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I:\00_KM_FK\A8_VW_Golf\2109_Serie\"/>
    </mc:Choice>
  </mc:AlternateContent>
  <bookViews>
    <workbookView xWindow="810" yWindow="9105" windowWidth="23010" windowHeight="9390"/>
  </bookViews>
  <sheets>
    <sheet name="KM_List MORA" sheetId="3" r:id="rId1"/>
  </sheets>
  <definedNames>
    <definedName name="_xlnm._FilterDatabase" localSheetId="0" hidden="1">'KM_List MORA'!$A$3:$BN$2203</definedName>
  </definedNames>
  <calcPr calcId="162913"/>
</workbook>
</file>

<file path=xl/calcChain.xml><?xml version="1.0" encoding="utf-8"?>
<calcChain xmlns="http://schemas.openxmlformats.org/spreadsheetml/2006/main">
  <c r="S25" i="3" l="1"/>
  <c r="G25" i="3"/>
  <c r="I25" i="3" s="1"/>
  <c r="F25" i="3"/>
  <c r="H25" i="3" s="1"/>
  <c r="E25" i="3"/>
  <c r="S26" i="3"/>
  <c r="G26" i="3"/>
  <c r="I26" i="3" s="1"/>
  <c r="F26" i="3"/>
  <c r="H26" i="3" s="1"/>
  <c r="E26" i="3"/>
  <c r="S13" i="3"/>
  <c r="G13" i="3"/>
  <c r="I13" i="3" s="1"/>
  <c r="F13" i="3"/>
  <c r="H13" i="3" s="1"/>
  <c r="E13" i="3"/>
  <c r="S17" i="3"/>
  <c r="G17" i="3"/>
  <c r="I17" i="3" s="1"/>
  <c r="F17" i="3"/>
  <c r="H17" i="3" s="1"/>
  <c r="E17" i="3"/>
  <c r="S20" i="3"/>
  <c r="G20" i="3"/>
  <c r="I20" i="3" s="1"/>
  <c r="F20" i="3"/>
  <c r="H20" i="3" s="1"/>
  <c r="E20" i="3"/>
  <c r="S22" i="3"/>
  <c r="G22" i="3"/>
  <c r="I22" i="3" s="1"/>
  <c r="F22" i="3"/>
  <c r="H22" i="3" s="1"/>
  <c r="E22" i="3"/>
  <c r="R25" i="3" l="1"/>
  <c r="T26" i="3"/>
  <c r="R26" i="3"/>
  <c r="R13" i="3"/>
  <c r="R17" i="3"/>
  <c r="R20" i="3"/>
  <c r="R22" i="3"/>
  <c r="S2061" i="3"/>
  <c r="G2061" i="3"/>
  <c r="I2061" i="3" s="1"/>
  <c r="F2061" i="3"/>
  <c r="H2061" i="3" s="1"/>
  <c r="E2061" i="3"/>
  <c r="S2059" i="3"/>
  <c r="G2059" i="3"/>
  <c r="I2059" i="3" s="1"/>
  <c r="F2059" i="3"/>
  <c r="H2059" i="3" s="1"/>
  <c r="E2059" i="3"/>
  <c r="S2062" i="3"/>
  <c r="G2062" i="3"/>
  <c r="I2062" i="3" s="1"/>
  <c r="F2062" i="3"/>
  <c r="H2062" i="3" s="1"/>
  <c r="E2062" i="3"/>
  <c r="S719" i="3"/>
  <c r="G719" i="3"/>
  <c r="I719" i="3" s="1"/>
  <c r="F719" i="3"/>
  <c r="H719" i="3" s="1"/>
  <c r="E719" i="3"/>
  <c r="S144" i="3"/>
  <c r="G144" i="3"/>
  <c r="I144" i="3" s="1"/>
  <c r="F144" i="3"/>
  <c r="H144" i="3" s="1"/>
  <c r="E144" i="3"/>
  <c r="S145" i="3"/>
  <c r="G145" i="3"/>
  <c r="I145" i="3" s="1"/>
  <c r="F145" i="3"/>
  <c r="H145" i="3" s="1"/>
  <c r="E145" i="3"/>
  <c r="S2151" i="3"/>
  <c r="G2151" i="3"/>
  <c r="I2151" i="3" s="1"/>
  <c r="F2151" i="3"/>
  <c r="H2151" i="3" s="1"/>
  <c r="E2151" i="3"/>
  <c r="S2133" i="3"/>
  <c r="G2133" i="3"/>
  <c r="I2133" i="3" s="1"/>
  <c r="F2133" i="3"/>
  <c r="H2133" i="3" s="1"/>
  <c r="E2133" i="3"/>
  <c r="S2134" i="3"/>
  <c r="G2134" i="3"/>
  <c r="I2134" i="3" s="1"/>
  <c r="F2134" i="3"/>
  <c r="H2134" i="3" s="1"/>
  <c r="E2134" i="3"/>
  <c r="S1899" i="3"/>
  <c r="G1899" i="3"/>
  <c r="I1899" i="3" s="1"/>
  <c r="F1899" i="3"/>
  <c r="H1899" i="3" s="1"/>
  <c r="E1899" i="3"/>
  <c r="S1850" i="3"/>
  <c r="G1850" i="3"/>
  <c r="I1850" i="3" s="1"/>
  <c r="F1850" i="3"/>
  <c r="H1850" i="3" s="1"/>
  <c r="E1850" i="3"/>
  <c r="S1723" i="3"/>
  <c r="G1723" i="3"/>
  <c r="I1723" i="3" s="1"/>
  <c r="F1723" i="3"/>
  <c r="H1723" i="3" s="1"/>
  <c r="E1723" i="3"/>
  <c r="S1721" i="3"/>
  <c r="G1721" i="3"/>
  <c r="I1721" i="3" s="1"/>
  <c r="F1721" i="3"/>
  <c r="H1721" i="3" s="1"/>
  <c r="E1721" i="3"/>
  <c r="S1719" i="3"/>
  <c r="G1719" i="3"/>
  <c r="I1719" i="3" s="1"/>
  <c r="F1719" i="3"/>
  <c r="H1719" i="3" s="1"/>
  <c r="E1719" i="3"/>
  <c r="S1717" i="3"/>
  <c r="G1717" i="3"/>
  <c r="I1717" i="3" s="1"/>
  <c r="F1717" i="3"/>
  <c r="H1717" i="3" s="1"/>
  <c r="E1717" i="3"/>
  <c r="S1715" i="3"/>
  <c r="G1715" i="3"/>
  <c r="I1715" i="3" s="1"/>
  <c r="F1715" i="3"/>
  <c r="H1715" i="3" s="1"/>
  <c r="E1715" i="3"/>
  <c r="S1713" i="3"/>
  <c r="G1713" i="3"/>
  <c r="I1713" i="3" s="1"/>
  <c r="F1713" i="3"/>
  <c r="H1713" i="3" s="1"/>
  <c r="E1713" i="3"/>
  <c r="S1711" i="3"/>
  <c r="G1711" i="3"/>
  <c r="I1711" i="3" s="1"/>
  <c r="F1711" i="3"/>
  <c r="H1711" i="3" s="1"/>
  <c r="E1711" i="3"/>
  <c r="S1709" i="3"/>
  <c r="G1709" i="3"/>
  <c r="I1709" i="3" s="1"/>
  <c r="F1709" i="3"/>
  <c r="H1709" i="3" s="1"/>
  <c r="E1709" i="3"/>
  <c r="S1707" i="3"/>
  <c r="G1707" i="3"/>
  <c r="I1707" i="3" s="1"/>
  <c r="F1707" i="3"/>
  <c r="H1707" i="3" s="1"/>
  <c r="E1707" i="3"/>
  <c r="S1724" i="3"/>
  <c r="G1724" i="3"/>
  <c r="I1724" i="3" s="1"/>
  <c r="F1724" i="3"/>
  <c r="H1724" i="3" s="1"/>
  <c r="E1724" i="3"/>
  <c r="S1526" i="3"/>
  <c r="G1526" i="3"/>
  <c r="I1526" i="3" s="1"/>
  <c r="F1526" i="3"/>
  <c r="H1526" i="3" s="1"/>
  <c r="E1526" i="3"/>
  <c r="S1479" i="3"/>
  <c r="G1479" i="3"/>
  <c r="I1479" i="3" s="1"/>
  <c r="F1479" i="3"/>
  <c r="H1479" i="3" s="1"/>
  <c r="E1479" i="3"/>
  <c r="S1480" i="3"/>
  <c r="G1480" i="3"/>
  <c r="I1480" i="3" s="1"/>
  <c r="F1480" i="3"/>
  <c r="H1480" i="3" s="1"/>
  <c r="E1480" i="3"/>
  <c r="S1440" i="3"/>
  <c r="G1440" i="3"/>
  <c r="I1440" i="3" s="1"/>
  <c r="F1440" i="3"/>
  <c r="H1440" i="3" s="1"/>
  <c r="E1440" i="3"/>
  <c r="S1438" i="3"/>
  <c r="G1438" i="3"/>
  <c r="I1438" i="3" s="1"/>
  <c r="F1438" i="3"/>
  <c r="H1438" i="3" s="1"/>
  <c r="E1438" i="3"/>
  <c r="S1436" i="3"/>
  <c r="G1436" i="3"/>
  <c r="I1436" i="3" s="1"/>
  <c r="F1436" i="3"/>
  <c r="H1436" i="3" s="1"/>
  <c r="E1436" i="3"/>
  <c r="S1434" i="3"/>
  <c r="G1434" i="3"/>
  <c r="I1434" i="3" s="1"/>
  <c r="F1434" i="3"/>
  <c r="H1434" i="3" s="1"/>
  <c r="E1434" i="3"/>
  <c r="S1432" i="3"/>
  <c r="G1432" i="3"/>
  <c r="I1432" i="3" s="1"/>
  <c r="F1432" i="3"/>
  <c r="H1432" i="3" s="1"/>
  <c r="E1432" i="3"/>
  <c r="S1430" i="3"/>
  <c r="G1430" i="3"/>
  <c r="I1430" i="3" s="1"/>
  <c r="F1430" i="3"/>
  <c r="H1430" i="3" s="1"/>
  <c r="E1430" i="3"/>
  <c r="S1428" i="3"/>
  <c r="G1428" i="3"/>
  <c r="I1428" i="3" s="1"/>
  <c r="F1428" i="3"/>
  <c r="H1428" i="3" s="1"/>
  <c r="E1428" i="3"/>
  <c r="S1441" i="3"/>
  <c r="G1441" i="3"/>
  <c r="I1441" i="3" s="1"/>
  <c r="F1441" i="3"/>
  <c r="H1441" i="3" s="1"/>
  <c r="E1441" i="3"/>
  <c r="S1218" i="3"/>
  <c r="G1218" i="3"/>
  <c r="I1218" i="3" s="1"/>
  <c r="F1218" i="3"/>
  <c r="H1218" i="3" s="1"/>
  <c r="E1218" i="3"/>
  <c r="S1216" i="3"/>
  <c r="G1216" i="3"/>
  <c r="I1216" i="3" s="1"/>
  <c r="F1216" i="3"/>
  <c r="H1216" i="3" s="1"/>
  <c r="E1216" i="3"/>
  <c r="S1214" i="3"/>
  <c r="G1214" i="3"/>
  <c r="I1214" i="3" s="1"/>
  <c r="F1214" i="3"/>
  <c r="H1214" i="3" s="1"/>
  <c r="E1214" i="3"/>
  <c r="S1212" i="3"/>
  <c r="G1212" i="3"/>
  <c r="I1212" i="3" s="1"/>
  <c r="F1212" i="3"/>
  <c r="H1212" i="3" s="1"/>
  <c r="E1212" i="3"/>
  <c r="S1210" i="3"/>
  <c r="G1210" i="3"/>
  <c r="I1210" i="3" s="1"/>
  <c r="F1210" i="3"/>
  <c r="H1210" i="3" s="1"/>
  <c r="E1210" i="3"/>
  <c r="S1208" i="3"/>
  <c r="G1208" i="3"/>
  <c r="I1208" i="3" s="1"/>
  <c r="F1208" i="3"/>
  <c r="H1208" i="3" s="1"/>
  <c r="E1208" i="3"/>
  <c r="S1206" i="3"/>
  <c r="G1206" i="3"/>
  <c r="I1206" i="3" s="1"/>
  <c r="F1206" i="3"/>
  <c r="H1206" i="3" s="1"/>
  <c r="E1206" i="3"/>
  <c r="S1204" i="3"/>
  <c r="G1204" i="3"/>
  <c r="I1204" i="3" s="1"/>
  <c r="F1204" i="3"/>
  <c r="H1204" i="3" s="1"/>
  <c r="E1204" i="3"/>
  <c r="S1202" i="3"/>
  <c r="G1202" i="3"/>
  <c r="I1202" i="3" s="1"/>
  <c r="F1202" i="3"/>
  <c r="H1202" i="3" s="1"/>
  <c r="E1202" i="3"/>
  <c r="S1219" i="3"/>
  <c r="G1219" i="3"/>
  <c r="I1219" i="3" s="1"/>
  <c r="F1219" i="3"/>
  <c r="H1219" i="3" s="1"/>
  <c r="E1219" i="3"/>
  <c r="S897" i="3"/>
  <c r="G897" i="3"/>
  <c r="I897" i="3" s="1"/>
  <c r="F897" i="3"/>
  <c r="H897" i="3" s="1"/>
  <c r="E897" i="3"/>
  <c r="S898" i="3"/>
  <c r="G898" i="3"/>
  <c r="I898" i="3" s="1"/>
  <c r="F898" i="3"/>
  <c r="H898" i="3" s="1"/>
  <c r="E898" i="3"/>
  <c r="S754" i="3"/>
  <c r="G754" i="3"/>
  <c r="I754" i="3" s="1"/>
  <c r="F754" i="3"/>
  <c r="H754" i="3" s="1"/>
  <c r="E754" i="3"/>
  <c r="S755" i="3"/>
  <c r="G755" i="3"/>
  <c r="I755" i="3" s="1"/>
  <c r="F755" i="3"/>
  <c r="H755" i="3" s="1"/>
  <c r="E755" i="3"/>
  <c r="S132" i="3"/>
  <c r="G132" i="3"/>
  <c r="I132" i="3" s="1"/>
  <c r="F132" i="3"/>
  <c r="H132" i="3" s="1"/>
  <c r="E132" i="3"/>
  <c r="S133" i="3"/>
  <c r="G133" i="3"/>
  <c r="I133" i="3" s="1"/>
  <c r="F133" i="3"/>
  <c r="H133" i="3" s="1"/>
  <c r="E133" i="3"/>
  <c r="S89" i="3"/>
  <c r="G89" i="3"/>
  <c r="I89" i="3" s="1"/>
  <c r="F89" i="3"/>
  <c r="H89" i="3" s="1"/>
  <c r="E89" i="3"/>
  <c r="S90" i="3"/>
  <c r="G90" i="3"/>
  <c r="I90" i="3" s="1"/>
  <c r="F90" i="3"/>
  <c r="H90" i="3" s="1"/>
  <c r="E90" i="3"/>
  <c r="S2107" i="3"/>
  <c r="G2107" i="3"/>
  <c r="I2107" i="3" s="1"/>
  <c r="F2107" i="3"/>
  <c r="H2107" i="3" s="1"/>
  <c r="E2107" i="3"/>
  <c r="S2108" i="3"/>
  <c r="G2108" i="3"/>
  <c r="I2108" i="3" s="1"/>
  <c r="F2108" i="3"/>
  <c r="H2108" i="3" s="1"/>
  <c r="E2108" i="3"/>
  <c r="S1890" i="3"/>
  <c r="G1890" i="3"/>
  <c r="I1890" i="3" s="1"/>
  <c r="F1890" i="3"/>
  <c r="H1890" i="3" s="1"/>
  <c r="E1890" i="3"/>
  <c r="S1891" i="3"/>
  <c r="G1891" i="3"/>
  <c r="I1891" i="3" s="1"/>
  <c r="F1891" i="3"/>
  <c r="H1891" i="3" s="1"/>
  <c r="E1891" i="3"/>
  <c r="S1836" i="3"/>
  <c r="G1836" i="3"/>
  <c r="I1836" i="3" s="1"/>
  <c r="F1836" i="3"/>
  <c r="H1836" i="3" s="1"/>
  <c r="E1836" i="3"/>
  <c r="S1834" i="3"/>
  <c r="G1834" i="3"/>
  <c r="I1834" i="3" s="1"/>
  <c r="F1834" i="3"/>
  <c r="H1834" i="3" s="1"/>
  <c r="E1834" i="3"/>
  <c r="S1832" i="3"/>
  <c r="G1832" i="3"/>
  <c r="I1832" i="3" s="1"/>
  <c r="F1832" i="3"/>
  <c r="H1832" i="3" s="1"/>
  <c r="E1832" i="3"/>
  <c r="S1837" i="3"/>
  <c r="G1837" i="3"/>
  <c r="I1837" i="3" s="1"/>
  <c r="F1837" i="3"/>
  <c r="H1837" i="3" s="1"/>
  <c r="E1837" i="3"/>
  <c r="S1519" i="3"/>
  <c r="G1519" i="3"/>
  <c r="I1519" i="3" s="1"/>
  <c r="F1519" i="3"/>
  <c r="H1519" i="3" s="1"/>
  <c r="E1519" i="3"/>
  <c r="S1464" i="3"/>
  <c r="G1464" i="3"/>
  <c r="I1464" i="3" s="1"/>
  <c r="F1464" i="3"/>
  <c r="H1464" i="3" s="1"/>
  <c r="E1464" i="3"/>
  <c r="S1462" i="3"/>
  <c r="G1462" i="3"/>
  <c r="I1462" i="3" s="1"/>
  <c r="F1462" i="3"/>
  <c r="H1462" i="3" s="1"/>
  <c r="E1462" i="3"/>
  <c r="S1465" i="3"/>
  <c r="G1465" i="3"/>
  <c r="I1465" i="3" s="1"/>
  <c r="F1465" i="3"/>
  <c r="H1465" i="3" s="1"/>
  <c r="E1465" i="3"/>
  <c r="S1368" i="3"/>
  <c r="G1368" i="3"/>
  <c r="I1368" i="3" s="1"/>
  <c r="F1368" i="3"/>
  <c r="H1368" i="3" s="1"/>
  <c r="E1368" i="3"/>
  <c r="S1366" i="3"/>
  <c r="G1366" i="3"/>
  <c r="I1366" i="3" s="1"/>
  <c r="F1366" i="3"/>
  <c r="H1366" i="3" s="1"/>
  <c r="E1366" i="3"/>
  <c r="S1364" i="3"/>
  <c r="G1364" i="3"/>
  <c r="I1364" i="3" s="1"/>
  <c r="F1364" i="3"/>
  <c r="H1364" i="3" s="1"/>
  <c r="E1364" i="3"/>
  <c r="S1362" i="3"/>
  <c r="G1362" i="3"/>
  <c r="I1362" i="3" s="1"/>
  <c r="F1362" i="3"/>
  <c r="H1362" i="3" s="1"/>
  <c r="E1362" i="3"/>
  <c r="S1360" i="3"/>
  <c r="G1360" i="3"/>
  <c r="I1360" i="3" s="1"/>
  <c r="F1360" i="3"/>
  <c r="H1360" i="3" s="1"/>
  <c r="E1360" i="3"/>
  <c r="S1358" i="3"/>
  <c r="G1358" i="3"/>
  <c r="I1358" i="3" s="1"/>
  <c r="F1358" i="3"/>
  <c r="H1358" i="3" s="1"/>
  <c r="E1358" i="3"/>
  <c r="S1356" i="3"/>
  <c r="G1356" i="3"/>
  <c r="I1356" i="3" s="1"/>
  <c r="F1356" i="3"/>
  <c r="H1356" i="3" s="1"/>
  <c r="E1356" i="3"/>
  <c r="S1354" i="3"/>
  <c r="G1354" i="3"/>
  <c r="I1354" i="3" s="1"/>
  <c r="F1354" i="3"/>
  <c r="H1354" i="3" s="1"/>
  <c r="E1354" i="3"/>
  <c r="S1352" i="3"/>
  <c r="G1352" i="3"/>
  <c r="I1352" i="3" s="1"/>
  <c r="F1352" i="3"/>
  <c r="H1352" i="3" s="1"/>
  <c r="E1352" i="3"/>
  <c r="S1369" i="3"/>
  <c r="G1369" i="3"/>
  <c r="I1369" i="3" s="1"/>
  <c r="F1369" i="3"/>
  <c r="H1369" i="3" s="1"/>
  <c r="E1369" i="3"/>
  <c r="S1140" i="3"/>
  <c r="G1140" i="3"/>
  <c r="I1140" i="3" s="1"/>
  <c r="F1140" i="3"/>
  <c r="H1140" i="3" s="1"/>
  <c r="E1140" i="3"/>
  <c r="S1138" i="3"/>
  <c r="G1138" i="3"/>
  <c r="I1138" i="3" s="1"/>
  <c r="F1138" i="3"/>
  <c r="H1138" i="3" s="1"/>
  <c r="E1138" i="3"/>
  <c r="S1136" i="3"/>
  <c r="G1136" i="3"/>
  <c r="I1136" i="3" s="1"/>
  <c r="F1136" i="3"/>
  <c r="H1136" i="3" s="1"/>
  <c r="E1136" i="3"/>
  <c r="S1134" i="3"/>
  <c r="G1134" i="3"/>
  <c r="I1134" i="3" s="1"/>
  <c r="F1134" i="3"/>
  <c r="H1134" i="3" s="1"/>
  <c r="E1134" i="3"/>
  <c r="S1132" i="3"/>
  <c r="G1132" i="3"/>
  <c r="I1132" i="3" s="1"/>
  <c r="F1132" i="3"/>
  <c r="H1132" i="3" s="1"/>
  <c r="E1132" i="3"/>
  <c r="S1130" i="3"/>
  <c r="G1130" i="3"/>
  <c r="I1130" i="3" s="1"/>
  <c r="F1130" i="3"/>
  <c r="H1130" i="3" s="1"/>
  <c r="E1130" i="3"/>
  <c r="S1128" i="3"/>
  <c r="G1128" i="3"/>
  <c r="I1128" i="3" s="1"/>
  <c r="F1128" i="3"/>
  <c r="H1128" i="3" s="1"/>
  <c r="E1128" i="3"/>
  <c r="S1126" i="3"/>
  <c r="G1126" i="3"/>
  <c r="I1126" i="3" s="1"/>
  <c r="F1126" i="3"/>
  <c r="H1126" i="3" s="1"/>
  <c r="E1126" i="3"/>
  <c r="S1124" i="3"/>
  <c r="G1124" i="3"/>
  <c r="I1124" i="3" s="1"/>
  <c r="F1124" i="3"/>
  <c r="H1124" i="3" s="1"/>
  <c r="E1124" i="3"/>
  <c r="S1141" i="3"/>
  <c r="G1141" i="3"/>
  <c r="I1141" i="3" s="1"/>
  <c r="F1141" i="3"/>
  <c r="H1141" i="3" s="1"/>
  <c r="E1141" i="3"/>
  <c r="S882" i="3"/>
  <c r="G882" i="3"/>
  <c r="I882" i="3" s="1"/>
  <c r="F882" i="3"/>
  <c r="H882" i="3" s="1"/>
  <c r="E882" i="3"/>
  <c r="S880" i="3"/>
  <c r="G880" i="3"/>
  <c r="I880" i="3" s="1"/>
  <c r="F880" i="3"/>
  <c r="H880" i="3" s="1"/>
  <c r="E880" i="3"/>
  <c r="S883" i="3"/>
  <c r="G883" i="3"/>
  <c r="I883" i="3" s="1"/>
  <c r="F883" i="3"/>
  <c r="H883" i="3" s="1"/>
  <c r="E883" i="3"/>
  <c r="S738" i="3"/>
  <c r="G738" i="3"/>
  <c r="I738" i="3" s="1"/>
  <c r="F738" i="3"/>
  <c r="H738" i="3" s="1"/>
  <c r="E738" i="3"/>
  <c r="S739" i="3"/>
  <c r="G739" i="3"/>
  <c r="I739" i="3" s="1"/>
  <c r="F739" i="3"/>
  <c r="H739" i="3" s="1"/>
  <c r="E739" i="3"/>
  <c r="S115" i="3"/>
  <c r="G115" i="3"/>
  <c r="I115" i="3" s="1"/>
  <c r="F115" i="3"/>
  <c r="H115" i="3" s="1"/>
  <c r="E115" i="3"/>
  <c r="S113" i="3"/>
  <c r="G113" i="3"/>
  <c r="I113" i="3" s="1"/>
  <c r="F113" i="3"/>
  <c r="H113" i="3" s="1"/>
  <c r="E113" i="3"/>
  <c r="S111" i="3"/>
  <c r="G111" i="3"/>
  <c r="I111" i="3" s="1"/>
  <c r="F111" i="3"/>
  <c r="H111" i="3" s="1"/>
  <c r="E111" i="3"/>
  <c r="S116" i="3"/>
  <c r="G116" i="3"/>
  <c r="I116" i="3" s="1"/>
  <c r="F116" i="3"/>
  <c r="H116" i="3" s="1"/>
  <c r="E116" i="3"/>
  <c r="S71" i="3"/>
  <c r="G71" i="3"/>
  <c r="I71" i="3" s="1"/>
  <c r="F71" i="3"/>
  <c r="H71" i="3" s="1"/>
  <c r="E71" i="3"/>
  <c r="S72" i="3"/>
  <c r="G72" i="3"/>
  <c r="I72" i="3" s="1"/>
  <c r="F72" i="3"/>
  <c r="H72" i="3" s="1"/>
  <c r="E72" i="3"/>
  <c r="T2061" i="3" l="1"/>
  <c r="R2061" i="3"/>
  <c r="R2059" i="3"/>
  <c r="T2062" i="3"/>
  <c r="R2062" i="3"/>
  <c r="R719" i="3"/>
  <c r="R144" i="3"/>
  <c r="R145" i="3"/>
  <c r="R2151" i="3"/>
  <c r="R2133" i="3"/>
  <c r="R2134" i="3"/>
  <c r="R1899" i="3"/>
  <c r="R1850" i="3"/>
  <c r="R1723" i="3"/>
  <c r="T1721" i="3"/>
  <c r="R1721" i="3"/>
  <c r="R1719" i="3"/>
  <c r="T1717" i="3"/>
  <c r="R1717" i="3"/>
  <c r="T1715" i="3"/>
  <c r="R1715" i="3"/>
  <c r="T1713" i="3"/>
  <c r="R1713" i="3"/>
  <c r="T1711" i="3"/>
  <c r="R1711" i="3"/>
  <c r="T1709" i="3"/>
  <c r="R1709" i="3"/>
  <c r="R1707" i="3"/>
  <c r="T1724" i="3"/>
  <c r="R1724" i="3"/>
  <c r="T1526" i="3"/>
  <c r="R1526" i="3"/>
  <c r="R1479" i="3"/>
  <c r="R1480" i="3"/>
  <c r="R1440" i="3"/>
  <c r="T1440" i="3"/>
  <c r="T1438" i="3"/>
  <c r="R1438" i="3"/>
  <c r="T1436" i="3"/>
  <c r="R1436" i="3"/>
  <c r="T1434" i="3"/>
  <c r="R1434" i="3"/>
  <c r="T1432" i="3"/>
  <c r="R1432" i="3"/>
  <c r="T1430" i="3"/>
  <c r="R1430" i="3"/>
  <c r="R1428" i="3"/>
  <c r="R1441" i="3"/>
  <c r="T1441" i="3"/>
  <c r="T1218" i="3"/>
  <c r="R1218" i="3"/>
  <c r="T1216" i="3"/>
  <c r="R1216" i="3"/>
  <c r="T1214" i="3"/>
  <c r="R1214" i="3"/>
  <c r="T1212" i="3"/>
  <c r="R1212" i="3"/>
  <c r="T1210" i="3"/>
  <c r="R1210" i="3"/>
  <c r="T1208" i="3"/>
  <c r="R1208" i="3"/>
  <c r="T1206" i="3"/>
  <c r="R1206" i="3"/>
  <c r="T1204" i="3"/>
  <c r="R1204" i="3"/>
  <c r="R1202" i="3"/>
  <c r="T1219" i="3"/>
  <c r="R1219" i="3"/>
  <c r="R897" i="3"/>
  <c r="R898" i="3"/>
  <c r="R754" i="3"/>
  <c r="R755" i="3"/>
  <c r="R132" i="3"/>
  <c r="R133" i="3"/>
  <c r="R1369" i="3"/>
  <c r="R89" i="3"/>
  <c r="R90" i="3"/>
  <c r="R2107" i="3"/>
  <c r="R2108" i="3"/>
  <c r="R1890" i="3"/>
  <c r="R1891" i="3"/>
  <c r="T1836" i="3"/>
  <c r="R1836" i="3"/>
  <c r="T1834" i="3"/>
  <c r="R1834" i="3"/>
  <c r="R1832" i="3"/>
  <c r="T1837" i="3"/>
  <c r="R1837" i="3"/>
  <c r="R1519" i="3"/>
  <c r="T1464" i="3"/>
  <c r="R1464" i="3"/>
  <c r="R1462" i="3"/>
  <c r="T1465" i="3"/>
  <c r="R1465" i="3"/>
  <c r="T1368" i="3"/>
  <c r="R1368" i="3"/>
  <c r="T1366" i="3"/>
  <c r="R1366" i="3"/>
  <c r="T1364" i="3"/>
  <c r="R1364" i="3"/>
  <c r="T1362" i="3"/>
  <c r="R1362" i="3"/>
  <c r="T1360" i="3"/>
  <c r="R1360" i="3"/>
  <c r="T1358" i="3"/>
  <c r="R1358" i="3"/>
  <c r="T1356" i="3"/>
  <c r="R1356" i="3"/>
  <c r="T1354" i="3"/>
  <c r="R1354" i="3"/>
  <c r="R1352" i="3"/>
  <c r="T1140" i="3"/>
  <c r="R1140" i="3"/>
  <c r="T1138" i="3"/>
  <c r="R1138" i="3"/>
  <c r="T1136" i="3"/>
  <c r="R1136" i="3"/>
  <c r="T1134" i="3"/>
  <c r="R1134" i="3"/>
  <c r="R1132" i="3"/>
  <c r="T1132" i="3"/>
  <c r="T1130" i="3"/>
  <c r="R1130" i="3"/>
  <c r="T1128" i="3"/>
  <c r="R1128" i="3"/>
  <c r="T1126" i="3"/>
  <c r="R1126" i="3"/>
  <c r="R1124" i="3"/>
  <c r="R1141" i="3"/>
  <c r="T1141" i="3"/>
  <c r="R882" i="3"/>
  <c r="T882" i="3"/>
  <c r="R880" i="3"/>
  <c r="T883" i="3"/>
  <c r="R883" i="3"/>
  <c r="R738" i="3"/>
  <c r="R739" i="3"/>
  <c r="T115" i="3"/>
  <c r="R115" i="3"/>
  <c r="R113" i="3"/>
  <c r="T113" i="3"/>
  <c r="R111" i="3"/>
  <c r="T116" i="3"/>
  <c r="R116" i="3"/>
  <c r="R71" i="3"/>
  <c r="R72" i="3"/>
  <c r="S2168" i="3"/>
  <c r="G2168" i="3"/>
  <c r="I2168" i="3" s="1"/>
  <c r="F2168" i="3"/>
  <c r="H2168" i="3" s="1"/>
  <c r="E2168" i="3"/>
  <c r="S2169" i="3"/>
  <c r="G2169" i="3"/>
  <c r="I2169" i="3" s="1"/>
  <c r="F2169" i="3"/>
  <c r="H2169" i="3" s="1"/>
  <c r="E2169" i="3"/>
  <c r="S2144" i="3"/>
  <c r="G2144" i="3"/>
  <c r="I2144" i="3" s="1"/>
  <c r="F2144" i="3"/>
  <c r="H2144" i="3" s="1"/>
  <c r="E2144" i="3"/>
  <c r="S2079" i="3"/>
  <c r="G2079" i="3"/>
  <c r="I2079" i="3" s="1"/>
  <c r="F2079" i="3"/>
  <c r="H2079" i="3" s="1"/>
  <c r="E2079" i="3"/>
  <c r="S2033" i="3"/>
  <c r="G2033" i="3"/>
  <c r="I2033" i="3" s="1"/>
  <c r="F2033" i="3"/>
  <c r="H2033" i="3" s="1"/>
  <c r="E2033" i="3"/>
  <c r="S2031" i="3"/>
  <c r="G2031" i="3"/>
  <c r="I2031" i="3" s="1"/>
  <c r="F2031" i="3"/>
  <c r="H2031" i="3" s="1"/>
  <c r="E2031" i="3"/>
  <c r="S2029" i="3"/>
  <c r="G2029" i="3"/>
  <c r="I2029" i="3" s="1"/>
  <c r="F2029" i="3"/>
  <c r="H2029" i="3" s="1"/>
  <c r="E2029" i="3"/>
  <c r="S2027" i="3"/>
  <c r="G2027" i="3"/>
  <c r="I2027" i="3" s="1"/>
  <c r="F2027" i="3"/>
  <c r="H2027" i="3" s="1"/>
  <c r="E2027" i="3"/>
  <c r="S2024" i="3"/>
  <c r="G2024" i="3"/>
  <c r="I2024" i="3" s="1"/>
  <c r="F2024" i="3"/>
  <c r="H2024" i="3" s="1"/>
  <c r="E2024" i="3"/>
  <c r="S2022" i="3"/>
  <c r="G2022" i="3"/>
  <c r="I2022" i="3" s="1"/>
  <c r="F2022" i="3"/>
  <c r="H2022" i="3" s="1"/>
  <c r="E2022" i="3"/>
  <c r="S2020" i="3"/>
  <c r="G2020" i="3"/>
  <c r="I2020" i="3" s="1"/>
  <c r="F2020" i="3"/>
  <c r="H2020" i="3" s="1"/>
  <c r="E2020" i="3"/>
  <c r="S2018" i="3"/>
  <c r="G2018" i="3"/>
  <c r="I2018" i="3" s="1"/>
  <c r="F2018" i="3"/>
  <c r="H2018" i="3" s="1"/>
  <c r="E2018" i="3"/>
  <c r="S2016" i="3"/>
  <c r="G2016" i="3"/>
  <c r="I2016" i="3" s="1"/>
  <c r="F2016" i="3"/>
  <c r="H2016" i="3" s="1"/>
  <c r="E2016" i="3"/>
  <c r="S2014" i="3"/>
  <c r="G2014" i="3"/>
  <c r="I2014" i="3" s="1"/>
  <c r="F2014" i="3"/>
  <c r="H2014" i="3" s="1"/>
  <c r="E2014" i="3"/>
  <c r="S2034" i="3"/>
  <c r="G2034" i="3"/>
  <c r="I2034" i="3" s="1"/>
  <c r="F2034" i="3"/>
  <c r="H2034" i="3" s="1"/>
  <c r="E2034" i="3"/>
  <c r="S1949" i="3"/>
  <c r="G1949" i="3"/>
  <c r="I1949" i="3" s="1"/>
  <c r="F1949" i="3"/>
  <c r="H1949" i="3" s="1"/>
  <c r="E1949" i="3"/>
  <c r="S1947" i="3"/>
  <c r="G1947" i="3"/>
  <c r="I1947" i="3" s="1"/>
  <c r="F1947" i="3"/>
  <c r="H1947" i="3" s="1"/>
  <c r="E1947" i="3"/>
  <c r="S1945" i="3"/>
  <c r="G1945" i="3"/>
  <c r="I1945" i="3" s="1"/>
  <c r="F1945" i="3"/>
  <c r="H1945" i="3" s="1"/>
  <c r="E1945" i="3"/>
  <c r="S1943" i="3"/>
  <c r="G1943" i="3"/>
  <c r="I1943" i="3" s="1"/>
  <c r="F1943" i="3"/>
  <c r="H1943" i="3" s="1"/>
  <c r="E1943" i="3"/>
  <c r="S1941" i="3"/>
  <c r="G1941" i="3"/>
  <c r="I1941" i="3" s="1"/>
  <c r="F1941" i="3"/>
  <c r="H1941" i="3" s="1"/>
  <c r="E1941" i="3"/>
  <c r="S1939" i="3"/>
  <c r="G1939" i="3"/>
  <c r="I1939" i="3" s="1"/>
  <c r="F1939" i="3"/>
  <c r="H1939" i="3" s="1"/>
  <c r="E1939" i="3"/>
  <c r="S1937" i="3"/>
  <c r="G1937" i="3"/>
  <c r="I1937" i="3" s="1"/>
  <c r="F1937" i="3"/>
  <c r="H1937" i="3" s="1"/>
  <c r="E1937" i="3"/>
  <c r="S1950" i="3"/>
  <c r="G1950" i="3"/>
  <c r="I1950" i="3" s="1"/>
  <c r="F1950" i="3"/>
  <c r="H1950" i="3" s="1"/>
  <c r="E1950" i="3"/>
  <c r="S1876" i="3"/>
  <c r="G1876" i="3"/>
  <c r="I1876" i="3" s="1"/>
  <c r="F1876" i="3"/>
  <c r="H1876" i="3" s="1"/>
  <c r="E1876" i="3"/>
  <c r="S1877" i="3"/>
  <c r="G1877" i="3"/>
  <c r="I1877" i="3" s="1"/>
  <c r="F1877" i="3"/>
  <c r="H1877" i="3" s="1"/>
  <c r="E1877" i="3"/>
  <c r="S1862" i="3"/>
  <c r="G1862" i="3"/>
  <c r="I1862" i="3" s="1"/>
  <c r="F1862" i="3"/>
  <c r="H1862" i="3" s="1"/>
  <c r="E1862" i="3"/>
  <c r="S1863" i="3"/>
  <c r="G1863" i="3"/>
  <c r="I1863" i="3" s="1"/>
  <c r="F1863" i="3"/>
  <c r="H1863" i="3" s="1"/>
  <c r="E1863" i="3"/>
  <c r="S1812" i="3"/>
  <c r="G1812" i="3"/>
  <c r="I1812" i="3" s="1"/>
  <c r="F1812" i="3"/>
  <c r="H1812" i="3" s="1"/>
  <c r="E1812" i="3"/>
  <c r="S1798" i="3"/>
  <c r="G1798" i="3"/>
  <c r="I1798" i="3" s="1"/>
  <c r="F1798" i="3"/>
  <c r="H1798" i="3" s="1"/>
  <c r="E1798" i="3"/>
  <c r="S1796" i="3"/>
  <c r="G1796" i="3"/>
  <c r="I1796" i="3" s="1"/>
  <c r="F1796" i="3"/>
  <c r="H1796" i="3" s="1"/>
  <c r="E1796" i="3"/>
  <c r="S1794" i="3"/>
  <c r="G1794" i="3"/>
  <c r="I1794" i="3" s="1"/>
  <c r="F1794" i="3"/>
  <c r="H1794" i="3" s="1"/>
  <c r="E1794" i="3"/>
  <c r="S1792" i="3"/>
  <c r="G1792" i="3"/>
  <c r="I1792" i="3" s="1"/>
  <c r="F1792" i="3"/>
  <c r="H1792" i="3" s="1"/>
  <c r="E1792" i="3"/>
  <c r="S1790" i="3"/>
  <c r="G1790" i="3"/>
  <c r="I1790" i="3" s="1"/>
  <c r="F1790" i="3"/>
  <c r="H1790" i="3" s="1"/>
  <c r="E1790" i="3"/>
  <c r="S1788" i="3"/>
  <c r="G1788" i="3"/>
  <c r="I1788" i="3" s="1"/>
  <c r="F1788" i="3"/>
  <c r="H1788" i="3" s="1"/>
  <c r="E1788" i="3"/>
  <c r="S1786" i="3"/>
  <c r="G1786" i="3"/>
  <c r="I1786" i="3" s="1"/>
  <c r="F1786" i="3"/>
  <c r="H1786" i="3" s="1"/>
  <c r="E1786" i="3"/>
  <c r="S1799" i="3"/>
  <c r="G1799" i="3"/>
  <c r="I1799" i="3" s="1"/>
  <c r="F1799" i="3"/>
  <c r="H1799" i="3" s="1"/>
  <c r="E1799" i="3"/>
  <c r="S1634" i="3"/>
  <c r="G1634" i="3"/>
  <c r="I1634" i="3" s="1"/>
  <c r="F1634" i="3"/>
  <c r="H1634" i="3" s="1"/>
  <c r="E1634" i="3"/>
  <c r="S1631" i="3"/>
  <c r="G1631" i="3"/>
  <c r="I1631" i="3" s="1"/>
  <c r="F1631" i="3"/>
  <c r="H1631" i="3" s="1"/>
  <c r="E1631" i="3"/>
  <c r="S1627" i="3"/>
  <c r="G1627" i="3"/>
  <c r="I1627" i="3" s="1"/>
  <c r="F1627" i="3"/>
  <c r="H1627" i="3" s="1"/>
  <c r="E1627" i="3"/>
  <c r="S1624" i="3"/>
  <c r="G1624" i="3"/>
  <c r="I1624" i="3" s="1"/>
  <c r="F1624" i="3"/>
  <c r="H1624" i="3" s="1"/>
  <c r="E1624" i="3"/>
  <c r="S1621" i="3"/>
  <c r="G1621" i="3"/>
  <c r="I1621" i="3" s="1"/>
  <c r="F1621" i="3"/>
  <c r="H1621" i="3" s="1"/>
  <c r="E1621" i="3"/>
  <c r="S1636" i="3"/>
  <c r="G1636" i="3"/>
  <c r="I1636" i="3" s="1"/>
  <c r="F1636" i="3"/>
  <c r="H1636" i="3" s="1"/>
  <c r="E1636" i="3"/>
  <c r="S1585" i="3"/>
  <c r="G1585" i="3"/>
  <c r="I1585" i="3" s="1"/>
  <c r="F1585" i="3"/>
  <c r="H1585" i="3" s="1"/>
  <c r="E1585" i="3"/>
  <c r="S1583" i="3"/>
  <c r="G1583" i="3"/>
  <c r="I1583" i="3" s="1"/>
  <c r="F1583" i="3"/>
  <c r="H1583" i="3" s="1"/>
  <c r="E1583" i="3"/>
  <c r="S1581" i="3"/>
  <c r="G1581" i="3"/>
  <c r="I1581" i="3" s="1"/>
  <c r="F1581" i="3"/>
  <c r="H1581" i="3" s="1"/>
  <c r="E1581" i="3"/>
  <c r="S1579" i="3"/>
  <c r="G1579" i="3"/>
  <c r="I1579" i="3" s="1"/>
  <c r="F1579" i="3"/>
  <c r="H1579" i="3" s="1"/>
  <c r="E1579" i="3"/>
  <c r="S1577" i="3"/>
  <c r="G1577" i="3"/>
  <c r="I1577" i="3" s="1"/>
  <c r="F1577" i="3"/>
  <c r="H1577" i="3" s="1"/>
  <c r="E1577" i="3"/>
  <c r="S1575" i="3"/>
  <c r="G1575" i="3"/>
  <c r="I1575" i="3" s="1"/>
  <c r="F1575" i="3"/>
  <c r="H1575" i="3" s="1"/>
  <c r="E1575" i="3"/>
  <c r="S1586" i="3"/>
  <c r="G1586" i="3"/>
  <c r="I1586" i="3" s="1"/>
  <c r="F1586" i="3"/>
  <c r="H1586" i="3" s="1"/>
  <c r="E1586" i="3"/>
  <c r="S1539" i="3"/>
  <c r="G1539" i="3"/>
  <c r="I1539" i="3" s="1"/>
  <c r="F1539" i="3"/>
  <c r="H1539" i="3" s="1"/>
  <c r="E1539" i="3"/>
  <c r="S1540" i="3"/>
  <c r="G1540" i="3"/>
  <c r="I1540" i="3" s="1"/>
  <c r="F1540" i="3"/>
  <c r="H1540" i="3" s="1"/>
  <c r="E1540" i="3"/>
  <c r="S1512" i="3"/>
  <c r="G1512" i="3"/>
  <c r="I1512" i="3" s="1"/>
  <c r="F1512" i="3"/>
  <c r="H1512" i="3" s="1"/>
  <c r="T1519" i="3" s="1"/>
  <c r="E1512" i="3"/>
  <c r="S1503" i="3"/>
  <c r="G1503" i="3"/>
  <c r="I1503" i="3" s="1"/>
  <c r="F1503" i="3"/>
  <c r="H1503" i="3" s="1"/>
  <c r="E1503" i="3"/>
  <c r="S1504" i="3"/>
  <c r="G1504" i="3"/>
  <c r="I1504" i="3" s="1"/>
  <c r="F1504" i="3"/>
  <c r="H1504" i="3" s="1"/>
  <c r="E1504" i="3"/>
  <c r="S1308" i="3"/>
  <c r="G1308" i="3"/>
  <c r="I1308" i="3" s="1"/>
  <c r="F1308" i="3"/>
  <c r="H1308" i="3" s="1"/>
  <c r="E1308" i="3"/>
  <c r="S1309" i="3"/>
  <c r="G1309" i="3"/>
  <c r="I1309" i="3" s="1"/>
  <c r="F1309" i="3"/>
  <c r="H1309" i="3" s="1"/>
  <c r="E1309" i="3"/>
  <c r="S1295" i="3"/>
  <c r="G1295" i="3"/>
  <c r="I1295" i="3" s="1"/>
  <c r="F1295" i="3"/>
  <c r="H1295" i="3" s="1"/>
  <c r="E1295" i="3"/>
  <c r="S1296" i="3"/>
  <c r="G1296" i="3"/>
  <c r="I1296" i="3" s="1"/>
  <c r="F1296" i="3"/>
  <c r="H1296" i="3" s="1"/>
  <c r="E1296" i="3"/>
  <c r="S1269" i="3"/>
  <c r="G1269" i="3"/>
  <c r="I1269" i="3" s="1"/>
  <c r="F1269" i="3"/>
  <c r="H1269" i="3" s="1"/>
  <c r="E1269" i="3"/>
  <c r="S1267" i="3"/>
  <c r="G1267" i="3"/>
  <c r="I1267" i="3" s="1"/>
  <c r="F1267" i="3"/>
  <c r="H1267" i="3" s="1"/>
  <c r="E1267" i="3"/>
  <c r="S1265" i="3"/>
  <c r="G1265" i="3"/>
  <c r="I1265" i="3" s="1"/>
  <c r="F1265" i="3"/>
  <c r="H1265" i="3" s="1"/>
  <c r="E1265" i="3"/>
  <c r="S1263" i="3"/>
  <c r="G1263" i="3"/>
  <c r="I1263" i="3" s="1"/>
  <c r="F1263" i="3"/>
  <c r="H1263" i="3" s="1"/>
  <c r="E1263" i="3"/>
  <c r="S1270" i="3"/>
  <c r="G1270" i="3"/>
  <c r="I1270" i="3" s="1"/>
  <c r="F1270" i="3"/>
  <c r="H1270" i="3" s="1"/>
  <c r="E1270" i="3"/>
  <c r="S1068" i="3"/>
  <c r="G1068" i="3"/>
  <c r="I1068" i="3" s="1"/>
  <c r="F1068" i="3"/>
  <c r="H1068" i="3" s="1"/>
  <c r="E1068" i="3"/>
  <c r="S1053" i="3"/>
  <c r="G1053" i="3"/>
  <c r="I1053" i="3" s="1"/>
  <c r="F1053" i="3"/>
  <c r="H1053" i="3" s="1"/>
  <c r="E1053" i="3"/>
  <c r="S1055" i="3"/>
  <c r="G1055" i="3"/>
  <c r="I1055" i="3" s="1"/>
  <c r="F1055" i="3"/>
  <c r="H1055" i="3" s="1"/>
  <c r="E1055" i="3"/>
  <c r="S1028" i="3"/>
  <c r="G1028" i="3"/>
  <c r="I1028" i="3" s="1"/>
  <c r="F1028" i="3"/>
  <c r="H1028" i="3" s="1"/>
  <c r="E1028" i="3"/>
  <c r="S1029" i="3"/>
  <c r="G1029" i="3"/>
  <c r="I1029" i="3" s="1"/>
  <c r="F1029" i="3"/>
  <c r="H1029" i="3" s="1"/>
  <c r="E1029" i="3"/>
  <c r="S1003" i="3"/>
  <c r="G1003" i="3"/>
  <c r="I1003" i="3" s="1"/>
  <c r="F1003" i="3"/>
  <c r="H1003" i="3" s="1"/>
  <c r="E1003" i="3"/>
  <c r="S1001" i="3"/>
  <c r="G1001" i="3"/>
  <c r="I1001" i="3" s="1"/>
  <c r="F1001" i="3"/>
  <c r="H1001" i="3" s="1"/>
  <c r="E1001" i="3"/>
  <c r="S999" i="3"/>
  <c r="G999" i="3"/>
  <c r="I999" i="3" s="1"/>
  <c r="F999" i="3"/>
  <c r="H999" i="3" s="1"/>
  <c r="E999" i="3"/>
  <c r="S997" i="3"/>
  <c r="G997" i="3"/>
  <c r="I997" i="3" s="1"/>
  <c r="F997" i="3"/>
  <c r="H997" i="3" s="1"/>
  <c r="E997" i="3"/>
  <c r="S995" i="3"/>
  <c r="G995" i="3"/>
  <c r="I995" i="3" s="1"/>
  <c r="F995" i="3"/>
  <c r="H995" i="3" s="1"/>
  <c r="E995" i="3"/>
  <c r="S993" i="3"/>
  <c r="G993" i="3"/>
  <c r="I993" i="3" s="1"/>
  <c r="F993" i="3"/>
  <c r="H993" i="3" s="1"/>
  <c r="E993" i="3"/>
  <c r="S991" i="3"/>
  <c r="G991" i="3"/>
  <c r="I991" i="3" s="1"/>
  <c r="F991" i="3"/>
  <c r="H991" i="3" s="1"/>
  <c r="E991" i="3"/>
  <c r="S989" i="3"/>
  <c r="G989" i="3"/>
  <c r="I989" i="3" s="1"/>
  <c r="F989" i="3"/>
  <c r="H989" i="3" s="1"/>
  <c r="E989" i="3"/>
  <c r="S987" i="3"/>
  <c r="G987" i="3"/>
  <c r="I987" i="3" s="1"/>
  <c r="F987" i="3"/>
  <c r="H987" i="3" s="1"/>
  <c r="E987" i="3"/>
  <c r="S985" i="3"/>
  <c r="G985" i="3"/>
  <c r="I985" i="3" s="1"/>
  <c r="F985" i="3"/>
  <c r="H985" i="3" s="1"/>
  <c r="E985" i="3"/>
  <c r="S983" i="3"/>
  <c r="G983" i="3"/>
  <c r="I983" i="3" s="1"/>
  <c r="F983" i="3"/>
  <c r="H983" i="3" s="1"/>
  <c r="E983" i="3"/>
  <c r="S1004" i="3"/>
  <c r="G1004" i="3"/>
  <c r="I1004" i="3" s="1"/>
  <c r="F1004" i="3"/>
  <c r="H1004" i="3" s="1"/>
  <c r="E1004" i="3"/>
  <c r="S859" i="3"/>
  <c r="G859" i="3"/>
  <c r="I859" i="3" s="1"/>
  <c r="F859" i="3"/>
  <c r="H859" i="3" s="1"/>
  <c r="E859" i="3"/>
  <c r="S857" i="3"/>
  <c r="G857" i="3"/>
  <c r="I857" i="3" s="1"/>
  <c r="F857" i="3"/>
  <c r="H857" i="3" s="1"/>
  <c r="E857" i="3"/>
  <c r="S855" i="3"/>
  <c r="G855" i="3"/>
  <c r="I855" i="3" s="1"/>
  <c r="F855" i="3"/>
  <c r="H855" i="3" s="1"/>
  <c r="E855" i="3"/>
  <c r="S853" i="3"/>
  <c r="G853" i="3"/>
  <c r="I853" i="3" s="1"/>
  <c r="F853" i="3"/>
  <c r="H853" i="3" s="1"/>
  <c r="E853" i="3"/>
  <c r="S860" i="3"/>
  <c r="G860" i="3"/>
  <c r="I860" i="3" s="1"/>
  <c r="F860" i="3"/>
  <c r="H860" i="3" s="1"/>
  <c r="E860" i="3"/>
  <c r="S824" i="3"/>
  <c r="G824" i="3"/>
  <c r="I824" i="3" s="1"/>
  <c r="F824" i="3"/>
  <c r="H824" i="3" s="1"/>
  <c r="E824" i="3"/>
  <c r="S822" i="3"/>
  <c r="G822" i="3"/>
  <c r="I822" i="3" s="1"/>
  <c r="F822" i="3"/>
  <c r="H822" i="3" s="1"/>
  <c r="E822" i="3"/>
  <c r="S820" i="3"/>
  <c r="G820" i="3"/>
  <c r="I820" i="3" s="1"/>
  <c r="F820" i="3"/>
  <c r="H820" i="3" s="1"/>
  <c r="E820" i="3"/>
  <c r="S818" i="3"/>
  <c r="G818" i="3"/>
  <c r="I818" i="3" s="1"/>
  <c r="F818" i="3"/>
  <c r="H818" i="3" s="1"/>
  <c r="E818" i="3"/>
  <c r="S816" i="3"/>
  <c r="G816" i="3"/>
  <c r="I816" i="3" s="1"/>
  <c r="F816" i="3"/>
  <c r="H816" i="3" s="1"/>
  <c r="E816" i="3"/>
  <c r="S814" i="3"/>
  <c r="G814" i="3"/>
  <c r="I814" i="3" s="1"/>
  <c r="F814" i="3"/>
  <c r="H814" i="3" s="1"/>
  <c r="E814" i="3"/>
  <c r="S825" i="3"/>
  <c r="G825" i="3"/>
  <c r="I825" i="3" s="1"/>
  <c r="F825" i="3"/>
  <c r="H825" i="3" s="1"/>
  <c r="E825" i="3"/>
  <c r="S774" i="3"/>
  <c r="G774" i="3"/>
  <c r="I774" i="3" s="1"/>
  <c r="F774" i="3"/>
  <c r="H774" i="3" s="1"/>
  <c r="E774" i="3"/>
  <c r="S772" i="3"/>
  <c r="G772" i="3"/>
  <c r="I772" i="3" s="1"/>
  <c r="F772" i="3"/>
  <c r="H772" i="3" s="1"/>
  <c r="E772" i="3"/>
  <c r="S775" i="3"/>
  <c r="G775" i="3"/>
  <c r="I775" i="3" s="1"/>
  <c r="F775" i="3"/>
  <c r="H775" i="3" s="1"/>
  <c r="E775" i="3"/>
  <c r="S726" i="3"/>
  <c r="G726" i="3"/>
  <c r="I726" i="3" s="1"/>
  <c r="F726" i="3"/>
  <c r="H726" i="3" s="1"/>
  <c r="E726" i="3"/>
  <c r="S702" i="3"/>
  <c r="G702" i="3"/>
  <c r="I702" i="3" s="1"/>
  <c r="F702" i="3"/>
  <c r="H702" i="3" s="1"/>
  <c r="E702" i="3"/>
  <c r="S700" i="3"/>
  <c r="G700" i="3"/>
  <c r="I700" i="3" s="1"/>
  <c r="F700" i="3"/>
  <c r="H700" i="3" s="1"/>
  <c r="E700" i="3"/>
  <c r="S698" i="3"/>
  <c r="G698" i="3"/>
  <c r="I698" i="3" s="1"/>
  <c r="F698" i="3"/>
  <c r="H698" i="3" s="1"/>
  <c r="E698" i="3"/>
  <c r="S696" i="3"/>
  <c r="G696" i="3"/>
  <c r="I696" i="3" s="1"/>
  <c r="F696" i="3"/>
  <c r="H696" i="3" s="1"/>
  <c r="E696" i="3"/>
  <c r="S694" i="3"/>
  <c r="G694" i="3"/>
  <c r="I694" i="3" s="1"/>
  <c r="F694" i="3"/>
  <c r="H694" i="3" s="1"/>
  <c r="E694" i="3"/>
  <c r="S692" i="3"/>
  <c r="G692" i="3"/>
  <c r="I692" i="3" s="1"/>
  <c r="F692" i="3"/>
  <c r="H692" i="3" s="1"/>
  <c r="E692" i="3"/>
  <c r="S690" i="3"/>
  <c r="G690" i="3"/>
  <c r="I690" i="3" s="1"/>
  <c r="F690" i="3"/>
  <c r="H690" i="3" s="1"/>
  <c r="E690" i="3"/>
  <c r="S688" i="3"/>
  <c r="G688" i="3"/>
  <c r="I688" i="3" s="1"/>
  <c r="F688" i="3"/>
  <c r="H688" i="3" s="1"/>
  <c r="E688" i="3"/>
  <c r="S686" i="3"/>
  <c r="G686" i="3"/>
  <c r="I686" i="3" s="1"/>
  <c r="F686" i="3"/>
  <c r="H686" i="3" s="1"/>
  <c r="E686" i="3"/>
  <c r="S684" i="3"/>
  <c r="G684" i="3"/>
  <c r="I684" i="3" s="1"/>
  <c r="F684" i="3"/>
  <c r="H684" i="3" s="1"/>
  <c r="E684" i="3"/>
  <c r="S703" i="3"/>
  <c r="G703" i="3"/>
  <c r="I703" i="3" s="1"/>
  <c r="F703" i="3"/>
  <c r="H703" i="3" s="1"/>
  <c r="E703" i="3"/>
  <c r="S592" i="3"/>
  <c r="G592" i="3"/>
  <c r="I592" i="3" s="1"/>
  <c r="F592" i="3"/>
  <c r="H592" i="3" s="1"/>
  <c r="E592" i="3"/>
  <c r="S590" i="3"/>
  <c r="G590" i="3"/>
  <c r="I590" i="3" s="1"/>
  <c r="F590" i="3"/>
  <c r="H590" i="3" s="1"/>
  <c r="E590" i="3"/>
  <c r="S588" i="3"/>
  <c r="G588" i="3"/>
  <c r="I588" i="3" s="1"/>
  <c r="F588" i="3"/>
  <c r="H588" i="3" s="1"/>
  <c r="E588" i="3"/>
  <c r="S586" i="3"/>
  <c r="G586" i="3"/>
  <c r="I586" i="3" s="1"/>
  <c r="F586" i="3"/>
  <c r="H586" i="3" s="1"/>
  <c r="E586" i="3"/>
  <c r="S596" i="3"/>
  <c r="G596" i="3"/>
  <c r="I596" i="3" s="1"/>
  <c r="F596" i="3"/>
  <c r="H596" i="3" s="1"/>
  <c r="E596" i="3"/>
  <c r="S600" i="3"/>
  <c r="G600" i="3"/>
  <c r="I600" i="3" s="1"/>
  <c r="F600" i="3"/>
  <c r="H600" i="3" s="1"/>
  <c r="E600" i="3"/>
  <c r="S604" i="3"/>
  <c r="G604" i="3"/>
  <c r="I604" i="3" s="1"/>
  <c r="F604" i="3"/>
  <c r="H604" i="3" s="1"/>
  <c r="E604" i="3"/>
  <c r="S608" i="3"/>
  <c r="G608" i="3"/>
  <c r="I608" i="3" s="1"/>
  <c r="F608" i="3"/>
  <c r="H608" i="3" s="1"/>
  <c r="E608" i="3"/>
  <c r="S610" i="3"/>
  <c r="G610" i="3"/>
  <c r="I610" i="3" s="1"/>
  <c r="F610" i="3"/>
  <c r="H610" i="3" s="1"/>
  <c r="E610" i="3"/>
  <c r="S612" i="3"/>
  <c r="G612" i="3"/>
  <c r="I612" i="3" s="1"/>
  <c r="F612" i="3"/>
  <c r="H612" i="3" s="1"/>
  <c r="E612" i="3"/>
  <c r="S618" i="3"/>
  <c r="G618" i="3"/>
  <c r="I618" i="3" s="1"/>
  <c r="F618" i="3"/>
  <c r="H618" i="3" s="1"/>
  <c r="E618" i="3"/>
  <c r="S622" i="3"/>
  <c r="G622" i="3"/>
  <c r="I622" i="3" s="1"/>
  <c r="F622" i="3"/>
  <c r="H622" i="3" s="1"/>
  <c r="E622" i="3"/>
  <c r="S623" i="3"/>
  <c r="G623" i="3"/>
  <c r="I623" i="3" s="1"/>
  <c r="F623" i="3"/>
  <c r="H623" i="3" s="1"/>
  <c r="E623" i="3"/>
  <c r="S498" i="3"/>
  <c r="G498" i="3"/>
  <c r="I498" i="3" s="1"/>
  <c r="F498" i="3"/>
  <c r="H498" i="3" s="1"/>
  <c r="E498" i="3"/>
  <c r="S496" i="3"/>
  <c r="G496" i="3"/>
  <c r="I496" i="3" s="1"/>
  <c r="F496" i="3"/>
  <c r="H496" i="3" s="1"/>
  <c r="E496" i="3"/>
  <c r="S494" i="3"/>
  <c r="G494" i="3"/>
  <c r="I494" i="3" s="1"/>
  <c r="F494" i="3"/>
  <c r="H494" i="3" s="1"/>
  <c r="E494" i="3"/>
  <c r="S499" i="3"/>
  <c r="G499" i="3"/>
  <c r="I499" i="3" s="1"/>
  <c r="F499" i="3"/>
  <c r="H499" i="3" s="1"/>
  <c r="E499" i="3"/>
  <c r="S465" i="3"/>
  <c r="G465" i="3"/>
  <c r="I465" i="3" s="1"/>
  <c r="F465" i="3"/>
  <c r="H465" i="3" s="1"/>
  <c r="E465" i="3"/>
  <c r="S466" i="3"/>
  <c r="G466" i="3"/>
  <c r="I466" i="3" s="1"/>
  <c r="F466" i="3"/>
  <c r="H466" i="3" s="1"/>
  <c r="E466" i="3"/>
  <c r="S440" i="3"/>
  <c r="G440" i="3"/>
  <c r="I440" i="3" s="1"/>
  <c r="F440" i="3"/>
  <c r="H440" i="3" s="1"/>
  <c r="E440" i="3"/>
  <c r="S442" i="3"/>
  <c r="G442" i="3"/>
  <c r="I442" i="3" s="1"/>
  <c r="F442" i="3"/>
  <c r="H442" i="3" s="1"/>
  <c r="E442" i="3"/>
  <c r="S444" i="3"/>
  <c r="G444" i="3"/>
  <c r="I444" i="3" s="1"/>
  <c r="F444" i="3"/>
  <c r="H444" i="3" s="1"/>
  <c r="E444" i="3"/>
  <c r="S446" i="3"/>
  <c r="G446" i="3"/>
  <c r="I446" i="3" s="1"/>
  <c r="F446" i="3"/>
  <c r="H446" i="3" s="1"/>
  <c r="E446" i="3"/>
  <c r="S448" i="3"/>
  <c r="G448" i="3"/>
  <c r="I448" i="3" s="1"/>
  <c r="F448" i="3"/>
  <c r="H448" i="3" s="1"/>
  <c r="E448" i="3"/>
  <c r="S449" i="3"/>
  <c r="G449" i="3"/>
  <c r="I449" i="3" s="1"/>
  <c r="F449" i="3"/>
  <c r="H449" i="3" s="1"/>
  <c r="E449" i="3"/>
  <c r="S411" i="3"/>
  <c r="G411" i="3"/>
  <c r="I411" i="3" s="1"/>
  <c r="F411" i="3"/>
  <c r="H411" i="3" s="1"/>
  <c r="E411" i="3"/>
  <c r="R2168" i="3" l="1"/>
  <c r="R2169" i="3"/>
  <c r="R2144" i="3"/>
  <c r="R2079" i="3"/>
  <c r="T2033" i="3"/>
  <c r="R2033" i="3"/>
  <c r="T2031" i="3"/>
  <c r="R2031" i="3"/>
  <c r="T2029" i="3"/>
  <c r="R2029" i="3"/>
  <c r="R2027" i="3"/>
  <c r="T2024" i="3"/>
  <c r="R2024" i="3"/>
  <c r="T2022" i="3"/>
  <c r="R2022" i="3"/>
  <c r="T2020" i="3"/>
  <c r="R2020" i="3"/>
  <c r="R2018" i="3"/>
  <c r="R2016" i="3"/>
  <c r="R2014" i="3"/>
  <c r="T2034" i="3"/>
  <c r="R2034" i="3"/>
  <c r="T1949" i="3"/>
  <c r="R1949" i="3"/>
  <c r="T1947" i="3"/>
  <c r="R1947" i="3"/>
  <c r="T1945" i="3"/>
  <c r="R1945" i="3"/>
  <c r="T1943" i="3"/>
  <c r="R1943" i="3"/>
  <c r="T1941" i="3"/>
  <c r="R1941" i="3"/>
  <c r="T1939" i="3"/>
  <c r="R1939" i="3"/>
  <c r="R1937" i="3"/>
  <c r="T1950" i="3"/>
  <c r="R1950" i="3"/>
  <c r="R1876" i="3"/>
  <c r="R1877" i="3"/>
  <c r="R1862" i="3"/>
  <c r="R1863" i="3"/>
  <c r="R1812" i="3"/>
  <c r="T1798" i="3"/>
  <c r="R1798" i="3"/>
  <c r="T1796" i="3"/>
  <c r="R1796" i="3"/>
  <c r="T1794" i="3"/>
  <c r="R1794" i="3"/>
  <c r="T1792" i="3"/>
  <c r="R1792" i="3"/>
  <c r="T1790" i="3"/>
  <c r="R1790" i="3"/>
  <c r="T1788" i="3"/>
  <c r="R1788" i="3"/>
  <c r="R1786" i="3"/>
  <c r="T1799" i="3"/>
  <c r="R1799" i="3"/>
  <c r="R1634" i="3"/>
  <c r="R1631" i="3"/>
  <c r="R1627" i="3"/>
  <c r="R1624" i="3"/>
  <c r="R1621" i="3"/>
  <c r="R1636" i="3"/>
  <c r="T1585" i="3"/>
  <c r="R1585" i="3"/>
  <c r="T1583" i="3"/>
  <c r="R1583" i="3"/>
  <c r="T1581" i="3"/>
  <c r="R1581" i="3"/>
  <c r="T1579" i="3"/>
  <c r="R1579" i="3"/>
  <c r="T1577" i="3"/>
  <c r="R1577" i="3"/>
  <c r="R1575" i="3"/>
  <c r="T1586" i="3"/>
  <c r="R1586" i="3"/>
  <c r="R1539" i="3"/>
  <c r="R1540" i="3"/>
  <c r="T1512" i="3"/>
  <c r="R1512" i="3"/>
  <c r="R1503" i="3"/>
  <c r="R1504" i="3"/>
  <c r="R1308" i="3"/>
  <c r="R1309" i="3"/>
  <c r="R1295" i="3"/>
  <c r="R1296" i="3"/>
  <c r="R1269" i="3"/>
  <c r="T1267" i="3"/>
  <c r="R1267" i="3"/>
  <c r="R1265" i="3"/>
  <c r="R1263" i="3"/>
  <c r="R1270" i="3"/>
  <c r="R1068" i="3"/>
  <c r="R1053" i="3"/>
  <c r="R1055" i="3"/>
  <c r="R1028" i="3"/>
  <c r="R1029" i="3"/>
  <c r="T1003" i="3"/>
  <c r="R1003" i="3"/>
  <c r="R1001" i="3"/>
  <c r="T1001" i="3"/>
  <c r="R999" i="3"/>
  <c r="T999" i="3"/>
  <c r="T997" i="3"/>
  <c r="R997" i="3"/>
  <c r="R995" i="3"/>
  <c r="T995" i="3"/>
  <c r="R993" i="3"/>
  <c r="T993" i="3"/>
  <c r="T991" i="3"/>
  <c r="R991" i="3"/>
  <c r="T989" i="3"/>
  <c r="R989" i="3"/>
  <c r="T987" i="3"/>
  <c r="R987" i="3"/>
  <c r="T985" i="3"/>
  <c r="R985" i="3"/>
  <c r="R983" i="3"/>
  <c r="T1004" i="3"/>
  <c r="R1004" i="3"/>
  <c r="R816" i="3"/>
  <c r="T859" i="3"/>
  <c r="R859" i="3"/>
  <c r="T857" i="3"/>
  <c r="R857" i="3"/>
  <c r="T855" i="3"/>
  <c r="R855" i="3"/>
  <c r="R853" i="3"/>
  <c r="T860" i="3"/>
  <c r="R860" i="3"/>
  <c r="T824" i="3"/>
  <c r="R824" i="3"/>
  <c r="T822" i="3"/>
  <c r="R822" i="3"/>
  <c r="R820" i="3"/>
  <c r="T820" i="3"/>
  <c r="T818" i="3"/>
  <c r="R818" i="3"/>
  <c r="T816" i="3"/>
  <c r="R814" i="3"/>
  <c r="R825" i="3"/>
  <c r="T825" i="3"/>
  <c r="T774" i="3"/>
  <c r="R774" i="3"/>
  <c r="R772" i="3"/>
  <c r="T775" i="3"/>
  <c r="R775" i="3"/>
  <c r="R726" i="3"/>
  <c r="T702" i="3"/>
  <c r="R702" i="3"/>
  <c r="T700" i="3"/>
  <c r="R700" i="3"/>
  <c r="R698" i="3"/>
  <c r="T696" i="3"/>
  <c r="R696" i="3"/>
  <c r="T694" i="3"/>
  <c r="R694" i="3"/>
  <c r="T692" i="3"/>
  <c r="R692" i="3"/>
  <c r="T690" i="3"/>
  <c r="R690" i="3"/>
  <c r="R688" i="3"/>
  <c r="T688" i="3"/>
  <c r="T686" i="3"/>
  <c r="R686" i="3"/>
  <c r="R684" i="3"/>
  <c r="R703" i="3"/>
  <c r="T703" i="3"/>
  <c r="T592" i="3"/>
  <c r="R592" i="3"/>
  <c r="T590" i="3"/>
  <c r="R590" i="3"/>
  <c r="T588" i="3"/>
  <c r="R588" i="3"/>
  <c r="R586" i="3"/>
  <c r="R596" i="3"/>
  <c r="T600" i="3"/>
  <c r="R600" i="3"/>
  <c r="R604" i="3"/>
  <c r="T608" i="3"/>
  <c r="R608" i="3"/>
  <c r="R610" i="3"/>
  <c r="R612" i="3"/>
  <c r="T612" i="3"/>
  <c r="R618" i="3"/>
  <c r="T622" i="3"/>
  <c r="R622" i="3"/>
  <c r="T623" i="3"/>
  <c r="R623" i="3"/>
  <c r="T498" i="3"/>
  <c r="R498" i="3"/>
  <c r="T496" i="3"/>
  <c r="R496" i="3"/>
  <c r="R494" i="3"/>
  <c r="T499" i="3"/>
  <c r="R499" i="3"/>
  <c r="R465" i="3"/>
  <c r="R466" i="3"/>
  <c r="R440" i="3"/>
  <c r="R442" i="3"/>
  <c r="T444" i="3"/>
  <c r="R444" i="3"/>
  <c r="R446" i="3"/>
  <c r="T446" i="3"/>
  <c r="T448" i="3"/>
  <c r="R448" i="3"/>
  <c r="R449" i="3"/>
  <c r="T449" i="3"/>
  <c r="R411" i="3"/>
  <c r="S402" i="3"/>
  <c r="G402" i="3"/>
  <c r="I402" i="3" s="1"/>
  <c r="F402" i="3"/>
  <c r="H402" i="3" s="1"/>
  <c r="E402" i="3"/>
  <c r="S403" i="3"/>
  <c r="G403" i="3"/>
  <c r="I403" i="3" s="1"/>
  <c r="F403" i="3"/>
  <c r="H403" i="3" s="1"/>
  <c r="E403" i="3"/>
  <c r="S382" i="3"/>
  <c r="G382" i="3"/>
  <c r="I382" i="3" s="1"/>
  <c r="F382" i="3"/>
  <c r="H382" i="3" s="1"/>
  <c r="E382" i="3"/>
  <c r="S380" i="3"/>
  <c r="G380" i="3"/>
  <c r="I380" i="3" s="1"/>
  <c r="F380" i="3"/>
  <c r="H380" i="3" s="1"/>
  <c r="E380" i="3"/>
  <c r="S383" i="3"/>
  <c r="G383" i="3"/>
  <c r="I383" i="3" s="1"/>
  <c r="F383" i="3"/>
  <c r="H383" i="3" s="1"/>
  <c r="E383" i="3"/>
  <c r="S351" i="3"/>
  <c r="G351" i="3"/>
  <c r="I351" i="3" s="1"/>
  <c r="F351" i="3"/>
  <c r="H351" i="3" s="1"/>
  <c r="E351" i="3"/>
  <c r="S349" i="3"/>
  <c r="G349" i="3"/>
  <c r="I349" i="3" s="1"/>
  <c r="F349" i="3"/>
  <c r="H349" i="3" s="1"/>
  <c r="E349" i="3"/>
  <c r="S347" i="3"/>
  <c r="G347" i="3"/>
  <c r="I347" i="3" s="1"/>
  <c r="F347" i="3"/>
  <c r="H347" i="3" s="1"/>
  <c r="E347" i="3"/>
  <c r="S345" i="3"/>
  <c r="G345" i="3"/>
  <c r="I345" i="3" s="1"/>
  <c r="F345" i="3"/>
  <c r="H345" i="3" s="1"/>
  <c r="E345" i="3"/>
  <c r="S343" i="3"/>
  <c r="G343" i="3"/>
  <c r="I343" i="3" s="1"/>
  <c r="F343" i="3"/>
  <c r="H343" i="3" s="1"/>
  <c r="E343" i="3"/>
  <c r="S352" i="3"/>
  <c r="G352" i="3"/>
  <c r="I352" i="3" s="1"/>
  <c r="F352" i="3"/>
  <c r="H352" i="3" s="1"/>
  <c r="E352" i="3"/>
  <c r="S313" i="3"/>
  <c r="G313" i="3"/>
  <c r="I313" i="3" s="1"/>
  <c r="F313" i="3"/>
  <c r="H313" i="3" s="1"/>
  <c r="E313" i="3"/>
  <c r="S314" i="3"/>
  <c r="G314" i="3"/>
  <c r="I314" i="3" s="1"/>
  <c r="F314" i="3"/>
  <c r="H314" i="3" s="1"/>
  <c r="E314" i="3"/>
  <c r="S295" i="3"/>
  <c r="G295" i="3"/>
  <c r="I295" i="3" s="1"/>
  <c r="F295" i="3"/>
  <c r="H295" i="3" s="1"/>
  <c r="E295" i="3"/>
  <c r="S293" i="3"/>
  <c r="G293" i="3"/>
  <c r="I293" i="3" s="1"/>
  <c r="F293" i="3"/>
  <c r="H293" i="3" s="1"/>
  <c r="E293" i="3"/>
  <c r="S291" i="3"/>
  <c r="G291" i="3"/>
  <c r="I291" i="3" s="1"/>
  <c r="F291" i="3"/>
  <c r="H291" i="3" s="1"/>
  <c r="E291" i="3"/>
  <c r="S297" i="3"/>
  <c r="G297" i="3"/>
  <c r="I297" i="3" s="1"/>
  <c r="F297" i="3"/>
  <c r="H297" i="3" s="1"/>
  <c r="E297" i="3"/>
  <c r="S242" i="3"/>
  <c r="G242" i="3"/>
  <c r="I242" i="3" s="1"/>
  <c r="F242" i="3"/>
  <c r="H242" i="3" s="1"/>
  <c r="E242" i="3"/>
  <c r="S244" i="3"/>
  <c r="G244" i="3"/>
  <c r="I244" i="3" s="1"/>
  <c r="F244" i="3"/>
  <c r="H244" i="3" s="1"/>
  <c r="E244" i="3"/>
  <c r="S246" i="3"/>
  <c r="G246" i="3"/>
  <c r="I246" i="3" s="1"/>
  <c r="F246" i="3"/>
  <c r="H246" i="3" s="1"/>
  <c r="E246" i="3"/>
  <c r="S248" i="3"/>
  <c r="G248" i="3"/>
  <c r="I248" i="3" s="1"/>
  <c r="F248" i="3"/>
  <c r="H248" i="3" s="1"/>
  <c r="E248" i="3"/>
  <c r="S250" i="3"/>
  <c r="G250" i="3"/>
  <c r="I250" i="3" s="1"/>
  <c r="F250" i="3"/>
  <c r="H250" i="3" s="1"/>
  <c r="E250" i="3"/>
  <c r="S252" i="3"/>
  <c r="G252" i="3"/>
  <c r="I252" i="3" s="1"/>
  <c r="F252" i="3"/>
  <c r="H252" i="3" s="1"/>
  <c r="E252" i="3"/>
  <c r="S254" i="3"/>
  <c r="G254" i="3"/>
  <c r="I254" i="3" s="1"/>
  <c r="F254" i="3"/>
  <c r="H254" i="3" s="1"/>
  <c r="E254" i="3"/>
  <c r="S255" i="3"/>
  <c r="G255" i="3"/>
  <c r="I255" i="3" s="1"/>
  <c r="F255" i="3"/>
  <c r="H255" i="3" s="1"/>
  <c r="E255" i="3"/>
  <c r="R402" i="3" l="1"/>
  <c r="R403" i="3"/>
  <c r="R382" i="3"/>
  <c r="T382" i="3"/>
  <c r="R380" i="3"/>
  <c r="T383" i="3"/>
  <c r="R383" i="3"/>
  <c r="T351" i="3"/>
  <c r="R351" i="3"/>
  <c r="R349" i="3"/>
  <c r="T349" i="3"/>
  <c r="T347" i="3"/>
  <c r="R347" i="3"/>
  <c r="T345" i="3"/>
  <c r="R345" i="3"/>
  <c r="R343" i="3"/>
  <c r="T352" i="3"/>
  <c r="R352" i="3"/>
  <c r="R313" i="3"/>
  <c r="R314" i="3"/>
  <c r="T295" i="3"/>
  <c r="R295" i="3"/>
  <c r="R293" i="3"/>
  <c r="R291" i="3"/>
  <c r="R297" i="3"/>
  <c r="T297" i="3"/>
  <c r="R242" i="3"/>
  <c r="T244" i="3"/>
  <c r="R244" i="3"/>
  <c r="T246" i="3"/>
  <c r="R246" i="3"/>
  <c r="T248" i="3"/>
  <c r="R248" i="3"/>
  <c r="T250" i="3"/>
  <c r="R250" i="3"/>
  <c r="T252" i="3"/>
  <c r="R252" i="3"/>
  <c r="T254" i="3"/>
  <c r="R254" i="3"/>
  <c r="T255" i="3"/>
  <c r="R255" i="3"/>
  <c r="S189" i="3"/>
  <c r="G189" i="3"/>
  <c r="I189" i="3" s="1"/>
  <c r="F189" i="3"/>
  <c r="H189" i="3" s="1"/>
  <c r="E189" i="3"/>
  <c r="S187" i="3"/>
  <c r="G187" i="3"/>
  <c r="I187" i="3" s="1"/>
  <c r="F187" i="3"/>
  <c r="H187" i="3" s="1"/>
  <c r="E187" i="3"/>
  <c r="S185" i="3"/>
  <c r="G185" i="3"/>
  <c r="I185" i="3" s="1"/>
  <c r="F185" i="3"/>
  <c r="H185" i="3" s="1"/>
  <c r="E185" i="3"/>
  <c r="S183" i="3"/>
  <c r="G183" i="3"/>
  <c r="I183" i="3" s="1"/>
  <c r="F183" i="3"/>
  <c r="H183" i="3" s="1"/>
  <c r="E183" i="3"/>
  <c r="S181" i="3"/>
  <c r="G181" i="3"/>
  <c r="I181" i="3" s="1"/>
  <c r="F181" i="3"/>
  <c r="H181" i="3" s="1"/>
  <c r="E181" i="3"/>
  <c r="S190" i="3"/>
  <c r="G190" i="3"/>
  <c r="I190" i="3" s="1"/>
  <c r="F190" i="3"/>
  <c r="H190" i="3" s="1"/>
  <c r="E190" i="3"/>
  <c r="R189" i="3" l="1"/>
  <c r="T189" i="3"/>
  <c r="T187" i="3"/>
  <c r="R187" i="3"/>
  <c r="T185" i="3"/>
  <c r="R185" i="3"/>
  <c r="T183" i="3"/>
  <c r="R183" i="3"/>
  <c r="R181" i="3"/>
  <c r="R190" i="3"/>
  <c r="T190" i="3"/>
  <c r="S55" i="3"/>
  <c r="G55" i="3"/>
  <c r="I55" i="3" s="1"/>
  <c r="F55" i="3"/>
  <c r="H55" i="3" s="1"/>
  <c r="E55" i="3"/>
  <c r="S53" i="3"/>
  <c r="G53" i="3"/>
  <c r="I53" i="3" s="1"/>
  <c r="F53" i="3"/>
  <c r="H53" i="3" s="1"/>
  <c r="E53" i="3"/>
  <c r="S51" i="3"/>
  <c r="G51" i="3"/>
  <c r="I51" i="3" s="1"/>
  <c r="F51" i="3"/>
  <c r="H51" i="3" s="1"/>
  <c r="E51" i="3"/>
  <c r="S56" i="3"/>
  <c r="G56" i="3"/>
  <c r="I56" i="3" s="1"/>
  <c r="F56" i="3"/>
  <c r="H56" i="3" s="1"/>
  <c r="E56" i="3"/>
  <c r="S19" i="3"/>
  <c r="G19" i="3"/>
  <c r="I19" i="3" s="1"/>
  <c r="F19" i="3"/>
  <c r="H19" i="3" s="1"/>
  <c r="E19" i="3"/>
  <c r="S21" i="3"/>
  <c r="G21" i="3"/>
  <c r="I21" i="3" s="1"/>
  <c r="F21" i="3"/>
  <c r="H21" i="3" s="1"/>
  <c r="E21" i="3"/>
  <c r="T25" i="3" l="1"/>
  <c r="T55" i="3"/>
  <c r="R55" i="3"/>
  <c r="T53" i="3"/>
  <c r="R53" i="3"/>
  <c r="R51" i="3"/>
  <c r="T56" i="3"/>
  <c r="R56" i="3"/>
  <c r="R19" i="3"/>
  <c r="R21" i="3"/>
  <c r="E2175" i="3"/>
  <c r="E2174" i="3"/>
  <c r="E2173" i="3"/>
  <c r="E2172" i="3"/>
  <c r="E2171" i="3"/>
  <c r="E2170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0" i="3"/>
  <c r="E2149" i="3"/>
  <c r="E2148" i="3"/>
  <c r="E2147" i="3"/>
  <c r="E2146" i="3"/>
  <c r="E2145" i="3"/>
  <c r="E2143" i="3"/>
  <c r="E2142" i="3"/>
  <c r="E2141" i="3"/>
  <c r="E2140" i="3"/>
  <c r="E2139" i="3"/>
  <c r="E2138" i="3"/>
  <c r="E2137" i="3"/>
  <c r="E2136" i="3"/>
  <c r="E2135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0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2" i="3"/>
  <c r="E2030" i="3"/>
  <c r="E2028" i="3"/>
  <c r="E2026" i="3"/>
  <c r="E2025" i="3"/>
  <c r="E2023" i="3"/>
  <c r="E2021" i="3"/>
  <c r="E2019" i="3"/>
  <c r="E2017" i="3"/>
  <c r="E2015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48" i="3"/>
  <c r="E1946" i="3"/>
  <c r="E1944" i="3"/>
  <c r="E1942" i="3"/>
  <c r="E1940" i="3"/>
  <c r="E1938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8" i="3"/>
  <c r="E1897" i="3"/>
  <c r="E1896" i="3"/>
  <c r="E1895" i="3"/>
  <c r="E1894" i="3"/>
  <c r="E1893" i="3"/>
  <c r="E1892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1" i="3"/>
  <c r="E1860" i="3"/>
  <c r="E1859" i="3"/>
  <c r="E1858" i="3"/>
  <c r="E1857" i="3"/>
  <c r="E1856" i="3"/>
  <c r="E1855" i="3"/>
  <c r="E1854" i="3"/>
  <c r="E1853" i="3"/>
  <c r="E1852" i="3"/>
  <c r="E1851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5" i="3"/>
  <c r="E1833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7" i="3"/>
  <c r="E1795" i="3"/>
  <c r="E1793" i="3"/>
  <c r="E1791" i="3"/>
  <c r="E1789" i="3"/>
  <c r="E1787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2" i="3"/>
  <c r="E1720" i="3"/>
  <c r="E1718" i="3"/>
  <c r="E1716" i="3"/>
  <c r="E1714" i="3"/>
  <c r="E1712" i="3"/>
  <c r="E1710" i="3"/>
  <c r="E1708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5" i="3"/>
  <c r="E1633" i="3"/>
  <c r="E1632" i="3"/>
  <c r="E1630" i="3"/>
  <c r="E1629" i="3"/>
  <c r="E1628" i="3"/>
  <c r="E1626" i="3"/>
  <c r="E1625" i="3"/>
  <c r="E1623" i="3"/>
  <c r="E1622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4" i="3"/>
  <c r="E1582" i="3"/>
  <c r="E1580" i="3"/>
  <c r="E1578" i="3"/>
  <c r="E1576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5" i="3"/>
  <c r="E1524" i="3"/>
  <c r="E1523" i="3"/>
  <c r="E1522" i="3"/>
  <c r="E1521" i="3"/>
  <c r="E1520" i="3"/>
  <c r="E1518" i="3"/>
  <c r="E1517" i="3"/>
  <c r="E1516" i="3"/>
  <c r="E1515" i="3"/>
  <c r="E1514" i="3"/>
  <c r="E1513" i="3"/>
  <c r="E1511" i="3"/>
  <c r="E1510" i="3"/>
  <c r="E1509" i="3"/>
  <c r="E1508" i="3"/>
  <c r="E1507" i="3"/>
  <c r="E1506" i="3"/>
  <c r="E1505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3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39" i="3"/>
  <c r="E1437" i="3"/>
  <c r="E1435" i="3"/>
  <c r="E1433" i="3"/>
  <c r="E1431" i="3"/>
  <c r="E1429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7" i="3"/>
  <c r="E1365" i="3"/>
  <c r="E1363" i="3"/>
  <c r="E1361" i="3"/>
  <c r="E1359" i="3"/>
  <c r="E1357" i="3"/>
  <c r="E1355" i="3"/>
  <c r="E1353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7" i="3"/>
  <c r="E1306" i="3"/>
  <c r="E1305" i="3"/>
  <c r="E1304" i="3"/>
  <c r="E1303" i="3"/>
  <c r="E1302" i="3"/>
  <c r="E1301" i="3"/>
  <c r="E1300" i="3"/>
  <c r="E1299" i="3"/>
  <c r="E1298" i="3"/>
  <c r="E1297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68" i="3"/>
  <c r="E1266" i="3"/>
  <c r="E1264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7" i="3"/>
  <c r="E1215" i="3"/>
  <c r="E1213" i="3"/>
  <c r="E1211" i="3"/>
  <c r="E1209" i="3"/>
  <c r="E1207" i="3"/>
  <c r="E1205" i="3"/>
  <c r="E1203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39" i="3"/>
  <c r="E1137" i="3"/>
  <c r="E1135" i="3"/>
  <c r="E1133" i="3"/>
  <c r="E1131" i="3"/>
  <c r="E1129" i="3"/>
  <c r="E1127" i="3"/>
  <c r="E1125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4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2" i="3"/>
  <c r="E1000" i="3"/>
  <c r="E998" i="3"/>
  <c r="E996" i="3"/>
  <c r="E994" i="3"/>
  <c r="E992" i="3"/>
  <c r="E990" i="3"/>
  <c r="E988" i="3"/>
  <c r="E986" i="3"/>
  <c r="E984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1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58" i="3"/>
  <c r="E856" i="3"/>
  <c r="E854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3" i="3"/>
  <c r="E821" i="3"/>
  <c r="E819" i="3"/>
  <c r="E817" i="3"/>
  <c r="E815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3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7" i="3"/>
  <c r="E736" i="3"/>
  <c r="E735" i="3"/>
  <c r="E734" i="3"/>
  <c r="E733" i="3"/>
  <c r="E732" i="3"/>
  <c r="E731" i="3"/>
  <c r="E730" i="3"/>
  <c r="E729" i="3"/>
  <c r="E728" i="3"/>
  <c r="E727" i="3"/>
  <c r="E725" i="3"/>
  <c r="E724" i="3"/>
  <c r="E723" i="3"/>
  <c r="E722" i="3"/>
  <c r="E721" i="3"/>
  <c r="E720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1" i="3"/>
  <c r="E699" i="3"/>
  <c r="E697" i="3"/>
  <c r="E695" i="3"/>
  <c r="E693" i="3"/>
  <c r="E691" i="3"/>
  <c r="E689" i="3"/>
  <c r="E687" i="3"/>
  <c r="E685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1" i="3"/>
  <c r="E620" i="3"/>
  <c r="E619" i="3"/>
  <c r="E617" i="3"/>
  <c r="E616" i="3"/>
  <c r="E615" i="3"/>
  <c r="E614" i="3"/>
  <c r="E613" i="3"/>
  <c r="E611" i="3"/>
  <c r="E609" i="3"/>
  <c r="E607" i="3"/>
  <c r="E606" i="3"/>
  <c r="E605" i="3"/>
  <c r="E603" i="3"/>
  <c r="E602" i="3"/>
  <c r="E601" i="3"/>
  <c r="E599" i="3"/>
  <c r="E598" i="3"/>
  <c r="E597" i="3"/>
  <c r="E595" i="3"/>
  <c r="E594" i="3"/>
  <c r="E593" i="3"/>
  <c r="E591" i="3"/>
  <c r="E589" i="3"/>
  <c r="E587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7" i="3"/>
  <c r="E495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7" i="3"/>
  <c r="E445" i="3"/>
  <c r="E443" i="3"/>
  <c r="E441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0" i="3"/>
  <c r="E409" i="3"/>
  <c r="E408" i="3"/>
  <c r="E407" i="3"/>
  <c r="E406" i="3"/>
  <c r="E405" i="3"/>
  <c r="E404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1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0" i="3"/>
  <c r="E348" i="3"/>
  <c r="E346" i="3"/>
  <c r="E344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6" i="3"/>
  <c r="E294" i="3"/>
  <c r="E292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3" i="3"/>
  <c r="E251" i="3"/>
  <c r="E249" i="3"/>
  <c r="E247" i="3"/>
  <c r="E245" i="3"/>
  <c r="E243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88" i="3"/>
  <c r="E186" i="3"/>
  <c r="E184" i="3"/>
  <c r="E182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3" i="3"/>
  <c r="E142" i="3"/>
  <c r="E141" i="3"/>
  <c r="E140" i="3"/>
  <c r="E139" i="3"/>
  <c r="E138" i="3"/>
  <c r="E137" i="3"/>
  <c r="E136" i="3"/>
  <c r="E135" i="3"/>
  <c r="E134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4" i="3"/>
  <c r="E112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4" i="3"/>
  <c r="E52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4" i="3"/>
  <c r="E23" i="3"/>
  <c r="E18" i="3"/>
  <c r="E16" i="3"/>
  <c r="E15" i="3"/>
  <c r="E14" i="3"/>
  <c r="E12" i="3"/>
  <c r="E11" i="3"/>
  <c r="E10" i="3"/>
  <c r="E9" i="3"/>
  <c r="E8" i="3"/>
  <c r="E7" i="3"/>
  <c r="E6" i="3"/>
  <c r="E5" i="3"/>
  <c r="E4" i="3"/>
  <c r="S1370" i="3" l="1"/>
  <c r="G1370" i="3" l="1"/>
  <c r="I1370" i="3" s="1"/>
  <c r="F1370" i="3"/>
  <c r="H1370" i="3" s="1"/>
  <c r="R1370" i="3" s="1"/>
  <c r="S1380" i="3" l="1"/>
  <c r="G1380" i="3"/>
  <c r="I1380" i="3" s="1"/>
  <c r="F1380" i="3"/>
  <c r="H1380" i="3" s="1"/>
  <c r="S1379" i="3"/>
  <c r="G1379" i="3"/>
  <c r="I1379" i="3" s="1"/>
  <c r="F1379" i="3"/>
  <c r="H1379" i="3" s="1"/>
  <c r="R1379" i="3" l="1"/>
  <c r="T1380" i="3"/>
  <c r="R1380" i="3"/>
  <c r="S1367" i="3" l="1"/>
  <c r="G1367" i="3"/>
  <c r="I1367" i="3" s="1"/>
  <c r="F1367" i="3"/>
  <c r="H1367" i="3" s="1"/>
  <c r="R1367" i="3" l="1"/>
  <c r="S2002" i="3"/>
  <c r="G2002" i="3"/>
  <c r="I2002" i="3" s="1"/>
  <c r="F2002" i="3"/>
  <c r="H2002" i="3" s="1"/>
  <c r="R2002" i="3" l="1"/>
  <c r="S2163" i="3"/>
  <c r="G2163" i="3"/>
  <c r="I2163" i="3" s="1"/>
  <c r="F2163" i="3"/>
  <c r="H2163" i="3" s="1"/>
  <c r="S2165" i="3"/>
  <c r="G2165" i="3"/>
  <c r="I2165" i="3" s="1"/>
  <c r="F2165" i="3"/>
  <c r="H2165" i="3" s="1"/>
  <c r="S2149" i="3"/>
  <c r="G2149" i="3"/>
  <c r="I2149" i="3" s="1"/>
  <c r="F2149" i="3"/>
  <c r="H2149" i="3" s="1"/>
  <c r="S2142" i="3"/>
  <c r="G2142" i="3"/>
  <c r="I2142" i="3" s="1"/>
  <c r="F2142" i="3"/>
  <c r="H2142" i="3" s="1"/>
  <c r="S2128" i="3"/>
  <c r="G2128" i="3"/>
  <c r="I2128" i="3" s="1"/>
  <c r="F2128" i="3"/>
  <c r="H2128" i="3" s="1"/>
  <c r="S2130" i="3"/>
  <c r="G2130" i="3"/>
  <c r="I2130" i="3" s="1"/>
  <c r="F2130" i="3"/>
  <c r="H2130" i="3" s="1"/>
  <c r="S2102" i="3"/>
  <c r="G2102" i="3"/>
  <c r="I2102" i="3" s="1"/>
  <c r="F2102" i="3"/>
  <c r="H2102" i="3" s="1"/>
  <c r="S2104" i="3"/>
  <c r="G2104" i="3"/>
  <c r="I2104" i="3" s="1"/>
  <c r="F2104" i="3"/>
  <c r="H2104" i="3" s="1"/>
  <c r="S2077" i="3"/>
  <c r="G2077" i="3"/>
  <c r="I2077" i="3" s="1"/>
  <c r="F2077" i="3"/>
  <c r="H2077" i="3" s="1"/>
  <c r="S2010" i="3"/>
  <c r="G2010" i="3"/>
  <c r="I2010" i="3" s="1"/>
  <c r="F2010" i="3"/>
  <c r="H2010" i="3" s="1"/>
  <c r="S2007" i="3"/>
  <c r="G2007" i="3"/>
  <c r="I2007" i="3" s="1"/>
  <c r="F2007" i="3"/>
  <c r="H2007" i="3" s="1"/>
  <c r="S2000" i="3"/>
  <c r="G2000" i="3"/>
  <c r="I2000" i="3" s="1"/>
  <c r="F2000" i="3"/>
  <c r="H2000" i="3" s="1"/>
  <c r="S1997" i="3"/>
  <c r="G1997" i="3"/>
  <c r="I1997" i="3" s="1"/>
  <c r="F1997" i="3"/>
  <c r="H1997" i="3" s="1"/>
  <c r="S1994" i="3"/>
  <c r="G1994" i="3"/>
  <c r="I1994" i="3" s="1"/>
  <c r="F1994" i="3"/>
  <c r="H1994" i="3" s="1"/>
  <c r="S1992" i="3"/>
  <c r="G1992" i="3"/>
  <c r="I1992" i="3" s="1"/>
  <c r="F1992" i="3"/>
  <c r="H1992" i="3" s="1"/>
  <c r="S1990" i="3"/>
  <c r="G1990" i="3"/>
  <c r="I1990" i="3" s="1"/>
  <c r="F1990" i="3"/>
  <c r="H1990" i="3" s="1"/>
  <c r="S2052" i="3"/>
  <c r="G2052" i="3"/>
  <c r="I2052" i="3" s="1"/>
  <c r="F2052" i="3"/>
  <c r="H2052" i="3" s="1"/>
  <c r="S2055" i="3"/>
  <c r="G2055" i="3"/>
  <c r="I2055" i="3" s="1"/>
  <c r="F2055" i="3"/>
  <c r="H2055" i="3" s="1"/>
  <c r="S2056" i="3"/>
  <c r="G2056" i="3"/>
  <c r="I2056" i="3" s="1"/>
  <c r="F2056" i="3"/>
  <c r="H2056" i="3" s="1"/>
  <c r="S2011" i="3"/>
  <c r="G2011" i="3"/>
  <c r="I2011" i="3" s="1"/>
  <c r="F2011" i="3"/>
  <c r="H2011" i="3" s="1"/>
  <c r="S1932" i="3"/>
  <c r="G1932" i="3"/>
  <c r="I1932" i="3" s="1"/>
  <c r="F1932" i="3"/>
  <c r="H1932" i="3" s="1"/>
  <c r="S1930" i="3"/>
  <c r="G1930" i="3"/>
  <c r="I1930" i="3" s="1"/>
  <c r="F1930" i="3"/>
  <c r="H1930" i="3" s="1"/>
  <c r="S1927" i="3"/>
  <c r="G1927" i="3"/>
  <c r="I1927" i="3" s="1"/>
  <c r="F1927" i="3"/>
  <c r="H1927" i="3" s="1"/>
  <c r="S1925" i="3"/>
  <c r="G1925" i="3"/>
  <c r="I1925" i="3" s="1"/>
  <c r="F1925" i="3"/>
  <c r="H1925" i="3" s="1"/>
  <c r="S1923" i="3"/>
  <c r="G1923" i="3"/>
  <c r="I1923" i="3" s="1"/>
  <c r="F1923" i="3"/>
  <c r="H1923" i="3" s="1"/>
  <c r="S1934" i="3"/>
  <c r="G1934" i="3"/>
  <c r="I1934" i="3" s="1"/>
  <c r="F1934" i="3"/>
  <c r="H1934" i="3" s="1"/>
  <c r="S1886" i="3"/>
  <c r="G1886" i="3"/>
  <c r="I1886" i="3" s="1"/>
  <c r="F1886" i="3"/>
  <c r="H1886" i="3" s="1"/>
  <c r="S1887" i="3"/>
  <c r="G1887" i="3"/>
  <c r="I1887" i="3" s="1"/>
  <c r="F1887" i="3"/>
  <c r="H1887" i="3" s="1"/>
  <c r="S1897" i="3"/>
  <c r="G1897" i="3"/>
  <c r="I1897" i="3" s="1"/>
  <c r="F1897" i="3"/>
  <c r="H1897" i="3" s="1"/>
  <c r="S1872" i="3"/>
  <c r="G1872" i="3"/>
  <c r="I1872" i="3" s="1"/>
  <c r="F1872" i="3"/>
  <c r="H1872" i="3" s="1"/>
  <c r="S1873" i="3"/>
  <c r="G1873" i="3"/>
  <c r="I1873" i="3" s="1"/>
  <c r="F1873" i="3"/>
  <c r="H1873" i="3" s="1"/>
  <c r="S1858" i="3"/>
  <c r="G1858" i="3"/>
  <c r="I1858" i="3" s="1"/>
  <c r="F1858" i="3"/>
  <c r="H1858" i="3" s="1"/>
  <c r="S1859" i="3"/>
  <c r="G1859" i="3"/>
  <c r="I1859" i="3" s="1"/>
  <c r="F1859" i="3"/>
  <c r="H1859" i="3" s="1"/>
  <c r="S1828" i="3"/>
  <c r="G1828" i="3"/>
  <c r="I1828" i="3" s="1"/>
  <c r="F1828" i="3"/>
  <c r="H1828" i="3" s="1"/>
  <c r="S1826" i="3"/>
  <c r="G1826" i="3"/>
  <c r="I1826" i="3" s="1"/>
  <c r="F1826" i="3"/>
  <c r="H1826" i="3" s="1"/>
  <c r="T1850" i="3" s="1"/>
  <c r="S1824" i="3"/>
  <c r="G1824" i="3"/>
  <c r="I1824" i="3" s="1"/>
  <c r="F1824" i="3"/>
  <c r="H1824" i="3" s="1"/>
  <c r="S1848" i="3"/>
  <c r="G1848" i="3"/>
  <c r="I1848" i="3" s="1"/>
  <c r="F1848" i="3"/>
  <c r="H1848" i="3" s="1"/>
  <c r="S1829" i="3"/>
  <c r="G1829" i="3"/>
  <c r="I1829" i="3" s="1"/>
  <c r="F1829" i="3"/>
  <c r="H1829" i="3" s="1"/>
  <c r="S1810" i="3"/>
  <c r="G1810" i="3"/>
  <c r="I1810" i="3" s="1"/>
  <c r="F1810" i="3"/>
  <c r="H1810" i="3" s="1"/>
  <c r="S1781" i="3"/>
  <c r="G1781" i="3"/>
  <c r="I1781" i="3" s="1"/>
  <c r="F1781" i="3"/>
  <c r="H1781" i="3" s="1"/>
  <c r="S1779" i="3"/>
  <c r="G1779" i="3"/>
  <c r="I1779" i="3" s="1"/>
  <c r="F1779" i="3"/>
  <c r="H1779" i="3" s="1"/>
  <c r="S1776" i="3"/>
  <c r="G1776" i="3"/>
  <c r="I1776" i="3" s="1"/>
  <c r="F1776" i="3"/>
  <c r="H1776" i="3" s="1"/>
  <c r="S1773" i="3"/>
  <c r="G1773" i="3"/>
  <c r="I1773" i="3" s="1"/>
  <c r="F1773" i="3"/>
  <c r="H1773" i="3" s="1"/>
  <c r="S1770" i="3"/>
  <c r="G1770" i="3"/>
  <c r="I1770" i="3" s="1"/>
  <c r="F1770" i="3"/>
  <c r="H1770" i="3" s="1"/>
  <c r="S1767" i="3"/>
  <c r="G1767" i="3"/>
  <c r="I1767" i="3" s="1"/>
  <c r="F1767" i="3"/>
  <c r="H1767" i="3" s="1"/>
  <c r="S1764" i="3"/>
  <c r="G1764" i="3"/>
  <c r="I1764" i="3" s="1"/>
  <c r="F1764" i="3"/>
  <c r="H1764" i="3" s="1"/>
  <c r="S1783" i="3"/>
  <c r="G1783" i="3"/>
  <c r="I1783" i="3" s="1"/>
  <c r="F1783" i="3"/>
  <c r="H1783" i="3" s="1"/>
  <c r="S1702" i="3"/>
  <c r="G1702" i="3"/>
  <c r="I1702" i="3" s="1"/>
  <c r="F1702" i="3"/>
  <c r="H1702" i="3" s="1"/>
  <c r="S1699" i="3"/>
  <c r="G1699" i="3"/>
  <c r="I1699" i="3" s="1"/>
  <c r="F1699" i="3"/>
  <c r="H1699" i="3" s="1"/>
  <c r="S1696" i="3"/>
  <c r="G1696" i="3"/>
  <c r="I1696" i="3" s="1"/>
  <c r="F1696" i="3"/>
  <c r="H1696" i="3" s="1"/>
  <c r="S1693" i="3"/>
  <c r="G1693" i="3"/>
  <c r="I1693" i="3" s="1"/>
  <c r="F1693" i="3"/>
  <c r="H1693" i="3" s="1"/>
  <c r="S1690" i="3"/>
  <c r="G1690" i="3"/>
  <c r="I1690" i="3" s="1"/>
  <c r="F1690" i="3"/>
  <c r="H1690" i="3" s="1"/>
  <c r="S1687" i="3"/>
  <c r="G1687" i="3"/>
  <c r="I1687" i="3" s="1"/>
  <c r="F1687" i="3"/>
  <c r="H1687" i="3" s="1"/>
  <c r="S1685" i="3"/>
  <c r="G1685" i="3"/>
  <c r="I1685" i="3" s="1"/>
  <c r="F1685" i="3"/>
  <c r="H1685" i="3" s="1"/>
  <c r="S1682" i="3"/>
  <c r="G1682" i="3"/>
  <c r="I1682" i="3" s="1"/>
  <c r="F1682" i="3"/>
  <c r="H1682" i="3" s="1"/>
  <c r="S1679" i="3"/>
  <c r="G1679" i="3"/>
  <c r="I1679" i="3" s="1"/>
  <c r="F1679" i="3"/>
  <c r="H1679" i="3" s="1"/>
  <c r="S1704" i="3"/>
  <c r="G1704" i="3"/>
  <c r="I1704" i="3" s="1"/>
  <c r="F1704" i="3"/>
  <c r="H1704" i="3" s="1"/>
  <c r="S1614" i="3"/>
  <c r="G1614" i="3"/>
  <c r="I1614" i="3" s="1"/>
  <c r="F1614" i="3"/>
  <c r="H1614" i="3" s="1"/>
  <c r="S1611" i="3"/>
  <c r="G1611" i="3"/>
  <c r="I1611" i="3" s="1"/>
  <c r="F1611" i="3"/>
  <c r="H1611" i="3" s="1"/>
  <c r="S1608" i="3"/>
  <c r="G1608" i="3"/>
  <c r="I1608" i="3" s="1"/>
  <c r="F1608" i="3"/>
  <c r="H1608" i="3" s="1"/>
  <c r="S1616" i="3"/>
  <c r="G1616" i="3"/>
  <c r="I1616" i="3" s="1"/>
  <c r="F1616" i="3"/>
  <c r="H1616" i="3" s="1"/>
  <c r="S1571" i="3"/>
  <c r="G1571" i="3"/>
  <c r="I1571" i="3" s="1"/>
  <c r="F1571" i="3"/>
  <c r="H1571" i="3" s="1"/>
  <c r="S1569" i="3"/>
  <c r="G1569" i="3"/>
  <c r="I1569" i="3" s="1"/>
  <c r="F1569" i="3"/>
  <c r="H1569" i="3" s="1"/>
  <c r="S1567" i="3"/>
  <c r="G1567" i="3"/>
  <c r="I1567" i="3" s="1"/>
  <c r="F1567" i="3"/>
  <c r="H1567" i="3" s="1"/>
  <c r="S1565" i="3"/>
  <c r="G1565" i="3"/>
  <c r="I1565" i="3" s="1"/>
  <c r="F1565" i="3"/>
  <c r="H1565" i="3" s="1"/>
  <c r="S1563" i="3"/>
  <c r="G1563" i="3"/>
  <c r="I1563" i="3" s="1"/>
  <c r="F1563" i="3"/>
  <c r="H1563" i="3" s="1"/>
  <c r="S1561" i="3"/>
  <c r="G1561" i="3"/>
  <c r="I1561" i="3" s="1"/>
  <c r="F1561" i="3"/>
  <c r="H1561" i="3" s="1"/>
  <c r="S1572" i="3"/>
  <c r="G1572" i="3"/>
  <c r="I1572" i="3" s="1"/>
  <c r="F1572" i="3"/>
  <c r="H1572" i="3" s="1"/>
  <c r="S1536" i="3"/>
  <c r="G1536" i="3"/>
  <c r="I1536" i="3" s="1"/>
  <c r="F1536" i="3"/>
  <c r="H1536" i="3" s="1"/>
  <c r="F1535" i="3"/>
  <c r="H1535" i="3" s="1"/>
  <c r="G1535" i="3"/>
  <c r="I1535" i="3" s="1"/>
  <c r="S1535" i="3"/>
  <c r="S1534" i="3"/>
  <c r="G1534" i="3"/>
  <c r="I1534" i="3" s="1"/>
  <c r="F1534" i="3"/>
  <c r="H1534" i="3" s="1"/>
  <c r="S1524" i="3"/>
  <c r="G1524" i="3"/>
  <c r="I1524" i="3" s="1"/>
  <c r="F1524" i="3"/>
  <c r="H1524" i="3" s="1"/>
  <c r="S1517" i="3"/>
  <c r="G1517" i="3"/>
  <c r="I1517" i="3" s="1"/>
  <c r="F1517" i="3"/>
  <c r="H1517" i="3" s="1"/>
  <c r="S1510" i="3"/>
  <c r="G1510" i="3"/>
  <c r="I1510" i="3" s="1"/>
  <c r="F1510" i="3"/>
  <c r="H1510" i="3" s="1"/>
  <c r="S1499" i="3"/>
  <c r="G1499" i="3"/>
  <c r="I1499" i="3" s="1"/>
  <c r="F1499" i="3"/>
  <c r="H1499" i="3" s="1"/>
  <c r="S1500" i="3"/>
  <c r="G1500" i="3"/>
  <c r="I1500" i="3" s="1"/>
  <c r="R1500" i="3" s="1"/>
  <c r="F1500" i="3"/>
  <c r="S1458" i="3"/>
  <c r="G1458" i="3"/>
  <c r="I1458" i="3" s="1"/>
  <c r="F1458" i="3"/>
  <c r="H1458" i="3" s="1"/>
  <c r="S1456" i="3"/>
  <c r="G1456" i="3"/>
  <c r="I1456" i="3" s="1"/>
  <c r="F1456" i="3"/>
  <c r="H1456" i="3" s="1"/>
  <c r="S1475" i="3"/>
  <c r="G1475" i="3"/>
  <c r="I1475" i="3" s="1"/>
  <c r="F1475" i="3"/>
  <c r="H1475" i="3" s="1"/>
  <c r="S1476" i="3"/>
  <c r="G1476" i="3"/>
  <c r="I1476" i="3" s="1"/>
  <c r="F1476" i="3"/>
  <c r="H1476" i="3" s="1"/>
  <c r="S1459" i="3"/>
  <c r="G1459" i="3"/>
  <c r="I1459" i="3" s="1"/>
  <c r="F1459" i="3"/>
  <c r="H1459" i="3" s="1"/>
  <c r="T2059" i="3" l="1"/>
  <c r="T1462" i="3"/>
  <c r="T2107" i="3"/>
  <c r="T2169" i="3"/>
  <c r="T2016" i="3"/>
  <c r="T2018" i="3"/>
  <c r="T1937" i="3"/>
  <c r="T1624" i="3"/>
  <c r="T1627" i="3"/>
  <c r="T1540" i="3"/>
  <c r="T1575" i="3"/>
  <c r="R2055" i="3"/>
  <c r="R1693" i="3"/>
  <c r="R2163" i="3"/>
  <c r="R2165" i="3"/>
  <c r="R2149" i="3"/>
  <c r="R2142" i="3"/>
  <c r="R2128" i="3"/>
  <c r="R2130" i="3"/>
  <c r="R2102" i="3"/>
  <c r="R2104" i="3"/>
  <c r="R2077" i="3"/>
  <c r="R1773" i="3"/>
  <c r="R2010" i="3"/>
  <c r="R2007" i="3"/>
  <c r="T2000" i="3"/>
  <c r="R2000" i="3"/>
  <c r="R1997" i="3"/>
  <c r="R1994" i="3"/>
  <c r="R1992" i="3"/>
  <c r="R1990" i="3"/>
  <c r="R2052" i="3"/>
  <c r="T2055" i="3"/>
  <c r="T2056" i="3"/>
  <c r="R2056" i="3"/>
  <c r="R2011" i="3"/>
  <c r="T1770" i="3"/>
  <c r="R1932" i="3"/>
  <c r="R1930" i="3"/>
  <c r="T1927" i="3"/>
  <c r="R1927" i="3"/>
  <c r="T1925" i="3"/>
  <c r="R1925" i="3"/>
  <c r="R1923" i="3"/>
  <c r="T1934" i="3"/>
  <c r="R1934" i="3"/>
  <c r="R1886" i="3"/>
  <c r="R1887" i="3"/>
  <c r="R1897" i="3"/>
  <c r="T1872" i="3"/>
  <c r="R1872" i="3"/>
  <c r="R1873" i="3"/>
  <c r="T1858" i="3"/>
  <c r="R1858" i="3"/>
  <c r="R1859" i="3"/>
  <c r="T1828" i="3"/>
  <c r="R1828" i="3"/>
  <c r="T1826" i="3"/>
  <c r="R1826" i="3"/>
  <c r="R1824" i="3"/>
  <c r="T1848" i="3"/>
  <c r="R1848" i="3"/>
  <c r="T1829" i="3"/>
  <c r="R1829" i="3"/>
  <c r="R1810" i="3"/>
  <c r="R1781" i="3"/>
  <c r="R1779" i="3"/>
  <c r="T1776" i="3"/>
  <c r="R1776" i="3"/>
  <c r="R1770" i="3"/>
  <c r="T1767" i="3"/>
  <c r="R1767" i="3"/>
  <c r="R1764" i="3"/>
  <c r="T1783" i="3"/>
  <c r="R1783" i="3"/>
  <c r="R1702" i="3"/>
  <c r="T1699" i="3"/>
  <c r="R1699" i="3"/>
  <c r="R1696" i="3"/>
  <c r="T1690" i="3"/>
  <c r="R1690" i="3"/>
  <c r="T1687" i="3"/>
  <c r="R1687" i="3"/>
  <c r="R1685" i="3"/>
  <c r="R1682" i="3"/>
  <c r="R1679" i="3"/>
  <c r="R1704" i="3"/>
  <c r="R1614" i="3"/>
  <c r="R1611" i="3"/>
  <c r="R1608" i="3"/>
  <c r="R1616" i="3"/>
  <c r="T1571" i="3"/>
  <c r="R1571" i="3"/>
  <c r="T1569" i="3"/>
  <c r="R1569" i="3"/>
  <c r="T1567" i="3"/>
  <c r="R1567" i="3"/>
  <c r="R1565" i="3"/>
  <c r="T1565" i="3"/>
  <c r="T1563" i="3"/>
  <c r="R1563" i="3"/>
  <c r="R1561" i="3"/>
  <c r="R1572" i="3"/>
  <c r="T1572" i="3"/>
  <c r="R1535" i="3"/>
  <c r="R1536" i="3"/>
  <c r="R1534" i="3"/>
  <c r="R1524" i="3"/>
  <c r="T1524" i="3"/>
  <c r="T1517" i="3"/>
  <c r="R1517" i="3"/>
  <c r="R1510" i="3"/>
  <c r="R1499" i="3"/>
  <c r="R1458" i="3"/>
  <c r="T1458" i="3"/>
  <c r="R1456" i="3"/>
  <c r="R1475" i="3"/>
  <c r="R1476" i="3"/>
  <c r="R1459" i="3"/>
  <c r="T1459" i="3"/>
  <c r="S1423" i="3"/>
  <c r="G1423" i="3"/>
  <c r="I1423" i="3" s="1"/>
  <c r="F1423" i="3"/>
  <c r="H1423" i="3" s="1"/>
  <c r="S1420" i="3"/>
  <c r="G1420" i="3"/>
  <c r="I1420" i="3" s="1"/>
  <c r="F1420" i="3"/>
  <c r="H1420" i="3" s="1"/>
  <c r="S1418" i="3"/>
  <c r="G1418" i="3"/>
  <c r="I1418" i="3" s="1"/>
  <c r="F1418" i="3"/>
  <c r="H1418" i="3" s="1"/>
  <c r="S1416" i="3"/>
  <c r="G1416" i="3"/>
  <c r="I1416" i="3" s="1"/>
  <c r="F1416" i="3"/>
  <c r="H1416" i="3" s="1"/>
  <c r="S1413" i="3"/>
  <c r="G1413" i="3"/>
  <c r="I1413" i="3" s="1"/>
  <c r="F1413" i="3"/>
  <c r="H1413" i="3" s="1"/>
  <c r="S1410" i="3"/>
  <c r="G1410" i="3"/>
  <c r="I1410" i="3" s="1"/>
  <c r="F1410" i="3"/>
  <c r="H1410" i="3" s="1"/>
  <c r="S1408" i="3"/>
  <c r="G1408" i="3"/>
  <c r="I1408" i="3" s="1"/>
  <c r="F1408" i="3"/>
  <c r="H1408" i="3" s="1"/>
  <c r="S1347" i="3"/>
  <c r="G1347" i="3"/>
  <c r="I1347" i="3" s="1"/>
  <c r="F1347" i="3"/>
  <c r="H1347" i="3" s="1"/>
  <c r="S1344" i="3"/>
  <c r="G1344" i="3"/>
  <c r="I1344" i="3" s="1"/>
  <c r="F1344" i="3"/>
  <c r="H1344" i="3" s="1"/>
  <c r="S1342" i="3"/>
  <c r="G1342" i="3"/>
  <c r="I1342" i="3" s="1"/>
  <c r="F1342" i="3"/>
  <c r="H1342" i="3" s="1"/>
  <c r="S1340" i="3"/>
  <c r="G1340" i="3"/>
  <c r="I1340" i="3" s="1"/>
  <c r="F1340" i="3"/>
  <c r="H1340" i="3" s="1"/>
  <c r="S1337" i="3"/>
  <c r="G1337" i="3"/>
  <c r="I1337" i="3" s="1"/>
  <c r="F1337" i="3"/>
  <c r="H1337" i="3" s="1"/>
  <c r="S1334" i="3"/>
  <c r="G1334" i="3"/>
  <c r="I1334" i="3" s="1"/>
  <c r="F1334" i="3"/>
  <c r="H1334" i="3" s="1"/>
  <c r="S1332" i="3"/>
  <c r="G1332" i="3"/>
  <c r="I1332" i="3" s="1"/>
  <c r="F1332" i="3"/>
  <c r="H1332" i="3" s="1"/>
  <c r="S1304" i="3"/>
  <c r="G1304" i="3"/>
  <c r="I1304" i="3" s="1"/>
  <c r="F1304" i="3"/>
  <c r="H1304" i="3" s="1"/>
  <c r="S1425" i="3"/>
  <c r="G1425" i="3"/>
  <c r="I1425" i="3" s="1"/>
  <c r="F1425" i="3"/>
  <c r="H1425" i="3" s="1"/>
  <c r="S1349" i="3"/>
  <c r="G1349" i="3"/>
  <c r="I1349" i="3" s="1"/>
  <c r="F1349" i="3"/>
  <c r="H1349" i="3" s="1"/>
  <c r="S1305" i="3"/>
  <c r="G1305" i="3"/>
  <c r="I1305" i="3" s="1"/>
  <c r="F1305" i="3"/>
  <c r="H1305" i="3" s="1"/>
  <c r="S1291" i="3"/>
  <c r="G1291" i="3"/>
  <c r="I1291" i="3" s="1"/>
  <c r="F1291" i="3"/>
  <c r="H1291" i="3" s="1"/>
  <c r="S1292" i="3"/>
  <c r="G1292" i="3"/>
  <c r="I1292" i="3" s="1"/>
  <c r="F1292" i="3"/>
  <c r="H1292" i="3" s="1"/>
  <c r="S1259" i="3"/>
  <c r="G1259" i="3"/>
  <c r="I1259" i="3" s="1"/>
  <c r="F1259" i="3"/>
  <c r="H1259" i="3" s="1"/>
  <c r="S1257" i="3"/>
  <c r="G1257" i="3"/>
  <c r="I1257" i="3" s="1"/>
  <c r="F1257" i="3"/>
  <c r="H1257" i="3" s="1"/>
  <c r="T1295" i="3" s="1"/>
  <c r="S1255" i="3"/>
  <c r="G1255" i="3"/>
  <c r="I1255" i="3" s="1"/>
  <c r="F1255" i="3"/>
  <c r="H1255" i="3" s="1"/>
  <c r="S1253" i="3"/>
  <c r="G1253" i="3"/>
  <c r="I1253" i="3" s="1"/>
  <c r="F1253" i="3"/>
  <c r="H1253" i="3" s="1"/>
  <c r="S1260" i="3"/>
  <c r="G1260" i="3"/>
  <c r="I1260" i="3" s="1"/>
  <c r="F1260" i="3"/>
  <c r="H1260" i="3" s="1"/>
  <c r="F1254" i="3"/>
  <c r="H1254" i="3" s="1"/>
  <c r="G1254" i="3"/>
  <c r="I1254" i="3" s="1"/>
  <c r="S1254" i="3"/>
  <c r="S1198" i="3"/>
  <c r="G1198" i="3"/>
  <c r="I1198" i="3" s="1"/>
  <c r="F1198" i="3"/>
  <c r="H1198" i="3" s="1"/>
  <c r="S1196" i="3"/>
  <c r="G1196" i="3"/>
  <c r="I1196" i="3" s="1"/>
  <c r="F1196" i="3"/>
  <c r="H1196" i="3" s="1"/>
  <c r="S1194" i="3"/>
  <c r="G1194" i="3"/>
  <c r="I1194" i="3" s="1"/>
  <c r="F1194" i="3"/>
  <c r="H1194" i="3" s="1"/>
  <c r="S1192" i="3"/>
  <c r="G1192" i="3"/>
  <c r="I1192" i="3" s="1"/>
  <c r="F1192" i="3"/>
  <c r="H1192" i="3" s="1"/>
  <c r="S1190" i="3"/>
  <c r="G1190" i="3"/>
  <c r="I1190" i="3" s="1"/>
  <c r="F1190" i="3"/>
  <c r="H1190" i="3" s="1"/>
  <c r="S1188" i="3"/>
  <c r="G1188" i="3"/>
  <c r="I1188" i="3" s="1"/>
  <c r="F1188" i="3"/>
  <c r="H1188" i="3" s="1"/>
  <c r="S1186" i="3"/>
  <c r="G1186" i="3"/>
  <c r="I1186" i="3" s="1"/>
  <c r="F1186" i="3"/>
  <c r="H1186" i="3" s="1"/>
  <c r="S1184" i="3"/>
  <c r="G1184" i="3"/>
  <c r="I1184" i="3" s="1"/>
  <c r="F1184" i="3"/>
  <c r="H1184" i="3" s="1"/>
  <c r="S1182" i="3"/>
  <c r="G1182" i="3"/>
  <c r="I1182" i="3" s="1"/>
  <c r="F1182" i="3"/>
  <c r="H1182" i="3" s="1"/>
  <c r="S1199" i="3"/>
  <c r="G1199" i="3"/>
  <c r="I1199" i="3" s="1"/>
  <c r="F1199" i="3"/>
  <c r="H1199" i="3" s="1"/>
  <c r="F1200" i="3"/>
  <c r="H1200" i="3" s="1"/>
  <c r="G1200" i="3"/>
  <c r="I1200" i="3" s="1"/>
  <c r="S1200" i="3"/>
  <c r="S1120" i="3"/>
  <c r="G1120" i="3"/>
  <c r="I1120" i="3" s="1"/>
  <c r="F1120" i="3"/>
  <c r="H1120" i="3" s="1"/>
  <c r="S1118" i="3"/>
  <c r="G1118" i="3"/>
  <c r="I1118" i="3" s="1"/>
  <c r="F1118" i="3"/>
  <c r="H1118" i="3" s="1"/>
  <c r="S1116" i="3"/>
  <c r="G1116" i="3"/>
  <c r="I1116" i="3" s="1"/>
  <c r="F1116" i="3"/>
  <c r="H1116" i="3" s="1"/>
  <c r="S1114" i="3"/>
  <c r="G1114" i="3"/>
  <c r="I1114" i="3" s="1"/>
  <c r="F1114" i="3"/>
  <c r="H1114" i="3" s="1"/>
  <c r="S1112" i="3"/>
  <c r="G1112" i="3"/>
  <c r="I1112" i="3" s="1"/>
  <c r="F1112" i="3"/>
  <c r="H1112" i="3" s="1"/>
  <c r="S1110" i="3"/>
  <c r="G1110" i="3"/>
  <c r="I1110" i="3" s="1"/>
  <c r="F1110" i="3"/>
  <c r="H1110" i="3" s="1"/>
  <c r="S1108" i="3"/>
  <c r="G1108" i="3"/>
  <c r="I1108" i="3" s="1"/>
  <c r="F1108" i="3"/>
  <c r="H1108" i="3" s="1"/>
  <c r="S1106" i="3"/>
  <c r="G1106" i="3"/>
  <c r="I1106" i="3" s="1"/>
  <c r="F1106" i="3"/>
  <c r="H1106" i="3" s="1"/>
  <c r="S1121" i="3"/>
  <c r="G1121" i="3"/>
  <c r="I1121" i="3" s="1"/>
  <c r="F1121" i="3"/>
  <c r="H1121" i="3" s="1"/>
  <c r="S1104" i="3"/>
  <c r="G1104" i="3"/>
  <c r="I1104" i="3" s="1"/>
  <c r="F1104" i="3"/>
  <c r="H1104" i="3" s="1"/>
  <c r="S1064" i="3"/>
  <c r="G1064" i="3"/>
  <c r="I1064" i="3" s="1"/>
  <c r="F1064" i="3"/>
  <c r="H1064" i="3" s="1"/>
  <c r="S1046" i="3"/>
  <c r="G1046" i="3"/>
  <c r="I1046" i="3" s="1"/>
  <c r="F1046" i="3"/>
  <c r="H1046" i="3" s="1"/>
  <c r="S1049" i="3"/>
  <c r="G1049" i="3"/>
  <c r="I1049" i="3" s="1"/>
  <c r="F1049" i="3"/>
  <c r="H1049" i="3" s="1"/>
  <c r="S1024" i="3"/>
  <c r="G1024" i="3"/>
  <c r="I1024" i="3" s="1"/>
  <c r="F1024" i="3"/>
  <c r="H1024" i="3" s="1"/>
  <c r="S1025" i="3"/>
  <c r="G1025" i="3"/>
  <c r="I1025" i="3" s="1"/>
  <c r="F1025" i="3"/>
  <c r="H1025" i="3" s="1"/>
  <c r="T1124" i="3" l="1"/>
  <c r="T1352" i="3"/>
  <c r="T1265" i="3"/>
  <c r="T1068" i="3"/>
  <c r="T1420" i="3"/>
  <c r="R1423" i="3"/>
  <c r="R1420" i="3"/>
  <c r="R1418" i="3"/>
  <c r="T1416" i="3"/>
  <c r="R1416" i="3"/>
  <c r="R1413" i="3"/>
  <c r="R1410" i="3"/>
  <c r="T1410" i="3"/>
  <c r="R1408" i="3"/>
  <c r="R1347" i="3"/>
  <c r="T1344" i="3"/>
  <c r="R1344" i="3"/>
  <c r="R1342" i="3"/>
  <c r="T1340" i="3"/>
  <c r="R1340" i="3"/>
  <c r="R1337" i="3"/>
  <c r="T1334" i="3"/>
  <c r="R1334" i="3"/>
  <c r="R1332" i="3"/>
  <c r="R1304" i="3"/>
  <c r="R1425" i="3"/>
  <c r="R1349" i="3"/>
  <c r="R1305" i="3"/>
  <c r="R1291" i="3"/>
  <c r="T1291" i="3"/>
  <c r="R1292" i="3"/>
  <c r="R1259" i="3"/>
  <c r="T1257" i="3"/>
  <c r="R1257" i="3"/>
  <c r="R1255" i="3"/>
  <c r="R1253" i="3"/>
  <c r="R1260" i="3"/>
  <c r="R1254" i="3"/>
  <c r="R1200" i="3"/>
  <c r="T1198" i="3"/>
  <c r="R1198" i="3"/>
  <c r="T1196" i="3"/>
  <c r="R1196" i="3"/>
  <c r="R1194" i="3"/>
  <c r="T1194" i="3"/>
  <c r="T1192" i="3"/>
  <c r="R1192" i="3"/>
  <c r="R1190" i="3"/>
  <c r="T1190" i="3"/>
  <c r="T1188" i="3"/>
  <c r="R1188" i="3"/>
  <c r="R1186" i="3"/>
  <c r="T1186" i="3"/>
  <c r="T1184" i="3"/>
  <c r="R1184" i="3"/>
  <c r="R1182" i="3"/>
  <c r="R1199" i="3"/>
  <c r="T1199" i="3"/>
  <c r="T1120" i="3"/>
  <c r="R1120" i="3"/>
  <c r="R1118" i="3"/>
  <c r="T1118" i="3"/>
  <c r="R1116" i="3"/>
  <c r="T1116" i="3"/>
  <c r="T1114" i="3"/>
  <c r="R1114" i="3"/>
  <c r="T1112" i="3"/>
  <c r="R1112" i="3"/>
  <c r="T1110" i="3"/>
  <c r="R1110" i="3"/>
  <c r="T1108" i="3"/>
  <c r="R1108" i="3"/>
  <c r="T1106" i="3"/>
  <c r="R1106" i="3"/>
  <c r="T1121" i="3"/>
  <c r="R1121" i="3"/>
  <c r="R1104" i="3"/>
  <c r="R1064" i="3"/>
  <c r="R1046" i="3"/>
  <c r="R1049" i="3"/>
  <c r="R1024" i="3"/>
  <c r="R1025" i="3"/>
  <c r="S980" i="3" l="1"/>
  <c r="G980" i="3"/>
  <c r="I980" i="3" s="1"/>
  <c r="F980" i="3"/>
  <c r="H980" i="3" s="1"/>
  <c r="S977" i="3"/>
  <c r="G977" i="3"/>
  <c r="I977" i="3" s="1"/>
  <c r="F977" i="3"/>
  <c r="H977" i="3" s="1"/>
  <c r="S974" i="3"/>
  <c r="G974" i="3"/>
  <c r="I974" i="3" s="1"/>
  <c r="F974" i="3"/>
  <c r="H974" i="3" s="1"/>
  <c r="S971" i="3"/>
  <c r="G971" i="3"/>
  <c r="I971" i="3" s="1"/>
  <c r="F971" i="3"/>
  <c r="H971" i="3" s="1"/>
  <c r="S968" i="3"/>
  <c r="G968" i="3"/>
  <c r="I968" i="3" s="1"/>
  <c r="F968" i="3"/>
  <c r="H968" i="3" s="1"/>
  <c r="S965" i="3"/>
  <c r="G965" i="3"/>
  <c r="I965" i="3" s="1"/>
  <c r="F965" i="3"/>
  <c r="H965" i="3" s="1"/>
  <c r="S962" i="3"/>
  <c r="G962" i="3"/>
  <c r="I962" i="3" s="1"/>
  <c r="F962" i="3"/>
  <c r="H962" i="3" s="1"/>
  <c r="S959" i="3"/>
  <c r="G959" i="3"/>
  <c r="I959" i="3" s="1"/>
  <c r="F959" i="3"/>
  <c r="H959" i="3" s="1"/>
  <c r="S956" i="3"/>
  <c r="G956" i="3"/>
  <c r="I956" i="3" s="1"/>
  <c r="F956" i="3"/>
  <c r="H956" i="3" s="1"/>
  <c r="S953" i="3"/>
  <c r="G953" i="3"/>
  <c r="I953" i="3" s="1"/>
  <c r="F953" i="3"/>
  <c r="H953" i="3" s="1"/>
  <c r="S950" i="3"/>
  <c r="G950" i="3"/>
  <c r="I950" i="3" s="1"/>
  <c r="F950" i="3"/>
  <c r="H950" i="3" s="1"/>
  <c r="S947" i="3"/>
  <c r="G947" i="3"/>
  <c r="I947" i="3" s="1"/>
  <c r="F947" i="3"/>
  <c r="H947" i="3" s="1"/>
  <c r="S893" i="3"/>
  <c r="G893" i="3"/>
  <c r="I893" i="3" s="1"/>
  <c r="F893" i="3"/>
  <c r="H893" i="3" s="1"/>
  <c r="S876" i="3"/>
  <c r="G876" i="3"/>
  <c r="I876" i="3" s="1"/>
  <c r="F876" i="3"/>
  <c r="H876" i="3" s="1"/>
  <c r="S874" i="3"/>
  <c r="G874" i="3"/>
  <c r="I874" i="3" s="1"/>
  <c r="F874" i="3"/>
  <c r="H874" i="3" s="1"/>
  <c r="S849" i="3"/>
  <c r="G849" i="3"/>
  <c r="I849" i="3" s="1"/>
  <c r="F849" i="3"/>
  <c r="H849" i="3" s="1"/>
  <c r="S847" i="3"/>
  <c r="G847" i="3"/>
  <c r="I847" i="3" s="1"/>
  <c r="F847" i="3"/>
  <c r="H847" i="3" s="1"/>
  <c r="S845" i="3"/>
  <c r="G845" i="3"/>
  <c r="I845" i="3" s="1"/>
  <c r="F845" i="3"/>
  <c r="H845" i="3" s="1"/>
  <c r="S843" i="3"/>
  <c r="G843" i="3"/>
  <c r="I843" i="3" s="1"/>
  <c r="F843" i="3"/>
  <c r="H843" i="3" s="1"/>
  <c r="S894" i="3"/>
  <c r="G894" i="3"/>
  <c r="I894" i="3" s="1"/>
  <c r="F894" i="3"/>
  <c r="H894" i="3" s="1"/>
  <c r="S877" i="3"/>
  <c r="G877" i="3"/>
  <c r="I877" i="3" s="1"/>
  <c r="F877" i="3"/>
  <c r="H877" i="3" s="1"/>
  <c r="S850" i="3"/>
  <c r="G850" i="3"/>
  <c r="I850" i="3" s="1"/>
  <c r="F850" i="3"/>
  <c r="H850" i="3" s="1"/>
  <c r="R980" i="3" l="1"/>
  <c r="T980" i="3"/>
  <c r="R977" i="3"/>
  <c r="T977" i="3"/>
  <c r="T974" i="3"/>
  <c r="R974" i="3"/>
  <c r="R971" i="3"/>
  <c r="T971" i="3"/>
  <c r="T968" i="3"/>
  <c r="R968" i="3"/>
  <c r="R965" i="3"/>
  <c r="T965" i="3"/>
  <c r="T962" i="3"/>
  <c r="R962" i="3"/>
  <c r="T959" i="3"/>
  <c r="R959" i="3"/>
  <c r="T956" i="3"/>
  <c r="R956" i="3"/>
  <c r="T953" i="3"/>
  <c r="R953" i="3"/>
  <c r="T950" i="3"/>
  <c r="R950" i="3"/>
  <c r="R947" i="3"/>
  <c r="R893" i="3"/>
  <c r="T876" i="3"/>
  <c r="R876" i="3"/>
  <c r="R874" i="3"/>
  <c r="T849" i="3"/>
  <c r="R849" i="3"/>
  <c r="T847" i="3"/>
  <c r="R847" i="3"/>
  <c r="T845" i="3"/>
  <c r="R845" i="3"/>
  <c r="R843" i="3"/>
  <c r="R894" i="3"/>
  <c r="R877" i="3"/>
  <c r="T877" i="3"/>
  <c r="T850" i="3"/>
  <c r="R850" i="3"/>
  <c r="S810" i="3" l="1"/>
  <c r="G810" i="3"/>
  <c r="I810" i="3" s="1"/>
  <c r="F810" i="3"/>
  <c r="H810" i="3" s="1"/>
  <c r="S808" i="3"/>
  <c r="G808" i="3"/>
  <c r="I808" i="3" s="1"/>
  <c r="F808" i="3"/>
  <c r="H808" i="3" s="1"/>
  <c r="S806" i="3"/>
  <c r="G806" i="3"/>
  <c r="I806" i="3" s="1"/>
  <c r="F806" i="3"/>
  <c r="H806" i="3" s="1"/>
  <c r="S804" i="3"/>
  <c r="G804" i="3"/>
  <c r="I804" i="3" s="1"/>
  <c r="F804" i="3"/>
  <c r="H804" i="3" s="1"/>
  <c r="S802" i="3"/>
  <c r="G802" i="3"/>
  <c r="I802" i="3" s="1"/>
  <c r="F802" i="3"/>
  <c r="H802" i="3" s="1"/>
  <c r="S800" i="3"/>
  <c r="G800" i="3"/>
  <c r="I800" i="3" s="1"/>
  <c r="F800" i="3"/>
  <c r="H800" i="3" s="1"/>
  <c r="S811" i="3"/>
  <c r="G811" i="3"/>
  <c r="I811" i="3" s="1"/>
  <c r="F811" i="3"/>
  <c r="H811" i="3" s="1"/>
  <c r="S768" i="3"/>
  <c r="G768" i="3"/>
  <c r="I768" i="3" s="1"/>
  <c r="F768" i="3"/>
  <c r="H768" i="3" s="1"/>
  <c r="S766" i="3"/>
  <c r="G766" i="3"/>
  <c r="I766" i="3" s="1"/>
  <c r="F766" i="3"/>
  <c r="H766" i="3" s="1"/>
  <c r="S769" i="3"/>
  <c r="G769" i="3"/>
  <c r="I769" i="3" s="1"/>
  <c r="F769" i="3"/>
  <c r="H769" i="3" s="1"/>
  <c r="S750" i="3"/>
  <c r="G750" i="3"/>
  <c r="I750" i="3" s="1"/>
  <c r="F750" i="3"/>
  <c r="H750" i="3" s="1"/>
  <c r="S748" i="3"/>
  <c r="G748" i="3"/>
  <c r="I748" i="3" s="1"/>
  <c r="F748" i="3"/>
  <c r="H748" i="3" s="1"/>
  <c r="S735" i="3"/>
  <c r="G735" i="3"/>
  <c r="I735" i="3" s="1"/>
  <c r="F735" i="3"/>
  <c r="H735" i="3" s="1"/>
  <c r="S751" i="3"/>
  <c r="G751" i="3"/>
  <c r="I751" i="3" s="1"/>
  <c r="F751" i="3"/>
  <c r="H751" i="3" s="1"/>
  <c r="S724" i="3"/>
  <c r="G724" i="3"/>
  <c r="I724" i="3" s="1"/>
  <c r="F724" i="3"/>
  <c r="H724" i="3" s="1"/>
  <c r="S717" i="3"/>
  <c r="G717" i="3"/>
  <c r="I717" i="3" s="1"/>
  <c r="F717" i="3"/>
  <c r="H717" i="3" s="1"/>
  <c r="S680" i="3"/>
  <c r="G680" i="3"/>
  <c r="I680" i="3" s="1"/>
  <c r="F680" i="3"/>
  <c r="H680" i="3" s="1"/>
  <c r="S678" i="3"/>
  <c r="G678" i="3"/>
  <c r="I678" i="3" s="1"/>
  <c r="F678" i="3"/>
  <c r="H678" i="3" s="1"/>
  <c r="S676" i="3"/>
  <c r="G676" i="3"/>
  <c r="I676" i="3" s="1"/>
  <c r="F676" i="3"/>
  <c r="H676" i="3" s="1"/>
  <c r="S674" i="3"/>
  <c r="G674" i="3"/>
  <c r="I674" i="3" s="1"/>
  <c r="F674" i="3"/>
  <c r="H674" i="3" s="1"/>
  <c r="S672" i="3"/>
  <c r="G672" i="3"/>
  <c r="I672" i="3" s="1"/>
  <c r="F672" i="3"/>
  <c r="H672" i="3" s="1"/>
  <c r="S670" i="3"/>
  <c r="G670" i="3"/>
  <c r="I670" i="3" s="1"/>
  <c r="F670" i="3"/>
  <c r="H670" i="3" s="1"/>
  <c r="S668" i="3"/>
  <c r="G668" i="3"/>
  <c r="I668" i="3" s="1"/>
  <c r="F668" i="3"/>
  <c r="H668" i="3" s="1"/>
  <c r="S666" i="3"/>
  <c r="G666" i="3"/>
  <c r="I666" i="3" s="1"/>
  <c r="F666" i="3"/>
  <c r="H666" i="3" s="1"/>
  <c r="S664" i="3"/>
  <c r="G664" i="3"/>
  <c r="I664" i="3" s="1"/>
  <c r="F664" i="3"/>
  <c r="H664" i="3" s="1"/>
  <c r="S662" i="3"/>
  <c r="G662" i="3"/>
  <c r="I662" i="3" s="1"/>
  <c r="F662" i="3"/>
  <c r="H662" i="3" s="1"/>
  <c r="S681" i="3"/>
  <c r="G681" i="3"/>
  <c r="I681" i="3" s="1"/>
  <c r="F681" i="3"/>
  <c r="H681" i="3" s="1"/>
  <c r="S582" i="3"/>
  <c r="G582" i="3"/>
  <c r="I582" i="3" s="1"/>
  <c r="F582" i="3"/>
  <c r="H582" i="3" s="1"/>
  <c r="S579" i="3"/>
  <c r="G579" i="3"/>
  <c r="I579" i="3" s="1"/>
  <c r="F579" i="3"/>
  <c r="H579" i="3" s="1"/>
  <c r="S576" i="3"/>
  <c r="G576" i="3"/>
  <c r="I576" i="3" s="1"/>
  <c r="F576" i="3"/>
  <c r="H576" i="3" s="1"/>
  <c r="S573" i="3"/>
  <c r="G573" i="3"/>
  <c r="I573" i="3" s="1"/>
  <c r="F573" i="3"/>
  <c r="H573" i="3" s="1"/>
  <c r="S570" i="3"/>
  <c r="G570" i="3"/>
  <c r="I570" i="3" s="1"/>
  <c r="F570" i="3"/>
  <c r="H570" i="3" s="1"/>
  <c r="S568" i="3"/>
  <c r="G568" i="3"/>
  <c r="I568" i="3" s="1"/>
  <c r="F568" i="3"/>
  <c r="H568" i="3" s="1"/>
  <c r="S566" i="3"/>
  <c r="G566" i="3"/>
  <c r="I566" i="3" s="1"/>
  <c r="F566" i="3"/>
  <c r="H566" i="3" s="1"/>
  <c r="S563" i="3"/>
  <c r="G563" i="3"/>
  <c r="I563" i="3" s="1"/>
  <c r="F563" i="3"/>
  <c r="H563" i="3" s="1"/>
  <c r="S560" i="3"/>
  <c r="G560" i="3"/>
  <c r="I560" i="3" s="1"/>
  <c r="F560" i="3"/>
  <c r="H560" i="3" s="1"/>
  <c r="S557" i="3"/>
  <c r="G557" i="3"/>
  <c r="I557" i="3" s="1"/>
  <c r="F557" i="3"/>
  <c r="H557" i="3" s="1"/>
  <c r="S554" i="3"/>
  <c r="G554" i="3"/>
  <c r="I554" i="3" s="1"/>
  <c r="F554" i="3"/>
  <c r="H554" i="3" s="1"/>
  <c r="S551" i="3"/>
  <c r="G551" i="3"/>
  <c r="I551" i="3" s="1"/>
  <c r="F551" i="3"/>
  <c r="H551" i="3" s="1"/>
  <c r="S548" i="3"/>
  <c r="G548" i="3"/>
  <c r="I548" i="3" s="1"/>
  <c r="F548" i="3"/>
  <c r="H548" i="3" s="1"/>
  <c r="S545" i="3"/>
  <c r="G545" i="3"/>
  <c r="I545" i="3" s="1"/>
  <c r="F545" i="3"/>
  <c r="H545" i="3" s="1"/>
  <c r="S583" i="3"/>
  <c r="G583" i="3"/>
  <c r="I583" i="3" s="1"/>
  <c r="F583" i="3"/>
  <c r="H583" i="3" s="1"/>
  <c r="S490" i="3"/>
  <c r="G490" i="3"/>
  <c r="I490" i="3" s="1"/>
  <c r="F490" i="3"/>
  <c r="H490" i="3" s="1"/>
  <c r="S488" i="3"/>
  <c r="G488" i="3"/>
  <c r="I488" i="3" s="1"/>
  <c r="F488" i="3"/>
  <c r="H488" i="3" s="1"/>
  <c r="S486" i="3"/>
  <c r="G486" i="3"/>
  <c r="I486" i="3" s="1"/>
  <c r="F486" i="3"/>
  <c r="H486" i="3" s="1"/>
  <c r="S491" i="3"/>
  <c r="G491" i="3"/>
  <c r="I491" i="3" s="1"/>
  <c r="F491" i="3"/>
  <c r="H491" i="3" s="1"/>
  <c r="S461" i="3"/>
  <c r="G461" i="3"/>
  <c r="I461" i="3" s="1"/>
  <c r="F461" i="3"/>
  <c r="H461" i="3" s="1"/>
  <c r="S462" i="3"/>
  <c r="G462" i="3"/>
  <c r="I462" i="3" s="1"/>
  <c r="F462" i="3"/>
  <c r="H462" i="3" s="1"/>
  <c r="S436" i="3"/>
  <c r="G436" i="3"/>
  <c r="I436" i="3" s="1"/>
  <c r="F436" i="3"/>
  <c r="H436" i="3" s="1"/>
  <c r="S434" i="3"/>
  <c r="G434" i="3"/>
  <c r="I434" i="3" s="1"/>
  <c r="F434" i="3"/>
  <c r="H434" i="3" s="1"/>
  <c r="S432" i="3"/>
  <c r="G432" i="3"/>
  <c r="I432" i="3" s="1"/>
  <c r="F432" i="3"/>
  <c r="H432" i="3" s="1"/>
  <c r="S430" i="3"/>
  <c r="G430" i="3"/>
  <c r="I430" i="3" s="1"/>
  <c r="F430" i="3"/>
  <c r="H430" i="3" s="1"/>
  <c r="S428" i="3"/>
  <c r="G428" i="3"/>
  <c r="I428" i="3" s="1"/>
  <c r="F428" i="3"/>
  <c r="H428" i="3" s="1"/>
  <c r="S437" i="3"/>
  <c r="G437" i="3"/>
  <c r="I437" i="3" s="1"/>
  <c r="F437" i="3"/>
  <c r="H437" i="3" s="1"/>
  <c r="S409" i="3"/>
  <c r="G409" i="3"/>
  <c r="I409" i="3" s="1"/>
  <c r="F409" i="3"/>
  <c r="H409" i="3" s="1"/>
  <c r="S398" i="3"/>
  <c r="G398" i="3"/>
  <c r="I398" i="3" s="1"/>
  <c r="F398" i="3"/>
  <c r="H398" i="3" s="1"/>
  <c r="S399" i="3"/>
  <c r="G399" i="3"/>
  <c r="I399" i="3" s="1"/>
  <c r="F399" i="3"/>
  <c r="H399" i="3" s="1"/>
  <c r="S376" i="3"/>
  <c r="G376" i="3"/>
  <c r="I376" i="3" s="1"/>
  <c r="F376" i="3"/>
  <c r="H376" i="3" s="1"/>
  <c r="S374" i="3"/>
  <c r="G374" i="3"/>
  <c r="I374" i="3" s="1"/>
  <c r="F374" i="3"/>
  <c r="H374" i="3" s="1"/>
  <c r="S377" i="3"/>
  <c r="G377" i="3"/>
  <c r="I377" i="3" s="1"/>
  <c r="F377" i="3"/>
  <c r="H377" i="3" s="1"/>
  <c r="T814" i="3" l="1"/>
  <c r="T772" i="3"/>
  <c r="R566" i="3"/>
  <c r="T810" i="3"/>
  <c r="R810" i="3"/>
  <c r="T808" i="3"/>
  <c r="R808" i="3"/>
  <c r="T806" i="3"/>
  <c r="R806" i="3"/>
  <c r="T804" i="3"/>
  <c r="R804" i="3"/>
  <c r="T802" i="3"/>
  <c r="R802" i="3"/>
  <c r="R800" i="3"/>
  <c r="T811" i="3"/>
  <c r="R811" i="3"/>
  <c r="R768" i="3"/>
  <c r="T768" i="3"/>
  <c r="R766" i="3"/>
  <c r="R769" i="3"/>
  <c r="T769" i="3"/>
  <c r="R750" i="3"/>
  <c r="R748" i="3"/>
  <c r="R735" i="3"/>
  <c r="T751" i="3"/>
  <c r="R751" i="3"/>
  <c r="R724" i="3"/>
  <c r="T717" i="3"/>
  <c r="R717" i="3"/>
  <c r="R680" i="3"/>
  <c r="T680" i="3"/>
  <c r="R678" i="3"/>
  <c r="T678" i="3"/>
  <c r="R676" i="3"/>
  <c r="T674" i="3"/>
  <c r="R674" i="3"/>
  <c r="T672" i="3"/>
  <c r="R672" i="3"/>
  <c r="R670" i="3"/>
  <c r="T670" i="3"/>
  <c r="T668" i="3"/>
  <c r="R668" i="3"/>
  <c r="T666" i="3"/>
  <c r="R666" i="3"/>
  <c r="T664" i="3"/>
  <c r="R664" i="3"/>
  <c r="R662" i="3"/>
  <c r="T681" i="3"/>
  <c r="R681" i="3"/>
  <c r="R579" i="3"/>
  <c r="R582" i="3"/>
  <c r="T582" i="3"/>
  <c r="T579" i="3"/>
  <c r="T576" i="3"/>
  <c r="R576" i="3"/>
  <c r="R573" i="3"/>
  <c r="R570" i="3"/>
  <c r="T570" i="3"/>
  <c r="R568" i="3"/>
  <c r="T566" i="3"/>
  <c r="R563" i="3"/>
  <c r="T563" i="3"/>
  <c r="R560" i="3"/>
  <c r="T560" i="3"/>
  <c r="T557" i="3"/>
  <c r="R557" i="3"/>
  <c r="T554" i="3"/>
  <c r="R554" i="3"/>
  <c r="T551" i="3"/>
  <c r="R551" i="3"/>
  <c r="R548" i="3"/>
  <c r="T548" i="3"/>
  <c r="R545" i="3"/>
  <c r="R583" i="3"/>
  <c r="T490" i="3"/>
  <c r="R490" i="3"/>
  <c r="R488" i="3"/>
  <c r="T488" i="3"/>
  <c r="T491" i="3"/>
  <c r="R486" i="3"/>
  <c r="R491" i="3"/>
  <c r="R461" i="3"/>
  <c r="R462" i="3"/>
  <c r="R436" i="3"/>
  <c r="T436" i="3"/>
  <c r="R434" i="3"/>
  <c r="T434" i="3"/>
  <c r="T432" i="3"/>
  <c r="R432" i="3"/>
  <c r="R430" i="3"/>
  <c r="R428" i="3"/>
  <c r="R437" i="3"/>
  <c r="T437" i="3"/>
  <c r="R409" i="3"/>
  <c r="R398" i="3"/>
  <c r="R399" i="3"/>
  <c r="R376" i="3"/>
  <c r="R374" i="3"/>
  <c r="T377" i="3"/>
  <c r="R377" i="3"/>
  <c r="S339" i="3" l="1"/>
  <c r="G339" i="3"/>
  <c r="I339" i="3" s="1"/>
  <c r="F339" i="3"/>
  <c r="H339" i="3" s="1"/>
  <c r="S337" i="3"/>
  <c r="G337" i="3"/>
  <c r="I337" i="3" s="1"/>
  <c r="F337" i="3"/>
  <c r="H337" i="3" s="1"/>
  <c r="S335" i="3"/>
  <c r="G335" i="3"/>
  <c r="I335" i="3" s="1"/>
  <c r="F335" i="3"/>
  <c r="H335" i="3" s="1"/>
  <c r="S333" i="3"/>
  <c r="G333" i="3"/>
  <c r="I333" i="3" s="1"/>
  <c r="F333" i="3"/>
  <c r="H333" i="3" s="1"/>
  <c r="S331" i="3"/>
  <c r="G331" i="3"/>
  <c r="I331" i="3" s="1"/>
  <c r="F331" i="3"/>
  <c r="H331" i="3" s="1"/>
  <c r="S340" i="3"/>
  <c r="G340" i="3"/>
  <c r="I340" i="3" s="1"/>
  <c r="F340" i="3"/>
  <c r="H340" i="3" s="1"/>
  <c r="S309" i="3"/>
  <c r="G309" i="3"/>
  <c r="I309" i="3" s="1"/>
  <c r="F309" i="3"/>
  <c r="H309" i="3" s="1"/>
  <c r="S310" i="3"/>
  <c r="G310" i="3"/>
  <c r="I310" i="3" s="1"/>
  <c r="F310" i="3"/>
  <c r="H310" i="3" s="1"/>
  <c r="S285" i="3"/>
  <c r="G285" i="3"/>
  <c r="I285" i="3" s="1"/>
  <c r="F285" i="3"/>
  <c r="H285" i="3" s="1"/>
  <c r="S282" i="3"/>
  <c r="G282" i="3"/>
  <c r="I282" i="3" s="1"/>
  <c r="F282" i="3"/>
  <c r="H282" i="3" s="1"/>
  <c r="S280" i="3"/>
  <c r="G280" i="3"/>
  <c r="I280" i="3" s="1"/>
  <c r="F280" i="3"/>
  <c r="H280" i="3" s="1"/>
  <c r="S288" i="3"/>
  <c r="G288" i="3"/>
  <c r="I288" i="3" s="1"/>
  <c r="F288" i="3"/>
  <c r="H288" i="3" s="1"/>
  <c r="S237" i="3"/>
  <c r="G237" i="3"/>
  <c r="I237" i="3" s="1"/>
  <c r="F237" i="3"/>
  <c r="H237" i="3" s="1"/>
  <c r="S234" i="3"/>
  <c r="G234" i="3"/>
  <c r="I234" i="3" s="1"/>
  <c r="F234" i="3"/>
  <c r="H234" i="3" s="1"/>
  <c r="S231" i="3"/>
  <c r="G231" i="3"/>
  <c r="I231" i="3" s="1"/>
  <c r="F231" i="3"/>
  <c r="H231" i="3" s="1"/>
  <c r="S228" i="3"/>
  <c r="G228" i="3"/>
  <c r="I228" i="3" s="1"/>
  <c r="F228" i="3"/>
  <c r="H228" i="3" s="1"/>
  <c r="S225" i="3"/>
  <c r="G225" i="3"/>
  <c r="I225" i="3" s="1"/>
  <c r="F225" i="3"/>
  <c r="H225" i="3" s="1"/>
  <c r="S222" i="3"/>
  <c r="G222" i="3"/>
  <c r="I222" i="3" s="1"/>
  <c r="F222" i="3"/>
  <c r="H222" i="3" s="1"/>
  <c r="S218" i="3"/>
  <c r="G218" i="3"/>
  <c r="I218" i="3" s="1"/>
  <c r="F218" i="3"/>
  <c r="H218" i="3" s="1"/>
  <c r="S239" i="3"/>
  <c r="G239" i="3"/>
  <c r="I239" i="3" s="1"/>
  <c r="F239" i="3"/>
  <c r="H239" i="3" s="1"/>
  <c r="S177" i="3"/>
  <c r="G177" i="3"/>
  <c r="I177" i="3" s="1"/>
  <c r="F177" i="3"/>
  <c r="H177" i="3" s="1"/>
  <c r="S175" i="3"/>
  <c r="G175" i="3"/>
  <c r="I175" i="3" s="1"/>
  <c r="F175" i="3"/>
  <c r="H175" i="3" s="1"/>
  <c r="S173" i="3"/>
  <c r="G173" i="3"/>
  <c r="I173" i="3" s="1"/>
  <c r="F173" i="3"/>
  <c r="H173" i="3" s="1"/>
  <c r="S170" i="3"/>
  <c r="G170" i="3"/>
  <c r="I170" i="3" s="1"/>
  <c r="F170" i="3"/>
  <c r="H170" i="3" s="1"/>
  <c r="S167" i="3"/>
  <c r="G167" i="3"/>
  <c r="I167" i="3" s="1"/>
  <c r="F167" i="3"/>
  <c r="H167" i="3" s="1"/>
  <c r="S178" i="3"/>
  <c r="G178" i="3"/>
  <c r="I178" i="3" s="1"/>
  <c r="F178" i="3"/>
  <c r="H178" i="3" s="1"/>
  <c r="S107" i="3"/>
  <c r="G107" i="3"/>
  <c r="I107" i="3" s="1"/>
  <c r="F107" i="3"/>
  <c r="H107" i="3" s="1"/>
  <c r="S105" i="3"/>
  <c r="G105" i="3"/>
  <c r="I105" i="3" s="1"/>
  <c r="F105" i="3"/>
  <c r="H105" i="3" s="1"/>
  <c r="S103" i="3"/>
  <c r="G103" i="3"/>
  <c r="I103" i="3" s="1"/>
  <c r="F103" i="3"/>
  <c r="H103" i="3" s="1"/>
  <c r="S128" i="3"/>
  <c r="G128" i="3"/>
  <c r="I128" i="3" s="1"/>
  <c r="F128" i="3"/>
  <c r="H128" i="3" s="1"/>
  <c r="S140" i="3"/>
  <c r="G140" i="3"/>
  <c r="I140" i="3" s="1"/>
  <c r="F140" i="3"/>
  <c r="H140" i="3" s="1"/>
  <c r="S141" i="3"/>
  <c r="G141" i="3"/>
  <c r="I141" i="3" s="1"/>
  <c r="F141" i="3"/>
  <c r="H141" i="3" s="1"/>
  <c r="S129" i="3"/>
  <c r="G129" i="3"/>
  <c r="I129" i="3" s="1"/>
  <c r="F129" i="3"/>
  <c r="H129" i="3" s="1"/>
  <c r="S108" i="3"/>
  <c r="G108" i="3"/>
  <c r="I108" i="3" s="1"/>
  <c r="F108" i="3"/>
  <c r="H108" i="3" s="1"/>
  <c r="S84" i="3"/>
  <c r="G84" i="3"/>
  <c r="I84" i="3" s="1"/>
  <c r="F84" i="3"/>
  <c r="H84" i="3" s="1"/>
  <c r="S81" i="3"/>
  <c r="G81" i="3"/>
  <c r="I81" i="3" s="1"/>
  <c r="F81" i="3"/>
  <c r="H81" i="3" s="1"/>
  <c r="S87" i="3"/>
  <c r="G87" i="3"/>
  <c r="I87" i="3" s="1"/>
  <c r="F87" i="3"/>
  <c r="H87" i="3" s="1"/>
  <c r="S86" i="3"/>
  <c r="G86" i="3"/>
  <c r="I86" i="3" s="1"/>
  <c r="F86" i="3"/>
  <c r="H86" i="3" s="1"/>
  <c r="S68" i="3"/>
  <c r="G68" i="3"/>
  <c r="I68" i="3" s="1"/>
  <c r="F68" i="3"/>
  <c r="H68" i="3" s="1"/>
  <c r="T111" i="3" l="1"/>
  <c r="T343" i="3"/>
  <c r="T181" i="3"/>
  <c r="R333" i="3"/>
  <c r="T339" i="3"/>
  <c r="R339" i="3"/>
  <c r="R337" i="3"/>
  <c r="T337" i="3"/>
  <c r="T335" i="3"/>
  <c r="R335" i="3"/>
  <c r="T333" i="3"/>
  <c r="R331" i="3"/>
  <c r="T340" i="3"/>
  <c r="R340" i="3"/>
  <c r="R309" i="3"/>
  <c r="R310" i="3"/>
  <c r="T285" i="3"/>
  <c r="R285" i="3"/>
  <c r="R282" i="3"/>
  <c r="R280" i="3"/>
  <c r="T288" i="3"/>
  <c r="R288" i="3"/>
  <c r="T237" i="3"/>
  <c r="R237" i="3"/>
  <c r="T234" i="3"/>
  <c r="R234" i="3"/>
  <c r="T231" i="3"/>
  <c r="R231" i="3"/>
  <c r="T228" i="3"/>
  <c r="R228" i="3"/>
  <c r="T225" i="3"/>
  <c r="R225" i="3"/>
  <c r="R222" i="3"/>
  <c r="R218" i="3"/>
  <c r="R239" i="3"/>
  <c r="T239" i="3"/>
  <c r="T177" i="3"/>
  <c r="R177" i="3"/>
  <c r="R175" i="3"/>
  <c r="T173" i="3"/>
  <c r="R173" i="3"/>
  <c r="R170" i="3"/>
  <c r="R167" i="3"/>
  <c r="T178" i="3"/>
  <c r="R178" i="3"/>
  <c r="T107" i="3"/>
  <c r="R107" i="3"/>
  <c r="T105" i="3"/>
  <c r="R105" i="3"/>
  <c r="R103" i="3"/>
  <c r="R128" i="3"/>
  <c r="R140" i="3"/>
  <c r="R141" i="3"/>
  <c r="R129" i="3"/>
  <c r="T108" i="3"/>
  <c r="R108" i="3"/>
  <c r="R84" i="3"/>
  <c r="R81" i="3"/>
  <c r="R86" i="3"/>
  <c r="R87" i="3"/>
  <c r="R68" i="3"/>
  <c r="S47" i="3" l="1"/>
  <c r="G47" i="3"/>
  <c r="I47" i="3" s="1"/>
  <c r="F47" i="3"/>
  <c r="H47" i="3" s="1"/>
  <c r="T89" i="3" s="1"/>
  <c r="S45" i="3"/>
  <c r="G45" i="3"/>
  <c r="I45" i="3" s="1"/>
  <c r="F45" i="3"/>
  <c r="H45" i="3" s="1"/>
  <c r="T84" i="3" s="1"/>
  <c r="S43" i="3"/>
  <c r="G43" i="3"/>
  <c r="I43" i="3" s="1"/>
  <c r="F43" i="3"/>
  <c r="H43" i="3" s="1"/>
  <c r="S48" i="3"/>
  <c r="G48" i="3"/>
  <c r="I48" i="3" s="1"/>
  <c r="F48" i="3"/>
  <c r="H48" i="3" s="1"/>
  <c r="T90" i="3" s="1"/>
  <c r="S15" i="3"/>
  <c r="G15" i="3"/>
  <c r="I15" i="3" s="1"/>
  <c r="F15" i="3"/>
  <c r="H15" i="3" s="1"/>
  <c r="S12" i="3"/>
  <c r="G12" i="3"/>
  <c r="I12" i="3" s="1"/>
  <c r="F12" i="3"/>
  <c r="H12" i="3" s="1"/>
  <c r="T22" i="3" l="1"/>
  <c r="T19" i="3"/>
  <c r="T21" i="3"/>
  <c r="T87" i="3"/>
  <c r="T81" i="3"/>
  <c r="T47" i="3"/>
  <c r="R47" i="3"/>
  <c r="T45" i="3"/>
  <c r="R45" i="3"/>
  <c r="R43" i="3"/>
  <c r="T48" i="3"/>
  <c r="R48" i="3"/>
  <c r="R15" i="3"/>
  <c r="R12" i="3"/>
  <c r="S1637" i="3" l="1"/>
  <c r="G1637" i="3"/>
  <c r="I1637" i="3" s="1"/>
  <c r="F1637" i="3"/>
  <c r="H1637" i="3" s="1"/>
  <c r="S1633" i="3"/>
  <c r="G1633" i="3"/>
  <c r="I1633" i="3" s="1"/>
  <c r="F1633" i="3"/>
  <c r="H1633" i="3" s="1"/>
  <c r="S1630" i="3"/>
  <c r="G1630" i="3"/>
  <c r="I1630" i="3" s="1"/>
  <c r="F1630" i="3"/>
  <c r="H1630" i="3" s="1"/>
  <c r="S1626" i="3"/>
  <c r="G1626" i="3"/>
  <c r="I1626" i="3" s="1"/>
  <c r="F1626" i="3"/>
  <c r="H1626" i="3" s="1"/>
  <c r="S1623" i="3"/>
  <c r="G1623" i="3"/>
  <c r="I1623" i="3" s="1"/>
  <c r="F1623" i="3"/>
  <c r="H1623" i="3" s="1"/>
  <c r="S1620" i="3"/>
  <c r="G1620" i="3"/>
  <c r="I1620" i="3" s="1"/>
  <c r="F1620" i="3"/>
  <c r="H1620" i="3" s="1"/>
  <c r="T1634" i="3" l="1"/>
  <c r="T1621" i="3"/>
  <c r="R1637" i="3"/>
  <c r="R1633" i="3"/>
  <c r="R1630" i="3"/>
  <c r="R1626" i="3"/>
  <c r="R1623" i="3"/>
  <c r="R1620" i="3"/>
  <c r="S1617" i="3" l="1"/>
  <c r="G1617" i="3"/>
  <c r="I1617" i="3" s="1"/>
  <c r="F1617" i="3"/>
  <c r="H1617" i="3" s="1"/>
  <c r="S1613" i="3"/>
  <c r="G1613" i="3"/>
  <c r="I1613" i="3" s="1"/>
  <c r="F1613" i="3"/>
  <c r="H1613" i="3" s="1"/>
  <c r="S1610" i="3"/>
  <c r="G1610" i="3"/>
  <c r="I1610" i="3" s="1"/>
  <c r="F1610" i="3"/>
  <c r="H1610" i="3" s="1"/>
  <c r="S1607" i="3"/>
  <c r="G1607" i="3"/>
  <c r="I1607" i="3" s="1"/>
  <c r="F1607" i="3"/>
  <c r="H1607" i="3" s="1"/>
  <c r="T1623" i="3" l="1"/>
  <c r="T1608" i="3"/>
  <c r="T1626" i="3"/>
  <c r="T1630" i="3"/>
  <c r="R1617" i="3"/>
  <c r="R1613" i="3"/>
  <c r="R1610" i="3"/>
  <c r="R1607" i="3"/>
  <c r="S1050" i="3" l="1"/>
  <c r="G1050" i="3"/>
  <c r="I1050" i="3" s="1"/>
  <c r="F1050" i="3"/>
  <c r="H1050" i="3" s="1"/>
  <c r="S1045" i="3"/>
  <c r="G1045" i="3"/>
  <c r="I1045" i="3" s="1"/>
  <c r="F1045" i="3"/>
  <c r="H1045" i="3" s="1"/>
  <c r="R1050" i="3" l="1"/>
  <c r="R1045" i="3"/>
  <c r="S2057" i="3"/>
  <c r="G2057" i="3"/>
  <c r="I2057" i="3" s="1"/>
  <c r="F2057" i="3"/>
  <c r="H2057" i="3" s="1"/>
  <c r="S2012" i="3"/>
  <c r="G2012" i="3"/>
  <c r="I2012" i="3" s="1"/>
  <c r="F2012" i="3"/>
  <c r="H2012" i="3" s="1"/>
  <c r="R2057" i="3" l="1"/>
  <c r="R2012" i="3"/>
  <c r="S621" i="3"/>
  <c r="G621" i="3"/>
  <c r="I621" i="3" s="1"/>
  <c r="F621" i="3"/>
  <c r="H621" i="3" s="1"/>
  <c r="S617" i="3"/>
  <c r="G617" i="3"/>
  <c r="I617" i="3" s="1"/>
  <c r="F617" i="3"/>
  <c r="H617" i="3" s="1"/>
  <c r="S607" i="3"/>
  <c r="G607" i="3"/>
  <c r="I607" i="3" s="1"/>
  <c r="F607" i="3"/>
  <c r="H607" i="3" s="1"/>
  <c r="S603" i="3"/>
  <c r="G603" i="3"/>
  <c r="I603" i="3" s="1"/>
  <c r="F603" i="3"/>
  <c r="H603" i="3" s="1"/>
  <c r="S599" i="3"/>
  <c r="G599" i="3"/>
  <c r="I599" i="3" s="1"/>
  <c r="F599" i="3"/>
  <c r="H599" i="3" s="1"/>
  <c r="S595" i="3"/>
  <c r="G595" i="3"/>
  <c r="I595" i="3" s="1"/>
  <c r="F595" i="3"/>
  <c r="H595" i="3" s="1"/>
  <c r="T596" i="3" l="1"/>
  <c r="T604" i="3"/>
  <c r="T618" i="3"/>
  <c r="T621" i="3"/>
  <c r="R621" i="3"/>
  <c r="R617" i="3"/>
  <c r="T607" i="3"/>
  <c r="R607" i="3"/>
  <c r="R603" i="3"/>
  <c r="T599" i="3"/>
  <c r="R599" i="3"/>
  <c r="R595" i="3"/>
  <c r="S581" i="3" l="1"/>
  <c r="G581" i="3"/>
  <c r="I581" i="3" s="1"/>
  <c r="F581" i="3"/>
  <c r="H581" i="3" s="1"/>
  <c r="S578" i="3"/>
  <c r="G578" i="3"/>
  <c r="I578" i="3" s="1"/>
  <c r="F578" i="3"/>
  <c r="H578" i="3" s="1"/>
  <c r="S575" i="3"/>
  <c r="G575" i="3"/>
  <c r="I575" i="3" s="1"/>
  <c r="F575" i="3"/>
  <c r="H575" i="3" s="1"/>
  <c r="T684" i="3" s="1"/>
  <c r="S572" i="3"/>
  <c r="G572" i="3"/>
  <c r="I572" i="3" s="1"/>
  <c r="F572" i="3"/>
  <c r="H572" i="3" s="1"/>
  <c r="S565" i="3"/>
  <c r="G565" i="3"/>
  <c r="I565" i="3" s="1"/>
  <c r="F565" i="3"/>
  <c r="H565" i="3" s="1"/>
  <c r="S562" i="3"/>
  <c r="G562" i="3"/>
  <c r="I562" i="3" s="1"/>
  <c r="F562" i="3"/>
  <c r="H562" i="3" s="1"/>
  <c r="S559" i="3"/>
  <c r="G559" i="3"/>
  <c r="I559" i="3" s="1"/>
  <c r="F559" i="3"/>
  <c r="H559" i="3" s="1"/>
  <c r="S556" i="3"/>
  <c r="G556" i="3"/>
  <c r="I556" i="3" s="1"/>
  <c r="F556" i="3"/>
  <c r="H556" i="3" s="1"/>
  <c r="S553" i="3"/>
  <c r="G553" i="3"/>
  <c r="I553" i="3" s="1"/>
  <c r="F553" i="3"/>
  <c r="H553" i="3" s="1"/>
  <c r="S550" i="3"/>
  <c r="G550" i="3"/>
  <c r="I550" i="3" s="1"/>
  <c r="F550" i="3"/>
  <c r="H550" i="3" s="1"/>
  <c r="S547" i="3"/>
  <c r="G547" i="3"/>
  <c r="I547" i="3" s="1"/>
  <c r="F547" i="3"/>
  <c r="H547" i="3" s="1"/>
  <c r="S544" i="3"/>
  <c r="G544" i="3"/>
  <c r="I544" i="3" s="1"/>
  <c r="F544" i="3"/>
  <c r="H544" i="3" s="1"/>
  <c r="T662" i="3" s="1"/>
  <c r="T586" i="3" l="1"/>
  <c r="T573" i="3"/>
  <c r="T568" i="3"/>
  <c r="T583" i="3"/>
  <c r="T581" i="3"/>
  <c r="R581" i="3"/>
  <c r="T578" i="3"/>
  <c r="R578" i="3"/>
  <c r="R575" i="3"/>
  <c r="T575" i="3"/>
  <c r="R572" i="3"/>
  <c r="R565" i="3"/>
  <c r="T565" i="3"/>
  <c r="T562" i="3"/>
  <c r="R562" i="3"/>
  <c r="R559" i="3"/>
  <c r="T559" i="3"/>
  <c r="T556" i="3"/>
  <c r="R556" i="3"/>
  <c r="T553" i="3"/>
  <c r="R553" i="3"/>
  <c r="T550" i="3"/>
  <c r="R550" i="3"/>
  <c r="T547" i="3"/>
  <c r="R547" i="3"/>
  <c r="R544" i="3"/>
  <c r="S535" i="3" l="1"/>
  <c r="G535" i="3"/>
  <c r="I535" i="3" s="1"/>
  <c r="F535" i="3"/>
  <c r="H535" i="3" s="1"/>
  <c r="S533" i="3"/>
  <c r="G533" i="3"/>
  <c r="I533" i="3" s="1"/>
  <c r="F533" i="3"/>
  <c r="H533" i="3" s="1"/>
  <c r="S531" i="3"/>
  <c r="G531" i="3"/>
  <c r="I531" i="3" s="1"/>
  <c r="F531" i="3"/>
  <c r="H531" i="3" s="1"/>
  <c r="S529" i="3"/>
  <c r="G529" i="3"/>
  <c r="I529" i="3" s="1"/>
  <c r="F529" i="3"/>
  <c r="H529" i="3" s="1"/>
  <c r="S527" i="3"/>
  <c r="G527" i="3"/>
  <c r="I527" i="3" s="1"/>
  <c r="F527" i="3"/>
  <c r="H527" i="3" s="1"/>
  <c r="S525" i="3"/>
  <c r="G525" i="3"/>
  <c r="I525" i="3" s="1"/>
  <c r="F525" i="3"/>
  <c r="H525" i="3" s="1"/>
  <c r="S523" i="3"/>
  <c r="G523" i="3"/>
  <c r="I523" i="3" s="1"/>
  <c r="F523" i="3"/>
  <c r="H523" i="3" s="1"/>
  <c r="S521" i="3"/>
  <c r="G521" i="3"/>
  <c r="I521" i="3" s="1"/>
  <c r="F521" i="3"/>
  <c r="H521" i="3" s="1"/>
  <c r="R529" i="3" l="1"/>
  <c r="R535" i="3"/>
  <c r="T535" i="3"/>
  <c r="T533" i="3"/>
  <c r="R533" i="3"/>
  <c r="T531" i="3"/>
  <c r="R531" i="3"/>
  <c r="T529" i="3"/>
  <c r="T527" i="3"/>
  <c r="R527" i="3"/>
  <c r="R525" i="3"/>
  <c r="T525" i="3"/>
  <c r="T523" i="3"/>
  <c r="R523" i="3"/>
  <c r="R521" i="3"/>
  <c r="S2066" i="3"/>
  <c r="G2066" i="3"/>
  <c r="I2066" i="3" s="1"/>
  <c r="F2066" i="3"/>
  <c r="H2066" i="3" s="1"/>
  <c r="S2048" i="3"/>
  <c r="G2048" i="3"/>
  <c r="I2048" i="3" s="1"/>
  <c r="F2048" i="3"/>
  <c r="H2048" i="3" s="1"/>
  <c r="S2047" i="3"/>
  <c r="G2047" i="3"/>
  <c r="I2047" i="3" s="1"/>
  <c r="F2047" i="3"/>
  <c r="H2047" i="3" s="1"/>
  <c r="R2066" i="3" l="1"/>
  <c r="R2047" i="3"/>
  <c r="R2048" i="3"/>
  <c r="T2048" i="3"/>
  <c r="S2063" i="3"/>
  <c r="G2063" i="3"/>
  <c r="I2063" i="3" s="1"/>
  <c r="F2063" i="3"/>
  <c r="H2063" i="3" s="1"/>
  <c r="S2035" i="3"/>
  <c r="G2035" i="3"/>
  <c r="I2035" i="3" s="1"/>
  <c r="F2035" i="3"/>
  <c r="H2035" i="3" s="1"/>
  <c r="R2063" i="3" l="1"/>
  <c r="R2035" i="3"/>
  <c r="S747" i="3"/>
  <c r="G747" i="3"/>
  <c r="I747" i="3" s="1"/>
  <c r="F747" i="3"/>
  <c r="H747" i="3" s="1"/>
  <c r="T750" i="3" s="1"/>
  <c r="S734" i="3"/>
  <c r="G734" i="3"/>
  <c r="I734" i="3" s="1"/>
  <c r="F734" i="3"/>
  <c r="H734" i="3" s="1"/>
  <c r="T738" i="3" l="1"/>
  <c r="R747" i="3"/>
  <c r="R734" i="3"/>
  <c r="S83" i="3"/>
  <c r="G83" i="3"/>
  <c r="I83" i="3" s="1"/>
  <c r="F83" i="3"/>
  <c r="H83" i="3" s="1"/>
  <c r="S80" i="3"/>
  <c r="G80" i="3"/>
  <c r="I80" i="3" s="1"/>
  <c r="F80" i="3"/>
  <c r="H80" i="3" s="1"/>
  <c r="S67" i="3"/>
  <c r="G67" i="3"/>
  <c r="I67" i="3" s="1"/>
  <c r="F67" i="3"/>
  <c r="H67" i="3" s="1"/>
  <c r="R83" i="3" l="1"/>
  <c r="R80" i="3"/>
  <c r="R67" i="3"/>
  <c r="S620" i="3"/>
  <c r="G620" i="3"/>
  <c r="I620" i="3" s="1"/>
  <c r="F620" i="3"/>
  <c r="H620" i="3" s="1"/>
  <c r="S616" i="3"/>
  <c r="G616" i="3"/>
  <c r="I616" i="3" s="1"/>
  <c r="F616" i="3"/>
  <c r="H616" i="3" s="1"/>
  <c r="S598" i="3"/>
  <c r="G598" i="3"/>
  <c r="I598" i="3" s="1"/>
  <c r="F598" i="3"/>
  <c r="H598" i="3" s="1"/>
  <c r="S594" i="3"/>
  <c r="G594" i="3"/>
  <c r="I594" i="3" s="1"/>
  <c r="F594" i="3"/>
  <c r="H594" i="3" s="1"/>
  <c r="S606" i="3"/>
  <c r="G606" i="3"/>
  <c r="I606" i="3" s="1"/>
  <c r="F606" i="3"/>
  <c r="H606" i="3" s="1"/>
  <c r="S602" i="3"/>
  <c r="G602" i="3"/>
  <c r="I602" i="3" s="1"/>
  <c r="F602" i="3"/>
  <c r="H602" i="3" s="1"/>
  <c r="T610" i="3" l="1"/>
  <c r="T603" i="3"/>
  <c r="T617" i="3"/>
  <c r="R620" i="3"/>
  <c r="T620" i="3"/>
  <c r="R616" i="3"/>
  <c r="T598" i="3"/>
  <c r="R598" i="3"/>
  <c r="R594" i="3"/>
  <c r="R606" i="3"/>
  <c r="T606" i="3"/>
  <c r="R602" i="3"/>
  <c r="S2078" i="3"/>
  <c r="G2078" i="3"/>
  <c r="I2078" i="3" s="1"/>
  <c r="F2078" i="3"/>
  <c r="H2078" i="3" s="1"/>
  <c r="R2078" i="3" l="1"/>
  <c r="S2131" i="3" l="1"/>
  <c r="G2131" i="3"/>
  <c r="I2131" i="3" s="1"/>
  <c r="F2131" i="3"/>
  <c r="H2131" i="3" s="1"/>
  <c r="S2127" i="3"/>
  <c r="G2127" i="3"/>
  <c r="I2127" i="3" s="1"/>
  <c r="F2127" i="3"/>
  <c r="H2127" i="3" s="1"/>
  <c r="S2105" i="3"/>
  <c r="G2105" i="3"/>
  <c r="I2105" i="3" s="1"/>
  <c r="F2105" i="3"/>
  <c r="H2105" i="3" s="1"/>
  <c r="S2101" i="3"/>
  <c r="G2101" i="3"/>
  <c r="I2101" i="3" s="1"/>
  <c r="F2101" i="3"/>
  <c r="H2101" i="3" s="1"/>
  <c r="T2102" i="3" l="1"/>
  <c r="R2131" i="3"/>
  <c r="R2127" i="3"/>
  <c r="R2105" i="3"/>
  <c r="R2101" i="3"/>
  <c r="S1056" i="3"/>
  <c r="G1056" i="3"/>
  <c r="I1056" i="3" s="1"/>
  <c r="F1056" i="3"/>
  <c r="H1056" i="3" s="1"/>
  <c r="S1052" i="3"/>
  <c r="G1052" i="3"/>
  <c r="I1052" i="3" s="1"/>
  <c r="F1052" i="3"/>
  <c r="H1052" i="3" s="1"/>
  <c r="R1056" i="3" l="1"/>
  <c r="R1052" i="3"/>
  <c r="S1629" i="3"/>
  <c r="G1629" i="3"/>
  <c r="I1629" i="3" s="1"/>
  <c r="F1629" i="3"/>
  <c r="H1629" i="3" s="1"/>
  <c r="S1619" i="3"/>
  <c r="G1619" i="3"/>
  <c r="I1619" i="3" s="1"/>
  <c r="F1619" i="3"/>
  <c r="H1619" i="3" s="1"/>
  <c r="S1635" i="3"/>
  <c r="G1635" i="3"/>
  <c r="I1635" i="3" s="1"/>
  <c r="F1635" i="3"/>
  <c r="H1635" i="3" s="1"/>
  <c r="T1633" i="3" l="1"/>
  <c r="T1637" i="3"/>
  <c r="T1620" i="3"/>
  <c r="R1629" i="3"/>
  <c r="R1619" i="3"/>
  <c r="R1635" i="3"/>
  <c r="S1646" i="3"/>
  <c r="G1646" i="3"/>
  <c r="I1646" i="3" s="1"/>
  <c r="F1646" i="3"/>
  <c r="H1646" i="3" s="1"/>
  <c r="R1646" i="3" l="1"/>
  <c r="S518" i="3"/>
  <c r="S541" i="3"/>
  <c r="S656" i="3"/>
  <c r="S1038" i="3"/>
  <c r="S1037" i="3"/>
  <c r="S1034" i="3"/>
  <c r="S1497" i="3"/>
  <c r="S1493" i="3"/>
  <c r="S1492" i="3"/>
  <c r="G1493" i="3"/>
  <c r="I1493" i="3" s="1"/>
  <c r="F1493" i="3"/>
  <c r="H1493" i="3" s="1"/>
  <c r="G1492" i="3"/>
  <c r="I1492" i="3" s="1"/>
  <c r="F1492" i="3"/>
  <c r="H1492" i="3" s="1"/>
  <c r="T1493" i="3" l="1"/>
  <c r="R1492" i="3"/>
  <c r="R1493" i="3"/>
  <c r="S2175" i="3"/>
  <c r="G2175" i="3"/>
  <c r="I2175" i="3" s="1"/>
  <c r="F2175" i="3"/>
  <c r="H2175" i="3" s="1"/>
  <c r="S2172" i="3"/>
  <c r="G2172" i="3"/>
  <c r="I2172" i="3" s="1"/>
  <c r="F2172" i="3"/>
  <c r="H2172" i="3" s="1"/>
  <c r="S2171" i="3"/>
  <c r="G2171" i="3"/>
  <c r="I2171" i="3" s="1"/>
  <c r="F2171" i="3"/>
  <c r="H2171" i="3" s="1"/>
  <c r="S2173" i="3"/>
  <c r="G2173" i="3"/>
  <c r="I2173" i="3" s="1"/>
  <c r="F2173" i="3"/>
  <c r="H2173" i="3" s="1"/>
  <c r="S2153" i="3"/>
  <c r="G2153" i="3"/>
  <c r="I2153" i="3" s="1"/>
  <c r="F2153" i="3"/>
  <c r="H2153" i="3" s="1"/>
  <c r="S2146" i="3"/>
  <c r="G2146" i="3"/>
  <c r="I2146" i="3" s="1"/>
  <c r="F2146" i="3"/>
  <c r="H2146" i="3" s="1"/>
  <c r="S2139" i="3"/>
  <c r="G2139" i="3"/>
  <c r="I2139" i="3" s="1"/>
  <c r="F2139" i="3"/>
  <c r="H2139" i="3" s="1"/>
  <c r="S2138" i="3"/>
  <c r="G2138" i="3"/>
  <c r="I2138" i="3" s="1"/>
  <c r="F2138" i="3"/>
  <c r="H2138" i="3" s="1"/>
  <c r="S2137" i="3"/>
  <c r="G2137" i="3"/>
  <c r="I2137" i="3" s="1"/>
  <c r="F2137" i="3"/>
  <c r="H2137" i="3" s="1"/>
  <c r="S2136" i="3"/>
  <c r="G2136" i="3"/>
  <c r="I2136" i="3" s="1"/>
  <c r="F2136" i="3"/>
  <c r="H2136" i="3" s="1"/>
  <c r="S2113" i="3"/>
  <c r="G2113" i="3"/>
  <c r="I2113" i="3" s="1"/>
  <c r="F2113" i="3"/>
  <c r="H2113" i="3" s="1"/>
  <c r="S2112" i="3"/>
  <c r="G2112" i="3"/>
  <c r="I2112" i="3" s="1"/>
  <c r="F2112" i="3"/>
  <c r="H2112" i="3" s="1"/>
  <c r="S2111" i="3"/>
  <c r="G2111" i="3"/>
  <c r="I2111" i="3" s="1"/>
  <c r="F2111" i="3"/>
  <c r="H2111" i="3" s="1"/>
  <c r="S2110" i="3"/>
  <c r="G2110" i="3"/>
  <c r="I2110" i="3" s="1"/>
  <c r="F2110" i="3"/>
  <c r="H2110" i="3" s="1"/>
  <c r="S2081" i="3"/>
  <c r="G2081" i="3"/>
  <c r="I2081" i="3" s="1"/>
  <c r="F2081" i="3"/>
  <c r="H2081" i="3" s="1"/>
  <c r="S2065" i="3"/>
  <c r="G2065" i="3"/>
  <c r="I2065" i="3" s="1"/>
  <c r="F2065" i="3"/>
  <c r="H2065" i="3" s="1"/>
  <c r="S2064" i="3"/>
  <c r="G2064" i="3"/>
  <c r="I2064" i="3" s="1"/>
  <c r="F2064" i="3"/>
  <c r="H2064" i="3" s="1"/>
  <c r="S2046" i="3"/>
  <c r="G2046" i="3"/>
  <c r="I2046" i="3" s="1"/>
  <c r="F2046" i="3"/>
  <c r="H2046" i="3" s="1"/>
  <c r="S2045" i="3"/>
  <c r="G2045" i="3"/>
  <c r="I2045" i="3" s="1"/>
  <c r="F2045" i="3"/>
  <c r="H2045" i="3" s="1"/>
  <c r="S2044" i="3"/>
  <c r="G2044" i="3"/>
  <c r="I2044" i="3" s="1"/>
  <c r="F2044" i="3"/>
  <c r="H2044" i="3" s="1"/>
  <c r="S2043" i="3"/>
  <c r="G2043" i="3"/>
  <c r="I2043" i="3" s="1"/>
  <c r="F2043" i="3"/>
  <c r="H2043" i="3" s="1"/>
  <c r="S2042" i="3"/>
  <c r="G2042" i="3"/>
  <c r="I2042" i="3" s="1"/>
  <c r="F2042" i="3"/>
  <c r="H2042" i="3" s="1"/>
  <c r="S2041" i="3"/>
  <c r="G2041" i="3"/>
  <c r="I2041" i="3" s="1"/>
  <c r="F2041" i="3"/>
  <c r="H2041" i="3" s="1"/>
  <c r="S2040" i="3"/>
  <c r="G2040" i="3"/>
  <c r="I2040" i="3" s="1"/>
  <c r="F2040" i="3"/>
  <c r="H2040" i="3" s="1"/>
  <c r="S2039" i="3"/>
  <c r="G2039" i="3"/>
  <c r="I2039" i="3" s="1"/>
  <c r="F2039" i="3"/>
  <c r="H2039" i="3" s="1"/>
  <c r="S2038" i="3"/>
  <c r="G2038" i="3"/>
  <c r="I2038" i="3" s="1"/>
  <c r="F2038" i="3"/>
  <c r="H2038" i="3" s="1"/>
  <c r="S2037" i="3"/>
  <c r="G2037" i="3"/>
  <c r="I2037" i="3" s="1"/>
  <c r="F2037" i="3"/>
  <c r="H2037" i="3" s="1"/>
  <c r="S2036" i="3"/>
  <c r="G2036" i="3"/>
  <c r="I2036" i="3" s="1"/>
  <c r="F2036" i="3"/>
  <c r="H2036" i="3" s="1"/>
  <c r="S1958" i="3"/>
  <c r="G1958" i="3"/>
  <c r="I1958" i="3" s="1"/>
  <c r="F1958" i="3"/>
  <c r="H1958" i="3" s="1"/>
  <c r="S1957" i="3"/>
  <c r="G1957" i="3"/>
  <c r="I1957" i="3" s="1"/>
  <c r="F1957" i="3"/>
  <c r="H1957" i="3" s="1"/>
  <c r="S1956" i="3"/>
  <c r="G1956" i="3"/>
  <c r="I1956" i="3" s="1"/>
  <c r="F1956" i="3"/>
  <c r="H1956" i="3" s="1"/>
  <c r="S1955" i="3"/>
  <c r="G1955" i="3"/>
  <c r="I1955" i="3" s="1"/>
  <c r="F1955" i="3"/>
  <c r="H1955" i="3" s="1"/>
  <c r="S1954" i="3"/>
  <c r="G1954" i="3"/>
  <c r="I1954" i="3" s="1"/>
  <c r="F1954" i="3"/>
  <c r="H1954" i="3" s="1"/>
  <c r="S1953" i="3"/>
  <c r="G1953" i="3"/>
  <c r="I1953" i="3" s="1"/>
  <c r="F1953" i="3"/>
  <c r="H1953" i="3" s="1"/>
  <c r="S1952" i="3"/>
  <c r="G1952" i="3"/>
  <c r="I1952" i="3" s="1"/>
  <c r="F1952" i="3"/>
  <c r="H1952" i="3" s="1"/>
  <c r="S1951" i="3"/>
  <c r="G1951" i="3"/>
  <c r="I1951" i="3" s="1"/>
  <c r="F1951" i="3"/>
  <c r="H1951" i="3" s="1"/>
  <c r="S1901" i="3"/>
  <c r="G1901" i="3"/>
  <c r="I1901" i="3" s="1"/>
  <c r="F1901" i="3"/>
  <c r="H1901" i="3" s="1"/>
  <c r="S1894" i="3"/>
  <c r="G1894" i="3"/>
  <c r="I1894" i="3" s="1"/>
  <c r="F1894" i="3"/>
  <c r="H1894" i="3" s="1"/>
  <c r="S1893" i="3"/>
  <c r="G1893" i="3"/>
  <c r="I1893" i="3" s="1"/>
  <c r="F1893" i="3"/>
  <c r="H1893" i="3" s="1"/>
  <c r="S1880" i="3"/>
  <c r="G1880" i="3"/>
  <c r="I1880" i="3" s="1"/>
  <c r="F1880" i="3"/>
  <c r="H1880" i="3" s="1"/>
  <c r="S1879" i="3"/>
  <c r="G1879" i="3"/>
  <c r="I1879" i="3" s="1"/>
  <c r="F1879" i="3"/>
  <c r="H1879" i="3" s="1"/>
  <c r="T1890" i="3" s="1"/>
  <c r="S1866" i="3"/>
  <c r="G1866" i="3"/>
  <c r="I1866" i="3" s="1"/>
  <c r="F1866" i="3"/>
  <c r="H1866" i="3" s="1"/>
  <c r="S1865" i="3"/>
  <c r="G1865" i="3"/>
  <c r="I1865" i="3" s="1"/>
  <c r="F1865" i="3"/>
  <c r="H1865" i="3" s="1"/>
  <c r="S1852" i="3"/>
  <c r="G1852" i="3"/>
  <c r="I1852" i="3" s="1"/>
  <c r="F1852" i="3"/>
  <c r="H1852" i="3" s="1"/>
  <c r="S1842" i="3"/>
  <c r="G1842" i="3"/>
  <c r="I1842" i="3" s="1"/>
  <c r="F1842" i="3"/>
  <c r="H1842" i="3" s="1"/>
  <c r="S1841" i="3"/>
  <c r="G1841" i="3"/>
  <c r="I1841" i="3" s="1"/>
  <c r="F1841" i="3"/>
  <c r="H1841" i="3" s="1"/>
  <c r="S1840" i="3"/>
  <c r="G1840" i="3"/>
  <c r="I1840" i="3" s="1"/>
  <c r="F1840" i="3"/>
  <c r="H1840" i="3" s="1"/>
  <c r="S1839" i="3"/>
  <c r="G1839" i="3"/>
  <c r="I1839" i="3" s="1"/>
  <c r="F1839" i="3"/>
  <c r="H1839" i="3" s="1"/>
  <c r="S1814" i="3"/>
  <c r="G1814" i="3"/>
  <c r="I1814" i="3" s="1"/>
  <c r="F1814" i="3"/>
  <c r="H1814" i="3" s="1"/>
  <c r="S1808" i="3"/>
  <c r="G1808" i="3"/>
  <c r="I1808" i="3" s="1"/>
  <c r="F1808" i="3"/>
  <c r="H1808" i="3" s="1"/>
  <c r="S1807" i="3"/>
  <c r="G1807" i="3"/>
  <c r="I1807" i="3" s="1"/>
  <c r="F1807" i="3"/>
  <c r="H1807" i="3" s="1"/>
  <c r="S1806" i="3"/>
  <c r="G1806" i="3"/>
  <c r="I1806" i="3" s="1"/>
  <c r="F1806" i="3"/>
  <c r="H1806" i="3" s="1"/>
  <c r="S1805" i="3"/>
  <c r="G1805" i="3"/>
  <c r="I1805" i="3" s="1"/>
  <c r="F1805" i="3"/>
  <c r="H1805" i="3" s="1"/>
  <c r="S1804" i="3"/>
  <c r="G1804" i="3"/>
  <c r="I1804" i="3" s="1"/>
  <c r="F1804" i="3"/>
  <c r="H1804" i="3" s="1"/>
  <c r="S1803" i="3"/>
  <c r="G1803" i="3"/>
  <c r="I1803" i="3" s="1"/>
  <c r="F1803" i="3"/>
  <c r="H1803" i="3" s="1"/>
  <c r="S1802" i="3"/>
  <c r="G1802" i="3"/>
  <c r="I1802" i="3" s="1"/>
  <c r="F1802" i="3"/>
  <c r="H1802" i="3" s="1"/>
  <c r="S1801" i="3"/>
  <c r="G1801" i="3"/>
  <c r="I1801" i="3" s="1"/>
  <c r="F1801" i="3"/>
  <c r="H1801" i="3" s="1"/>
  <c r="S1735" i="3"/>
  <c r="G1735" i="3"/>
  <c r="I1735" i="3" s="1"/>
  <c r="F1735" i="3"/>
  <c r="H1735" i="3" s="1"/>
  <c r="S1734" i="3"/>
  <c r="G1734" i="3"/>
  <c r="I1734" i="3" s="1"/>
  <c r="F1734" i="3"/>
  <c r="H1734" i="3" s="1"/>
  <c r="S1733" i="3"/>
  <c r="G1733" i="3"/>
  <c r="I1733" i="3" s="1"/>
  <c r="F1733" i="3"/>
  <c r="H1733" i="3" s="1"/>
  <c r="S1732" i="3"/>
  <c r="G1732" i="3"/>
  <c r="I1732" i="3" s="1"/>
  <c r="F1732" i="3"/>
  <c r="H1732" i="3" s="1"/>
  <c r="S1731" i="3"/>
  <c r="G1731" i="3"/>
  <c r="I1731" i="3" s="1"/>
  <c r="F1731" i="3"/>
  <c r="H1731" i="3" s="1"/>
  <c r="S1730" i="3"/>
  <c r="G1730" i="3"/>
  <c r="I1730" i="3" s="1"/>
  <c r="F1730" i="3"/>
  <c r="H1730" i="3" s="1"/>
  <c r="S1729" i="3"/>
  <c r="G1729" i="3"/>
  <c r="I1729" i="3" s="1"/>
  <c r="F1729" i="3"/>
  <c r="H1729" i="3" s="1"/>
  <c r="S1728" i="3"/>
  <c r="G1728" i="3"/>
  <c r="I1728" i="3" s="1"/>
  <c r="F1728" i="3"/>
  <c r="H1728" i="3" s="1"/>
  <c r="S1727" i="3"/>
  <c r="G1727" i="3"/>
  <c r="I1727" i="3" s="1"/>
  <c r="F1727" i="3"/>
  <c r="H1727" i="3" s="1"/>
  <c r="S1726" i="3"/>
  <c r="G1726" i="3"/>
  <c r="I1726" i="3" s="1"/>
  <c r="F1726" i="3"/>
  <c r="H1726" i="3" s="1"/>
  <c r="S1647" i="3"/>
  <c r="G1647" i="3"/>
  <c r="I1647" i="3" s="1"/>
  <c r="F1647" i="3"/>
  <c r="H1647" i="3" s="1"/>
  <c r="S1642" i="3"/>
  <c r="G1642" i="3"/>
  <c r="I1642" i="3" s="1"/>
  <c r="F1642" i="3"/>
  <c r="H1642" i="3" s="1"/>
  <c r="S1641" i="3"/>
  <c r="G1641" i="3"/>
  <c r="I1641" i="3" s="1"/>
  <c r="F1641" i="3"/>
  <c r="H1641" i="3" s="1"/>
  <c r="S1640" i="3"/>
  <c r="G1640" i="3"/>
  <c r="I1640" i="3" s="1"/>
  <c r="F1640" i="3"/>
  <c r="H1640" i="3" s="1"/>
  <c r="S1639" i="3"/>
  <c r="G1639" i="3"/>
  <c r="I1639" i="3" s="1"/>
  <c r="F1639" i="3"/>
  <c r="H1639" i="3" s="1"/>
  <c r="S1638" i="3"/>
  <c r="G1638" i="3"/>
  <c r="I1638" i="3" s="1"/>
  <c r="F1638" i="3"/>
  <c r="H1638" i="3" s="1"/>
  <c r="S1594" i="3"/>
  <c r="G1594" i="3"/>
  <c r="I1594" i="3" s="1"/>
  <c r="F1594" i="3"/>
  <c r="H1594" i="3" s="1"/>
  <c r="S1593" i="3"/>
  <c r="G1593" i="3"/>
  <c r="I1593" i="3" s="1"/>
  <c r="F1593" i="3"/>
  <c r="H1593" i="3" s="1"/>
  <c r="S1592" i="3"/>
  <c r="G1592" i="3"/>
  <c r="I1592" i="3" s="1"/>
  <c r="F1592" i="3"/>
  <c r="H1592" i="3" s="1"/>
  <c r="S1591" i="3"/>
  <c r="G1591" i="3"/>
  <c r="I1591" i="3" s="1"/>
  <c r="F1591" i="3"/>
  <c r="H1591" i="3" s="1"/>
  <c r="S1590" i="3"/>
  <c r="G1590" i="3"/>
  <c r="I1590" i="3" s="1"/>
  <c r="F1590" i="3"/>
  <c r="H1590" i="3" s="1"/>
  <c r="S1589" i="3"/>
  <c r="G1589" i="3"/>
  <c r="I1589" i="3" s="1"/>
  <c r="F1589" i="3"/>
  <c r="H1589" i="3" s="1"/>
  <c r="S1588" i="3"/>
  <c r="G1588" i="3"/>
  <c r="I1588" i="3" s="1"/>
  <c r="F1588" i="3"/>
  <c r="H1588" i="3" s="1"/>
  <c r="S1543" i="3"/>
  <c r="G1543" i="3"/>
  <c r="I1543" i="3" s="1"/>
  <c r="F1543" i="3"/>
  <c r="H1543" i="3" s="1"/>
  <c r="S1542" i="3"/>
  <c r="G1542" i="3"/>
  <c r="I1542" i="3" s="1"/>
  <c r="F1542" i="3"/>
  <c r="H1542" i="3" s="1"/>
  <c r="S1528" i="3"/>
  <c r="G1528" i="3"/>
  <c r="I1528" i="3" s="1"/>
  <c r="F1528" i="3"/>
  <c r="H1528" i="3" s="1"/>
  <c r="S1521" i="3"/>
  <c r="G1521" i="3"/>
  <c r="I1521" i="3" s="1"/>
  <c r="F1521" i="3"/>
  <c r="H1521" i="3" s="1"/>
  <c r="S1514" i="3"/>
  <c r="G1514" i="3"/>
  <c r="I1514" i="3" s="1"/>
  <c r="F1514" i="3"/>
  <c r="H1514" i="3" s="1"/>
  <c r="S1507" i="3"/>
  <c r="G1507" i="3"/>
  <c r="I1507" i="3" s="1"/>
  <c r="F1507" i="3"/>
  <c r="H1507" i="3" s="1"/>
  <c r="S1506" i="3"/>
  <c r="G1506" i="3"/>
  <c r="I1506" i="3" s="1"/>
  <c r="F1506" i="3"/>
  <c r="H1506" i="3" s="1"/>
  <c r="S1483" i="3"/>
  <c r="G1483" i="3"/>
  <c r="I1483" i="3" s="1"/>
  <c r="F1483" i="3"/>
  <c r="H1483" i="3" s="1"/>
  <c r="S1482" i="3"/>
  <c r="G1482" i="3"/>
  <c r="I1482" i="3" s="1"/>
  <c r="F1482" i="3"/>
  <c r="H1482" i="3" s="1"/>
  <c r="S1469" i="3"/>
  <c r="G1469" i="3"/>
  <c r="I1469" i="3" s="1"/>
  <c r="F1469" i="3"/>
  <c r="H1469" i="3" s="1"/>
  <c r="S1468" i="3"/>
  <c r="G1468" i="3"/>
  <c r="I1468" i="3" s="1"/>
  <c r="F1468" i="3"/>
  <c r="H1468" i="3" s="1"/>
  <c r="S1467" i="3"/>
  <c r="G1467" i="3"/>
  <c r="I1467" i="3" s="1"/>
  <c r="F1467" i="3"/>
  <c r="H1467" i="3" s="1"/>
  <c r="S1450" i="3"/>
  <c r="G1450" i="3"/>
  <c r="I1450" i="3" s="1"/>
  <c r="F1450" i="3"/>
  <c r="H1450" i="3" s="1"/>
  <c r="S1449" i="3"/>
  <c r="G1449" i="3"/>
  <c r="I1449" i="3" s="1"/>
  <c r="F1449" i="3"/>
  <c r="H1449" i="3" s="1"/>
  <c r="S1448" i="3"/>
  <c r="G1448" i="3"/>
  <c r="I1448" i="3" s="1"/>
  <c r="F1448" i="3"/>
  <c r="H1448" i="3" s="1"/>
  <c r="S1447" i="3"/>
  <c r="G1447" i="3"/>
  <c r="I1447" i="3" s="1"/>
  <c r="F1447" i="3"/>
  <c r="H1447" i="3" s="1"/>
  <c r="S1446" i="3"/>
  <c r="G1446" i="3"/>
  <c r="I1446" i="3" s="1"/>
  <c r="F1446" i="3"/>
  <c r="H1446" i="3" s="1"/>
  <c r="S1445" i="3"/>
  <c r="G1445" i="3"/>
  <c r="I1445" i="3" s="1"/>
  <c r="F1445" i="3"/>
  <c r="H1445" i="3" s="1"/>
  <c r="S1444" i="3"/>
  <c r="G1444" i="3"/>
  <c r="I1444" i="3" s="1"/>
  <c r="F1444" i="3"/>
  <c r="H1444" i="3" s="1"/>
  <c r="S1443" i="3"/>
  <c r="G1443" i="3"/>
  <c r="I1443" i="3" s="1"/>
  <c r="F1443" i="3"/>
  <c r="H1443" i="3" s="1"/>
  <c r="S1312" i="3"/>
  <c r="G1312" i="3"/>
  <c r="I1312" i="3" s="1"/>
  <c r="F1312" i="3"/>
  <c r="H1312" i="3" s="1"/>
  <c r="S1311" i="3"/>
  <c r="G1311" i="3"/>
  <c r="I1311" i="3" s="1"/>
  <c r="F1311" i="3"/>
  <c r="H1311" i="3" s="1"/>
  <c r="S1378" i="3"/>
  <c r="G1378" i="3"/>
  <c r="I1378" i="3" s="1"/>
  <c r="F1378" i="3"/>
  <c r="H1378" i="3" s="1"/>
  <c r="S1377" i="3"/>
  <c r="G1377" i="3"/>
  <c r="I1377" i="3" s="1"/>
  <c r="F1377" i="3"/>
  <c r="H1377" i="3" s="1"/>
  <c r="S1376" i="3"/>
  <c r="G1376" i="3"/>
  <c r="I1376" i="3" s="1"/>
  <c r="F1376" i="3"/>
  <c r="H1376" i="3" s="1"/>
  <c r="S1375" i="3"/>
  <c r="G1375" i="3"/>
  <c r="I1375" i="3" s="1"/>
  <c r="F1375" i="3"/>
  <c r="H1375" i="3" s="1"/>
  <c r="S1374" i="3"/>
  <c r="G1374" i="3"/>
  <c r="I1374" i="3" s="1"/>
  <c r="F1374" i="3"/>
  <c r="H1374" i="3" s="1"/>
  <c r="S1373" i="3"/>
  <c r="G1373" i="3"/>
  <c r="I1373" i="3" s="1"/>
  <c r="F1373" i="3"/>
  <c r="H1373" i="3" s="1"/>
  <c r="S1372" i="3"/>
  <c r="G1372" i="3"/>
  <c r="I1372" i="3" s="1"/>
  <c r="F1372" i="3"/>
  <c r="H1372" i="3" s="1"/>
  <c r="S1371" i="3"/>
  <c r="G1371" i="3"/>
  <c r="I1371" i="3" s="1"/>
  <c r="F1371" i="3"/>
  <c r="H1371" i="3" s="1"/>
  <c r="S1299" i="3"/>
  <c r="G1299" i="3"/>
  <c r="I1299" i="3" s="1"/>
  <c r="F1299" i="3"/>
  <c r="H1299" i="3" s="1"/>
  <c r="S1298" i="3"/>
  <c r="G1298" i="3"/>
  <c r="I1298" i="3" s="1"/>
  <c r="F1298" i="3"/>
  <c r="H1298" i="3" s="1"/>
  <c r="S1276" i="3"/>
  <c r="G1276" i="3"/>
  <c r="I1276" i="3" s="1"/>
  <c r="F1276" i="3"/>
  <c r="H1276" i="3" s="1"/>
  <c r="S1275" i="3"/>
  <c r="G1275" i="3"/>
  <c r="I1275" i="3" s="1"/>
  <c r="F1275" i="3"/>
  <c r="H1275" i="3" s="1"/>
  <c r="S1274" i="3"/>
  <c r="G1274" i="3"/>
  <c r="I1274" i="3" s="1"/>
  <c r="F1274" i="3"/>
  <c r="H1274" i="3" s="1"/>
  <c r="S1273" i="3"/>
  <c r="G1273" i="3"/>
  <c r="I1273" i="3" s="1"/>
  <c r="F1273" i="3"/>
  <c r="H1273" i="3" s="1"/>
  <c r="S1272" i="3"/>
  <c r="G1272" i="3"/>
  <c r="I1272" i="3" s="1"/>
  <c r="F1272" i="3"/>
  <c r="H1272" i="3" s="1"/>
  <c r="S1230" i="3"/>
  <c r="G1230" i="3"/>
  <c r="I1230" i="3" s="1"/>
  <c r="F1230" i="3"/>
  <c r="H1230" i="3" s="1"/>
  <c r="S1229" i="3"/>
  <c r="G1229" i="3"/>
  <c r="I1229" i="3" s="1"/>
  <c r="F1229" i="3"/>
  <c r="H1229" i="3" s="1"/>
  <c r="S1228" i="3"/>
  <c r="G1228" i="3"/>
  <c r="I1228" i="3" s="1"/>
  <c r="F1228" i="3"/>
  <c r="H1228" i="3" s="1"/>
  <c r="S1227" i="3"/>
  <c r="G1227" i="3"/>
  <c r="I1227" i="3" s="1"/>
  <c r="F1227" i="3"/>
  <c r="H1227" i="3" s="1"/>
  <c r="S1226" i="3"/>
  <c r="G1226" i="3"/>
  <c r="I1226" i="3" s="1"/>
  <c r="F1226" i="3"/>
  <c r="H1226" i="3" s="1"/>
  <c r="S1225" i="3"/>
  <c r="G1225" i="3"/>
  <c r="I1225" i="3" s="1"/>
  <c r="F1225" i="3"/>
  <c r="H1225" i="3" s="1"/>
  <c r="S1224" i="3"/>
  <c r="G1224" i="3"/>
  <c r="I1224" i="3" s="1"/>
  <c r="F1224" i="3"/>
  <c r="H1224" i="3" s="1"/>
  <c r="S1223" i="3"/>
  <c r="G1223" i="3"/>
  <c r="I1223" i="3" s="1"/>
  <c r="F1223" i="3"/>
  <c r="H1223" i="3" s="1"/>
  <c r="S1222" i="3"/>
  <c r="G1222" i="3"/>
  <c r="I1222" i="3" s="1"/>
  <c r="F1222" i="3"/>
  <c r="H1222" i="3" s="1"/>
  <c r="S1221" i="3"/>
  <c r="G1221" i="3"/>
  <c r="I1221" i="3" s="1"/>
  <c r="F1221" i="3"/>
  <c r="H1221" i="3" s="1"/>
  <c r="S1152" i="3"/>
  <c r="G1152" i="3"/>
  <c r="I1152" i="3" s="1"/>
  <c r="F1152" i="3"/>
  <c r="H1152" i="3" s="1"/>
  <c r="S1151" i="3"/>
  <c r="G1151" i="3"/>
  <c r="I1151" i="3" s="1"/>
  <c r="F1151" i="3"/>
  <c r="H1151" i="3" s="1"/>
  <c r="S1150" i="3"/>
  <c r="G1150" i="3"/>
  <c r="I1150" i="3" s="1"/>
  <c r="F1150" i="3"/>
  <c r="H1150" i="3" s="1"/>
  <c r="S1149" i="3"/>
  <c r="G1149" i="3"/>
  <c r="I1149" i="3" s="1"/>
  <c r="F1149" i="3"/>
  <c r="H1149" i="3" s="1"/>
  <c r="S1148" i="3"/>
  <c r="G1148" i="3"/>
  <c r="I1148" i="3" s="1"/>
  <c r="F1148" i="3"/>
  <c r="H1148" i="3" s="1"/>
  <c r="S1147" i="3"/>
  <c r="G1147" i="3"/>
  <c r="I1147" i="3" s="1"/>
  <c r="F1147" i="3"/>
  <c r="H1147" i="3" s="1"/>
  <c r="S1146" i="3"/>
  <c r="G1146" i="3"/>
  <c r="I1146" i="3" s="1"/>
  <c r="F1146" i="3"/>
  <c r="H1146" i="3" s="1"/>
  <c r="S1145" i="3"/>
  <c r="G1145" i="3"/>
  <c r="I1145" i="3" s="1"/>
  <c r="F1145" i="3"/>
  <c r="H1145" i="3" s="1"/>
  <c r="S1144" i="3"/>
  <c r="G1144" i="3"/>
  <c r="I1144" i="3" s="1"/>
  <c r="F1144" i="3"/>
  <c r="H1144" i="3" s="1"/>
  <c r="S1143" i="3"/>
  <c r="G1143" i="3"/>
  <c r="I1143" i="3" s="1"/>
  <c r="F1143" i="3"/>
  <c r="H1143" i="3" s="1"/>
  <c r="S1074" i="3"/>
  <c r="G1074" i="3"/>
  <c r="I1074" i="3" s="1"/>
  <c r="F1074" i="3"/>
  <c r="H1074" i="3" s="1"/>
  <c r="S1073" i="3"/>
  <c r="G1073" i="3"/>
  <c r="I1073" i="3" s="1"/>
  <c r="F1073" i="3"/>
  <c r="H1073" i="3" s="1"/>
  <c r="S1070" i="3"/>
  <c r="G1070" i="3"/>
  <c r="I1070" i="3" s="1"/>
  <c r="F1070" i="3"/>
  <c r="H1070" i="3" s="1"/>
  <c r="S1058" i="3"/>
  <c r="G1058" i="3"/>
  <c r="I1058" i="3" s="1"/>
  <c r="F1058" i="3"/>
  <c r="H1058" i="3" s="1"/>
  <c r="S1057" i="3"/>
  <c r="G1057" i="3"/>
  <c r="I1057" i="3" s="1"/>
  <c r="F1057" i="3"/>
  <c r="H1057" i="3" s="1"/>
  <c r="S1032" i="3"/>
  <c r="G1032" i="3"/>
  <c r="I1032" i="3" s="1"/>
  <c r="F1032" i="3"/>
  <c r="H1032" i="3" s="1"/>
  <c r="S1031" i="3"/>
  <c r="G1031" i="3"/>
  <c r="I1031" i="3" s="1"/>
  <c r="F1031" i="3"/>
  <c r="H1031" i="3" s="1"/>
  <c r="S1017" i="3"/>
  <c r="G1017" i="3"/>
  <c r="I1017" i="3" s="1"/>
  <c r="F1017" i="3"/>
  <c r="H1017" i="3" s="1"/>
  <c r="S1016" i="3"/>
  <c r="G1016" i="3"/>
  <c r="I1016" i="3" s="1"/>
  <c r="F1016" i="3"/>
  <c r="H1016" i="3" s="1"/>
  <c r="S1015" i="3"/>
  <c r="G1015" i="3"/>
  <c r="I1015" i="3" s="1"/>
  <c r="F1015" i="3"/>
  <c r="H1015" i="3" s="1"/>
  <c r="S1014" i="3"/>
  <c r="G1014" i="3"/>
  <c r="I1014" i="3" s="1"/>
  <c r="F1014" i="3"/>
  <c r="H1014" i="3" s="1"/>
  <c r="S1013" i="3"/>
  <c r="G1013" i="3"/>
  <c r="I1013" i="3" s="1"/>
  <c r="F1013" i="3"/>
  <c r="H1013" i="3" s="1"/>
  <c r="S1012" i="3"/>
  <c r="G1012" i="3"/>
  <c r="I1012" i="3" s="1"/>
  <c r="F1012" i="3"/>
  <c r="H1012" i="3" s="1"/>
  <c r="S1011" i="3"/>
  <c r="G1011" i="3"/>
  <c r="I1011" i="3" s="1"/>
  <c r="F1011" i="3"/>
  <c r="H1011" i="3" s="1"/>
  <c r="S1010" i="3"/>
  <c r="G1010" i="3"/>
  <c r="I1010" i="3" s="1"/>
  <c r="F1010" i="3"/>
  <c r="H1010" i="3" s="1"/>
  <c r="S1009" i="3"/>
  <c r="G1009" i="3"/>
  <c r="I1009" i="3" s="1"/>
  <c r="F1009" i="3"/>
  <c r="H1009" i="3" s="1"/>
  <c r="S1008" i="3"/>
  <c r="G1008" i="3"/>
  <c r="I1008" i="3" s="1"/>
  <c r="F1008" i="3"/>
  <c r="H1008" i="3" s="1"/>
  <c r="S1007" i="3"/>
  <c r="G1007" i="3"/>
  <c r="I1007" i="3" s="1"/>
  <c r="F1007" i="3"/>
  <c r="H1007" i="3" s="1"/>
  <c r="S1006" i="3"/>
  <c r="G1006" i="3"/>
  <c r="I1006" i="3" s="1"/>
  <c r="F1006" i="3"/>
  <c r="H1006" i="3" s="1"/>
  <c r="S905" i="3"/>
  <c r="G905" i="3"/>
  <c r="I905" i="3" s="1"/>
  <c r="F905" i="3"/>
  <c r="H905" i="3" s="1"/>
  <c r="S901" i="3"/>
  <c r="G901" i="3"/>
  <c r="I901" i="3" s="1"/>
  <c r="F901" i="3"/>
  <c r="H901" i="3" s="1"/>
  <c r="S900" i="3"/>
  <c r="G900" i="3"/>
  <c r="I900" i="3" s="1"/>
  <c r="F900" i="3"/>
  <c r="H900" i="3" s="1"/>
  <c r="S887" i="3"/>
  <c r="G887" i="3"/>
  <c r="I887" i="3" s="1"/>
  <c r="F887" i="3"/>
  <c r="H887" i="3" s="1"/>
  <c r="S886" i="3"/>
  <c r="G886" i="3"/>
  <c r="I886" i="3" s="1"/>
  <c r="F886" i="3"/>
  <c r="H886" i="3" s="1"/>
  <c r="S885" i="3"/>
  <c r="G885" i="3"/>
  <c r="I885" i="3" s="1"/>
  <c r="F885" i="3"/>
  <c r="H885" i="3" s="1"/>
  <c r="S866" i="3"/>
  <c r="G866" i="3"/>
  <c r="I866" i="3" s="1"/>
  <c r="F866" i="3"/>
  <c r="H866" i="3" s="1"/>
  <c r="S865" i="3"/>
  <c r="G865" i="3"/>
  <c r="I865" i="3" s="1"/>
  <c r="F865" i="3"/>
  <c r="H865" i="3" s="1"/>
  <c r="S864" i="3"/>
  <c r="G864" i="3"/>
  <c r="I864" i="3" s="1"/>
  <c r="F864" i="3"/>
  <c r="H864" i="3" s="1"/>
  <c r="S863" i="3"/>
  <c r="G863" i="3"/>
  <c r="I863" i="3" s="1"/>
  <c r="F863" i="3"/>
  <c r="H863" i="3" s="1"/>
  <c r="S862" i="3"/>
  <c r="G862" i="3"/>
  <c r="I862" i="3" s="1"/>
  <c r="F862" i="3"/>
  <c r="H862" i="3" s="1"/>
  <c r="S833" i="3"/>
  <c r="G833" i="3"/>
  <c r="I833" i="3" s="1"/>
  <c r="F833" i="3"/>
  <c r="H833" i="3" s="1"/>
  <c r="S832" i="3"/>
  <c r="G832" i="3"/>
  <c r="I832" i="3" s="1"/>
  <c r="F832" i="3"/>
  <c r="H832" i="3" s="1"/>
  <c r="S831" i="3"/>
  <c r="G831" i="3"/>
  <c r="I831" i="3" s="1"/>
  <c r="F831" i="3"/>
  <c r="H831" i="3" s="1"/>
  <c r="S830" i="3"/>
  <c r="G830" i="3"/>
  <c r="I830" i="3" s="1"/>
  <c r="F830" i="3"/>
  <c r="H830" i="3" s="1"/>
  <c r="S829" i="3"/>
  <c r="G829" i="3"/>
  <c r="I829" i="3" s="1"/>
  <c r="F829" i="3"/>
  <c r="H829" i="3" s="1"/>
  <c r="S828" i="3"/>
  <c r="G828" i="3"/>
  <c r="I828" i="3" s="1"/>
  <c r="F828" i="3"/>
  <c r="H828" i="3" s="1"/>
  <c r="S827" i="3"/>
  <c r="G827" i="3"/>
  <c r="I827" i="3" s="1"/>
  <c r="F827" i="3"/>
  <c r="H827" i="3" s="1"/>
  <c r="S779" i="3"/>
  <c r="G779" i="3"/>
  <c r="I779" i="3" s="1"/>
  <c r="F779" i="3"/>
  <c r="H779" i="3" s="1"/>
  <c r="S778" i="3"/>
  <c r="G778" i="3"/>
  <c r="I778" i="3" s="1"/>
  <c r="F778" i="3"/>
  <c r="H778" i="3" s="1"/>
  <c r="S777" i="3"/>
  <c r="G777" i="3"/>
  <c r="I777" i="3" s="1"/>
  <c r="F777" i="3"/>
  <c r="H777" i="3" s="1"/>
  <c r="S758" i="3"/>
  <c r="G758" i="3"/>
  <c r="I758" i="3" s="1"/>
  <c r="F758" i="3"/>
  <c r="H758" i="3" s="1"/>
  <c r="S757" i="3"/>
  <c r="G757" i="3"/>
  <c r="I757" i="3" s="1"/>
  <c r="F757" i="3"/>
  <c r="H757" i="3" s="1"/>
  <c r="S742" i="3"/>
  <c r="G742" i="3"/>
  <c r="I742" i="3" s="1"/>
  <c r="F742" i="3"/>
  <c r="H742" i="3" s="1"/>
  <c r="S741" i="3"/>
  <c r="G741" i="3"/>
  <c r="I741" i="3" s="1"/>
  <c r="F741" i="3"/>
  <c r="H741" i="3" s="1"/>
  <c r="S728" i="3"/>
  <c r="G728" i="3"/>
  <c r="I728" i="3" s="1"/>
  <c r="F728" i="3"/>
  <c r="H728" i="3" s="1"/>
  <c r="S721" i="3"/>
  <c r="G721" i="3"/>
  <c r="I721" i="3" s="1"/>
  <c r="F721" i="3"/>
  <c r="H721" i="3" s="1"/>
  <c r="S715" i="3"/>
  <c r="G715" i="3"/>
  <c r="I715" i="3" s="1"/>
  <c r="F715" i="3"/>
  <c r="H715" i="3" s="1"/>
  <c r="S714" i="3"/>
  <c r="G714" i="3"/>
  <c r="I714" i="3" s="1"/>
  <c r="F714" i="3"/>
  <c r="H714" i="3" s="1"/>
  <c r="S713" i="3"/>
  <c r="G713" i="3"/>
  <c r="I713" i="3" s="1"/>
  <c r="F713" i="3"/>
  <c r="H713" i="3" s="1"/>
  <c r="S712" i="3"/>
  <c r="G712" i="3"/>
  <c r="I712" i="3" s="1"/>
  <c r="F712" i="3"/>
  <c r="H712" i="3" s="1"/>
  <c r="S711" i="3"/>
  <c r="G711" i="3"/>
  <c r="I711" i="3" s="1"/>
  <c r="F711" i="3"/>
  <c r="H711" i="3" s="1"/>
  <c r="S710" i="3"/>
  <c r="G710" i="3"/>
  <c r="I710" i="3" s="1"/>
  <c r="F710" i="3"/>
  <c r="H710" i="3" s="1"/>
  <c r="S709" i="3"/>
  <c r="G709" i="3"/>
  <c r="I709" i="3" s="1"/>
  <c r="F709" i="3"/>
  <c r="H709" i="3" s="1"/>
  <c r="S708" i="3"/>
  <c r="G708" i="3"/>
  <c r="I708" i="3" s="1"/>
  <c r="F708" i="3"/>
  <c r="H708" i="3" s="1"/>
  <c r="S707" i="3"/>
  <c r="G707" i="3"/>
  <c r="I707" i="3" s="1"/>
  <c r="F707" i="3"/>
  <c r="H707" i="3" s="1"/>
  <c r="S706" i="3"/>
  <c r="G706" i="3"/>
  <c r="I706" i="3" s="1"/>
  <c r="F706" i="3"/>
  <c r="H706" i="3" s="1"/>
  <c r="S705" i="3"/>
  <c r="G705" i="3"/>
  <c r="I705" i="3" s="1"/>
  <c r="F705" i="3"/>
  <c r="H705" i="3" s="1"/>
  <c r="S639" i="3"/>
  <c r="G639" i="3"/>
  <c r="I639" i="3" s="1"/>
  <c r="F639" i="3"/>
  <c r="H639" i="3" s="1"/>
  <c r="S638" i="3"/>
  <c r="G638" i="3"/>
  <c r="I638" i="3" s="1"/>
  <c r="F638" i="3"/>
  <c r="H638" i="3" s="1"/>
  <c r="S637" i="3"/>
  <c r="G637" i="3"/>
  <c r="I637" i="3" s="1"/>
  <c r="F637" i="3"/>
  <c r="H637" i="3" s="1"/>
  <c r="S636" i="3"/>
  <c r="G636" i="3"/>
  <c r="I636" i="3" s="1"/>
  <c r="F636" i="3"/>
  <c r="H636" i="3" s="1"/>
  <c r="S635" i="3"/>
  <c r="G635" i="3"/>
  <c r="I635" i="3" s="1"/>
  <c r="F635" i="3"/>
  <c r="H635" i="3" s="1"/>
  <c r="S634" i="3"/>
  <c r="G634" i="3"/>
  <c r="I634" i="3" s="1"/>
  <c r="F634" i="3"/>
  <c r="H634" i="3" s="1"/>
  <c r="S633" i="3"/>
  <c r="G633" i="3"/>
  <c r="I633" i="3" s="1"/>
  <c r="F633" i="3"/>
  <c r="H633" i="3" s="1"/>
  <c r="S632" i="3"/>
  <c r="G632" i="3"/>
  <c r="I632" i="3" s="1"/>
  <c r="F632" i="3"/>
  <c r="H632" i="3" s="1"/>
  <c r="S631" i="3"/>
  <c r="G631" i="3"/>
  <c r="I631" i="3" s="1"/>
  <c r="F631" i="3"/>
  <c r="H631" i="3" s="1"/>
  <c r="S630" i="3"/>
  <c r="G630" i="3"/>
  <c r="I630" i="3" s="1"/>
  <c r="F630" i="3"/>
  <c r="H630" i="3" s="1"/>
  <c r="S629" i="3"/>
  <c r="G629" i="3"/>
  <c r="I629" i="3" s="1"/>
  <c r="F629" i="3"/>
  <c r="H629" i="3" s="1"/>
  <c r="S628" i="3"/>
  <c r="G628" i="3"/>
  <c r="I628" i="3" s="1"/>
  <c r="F628" i="3"/>
  <c r="H628" i="3" s="1"/>
  <c r="S627" i="3"/>
  <c r="G627" i="3"/>
  <c r="I627" i="3" s="1"/>
  <c r="F627" i="3"/>
  <c r="H627" i="3" s="1"/>
  <c r="S626" i="3"/>
  <c r="G626" i="3"/>
  <c r="I626" i="3" s="1"/>
  <c r="F626" i="3"/>
  <c r="H626" i="3" s="1"/>
  <c r="S625" i="3"/>
  <c r="G625" i="3"/>
  <c r="I625" i="3" s="1"/>
  <c r="F625" i="3"/>
  <c r="H625" i="3" s="1"/>
  <c r="T1379" i="3" l="1"/>
  <c r="T2066" i="3"/>
  <c r="T2047" i="3"/>
  <c r="T1646" i="3"/>
  <c r="T2175" i="3"/>
  <c r="R2175" i="3"/>
  <c r="R2172" i="3"/>
  <c r="R2171" i="3"/>
  <c r="R1852" i="3"/>
  <c r="T2173" i="3"/>
  <c r="R2173" i="3"/>
  <c r="R2153" i="3"/>
  <c r="R2146" i="3"/>
  <c r="R2138" i="3"/>
  <c r="R2139" i="3"/>
  <c r="T2139" i="3"/>
  <c r="R2136" i="3"/>
  <c r="R2137" i="3"/>
  <c r="R2112" i="3"/>
  <c r="T2112" i="3"/>
  <c r="R2113" i="3"/>
  <c r="R2111" i="3"/>
  <c r="R2110" i="3"/>
  <c r="R2081" i="3"/>
  <c r="R2064" i="3"/>
  <c r="T2065" i="3"/>
  <c r="R2065" i="3"/>
  <c r="T2042" i="3"/>
  <c r="T2040" i="3"/>
  <c r="T2045" i="3"/>
  <c r="T2039" i="3"/>
  <c r="T2044" i="3"/>
  <c r="T2041" i="3"/>
  <c r="T2046" i="3"/>
  <c r="T2043" i="3"/>
  <c r="R2036" i="3"/>
  <c r="R2037" i="3"/>
  <c r="R2038" i="3"/>
  <c r="R2039" i="3"/>
  <c r="R2040" i="3"/>
  <c r="R2041" i="3"/>
  <c r="R2042" i="3"/>
  <c r="R2043" i="3"/>
  <c r="R2044" i="3"/>
  <c r="R2045" i="3"/>
  <c r="R2046" i="3"/>
  <c r="R1951" i="3"/>
  <c r="T1953" i="3"/>
  <c r="R1953" i="3"/>
  <c r="T1955" i="3"/>
  <c r="R1955" i="3"/>
  <c r="T1957" i="3"/>
  <c r="R1957" i="3"/>
  <c r="T1954" i="3"/>
  <c r="R1954" i="3"/>
  <c r="T1956" i="3"/>
  <c r="R1956" i="3"/>
  <c r="T1958" i="3"/>
  <c r="R1958" i="3"/>
  <c r="T1952" i="3"/>
  <c r="R1952" i="3"/>
  <c r="R1901" i="3"/>
  <c r="T1893" i="3"/>
  <c r="R1893" i="3"/>
  <c r="T1894" i="3"/>
  <c r="R1894" i="3"/>
  <c r="R1866" i="3"/>
  <c r="T1880" i="3"/>
  <c r="R1879" i="3"/>
  <c r="R1880" i="3"/>
  <c r="R1730" i="3"/>
  <c r="R1865" i="3"/>
  <c r="T1866" i="3"/>
  <c r="R1839" i="3"/>
  <c r="T1841" i="3"/>
  <c r="R1841" i="3"/>
  <c r="T1840" i="3"/>
  <c r="R1840" i="3"/>
  <c r="T1842" i="3"/>
  <c r="R1842" i="3"/>
  <c r="R1731" i="3"/>
  <c r="R1814" i="3"/>
  <c r="R1801" i="3"/>
  <c r="T1803" i="3"/>
  <c r="R1803" i="3"/>
  <c r="T1805" i="3"/>
  <c r="R1805" i="3"/>
  <c r="T1807" i="3"/>
  <c r="R1807" i="3"/>
  <c r="T1806" i="3"/>
  <c r="R1806" i="3"/>
  <c r="T1808" i="3"/>
  <c r="R1808" i="3"/>
  <c r="T1802" i="3"/>
  <c r="R1802" i="3"/>
  <c r="T1804" i="3"/>
  <c r="R1804" i="3"/>
  <c r="R1729" i="3"/>
  <c r="T1731" i="3"/>
  <c r="T1733" i="3"/>
  <c r="T1728" i="3"/>
  <c r="R1726" i="3"/>
  <c r="R1734" i="3"/>
  <c r="T1730" i="3"/>
  <c r="R1733" i="3"/>
  <c r="T1727" i="3"/>
  <c r="T1735" i="3"/>
  <c r="R1728" i="3"/>
  <c r="R1727" i="3"/>
  <c r="R1735" i="3"/>
  <c r="T1729" i="3"/>
  <c r="R1732" i="3"/>
  <c r="R1647" i="3"/>
  <c r="R1639" i="3"/>
  <c r="R1641" i="3"/>
  <c r="R1638" i="3"/>
  <c r="R1640" i="3"/>
  <c r="T1642" i="3"/>
  <c r="R1642" i="3"/>
  <c r="T1592" i="3"/>
  <c r="T1593" i="3"/>
  <c r="T1590" i="3"/>
  <c r="T1589" i="3"/>
  <c r="T1594" i="3"/>
  <c r="T1591" i="3"/>
  <c r="R1588" i="3"/>
  <c r="R1589" i="3"/>
  <c r="R1590" i="3"/>
  <c r="R1591" i="3"/>
  <c r="R1592" i="3"/>
  <c r="R1593" i="3"/>
  <c r="R1594" i="3"/>
  <c r="R1543" i="3"/>
  <c r="R1542" i="3"/>
  <c r="R1528" i="3"/>
  <c r="T1528" i="3"/>
  <c r="T1521" i="3"/>
  <c r="R1521" i="3"/>
  <c r="T1514" i="3"/>
  <c r="R1514" i="3"/>
  <c r="R1506" i="3"/>
  <c r="R1507" i="3"/>
  <c r="R1482" i="3"/>
  <c r="T1483" i="3"/>
  <c r="R1483" i="3"/>
  <c r="T1468" i="3"/>
  <c r="R1468" i="3"/>
  <c r="R1467" i="3"/>
  <c r="T1469" i="3"/>
  <c r="R1469" i="3"/>
  <c r="R1449" i="3"/>
  <c r="R1450" i="3"/>
  <c r="R1446" i="3"/>
  <c r="R1443" i="3"/>
  <c r="R1448" i="3"/>
  <c r="T1444" i="3"/>
  <c r="R1445" i="3"/>
  <c r="T1445" i="3"/>
  <c r="R1447" i="3"/>
  <c r="R1444" i="3"/>
  <c r="T1449" i="3"/>
  <c r="T1446" i="3"/>
  <c r="T1448" i="3"/>
  <c r="T1450" i="3"/>
  <c r="T1447" i="3"/>
  <c r="R1311" i="3"/>
  <c r="R1312" i="3"/>
  <c r="T1376" i="3"/>
  <c r="T1378" i="3"/>
  <c r="T1372" i="3"/>
  <c r="T1374" i="3"/>
  <c r="T1375" i="3"/>
  <c r="T1373" i="3"/>
  <c r="T1377" i="3"/>
  <c r="R1371" i="3"/>
  <c r="R1372" i="3"/>
  <c r="R1373" i="3"/>
  <c r="R1374" i="3"/>
  <c r="R1375" i="3"/>
  <c r="R1376" i="3"/>
  <c r="R1377" i="3"/>
  <c r="R1378" i="3"/>
  <c r="R1298" i="3"/>
  <c r="R1299" i="3"/>
  <c r="R1275" i="3"/>
  <c r="R1273" i="3"/>
  <c r="R1272" i="3"/>
  <c r="T1274" i="3"/>
  <c r="R1274" i="3"/>
  <c r="T1276" i="3"/>
  <c r="R1276" i="3"/>
  <c r="R1226" i="3"/>
  <c r="R1225" i="3"/>
  <c r="T1226" i="3"/>
  <c r="T1222" i="3"/>
  <c r="R1222" i="3"/>
  <c r="T1230" i="3"/>
  <c r="R1230" i="3"/>
  <c r="T1227" i="3"/>
  <c r="R1227" i="3"/>
  <c r="T1224" i="3"/>
  <c r="R1224" i="3"/>
  <c r="R1221" i="3"/>
  <c r="T1229" i="3"/>
  <c r="R1229" i="3"/>
  <c r="T1223" i="3"/>
  <c r="R1223" i="3"/>
  <c r="T1228" i="3"/>
  <c r="R1228" i="3"/>
  <c r="T1225" i="3"/>
  <c r="R1143" i="3"/>
  <c r="R1151" i="3"/>
  <c r="T1151" i="3"/>
  <c r="R1145" i="3"/>
  <c r="T1145" i="3"/>
  <c r="R1149" i="3"/>
  <c r="T1149" i="3"/>
  <c r="R1147" i="3"/>
  <c r="T1147" i="3"/>
  <c r="R1144" i="3"/>
  <c r="T1144" i="3"/>
  <c r="R1150" i="3"/>
  <c r="T1150" i="3"/>
  <c r="R1146" i="3"/>
  <c r="T1146" i="3"/>
  <c r="R1152" i="3"/>
  <c r="T1152" i="3"/>
  <c r="R1148" i="3"/>
  <c r="T1148" i="3"/>
  <c r="R1073" i="3"/>
  <c r="T1074" i="3"/>
  <c r="R1074" i="3"/>
  <c r="R1070" i="3"/>
  <c r="R1058" i="3"/>
  <c r="R1057" i="3"/>
  <c r="R1031" i="3"/>
  <c r="T1032" i="3"/>
  <c r="R1032" i="3"/>
  <c r="T1009" i="3"/>
  <c r="T1017" i="3"/>
  <c r="T1013" i="3"/>
  <c r="T1014" i="3"/>
  <c r="T1011" i="3"/>
  <c r="T1008" i="3"/>
  <c r="T1016" i="3"/>
  <c r="T1010" i="3"/>
  <c r="T1007" i="3"/>
  <c r="T1015" i="3"/>
  <c r="T1012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905" i="3"/>
  <c r="R900" i="3"/>
  <c r="T901" i="3"/>
  <c r="R901" i="3"/>
  <c r="T886" i="3"/>
  <c r="R886" i="3"/>
  <c r="T887" i="3"/>
  <c r="R887" i="3"/>
  <c r="R885" i="3"/>
  <c r="T865" i="3"/>
  <c r="R865" i="3"/>
  <c r="T863" i="3"/>
  <c r="R863" i="3"/>
  <c r="R862" i="3"/>
  <c r="T866" i="3"/>
  <c r="R866" i="3"/>
  <c r="T864" i="3"/>
  <c r="R864" i="3"/>
  <c r="T828" i="3"/>
  <c r="R828" i="3"/>
  <c r="T832" i="3"/>
  <c r="R832" i="3"/>
  <c r="T830" i="3"/>
  <c r="R830" i="3"/>
  <c r="R827" i="3"/>
  <c r="T829" i="3"/>
  <c r="R829" i="3"/>
  <c r="T831" i="3"/>
  <c r="R831" i="3"/>
  <c r="T833" i="3"/>
  <c r="R833" i="3"/>
  <c r="T778" i="3"/>
  <c r="R778" i="3"/>
  <c r="R777" i="3"/>
  <c r="T779" i="3"/>
  <c r="R779" i="3"/>
  <c r="R757" i="3"/>
  <c r="T758" i="3"/>
  <c r="R758" i="3"/>
  <c r="R741" i="3"/>
  <c r="T742" i="3"/>
  <c r="R742" i="3"/>
  <c r="R728" i="3"/>
  <c r="R721" i="3"/>
  <c r="T709" i="3"/>
  <c r="R709" i="3"/>
  <c r="T708" i="3"/>
  <c r="R708" i="3"/>
  <c r="T710" i="3"/>
  <c r="R710" i="3"/>
  <c r="R712" i="3"/>
  <c r="T714" i="3"/>
  <c r="R714" i="3"/>
  <c r="T707" i="3"/>
  <c r="R707" i="3"/>
  <c r="T715" i="3"/>
  <c r="R715" i="3"/>
  <c r="T706" i="3"/>
  <c r="R706" i="3"/>
  <c r="T711" i="3"/>
  <c r="R711" i="3"/>
  <c r="R705" i="3"/>
  <c r="T713" i="3"/>
  <c r="R713" i="3"/>
  <c r="T627" i="3"/>
  <c r="R627" i="3"/>
  <c r="T637" i="3"/>
  <c r="R637" i="3"/>
  <c r="T628" i="3"/>
  <c r="R628" i="3"/>
  <c r="T638" i="3"/>
  <c r="R638" i="3"/>
  <c r="T635" i="3"/>
  <c r="R635" i="3"/>
  <c r="T634" i="3"/>
  <c r="R634" i="3"/>
  <c r="T629" i="3"/>
  <c r="R629" i="3"/>
  <c r="T626" i="3"/>
  <c r="R626" i="3"/>
  <c r="T636" i="3"/>
  <c r="R636" i="3"/>
  <c r="R625" i="3"/>
  <c r="T633" i="3"/>
  <c r="R633" i="3"/>
  <c r="T630" i="3"/>
  <c r="R630" i="3"/>
  <c r="T632" i="3"/>
  <c r="R632" i="3"/>
  <c r="T631" i="3"/>
  <c r="R631" i="3"/>
  <c r="T639" i="3"/>
  <c r="R639" i="3"/>
  <c r="S504" i="3" l="1"/>
  <c r="G504" i="3"/>
  <c r="I504" i="3" s="1"/>
  <c r="F504" i="3"/>
  <c r="H504" i="3" s="1"/>
  <c r="S503" i="3"/>
  <c r="G503" i="3"/>
  <c r="I503" i="3" s="1"/>
  <c r="F503" i="3"/>
  <c r="H503" i="3" s="1"/>
  <c r="S502" i="3"/>
  <c r="G502" i="3"/>
  <c r="I502" i="3" s="1"/>
  <c r="F502" i="3"/>
  <c r="H502" i="3" s="1"/>
  <c r="S501" i="3"/>
  <c r="G501" i="3"/>
  <c r="I501" i="3" s="1"/>
  <c r="F501" i="3"/>
  <c r="H501" i="3" s="1"/>
  <c r="S469" i="3"/>
  <c r="G469" i="3"/>
  <c r="I469" i="3" s="1"/>
  <c r="F469" i="3"/>
  <c r="H469" i="3" s="1"/>
  <c r="S468" i="3"/>
  <c r="G468" i="3"/>
  <c r="I468" i="3" s="1"/>
  <c r="F468" i="3"/>
  <c r="H468" i="3" s="1"/>
  <c r="S456" i="3"/>
  <c r="G456" i="3"/>
  <c r="I456" i="3" s="1"/>
  <c r="F456" i="3"/>
  <c r="H456" i="3" s="1"/>
  <c r="S455" i="3"/>
  <c r="G455" i="3"/>
  <c r="I455" i="3" s="1"/>
  <c r="F455" i="3"/>
  <c r="H455" i="3" s="1"/>
  <c r="S454" i="3"/>
  <c r="G454" i="3"/>
  <c r="I454" i="3" s="1"/>
  <c r="F454" i="3"/>
  <c r="H454" i="3" s="1"/>
  <c r="S453" i="3"/>
  <c r="G453" i="3"/>
  <c r="I453" i="3" s="1"/>
  <c r="F453" i="3"/>
  <c r="H453" i="3" s="1"/>
  <c r="S452" i="3"/>
  <c r="G452" i="3"/>
  <c r="I452" i="3" s="1"/>
  <c r="F452" i="3"/>
  <c r="H452" i="3" s="1"/>
  <c r="S451" i="3"/>
  <c r="G451" i="3"/>
  <c r="I451" i="3" s="1"/>
  <c r="F451" i="3"/>
  <c r="H451" i="3" s="1"/>
  <c r="S413" i="3"/>
  <c r="G413" i="3"/>
  <c r="I413" i="3" s="1"/>
  <c r="F413" i="3"/>
  <c r="H413" i="3" s="1"/>
  <c r="S406" i="3"/>
  <c r="G406" i="3"/>
  <c r="I406" i="3" s="1"/>
  <c r="F406" i="3"/>
  <c r="H406" i="3" s="1"/>
  <c r="S405" i="3"/>
  <c r="G405" i="3"/>
  <c r="I405" i="3" s="1"/>
  <c r="F405" i="3"/>
  <c r="H405" i="3" s="1"/>
  <c r="S392" i="3"/>
  <c r="G392" i="3"/>
  <c r="I392" i="3" s="1"/>
  <c r="F392" i="3"/>
  <c r="H392" i="3" s="1"/>
  <c r="S387" i="3"/>
  <c r="G387" i="3"/>
  <c r="I387" i="3" s="1"/>
  <c r="F387" i="3"/>
  <c r="H387" i="3" s="1"/>
  <c r="S386" i="3"/>
  <c r="G386" i="3"/>
  <c r="I386" i="3" s="1"/>
  <c r="F386" i="3"/>
  <c r="H386" i="3" s="1"/>
  <c r="S385" i="3"/>
  <c r="G385" i="3"/>
  <c r="I385" i="3" s="1"/>
  <c r="F385" i="3"/>
  <c r="H385" i="3" s="1"/>
  <c r="S359" i="3"/>
  <c r="G359" i="3"/>
  <c r="I359" i="3" s="1"/>
  <c r="F359" i="3"/>
  <c r="H359" i="3" s="1"/>
  <c r="S358" i="3"/>
  <c r="G358" i="3"/>
  <c r="I358" i="3" s="1"/>
  <c r="F358" i="3"/>
  <c r="H358" i="3" s="1"/>
  <c r="S357" i="3"/>
  <c r="G357" i="3"/>
  <c r="I357" i="3" s="1"/>
  <c r="F357" i="3"/>
  <c r="H357" i="3" s="1"/>
  <c r="S356" i="3"/>
  <c r="G356" i="3"/>
  <c r="I356" i="3" s="1"/>
  <c r="F356" i="3"/>
  <c r="H356" i="3" s="1"/>
  <c r="S355" i="3"/>
  <c r="G355" i="3"/>
  <c r="I355" i="3" s="1"/>
  <c r="F355" i="3"/>
  <c r="H355" i="3" s="1"/>
  <c r="S354" i="3"/>
  <c r="G354" i="3"/>
  <c r="I354" i="3" s="1"/>
  <c r="F354" i="3"/>
  <c r="H354" i="3" s="1"/>
  <c r="S317" i="3"/>
  <c r="G317" i="3"/>
  <c r="I317" i="3" s="1"/>
  <c r="F317" i="3"/>
  <c r="H317" i="3" s="1"/>
  <c r="S316" i="3"/>
  <c r="G316" i="3"/>
  <c r="I316" i="3" s="1"/>
  <c r="F316" i="3"/>
  <c r="H316" i="3" s="1"/>
  <c r="S303" i="3"/>
  <c r="G303" i="3"/>
  <c r="I303" i="3" s="1"/>
  <c r="F303" i="3"/>
  <c r="H303" i="3" s="1"/>
  <c r="S302" i="3"/>
  <c r="G302" i="3"/>
  <c r="I302" i="3" s="1"/>
  <c r="F302" i="3"/>
  <c r="H302" i="3" s="1"/>
  <c r="S301" i="3"/>
  <c r="G301" i="3"/>
  <c r="I301" i="3" s="1"/>
  <c r="F301" i="3"/>
  <c r="H301" i="3" s="1"/>
  <c r="S300" i="3"/>
  <c r="G300" i="3"/>
  <c r="I300" i="3" s="1"/>
  <c r="F300" i="3"/>
  <c r="H300" i="3" s="1"/>
  <c r="S299" i="3"/>
  <c r="G299" i="3"/>
  <c r="I299" i="3" s="1"/>
  <c r="F299" i="3"/>
  <c r="H299" i="3" s="1"/>
  <c r="S264" i="3"/>
  <c r="G264" i="3"/>
  <c r="I264" i="3" s="1"/>
  <c r="F264" i="3"/>
  <c r="H264" i="3" s="1"/>
  <c r="S263" i="3"/>
  <c r="G263" i="3"/>
  <c r="I263" i="3" s="1"/>
  <c r="F263" i="3"/>
  <c r="H263" i="3" s="1"/>
  <c r="S262" i="3"/>
  <c r="G262" i="3"/>
  <c r="I262" i="3" s="1"/>
  <c r="F262" i="3"/>
  <c r="H262" i="3" s="1"/>
  <c r="S261" i="3"/>
  <c r="G261" i="3"/>
  <c r="I261" i="3" s="1"/>
  <c r="F261" i="3"/>
  <c r="H261" i="3" s="1"/>
  <c r="S260" i="3"/>
  <c r="G260" i="3"/>
  <c r="I260" i="3" s="1"/>
  <c r="F260" i="3"/>
  <c r="H260" i="3" s="1"/>
  <c r="S259" i="3"/>
  <c r="G259" i="3"/>
  <c r="I259" i="3" s="1"/>
  <c r="F259" i="3"/>
  <c r="H259" i="3" s="1"/>
  <c r="S258" i="3"/>
  <c r="G258" i="3"/>
  <c r="I258" i="3" s="1"/>
  <c r="F258" i="3"/>
  <c r="H258" i="3" s="1"/>
  <c r="S257" i="3"/>
  <c r="G257" i="3"/>
  <c r="I257" i="3" s="1"/>
  <c r="F257" i="3"/>
  <c r="H257" i="3" s="1"/>
  <c r="S197" i="3"/>
  <c r="G197" i="3"/>
  <c r="I197" i="3" s="1"/>
  <c r="F197" i="3"/>
  <c r="H197" i="3" s="1"/>
  <c r="S196" i="3"/>
  <c r="G196" i="3"/>
  <c r="I196" i="3" s="1"/>
  <c r="F196" i="3"/>
  <c r="H196" i="3" s="1"/>
  <c r="S195" i="3"/>
  <c r="G195" i="3"/>
  <c r="I195" i="3" s="1"/>
  <c r="F195" i="3"/>
  <c r="H195" i="3" s="1"/>
  <c r="S194" i="3"/>
  <c r="G194" i="3"/>
  <c r="I194" i="3" s="1"/>
  <c r="F194" i="3"/>
  <c r="H194" i="3" s="1"/>
  <c r="S193" i="3"/>
  <c r="G193" i="3"/>
  <c r="I193" i="3" s="1"/>
  <c r="F193" i="3"/>
  <c r="H193" i="3" s="1"/>
  <c r="S192" i="3"/>
  <c r="G192" i="3"/>
  <c r="I192" i="3" s="1"/>
  <c r="F192" i="3"/>
  <c r="H192" i="3" s="1"/>
  <c r="S148" i="3"/>
  <c r="G148" i="3"/>
  <c r="I148" i="3" s="1"/>
  <c r="F148" i="3"/>
  <c r="H148" i="3" s="1"/>
  <c r="S147" i="3"/>
  <c r="G147" i="3"/>
  <c r="I147" i="3" s="1"/>
  <c r="F147" i="3"/>
  <c r="H147" i="3" s="1"/>
  <c r="S136" i="3"/>
  <c r="G136" i="3"/>
  <c r="I136" i="3" s="1"/>
  <c r="F136" i="3"/>
  <c r="H136" i="3" s="1"/>
  <c r="S135" i="3"/>
  <c r="G135" i="3"/>
  <c r="I135" i="3" s="1"/>
  <c r="F135" i="3"/>
  <c r="H135" i="3" s="1"/>
  <c r="S121" i="3"/>
  <c r="G121" i="3"/>
  <c r="I121" i="3" s="1"/>
  <c r="F121" i="3"/>
  <c r="H121" i="3" s="1"/>
  <c r="S120" i="3"/>
  <c r="G120" i="3"/>
  <c r="I120" i="3" s="1"/>
  <c r="F120" i="3"/>
  <c r="H120" i="3" s="1"/>
  <c r="S119" i="3"/>
  <c r="G119" i="3"/>
  <c r="I119" i="3" s="1"/>
  <c r="F119" i="3"/>
  <c r="H119" i="3" s="1"/>
  <c r="S118" i="3"/>
  <c r="G118" i="3"/>
  <c r="I118" i="3" s="1"/>
  <c r="F118" i="3"/>
  <c r="H118" i="3" s="1"/>
  <c r="S93" i="3"/>
  <c r="G93" i="3"/>
  <c r="I93" i="3" s="1"/>
  <c r="F93" i="3"/>
  <c r="H93" i="3" s="1"/>
  <c r="S92" i="3"/>
  <c r="G92" i="3"/>
  <c r="I92" i="3" s="1"/>
  <c r="F92" i="3"/>
  <c r="H92" i="3" s="1"/>
  <c r="S75" i="3"/>
  <c r="G75" i="3"/>
  <c r="I75" i="3" s="1"/>
  <c r="F75" i="3"/>
  <c r="H75" i="3" s="1"/>
  <c r="S74" i="3"/>
  <c r="G74" i="3"/>
  <c r="I74" i="3" s="1"/>
  <c r="F74" i="3"/>
  <c r="H74" i="3" s="1"/>
  <c r="S61" i="3"/>
  <c r="G61" i="3"/>
  <c r="I61" i="3" s="1"/>
  <c r="F61" i="3"/>
  <c r="H61" i="3" s="1"/>
  <c r="S60" i="3"/>
  <c r="G60" i="3"/>
  <c r="I60" i="3" s="1"/>
  <c r="F60" i="3"/>
  <c r="H60" i="3" s="1"/>
  <c r="S59" i="3"/>
  <c r="G59" i="3"/>
  <c r="I59" i="3" s="1"/>
  <c r="F59" i="3"/>
  <c r="H59" i="3" s="1"/>
  <c r="S58" i="3"/>
  <c r="G58" i="3"/>
  <c r="I58" i="3" s="1"/>
  <c r="F58" i="3"/>
  <c r="H58" i="3" s="1"/>
  <c r="S32" i="3"/>
  <c r="G32" i="3"/>
  <c r="I32" i="3" s="1"/>
  <c r="F32" i="3"/>
  <c r="H32" i="3" s="1"/>
  <c r="S27" i="3"/>
  <c r="G27" i="3"/>
  <c r="I27" i="3" s="1"/>
  <c r="F27" i="3"/>
  <c r="H27" i="3" s="1"/>
  <c r="S24" i="3"/>
  <c r="G24" i="3"/>
  <c r="I24" i="3" s="1"/>
  <c r="F24" i="3"/>
  <c r="H24" i="3" s="1"/>
  <c r="R392" i="3" l="1"/>
  <c r="R413" i="3"/>
  <c r="R501" i="3"/>
  <c r="R503" i="3"/>
  <c r="T503" i="3"/>
  <c r="R502" i="3"/>
  <c r="T502" i="3"/>
  <c r="R504" i="3"/>
  <c r="T504" i="3"/>
  <c r="R469" i="3"/>
  <c r="R468" i="3"/>
  <c r="T454" i="3"/>
  <c r="R454" i="3"/>
  <c r="T455" i="3"/>
  <c r="R455" i="3"/>
  <c r="T453" i="3"/>
  <c r="R453" i="3"/>
  <c r="R451" i="3"/>
  <c r="T456" i="3"/>
  <c r="R456" i="3"/>
  <c r="R452" i="3"/>
  <c r="R406" i="3"/>
  <c r="T406" i="3"/>
  <c r="R405" i="3"/>
  <c r="T386" i="3"/>
  <c r="R386" i="3"/>
  <c r="R385" i="3"/>
  <c r="T387" i="3"/>
  <c r="R387" i="3"/>
  <c r="T358" i="3"/>
  <c r="R358" i="3"/>
  <c r="T356" i="3"/>
  <c r="R356" i="3"/>
  <c r="R354" i="3"/>
  <c r="T355" i="3"/>
  <c r="R355" i="3"/>
  <c r="T357" i="3"/>
  <c r="R357" i="3"/>
  <c r="T359" i="3"/>
  <c r="R359" i="3"/>
  <c r="R316" i="3"/>
  <c r="R317" i="3"/>
  <c r="T317" i="3"/>
  <c r="R302" i="3"/>
  <c r="T302" i="3"/>
  <c r="R300" i="3"/>
  <c r="R299" i="3"/>
  <c r="R301" i="3"/>
  <c r="T301" i="3"/>
  <c r="R303" i="3"/>
  <c r="T303" i="3"/>
  <c r="T258" i="3"/>
  <c r="R258" i="3"/>
  <c r="T259" i="3"/>
  <c r="R259" i="3"/>
  <c r="T263" i="3"/>
  <c r="R263" i="3"/>
  <c r="R257" i="3"/>
  <c r="T261" i="3"/>
  <c r="R261" i="3"/>
  <c r="T264" i="3"/>
  <c r="R264" i="3"/>
  <c r="T260" i="3"/>
  <c r="R260" i="3"/>
  <c r="T262" i="3"/>
  <c r="R262" i="3"/>
  <c r="T194" i="3"/>
  <c r="R194" i="3"/>
  <c r="T196" i="3"/>
  <c r="R196" i="3"/>
  <c r="T197" i="3"/>
  <c r="R197" i="3"/>
  <c r="T195" i="3"/>
  <c r="R195" i="3"/>
  <c r="R192" i="3"/>
  <c r="T193" i="3"/>
  <c r="R193" i="3"/>
  <c r="R147" i="3"/>
  <c r="T148" i="3"/>
  <c r="R148" i="3"/>
  <c r="R135" i="3"/>
  <c r="R136" i="3"/>
  <c r="T136" i="3"/>
  <c r="R118" i="3"/>
  <c r="R120" i="3"/>
  <c r="T120" i="3"/>
  <c r="T121" i="3"/>
  <c r="R121" i="3"/>
  <c r="T119" i="3"/>
  <c r="R119" i="3"/>
  <c r="R92" i="3"/>
  <c r="R93" i="3"/>
  <c r="R74" i="3"/>
  <c r="R75" i="3"/>
  <c r="R58" i="3"/>
  <c r="R61" i="3"/>
  <c r="T61" i="3"/>
  <c r="R60" i="3"/>
  <c r="T60" i="3"/>
  <c r="R59" i="3"/>
  <c r="T59" i="3"/>
  <c r="R32" i="3"/>
  <c r="R24" i="3"/>
  <c r="R27" i="3"/>
  <c r="S1769" i="3" l="1"/>
  <c r="G1769" i="3"/>
  <c r="I1769" i="3" s="1"/>
  <c r="F1769" i="3"/>
  <c r="H1769" i="3" s="1"/>
  <c r="S1766" i="3"/>
  <c r="G1766" i="3"/>
  <c r="I1766" i="3" s="1"/>
  <c r="F1766" i="3"/>
  <c r="H1766" i="3" s="1"/>
  <c r="T1839" i="3" s="1"/>
  <c r="S1763" i="3"/>
  <c r="G1763" i="3"/>
  <c r="I1763" i="3" s="1"/>
  <c r="F1763" i="3"/>
  <c r="H1763" i="3" s="1"/>
  <c r="T1814" i="3" s="1"/>
  <c r="S1782" i="3"/>
  <c r="G1782" i="3"/>
  <c r="I1782" i="3" s="1"/>
  <c r="F1782" i="3"/>
  <c r="H1782" i="3" s="1"/>
  <c r="S979" i="3"/>
  <c r="G979" i="3"/>
  <c r="I979" i="3" s="1"/>
  <c r="F979" i="3"/>
  <c r="H979" i="3" s="1"/>
  <c r="S976" i="3"/>
  <c r="G976" i="3"/>
  <c r="I976" i="3" s="1"/>
  <c r="F976" i="3"/>
  <c r="H976" i="3" s="1"/>
  <c r="S973" i="3"/>
  <c r="G973" i="3"/>
  <c r="I973" i="3" s="1"/>
  <c r="F973" i="3"/>
  <c r="H973" i="3" s="1"/>
  <c r="S970" i="3"/>
  <c r="G970" i="3"/>
  <c r="I970" i="3" s="1"/>
  <c r="F970" i="3"/>
  <c r="H970" i="3" s="1"/>
  <c r="S967" i="3"/>
  <c r="G967" i="3"/>
  <c r="I967" i="3" s="1"/>
  <c r="F967" i="3"/>
  <c r="H967" i="3" s="1"/>
  <c r="S964" i="3"/>
  <c r="G964" i="3"/>
  <c r="I964" i="3" s="1"/>
  <c r="F964" i="3"/>
  <c r="H964" i="3" s="1"/>
  <c r="S961" i="3"/>
  <c r="G961" i="3"/>
  <c r="I961" i="3" s="1"/>
  <c r="F961" i="3"/>
  <c r="H961" i="3" s="1"/>
  <c r="S958" i="3"/>
  <c r="G958" i="3"/>
  <c r="I958" i="3" s="1"/>
  <c r="F958" i="3"/>
  <c r="H958" i="3" s="1"/>
  <c r="S955" i="3"/>
  <c r="G955" i="3"/>
  <c r="I955" i="3" s="1"/>
  <c r="F955" i="3"/>
  <c r="H955" i="3" s="1"/>
  <c r="S952" i="3"/>
  <c r="G952" i="3"/>
  <c r="I952" i="3" s="1"/>
  <c r="F952" i="3"/>
  <c r="H952" i="3" s="1"/>
  <c r="S949" i="3"/>
  <c r="G949" i="3"/>
  <c r="I949" i="3" s="1"/>
  <c r="F949" i="3"/>
  <c r="H949" i="3" s="1"/>
  <c r="S946" i="3"/>
  <c r="G946" i="3"/>
  <c r="I946" i="3" s="1"/>
  <c r="F946" i="3"/>
  <c r="H946" i="3" s="1"/>
  <c r="T983" i="3" l="1"/>
  <c r="R1769" i="3"/>
  <c r="T1769" i="3"/>
  <c r="R1766" i="3"/>
  <c r="T1766" i="3"/>
  <c r="R1763" i="3"/>
  <c r="R1782" i="3"/>
  <c r="T979" i="3"/>
  <c r="R979" i="3"/>
  <c r="T976" i="3"/>
  <c r="R976" i="3"/>
  <c r="T973" i="3"/>
  <c r="R973" i="3"/>
  <c r="T970" i="3"/>
  <c r="R970" i="3"/>
  <c r="R967" i="3"/>
  <c r="T967" i="3"/>
  <c r="R964" i="3"/>
  <c r="T964" i="3"/>
  <c r="T961" i="3"/>
  <c r="R961" i="3"/>
  <c r="T958" i="3"/>
  <c r="R958" i="3"/>
  <c r="T955" i="3"/>
  <c r="R955" i="3"/>
  <c r="T952" i="3"/>
  <c r="R952" i="3"/>
  <c r="T949" i="3"/>
  <c r="R949" i="3"/>
  <c r="R946" i="3"/>
  <c r="S1758" i="3" l="1"/>
  <c r="G1758" i="3"/>
  <c r="I1758" i="3" s="1"/>
  <c r="F1758" i="3"/>
  <c r="H1758" i="3" s="1"/>
  <c r="S1755" i="3"/>
  <c r="G1755" i="3"/>
  <c r="I1755" i="3" s="1"/>
  <c r="F1755" i="3"/>
  <c r="H1755" i="3" s="1"/>
  <c r="S1752" i="3"/>
  <c r="G1752" i="3"/>
  <c r="I1752" i="3" s="1"/>
  <c r="F1752" i="3"/>
  <c r="H1752" i="3" s="1"/>
  <c r="S1749" i="3"/>
  <c r="G1749" i="3"/>
  <c r="I1749" i="3" s="1"/>
  <c r="F1749" i="3"/>
  <c r="H1749" i="3" s="1"/>
  <c r="S1747" i="3"/>
  <c r="G1747" i="3"/>
  <c r="I1747" i="3" s="1"/>
  <c r="F1747" i="3"/>
  <c r="H1747" i="3" s="1"/>
  <c r="S1745" i="3"/>
  <c r="G1745" i="3"/>
  <c r="I1745" i="3" s="1"/>
  <c r="F1745" i="3"/>
  <c r="H1745" i="3" s="1"/>
  <c r="S1760" i="3"/>
  <c r="G1760" i="3"/>
  <c r="I1760" i="3" s="1"/>
  <c r="F1760" i="3"/>
  <c r="H1760" i="3" s="1"/>
  <c r="T1810" i="3" s="1"/>
  <c r="S943" i="3"/>
  <c r="G943" i="3"/>
  <c r="I943" i="3" s="1"/>
  <c r="F943" i="3"/>
  <c r="H943" i="3" s="1"/>
  <c r="S941" i="3"/>
  <c r="G941" i="3"/>
  <c r="I941" i="3" s="1"/>
  <c r="F941" i="3"/>
  <c r="H941" i="3" s="1"/>
  <c r="S939" i="3"/>
  <c r="G939" i="3"/>
  <c r="I939" i="3" s="1"/>
  <c r="F939" i="3"/>
  <c r="H939" i="3" s="1"/>
  <c r="S937" i="3"/>
  <c r="G937" i="3"/>
  <c r="I937" i="3" s="1"/>
  <c r="F937" i="3"/>
  <c r="H937" i="3" s="1"/>
  <c r="S935" i="3"/>
  <c r="G935" i="3"/>
  <c r="I935" i="3" s="1"/>
  <c r="F935" i="3"/>
  <c r="H935" i="3" s="1"/>
  <c r="S932" i="3"/>
  <c r="G932" i="3"/>
  <c r="I932" i="3" s="1"/>
  <c r="F932" i="3"/>
  <c r="H932" i="3" s="1"/>
  <c r="S930" i="3"/>
  <c r="G930" i="3"/>
  <c r="I930" i="3" s="1"/>
  <c r="F930" i="3"/>
  <c r="H930" i="3" s="1"/>
  <c r="S928" i="3"/>
  <c r="G928" i="3"/>
  <c r="I928" i="3" s="1"/>
  <c r="F928" i="3"/>
  <c r="H928" i="3" s="1"/>
  <c r="T1028" i="3" s="1"/>
  <c r="S926" i="3"/>
  <c r="G926" i="3"/>
  <c r="I926" i="3" s="1"/>
  <c r="F926" i="3"/>
  <c r="H926" i="3" s="1"/>
  <c r="S924" i="3"/>
  <c r="G924" i="3"/>
  <c r="I924" i="3" s="1"/>
  <c r="F924" i="3"/>
  <c r="H924" i="3" s="1"/>
  <c r="T1024" i="3" s="1"/>
  <c r="S922" i="3"/>
  <c r="G922" i="3"/>
  <c r="I922" i="3" s="1"/>
  <c r="F922" i="3"/>
  <c r="H922" i="3" s="1"/>
  <c r="S920" i="3"/>
  <c r="G920" i="3"/>
  <c r="I920" i="3" s="1"/>
  <c r="F920" i="3"/>
  <c r="H920" i="3" s="1"/>
  <c r="T946" i="3" l="1"/>
  <c r="R1758" i="3"/>
  <c r="T1755" i="3"/>
  <c r="R1755" i="3"/>
  <c r="R1752" i="3"/>
  <c r="T1749" i="3"/>
  <c r="R1749" i="3"/>
  <c r="T1747" i="3"/>
  <c r="R1747" i="3"/>
  <c r="R1745" i="3"/>
  <c r="T1760" i="3"/>
  <c r="R1760" i="3"/>
  <c r="T943" i="3"/>
  <c r="R943" i="3"/>
  <c r="R941" i="3"/>
  <c r="T941" i="3"/>
  <c r="T939" i="3"/>
  <c r="R939" i="3"/>
  <c r="R937" i="3"/>
  <c r="R935" i="3"/>
  <c r="T932" i="3"/>
  <c r="R932" i="3"/>
  <c r="T930" i="3"/>
  <c r="R930" i="3"/>
  <c r="R928" i="3"/>
  <c r="T928" i="3"/>
  <c r="R926" i="3"/>
  <c r="T926" i="3"/>
  <c r="R924" i="3"/>
  <c r="T924" i="3"/>
  <c r="T922" i="3"/>
  <c r="R922" i="3"/>
  <c r="R920" i="3"/>
  <c r="S2008" i="3"/>
  <c r="G2008" i="3"/>
  <c r="I2008" i="3" s="1"/>
  <c r="F2008" i="3"/>
  <c r="H2008" i="3" s="1"/>
  <c r="S2006" i="3"/>
  <c r="G2006" i="3"/>
  <c r="I2006" i="3" s="1"/>
  <c r="F2006" i="3"/>
  <c r="H2006" i="3" s="1"/>
  <c r="S1999" i="3"/>
  <c r="G1999" i="3"/>
  <c r="I1999" i="3" s="1"/>
  <c r="F1999" i="3"/>
  <c r="H1999" i="3" s="1"/>
  <c r="S1996" i="3"/>
  <c r="G1996" i="3"/>
  <c r="I1996" i="3" s="1"/>
  <c r="F1996" i="3"/>
  <c r="H1996" i="3" s="1"/>
  <c r="S2053" i="3"/>
  <c r="G2053" i="3"/>
  <c r="I2053" i="3" s="1"/>
  <c r="F2053" i="3"/>
  <c r="H2053" i="3" s="1"/>
  <c r="S287" i="3"/>
  <c r="G287" i="3"/>
  <c r="I287" i="3" s="1"/>
  <c r="F287" i="3"/>
  <c r="H287" i="3" s="1"/>
  <c r="S284" i="3"/>
  <c r="G284" i="3"/>
  <c r="I284" i="3" s="1"/>
  <c r="F284" i="3"/>
  <c r="H284" i="3" s="1"/>
  <c r="S279" i="3"/>
  <c r="G279" i="3"/>
  <c r="I279" i="3" s="1"/>
  <c r="F279" i="3"/>
  <c r="H279" i="3" s="1"/>
  <c r="S238" i="3"/>
  <c r="G238" i="3"/>
  <c r="I238" i="3" s="1"/>
  <c r="F238" i="3"/>
  <c r="H238" i="3" s="1"/>
  <c r="S236" i="3"/>
  <c r="G236" i="3"/>
  <c r="I236" i="3" s="1"/>
  <c r="F236" i="3"/>
  <c r="H236" i="3" s="1"/>
  <c r="S233" i="3"/>
  <c r="G233" i="3"/>
  <c r="I233" i="3" s="1"/>
  <c r="F233" i="3"/>
  <c r="H233" i="3" s="1"/>
  <c r="S230" i="3"/>
  <c r="G230" i="3"/>
  <c r="I230" i="3" s="1"/>
  <c r="F230" i="3"/>
  <c r="H230" i="3" s="1"/>
  <c r="T299" i="3" s="1"/>
  <c r="S227" i="3"/>
  <c r="G227" i="3"/>
  <c r="I227" i="3" s="1"/>
  <c r="F227" i="3"/>
  <c r="H227" i="3" s="1"/>
  <c r="S217" i="3"/>
  <c r="G217" i="3"/>
  <c r="I217" i="3" s="1"/>
  <c r="F217" i="3"/>
  <c r="H217" i="3" s="1"/>
  <c r="S224" i="3"/>
  <c r="G224" i="3"/>
  <c r="I224" i="3" s="1"/>
  <c r="F224" i="3"/>
  <c r="H224" i="3" s="1"/>
  <c r="T291" i="3" s="1"/>
  <c r="S221" i="3"/>
  <c r="G221" i="3"/>
  <c r="I221" i="3" s="1"/>
  <c r="F221" i="3"/>
  <c r="H221" i="3" s="1"/>
  <c r="T242" i="3" l="1"/>
  <c r="T293" i="3"/>
  <c r="T2002" i="3"/>
  <c r="T1997" i="3"/>
  <c r="T2010" i="3"/>
  <c r="T2007" i="3"/>
  <c r="T222" i="3"/>
  <c r="T2057" i="3"/>
  <c r="T2012" i="3"/>
  <c r="R2008" i="3"/>
  <c r="R2006" i="3"/>
  <c r="T1999" i="3"/>
  <c r="R1999" i="3"/>
  <c r="R1996" i="3"/>
  <c r="R2053" i="3"/>
  <c r="T287" i="3"/>
  <c r="R287" i="3"/>
  <c r="T284" i="3"/>
  <c r="R284" i="3"/>
  <c r="R279" i="3"/>
  <c r="T238" i="3"/>
  <c r="R238" i="3"/>
  <c r="T236" i="3"/>
  <c r="R236" i="3"/>
  <c r="T233" i="3"/>
  <c r="R233" i="3"/>
  <c r="T230" i="3"/>
  <c r="R230" i="3"/>
  <c r="T227" i="3"/>
  <c r="R227" i="3"/>
  <c r="R217" i="3"/>
  <c r="T224" i="3"/>
  <c r="R224" i="3"/>
  <c r="R221" i="3"/>
  <c r="S2174" i="3"/>
  <c r="G2174" i="3"/>
  <c r="I2174" i="3" s="1"/>
  <c r="F2174" i="3"/>
  <c r="H2174" i="3" s="1"/>
  <c r="T2174" i="3" s="1"/>
  <c r="R2174" i="3" l="1"/>
  <c r="S1072" i="3"/>
  <c r="G1072" i="3"/>
  <c r="I1072" i="3" s="1"/>
  <c r="F1072" i="3"/>
  <c r="H1072" i="3" s="1"/>
  <c r="S1071" i="3"/>
  <c r="G1071" i="3"/>
  <c r="I1071" i="3" s="1"/>
  <c r="F1071" i="3"/>
  <c r="H1071" i="3" s="1"/>
  <c r="S1067" i="3"/>
  <c r="G1067" i="3"/>
  <c r="I1067" i="3" s="1"/>
  <c r="F1067" i="3"/>
  <c r="H1067" i="3" s="1"/>
  <c r="S1066" i="3"/>
  <c r="G1066" i="3"/>
  <c r="I1066" i="3" s="1"/>
  <c r="F1066" i="3"/>
  <c r="H1066" i="3" s="1"/>
  <c r="T1070" i="3" s="1"/>
  <c r="T1073" i="3" l="1"/>
  <c r="R1071" i="3"/>
  <c r="R1072" i="3"/>
  <c r="T1072" i="3"/>
  <c r="R1067" i="3"/>
  <c r="T1067" i="3"/>
  <c r="R1066" i="3"/>
  <c r="S1754" i="3"/>
  <c r="G1754" i="3"/>
  <c r="I1754" i="3" s="1"/>
  <c r="F1754" i="3"/>
  <c r="H1754" i="3" s="1"/>
  <c r="S1775" i="3"/>
  <c r="G1775" i="3"/>
  <c r="I1775" i="3" s="1"/>
  <c r="F1775" i="3"/>
  <c r="H1775" i="3" s="1"/>
  <c r="R1754" i="3" l="1"/>
  <c r="R1775" i="3"/>
  <c r="S1778" i="3"/>
  <c r="G1778" i="3"/>
  <c r="I1778" i="3" s="1"/>
  <c r="F1778" i="3"/>
  <c r="H1778" i="3" s="1"/>
  <c r="S1772" i="3"/>
  <c r="G1772" i="3"/>
  <c r="I1772" i="3" s="1"/>
  <c r="F1772" i="3"/>
  <c r="H1772" i="3" s="1"/>
  <c r="S1757" i="3"/>
  <c r="G1757" i="3"/>
  <c r="I1757" i="3" s="1"/>
  <c r="F1757" i="3"/>
  <c r="H1757" i="3" s="1"/>
  <c r="S1751" i="3"/>
  <c r="G1751" i="3"/>
  <c r="I1751" i="3" s="1"/>
  <c r="F1751" i="3"/>
  <c r="H1751" i="3" s="1"/>
  <c r="T1824" i="3" s="1"/>
  <c r="T1779" i="3" l="1"/>
  <c r="T1781" i="3"/>
  <c r="T1773" i="3"/>
  <c r="T1758" i="3"/>
  <c r="T1752" i="3"/>
  <c r="T1754" i="3"/>
  <c r="T1775" i="3"/>
  <c r="R1778" i="3"/>
  <c r="R1772" i="3"/>
  <c r="R1757" i="3"/>
  <c r="R1751" i="3"/>
  <c r="S1466" i="3"/>
  <c r="G1466" i="3"/>
  <c r="I1466" i="3" s="1"/>
  <c r="F1466" i="3"/>
  <c r="H1466" i="3" s="1"/>
  <c r="S1460" i="3"/>
  <c r="G1460" i="3"/>
  <c r="I1460" i="3" s="1"/>
  <c r="F1460" i="3"/>
  <c r="H1460" i="3" s="1"/>
  <c r="R1466" i="3" l="1"/>
  <c r="R1460" i="3"/>
  <c r="S1668" i="3"/>
  <c r="S1664" i="3"/>
  <c r="S1658" i="3"/>
  <c r="S861" i="3" l="1"/>
  <c r="G861" i="3"/>
  <c r="I861" i="3" s="1"/>
  <c r="F861" i="3"/>
  <c r="H861" i="3" s="1"/>
  <c r="S851" i="3"/>
  <c r="G851" i="3"/>
  <c r="I851" i="3" s="1"/>
  <c r="F851" i="3"/>
  <c r="H851" i="3" s="1"/>
  <c r="R861" i="3" l="1"/>
  <c r="R851" i="3"/>
  <c r="S172" i="3"/>
  <c r="G172" i="3"/>
  <c r="I172" i="3" s="1"/>
  <c r="F172" i="3"/>
  <c r="H172" i="3" s="1"/>
  <c r="S169" i="3"/>
  <c r="G169" i="3"/>
  <c r="I169" i="3" s="1"/>
  <c r="F169" i="3"/>
  <c r="H169" i="3" s="1"/>
  <c r="S161" i="3"/>
  <c r="G161" i="3"/>
  <c r="I161" i="3" s="1"/>
  <c r="F161" i="3"/>
  <c r="H161" i="3" s="1"/>
  <c r="S159" i="3"/>
  <c r="G159" i="3"/>
  <c r="I159" i="3" s="1"/>
  <c r="F159" i="3"/>
  <c r="H159" i="3" s="1"/>
  <c r="T175" i="3" l="1"/>
  <c r="T167" i="3"/>
  <c r="T170" i="3"/>
  <c r="T172" i="3"/>
  <c r="R172" i="3"/>
  <c r="R169" i="3"/>
  <c r="T161" i="3"/>
  <c r="R161" i="3"/>
  <c r="R159" i="3"/>
  <c r="S153" i="3"/>
  <c r="G153" i="3"/>
  <c r="I153" i="3" s="1"/>
  <c r="F153" i="3"/>
  <c r="H153" i="3" s="1"/>
  <c r="S151" i="3"/>
  <c r="G151" i="3"/>
  <c r="I151" i="3" s="1"/>
  <c r="F151" i="3"/>
  <c r="H151" i="3" s="1"/>
  <c r="S1705" i="3"/>
  <c r="G1705" i="3"/>
  <c r="I1705" i="3" s="1"/>
  <c r="F1705" i="3"/>
  <c r="H1705" i="3" s="1"/>
  <c r="S1701" i="3"/>
  <c r="G1701" i="3"/>
  <c r="I1701" i="3" s="1"/>
  <c r="F1701" i="3"/>
  <c r="H1701" i="3" s="1"/>
  <c r="S1698" i="3"/>
  <c r="G1698" i="3"/>
  <c r="I1698" i="3" s="1"/>
  <c r="F1698" i="3"/>
  <c r="H1698" i="3" s="1"/>
  <c r="S1695" i="3"/>
  <c r="G1695" i="3"/>
  <c r="I1695" i="3" s="1"/>
  <c r="F1695" i="3"/>
  <c r="H1695" i="3" s="1"/>
  <c r="S1692" i="3"/>
  <c r="G1692" i="3"/>
  <c r="I1692" i="3" s="1"/>
  <c r="F1692" i="3"/>
  <c r="H1692" i="3" s="1"/>
  <c r="S1689" i="3"/>
  <c r="G1689" i="3"/>
  <c r="I1689" i="3" s="1"/>
  <c r="F1689" i="3"/>
  <c r="H1689" i="3" s="1"/>
  <c r="S1684" i="3"/>
  <c r="G1684" i="3"/>
  <c r="I1684" i="3" s="1"/>
  <c r="F1684" i="3"/>
  <c r="H1684" i="3" s="1"/>
  <c r="S1681" i="3"/>
  <c r="G1681" i="3"/>
  <c r="I1681" i="3" s="1"/>
  <c r="F1681" i="3"/>
  <c r="H1681" i="3" s="1"/>
  <c r="S1677" i="3"/>
  <c r="G1677" i="3"/>
  <c r="I1677" i="3" s="1"/>
  <c r="F1677" i="3"/>
  <c r="H1677" i="3" s="1"/>
  <c r="S1674" i="3"/>
  <c r="G1674" i="3"/>
  <c r="I1674" i="3" s="1"/>
  <c r="F1674" i="3"/>
  <c r="H1674" i="3" s="1"/>
  <c r="S1671" i="3"/>
  <c r="G1671" i="3"/>
  <c r="I1671" i="3" s="1"/>
  <c r="F1671" i="3"/>
  <c r="H1671" i="3" s="1"/>
  <c r="G1668" i="3"/>
  <c r="I1668" i="3" s="1"/>
  <c r="F1668" i="3"/>
  <c r="H1668" i="3" s="1"/>
  <c r="S1661" i="3"/>
  <c r="G1661" i="3"/>
  <c r="I1661" i="3" s="1"/>
  <c r="F1661" i="3"/>
  <c r="H1661" i="3" s="1"/>
  <c r="G1658" i="3"/>
  <c r="I1658" i="3" s="1"/>
  <c r="F1658" i="3"/>
  <c r="H1658" i="3" s="1"/>
  <c r="S1426" i="3"/>
  <c r="G1426" i="3"/>
  <c r="I1426" i="3" s="1"/>
  <c r="F1426" i="3"/>
  <c r="H1426" i="3" s="1"/>
  <c r="S1422" i="3"/>
  <c r="G1422" i="3"/>
  <c r="I1422" i="3" s="1"/>
  <c r="F1422" i="3"/>
  <c r="H1422" i="3" s="1"/>
  <c r="S1415" i="3"/>
  <c r="G1415" i="3"/>
  <c r="I1415" i="3" s="1"/>
  <c r="F1415" i="3"/>
  <c r="H1415" i="3" s="1"/>
  <c r="S1412" i="3"/>
  <c r="G1412" i="3"/>
  <c r="I1412" i="3" s="1"/>
  <c r="F1412" i="3"/>
  <c r="H1412" i="3" s="1"/>
  <c r="S1350" i="3"/>
  <c r="G1350" i="3"/>
  <c r="I1350" i="3" s="1"/>
  <c r="F1350" i="3"/>
  <c r="H1350" i="3" s="1"/>
  <c r="S1346" i="3"/>
  <c r="G1346" i="3"/>
  <c r="I1346" i="3" s="1"/>
  <c r="F1346" i="3"/>
  <c r="H1346" i="3" s="1"/>
  <c r="S1339" i="3"/>
  <c r="G1339" i="3"/>
  <c r="I1339" i="3" s="1"/>
  <c r="F1339" i="3"/>
  <c r="H1339" i="3" s="1"/>
  <c r="S1336" i="3"/>
  <c r="G1336" i="3"/>
  <c r="I1336" i="3" s="1"/>
  <c r="F1336" i="3"/>
  <c r="H1336" i="3" s="1"/>
  <c r="S1330" i="3"/>
  <c r="G1330" i="3"/>
  <c r="I1330" i="3" s="1"/>
  <c r="F1330" i="3"/>
  <c r="H1330" i="3" s="1"/>
  <c r="S1328" i="3"/>
  <c r="G1328" i="3"/>
  <c r="I1328" i="3" s="1"/>
  <c r="F1328" i="3"/>
  <c r="H1328" i="3" s="1"/>
  <c r="S1324" i="3"/>
  <c r="G1324" i="3"/>
  <c r="I1324" i="3" s="1"/>
  <c r="F1324" i="3"/>
  <c r="H1324" i="3" s="1"/>
  <c r="S1322" i="3"/>
  <c r="G1322" i="3"/>
  <c r="I1322" i="3" s="1"/>
  <c r="F1322" i="3"/>
  <c r="H1322" i="3" s="1"/>
  <c r="S1406" i="3"/>
  <c r="G1406" i="3"/>
  <c r="I1406" i="3" s="1"/>
  <c r="F1406" i="3"/>
  <c r="H1406" i="3" s="1"/>
  <c r="S1403" i="3"/>
  <c r="G1403" i="3"/>
  <c r="I1403" i="3" s="1"/>
  <c r="F1403" i="3"/>
  <c r="H1403" i="3" s="1"/>
  <c r="S1396" i="3"/>
  <c r="G1396" i="3"/>
  <c r="I1396" i="3" s="1"/>
  <c r="F1396" i="3"/>
  <c r="H1396" i="3" s="1"/>
  <c r="S1393" i="3"/>
  <c r="G1393" i="3"/>
  <c r="I1393" i="3" s="1"/>
  <c r="F1393" i="3"/>
  <c r="H1393" i="3" s="1"/>
  <c r="T1723" i="3" l="1"/>
  <c r="T1719" i="3"/>
  <c r="T1428" i="3"/>
  <c r="T1685" i="3"/>
  <c r="T1693" i="3"/>
  <c r="T1696" i="3"/>
  <c r="T1702" i="3"/>
  <c r="T1342" i="3"/>
  <c r="T1337" i="3"/>
  <c r="T1347" i="3"/>
  <c r="T1413" i="3"/>
  <c r="T1423" i="3"/>
  <c r="T1332" i="3"/>
  <c r="T1418" i="3"/>
  <c r="T1677" i="3"/>
  <c r="T1681" i="3"/>
  <c r="T153" i="3"/>
  <c r="R153" i="3"/>
  <c r="R151" i="3"/>
  <c r="T1705" i="3"/>
  <c r="R1705" i="3"/>
  <c r="R1701" i="3"/>
  <c r="T1698" i="3"/>
  <c r="R1698" i="3"/>
  <c r="R1695" i="3"/>
  <c r="R1692" i="3"/>
  <c r="T1689" i="3"/>
  <c r="R1689" i="3"/>
  <c r="R1684" i="3"/>
  <c r="R1681" i="3"/>
  <c r="R1677" i="3"/>
  <c r="R1674" i="3"/>
  <c r="T1671" i="3"/>
  <c r="R1671" i="3"/>
  <c r="R1668" i="3"/>
  <c r="T1661" i="3"/>
  <c r="R1661" i="3"/>
  <c r="R1658" i="3"/>
  <c r="T1426" i="3"/>
  <c r="R1426" i="3"/>
  <c r="R1422" i="3"/>
  <c r="T1415" i="3"/>
  <c r="R1415" i="3"/>
  <c r="R1412" i="3"/>
  <c r="T1350" i="3"/>
  <c r="R1350" i="3"/>
  <c r="R1346" i="3"/>
  <c r="T1339" i="3"/>
  <c r="R1339" i="3"/>
  <c r="R1336" i="3"/>
  <c r="T1330" i="3"/>
  <c r="R1330" i="3"/>
  <c r="R1328" i="3"/>
  <c r="T1324" i="3"/>
  <c r="R1324" i="3"/>
  <c r="R1322" i="3"/>
  <c r="T1406" i="3"/>
  <c r="R1406" i="3"/>
  <c r="R1403" i="3"/>
  <c r="T1396" i="3"/>
  <c r="R1396" i="3"/>
  <c r="R1393" i="3"/>
  <c r="S1929" i="3" l="1"/>
  <c r="G1929" i="3"/>
  <c r="I1929" i="3" s="1"/>
  <c r="F1929" i="3"/>
  <c r="H1929" i="3" s="1"/>
  <c r="S1916" i="3"/>
  <c r="G1916" i="3"/>
  <c r="I1916" i="3" s="1"/>
  <c r="F1916" i="3"/>
  <c r="H1916" i="3" s="1"/>
  <c r="S1048" i="3"/>
  <c r="G1048" i="3"/>
  <c r="I1048" i="3" s="1"/>
  <c r="F1048" i="3"/>
  <c r="H1048" i="3" s="1"/>
  <c r="S1044" i="3"/>
  <c r="G1044" i="3"/>
  <c r="I1044" i="3" s="1"/>
  <c r="F1044" i="3"/>
  <c r="H1044" i="3" s="1"/>
  <c r="T1932" i="3" l="1"/>
  <c r="T1930" i="3"/>
  <c r="R1929" i="3"/>
  <c r="R1916" i="3"/>
  <c r="R1048" i="3"/>
  <c r="R1044" i="3"/>
  <c r="G1038" i="3"/>
  <c r="I1038" i="3" s="1"/>
  <c r="F1038" i="3"/>
  <c r="H1038" i="3" s="1"/>
  <c r="S1036" i="3"/>
  <c r="G1036" i="3"/>
  <c r="I1036" i="3" s="1"/>
  <c r="F1036" i="3"/>
  <c r="H1036" i="3" s="1"/>
  <c r="T1050" i="3" l="1"/>
  <c r="T1056" i="3"/>
  <c r="T1044" i="3"/>
  <c r="R1038" i="3"/>
  <c r="R1036" i="3"/>
  <c r="S23" i="3"/>
  <c r="G1505" i="3" l="1"/>
  <c r="I1505" i="3" s="1"/>
  <c r="G619" i="3"/>
  <c r="I619" i="3" s="1"/>
  <c r="S2170" i="3" l="1"/>
  <c r="G2170" i="3"/>
  <c r="I2170" i="3" s="1"/>
  <c r="F2170" i="3"/>
  <c r="H2170" i="3" s="1"/>
  <c r="S2167" i="3"/>
  <c r="G2167" i="3"/>
  <c r="I2167" i="3" s="1"/>
  <c r="F2167" i="3"/>
  <c r="H2167" i="3" s="1"/>
  <c r="S2152" i="3"/>
  <c r="G2152" i="3"/>
  <c r="I2152" i="3" s="1"/>
  <c r="F2152" i="3"/>
  <c r="H2152" i="3" s="1"/>
  <c r="S2145" i="3"/>
  <c r="G2145" i="3"/>
  <c r="I2145" i="3" s="1"/>
  <c r="F2145" i="3"/>
  <c r="H2145" i="3" s="1"/>
  <c r="S2135" i="3"/>
  <c r="G2135" i="3"/>
  <c r="I2135" i="3" s="1"/>
  <c r="F2135" i="3"/>
  <c r="H2135" i="3" s="1"/>
  <c r="S2132" i="3"/>
  <c r="G2132" i="3"/>
  <c r="I2132" i="3" s="1"/>
  <c r="F2132" i="3"/>
  <c r="H2132" i="3" s="1"/>
  <c r="S2109" i="3"/>
  <c r="G2109" i="3"/>
  <c r="I2109" i="3" s="1"/>
  <c r="F2109" i="3"/>
  <c r="H2109" i="3" s="1"/>
  <c r="S2106" i="3"/>
  <c r="G2106" i="3"/>
  <c r="I2106" i="3" s="1"/>
  <c r="F2106" i="3"/>
  <c r="H2106" i="3" s="1"/>
  <c r="S2080" i="3"/>
  <c r="G2080" i="3"/>
  <c r="I2080" i="3" s="1"/>
  <c r="F2080" i="3"/>
  <c r="H2080" i="3" s="1"/>
  <c r="S2060" i="3"/>
  <c r="G2060" i="3"/>
  <c r="I2060" i="3" s="1"/>
  <c r="F2060" i="3"/>
  <c r="H2060" i="3" s="1"/>
  <c r="S2058" i="3"/>
  <c r="G2058" i="3"/>
  <c r="I2058" i="3" s="1"/>
  <c r="F2058" i="3"/>
  <c r="H2058" i="3" s="1"/>
  <c r="S2032" i="3"/>
  <c r="G2032" i="3"/>
  <c r="I2032" i="3" s="1"/>
  <c r="F2032" i="3"/>
  <c r="H2032" i="3" s="1"/>
  <c r="S2030" i="3"/>
  <c r="G2030" i="3"/>
  <c r="I2030" i="3" s="1"/>
  <c r="F2030" i="3"/>
  <c r="H2030" i="3" s="1"/>
  <c r="S2028" i="3"/>
  <c r="G2028" i="3"/>
  <c r="I2028" i="3" s="1"/>
  <c r="F2028" i="3"/>
  <c r="H2028" i="3" s="1"/>
  <c r="S2026" i="3"/>
  <c r="G2026" i="3"/>
  <c r="I2026" i="3" s="1"/>
  <c r="F2026" i="3"/>
  <c r="H2026" i="3" s="1"/>
  <c r="S2025" i="3"/>
  <c r="G2025" i="3"/>
  <c r="I2025" i="3" s="1"/>
  <c r="F2025" i="3"/>
  <c r="H2025" i="3" s="1"/>
  <c r="S2023" i="3"/>
  <c r="G2023" i="3"/>
  <c r="I2023" i="3" s="1"/>
  <c r="F2023" i="3"/>
  <c r="H2023" i="3" s="1"/>
  <c r="S2021" i="3"/>
  <c r="G2021" i="3"/>
  <c r="I2021" i="3" s="1"/>
  <c r="F2021" i="3"/>
  <c r="H2021" i="3" s="1"/>
  <c r="S2019" i="3"/>
  <c r="G2019" i="3"/>
  <c r="I2019" i="3" s="1"/>
  <c r="F2019" i="3"/>
  <c r="H2019" i="3" s="1"/>
  <c r="S2017" i="3"/>
  <c r="G2017" i="3"/>
  <c r="I2017" i="3" s="1"/>
  <c r="F2017" i="3"/>
  <c r="H2017" i="3" s="1"/>
  <c r="S2015" i="3"/>
  <c r="G2015" i="3"/>
  <c r="I2015" i="3" s="1"/>
  <c r="F2015" i="3"/>
  <c r="H2015" i="3" s="1"/>
  <c r="S2013" i="3"/>
  <c r="G2013" i="3"/>
  <c r="I2013" i="3" s="1"/>
  <c r="F2013" i="3"/>
  <c r="H2013" i="3" s="1"/>
  <c r="S1948" i="3"/>
  <c r="G1948" i="3"/>
  <c r="I1948" i="3" s="1"/>
  <c r="F1948" i="3"/>
  <c r="H1948" i="3" s="1"/>
  <c r="S1946" i="3"/>
  <c r="G1946" i="3"/>
  <c r="I1946" i="3" s="1"/>
  <c r="F1946" i="3"/>
  <c r="H1946" i="3" s="1"/>
  <c r="S1944" i="3"/>
  <c r="G1944" i="3"/>
  <c r="I1944" i="3" s="1"/>
  <c r="F1944" i="3"/>
  <c r="H1944" i="3" s="1"/>
  <c r="S1942" i="3"/>
  <c r="G1942" i="3"/>
  <c r="I1942" i="3" s="1"/>
  <c r="F1942" i="3"/>
  <c r="H1942" i="3" s="1"/>
  <c r="S1940" i="3"/>
  <c r="G1940" i="3"/>
  <c r="I1940" i="3" s="1"/>
  <c r="F1940" i="3"/>
  <c r="H1940" i="3" s="1"/>
  <c r="S1938" i="3"/>
  <c r="G1938" i="3"/>
  <c r="I1938" i="3" s="1"/>
  <c r="F1938" i="3"/>
  <c r="H1938" i="3" s="1"/>
  <c r="S1936" i="3"/>
  <c r="G1936" i="3"/>
  <c r="I1936" i="3" s="1"/>
  <c r="F1936" i="3"/>
  <c r="H1936" i="3" s="1"/>
  <c r="T2027" i="3" l="1"/>
  <c r="T2063" i="3"/>
  <c r="T2035" i="3"/>
  <c r="T2172" i="3"/>
  <c r="T1951" i="3"/>
  <c r="T2137" i="3"/>
  <c r="T2113" i="3"/>
  <c r="T2110" i="3"/>
  <c r="T2064" i="3"/>
  <c r="T2038" i="3"/>
  <c r="T2037" i="3"/>
  <c r="R2170" i="3"/>
  <c r="R2167" i="3"/>
  <c r="R2152" i="3"/>
  <c r="R2145" i="3"/>
  <c r="R2135" i="3"/>
  <c r="R2132" i="3"/>
  <c r="R2106" i="3"/>
  <c r="R2109" i="3"/>
  <c r="R2080" i="3"/>
  <c r="R2028" i="3"/>
  <c r="T2060" i="3"/>
  <c r="R2060" i="3"/>
  <c r="R2058" i="3"/>
  <c r="R2026" i="3"/>
  <c r="T2030" i="3"/>
  <c r="R2030" i="3"/>
  <c r="T2032" i="3"/>
  <c r="R2032" i="3"/>
  <c r="T2026" i="3"/>
  <c r="T2028" i="3"/>
  <c r="T2025" i="3"/>
  <c r="R2025" i="3"/>
  <c r="R2017" i="3"/>
  <c r="R2015" i="3"/>
  <c r="T2023" i="3"/>
  <c r="R2023" i="3"/>
  <c r="T2019" i="3"/>
  <c r="R2019" i="3"/>
  <c r="R2013" i="3"/>
  <c r="T2021" i="3"/>
  <c r="R2021" i="3"/>
  <c r="T1948" i="3"/>
  <c r="R1948" i="3"/>
  <c r="T1946" i="3"/>
  <c r="R1946" i="3"/>
  <c r="T1944" i="3"/>
  <c r="R1944" i="3"/>
  <c r="R1936" i="3"/>
  <c r="T1940" i="3"/>
  <c r="R1940" i="3"/>
  <c r="T1938" i="3"/>
  <c r="R1938" i="3"/>
  <c r="T1942" i="3"/>
  <c r="R1942" i="3"/>
  <c r="S1900" i="3"/>
  <c r="G1900" i="3"/>
  <c r="I1900" i="3" s="1"/>
  <c r="F1900" i="3"/>
  <c r="H1900" i="3" s="1"/>
  <c r="S1892" i="3"/>
  <c r="G1892" i="3"/>
  <c r="I1892" i="3" s="1"/>
  <c r="F1892" i="3"/>
  <c r="H1892" i="3" s="1"/>
  <c r="S1889" i="3"/>
  <c r="G1889" i="3"/>
  <c r="I1889" i="3" s="1"/>
  <c r="F1889" i="3"/>
  <c r="H1889" i="3" s="1"/>
  <c r="S1878" i="3"/>
  <c r="G1878" i="3"/>
  <c r="I1878" i="3" s="1"/>
  <c r="F1878" i="3"/>
  <c r="H1878" i="3" s="1"/>
  <c r="S1875" i="3"/>
  <c r="G1875" i="3"/>
  <c r="I1875" i="3" s="1"/>
  <c r="F1875" i="3"/>
  <c r="H1875" i="3" s="1"/>
  <c r="T1886" i="3" s="1"/>
  <c r="R1889" i="3" l="1"/>
  <c r="R1900" i="3"/>
  <c r="R1892" i="3"/>
  <c r="T1889" i="3"/>
  <c r="T1892" i="3"/>
  <c r="T1878" i="3"/>
  <c r="R1878" i="3"/>
  <c r="R1875" i="3"/>
  <c r="S1864" i="3"/>
  <c r="G1864" i="3"/>
  <c r="I1864" i="3" s="1"/>
  <c r="F1864" i="3"/>
  <c r="H1864" i="3" s="1"/>
  <c r="S1861" i="3"/>
  <c r="G1861" i="3"/>
  <c r="I1861" i="3" s="1"/>
  <c r="F1861" i="3"/>
  <c r="H1861" i="3" s="1"/>
  <c r="S1851" i="3"/>
  <c r="G1851" i="3"/>
  <c r="I1851" i="3" s="1"/>
  <c r="F1851" i="3"/>
  <c r="H1851" i="3" s="1"/>
  <c r="S1838" i="3"/>
  <c r="G1838" i="3"/>
  <c r="I1838" i="3" s="1"/>
  <c r="F1838" i="3"/>
  <c r="H1838" i="3" s="1"/>
  <c r="S1835" i="3"/>
  <c r="G1835" i="3"/>
  <c r="I1835" i="3" s="1"/>
  <c r="F1835" i="3"/>
  <c r="H1835" i="3" s="1"/>
  <c r="S1833" i="3"/>
  <c r="G1833" i="3"/>
  <c r="I1833" i="3" s="1"/>
  <c r="F1833" i="3"/>
  <c r="H1833" i="3" s="1"/>
  <c r="S1831" i="3"/>
  <c r="G1831" i="3"/>
  <c r="I1831" i="3" s="1"/>
  <c r="F1831" i="3"/>
  <c r="H1831" i="3" s="1"/>
  <c r="S1813" i="3"/>
  <c r="G1813" i="3"/>
  <c r="I1813" i="3" s="1"/>
  <c r="F1813" i="3"/>
  <c r="H1813" i="3" s="1"/>
  <c r="S1800" i="3"/>
  <c r="G1800" i="3"/>
  <c r="I1800" i="3" s="1"/>
  <c r="F1800" i="3"/>
  <c r="H1800" i="3" s="1"/>
  <c r="S1797" i="3"/>
  <c r="G1797" i="3"/>
  <c r="I1797" i="3" s="1"/>
  <c r="F1797" i="3"/>
  <c r="H1797" i="3" s="1"/>
  <c r="S1795" i="3"/>
  <c r="G1795" i="3"/>
  <c r="I1795" i="3" s="1"/>
  <c r="F1795" i="3"/>
  <c r="H1795" i="3" s="1"/>
  <c r="S1793" i="3"/>
  <c r="G1793" i="3"/>
  <c r="I1793" i="3" s="1"/>
  <c r="F1793" i="3"/>
  <c r="H1793" i="3" s="1"/>
  <c r="S1791" i="3"/>
  <c r="G1791" i="3"/>
  <c r="I1791" i="3" s="1"/>
  <c r="F1791" i="3"/>
  <c r="H1791" i="3" s="1"/>
  <c r="S1789" i="3"/>
  <c r="G1789" i="3"/>
  <c r="I1789" i="3" s="1"/>
  <c r="F1789" i="3"/>
  <c r="H1789" i="3" s="1"/>
  <c r="S1787" i="3"/>
  <c r="G1787" i="3"/>
  <c r="I1787" i="3" s="1"/>
  <c r="F1787" i="3"/>
  <c r="H1787" i="3" s="1"/>
  <c r="S1785" i="3"/>
  <c r="G1785" i="3"/>
  <c r="I1785" i="3" s="1"/>
  <c r="F1785" i="3"/>
  <c r="H1785" i="3" s="1"/>
  <c r="S1725" i="3"/>
  <c r="G1725" i="3"/>
  <c r="I1725" i="3" s="1"/>
  <c r="F1725" i="3"/>
  <c r="H1725" i="3" s="1"/>
  <c r="S1722" i="3"/>
  <c r="G1722" i="3"/>
  <c r="I1722" i="3" s="1"/>
  <c r="F1722" i="3"/>
  <c r="H1722" i="3" s="1"/>
  <c r="S1720" i="3"/>
  <c r="G1720" i="3"/>
  <c r="I1720" i="3" s="1"/>
  <c r="F1720" i="3"/>
  <c r="H1720" i="3" s="1"/>
  <c r="S1718" i="3"/>
  <c r="G1718" i="3"/>
  <c r="I1718" i="3" s="1"/>
  <c r="F1718" i="3"/>
  <c r="H1718" i="3" s="1"/>
  <c r="S1716" i="3"/>
  <c r="G1716" i="3"/>
  <c r="I1716" i="3" s="1"/>
  <c r="F1716" i="3"/>
  <c r="H1716" i="3" s="1"/>
  <c r="S1714" i="3"/>
  <c r="G1714" i="3"/>
  <c r="I1714" i="3" s="1"/>
  <c r="F1714" i="3"/>
  <c r="H1714" i="3" s="1"/>
  <c r="S1712" i="3"/>
  <c r="G1712" i="3"/>
  <c r="I1712" i="3" s="1"/>
  <c r="F1712" i="3"/>
  <c r="H1712" i="3" s="1"/>
  <c r="S1710" i="3"/>
  <c r="G1710" i="3"/>
  <c r="I1710" i="3" s="1"/>
  <c r="F1710" i="3"/>
  <c r="H1710" i="3" s="1"/>
  <c r="S1708" i="3"/>
  <c r="G1708" i="3"/>
  <c r="I1708" i="3" s="1"/>
  <c r="F1708" i="3"/>
  <c r="H1708" i="3" s="1"/>
  <c r="S1706" i="3"/>
  <c r="G1706" i="3"/>
  <c r="I1706" i="3" s="1"/>
  <c r="F1706" i="3"/>
  <c r="H1706" i="3" s="1"/>
  <c r="S1645" i="3"/>
  <c r="G1645" i="3"/>
  <c r="I1645" i="3" s="1"/>
  <c r="F1645" i="3"/>
  <c r="H1645" i="3" s="1"/>
  <c r="S1632" i="3"/>
  <c r="G1632" i="3"/>
  <c r="I1632" i="3" s="1"/>
  <c r="F1632" i="3"/>
  <c r="H1632" i="3" s="1"/>
  <c r="S1628" i="3"/>
  <c r="G1628" i="3"/>
  <c r="I1628" i="3" s="1"/>
  <c r="F1628" i="3"/>
  <c r="H1628" i="3" s="1"/>
  <c r="S1625" i="3"/>
  <c r="G1625" i="3"/>
  <c r="I1625" i="3" s="1"/>
  <c r="F1625" i="3"/>
  <c r="H1625" i="3" s="1"/>
  <c r="S1622" i="3"/>
  <c r="G1622" i="3"/>
  <c r="I1622" i="3" s="1"/>
  <c r="F1622" i="3"/>
  <c r="H1622" i="3" s="1"/>
  <c r="S1618" i="3"/>
  <c r="G1618" i="3"/>
  <c r="I1618" i="3" s="1"/>
  <c r="F1618" i="3"/>
  <c r="H1618" i="3" s="1"/>
  <c r="S1587" i="3"/>
  <c r="G1587" i="3"/>
  <c r="I1587" i="3" s="1"/>
  <c r="F1587" i="3"/>
  <c r="H1587" i="3" s="1"/>
  <c r="S1584" i="3"/>
  <c r="G1584" i="3"/>
  <c r="I1584" i="3" s="1"/>
  <c r="F1584" i="3"/>
  <c r="H1584" i="3" s="1"/>
  <c r="S1582" i="3"/>
  <c r="G1582" i="3"/>
  <c r="I1582" i="3" s="1"/>
  <c r="F1582" i="3"/>
  <c r="H1582" i="3" s="1"/>
  <c r="S1580" i="3"/>
  <c r="G1580" i="3"/>
  <c r="I1580" i="3" s="1"/>
  <c r="F1580" i="3"/>
  <c r="H1580" i="3" s="1"/>
  <c r="S1578" i="3"/>
  <c r="G1578" i="3"/>
  <c r="I1578" i="3" s="1"/>
  <c r="F1578" i="3"/>
  <c r="H1578" i="3" s="1"/>
  <c r="S1576" i="3"/>
  <c r="G1576" i="3"/>
  <c r="I1576" i="3" s="1"/>
  <c r="F1576" i="3"/>
  <c r="H1576" i="3" s="1"/>
  <c r="S1574" i="3"/>
  <c r="G1574" i="3"/>
  <c r="I1574" i="3" s="1"/>
  <c r="F1574" i="3"/>
  <c r="H1574" i="3" s="1"/>
  <c r="S1541" i="3"/>
  <c r="G1541" i="3"/>
  <c r="I1541" i="3" s="1"/>
  <c r="F1541" i="3"/>
  <c r="H1541" i="3" s="1"/>
  <c r="S1538" i="3"/>
  <c r="G1538" i="3"/>
  <c r="I1538" i="3" s="1"/>
  <c r="F1538" i="3"/>
  <c r="H1538" i="3" s="1"/>
  <c r="S1527" i="3"/>
  <c r="G1527" i="3"/>
  <c r="I1527" i="3" s="1"/>
  <c r="F1527" i="3"/>
  <c r="H1527" i="3" s="1"/>
  <c r="S1520" i="3"/>
  <c r="G1520" i="3"/>
  <c r="I1520" i="3" s="1"/>
  <c r="F1520" i="3"/>
  <c r="H1520" i="3" s="1"/>
  <c r="S1513" i="3"/>
  <c r="G1513" i="3"/>
  <c r="I1513" i="3" s="1"/>
  <c r="F1513" i="3"/>
  <c r="H1513" i="3" s="1"/>
  <c r="S1505" i="3"/>
  <c r="F1505" i="3"/>
  <c r="H1505" i="3" s="1"/>
  <c r="R1505" i="3" s="1"/>
  <c r="S1502" i="3"/>
  <c r="G1502" i="3"/>
  <c r="I1502" i="3" s="1"/>
  <c r="F1502" i="3"/>
  <c r="H1502" i="3" s="1"/>
  <c r="S1491" i="3"/>
  <c r="G1491" i="3"/>
  <c r="I1491" i="3" s="1"/>
  <c r="F1491" i="3"/>
  <c r="H1491" i="3" s="1"/>
  <c r="S1490" i="3"/>
  <c r="G1490" i="3"/>
  <c r="I1490" i="3" s="1"/>
  <c r="F1490" i="3"/>
  <c r="H1490" i="3" s="1"/>
  <c r="S1481" i="3"/>
  <c r="G1481" i="3"/>
  <c r="I1481" i="3" s="1"/>
  <c r="F1481" i="3"/>
  <c r="H1481" i="3" s="1"/>
  <c r="S1478" i="3"/>
  <c r="G1478" i="3"/>
  <c r="I1478" i="3" s="1"/>
  <c r="F1478" i="3"/>
  <c r="H1478" i="3" s="1"/>
  <c r="S1463" i="3"/>
  <c r="G1463" i="3"/>
  <c r="I1463" i="3" s="1"/>
  <c r="F1463" i="3"/>
  <c r="H1463" i="3" s="1"/>
  <c r="S1461" i="3"/>
  <c r="G1461" i="3"/>
  <c r="I1461" i="3" s="1"/>
  <c r="F1461" i="3"/>
  <c r="H1461" i="3" s="1"/>
  <c r="T1479" i="3" l="1"/>
  <c r="T1862" i="3"/>
  <c r="T1876" i="3"/>
  <c r="T1631" i="3"/>
  <c r="T1636" i="3"/>
  <c r="T1619" i="3"/>
  <c r="T1635" i="3"/>
  <c r="T1507" i="3"/>
  <c r="T1492" i="3"/>
  <c r="T1543" i="3"/>
  <c r="T1588" i="3"/>
  <c r="T1639" i="3"/>
  <c r="T1641" i="3"/>
  <c r="T1865" i="3"/>
  <c r="T1879" i="3"/>
  <c r="T1640" i="3"/>
  <c r="T1638" i="3"/>
  <c r="T1734" i="3"/>
  <c r="T1482" i="3"/>
  <c r="T1467" i="3"/>
  <c r="T1466" i="3"/>
  <c r="T1864" i="3"/>
  <c r="R1864" i="3"/>
  <c r="R1861" i="3"/>
  <c r="R1851" i="3"/>
  <c r="T1838" i="3"/>
  <c r="R1838" i="3"/>
  <c r="R1831" i="3"/>
  <c r="T1833" i="3"/>
  <c r="R1833" i="3"/>
  <c r="T1835" i="3"/>
  <c r="R1835" i="3"/>
  <c r="R1813" i="3"/>
  <c r="T1787" i="3"/>
  <c r="R1787" i="3"/>
  <c r="T1791" i="3"/>
  <c r="R1791" i="3"/>
  <c r="T1800" i="3"/>
  <c r="R1800" i="3"/>
  <c r="R1785" i="3"/>
  <c r="T1793" i="3"/>
  <c r="R1793" i="3"/>
  <c r="T1795" i="3"/>
  <c r="R1795" i="3"/>
  <c r="T1789" i="3"/>
  <c r="R1789" i="3"/>
  <c r="T1797" i="3"/>
  <c r="R1797" i="3"/>
  <c r="T1714" i="3"/>
  <c r="T1710" i="3"/>
  <c r="T1712" i="3"/>
  <c r="T1720" i="3"/>
  <c r="T1708" i="3"/>
  <c r="T1716" i="3"/>
  <c r="T1725" i="3"/>
  <c r="R1706" i="3"/>
  <c r="R1708" i="3"/>
  <c r="R1710" i="3"/>
  <c r="R1712" i="3"/>
  <c r="R1714" i="3"/>
  <c r="R1716" i="3"/>
  <c r="R1718" i="3"/>
  <c r="R1720" i="3"/>
  <c r="R1722" i="3"/>
  <c r="R1725" i="3"/>
  <c r="R1645" i="3"/>
  <c r="R1574" i="3"/>
  <c r="R1582" i="3"/>
  <c r="T1632" i="3"/>
  <c r="R1632" i="3"/>
  <c r="R1625" i="3"/>
  <c r="R1628" i="3"/>
  <c r="R1618" i="3"/>
  <c r="R1622" i="3"/>
  <c r="R1576" i="3"/>
  <c r="R1584" i="3"/>
  <c r="R1578" i="3"/>
  <c r="R1587" i="3"/>
  <c r="R1580" i="3"/>
  <c r="T1576" i="3"/>
  <c r="T1584" i="3"/>
  <c r="T1578" i="3"/>
  <c r="T1580" i="3"/>
  <c r="T1582" i="3"/>
  <c r="T1587" i="3"/>
  <c r="R1541" i="3"/>
  <c r="R1538" i="3"/>
  <c r="T1527" i="3"/>
  <c r="R1527" i="3"/>
  <c r="T1520" i="3"/>
  <c r="R1520" i="3"/>
  <c r="R1513" i="3"/>
  <c r="R1502" i="3"/>
  <c r="T1491" i="3"/>
  <c r="R1490" i="3"/>
  <c r="R1491" i="3"/>
  <c r="R1478" i="3"/>
  <c r="T1481" i="3"/>
  <c r="R1481" i="3"/>
  <c r="R1461" i="3"/>
  <c r="T1463" i="3"/>
  <c r="R1463" i="3"/>
  <c r="S1442" i="3"/>
  <c r="G1442" i="3"/>
  <c r="I1442" i="3" s="1"/>
  <c r="F1442" i="3"/>
  <c r="H1442" i="3" s="1"/>
  <c r="S1439" i="3"/>
  <c r="G1439" i="3"/>
  <c r="I1439" i="3" s="1"/>
  <c r="F1439" i="3"/>
  <c r="H1439" i="3" s="1"/>
  <c r="S1437" i="3"/>
  <c r="G1437" i="3"/>
  <c r="I1437" i="3" s="1"/>
  <c r="F1437" i="3"/>
  <c r="H1437" i="3" s="1"/>
  <c r="S1435" i="3"/>
  <c r="G1435" i="3"/>
  <c r="I1435" i="3" s="1"/>
  <c r="F1435" i="3"/>
  <c r="H1435" i="3" s="1"/>
  <c r="S1433" i="3"/>
  <c r="G1433" i="3"/>
  <c r="I1433" i="3" s="1"/>
  <c r="F1433" i="3"/>
  <c r="H1433" i="3" s="1"/>
  <c r="S1431" i="3"/>
  <c r="G1431" i="3"/>
  <c r="I1431" i="3" s="1"/>
  <c r="F1431" i="3"/>
  <c r="H1431" i="3" s="1"/>
  <c r="S1429" i="3"/>
  <c r="G1429" i="3"/>
  <c r="I1429" i="3" s="1"/>
  <c r="F1429" i="3"/>
  <c r="H1429" i="3" s="1"/>
  <c r="S1427" i="3"/>
  <c r="G1427" i="3"/>
  <c r="I1427" i="3" s="1"/>
  <c r="F1427" i="3"/>
  <c r="H1427" i="3" s="1"/>
  <c r="S1365" i="3"/>
  <c r="G1365" i="3"/>
  <c r="I1365" i="3" s="1"/>
  <c r="F1365" i="3"/>
  <c r="H1365" i="3" s="1"/>
  <c r="S1363" i="3"/>
  <c r="G1363" i="3"/>
  <c r="I1363" i="3" s="1"/>
  <c r="F1363" i="3"/>
  <c r="H1363" i="3" s="1"/>
  <c r="S1361" i="3"/>
  <c r="G1361" i="3"/>
  <c r="I1361" i="3" s="1"/>
  <c r="F1361" i="3"/>
  <c r="H1361" i="3" s="1"/>
  <c r="S1359" i="3"/>
  <c r="G1359" i="3"/>
  <c r="I1359" i="3" s="1"/>
  <c r="F1359" i="3"/>
  <c r="H1359" i="3" s="1"/>
  <c r="S1357" i="3"/>
  <c r="G1357" i="3"/>
  <c r="I1357" i="3" s="1"/>
  <c r="F1357" i="3"/>
  <c r="H1357" i="3" s="1"/>
  <c r="S1355" i="3"/>
  <c r="G1355" i="3"/>
  <c r="I1355" i="3" s="1"/>
  <c r="F1355" i="3"/>
  <c r="H1355" i="3" s="1"/>
  <c r="S1353" i="3"/>
  <c r="G1353" i="3"/>
  <c r="I1353" i="3" s="1"/>
  <c r="F1353" i="3"/>
  <c r="H1353" i="3" s="1"/>
  <c r="S1351" i="3"/>
  <c r="G1351" i="3"/>
  <c r="I1351" i="3" s="1"/>
  <c r="F1351" i="3"/>
  <c r="H1351" i="3" s="1"/>
  <c r="S1310" i="3"/>
  <c r="G1310" i="3"/>
  <c r="I1310" i="3" s="1"/>
  <c r="F1310" i="3"/>
  <c r="H1310" i="3" s="1"/>
  <c r="S1307" i="3"/>
  <c r="G1307" i="3"/>
  <c r="I1307" i="3" s="1"/>
  <c r="F1307" i="3"/>
  <c r="H1307" i="3" s="1"/>
  <c r="S1297" i="3"/>
  <c r="G1297" i="3"/>
  <c r="I1297" i="3" s="1"/>
  <c r="F1297" i="3"/>
  <c r="H1297" i="3" s="1"/>
  <c r="S1294" i="3"/>
  <c r="G1294" i="3"/>
  <c r="I1294" i="3" s="1"/>
  <c r="F1294" i="3"/>
  <c r="H1294" i="3" s="1"/>
  <c r="S1271" i="3"/>
  <c r="G1271" i="3"/>
  <c r="I1271" i="3" s="1"/>
  <c r="F1271" i="3"/>
  <c r="H1271" i="3" s="1"/>
  <c r="S1268" i="3"/>
  <c r="G1268" i="3"/>
  <c r="I1268" i="3" s="1"/>
  <c r="F1268" i="3"/>
  <c r="H1268" i="3" s="1"/>
  <c r="S1266" i="3"/>
  <c r="G1266" i="3"/>
  <c r="I1266" i="3" s="1"/>
  <c r="F1266" i="3"/>
  <c r="H1266" i="3" s="1"/>
  <c r="S1264" i="3"/>
  <c r="G1264" i="3"/>
  <c r="I1264" i="3" s="1"/>
  <c r="F1264" i="3"/>
  <c r="H1264" i="3" s="1"/>
  <c r="S1262" i="3"/>
  <c r="G1262" i="3"/>
  <c r="I1262" i="3" s="1"/>
  <c r="F1262" i="3"/>
  <c r="H1262" i="3" s="1"/>
  <c r="S1220" i="3"/>
  <c r="G1220" i="3"/>
  <c r="I1220" i="3" s="1"/>
  <c r="F1220" i="3"/>
  <c r="H1220" i="3" s="1"/>
  <c r="S1217" i="3"/>
  <c r="G1217" i="3"/>
  <c r="I1217" i="3" s="1"/>
  <c r="F1217" i="3"/>
  <c r="H1217" i="3" s="1"/>
  <c r="S1215" i="3"/>
  <c r="G1215" i="3"/>
  <c r="I1215" i="3" s="1"/>
  <c r="F1215" i="3"/>
  <c r="H1215" i="3" s="1"/>
  <c r="S1213" i="3"/>
  <c r="G1213" i="3"/>
  <c r="I1213" i="3" s="1"/>
  <c r="F1213" i="3"/>
  <c r="H1213" i="3" s="1"/>
  <c r="S1211" i="3"/>
  <c r="G1211" i="3"/>
  <c r="I1211" i="3" s="1"/>
  <c r="F1211" i="3"/>
  <c r="H1211" i="3" s="1"/>
  <c r="S1209" i="3"/>
  <c r="G1209" i="3"/>
  <c r="I1209" i="3" s="1"/>
  <c r="F1209" i="3"/>
  <c r="H1209" i="3" s="1"/>
  <c r="S1207" i="3"/>
  <c r="G1207" i="3"/>
  <c r="I1207" i="3" s="1"/>
  <c r="F1207" i="3"/>
  <c r="H1207" i="3" s="1"/>
  <c r="S1205" i="3"/>
  <c r="G1205" i="3"/>
  <c r="I1205" i="3" s="1"/>
  <c r="F1205" i="3"/>
  <c r="H1205" i="3" s="1"/>
  <c r="S1203" i="3"/>
  <c r="G1203" i="3"/>
  <c r="I1203" i="3" s="1"/>
  <c r="F1203" i="3"/>
  <c r="H1203" i="3" s="1"/>
  <c r="S1201" i="3"/>
  <c r="G1201" i="3"/>
  <c r="I1201" i="3" s="1"/>
  <c r="F1201" i="3"/>
  <c r="H1201" i="3" s="1"/>
  <c r="S1142" i="3"/>
  <c r="G1142" i="3"/>
  <c r="I1142" i="3" s="1"/>
  <c r="F1142" i="3"/>
  <c r="H1142" i="3" s="1"/>
  <c r="S1139" i="3"/>
  <c r="G1139" i="3"/>
  <c r="I1139" i="3" s="1"/>
  <c r="F1139" i="3"/>
  <c r="H1139" i="3" s="1"/>
  <c r="S1137" i="3"/>
  <c r="G1137" i="3"/>
  <c r="I1137" i="3" s="1"/>
  <c r="F1137" i="3"/>
  <c r="H1137" i="3" s="1"/>
  <c r="S1135" i="3"/>
  <c r="G1135" i="3"/>
  <c r="I1135" i="3" s="1"/>
  <c r="F1135" i="3"/>
  <c r="H1135" i="3" s="1"/>
  <c r="S1133" i="3"/>
  <c r="G1133" i="3"/>
  <c r="I1133" i="3" s="1"/>
  <c r="F1133" i="3"/>
  <c r="H1133" i="3" s="1"/>
  <c r="S1131" i="3"/>
  <c r="G1131" i="3"/>
  <c r="I1131" i="3" s="1"/>
  <c r="F1131" i="3"/>
  <c r="H1131" i="3" s="1"/>
  <c r="S1129" i="3"/>
  <c r="G1129" i="3"/>
  <c r="I1129" i="3" s="1"/>
  <c r="F1129" i="3"/>
  <c r="H1129" i="3" s="1"/>
  <c r="S1127" i="3"/>
  <c r="G1127" i="3"/>
  <c r="I1127" i="3" s="1"/>
  <c r="F1127" i="3"/>
  <c r="H1127" i="3" s="1"/>
  <c r="S1125" i="3"/>
  <c r="G1125" i="3"/>
  <c r="I1125" i="3" s="1"/>
  <c r="F1125" i="3"/>
  <c r="H1125" i="3" s="1"/>
  <c r="S1123" i="3"/>
  <c r="G1123" i="3"/>
  <c r="I1123" i="3" s="1"/>
  <c r="F1123" i="3"/>
  <c r="H1123" i="3" s="1"/>
  <c r="S1069" i="3"/>
  <c r="G1069" i="3"/>
  <c r="I1069" i="3" s="1"/>
  <c r="F1069" i="3"/>
  <c r="H1069" i="3" s="1"/>
  <c r="T1071" i="3" s="1"/>
  <c r="S1054" i="3"/>
  <c r="G1054" i="3"/>
  <c r="I1054" i="3" s="1"/>
  <c r="F1054" i="3"/>
  <c r="H1054" i="3" s="1"/>
  <c r="S1051" i="3"/>
  <c r="G1051" i="3"/>
  <c r="I1051" i="3" s="1"/>
  <c r="F1051" i="3"/>
  <c r="H1051" i="3" s="1"/>
  <c r="S1030" i="3"/>
  <c r="G1030" i="3"/>
  <c r="I1030" i="3" s="1"/>
  <c r="F1030" i="3"/>
  <c r="H1030" i="3" s="1"/>
  <c r="S1027" i="3"/>
  <c r="G1027" i="3"/>
  <c r="I1027" i="3" s="1"/>
  <c r="F1027" i="3"/>
  <c r="H1027" i="3" s="1"/>
  <c r="T1038" i="3" s="1"/>
  <c r="T1202" i="3" l="1"/>
  <c r="T1269" i="3"/>
  <c r="T1263" i="3"/>
  <c r="T1367" i="3"/>
  <c r="T1143" i="3"/>
  <c r="T1443" i="3"/>
  <c r="T1371" i="3"/>
  <c r="T1275" i="3"/>
  <c r="T1272" i="3"/>
  <c r="T1273" i="3"/>
  <c r="T1221" i="3"/>
  <c r="T1431" i="3"/>
  <c r="R1431" i="3"/>
  <c r="T1439" i="3"/>
  <c r="R1439" i="3"/>
  <c r="T1433" i="3"/>
  <c r="R1433" i="3"/>
  <c r="T1442" i="3"/>
  <c r="R1442" i="3"/>
  <c r="R1427" i="3"/>
  <c r="T1435" i="3"/>
  <c r="R1435" i="3"/>
  <c r="T1429" i="3"/>
  <c r="R1429" i="3"/>
  <c r="T1437" i="3"/>
  <c r="R1437" i="3"/>
  <c r="R1351" i="3"/>
  <c r="T1357" i="3"/>
  <c r="R1357" i="3"/>
  <c r="T1365" i="3"/>
  <c r="R1365" i="3"/>
  <c r="T1359" i="3"/>
  <c r="R1359" i="3"/>
  <c r="T1353" i="3"/>
  <c r="R1353" i="3"/>
  <c r="T1361" i="3"/>
  <c r="R1361" i="3"/>
  <c r="T1355" i="3"/>
  <c r="R1355" i="3"/>
  <c r="T1363" i="3"/>
  <c r="R1363" i="3"/>
  <c r="R1307" i="3"/>
  <c r="R1310" i="3"/>
  <c r="R1297" i="3"/>
  <c r="R1294" i="3"/>
  <c r="R1262" i="3"/>
  <c r="T1271" i="3"/>
  <c r="R1271" i="3"/>
  <c r="R1264" i="3"/>
  <c r="T1266" i="3"/>
  <c r="R1266" i="3"/>
  <c r="R1268" i="3"/>
  <c r="T1203" i="3"/>
  <c r="R1203" i="3"/>
  <c r="T1207" i="3"/>
  <c r="R1207" i="3"/>
  <c r="T1215" i="3"/>
  <c r="R1215" i="3"/>
  <c r="R1201" i="3"/>
  <c r="T1209" i="3"/>
  <c r="R1209" i="3"/>
  <c r="T1217" i="3"/>
  <c r="R1217" i="3"/>
  <c r="T1220" i="3"/>
  <c r="R1220" i="3"/>
  <c r="T1211" i="3"/>
  <c r="R1211" i="3"/>
  <c r="T1205" i="3"/>
  <c r="R1205" i="3"/>
  <c r="T1213" i="3"/>
  <c r="R1213" i="3"/>
  <c r="T1137" i="3"/>
  <c r="R1137" i="3"/>
  <c r="R1123" i="3"/>
  <c r="T1131" i="3"/>
  <c r="R1131" i="3"/>
  <c r="T1139" i="3"/>
  <c r="R1139" i="3"/>
  <c r="T1142" i="3"/>
  <c r="R1142" i="3"/>
  <c r="T1125" i="3"/>
  <c r="R1125" i="3"/>
  <c r="T1133" i="3"/>
  <c r="R1133" i="3"/>
  <c r="T1129" i="3"/>
  <c r="R1129" i="3"/>
  <c r="T1127" i="3"/>
  <c r="R1127" i="3"/>
  <c r="T1135" i="3"/>
  <c r="R1135" i="3"/>
  <c r="R1069" i="3"/>
  <c r="R1054" i="3"/>
  <c r="R1051" i="3"/>
  <c r="T1030" i="3"/>
  <c r="R1027" i="3"/>
  <c r="R1030" i="3"/>
  <c r="S1005" i="3"/>
  <c r="G1005" i="3"/>
  <c r="I1005" i="3" s="1"/>
  <c r="F1005" i="3"/>
  <c r="H1005" i="3" s="1"/>
  <c r="S1002" i="3"/>
  <c r="G1002" i="3"/>
  <c r="I1002" i="3" s="1"/>
  <c r="F1002" i="3"/>
  <c r="H1002" i="3" s="1"/>
  <c r="S1000" i="3"/>
  <c r="G1000" i="3"/>
  <c r="I1000" i="3" s="1"/>
  <c r="F1000" i="3"/>
  <c r="H1000" i="3" s="1"/>
  <c r="S998" i="3"/>
  <c r="G998" i="3"/>
  <c r="I998" i="3" s="1"/>
  <c r="F998" i="3"/>
  <c r="H998" i="3" s="1"/>
  <c r="S996" i="3"/>
  <c r="G996" i="3"/>
  <c r="I996" i="3" s="1"/>
  <c r="F996" i="3"/>
  <c r="H996" i="3" s="1"/>
  <c r="S994" i="3"/>
  <c r="G994" i="3"/>
  <c r="I994" i="3" s="1"/>
  <c r="F994" i="3"/>
  <c r="H994" i="3" s="1"/>
  <c r="S992" i="3"/>
  <c r="G992" i="3"/>
  <c r="I992" i="3" s="1"/>
  <c r="F992" i="3"/>
  <c r="H992" i="3" s="1"/>
  <c r="S990" i="3"/>
  <c r="G990" i="3"/>
  <c r="I990" i="3" s="1"/>
  <c r="F990" i="3"/>
  <c r="H990" i="3" s="1"/>
  <c r="S988" i="3"/>
  <c r="G988" i="3"/>
  <c r="I988" i="3" s="1"/>
  <c r="F988" i="3"/>
  <c r="H988" i="3" s="1"/>
  <c r="S986" i="3"/>
  <c r="G986" i="3"/>
  <c r="I986" i="3" s="1"/>
  <c r="F986" i="3"/>
  <c r="H986" i="3" s="1"/>
  <c r="S984" i="3"/>
  <c r="G984" i="3"/>
  <c r="I984" i="3" s="1"/>
  <c r="F984" i="3"/>
  <c r="H984" i="3" s="1"/>
  <c r="S982" i="3"/>
  <c r="G982" i="3"/>
  <c r="I982" i="3" s="1"/>
  <c r="F982" i="3"/>
  <c r="H982" i="3" s="1"/>
  <c r="T1006" i="3" l="1"/>
  <c r="T984" i="3"/>
  <c r="R984" i="3"/>
  <c r="T986" i="3"/>
  <c r="R986" i="3"/>
  <c r="T990" i="3"/>
  <c r="R990" i="3"/>
  <c r="T994" i="3"/>
  <c r="R994" i="3"/>
  <c r="T998" i="3"/>
  <c r="R998" i="3"/>
  <c r="T1002" i="3"/>
  <c r="R1002" i="3"/>
  <c r="R982" i="3"/>
  <c r="T988" i="3"/>
  <c r="R988" i="3"/>
  <c r="T992" i="3"/>
  <c r="R992" i="3"/>
  <c r="T996" i="3"/>
  <c r="R996" i="3"/>
  <c r="T1000" i="3"/>
  <c r="R1000" i="3"/>
  <c r="T1005" i="3"/>
  <c r="R1005" i="3"/>
  <c r="S904" i="3"/>
  <c r="G904" i="3"/>
  <c r="I904" i="3" s="1"/>
  <c r="F904" i="3"/>
  <c r="H904" i="3" s="1"/>
  <c r="S899" i="3"/>
  <c r="G899" i="3"/>
  <c r="I899" i="3" s="1"/>
  <c r="F899" i="3"/>
  <c r="H899" i="3" s="1"/>
  <c r="S896" i="3"/>
  <c r="G896" i="3"/>
  <c r="I896" i="3" s="1"/>
  <c r="F896" i="3"/>
  <c r="H896" i="3" s="1"/>
  <c r="S884" i="3"/>
  <c r="G884" i="3"/>
  <c r="I884" i="3" s="1"/>
  <c r="F884" i="3"/>
  <c r="H884" i="3" s="1"/>
  <c r="S881" i="3"/>
  <c r="G881" i="3"/>
  <c r="I881" i="3" s="1"/>
  <c r="F881" i="3"/>
  <c r="H881" i="3" s="1"/>
  <c r="S879" i="3"/>
  <c r="G879" i="3"/>
  <c r="I879" i="3" s="1"/>
  <c r="F879" i="3"/>
  <c r="H879" i="3" s="1"/>
  <c r="S858" i="3"/>
  <c r="G858" i="3"/>
  <c r="I858" i="3" s="1"/>
  <c r="F858" i="3"/>
  <c r="H858" i="3" s="1"/>
  <c r="S856" i="3"/>
  <c r="G856" i="3"/>
  <c r="I856" i="3" s="1"/>
  <c r="F856" i="3"/>
  <c r="H856" i="3" s="1"/>
  <c r="S854" i="3"/>
  <c r="G854" i="3"/>
  <c r="I854" i="3" s="1"/>
  <c r="F854" i="3"/>
  <c r="H854" i="3" s="1"/>
  <c r="S852" i="3"/>
  <c r="G852" i="3"/>
  <c r="I852" i="3" s="1"/>
  <c r="F852" i="3"/>
  <c r="H852" i="3" s="1"/>
  <c r="S826" i="3"/>
  <c r="G826" i="3"/>
  <c r="I826" i="3" s="1"/>
  <c r="F826" i="3"/>
  <c r="H826" i="3" s="1"/>
  <c r="S823" i="3"/>
  <c r="G823" i="3"/>
  <c r="I823" i="3" s="1"/>
  <c r="F823" i="3"/>
  <c r="H823" i="3" s="1"/>
  <c r="S821" i="3"/>
  <c r="G821" i="3"/>
  <c r="I821" i="3" s="1"/>
  <c r="F821" i="3"/>
  <c r="H821" i="3" s="1"/>
  <c r="S819" i="3"/>
  <c r="G819" i="3"/>
  <c r="I819" i="3" s="1"/>
  <c r="F819" i="3"/>
  <c r="H819" i="3" s="1"/>
  <c r="S817" i="3"/>
  <c r="G817" i="3"/>
  <c r="I817" i="3" s="1"/>
  <c r="F817" i="3"/>
  <c r="H817" i="3" s="1"/>
  <c r="S815" i="3"/>
  <c r="G815" i="3"/>
  <c r="I815" i="3" s="1"/>
  <c r="F815" i="3"/>
  <c r="H815" i="3" s="1"/>
  <c r="S813" i="3"/>
  <c r="G813" i="3"/>
  <c r="I813" i="3" s="1"/>
  <c r="F813" i="3"/>
  <c r="H813" i="3" s="1"/>
  <c r="S776" i="3"/>
  <c r="G776" i="3"/>
  <c r="I776" i="3" s="1"/>
  <c r="F776" i="3"/>
  <c r="H776" i="3" s="1"/>
  <c r="S773" i="3"/>
  <c r="G773" i="3"/>
  <c r="I773" i="3" s="1"/>
  <c r="F773" i="3"/>
  <c r="H773" i="3" s="1"/>
  <c r="S771" i="3"/>
  <c r="G771" i="3"/>
  <c r="I771" i="3" s="1"/>
  <c r="F771" i="3"/>
  <c r="H771" i="3" s="1"/>
  <c r="S756" i="3"/>
  <c r="G756" i="3"/>
  <c r="I756" i="3" s="1"/>
  <c r="F756" i="3"/>
  <c r="H756" i="3" s="1"/>
  <c r="S753" i="3"/>
  <c r="G753" i="3"/>
  <c r="I753" i="3" s="1"/>
  <c r="F753" i="3"/>
  <c r="H753" i="3" s="1"/>
  <c r="S740" i="3"/>
  <c r="G740" i="3"/>
  <c r="I740" i="3" s="1"/>
  <c r="F740" i="3"/>
  <c r="H740" i="3" s="1"/>
  <c r="S737" i="3"/>
  <c r="G737" i="3"/>
  <c r="I737" i="3" s="1"/>
  <c r="F737" i="3"/>
  <c r="H737" i="3" s="1"/>
  <c r="S727" i="3"/>
  <c r="G727" i="3"/>
  <c r="I727" i="3" s="1"/>
  <c r="F727" i="3"/>
  <c r="H727" i="3" s="1"/>
  <c r="S720" i="3"/>
  <c r="G720" i="3"/>
  <c r="I720" i="3" s="1"/>
  <c r="F720" i="3"/>
  <c r="H720" i="3" s="1"/>
  <c r="S704" i="3"/>
  <c r="G704" i="3"/>
  <c r="I704" i="3" s="1"/>
  <c r="F704" i="3"/>
  <c r="H704" i="3" s="1"/>
  <c r="S701" i="3"/>
  <c r="G701" i="3"/>
  <c r="I701" i="3" s="1"/>
  <c r="F701" i="3"/>
  <c r="H701" i="3" s="1"/>
  <c r="S699" i="3"/>
  <c r="G699" i="3"/>
  <c r="I699" i="3" s="1"/>
  <c r="F699" i="3"/>
  <c r="H699" i="3" s="1"/>
  <c r="S697" i="3"/>
  <c r="G697" i="3"/>
  <c r="I697" i="3" s="1"/>
  <c r="F697" i="3"/>
  <c r="H697" i="3" s="1"/>
  <c r="S695" i="3"/>
  <c r="G695" i="3"/>
  <c r="I695" i="3" s="1"/>
  <c r="F695" i="3"/>
  <c r="H695" i="3" s="1"/>
  <c r="S693" i="3"/>
  <c r="G693" i="3"/>
  <c r="I693" i="3" s="1"/>
  <c r="F693" i="3"/>
  <c r="H693" i="3" s="1"/>
  <c r="S691" i="3"/>
  <c r="G691" i="3"/>
  <c r="I691" i="3" s="1"/>
  <c r="F691" i="3"/>
  <c r="H691" i="3" s="1"/>
  <c r="S689" i="3"/>
  <c r="G689" i="3"/>
  <c r="I689" i="3" s="1"/>
  <c r="F689" i="3"/>
  <c r="H689" i="3" s="1"/>
  <c r="S687" i="3"/>
  <c r="G687" i="3"/>
  <c r="I687" i="3" s="1"/>
  <c r="F687" i="3"/>
  <c r="H687" i="3" s="1"/>
  <c r="S685" i="3"/>
  <c r="G685" i="3"/>
  <c r="I685" i="3" s="1"/>
  <c r="F685" i="3"/>
  <c r="H685" i="3" s="1"/>
  <c r="T721" i="3" s="1"/>
  <c r="S683" i="3"/>
  <c r="G683" i="3"/>
  <c r="I683" i="3" s="1"/>
  <c r="F683" i="3"/>
  <c r="H683" i="3" s="1"/>
  <c r="S624" i="3"/>
  <c r="G624" i="3"/>
  <c r="I624" i="3" s="1"/>
  <c r="F624" i="3"/>
  <c r="H624" i="3" s="1"/>
  <c r="S619" i="3"/>
  <c r="F619" i="3"/>
  <c r="H619" i="3" s="1"/>
  <c r="R619" i="3" s="1"/>
  <c r="S615" i="3"/>
  <c r="G615" i="3"/>
  <c r="I615" i="3" s="1"/>
  <c r="F615" i="3"/>
  <c r="H615" i="3" s="1"/>
  <c r="S614" i="3"/>
  <c r="G614" i="3"/>
  <c r="I614" i="3" s="1"/>
  <c r="F614" i="3"/>
  <c r="H614" i="3" s="1"/>
  <c r="S613" i="3"/>
  <c r="G613" i="3"/>
  <c r="I613" i="3" s="1"/>
  <c r="F613" i="3"/>
  <c r="H613" i="3" s="1"/>
  <c r="S611" i="3"/>
  <c r="G611" i="3"/>
  <c r="I611" i="3" s="1"/>
  <c r="F611" i="3"/>
  <c r="H611" i="3" s="1"/>
  <c r="S609" i="3"/>
  <c r="G609" i="3"/>
  <c r="I609" i="3" s="1"/>
  <c r="F609" i="3"/>
  <c r="H609" i="3" s="1"/>
  <c r="S605" i="3"/>
  <c r="G605" i="3"/>
  <c r="I605" i="3" s="1"/>
  <c r="F605" i="3"/>
  <c r="H605" i="3" s="1"/>
  <c r="T705" i="3" s="1"/>
  <c r="S601" i="3"/>
  <c r="G601" i="3"/>
  <c r="I601" i="3" s="1"/>
  <c r="F601" i="3"/>
  <c r="H601" i="3" s="1"/>
  <c r="S597" i="3"/>
  <c r="G597" i="3"/>
  <c r="I597" i="3" s="1"/>
  <c r="F597" i="3"/>
  <c r="H597" i="3" s="1"/>
  <c r="S593" i="3"/>
  <c r="G593" i="3"/>
  <c r="I593" i="3" s="1"/>
  <c r="F593" i="3"/>
  <c r="H593" i="3" s="1"/>
  <c r="S591" i="3"/>
  <c r="G591" i="3"/>
  <c r="I591" i="3" s="1"/>
  <c r="F591" i="3"/>
  <c r="H591" i="3" s="1"/>
  <c r="S589" i="3"/>
  <c r="G589" i="3"/>
  <c r="I589" i="3" s="1"/>
  <c r="F589" i="3"/>
  <c r="H589" i="3" s="1"/>
  <c r="S587" i="3"/>
  <c r="G587" i="3"/>
  <c r="I587" i="3" s="1"/>
  <c r="F587" i="3"/>
  <c r="H587" i="3" s="1"/>
  <c r="S585" i="3"/>
  <c r="G585" i="3"/>
  <c r="I585" i="3" s="1"/>
  <c r="F585" i="3"/>
  <c r="H585" i="3" s="1"/>
  <c r="S500" i="3"/>
  <c r="G500" i="3"/>
  <c r="I500" i="3" s="1"/>
  <c r="F500" i="3"/>
  <c r="H500" i="3" s="1"/>
  <c r="S497" i="3"/>
  <c r="G497" i="3"/>
  <c r="I497" i="3" s="1"/>
  <c r="F497" i="3"/>
  <c r="H497" i="3" s="1"/>
  <c r="S495" i="3"/>
  <c r="G495" i="3"/>
  <c r="I495" i="3" s="1"/>
  <c r="F495" i="3"/>
  <c r="H495" i="3" s="1"/>
  <c r="S493" i="3"/>
  <c r="G493" i="3"/>
  <c r="I493" i="3" s="1"/>
  <c r="F493" i="3"/>
  <c r="H493" i="3" s="1"/>
  <c r="S467" i="3"/>
  <c r="G467" i="3"/>
  <c r="I467" i="3" s="1"/>
  <c r="F467" i="3"/>
  <c r="H467" i="3" s="1"/>
  <c r="S464" i="3"/>
  <c r="G464" i="3"/>
  <c r="I464" i="3" s="1"/>
  <c r="F464" i="3"/>
  <c r="H464" i="3" s="1"/>
  <c r="S450" i="3"/>
  <c r="G450" i="3"/>
  <c r="I450" i="3" s="1"/>
  <c r="F450" i="3"/>
  <c r="H450" i="3" s="1"/>
  <c r="S447" i="3"/>
  <c r="G447" i="3"/>
  <c r="I447" i="3" s="1"/>
  <c r="F447" i="3"/>
  <c r="H447" i="3" s="1"/>
  <c r="S445" i="3"/>
  <c r="G445" i="3"/>
  <c r="I445" i="3" s="1"/>
  <c r="F445" i="3"/>
  <c r="H445" i="3" s="1"/>
  <c r="S443" i="3"/>
  <c r="G443" i="3"/>
  <c r="I443" i="3" s="1"/>
  <c r="F443" i="3"/>
  <c r="H443" i="3" s="1"/>
  <c r="S441" i="3"/>
  <c r="G441" i="3"/>
  <c r="I441" i="3" s="1"/>
  <c r="F441" i="3"/>
  <c r="H441" i="3" s="1"/>
  <c r="S439" i="3"/>
  <c r="G439" i="3"/>
  <c r="I439" i="3" s="1"/>
  <c r="F439" i="3"/>
  <c r="H439" i="3" s="1"/>
  <c r="S412" i="3"/>
  <c r="G412" i="3"/>
  <c r="I412" i="3" s="1"/>
  <c r="F412" i="3"/>
  <c r="H412" i="3" s="1"/>
  <c r="S404" i="3"/>
  <c r="G404" i="3"/>
  <c r="I404" i="3" s="1"/>
  <c r="F404" i="3"/>
  <c r="H404" i="3" s="1"/>
  <c r="S401" i="3"/>
  <c r="G401" i="3"/>
  <c r="I401" i="3" s="1"/>
  <c r="F401" i="3"/>
  <c r="H401" i="3" s="1"/>
  <c r="S391" i="3"/>
  <c r="G391" i="3"/>
  <c r="I391" i="3" s="1"/>
  <c r="F391" i="3"/>
  <c r="H391" i="3" s="1"/>
  <c r="S384" i="3"/>
  <c r="G384" i="3"/>
  <c r="I384" i="3" s="1"/>
  <c r="F384" i="3"/>
  <c r="H384" i="3" s="1"/>
  <c r="S381" i="3"/>
  <c r="G381" i="3"/>
  <c r="I381" i="3" s="1"/>
  <c r="F381" i="3"/>
  <c r="H381" i="3" s="1"/>
  <c r="S379" i="3"/>
  <c r="G379" i="3"/>
  <c r="I379" i="3" s="1"/>
  <c r="F379" i="3"/>
  <c r="H379" i="3" s="1"/>
  <c r="S353" i="3"/>
  <c r="G353" i="3"/>
  <c r="I353" i="3" s="1"/>
  <c r="F353" i="3"/>
  <c r="H353" i="3" s="1"/>
  <c r="S350" i="3"/>
  <c r="G350" i="3"/>
  <c r="I350" i="3" s="1"/>
  <c r="F350" i="3"/>
  <c r="H350" i="3" s="1"/>
  <c r="S348" i="3"/>
  <c r="G348" i="3"/>
  <c r="I348" i="3" s="1"/>
  <c r="F348" i="3"/>
  <c r="H348" i="3" s="1"/>
  <c r="S346" i="3"/>
  <c r="G346" i="3"/>
  <c r="I346" i="3" s="1"/>
  <c r="F346" i="3"/>
  <c r="H346" i="3" s="1"/>
  <c r="S344" i="3"/>
  <c r="G344" i="3"/>
  <c r="I344" i="3" s="1"/>
  <c r="F344" i="3"/>
  <c r="H344" i="3" s="1"/>
  <c r="S342" i="3"/>
  <c r="G342" i="3"/>
  <c r="I342" i="3" s="1"/>
  <c r="F342" i="3"/>
  <c r="H342" i="3" s="1"/>
  <c r="S315" i="3"/>
  <c r="G315" i="3"/>
  <c r="I315" i="3" s="1"/>
  <c r="F315" i="3"/>
  <c r="H315" i="3" s="1"/>
  <c r="S312" i="3"/>
  <c r="G312" i="3"/>
  <c r="I312" i="3" s="1"/>
  <c r="F312" i="3"/>
  <c r="H312" i="3" s="1"/>
  <c r="S298" i="3"/>
  <c r="G298" i="3"/>
  <c r="I298" i="3" s="1"/>
  <c r="F298" i="3"/>
  <c r="H298" i="3" s="1"/>
  <c r="S296" i="3"/>
  <c r="G296" i="3"/>
  <c r="I296" i="3" s="1"/>
  <c r="F296" i="3"/>
  <c r="H296" i="3" s="1"/>
  <c r="S294" i="3"/>
  <c r="G294" i="3"/>
  <c r="I294" i="3" s="1"/>
  <c r="F294" i="3"/>
  <c r="H294" i="3" s="1"/>
  <c r="S292" i="3"/>
  <c r="G292" i="3"/>
  <c r="I292" i="3" s="1"/>
  <c r="F292" i="3"/>
  <c r="H292" i="3" s="1"/>
  <c r="S290" i="3"/>
  <c r="G290" i="3"/>
  <c r="I290" i="3" s="1"/>
  <c r="F290" i="3"/>
  <c r="H290" i="3" s="1"/>
  <c r="S256" i="3"/>
  <c r="G256" i="3"/>
  <c r="I256" i="3" s="1"/>
  <c r="F256" i="3"/>
  <c r="H256" i="3" s="1"/>
  <c r="S253" i="3"/>
  <c r="G253" i="3"/>
  <c r="I253" i="3" s="1"/>
  <c r="F253" i="3"/>
  <c r="H253" i="3" s="1"/>
  <c r="S251" i="3"/>
  <c r="G251" i="3"/>
  <c r="I251" i="3" s="1"/>
  <c r="F251" i="3"/>
  <c r="H251" i="3" s="1"/>
  <c r="S249" i="3"/>
  <c r="G249" i="3"/>
  <c r="I249" i="3" s="1"/>
  <c r="F249" i="3"/>
  <c r="H249" i="3" s="1"/>
  <c r="S247" i="3"/>
  <c r="G247" i="3"/>
  <c r="I247" i="3" s="1"/>
  <c r="F247" i="3"/>
  <c r="H247" i="3" s="1"/>
  <c r="S245" i="3"/>
  <c r="G245" i="3"/>
  <c r="I245" i="3" s="1"/>
  <c r="F245" i="3"/>
  <c r="H245" i="3" s="1"/>
  <c r="S243" i="3"/>
  <c r="G243" i="3"/>
  <c r="I243" i="3" s="1"/>
  <c r="F243" i="3"/>
  <c r="H243" i="3" s="1"/>
  <c r="S241" i="3"/>
  <c r="G241" i="3"/>
  <c r="I241" i="3" s="1"/>
  <c r="F241" i="3"/>
  <c r="H241" i="3" s="1"/>
  <c r="S191" i="3"/>
  <c r="G191" i="3"/>
  <c r="I191" i="3" s="1"/>
  <c r="F191" i="3"/>
  <c r="H191" i="3" s="1"/>
  <c r="S188" i="3"/>
  <c r="G188" i="3"/>
  <c r="I188" i="3" s="1"/>
  <c r="F188" i="3"/>
  <c r="H188" i="3" s="1"/>
  <c r="S186" i="3"/>
  <c r="G186" i="3"/>
  <c r="I186" i="3" s="1"/>
  <c r="F186" i="3"/>
  <c r="H186" i="3" s="1"/>
  <c r="S184" i="3"/>
  <c r="G184" i="3"/>
  <c r="I184" i="3" s="1"/>
  <c r="F184" i="3"/>
  <c r="H184" i="3" s="1"/>
  <c r="S182" i="3"/>
  <c r="G182" i="3"/>
  <c r="I182" i="3" s="1"/>
  <c r="F182" i="3"/>
  <c r="H182" i="3" s="1"/>
  <c r="S180" i="3"/>
  <c r="G180" i="3"/>
  <c r="I180" i="3" s="1"/>
  <c r="F180" i="3"/>
  <c r="H180" i="3" s="1"/>
  <c r="S146" i="3"/>
  <c r="G146" i="3"/>
  <c r="I146" i="3" s="1"/>
  <c r="F146" i="3"/>
  <c r="H146" i="3" s="1"/>
  <c r="S143" i="3"/>
  <c r="G143" i="3"/>
  <c r="I143" i="3" s="1"/>
  <c r="F143" i="3"/>
  <c r="H143" i="3" s="1"/>
  <c r="S134" i="3"/>
  <c r="G134" i="3"/>
  <c r="I134" i="3" s="1"/>
  <c r="F134" i="3"/>
  <c r="H134" i="3" s="1"/>
  <c r="S131" i="3"/>
  <c r="G131" i="3"/>
  <c r="I131" i="3" s="1"/>
  <c r="F131" i="3"/>
  <c r="H131" i="3" s="1"/>
  <c r="S117" i="3"/>
  <c r="G117" i="3"/>
  <c r="I117" i="3" s="1"/>
  <c r="F117" i="3"/>
  <c r="H117" i="3" s="1"/>
  <c r="S114" i="3"/>
  <c r="G114" i="3"/>
  <c r="I114" i="3" s="1"/>
  <c r="F114" i="3"/>
  <c r="H114" i="3" s="1"/>
  <c r="S112" i="3"/>
  <c r="G112" i="3"/>
  <c r="I112" i="3" s="1"/>
  <c r="F112" i="3"/>
  <c r="H112" i="3" s="1"/>
  <c r="S110" i="3"/>
  <c r="G110" i="3"/>
  <c r="I110" i="3" s="1"/>
  <c r="F110" i="3"/>
  <c r="H110" i="3" s="1"/>
  <c r="S91" i="3"/>
  <c r="G91" i="3"/>
  <c r="I91" i="3" s="1"/>
  <c r="F91" i="3"/>
  <c r="H91" i="3" s="1"/>
  <c r="S88" i="3"/>
  <c r="G88" i="3"/>
  <c r="I88" i="3" s="1"/>
  <c r="F88" i="3"/>
  <c r="H88" i="3" s="1"/>
  <c r="S73" i="3"/>
  <c r="G73" i="3"/>
  <c r="I73" i="3" s="1"/>
  <c r="F73" i="3"/>
  <c r="H73" i="3" s="1"/>
  <c r="S70" i="3"/>
  <c r="G70" i="3"/>
  <c r="I70" i="3" s="1"/>
  <c r="F70" i="3"/>
  <c r="H70" i="3" s="1"/>
  <c r="S57" i="3"/>
  <c r="G57" i="3"/>
  <c r="I57" i="3" s="1"/>
  <c r="F57" i="3"/>
  <c r="H57" i="3" s="1"/>
  <c r="S54" i="3"/>
  <c r="G54" i="3"/>
  <c r="I54" i="3" s="1"/>
  <c r="F54" i="3"/>
  <c r="H54" i="3" s="1"/>
  <c r="S52" i="3"/>
  <c r="G52" i="3"/>
  <c r="I52" i="3" s="1"/>
  <c r="F52" i="3"/>
  <c r="H52" i="3" s="1"/>
  <c r="T93" i="3" s="1"/>
  <c r="S50" i="3"/>
  <c r="G50" i="3"/>
  <c r="I50" i="3" s="1"/>
  <c r="F50" i="3"/>
  <c r="H50" i="3" s="1"/>
  <c r="T92" i="3" s="1"/>
  <c r="S31" i="3"/>
  <c r="G31" i="3"/>
  <c r="I31" i="3" s="1"/>
  <c r="F31" i="3"/>
  <c r="H31" i="3" s="1"/>
  <c r="G23" i="3"/>
  <c r="I23" i="3" s="1"/>
  <c r="F23" i="3"/>
  <c r="H23" i="3" s="1"/>
  <c r="T32" i="3" s="1"/>
  <c r="S18" i="3"/>
  <c r="G18" i="3"/>
  <c r="I18" i="3" s="1"/>
  <c r="F18" i="3"/>
  <c r="H18" i="3" s="1"/>
  <c r="S29" i="3"/>
  <c r="G29" i="3"/>
  <c r="I29" i="3" s="1"/>
  <c r="F29" i="3"/>
  <c r="H29" i="3" s="1"/>
  <c r="S28" i="3"/>
  <c r="G28" i="3"/>
  <c r="I28" i="3" s="1"/>
  <c r="F28" i="3"/>
  <c r="H28" i="3" s="1"/>
  <c r="T144" i="3" l="1"/>
  <c r="T595" i="3"/>
  <c r="T897" i="3"/>
  <c r="T754" i="3"/>
  <c r="T132" i="3"/>
  <c r="T880" i="3"/>
  <c r="T698" i="3"/>
  <c r="T380" i="3"/>
  <c r="T440" i="3"/>
  <c r="T442" i="3"/>
  <c r="T616" i="3"/>
  <c r="T594" i="3"/>
  <c r="T602" i="3"/>
  <c r="T392" i="3"/>
  <c r="T905" i="3"/>
  <c r="T885" i="3"/>
  <c r="T900" i="3"/>
  <c r="T827" i="3"/>
  <c r="T24" i="3"/>
  <c r="T741" i="3"/>
  <c r="T777" i="3"/>
  <c r="T712" i="3"/>
  <c r="T757" i="3"/>
  <c r="T625" i="3"/>
  <c r="T451" i="3"/>
  <c r="T452" i="3"/>
  <c r="T385" i="3"/>
  <c r="T354" i="3"/>
  <c r="T300" i="3"/>
  <c r="T118" i="3"/>
  <c r="T135" i="3"/>
  <c r="T147" i="3"/>
  <c r="T27" i="3"/>
  <c r="T861" i="3"/>
  <c r="R23" i="3"/>
  <c r="T381" i="3"/>
  <c r="R904" i="3"/>
  <c r="R896" i="3"/>
  <c r="T899" i="3"/>
  <c r="R899" i="3"/>
  <c r="T884" i="3"/>
  <c r="R884" i="3"/>
  <c r="R879" i="3"/>
  <c r="T881" i="3"/>
  <c r="R881" i="3"/>
  <c r="R852" i="3"/>
  <c r="T854" i="3"/>
  <c r="R854" i="3"/>
  <c r="T858" i="3"/>
  <c r="R858" i="3"/>
  <c r="T856" i="3"/>
  <c r="R856" i="3"/>
  <c r="T826" i="3"/>
  <c r="R826" i="3"/>
  <c r="R813" i="3"/>
  <c r="T821" i="3"/>
  <c r="R821" i="3"/>
  <c r="T817" i="3"/>
  <c r="R817" i="3"/>
  <c r="T819" i="3"/>
  <c r="R819" i="3"/>
  <c r="T815" i="3"/>
  <c r="R815" i="3"/>
  <c r="T823" i="3"/>
  <c r="R823" i="3"/>
  <c r="R771" i="3"/>
  <c r="T773" i="3"/>
  <c r="R773" i="3"/>
  <c r="T776" i="3"/>
  <c r="R776" i="3"/>
  <c r="T756" i="3"/>
  <c r="R756" i="3"/>
  <c r="R753" i="3"/>
  <c r="T740" i="3"/>
  <c r="R740" i="3"/>
  <c r="R737" i="3"/>
  <c r="R727" i="3"/>
  <c r="T720" i="3"/>
  <c r="R720" i="3"/>
  <c r="T687" i="3"/>
  <c r="R687" i="3"/>
  <c r="T695" i="3"/>
  <c r="R695" i="3"/>
  <c r="R697" i="3"/>
  <c r="R683" i="3"/>
  <c r="T691" i="3"/>
  <c r="R691" i="3"/>
  <c r="T699" i="3"/>
  <c r="R699" i="3"/>
  <c r="T704" i="3"/>
  <c r="R704" i="3"/>
  <c r="T689" i="3"/>
  <c r="R689" i="3"/>
  <c r="T685" i="3"/>
  <c r="R685" i="3"/>
  <c r="T693" i="3"/>
  <c r="R693" i="3"/>
  <c r="T701" i="3"/>
  <c r="R701" i="3"/>
  <c r="R589" i="3"/>
  <c r="R593" i="3"/>
  <c r="T619" i="3"/>
  <c r="T601" i="3"/>
  <c r="T613" i="3"/>
  <c r="T609" i="3"/>
  <c r="T587" i="3"/>
  <c r="T597" i="3"/>
  <c r="T611" i="3"/>
  <c r="T605" i="3"/>
  <c r="R591" i="3"/>
  <c r="R614" i="3"/>
  <c r="T624" i="3"/>
  <c r="R624" i="3"/>
  <c r="T589" i="3"/>
  <c r="T591" i="3"/>
  <c r="T593" i="3"/>
  <c r="T614" i="3"/>
  <c r="R585" i="3"/>
  <c r="R587" i="3"/>
  <c r="R597" i="3"/>
  <c r="R601" i="3"/>
  <c r="R605" i="3"/>
  <c r="R609" i="3"/>
  <c r="R611" i="3"/>
  <c r="R613" i="3"/>
  <c r="R615" i="3"/>
  <c r="T615" i="3"/>
  <c r="T500" i="3"/>
  <c r="R500" i="3"/>
  <c r="T495" i="3"/>
  <c r="R495" i="3"/>
  <c r="R493" i="3"/>
  <c r="T497" i="3"/>
  <c r="R497" i="3"/>
  <c r="R467" i="3"/>
  <c r="R464" i="3"/>
  <c r="T443" i="3"/>
  <c r="R443" i="3"/>
  <c r="T445" i="3"/>
  <c r="R445" i="3"/>
  <c r="R439" i="3"/>
  <c r="R441" i="3"/>
  <c r="T450" i="3"/>
  <c r="R450" i="3"/>
  <c r="T447" i="3"/>
  <c r="R447" i="3"/>
  <c r="R412" i="3"/>
  <c r="T404" i="3"/>
  <c r="R404" i="3"/>
  <c r="R401" i="3"/>
  <c r="R391" i="3"/>
  <c r="R379" i="3"/>
  <c r="T384" i="3"/>
  <c r="R384" i="3"/>
  <c r="R381" i="3"/>
  <c r="T344" i="3"/>
  <c r="R344" i="3"/>
  <c r="T353" i="3"/>
  <c r="R353" i="3"/>
  <c r="T346" i="3"/>
  <c r="R346" i="3"/>
  <c r="T348" i="3"/>
  <c r="R348" i="3"/>
  <c r="R342" i="3"/>
  <c r="T350" i="3"/>
  <c r="R350" i="3"/>
  <c r="T315" i="3"/>
  <c r="R315" i="3"/>
  <c r="R312" i="3"/>
  <c r="R290" i="3"/>
  <c r="R292" i="3"/>
  <c r="T294" i="3"/>
  <c r="R294" i="3"/>
  <c r="T298" i="3"/>
  <c r="R298" i="3"/>
  <c r="T296" i="3"/>
  <c r="R296" i="3"/>
  <c r="T256" i="3"/>
  <c r="R256" i="3"/>
  <c r="T249" i="3"/>
  <c r="R249" i="3"/>
  <c r="T247" i="3"/>
  <c r="R247" i="3"/>
  <c r="T243" i="3"/>
  <c r="R243" i="3"/>
  <c r="T251" i="3"/>
  <c r="R251" i="3"/>
  <c r="T245" i="3"/>
  <c r="R245" i="3"/>
  <c r="T253" i="3"/>
  <c r="R253" i="3"/>
  <c r="R241" i="3"/>
  <c r="R143" i="3"/>
  <c r="R146" i="3"/>
  <c r="R180" i="3"/>
  <c r="T186" i="3"/>
  <c r="R186" i="3"/>
  <c r="T191" i="3"/>
  <c r="R191" i="3"/>
  <c r="T182" i="3"/>
  <c r="R182" i="3"/>
  <c r="T188" i="3"/>
  <c r="R188" i="3"/>
  <c r="T184" i="3"/>
  <c r="R184" i="3"/>
  <c r="T146" i="3"/>
  <c r="T134" i="3"/>
  <c r="R134" i="3"/>
  <c r="R131" i="3"/>
  <c r="T114" i="3"/>
  <c r="R114" i="3"/>
  <c r="T112" i="3"/>
  <c r="R112" i="3"/>
  <c r="T117" i="3"/>
  <c r="R117" i="3"/>
  <c r="R110" i="3"/>
  <c r="R88" i="3"/>
  <c r="R91" i="3"/>
  <c r="R73" i="3"/>
  <c r="R70" i="3"/>
  <c r="T57" i="3"/>
  <c r="R57" i="3"/>
  <c r="T52" i="3"/>
  <c r="R52" i="3"/>
  <c r="R50" i="3"/>
  <c r="T54" i="3"/>
  <c r="R54" i="3"/>
  <c r="T31" i="3"/>
  <c r="R31" i="3"/>
  <c r="R18" i="3"/>
  <c r="T29" i="3"/>
  <c r="R29" i="3"/>
  <c r="R28" i="3"/>
  <c r="S14" i="3" l="1"/>
  <c r="G14" i="3"/>
  <c r="I14" i="3" s="1"/>
  <c r="F14" i="3"/>
  <c r="H14" i="3" s="1"/>
  <c r="S11" i="3"/>
  <c r="G11" i="3"/>
  <c r="I11" i="3" s="1"/>
  <c r="F11" i="3"/>
  <c r="H11" i="3" s="1"/>
  <c r="T13" i="3" l="1"/>
  <c r="T17" i="3"/>
  <c r="T18" i="3"/>
  <c r="R14" i="3"/>
  <c r="R11" i="3"/>
  <c r="S2162" i="3"/>
  <c r="G2162" i="3"/>
  <c r="I2162" i="3" s="1"/>
  <c r="F2162" i="3"/>
  <c r="H2162" i="3" s="1"/>
  <c r="S2164" i="3"/>
  <c r="G2164" i="3"/>
  <c r="I2164" i="3" s="1"/>
  <c r="F2164" i="3"/>
  <c r="H2164" i="3" s="1"/>
  <c r="T2170" i="3" l="1"/>
  <c r="R2162" i="3"/>
  <c r="R2164" i="3"/>
  <c r="S1849" i="3"/>
  <c r="G1849" i="3"/>
  <c r="I1849" i="3" s="1"/>
  <c r="F1849" i="3"/>
  <c r="H1849" i="3" s="1"/>
  <c r="S1830" i="3"/>
  <c r="G1830" i="3"/>
  <c r="I1830" i="3" s="1"/>
  <c r="F1830" i="3"/>
  <c r="H1830" i="3" s="1"/>
  <c r="T1852" i="3" s="1"/>
  <c r="S1827" i="3"/>
  <c r="G1827" i="3"/>
  <c r="I1827" i="3" s="1"/>
  <c r="F1827" i="3"/>
  <c r="H1827" i="3" s="1"/>
  <c r="T1851" i="3" s="1"/>
  <c r="S1846" i="3"/>
  <c r="G1846" i="3"/>
  <c r="I1846" i="3" s="1"/>
  <c r="F1846" i="3"/>
  <c r="H1846" i="3" s="1"/>
  <c r="S1822" i="3"/>
  <c r="G1822" i="3"/>
  <c r="I1822" i="3" s="1"/>
  <c r="F1822" i="3"/>
  <c r="H1822" i="3" s="1"/>
  <c r="S1821" i="3"/>
  <c r="G1821" i="3"/>
  <c r="I1821" i="3" s="1"/>
  <c r="F1821" i="3"/>
  <c r="H1821" i="3" s="1"/>
  <c r="S1844" i="3"/>
  <c r="G1844" i="3"/>
  <c r="I1844" i="3" s="1"/>
  <c r="F1844" i="3"/>
  <c r="H1844" i="3" s="1"/>
  <c r="S1843" i="3"/>
  <c r="G1843" i="3"/>
  <c r="I1843" i="3" s="1"/>
  <c r="F1843" i="3"/>
  <c r="H1843" i="3" s="1"/>
  <c r="S1818" i="3"/>
  <c r="G1818" i="3"/>
  <c r="I1818" i="3" s="1"/>
  <c r="F1818" i="3"/>
  <c r="H1818" i="3" s="1"/>
  <c r="S1817" i="3"/>
  <c r="G1817" i="3"/>
  <c r="I1817" i="3" s="1"/>
  <c r="F1817" i="3"/>
  <c r="H1817" i="3" s="1"/>
  <c r="T1875" i="3" l="1"/>
  <c r="T1861" i="3"/>
  <c r="R1849" i="3"/>
  <c r="T1830" i="3"/>
  <c r="R1830" i="3"/>
  <c r="R1827" i="3"/>
  <c r="T1846" i="3"/>
  <c r="R1846" i="3"/>
  <c r="T1822" i="3"/>
  <c r="R1822" i="3"/>
  <c r="R1821" i="3"/>
  <c r="R1843" i="3"/>
  <c r="R1844" i="3"/>
  <c r="T1818" i="3"/>
  <c r="R1818" i="3"/>
  <c r="R1817" i="3"/>
  <c r="S1168" i="3"/>
  <c r="G1168" i="3"/>
  <c r="I1168" i="3" s="1"/>
  <c r="F1168" i="3"/>
  <c r="H1168" i="3" s="1"/>
  <c r="S1166" i="3"/>
  <c r="G1166" i="3"/>
  <c r="I1166" i="3" s="1"/>
  <c r="F1166" i="3"/>
  <c r="H1166" i="3" s="1"/>
  <c r="S1164" i="3"/>
  <c r="G1164" i="3"/>
  <c r="I1164" i="3" s="1"/>
  <c r="F1164" i="3"/>
  <c r="H1164" i="3" s="1"/>
  <c r="S1162" i="3"/>
  <c r="G1162" i="3"/>
  <c r="I1162" i="3" s="1"/>
  <c r="F1162" i="3"/>
  <c r="H1162" i="3" s="1"/>
  <c r="S1160" i="3"/>
  <c r="G1160" i="3"/>
  <c r="I1160" i="3" s="1"/>
  <c r="F1160" i="3"/>
  <c r="H1160" i="3" s="1"/>
  <c r="S1158" i="3"/>
  <c r="G1158" i="3"/>
  <c r="I1158" i="3" s="1"/>
  <c r="F1158" i="3"/>
  <c r="H1158" i="3" s="1"/>
  <c r="S1156" i="3"/>
  <c r="G1156" i="3"/>
  <c r="I1156" i="3" s="1"/>
  <c r="F1156" i="3"/>
  <c r="H1156" i="3" s="1"/>
  <c r="S1154" i="3"/>
  <c r="G1154" i="3"/>
  <c r="I1154" i="3" s="1"/>
  <c r="F1154" i="3"/>
  <c r="H1154" i="3" s="1"/>
  <c r="S1090" i="3"/>
  <c r="G1090" i="3"/>
  <c r="I1090" i="3" s="1"/>
  <c r="F1090" i="3"/>
  <c r="H1090" i="3" s="1"/>
  <c r="S1088" i="3"/>
  <c r="G1088" i="3"/>
  <c r="I1088" i="3" s="1"/>
  <c r="F1088" i="3"/>
  <c r="H1088" i="3" s="1"/>
  <c r="S1086" i="3"/>
  <c r="G1086" i="3"/>
  <c r="I1086" i="3" s="1"/>
  <c r="F1086" i="3"/>
  <c r="H1086" i="3" s="1"/>
  <c r="S1084" i="3"/>
  <c r="G1084" i="3"/>
  <c r="I1084" i="3" s="1"/>
  <c r="F1084" i="3"/>
  <c r="H1084" i="3" s="1"/>
  <c r="S1082" i="3"/>
  <c r="G1082" i="3"/>
  <c r="I1082" i="3" s="1"/>
  <c r="F1082" i="3"/>
  <c r="H1082" i="3" s="1"/>
  <c r="S1080" i="3"/>
  <c r="G1080" i="3"/>
  <c r="I1080" i="3" s="1"/>
  <c r="F1080" i="3"/>
  <c r="H1080" i="3" s="1"/>
  <c r="R1156" i="3" l="1"/>
  <c r="T1168" i="3"/>
  <c r="R1168" i="3"/>
  <c r="T1166" i="3"/>
  <c r="R1166" i="3"/>
  <c r="T1164" i="3"/>
  <c r="R1164" i="3"/>
  <c r="T1162" i="3"/>
  <c r="R1162" i="3"/>
  <c r="T1160" i="3"/>
  <c r="R1160" i="3"/>
  <c r="T1158" i="3"/>
  <c r="R1158" i="3"/>
  <c r="T1156" i="3"/>
  <c r="R1154" i="3"/>
  <c r="T1090" i="3"/>
  <c r="R1090" i="3"/>
  <c r="T1088" i="3"/>
  <c r="R1088" i="3"/>
  <c r="T1086" i="3"/>
  <c r="R1086" i="3"/>
  <c r="T1084" i="3"/>
  <c r="R1084" i="3"/>
  <c r="T1082" i="3"/>
  <c r="R1082" i="3"/>
  <c r="R1080" i="3"/>
  <c r="S1078" i="3"/>
  <c r="G1078" i="3"/>
  <c r="I1078" i="3" s="1"/>
  <c r="F1078" i="3"/>
  <c r="H1078" i="3" s="1"/>
  <c r="S1076" i="3"/>
  <c r="G1076" i="3"/>
  <c r="I1076" i="3" s="1"/>
  <c r="F1076" i="3"/>
  <c r="H1076" i="3" s="1"/>
  <c r="T1080" i="3" l="1"/>
  <c r="T1078" i="3"/>
  <c r="R1078" i="3"/>
  <c r="R1076" i="3"/>
  <c r="S718" i="3" l="1"/>
  <c r="G718" i="3"/>
  <c r="I718" i="3" s="1"/>
  <c r="F718" i="3"/>
  <c r="H718" i="3" s="1"/>
  <c r="S142" i="3"/>
  <c r="G142" i="3"/>
  <c r="I142" i="3" s="1"/>
  <c r="F142" i="3"/>
  <c r="H142" i="3" s="1"/>
  <c r="S139" i="3"/>
  <c r="G139" i="3"/>
  <c r="I139" i="3" s="1"/>
  <c r="F139" i="3"/>
  <c r="H139" i="3" s="1"/>
  <c r="S716" i="3"/>
  <c r="G716" i="3"/>
  <c r="I716" i="3" s="1"/>
  <c r="F716" i="3"/>
  <c r="H716" i="3" s="1"/>
  <c r="S138" i="3"/>
  <c r="G138" i="3"/>
  <c r="I138" i="3" s="1"/>
  <c r="F138" i="3"/>
  <c r="H138" i="3" s="1"/>
  <c r="S137" i="3"/>
  <c r="G137" i="3"/>
  <c r="I137" i="3" s="1"/>
  <c r="F137" i="3"/>
  <c r="H137" i="3" s="1"/>
  <c r="T145" i="3" l="1"/>
  <c r="T141" i="3"/>
  <c r="T140" i="3"/>
  <c r="T143" i="3"/>
  <c r="R718" i="3"/>
  <c r="T142" i="3"/>
  <c r="R142" i="3"/>
  <c r="T139" i="3"/>
  <c r="R139" i="3"/>
  <c r="R716" i="3"/>
  <c r="R137" i="3"/>
  <c r="T138" i="3"/>
  <c r="R138" i="3"/>
  <c r="S2054" i="3"/>
  <c r="G2054" i="3"/>
  <c r="I2054" i="3" s="1"/>
  <c r="F2054" i="3"/>
  <c r="H2054" i="3" s="1"/>
  <c r="S2051" i="3"/>
  <c r="G2051" i="3"/>
  <c r="I2051" i="3" s="1"/>
  <c r="F2051" i="3"/>
  <c r="H2051" i="3" s="1"/>
  <c r="S2050" i="3"/>
  <c r="G2050" i="3"/>
  <c r="I2050" i="3" s="1"/>
  <c r="F2050" i="3"/>
  <c r="H2050" i="3" s="1"/>
  <c r="S2049" i="3"/>
  <c r="G2049" i="3"/>
  <c r="I2049" i="3" s="1"/>
  <c r="F2049" i="3"/>
  <c r="H2049" i="3" s="1"/>
  <c r="T2052" i="3" l="1"/>
  <c r="T2053" i="3"/>
  <c r="T2058" i="3"/>
  <c r="T2054" i="3"/>
  <c r="T2051" i="3"/>
  <c r="R2051" i="3"/>
  <c r="R2054" i="3"/>
  <c r="R2049" i="3"/>
  <c r="T2050" i="3"/>
  <c r="R2050" i="3"/>
  <c r="S1918" i="3"/>
  <c r="G1918" i="3"/>
  <c r="I1918" i="3" s="1"/>
  <c r="F1918" i="3"/>
  <c r="H1918" i="3" s="1"/>
  <c r="R1918" i="3" l="1"/>
  <c r="S2160" i="3"/>
  <c r="G2160" i="3"/>
  <c r="I2160" i="3" s="1"/>
  <c r="F2160" i="3"/>
  <c r="H2160" i="3" s="1"/>
  <c r="S2158" i="3"/>
  <c r="G2158" i="3"/>
  <c r="I2158" i="3" s="1"/>
  <c r="F2158" i="3"/>
  <c r="H2158" i="3" s="1"/>
  <c r="S1288" i="3"/>
  <c r="G1288" i="3"/>
  <c r="I1288" i="3" s="1"/>
  <c r="F1288" i="3"/>
  <c r="H1288" i="3" s="1"/>
  <c r="S1249" i="3"/>
  <c r="G1249" i="3"/>
  <c r="I1249" i="3" s="1"/>
  <c r="F1249" i="3"/>
  <c r="H1249" i="3" s="1"/>
  <c r="S1246" i="3"/>
  <c r="G1246" i="3"/>
  <c r="I1246" i="3" s="1"/>
  <c r="F1246" i="3"/>
  <c r="H1246" i="3" s="1"/>
  <c r="S484" i="3"/>
  <c r="G484" i="3"/>
  <c r="I484" i="3" s="1"/>
  <c r="F484" i="3"/>
  <c r="H484" i="3" s="1"/>
  <c r="S481" i="3"/>
  <c r="G481" i="3"/>
  <c r="I481" i="3" s="1"/>
  <c r="F481" i="3"/>
  <c r="H481" i="3" s="1"/>
  <c r="S371" i="3"/>
  <c r="G371" i="3"/>
  <c r="I371" i="3" s="1"/>
  <c r="F371" i="3"/>
  <c r="H371" i="3" s="1"/>
  <c r="T398" i="3" s="1"/>
  <c r="S369" i="3"/>
  <c r="G369" i="3"/>
  <c r="I369" i="3" s="1"/>
  <c r="F369" i="3"/>
  <c r="H369" i="3" s="1"/>
  <c r="T1255" i="3" l="1"/>
  <c r="T2165" i="3"/>
  <c r="T493" i="3"/>
  <c r="T2164" i="3"/>
  <c r="R2160" i="3"/>
  <c r="T2160" i="3"/>
  <c r="R2158" i="3"/>
  <c r="R1288" i="3"/>
  <c r="R1249" i="3"/>
  <c r="R1246" i="3"/>
  <c r="R484" i="3"/>
  <c r="R481" i="3"/>
  <c r="R371" i="3"/>
  <c r="R369" i="3"/>
  <c r="S1676" i="3"/>
  <c r="G1676" i="3"/>
  <c r="I1676" i="3" s="1"/>
  <c r="F1676" i="3"/>
  <c r="H1676" i="3" s="1"/>
  <c r="S1673" i="3"/>
  <c r="G1673" i="3"/>
  <c r="I1673" i="3" s="1"/>
  <c r="F1673" i="3"/>
  <c r="H1673" i="3" s="1"/>
  <c r="S1670" i="3"/>
  <c r="G1670" i="3"/>
  <c r="I1670" i="3" s="1"/>
  <c r="F1670" i="3"/>
  <c r="H1670" i="3" s="1"/>
  <c r="S1667" i="3"/>
  <c r="G1667" i="3"/>
  <c r="I1667" i="3" s="1"/>
  <c r="F1667" i="3"/>
  <c r="H1667" i="3" s="1"/>
  <c r="G1664" i="3"/>
  <c r="I1664" i="3" s="1"/>
  <c r="F1664" i="3"/>
  <c r="H1664" i="3" s="1"/>
  <c r="S1660" i="3"/>
  <c r="G1660" i="3"/>
  <c r="I1660" i="3" s="1"/>
  <c r="F1660" i="3"/>
  <c r="H1660" i="3" s="1"/>
  <c r="S1657" i="3"/>
  <c r="G1657" i="3"/>
  <c r="I1657" i="3" s="1"/>
  <c r="F1657" i="3"/>
  <c r="H1657" i="3" s="1"/>
  <c r="S1655" i="3"/>
  <c r="G1655" i="3"/>
  <c r="I1655" i="3" s="1"/>
  <c r="F1655" i="3"/>
  <c r="H1655" i="3" s="1"/>
  <c r="T1763" i="3" s="1"/>
  <c r="S1405" i="3"/>
  <c r="G1405" i="3"/>
  <c r="I1405" i="3" s="1"/>
  <c r="F1405" i="3"/>
  <c r="H1405" i="3" s="1"/>
  <c r="S1402" i="3"/>
  <c r="G1402" i="3"/>
  <c r="I1402" i="3" s="1"/>
  <c r="F1402" i="3"/>
  <c r="H1402" i="3" s="1"/>
  <c r="S1400" i="3"/>
  <c r="G1400" i="3"/>
  <c r="I1400" i="3" s="1"/>
  <c r="F1400" i="3"/>
  <c r="H1400" i="3" s="1"/>
  <c r="S1398" i="3"/>
  <c r="G1398" i="3"/>
  <c r="I1398" i="3" s="1"/>
  <c r="F1398" i="3"/>
  <c r="H1398" i="3" s="1"/>
  <c r="S1395" i="3"/>
  <c r="G1395" i="3"/>
  <c r="I1395" i="3" s="1"/>
  <c r="F1395" i="3"/>
  <c r="H1395" i="3" s="1"/>
  <c r="S1392" i="3"/>
  <c r="G1392" i="3"/>
  <c r="I1392" i="3" s="1"/>
  <c r="F1392" i="3"/>
  <c r="H1392" i="3" s="1"/>
  <c r="S1390" i="3"/>
  <c r="G1390" i="3"/>
  <c r="I1390" i="3" s="1"/>
  <c r="F1390" i="3"/>
  <c r="H1390" i="3" s="1"/>
  <c r="S1388" i="3"/>
  <c r="G1388" i="3"/>
  <c r="I1388" i="3" s="1"/>
  <c r="F1388" i="3"/>
  <c r="H1388" i="3" s="1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T1707" i="3" l="1"/>
  <c r="T1408" i="3"/>
  <c r="T1679" i="3"/>
  <c r="T1667" i="3"/>
  <c r="T1785" i="3"/>
  <c r="T1664" i="3"/>
  <c r="T1403" i="3"/>
  <c r="T1695" i="3"/>
  <c r="T1701" i="3"/>
  <c r="R1667" i="3"/>
  <c r="T1392" i="3"/>
  <c r="T1400" i="3"/>
  <c r="T1676" i="3"/>
  <c r="R1676" i="3"/>
  <c r="R1673" i="3"/>
  <c r="T1670" i="3"/>
  <c r="R1670" i="3"/>
  <c r="R1664" i="3"/>
  <c r="T1660" i="3"/>
  <c r="R1660" i="3"/>
  <c r="R1657" i="3"/>
  <c r="R1655" i="3"/>
  <c r="T1405" i="3"/>
  <c r="R1405" i="3"/>
  <c r="R1402" i="3"/>
  <c r="R1400" i="3"/>
  <c r="T1398" i="3"/>
  <c r="R1398" i="3"/>
  <c r="T1395" i="3"/>
  <c r="R1395" i="3"/>
  <c r="R1392" i="3"/>
  <c r="T1390" i="3"/>
  <c r="R1390" i="3"/>
  <c r="R1388" i="3"/>
  <c r="S2155" i="3" l="1"/>
  <c r="G2155" i="3"/>
  <c r="I2155" i="3" s="1"/>
  <c r="F2155" i="3"/>
  <c r="H2155" i="3" s="1"/>
  <c r="S1282" i="3"/>
  <c r="G1282" i="3"/>
  <c r="I1282" i="3" s="1"/>
  <c r="F1282" i="3"/>
  <c r="H1282" i="3" s="1"/>
  <c r="S478" i="3"/>
  <c r="G478" i="3"/>
  <c r="I478" i="3" s="1"/>
  <c r="F478" i="3"/>
  <c r="H478" i="3" s="1"/>
  <c r="S476" i="3"/>
  <c r="G476" i="3"/>
  <c r="I476" i="3" s="1"/>
  <c r="F476" i="3"/>
  <c r="H476" i="3" s="1"/>
  <c r="S363" i="3"/>
  <c r="G363" i="3"/>
  <c r="I363" i="3" s="1"/>
  <c r="F363" i="3"/>
  <c r="H363" i="3" s="1"/>
  <c r="T1292" i="3" l="1"/>
  <c r="T486" i="3"/>
  <c r="T1310" i="3"/>
  <c r="T1307" i="3"/>
  <c r="R1282" i="3"/>
  <c r="R2155" i="3"/>
  <c r="T478" i="3"/>
  <c r="R478" i="3"/>
  <c r="R476" i="3"/>
  <c r="R363" i="3"/>
  <c r="S1644" i="3"/>
  <c r="G1644" i="3"/>
  <c r="I1644" i="3" s="1"/>
  <c r="F1644" i="3"/>
  <c r="H1644" i="3" s="1"/>
  <c r="S1643" i="3"/>
  <c r="G1643" i="3"/>
  <c r="I1643" i="3" s="1"/>
  <c r="F1643" i="3"/>
  <c r="H1643" i="3" s="1"/>
  <c r="R1643" i="3" l="1"/>
  <c r="R1644" i="3"/>
  <c r="S1989" i="3"/>
  <c r="G1989" i="3"/>
  <c r="I1989" i="3" s="1"/>
  <c r="F1989" i="3"/>
  <c r="H1989" i="3" s="1"/>
  <c r="S1982" i="3"/>
  <c r="G1982" i="3"/>
  <c r="I1982" i="3" s="1"/>
  <c r="F1982" i="3"/>
  <c r="H1982" i="3" s="1"/>
  <c r="S1980" i="3"/>
  <c r="G1980" i="3"/>
  <c r="I1980" i="3" s="1"/>
  <c r="F1980" i="3"/>
  <c r="H1980" i="3" s="1"/>
  <c r="S1976" i="3"/>
  <c r="G1976" i="3"/>
  <c r="I1976" i="3" s="1"/>
  <c r="F1976" i="3"/>
  <c r="H1976" i="3" s="1"/>
  <c r="T1994" i="3" l="1"/>
  <c r="T1992" i="3"/>
  <c r="T1982" i="3"/>
  <c r="R1989" i="3"/>
  <c r="R1982" i="3"/>
  <c r="R1980" i="3"/>
  <c r="R1976" i="3"/>
  <c r="S1978" i="3"/>
  <c r="G1978" i="3"/>
  <c r="I1978" i="3" s="1"/>
  <c r="F1978" i="3"/>
  <c r="H1978" i="3" s="1"/>
  <c r="S798" i="3"/>
  <c r="G798" i="3"/>
  <c r="I798" i="3" s="1"/>
  <c r="F798" i="3"/>
  <c r="H798" i="3" s="1"/>
  <c r="S796" i="3"/>
  <c r="G796" i="3"/>
  <c r="I796" i="3" s="1"/>
  <c r="F796" i="3"/>
  <c r="H796" i="3" s="1"/>
  <c r="T852" i="3" s="1"/>
  <c r="S277" i="3"/>
  <c r="G277" i="3"/>
  <c r="I277" i="3" s="1"/>
  <c r="F277" i="3"/>
  <c r="H277" i="3" s="1"/>
  <c r="T313" i="3" s="1"/>
  <c r="T800" i="3" l="1"/>
  <c r="T282" i="3"/>
  <c r="R796" i="3"/>
  <c r="T1980" i="3"/>
  <c r="R1978" i="3"/>
  <c r="T798" i="3"/>
  <c r="R798" i="3"/>
  <c r="R277" i="3"/>
  <c r="S1809" i="3" l="1"/>
  <c r="G1809" i="3"/>
  <c r="I1809" i="3" s="1"/>
  <c r="F1809" i="3"/>
  <c r="H1809" i="3" s="1"/>
  <c r="T1809" i="3" s="1"/>
  <c r="S1974" i="3"/>
  <c r="G1974" i="3"/>
  <c r="I1974" i="3" s="1"/>
  <c r="F1974" i="3"/>
  <c r="H1974" i="3" s="1"/>
  <c r="S1973" i="3"/>
  <c r="G1973" i="3"/>
  <c r="I1973" i="3" s="1"/>
  <c r="F1973" i="3"/>
  <c r="H1973" i="3" s="1"/>
  <c r="S1972" i="3"/>
  <c r="G1972" i="3"/>
  <c r="I1972" i="3" s="1"/>
  <c r="F1972" i="3"/>
  <c r="H1972" i="3" s="1"/>
  <c r="S1666" i="3"/>
  <c r="G1666" i="3"/>
  <c r="I1666" i="3" s="1"/>
  <c r="F1666" i="3"/>
  <c r="H1666" i="3" s="1"/>
  <c r="S1665" i="3"/>
  <c r="G1665" i="3"/>
  <c r="I1665" i="3" s="1"/>
  <c r="F1665" i="3"/>
  <c r="H1665" i="3" s="1"/>
  <c r="T1786" i="3" s="1"/>
  <c r="S1663" i="3"/>
  <c r="G1663" i="3"/>
  <c r="I1663" i="3" s="1"/>
  <c r="F1663" i="3"/>
  <c r="H1663" i="3" s="1"/>
  <c r="S1662" i="3"/>
  <c r="G1662" i="3"/>
  <c r="I1662" i="3" s="1"/>
  <c r="F1662" i="3"/>
  <c r="H1662" i="3" s="1"/>
  <c r="S273" i="3"/>
  <c r="G273" i="3"/>
  <c r="I273" i="3" s="1"/>
  <c r="F273" i="3"/>
  <c r="H273" i="3" s="1"/>
  <c r="S272" i="3"/>
  <c r="G272" i="3"/>
  <c r="I272" i="3" s="1"/>
  <c r="F272" i="3"/>
  <c r="H272" i="3" s="1"/>
  <c r="S271" i="3"/>
  <c r="G271" i="3"/>
  <c r="I271" i="3" s="1"/>
  <c r="F271" i="3"/>
  <c r="H271" i="3" s="1"/>
  <c r="S270" i="3"/>
  <c r="G270" i="3"/>
  <c r="I270" i="3" s="1"/>
  <c r="F270" i="3"/>
  <c r="H270" i="3" s="1"/>
  <c r="S164" i="3"/>
  <c r="G164" i="3"/>
  <c r="I164" i="3" s="1"/>
  <c r="F164" i="3"/>
  <c r="H164" i="3" s="1"/>
  <c r="S163" i="3"/>
  <c r="G163" i="3"/>
  <c r="I163" i="3" s="1"/>
  <c r="F163" i="3"/>
  <c r="H163" i="3" s="1"/>
  <c r="T273" i="3" l="1"/>
  <c r="T1666" i="3"/>
  <c r="T1668" i="3"/>
  <c r="R1809" i="3"/>
  <c r="R164" i="3"/>
  <c r="R1665" i="3"/>
  <c r="T1974" i="3"/>
  <c r="R1974" i="3"/>
  <c r="R1972" i="3"/>
  <c r="T1973" i="3"/>
  <c r="R1973" i="3"/>
  <c r="R1662" i="3"/>
  <c r="R1663" i="3"/>
  <c r="R1666" i="3"/>
  <c r="R272" i="3"/>
  <c r="R273" i="3"/>
  <c r="R270" i="3"/>
  <c r="R271" i="3"/>
  <c r="T164" i="3"/>
  <c r="R163" i="3"/>
  <c r="S1986" i="3"/>
  <c r="G1986" i="3"/>
  <c r="I1986" i="3" s="1"/>
  <c r="F1986" i="3"/>
  <c r="H1986" i="3" s="1"/>
  <c r="S1971" i="3"/>
  <c r="G1971" i="3"/>
  <c r="I1971" i="3" s="1"/>
  <c r="F1971" i="3"/>
  <c r="H1971" i="3" s="1"/>
  <c r="S934" i="3"/>
  <c r="G934" i="3"/>
  <c r="I934" i="3" s="1"/>
  <c r="F934" i="3"/>
  <c r="H934" i="3" s="1"/>
  <c r="S794" i="3"/>
  <c r="G794" i="3"/>
  <c r="I794" i="3" s="1"/>
  <c r="F794" i="3"/>
  <c r="H794" i="3" s="1"/>
  <c r="T2014" i="3" l="1"/>
  <c r="T935" i="3"/>
  <c r="T937" i="3"/>
  <c r="T796" i="3"/>
  <c r="R1986" i="3"/>
  <c r="R1971" i="3"/>
  <c r="R934" i="3"/>
  <c r="R794" i="3"/>
  <c r="S1501" i="3"/>
  <c r="S1047" i="3"/>
  <c r="S677" i="3"/>
  <c r="S580" i="3"/>
  <c r="S1477" i="3"/>
  <c r="G1477" i="3"/>
  <c r="I1477" i="3" s="1"/>
  <c r="F1477" i="3"/>
  <c r="H1477" i="3" s="1"/>
  <c r="S1474" i="3"/>
  <c r="G1474" i="3"/>
  <c r="I1474" i="3" s="1"/>
  <c r="F1474" i="3"/>
  <c r="H1474" i="3" s="1"/>
  <c r="S1457" i="3"/>
  <c r="G1457" i="3"/>
  <c r="I1457" i="3" s="1"/>
  <c r="F1457" i="3"/>
  <c r="H1457" i="3" s="1"/>
  <c r="S1455" i="3"/>
  <c r="G1455" i="3"/>
  <c r="I1455" i="3" s="1"/>
  <c r="F1455" i="3"/>
  <c r="H1455" i="3" s="1"/>
  <c r="S1348" i="3"/>
  <c r="G1348" i="3"/>
  <c r="I1348" i="3" s="1"/>
  <c r="F1348" i="3"/>
  <c r="H1348" i="3" s="1"/>
  <c r="S1345" i="3"/>
  <c r="G1345" i="3"/>
  <c r="I1345" i="3" s="1"/>
  <c r="F1345" i="3"/>
  <c r="H1345" i="3" s="1"/>
  <c r="S1343" i="3"/>
  <c r="G1343" i="3"/>
  <c r="I1343" i="3" s="1"/>
  <c r="F1343" i="3"/>
  <c r="H1343" i="3" s="1"/>
  <c r="S1341" i="3"/>
  <c r="G1341" i="3"/>
  <c r="I1341" i="3" s="1"/>
  <c r="F1341" i="3"/>
  <c r="H1341" i="3" s="1"/>
  <c r="S1338" i="3"/>
  <c r="G1338" i="3"/>
  <c r="I1338" i="3" s="1"/>
  <c r="F1338" i="3"/>
  <c r="H1338" i="3" s="1"/>
  <c r="S1335" i="3"/>
  <c r="G1335" i="3"/>
  <c r="I1335" i="3" s="1"/>
  <c r="F1335" i="3"/>
  <c r="H1335" i="3" s="1"/>
  <c r="S1333" i="3"/>
  <c r="G1333" i="3"/>
  <c r="I1333" i="3" s="1"/>
  <c r="F1333" i="3"/>
  <c r="H1333" i="3" s="1"/>
  <c r="S1331" i="3"/>
  <c r="G1331" i="3"/>
  <c r="I1331" i="3" s="1"/>
  <c r="F1331" i="3"/>
  <c r="H1331" i="3" s="1"/>
  <c r="S1306" i="3"/>
  <c r="G1306" i="3"/>
  <c r="I1306" i="3" s="1"/>
  <c r="F1306" i="3"/>
  <c r="H1306" i="3" s="1"/>
  <c r="S1303" i="3"/>
  <c r="G1303" i="3"/>
  <c r="I1303" i="3" s="1"/>
  <c r="F1303" i="3"/>
  <c r="H1303" i="3" s="1"/>
  <c r="S1122" i="3"/>
  <c r="G1122" i="3"/>
  <c r="I1122" i="3" s="1"/>
  <c r="F1122" i="3"/>
  <c r="H1122" i="3" s="1"/>
  <c r="S1119" i="3"/>
  <c r="G1119" i="3"/>
  <c r="I1119" i="3" s="1"/>
  <c r="F1119" i="3"/>
  <c r="H1119" i="3" s="1"/>
  <c r="S1117" i="3"/>
  <c r="G1117" i="3"/>
  <c r="I1117" i="3" s="1"/>
  <c r="F1117" i="3"/>
  <c r="H1117" i="3" s="1"/>
  <c r="S1115" i="3"/>
  <c r="G1115" i="3"/>
  <c r="I1115" i="3" s="1"/>
  <c r="F1115" i="3"/>
  <c r="H1115" i="3" s="1"/>
  <c r="S1113" i="3"/>
  <c r="G1113" i="3"/>
  <c r="I1113" i="3" s="1"/>
  <c r="F1113" i="3"/>
  <c r="H1113" i="3" s="1"/>
  <c r="S1111" i="3"/>
  <c r="G1111" i="3"/>
  <c r="I1111" i="3" s="1"/>
  <c r="F1111" i="3"/>
  <c r="H1111" i="3" s="1"/>
  <c r="S1109" i="3"/>
  <c r="G1109" i="3"/>
  <c r="I1109" i="3" s="1"/>
  <c r="F1109" i="3"/>
  <c r="H1109" i="3" s="1"/>
  <c r="S1107" i="3"/>
  <c r="G1107" i="3"/>
  <c r="I1107" i="3" s="1"/>
  <c r="F1107" i="3"/>
  <c r="H1107" i="3" s="1"/>
  <c r="S1105" i="3"/>
  <c r="G1105" i="3"/>
  <c r="I1105" i="3" s="1"/>
  <c r="F1105" i="3"/>
  <c r="H1105" i="3" s="1"/>
  <c r="S1103" i="3"/>
  <c r="G1103" i="3"/>
  <c r="I1103" i="3" s="1"/>
  <c r="F1103" i="3"/>
  <c r="H1103" i="3" s="1"/>
  <c r="S895" i="3"/>
  <c r="G895" i="3"/>
  <c r="I895" i="3" s="1"/>
  <c r="F895" i="3"/>
  <c r="H895" i="3" s="1"/>
  <c r="S892" i="3"/>
  <c r="G892" i="3"/>
  <c r="I892" i="3" s="1"/>
  <c r="F892" i="3"/>
  <c r="H892" i="3" s="1"/>
  <c r="S878" i="3"/>
  <c r="G878" i="3"/>
  <c r="I878" i="3" s="1"/>
  <c r="F878" i="3"/>
  <c r="H878" i="3" s="1"/>
  <c r="S875" i="3"/>
  <c r="G875" i="3"/>
  <c r="I875" i="3" s="1"/>
  <c r="F875" i="3"/>
  <c r="H875" i="3" s="1"/>
  <c r="S873" i="3"/>
  <c r="G873" i="3"/>
  <c r="I873" i="3" s="1"/>
  <c r="F873" i="3"/>
  <c r="H873" i="3" s="1"/>
  <c r="S848" i="3"/>
  <c r="G848" i="3"/>
  <c r="I848" i="3" s="1"/>
  <c r="F848" i="3"/>
  <c r="H848" i="3" s="1"/>
  <c r="S846" i="3"/>
  <c r="G846" i="3"/>
  <c r="I846" i="3" s="1"/>
  <c r="F846" i="3"/>
  <c r="H846" i="3" s="1"/>
  <c r="S844" i="3"/>
  <c r="G844" i="3"/>
  <c r="I844" i="3" s="1"/>
  <c r="F844" i="3"/>
  <c r="H844" i="3" s="1"/>
  <c r="S842" i="3"/>
  <c r="G842" i="3"/>
  <c r="I842" i="3" s="1"/>
  <c r="F842" i="3"/>
  <c r="H842" i="3" s="1"/>
  <c r="S736" i="3"/>
  <c r="G736" i="3"/>
  <c r="I736" i="3" s="1"/>
  <c r="F736" i="3"/>
  <c r="H736" i="3" s="1"/>
  <c r="S733" i="3"/>
  <c r="G733" i="3"/>
  <c r="I733" i="3" s="1"/>
  <c r="F733" i="3"/>
  <c r="H733" i="3" s="1"/>
  <c r="S389" i="3"/>
  <c r="G389" i="3"/>
  <c r="I389" i="3" s="1"/>
  <c r="F389" i="3"/>
  <c r="H389" i="3" s="1"/>
  <c r="S388" i="3"/>
  <c r="G388" i="3"/>
  <c r="I388" i="3" s="1"/>
  <c r="F388" i="3"/>
  <c r="H388" i="3" s="1"/>
  <c r="T388" i="3" s="1"/>
  <c r="S109" i="3"/>
  <c r="G109" i="3"/>
  <c r="I109" i="3" s="1"/>
  <c r="F109" i="3"/>
  <c r="H109" i="3" s="1"/>
  <c r="S106" i="3"/>
  <c r="G106" i="3"/>
  <c r="I106" i="3" s="1"/>
  <c r="F106" i="3"/>
  <c r="H106" i="3" s="1"/>
  <c r="S104" i="3"/>
  <c r="G104" i="3"/>
  <c r="I104" i="3" s="1"/>
  <c r="F104" i="3"/>
  <c r="H104" i="3" s="1"/>
  <c r="S102" i="3"/>
  <c r="G102" i="3"/>
  <c r="I102" i="3" s="1"/>
  <c r="F102" i="3"/>
  <c r="H102" i="3" s="1"/>
  <c r="S69" i="3"/>
  <c r="G69" i="3"/>
  <c r="I69" i="3" s="1"/>
  <c r="F69" i="3"/>
  <c r="H69" i="3" s="1"/>
  <c r="S66" i="3"/>
  <c r="G66" i="3"/>
  <c r="I66" i="3" s="1"/>
  <c r="F66" i="3"/>
  <c r="H66" i="3" s="1"/>
  <c r="S2166" i="3"/>
  <c r="G2166" i="3"/>
  <c r="I2166" i="3" s="1"/>
  <c r="F2166" i="3"/>
  <c r="H2166" i="3" s="1"/>
  <c r="S2161" i="3"/>
  <c r="G2161" i="3"/>
  <c r="I2161" i="3" s="1"/>
  <c r="F2161" i="3"/>
  <c r="H2161" i="3" s="1"/>
  <c r="S2150" i="3"/>
  <c r="G2150" i="3"/>
  <c r="I2150" i="3" s="1"/>
  <c r="F2150" i="3"/>
  <c r="H2150" i="3" s="1"/>
  <c r="S2143" i="3"/>
  <c r="G2143" i="3"/>
  <c r="I2143" i="3" s="1"/>
  <c r="F2143" i="3"/>
  <c r="H2143" i="3" s="1"/>
  <c r="S2129" i="3"/>
  <c r="G2129" i="3"/>
  <c r="I2129" i="3" s="1"/>
  <c r="F2129" i="3"/>
  <c r="H2129" i="3" s="1"/>
  <c r="S2126" i="3"/>
  <c r="G2126" i="3"/>
  <c r="I2126" i="3" s="1"/>
  <c r="F2126" i="3"/>
  <c r="H2126" i="3" s="1"/>
  <c r="T2153" i="3" s="1"/>
  <c r="S2103" i="3"/>
  <c r="G2103" i="3"/>
  <c r="I2103" i="3" s="1"/>
  <c r="F2103" i="3"/>
  <c r="H2103" i="3" s="1"/>
  <c r="S2100" i="3"/>
  <c r="G2100" i="3"/>
  <c r="I2100" i="3" s="1"/>
  <c r="F2100" i="3"/>
  <c r="H2100" i="3" s="1"/>
  <c r="S2076" i="3"/>
  <c r="G2076" i="3"/>
  <c r="I2076" i="3" s="1"/>
  <c r="F2076" i="3"/>
  <c r="H2076" i="3" s="1"/>
  <c r="S2009" i="3"/>
  <c r="G2009" i="3"/>
  <c r="I2009" i="3" s="1"/>
  <c r="F2009" i="3"/>
  <c r="H2009" i="3" s="1"/>
  <c r="S2005" i="3"/>
  <c r="G2005" i="3"/>
  <c r="I2005" i="3" s="1"/>
  <c r="F2005" i="3"/>
  <c r="H2005" i="3" s="1"/>
  <c r="S2004" i="3"/>
  <c r="G2004" i="3"/>
  <c r="I2004" i="3" s="1"/>
  <c r="F2004" i="3"/>
  <c r="H2004" i="3" s="1"/>
  <c r="S2003" i="3"/>
  <c r="G2003" i="3"/>
  <c r="I2003" i="3" s="1"/>
  <c r="F2003" i="3"/>
  <c r="H2003" i="3" s="1"/>
  <c r="S2001" i="3"/>
  <c r="G2001" i="3"/>
  <c r="I2001" i="3" s="1"/>
  <c r="F2001" i="3"/>
  <c r="H2001" i="3" s="1"/>
  <c r="S1998" i="3"/>
  <c r="G1998" i="3"/>
  <c r="I1998" i="3" s="1"/>
  <c r="F1998" i="3"/>
  <c r="H1998" i="3" s="1"/>
  <c r="S1995" i="3"/>
  <c r="G1995" i="3"/>
  <c r="I1995" i="3" s="1"/>
  <c r="F1995" i="3"/>
  <c r="H1995" i="3" s="1"/>
  <c r="S1993" i="3"/>
  <c r="G1993" i="3"/>
  <c r="I1993" i="3" s="1"/>
  <c r="F1993" i="3"/>
  <c r="H1993" i="3" s="1"/>
  <c r="S1991" i="3"/>
  <c r="G1991" i="3"/>
  <c r="I1991" i="3" s="1"/>
  <c r="F1991" i="3"/>
  <c r="H1991" i="3" s="1"/>
  <c r="S1988" i="3"/>
  <c r="G1988" i="3"/>
  <c r="I1988" i="3" s="1"/>
  <c r="F1988" i="3"/>
  <c r="H1988" i="3" s="1"/>
  <c r="S1935" i="3"/>
  <c r="G1935" i="3"/>
  <c r="I1935" i="3" s="1"/>
  <c r="F1935" i="3"/>
  <c r="H1935" i="3" s="1"/>
  <c r="S1933" i="3"/>
  <c r="G1933" i="3"/>
  <c r="I1933" i="3" s="1"/>
  <c r="F1933" i="3"/>
  <c r="H1933" i="3" s="1"/>
  <c r="S1931" i="3"/>
  <c r="G1931" i="3"/>
  <c r="I1931" i="3" s="1"/>
  <c r="F1931" i="3"/>
  <c r="H1931" i="3" s="1"/>
  <c r="S1928" i="3"/>
  <c r="G1928" i="3"/>
  <c r="I1928" i="3" s="1"/>
  <c r="F1928" i="3"/>
  <c r="H1928" i="3" s="1"/>
  <c r="S1926" i="3"/>
  <c r="G1926" i="3"/>
  <c r="I1926" i="3" s="1"/>
  <c r="F1926" i="3"/>
  <c r="H1926" i="3" s="1"/>
  <c r="S1924" i="3"/>
  <c r="G1924" i="3"/>
  <c r="I1924" i="3" s="1"/>
  <c r="F1924" i="3"/>
  <c r="H1924" i="3" s="1"/>
  <c r="S1922" i="3"/>
  <c r="G1922" i="3"/>
  <c r="I1922" i="3" s="1"/>
  <c r="F1922" i="3"/>
  <c r="H1922" i="3" s="1"/>
  <c r="T1971" i="3" s="1"/>
  <c r="S1888" i="3"/>
  <c r="G1888" i="3"/>
  <c r="I1888" i="3" s="1"/>
  <c r="F1888" i="3"/>
  <c r="H1888" i="3" s="1"/>
  <c r="S1885" i="3"/>
  <c r="G1885" i="3"/>
  <c r="I1885" i="3" s="1"/>
  <c r="F1885" i="3"/>
  <c r="H1885" i="3" s="1"/>
  <c r="T1900" i="3" s="1"/>
  <c r="S1898" i="3"/>
  <c r="G1898" i="3"/>
  <c r="I1898" i="3" s="1"/>
  <c r="F1898" i="3"/>
  <c r="H1898" i="3" s="1"/>
  <c r="S1874" i="3"/>
  <c r="G1874" i="3"/>
  <c r="I1874" i="3" s="1"/>
  <c r="F1874" i="3"/>
  <c r="H1874" i="3" s="1"/>
  <c r="S1871" i="3"/>
  <c r="G1871" i="3"/>
  <c r="I1871" i="3" s="1"/>
  <c r="F1871" i="3"/>
  <c r="H1871" i="3" s="1"/>
  <c r="S1860" i="3"/>
  <c r="G1860" i="3"/>
  <c r="I1860" i="3" s="1"/>
  <c r="F1860" i="3"/>
  <c r="H1860" i="3" s="1"/>
  <c r="S1857" i="3"/>
  <c r="G1857" i="3"/>
  <c r="I1857" i="3" s="1"/>
  <c r="F1857" i="3"/>
  <c r="H1857" i="3" s="1"/>
  <c r="S1825" i="3"/>
  <c r="G1825" i="3"/>
  <c r="I1825" i="3" s="1"/>
  <c r="F1825" i="3"/>
  <c r="H1825" i="3" s="1"/>
  <c r="S1823" i="3"/>
  <c r="G1823" i="3"/>
  <c r="I1823" i="3" s="1"/>
  <c r="F1823" i="3"/>
  <c r="H1823" i="3" s="1"/>
  <c r="T1844" i="3" s="1"/>
  <c r="S1847" i="3"/>
  <c r="G1847" i="3"/>
  <c r="I1847" i="3" s="1"/>
  <c r="F1847" i="3"/>
  <c r="H1847" i="3" s="1"/>
  <c r="S1811" i="3"/>
  <c r="G1811" i="3"/>
  <c r="I1811" i="3" s="1"/>
  <c r="F1811" i="3"/>
  <c r="H1811" i="3" s="1"/>
  <c r="S1784" i="3"/>
  <c r="G1784" i="3"/>
  <c r="I1784" i="3" s="1"/>
  <c r="F1784" i="3"/>
  <c r="H1784" i="3" s="1"/>
  <c r="S1780" i="3"/>
  <c r="G1780" i="3"/>
  <c r="I1780" i="3" s="1"/>
  <c r="F1780" i="3"/>
  <c r="H1780" i="3" s="1"/>
  <c r="S1777" i="3"/>
  <c r="G1777" i="3"/>
  <c r="I1777" i="3" s="1"/>
  <c r="F1777" i="3"/>
  <c r="H1777" i="3" s="1"/>
  <c r="S1774" i="3"/>
  <c r="G1774" i="3"/>
  <c r="I1774" i="3" s="1"/>
  <c r="F1774" i="3"/>
  <c r="H1774" i="3" s="1"/>
  <c r="S1771" i="3"/>
  <c r="G1771" i="3"/>
  <c r="I1771" i="3" s="1"/>
  <c r="F1771" i="3"/>
  <c r="H1771" i="3" s="1"/>
  <c r="S1768" i="3"/>
  <c r="G1768" i="3"/>
  <c r="I1768" i="3" s="1"/>
  <c r="F1768" i="3"/>
  <c r="H1768" i="3" s="1"/>
  <c r="S1765" i="3"/>
  <c r="G1765" i="3"/>
  <c r="I1765" i="3" s="1"/>
  <c r="F1765" i="3"/>
  <c r="H1765" i="3" s="1"/>
  <c r="S1762" i="3"/>
  <c r="G1762" i="3"/>
  <c r="I1762" i="3" s="1"/>
  <c r="F1762" i="3"/>
  <c r="H1762" i="3" s="1"/>
  <c r="S1703" i="3"/>
  <c r="G1703" i="3"/>
  <c r="I1703" i="3" s="1"/>
  <c r="F1703" i="3"/>
  <c r="H1703" i="3" s="1"/>
  <c r="S1700" i="3"/>
  <c r="G1700" i="3"/>
  <c r="I1700" i="3" s="1"/>
  <c r="F1700" i="3"/>
  <c r="H1700" i="3" s="1"/>
  <c r="S1697" i="3"/>
  <c r="G1697" i="3"/>
  <c r="I1697" i="3" s="1"/>
  <c r="F1697" i="3"/>
  <c r="H1697" i="3" s="1"/>
  <c r="S1694" i="3"/>
  <c r="G1694" i="3"/>
  <c r="I1694" i="3" s="1"/>
  <c r="F1694" i="3"/>
  <c r="H1694" i="3" s="1"/>
  <c r="S1691" i="3"/>
  <c r="G1691" i="3"/>
  <c r="I1691" i="3" s="1"/>
  <c r="F1691" i="3"/>
  <c r="H1691" i="3" s="1"/>
  <c r="S1688" i="3"/>
  <c r="G1688" i="3"/>
  <c r="I1688" i="3" s="1"/>
  <c r="F1688" i="3"/>
  <c r="H1688" i="3" s="1"/>
  <c r="S1686" i="3"/>
  <c r="G1686" i="3"/>
  <c r="I1686" i="3" s="1"/>
  <c r="F1686" i="3"/>
  <c r="H1686" i="3" s="1"/>
  <c r="S1683" i="3"/>
  <c r="G1683" i="3"/>
  <c r="I1683" i="3" s="1"/>
  <c r="F1683" i="3"/>
  <c r="H1683" i="3" s="1"/>
  <c r="S1680" i="3"/>
  <c r="G1680" i="3"/>
  <c r="I1680" i="3" s="1"/>
  <c r="F1680" i="3"/>
  <c r="H1680" i="3" s="1"/>
  <c r="S1678" i="3"/>
  <c r="G1678" i="3"/>
  <c r="I1678" i="3" s="1"/>
  <c r="F1678" i="3"/>
  <c r="H1678" i="3" s="1"/>
  <c r="S1615" i="3"/>
  <c r="G1615" i="3"/>
  <c r="I1615" i="3" s="1"/>
  <c r="F1615" i="3"/>
  <c r="H1615" i="3" s="1"/>
  <c r="S1612" i="3"/>
  <c r="G1612" i="3"/>
  <c r="I1612" i="3" s="1"/>
  <c r="F1612" i="3"/>
  <c r="H1612" i="3" s="1"/>
  <c r="T1647" i="3" s="1"/>
  <c r="S1609" i="3"/>
  <c r="G1609" i="3"/>
  <c r="I1609" i="3" s="1"/>
  <c r="F1609" i="3"/>
  <c r="H1609" i="3" s="1"/>
  <c r="S1606" i="3"/>
  <c r="G1606" i="3"/>
  <c r="I1606" i="3" s="1"/>
  <c r="F1606" i="3"/>
  <c r="H1606" i="3" s="1"/>
  <c r="S1573" i="3"/>
  <c r="G1573" i="3"/>
  <c r="I1573" i="3" s="1"/>
  <c r="F1573" i="3"/>
  <c r="H1573" i="3" s="1"/>
  <c r="S1570" i="3"/>
  <c r="G1570" i="3"/>
  <c r="I1570" i="3" s="1"/>
  <c r="F1570" i="3"/>
  <c r="H1570" i="3" s="1"/>
  <c r="S1568" i="3"/>
  <c r="G1568" i="3"/>
  <c r="I1568" i="3" s="1"/>
  <c r="F1568" i="3"/>
  <c r="H1568" i="3" s="1"/>
  <c r="S1566" i="3"/>
  <c r="G1566" i="3"/>
  <c r="I1566" i="3" s="1"/>
  <c r="F1566" i="3"/>
  <c r="H1566" i="3" s="1"/>
  <c r="S1564" i="3"/>
  <c r="G1564" i="3"/>
  <c r="I1564" i="3" s="1"/>
  <c r="F1564" i="3"/>
  <c r="H1564" i="3" s="1"/>
  <c r="S1562" i="3"/>
  <c r="G1562" i="3"/>
  <c r="I1562" i="3" s="1"/>
  <c r="F1562" i="3"/>
  <c r="H1562" i="3" s="1"/>
  <c r="S1560" i="3"/>
  <c r="G1560" i="3"/>
  <c r="I1560" i="3" s="1"/>
  <c r="F1560" i="3"/>
  <c r="H1560" i="3" s="1"/>
  <c r="S1537" i="3"/>
  <c r="G1537" i="3"/>
  <c r="I1537" i="3" s="1"/>
  <c r="F1537" i="3"/>
  <c r="H1537" i="3" s="1"/>
  <c r="S1525" i="3"/>
  <c r="G1525" i="3"/>
  <c r="I1525" i="3" s="1"/>
  <c r="F1525" i="3"/>
  <c r="H1525" i="3" s="1"/>
  <c r="S1518" i="3"/>
  <c r="G1518" i="3"/>
  <c r="I1518" i="3" s="1"/>
  <c r="F1518" i="3"/>
  <c r="H1518" i="3" s="1"/>
  <c r="S1511" i="3"/>
  <c r="G1511" i="3"/>
  <c r="I1511" i="3" s="1"/>
  <c r="F1511" i="3"/>
  <c r="H1511" i="3" s="1"/>
  <c r="T898" i="3" l="1"/>
  <c r="T1480" i="3"/>
  <c r="T1901" i="3"/>
  <c r="T1891" i="3"/>
  <c r="T1813" i="3"/>
  <c r="T1832" i="3"/>
  <c r="T739" i="3"/>
  <c r="T1863" i="3"/>
  <c r="T1877" i="3"/>
  <c r="T2011" i="3"/>
  <c r="T1682" i="3"/>
  <c r="T1704" i="3"/>
  <c r="T1456" i="3"/>
  <c r="T1497" i="3"/>
  <c r="T1475" i="3"/>
  <c r="T1349" i="3"/>
  <c r="T874" i="3"/>
  <c r="T893" i="3"/>
  <c r="T735" i="3"/>
  <c r="T1607" i="3"/>
  <c r="T2101" i="3"/>
  <c r="T1745" i="3"/>
  <c r="T1629" i="3"/>
  <c r="T2111" i="3"/>
  <c r="T2138" i="3"/>
  <c r="T2081" i="3"/>
  <c r="T1726" i="3"/>
  <c r="T1542" i="3"/>
  <c r="T1732" i="3"/>
  <c r="T74" i="3"/>
  <c r="T1782" i="3"/>
  <c r="T2006" i="3"/>
  <c r="T1996" i="3"/>
  <c r="T2008" i="3"/>
  <c r="T1778" i="3"/>
  <c r="T1772" i="3"/>
  <c r="T1460" i="3"/>
  <c r="T851" i="3"/>
  <c r="T1686" i="3"/>
  <c r="T1684" i="3"/>
  <c r="T1680" i="3"/>
  <c r="T1688" i="3"/>
  <c r="T1683" i="3"/>
  <c r="T1692" i="3"/>
  <c r="T1336" i="3"/>
  <c r="T1346" i="3"/>
  <c r="T1929" i="3"/>
  <c r="T2106" i="3"/>
  <c r="T2135" i="3"/>
  <c r="T2049" i="3"/>
  <c r="T2015" i="3"/>
  <c r="T2017" i="3"/>
  <c r="T1936" i="3"/>
  <c r="T1574" i="3"/>
  <c r="T1718" i="3"/>
  <c r="T1722" i="3"/>
  <c r="T1618" i="3"/>
  <c r="T1625" i="3"/>
  <c r="T1645" i="3"/>
  <c r="T1644" i="3"/>
  <c r="T1622" i="3"/>
  <c r="T1541" i="3"/>
  <c r="T1628" i="3"/>
  <c r="T737" i="3"/>
  <c r="T879" i="3"/>
  <c r="T1461" i="3"/>
  <c r="T1478" i="3"/>
  <c r="T1351" i="3"/>
  <c r="T896" i="3"/>
  <c r="T1123" i="3"/>
  <c r="T110" i="3"/>
  <c r="T1849" i="3"/>
  <c r="T1827" i="3"/>
  <c r="T1341" i="3"/>
  <c r="R1474" i="3"/>
  <c r="T1477" i="3"/>
  <c r="R1477" i="3"/>
  <c r="T1457" i="3"/>
  <c r="R1457" i="3"/>
  <c r="R1455" i="3"/>
  <c r="T1333" i="3"/>
  <c r="R1333" i="3"/>
  <c r="T1343" i="3"/>
  <c r="R1343" i="3"/>
  <c r="T1335" i="3"/>
  <c r="R1335" i="3"/>
  <c r="T1345" i="3"/>
  <c r="R1345" i="3"/>
  <c r="T1348" i="3"/>
  <c r="R1348" i="3"/>
  <c r="T1338" i="3"/>
  <c r="R1338" i="3"/>
  <c r="R1331" i="3"/>
  <c r="R1341" i="3"/>
  <c r="R1306" i="3"/>
  <c r="R1303" i="3"/>
  <c r="R895" i="3"/>
  <c r="R1103" i="3"/>
  <c r="T1111" i="3"/>
  <c r="R1111" i="3"/>
  <c r="T1105" i="3"/>
  <c r="R1105" i="3"/>
  <c r="T1113" i="3"/>
  <c r="R1113" i="3"/>
  <c r="T1115" i="3"/>
  <c r="R1115" i="3"/>
  <c r="T1117" i="3"/>
  <c r="R1117" i="3"/>
  <c r="T1119" i="3"/>
  <c r="R1119" i="3"/>
  <c r="T1122" i="3"/>
  <c r="R1122" i="3"/>
  <c r="T1107" i="3"/>
  <c r="R1107" i="3"/>
  <c r="T1109" i="3"/>
  <c r="R1109" i="3"/>
  <c r="R892" i="3"/>
  <c r="T895" i="3"/>
  <c r="T878" i="3"/>
  <c r="R878" i="3"/>
  <c r="T875" i="3"/>
  <c r="R875" i="3"/>
  <c r="R873" i="3"/>
  <c r="T846" i="3"/>
  <c r="R846" i="3"/>
  <c r="T848" i="3"/>
  <c r="R848" i="3"/>
  <c r="R842" i="3"/>
  <c r="T844" i="3"/>
  <c r="R844" i="3"/>
  <c r="R733" i="3"/>
  <c r="T736" i="3"/>
  <c r="R736" i="3"/>
  <c r="R389" i="3"/>
  <c r="R388" i="3"/>
  <c r="T109" i="3"/>
  <c r="R109" i="3"/>
  <c r="R102" i="3"/>
  <c r="T104" i="3"/>
  <c r="R104" i="3"/>
  <c r="T106" i="3"/>
  <c r="R106" i="3"/>
  <c r="R2150" i="3"/>
  <c r="R66" i="3"/>
  <c r="R69" i="3"/>
  <c r="T2161" i="3"/>
  <c r="R2161" i="3"/>
  <c r="T2166" i="3"/>
  <c r="R2166" i="3"/>
  <c r="R2143" i="3"/>
  <c r="R2129" i="3"/>
  <c r="R2126" i="3"/>
  <c r="R2103" i="3"/>
  <c r="R2100" i="3"/>
  <c r="R2076" i="3"/>
  <c r="R1562" i="3"/>
  <c r="T1993" i="3"/>
  <c r="T2003" i="3"/>
  <c r="T1998" i="3"/>
  <c r="T2005" i="3"/>
  <c r="T1995" i="3"/>
  <c r="T2001" i="3"/>
  <c r="T2004" i="3"/>
  <c r="T2009" i="3"/>
  <c r="R1993" i="3"/>
  <c r="R1995" i="3"/>
  <c r="R1998" i="3"/>
  <c r="R2001" i="3"/>
  <c r="R2003" i="3"/>
  <c r="R2004" i="3"/>
  <c r="R2005" i="3"/>
  <c r="R2009" i="3"/>
  <c r="R1988" i="3"/>
  <c r="R1991" i="3"/>
  <c r="T1991" i="3"/>
  <c r="T1935" i="3"/>
  <c r="R1935" i="3"/>
  <c r="T1928" i="3"/>
  <c r="R1928" i="3"/>
  <c r="T1933" i="3"/>
  <c r="R1933" i="3"/>
  <c r="T1924" i="3"/>
  <c r="R1924" i="3"/>
  <c r="R1922" i="3"/>
  <c r="T1931" i="3"/>
  <c r="R1931" i="3"/>
  <c r="T1926" i="3"/>
  <c r="R1926" i="3"/>
  <c r="R1564" i="3"/>
  <c r="R1570" i="3"/>
  <c r="R1573" i="3"/>
  <c r="T1885" i="3"/>
  <c r="R1885" i="3"/>
  <c r="T1888" i="3"/>
  <c r="R1888" i="3"/>
  <c r="R1898" i="3"/>
  <c r="T1871" i="3"/>
  <c r="R1871" i="3"/>
  <c r="T1874" i="3"/>
  <c r="R1874" i="3"/>
  <c r="T1860" i="3"/>
  <c r="R1860" i="3"/>
  <c r="T1857" i="3"/>
  <c r="R1857" i="3"/>
  <c r="T1825" i="3"/>
  <c r="R1825" i="3"/>
  <c r="R1823" i="3"/>
  <c r="T1847" i="3"/>
  <c r="R1847" i="3"/>
  <c r="R1774" i="3"/>
  <c r="R1811" i="3"/>
  <c r="R1762" i="3"/>
  <c r="R1680" i="3"/>
  <c r="R1691" i="3"/>
  <c r="R1777" i="3"/>
  <c r="R1768" i="3"/>
  <c r="R1780" i="3"/>
  <c r="R1765" i="3"/>
  <c r="R1771" i="3"/>
  <c r="R1784" i="3"/>
  <c r="T1765" i="3"/>
  <c r="T1768" i="3"/>
  <c r="T1771" i="3"/>
  <c r="T1774" i="3"/>
  <c r="T1777" i="3"/>
  <c r="T1780" i="3"/>
  <c r="T1784" i="3"/>
  <c r="R1678" i="3"/>
  <c r="T1703" i="3"/>
  <c r="R1703" i="3"/>
  <c r="R1700" i="3"/>
  <c r="R1694" i="3"/>
  <c r="R1697" i="3"/>
  <c r="T1691" i="3"/>
  <c r="T1697" i="3"/>
  <c r="R1688" i="3"/>
  <c r="R1683" i="3"/>
  <c r="R1686" i="3"/>
  <c r="R1615" i="3"/>
  <c r="R1606" i="3"/>
  <c r="R1609" i="3"/>
  <c r="R1612" i="3"/>
  <c r="R1560" i="3"/>
  <c r="R1568" i="3"/>
  <c r="R1566" i="3"/>
  <c r="T1562" i="3"/>
  <c r="T1564" i="3"/>
  <c r="T1566" i="3"/>
  <c r="T1568" i="3"/>
  <c r="T1570" i="3"/>
  <c r="T1573" i="3"/>
  <c r="R1537" i="3"/>
  <c r="T1525" i="3"/>
  <c r="R1525" i="3"/>
  <c r="T1518" i="3"/>
  <c r="R1518" i="3"/>
  <c r="T1511" i="3"/>
  <c r="R1511" i="3"/>
  <c r="G1501" i="3"/>
  <c r="I1501" i="3" s="1"/>
  <c r="R1501" i="3" s="1"/>
  <c r="F1501" i="3"/>
  <c r="S1498" i="3"/>
  <c r="G1498" i="3"/>
  <c r="I1498" i="3" s="1"/>
  <c r="F1498" i="3"/>
  <c r="H1498" i="3" s="1"/>
  <c r="T1513" i="3" s="1"/>
  <c r="S1489" i="3"/>
  <c r="G1489" i="3"/>
  <c r="I1489" i="3" s="1"/>
  <c r="F1489" i="3"/>
  <c r="H1489" i="3" s="1"/>
  <c r="T1506" i="3" s="1"/>
  <c r="S1488" i="3"/>
  <c r="G1488" i="3"/>
  <c r="I1488" i="3" s="1"/>
  <c r="F1488" i="3"/>
  <c r="H1488" i="3" s="1"/>
  <c r="S1424" i="3"/>
  <c r="G1424" i="3"/>
  <c r="I1424" i="3" s="1"/>
  <c r="F1424" i="3"/>
  <c r="H1424" i="3" s="1"/>
  <c r="S1421" i="3"/>
  <c r="G1421" i="3"/>
  <c r="I1421" i="3" s="1"/>
  <c r="F1421" i="3"/>
  <c r="H1421" i="3" s="1"/>
  <c r="S1419" i="3"/>
  <c r="G1419" i="3"/>
  <c r="I1419" i="3" s="1"/>
  <c r="F1419" i="3"/>
  <c r="H1419" i="3" s="1"/>
  <c r="S1417" i="3"/>
  <c r="G1417" i="3"/>
  <c r="I1417" i="3" s="1"/>
  <c r="F1417" i="3"/>
  <c r="H1417" i="3" s="1"/>
  <c r="S1414" i="3"/>
  <c r="G1414" i="3"/>
  <c r="I1414" i="3" s="1"/>
  <c r="F1414" i="3"/>
  <c r="H1414" i="3" s="1"/>
  <c r="S1411" i="3"/>
  <c r="G1411" i="3"/>
  <c r="I1411" i="3" s="1"/>
  <c r="F1411" i="3"/>
  <c r="H1411" i="3" s="1"/>
  <c r="S1409" i="3"/>
  <c r="G1409" i="3"/>
  <c r="I1409" i="3" s="1"/>
  <c r="F1409" i="3"/>
  <c r="H1409" i="3" s="1"/>
  <c r="S1407" i="3"/>
  <c r="G1407" i="3"/>
  <c r="I1407" i="3" s="1"/>
  <c r="F1407" i="3"/>
  <c r="H1407" i="3" s="1"/>
  <c r="S1293" i="3"/>
  <c r="G1293" i="3"/>
  <c r="I1293" i="3" s="1"/>
  <c r="F1293" i="3"/>
  <c r="H1293" i="3" s="1"/>
  <c r="S1290" i="3"/>
  <c r="G1290" i="3"/>
  <c r="I1290" i="3" s="1"/>
  <c r="F1290" i="3"/>
  <c r="H1290" i="3" s="1"/>
  <c r="S1261" i="3"/>
  <c r="G1261" i="3"/>
  <c r="I1261" i="3" s="1"/>
  <c r="F1261" i="3"/>
  <c r="H1261" i="3" s="1"/>
  <c r="S1258" i="3"/>
  <c r="G1258" i="3"/>
  <c r="I1258" i="3" s="1"/>
  <c r="F1258" i="3"/>
  <c r="H1258" i="3" s="1"/>
  <c r="S1256" i="3"/>
  <c r="G1256" i="3"/>
  <c r="I1256" i="3" s="1"/>
  <c r="F1256" i="3"/>
  <c r="H1256" i="3" s="1"/>
  <c r="T1294" i="3" s="1"/>
  <c r="S1252" i="3"/>
  <c r="G1252" i="3"/>
  <c r="I1252" i="3" s="1"/>
  <c r="F1252" i="3"/>
  <c r="H1252" i="3" s="1"/>
  <c r="S1197" i="3"/>
  <c r="G1197" i="3"/>
  <c r="I1197" i="3" s="1"/>
  <c r="F1197" i="3"/>
  <c r="H1197" i="3" s="1"/>
  <c r="S1195" i="3"/>
  <c r="G1195" i="3"/>
  <c r="I1195" i="3" s="1"/>
  <c r="F1195" i="3"/>
  <c r="H1195" i="3" s="1"/>
  <c r="S1193" i="3"/>
  <c r="G1193" i="3"/>
  <c r="I1193" i="3" s="1"/>
  <c r="F1193" i="3"/>
  <c r="H1193" i="3" s="1"/>
  <c r="S1191" i="3"/>
  <c r="G1191" i="3"/>
  <c r="I1191" i="3" s="1"/>
  <c r="F1191" i="3"/>
  <c r="H1191" i="3" s="1"/>
  <c r="S1189" i="3"/>
  <c r="G1189" i="3"/>
  <c r="I1189" i="3" s="1"/>
  <c r="F1189" i="3"/>
  <c r="H1189" i="3" s="1"/>
  <c r="S1187" i="3"/>
  <c r="G1187" i="3"/>
  <c r="I1187" i="3" s="1"/>
  <c r="F1187" i="3"/>
  <c r="H1187" i="3" s="1"/>
  <c r="S1185" i="3"/>
  <c r="G1185" i="3"/>
  <c r="I1185" i="3" s="1"/>
  <c r="F1185" i="3"/>
  <c r="H1185" i="3" s="1"/>
  <c r="S1183" i="3"/>
  <c r="G1183" i="3"/>
  <c r="I1183" i="3" s="1"/>
  <c r="F1183" i="3"/>
  <c r="H1183" i="3" s="1"/>
  <c r="S1181" i="3"/>
  <c r="G1181" i="3"/>
  <c r="I1181" i="3" s="1"/>
  <c r="F1181" i="3"/>
  <c r="H1181" i="3" s="1"/>
  <c r="T1503" i="3" l="1"/>
  <c r="T1504" i="3"/>
  <c r="T1298" i="3"/>
  <c r="T1270" i="3"/>
  <c r="T1425" i="3"/>
  <c r="T1182" i="3"/>
  <c r="T1253" i="3"/>
  <c r="T1259" i="3"/>
  <c r="T1200" i="3"/>
  <c r="T1412" i="3"/>
  <c r="T1422" i="3"/>
  <c r="T1490" i="3"/>
  <c r="T1505" i="3"/>
  <c r="T1427" i="3"/>
  <c r="T1201" i="3"/>
  <c r="T1264" i="3"/>
  <c r="T1262" i="3"/>
  <c r="T1268" i="3"/>
  <c r="T1290" i="3"/>
  <c r="T1421" i="3"/>
  <c r="R1498" i="3"/>
  <c r="T1489" i="3"/>
  <c r="R1489" i="3"/>
  <c r="R1488" i="3"/>
  <c r="T1414" i="3"/>
  <c r="R1414" i="3"/>
  <c r="T1417" i="3"/>
  <c r="R1417" i="3"/>
  <c r="T1409" i="3"/>
  <c r="R1409" i="3"/>
  <c r="T1419" i="3"/>
  <c r="R1419" i="3"/>
  <c r="T1424" i="3"/>
  <c r="R1424" i="3"/>
  <c r="R1407" i="3"/>
  <c r="T1411" i="3"/>
  <c r="R1411" i="3"/>
  <c r="R1421" i="3"/>
  <c r="R1290" i="3"/>
  <c r="R1293" i="3"/>
  <c r="R1252" i="3"/>
  <c r="T1256" i="3"/>
  <c r="R1256" i="3"/>
  <c r="T1261" i="3"/>
  <c r="R1261" i="3"/>
  <c r="R1258" i="3"/>
  <c r="T1185" i="3"/>
  <c r="T1193" i="3"/>
  <c r="T1189" i="3"/>
  <c r="T1197" i="3"/>
  <c r="T1183" i="3"/>
  <c r="T1187" i="3"/>
  <c r="T1191" i="3"/>
  <c r="T1195" i="3"/>
  <c r="R1181" i="3"/>
  <c r="R1183" i="3"/>
  <c r="R1185" i="3"/>
  <c r="R1187" i="3"/>
  <c r="R1189" i="3"/>
  <c r="R1191" i="3"/>
  <c r="R1193" i="3"/>
  <c r="R1195" i="3"/>
  <c r="R1197" i="3"/>
  <c r="S1065" i="3"/>
  <c r="G1065" i="3"/>
  <c r="I1065" i="3" s="1"/>
  <c r="F1065" i="3"/>
  <c r="H1065" i="3" s="1"/>
  <c r="T1066" i="3" s="1"/>
  <c r="S1063" i="3"/>
  <c r="G1063" i="3"/>
  <c r="I1063" i="3" s="1"/>
  <c r="F1063" i="3"/>
  <c r="H1063" i="3" s="1"/>
  <c r="G1047" i="3"/>
  <c r="I1047" i="3" s="1"/>
  <c r="F1047" i="3"/>
  <c r="H1047" i="3" s="1"/>
  <c r="S1043" i="3"/>
  <c r="G1043" i="3"/>
  <c r="I1043" i="3" s="1"/>
  <c r="F1043" i="3"/>
  <c r="H1043" i="3" s="1"/>
  <c r="S1026" i="3"/>
  <c r="G1026" i="3"/>
  <c r="I1026" i="3" s="1"/>
  <c r="F1026" i="3"/>
  <c r="H1026" i="3" s="1"/>
  <c r="S1023" i="3"/>
  <c r="G1023" i="3"/>
  <c r="I1023" i="3" s="1"/>
  <c r="F1023" i="3"/>
  <c r="H1023" i="3" s="1"/>
  <c r="T1036" i="3" s="1"/>
  <c r="S981" i="3"/>
  <c r="G981" i="3"/>
  <c r="I981" i="3" s="1"/>
  <c r="F981" i="3"/>
  <c r="H981" i="3" s="1"/>
  <c r="S978" i="3"/>
  <c r="G978" i="3"/>
  <c r="I978" i="3" s="1"/>
  <c r="F978" i="3"/>
  <c r="H978" i="3" s="1"/>
  <c r="S975" i="3"/>
  <c r="G975" i="3"/>
  <c r="I975" i="3" s="1"/>
  <c r="F975" i="3"/>
  <c r="H975" i="3" s="1"/>
  <c r="S972" i="3"/>
  <c r="G972" i="3"/>
  <c r="I972" i="3" s="1"/>
  <c r="F972" i="3"/>
  <c r="H972" i="3" s="1"/>
  <c r="S969" i="3"/>
  <c r="G969" i="3"/>
  <c r="I969" i="3" s="1"/>
  <c r="F969" i="3"/>
  <c r="H969" i="3" s="1"/>
  <c r="S966" i="3"/>
  <c r="G966" i="3"/>
  <c r="I966" i="3" s="1"/>
  <c r="F966" i="3"/>
  <c r="H966" i="3" s="1"/>
  <c r="S963" i="3"/>
  <c r="G963" i="3"/>
  <c r="I963" i="3" s="1"/>
  <c r="F963" i="3"/>
  <c r="H963" i="3" s="1"/>
  <c r="S960" i="3"/>
  <c r="G960" i="3"/>
  <c r="I960" i="3" s="1"/>
  <c r="F960" i="3"/>
  <c r="H960" i="3" s="1"/>
  <c r="S957" i="3"/>
  <c r="G957" i="3"/>
  <c r="I957" i="3" s="1"/>
  <c r="F957" i="3"/>
  <c r="H957" i="3" s="1"/>
  <c r="S954" i="3"/>
  <c r="G954" i="3"/>
  <c r="I954" i="3" s="1"/>
  <c r="F954" i="3"/>
  <c r="H954" i="3" s="1"/>
  <c r="S951" i="3"/>
  <c r="G951" i="3"/>
  <c r="I951" i="3" s="1"/>
  <c r="F951" i="3"/>
  <c r="H951" i="3" s="1"/>
  <c r="S948" i="3"/>
  <c r="G948" i="3"/>
  <c r="I948" i="3" s="1"/>
  <c r="F948" i="3"/>
  <c r="H948" i="3" s="1"/>
  <c r="S945" i="3"/>
  <c r="G945" i="3"/>
  <c r="I945" i="3" s="1"/>
  <c r="F945" i="3"/>
  <c r="H945" i="3" s="1"/>
  <c r="S903" i="3"/>
  <c r="G903" i="3"/>
  <c r="I903" i="3" s="1"/>
  <c r="F903" i="3"/>
  <c r="H903" i="3" s="1"/>
  <c r="S812" i="3"/>
  <c r="G812" i="3"/>
  <c r="I812" i="3" s="1"/>
  <c r="F812" i="3"/>
  <c r="H812" i="3" s="1"/>
  <c r="S809" i="3"/>
  <c r="G809" i="3"/>
  <c r="I809" i="3" s="1"/>
  <c r="F809" i="3"/>
  <c r="H809" i="3" s="1"/>
  <c r="S807" i="3"/>
  <c r="G807" i="3"/>
  <c r="I807" i="3" s="1"/>
  <c r="F807" i="3"/>
  <c r="H807" i="3" s="1"/>
  <c r="S805" i="3"/>
  <c r="G805" i="3"/>
  <c r="I805" i="3" s="1"/>
  <c r="F805" i="3"/>
  <c r="H805" i="3" s="1"/>
  <c r="S803" i="3"/>
  <c r="G803" i="3"/>
  <c r="I803" i="3" s="1"/>
  <c r="F803" i="3"/>
  <c r="H803" i="3" s="1"/>
  <c r="T862" i="3" s="1"/>
  <c r="S801" i="3"/>
  <c r="G801" i="3"/>
  <c r="I801" i="3" s="1"/>
  <c r="F801" i="3"/>
  <c r="H801" i="3" s="1"/>
  <c r="S799" i="3"/>
  <c r="G799" i="3"/>
  <c r="I799" i="3" s="1"/>
  <c r="F799" i="3"/>
  <c r="H799" i="3" s="1"/>
  <c r="S770" i="3"/>
  <c r="G770" i="3"/>
  <c r="I770" i="3" s="1"/>
  <c r="F770" i="3"/>
  <c r="H770" i="3" s="1"/>
  <c r="S767" i="3"/>
  <c r="G767" i="3"/>
  <c r="I767" i="3" s="1"/>
  <c r="F767" i="3"/>
  <c r="H767" i="3" s="1"/>
  <c r="S765" i="3"/>
  <c r="G765" i="3"/>
  <c r="I765" i="3" s="1"/>
  <c r="F765" i="3"/>
  <c r="H765" i="3" s="1"/>
  <c r="S752" i="3"/>
  <c r="G752" i="3"/>
  <c r="I752" i="3" s="1"/>
  <c r="F752" i="3"/>
  <c r="H752" i="3" s="1"/>
  <c r="S749" i="3"/>
  <c r="G749" i="3"/>
  <c r="I749" i="3" s="1"/>
  <c r="F749" i="3"/>
  <c r="H749" i="3" s="1"/>
  <c r="S725" i="3"/>
  <c r="G725" i="3"/>
  <c r="I725" i="3" s="1"/>
  <c r="F725" i="3"/>
  <c r="H725" i="3" s="1"/>
  <c r="S682" i="3"/>
  <c r="G682" i="3"/>
  <c r="I682" i="3" s="1"/>
  <c r="F682" i="3"/>
  <c r="H682" i="3" s="1"/>
  <c r="T719" i="3" s="1"/>
  <c r="S679" i="3"/>
  <c r="G679" i="3"/>
  <c r="I679" i="3" s="1"/>
  <c r="F679" i="3"/>
  <c r="H679" i="3" s="1"/>
  <c r="T716" i="3" s="1"/>
  <c r="G677" i="3"/>
  <c r="I677" i="3" s="1"/>
  <c r="F677" i="3"/>
  <c r="H677" i="3" s="1"/>
  <c r="G660" i="3"/>
  <c r="I660" i="3" s="1"/>
  <c r="F660" i="3"/>
  <c r="H660" i="3" s="1"/>
  <c r="G659" i="3"/>
  <c r="I659" i="3" s="1"/>
  <c r="F659" i="3"/>
  <c r="H659" i="3" s="1"/>
  <c r="G658" i="3"/>
  <c r="I658" i="3" s="1"/>
  <c r="F658" i="3"/>
  <c r="H658" i="3" s="1"/>
  <c r="G657" i="3"/>
  <c r="I657" i="3" s="1"/>
  <c r="F657" i="3"/>
  <c r="H657" i="3" s="1"/>
  <c r="G656" i="3"/>
  <c r="I656" i="3" s="1"/>
  <c r="F656" i="3"/>
  <c r="H656" i="3" s="1"/>
  <c r="S675" i="3"/>
  <c r="G675" i="3"/>
  <c r="I675" i="3" s="1"/>
  <c r="F675" i="3"/>
  <c r="H675" i="3" s="1"/>
  <c r="S673" i="3"/>
  <c r="G673" i="3"/>
  <c r="I673" i="3" s="1"/>
  <c r="F673" i="3"/>
  <c r="H673" i="3" s="1"/>
  <c r="S671" i="3"/>
  <c r="G671" i="3"/>
  <c r="I671" i="3" s="1"/>
  <c r="F671" i="3"/>
  <c r="H671" i="3" s="1"/>
  <c r="S669" i="3"/>
  <c r="G669" i="3"/>
  <c r="I669" i="3" s="1"/>
  <c r="F669" i="3"/>
  <c r="H669" i="3" s="1"/>
  <c r="S667" i="3"/>
  <c r="G667" i="3"/>
  <c r="I667" i="3" s="1"/>
  <c r="F667" i="3"/>
  <c r="H667" i="3" s="1"/>
  <c r="S665" i="3"/>
  <c r="G665" i="3"/>
  <c r="I665" i="3" s="1"/>
  <c r="F665" i="3"/>
  <c r="H665" i="3" s="1"/>
  <c r="S663" i="3"/>
  <c r="G663" i="3"/>
  <c r="I663" i="3" s="1"/>
  <c r="F663" i="3"/>
  <c r="H663" i="3" s="1"/>
  <c r="S661" i="3"/>
  <c r="G661" i="3"/>
  <c r="I661" i="3" s="1"/>
  <c r="F661" i="3"/>
  <c r="H661" i="3" s="1"/>
  <c r="S584" i="3"/>
  <c r="G584" i="3"/>
  <c r="I584" i="3" s="1"/>
  <c r="F584" i="3"/>
  <c r="H584" i="3" s="1"/>
  <c r="G580" i="3"/>
  <c r="I580" i="3" s="1"/>
  <c r="F580" i="3"/>
  <c r="H580" i="3" s="1"/>
  <c r="S577" i="3"/>
  <c r="G577" i="3"/>
  <c r="I577" i="3" s="1"/>
  <c r="F577" i="3"/>
  <c r="H577" i="3" s="1"/>
  <c r="S574" i="3"/>
  <c r="G574" i="3"/>
  <c r="I574" i="3" s="1"/>
  <c r="F574" i="3"/>
  <c r="H574" i="3" s="1"/>
  <c r="T683" i="3" s="1"/>
  <c r="S571" i="3"/>
  <c r="G571" i="3"/>
  <c r="I571" i="3" s="1"/>
  <c r="F571" i="3"/>
  <c r="H571" i="3" s="1"/>
  <c r="S569" i="3"/>
  <c r="G569" i="3"/>
  <c r="I569" i="3" s="1"/>
  <c r="F569" i="3"/>
  <c r="H569" i="3" s="1"/>
  <c r="S567" i="3"/>
  <c r="G567" i="3"/>
  <c r="I567" i="3" s="1"/>
  <c r="F567" i="3"/>
  <c r="H567" i="3" s="1"/>
  <c r="S564" i="3"/>
  <c r="G564" i="3"/>
  <c r="I564" i="3" s="1"/>
  <c r="F564" i="3"/>
  <c r="H564" i="3" s="1"/>
  <c r="S561" i="3"/>
  <c r="G561" i="3"/>
  <c r="I561" i="3" s="1"/>
  <c r="F561" i="3"/>
  <c r="H561" i="3" s="1"/>
  <c r="S558" i="3"/>
  <c r="G558" i="3"/>
  <c r="I558" i="3" s="1"/>
  <c r="F558" i="3"/>
  <c r="H558" i="3" s="1"/>
  <c r="S555" i="3"/>
  <c r="G555" i="3"/>
  <c r="I555" i="3" s="1"/>
  <c r="F555" i="3"/>
  <c r="H555" i="3" s="1"/>
  <c r="S552" i="3"/>
  <c r="G552" i="3"/>
  <c r="I552" i="3" s="1"/>
  <c r="F552" i="3"/>
  <c r="H552" i="3" s="1"/>
  <c r="S549" i="3"/>
  <c r="G549" i="3"/>
  <c r="I549" i="3" s="1"/>
  <c r="F549" i="3"/>
  <c r="H549" i="3" s="1"/>
  <c r="S546" i="3"/>
  <c r="G546" i="3"/>
  <c r="I546" i="3" s="1"/>
  <c r="F546" i="3"/>
  <c r="H546" i="3" s="1"/>
  <c r="S543" i="3"/>
  <c r="G543" i="3"/>
  <c r="I543" i="3" s="1"/>
  <c r="F543" i="3"/>
  <c r="H543" i="3" s="1"/>
  <c r="S492" i="3"/>
  <c r="G492" i="3"/>
  <c r="I492" i="3" s="1"/>
  <c r="F492" i="3"/>
  <c r="H492" i="3" s="1"/>
  <c r="S489" i="3"/>
  <c r="G489" i="3"/>
  <c r="I489" i="3" s="1"/>
  <c r="F489" i="3"/>
  <c r="H489" i="3" s="1"/>
  <c r="S487" i="3"/>
  <c r="G487" i="3"/>
  <c r="I487" i="3" s="1"/>
  <c r="F487" i="3"/>
  <c r="H487" i="3" s="1"/>
  <c r="S485" i="3"/>
  <c r="G485" i="3"/>
  <c r="I485" i="3" s="1"/>
  <c r="F485" i="3"/>
  <c r="H485" i="3" s="1"/>
  <c r="S463" i="3"/>
  <c r="G463" i="3"/>
  <c r="I463" i="3" s="1"/>
  <c r="F463" i="3"/>
  <c r="H463" i="3" s="1"/>
  <c r="S460" i="3"/>
  <c r="G460" i="3"/>
  <c r="I460" i="3" s="1"/>
  <c r="F460" i="3"/>
  <c r="H460" i="3" s="1"/>
  <c r="T755" i="3" l="1"/>
  <c r="T1029" i="3"/>
  <c r="T1064" i="3"/>
  <c r="T676" i="3"/>
  <c r="T572" i="3"/>
  <c r="R580" i="3"/>
  <c r="R656" i="3"/>
  <c r="T501" i="3"/>
  <c r="T1069" i="3"/>
  <c r="T585" i="3"/>
  <c r="T982" i="3"/>
  <c r="T904" i="3"/>
  <c r="T771" i="3"/>
  <c r="T813" i="3"/>
  <c r="T753" i="3"/>
  <c r="T718" i="3"/>
  <c r="T697" i="3"/>
  <c r="T580" i="3"/>
  <c r="R677" i="3"/>
  <c r="T677" i="3"/>
  <c r="R1047" i="3"/>
  <c r="T1065" i="3"/>
  <c r="R1065" i="3"/>
  <c r="R1063" i="3"/>
  <c r="R1043" i="3"/>
  <c r="T1026" i="3"/>
  <c r="R1026" i="3"/>
  <c r="R1023" i="3"/>
  <c r="T957" i="3"/>
  <c r="R957" i="3"/>
  <c r="T981" i="3"/>
  <c r="R981" i="3"/>
  <c r="T948" i="3"/>
  <c r="R948" i="3"/>
  <c r="T972" i="3"/>
  <c r="R972" i="3"/>
  <c r="T951" i="3"/>
  <c r="R951" i="3"/>
  <c r="T963" i="3"/>
  <c r="R963" i="3"/>
  <c r="T975" i="3"/>
  <c r="R975" i="3"/>
  <c r="R945" i="3"/>
  <c r="T969" i="3"/>
  <c r="R969" i="3"/>
  <c r="T960" i="3"/>
  <c r="R960" i="3"/>
  <c r="T954" i="3"/>
  <c r="R954" i="3"/>
  <c r="T966" i="3"/>
  <c r="R966" i="3"/>
  <c r="T978" i="3"/>
  <c r="R978" i="3"/>
  <c r="R903" i="3"/>
  <c r="T803" i="3"/>
  <c r="R803" i="3"/>
  <c r="T805" i="3"/>
  <c r="R805" i="3"/>
  <c r="R799" i="3"/>
  <c r="T807" i="3"/>
  <c r="R807" i="3"/>
  <c r="T812" i="3"/>
  <c r="R812" i="3"/>
  <c r="T801" i="3"/>
  <c r="R801" i="3"/>
  <c r="T809" i="3"/>
  <c r="R809" i="3"/>
  <c r="R767" i="3"/>
  <c r="R770" i="3"/>
  <c r="R765" i="3"/>
  <c r="T767" i="3"/>
  <c r="T770" i="3"/>
  <c r="T752" i="3"/>
  <c r="R752" i="3"/>
  <c r="R749" i="3"/>
  <c r="R725" i="3"/>
  <c r="T682" i="3"/>
  <c r="R682" i="3"/>
  <c r="T679" i="3"/>
  <c r="R679" i="3"/>
  <c r="T665" i="3"/>
  <c r="R665" i="3"/>
  <c r="T667" i="3"/>
  <c r="R667" i="3"/>
  <c r="R675" i="3"/>
  <c r="T661" i="3"/>
  <c r="R661" i="3"/>
  <c r="T669" i="3"/>
  <c r="R669" i="3"/>
  <c r="T663" i="3"/>
  <c r="R663" i="3"/>
  <c r="T671" i="3"/>
  <c r="R671" i="3"/>
  <c r="T673" i="3"/>
  <c r="R673" i="3"/>
  <c r="T555" i="3"/>
  <c r="R555" i="3"/>
  <c r="T584" i="3"/>
  <c r="R584" i="3"/>
  <c r="T558" i="3"/>
  <c r="R558" i="3"/>
  <c r="T571" i="3"/>
  <c r="R571" i="3"/>
  <c r="T574" i="3"/>
  <c r="R574" i="3"/>
  <c r="T577" i="3"/>
  <c r="R577" i="3"/>
  <c r="T549" i="3"/>
  <c r="R549" i="3"/>
  <c r="T561" i="3"/>
  <c r="R561" i="3"/>
  <c r="R543" i="3"/>
  <c r="T567" i="3"/>
  <c r="R567" i="3"/>
  <c r="T546" i="3"/>
  <c r="R546" i="3"/>
  <c r="T569" i="3"/>
  <c r="R569" i="3"/>
  <c r="T552" i="3"/>
  <c r="R552" i="3"/>
  <c r="T564" i="3"/>
  <c r="R564" i="3"/>
  <c r="R485" i="3"/>
  <c r="T489" i="3"/>
  <c r="R489" i="3"/>
  <c r="T492" i="3"/>
  <c r="R492" i="3"/>
  <c r="T487" i="3"/>
  <c r="R487" i="3"/>
  <c r="R460" i="3"/>
  <c r="R463" i="3"/>
  <c r="S438" i="3" l="1"/>
  <c r="G438" i="3"/>
  <c r="I438" i="3" s="1"/>
  <c r="F438" i="3"/>
  <c r="H438" i="3" s="1"/>
  <c r="S435" i="3"/>
  <c r="G435" i="3"/>
  <c r="I435" i="3" s="1"/>
  <c r="F435" i="3"/>
  <c r="H435" i="3" s="1"/>
  <c r="S433" i="3"/>
  <c r="G433" i="3"/>
  <c r="I433" i="3" s="1"/>
  <c r="F433" i="3"/>
  <c r="H433" i="3" s="1"/>
  <c r="S431" i="3"/>
  <c r="G431" i="3"/>
  <c r="I431" i="3" s="1"/>
  <c r="F431" i="3"/>
  <c r="H431" i="3" s="1"/>
  <c r="S429" i="3"/>
  <c r="G429" i="3"/>
  <c r="I429" i="3" s="1"/>
  <c r="F429" i="3"/>
  <c r="H429" i="3" s="1"/>
  <c r="T469" i="3" s="1"/>
  <c r="S427" i="3"/>
  <c r="G427" i="3"/>
  <c r="I427" i="3" s="1"/>
  <c r="F427" i="3"/>
  <c r="H427" i="3" s="1"/>
  <c r="S410" i="3"/>
  <c r="G410" i="3"/>
  <c r="I410" i="3" s="1"/>
  <c r="F410" i="3"/>
  <c r="H410" i="3" s="1"/>
  <c r="S400" i="3"/>
  <c r="G400" i="3"/>
  <c r="I400" i="3" s="1"/>
  <c r="F400" i="3"/>
  <c r="H400" i="3" s="1"/>
  <c r="S397" i="3"/>
  <c r="G397" i="3"/>
  <c r="I397" i="3" s="1"/>
  <c r="F397" i="3"/>
  <c r="H397" i="3" s="1"/>
  <c r="T412" i="3" s="1"/>
  <c r="S390" i="3"/>
  <c r="G390" i="3"/>
  <c r="I390" i="3" s="1"/>
  <c r="F390" i="3"/>
  <c r="H390" i="3" s="1"/>
  <c r="T390" i="3" s="1"/>
  <c r="S378" i="3"/>
  <c r="G378" i="3"/>
  <c r="I378" i="3" s="1"/>
  <c r="F378" i="3"/>
  <c r="H378" i="3" s="1"/>
  <c r="S375" i="3"/>
  <c r="G375" i="3"/>
  <c r="I375" i="3" s="1"/>
  <c r="F375" i="3"/>
  <c r="H375" i="3" s="1"/>
  <c r="T405" i="3" s="1"/>
  <c r="S373" i="3"/>
  <c r="G373" i="3"/>
  <c r="I373" i="3" s="1"/>
  <c r="F373" i="3"/>
  <c r="H373" i="3" s="1"/>
  <c r="T402" i="3" s="1"/>
  <c r="S341" i="3"/>
  <c r="G341" i="3"/>
  <c r="I341" i="3" s="1"/>
  <c r="F341" i="3"/>
  <c r="H341" i="3" s="1"/>
  <c r="S338" i="3"/>
  <c r="G338" i="3"/>
  <c r="I338" i="3" s="1"/>
  <c r="F338" i="3"/>
  <c r="H338" i="3" s="1"/>
  <c r="S336" i="3"/>
  <c r="G336" i="3"/>
  <c r="I336" i="3" s="1"/>
  <c r="F336" i="3"/>
  <c r="H336" i="3" s="1"/>
  <c r="S334" i="3"/>
  <c r="G334" i="3"/>
  <c r="I334" i="3" s="1"/>
  <c r="F334" i="3"/>
  <c r="H334" i="3" s="1"/>
  <c r="S332" i="3"/>
  <c r="G332" i="3"/>
  <c r="I332" i="3" s="1"/>
  <c r="F332" i="3"/>
  <c r="H332" i="3" s="1"/>
  <c r="S330" i="3"/>
  <c r="G330" i="3"/>
  <c r="I330" i="3" s="1"/>
  <c r="F330" i="3"/>
  <c r="H330" i="3" s="1"/>
  <c r="S311" i="3"/>
  <c r="G311" i="3"/>
  <c r="I311" i="3" s="1"/>
  <c r="F311" i="3"/>
  <c r="H311" i="3" s="1"/>
  <c r="S308" i="3"/>
  <c r="G308" i="3"/>
  <c r="I308" i="3" s="1"/>
  <c r="F308" i="3"/>
  <c r="H308" i="3" s="1"/>
  <c r="S289" i="3"/>
  <c r="G289" i="3"/>
  <c r="I289" i="3" s="1"/>
  <c r="F289" i="3"/>
  <c r="H289" i="3" s="1"/>
  <c r="S286" i="3"/>
  <c r="G286" i="3"/>
  <c r="I286" i="3" s="1"/>
  <c r="F286" i="3"/>
  <c r="H286" i="3" s="1"/>
  <c r="S283" i="3"/>
  <c r="G283" i="3"/>
  <c r="I283" i="3" s="1"/>
  <c r="F283" i="3"/>
  <c r="H283" i="3" s="1"/>
  <c r="S281" i="3"/>
  <c r="G281" i="3"/>
  <c r="I281" i="3" s="1"/>
  <c r="F281" i="3"/>
  <c r="H281" i="3" s="1"/>
  <c r="S278" i="3"/>
  <c r="G278" i="3"/>
  <c r="I278" i="3" s="1"/>
  <c r="F278" i="3"/>
  <c r="H278" i="3" s="1"/>
  <c r="T316" i="3" s="1"/>
  <c r="S240" i="3"/>
  <c r="G240" i="3"/>
  <c r="I240" i="3" s="1"/>
  <c r="F240" i="3"/>
  <c r="H240" i="3" s="1"/>
  <c r="S235" i="3"/>
  <c r="G235" i="3"/>
  <c r="I235" i="3" s="1"/>
  <c r="F235" i="3"/>
  <c r="H235" i="3" s="1"/>
  <c r="S232" i="3"/>
  <c r="G232" i="3"/>
  <c r="I232" i="3" s="1"/>
  <c r="F232" i="3"/>
  <c r="H232" i="3" s="1"/>
  <c r="S229" i="3"/>
  <c r="G229" i="3"/>
  <c r="I229" i="3" s="1"/>
  <c r="F229" i="3"/>
  <c r="H229" i="3" s="1"/>
  <c r="S226" i="3"/>
  <c r="G226" i="3"/>
  <c r="I226" i="3" s="1"/>
  <c r="F226" i="3"/>
  <c r="H226" i="3" s="1"/>
  <c r="S223" i="3"/>
  <c r="G223" i="3"/>
  <c r="I223" i="3" s="1"/>
  <c r="F223" i="3"/>
  <c r="H223" i="3" s="1"/>
  <c r="T290" i="3" s="1"/>
  <c r="S220" i="3"/>
  <c r="G220" i="3"/>
  <c r="I220" i="3" s="1"/>
  <c r="F220" i="3"/>
  <c r="H220" i="3" s="1"/>
  <c r="S219" i="3"/>
  <c r="G219" i="3"/>
  <c r="I219" i="3" s="1"/>
  <c r="F219" i="3"/>
  <c r="H219" i="3" s="1"/>
  <c r="S216" i="3"/>
  <c r="G216" i="3"/>
  <c r="I216" i="3" s="1"/>
  <c r="F216" i="3"/>
  <c r="H216" i="3" s="1"/>
  <c r="T280" i="3" s="1"/>
  <c r="S179" i="3"/>
  <c r="G179" i="3"/>
  <c r="I179" i="3" s="1"/>
  <c r="F179" i="3"/>
  <c r="H179" i="3" s="1"/>
  <c r="S176" i="3"/>
  <c r="G176" i="3"/>
  <c r="I176" i="3" s="1"/>
  <c r="F176" i="3"/>
  <c r="H176" i="3" s="1"/>
  <c r="S174" i="3"/>
  <c r="G174" i="3"/>
  <c r="I174" i="3" s="1"/>
  <c r="F174" i="3"/>
  <c r="H174" i="3" s="1"/>
  <c r="S171" i="3"/>
  <c r="G171" i="3"/>
  <c r="I171" i="3" s="1"/>
  <c r="F171" i="3"/>
  <c r="H171" i="3" s="1"/>
  <c r="S168" i="3"/>
  <c r="G168" i="3"/>
  <c r="I168" i="3" s="1"/>
  <c r="F168" i="3"/>
  <c r="H168" i="3" s="1"/>
  <c r="S166" i="3"/>
  <c r="G166" i="3"/>
  <c r="I166" i="3" s="1"/>
  <c r="F166" i="3"/>
  <c r="H166" i="3" s="1"/>
  <c r="S130" i="3"/>
  <c r="G130" i="3"/>
  <c r="I130" i="3" s="1"/>
  <c r="F130" i="3"/>
  <c r="H130" i="3" s="1"/>
  <c r="S127" i="3"/>
  <c r="G127" i="3"/>
  <c r="I127" i="3" s="1"/>
  <c r="F127" i="3"/>
  <c r="H127" i="3" s="1"/>
  <c r="S85" i="3"/>
  <c r="G85" i="3"/>
  <c r="I85" i="3" s="1"/>
  <c r="F85" i="3"/>
  <c r="H85" i="3" s="1"/>
  <c r="S82" i="3"/>
  <c r="G82" i="3"/>
  <c r="I82" i="3" s="1"/>
  <c r="F82" i="3"/>
  <c r="H82" i="3" s="1"/>
  <c r="S49" i="3"/>
  <c r="G49" i="3"/>
  <c r="I49" i="3" s="1"/>
  <c r="F49" i="3"/>
  <c r="H49" i="3" s="1"/>
  <c r="S46" i="3"/>
  <c r="G46" i="3"/>
  <c r="I46" i="3" s="1"/>
  <c r="F46" i="3"/>
  <c r="H46" i="3" s="1"/>
  <c r="T86" i="3" s="1"/>
  <c r="S44" i="3"/>
  <c r="G44" i="3"/>
  <c r="I44" i="3" s="1"/>
  <c r="F44" i="3"/>
  <c r="H44" i="3" s="1"/>
  <c r="T83" i="3" s="1"/>
  <c r="S42" i="3"/>
  <c r="G42" i="3"/>
  <c r="I42" i="3" s="1"/>
  <c r="F42" i="3"/>
  <c r="H42" i="3" s="1"/>
  <c r="S30" i="3"/>
  <c r="G30" i="3"/>
  <c r="I30" i="3" s="1"/>
  <c r="F30" i="3"/>
  <c r="H30" i="3" s="1"/>
  <c r="S16" i="3"/>
  <c r="G16" i="3"/>
  <c r="I16" i="3" s="1"/>
  <c r="F16" i="3"/>
  <c r="H16" i="3" s="1"/>
  <c r="S10" i="3"/>
  <c r="G10" i="3"/>
  <c r="I10" i="3" s="1"/>
  <c r="F10" i="3"/>
  <c r="H10" i="3" s="1"/>
  <c r="T20" i="3" l="1"/>
  <c r="T133" i="3"/>
  <c r="T413" i="3"/>
  <c r="T403" i="3"/>
  <c r="T314" i="3"/>
  <c r="T51" i="3"/>
  <c r="T468" i="3"/>
  <c r="T428" i="3"/>
  <c r="T430" i="3"/>
  <c r="T374" i="3"/>
  <c r="T128" i="3"/>
  <c r="T12" i="3"/>
  <c r="T88" i="3"/>
  <c r="T80" i="3"/>
  <c r="T192" i="3"/>
  <c r="T375" i="3"/>
  <c r="T257" i="3"/>
  <c r="T91" i="3"/>
  <c r="T58" i="3"/>
  <c r="T16" i="3"/>
  <c r="T221" i="3"/>
  <c r="T169" i="3"/>
  <c r="T391" i="3"/>
  <c r="T28" i="3"/>
  <c r="T23" i="3"/>
  <c r="T439" i="3"/>
  <c r="T441" i="3"/>
  <c r="T292" i="3"/>
  <c r="T379" i="3"/>
  <c r="T342" i="3"/>
  <c r="T241" i="3"/>
  <c r="T180" i="3"/>
  <c r="T137" i="3"/>
  <c r="T131" i="3"/>
  <c r="T389" i="3"/>
  <c r="T433" i="3"/>
  <c r="R433" i="3"/>
  <c r="R429" i="3"/>
  <c r="T438" i="3"/>
  <c r="R438" i="3"/>
  <c r="T431" i="3"/>
  <c r="R431" i="3"/>
  <c r="R427" i="3"/>
  <c r="T435" i="3"/>
  <c r="R435" i="3"/>
  <c r="R410" i="3"/>
  <c r="R397" i="3"/>
  <c r="T400" i="3"/>
  <c r="R400" i="3"/>
  <c r="R375" i="3"/>
  <c r="T378" i="3"/>
  <c r="R373" i="3"/>
  <c r="R378" i="3"/>
  <c r="R390" i="3"/>
  <c r="T332" i="3"/>
  <c r="R332" i="3"/>
  <c r="T341" i="3"/>
  <c r="R341" i="3"/>
  <c r="T334" i="3"/>
  <c r="R334" i="3"/>
  <c r="T336" i="3"/>
  <c r="R336" i="3"/>
  <c r="R330" i="3"/>
  <c r="T338" i="3"/>
  <c r="R338" i="3"/>
  <c r="R308" i="3"/>
  <c r="T311" i="3"/>
  <c r="R311" i="3"/>
  <c r="T283" i="3"/>
  <c r="R283" i="3"/>
  <c r="T289" i="3"/>
  <c r="R289" i="3"/>
  <c r="R281" i="3"/>
  <c r="T286" i="3"/>
  <c r="R286" i="3"/>
  <c r="R278" i="3"/>
  <c r="R216" i="3"/>
  <c r="T219" i="3"/>
  <c r="R219" i="3"/>
  <c r="T220" i="3"/>
  <c r="R220" i="3"/>
  <c r="T223" i="3"/>
  <c r="R223" i="3"/>
  <c r="T226" i="3"/>
  <c r="R226" i="3"/>
  <c r="T229" i="3"/>
  <c r="R229" i="3"/>
  <c r="T232" i="3"/>
  <c r="R232" i="3"/>
  <c r="T235" i="3"/>
  <c r="R235" i="3"/>
  <c r="T240" i="3"/>
  <c r="R240" i="3"/>
  <c r="T179" i="3"/>
  <c r="R179" i="3"/>
  <c r="R166" i="3"/>
  <c r="T171" i="3"/>
  <c r="R171" i="3"/>
  <c r="T176" i="3"/>
  <c r="R176" i="3"/>
  <c r="T168" i="3"/>
  <c r="R168" i="3"/>
  <c r="T174" i="3"/>
  <c r="R174" i="3"/>
  <c r="R127" i="3"/>
  <c r="R130" i="3"/>
  <c r="T130" i="3"/>
  <c r="T85" i="3"/>
  <c r="R85" i="3"/>
  <c r="T82" i="3"/>
  <c r="R82" i="3"/>
  <c r="T46" i="3"/>
  <c r="R46" i="3"/>
  <c r="T49" i="3"/>
  <c r="R49" i="3"/>
  <c r="R42" i="3"/>
  <c r="T44" i="3"/>
  <c r="R44" i="3"/>
  <c r="R16" i="3"/>
  <c r="R30" i="3"/>
  <c r="R10" i="3"/>
  <c r="T30" i="3"/>
  <c r="S79" i="3"/>
  <c r="G79" i="3"/>
  <c r="I79" i="3" s="1"/>
  <c r="F79" i="3"/>
  <c r="H79" i="3" s="1"/>
  <c r="S78" i="3"/>
  <c r="G78" i="3"/>
  <c r="I78" i="3" s="1"/>
  <c r="F78" i="3"/>
  <c r="H78" i="3" s="1"/>
  <c r="S65" i="3"/>
  <c r="G65" i="3"/>
  <c r="I65" i="3" s="1"/>
  <c r="F65" i="3"/>
  <c r="H65" i="3" s="1"/>
  <c r="S64" i="3"/>
  <c r="G64" i="3"/>
  <c r="I64" i="3" s="1"/>
  <c r="F64" i="3"/>
  <c r="H64" i="3" s="1"/>
  <c r="T71" i="3" l="1"/>
  <c r="T68" i="3"/>
  <c r="T70" i="3"/>
  <c r="R64" i="3"/>
  <c r="R65" i="3"/>
  <c r="R78" i="3"/>
  <c r="R79" i="3"/>
  <c r="S2148" i="3" l="1"/>
  <c r="G2148" i="3"/>
  <c r="I2148" i="3" s="1"/>
  <c r="F2148" i="3"/>
  <c r="H2148" i="3" s="1"/>
  <c r="R2148" i="3" l="1"/>
  <c r="S2147" i="3" l="1"/>
  <c r="G2147" i="3"/>
  <c r="I2147" i="3" s="1"/>
  <c r="F2147" i="3"/>
  <c r="H2147" i="3" s="1"/>
  <c r="R2147" i="3" l="1"/>
  <c r="S660" i="3"/>
  <c r="S659" i="3"/>
  <c r="S658" i="3"/>
  <c r="S657" i="3"/>
  <c r="T675" i="3" l="1"/>
  <c r="R660" i="3"/>
  <c r="R657" i="3"/>
  <c r="T658" i="3"/>
  <c r="T659" i="3"/>
  <c r="R659" i="3"/>
  <c r="T660" i="3"/>
  <c r="T657" i="3"/>
  <c r="R658" i="3"/>
  <c r="S2125" i="3"/>
  <c r="G2125" i="3"/>
  <c r="I2125" i="3" s="1"/>
  <c r="F2125" i="3"/>
  <c r="H2125" i="3" s="1"/>
  <c r="S2123" i="3"/>
  <c r="G2123" i="3"/>
  <c r="I2123" i="3" s="1"/>
  <c r="F2123" i="3"/>
  <c r="H2123" i="3" s="1"/>
  <c r="S2099" i="3"/>
  <c r="G2099" i="3"/>
  <c r="I2099" i="3" s="1"/>
  <c r="F2099" i="3"/>
  <c r="H2099" i="3" s="1"/>
  <c r="S2097" i="3"/>
  <c r="G2097" i="3"/>
  <c r="I2097" i="3" s="1"/>
  <c r="F2097" i="3"/>
  <c r="H2097" i="3" s="1"/>
  <c r="S2075" i="3"/>
  <c r="G2075" i="3"/>
  <c r="I2075" i="3" s="1"/>
  <c r="F2075" i="3"/>
  <c r="H2075" i="3" s="1"/>
  <c r="T2134" i="3" l="1"/>
  <c r="T2149" i="3"/>
  <c r="T2133" i="3"/>
  <c r="T2104" i="3"/>
  <c r="T2078" i="3"/>
  <c r="T2152" i="3"/>
  <c r="T2131" i="3"/>
  <c r="T2109" i="3"/>
  <c r="T2148" i="3"/>
  <c r="T2145" i="3"/>
  <c r="T2158" i="3"/>
  <c r="T2080" i="3"/>
  <c r="T2103" i="3"/>
  <c r="T2100" i="3"/>
  <c r="R2125" i="3"/>
  <c r="R2123" i="3"/>
  <c r="R2099" i="3"/>
  <c r="R2097" i="3"/>
  <c r="R2075" i="3"/>
  <c r="S2120" i="3"/>
  <c r="G2120" i="3"/>
  <c r="I2120" i="3" s="1"/>
  <c r="F2120" i="3"/>
  <c r="H2120" i="3" s="1"/>
  <c r="S2115" i="3"/>
  <c r="G2115" i="3"/>
  <c r="I2115" i="3" s="1"/>
  <c r="F2115" i="3"/>
  <c r="H2115" i="3" s="1"/>
  <c r="T2126" i="3" l="1"/>
  <c r="R2115" i="3"/>
  <c r="R2120" i="3"/>
  <c r="S2092" i="3"/>
  <c r="G2092" i="3"/>
  <c r="I2092" i="3" s="1"/>
  <c r="F2092" i="3"/>
  <c r="H2092" i="3" s="1"/>
  <c r="S2085" i="3"/>
  <c r="G2085" i="3"/>
  <c r="I2085" i="3" s="1"/>
  <c r="F2085" i="3"/>
  <c r="H2085" i="3" s="1"/>
  <c r="T2167" i="3" s="1"/>
  <c r="S2073" i="3"/>
  <c r="G2073" i="3"/>
  <c r="I2073" i="3" s="1"/>
  <c r="F2073" i="3"/>
  <c r="H2073" i="3" s="1"/>
  <c r="T2075" i="3" l="1"/>
  <c r="R2092" i="3"/>
  <c r="R2085" i="3"/>
  <c r="R2073" i="3"/>
  <c r="S459" i="3" l="1"/>
  <c r="G459" i="3"/>
  <c r="I459" i="3" s="1"/>
  <c r="F459" i="3"/>
  <c r="H459" i="3" s="1"/>
  <c r="R459" i="3" l="1"/>
  <c r="S902" i="3"/>
  <c r="G902" i="3"/>
  <c r="I902" i="3" s="1"/>
  <c r="F902" i="3"/>
  <c r="H902" i="3" s="1"/>
  <c r="T903" i="3" l="1"/>
  <c r="R902" i="3"/>
  <c r="S1533" i="3"/>
  <c r="G1533" i="3"/>
  <c r="I1533" i="3" s="1"/>
  <c r="F1533" i="3"/>
  <c r="H1533" i="3" s="1"/>
  <c r="S1530" i="3"/>
  <c r="G1530" i="3"/>
  <c r="I1530" i="3" s="1"/>
  <c r="F1530" i="3"/>
  <c r="H1530" i="3" s="1"/>
  <c r="T1539" i="3" l="1"/>
  <c r="T1535" i="3"/>
  <c r="R1533" i="3"/>
  <c r="T1533" i="3"/>
  <c r="R1530" i="3"/>
  <c r="S276" i="3"/>
  <c r="G276" i="3"/>
  <c r="I276" i="3" s="1"/>
  <c r="F276" i="3"/>
  <c r="H276" i="3" s="1"/>
  <c r="T312" i="3" s="1"/>
  <c r="S1018" i="3"/>
  <c r="G1018" i="3"/>
  <c r="I1018" i="3" s="1"/>
  <c r="F1018" i="3"/>
  <c r="H1018" i="3" s="1"/>
  <c r="T1018" i="3" s="1"/>
  <c r="T277" i="3" l="1"/>
  <c r="T281" i="3"/>
  <c r="R276" i="3"/>
  <c r="R1018" i="3"/>
  <c r="S5" i="3"/>
  <c r="G5" i="3"/>
  <c r="I5" i="3" s="1"/>
  <c r="F5" i="3"/>
  <c r="H5" i="3" s="1"/>
  <c r="T5" i="3" s="1"/>
  <c r="R5" i="3" l="1"/>
  <c r="S8" i="3"/>
  <c r="G8" i="3"/>
  <c r="I8" i="3" s="1"/>
  <c r="F8" i="3"/>
  <c r="H8" i="3" s="1"/>
  <c r="T10" i="3" l="1"/>
  <c r="R8" i="3"/>
  <c r="S1281" i="3"/>
  <c r="G1281" i="3"/>
  <c r="I1281" i="3" s="1"/>
  <c r="F1281" i="3"/>
  <c r="H1281" i="3" s="1"/>
  <c r="T1304" i="3" l="1"/>
  <c r="T1309" i="3"/>
  <c r="R1281" i="3"/>
  <c r="S2159" i="3"/>
  <c r="G2159" i="3"/>
  <c r="I2159" i="3" s="1"/>
  <c r="F2159" i="3"/>
  <c r="H2159" i="3" s="1"/>
  <c r="S2157" i="3"/>
  <c r="G2157" i="3"/>
  <c r="I2157" i="3" s="1"/>
  <c r="F2157" i="3"/>
  <c r="H2157" i="3" s="1"/>
  <c r="S2141" i="3"/>
  <c r="G2141" i="3"/>
  <c r="I2141" i="3" s="1"/>
  <c r="F2141" i="3"/>
  <c r="H2141" i="3" s="1"/>
  <c r="S2124" i="3"/>
  <c r="G2124" i="3"/>
  <c r="I2124" i="3" s="1"/>
  <c r="F2124" i="3"/>
  <c r="H2124" i="3" s="1"/>
  <c r="T2151" i="3" s="1"/>
  <c r="S2122" i="3"/>
  <c r="G2122" i="3"/>
  <c r="I2122" i="3" s="1"/>
  <c r="F2122" i="3"/>
  <c r="H2122" i="3" s="1"/>
  <c r="T2144" i="3" s="1"/>
  <c r="S2098" i="3"/>
  <c r="G2098" i="3"/>
  <c r="I2098" i="3" s="1"/>
  <c r="F2098" i="3"/>
  <c r="H2098" i="3" s="1"/>
  <c r="S2096" i="3"/>
  <c r="G2096" i="3"/>
  <c r="I2096" i="3" s="1"/>
  <c r="F2096" i="3"/>
  <c r="H2096" i="3" s="1"/>
  <c r="S2074" i="3"/>
  <c r="G2074" i="3"/>
  <c r="I2074" i="3" s="1"/>
  <c r="F2074" i="3"/>
  <c r="H2074" i="3" s="1"/>
  <c r="S1987" i="3"/>
  <c r="G1987" i="3"/>
  <c r="I1987" i="3" s="1"/>
  <c r="F1987" i="3"/>
  <c r="H1987" i="3" s="1"/>
  <c r="S1985" i="3"/>
  <c r="G1985" i="3"/>
  <c r="I1985" i="3" s="1"/>
  <c r="F1985" i="3"/>
  <c r="H1985" i="3" s="1"/>
  <c r="S1984" i="3"/>
  <c r="G1984" i="3"/>
  <c r="I1984" i="3" s="1"/>
  <c r="F1984" i="3"/>
  <c r="H1984" i="3" s="1"/>
  <c r="S1983" i="3"/>
  <c r="G1983" i="3"/>
  <c r="I1983" i="3" s="1"/>
  <c r="F1983" i="3"/>
  <c r="H1983" i="3" s="1"/>
  <c r="S1981" i="3"/>
  <c r="G1981" i="3"/>
  <c r="I1981" i="3" s="1"/>
  <c r="F1981" i="3"/>
  <c r="H1981" i="3" s="1"/>
  <c r="S1979" i="3"/>
  <c r="G1979" i="3"/>
  <c r="I1979" i="3" s="1"/>
  <c r="F1979" i="3"/>
  <c r="H1979" i="3" s="1"/>
  <c r="S1977" i="3"/>
  <c r="G1977" i="3"/>
  <c r="I1977" i="3" s="1"/>
  <c r="F1977" i="3"/>
  <c r="H1977" i="3" s="1"/>
  <c r="S1975" i="3"/>
  <c r="G1975" i="3"/>
  <c r="I1975" i="3" s="1"/>
  <c r="F1975" i="3"/>
  <c r="H1975" i="3" s="1"/>
  <c r="S1970" i="3"/>
  <c r="G1970" i="3"/>
  <c r="I1970" i="3" s="1"/>
  <c r="F1970" i="3"/>
  <c r="H1970" i="3" s="1"/>
  <c r="S1921" i="3"/>
  <c r="G1921" i="3"/>
  <c r="I1921" i="3" s="1"/>
  <c r="F1921" i="3"/>
  <c r="H1921" i="3" s="1"/>
  <c r="S1920" i="3"/>
  <c r="G1920" i="3"/>
  <c r="I1920" i="3" s="1"/>
  <c r="F1920" i="3"/>
  <c r="H1920" i="3" s="1"/>
  <c r="S1919" i="3"/>
  <c r="G1919" i="3"/>
  <c r="I1919" i="3" s="1"/>
  <c r="F1919" i="3"/>
  <c r="H1919" i="3" s="1"/>
  <c r="S1917" i="3"/>
  <c r="G1917" i="3"/>
  <c r="I1917" i="3" s="1"/>
  <c r="F1917" i="3"/>
  <c r="H1917" i="3" s="1"/>
  <c r="S1915" i="3"/>
  <c r="G1915" i="3"/>
  <c r="I1915" i="3" s="1"/>
  <c r="F1915" i="3"/>
  <c r="H1915" i="3" s="1"/>
  <c r="S1914" i="3"/>
  <c r="G1914" i="3"/>
  <c r="I1914" i="3" s="1"/>
  <c r="F1914" i="3"/>
  <c r="H1914" i="3" s="1"/>
  <c r="S1913" i="3"/>
  <c r="G1913" i="3"/>
  <c r="I1913" i="3" s="1"/>
  <c r="F1913" i="3"/>
  <c r="H1913" i="3" s="1"/>
  <c r="S1912" i="3"/>
  <c r="G1912" i="3"/>
  <c r="I1912" i="3" s="1"/>
  <c r="F1912" i="3"/>
  <c r="H1912" i="3" s="1"/>
  <c r="S1896" i="3"/>
  <c r="G1896" i="3"/>
  <c r="I1896" i="3" s="1"/>
  <c r="F1896" i="3"/>
  <c r="H1896" i="3" s="1"/>
  <c r="S1884" i="3"/>
  <c r="G1884" i="3"/>
  <c r="I1884" i="3" s="1"/>
  <c r="F1884" i="3"/>
  <c r="H1884" i="3" s="1"/>
  <c r="T1899" i="3" s="1"/>
  <c r="S1883" i="3"/>
  <c r="G1883" i="3"/>
  <c r="I1883" i="3" s="1"/>
  <c r="F1883" i="3"/>
  <c r="H1883" i="3" s="1"/>
  <c r="T1897" i="3" s="1"/>
  <c r="S1870" i="3"/>
  <c r="G1870" i="3"/>
  <c r="I1870" i="3" s="1"/>
  <c r="F1870" i="3"/>
  <c r="H1870" i="3" s="1"/>
  <c r="S1869" i="3"/>
  <c r="G1869" i="3"/>
  <c r="I1869" i="3" s="1"/>
  <c r="F1869" i="3"/>
  <c r="H1869" i="3" s="1"/>
  <c r="S1856" i="3"/>
  <c r="G1856" i="3"/>
  <c r="I1856" i="3" s="1"/>
  <c r="F1856" i="3"/>
  <c r="H1856" i="3" s="1"/>
  <c r="S1855" i="3"/>
  <c r="G1855" i="3"/>
  <c r="I1855" i="3" s="1"/>
  <c r="F1855" i="3"/>
  <c r="H1855" i="3" s="1"/>
  <c r="S1845" i="3"/>
  <c r="G1845" i="3"/>
  <c r="I1845" i="3" s="1"/>
  <c r="F1845" i="3"/>
  <c r="H1845" i="3" s="1"/>
  <c r="S1820" i="3"/>
  <c r="G1820" i="3"/>
  <c r="I1820" i="3" s="1"/>
  <c r="F1820" i="3"/>
  <c r="H1820" i="3" s="1"/>
  <c r="S1819" i="3"/>
  <c r="G1819" i="3"/>
  <c r="I1819" i="3" s="1"/>
  <c r="F1819" i="3"/>
  <c r="H1819" i="3" s="1"/>
  <c r="S1761" i="3"/>
  <c r="G1761" i="3"/>
  <c r="I1761" i="3" s="1"/>
  <c r="F1761" i="3"/>
  <c r="H1761" i="3" s="1"/>
  <c r="S1759" i="3"/>
  <c r="G1759" i="3"/>
  <c r="I1759" i="3" s="1"/>
  <c r="F1759" i="3"/>
  <c r="H1759" i="3" s="1"/>
  <c r="S1756" i="3"/>
  <c r="G1756" i="3"/>
  <c r="I1756" i="3" s="1"/>
  <c r="F1756" i="3"/>
  <c r="H1756" i="3" s="1"/>
  <c r="S1753" i="3"/>
  <c r="G1753" i="3"/>
  <c r="I1753" i="3" s="1"/>
  <c r="F1753" i="3"/>
  <c r="H1753" i="3" s="1"/>
  <c r="S1750" i="3"/>
  <c r="G1750" i="3"/>
  <c r="I1750" i="3" s="1"/>
  <c r="F1750" i="3"/>
  <c r="H1750" i="3" s="1"/>
  <c r="S1748" i="3"/>
  <c r="G1748" i="3"/>
  <c r="I1748" i="3" s="1"/>
  <c r="F1748" i="3"/>
  <c r="H1748" i="3" s="1"/>
  <c r="S1746" i="3"/>
  <c r="G1746" i="3"/>
  <c r="I1746" i="3" s="1"/>
  <c r="F1746" i="3"/>
  <c r="H1746" i="3" s="1"/>
  <c r="S1744" i="3"/>
  <c r="G1744" i="3"/>
  <c r="I1744" i="3" s="1"/>
  <c r="F1744" i="3"/>
  <c r="H1744" i="3" s="1"/>
  <c r="S1669" i="3"/>
  <c r="G1669" i="3"/>
  <c r="I1669" i="3" s="1"/>
  <c r="F1669" i="3"/>
  <c r="H1669" i="3" s="1"/>
  <c r="S1659" i="3"/>
  <c r="G1659" i="3"/>
  <c r="I1659" i="3" s="1"/>
  <c r="F1659" i="3"/>
  <c r="H1659" i="3" s="1"/>
  <c r="S1656" i="3"/>
  <c r="G1656" i="3"/>
  <c r="I1656" i="3" s="1"/>
  <c r="F1656" i="3"/>
  <c r="H1656" i="3" s="1"/>
  <c r="T1764" i="3" s="1"/>
  <c r="S1654" i="3"/>
  <c r="G1654" i="3"/>
  <c r="I1654" i="3" s="1"/>
  <c r="F1654" i="3"/>
  <c r="H1654" i="3" s="1"/>
  <c r="S1604" i="3"/>
  <c r="G1604" i="3"/>
  <c r="I1604" i="3" s="1"/>
  <c r="F1604" i="3"/>
  <c r="H1604" i="3" s="1"/>
  <c r="S1603" i="3"/>
  <c r="G1603" i="3"/>
  <c r="I1603" i="3" s="1"/>
  <c r="F1603" i="3"/>
  <c r="H1603" i="3" s="1"/>
  <c r="S1602" i="3"/>
  <c r="G1602" i="3"/>
  <c r="I1602" i="3" s="1"/>
  <c r="F1602" i="3"/>
  <c r="H1602" i="3" s="1"/>
  <c r="S1559" i="3"/>
  <c r="G1559" i="3"/>
  <c r="I1559" i="3" s="1"/>
  <c r="F1559" i="3"/>
  <c r="H1559" i="3" s="1"/>
  <c r="S1558" i="3"/>
  <c r="G1558" i="3"/>
  <c r="I1558" i="3" s="1"/>
  <c r="F1558" i="3"/>
  <c r="H1558" i="3" s="1"/>
  <c r="S1557" i="3"/>
  <c r="G1557" i="3"/>
  <c r="I1557" i="3" s="1"/>
  <c r="F1557" i="3"/>
  <c r="H1557" i="3" s="1"/>
  <c r="S1556" i="3"/>
  <c r="G1556" i="3"/>
  <c r="I1556" i="3" s="1"/>
  <c r="F1556" i="3"/>
  <c r="H1556" i="3" s="1"/>
  <c r="S1555" i="3"/>
  <c r="G1555" i="3"/>
  <c r="I1555" i="3" s="1"/>
  <c r="F1555" i="3"/>
  <c r="H1555" i="3" s="1"/>
  <c r="S1554" i="3"/>
  <c r="G1554" i="3"/>
  <c r="I1554" i="3" s="1"/>
  <c r="F1554" i="3"/>
  <c r="H1554" i="3" s="1"/>
  <c r="S1553" i="3"/>
  <c r="G1553" i="3"/>
  <c r="I1553" i="3" s="1"/>
  <c r="F1553" i="3"/>
  <c r="H1553" i="3" s="1"/>
  <c r="T2108" i="3" l="1"/>
  <c r="T2079" i="3"/>
  <c r="T1831" i="3"/>
  <c r="T1812" i="3"/>
  <c r="T2128" i="3"/>
  <c r="T2146" i="3"/>
  <c r="T2130" i="3"/>
  <c r="T2077" i="3"/>
  <c r="T1923" i="3"/>
  <c r="T1898" i="3"/>
  <c r="T1887" i="3"/>
  <c r="T1873" i="3"/>
  <c r="T1859" i="3"/>
  <c r="T1616" i="3"/>
  <c r="T1611" i="3"/>
  <c r="T1561" i="3"/>
  <c r="T1610" i="3"/>
  <c r="T1613" i="3"/>
  <c r="T2105" i="3"/>
  <c r="T2036" i="3"/>
  <c r="T2136" i="3"/>
  <c r="T1757" i="3"/>
  <c r="T1751" i="3"/>
  <c r="T1665" i="3"/>
  <c r="T1762" i="3"/>
  <c r="T1658" i="3"/>
  <c r="T1669" i="3"/>
  <c r="T1916" i="3"/>
  <c r="T2013" i="3"/>
  <c r="T2132" i="3"/>
  <c r="T1706" i="3"/>
  <c r="T1843" i="3"/>
  <c r="T1821" i="3"/>
  <c r="T1918" i="3"/>
  <c r="T1663" i="3"/>
  <c r="T1662" i="3"/>
  <c r="T1976" i="3"/>
  <c r="T1978" i="3"/>
  <c r="T1811" i="3"/>
  <c r="T1823" i="3"/>
  <c r="T1986" i="3"/>
  <c r="T1615" i="3"/>
  <c r="T1922" i="3"/>
  <c r="T2076" i="3"/>
  <c r="T2129" i="3"/>
  <c r="T2150" i="3"/>
  <c r="T2147" i="3"/>
  <c r="T2143" i="3"/>
  <c r="T1609" i="3"/>
  <c r="T1612" i="3"/>
  <c r="T1694" i="3"/>
  <c r="T1560" i="3"/>
  <c r="T2097" i="3"/>
  <c r="T2125" i="3"/>
  <c r="T2159" i="3"/>
  <c r="R2159" i="3"/>
  <c r="T2157" i="3"/>
  <c r="R2157" i="3"/>
  <c r="R2141" i="3"/>
  <c r="R2124" i="3"/>
  <c r="R2122" i="3"/>
  <c r="R2098" i="3"/>
  <c r="R2096" i="3"/>
  <c r="R2074" i="3"/>
  <c r="T1987" i="3"/>
  <c r="R1987" i="3"/>
  <c r="T1983" i="3"/>
  <c r="R1983" i="3"/>
  <c r="T1984" i="3"/>
  <c r="R1984" i="3"/>
  <c r="T1981" i="3"/>
  <c r="R1981" i="3"/>
  <c r="T1979" i="3"/>
  <c r="R1979" i="3"/>
  <c r="T1985" i="3"/>
  <c r="R1985" i="3"/>
  <c r="R1975" i="3"/>
  <c r="T1977" i="3"/>
  <c r="R1977" i="3"/>
  <c r="T1970" i="3"/>
  <c r="R1970" i="3"/>
  <c r="R1913" i="3"/>
  <c r="R1914" i="3"/>
  <c r="R1915" i="3"/>
  <c r="T1920" i="3"/>
  <c r="R1920" i="3"/>
  <c r="T1919" i="3"/>
  <c r="R1919" i="3"/>
  <c r="T1921" i="3"/>
  <c r="R1921" i="3"/>
  <c r="T1917" i="3"/>
  <c r="R1917" i="3"/>
  <c r="T1913" i="3"/>
  <c r="T1914" i="3"/>
  <c r="T1915" i="3"/>
  <c r="R1912" i="3"/>
  <c r="T1883" i="3"/>
  <c r="T1896" i="3"/>
  <c r="R1896" i="3"/>
  <c r="T1884" i="3"/>
  <c r="R1883" i="3"/>
  <c r="R1884" i="3"/>
  <c r="T1870" i="3"/>
  <c r="R1870" i="3"/>
  <c r="T1869" i="3"/>
  <c r="R1869" i="3"/>
  <c r="T1855" i="3"/>
  <c r="R1855" i="3"/>
  <c r="T1856" i="3"/>
  <c r="R1856" i="3"/>
  <c r="T1845" i="3"/>
  <c r="R1845" i="3"/>
  <c r="T1819" i="3"/>
  <c r="R1819" i="3"/>
  <c r="T1820" i="3"/>
  <c r="R1820" i="3"/>
  <c r="T1750" i="3"/>
  <c r="R1750" i="3"/>
  <c r="T1761" i="3"/>
  <c r="R1761" i="3"/>
  <c r="R1744" i="3"/>
  <c r="T1753" i="3"/>
  <c r="R1753" i="3"/>
  <c r="T1746" i="3"/>
  <c r="R1746" i="3"/>
  <c r="T1756" i="3"/>
  <c r="R1756" i="3"/>
  <c r="T1748" i="3"/>
  <c r="R1748" i="3"/>
  <c r="T1759" i="3"/>
  <c r="R1759" i="3"/>
  <c r="R1669" i="3"/>
  <c r="R1656" i="3"/>
  <c r="R1659" i="3"/>
  <c r="R1654" i="3"/>
  <c r="T1659" i="3"/>
  <c r="R1602" i="3"/>
  <c r="R1603" i="3"/>
  <c r="R1604" i="3"/>
  <c r="T1555" i="3"/>
  <c r="R1555" i="3"/>
  <c r="T1554" i="3"/>
  <c r="R1554" i="3"/>
  <c r="T1558" i="3"/>
  <c r="R1558" i="3"/>
  <c r="T1559" i="3"/>
  <c r="R1559" i="3"/>
  <c r="T1556" i="3"/>
  <c r="R1556" i="3"/>
  <c r="R1553" i="3"/>
  <c r="T1557" i="3"/>
  <c r="R1557" i="3"/>
  <c r="S1531" i="3"/>
  <c r="G1531" i="3"/>
  <c r="I1531" i="3" s="1"/>
  <c r="F1531" i="3"/>
  <c r="H1531" i="3" s="1"/>
  <c r="S1523" i="3"/>
  <c r="G1523" i="3"/>
  <c r="I1523" i="3" s="1"/>
  <c r="F1523" i="3"/>
  <c r="H1523" i="3" s="1"/>
  <c r="T1530" i="3" s="1"/>
  <c r="S1516" i="3"/>
  <c r="G1516" i="3"/>
  <c r="I1516" i="3" s="1"/>
  <c r="F1516" i="3"/>
  <c r="H1516" i="3" s="1"/>
  <c r="S1509" i="3"/>
  <c r="G1509" i="3"/>
  <c r="I1509" i="3" s="1"/>
  <c r="F1509" i="3"/>
  <c r="H1509" i="3" s="1"/>
  <c r="G1497" i="3"/>
  <c r="I1497" i="3" s="1"/>
  <c r="R1497" i="3" s="1"/>
  <c r="F1497" i="3"/>
  <c r="G1496" i="3"/>
  <c r="I1496" i="3" s="1"/>
  <c r="F1496" i="3"/>
  <c r="H1496" i="3" s="1"/>
  <c r="T1510" i="3" s="1"/>
  <c r="S1496" i="3"/>
  <c r="S1487" i="3"/>
  <c r="G1487" i="3"/>
  <c r="I1487" i="3" s="1"/>
  <c r="F1487" i="3"/>
  <c r="H1487" i="3" s="1"/>
  <c r="T1502" i="3" s="1"/>
  <c r="S1486" i="3"/>
  <c r="G1486" i="3"/>
  <c r="I1486" i="3" s="1"/>
  <c r="F1486" i="3"/>
  <c r="H1486" i="3" s="1"/>
  <c r="S1473" i="3"/>
  <c r="G1473" i="3"/>
  <c r="I1473" i="3" s="1"/>
  <c r="F1473" i="3"/>
  <c r="H1473" i="3" s="1"/>
  <c r="S1472" i="3"/>
  <c r="G1472" i="3"/>
  <c r="I1472" i="3" s="1"/>
  <c r="F1472" i="3"/>
  <c r="H1472" i="3" s="1"/>
  <c r="S1454" i="3"/>
  <c r="G1454" i="3"/>
  <c r="I1454" i="3" s="1"/>
  <c r="F1454" i="3"/>
  <c r="H1454" i="3" s="1"/>
  <c r="S1453" i="3"/>
  <c r="G1453" i="3"/>
  <c r="I1453" i="3" s="1"/>
  <c r="F1453" i="3"/>
  <c r="H1453" i="3" s="1"/>
  <c r="S1399" i="3"/>
  <c r="G1399" i="3"/>
  <c r="I1399" i="3" s="1"/>
  <c r="F1399" i="3"/>
  <c r="H1399" i="3" s="1"/>
  <c r="S1397" i="3"/>
  <c r="G1397" i="3"/>
  <c r="I1397" i="3" s="1"/>
  <c r="F1397" i="3"/>
  <c r="H1397" i="3" s="1"/>
  <c r="S1394" i="3"/>
  <c r="G1394" i="3"/>
  <c r="I1394" i="3" s="1"/>
  <c r="F1394" i="3"/>
  <c r="H1394" i="3" s="1"/>
  <c r="S1391" i="3"/>
  <c r="G1391" i="3"/>
  <c r="I1391" i="3" s="1"/>
  <c r="F1391" i="3"/>
  <c r="H1391" i="3" s="1"/>
  <c r="S1389" i="3"/>
  <c r="G1389" i="3"/>
  <c r="I1389" i="3" s="1"/>
  <c r="F1389" i="3"/>
  <c r="H1389" i="3" s="1"/>
  <c r="S1387" i="3"/>
  <c r="G1387" i="3"/>
  <c r="I1387" i="3" s="1"/>
  <c r="F1387" i="3"/>
  <c r="H1387" i="3" s="1"/>
  <c r="S1326" i="3"/>
  <c r="G1326" i="3"/>
  <c r="I1326" i="3" s="1"/>
  <c r="F1326" i="3"/>
  <c r="H1326" i="3" s="1"/>
  <c r="T1388" i="3" s="1"/>
  <c r="S1325" i="3"/>
  <c r="G1325" i="3"/>
  <c r="I1325" i="3" s="1"/>
  <c r="F1325" i="3"/>
  <c r="H1325" i="3" s="1"/>
  <c r="S1323" i="3"/>
  <c r="G1323" i="3"/>
  <c r="I1323" i="3" s="1"/>
  <c r="F1323" i="3"/>
  <c r="H1323" i="3" s="1"/>
  <c r="S1321" i="3"/>
  <c r="G1321" i="3"/>
  <c r="I1321" i="3" s="1"/>
  <c r="F1321" i="3"/>
  <c r="H1321" i="3" s="1"/>
  <c r="S1320" i="3"/>
  <c r="G1320" i="3"/>
  <c r="I1320" i="3" s="1"/>
  <c r="F1320" i="3"/>
  <c r="H1320" i="3" s="1"/>
  <c r="S1319" i="3"/>
  <c r="G1319" i="3"/>
  <c r="I1319" i="3" s="1"/>
  <c r="F1319" i="3"/>
  <c r="H1319" i="3" s="1"/>
  <c r="S1316" i="3"/>
  <c r="G1316" i="3"/>
  <c r="I1316" i="3" s="1"/>
  <c r="F1316" i="3"/>
  <c r="H1316" i="3" s="1"/>
  <c r="S1301" i="3"/>
  <c r="G1301" i="3"/>
  <c r="I1301" i="3" s="1"/>
  <c r="F1301" i="3"/>
  <c r="H1301" i="3" s="1"/>
  <c r="S1289" i="3"/>
  <c r="G1289" i="3"/>
  <c r="I1289" i="3" s="1"/>
  <c r="F1289" i="3"/>
  <c r="H1289" i="3" s="1"/>
  <c r="S1287" i="3"/>
  <c r="G1287" i="3"/>
  <c r="I1287" i="3" s="1"/>
  <c r="F1287" i="3"/>
  <c r="H1287" i="3" s="1"/>
  <c r="S1251" i="3"/>
  <c r="G1251" i="3"/>
  <c r="I1251" i="3" s="1"/>
  <c r="F1251" i="3"/>
  <c r="H1251" i="3" s="1"/>
  <c r="S1250" i="3"/>
  <c r="G1250" i="3"/>
  <c r="I1250" i="3" s="1"/>
  <c r="F1250" i="3"/>
  <c r="H1250" i="3" s="1"/>
  <c r="S1248" i="3"/>
  <c r="G1248" i="3"/>
  <c r="I1248" i="3" s="1"/>
  <c r="F1248" i="3"/>
  <c r="H1248" i="3" s="1"/>
  <c r="S1247" i="3"/>
  <c r="G1247" i="3"/>
  <c r="I1247" i="3" s="1"/>
  <c r="F1247" i="3"/>
  <c r="H1247" i="3" s="1"/>
  <c r="S1245" i="3"/>
  <c r="G1245" i="3"/>
  <c r="I1245" i="3" s="1"/>
  <c r="F1245" i="3"/>
  <c r="H1245" i="3" s="1"/>
  <c r="T1536" i="3" l="1"/>
  <c r="T1476" i="3"/>
  <c r="T1500" i="3"/>
  <c r="T1499" i="3"/>
  <c r="T1288" i="3"/>
  <c r="T1260" i="3"/>
  <c r="T1254" i="3"/>
  <c r="T1299" i="3"/>
  <c r="T1322" i="3"/>
  <c r="T1393" i="3"/>
  <c r="T1282" i="3"/>
  <c r="T1246" i="3"/>
  <c r="T1249" i="3"/>
  <c r="T1402" i="3"/>
  <c r="T1252" i="3"/>
  <c r="T1455" i="3"/>
  <c r="T1501" i="3"/>
  <c r="T1488" i="3"/>
  <c r="T1474" i="3"/>
  <c r="T1258" i="3"/>
  <c r="T1531" i="3"/>
  <c r="R1531" i="3"/>
  <c r="T1523" i="3"/>
  <c r="R1523" i="3"/>
  <c r="R1516" i="3"/>
  <c r="T1516" i="3"/>
  <c r="T1509" i="3"/>
  <c r="R1509" i="3"/>
  <c r="R1496" i="3"/>
  <c r="T1496" i="3"/>
  <c r="R1486" i="3"/>
  <c r="R1487" i="3"/>
  <c r="T1486" i="3"/>
  <c r="T1487" i="3"/>
  <c r="R1323" i="3"/>
  <c r="T1473" i="3"/>
  <c r="R1473" i="3"/>
  <c r="T1472" i="3"/>
  <c r="R1472" i="3"/>
  <c r="T1454" i="3"/>
  <c r="R1454" i="3"/>
  <c r="R1453" i="3"/>
  <c r="R1319" i="3"/>
  <c r="R1321" i="3"/>
  <c r="T1389" i="3"/>
  <c r="R1389" i="3"/>
  <c r="T1391" i="3"/>
  <c r="R1391" i="3"/>
  <c r="T1394" i="3"/>
  <c r="R1394" i="3"/>
  <c r="T1399" i="3"/>
  <c r="R1399" i="3"/>
  <c r="T1387" i="3"/>
  <c r="R1387" i="3"/>
  <c r="T1397" i="3"/>
  <c r="R1397" i="3"/>
  <c r="R1325" i="3"/>
  <c r="R1320" i="3"/>
  <c r="R1326" i="3"/>
  <c r="T1319" i="3"/>
  <c r="T1321" i="3"/>
  <c r="T1323" i="3"/>
  <c r="T1326" i="3"/>
  <c r="T1320" i="3"/>
  <c r="T1325" i="3"/>
  <c r="R1316" i="3"/>
  <c r="R1301" i="3"/>
  <c r="R1248" i="3"/>
  <c r="R1289" i="3"/>
  <c r="T1287" i="3"/>
  <c r="R1287" i="3"/>
  <c r="T1251" i="3"/>
  <c r="R1251" i="3"/>
  <c r="R1250" i="3"/>
  <c r="T1248" i="3"/>
  <c r="R1245" i="3"/>
  <c r="R1247" i="3"/>
  <c r="S1180" i="3"/>
  <c r="G1180" i="3"/>
  <c r="I1180" i="3" s="1"/>
  <c r="F1180" i="3"/>
  <c r="H1180" i="3" s="1"/>
  <c r="S1179" i="3"/>
  <c r="G1179" i="3"/>
  <c r="I1179" i="3" s="1"/>
  <c r="F1179" i="3"/>
  <c r="H1179" i="3" s="1"/>
  <c r="S1178" i="3"/>
  <c r="G1178" i="3"/>
  <c r="I1178" i="3" s="1"/>
  <c r="F1178" i="3"/>
  <c r="H1178" i="3" s="1"/>
  <c r="S1177" i="3"/>
  <c r="G1177" i="3"/>
  <c r="I1177" i="3" s="1"/>
  <c r="F1177" i="3"/>
  <c r="H1177" i="3" s="1"/>
  <c r="S1176" i="3"/>
  <c r="G1176" i="3"/>
  <c r="I1176" i="3" s="1"/>
  <c r="F1176" i="3"/>
  <c r="H1176" i="3" s="1"/>
  <c r="S1175" i="3"/>
  <c r="G1175" i="3"/>
  <c r="I1175" i="3" s="1"/>
  <c r="F1175" i="3"/>
  <c r="H1175" i="3" s="1"/>
  <c r="S1174" i="3"/>
  <c r="G1174" i="3"/>
  <c r="I1174" i="3" s="1"/>
  <c r="F1174" i="3"/>
  <c r="H1174" i="3" s="1"/>
  <c r="S1173" i="3"/>
  <c r="G1173" i="3"/>
  <c r="I1173" i="3" s="1"/>
  <c r="F1173" i="3"/>
  <c r="H1173" i="3" s="1"/>
  <c r="S1172" i="3"/>
  <c r="G1172" i="3"/>
  <c r="I1172" i="3" s="1"/>
  <c r="F1172" i="3"/>
  <c r="H1172" i="3" s="1"/>
  <c r="S1171" i="3"/>
  <c r="G1171" i="3"/>
  <c r="I1171" i="3" s="1"/>
  <c r="F1171" i="3"/>
  <c r="H1171" i="3" s="1"/>
  <c r="S1102" i="3"/>
  <c r="G1102" i="3"/>
  <c r="I1102" i="3" s="1"/>
  <c r="F1102" i="3"/>
  <c r="H1102" i="3" s="1"/>
  <c r="S1101" i="3"/>
  <c r="G1101" i="3"/>
  <c r="I1101" i="3" s="1"/>
  <c r="F1101" i="3"/>
  <c r="H1101" i="3" s="1"/>
  <c r="S1100" i="3"/>
  <c r="G1100" i="3"/>
  <c r="I1100" i="3" s="1"/>
  <c r="F1100" i="3"/>
  <c r="H1100" i="3" s="1"/>
  <c r="S1099" i="3"/>
  <c r="G1099" i="3"/>
  <c r="I1099" i="3" s="1"/>
  <c r="F1099" i="3"/>
  <c r="H1099" i="3" s="1"/>
  <c r="S1098" i="3"/>
  <c r="G1098" i="3"/>
  <c r="I1098" i="3" s="1"/>
  <c r="F1098" i="3"/>
  <c r="H1098" i="3" s="1"/>
  <c r="S1097" i="3"/>
  <c r="G1097" i="3"/>
  <c r="I1097" i="3" s="1"/>
  <c r="F1097" i="3"/>
  <c r="H1097" i="3" s="1"/>
  <c r="S1096" i="3"/>
  <c r="G1096" i="3"/>
  <c r="I1096" i="3" s="1"/>
  <c r="F1096" i="3"/>
  <c r="H1096" i="3" s="1"/>
  <c r="S1095" i="3"/>
  <c r="G1095" i="3"/>
  <c r="I1095" i="3" s="1"/>
  <c r="F1095" i="3"/>
  <c r="H1095" i="3" s="1"/>
  <c r="S1094" i="3"/>
  <c r="G1094" i="3"/>
  <c r="I1094" i="3" s="1"/>
  <c r="F1094" i="3"/>
  <c r="H1094" i="3" s="1"/>
  <c r="S1093" i="3"/>
  <c r="G1093" i="3"/>
  <c r="I1093" i="3" s="1"/>
  <c r="F1093" i="3"/>
  <c r="H1093" i="3" s="1"/>
  <c r="T1154" i="3" s="1"/>
  <c r="S1062" i="3"/>
  <c r="G1062" i="3"/>
  <c r="I1062" i="3" s="1"/>
  <c r="F1062" i="3"/>
  <c r="H1062" i="3" s="1"/>
  <c r="S1061" i="3"/>
  <c r="G1061" i="3"/>
  <c r="I1061" i="3" s="1"/>
  <c r="F1061" i="3"/>
  <c r="H1061" i="3" s="1"/>
  <c r="G1037" i="3"/>
  <c r="I1037" i="3" s="1"/>
  <c r="F1037" i="3"/>
  <c r="H1037" i="3" s="1"/>
  <c r="S1035" i="3"/>
  <c r="G1035" i="3"/>
  <c r="I1035" i="3" s="1"/>
  <c r="F1035" i="3"/>
  <c r="H1035" i="3" s="1"/>
  <c r="S1022" i="3"/>
  <c r="G1022" i="3"/>
  <c r="I1022" i="3" s="1"/>
  <c r="F1022" i="3"/>
  <c r="H1022" i="3" s="1"/>
  <c r="S1021" i="3"/>
  <c r="G1021" i="3"/>
  <c r="I1021" i="3" s="1"/>
  <c r="F1021" i="3"/>
  <c r="H1021" i="3" s="1"/>
  <c r="S944" i="3"/>
  <c r="G944" i="3"/>
  <c r="I944" i="3" s="1"/>
  <c r="F944" i="3"/>
  <c r="H944" i="3" s="1"/>
  <c r="S942" i="3"/>
  <c r="G942" i="3"/>
  <c r="I942" i="3" s="1"/>
  <c r="F942" i="3"/>
  <c r="H942" i="3" s="1"/>
  <c r="S940" i="3"/>
  <c r="G940" i="3"/>
  <c r="I940" i="3" s="1"/>
  <c r="F940" i="3"/>
  <c r="H940" i="3" s="1"/>
  <c r="S938" i="3"/>
  <c r="G938" i="3"/>
  <c r="I938" i="3" s="1"/>
  <c r="F938" i="3"/>
  <c r="H938" i="3" s="1"/>
  <c r="S936" i="3"/>
  <c r="G936" i="3"/>
  <c r="I936" i="3" s="1"/>
  <c r="F936" i="3"/>
  <c r="H936" i="3" s="1"/>
  <c r="S933" i="3"/>
  <c r="G933" i="3"/>
  <c r="I933" i="3" s="1"/>
  <c r="F933" i="3"/>
  <c r="H933" i="3" s="1"/>
  <c r="S931" i="3"/>
  <c r="G931" i="3"/>
  <c r="I931" i="3" s="1"/>
  <c r="F931" i="3"/>
  <c r="H931" i="3" s="1"/>
  <c r="S929" i="3"/>
  <c r="G929" i="3"/>
  <c r="I929" i="3" s="1"/>
  <c r="F929" i="3"/>
  <c r="H929" i="3" s="1"/>
  <c r="T1031" i="3" s="1"/>
  <c r="S927" i="3"/>
  <c r="G927" i="3"/>
  <c r="I927" i="3" s="1"/>
  <c r="F927" i="3"/>
  <c r="H927" i="3" s="1"/>
  <c r="T1027" i="3" s="1"/>
  <c r="S925" i="3"/>
  <c r="G925" i="3"/>
  <c r="I925" i="3" s="1"/>
  <c r="F925" i="3"/>
  <c r="H925" i="3" s="1"/>
  <c r="S923" i="3"/>
  <c r="G923" i="3"/>
  <c r="I923" i="3" s="1"/>
  <c r="F923" i="3"/>
  <c r="H923" i="3" s="1"/>
  <c r="T1023" i="3" s="1"/>
  <c r="S921" i="3"/>
  <c r="G921" i="3"/>
  <c r="I921" i="3" s="1"/>
  <c r="F921" i="3"/>
  <c r="H921" i="3" s="1"/>
  <c r="S919" i="3"/>
  <c r="G919" i="3"/>
  <c r="I919" i="3" s="1"/>
  <c r="F919" i="3"/>
  <c r="H919" i="3" s="1"/>
  <c r="S891" i="3"/>
  <c r="G891" i="3"/>
  <c r="I891" i="3" s="1"/>
  <c r="F891" i="3"/>
  <c r="H891" i="3" s="1"/>
  <c r="S890" i="3"/>
  <c r="G890" i="3"/>
  <c r="I890" i="3" s="1"/>
  <c r="F890" i="3"/>
  <c r="H890" i="3" s="1"/>
  <c r="S872" i="3"/>
  <c r="G872" i="3"/>
  <c r="I872" i="3" s="1"/>
  <c r="F872" i="3"/>
  <c r="H872" i="3" s="1"/>
  <c r="S871" i="3"/>
  <c r="G871" i="3"/>
  <c r="I871" i="3" s="1"/>
  <c r="F871" i="3"/>
  <c r="H871" i="3" s="1"/>
  <c r="S870" i="3"/>
  <c r="G870" i="3"/>
  <c r="I870" i="3" s="1"/>
  <c r="F870" i="3"/>
  <c r="H870" i="3" s="1"/>
  <c r="S841" i="3"/>
  <c r="G841" i="3"/>
  <c r="I841" i="3" s="1"/>
  <c r="F841" i="3"/>
  <c r="H841" i="3" s="1"/>
  <c r="S840" i="3"/>
  <c r="G840" i="3"/>
  <c r="I840" i="3" s="1"/>
  <c r="F840" i="3"/>
  <c r="H840" i="3" s="1"/>
  <c r="S839" i="3"/>
  <c r="G839" i="3"/>
  <c r="I839" i="3" s="1"/>
  <c r="F839" i="3"/>
  <c r="H839" i="3" s="1"/>
  <c r="S838" i="3"/>
  <c r="G838" i="3"/>
  <c r="I838" i="3" s="1"/>
  <c r="F838" i="3"/>
  <c r="H838" i="3" s="1"/>
  <c r="S797" i="3"/>
  <c r="G797" i="3"/>
  <c r="I797" i="3" s="1"/>
  <c r="F797" i="3"/>
  <c r="H797" i="3" s="1"/>
  <c r="T853" i="3" s="1"/>
  <c r="S795" i="3"/>
  <c r="G795" i="3"/>
  <c r="I795" i="3" s="1"/>
  <c r="F795" i="3"/>
  <c r="H795" i="3" s="1"/>
  <c r="S793" i="3"/>
  <c r="G793" i="3"/>
  <c r="I793" i="3" s="1"/>
  <c r="F793" i="3"/>
  <c r="H793" i="3" s="1"/>
  <c r="T843" i="3" s="1"/>
  <c r="S792" i="3"/>
  <c r="G792" i="3"/>
  <c r="I792" i="3" s="1"/>
  <c r="F792" i="3"/>
  <c r="H792" i="3" s="1"/>
  <c r="T842" i="3" s="1"/>
  <c r="S791" i="3"/>
  <c r="G791" i="3"/>
  <c r="I791" i="3" s="1"/>
  <c r="F791" i="3"/>
  <c r="H791" i="3" s="1"/>
  <c r="S790" i="3"/>
  <c r="G790" i="3"/>
  <c r="I790" i="3" s="1"/>
  <c r="F790" i="3"/>
  <c r="H790" i="3" s="1"/>
  <c r="S789" i="3"/>
  <c r="G789" i="3"/>
  <c r="I789" i="3" s="1"/>
  <c r="F789" i="3"/>
  <c r="H789" i="3" s="1"/>
  <c r="S764" i="3"/>
  <c r="G764" i="3"/>
  <c r="I764" i="3" s="1"/>
  <c r="F764" i="3"/>
  <c r="H764" i="3" s="1"/>
  <c r="S763" i="3"/>
  <c r="G763" i="3"/>
  <c r="I763" i="3" s="1"/>
  <c r="F763" i="3"/>
  <c r="H763" i="3" s="1"/>
  <c r="S762" i="3"/>
  <c r="G762" i="3"/>
  <c r="I762" i="3" s="1"/>
  <c r="F762" i="3"/>
  <c r="H762" i="3" s="1"/>
  <c r="S746" i="3"/>
  <c r="G746" i="3"/>
  <c r="I746" i="3" s="1"/>
  <c r="F746" i="3"/>
  <c r="H746" i="3" s="1"/>
  <c r="T748" i="3" s="1"/>
  <c r="S745" i="3"/>
  <c r="G745" i="3"/>
  <c r="I745" i="3" s="1"/>
  <c r="F745" i="3"/>
  <c r="H745" i="3" s="1"/>
  <c r="T747" i="3" s="1"/>
  <c r="S732" i="3"/>
  <c r="G732" i="3"/>
  <c r="I732" i="3" s="1"/>
  <c r="F732" i="3"/>
  <c r="H732" i="3" s="1"/>
  <c r="S731" i="3"/>
  <c r="G731" i="3"/>
  <c r="I731" i="3" s="1"/>
  <c r="F731" i="3"/>
  <c r="H731" i="3" s="1"/>
  <c r="S723" i="3"/>
  <c r="G723" i="3"/>
  <c r="I723" i="3" s="1"/>
  <c r="F723" i="3"/>
  <c r="H723" i="3" s="1"/>
  <c r="S654" i="3"/>
  <c r="G654" i="3"/>
  <c r="I654" i="3" s="1"/>
  <c r="F654" i="3"/>
  <c r="H654" i="3" s="1"/>
  <c r="S653" i="3"/>
  <c r="G653" i="3"/>
  <c r="I653" i="3" s="1"/>
  <c r="F653" i="3"/>
  <c r="H653" i="3" s="1"/>
  <c r="S652" i="3"/>
  <c r="G652" i="3"/>
  <c r="I652" i="3" s="1"/>
  <c r="F652" i="3"/>
  <c r="H652" i="3" s="1"/>
  <c r="S651" i="3"/>
  <c r="G651" i="3"/>
  <c r="I651" i="3" s="1"/>
  <c r="F651" i="3"/>
  <c r="H651" i="3" s="1"/>
  <c r="S650" i="3"/>
  <c r="G650" i="3"/>
  <c r="I650" i="3" s="1"/>
  <c r="F650" i="3"/>
  <c r="H650" i="3" s="1"/>
  <c r="S649" i="3"/>
  <c r="G649" i="3"/>
  <c r="I649" i="3" s="1"/>
  <c r="F649" i="3"/>
  <c r="H649" i="3" s="1"/>
  <c r="S648" i="3"/>
  <c r="G648" i="3"/>
  <c r="I648" i="3" s="1"/>
  <c r="F648" i="3"/>
  <c r="H648" i="3" s="1"/>
  <c r="T1037" i="3" l="1"/>
  <c r="T1055" i="3"/>
  <c r="T1104" i="3"/>
  <c r="T1049" i="3"/>
  <c r="T1025" i="3"/>
  <c r="T947" i="3"/>
  <c r="T894" i="3"/>
  <c r="T766" i="3"/>
  <c r="T734" i="3"/>
  <c r="T656" i="3"/>
  <c r="T1048" i="3"/>
  <c r="T1054" i="3"/>
  <c r="T934" i="3"/>
  <c r="T794" i="3"/>
  <c r="T902" i="3"/>
  <c r="T892" i="3"/>
  <c r="T1043" i="3"/>
  <c r="T1103" i="3"/>
  <c r="T873" i="3"/>
  <c r="T733" i="3"/>
  <c r="T1181" i="3"/>
  <c r="T1063" i="3"/>
  <c r="T945" i="3"/>
  <c r="T799" i="3"/>
  <c r="T765" i="3"/>
  <c r="T749" i="3"/>
  <c r="R650" i="3"/>
  <c r="R1179" i="3"/>
  <c r="R1172" i="3"/>
  <c r="R1173" i="3"/>
  <c r="R1174" i="3"/>
  <c r="R1171" i="3"/>
  <c r="R1175" i="3"/>
  <c r="R1177" i="3"/>
  <c r="R1178" i="3"/>
  <c r="R1176" i="3"/>
  <c r="R1180" i="3"/>
  <c r="T1171" i="3"/>
  <c r="T1173" i="3"/>
  <c r="T1175" i="3"/>
  <c r="T1176" i="3"/>
  <c r="T1178" i="3"/>
  <c r="T1180" i="3"/>
  <c r="T1172" i="3"/>
  <c r="T1174" i="3"/>
  <c r="T1177" i="3"/>
  <c r="T1179" i="3"/>
  <c r="T1095" i="3"/>
  <c r="R1095" i="3"/>
  <c r="T1098" i="3"/>
  <c r="R1098" i="3"/>
  <c r="R1093" i="3"/>
  <c r="T1096" i="3"/>
  <c r="R1096" i="3"/>
  <c r="T1097" i="3"/>
  <c r="R1097" i="3"/>
  <c r="T1100" i="3"/>
  <c r="R1100" i="3"/>
  <c r="T1101" i="3"/>
  <c r="R1101" i="3"/>
  <c r="T1102" i="3"/>
  <c r="R1102" i="3"/>
  <c r="T1094" i="3"/>
  <c r="R1094" i="3"/>
  <c r="T1099" i="3"/>
  <c r="R1099" i="3"/>
  <c r="R1061" i="3"/>
  <c r="T1062" i="3"/>
  <c r="R1062" i="3"/>
  <c r="T1035" i="3"/>
  <c r="R1035" i="3"/>
  <c r="R1037" i="3"/>
  <c r="R921" i="3"/>
  <c r="R938" i="3"/>
  <c r="R929" i="3"/>
  <c r="T1022" i="3"/>
  <c r="R1022" i="3"/>
  <c r="T1021" i="3"/>
  <c r="R1021" i="3"/>
  <c r="R925" i="3"/>
  <c r="R933" i="3"/>
  <c r="R942" i="3"/>
  <c r="R919" i="3"/>
  <c r="R923" i="3"/>
  <c r="R927" i="3"/>
  <c r="R931" i="3"/>
  <c r="R936" i="3"/>
  <c r="R940" i="3"/>
  <c r="R944" i="3"/>
  <c r="T921" i="3"/>
  <c r="T925" i="3"/>
  <c r="T927" i="3"/>
  <c r="T929" i="3"/>
  <c r="T933" i="3"/>
  <c r="T938" i="3"/>
  <c r="T942" i="3"/>
  <c r="T944" i="3"/>
  <c r="T923" i="3"/>
  <c r="T931" i="3"/>
  <c r="T936" i="3"/>
  <c r="T940" i="3"/>
  <c r="R840" i="3"/>
  <c r="R890" i="3"/>
  <c r="R891" i="3"/>
  <c r="T890" i="3"/>
  <c r="T891" i="3"/>
  <c r="T870" i="3"/>
  <c r="R870" i="3"/>
  <c r="T872" i="3"/>
  <c r="R872" i="3"/>
  <c r="T871" i="3"/>
  <c r="R871" i="3"/>
  <c r="R838" i="3"/>
  <c r="R839" i="3"/>
  <c r="R841" i="3"/>
  <c r="T838" i="3"/>
  <c r="T839" i="3"/>
  <c r="T840" i="3"/>
  <c r="T841" i="3"/>
  <c r="T790" i="3"/>
  <c r="R790" i="3"/>
  <c r="T797" i="3"/>
  <c r="R797" i="3"/>
  <c r="R789" i="3"/>
  <c r="T791" i="3"/>
  <c r="R791" i="3"/>
  <c r="T792" i="3"/>
  <c r="R792" i="3"/>
  <c r="T793" i="3"/>
  <c r="R793" i="3"/>
  <c r="T795" i="3"/>
  <c r="R795" i="3"/>
  <c r="T763" i="3"/>
  <c r="R763" i="3"/>
  <c r="R762" i="3"/>
  <c r="T764" i="3"/>
  <c r="R764" i="3"/>
  <c r="R745" i="3"/>
  <c r="R746" i="3"/>
  <c r="T746" i="3"/>
  <c r="T745" i="3"/>
  <c r="R731" i="3"/>
  <c r="R732" i="3"/>
  <c r="T732" i="3"/>
  <c r="R648" i="3"/>
  <c r="R723" i="3"/>
  <c r="R649" i="3"/>
  <c r="T653" i="3"/>
  <c r="T652" i="3"/>
  <c r="T654" i="3"/>
  <c r="R652" i="3"/>
  <c r="R653" i="3"/>
  <c r="R654" i="3"/>
  <c r="R651" i="3"/>
  <c r="T651" i="3"/>
  <c r="T649" i="3"/>
  <c r="T650" i="3"/>
  <c r="S542" i="3"/>
  <c r="G542" i="3"/>
  <c r="I542" i="3" s="1"/>
  <c r="F542" i="3"/>
  <c r="H542" i="3" s="1"/>
  <c r="G541" i="3"/>
  <c r="I541" i="3" s="1"/>
  <c r="F541" i="3"/>
  <c r="H541" i="3" s="1"/>
  <c r="S540" i="3"/>
  <c r="G540" i="3"/>
  <c r="I540" i="3" s="1"/>
  <c r="F540" i="3"/>
  <c r="H540" i="3" s="1"/>
  <c r="S539" i="3"/>
  <c r="G539" i="3"/>
  <c r="I539" i="3" s="1"/>
  <c r="F539" i="3"/>
  <c r="H539" i="3" s="1"/>
  <c r="S538" i="3"/>
  <c r="G538" i="3"/>
  <c r="I538" i="3" s="1"/>
  <c r="F538" i="3"/>
  <c r="H538" i="3" s="1"/>
  <c r="S537" i="3"/>
  <c r="G537" i="3"/>
  <c r="I537" i="3" s="1"/>
  <c r="F537" i="3"/>
  <c r="H537" i="3" s="1"/>
  <c r="S536" i="3"/>
  <c r="G536" i="3"/>
  <c r="I536" i="3" s="1"/>
  <c r="F536" i="3"/>
  <c r="H536" i="3" s="1"/>
  <c r="S534" i="3"/>
  <c r="G534" i="3"/>
  <c r="I534" i="3" s="1"/>
  <c r="F534" i="3"/>
  <c r="H534" i="3" s="1"/>
  <c r="S532" i="3"/>
  <c r="G532" i="3"/>
  <c r="I532" i="3" s="1"/>
  <c r="F532" i="3"/>
  <c r="H532" i="3" s="1"/>
  <c r="S530" i="3"/>
  <c r="G530" i="3"/>
  <c r="I530" i="3" s="1"/>
  <c r="F530" i="3"/>
  <c r="H530" i="3" s="1"/>
  <c r="S528" i="3"/>
  <c r="G528" i="3"/>
  <c r="I528" i="3" s="1"/>
  <c r="F528" i="3"/>
  <c r="H528" i="3" s="1"/>
  <c r="S526" i="3"/>
  <c r="G526" i="3"/>
  <c r="I526" i="3" s="1"/>
  <c r="F526" i="3"/>
  <c r="H526" i="3" s="1"/>
  <c r="S524" i="3"/>
  <c r="G524" i="3"/>
  <c r="I524" i="3" s="1"/>
  <c r="F524" i="3"/>
  <c r="H524" i="3" s="1"/>
  <c r="T648" i="3" s="1"/>
  <c r="S522" i="3"/>
  <c r="G522" i="3"/>
  <c r="I522" i="3" s="1"/>
  <c r="F522" i="3"/>
  <c r="H522" i="3" s="1"/>
  <c r="S520" i="3"/>
  <c r="G520" i="3"/>
  <c r="I520" i="3" s="1"/>
  <c r="F520" i="3"/>
  <c r="H520" i="3" s="1"/>
  <c r="S483" i="3"/>
  <c r="G483" i="3"/>
  <c r="I483" i="3" s="1"/>
  <c r="F483" i="3"/>
  <c r="H483" i="3" s="1"/>
  <c r="S482" i="3"/>
  <c r="G482" i="3"/>
  <c r="I482" i="3" s="1"/>
  <c r="F482" i="3"/>
  <c r="H482" i="3" s="1"/>
  <c r="S480" i="3"/>
  <c r="G480" i="3"/>
  <c r="I480" i="3" s="1"/>
  <c r="F480" i="3"/>
  <c r="H480" i="3" s="1"/>
  <c r="S479" i="3"/>
  <c r="G479" i="3"/>
  <c r="I479" i="3" s="1"/>
  <c r="F479" i="3"/>
  <c r="H479" i="3" s="1"/>
  <c r="S458" i="3"/>
  <c r="G458" i="3"/>
  <c r="I458" i="3" s="1"/>
  <c r="F458" i="3"/>
  <c r="H458" i="3" s="1"/>
  <c r="S426" i="3"/>
  <c r="G426" i="3"/>
  <c r="I426" i="3" s="1"/>
  <c r="F426" i="3"/>
  <c r="H426" i="3" s="1"/>
  <c r="S425" i="3"/>
  <c r="G425" i="3"/>
  <c r="I425" i="3" s="1"/>
  <c r="F425" i="3"/>
  <c r="H425" i="3" s="1"/>
  <c r="S424" i="3"/>
  <c r="G424" i="3"/>
  <c r="I424" i="3" s="1"/>
  <c r="F424" i="3"/>
  <c r="H424" i="3" s="1"/>
  <c r="S423" i="3"/>
  <c r="G423" i="3"/>
  <c r="I423" i="3" s="1"/>
  <c r="F423" i="3"/>
  <c r="H423" i="3" s="1"/>
  <c r="S422" i="3"/>
  <c r="G422" i="3"/>
  <c r="I422" i="3" s="1"/>
  <c r="F422" i="3"/>
  <c r="H422" i="3" s="1"/>
  <c r="T459" i="3" s="1"/>
  <c r="S421" i="3"/>
  <c r="G421" i="3"/>
  <c r="I421" i="3" s="1"/>
  <c r="F421" i="3"/>
  <c r="H421" i="3" s="1"/>
  <c r="S408" i="3"/>
  <c r="G408" i="3"/>
  <c r="I408" i="3" s="1"/>
  <c r="F408" i="3"/>
  <c r="H408" i="3" s="1"/>
  <c r="S396" i="3"/>
  <c r="G396" i="3"/>
  <c r="I396" i="3" s="1"/>
  <c r="F396" i="3"/>
  <c r="H396" i="3" s="1"/>
  <c r="T411" i="3" s="1"/>
  <c r="S395" i="3"/>
  <c r="G395" i="3"/>
  <c r="I395" i="3" s="1"/>
  <c r="F395" i="3"/>
  <c r="H395" i="3" s="1"/>
  <c r="T409" i="3" s="1"/>
  <c r="S372" i="3"/>
  <c r="G372" i="3"/>
  <c r="I372" i="3" s="1"/>
  <c r="F372" i="3"/>
  <c r="H372" i="3" s="1"/>
  <c r="S370" i="3"/>
  <c r="G370" i="3"/>
  <c r="I370" i="3" s="1"/>
  <c r="F370" i="3"/>
  <c r="H370" i="3" s="1"/>
  <c r="T397" i="3" s="1"/>
  <c r="S368" i="3"/>
  <c r="G368" i="3"/>
  <c r="I368" i="3" s="1"/>
  <c r="F368" i="3"/>
  <c r="H368" i="3" s="1"/>
  <c r="S329" i="3"/>
  <c r="G329" i="3"/>
  <c r="I329" i="3" s="1"/>
  <c r="F329" i="3"/>
  <c r="H329" i="3" s="1"/>
  <c r="S328" i="3"/>
  <c r="G328" i="3"/>
  <c r="I328" i="3" s="1"/>
  <c r="F328" i="3"/>
  <c r="H328" i="3" s="1"/>
  <c r="S327" i="3"/>
  <c r="G327" i="3"/>
  <c r="I327" i="3" s="1"/>
  <c r="F327" i="3"/>
  <c r="H327" i="3" s="1"/>
  <c r="S326" i="3"/>
  <c r="G326" i="3"/>
  <c r="I326" i="3" s="1"/>
  <c r="F326" i="3"/>
  <c r="H326" i="3" s="1"/>
  <c r="S325" i="3"/>
  <c r="G325" i="3"/>
  <c r="I325" i="3" s="1"/>
  <c r="F325" i="3"/>
  <c r="H325" i="3" s="1"/>
  <c r="S324" i="3"/>
  <c r="G324" i="3"/>
  <c r="I324" i="3" s="1"/>
  <c r="F324" i="3"/>
  <c r="H324" i="3" s="1"/>
  <c r="S307" i="3"/>
  <c r="G307" i="3"/>
  <c r="I307" i="3" s="1"/>
  <c r="F307" i="3"/>
  <c r="H307" i="3" s="1"/>
  <c r="S306" i="3"/>
  <c r="G306" i="3"/>
  <c r="I306" i="3" s="1"/>
  <c r="F306" i="3"/>
  <c r="H306" i="3" s="1"/>
  <c r="S275" i="3"/>
  <c r="G275" i="3"/>
  <c r="I275" i="3" s="1"/>
  <c r="F275" i="3"/>
  <c r="H275" i="3" s="1"/>
  <c r="T309" i="3" s="1"/>
  <c r="S274" i="3"/>
  <c r="G274" i="3"/>
  <c r="I274" i="3" s="1"/>
  <c r="F274" i="3"/>
  <c r="H274" i="3" s="1"/>
  <c r="T308" i="3" s="1"/>
  <c r="S215" i="3"/>
  <c r="G215" i="3"/>
  <c r="I215" i="3" s="1"/>
  <c r="F215" i="3"/>
  <c r="H215" i="3" s="1"/>
  <c r="T279" i="3" s="1"/>
  <c r="S214" i="3"/>
  <c r="G214" i="3"/>
  <c r="I214" i="3" s="1"/>
  <c r="F214" i="3"/>
  <c r="H214" i="3" s="1"/>
  <c r="T278" i="3" s="1"/>
  <c r="S213" i="3"/>
  <c r="G213" i="3"/>
  <c r="I213" i="3" s="1"/>
  <c r="F213" i="3"/>
  <c r="H213" i="3" s="1"/>
  <c r="S212" i="3"/>
  <c r="G212" i="3"/>
  <c r="I212" i="3" s="1"/>
  <c r="F212" i="3"/>
  <c r="H212" i="3" s="1"/>
  <c r="S211" i="3"/>
  <c r="G211" i="3"/>
  <c r="I211" i="3" s="1"/>
  <c r="F211" i="3"/>
  <c r="H211" i="3" s="1"/>
  <c r="S210" i="3"/>
  <c r="G210" i="3"/>
  <c r="I210" i="3" s="1"/>
  <c r="F210" i="3"/>
  <c r="H210" i="3" s="1"/>
  <c r="S209" i="3"/>
  <c r="G209" i="3"/>
  <c r="I209" i="3" s="1"/>
  <c r="F209" i="3"/>
  <c r="H209" i="3" s="1"/>
  <c r="S208" i="3"/>
  <c r="G208" i="3"/>
  <c r="I208" i="3" s="1"/>
  <c r="F208" i="3"/>
  <c r="H208" i="3" s="1"/>
  <c r="S207" i="3"/>
  <c r="G207" i="3"/>
  <c r="I207" i="3" s="1"/>
  <c r="F207" i="3"/>
  <c r="H207" i="3" s="1"/>
  <c r="S165" i="3"/>
  <c r="G165" i="3"/>
  <c r="I165" i="3" s="1"/>
  <c r="F165" i="3"/>
  <c r="H165" i="3" s="1"/>
  <c r="S162" i="3"/>
  <c r="G162" i="3"/>
  <c r="I162" i="3" s="1"/>
  <c r="F162" i="3"/>
  <c r="H162" i="3" s="1"/>
  <c r="S160" i="3"/>
  <c r="G160" i="3"/>
  <c r="I160" i="3" s="1"/>
  <c r="F160" i="3"/>
  <c r="H160" i="3" s="1"/>
  <c r="S158" i="3"/>
  <c r="G158" i="3"/>
  <c r="I158" i="3" s="1"/>
  <c r="F158" i="3"/>
  <c r="H158" i="3" s="1"/>
  <c r="S157" i="3"/>
  <c r="G157" i="3"/>
  <c r="I157" i="3" s="1"/>
  <c r="F157" i="3"/>
  <c r="H157" i="3" s="1"/>
  <c r="S126" i="3"/>
  <c r="G126" i="3"/>
  <c r="I126" i="3" s="1"/>
  <c r="F126" i="3"/>
  <c r="H126" i="3" s="1"/>
  <c r="S125" i="3"/>
  <c r="G125" i="3"/>
  <c r="I125" i="3" s="1"/>
  <c r="F125" i="3"/>
  <c r="H125" i="3" s="1"/>
  <c r="S101" i="3"/>
  <c r="G101" i="3"/>
  <c r="I101" i="3" s="1"/>
  <c r="F101" i="3"/>
  <c r="H101" i="3" s="1"/>
  <c r="S100" i="3"/>
  <c r="G100" i="3"/>
  <c r="I100" i="3" s="1"/>
  <c r="F100" i="3"/>
  <c r="H100" i="3" s="1"/>
  <c r="S99" i="3"/>
  <c r="G99" i="3"/>
  <c r="I99" i="3" s="1"/>
  <c r="F99" i="3"/>
  <c r="H99" i="3" s="1"/>
  <c r="S98" i="3"/>
  <c r="G98" i="3"/>
  <c r="I98" i="3" s="1"/>
  <c r="F98" i="3"/>
  <c r="H98" i="3" s="1"/>
  <c r="S63" i="3"/>
  <c r="G63" i="3"/>
  <c r="I63" i="3" s="1"/>
  <c r="F63" i="3"/>
  <c r="H63" i="3" s="1"/>
  <c r="S77" i="3"/>
  <c r="G77" i="3"/>
  <c r="I77" i="3" s="1"/>
  <c r="F77" i="3"/>
  <c r="H77" i="3" s="1"/>
  <c r="S41" i="3"/>
  <c r="G41" i="3"/>
  <c r="I41" i="3" s="1"/>
  <c r="F41" i="3"/>
  <c r="H41" i="3" s="1"/>
  <c r="S40" i="3"/>
  <c r="G40" i="3"/>
  <c r="I40" i="3" s="1"/>
  <c r="F40" i="3"/>
  <c r="H40" i="3" s="1"/>
  <c r="S39" i="3"/>
  <c r="G39" i="3"/>
  <c r="I39" i="3" s="1"/>
  <c r="F39" i="3"/>
  <c r="H39" i="3" s="1"/>
  <c r="S38" i="3"/>
  <c r="G38" i="3"/>
  <c r="I38" i="3" s="1"/>
  <c r="F38" i="3"/>
  <c r="H38" i="3" s="1"/>
  <c r="S9" i="3"/>
  <c r="G9" i="3"/>
  <c r="I9" i="3" s="1"/>
  <c r="F9" i="3"/>
  <c r="H9" i="3" s="1"/>
  <c r="S7" i="3"/>
  <c r="G7" i="3"/>
  <c r="I7" i="3" s="1"/>
  <c r="F7" i="3"/>
  <c r="H7" i="3" s="1"/>
  <c r="T494" i="3" l="1"/>
  <c r="T464" i="3"/>
  <c r="T466" i="3"/>
  <c r="T467" i="3"/>
  <c r="T465" i="3"/>
  <c r="T545" i="3"/>
  <c r="T460" i="3"/>
  <c r="T462" i="3"/>
  <c r="T463" i="3"/>
  <c r="T461" i="3"/>
  <c r="T410" i="3"/>
  <c r="T399" i="3"/>
  <c r="T401" i="3"/>
  <c r="T376" i="3"/>
  <c r="T331" i="3"/>
  <c r="T310" i="3"/>
  <c r="T218" i="3"/>
  <c r="T103" i="3"/>
  <c r="T129" i="3"/>
  <c r="T15" i="3"/>
  <c r="T78" i="3"/>
  <c r="T43" i="3"/>
  <c r="T544" i="3"/>
  <c r="T67" i="3"/>
  <c r="T541" i="3"/>
  <c r="R541" i="3"/>
  <c r="T79" i="3"/>
  <c r="T75" i="3"/>
  <c r="T217" i="3"/>
  <c r="T159" i="3"/>
  <c r="T50" i="3"/>
  <c r="T14" i="3"/>
  <c r="T11" i="3"/>
  <c r="T484" i="3"/>
  <c r="T481" i="3"/>
  <c r="T369" i="3"/>
  <c r="T163" i="3"/>
  <c r="T373" i="3"/>
  <c r="T102" i="3"/>
  <c r="T543" i="3"/>
  <c r="T427" i="3"/>
  <c r="T429" i="3"/>
  <c r="T330" i="3"/>
  <c r="T216" i="3"/>
  <c r="T127" i="3"/>
  <c r="T166" i="3"/>
  <c r="T276" i="3"/>
  <c r="R526" i="3"/>
  <c r="R534" i="3"/>
  <c r="T126" i="3"/>
  <c r="R540" i="3"/>
  <c r="R520" i="3"/>
  <c r="R524" i="3"/>
  <c r="T539" i="3"/>
  <c r="T542" i="3"/>
  <c r="T522" i="3"/>
  <c r="R530" i="3"/>
  <c r="R537" i="3"/>
  <c r="T532" i="3"/>
  <c r="T536" i="3"/>
  <c r="T538" i="3"/>
  <c r="T528" i="3"/>
  <c r="T524" i="3"/>
  <c r="T526" i="3"/>
  <c r="T530" i="3"/>
  <c r="T534" i="3"/>
  <c r="T537" i="3"/>
  <c r="T540" i="3"/>
  <c r="R522" i="3"/>
  <c r="R528" i="3"/>
  <c r="R532" i="3"/>
  <c r="R536" i="3"/>
  <c r="R538" i="3"/>
  <c r="R539" i="3"/>
  <c r="R542" i="3"/>
  <c r="T480" i="3"/>
  <c r="R480" i="3"/>
  <c r="T483" i="3"/>
  <c r="R483" i="3"/>
  <c r="R479" i="3"/>
  <c r="T482" i="3"/>
  <c r="R482" i="3"/>
  <c r="T458" i="3"/>
  <c r="R458" i="3"/>
  <c r="T424" i="3"/>
  <c r="R424" i="3"/>
  <c r="R422" i="3"/>
  <c r="T426" i="3"/>
  <c r="R426" i="3"/>
  <c r="T423" i="3"/>
  <c r="R423" i="3"/>
  <c r="R421" i="3"/>
  <c r="T425" i="3"/>
  <c r="R425" i="3"/>
  <c r="T408" i="3"/>
  <c r="R408" i="3"/>
  <c r="R395" i="3"/>
  <c r="T396" i="3"/>
  <c r="R396" i="3"/>
  <c r="T372" i="3"/>
  <c r="R368" i="3"/>
  <c r="R370" i="3"/>
  <c r="R372" i="3"/>
  <c r="T326" i="3"/>
  <c r="T327" i="3"/>
  <c r="T328" i="3"/>
  <c r="T325" i="3"/>
  <c r="T329" i="3"/>
  <c r="R324" i="3"/>
  <c r="R325" i="3"/>
  <c r="R326" i="3"/>
  <c r="R327" i="3"/>
  <c r="R328" i="3"/>
  <c r="R329" i="3"/>
  <c r="R306" i="3"/>
  <c r="T307" i="3"/>
  <c r="R307" i="3"/>
  <c r="R274" i="3"/>
  <c r="T275" i="3"/>
  <c r="R275" i="3"/>
  <c r="T210" i="3"/>
  <c r="R210" i="3"/>
  <c r="R207" i="3"/>
  <c r="T211" i="3"/>
  <c r="R211" i="3"/>
  <c r="T215" i="3"/>
  <c r="R215" i="3"/>
  <c r="T208" i="3"/>
  <c r="R208" i="3"/>
  <c r="T212" i="3"/>
  <c r="R212" i="3"/>
  <c r="T209" i="3"/>
  <c r="R209" i="3"/>
  <c r="T213" i="3"/>
  <c r="R213" i="3"/>
  <c r="T214" i="3"/>
  <c r="R214" i="3"/>
  <c r="R157" i="3"/>
  <c r="R160" i="3"/>
  <c r="R162" i="3"/>
  <c r="R158" i="3"/>
  <c r="R165" i="3"/>
  <c r="T158" i="3"/>
  <c r="T160" i="3"/>
  <c r="T162" i="3"/>
  <c r="T165" i="3"/>
  <c r="R101" i="3"/>
  <c r="R126" i="3"/>
  <c r="T125" i="3"/>
  <c r="R125" i="3"/>
  <c r="R99" i="3"/>
  <c r="T100" i="3"/>
  <c r="T99" i="3"/>
  <c r="T101" i="3"/>
  <c r="R98" i="3"/>
  <c r="R100" i="3"/>
  <c r="R63" i="3"/>
  <c r="R77" i="3"/>
  <c r="T41" i="3"/>
  <c r="R41" i="3"/>
  <c r="T40" i="3"/>
  <c r="R40" i="3"/>
  <c r="R38" i="3"/>
  <c r="T39" i="3"/>
  <c r="R39" i="3"/>
  <c r="R9" i="3"/>
  <c r="T9" i="3"/>
  <c r="R7" i="3"/>
  <c r="S1675" i="3"/>
  <c r="G1675" i="3"/>
  <c r="I1675" i="3" s="1"/>
  <c r="F1675" i="3"/>
  <c r="H1675" i="3" s="1"/>
  <c r="S1672" i="3"/>
  <c r="G1672" i="3"/>
  <c r="I1672" i="3" s="1"/>
  <c r="F1672" i="3"/>
  <c r="H1672" i="3" s="1"/>
  <c r="T1801" i="3" s="1"/>
  <c r="S1605" i="3"/>
  <c r="G1605" i="3"/>
  <c r="I1605" i="3" s="1"/>
  <c r="F1605" i="3"/>
  <c r="H1605" i="3" s="1"/>
  <c r="S1532" i="3"/>
  <c r="G1532" i="3"/>
  <c r="I1532" i="3" s="1"/>
  <c r="F1532" i="3"/>
  <c r="H1532" i="3" s="1"/>
  <c r="S1404" i="3"/>
  <c r="G1404" i="3"/>
  <c r="I1404" i="3" s="1"/>
  <c r="F1404" i="3"/>
  <c r="H1404" i="3" s="1"/>
  <c r="S1401" i="3"/>
  <c r="G1401" i="3"/>
  <c r="I1401" i="3" s="1"/>
  <c r="F1401" i="3"/>
  <c r="H1401" i="3" s="1"/>
  <c r="S1329" i="3"/>
  <c r="G1329" i="3"/>
  <c r="I1329" i="3" s="1"/>
  <c r="F1329" i="3"/>
  <c r="H1329" i="3" s="1"/>
  <c r="S1327" i="3"/>
  <c r="G1327" i="3"/>
  <c r="I1327" i="3" s="1"/>
  <c r="F1327" i="3"/>
  <c r="H1327" i="3" s="1"/>
  <c r="S1302" i="3"/>
  <c r="G1302" i="3"/>
  <c r="I1302" i="3" s="1"/>
  <c r="F1302" i="3"/>
  <c r="H1302" i="3" s="1"/>
  <c r="S655" i="3"/>
  <c r="G655" i="3"/>
  <c r="I655" i="3" s="1"/>
  <c r="F655" i="3"/>
  <c r="H655" i="3" s="1"/>
  <c r="T1614" i="3" l="1"/>
  <c r="T1643" i="3"/>
  <c r="T1617" i="3"/>
  <c r="T1678" i="3"/>
  <c r="T1328" i="3"/>
  <c r="T1538" i="3"/>
  <c r="T1331" i="3"/>
  <c r="T1407" i="3"/>
  <c r="T1537" i="3"/>
  <c r="T1700" i="3"/>
  <c r="T1606" i="3"/>
  <c r="T1327" i="3"/>
  <c r="T1675" i="3"/>
  <c r="R1675" i="3"/>
  <c r="R1672" i="3"/>
  <c r="R1401" i="3"/>
  <c r="R1605" i="3"/>
  <c r="R1532" i="3"/>
  <c r="T1404" i="3"/>
  <c r="R1404" i="3"/>
  <c r="T1329" i="3"/>
  <c r="R1329" i="3"/>
  <c r="R1327" i="3"/>
  <c r="R1302" i="3"/>
  <c r="R655" i="3"/>
  <c r="S1597" i="3"/>
  <c r="G1597" i="3"/>
  <c r="I1597" i="3" s="1"/>
  <c r="F1597" i="3"/>
  <c r="H1597" i="3" s="1"/>
  <c r="R1597" i="3" l="1"/>
  <c r="S647" i="3"/>
  <c r="G647" i="3"/>
  <c r="I647" i="3" s="1"/>
  <c r="F647" i="3"/>
  <c r="H647" i="3" s="1"/>
  <c r="S646" i="3"/>
  <c r="G646" i="3"/>
  <c r="I646" i="3" s="1"/>
  <c r="F646" i="3"/>
  <c r="H646" i="3" s="1"/>
  <c r="S645" i="3"/>
  <c r="G645" i="3"/>
  <c r="I645" i="3" s="1"/>
  <c r="F645" i="3"/>
  <c r="H645" i="3" s="1"/>
  <c r="T728" i="3" s="1"/>
  <c r="T655" i="3" l="1"/>
  <c r="T647" i="3"/>
  <c r="R647" i="3"/>
  <c r="R645" i="3"/>
  <c r="T646" i="3"/>
  <c r="R646" i="3"/>
  <c r="S2140" i="3"/>
  <c r="G2140" i="3"/>
  <c r="I2140" i="3" s="1"/>
  <c r="F2140" i="3"/>
  <c r="H2140" i="3" s="1"/>
  <c r="S2095" i="3"/>
  <c r="G2095" i="3"/>
  <c r="I2095" i="3" s="1"/>
  <c r="F2095" i="3"/>
  <c r="H2095" i="3" s="1"/>
  <c r="S2094" i="3"/>
  <c r="G2094" i="3"/>
  <c r="I2094" i="3" s="1"/>
  <c r="F2094" i="3"/>
  <c r="H2094" i="3" s="1"/>
  <c r="T2115" i="3" s="1"/>
  <c r="T2099" i="3" l="1"/>
  <c r="T2098" i="3"/>
  <c r="T2096" i="3"/>
  <c r="R2140" i="3"/>
  <c r="R2094" i="3"/>
  <c r="R2095" i="3"/>
  <c r="S1599" i="3"/>
  <c r="G1599" i="3"/>
  <c r="I1599" i="3" s="1"/>
  <c r="F1599" i="3"/>
  <c r="H1599" i="3" s="1"/>
  <c r="S1598" i="3"/>
  <c r="G1598" i="3"/>
  <c r="I1598" i="3" s="1"/>
  <c r="F1598" i="3"/>
  <c r="H1598" i="3" s="1"/>
  <c r="S1601" i="3"/>
  <c r="G1601" i="3"/>
  <c r="I1601" i="3" s="1"/>
  <c r="F1601" i="3"/>
  <c r="H1601" i="3" s="1"/>
  <c r="T1601" i="3" l="1"/>
  <c r="T1604" i="3"/>
  <c r="T1602" i="3"/>
  <c r="T1603" i="3"/>
  <c r="R1599" i="3"/>
  <c r="R1598" i="3"/>
  <c r="R1601" i="3"/>
  <c r="G1034" i="3"/>
  <c r="I1034" i="3" s="1"/>
  <c r="G518" i="3"/>
  <c r="I518" i="3" s="1"/>
  <c r="S2119" i="3" l="1"/>
  <c r="G2119" i="3"/>
  <c r="I2119" i="3" s="1"/>
  <c r="F2119" i="3"/>
  <c r="H2119" i="3" s="1"/>
  <c r="T2140" i="3" s="1"/>
  <c r="S2117" i="3"/>
  <c r="G2117" i="3"/>
  <c r="I2117" i="3" s="1"/>
  <c r="F2117" i="3"/>
  <c r="H2117" i="3" s="1"/>
  <c r="T2123" i="3" l="1"/>
  <c r="T2119" i="3"/>
  <c r="R2119" i="3"/>
  <c r="R2117" i="3"/>
  <c r="F1034" i="3"/>
  <c r="H1034" i="3" s="1"/>
  <c r="T1034" i="3" s="1"/>
  <c r="R1034" i="3" l="1"/>
  <c r="T1047" i="3"/>
  <c r="F518" i="3"/>
  <c r="H518" i="3" s="1"/>
  <c r="R518" i="3" l="1"/>
  <c r="S1386" i="3"/>
  <c r="G1386" i="3"/>
  <c r="I1386" i="3" s="1"/>
  <c r="F1386" i="3"/>
  <c r="H1386" i="3" s="1"/>
  <c r="T1453" i="3" s="1"/>
  <c r="S1385" i="3"/>
  <c r="G1385" i="3"/>
  <c r="I1385" i="3" s="1"/>
  <c r="F1385" i="3"/>
  <c r="H1385" i="3" s="1"/>
  <c r="S1318" i="3"/>
  <c r="G1318" i="3"/>
  <c r="I1318" i="3" s="1"/>
  <c r="F1318" i="3"/>
  <c r="H1318" i="3" s="1"/>
  <c r="T1401" i="3" l="1"/>
  <c r="T1386" i="3"/>
  <c r="R1386" i="3"/>
  <c r="R1385" i="3"/>
  <c r="R1318" i="3"/>
  <c r="S519" i="3"/>
  <c r="G519" i="3"/>
  <c r="I519" i="3" s="1"/>
  <c r="F519" i="3"/>
  <c r="H519" i="3" s="1"/>
  <c r="S517" i="3"/>
  <c r="G517" i="3"/>
  <c r="I517" i="3" s="1"/>
  <c r="F517" i="3"/>
  <c r="H517" i="3" s="1"/>
  <c r="S516" i="3"/>
  <c r="G516" i="3"/>
  <c r="I516" i="3" s="1"/>
  <c r="F516" i="3"/>
  <c r="H516" i="3" s="1"/>
  <c r="S515" i="3"/>
  <c r="G515" i="3"/>
  <c r="I515" i="3" s="1"/>
  <c r="F515" i="3"/>
  <c r="H515" i="3" s="1"/>
  <c r="T521" i="3" l="1"/>
  <c r="T518" i="3"/>
  <c r="T520" i="3"/>
  <c r="T516" i="3"/>
  <c r="T517" i="3"/>
  <c r="R519" i="3"/>
  <c r="T519" i="3"/>
  <c r="R517" i="3"/>
  <c r="R516" i="3"/>
  <c r="R515" i="3"/>
  <c r="S362" i="3"/>
  <c r="G362" i="3"/>
  <c r="I362" i="3" s="1"/>
  <c r="F362" i="3"/>
  <c r="H362" i="3" s="1"/>
  <c r="S361" i="3"/>
  <c r="G361" i="3"/>
  <c r="I361" i="3" s="1"/>
  <c r="F361" i="3"/>
  <c r="H361" i="3" s="1"/>
  <c r="T363" i="3" l="1"/>
  <c r="T362" i="3"/>
  <c r="R362" i="3"/>
  <c r="R361" i="3"/>
  <c r="S2091" i="3" l="1"/>
  <c r="G2091" i="3"/>
  <c r="I2091" i="3" s="1"/>
  <c r="F2091" i="3"/>
  <c r="H2091" i="3" s="1"/>
  <c r="S2088" i="3"/>
  <c r="G2088" i="3"/>
  <c r="I2088" i="3" s="1"/>
  <c r="F2088" i="3"/>
  <c r="H2088" i="3" s="1"/>
  <c r="S2084" i="3"/>
  <c r="G2084" i="3"/>
  <c r="I2084" i="3" s="1"/>
  <c r="F2084" i="3"/>
  <c r="H2084" i="3" s="1"/>
  <c r="T2085" i="3" l="1"/>
  <c r="T2095" i="3"/>
  <c r="T2091" i="3"/>
  <c r="R2091" i="3"/>
  <c r="T2088" i="3"/>
  <c r="R2088" i="3"/>
  <c r="R2084" i="3"/>
  <c r="S1596" i="3"/>
  <c r="G1596" i="3"/>
  <c r="I1596" i="3" s="1"/>
  <c r="F1596" i="3"/>
  <c r="H1596" i="3" s="1"/>
  <c r="S1285" i="3"/>
  <c r="G1285" i="3"/>
  <c r="I1285" i="3" s="1"/>
  <c r="F1285" i="3"/>
  <c r="H1285" i="3" s="1"/>
  <c r="S1280" i="3"/>
  <c r="G1280" i="3"/>
  <c r="I1280" i="3" s="1"/>
  <c r="F1280" i="3"/>
  <c r="H1280" i="3" s="1"/>
  <c r="T1303" i="3" s="1"/>
  <c r="S1243" i="3"/>
  <c r="G1243" i="3"/>
  <c r="I1243" i="3" s="1"/>
  <c r="F1243" i="3"/>
  <c r="H1243" i="3" s="1"/>
  <c r="S1239" i="3"/>
  <c r="G1239" i="3"/>
  <c r="I1239" i="3" s="1"/>
  <c r="F1239" i="3"/>
  <c r="H1239" i="3" s="1"/>
  <c r="S1234" i="3"/>
  <c r="G1234" i="3"/>
  <c r="I1234" i="3" s="1"/>
  <c r="F1234" i="3"/>
  <c r="H1234" i="3" s="1"/>
  <c r="S1904" i="3"/>
  <c r="G1904" i="3"/>
  <c r="I1904" i="3" s="1"/>
  <c r="F1904" i="3"/>
  <c r="H1904" i="3" s="1"/>
  <c r="T1599" i="3" l="1"/>
  <c r="T1297" i="3"/>
  <c r="T1306" i="3"/>
  <c r="T1289" i="3"/>
  <c r="T1597" i="3"/>
  <c r="T1598" i="3"/>
  <c r="R1596" i="3"/>
  <c r="T1243" i="3"/>
  <c r="R1285" i="3"/>
  <c r="T1280" i="3"/>
  <c r="R1280" i="3"/>
  <c r="R1243" i="3"/>
  <c r="R1239" i="3"/>
  <c r="R1234" i="3"/>
  <c r="R1904" i="3"/>
  <c r="S1284" i="3"/>
  <c r="G1284" i="3"/>
  <c r="I1284" i="3" s="1"/>
  <c r="F1284" i="3"/>
  <c r="H1284" i="3" s="1"/>
  <c r="S1279" i="3"/>
  <c r="G1279" i="3"/>
  <c r="I1279" i="3" s="1"/>
  <c r="F1279" i="3"/>
  <c r="H1279" i="3" s="1"/>
  <c r="T1305" i="3" s="1"/>
  <c r="S1242" i="3"/>
  <c r="G1242" i="3"/>
  <c r="I1242" i="3" s="1"/>
  <c r="F1242" i="3"/>
  <c r="H1242" i="3" s="1"/>
  <c r="S1238" i="3"/>
  <c r="G1238" i="3"/>
  <c r="I1238" i="3" s="1"/>
  <c r="F1238" i="3"/>
  <c r="H1238" i="3" s="1"/>
  <c r="S1233" i="3"/>
  <c r="G1233" i="3"/>
  <c r="I1233" i="3" s="1"/>
  <c r="F1233" i="3"/>
  <c r="H1233" i="3" s="1"/>
  <c r="T1296" i="3" l="1"/>
  <c r="T1311" i="3"/>
  <c r="T1312" i="3"/>
  <c r="T1247" i="3"/>
  <c r="T1239" i="3"/>
  <c r="T1234" i="3"/>
  <c r="T1279" i="3"/>
  <c r="R1284" i="3"/>
  <c r="R1279" i="3"/>
  <c r="T1242" i="3"/>
  <c r="R1242" i="3"/>
  <c r="R1238" i="3"/>
  <c r="R1233" i="3"/>
  <c r="S2072" i="3"/>
  <c r="G2072" i="3"/>
  <c r="I2072" i="3" s="1"/>
  <c r="F2072" i="3"/>
  <c r="H2072" i="3" s="1"/>
  <c r="T2155" i="3" s="1"/>
  <c r="S2090" i="3"/>
  <c r="G2090" i="3"/>
  <c r="I2090" i="3" s="1"/>
  <c r="F2090" i="3"/>
  <c r="H2090" i="3" s="1"/>
  <c r="T2073" i="3" l="1"/>
  <c r="T2074" i="3"/>
  <c r="T2094" i="3"/>
  <c r="R2072" i="3"/>
  <c r="R2090" i="3"/>
  <c r="S2087" i="3"/>
  <c r="G2087" i="3"/>
  <c r="I2087" i="3" s="1"/>
  <c r="F2087" i="3"/>
  <c r="H2087" i="3" s="1"/>
  <c r="T2171" i="3" s="1"/>
  <c r="S2083" i="3"/>
  <c r="G2083" i="3"/>
  <c r="I2083" i="3" s="1"/>
  <c r="F2083" i="3"/>
  <c r="H2083" i="3" s="1"/>
  <c r="T2163" i="3" s="1"/>
  <c r="T2084" i="3" l="1"/>
  <c r="T2090" i="3"/>
  <c r="T2087" i="3"/>
  <c r="R2087" i="3"/>
  <c r="R2083" i="3"/>
  <c r="S1286" i="3" l="1"/>
  <c r="G1286" i="3"/>
  <c r="I1286" i="3" s="1"/>
  <c r="F1286" i="3"/>
  <c r="H1286" i="3" s="1"/>
  <c r="S1278" i="3"/>
  <c r="G1278" i="3"/>
  <c r="I1278" i="3" s="1"/>
  <c r="F1278" i="3"/>
  <c r="H1278" i="3" s="1"/>
  <c r="S1241" i="3"/>
  <c r="G1241" i="3"/>
  <c r="I1241" i="3" s="1"/>
  <c r="F1241" i="3"/>
  <c r="H1241" i="3" s="1"/>
  <c r="S1237" i="3"/>
  <c r="G1237" i="3"/>
  <c r="I1237" i="3" s="1"/>
  <c r="F1237" i="3"/>
  <c r="H1237" i="3" s="1"/>
  <c r="S1232" i="3"/>
  <c r="G1232" i="3"/>
  <c r="I1232" i="3" s="1"/>
  <c r="F1232" i="3"/>
  <c r="H1232" i="3" s="1"/>
  <c r="S415" i="3"/>
  <c r="G415" i="3"/>
  <c r="I415" i="3" s="1"/>
  <c r="F415" i="3"/>
  <c r="H415" i="3" s="1"/>
  <c r="T1302" i="3" l="1"/>
  <c r="T1301" i="3"/>
  <c r="T1233" i="3"/>
  <c r="T1238" i="3"/>
  <c r="T1286" i="3"/>
  <c r="R1286" i="3"/>
  <c r="T1278" i="3"/>
  <c r="R1278" i="3"/>
  <c r="T1241" i="3"/>
  <c r="R1241" i="3"/>
  <c r="R1237" i="3"/>
  <c r="R1232" i="3"/>
  <c r="R415" i="3"/>
  <c r="S1060" i="3"/>
  <c r="G1060" i="3"/>
  <c r="I1060" i="3" s="1"/>
  <c r="F1060" i="3"/>
  <c r="H1060" i="3" s="1"/>
  <c r="T1076" i="3" s="1"/>
  <c r="T1061" i="3" l="1"/>
  <c r="R1060" i="3"/>
  <c r="S1485" i="3"/>
  <c r="G1485" i="3"/>
  <c r="I1485" i="3" s="1"/>
  <c r="F1485" i="3"/>
  <c r="H1485" i="3" s="1"/>
  <c r="T1498" i="3" s="1"/>
  <c r="S1484" i="3"/>
  <c r="G1484" i="3"/>
  <c r="I1484" i="3" s="1"/>
  <c r="F1484" i="3"/>
  <c r="H1484" i="3" s="1"/>
  <c r="S918" i="3"/>
  <c r="G918" i="3"/>
  <c r="I918" i="3" s="1"/>
  <c r="F918" i="3"/>
  <c r="H918" i="3" s="1"/>
  <c r="T1485" i="3" l="1"/>
  <c r="R1485" i="3"/>
  <c r="R1484" i="3"/>
  <c r="R918" i="3"/>
  <c r="S367" i="3"/>
  <c r="G367" i="3"/>
  <c r="I367" i="3" s="1"/>
  <c r="F367" i="3"/>
  <c r="H367" i="3" s="1"/>
  <c r="S366" i="3"/>
  <c r="G366" i="3"/>
  <c r="I366" i="3" s="1"/>
  <c r="F366" i="3"/>
  <c r="H366" i="3" s="1"/>
  <c r="T366" i="3" l="1"/>
  <c r="T371" i="3"/>
  <c r="T370" i="3"/>
  <c r="T395" i="3"/>
  <c r="T368" i="3"/>
  <c r="R366" i="3"/>
  <c r="T367" i="3"/>
  <c r="R367" i="3"/>
  <c r="S1244" i="3"/>
  <c r="G1244" i="3"/>
  <c r="I1244" i="3" s="1"/>
  <c r="F1244" i="3"/>
  <c r="H1244" i="3" s="1"/>
  <c r="T1281" i="3" s="1"/>
  <c r="S644" i="3"/>
  <c r="G644" i="3"/>
  <c r="I644" i="3" s="1"/>
  <c r="F644" i="3"/>
  <c r="H644" i="3" s="1"/>
  <c r="T727" i="3" s="1"/>
  <c r="T1245" i="3" l="1"/>
  <c r="T1250" i="3"/>
  <c r="T645" i="3"/>
  <c r="R1244" i="3"/>
  <c r="R644" i="3"/>
  <c r="S1033" i="3"/>
  <c r="G1033" i="3"/>
  <c r="I1033" i="3" s="1"/>
  <c r="F1033" i="3"/>
  <c r="H1033" i="3" s="1"/>
  <c r="R1033" i="3" l="1"/>
  <c r="G643" i="3" l="1"/>
  <c r="I643" i="3" s="1"/>
  <c r="F643" i="3"/>
  <c r="H643" i="3" s="1"/>
  <c r="G642" i="3"/>
  <c r="I642" i="3" s="1"/>
  <c r="F642" i="3"/>
  <c r="H642" i="3" s="1"/>
  <c r="S643" i="3"/>
  <c r="S642" i="3"/>
  <c r="S37" i="3"/>
  <c r="S36" i="3"/>
  <c r="G37" i="3"/>
  <c r="I37" i="3" s="1"/>
  <c r="F37" i="3"/>
  <c r="H37" i="3" s="1"/>
  <c r="T73" i="3" s="1"/>
  <c r="G36" i="3"/>
  <c r="I36" i="3" s="1"/>
  <c r="F36" i="3"/>
  <c r="H36" i="3" s="1"/>
  <c r="T64" i="3" l="1"/>
  <c r="T72" i="3"/>
  <c r="T725" i="3"/>
  <c r="T726" i="3"/>
  <c r="T723" i="3"/>
  <c r="T724" i="3"/>
  <c r="T42" i="3"/>
  <c r="T77" i="3"/>
  <c r="T65" i="3"/>
  <c r="T644" i="3"/>
  <c r="R643" i="3"/>
  <c r="T643" i="3"/>
  <c r="R642" i="3"/>
  <c r="R36" i="3"/>
  <c r="T37" i="3"/>
  <c r="R37" i="3"/>
  <c r="G1911" i="3"/>
  <c r="I1911" i="3" s="1"/>
  <c r="F1911" i="3"/>
  <c r="H1911" i="3" s="1"/>
  <c r="S1911" i="3"/>
  <c r="S2121" i="3"/>
  <c r="S2118" i="3"/>
  <c r="S2116" i="3"/>
  <c r="S2114" i="3"/>
  <c r="S2093" i="3"/>
  <c r="S2089" i="3"/>
  <c r="S2086" i="3"/>
  <c r="S2082" i="3"/>
  <c r="G2121" i="3"/>
  <c r="I2121" i="3" s="1"/>
  <c r="F2121" i="3"/>
  <c r="H2121" i="3" s="1"/>
  <c r="T2142" i="3" s="1"/>
  <c r="G2118" i="3"/>
  <c r="I2118" i="3" s="1"/>
  <c r="F2118" i="3"/>
  <c r="H2118" i="3" s="1"/>
  <c r="G2116" i="3"/>
  <c r="I2116" i="3" s="1"/>
  <c r="F2116" i="3"/>
  <c r="H2116" i="3" s="1"/>
  <c r="G2114" i="3"/>
  <c r="I2114" i="3" s="1"/>
  <c r="F2114" i="3"/>
  <c r="H2114" i="3" s="1"/>
  <c r="G2093" i="3"/>
  <c r="I2093" i="3" s="1"/>
  <c r="F2093" i="3"/>
  <c r="H2093" i="3" s="1"/>
  <c r="G2089" i="3"/>
  <c r="I2089" i="3" s="1"/>
  <c r="F2089" i="3"/>
  <c r="H2089" i="3" s="1"/>
  <c r="G2086" i="3"/>
  <c r="I2086" i="3" s="1"/>
  <c r="F2086" i="3"/>
  <c r="H2086" i="3" s="1"/>
  <c r="T2168" i="3" s="1"/>
  <c r="G2082" i="3"/>
  <c r="I2082" i="3" s="1"/>
  <c r="F2082" i="3"/>
  <c r="H2082" i="3" s="1"/>
  <c r="T2162" i="3" s="1"/>
  <c r="T2141" i="3" l="1"/>
  <c r="T2127" i="3"/>
  <c r="T2092" i="3"/>
  <c r="T2120" i="3"/>
  <c r="T2122" i="3"/>
  <c r="T2124" i="3"/>
  <c r="T2117" i="3"/>
  <c r="T2083" i="3"/>
  <c r="R1911" i="3"/>
  <c r="R2089" i="3"/>
  <c r="R2118" i="3"/>
  <c r="R2093" i="3"/>
  <c r="R2086" i="3"/>
  <c r="T2093" i="3"/>
  <c r="R2116" i="3"/>
  <c r="T2121" i="3"/>
  <c r="T2116" i="3"/>
  <c r="R2121" i="3"/>
  <c r="T2086" i="3"/>
  <c r="T2089" i="3"/>
  <c r="R2114" i="3"/>
  <c r="T2118" i="3"/>
  <c r="T2114" i="3"/>
  <c r="R2082" i="3"/>
  <c r="S1653" i="3"/>
  <c r="S1652" i="3"/>
  <c r="S1651" i="3"/>
  <c r="S1650" i="3"/>
  <c r="S1649" i="3"/>
  <c r="S1648" i="3"/>
  <c r="G1653" i="3"/>
  <c r="I1653" i="3" s="1"/>
  <c r="G1652" i="3"/>
  <c r="I1652" i="3" s="1"/>
  <c r="G1651" i="3"/>
  <c r="I1651" i="3" s="1"/>
  <c r="G1650" i="3"/>
  <c r="I1650" i="3" s="1"/>
  <c r="G1649" i="3"/>
  <c r="I1649" i="3" s="1"/>
  <c r="G1648" i="3"/>
  <c r="I1648" i="3" s="1"/>
  <c r="F1653" i="3"/>
  <c r="H1653" i="3" s="1"/>
  <c r="F1652" i="3"/>
  <c r="H1652" i="3" s="1"/>
  <c r="F1651" i="3"/>
  <c r="H1651" i="3" s="1"/>
  <c r="F1650" i="3"/>
  <c r="H1650" i="3" s="1"/>
  <c r="F1649" i="3"/>
  <c r="H1649" i="3" s="1"/>
  <c r="F1648" i="3"/>
  <c r="H1648" i="3" s="1"/>
  <c r="T1648" i="3" s="1"/>
  <c r="S124" i="3"/>
  <c r="G124" i="3"/>
  <c r="I124" i="3" s="1"/>
  <c r="F124" i="3"/>
  <c r="H124" i="3" s="1"/>
  <c r="T1657" i="3" l="1"/>
  <c r="T1656" i="3"/>
  <c r="T1674" i="3"/>
  <c r="T1744" i="3"/>
  <c r="T1655" i="3"/>
  <c r="T1673" i="3"/>
  <c r="T1654" i="3"/>
  <c r="T1672" i="3"/>
  <c r="R1650" i="3"/>
  <c r="R1651" i="3"/>
  <c r="T1651" i="3"/>
  <c r="T1652" i="3"/>
  <c r="T1649" i="3"/>
  <c r="R1649" i="3"/>
  <c r="T1653" i="3"/>
  <c r="R1653" i="3"/>
  <c r="R1648" i="3"/>
  <c r="R1652" i="3"/>
  <c r="T1650" i="3"/>
  <c r="R124" i="3"/>
  <c r="S472" i="3"/>
  <c r="G472" i="3"/>
  <c r="I472" i="3" s="1"/>
  <c r="F472" i="3"/>
  <c r="H472" i="3" s="1"/>
  <c r="T479" i="3" s="1"/>
  <c r="S471" i="3"/>
  <c r="G471" i="3"/>
  <c r="I471" i="3" s="1"/>
  <c r="F471" i="3"/>
  <c r="H471" i="3" s="1"/>
  <c r="S470" i="3"/>
  <c r="G470" i="3"/>
  <c r="I470" i="3" s="1"/>
  <c r="F470" i="3"/>
  <c r="H470" i="3" s="1"/>
  <c r="T471" i="3" l="1"/>
  <c r="R471" i="3"/>
  <c r="R470" i="3"/>
  <c r="T472" i="3"/>
  <c r="R472" i="3"/>
  <c r="S1969" i="3"/>
  <c r="G1969" i="3"/>
  <c r="I1969" i="3" s="1"/>
  <c r="F1969" i="3"/>
  <c r="H1969" i="3" s="1"/>
  <c r="S1968" i="3"/>
  <c r="G1968" i="3"/>
  <c r="I1968" i="3" s="1"/>
  <c r="F1968" i="3"/>
  <c r="H1968" i="3" s="1"/>
  <c r="S1910" i="3"/>
  <c r="G1910" i="3"/>
  <c r="I1910" i="3" s="1"/>
  <c r="F1910" i="3"/>
  <c r="H1910" i="3" s="1"/>
  <c r="S1909" i="3"/>
  <c r="G1909" i="3"/>
  <c r="I1909" i="3" s="1"/>
  <c r="F1909" i="3"/>
  <c r="H1909" i="3" s="1"/>
  <c r="S1854" i="3"/>
  <c r="G1854" i="3"/>
  <c r="I1854" i="3" s="1"/>
  <c r="F1854" i="3"/>
  <c r="H1854" i="3" s="1"/>
  <c r="S1853" i="3"/>
  <c r="G1853" i="3"/>
  <c r="I1853" i="3" s="1"/>
  <c r="F1853" i="3"/>
  <c r="H1853" i="3" s="1"/>
  <c r="T1853" i="3" s="1"/>
  <c r="T1972" i="3" l="1"/>
  <c r="T1975" i="3"/>
  <c r="T1912" i="3"/>
  <c r="T1911" i="3"/>
  <c r="T1969" i="3"/>
  <c r="R1969" i="3"/>
  <c r="R1968" i="3"/>
  <c r="T1910" i="3"/>
  <c r="R1910" i="3"/>
  <c r="R1909" i="3"/>
  <c r="T1854" i="3"/>
  <c r="R1854" i="3"/>
  <c r="R1853" i="3"/>
  <c r="S1283" i="3"/>
  <c r="G1283" i="3"/>
  <c r="I1283" i="3" s="1"/>
  <c r="F1283" i="3"/>
  <c r="H1283" i="3" s="1"/>
  <c r="T1308" i="3" s="1"/>
  <c r="T1293" i="3" l="1"/>
  <c r="R1283" i="3"/>
  <c r="S781" i="3"/>
  <c r="G781" i="3"/>
  <c r="I781" i="3" s="1"/>
  <c r="F781" i="3"/>
  <c r="H781" i="3" s="1"/>
  <c r="S780" i="3"/>
  <c r="G780" i="3"/>
  <c r="I780" i="3" s="1"/>
  <c r="F780" i="3"/>
  <c r="H780" i="3" s="1"/>
  <c r="S761" i="3"/>
  <c r="G761" i="3"/>
  <c r="I761" i="3" s="1"/>
  <c r="F761" i="3"/>
  <c r="H761" i="3" s="1"/>
  <c r="F782" i="3"/>
  <c r="H782" i="3" s="1"/>
  <c r="G782" i="3"/>
  <c r="I782" i="3" s="1"/>
  <c r="S782" i="3"/>
  <c r="T782" i="3" l="1"/>
  <c r="T781" i="3"/>
  <c r="T780" i="3"/>
  <c r="R761" i="3"/>
  <c r="R780" i="3"/>
  <c r="R781" i="3"/>
  <c r="R782" i="3"/>
  <c r="S2156" i="3" l="1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F2156" i="3"/>
  <c r="H2156" i="3" s="1"/>
  <c r="G2156" i="3"/>
  <c r="I2156" i="3" s="1"/>
  <c r="F2176" i="3"/>
  <c r="H2176" i="3" s="1"/>
  <c r="G2176" i="3"/>
  <c r="I2176" i="3" s="1"/>
  <c r="F2177" i="3"/>
  <c r="H2177" i="3" s="1"/>
  <c r="G2177" i="3"/>
  <c r="I2177" i="3" s="1"/>
  <c r="F2178" i="3"/>
  <c r="H2178" i="3" s="1"/>
  <c r="G2178" i="3"/>
  <c r="I2178" i="3" s="1"/>
  <c r="F2179" i="3"/>
  <c r="H2179" i="3" s="1"/>
  <c r="G2179" i="3"/>
  <c r="I2179" i="3" s="1"/>
  <c r="F2180" i="3"/>
  <c r="H2180" i="3" s="1"/>
  <c r="G2180" i="3"/>
  <c r="I2180" i="3" s="1"/>
  <c r="F2181" i="3"/>
  <c r="H2181" i="3" s="1"/>
  <c r="G2181" i="3"/>
  <c r="I2181" i="3" s="1"/>
  <c r="F2182" i="3"/>
  <c r="H2182" i="3" s="1"/>
  <c r="G2182" i="3"/>
  <c r="I2182" i="3" s="1"/>
  <c r="F2183" i="3"/>
  <c r="H2183" i="3" s="1"/>
  <c r="G2183" i="3"/>
  <c r="I2183" i="3" s="1"/>
  <c r="F2184" i="3"/>
  <c r="H2184" i="3" s="1"/>
  <c r="G2184" i="3"/>
  <c r="I2184" i="3" s="1"/>
  <c r="F2185" i="3"/>
  <c r="H2185" i="3" s="1"/>
  <c r="G2185" i="3"/>
  <c r="I2185" i="3" s="1"/>
  <c r="F2186" i="3"/>
  <c r="H2186" i="3" s="1"/>
  <c r="G2186" i="3"/>
  <c r="I2186" i="3" s="1"/>
  <c r="F2187" i="3"/>
  <c r="H2187" i="3" s="1"/>
  <c r="G2187" i="3"/>
  <c r="I2187" i="3" s="1"/>
  <c r="F2188" i="3"/>
  <c r="H2188" i="3" s="1"/>
  <c r="G2188" i="3"/>
  <c r="I2188" i="3" s="1"/>
  <c r="F2189" i="3"/>
  <c r="H2189" i="3" s="1"/>
  <c r="G2189" i="3"/>
  <c r="I2189" i="3" s="1"/>
  <c r="F2190" i="3"/>
  <c r="H2190" i="3" s="1"/>
  <c r="G2190" i="3"/>
  <c r="I2190" i="3" s="1"/>
  <c r="F2191" i="3"/>
  <c r="H2191" i="3" s="1"/>
  <c r="G2191" i="3"/>
  <c r="I2191" i="3" s="1"/>
  <c r="F2192" i="3"/>
  <c r="H2192" i="3" s="1"/>
  <c r="G2192" i="3"/>
  <c r="I2192" i="3" s="1"/>
  <c r="F2193" i="3"/>
  <c r="H2193" i="3" s="1"/>
  <c r="G2193" i="3"/>
  <c r="I2193" i="3" s="1"/>
  <c r="F2194" i="3"/>
  <c r="H2194" i="3" s="1"/>
  <c r="G2194" i="3"/>
  <c r="I2194" i="3" s="1"/>
  <c r="F2195" i="3"/>
  <c r="H2195" i="3" s="1"/>
  <c r="G2195" i="3"/>
  <c r="I2195" i="3" s="1"/>
  <c r="F2196" i="3"/>
  <c r="H2196" i="3" s="1"/>
  <c r="G2196" i="3"/>
  <c r="I2196" i="3" s="1"/>
  <c r="F2197" i="3"/>
  <c r="H2197" i="3" s="1"/>
  <c r="G2197" i="3"/>
  <c r="I2197" i="3" s="1"/>
  <c r="F2198" i="3"/>
  <c r="H2198" i="3" s="1"/>
  <c r="G2198" i="3"/>
  <c r="I2198" i="3" s="1"/>
  <c r="F2199" i="3"/>
  <c r="H2199" i="3" s="1"/>
  <c r="G2199" i="3"/>
  <c r="I2199" i="3" s="1"/>
  <c r="F2200" i="3"/>
  <c r="H2200" i="3" s="1"/>
  <c r="G2200" i="3"/>
  <c r="I2200" i="3" s="1"/>
  <c r="F2201" i="3"/>
  <c r="H2201" i="3" s="1"/>
  <c r="G2201" i="3"/>
  <c r="I2201" i="3" s="1"/>
  <c r="F2202" i="3"/>
  <c r="H2202" i="3" s="1"/>
  <c r="G2202" i="3"/>
  <c r="I2202" i="3" s="1"/>
  <c r="F2203" i="3"/>
  <c r="H2203" i="3" s="1"/>
  <c r="G2203" i="3"/>
  <c r="I2203" i="3" s="1"/>
  <c r="T2191" i="3" l="1"/>
  <c r="R2198" i="3"/>
  <c r="R2194" i="3"/>
  <c r="R2196" i="3"/>
  <c r="R2182" i="3"/>
  <c r="R2180" i="3"/>
  <c r="R2199" i="3"/>
  <c r="R2195" i="3"/>
  <c r="T2189" i="3"/>
  <c r="T2185" i="3"/>
  <c r="T2184" i="3"/>
  <c r="R2183" i="3"/>
  <c r="R2179" i="3"/>
  <c r="R2156" i="3"/>
  <c r="T2200" i="3"/>
  <c r="R2202" i="3"/>
  <c r="R2190" i="3"/>
  <c r="R2186" i="3"/>
  <c r="T2201" i="3"/>
  <c r="T2193" i="3"/>
  <c r="T2192" i="3"/>
  <c r="R2191" i="3"/>
  <c r="R2188" i="3"/>
  <c r="T2177" i="3"/>
  <c r="T2176" i="3"/>
  <c r="T2198" i="3"/>
  <c r="T2182" i="3"/>
  <c r="R2201" i="3"/>
  <c r="R2192" i="3"/>
  <c r="R2185" i="3"/>
  <c r="R2176" i="3"/>
  <c r="T2199" i="3"/>
  <c r="T2183" i="3"/>
  <c r="T2190" i="3"/>
  <c r="T2188" i="3"/>
  <c r="T2178" i="3"/>
  <c r="R2200" i="3"/>
  <c r="R2193" i="3"/>
  <c r="R2184" i="3"/>
  <c r="R2177" i="3"/>
  <c r="T2196" i="3"/>
  <c r="T2180" i="3"/>
  <c r="R2203" i="3"/>
  <c r="T2197" i="3"/>
  <c r="R2187" i="3"/>
  <c r="T2181" i="3"/>
  <c r="T2202" i="3"/>
  <c r="T2194" i="3"/>
  <c r="T2186" i="3"/>
  <c r="T2195" i="3"/>
  <c r="T2187" i="3"/>
  <c r="T2179" i="3"/>
  <c r="R2178" i="3"/>
  <c r="T2203" i="3"/>
  <c r="R2197" i="3"/>
  <c r="R2189" i="3"/>
  <c r="R2181" i="3"/>
  <c r="F6" i="3"/>
  <c r="H6" i="3" s="1"/>
  <c r="G6" i="3"/>
  <c r="I6" i="3" s="1"/>
  <c r="S6" i="3"/>
  <c r="F33" i="3"/>
  <c r="H33" i="3" s="1"/>
  <c r="G33" i="3"/>
  <c r="I33" i="3" s="1"/>
  <c r="S33" i="3"/>
  <c r="F34" i="3"/>
  <c r="H34" i="3" s="1"/>
  <c r="G34" i="3"/>
  <c r="I34" i="3" s="1"/>
  <c r="S34" i="3"/>
  <c r="F35" i="3"/>
  <c r="H35" i="3" s="1"/>
  <c r="G35" i="3"/>
  <c r="I35" i="3" s="1"/>
  <c r="S35" i="3"/>
  <c r="F62" i="3"/>
  <c r="H62" i="3" s="1"/>
  <c r="G62" i="3"/>
  <c r="I62" i="3" s="1"/>
  <c r="S62" i="3"/>
  <c r="F76" i="3"/>
  <c r="H76" i="3" s="1"/>
  <c r="G76" i="3"/>
  <c r="I76" i="3" s="1"/>
  <c r="S76" i="3"/>
  <c r="F94" i="3"/>
  <c r="G94" i="3"/>
  <c r="I94" i="3" s="1"/>
  <c r="S94" i="3"/>
  <c r="F95" i="3"/>
  <c r="H95" i="3" s="1"/>
  <c r="G95" i="3"/>
  <c r="I95" i="3" s="1"/>
  <c r="S95" i="3"/>
  <c r="F96" i="3"/>
  <c r="H96" i="3" s="1"/>
  <c r="G96" i="3"/>
  <c r="I96" i="3" s="1"/>
  <c r="S96" i="3"/>
  <c r="F97" i="3"/>
  <c r="G97" i="3"/>
  <c r="I97" i="3" s="1"/>
  <c r="S97" i="3"/>
  <c r="F122" i="3"/>
  <c r="H122" i="3" s="1"/>
  <c r="G122" i="3"/>
  <c r="I122" i="3" s="1"/>
  <c r="S122" i="3"/>
  <c r="F123" i="3"/>
  <c r="H123" i="3" s="1"/>
  <c r="G123" i="3"/>
  <c r="I123" i="3" s="1"/>
  <c r="S123" i="3"/>
  <c r="F149" i="3"/>
  <c r="H149" i="3" s="1"/>
  <c r="G149" i="3"/>
  <c r="I149" i="3" s="1"/>
  <c r="S149" i="3"/>
  <c r="F150" i="3"/>
  <c r="H150" i="3" s="1"/>
  <c r="G150" i="3"/>
  <c r="I150" i="3" s="1"/>
  <c r="S150" i="3"/>
  <c r="F152" i="3"/>
  <c r="H152" i="3" s="1"/>
  <c r="G152" i="3"/>
  <c r="I152" i="3" s="1"/>
  <c r="S152" i="3"/>
  <c r="F154" i="3"/>
  <c r="H154" i="3" s="1"/>
  <c r="G154" i="3"/>
  <c r="I154" i="3" s="1"/>
  <c r="S154" i="3"/>
  <c r="F155" i="3"/>
  <c r="H155" i="3" s="1"/>
  <c r="G155" i="3"/>
  <c r="I155" i="3" s="1"/>
  <c r="S155" i="3"/>
  <c r="F156" i="3"/>
  <c r="H156" i="3" s="1"/>
  <c r="G156" i="3"/>
  <c r="I156" i="3" s="1"/>
  <c r="S156" i="3"/>
  <c r="F198" i="3"/>
  <c r="H198" i="3" s="1"/>
  <c r="G198" i="3"/>
  <c r="I198" i="3" s="1"/>
  <c r="S198" i="3"/>
  <c r="F199" i="3"/>
  <c r="H199" i="3" s="1"/>
  <c r="G199" i="3"/>
  <c r="I199" i="3" s="1"/>
  <c r="S199" i="3"/>
  <c r="F200" i="3"/>
  <c r="H200" i="3" s="1"/>
  <c r="G200" i="3"/>
  <c r="I200" i="3" s="1"/>
  <c r="S200" i="3"/>
  <c r="F201" i="3"/>
  <c r="H201" i="3" s="1"/>
  <c r="G201" i="3"/>
  <c r="I201" i="3" s="1"/>
  <c r="S201" i="3"/>
  <c r="F202" i="3"/>
  <c r="H202" i="3" s="1"/>
  <c r="G202" i="3"/>
  <c r="I202" i="3" s="1"/>
  <c r="S202" i="3"/>
  <c r="F203" i="3"/>
  <c r="H203" i="3" s="1"/>
  <c r="G203" i="3"/>
  <c r="I203" i="3" s="1"/>
  <c r="S203" i="3"/>
  <c r="F204" i="3"/>
  <c r="H204" i="3" s="1"/>
  <c r="G204" i="3"/>
  <c r="I204" i="3" s="1"/>
  <c r="S204" i="3"/>
  <c r="F205" i="3"/>
  <c r="H205" i="3" s="1"/>
  <c r="G205" i="3"/>
  <c r="I205" i="3" s="1"/>
  <c r="S205" i="3"/>
  <c r="F206" i="3"/>
  <c r="H206" i="3" s="1"/>
  <c r="G206" i="3"/>
  <c r="I206" i="3" s="1"/>
  <c r="S206" i="3"/>
  <c r="F265" i="3"/>
  <c r="H265" i="3" s="1"/>
  <c r="G265" i="3"/>
  <c r="I265" i="3" s="1"/>
  <c r="S265" i="3"/>
  <c r="F266" i="3"/>
  <c r="H266" i="3" s="1"/>
  <c r="G266" i="3"/>
  <c r="I266" i="3" s="1"/>
  <c r="S266" i="3"/>
  <c r="F267" i="3"/>
  <c r="H267" i="3" s="1"/>
  <c r="G267" i="3"/>
  <c r="I267" i="3" s="1"/>
  <c r="S267" i="3"/>
  <c r="F268" i="3"/>
  <c r="H268" i="3" s="1"/>
  <c r="G268" i="3"/>
  <c r="I268" i="3" s="1"/>
  <c r="S268" i="3"/>
  <c r="F269" i="3"/>
  <c r="H269" i="3" s="1"/>
  <c r="G269" i="3"/>
  <c r="I269" i="3" s="1"/>
  <c r="S269" i="3"/>
  <c r="F304" i="3"/>
  <c r="H304" i="3" s="1"/>
  <c r="G304" i="3"/>
  <c r="I304" i="3" s="1"/>
  <c r="S304" i="3"/>
  <c r="F305" i="3"/>
  <c r="H305" i="3" s="1"/>
  <c r="G305" i="3"/>
  <c r="I305" i="3" s="1"/>
  <c r="S305" i="3"/>
  <c r="F318" i="3"/>
  <c r="G318" i="3"/>
  <c r="I318" i="3" s="1"/>
  <c r="S318" i="3"/>
  <c r="F319" i="3"/>
  <c r="H319" i="3" s="1"/>
  <c r="G319" i="3"/>
  <c r="I319" i="3" s="1"/>
  <c r="S319" i="3"/>
  <c r="F320" i="3"/>
  <c r="H320" i="3" s="1"/>
  <c r="G320" i="3"/>
  <c r="I320" i="3" s="1"/>
  <c r="S320" i="3"/>
  <c r="F321" i="3"/>
  <c r="H321" i="3" s="1"/>
  <c r="G321" i="3"/>
  <c r="I321" i="3" s="1"/>
  <c r="S321" i="3"/>
  <c r="F322" i="3"/>
  <c r="G322" i="3"/>
  <c r="I322" i="3" s="1"/>
  <c r="S322" i="3"/>
  <c r="F323" i="3"/>
  <c r="H323" i="3" s="1"/>
  <c r="G323" i="3"/>
  <c r="I323" i="3" s="1"/>
  <c r="S323" i="3"/>
  <c r="F360" i="3"/>
  <c r="H360" i="3" s="1"/>
  <c r="G360" i="3"/>
  <c r="I360" i="3" s="1"/>
  <c r="S360" i="3"/>
  <c r="F364" i="3"/>
  <c r="H364" i="3" s="1"/>
  <c r="G364" i="3"/>
  <c r="I364" i="3" s="1"/>
  <c r="S364" i="3"/>
  <c r="F365" i="3"/>
  <c r="H365" i="3" s="1"/>
  <c r="G365" i="3"/>
  <c r="I365" i="3" s="1"/>
  <c r="S365" i="3"/>
  <c r="F393" i="3"/>
  <c r="G393" i="3"/>
  <c r="I393" i="3" s="1"/>
  <c r="S393" i="3"/>
  <c r="F394" i="3"/>
  <c r="H394" i="3" s="1"/>
  <c r="G394" i="3"/>
  <c r="I394" i="3" s="1"/>
  <c r="S394" i="3"/>
  <c r="F407" i="3"/>
  <c r="H407" i="3" s="1"/>
  <c r="G407" i="3"/>
  <c r="I407" i="3" s="1"/>
  <c r="S407" i="3"/>
  <c r="F414" i="3"/>
  <c r="H414" i="3" s="1"/>
  <c r="G414" i="3"/>
  <c r="I414" i="3" s="1"/>
  <c r="S414" i="3"/>
  <c r="F416" i="3"/>
  <c r="H416" i="3" s="1"/>
  <c r="G416" i="3"/>
  <c r="I416" i="3" s="1"/>
  <c r="S416" i="3"/>
  <c r="F417" i="3"/>
  <c r="H417" i="3" s="1"/>
  <c r="G417" i="3"/>
  <c r="I417" i="3" s="1"/>
  <c r="S417" i="3"/>
  <c r="F418" i="3"/>
  <c r="H418" i="3" s="1"/>
  <c r="G418" i="3"/>
  <c r="I418" i="3" s="1"/>
  <c r="S418" i="3"/>
  <c r="F419" i="3"/>
  <c r="H419" i="3" s="1"/>
  <c r="G419" i="3"/>
  <c r="I419" i="3" s="1"/>
  <c r="S419" i="3"/>
  <c r="F420" i="3"/>
  <c r="H420" i="3" s="1"/>
  <c r="G420" i="3"/>
  <c r="I420" i="3" s="1"/>
  <c r="S420" i="3"/>
  <c r="F457" i="3"/>
  <c r="H457" i="3" s="1"/>
  <c r="T470" i="3" s="1"/>
  <c r="G457" i="3"/>
  <c r="I457" i="3" s="1"/>
  <c r="S457" i="3"/>
  <c r="F473" i="3"/>
  <c r="H473" i="3" s="1"/>
  <c r="G473" i="3"/>
  <c r="I473" i="3" s="1"/>
  <c r="S473" i="3"/>
  <c r="F474" i="3"/>
  <c r="H474" i="3" s="1"/>
  <c r="G474" i="3"/>
  <c r="I474" i="3" s="1"/>
  <c r="S474" i="3"/>
  <c r="F475" i="3"/>
  <c r="H475" i="3" s="1"/>
  <c r="G475" i="3"/>
  <c r="I475" i="3" s="1"/>
  <c r="S475" i="3"/>
  <c r="F477" i="3"/>
  <c r="H477" i="3" s="1"/>
  <c r="G477" i="3"/>
  <c r="I477" i="3" s="1"/>
  <c r="S477" i="3"/>
  <c r="F505" i="3"/>
  <c r="H505" i="3" s="1"/>
  <c r="G505" i="3"/>
  <c r="I505" i="3" s="1"/>
  <c r="S505" i="3"/>
  <c r="F506" i="3"/>
  <c r="H506" i="3" s="1"/>
  <c r="G506" i="3"/>
  <c r="I506" i="3" s="1"/>
  <c r="S506" i="3"/>
  <c r="F507" i="3"/>
  <c r="H507" i="3" s="1"/>
  <c r="G507" i="3"/>
  <c r="I507" i="3" s="1"/>
  <c r="S507" i="3"/>
  <c r="F508" i="3"/>
  <c r="H508" i="3" s="1"/>
  <c r="G508" i="3"/>
  <c r="I508" i="3" s="1"/>
  <c r="S508" i="3"/>
  <c r="F509" i="3"/>
  <c r="H509" i="3" s="1"/>
  <c r="G509" i="3"/>
  <c r="I509" i="3" s="1"/>
  <c r="S509" i="3"/>
  <c r="F510" i="3"/>
  <c r="H510" i="3" s="1"/>
  <c r="G510" i="3"/>
  <c r="I510" i="3" s="1"/>
  <c r="S510" i="3"/>
  <c r="F511" i="3"/>
  <c r="H511" i="3" s="1"/>
  <c r="G511" i="3"/>
  <c r="I511" i="3" s="1"/>
  <c r="S511" i="3"/>
  <c r="F512" i="3"/>
  <c r="H512" i="3" s="1"/>
  <c r="G512" i="3"/>
  <c r="I512" i="3" s="1"/>
  <c r="S512" i="3"/>
  <c r="F513" i="3"/>
  <c r="H513" i="3" s="1"/>
  <c r="G513" i="3"/>
  <c r="I513" i="3" s="1"/>
  <c r="S513" i="3"/>
  <c r="F514" i="3"/>
  <c r="H514" i="3" s="1"/>
  <c r="G514" i="3"/>
  <c r="I514" i="3" s="1"/>
  <c r="S514" i="3"/>
  <c r="F640" i="3"/>
  <c r="H640" i="3" s="1"/>
  <c r="G640" i="3"/>
  <c r="I640" i="3" s="1"/>
  <c r="S640" i="3"/>
  <c r="F641" i="3"/>
  <c r="H641" i="3" s="1"/>
  <c r="G641" i="3"/>
  <c r="I641" i="3" s="1"/>
  <c r="S641" i="3"/>
  <c r="F722" i="3"/>
  <c r="H722" i="3" s="1"/>
  <c r="G722" i="3"/>
  <c r="I722" i="3" s="1"/>
  <c r="S722" i="3"/>
  <c r="F729" i="3"/>
  <c r="H729" i="3" s="1"/>
  <c r="G729" i="3"/>
  <c r="I729" i="3" s="1"/>
  <c r="S729" i="3"/>
  <c r="F730" i="3"/>
  <c r="H730" i="3" s="1"/>
  <c r="G730" i="3"/>
  <c r="I730" i="3" s="1"/>
  <c r="S730" i="3"/>
  <c r="F743" i="3"/>
  <c r="H743" i="3" s="1"/>
  <c r="G743" i="3"/>
  <c r="I743" i="3" s="1"/>
  <c r="S743" i="3"/>
  <c r="F744" i="3"/>
  <c r="H744" i="3" s="1"/>
  <c r="G744" i="3"/>
  <c r="I744" i="3" s="1"/>
  <c r="S744" i="3"/>
  <c r="F759" i="3"/>
  <c r="H759" i="3" s="1"/>
  <c r="G759" i="3"/>
  <c r="I759" i="3" s="1"/>
  <c r="S759" i="3"/>
  <c r="F760" i="3"/>
  <c r="H760" i="3" s="1"/>
  <c r="G760" i="3"/>
  <c r="I760" i="3" s="1"/>
  <c r="S760" i="3"/>
  <c r="F783" i="3"/>
  <c r="H783" i="3" s="1"/>
  <c r="G783" i="3"/>
  <c r="I783" i="3" s="1"/>
  <c r="S783" i="3"/>
  <c r="F784" i="3"/>
  <c r="H784" i="3" s="1"/>
  <c r="G784" i="3"/>
  <c r="I784" i="3" s="1"/>
  <c r="S784" i="3"/>
  <c r="F785" i="3"/>
  <c r="H785" i="3" s="1"/>
  <c r="G785" i="3"/>
  <c r="I785" i="3" s="1"/>
  <c r="S785" i="3"/>
  <c r="F786" i="3"/>
  <c r="H786" i="3" s="1"/>
  <c r="G786" i="3"/>
  <c r="I786" i="3" s="1"/>
  <c r="S786" i="3"/>
  <c r="F787" i="3"/>
  <c r="H787" i="3" s="1"/>
  <c r="G787" i="3"/>
  <c r="I787" i="3" s="1"/>
  <c r="S787" i="3"/>
  <c r="F788" i="3"/>
  <c r="H788" i="3" s="1"/>
  <c r="G788" i="3"/>
  <c r="I788" i="3" s="1"/>
  <c r="S788" i="3"/>
  <c r="F834" i="3"/>
  <c r="H834" i="3" s="1"/>
  <c r="G834" i="3"/>
  <c r="I834" i="3" s="1"/>
  <c r="S834" i="3"/>
  <c r="F835" i="3"/>
  <c r="H835" i="3" s="1"/>
  <c r="G835" i="3"/>
  <c r="I835" i="3" s="1"/>
  <c r="S835" i="3"/>
  <c r="F836" i="3"/>
  <c r="H836" i="3" s="1"/>
  <c r="G836" i="3"/>
  <c r="I836" i="3" s="1"/>
  <c r="S836" i="3"/>
  <c r="F837" i="3"/>
  <c r="H837" i="3" s="1"/>
  <c r="G837" i="3"/>
  <c r="I837" i="3" s="1"/>
  <c r="S837" i="3"/>
  <c r="F867" i="3"/>
  <c r="H867" i="3" s="1"/>
  <c r="G867" i="3"/>
  <c r="I867" i="3" s="1"/>
  <c r="S867" i="3"/>
  <c r="F868" i="3"/>
  <c r="H868" i="3" s="1"/>
  <c r="G868" i="3"/>
  <c r="I868" i="3" s="1"/>
  <c r="S868" i="3"/>
  <c r="F869" i="3"/>
  <c r="H869" i="3" s="1"/>
  <c r="G869" i="3"/>
  <c r="I869" i="3" s="1"/>
  <c r="S869" i="3"/>
  <c r="F888" i="3"/>
  <c r="H888" i="3" s="1"/>
  <c r="G888" i="3"/>
  <c r="I888" i="3" s="1"/>
  <c r="S888" i="3"/>
  <c r="F889" i="3"/>
  <c r="H889" i="3" s="1"/>
  <c r="G889" i="3"/>
  <c r="I889" i="3" s="1"/>
  <c r="S889" i="3"/>
  <c r="F906" i="3"/>
  <c r="H906" i="3" s="1"/>
  <c r="G906" i="3"/>
  <c r="I906" i="3" s="1"/>
  <c r="S906" i="3"/>
  <c r="F907" i="3"/>
  <c r="H907" i="3" s="1"/>
  <c r="G907" i="3"/>
  <c r="I907" i="3" s="1"/>
  <c r="S907" i="3"/>
  <c r="F908" i="3"/>
  <c r="H908" i="3" s="1"/>
  <c r="G908" i="3"/>
  <c r="I908" i="3" s="1"/>
  <c r="S908" i="3"/>
  <c r="F909" i="3"/>
  <c r="H909" i="3" s="1"/>
  <c r="G909" i="3"/>
  <c r="I909" i="3" s="1"/>
  <c r="S909" i="3"/>
  <c r="F910" i="3"/>
  <c r="H910" i="3" s="1"/>
  <c r="G910" i="3"/>
  <c r="I910" i="3" s="1"/>
  <c r="S910" i="3"/>
  <c r="F911" i="3"/>
  <c r="H911" i="3" s="1"/>
  <c r="G911" i="3"/>
  <c r="I911" i="3" s="1"/>
  <c r="S911" i="3"/>
  <c r="F912" i="3"/>
  <c r="H912" i="3" s="1"/>
  <c r="G912" i="3"/>
  <c r="I912" i="3" s="1"/>
  <c r="S912" i="3"/>
  <c r="F913" i="3"/>
  <c r="H913" i="3" s="1"/>
  <c r="G913" i="3"/>
  <c r="I913" i="3" s="1"/>
  <c r="S913" i="3"/>
  <c r="F914" i="3"/>
  <c r="H914" i="3" s="1"/>
  <c r="G914" i="3"/>
  <c r="I914" i="3" s="1"/>
  <c r="S914" i="3"/>
  <c r="F915" i="3"/>
  <c r="H915" i="3" s="1"/>
  <c r="G915" i="3"/>
  <c r="I915" i="3" s="1"/>
  <c r="S915" i="3"/>
  <c r="F916" i="3"/>
  <c r="H916" i="3" s="1"/>
  <c r="G916" i="3"/>
  <c r="I916" i="3" s="1"/>
  <c r="S916" i="3"/>
  <c r="F917" i="3"/>
  <c r="H917" i="3" s="1"/>
  <c r="G917" i="3"/>
  <c r="I917" i="3" s="1"/>
  <c r="S917" i="3"/>
  <c r="F1019" i="3"/>
  <c r="H1019" i="3" s="1"/>
  <c r="G1019" i="3"/>
  <c r="I1019" i="3" s="1"/>
  <c r="S1019" i="3"/>
  <c r="F1020" i="3"/>
  <c r="H1020" i="3" s="1"/>
  <c r="T1033" i="3" s="1"/>
  <c r="G1020" i="3"/>
  <c r="I1020" i="3" s="1"/>
  <c r="S1020" i="3"/>
  <c r="F1039" i="3"/>
  <c r="H1039" i="3" s="1"/>
  <c r="G1039" i="3"/>
  <c r="I1039" i="3" s="1"/>
  <c r="S1039" i="3"/>
  <c r="F1040" i="3"/>
  <c r="H1040" i="3" s="1"/>
  <c r="G1040" i="3"/>
  <c r="I1040" i="3" s="1"/>
  <c r="S1040" i="3"/>
  <c r="F1041" i="3"/>
  <c r="H1041" i="3" s="1"/>
  <c r="T1052" i="3" s="1"/>
  <c r="G1041" i="3"/>
  <c r="I1041" i="3" s="1"/>
  <c r="S1041" i="3"/>
  <c r="F1042" i="3"/>
  <c r="H1042" i="3" s="1"/>
  <c r="G1042" i="3"/>
  <c r="I1042" i="3" s="1"/>
  <c r="S1042" i="3"/>
  <c r="F1059" i="3"/>
  <c r="H1059" i="3" s="1"/>
  <c r="G1059" i="3"/>
  <c r="I1059" i="3" s="1"/>
  <c r="S1059" i="3"/>
  <c r="F1075" i="3"/>
  <c r="G1075" i="3"/>
  <c r="I1075" i="3" s="1"/>
  <c r="S1075" i="3"/>
  <c r="F1077" i="3"/>
  <c r="H1077" i="3" s="1"/>
  <c r="G1077" i="3"/>
  <c r="I1077" i="3" s="1"/>
  <c r="S1077" i="3"/>
  <c r="F1079" i="3"/>
  <c r="H1079" i="3" s="1"/>
  <c r="G1079" i="3"/>
  <c r="I1079" i="3" s="1"/>
  <c r="S1079" i="3"/>
  <c r="F1081" i="3"/>
  <c r="G1081" i="3"/>
  <c r="I1081" i="3" s="1"/>
  <c r="S1081" i="3"/>
  <c r="F1083" i="3"/>
  <c r="G1083" i="3"/>
  <c r="I1083" i="3" s="1"/>
  <c r="S1083" i="3"/>
  <c r="F1085" i="3"/>
  <c r="H1085" i="3" s="1"/>
  <c r="G1085" i="3"/>
  <c r="I1085" i="3" s="1"/>
  <c r="S1085" i="3"/>
  <c r="F1087" i="3"/>
  <c r="H1087" i="3" s="1"/>
  <c r="G1087" i="3"/>
  <c r="I1087" i="3" s="1"/>
  <c r="S1087" i="3"/>
  <c r="F1089" i="3"/>
  <c r="H1089" i="3" s="1"/>
  <c r="G1089" i="3"/>
  <c r="I1089" i="3" s="1"/>
  <c r="S1089" i="3"/>
  <c r="F1091" i="3"/>
  <c r="G1091" i="3"/>
  <c r="I1091" i="3" s="1"/>
  <c r="S1091" i="3"/>
  <c r="F1092" i="3"/>
  <c r="H1092" i="3" s="1"/>
  <c r="G1092" i="3"/>
  <c r="I1092" i="3" s="1"/>
  <c r="S1092" i="3"/>
  <c r="F1153" i="3"/>
  <c r="H1153" i="3" s="1"/>
  <c r="G1153" i="3"/>
  <c r="I1153" i="3" s="1"/>
  <c r="S1153" i="3"/>
  <c r="F1155" i="3"/>
  <c r="G1155" i="3"/>
  <c r="I1155" i="3" s="1"/>
  <c r="S1155" i="3"/>
  <c r="F1157" i="3"/>
  <c r="G1157" i="3"/>
  <c r="I1157" i="3" s="1"/>
  <c r="S1157" i="3"/>
  <c r="F1159" i="3"/>
  <c r="H1159" i="3" s="1"/>
  <c r="G1159" i="3"/>
  <c r="I1159" i="3" s="1"/>
  <c r="S1159" i="3"/>
  <c r="F1161" i="3"/>
  <c r="H1161" i="3" s="1"/>
  <c r="G1161" i="3"/>
  <c r="I1161" i="3" s="1"/>
  <c r="S1161" i="3"/>
  <c r="F1163" i="3"/>
  <c r="H1163" i="3" s="1"/>
  <c r="G1163" i="3"/>
  <c r="I1163" i="3" s="1"/>
  <c r="S1163" i="3"/>
  <c r="F1165" i="3"/>
  <c r="G1165" i="3"/>
  <c r="I1165" i="3" s="1"/>
  <c r="S1165" i="3"/>
  <c r="F1167" i="3"/>
  <c r="H1167" i="3" s="1"/>
  <c r="G1167" i="3"/>
  <c r="I1167" i="3" s="1"/>
  <c r="S1167" i="3"/>
  <c r="F1169" i="3"/>
  <c r="H1169" i="3" s="1"/>
  <c r="G1169" i="3"/>
  <c r="I1169" i="3" s="1"/>
  <c r="S1169" i="3"/>
  <c r="F1170" i="3"/>
  <c r="G1170" i="3"/>
  <c r="I1170" i="3" s="1"/>
  <c r="S1170" i="3"/>
  <c r="F1231" i="3"/>
  <c r="G1231" i="3"/>
  <c r="I1231" i="3" s="1"/>
  <c r="S1231" i="3"/>
  <c r="F1235" i="3"/>
  <c r="H1235" i="3" s="1"/>
  <c r="G1235" i="3"/>
  <c r="I1235" i="3" s="1"/>
  <c r="S1235" i="3"/>
  <c r="F1236" i="3"/>
  <c r="H1236" i="3" s="1"/>
  <c r="G1236" i="3"/>
  <c r="I1236" i="3" s="1"/>
  <c r="S1236" i="3"/>
  <c r="F1240" i="3"/>
  <c r="H1240" i="3" s="1"/>
  <c r="G1240" i="3"/>
  <c r="I1240" i="3" s="1"/>
  <c r="S1240" i="3"/>
  <c r="F1277" i="3"/>
  <c r="G1277" i="3"/>
  <c r="I1277" i="3" s="1"/>
  <c r="S1277" i="3"/>
  <c r="F1300" i="3"/>
  <c r="H1300" i="3" s="1"/>
  <c r="G1300" i="3"/>
  <c r="I1300" i="3" s="1"/>
  <c r="S1300" i="3"/>
  <c r="F1313" i="3"/>
  <c r="H1313" i="3" s="1"/>
  <c r="G1313" i="3"/>
  <c r="I1313" i="3" s="1"/>
  <c r="S1313" i="3"/>
  <c r="F1314" i="3"/>
  <c r="G1314" i="3"/>
  <c r="I1314" i="3" s="1"/>
  <c r="S1314" i="3"/>
  <c r="F1315" i="3"/>
  <c r="G1315" i="3"/>
  <c r="I1315" i="3" s="1"/>
  <c r="S1315" i="3"/>
  <c r="F1317" i="3"/>
  <c r="H1317" i="3" s="1"/>
  <c r="G1317" i="3"/>
  <c r="I1317" i="3" s="1"/>
  <c r="S1317" i="3"/>
  <c r="F1381" i="3"/>
  <c r="H1381" i="3" s="1"/>
  <c r="G1381" i="3"/>
  <c r="I1381" i="3" s="1"/>
  <c r="S1381" i="3"/>
  <c r="F1382" i="3"/>
  <c r="H1382" i="3" s="1"/>
  <c r="G1382" i="3"/>
  <c r="I1382" i="3" s="1"/>
  <c r="S1382" i="3"/>
  <c r="F1383" i="3"/>
  <c r="G1383" i="3"/>
  <c r="I1383" i="3" s="1"/>
  <c r="S1383" i="3"/>
  <c r="F1384" i="3"/>
  <c r="H1384" i="3" s="1"/>
  <c r="G1384" i="3"/>
  <c r="I1384" i="3" s="1"/>
  <c r="S1384" i="3"/>
  <c r="F1451" i="3"/>
  <c r="H1451" i="3" s="1"/>
  <c r="G1451" i="3"/>
  <c r="I1451" i="3" s="1"/>
  <c r="S1451" i="3"/>
  <c r="F1452" i="3"/>
  <c r="G1452" i="3"/>
  <c r="I1452" i="3" s="1"/>
  <c r="S1452" i="3"/>
  <c r="F1470" i="3"/>
  <c r="G1470" i="3"/>
  <c r="I1470" i="3" s="1"/>
  <c r="S1470" i="3"/>
  <c r="F1471" i="3"/>
  <c r="H1471" i="3" s="1"/>
  <c r="T1484" i="3" s="1"/>
  <c r="G1471" i="3"/>
  <c r="I1471" i="3" s="1"/>
  <c r="S1471" i="3"/>
  <c r="F1494" i="3"/>
  <c r="H1494" i="3" s="1"/>
  <c r="G1494" i="3"/>
  <c r="I1494" i="3" s="1"/>
  <c r="S1494" i="3"/>
  <c r="F1495" i="3"/>
  <c r="H1495" i="3" s="1"/>
  <c r="G1495" i="3"/>
  <c r="I1495" i="3" s="1"/>
  <c r="S1495" i="3"/>
  <c r="F1508" i="3"/>
  <c r="G1508" i="3"/>
  <c r="I1508" i="3" s="1"/>
  <c r="S1508" i="3"/>
  <c r="F1515" i="3"/>
  <c r="H1515" i="3" s="1"/>
  <c r="G1515" i="3"/>
  <c r="I1515" i="3" s="1"/>
  <c r="S1515" i="3"/>
  <c r="F1522" i="3"/>
  <c r="G1522" i="3"/>
  <c r="I1522" i="3" s="1"/>
  <c r="S1522" i="3"/>
  <c r="F1529" i="3"/>
  <c r="H1529" i="3" s="1"/>
  <c r="G1529" i="3"/>
  <c r="I1529" i="3" s="1"/>
  <c r="S1529" i="3"/>
  <c r="F1544" i="3"/>
  <c r="H1544" i="3" s="1"/>
  <c r="G1544" i="3"/>
  <c r="I1544" i="3" s="1"/>
  <c r="S1544" i="3"/>
  <c r="F1545" i="3"/>
  <c r="H1545" i="3" s="1"/>
  <c r="G1545" i="3"/>
  <c r="I1545" i="3" s="1"/>
  <c r="S1545" i="3"/>
  <c r="F1546" i="3"/>
  <c r="G1546" i="3"/>
  <c r="I1546" i="3" s="1"/>
  <c r="S1546" i="3"/>
  <c r="F1547" i="3"/>
  <c r="H1547" i="3" s="1"/>
  <c r="G1547" i="3"/>
  <c r="I1547" i="3" s="1"/>
  <c r="S1547" i="3"/>
  <c r="F1548" i="3"/>
  <c r="H1548" i="3" s="1"/>
  <c r="G1548" i="3"/>
  <c r="I1548" i="3" s="1"/>
  <c r="S1548" i="3"/>
  <c r="F1549" i="3"/>
  <c r="H1549" i="3" s="1"/>
  <c r="G1549" i="3"/>
  <c r="I1549" i="3" s="1"/>
  <c r="S1549" i="3"/>
  <c r="F1550" i="3"/>
  <c r="G1550" i="3"/>
  <c r="I1550" i="3" s="1"/>
  <c r="S1550" i="3"/>
  <c r="F1551" i="3"/>
  <c r="H1551" i="3" s="1"/>
  <c r="G1551" i="3"/>
  <c r="I1551" i="3" s="1"/>
  <c r="S1551" i="3"/>
  <c r="F1552" i="3"/>
  <c r="H1552" i="3" s="1"/>
  <c r="G1552" i="3"/>
  <c r="I1552" i="3" s="1"/>
  <c r="S1552" i="3"/>
  <c r="F1595" i="3"/>
  <c r="H1595" i="3" s="1"/>
  <c r="G1595" i="3"/>
  <c r="I1595" i="3" s="1"/>
  <c r="S1595" i="3"/>
  <c r="F1600" i="3"/>
  <c r="H1600" i="3" s="1"/>
  <c r="G1600" i="3"/>
  <c r="I1600" i="3" s="1"/>
  <c r="S1600" i="3"/>
  <c r="F1736" i="3"/>
  <c r="H1736" i="3" s="1"/>
  <c r="G1736" i="3"/>
  <c r="I1736" i="3" s="1"/>
  <c r="S1736" i="3"/>
  <c r="F1737" i="3"/>
  <c r="H1737" i="3" s="1"/>
  <c r="G1737" i="3"/>
  <c r="I1737" i="3" s="1"/>
  <c r="S1737" i="3"/>
  <c r="F1738" i="3"/>
  <c r="H1738" i="3" s="1"/>
  <c r="G1738" i="3"/>
  <c r="I1738" i="3" s="1"/>
  <c r="S1738" i="3"/>
  <c r="F1739" i="3"/>
  <c r="H1739" i="3" s="1"/>
  <c r="G1739" i="3"/>
  <c r="I1739" i="3" s="1"/>
  <c r="S1739" i="3"/>
  <c r="F1740" i="3"/>
  <c r="H1740" i="3" s="1"/>
  <c r="G1740" i="3"/>
  <c r="I1740" i="3" s="1"/>
  <c r="S1740" i="3"/>
  <c r="F1741" i="3"/>
  <c r="H1741" i="3" s="1"/>
  <c r="G1741" i="3"/>
  <c r="I1741" i="3" s="1"/>
  <c r="S1741" i="3"/>
  <c r="F1742" i="3"/>
  <c r="H1742" i="3" s="1"/>
  <c r="G1742" i="3"/>
  <c r="I1742" i="3" s="1"/>
  <c r="S1742" i="3"/>
  <c r="F1743" i="3"/>
  <c r="H1743" i="3" s="1"/>
  <c r="G1743" i="3"/>
  <c r="I1743" i="3" s="1"/>
  <c r="S1743" i="3"/>
  <c r="F1815" i="3"/>
  <c r="H1815" i="3" s="1"/>
  <c r="G1815" i="3"/>
  <c r="I1815" i="3" s="1"/>
  <c r="S1815" i="3"/>
  <c r="F1816" i="3"/>
  <c r="H1816" i="3" s="1"/>
  <c r="G1816" i="3"/>
  <c r="I1816" i="3" s="1"/>
  <c r="S1816" i="3"/>
  <c r="F1867" i="3"/>
  <c r="H1867" i="3" s="1"/>
  <c r="T1867" i="3" s="1"/>
  <c r="G1867" i="3"/>
  <c r="I1867" i="3" s="1"/>
  <c r="S1867" i="3"/>
  <c r="F1868" i="3"/>
  <c r="H1868" i="3" s="1"/>
  <c r="G1868" i="3"/>
  <c r="I1868" i="3" s="1"/>
  <c r="S1868" i="3"/>
  <c r="F1881" i="3"/>
  <c r="H1881" i="3" s="1"/>
  <c r="G1881" i="3"/>
  <c r="I1881" i="3" s="1"/>
  <c r="S1881" i="3"/>
  <c r="F1882" i="3"/>
  <c r="H1882" i="3" s="1"/>
  <c r="G1882" i="3"/>
  <c r="I1882" i="3" s="1"/>
  <c r="S1882" i="3"/>
  <c r="F1895" i="3"/>
  <c r="H1895" i="3" s="1"/>
  <c r="G1895" i="3"/>
  <c r="I1895" i="3" s="1"/>
  <c r="S1895" i="3"/>
  <c r="F1902" i="3"/>
  <c r="H1902" i="3" s="1"/>
  <c r="G1902" i="3"/>
  <c r="I1902" i="3" s="1"/>
  <c r="S1902" i="3"/>
  <c r="F1903" i="3"/>
  <c r="H1903" i="3" s="1"/>
  <c r="G1903" i="3"/>
  <c r="I1903" i="3" s="1"/>
  <c r="S1903" i="3"/>
  <c r="F1905" i="3"/>
  <c r="H1905" i="3" s="1"/>
  <c r="G1905" i="3"/>
  <c r="I1905" i="3" s="1"/>
  <c r="S1905" i="3"/>
  <c r="F1906" i="3"/>
  <c r="H1906" i="3" s="1"/>
  <c r="G1906" i="3"/>
  <c r="I1906" i="3" s="1"/>
  <c r="S1906" i="3"/>
  <c r="F1907" i="3"/>
  <c r="H1907" i="3" s="1"/>
  <c r="G1907" i="3"/>
  <c r="I1907" i="3" s="1"/>
  <c r="S1907" i="3"/>
  <c r="F1908" i="3"/>
  <c r="H1908" i="3" s="1"/>
  <c r="G1908" i="3"/>
  <c r="I1908" i="3" s="1"/>
  <c r="S1908" i="3"/>
  <c r="F1959" i="3"/>
  <c r="G1959" i="3"/>
  <c r="I1959" i="3" s="1"/>
  <c r="S1959" i="3"/>
  <c r="F1960" i="3"/>
  <c r="H1960" i="3" s="1"/>
  <c r="G1960" i="3"/>
  <c r="I1960" i="3" s="1"/>
  <c r="S1960" i="3"/>
  <c r="F1961" i="3"/>
  <c r="H1961" i="3" s="1"/>
  <c r="G1961" i="3"/>
  <c r="I1961" i="3" s="1"/>
  <c r="S1961" i="3"/>
  <c r="F1962" i="3"/>
  <c r="H1962" i="3" s="1"/>
  <c r="G1962" i="3"/>
  <c r="I1962" i="3" s="1"/>
  <c r="S1962" i="3"/>
  <c r="F1963" i="3"/>
  <c r="G1963" i="3"/>
  <c r="I1963" i="3" s="1"/>
  <c r="S1963" i="3"/>
  <c r="F1964" i="3"/>
  <c r="G1964" i="3"/>
  <c r="I1964" i="3" s="1"/>
  <c r="S1964" i="3"/>
  <c r="F1965" i="3"/>
  <c r="H1965" i="3" s="1"/>
  <c r="G1965" i="3"/>
  <c r="I1965" i="3" s="1"/>
  <c r="S1965" i="3"/>
  <c r="F1966" i="3"/>
  <c r="H1966" i="3" s="1"/>
  <c r="G1966" i="3"/>
  <c r="I1966" i="3" s="1"/>
  <c r="S1966" i="3"/>
  <c r="F1967" i="3"/>
  <c r="H1967" i="3" s="1"/>
  <c r="G1967" i="3"/>
  <c r="I1967" i="3" s="1"/>
  <c r="S1967" i="3"/>
  <c r="F2067" i="3"/>
  <c r="G2067" i="3"/>
  <c r="I2067" i="3" s="1"/>
  <c r="S2067" i="3"/>
  <c r="F2068" i="3"/>
  <c r="H2068" i="3" s="1"/>
  <c r="G2068" i="3"/>
  <c r="I2068" i="3" s="1"/>
  <c r="S2068" i="3"/>
  <c r="F2069" i="3"/>
  <c r="H2069" i="3" s="1"/>
  <c r="G2069" i="3"/>
  <c r="I2069" i="3" s="1"/>
  <c r="S2069" i="3"/>
  <c r="F2070" i="3"/>
  <c r="H2070" i="3" s="1"/>
  <c r="G2070" i="3"/>
  <c r="I2070" i="3" s="1"/>
  <c r="S2070" i="3"/>
  <c r="F2071" i="3"/>
  <c r="H2071" i="3" s="1"/>
  <c r="G2071" i="3"/>
  <c r="I2071" i="3" s="1"/>
  <c r="S2071" i="3"/>
  <c r="F2154" i="3"/>
  <c r="H2154" i="3" s="1"/>
  <c r="G2154" i="3"/>
  <c r="I2154" i="3" s="1"/>
  <c r="S2154" i="3"/>
  <c r="F4" i="3"/>
  <c r="G4" i="3"/>
  <c r="I4" i="3" s="1"/>
  <c r="S4" i="3"/>
  <c r="T1057" i="3" l="1"/>
  <c r="T1053" i="3"/>
  <c r="T1990" i="3"/>
  <c r="T1534" i="3"/>
  <c r="T1051" i="3"/>
  <c r="T1046" i="3"/>
  <c r="T1058" i="3"/>
  <c r="T1045" i="3"/>
  <c r="T271" i="3"/>
  <c r="T270" i="3"/>
  <c r="T272" i="3"/>
  <c r="T920" i="3"/>
  <c r="T151" i="3"/>
  <c r="T1817" i="3"/>
  <c r="T476" i="3"/>
  <c r="T1989" i="3"/>
  <c r="T306" i="3"/>
  <c r="T274" i="3"/>
  <c r="T66" i="3"/>
  <c r="T63" i="3"/>
  <c r="T69" i="3"/>
  <c r="T485" i="3"/>
  <c r="T8" i="3"/>
  <c r="T1605" i="3"/>
  <c r="T1093" i="3"/>
  <c r="T919" i="3"/>
  <c r="T789" i="3"/>
  <c r="T762" i="3"/>
  <c r="T731" i="3"/>
  <c r="T157" i="3"/>
  <c r="T421" i="3"/>
  <c r="T422" i="3"/>
  <c r="T324" i="3"/>
  <c r="T207" i="3"/>
  <c r="T98" i="3"/>
  <c r="T38" i="3"/>
  <c r="T1532" i="3"/>
  <c r="T1385" i="3"/>
  <c r="T1318" i="3"/>
  <c r="T515" i="3"/>
  <c r="T361" i="3"/>
  <c r="T1596" i="3"/>
  <c r="T1904" i="3"/>
  <c r="T2082" i="3"/>
  <c r="T2072" i="3"/>
  <c r="T918" i="3"/>
  <c r="T415" i="3"/>
  <c r="T1237" i="3"/>
  <c r="T1060" i="3"/>
  <c r="T1244" i="3"/>
  <c r="T642" i="3"/>
  <c r="T36" i="3"/>
  <c r="T124" i="3"/>
  <c r="T760" i="3"/>
  <c r="T761" i="3"/>
  <c r="T1968" i="3"/>
  <c r="T1909" i="3"/>
  <c r="R914" i="3"/>
  <c r="R906" i="3"/>
  <c r="T1737" i="3"/>
  <c r="R201" i="3"/>
  <c r="R62" i="3"/>
  <c r="R1471" i="3"/>
  <c r="R1384" i="3"/>
  <c r="R1317" i="3"/>
  <c r="R1300" i="3"/>
  <c r="R1235" i="3"/>
  <c r="R1167" i="3"/>
  <c r="R1549" i="3"/>
  <c r="R1545" i="3"/>
  <c r="T1544" i="3"/>
  <c r="R414" i="3"/>
  <c r="T1169" i="3"/>
  <c r="R506" i="3"/>
  <c r="R1595" i="3"/>
  <c r="R1867" i="3"/>
  <c r="R1738" i="3"/>
  <c r="R1515" i="3"/>
  <c r="T1451" i="3"/>
  <c r="R1092" i="3"/>
  <c r="R1085" i="3"/>
  <c r="R1077" i="3"/>
  <c r="R1041" i="3"/>
  <c r="R837" i="3"/>
  <c r="T730" i="3"/>
  <c r="T640" i="3"/>
  <c r="H2067" i="3"/>
  <c r="R2067" i="3" s="1"/>
  <c r="H1550" i="3"/>
  <c r="H1508" i="3"/>
  <c r="T1508" i="3" s="1"/>
  <c r="H1277" i="3"/>
  <c r="T1285" i="3" s="1"/>
  <c r="H4" i="3"/>
  <c r="T2156" i="3"/>
  <c r="H1964" i="3"/>
  <c r="R1964" i="3" s="1"/>
  <c r="T1882" i="3"/>
  <c r="T1548" i="3"/>
  <c r="H1470" i="3"/>
  <c r="R1470" i="3" s="1"/>
  <c r="H1452" i="3"/>
  <c r="R1452" i="3" s="1"/>
  <c r="H1231" i="3"/>
  <c r="H1170" i="3"/>
  <c r="R1170" i="3" s="1"/>
  <c r="T1153" i="3"/>
  <c r="H1959" i="3"/>
  <c r="T1959" i="3" s="1"/>
  <c r="H1546" i="3"/>
  <c r="T1547" i="3" s="1"/>
  <c r="H1315" i="3"/>
  <c r="H1314" i="3"/>
  <c r="T1314" i="3" s="1"/>
  <c r="H1963" i="3"/>
  <c r="T1963" i="3" s="1"/>
  <c r="T1552" i="3"/>
  <c r="H1522" i="3"/>
  <c r="R1522" i="3" s="1"/>
  <c r="H1383" i="3"/>
  <c r="R1383" i="3" s="1"/>
  <c r="T1313" i="3"/>
  <c r="R916" i="3"/>
  <c r="R95" i="3"/>
  <c r="R1159" i="3"/>
  <c r="R868" i="3"/>
  <c r="T507" i="3"/>
  <c r="T203" i="3"/>
  <c r="T420" i="3"/>
  <c r="T265" i="3"/>
  <c r="R152" i="3"/>
  <c r="H1165" i="3"/>
  <c r="R1165" i="3" s="1"/>
  <c r="H393" i="3"/>
  <c r="T393" i="3" s="1"/>
  <c r="H94" i="3"/>
  <c r="R94" i="3" s="1"/>
  <c r="H1091" i="3"/>
  <c r="R1091" i="3" s="1"/>
  <c r="T1079" i="3"/>
  <c r="H318" i="3"/>
  <c r="R318" i="3" s="1"/>
  <c r="R206" i="3"/>
  <c r="H97" i="3"/>
  <c r="R97" i="3" s="1"/>
  <c r="H1075" i="3"/>
  <c r="R1075" i="3" s="1"/>
  <c r="H322" i="3"/>
  <c r="T323" i="3" s="1"/>
  <c r="H1157" i="3"/>
  <c r="R1157" i="3" s="1"/>
  <c r="H1155" i="3"/>
  <c r="R1155" i="3" s="1"/>
  <c r="H1083" i="3"/>
  <c r="R1083" i="3" s="1"/>
  <c r="H1081" i="3"/>
  <c r="R1081" i="3" s="1"/>
  <c r="R908" i="3"/>
  <c r="T475" i="3"/>
  <c r="T2070" i="3"/>
  <c r="T1905" i="3"/>
  <c r="T1967" i="3"/>
  <c r="R199" i="3"/>
  <c r="T199" i="3"/>
  <c r="T2071" i="3"/>
  <c r="R1906" i="3"/>
  <c r="R1552" i="3"/>
  <c r="R1551" i="3"/>
  <c r="R1547" i="3"/>
  <c r="T1494" i="3"/>
  <c r="R1240" i="3"/>
  <c r="T1236" i="3"/>
  <c r="T1161" i="3"/>
  <c r="R1059" i="3"/>
  <c r="T1042" i="3"/>
  <c r="T787" i="3"/>
  <c r="T513" i="3"/>
  <c r="T416" i="3"/>
  <c r="R365" i="3"/>
  <c r="R205" i="3"/>
  <c r="R154" i="3"/>
  <c r="T154" i="3"/>
  <c r="R123" i="3"/>
  <c r="R122" i="3"/>
  <c r="R76" i="3"/>
  <c r="T76" i="3"/>
  <c r="T1739" i="3"/>
  <c r="T1600" i="3"/>
  <c r="T1595" i="3"/>
  <c r="T1549" i="3"/>
  <c r="T1545" i="3"/>
  <c r="R910" i="3"/>
  <c r="T785" i="3"/>
  <c r="T511" i="3"/>
  <c r="R474" i="3"/>
  <c r="R419" i="3"/>
  <c r="R268" i="3"/>
  <c r="R202" i="3"/>
  <c r="R198" i="3"/>
  <c r="R156" i="3"/>
  <c r="T123" i="3"/>
  <c r="R1960" i="3"/>
  <c r="R1740" i="3"/>
  <c r="R1736" i="3"/>
  <c r="R1548" i="3"/>
  <c r="R1544" i="3"/>
  <c r="R1529" i="3"/>
  <c r="R1495" i="3"/>
  <c r="R1382" i="3"/>
  <c r="T1381" i="3"/>
  <c r="R1163" i="3"/>
  <c r="R1089" i="3"/>
  <c r="T1087" i="3"/>
  <c r="R1895" i="3"/>
  <c r="R1743" i="3"/>
  <c r="T1742" i="3"/>
  <c r="R1019" i="3"/>
  <c r="T834" i="3"/>
  <c r="T788" i="3"/>
  <c r="T744" i="3"/>
  <c r="T509" i="3"/>
  <c r="T269" i="3"/>
  <c r="R203" i="3"/>
  <c r="R150" i="3"/>
  <c r="R1039" i="3"/>
  <c r="R912" i="3"/>
  <c r="R888" i="3"/>
  <c r="T759" i="3"/>
  <c r="T514" i="3"/>
  <c r="T62" i="3"/>
  <c r="R33" i="3"/>
  <c r="T33" i="3"/>
  <c r="R34" i="3"/>
  <c r="T34" i="3"/>
  <c r="T35" i="3"/>
  <c r="R6" i="3"/>
  <c r="R35" i="3"/>
  <c r="R1907" i="3"/>
  <c r="T1906" i="3"/>
  <c r="R1902" i="3"/>
  <c r="T1895" i="3"/>
  <c r="R1868" i="3"/>
  <c r="R1815" i="3"/>
  <c r="T1743" i="3"/>
  <c r="R2154" i="3"/>
  <c r="R1965" i="3"/>
  <c r="T2154" i="3"/>
  <c r="T1907" i="3"/>
  <c r="R1816" i="3"/>
  <c r="T1815" i="3"/>
  <c r="R1741" i="3"/>
  <c r="R1739" i="3"/>
  <c r="R1737" i="3"/>
  <c r="R1600" i="3"/>
  <c r="T1040" i="3"/>
  <c r="R2071" i="3"/>
  <c r="R2068" i="3"/>
  <c r="R1961" i="3"/>
  <c r="R2069" i="3"/>
  <c r="R1966" i="3"/>
  <c r="R1962" i="3"/>
  <c r="T1961" i="3"/>
  <c r="R1908" i="3"/>
  <c r="R1903" i="3"/>
  <c r="T1902" i="3"/>
  <c r="R1881" i="3"/>
  <c r="T1868" i="3"/>
  <c r="R2070" i="3"/>
  <c r="T2069" i="3"/>
  <c r="R1967" i="3"/>
  <c r="T1966" i="3"/>
  <c r="T1962" i="3"/>
  <c r="T1908" i="3"/>
  <c r="R1905" i="3"/>
  <c r="T1903" i="3"/>
  <c r="R1882" i="3"/>
  <c r="T1881" i="3"/>
  <c r="T1816" i="3"/>
  <c r="R1742" i="3"/>
  <c r="T1741" i="3"/>
  <c r="T1740" i="3"/>
  <c r="T1738" i="3"/>
  <c r="T1736" i="3"/>
  <c r="T1495" i="3"/>
  <c r="R1494" i="3"/>
  <c r="R1451" i="3"/>
  <c r="T1382" i="3"/>
  <c r="R1381" i="3"/>
  <c r="R1313" i="3"/>
  <c r="T1240" i="3"/>
  <c r="R1236" i="3"/>
  <c r="R1169" i="3"/>
  <c r="T1163" i="3"/>
  <c r="R1161" i="3"/>
  <c r="R1153" i="3"/>
  <c r="T1089" i="3"/>
  <c r="R1087" i="3"/>
  <c r="R1079" i="3"/>
  <c r="T1059" i="3"/>
  <c r="R1042" i="3"/>
  <c r="T729" i="3"/>
  <c r="T1020" i="3"/>
  <c r="T917" i="3"/>
  <c r="T915" i="3"/>
  <c r="T913" i="3"/>
  <c r="T911" i="3"/>
  <c r="T909" i="3"/>
  <c r="T907" i="3"/>
  <c r="T889" i="3"/>
  <c r="T869" i="3"/>
  <c r="T867" i="3"/>
  <c r="T836" i="3"/>
  <c r="R835" i="3"/>
  <c r="T835" i="3"/>
  <c r="R641" i="3"/>
  <c r="T641" i="3"/>
  <c r="R477" i="3"/>
  <c r="T505" i="3"/>
  <c r="T477" i="3"/>
  <c r="R360" i="3"/>
  <c r="T364" i="3"/>
  <c r="T360" i="3"/>
  <c r="R204" i="3"/>
  <c r="T205" i="3"/>
  <c r="T204" i="3"/>
  <c r="R96" i="3"/>
  <c r="T96" i="3"/>
  <c r="R1040" i="3"/>
  <c r="R1020" i="3"/>
  <c r="R917" i="3"/>
  <c r="R915" i="3"/>
  <c r="R913" i="3"/>
  <c r="R911" i="3"/>
  <c r="R909" i="3"/>
  <c r="R907" i="3"/>
  <c r="R889" i="3"/>
  <c r="R869" i="3"/>
  <c r="R867" i="3"/>
  <c r="R836" i="3"/>
  <c r="R788" i="3"/>
  <c r="R785" i="3"/>
  <c r="T784" i="3"/>
  <c r="R759" i="3"/>
  <c r="R730" i="3"/>
  <c r="R514" i="3"/>
  <c r="R457" i="3"/>
  <c r="T473" i="3"/>
  <c r="T457" i="3"/>
  <c r="R320" i="3"/>
  <c r="T321" i="3"/>
  <c r="T320" i="3"/>
  <c r="R200" i="3"/>
  <c r="T201" i="3"/>
  <c r="T200" i="3"/>
  <c r="T1039" i="3"/>
  <c r="T1019" i="3"/>
  <c r="T916" i="3"/>
  <c r="T914" i="3"/>
  <c r="T912" i="3"/>
  <c r="T910" i="3"/>
  <c r="T908" i="3"/>
  <c r="T906" i="3"/>
  <c r="T888" i="3"/>
  <c r="T868" i="3"/>
  <c r="T837" i="3"/>
  <c r="R786" i="3"/>
  <c r="T786" i="3"/>
  <c r="R743" i="3"/>
  <c r="T743" i="3"/>
  <c r="R512" i="3"/>
  <c r="T512" i="3"/>
  <c r="R510" i="3"/>
  <c r="T510" i="3"/>
  <c r="R417" i="3"/>
  <c r="T418" i="3"/>
  <c r="T417" i="3"/>
  <c r="R304" i="3"/>
  <c r="T305" i="3"/>
  <c r="T304" i="3"/>
  <c r="R155" i="3"/>
  <c r="T156" i="3"/>
  <c r="T155" i="3"/>
  <c r="T1041" i="3"/>
  <c r="R834" i="3"/>
  <c r="R784" i="3"/>
  <c r="T783" i="3"/>
  <c r="R760" i="3"/>
  <c r="R729" i="3"/>
  <c r="T722" i="3"/>
  <c r="R640" i="3"/>
  <c r="R508" i="3"/>
  <c r="T508" i="3"/>
  <c r="R394" i="3"/>
  <c r="T407" i="3"/>
  <c r="R266" i="3"/>
  <c r="T267" i="3"/>
  <c r="T266" i="3"/>
  <c r="R149" i="3"/>
  <c r="T150" i="3"/>
  <c r="T149" i="3"/>
  <c r="R787" i="3"/>
  <c r="R783" i="3"/>
  <c r="R744" i="3"/>
  <c r="R722" i="3"/>
  <c r="R513" i="3"/>
  <c r="R509" i="3"/>
  <c r="R505" i="3"/>
  <c r="R473" i="3"/>
  <c r="R418" i="3"/>
  <c r="R407" i="3"/>
  <c r="R364" i="3"/>
  <c r="R321" i="3"/>
  <c r="R305" i="3"/>
  <c r="R267" i="3"/>
  <c r="R511" i="3"/>
  <c r="R507" i="3"/>
  <c r="T506" i="3"/>
  <c r="R475" i="3"/>
  <c r="T474" i="3"/>
  <c r="R420" i="3"/>
  <c r="T419" i="3"/>
  <c r="R416" i="3"/>
  <c r="T414" i="3"/>
  <c r="T365" i="3"/>
  <c r="R323" i="3"/>
  <c r="R319" i="3"/>
  <c r="R269" i="3"/>
  <c r="T268" i="3"/>
  <c r="R265" i="3"/>
  <c r="T206" i="3"/>
  <c r="T202" i="3"/>
  <c r="T198" i="3"/>
  <c r="T152" i="3"/>
  <c r="T7" i="3" l="1"/>
  <c r="T4" i="3"/>
  <c r="T1988" i="3"/>
  <c r="R1550" i="3"/>
  <c r="T1553" i="3"/>
  <c r="R1315" i="3"/>
  <c r="T1316" i="3"/>
  <c r="T1277" i="3"/>
  <c r="T1284" i="3"/>
  <c r="R1231" i="3"/>
  <c r="T1232" i="3"/>
  <c r="R4" i="3"/>
  <c r="T2068" i="3"/>
  <c r="T1965" i="3"/>
  <c r="T2067" i="3"/>
  <c r="R1963" i="3"/>
  <c r="T1964" i="3"/>
  <c r="T6" i="3"/>
  <c r="T1170" i="3"/>
  <c r="R1959" i="3"/>
  <c r="T1550" i="3"/>
  <c r="T1515" i="3"/>
  <c r="R1508" i="3"/>
  <c r="T1091" i="3"/>
  <c r="T1092" i="3"/>
  <c r="T1155" i="3"/>
  <c r="T1471" i="3"/>
  <c r="R1277" i="3"/>
  <c r="T1283" i="3"/>
  <c r="T1159" i="3"/>
  <c r="T1551" i="3"/>
  <c r="T1452" i="3"/>
  <c r="T1167" i="3"/>
  <c r="T1085" i="3"/>
  <c r="T1300" i="3"/>
  <c r="T1383" i="3"/>
  <c r="T1235" i="3"/>
  <c r="T1529" i="3"/>
  <c r="T1231" i="3"/>
  <c r="T1384" i="3"/>
  <c r="T1522" i="3"/>
  <c r="R1546" i="3"/>
  <c r="T322" i="3"/>
  <c r="T1470" i="3"/>
  <c r="R1314" i="3"/>
  <c r="T1081" i="3"/>
  <c r="T122" i="3"/>
  <c r="R393" i="3"/>
  <c r="T1960" i="3"/>
  <c r="T1315" i="3"/>
  <c r="T1317" i="3"/>
  <c r="T319" i="3"/>
  <c r="T1546" i="3"/>
  <c r="T94" i="3"/>
  <c r="T1077" i="3"/>
  <c r="T394" i="3"/>
  <c r="T1075" i="3"/>
  <c r="T1083" i="3"/>
  <c r="T318" i="3"/>
  <c r="T1165" i="3"/>
  <c r="T97" i="3"/>
  <c r="T1157" i="3"/>
  <c r="T95" i="3"/>
  <c r="R322" i="3"/>
</calcChain>
</file>

<file path=xl/sharedStrings.xml><?xml version="1.0" encoding="utf-8"?>
<sst xmlns="http://schemas.openxmlformats.org/spreadsheetml/2006/main" count="25816" uniqueCount="2321">
  <si>
    <t>TAB</t>
  </si>
  <si>
    <t>Ben.(Stamm)</t>
  </si>
  <si>
    <t>Fertigungs-
kennzeichen
Legende:
_ : beide
A: VT-Konzept
N: Wire by Wire</t>
  </si>
  <si>
    <t>Muss-modul</t>
  </si>
  <si>
    <t>Steuerungs-
vorgabe</t>
  </si>
  <si>
    <t>Kunden-teilnummer</t>
  </si>
  <si>
    <t>Kundenindex</t>
  </si>
  <si>
    <t>interne Teilenummer</t>
  </si>
  <si>
    <t>Indize</t>
  </si>
  <si>
    <t>Indize Neu</t>
  </si>
  <si>
    <t>Teilgültigkeit (Pr.-Nummer)</t>
  </si>
  <si>
    <t>AEM</t>
  </si>
  <si>
    <t>Einsatz
(KW)</t>
  </si>
  <si>
    <t>Entfall
(KW)</t>
  </si>
  <si>
    <t>Geändert mit Revisions-
stand</t>
  </si>
  <si>
    <t>Kunden-teilenummer</t>
  </si>
  <si>
    <t>interne 
Teilenummer</t>
  </si>
  <si>
    <t>Zusatz Formula</t>
  </si>
  <si>
    <t>Einbauraten %</t>
  </si>
  <si>
    <t>Info</t>
  </si>
  <si>
    <t>Revisionsstand F-Konzept</t>
  </si>
  <si>
    <t>vor dem Filtern richtiges Jahr / KW eintragen // before set the filter write in right Year / CW</t>
  </si>
  <si>
    <r>
      <t>Aktuelle Varianten für SONATA:
(</t>
    </r>
    <r>
      <rPr>
        <b/>
        <sz val="8"/>
        <rFont val="Arial"/>
        <family val="2"/>
      </rPr>
      <t>Jahr - KW</t>
    </r>
    <r>
      <rPr>
        <sz val="8"/>
        <rFont val="Arial"/>
        <family val="2"/>
      </rPr>
      <t>)</t>
    </r>
  </si>
  <si>
    <t>A-Baugruppe</t>
  </si>
  <si>
    <t>B-Baugruppe</t>
  </si>
  <si>
    <t>M-Baugruppe</t>
  </si>
  <si>
    <t>016_450</t>
  </si>
  <si>
    <t>5H0_970_700</t>
  </si>
  <si>
    <t>5H0_970_700_A</t>
  </si>
  <si>
    <t>5H0_970_703_A</t>
  </si>
  <si>
    <t>5H0_970_703_K</t>
  </si>
  <si>
    <t>5H0_970_703_L</t>
  </si>
  <si>
    <t>5H1_970_705_A</t>
  </si>
  <si>
    <t>5H2_970_705_A</t>
  </si>
  <si>
    <t>5H1_970_706</t>
  </si>
  <si>
    <t>5H1_970_706_A</t>
  </si>
  <si>
    <t>5H1_970_706_B</t>
  </si>
  <si>
    <t>5H1_970_706_C</t>
  </si>
  <si>
    <t>5H2_970_706</t>
  </si>
  <si>
    <t>5H2_970_706_A</t>
  </si>
  <si>
    <t>5H0_970_707_H</t>
  </si>
  <si>
    <t>5H0_970_707_M</t>
  </si>
  <si>
    <t>5H0_970_707_N</t>
  </si>
  <si>
    <t>5H0_970_707_P</t>
  </si>
  <si>
    <t>5H0_970_707_R</t>
  </si>
  <si>
    <t>5H0_970_707_T</t>
  </si>
  <si>
    <t>5H0_970_708_B</t>
  </si>
  <si>
    <t>5H0_970_708_C</t>
  </si>
  <si>
    <t>5H0_970_708_D</t>
  </si>
  <si>
    <t>5H0_970_708_G</t>
  </si>
  <si>
    <t>5H0_970_708_H</t>
  </si>
  <si>
    <t>5H0_970_708_K</t>
  </si>
  <si>
    <t>5H0_970_708_L</t>
  </si>
  <si>
    <t>5H0_970_708_M</t>
  </si>
  <si>
    <t>5H0_970_708_N</t>
  </si>
  <si>
    <t>5H0_970_709_AC</t>
  </si>
  <si>
    <t>5H0_970_709_AH</t>
  </si>
  <si>
    <t>5H0_970_709_AL</t>
  </si>
  <si>
    <t>5H0_970_709_AQ</t>
  </si>
  <si>
    <t>5H0_970_709_AR</t>
  </si>
  <si>
    <t>5H0_970_710</t>
  </si>
  <si>
    <t>5H0_970_710_A</t>
  </si>
  <si>
    <t>5H0_970_711_A</t>
  </si>
  <si>
    <t>5H0_970_711_C</t>
  </si>
  <si>
    <t>5H0_970_711_D</t>
  </si>
  <si>
    <t>5H0_970_711_E</t>
  </si>
  <si>
    <t>5H0_970_711_G</t>
  </si>
  <si>
    <t>5H0_970_711_H</t>
  </si>
  <si>
    <t>5H0_970_712</t>
  </si>
  <si>
    <t>5H0_970_712_A</t>
  </si>
  <si>
    <t>5H0_970_712_B</t>
  </si>
  <si>
    <t>5H0_970_714</t>
  </si>
  <si>
    <t>5H0_970_714_A</t>
  </si>
  <si>
    <t>5H0_970_715</t>
  </si>
  <si>
    <t>5H0_970_716</t>
  </si>
  <si>
    <t>5H0_970_716_A</t>
  </si>
  <si>
    <t>5H0_970_716_B</t>
  </si>
  <si>
    <t>5H0_970_716_C</t>
  </si>
  <si>
    <t>5H0_970_716_D</t>
  </si>
  <si>
    <t>5H0_970_716_E</t>
  </si>
  <si>
    <t>5H0_970_717</t>
  </si>
  <si>
    <t>5H0_970_725_E</t>
  </si>
  <si>
    <t>5H0_970_725_F</t>
  </si>
  <si>
    <t>5H0_970_725_J</t>
  </si>
  <si>
    <t>5H0_970_725_K</t>
  </si>
  <si>
    <t>5H0_970_728_B</t>
  </si>
  <si>
    <t>5H0_970_728_C</t>
  </si>
  <si>
    <t>5H0_970_728_K</t>
  </si>
  <si>
    <t>5H0_970_728_L</t>
  </si>
  <si>
    <t>5H0_970_728_M</t>
  </si>
  <si>
    <t>5H0_970_728_N</t>
  </si>
  <si>
    <t>5H0_970_728_P</t>
  </si>
  <si>
    <t>5H0_970_728_Q</t>
  </si>
  <si>
    <t>5H0_970_728_R</t>
  </si>
  <si>
    <t>5H0_970_728_S</t>
  </si>
  <si>
    <t>5H0_970_733</t>
  </si>
  <si>
    <t>5H0_970_733_A</t>
  </si>
  <si>
    <t>5H0_970_736</t>
  </si>
  <si>
    <t>5H1_970_737</t>
  </si>
  <si>
    <t>5H1_970_737_A</t>
  </si>
  <si>
    <t>5H2_970_737</t>
  </si>
  <si>
    <t>5H2_970_737_A</t>
  </si>
  <si>
    <t>5H0_970_739</t>
  </si>
  <si>
    <t>5H0_970_739_A</t>
  </si>
  <si>
    <t>5H0_970_741_C</t>
  </si>
  <si>
    <t>5H0_970_741_D</t>
  </si>
  <si>
    <t>5H0_970_741_E</t>
  </si>
  <si>
    <t>5H0_970_741_G</t>
  </si>
  <si>
    <t>5H0_970_741_J</t>
  </si>
  <si>
    <t>5H0_970_741_K</t>
  </si>
  <si>
    <t>5H0_970_741_L</t>
  </si>
  <si>
    <t>5H0_970_743_C</t>
  </si>
  <si>
    <t>5H0_970_743_D</t>
  </si>
  <si>
    <t>5H0_970_743_E</t>
  </si>
  <si>
    <t>5H0_970_743_F</t>
  </si>
  <si>
    <t>5H1_970_743_F</t>
  </si>
  <si>
    <t>5H1_970_743_G</t>
  </si>
  <si>
    <t>5H1_970_743_H</t>
  </si>
  <si>
    <t>5H2_970_743_A</t>
  </si>
  <si>
    <t>5H2_970_743_B</t>
  </si>
  <si>
    <t>5H0_970_744_L</t>
  </si>
  <si>
    <t>5H0_970_744_M</t>
  </si>
  <si>
    <t>5H0_970_744_N</t>
  </si>
  <si>
    <t>5H0_970_744_P</t>
  </si>
  <si>
    <t>5H0_970_744_Q</t>
  </si>
  <si>
    <t>5H0_970_744_R</t>
  </si>
  <si>
    <t>5H0_970_744_S</t>
  </si>
  <si>
    <t>5H0_970_744_T</t>
  </si>
  <si>
    <t>5H0_970_744_AB</t>
  </si>
  <si>
    <t>5H0_970_744_AC</t>
  </si>
  <si>
    <t>5H0_970_744_AD</t>
  </si>
  <si>
    <t>5H0_970_744_AE</t>
  </si>
  <si>
    <t>5H0_970_746_C</t>
  </si>
  <si>
    <t>5H0_970_746_D</t>
  </si>
  <si>
    <t>5H1_970_751</t>
  </si>
  <si>
    <t>5H1_970_751_A</t>
  </si>
  <si>
    <t>5H2_970_751</t>
  </si>
  <si>
    <t>5H2_970_751_A</t>
  </si>
  <si>
    <t>5H0_970_753_A</t>
  </si>
  <si>
    <t>5H1_970_754_G</t>
  </si>
  <si>
    <t>5H1_970_754_M</t>
  </si>
  <si>
    <t>5H1_970_754_N</t>
  </si>
  <si>
    <t>5H1_970_754_R</t>
  </si>
  <si>
    <t>5H1_970_754_T</t>
  </si>
  <si>
    <t>5H1_970_754_AA</t>
  </si>
  <si>
    <t>5H1_970_754_AB</t>
  </si>
  <si>
    <t>5H1_970_754_AC</t>
  </si>
  <si>
    <t>5H1_970_754_AD</t>
  </si>
  <si>
    <t>5H1_970_754_AE</t>
  </si>
  <si>
    <t>5H2_970_754_G</t>
  </si>
  <si>
    <t>5H2_970_754_M</t>
  </si>
  <si>
    <t>5H2_970_754_N</t>
  </si>
  <si>
    <t>5H2_970_754_P</t>
  </si>
  <si>
    <t>5H2_970_754_R</t>
  </si>
  <si>
    <t>5H2_970_754_S</t>
  </si>
  <si>
    <t>5H2_970_754_T</t>
  </si>
  <si>
    <t>5H2_970_754_AA</t>
  </si>
  <si>
    <t>5H2_970_754_AB</t>
  </si>
  <si>
    <t>5H2_970_754_AC</t>
  </si>
  <si>
    <t>5H0_970_756</t>
  </si>
  <si>
    <t>5H0_970_756_B</t>
  </si>
  <si>
    <t>5H0_970_756_C</t>
  </si>
  <si>
    <t>5H0_970_756_D</t>
  </si>
  <si>
    <t>5H0_970_757</t>
  </si>
  <si>
    <t>5H0_970_761</t>
  </si>
  <si>
    <t>5H1_970_761_B</t>
  </si>
  <si>
    <t>5H1_970_761_C</t>
  </si>
  <si>
    <t>5H1_970_761_H</t>
  </si>
  <si>
    <t>5H1_970_761_J</t>
  </si>
  <si>
    <t>5H2_970_761_B</t>
  </si>
  <si>
    <t>5H2_970_761_C</t>
  </si>
  <si>
    <t>5H2_970_761_H</t>
  </si>
  <si>
    <t>5H2_970_761_J</t>
  </si>
  <si>
    <t>5H1_970_765_A</t>
  </si>
  <si>
    <t>5H1_970_765_B</t>
  </si>
  <si>
    <t>5H2_970_765_B</t>
  </si>
  <si>
    <t>5H2_970_765_C</t>
  </si>
  <si>
    <t>5H0_970_770_A</t>
  </si>
  <si>
    <t>5H0_970_770_B</t>
  </si>
  <si>
    <t>5H0_970_771</t>
  </si>
  <si>
    <t>5H1_970_776</t>
  </si>
  <si>
    <t>5H2_970_776</t>
  </si>
  <si>
    <t>5H0_970_785</t>
  </si>
  <si>
    <t>5H0_970_786_H</t>
  </si>
  <si>
    <t>5H0_970_786_M</t>
  </si>
  <si>
    <t>5H0_970_786_N</t>
  </si>
  <si>
    <t>5H0_970_786_AB</t>
  </si>
  <si>
    <t>5H0_970_786_AE</t>
  </si>
  <si>
    <t>5H0_970_786_AF</t>
  </si>
  <si>
    <t>5H0_970_786_AG</t>
  </si>
  <si>
    <t>5H0_970_786_AJ</t>
  </si>
  <si>
    <t>5H0_970_786_AK</t>
  </si>
  <si>
    <t>5H0_970_791_B</t>
  </si>
  <si>
    <t>5H0_970_791_F</t>
  </si>
  <si>
    <t>5H0_970_793</t>
  </si>
  <si>
    <t>5H0_970_793_A</t>
  </si>
  <si>
    <t>5H0_970_793_B</t>
  </si>
  <si>
    <t>5H0_970_793_C</t>
  </si>
  <si>
    <t>5H0_970_793_E</t>
  </si>
  <si>
    <t>5H0_970_793_F</t>
  </si>
  <si>
    <t>5H0_970_793_G</t>
  </si>
  <si>
    <t>5H0_970_793_H</t>
  </si>
  <si>
    <t>5H1_970_798_F</t>
  </si>
  <si>
    <t>5H1_970_798_G</t>
  </si>
  <si>
    <t>5H2_970_798_C</t>
  </si>
  <si>
    <t>5H0_970_900_B</t>
  </si>
  <si>
    <t>5H0_970_900_D</t>
  </si>
  <si>
    <t>5H1_970_901</t>
  </si>
  <si>
    <t>5H1_970_901_A</t>
  </si>
  <si>
    <t>5H2_970_901</t>
  </si>
  <si>
    <t>5H0_970_904_H</t>
  </si>
  <si>
    <t>5H0_970_904_L</t>
  </si>
  <si>
    <t>5H0_970_904_AA</t>
  </si>
  <si>
    <t>5H0_970_904_AC</t>
  </si>
  <si>
    <t>5H0_970_904_AD</t>
  </si>
  <si>
    <t>5H0_970_904_AE</t>
  </si>
  <si>
    <t>5H0_970_908_L</t>
  </si>
  <si>
    <t>5H0_970_908_M</t>
  </si>
  <si>
    <t>5H0_970_908_N</t>
  </si>
  <si>
    <t>5H0_970_908_P</t>
  </si>
  <si>
    <t>5H0_970_908_Q</t>
  </si>
  <si>
    <t>5H0_970_908_T</t>
  </si>
  <si>
    <t>5H0_970_908_AA</t>
  </si>
  <si>
    <t>5H0_970_908_AB</t>
  </si>
  <si>
    <t>5H0_970_908_AC</t>
  </si>
  <si>
    <t>5H0_970_922_K</t>
  </si>
  <si>
    <t>5H0_970_922_L</t>
  </si>
  <si>
    <t>5H0_970_922_M</t>
  </si>
  <si>
    <t>5H0_970_922_N</t>
  </si>
  <si>
    <t>5H0_970_922_P</t>
  </si>
  <si>
    <t>5H0_970_994</t>
  </si>
  <si>
    <t>5H0_970_994_A</t>
  </si>
  <si>
    <t>0K0/0K4</t>
  </si>
  <si>
    <t>0K3</t>
  </si>
  <si>
    <t>8WB/8WK/8WL+A8H/A8G/A8K/A9R</t>
  </si>
  <si>
    <t>L0L+1AQ/1AE</t>
  </si>
  <si>
    <t>L0R+1AQ/1AE</t>
  </si>
  <si>
    <t>L0L+8IU+6K0+G0C/G0K/G0L</t>
  </si>
  <si>
    <t>L0L+8IU+8J1/8J2/8J3+G0C/G0K/G0L</t>
  </si>
  <si>
    <t>L0L+8IU+6K0+G1C/G1A/G1D/G1F</t>
  </si>
  <si>
    <t>L0L+8IU+8J1/8J2/8J3+G1C/G1A/G1D/G1F</t>
  </si>
  <si>
    <t>L0R+8IU+8J1/8J2/8J3</t>
  </si>
  <si>
    <t>T3W/T3J/T2C/TT6/T3Q/T9R+0IJ</t>
  </si>
  <si>
    <t>T6M/T6F/T3Y/TS1+0IJ (D-EVO)</t>
  </si>
  <si>
    <t>TL1+0IH</t>
  </si>
  <si>
    <t>T6M/T6F/T3Y+0EG (D-EVO)</t>
  </si>
  <si>
    <t>TT6/T3Q/T9R+QG1+1Y3</t>
  </si>
  <si>
    <t>T5I+QG1</t>
  </si>
  <si>
    <t>TH8+QG1</t>
  </si>
  <si>
    <t>TS1/TR1+QG1</t>
  </si>
  <si>
    <t>T3W/T3J/T2C+1Y2</t>
  </si>
  <si>
    <t>T6M/T6F/T3Y+7CQ+QG1</t>
  </si>
  <si>
    <t>TT6/T3Q+QG1+1Y2</t>
  </si>
  <si>
    <t>T3W/T3J+0EN/0IJ+KH7/KC0+7CQ/7CB</t>
  </si>
  <si>
    <t>T2C+0IJ+KH7/KC0+7CQ</t>
  </si>
  <si>
    <t>T3W/T3J+0EN/0IJ+KH7/KC0+7GZ</t>
  </si>
  <si>
    <t>TT6/T3Q+0EN/0IJ+KH7/KC0</t>
  </si>
  <si>
    <t>T9R+0EN/0IJ+KH7/KC0</t>
  </si>
  <si>
    <t>TT6/T3Q+1Y2</t>
  </si>
  <si>
    <t>4UM+0K0/0K4 (NAR)</t>
  </si>
  <si>
    <t>7AL</t>
  </si>
  <si>
    <t>7AG</t>
  </si>
  <si>
    <t>9T1</t>
  </si>
  <si>
    <t>F0Q+T6M/T3Y/T6F // F0Q+T3J/T3W/TT6/T3Q/T9R+A8H/A9R // F0Q+TJ7/TC5+0K4 // F0Q+TS1+A8G</t>
  </si>
  <si>
    <t>F0Q+T2C</t>
  </si>
  <si>
    <t>F0Q+T5I</t>
  </si>
  <si>
    <t>8X7</t>
  </si>
  <si>
    <t>9M0+0K3</t>
  </si>
  <si>
    <t>9M9+0K3</t>
  </si>
  <si>
    <t>9M0+0K0/0K4</t>
  </si>
  <si>
    <t>9M9+0K0/0K4</t>
  </si>
  <si>
    <t>6K0+UD2+0K0/0K4</t>
  </si>
  <si>
    <t>6K0+UD2+0K3</t>
  </si>
  <si>
    <t>G0C/G0K/G0L // KH7/KC0+G1A/G1C/G1D/G1F</t>
  </si>
  <si>
    <t>L0L+0K0/0K4</t>
  </si>
  <si>
    <t>L0L+0K3</t>
  </si>
  <si>
    <t>L0R+0K0/0K4</t>
  </si>
  <si>
    <t>L0R+0K3</t>
  </si>
  <si>
    <t>TH8</t>
  </si>
  <si>
    <t>T5I</t>
  </si>
  <si>
    <t>TJ7</t>
  </si>
  <si>
    <t>T3J/T3W</t>
  </si>
  <si>
    <t>T2C</t>
  </si>
  <si>
    <t>TT6/T3Q/T9R</t>
  </si>
  <si>
    <t>8IY+0K0/0K4</t>
  </si>
  <si>
    <t>8IY+0K3</t>
  </si>
  <si>
    <t>8IR+0K0/0K4</t>
  </si>
  <si>
    <t>8IR+0K3</t>
  </si>
  <si>
    <t>L0L+8IU+0K0/0K4+G0C/G0K/G0L</t>
  </si>
  <si>
    <t>L0L+8IU+0K0/0K4+G1C/G1A/G1D/G1F</t>
  </si>
  <si>
    <t>L0L+8IU+0K3</t>
  </si>
  <si>
    <t>L0R+8IU+0K0/0K4</t>
  </si>
  <si>
    <t>L0R+8IU+0K3</t>
  </si>
  <si>
    <t>TJ7+0EC+7L6</t>
  </si>
  <si>
    <t>TJ7+0EJ+7L6</t>
  </si>
  <si>
    <t>T6M/T6F/T3Y/TS1+0EN+7L6 (D-040G)</t>
  </si>
  <si>
    <t>T6M/T6F/T3Y+0EJ+7L6 (D-040G)</t>
  </si>
  <si>
    <t>TC5+0EC+7L6</t>
  </si>
  <si>
    <t>TC5+0EJ+7L6</t>
  </si>
  <si>
    <t>T3J/T3W+7CQ+0EN+7L6</t>
  </si>
  <si>
    <t>TJ7+0ED+7L6</t>
  </si>
  <si>
    <t>T6M/T6F/T3Y+0ED+7L6 (D-040G)</t>
  </si>
  <si>
    <t>T6M/T6F/T3Y+0Y3/0Y4</t>
  </si>
  <si>
    <t>TS1+0Y3/0Y4</t>
  </si>
  <si>
    <t>L0L+K8G+TH8+ES3</t>
  </si>
  <si>
    <t>L0L+K8G+TH8+ES4</t>
  </si>
  <si>
    <t>L0R+K8G+TH8+ES3</t>
  </si>
  <si>
    <t>L0R+K8G+TH8+ES1</t>
  </si>
  <si>
    <t>L0L+T5I+G1C/G1A/G1D</t>
  </si>
  <si>
    <t>L0L+TH8+0K3</t>
  </si>
  <si>
    <t>L0L+T6M/T6F/T3Y/TS1+G0C/G0K/G0L</t>
  </si>
  <si>
    <t>L0L+T6M/T6F/T3Y/TS1+G1C/G1A/G1D/G1F</t>
  </si>
  <si>
    <t>L0L+T3J/T3W/TT6/T3Q/T9R+G0C/G0K/G0L</t>
  </si>
  <si>
    <t>L0L+T3J/T3W/TT6/T3Q/T9R+G1C/G1A/G1D/G1F</t>
  </si>
  <si>
    <t>L0L+T2C+G0C/G0K/G0L</t>
  </si>
  <si>
    <t>L0L+T2C+G1C/G1A/G1D/G1F</t>
  </si>
  <si>
    <t>L0R+T5I+G1C/G1A/G1D</t>
  </si>
  <si>
    <t>L0R+TH8+0K3</t>
  </si>
  <si>
    <t>L0R+T6M/T6F/T3Y/TS1+G0C/G0K/G0L</t>
  </si>
  <si>
    <t>L0R+T6M/T6F/T3Y/TS1+G1C/G1A/G1D</t>
  </si>
  <si>
    <t>L0R+T3J/T3W/TT6/T3Q+G0C/G0K/G0L</t>
  </si>
  <si>
    <t>L0R+T3J/T3W/TT6/T3Q+G1C/G1A/G1D</t>
  </si>
  <si>
    <t>L0R+T2C+G0C/G0K/G0L</t>
  </si>
  <si>
    <t>L0R+T2C+G1C/G1A/G1D</t>
  </si>
  <si>
    <t>T6M/T3Y/T6F+A8G</t>
  </si>
  <si>
    <t>T3J/T3W/TT6/T3Q/T9R+A8H/A9R</t>
  </si>
  <si>
    <t>TS1+A8G</t>
  </si>
  <si>
    <t>L0L+7X2+A8H/A8G/A8K/A9R</t>
  </si>
  <si>
    <t>L0L+7X5+A8H/A8G/A8K/A9R</t>
  </si>
  <si>
    <t>L0R+7X2+A8H/A8G/A8K/A9R</t>
  </si>
  <si>
    <t>L0R+7X5+A8H/A8G/A8K/A9R</t>
  </si>
  <si>
    <t>L0L+1AQ/1AE+9U1+2H0/2H5</t>
  </si>
  <si>
    <t>L0L+1AQ/1AE+9U1+2I0</t>
  </si>
  <si>
    <t>L0R+1AQ/1AE+9U1+2H0/2H5</t>
  </si>
  <si>
    <t>L0R+1AQ/1AE+9U1+2I0</t>
  </si>
  <si>
    <t>F0Q+7AL</t>
  </si>
  <si>
    <t>F0Q+7AA/7AX/7AG</t>
  </si>
  <si>
    <t>L0L+KH7</t>
  </si>
  <si>
    <t>L0R+KH7</t>
  </si>
  <si>
    <t>8X6/8X7</t>
  </si>
  <si>
    <t>KH7/KC0+TJ7/TC5+7CQ+0K0</t>
  </si>
  <si>
    <t>KH7/KC0+T3W/T3J/T2C/TT6/T3Q/T9R</t>
  </si>
  <si>
    <t xml:space="preserve">KH7/KC0+TH8 </t>
  </si>
  <si>
    <t>KH7/KC0+T6M/T6F/T3Y+7CQ</t>
  </si>
  <si>
    <t>KH7/KC0+TJ7/TC5+7CQ+0K4</t>
  </si>
  <si>
    <t>KH7/KC0+TS1+0GG</t>
  </si>
  <si>
    <t>0EC</t>
  </si>
  <si>
    <t>0EJ</t>
  </si>
  <si>
    <t>0EN</t>
  </si>
  <si>
    <t>0EG</t>
  </si>
  <si>
    <t>0ID/0ER</t>
  </si>
  <si>
    <t>0IJ</t>
  </si>
  <si>
    <t>0IH</t>
  </si>
  <si>
    <t>0ED</t>
  </si>
  <si>
    <t>L0L+T6M/T6F/T3Y/TS1+7E6+G0C/G0K/G0L</t>
  </si>
  <si>
    <t>L0L+T6M/T6F/T3Y/TS1+7E6+G1C/G1A/G1D</t>
  </si>
  <si>
    <t>L0R+T6M/T6F/T3Y/TS1+7E6</t>
  </si>
  <si>
    <t>1A8+7L6+T6M/T6F/T3Y/TS1+7CQ/0GG+G0C/G0K/G0L (D-040G)</t>
  </si>
  <si>
    <t>1A8+7L3+T6M/T6F/T3Y/TS1+7CQ/0GG // 1A8+7L6+T6M/T6F/T3Y/TS1+7CQ/0GG+G1C/G1A/G1D (D-040G)</t>
  </si>
  <si>
    <t>L0R+0K0/0K3/0K4</t>
  </si>
  <si>
    <t>TJ4+DG8+7MM</t>
  </si>
  <si>
    <t>T3J+7CQ</t>
  </si>
  <si>
    <t>T2C+7CQ</t>
  </si>
  <si>
    <t>T3J+7CB</t>
  </si>
  <si>
    <t>T3J+7GZ</t>
  </si>
  <si>
    <t>T3Q+7MV</t>
  </si>
  <si>
    <t>T9R+7CM</t>
  </si>
  <si>
    <t>T3Y/T6M+7CQ+1X0</t>
  </si>
  <si>
    <t>T6F+7CQ+1X0</t>
  </si>
  <si>
    <t>T3Y/T6M+7CQ+1X1</t>
  </si>
  <si>
    <t>T6F+7CQ+1X1</t>
  </si>
  <si>
    <t>TS1+0GG</t>
  </si>
  <si>
    <t>UD2+0K0/0K4</t>
  </si>
  <si>
    <t>UD2+0K3</t>
  </si>
  <si>
    <t>x</t>
  </si>
  <si>
    <t>LTGS.MOTORRAUM BASIS</t>
  </si>
  <si>
    <t>LTGS.NEBELSCHEINW.</t>
  </si>
  <si>
    <t>8WB/8WK/8WL+A8B/A8C/A8F/A8T/A9I</t>
  </si>
  <si>
    <t>8WA/8WJ/8WP+4K5/4K6/4K7+A8B/A8C/A8F/A8T/A9I</t>
  </si>
  <si>
    <t>LTGS.ABS</t>
  </si>
  <si>
    <t>LTGS.LWR</t>
  </si>
  <si>
    <t>L0R+8IU</t>
  </si>
  <si>
    <t>LTGS.Getriebe</t>
  </si>
  <si>
    <t>T5I+0ID</t>
  </si>
  <si>
    <t>TJ7/TC5/T7I/TL9+0EG</t>
  </si>
  <si>
    <t>LTGS.ELTR.-LENKUNG</t>
  </si>
  <si>
    <t>TJ7/TC5/TL1/T7I/TL9+QG1</t>
  </si>
  <si>
    <t>TL9+QG0 // T3W/T3J/T2C+1Y3</t>
  </si>
  <si>
    <t>LTGS.OELPUMPE</t>
  </si>
  <si>
    <t>LTGS.VAQ</t>
  </si>
  <si>
    <t>LTGS.GRA</t>
  </si>
  <si>
    <t>T3W/T3J/TT6/T3Q/T9R+8T2/8T3/8T6/8T8/8T9</t>
  </si>
  <si>
    <t>TH8+8T2/8T3/8T6/8T8/8T9</t>
  </si>
  <si>
    <t>T5I+8T2/8T3/8T6/8T8/8T9</t>
  </si>
  <si>
    <t>T6M/T6F/T3Y/TS1+8T2/8T3/8T6/8T8/8T9</t>
  </si>
  <si>
    <t>TJ7/TC5/TL1/T7I/TL9+8T2/8T3/8T6/8T8/8T9</t>
  </si>
  <si>
    <t>T2C+8T2/8T3/8T6/8T8/8T9</t>
  </si>
  <si>
    <t>LTGS.AIRBAG</t>
  </si>
  <si>
    <t>4UF/4UE+0K0/0K4</t>
  </si>
  <si>
    <t>4UF/4UE+0K3</t>
  </si>
  <si>
    <t>LTGS.DWA</t>
  </si>
  <si>
    <t>LTGS.BEH.WASCHDUE.</t>
  </si>
  <si>
    <t>LTGS.CAN_CONTROLLER</t>
  </si>
  <si>
    <t>F0Q+TJ7/TC5+0K0 // F0Q+TL1/T7I/TL9</t>
  </si>
  <si>
    <t>F0Q+T3J/T3W/TT6/T3Q/T9R+A8B/A8C/A8F/A8T/A9I</t>
  </si>
  <si>
    <t>F0Q+TS1+A8B/A8C/A8F/A8T/A9I</t>
  </si>
  <si>
    <t>LTGS.FUELLKONTROLL</t>
  </si>
  <si>
    <t>LTGS.STANDHEIZUNG</t>
  </si>
  <si>
    <t>LTGS.ASSISTENT</t>
  </si>
  <si>
    <t>L0L+8J1/8J2/8J3+QK0/QK2+8IR/8IY+0K0/0K4 // L0R+8J1/8J2/8J3+QK0/QK2+0K0/0K4</t>
  </si>
  <si>
    <t>L0L+8J1/8J2/8J3+QK0/QK2+8IU+0K0/0K4</t>
  </si>
  <si>
    <t>L0L+8J1/8J2/8J3+QK0/QK2+8IR/8IY+0K3 // L0R+8J1/8J2/8J3+QK0/QK2+0K3</t>
  </si>
  <si>
    <t>L0L+8J1/8J2/8J3+QK0/QK2+8IU+0K3</t>
  </si>
  <si>
    <t>L0L+8J1/8J2/8J3+QK1+8IR/8IY+0K0/0K4 // L0R+8J1/8J2/8J3+QK1+0K0/0K4</t>
  </si>
  <si>
    <t>L0L+8J1/8J2/8J3+QK1+8IU+0K0/0K4</t>
  </si>
  <si>
    <t>L0L+8J1/8J2/8J3+QK1+8IR/8IY+0K3 // L0R+8J1/8J2/8J3+QK1+0K3</t>
  </si>
  <si>
    <t>L0L+8J1/8J2/8J3+QK1+8IU+0K3</t>
  </si>
  <si>
    <t>LTGS.VERRIEGELUNG_KESSY</t>
  </si>
  <si>
    <t xml:space="preserve">4K5/4K6/4K7+0K0/0K4 </t>
  </si>
  <si>
    <t>LTGS.ZUENDMODUL-SCHLOSSKONTAKT</t>
  </si>
  <si>
    <t>LTGS.EBKV</t>
  </si>
  <si>
    <t>LTGS.KUEHLERLUEFT.</t>
  </si>
  <si>
    <t>T3W/TJ7/T3J/TC5/T6M/T6F/T3Y/T2C/T5I/TL1/TS1/TT6/T3Q/T9R/T7I/TL9</t>
  </si>
  <si>
    <t>TH8+8Z6/8Z9</t>
  </si>
  <si>
    <t>TH8+8Z4/8Z5</t>
  </si>
  <si>
    <t>LTGS.KUEHLERJALOUSIE</t>
  </si>
  <si>
    <t>5H0_970_740</t>
  </si>
  <si>
    <t>5H0_970_740_A</t>
  </si>
  <si>
    <t>LTGS.TEMPERATURF.</t>
  </si>
  <si>
    <t>TC5/TL1/T7I/TL9</t>
  </si>
  <si>
    <t>LTGS.SCHEINWERFER</t>
  </si>
  <si>
    <t>LTGS.START/STOP</t>
  </si>
  <si>
    <t>TL1+0EJ+7L6</t>
  </si>
  <si>
    <t>TL1/T7I/TL9+0EC+7L6</t>
  </si>
  <si>
    <t>T3J/T3W/TT6/T3Q+7MV/7CB/7GZ+0EN+7L6</t>
  </si>
  <si>
    <t>LTGS.KURBELGEHAEU.</t>
  </si>
  <si>
    <t>LTGS.HYBRIDANTRIEB</t>
  </si>
  <si>
    <t>LTGS.SEITL.LEUCHTE</t>
  </si>
  <si>
    <t>LTGS.PEDALSCHALTER</t>
  </si>
  <si>
    <t>L0L+TJ7/TC5/TL1/T7I/TL9+G0C/G0K/G0L</t>
  </si>
  <si>
    <t>L0L+TJ7/TC5/TL1/T7I/TL9+G1C/G1A/G1D/G1F</t>
  </si>
  <si>
    <t>L0R+TJ7/TC5/TL1+G0C/G0K/G0L</t>
  </si>
  <si>
    <t>L0R+TJ7/TC5/TL1+G1C/G1A/G1D</t>
  </si>
  <si>
    <t>LTGS.SOUNDAKTOR</t>
  </si>
  <si>
    <t>LTGS.HYBRIDANTRIEB_48V</t>
  </si>
  <si>
    <t>TJ7/TC5+0K4+AV0/AV1</t>
  </si>
  <si>
    <t>TJ7/TC5+0K4+AV2</t>
  </si>
  <si>
    <t>5H0_970_757_A</t>
  </si>
  <si>
    <t>LTGS.EINPARKHILFE</t>
  </si>
  <si>
    <t>7X0/7X3+4I6/4I7/4I8+8WB/8WK/8WL+A8H/A8G/A8K/A9R // 7X0/7X3+4K5/4K6/4K7+8WA/8WJ/8WP+A8H/A8G/A8K/A9R // 7X0/7X3+4K5/4K6/4K7+8WB/8WK/8WL+A8H/A8G/A8K/A9R</t>
  </si>
  <si>
    <t>L0L+7X2+A8B/A8C/A8F/A8T/A9I</t>
  </si>
  <si>
    <t>L0L+7X5+A8B/A8C/A8F/A8T/A9I</t>
  </si>
  <si>
    <t>L0R+7X2+A8B/A8C/A8F/A8T/A9I</t>
  </si>
  <si>
    <t>L0R+7X5+A8B/A8C/A8F/A8T/A9I</t>
  </si>
  <si>
    <t>LTGS.ABS.SENSOR</t>
  </si>
  <si>
    <t>LTGS.DIAGNOSE</t>
  </si>
  <si>
    <t>LTGS.MOTORRAUM_VERNETZUNG</t>
  </si>
  <si>
    <t>8IR/8IY // 4K5/4K6/4K7+8IU</t>
  </si>
  <si>
    <t>LTGS.KLIMAANLAGE_LGS</t>
  </si>
  <si>
    <t>LTGS.SRA</t>
  </si>
  <si>
    <t>LTGS.HEIZ-KLIMAGER</t>
  </si>
  <si>
    <t>KH7/KC0+T5I+7MV/7GM // KH7/KC0+TL1+7MM/7MV // KH7/KC0+T7I/TL9+7CM</t>
  </si>
  <si>
    <t>KH7/KC0+TJ7/TC5+7GZ/7CS+0K0</t>
  </si>
  <si>
    <t>KH7/KC0+TJ7/TC5+7GZ/7CS+0K4</t>
  </si>
  <si>
    <t>5H0_970_791_C</t>
  </si>
  <si>
    <t>5H0_970_791_D</t>
  </si>
  <si>
    <t>8Y1+0K0/0K4</t>
  </si>
  <si>
    <t>8Y1+A9R</t>
  </si>
  <si>
    <t>8Y1+0K3+GM1</t>
  </si>
  <si>
    <t>LTGS.HORN</t>
  </si>
  <si>
    <t>LTGS.STARTER</t>
  </si>
  <si>
    <t>LTGS.ZUSATZHEIZUNG</t>
  </si>
  <si>
    <t>LTGS.SICHERUNG</t>
  </si>
  <si>
    <t>0K0/0K4 // 0K3+8Z4/8Z5</t>
  </si>
  <si>
    <t>0K3+8Z6/8Z9</t>
  </si>
  <si>
    <t>5H0_970_799_B</t>
  </si>
  <si>
    <t>5H0_970_799_C</t>
  </si>
  <si>
    <t>LTGS.MOTOR WASSERSTANDSSENSOR</t>
  </si>
  <si>
    <t>LTGS.MOTOR_FRONTWISCHER</t>
  </si>
  <si>
    <t>5H0_970_904_AF</t>
  </si>
  <si>
    <t>5H0_970_904_AG</t>
  </si>
  <si>
    <t>LTGS.MOTOR EA211</t>
  </si>
  <si>
    <t>T5I+7MV</t>
  </si>
  <si>
    <t>TJ7+DS9/D8I/DQ9+7CQ/7GZ/7CS</t>
  </si>
  <si>
    <t>TC5+7CQ/7GZ</t>
  </si>
  <si>
    <t>TL1+DG6+7MV</t>
  </si>
  <si>
    <t>T7I/TL9+7CM</t>
  </si>
  <si>
    <t>T5I+7GM</t>
  </si>
  <si>
    <t>5H0_970_908_AD</t>
  </si>
  <si>
    <t>5H0_970_908_AE</t>
  </si>
  <si>
    <t>LTGS.MOTOR EA888</t>
  </si>
  <si>
    <t>T3W+7CQ+1X0</t>
  </si>
  <si>
    <t>T3W+7CB+1X0</t>
  </si>
  <si>
    <t>TT6+7MV</t>
  </si>
  <si>
    <t>T3W+7CQ+1X1</t>
  </si>
  <si>
    <t>T3W+7CB+1X1</t>
  </si>
  <si>
    <t>LTGS.MOTOR EA288</t>
  </si>
  <si>
    <t>LTGS.AMBIENTE</t>
  </si>
  <si>
    <t>A</t>
  </si>
  <si>
    <t>China</t>
  </si>
  <si>
    <t>1009</t>
  </si>
  <si>
    <t>1012</t>
  </si>
  <si>
    <t>1045</t>
  </si>
  <si>
    <t>1041</t>
  </si>
  <si>
    <t>1039</t>
  </si>
  <si>
    <t>1024</t>
  </si>
  <si>
    <t>5H0_970_739_B</t>
  </si>
  <si>
    <t>1026</t>
  </si>
  <si>
    <t>PHEV</t>
  </si>
  <si>
    <t>LTGS.FRONTSCHEIBENHEIZUNG</t>
  </si>
  <si>
    <t>5H1_970_719</t>
  </si>
  <si>
    <t>5H2_970_719</t>
  </si>
  <si>
    <t>5H2_970_719_A</t>
  </si>
  <si>
    <t>L0L+4GW</t>
  </si>
  <si>
    <t>L0R+4GW</t>
  </si>
  <si>
    <t>L0R+4GF+KH7/KC0</t>
  </si>
  <si>
    <t>2015, 2019</t>
  </si>
  <si>
    <t>2015, 2019, 2029</t>
  </si>
  <si>
    <t>1052</t>
  </si>
  <si>
    <t>5H2_970_706_B</t>
  </si>
  <si>
    <t>L0R+8IU+VL2</t>
  </si>
  <si>
    <t>Japan</t>
  </si>
  <si>
    <t>D616298_2</t>
  </si>
  <si>
    <t>LTGS.CRASHSENSOR</t>
  </si>
  <si>
    <t>5H2_970_792</t>
  </si>
  <si>
    <t>5H2_970_792_A</t>
  </si>
  <si>
    <t>5H2_970_792_B</t>
  </si>
  <si>
    <t>5H2_970_792_C</t>
  </si>
  <si>
    <t>5H2_970_792_D</t>
  </si>
  <si>
    <t>5H2_970_792_E</t>
  </si>
  <si>
    <t>L0R+VL2+A8B/A8C/A8F/A8T/A9I+7X0</t>
  </si>
  <si>
    <t>L0R+VL2+A8H/A8G/A9R+7X0</t>
  </si>
  <si>
    <t>L0R+VL2+A8K+7X0</t>
  </si>
  <si>
    <t>L0R+VL2+A8B/A8C/A8F/A8T/A9I+7X2/7X5</t>
  </si>
  <si>
    <t>L0R+VL2+A8H/A8G/A9R+7X2/7X5</t>
  </si>
  <si>
    <t>L0R+VL2+A8K+7X2/7X5</t>
  </si>
  <si>
    <t>5H1_970_922_M</t>
  </si>
  <si>
    <t>5H1_970_922_N</t>
  </si>
  <si>
    <t>5H1_970_922_P</t>
  </si>
  <si>
    <t>5H1_970_922_Q</t>
  </si>
  <si>
    <t>5H2_970_922_M</t>
  </si>
  <si>
    <t>5H2_970_922_N</t>
  </si>
  <si>
    <t>5H2_970_922_P</t>
  </si>
  <si>
    <t>5H2_970_922_Q</t>
  </si>
  <si>
    <t>L0L+T3Y/T6M+7CQ+1X0</t>
  </si>
  <si>
    <t>L0L+T6F+7CQ+1X0</t>
  </si>
  <si>
    <t>L0L+T3Y/T6M+7CQ+1X1</t>
  </si>
  <si>
    <t>L0L+T6F+7CQ+1X1</t>
  </si>
  <si>
    <t>L0R+T3Y/T6M+7CQ+1X0</t>
  </si>
  <si>
    <t>L0R+T6F+7CQ+1X0</t>
  </si>
  <si>
    <t>L0R+T3Y/T6M+7CQ+1X1</t>
  </si>
  <si>
    <t>L0R+T6F+7CQ+1X1</t>
  </si>
  <si>
    <t>1053</t>
  </si>
  <si>
    <t>5H0_970_904_AH</t>
  </si>
  <si>
    <t>T3K</t>
  </si>
  <si>
    <t>CNG</t>
  </si>
  <si>
    <t>1057</t>
  </si>
  <si>
    <t>5H0_970_733_B</t>
  </si>
  <si>
    <t>5H0_970_733_C</t>
  </si>
  <si>
    <t>4K5/4K6/4K7+A8H/A8G/A9R</t>
  </si>
  <si>
    <t>4I6/4I7/4I8+VL2+A8B/A8C/A8F/A8T/A9I</t>
  </si>
  <si>
    <t>1074</t>
  </si>
  <si>
    <t>5H0_970_703_M</t>
  </si>
  <si>
    <t>5H0_970_703_N</t>
  </si>
  <si>
    <t>8WB/8WK/8WL+A8K</t>
  </si>
  <si>
    <t>8WB/8WK/8WL+A8B/A8C/A8F/A8T/A9I+7X0</t>
  </si>
  <si>
    <t>-</t>
  </si>
  <si>
    <t>VTC1,</t>
  </si>
  <si>
    <t>VTC2,</t>
  </si>
  <si>
    <t>VTC3,</t>
  </si>
  <si>
    <t>VTC4,</t>
  </si>
  <si>
    <t>VTC5,</t>
  </si>
  <si>
    <t>VTC6,</t>
  </si>
  <si>
    <t>VTC7,</t>
  </si>
  <si>
    <t>VTC8,</t>
  </si>
  <si>
    <t>VTC9,</t>
  </si>
  <si>
    <t>VTD0,</t>
  </si>
  <si>
    <t>VTD1,</t>
  </si>
  <si>
    <t>VTD2,</t>
  </si>
  <si>
    <t>VTD3,</t>
  </si>
  <si>
    <t>VTD4,</t>
  </si>
  <si>
    <t>VTD5,</t>
  </si>
  <si>
    <t>VTD6,</t>
  </si>
  <si>
    <t>VTD7,</t>
  </si>
  <si>
    <t>VTD8,</t>
  </si>
  <si>
    <t>VTD9,</t>
  </si>
  <si>
    <t>VTK1,</t>
  </si>
  <si>
    <t>VTK2,</t>
  </si>
  <si>
    <t>VTK3,</t>
  </si>
  <si>
    <t>VTP1,</t>
  </si>
  <si>
    <t>VTU1,</t>
  </si>
  <si>
    <t>VTU2,</t>
  </si>
  <si>
    <t>VTU3,</t>
  </si>
  <si>
    <t>VTW1,</t>
  </si>
  <si>
    <t>5H0_970_751</t>
  </si>
  <si>
    <t>1096</t>
  </si>
  <si>
    <t>D616298_3</t>
  </si>
  <si>
    <t>5H0_970_733_D</t>
  </si>
  <si>
    <t>1103</t>
  </si>
  <si>
    <t>4K5/4K6/4K7+A8K+9M0</t>
  </si>
  <si>
    <t>4K5/4K6/4K7+A8K+9M9</t>
  </si>
  <si>
    <t>5H0_970_756_E</t>
  </si>
  <si>
    <t>TH8+GM4+9M0</t>
  </si>
  <si>
    <t>TH8+GM4+9M9</t>
  </si>
  <si>
    <t>1047, 1104</t>
  </si>
  <si>
    <t>B</t>
  </si>
  <si>
    <t>DA_2136</t>
  </si>
  <si>
    <t>D616298-4</t>
  </si>
  <si>
    <t>D636747-19</t>
  </si>
  <si>
    <t>5H0_970_744_AF</t>
  </si>
  <si>
    <t>T7I/TL9+0EC+7L6</t>
  </si>
  <si>
    <t>5HG_970_712</t>
  </si>
  <si>
    <t>4UE</t>
  </si>
  <si>
    <t>5HG_970_765</t>
  </si>
  <si>
    <t>5HG_970_765_A</t>
  </si>
  <si>
    <t>L0L+1AQ+2H0/2H5</t>
  </si>
  <si>
    <t>L0L+1AQ+2I0</t>
  </si>
  <si>
    <t>5H0_970_753_B</t>
  </si>
  <si>
    <t>8VM+AV0/AV1/AV4</t>
  </si>
  <si>
    <t>8VG+AV0/AV1/AV4</t>
  </si>
  <si>
    <t>D616298_5</t>
  </si>
  <si>
    <t>2140</t>
  </si>
  <si>
    <t>D616298_6</t>
  </si>
  <si>
    <t>VTT2,</t>
  </si>
  <si>
    <t>D616298_7</t>
  </si>
  <si>
    <t>1133</t>
  </si>
  <si>
    <t>5HG_970_700</t>
  </si>
  <si>
    <t>0K0</t>
  </si>
  <si>
    <t>D616298_2, 7</t>
  </si>
  <si>
    <t>1053, 1126</t>
  </si>
  <si>
    <t>C</t>
  </si>
  <si>
    <t>D616298_6, 7</t>
  </si>
  <si>
    <t>2151</t>
  </si>
  <si>
    <t>D616298_8</t>
  </si>
  <si>
    <t>D</t>
  </si>
  <si>
    <t>D616298_6, 7, 8</t>
  </si>
  <si>
    <t>2147</t>
  </si>
  <si>
    <t>1024, 2147</t>
  </si>
  <si>
    <t>2162</t>
  </si>
  <si>
    <t>1053, 1126, 2147</t>
  </si>
  <si>
    <t>D616298_2, 7, 9</t>
  </si>
  <si>
    <t>DA_2136, 2171</t>
  </si>
  <si>
    <t>D616298-4,10</t>
  </si>
  <si>
    <t>5H0_970_728_T</t>
  </si>
  <si>
    <t>5H0_970_728_AA</t>
  </si>
  <si>
    <t>5H0_970_728_AB</t>
  </si>
  <si>
    <t>5H0_970_728_AC</t>
  </si>
  <si>
    <t>5H0_970_728_AD</t>
  </si>
  <si>
    <t>L0L+4UM+8J1/8J2/8J3+QK0+8IR/8IY+0K0/0K2/0K4 (NAR) // L0L+4UE+8J1/8J2+QK0+8IR/8IY (CN)</t>
  </si>
  <si>
    <t>L0L+4UM+8J1/8J2/8J3+QK0+8IU+0K0/0K2/0K4 (NAR) // L0L+4UE+8J1/8J2+QK0+8IU (CN)</t>
  </si>
  <si>
    <t>L0L+4UM+8J1/8J2/8J3+QK1+8IR/8IY+0K0/0K2/0K4(NAR) // L0L+4UE+8J1/8J2+QK1+8IR/8IY (CN)</t>
  </si>
  <si>
    <t>L0L+4UM+8J1/8J2/8J3+QK1+8IU+0K0/0K2/0K4 (NAR) // L0L+4UE+8J1/8J2+QK1+8IU (CN)</t>
  </si>
  <si>
    <t>6K0+4UM+UD2+0K0/0K2/0K4 (NAR) // 6K0+4UE+UD2 (CN)</t>
  </si>
  <si>
    <t>2171</t>
  </si>
  <si>
    <t>NAR</t>
  </si>
  <si>
    <t>5H0_970_751_A</t>
  </si>
  <si>
    <t>K8G+TH8+A8K</t>
  </si>
  <si>
    <t>K8G+TH8+A8F</t>
  </si>
  <si>
    <t>2169</t>
  </si>
  <si>
    <t>D616298_10</t>
  </si>
  <si>
    <t>5H1_970_761_K</t>
  </si>
  <si>
    <t>5H1_970_761_L</t>
  </si>
  <si>
    <t>L0L+7X2+A8F+0K3</t>
  </si>
  <si>
    <t>L0L+7X5+A8F+0K3</t>
  </si>
  <si>
    <t>5H2_970_761_K</t>
  </si>
  <si>
    <t>5H2_970_761_L</t>
  </si>
  <si>
    <t>L0R+7X2+A8F+0K3</t>
  </si>
  <si>
    <t>L0R+7X5+A8F+0K3</t>
  </si>
  <si>
    <t>D616298-10, 11</t>
  </si>
  <si>
    <t>D616298_2, 11</t>
  </si>
  <si>
    <t>D616298_2, 7, 9, 12</t>
  </si>
  <si>
    <t>D616298_2, 7, 12</t>
  </si>
  <si>
    <t>D616298_2, 11,1 2</t>
  </si>
  <si>
    <t>D616298_2, 12</t>
  </si>
  <si>
    <t>1053, 1126, 2147, 2163</t>
  </si>
  <si>
    <t>1053, 1126, 2163</t>
  </si>
  <si>
    <t>1053, 2163</t>
  </si>
  <si>
    <t>5H0_970_791_L</t>
  </si>
  <si>
    <t>8Y1+0K3+GM4+9M9</t>
  </si>
  <si>
    <t>8Y1+0K3+GM4+9M0</t>
  </si>
  <si>
    <t>D616298_3, 12</t>
  </si>
  <si>
    <t>D616298_12</t>
  </si>
  <si>
    <t>2185</t>
  </si>
  <si>
    <t>1103, 2185</t>
  </si>
  <si>
    <t>5H0_970_927</t>
  </si>
  <si>
    <t>2173</t>
  </si>
  <si>
    <t>0K0/0K2+F4Q/F5X/F6B/F6E/F6J/F6K</t>
  </si>
  <si>
    <t>SOFA</t>
  </si>
  <si>
    <t>LTGS.VERBINDUNGSLEITUNG_SONDERFAHRZEUGE</t>
  </si>
  <si>
    <t>5H0_970_733_K</t>
  </si>
  <si>
    <t>5H0_970_733_L</t>
  </si>
  <si>
    <t>5H0_970_733_M</t>
  </si>
  <si>
    <t>D616298_13</t>
  </si>
  <si>
    <t>2187</t>
  </si>
  <si>
    <t>D616298_2, 13</t>
  </si>
  <si>
    <t>D616298_8, 14</t>
  </si>
  <si>
    <t>5H0_970_733_R</t>
  </si>
  <si>
    <t>5H0_970_733_S</t>
  </si>
  <si>
    <t>2194</t>
  </si>
  <si>
    <t>D616298_15</t>
  </si>
  <si>
    <t xml:space="preserve">R-Golf  Japan </t>
  </si>
  <si>
    <t>5H0_970_761_C</t>
  </si>
  <si>
    <t>R-Golf</t>
  </si>
  <si>
    <t>5H1_970_761_T</t>
  </si>
  <si>
    <t>5H1_970_761_AA</t>
  </si>
  <si>
    <t>5H2_970_761_T</t>
  </si>
  <si>
    <t>5H2_970_761_AA</t>
  </si>
  <si>
    <t>5H0_970_785_F</t>
  </si>
  <si>
    <t>5H0_970_791_N</t>
  </si>
  <si>
    <t>5H2_970_792_M</t>
  </si>
  <si>
    <t>5H2_970_792_N</t>
  </si>
  <si>
    <t>7X0+4I6/4I7/4I8+VL2+A9R // 7X0+4K5/4K6/4K7+VL0/VL1+A9R // 7X0+4K5/4K6/4K7+VL2+A9R (VORHALT)</t>
  </si>
  <si>
    <t>5H0_970_700_C</t>
  </si>
  <si>
    <t>5H0_970_700_D</t>
  </si>
  <si>
    <t>5HG_970_700_A</t>
  </si>
  <si>
    <t>0K0/0K2/0K4</t>
  </si>
  <si>
    <t>5H0_970_703_P</t>
  </si>
  <si>
    <t>5H0_970_703_Q</t>
  </si>
  <si>
    <t>5H0_970_703_R</t>
  </si>
  <si>
    <t>5H0_970_703_S</t>
  </si>
  <si>
    <t>8WB/8WK/8WL+A8B/A8C/A9I+7X2/7X5 // 8WB/8WK/8WL+A8F+7X2/7X5+0K0/0K2/0K4</t>
  </si>
  <si>
    <t>8WB/8WK/8WL+A8H/A8G/A8T/A9R</t>
  </si>
  <si>
    <t>8WB/8WK/8WL+A8F/A8K+0K3</t>
  </si>
  <si>
    <t>8WB/8WK/8WL+A8B/A8C/A9I+7X0 // 8WB/8WK/8WL+A8F+7X0+0K0/0K2/0K4</t>
  </si>
  <si>
    <t>5H1_970_705_K</t>
  </si>
  <si>
    <t>5H2_970_705_E</t>
  </si>
  <si>
    <t>5H1_970_706_D</t>
  </si>
  <si>
    <t>5H1_970_706_E</t>
  </si>
  <si>
    <t>5H1_970_706_F</t>
  </si>
  <si>
    <t>5H1_970_706_G</t>
  </si>
  <si>
    <t>5H2_970_706_C</t>
  </si>
  <si>
    <t>5H2_970_706_D</t>
  </si>
  <si>
    <t>L0R+8IU+VL0/VL1</t>
  </si>
  <si>
    <t>5H0_970_707_AA</t>
  </si>
  <si>
    <t>5H0_970_707_AB</t>
  </si>
  <si>
    <t>5H0_970_707_AC</t>
  </si>
  <si>
    <t>5H0_970_707_AD</t>
  </si>
  <si>
    <t>5H0_970_707_AE</t>
  </si>
  <si>
    <t>5H0_970_707_AF</t>
  </si>
  <si>
    <t>TJ7/TC5/T7I/TL9/T3K+0EG</t>
  </si>
  <si>
    <t>5H0_970_708_P</t>
  </si>
  <si>
    <t>5H0_970_708_Q</t>
  </si>
  <si>
    <t>5H0_970_708_R</t>
  </si>
  <si>
    <t>5H0_970_708_S</t>
  </si>
  <si>
    <t>5H0_970_708_T</t>
  </si>
  <si>
    <t>5H0_970_708_AA</t>
  </si>
  <si>
    <t>5H0_970_708_AB</t>
  </si>
  <si>
    <t>5H0_970_708_AC</t>
  </si>
  <si>
    <t>5H0_970_708_AD</t>
  </si>
  <si>
    <t>TT6/T3Q/T9R+QG1+1Y0/1Y3</t>
  </si>
  <si>
    <t>TJ7/TC5/TL1/T7I/TL9/T3K+QG1</t>
  </si>
  <si>
    <t>T7I/TL9/T9R+QG0 // T3W/T3J/T2C+1Y0/1Y3</t>
  </si>
  <si>
    <t>T6M/T6F/T3Y+4BF/4BI+QG1</t>
  </si>
  <si>
    <t>5H0_970_709_AT</t>
  </si>
  <si>
    <t>5H0_970_709_BA</t>
  </si>
  <si>
    <t>5H0_970_709_BB</t>
  </si>
  <si>
    <t>5H0_970_709_BC</t>
  </si>
  <si>
    <t>T2C+0IJ+KH7/KC0+4BI</t>
  </si>
  <si>
    <t>5H0_970_710_B</t>
  </si>
  <si>
    <t>5H0_970_710_C</t>
  </si>
  <si>
    <t>5H0_970_711_J</t>
  </si>
  <si>
    <t>5H0_970_711_K</t>
  </si>
  <si>
    <t>5H0_970_711_L</t>
  </si>
  <si>
    <t>5H0_970_711_M</t>
  </si>
  <si>
    <t>5H0_970_711_N</t>
  </si>
  <si>
    <t>5H0_970_711_P</t>
  </si>
  <si>
    <t>T3W/T3J/TT6/T3Q/T9R+8T2/8T3/8T6/8T8/8T9/3V6/3V7</t>
  </si>
  <si>
    <t>TH8+8T2/8T3/8T6/8T8/8T9/3V6/3V7</t>
  </si>
  <si>
    <t>T5I+8T2/8T3/8T6/8T8/8T9/3V6/3V7</t>
  </si>
  <si>
    <t>T6M/T6F/T3Y/TS1+8T2/8T3/8T6/8T8/8T9/3V6/3V7</t>
  </si>
  <si>
    <t>TJ7/TC5/TL1/T7I/TL9/T3K+8T2/8T3/8T6/8T8/8T9/3V6/3V7</t>
  </si>
  <si>
    <t>T2C+8T2/8T3/8T6/8T8/8T9/3V6/3V7</t>
  </si>
  <si>
    <t>5H0_970_712_C</t>
  </si>
  <si>
    <t>5H0_970_712_D</t>
  </si>
  <si>
    <t>5H0_970_712_E</t>
  </si>
  <si>
    <t>4UF/4UE+0K0/0K2/0K4</t>
  </si>
  <si>
    <t>5HG_970_712_A</t>
  </si>
  <si>
    <t>5H0_970_714_B</t>
  </si>
  <si>
    <t>5H0_970_714_C</t>
  </si>
  <si>
    <t>5H0_970_715_A</t>
  </si>
  <si>
    <t>5H0_970_716_F</t>
  </si>
  <si>
    <t>5H0_970_716_G</t>
  </si>
  <si>
    <t>5H0_970_716_H</t>
  </si>
  <si>
    <t>5H0_970_716_J</t>
  </si>
  <si>
    <t>5H0_970_716_K</t>
  </si>
  <si>
    <t>5H0_970_716_L</t>
  </si>
  <si>
    <t>F0Q+TJ7/TC5+0K0 // F0Q+TL1/T7I/TL9/T3K</t>
  </si>
  <si>
    <t>5H0_970_717_D</t>
  </si>
  <si>
    <t>5H0_970_725_L</t>
  </si>
  <si>
    <t>5H0_970_725_M</t>
  </si>
  <si>
    <t>5H0_970_725_N</t>
  </si>
  <si>
    <t>5H0_970_725_P</t>
  </si>
  <si>
    <t>9M0+0K0/0K2/0K4</t>
  </si>
  <si>
    <t>9M9+0K0/0K2/0K4</t>
  </si>
  <si>
    <t>5H0_970_728_AE</t>
  </si>
  <si>
    <t>5H0_970_728_AF</t>
  </si>
  <si>
    <t>5H0_970_728_AG</t>
  </si>
  <si>
    <t>5H0_970_728_AH</t>
  </si>
  <si>
    <t>5H0_970_728_AJ</t>
  </si>
  <si>
    <t>5H0_970_728_AK</t>
  </si>
  <si>
    <t>5H0_970_728_AL</t>
  </si>
  <si>
    <t>5H0_970_728_AM</t>
  </si>
  <si>
    <t>5H0_970_728_AN</t>
  </si>
  <si>
    <t>5H0_970_728_AP</t>
  </si>
  <si>
    <t>5H0_970_728_AQ</t>
  </si>
  <si>
    <t>5H0_970_728_AR</t>
  </si>
  <si>
    <t>5H0_970_728_AS</t>
  </si>
  <si>
    <t>5H0_970_728_AT</t>
  </si>
  <si>
    <t>5H0_970_728_BA</t>
  </si>
  <si>
    <t>L0L+4UE/4UF+8J1/8J2/8J3+QK0+8IR/8IY+0K0/0K2/0K4 // L0R+4UE/4UF+8J1/8J2/8J3+QK0+0K0/0K2/0K4</t>
  </si>
  <si>
    <t>L0L+4UE/4UF+8J1/8J2/8J3+QK0+8IU+0K0/0K2/0K4</t>
  </si>
  <si>
    <t>L0L+8J1/8J2/8J3+QK0+8IR/8IY+0K3 // L0R+8J1/8J2/8J3+QK0+0K3</t>
  </si>
  <si>
    <t>L0L+8J1/8J2/8J3+QK0+8IU+0K3</t>
  </si>
  <si>
    <t>L0L+4UE/4UF+8J1/8J2/8J3+QK1+8IR/8IY+0K0/0K2/0K4 // L0R+4UE/4UF+8J1/8J2/8J3+QK1+0K0/0K2/0K4</t>
  </si>
  <si>
    <t>L0L+4UE/4UF+8J1/8J2/8J3+QK1+8IU+0K0/0K2/0K4</t>
  </si>
  <si>
    <t>6K0+4UE/4UF+UD2+0K0/0K2/0K4</t>
  </si>
  <si>
    <t>5H0_970_733_E</t>
  </si>
  <si>
    <t>5H0_970_733_F</t>
  </si>
  <si>
    <t>5H0_970_733_G</t>
  </si>
  <si>
    <t>5H0_970_733_H</t>
  </si>
  <si>
    <t>5H0_970_733_N</t>
  </si>
  <si>
    <t>5H0_970_733_P</t>
  </si>
  <si>
    <t>5H0_970_733_Q</t>
  </si>
  <si>
    <t>4K5/4K6/4K7+A8B/A8C/A9I+VL0/VL1 // 4K5/4K6/4K7+A8F+VL0/VL1+0K0/0K2/0K4</t>
  </si>
  <si>
    <t>4K5/4K6/4K7+A8F/A8K+VL0/VL1+0K3</t>
  </si>
  <si>
    <t>4K5/4K6/4K7+A8H/A8G/A8T+VL0/VL1</t>
  </si>
  <si>
    <t>4I6/4I7/4I8+VL2+A8B/A8C/A9I // 4I6/4I7/4I8+VL2+A8F+0K0/0K2/0K4</t>
  </si>
  <si>
    <t>4K5/4K6/4K7+A8B/A8C/A9I+VL2 // 4K5/4K6/4K7+A8F+VL2+0K0/0K2/0K4</t>
  </si>
  <si>
    <t>4K5/4K6/4K7+A8F/A8K+VL2+0K3</t>
  </si>
  <si>
    <t>4K5/4K6/4K7+A8H/A8G/A8T/A9R+VL2</t>
  </si>
  <si>
    <t>4K5/4K6/4K7+A9R+VL0/VL1</t>
  </si>
  <si>
    <t>4K5/4K6/4K7+A9R+VL2</t>
  </si>
  <si>
    <t>5H0_970_736_A</t>
  </si>
  <si>
    <t>5H1_970_737_B</t>
  </si>
  <si>
    <t>5H1_970_737_C</t>
  </si>
  <si>
    <t>L0L+0K0/0K2/0K4</t>
  </si>
  <si>
    <t>5H2_970_737_B</t>
  </si>
  <si>
    <t>5H2_970_737_C</t>
  </si>
  <si>
    <t>L0R+0K0/0K2/0K4</t>
  </si>
  <si>
    <t>5H0_970_739_C</t>
  </si>
  <si>
    <t>5H0_970_739_D</t>
  </si>
  <si>
    <t>5H0_970_739_E</t>
  </si>
  <si>
    <t>T3W/TJ7/T3J/TC5/T6M/T6F/T3Y/T2C/T5I/TL1/TS1/TT6/T3Q/T9R/T7I/TL9/T3K</t>
  </si>
  <si>
    <t>5H0_970_741_M</t>
  </si>
  <si>
    <t>5H0_970_741_N</t>
  </si>
  <si>
    <t>5H0_970_741_P</t>
  </si>
  <si>
    <t>5H0_970_741_Q</t>
  </si>
  <si>
    <t>5H0_970_741_R</t>
  </si>
  <si>
    <t>5H0_970_741_S</t>
  </si>
  <si>
    <t>5H0_970_741_T</t>
  </si>
  <si>
    <t>TJ7/T3K</t>
  </si>
  <si>
    <t>5H0_970_743_G</t>
  </si>
  <si>
    <t>5H0_970_743_H</t>
  </si>
  <si>
    <t>5H0_970_743_J</t>
  </si>
  <si>
    <t>5H0_970_743_K</t>
  </si>
  <si>
    <t>8IY+0K0/0K2/0K4</t>
  </si>
  <si>
    <t>8IR+0K0/0K2/0K4</t>
  </si>
  <si>
    <t>5H1_970_743_T</t>
  </si>
  <si>
    <t>5H1_970_743_AA</t>
  </si>
  <si>
    <t>5H1_970_743_AB</t>
  </si>
  <si>
    <t>L0L+8IU+0K0/0K2/0K4+G0C/G0K/G0L</t>
  </si>
  <si>
    <t>L0L+8IU+0K0/0K2/0K4+G1C/G1A/G1D/G1F</t>
  </si>
  <si>
    <t>5H2_970_743_K</t>
  </si>
  <si>
    <t>5H2_970_743_L</t>
  </si>
  <si>
    <t>L0R+8IU+0K0/0K2/0K4</t>
  </si>
  <si>
    <t>5H0_970_744_AG</t>
  </si>
  <si>
    <t>5H0_970_744_AH</t>
  </si>
  <si>
    <t>5H0_970_744_AJ</t>
  </si>
  <si>
    <t>5H0_970_744_AK</t>
  </si>
  <si>
    <t>5H0_970_744_AL</t>
  </si>
  <si>
    <t>5H0_970_744_AM</t>
  </si>
  <si>
    <t>5H0_970_744_AN</t>
  </si>
  <si>
    <t>5H0_970_744_AP</t>
  </si>
  <si>
    <t>5H0_970_744_AQ</t>
  </si>
  <si>
    <t>5H0_970_744_AR</t>
  </si>
  <si>
    <t>5H0_970_744_AS</t>
  </si>
  <si>
    <t>5H0_970_744_AT</t>
  </si>
  <si>
    <t>5H0_970_744_BA</t>
  </si>
  <si>
    <t>T6M/T6F/T3Y/TS1+0EN+7L6(D-040G)</t>
  </si>
  <si>
    <t>T6M/T6F/T3Y+0EJ+7L6(D-040G)</t>
  </si>
  <si>
    <t>T3J/T3W+4BI/4BL/7GZ+0EN+7L6</t>
  </si>
  <si>
    <t>TL1+0EC+7L6</t>
  </si>
  <si>
    <t>T3J/T3W/TT6/T3Q+7MV/7CB+0EN+7L6</t>
  </si>
  <si>
    <t>5H0_970_746_E</t>
  </si>
  <si>
    <t>5H0_970_746_F</t>
  </si>
  <si>
    <t>5H0_970_751_B</t>
  </si>
  <si>
    <t>5H0_970_751_C</t>
  </si>
  <si>
    <t>5H0_970_753_C</t>
  </si>
  <si>
    <t>5H0_970_753_D</t>
  </si>
  <si>
    <t>5H1_970_754_AF</t>
  </si>
  <si>
    <t>5H1_970_754_AG</t>
  </si>
  <si>
    <t>5H1_970_754_AH</t>
  </si>
  <si>
    <t>5H1_970_754_AJ</t>
  </si>
  <si>
    <t>5H1_970_754_AK</t>
  </si>
  <si>
    <t>5H1_970_754_AL</t>
  </si>
  <si>
    <t>5H1_970_754_AM</t>
  </si>
  <si>
    <t>5H1_970_754_AN</t>
  </si>
  <si>
    <t>5H1_970_754_AP</t>
  </si>
  <si>
    <t>5H1_970_754_AQ</t>
  </si>
  <si>
    <t>L0L+TJ7/TC5/TL1/T7I/TL9/T3K+G1C/G1A/G1D/G1F</t>
  </si>
  <si>
    <t>5H2_970_754_AD</t>
  </si>
  <si>
    <t>5H2_970_754_AE</t>
  </si>
  <si>
    <t>5H2_970_754_AF</t>
  </si>
  <si>
    <t>5H2_970_754_AG</t>
  </si>
  <si>
    <t>5H2_970_754_AH</t>
  </si>
  <si>
    <t>5H2_970_754_AJ</t>
  </si>
  <si>
    <t>5H2_970_754_AK</t>
  </si>
  <si>
    <t>5H2_970_754_AL</t>
  </si>
  <si>
    <t>5H2_970_754_AM</t>
  </si>
  <si>
    <t>5H2_970_754_AN</t>
  </si>
  <si>
    <t>L0R+TJ7/TC5/TL1/T3K+G1C/G1A/G1D</t>
  </si>
  <si>
    <t>5H0_970_756_F</t>
  </si>
  <si>
    <t>5H0_970_756_G</t>
  </si>
  <si>
    <t>5H0_970_756_H</t>
  </si>
  <si>
    <t>5H0_970_756_J</t>
  </si>
  <si>
    <t>5H0_970_756_K</t>
  </si>
  <si>
    <t>5H0_970_757_B</t>
  </si>
  <si>
    <t>5H0_970_757_C</t>
  </si>
  <si>
    <t>5H0_970_761_B</t>
  </si>
  <si>
    <t>7X0/7X3+4I6/4I7/4I8+VL2+A8H/A8G/A8T/A8K // 7X0/7X3+4K5/4K6/4K7+VL0/VL1+A8H/A8G/A8T/A8K // 7X0/7X3+4K5/4K6/4K7+VL2+A8H/A8G/A8T/A8K</t>
  </si>
  <si>
    <t>5H1_970_761_M</t>
  </si>
  <si>
    <t>5H1_970_761_N</t>
  </si>
  <si>
    <t>5H1_970_761_P</t>
  </si>
  <si>
    <t>5H1_970_761_Q</t>
  </si>
  <si>
    <t>5H1_970_761_R</t>
  </si>
  <si>
    <t>5H1_970_761_S</t>
  </si>
  <si>
    <t>L0L+7X2+A8B/A8C/A9I // L0L+7X2+A8F+0K0/0K2/0K4</t>
  </si>
  <si>
    <t>L0L+7X5+A8B/A8C/A9I // L0L+7X5+A8F+0K0/0K2/0K4</t>
  </si>
  <si>
    <t>L0L+7X2+A8H/A8G/A8T/A8K</t>
  </si>
  <si>
    <t>L0L+7X5+A8H/A8G/A8T/A8K</t>
  </si>
  <si>
    <t>L0L+7X2+A9R</t>
  </si>
  <si>
    <t>L0L+7X5+A9R</t>
  </si>
  <si>
    <t>5H2_970_761_M</t>
  </si>
  <si>
    <t>5H2_970_761_N</t>
  </si>
  <si>
    <t>5H2_970_761_P</t>
  </si>
  <si>
    <t>5H2_970_761_Q</t>
  </si>
  <si>
    <t>5H2_970_761_R</t>
  </si>
  <si>
    <t>5H2_970_761_S</t>
  </si>
  <si>
    <t>L0R+7X2+A8B/A8C/A9I // L0R+7X2+A8F+0K0/0K2/0K4</t>
  </si>
  <si>
    <t>L0R+7X5+A8B/A8C/A9I // L0R+7X5+A8F+0K0/0K2/0K4</t>
  </si>
  <si>
    <t>L0R+7X2+A8H/A8G/A8T/A8K</t>
  </si>
  <si>
    <t>L0R+7X5+A8H/A8G/A8T/A8K</t>
  </si>
  <si>
    <t>L0R+7X2+A9R</t>
  </si>
  <si>
    <t>L0R+7X5+A9R</t>
  </si>
  <si>
    <t>5H1_970_765_P</t>
  </si>
  <si>
    <t>5H1_970_765_Q</t>
  </si>
  <si>
    <t>L0L+1AQ/1AE+2H0/2H5</t>
  </si>
  <si>
    <t>L0L+1AQ/1AE+2I0</t>
  </si>
  <si>
    <t>5H2_970_765_D</t>
  </si>
  <si>
    <t>5H2_970_765_E</t>
  </si>
  <si>
    <t>L0R+1AQ/1AE+2H0/2H5</t>
  </si>
  <si>
    <t>L0R+1AQ/1AE+2I0</t>
  </si>
  <si>
    <t>5HG_970_765_B</t>
  </si>
  <si>
    <t>5HG_970_765_C</t>
  </si>
  <si>
    <t>1AS15H0770</t>
  </si>
  <si>
    <t>5H0_970_770_C</t>
  </si>
  <si>
    <t>5H0_970_770_D</t>
  </si>
  <si>
    <t>5H0_970_771_A</t>
  </si>
  <si>
    <t>5H1_970_776_A</t>
  </si>
  <si>
    <t>5H2_970_776_A</t>
  </si>
  <si>
    <t>5H0_970_785_E</t>
  </si>
  <si>
    <t>8X6/8X7+A8B/A8C/A8F/A8G/A8H/A8K/A8T/A9I</t>
  </si>
  <si>
    <t>8X6/8X7+A9R</t>
  </si>
  <si>
    <t>5H0_970_786_AL</t>
  </si>
  <si>
    <t>5H0_970_786_AM</t>
  </si>
  <si>
    <t>5H0_970_786_AN</t>
  </si>
  <si>
    <t>5H0_970_786_AP</t>
  </si>
  <si>
    <t>5H0_970_786_AQ</t>
  </si>
  <si>
    <t>5H0_970_786_AR</t>
  </si>
  <si>
    <t>5H0_970_786_AS</t>
  </si>
  <si>
    <t>KH7/KC0+TJ7/TC5+7GZ/4BF/4BI+0K0/0K2 // KH7/KC0+T7I/TL9+4BD</t>
  </si>
  <si>
    <t>KH7/KC0+TH8</t>
  </si>
  <si>
    <t>KH7/KC0+T6M/T3Y+4BF/4BI</t>
  </si>
  <si>
    <t>KH7/KC0+TJ7/TC5+7GZ/4BF/4BI+0K4</t>
  </si>
  <si>
    <t>KH7/KC0+T5I+7MV/7GM // KH7/KC0+TL1+7MM/7MV / KH7/KC0+T3K</t>
  </si>
  <si>
    <t>KH7/KC0+T6F/TS1+4BF/4BI/0GG</t>
  </si>
  <si>
    <t>5H0_970_791_J</t>
  </si>
  <si>
    <t>5H0_970_791_K</t>
  </si>
  <si>
    <t>5H0_970_791_M</t>
  </si>
  <si>
    <t>8Y1+0K0/0K2/0K4+A8B/A8C/A8F/A8H/A8G/A8T/A9I</t>
  </si>
  <si>
    <t>5H2_970_792_F</t>
  </si>
  <si>
    <t>5H2_970_792_G</t>
  </si>
  <si>
    <t>5H2_970_792_H</t>
  </si>
  <si>
    <t>5H2_970_792_J</t>
  </si>
  <si>
    <t>5H2_970_792_K</t>
  </si>
  <si>
    <t>5H2_970_792_L</t>
  </si>
  <si>
    <t>L0R+VL2+A8B/A8C/A9I+7X0 // L0R+VL2+A8F+7X0+0K0/0K2/0K4</t>
  </si>
  <si>
    <t>L0R+VL2+A8H/A8G/A8T+7X0</t>
  </si>
  <si>
    <t>L0R+VL2+A8F/A8K+7X0+0K3</t>
  </si>
  <si>
    <t>L0R+VL2+A8B/A8C/A9I+7X2/7X5 // L0R+VL2+A8F+7X2/7X5+0K0/0K2/0K4</t>
  </si>
  <si>
    <t>L0R+VL2+A8H/A8G/A8T+7X2/7X5</t>
  </si>
  <si>
    <t>L0R+VL2+A8F/A8K+7X2/7X5+0K3</t>
  </si>
  <si>
    <t>L0R+VL2+A9R+7X0</t>
  </si>
  <si>
    <t>L0R+VL2+A9R+7X2/7X5</t>
  </si>
  <si>
    <t>5H0_970_793_J</t>
  </si>
  <si>
    <t>5H0_970_793_K</t>
  </si>
  <si>
    <t>5H0_970_793_L</t>
  </si>
  <si>
    <t>5H0_970_793_M</t>
  </si>
  <si>
    <t>5H0_970_793_N</t>
  </si>
  <si>
    <t>5H0_970_793_P</t>
  </si>
  <si>
    <t>5H0_970_793_Q</t>
  </si>
  <si>
    <t>5H0_970_793_R</t>
  </si>
  <si>
    <t>5H1_970_798_H</t>
  </si>
  <si>
    <t>5H1_970_798_J</t>
  </si>
  <si>
    <t>5H2_970_798_D</t>
  </si>
  <si>
    <t>5H0_970_799_D</t>
  </si>
  <si>
    <t>5H0_970_799_E</t>
  </si>
  <si>
    <t>0K0/0K2/0K4 // 0K3+8Z4/8Z5</t>
  </si>
  <si>
    <t>5H0_970_900_E</t>
  </si>
  <si>
    <t>5H0_970_900_F</t>
  </si>
  <si>
    <t>1A8+7L6+T6M/T6F/T3Y/TS1+0GG/4BF/4BI+G0C/G0K/G0L (D-040G)</t>
  </si>
  <si>
    <t>1A8+7L3+T6M/T6F/T3Y/TS1+0GG/4BF/4BI // 1A8+7L6+T6M/T6F/T3Y/TS1+0GG/4BF/4BI+G1C/G1A/G1D (D-040G)</t>
  </si>
  <si>
    <t>5H1_970_901_B</t>
  </si>
  <si>
    <t>5H1_970_901_C</t>
  </si>
  <si>
    <t>5H2_970_901_A</t>
  </si>
  <si>
    <t>L0R+0K0/0K2/0K3/0K4</t>
  </si>
  <si>
    <t>5H0_970_904_AJ</t>
  </si>
  <si>
    <t>5H0_970_904_AK</t>
  </si>
  <si>
    <t>5H0_970_904_AL</t>
  </si>
  <si>
    <t>5H0_970_904_AM</t>
  </si>
  <si>
    <t>5H0_970_904_AN</t>
  </si>
  <si>
    <t>5H0_970_904_AP</t>
  </si>
  <si>
    <t>5H0_970_904_AQ</t>
  </si>
  <si>
    <t>5H0_970_904_AR</t>
  </si>
  <si>
    <t>TJ7+DS9/D8I/DQ9+7GZ/4BF/4BI</t>
  </si>
  <si>
    <t>TC5+7GZ</t>
  </si>
  <si>
    <t>T7I/TL9+4BD</t>
  </si>
  <si>
    <t>5H0_970_908_AF</t>
  </si>
  <si>
    <t>5H0_970_908_AG</t>
  </si>
  <si>
    <t>5H0_970_908_AH</t>
  </si>
  <si>
    <t>5H0_970_908_AJ</t>
  </si>
  <si>
    <t>5H0_970_908_AK</t>
  </si>
  <si>
    <t>5H0_970_908_AL</t>
  </si>
  <si>
    <t>5H0_970_908_AM</t>
  </si>
  <si>
    <t>5H0_970_908_AN</t>
  </si>
  <si>
    <t>5H0_970_908_AP</t>
  </si>
  <si>
    <t>5H0_970_908_AQ</t>
  </si>
  <si>
    <t>T3W+4BI/4BL/7GZ+1X0</t>
  </si>
  <si>
    <t>T3J+4BI/7GZ</t>
  </si>
  <si>
    <t>T2C+4BI</t>
  </si>
  <si>
    <t>T3W+4BI/4BL/7GZ+1X1</t>
  </si>
  <si>
    <t>5H0_970_922_Q</t>
  </si>
  <si>
    <t>5H1_970_922_R</t>
  </si>
  <si>
    <t>5H1_970_922_S</t>
  </si>
  <si>
    <t>L0L+T3Y/T6M/T6F+4BF/4BI+1X0</t>
  </si>
  <si>
    <t>L0L+T3Y/T6M/T6F+4BF/4BI+1X1</t>
  </si>
  <si>
    <t>5H2_970_922_R</t>
  </si>
  <si>
    <t>5H2_970_922_S</t>
  </si>
  <si>
    <t>L0R+T3Y/T6M/T6F+4BF/4BI+1X0</t>
  </si>
  <si>
    <t>L0R+T3Y/T6M/T6F+4BF/4BI+1X1</t>
  </si>
  <si>
    <t>5H0_970_927_A</t>
  </si>
  <si>
    <t>5H0_970_994_B</t>
  </si>
  <si>
    <t>5H0_970_994_C</t>
  </si>
  <si>
    <t>UD2+0K0/0K2/0K4</t>
  </si>
  <si>
    <t>E</t>
  </si>
  <si>
    <t>2147, 2196</t>
  </si>
  <si>
    <t>D616298_6, 7, 8, 15</t>
  </si>
  <si>
    <t>BL_18</t>
  </si>
  <si>
    <t>3210</t>
  </si>
  <si>
    <t>2210</t>
  </si>
  <si>
    <t>LTGS.POLIZEI</t>
  </si>
  <si>
    <t>TAB 5H0_970_745</t>
  </si>
  <si>
    <t>5H0_970_745</t>
  </si>
  <si>
    <t>L0L+F4Q/F5X/F6B/F6E/F6J/F6K</t>
  </si>
  <si>
    <t>5H0_970_709_BD</t>
  </si>
  <si>
    <t>T3W+0EN/0IJ+KH7/KC0+7CB/4BI/4BL/7GZ</t>
  </si>
  <si>
    <t>T3J+0EN/0IJ+KH7/KC0+7CB/4BI/4BL/7GZ</t>
  </si>
  <si>
    <t>3211</t>
  </si>
  <si>
    <t>Vorserie</t>
  </si>
  <si>
    <t>D616298_19</t>
  </si>
  <si>
    <t>2221</t>
  </si>
  <si>
    <t>2194, 2221</t>
  </si>
  <si>
    <t>D616298_15, 19</t>
  </si>
  <si>
    <t>D616298_15, 19, 20</t>
  </si>
  <si>
    <t>5HG_970_743</t>
  </si>
  <si>
    <t>8IY</t>
  </si>
  <si>
    <t>4238</t>
  </si>
  <si>
    <t>D616298_15, 21</t>
  </si>
  <si>
    <t>D616298_18, 21</t>
  </si>
  <si>
    <t>5H0_970_717_E</t>
  </si>
  <si>
    <t>D616298_22</t>
  </si>
  <si>
    <t>8X7+A8B/A8C/A8F/A8G/A8H/A8K/A8T/A9I</t>
  </si>
  <si>
    <t>8X7+A9R</t>
  </si>
  <si>
    <t>4239</t>
  </si>
  <si>
    <t>5H0_970_797</t>
  </si>
  <si>
    <t>LTGS.LADEN</t>
  </si>
  <si>
    <t>7L6+0K0/0K2/0K4 // 7L3+9M9+0K0/0K2/0K4</t>
  </si>
  <si>
    <t>4250</t>
  </si>
  <si>
    <t>ab BL KW37/19</t>
  </si>
  <si>
    <t>2154</t>
  </si>
  <si>
    <t>1126, 2154</t>
  </si>
  <si>
    <t>1053, 1126, 2147, 2154</t>
  </si>
  <si>
    <t>1053, 2154</t>
  </si>
  <si>
    <t>3154</t>
  </si>
  <si>
    <t>D616298_24</t>
  </si>
  <si>
    <t>5H0_970_733_T</t>
  </si>
  <si>
    <t>5H0_970_733_AA</t>
  </si>
  <si>
    <t>D616298_25</t>
  </si>
  <si>
    <t>4K5/4K6/4K7+5F1/5F3/5F8+A8F+VL0/VL1+0K3</t>
  </si>
  <si>
    <t>4K5/4K6/4K7+5F1/5F3/5F8+A8F+VL2+0K3</t>
  </si>
  <si>
    <t>PHEV Japan</t>
  </si>
  <si>
    <t xml:space="preserve">R-Golf  </t>
  </si>
  <si>
    <t>5H0_970_733_AB</t>
  </si>
  <si>
    <t>5H0_970_733_AC</t>
  </si>
  <si>
    <t>4254</t>
  </si>
  <si>
    <t>2253</t>
  </si>
  <si>
    <t>LTGS.INSTRUM.TAFEL</t>
  </si>
  <si>
    <t>5H2_970_980</t>
  </si>
  <si>
    <t>D616298_26</t>
  </si>
  <si>
    <t>L0R+2I0 // L0R+2H0/2H5+VL2 // L0R+2H0/2H5+VL0/VL1+8IU</t>
  </si>
  <si>
    <t>2256</t>
  </si>
  <si>
    <t>4266</t>
  </si>
  <si>
    <t>5H2_970_980_A</t>
  </si>
  <si>
    <t>4251</t>
  </si>
  <si>
    <t>4237</t>
  </si>
  <si>
    <t>4245</t>
  </si>
  <si>
    <t>4258</t>
  </si>
  <si>
    <t>D616298_15, 27</t>
  </si>
  <si>
    <t>ab BL 37/19</t>
  </si>
  <si>
    <t>5H1_970_705_L</t>
  </si>
  <si>
    <t>5H2_970_705_F</t>
  </si>
  <si>
    <t>L0L+1AQ/1AE+UH2</t>
  </si>
  <si>
    <t>L0L+1AQ/1AE+UH1</t>
  </si>
  <si>
    <t>L0R+1AQ/1AE+UH2</t>
  </si>
  <si>
    <t>L0R+1AQ/1AE+UH1</t>
  </si>
  <si>
    <t>4269</t>
  </si>
  <si>
    <t>D616298_15, 28</t>
  </si>
  <si>
    <t>5H0_970_700_E</t>
  </si>
  <si>
    <t>5H0_970_700_F</t>
  </si>
  <si>
    <t>5HG_970_700_B</t>
  </si>
  <si>
    <t>D616298_29</t>
  </si>
  <si>
    <t>8WB/8WK/8WL+A8B/A8C+7X2/7X5 // 8WB/8WK/8WL+A8F+7X2/7X5+0K0/0K2/0K4</t>
  </si>
  <si>
    <t>8WB/8WK/8WL+A8H/A8G/A8T/A9I/A9R</t>
  </si>
  <si>
    <t>8WB/8WK/8WL+A8B/A8C+7X0 // 8WB/8WK/8WL+A8F+7X0+0K0/0K2/0K4</t>
  </si>
  <si>
    <t>5H0_970_703_T</t>
  </si>
  <si>
    <t>5H0_970_703_AA</t>
  </si>
  <si>
    <t>5H0_970_703_AB</t>
  </si>
  <si>
    <t>5H0_970_703_AC</t>
  </si>
  <si>
    <t>5H1_970_705_M</t>
  </si>
  <si>
    <t>5H1_970_705_N</t>
  </si>
  <si>
    <t>5H2_970_705_G</t>
  </si>
  <si>
    <t>5H2_970_705_H</t>
  </si>
  <si>
    <t>5H1_970_706_H</t>
  </si>
  <si>
    <t>5H1_970_706_J</t>
  </si>
  <si>
    <t>5H1_970_706_K</t>
  </si>
  <si>
    <t>5H1_970_706_L</t>
  </si>
  <si>
    <t>5H2_970_706_E</t>
  </si>
  <si>
    <t>5H2_970_706_F</t>
  </si>
  <si>
    <t>5H0_970_707_AG</t>
  </si>
  <si>
    <t>5H0_970_707_AH</t>
  </si>
  <si>
    <t>5H0_970_707_AJ</t>
  </si>
  <si>
    <t>5H0_970_707_AK</t>
  </si>
  <si>
    <t>5H0_970_707_AL</t>
  </si>
  <si>
    <t>5H0_970_707_AM</t>
  </si>
  <si>
    <t>5H0_970_708_AE</t>
  </si>
  <si>
    <t>5H0_970_708_AF</t>
  </si>
  <si>
    <t>5H0_970_708_AG</t>
  </si>
  <si>
    <t>5H0_970_708_AH</t>
  </si>
  <si>
    <t>5H0_970_708_AJ</t>
  </si>
  <si>
    <t>5H0_970_708_AK</t>
  </si>
  <si>
    <t>5H0_970_708_AL</t>
  </si>
  <si>
    <t>5H0_970_708_AM</t>
  </si>
  <si>
    <t>5H0_970_708_AN</t>
  </si>
  <si>
    <t>T7I/TL9/T9R+QG0//T3W/T3J/T2C+1Y0/1Y3</t>
  </si>
  <si>
    <t>TS1</t>
  </si>
  <si>
    <t>T6M/T6F/T3Y+4BF/4BI/7GZ/4IA/4IG+QG1</t>
  </si>
  <si>
    <t>5H0_970_709_BE</t>
  </si>
  <si>
    <t>5H0_970_709_BF</t>
  </si>
  <si>
    <t>5H0_970_709_BG</t>
  </si>
  <si>
    <t>5H0_970_709_BH</t>
  </si>
  <si>
    <t>5H0_970_709_BJ</t>
  </si>
  <si>
    <t>T3W+0EN/0IJ+KH7/KC0+7CB/4BI/4BL/7GZ/7MV</t>
  </si>
  <si>
    <t>5H0_970_710_D</t>
  </si>
  <si>
    <t>5H0_970_710_E</t>
  </si>
  <si>
    <t>5H0_970_711_Q</t>
  </si>
  <si>
    <t>5H0_970_711_R</t>
  </si>
  <si>
    <t>5H0_970_711_S</t>
  </si>
  <si>
    <t>5H0_970_711_T</t>
  </si>
  <si>
    <t>5H0_970_711_AA</t>
  </si>
  <si>
    <t>5H0_970_711_AB</t>
  </si>
  <si>
    <t>5H0_970_712_F</t>
  </si>
  <si>
    <t>5H0_970_712_G</t>
  </si>
  <si>
    <t>5H0_970_712_H</t>
  </si>
  <si>
    <t>5HG_970_712_B</t>
  </si>
  <si>
    <t>5H0_970_714_D</t>
  </si>
  <si>
    <t>5H0_970_714_E</t>
  </si>
  <si>
    <t>5H0_970_715_B</t>
  </si>
  <si>
    <t>5H0_970_716_M</t>
  </si>
  <si>
    <t>5H0_970_716_N</t>
  </si>
  <si>
    <t>5H0_970_716_P</t>
  </si>
  <si>
    <t>5H0_970_716_Q</t>
  </si>
  <si>
    <t>5H0_970_716_R</t>
  </si>
  <si>
    <t>5H0_970_716_S</t>
  </si>
  <si>
    <t>5H0_970_717_F</t>
  </si>
  <si>
    <t>5H0_970_717_G</t>
  </si>
  <si>
    <t>5H0_970_725_Q</t>
  </si>
  <si>
    <t>5H0_970_725_R</t>
  </si>
  <si>
    <t>5H0_970_725_S</t>
  </si>
  <si>
    <t>5H0_970_725_T</t>
  </si>
  <si>
    <t>5H0_970_728_BB</t>
  </si>
  <si>
    <t>5H0_970_728_BC</t>
  </si>
  <si>
    <t>5H0_970_728_BD</t>
  </si>
  <si>
    <t>5H0_970_728_BE</t>
  </si>
  <si>
    <t>5H0_970_728_BF</t>
  </si>
  <si>
    <t>5H0_970_728_BG</t>
  </si>
  <si>
    <t>5H0_970_728_BH</t>
  </si>
  <si>
    <t>5H0_970_728_BJ</t>
  </si>
  <si>
    <t>5H0_970_728_BK</t>
  </si>
  <si>
    <t>5H0_970_728_BL</t>
  </si>
  <si>
    <t>5H0_970_728_BM</t>
  </si>
  <si>
    <t>5H0_970_728_BN</t>
  </si>
  <si>
    <t>5H0_970_728_BP</t>
  </si>
  <si>
    <t>5H0_970_728_BQ</t>
  </si>
  <si>
    <t>5H0_970_728_BR</t>
  </si>
  <si>
    <t>L0L+4UE/4UF+8J1/8J2/8J3+QK0+8IR/8IY/8IT+0K0/0K2/0K4//L0R+4UE/4UF+8J1/8J2/8J3+QK0+0K0/0K2/0K4</t>
  </si>
  <si>
    <t>L0L+8J1/8J2/8J3+QK0+8IR/8IY/8IT+0K3 // L0R+8J1/8J2/8J3+QK0+0K3</t>
  </si>
  <si>
    <t>L0L+4UE/4UF+8J1/8J2/8J3+QK1+8IR/8IY/8IT+0K0/0K2/0K4//L0R+4UE/4UF+8J1/8J2/8J3+QK1+0K0/0K2/0K4</t>
  </si>
  <si>
    <t>L0L+8J1/8J2/8J3+QK1+8IR/8IY/8IT+0K3//L0R+8J1/8J2/8J3+QK1+0K3</t>
  </si>
  <si>
    <t>L0L+4UM+8J1/8J2/8J3+QK0+8IR/8IY/8IT+0K0/0K2/0K4(NAR)//L0L+4UE+8J1/8J2+QK0+8IR/8IY(CN)</t>
  </si>
  <si>
    <t>L0L+4UM+8J1/8J2/8J3+QK0+8IU+0K0/0K2/0K4(NAR)//L0L+4UE+8J1/8J2+QK0+8IU(CN)</t>
  </si>
  <si>
    <t>L0L+4UM+8J1/8J2/8J3+QK1+8IR/8IY/8IT+0K0/0K2/0K4(NAR)//L0L+4UE+8J1/8J2+QK1+8IR/8IY(CN)</t>
  </si>
  <si>
    <t>L0L+4UM+8J1/8J2/8J3+QK1+8IU+0K0/0K2/0K4(NAR)//L0L+4UE+8J1/8J2+QK1+8IU(CN)</t>
  </si>
  <si>
    <t>5H0_970_733_AD</t>
  </si>
  <si>
    <t>5H0_970_733_AE</t>
  </si>
  <si>
    <t>5H0_970_733_AF</t>
  </si>
  <si>
    <t>5H0_970_733_AG</t>
  </si>
  <si>
    <t>5H0_970_733_AH</t>
  </si>
  <si>
    <t>5H0_970_733_AJ</t>
  </si>
  <si>
    <t>5H0_970_733_AK</t>
  </si>
  <si>
    <t>5H0_970_733_AL</t>
  </si>
  <si>
    <t>5H0_970_733_AM</t>
  </si>
  <si>
    <t>5H0_970_733_AN</t>
  </si>
  <si>
    <t>5H0_970_733_AP</t>
  </si>
  <si>
    <t>4K5/4K6/4K7+5F1/5F3/5F8+A8B/A8C+VL0/VL1 // 4K5/4K6/4K7+5F1/5F3/5F8+A8F+VL0/VL1+0K0/0K2/0K4</t>
  </si>
  <si>
    <t>4K5/4K6/4K7+5F1/5F3/5F8+A8K+VL0/VL1+0K3</t>
  </si>
  <si>
    <t>4K5/4K6/4K7+5F1/5F3/5F8+A8H/A8G/A8T/A9I+VL0/VL1</t>
  </si>
  <si>
    <t>4I6/4I7/4I8+VL2+A8B/A8C // 4I6/4I7/4I8+VL2+A8F+0K0/0K2/0K4 // 4I6/4I7/4I8+VL2+A8F+0K3 // 4K5/4K6/4K7+5D1/5D3+VL2+A8B/A8C // 4K5/4K6/4K7+5D1/5D3+VL2+A8F+0K0/0K2/0K4 // 4K5/4K6/4K7+5D1/5D3+VL2+A8F+0K3</t>
  </si>
  <si>
    <t>4K5/4K6/4K7+5F1/5F3/5F8+A8B/A8C+VL2 // 4K5/4K6/4K7+5F1/5F3/5F8+A8F+VL2+0K0/0K2/0K4</t>
  </si>
  <si>
    <t>4K5/4K6/4K7+5F1/5F3/5F8+A8K+VL2+0K3</t>
  </si>
  <si>
    <t>4K5/4K6/4K7+5F1/5F3/5F8+A8H/A8G/A8T/A9I+VL2</t>
  </si>
  <si>
    <t>4K5/4K6/4K7+5F1/5F3/5F8+A9R+VL0/VL1</t>
  </si>
  <si>
    <t>4K5/4K6/4K7+5F1/5F3/5F8+A9R+VL2</t>
  </si>
  <si>
    <t>5H0_970_736_B</t>
  </si>
  <si>
    <t>5H1_970_737_D</t>
  </si>
  <si>
    <t>5H1_970_737_E</t>
  </si>
  <si>
    <t>5H2_970_737_D</t>
  </si>
  <si>
    <t>5H2_970_737_E</t>
  </si>
  <si>
    <t>5H0_970_739_F</t>
  </si>
  <si>
    <t>5H0_970_739_G</t>
  </si>
  <si>
    <t>5H0_970_739_H</t>
  </si>
  <si>
    <t>5H0_970_741_AA</t>
  </si>
  <si>
    <t>5H0_970_741_AB</t>
  </si>
  <si>
    <t>5H0_970_741_AC</t>
  </si>
  <si>
    <t>5H0_970_741_AD</t>
  </si>
  <si>
    <t>5H0_970_741_AE</t>
  </si>
  <si>
    <t>5H0_970_741_AF</t>
  </si>
  <si>
    <t>5H0_970_741_AG</t>
  </si>
  <si>
    <t>5H0_970_743_L</t>
  </si>
  <si>
    <t>5H0_970_743_M</t>
  </si>
  <si>
    <t>5H0_970_743_N</t>
  </si>
  <si>
    <t>5H0_970_743_P</t>
  </si>
  <si>
    <t>5H1_970_743_AC</t>
  </si>
  <si>
    <t>5H1_970_743_AD</t>
  </si>
  <si>
    <t>5H1_970_743_AE</t>
  </si>
  <si>
    <t>5H2_970_743_M</t>
  </si>
  <si>
    <t>5H2_970_743_N</t>
  </si>
  <si>
    <t>5HG_970_743_A</t>
  </si>
  <si>
    <t>8IY/8IT+0K0/0K2/0K4</t>
  </si>
  <si>
    <t>8IY/8IT+0K3</t>
  </si>
  <si>
    <t>5H0_970_744_BB</t>
  </si>
  <si>
    <t>5H0_970_744_BC</t>
  </si>
  <si>
    <t>5H0_970_744_BD</t>
  </si>
  <si>
    <t>5H0_970_744_BE</t>
  </si>
  <si>
    <t>5H0_970_744_BF</t>
  </si>
  <si>
    <t>5H0_970_744_BG</t>
  </si>
  <si>
    <t>5H0_970_744_BH</t>
  </si>
  <si>
    <t>5H0_970_744_BJ</t>
  </si>
  <si>
    <t>5H0_970_744_BK</t>
  </si>
  <si>
    <t>5H0_970_744_BL</t>
  </si>
  <si>
    <t>5H0_970_744_BM</t>
  </si>
  <si>
    <t>5H0_970_744_BN</t>
  </si>
  <si>
    <t>5H0_970_744_BP</t>
  </si>
  <si>
    <t>TJ7/T3K+0EC+7L6</t>
  </si>
  <si>
    <t>T3J/TT6/T3Q+7MV/7CB+0EN+7L6</t>
  </si>
  <si>
    <t>5H0_970_746_G</t>
  </si>
  <si>
    <t>5H0_970_746_H</t>
  </si>
  <si>
    <t>5H0_970_751_D</t>
  </si>
  <si>
    <t>5H0_970_751_E</t>
  </si>
  <si>
    <t>5H0_970_753_E</t>
  </si>
  <si>
    <t>5H0_970_753_F</t>
  </si>
  <si>
    <t>8VG</t>
  </si>
  <si>
    <t>5H1_970_754_AR</t>
  </si>
  <si>
    <t>5H1_970_754_AS</t>
  </si>
  <si>
    <t>5H1_970_754_AT</t>
  </si>
  <si>
    <t>5H1_970_754_BA</t>
  </si>
  <si>
    <t>5H1_970_754_BB</t>
  </si>
  <si>
    <t>5H1_970_754_BC</t>
  </si>
  <si>
    <t>5H1_970_754_BD</t>
  </si>
  <si>
    <t>5H1_970_754_BE</t>
  </si>
  <si>
    <t>5H1_970_754_BF</t>
  </si>
  <si>
    <t>5H1_970_754_BG</t>
  </si>
  <si>
    <t>5H2_970_754_AP</t>
  </si>
  <si>
    <t>5H2_970_754_AQ</t>
  </si>
  <si>
    <t>5H2_970_754_AR</t>
  </si>
  <si>
    <t>5H2_970_754_AS</t>
  </si>
  <si>
    <t>5H2_970_754_AT</t>
  </si>
  <si>
    <t>5H2_970_754_BA</t>
  </si>
  <si>
    <t>5H2_970_754_BB</t>
  </si>
  <si>
    <t>5H2_970_754_BC</t>
  </si>
  <si>
    <t>5H2_970_754_BD</t>
  </si>
  <si>
    <t>5H2_970_754_BE</t>
  </si>
  <si>
    <t>L0L+TJ7/TC5/TL1/T7I/TL9/T3K+G0C/G0K/G0L</t>
  </si>
  <si>
    <t>L0R+TJ7/TC5/TL1/T3K+G0C/G0K/G0L</t>
  </si>
  <si>
    <t>5H0_970_756_L</t>
  </si>
  <si>
    <t>5H0_970_756_M</t>
  </si>
  <si>
    <t>5H0_970_756_N</t>
  </si>
  <si>
    <t>5H0_970_756_P</t>
  </si>
  <si>
    <t>5H0_970_756_Q</t>
  </si>
  <si>
    <t>5H0_970_757_D</t>
  </si>
  <si>
    <t>5H0_970_757_E</t>
  </si>
  <si>
    <t>5H0_970_761_D</t>
  </si>
  <si>
    <t>5H0_970_761_E</t>
  </si>
  <si>
    <t>5H1_970_761_AB</t>
  </si>
  <si>
    <t>5H1_970_761_AC</t>
  </si>
  <si>
    <t>5H1_970_761_AD</t>
  </si>
  <si>
    <t>5H1_970_761_AE</t>
  </si>
  <si>
    <t>5H1_970_761_AF</t>
  </si>
  <si>
    <t>5H1_970_761_AG</t>
  </si>
  <si>
    <t>5H1_970_761_AH</t>
  </si>
  <si>
    <t>5H1_970_761_AJ</t>
  </si>
  <si>
    <t>5H2_970_761_AB</t>
  </si>
  <si>
    <t>5H2_970_761_AC</t>
  </si>
  <si>
    <t>5H2_970_761_AD</t>
  </si>
  <si>
    <t>5H2_970_761_AE</t>
  </si>
  <si>
    <t>5H2_970_761_AF</t>
  </si>
  <si>
    <t>5H2_970_761_AG</t>
  </si>
  <si>
    <t>5H2_970_761_AH</t>
  </si>
  <si>
    <t>5H2_970_761_AJ</t>
  </si>
  <si>
    <t>7X0/7X1+4I6/4I7/4I8+VL2+A8H/A8G/A8T/A8K/A9I // 7X0/7X1+4K5/4K6/4K7+5F1/5F3/5F8+VL0/VL1+A8H/A8G/A8T/A8K/A9I // 7X0/7X1+4K5/4K6/4K7+5F1/5F3/5F8+VL2+A8H/A8G/A8T/A8K/A9I</t>
  </si>
  <si>
    <t>7X0+4I6/4I7/4I8+VL2+A9R // 7X0+4K5/4K6/4K7+5F1/5F3/5F8+VL0/VL1+A9R // 7X0+4K5/4K6/4K7+5F1/5F3/5F8+VL2+A9R</t>
  </si>
  <si>
    <t>L0L+7X2+A8B/A8C // L0L+7X2+A8F+0K0/0K2/0K4</t>
  </si>
  <si>
    <t>L0L+7X5+A8B/A8C // L0L+7X5+A8F+0K0/0K2/0K4</t>
  </si>
  <si>
    <t>L0L+7X2+A8H/A8G/A8T/A8K/A9I</t>
  </si>
  <si>
    <t>L0L+7X5+A8H/A8G/A8T/A8K/A9I</t>
  </si>
  <si>
    <t>L0R+7X2+A8B/A8C // L0R+7X2+A8F+0K0/0K2/0K4</t>
  </si>
  <si>
    <t>L0R+7X5+A8B/A8C // L0R+7X5+A8F+0K0/0K2/0K4</t>
  </si>
  <si>
    <t>L0R+7X2+A8H/A8G/A8T/A8K/A9I</t>
  </si>
  <si>
    <t>L0R+7X5+A8H/A8G/A8T/A8K/A9I</t>
  </si>
  <si>
    <t>5H1_970_765_R</t>
  </si>
  <si>
    <t>5H1_970_765_S</t>
  </si>
  <si>
    <t>5H2_970_765_F</t>
  </si>
  <si>
    <t>5H2_970_765_G</t>
  </si>
  <si>
    <t>5HG_970_765_D</t>
  </si>
  <si>
    <t>5HG_970_765_E</t>
  </si>
  <si>
    <t>5H0_970_770_E</t>
  </si>
  <si>
    <t>5H0_970_770_F</t>
  </si>
  <si>
    <t>5H0_970_771_B</t>
  </si>
  <si>
    <t>8IR/8IY/8IT // 4K5/4K6/4K7+5F1/5F3/5F8+8IU</t>
  </si>
  <si>
    <t>5H1_970_776_B</t>
  </si>
  <si>
    <t>5H2_970_776_B</t>
  </si>
  <si>
    <t>5H0_970_785_G</t>
  </si>
  <si>
    <t>5H0_970_785_H</t>
  </si>
  <si>
    <t>5H0_970_786_AT</t>
  </si>
  <si>
    <t>5H0_970_786_BA</t>
  </si>
  <si>
    <t>5H0_970_786_BB</t>
  </si>
  <si>
    <t>5H0_970_786_BC</t>
  </si>
  <si>
    <t>5H0_970_786_BD</t>
  </si>
  <si>
    <t>5H0_970_786_BE</t>
  </si>
  <si>
    <t>5H0_970_786_BF</t>
  </si>
  <si>
    <t>KH7/KC0+TJ7/TC5+7GZ/4BF/4BI+0K0/0K2//KH7/KC0+T7I/TL9+4BD</t>
  </si>
  <si>
    <t>KH7/KC0+T6M/T3Y/T6F+4BF/4BI/7GZ/4IA/4IG</t>
  </si>
  <si>
    <t>KH7/KC0+T5I+7MV // KH7/KC0+TL1+7MM/7MV // KH7/KC0+T3K</t>
  </si>
  <si>
    <t>5H0_970_791_P</t>
  </si>
  <si>
    <t>5H0_970_791_Q</t>
  </si>
  <si>
    <t>5H0_970_791_R</t>
  </si>
  <si>
    <t>5H0_970_791_S</t>
  </si>
  <si>
    <t>8Y1+0K0/0K2/0K4+A8B/A8C/A8F/A8G/A8T/A9I // 8Y1+0K0/0K2/0K4+A8H+E0A/E3E/E8S</t>
  </si>
  <si>
    <t>8Y1+A9R // 8Y1+0K0/0K2/0K4+A8H+E4H</t>
  </si>
  <si>
    <t>5H2_970_792_P</t>
  </si>
  <si>
    <t>5H2_970_792_Q</t>
  </si>
  <si>
    <t>5H2_970_792_R</t>
  </si>
  <si>
    <t>5H2_970_792_S</t>
  </si>
  <si>
    <t>5H2_970_792_T</t>
  </si>
  <si>
    <t>5H2_970_792_AA</t>
  </si>
  <si>
    <t>5H2_970_792_AB</t>
  </si>
  <si>
    <t>5H2_970_792_AC</t>
  </si>
  <si>
    <t>5H2_970_792_AD</t>
  </si>
  <si>
    <t>5H2_970_792_AE</t>
  </si>
  <si>
    <t>L0R+VL2+A8B/A8C+7X0 // L0R+VL2+A8F+7X0+0K0/0K2/0K4</t>
  </si>
  <si>
    <t>L0R+VL2+A8G/A8T/A9I+7X0 // L0R+VL2+A8H+7X0+E0A/E3E/E8S</t>
  </si>
  <si>
    <t>L0R+VL2+A8B/A8C+7X2/7X5 // L0R+VL2+A8F+7X2/7X5+0K0/0K2/0K4</t>
  </si>
  <si>
    <t>L0R+VL2+A8G/A8T/A9I+7X2/7X5 // L0R+VL2+A8H+7X2/7X5+E0A/E3E/E8S</t>
  </si>
  <si>
    <t>L0R+VL2+A8H+7X0+E4H</t>
  </si>
  <si>
    <t>L0R+VL2+A8H+7X2/7X5+E4H</t>
  </si>
  <si>
    <t>5H0_970_793_S</t>
  </si>
  <si>
    <t>5H0_970_793_T</t>
  </si>
  <si>
    <t>5H0_970_793_AA</t>
  </si>
  <si>
    <t>5H0_970_793_AB</t>
  </si>
  <si>
    <t>5H0_970_793_AC</t>
  </si>
  <si>
    <t>5H0_970_793_AD</t>
  </si>
  <si>
    <t>5H0_970_793_AE</t>
  </si>
  <si>
    <t>5H0_970_793_AF</t>
  </si>
  <si>
    <t>5H0_970_797_A</t>
  </si>
  <si>
    <t>5H2_970_798_E</t>
  </si>
  <si>
    <t>5H1_970_798_K</t>
  </si>
  <si>
    <t>5H1_970_798_L</t>
  </si>
  <si>
    <t>5H0_970_799_F</t>
  </si>
  <si>
    <t>5H0_970_799_G</t>
  </si>
  <si>
    <t>5H0_970_900_G</t>
  </si>
  <si>
    <t>5H0_970_900_H</t>
  </si>
  <si>
    <t>1A8+7L6+T6M/T6F/T3Y/TS1+0GG/4BF/4BI/7GZ/4IA/4IG+G0C/G0K/G0L (D-040G)</t>
  </si>
  <si>
    <t>1A8+7L3+T6M/T6F/T3Y/TS1+0GG/4BF/4BI/7GZ/4IA/4IG // 1A8+7L6+T6M/T6F/T3Y/TS1+0GG/4BF/4BI/7GZ/4IA/4IG+G1C/G1A/G1D (D-040G)</t>
  </si>
  <si>
    <t>5H2_970_901_B</t>
  </si>
  <si>
    <t>5H1_970_901_D</t>
  </si>
  <si>
    <t>5H1_970_901_E</t>
  </si>
  <si>
    <t>5H0_970_904_AS</t>
  </si>
  <si>
    <t>5H0_970_904_AT</t>
  </si>
  <si>
    <t>5H0_970_904_BA</t>
  </si>
  <si>
    <t>5H0_970_904_BB</t>
  </si>
  <si>
    <t>5H0_970_904_BC</t>
  </si>
  <si>
    <t>5H0_970_904_BD</t>
  </si>
  <si>
    <t>5H0_970_904_BE</t>
  </si>
  <si>
    <t>TC5+7GZ/4BI</t>
  </si>
  <si>
    <t>5H0_970_908_AR</t>
  </si>
  <si>
    <t>5H0_970_908_AS</t>
  </si>
  <si>
    <t>5H0_970_908_AT</t>
  </si>
  <si>
    <t>5H0_970_908_BA</t>
  </si>
  <si>
    <t>5H0_970_908_BB</t>
  </si>
  <si>
    <t>5H0_970_908_BC</t>
  </si>
  <si>
    <t>5H0_970_908_BD</t>
  </si>
  <si>
    <t>5H0_970_908_BE</t>
  </si>
  <si>
    <t>5H0_970_908_BF</t>
  </si>
  <si>
    <t>5H0_970_908_BG</t>
  </si>
  <si>
    <t>T3W+4BI/4BL/7GZ/7MV+1X0</t>
  </si>
  <si>
    <t>T9R+4BD</t>
  </si>
  <si>
    <t>T3W+4BI/4BL/7GZ/7MV+1X1</t>
  </si>
  <si>
    <t>5H0_970_922_R</t>
  </si>
  <si>
    <t>5H1_970_922_T</t>
  </si>
  <si>
    <t>5H1_970_922_AA</t>
  </si>
  <si>
    <t>L0L+T3Y/T6M/T6F+4BF/4BI/4IG+1X0</t>
  </si>
  <si>
    <t>L0L+T3Y/T6M/T6F+4BF/4BI/4IG+1X1</t>
  </si>
  <si>
    <t>5H2_970_922_T</t>
  </si>
  <si>
    <t>5H2_970_922_AA</t>
  </si>
  <si>
    <t>L0R+T3Y/T6M/T6F+4BF/4BI/7GZ/4IA+1X0</t>
  </si>
  <si>
    <t>L0R+T3Y/T6M/T6F+4BF/4BI/7GZ/4IA+1X1</t>
  </si>
  <si>
    <t>5H0_970_927_B</t>
  </si>
  <si>
    <t>5H2_970_980_B</t>
  </si>
  <si>
    <t>5H0_970_994_D</t>
  </si>
  <si>
    <t>5H0_970_994_E</t>
  </si>
  <si>
    <t>2281</t>
  </si>
  <si>
    <t>D616298_29, 30</t>
  </si>
  <si>
    <t>D616298_15, 30</t>
  </si>
  <si>
    <t>D616298_15, 27, 30</t>
  </si>
  <si>
    <t>4281</t>
  </si>
  <si>
    <t>2285</t>
  </si>
  <si>
    <t>VTR1,</t>
  </si>
  <si>
    <t>D616298_18, 21, 30</t>
  </si>
  <si>
    <t>5HG_970_791</t>
  </si>
  <si>
    <t>5HG_970_791_A</t>
  </si>
  <si>
    <t>8Y3</t>
  </si>
  <si>
    <t>D616298-4,10, 31</t>
  </si>
  <si>
    <t>D616298_31</t>
  </si>
  <si>
    <t>F</t>
  </si>
  <si>
    <t>D616298_6, 7, 8, 15, 31</t>
  </si>
  <si>
    <t>D616298_15, 31</t>
  </si>
  <si>
    <t>VTU4,</t>
  </si>
  <si>
    <t>D616298_15, 27, 31</t>
  </si>
  <si>
    <t>D616298_15, 32</t>
  </si>
  <si>
    <t>D616298_15, 33</t>
  </si>
  <si>
    <t>ab BL08</t>
  </si>
  <si>
    <t>5H9_970_908</t>
  </si>
  <si>
    <t>5H9_970_908_A</t>
  </si>
  <si>
    <t>D616298_29, 34</t>
  </si>
  <si>
    <t>K8D+T3W+4BI/7GZ/7MV+1X1+A9R</t>
  </si>
  <si>
    <t>K8D+T3W+7CB+1X1+A9R</t>
  </si>
  <si>
    <t>ab BL 14</t>
  </si>
  <si>
    <t>321</t>
  </si>
  <si>
    <t>5H9_970_908_B</t>
  </si>
  <si>
    <t>5H9_970_908_C</t>
  </si>
  <si>
    <t>2321, 2322</t>
  </si>
  <si>
    <t>5H9_970_706</t>
  </si>
  <si>
    <t>5H9_970_706_A</t>
  </si>
  <si>
    <t>D616298_34</t>
  </si>
  <si>
    <t>L0L+K8D+8IU+6K0+G0C/G0K/G0L</t>
  </si>
  <si>
    <t>L0L+K8D+8IU+6K0+G1C/G1A/G1D/G1F</t>
  </si>
  <si>
    <t>LTGS.CAN</t>
  </si>
  <si>
    <t>5H9_970_735</t>
  </si>
  <si>
    <t>L0L+K8D+6K0+8IU // L0L+K8D+6K0+8IR/8IY+KA2 // L0L+K8D+6K0+8IR/8IY+KA0+QK1 // L0L+K8D+6K0+8IR/8IY+KA0+QK0+7Y1/79H</t>
  </si>
  <si>
    <t>5H9_970_706_B</t>
  </si>
  <si>
    <t>5H9_970_706_C</t>
  </si>
  <si>
    <t>5H9_970_735_A</t>
  </si>
  <si>
    <t>316</t>
  </si>
  <si>
    <t>2316, 2317</t>
  </si>
  <si>
    <t>Sonata 11</t>
  </si>
  <si>
    <t>5H1_970_798_P</t>
  </si>
  <si>
    <t>5H1_970_798_Q</t>
  </si>
  <si>
    <t>D616298_35</t>
  </si>
  <si>
    <t>L0L+TC5+7E6+G0C/G0K/G0L</t>
  </si>
  <si>
    <t>L0L+TC5+7E6+G1C/G1A/G1D</t>
  </si>
  <si>
    <t>5H2_970_798_G</t>
  </si>
  <si>
    <t>L0R+TC5+7E6</t>
  </si>
  <si>
    <t>ab Sonata KW14</t>
  </si>
  <si>
    <t>5H1_970_798_R</t>
  </si>
  <si>
    <t>5H1_970_798_S</t>
  </si>
  <si>
    <t>2335</t>
  </si>
  <si>
    <t>0235, 0336</t>
  </si>
  <si>
    <t>5H2_970_798_H</t>
  </si>
  <si>
    <t>ab BL KW14</t>
  </si>
  <si>
    <t>5H1_970_798_T</t>
  </si>
  <si>
    <t>5H1_970_798_AA</t>
  </si>
  <si>
    <t>5H2_970_798_J</t>
  </si>
  <si>
    <t>2335, 2338</t>
  </si>
  <si>
    <t>D616298_29, 36</t>
  </si>
  <si>
    <t>ab BL KW20</t>
  </si>
  <si>
    <t>2302</t>
  </si>
  <si>
    <t>5H0_970_700_G</t>
  </si>
  <si>
    <t>5H0_970_700_H</t>
  </si>
  <si>
    <t>5HG_970_700_C</t>
  </si>
  <si>
    <t>D616298_37</t>
  </si>
  <si>
    <t>5H0_970_703_AD</t>
  </si>
  <si>
    <t>5H0_970_703_AE</t>
  </si>
  <si>
    <t>5H0_970_703_AF</t>
  </si>
  <si>
    <t>5H0_970_703_AG</t>
  </si>
  <si>
    <t>8WB/8WK/8WL+A8B/A8C+7X2/7X5//8WB/8WK/8WL+A8F+7X2/7X5+0K0/0K2/0K4</t>
  </si>
  <si>
    <t>8WB/8WK/8WL+A8B/A8C+7X0//8WB/8WK/8WL+A8F+7X0+0K0/0K2/0K4</t>
  </si>
  <si>
    <t>5H1_970_705_P</t>
  </si>
  <si>
    <t>5H1_970_705_Q</t>
  </si>
  <si>
    <t>5H2_970_705_J</t>
  </si>
  <si>
    <t>5H2_970_705_K</t>
  </si>
  <si>
    <t>5H1_970_706_M</t>
  </si>
  <si>
    <t>5H1_970_706_N</t>
  </si>
  <si>
    <t>5H1_970_706_P</t>
  </si>
  <si>
    <t>5H1_970_706_Q</t>
  </si>
  <si>
    <t>L0L+K8G+8IU/8IT+6K0+G0C/G0K/G0L</t>
  </si>
  <si>
    <t>L0L+8IU/8IT+8J1/8J2/8J3+G0C/G0K/G0L</t>
  </si>
  <si>
    <t>L0L+K8G+8IU/8IT+6K0+G1C/G1A/G1D/G1F</t>
  </si>
  <si>
    <t>L0L+8IU/8IT+8J1/8J2/8J3+G1C/G1A/G1D/G1F</t>
  </si>
  <si>
    <t>5H2_970_706_G</t>
  </si>
  <si>
    <t>5H2_970_706_H</t>
  </si>
  <si>
    <t>L0R+8IU+VL1</t>
  </si>
  <si>
    <t>5H9_970_706_D</t>
  </si>
  <si>
    <t>5H9_970_706_E</t>
  </si>
  <si>
    <t>L0L+K8D+8IU/8IT+6K0+G0C/G0K/G0L</t>
  </si>
  <si>
    <t>L0L+K8D+8IU/8IT+6K0+G1C/G1A/G1D/G1F</t>
  </si>
  <si>
    <t>5H0_970_707_AN</t>
  </si>
  <si>
    <t>5H0_970_707_AP</t>
  </si>
  <si>
    <t>5H0_970_707_AQ</t>
  </si>
  <si>
    <t>5H0_970_707_AR</t>
  </si>
  <si>
    <t>5H0_970_707_AS</t>
  </si>
  <si>
    <t>5H0_970_707_AT</t>
  </si>
  <si>
    <t>T3W/T3J/T2C/T3Q/T9R+0IJ</t>
  </si>
  <si>
    <t>5H0_970_708_AP</t>
  </si>
  <si>
    <t>5H0_970_708_AQ</t>
  </si>
  <si>
    <t>5H0_970_708_AR</t>
  </si>
  <si>
    <t>5H0_970_708_AS</t>
  </si>
  <si>
    <t>5H0_970_708_AT</t>
  </si>
  <si>
    <t>5H0_970_708_BA</t>
  </si>
  <si>
    <t>5H0_970_708_BB</t>
  </si>
  <si>
    <t>5H0_970_708_BC</t>
  </si>
  <si>
    <t>T3Q/T9R+QG1+1Y0/1Y3</t>
  </si>
  <si>
    <t>T7I/TL9/T9R/T5I+QG0 // T3W/T3J/T2C+1Y0/1Y3</t>
  </si>
  <si>
    <t>T6M/T6F/T3Y+4BF/4BI/7GZ/4IG+QG1</t>
  </si>
  <si>
    <t>T3Q+QG1+1Y2</t>
  </si>
  <si>
    <t>5H0_970_709_BK</t>
  </si>
  <si>
    <t>5H0_970_709_BL</t>
  </si>
  <si>
    <t>5H0_970_709_BM</t>
  </si>
  <si>
    <t>5H0_970_709_BN</t>
  </si>
  <si>
    <t>5H0_970_709_BP</t>
  </si>
  <si>
    <t>T3J+0EN/0IJ+KH7/KC0+7CB/4BI/7GZ</t>
  </si>
  <si>
    <t>T3Q+0EN/0IJ+KH7/KC0</t>
  </si>
  <si>
    <t>T3W+0EN/0IJ+KH7/KC0+7CB/4BI/7GZ/7MV/7CE</t>
  </si>
  <si>
    <t>5H0_970_710_F</t>
  </si>
  <si>
    <t>5H0_970_710_G</t>
  </si>
  <si>
    <t>T3Q+1Y2</t>
  </si>
  <si>
    <t>5H0_970_711_AC</t>
  </si>
  <si>
    <t>5H0_970_711_AD</t>
  </si>
  <si>
    <t>5H0_970_711_AE</t>
  </si>
  <si>
    <t>5H0_970_711_AF</t>
  </si>
  <si>
    <t>5H0_970_711_AG</t>
  </si>
  <si>
    <t>5H0_970_711_AH</t>
  </si>
  <si>
    <t>T3W/T3J/T3Q/T9R+8T2/8T3/8T6/8T8/8T9/3V6/3V7</t>
  </si>
  <si>
    <t>5HG_970_712_C</t>
  </si>
  <si>
    <t>5H0_970_712_J</t>
  </si>
  <si>
    <t>5H0_970_712_K</t>
  </si>
  <si>
    <t>5H0_970_712_L</t>
  </si>
  <si>
    <t>5H0_970_714_F</t>
  </si>
  <si>
    <t>5H0_970_714_G</t>
  </si>
  <si>
    <t>5H0_970_715_C</t>
  </si>
  <si>
    <t>5H0_970_716_T</t>
  </si>
  <si>
    <t>5H0_970_716_AA</t>
  </si>
  <si>
    <t>5H0_970_716_AB</t>
  </si>
  <si>
    <t>5H0_970_716_AC</t>
  </si>
  <si>
    <t>5H0_970_716_AD</t>
  </si>
  <si>
    <t>5H0_970_716_AE</t>
  </si>
  <si>
    <t>F0Q+T6M/T3Y/T6F // F0Q+T3J/T3W/T3Q/T9R+A8H/A9R // F0Q+TJ7/TC5+0K4 // F0Q+TS1+A8G</t>
  </si>
  <si>
    <t>F0Q+T3J/T3W/T3Q/T9R+A8B/A8C/A8F/A8T/A9I</t>
  </si>
  <si>
    <t>5H0_970_717_H</t>
  </si>
  <si>
    <t>5H0_970_717_J</t>
  </si>
  <si>
    <t>5H0_970_725_AA</t>
  </si>
  <si>
    <t>5H0_970_725_AB</t>
  </si>
  <si>
    <t>5H0_970_725_AC</t>
  </si>
  <si>
    <t>5H0_970_725_AD</t>
  </si>
  <si>
    <t>5H0_970_728_BS</t>
  </si>
  <si>
    <t>5H0_970_728_BT</t>
  </si>
  <si>
    <t>5H0_970_728_CA</t>
  </si>
  <si>
    <t>5H0_970_728_CB</t>
  </si>
  <si>
    <t>5H0_970_728_CC</t>
  </si>
  <si>
    <t>5H0_970_728_CD</t>
  </si>
  <si>
    <t>5H0_970_728_CE</t>
  </si>
  <si>
    <t>5H0_970_728_CF</t>
  </si>
  <si>
    <t>5H0_970_728_CG</t>
  </si>
  <si>
    <t>5H0_970_728_CH</t>
  </si>
  <si>
    <t>5H0_970_728_CJ</t>
  </si>
  <si>
    <t>5H0_970_728_CK</t>
  </si>
  <si>
    <t>5H0_970_728_CL</t>
  </si>
  <si>
    <t>5H0_970_728_CM</t>
  </si>
  <si>
    <t>5H0_970_728_CN</t>
  </si>
  <si>
    <t>L0L+4UE/4UF+8J1/8J2/8J3+QK0+8IR/8IY+0K0/0K2/0K4//L0R+4UE/4UF+8J1/8J2/8J3+QK0+0K0/0K2/0K4</t>
  </si>
  <si>
    <t>L0L+4UE/4UF+8J1/8J2/8J3+QK0+8IU/8IT+0K0/0K2/0K4</t>
  </si>
  <si>
    <t>L0L+8J1/8J2/8J3+QK0+8IU/8IT+0K3</t>
  </si>
  <si>
    <t>L0L+4UE/4UF+8J1/8J2/8J3+QK1+8IR/8IY+0K0/0K2/0K4//L0R+4UE/4UF+8J1/8J2/8J3+QK1+0K0/0K2/0K4</t>
  </si>
  <si>
    <t>L0L+4UE/4UF+8J1/8J2/8J3+QK1+8IU/8IT+0K0/0K2/0K4</t>
  </si>
  <si>
    <t>L0L+8J1/8J2/8J3+QK1+8IR/8IY+0K3//L0R+8J1/8J2/8J3+QK1+0K3</t>
  </si>
  <si>
    <t>L0L+8J1/8J2/8J3+QK1+8IU/8IT+0K3</t>
  </si>
  <si>
    <t>L0L+4UM+8J1/8J2/8J3+QK0+8IR/8IY+0K0/0K2/0K4(NAR)//L0L+4UE+8J1/8J2+QK0+8IR/8IY(CN)</t>
  </si>
  <si>
    <t>L0L+4UM+8J1/8J2/8J3+QK0+8IU/8IT+0K0/0K2/0K4(NAR)//L0L+4UE+8J1/8J2+QK0+8IU(CN)</t>
  </si>
  <si>
    <t>L0L+4UM+8J1/8J2/8J3+QK1+8IR/8IY+0K0/0K2/0K4(NAR)//L0L+4UE+8J1/8J2+QK1+8IR/8IY(CN)</t>
  </si>
  <si>
    <t>L0L+4UM+8J1/8J2/8J3+QK1+8IU/8IT+0K0/0K2/0K4(NAR)//L0L+4UE+8J1/8J2+QK1+8IU(CN)</t>
  </si>
  <si>
    <t>5H0_970_733_AQ</t>
  </si>
  <si>
    <t>5H0_970_733_AR</t>
  </si>
  <si>
    <t>5H0_970_733_AS</t>
  </si>
  <si>
    <t>5H0_970_733_AT</t>
  </si>
  <si>
    <t>5H0_970_733_BA</t>
  </si>
  <si>
    <t>5H0_970_733_BB</t>
  </si>
  <si>
    <t>5H0_970_733_BC</t>
  </si>
  <si>
    <t>5H0_970_733_BD</t>
  </si>
  <si>
    <t>5H0_970_733_BE</t>
  </si>
  <si>
    <t>5H0_970_733_BF</t>
  </si>
  <si>
    <t>5H0_970_733_BG</t>
  </si>
  <si>
    <t>4K5/4K6/4K7+5F1/5F3/5F8+A8B/A8C+VL1//4K5/4K6/4K7+5F1/5F3/5F8+A8F+VL1+0K0/0K2/0K4</t>
  </si>
  <si>
    <t>4K5/4K6/4K7+5F1/5F3/5F8+A8K+VL1+0K3</t>
  </si>
  <si>
    <t>4K5/4K6/4K7+5F1/5F3/5F8+A8H/A8G/A8T/A9I+VL1</t>
  </si>
  <si>
    <t>4K5/4K6/4K7+5F1/5F3/5F8+A8B/A8C+VL2//4K5/4K6/4K7+5F1/5F3/5F8+A8F+VL2+0K0/0K2/0K4</t>
  </si>
  <si>
    <t>4K5/4K6/4K7+5F1/5F3/5F8+A9R+VL1</t>
  </si>
  <si>
    <t>4K5/4K6/4K7+5F1/5F3/5F8+A8F+VL1+0K3</t>
  </si>
  <si>
    <t>5H9_970_735_B</t>
  </si>
  <si>
    <t>L0L+K8D+6K0+8IU/8IT // L0L+K8D+6K0+8IR/8IY+KA2 // L0L+K8D+6K0+8IR/8IY+KA0+QK1 // L0L+K8D+6K0+8IR/8IY+KA0+QK0+7Y1/79H</t>
  </si>
  <si>
    <t>5H0_970_736_C</t>
  </si>
  <si>
    <t>5H1_970_737_F</t>
  </si>
  <si>
    <t>5H1_970_737_G</t>
  </si>
  <si>
    <t>5H2_970_737_F</t>
  </si>
  <si>
    <t>5H2_970_737_G</t>
  </si>
  <si>
    <t>5H0_970_739_J</t>
  </si>
  <si>
    <t>5H0_970_739_K</t>
  </si>
  <si>
    <t>5H0_970_739_L</t>
  </si>
  <si>
    <t>T3W/TJ7/T3J/TC5/T6M/T6F/T3Y/T2C/T5I/TL1/TS1/T3Q/T9R/T7I/TL9/T3K</t>
  </si>
  <si>
    <t>5H0_970_741_AH</t>
  </si>
  <si>
    <t>5H0_970_741_AJ</t>
  </si>
  <si>
    <t>5H0_970_741_AK</t>
  </si>
  <si>
    <t>5H0_970_741_AL</t>
  </si>
  <si>
    <t>5H0_970_741_AM</t>
  </si>
  <si>
    <t>5H0_970_741_AN</t>
  </si>
  <si>
    <t>5H0_970_741_AP</t>
  </si>
  <si>
    <t>T3Q/T9R</t>
  </si>
  <si>
    <t>5H0_970_743_Q</t>
  </si>
  <si>
    <t>5H0_970_743_R</t>
  </si>
  <si>
    <t>5H0_970_743_S</t>
  </si>
  <si>
    <t>5H0_970_743_T</t>
  </si>
  <si>
    <t>5H1_970_743_AF</t>
  </si>
  <si>
    <t>5H1_970_743_AG</t>
  </si>
  <si>
    <t>5H1_970_743_AH</t>
  </si>
  <si>
    <t>L0L+8IU/8IT+0K0/0K2/0K4+G0C/G0K/G0L</t>
  </si>
  <si>
    <t>L0L+8IU/8IT+0K0/0K2/0K4+G1C/G1A/G1D/G1F</t>
  </si>
  <si>
    <t>L0L+8IU/8IT+0K3</t>
  </si>
  <si>
    <t>5H2_970_743_P</t>
  </si>
  <si>
    <t>5H2_970_743_Q</t>
  </si>
  <si>
    <t>5HG_970_743_B</t>
  </si>
  <si>
    <t>5H0_970_744_BQ</t>
  </si>
  <si>
    <t>5H0_970_744_BR</t>
  </si>
  <si>
    <t>5H0_970_744_BS</t>
  </si>
  <si>
    <t>5H0_970_744_BT</t>
  </si>
  <si>
    <t>5H0_970_744_CA</t>
  </si>
  <si>
    <t>5H0_970_744_CB</t>
  </si>
  <si>
    <t>5H0_970_744_CC</t>
  </si>
  <si>
    <t>5H0_970_744_CD</t>
  </si>
  <si>
    <t>5H0_970_744_CE</t>
  </si>
  <si>
    <t>5H0_970_744_CF</t>
  </si>
  <si>
    <t>5H0_970_744_CG</t>
  </si>
  <si>
    <t>5H0_970_744_CH</t>
  </si>
  <si>
    <t>T3J/T3W+4BI/7GZ+0EN+7L6</t>
  </si>
  <si>
    <t>T3J/T3Q/T3W+7MV/7CB/7CE+0EN+7L6</t>
  </si>
  <si>
    <t>5H0_970_746_J</t>
  </si>
  <si>
    <t>5H0_970_746_K</t>
  </si>
  <si>
    <t>5H0_970_751_F</t>
  </si>
  <si>
    <t>5H0_970_751_G</t>
  </si>
  <si>
    <t>5H0_970_753_G</t>
  </si>
  <si>
    <t>5H1_970_754_BH</t>
  </si>
  <si>
    <t>5H1_970_754_BJ</t>
  </si>
  <si>
    <t>5H1_970_754_BK</t>
  </si>
  <si>
    <t>5H1_970_754_BL</t>
  </si>
  <si>
    <t>5H1_970_754_BM</t>
  </si>
  <si>
    <t>5H1_970_754_BN</t>
  </si>
  <si>
    <t>5H1_970_754_BP</t>
  </si>
  <si>
    <t>5H1_970_754_BQ</t>
  </si>
  <si>
    <t>5H1_970_754_BR</t>
  </si>
  <si>
    <t>5H1_970_754_BS</t>
  </si>
  <si>
    <t>L0L+T3J/T3W/T3Q/T9R+G0C/G0K/G0L</t>
  </si>
  <si>
    <t>L0L+T3J/T3W/T3Q/T9R+G1C/G1A/G1D/G1F</t>
  </si>
  <si>
    <t>5H2_970_754_BF</t>
  </si>
  <si>
    <t>5H2_970_754_BG</t>
  </si>
  <si>
    <t>5H2_970_754_BH</t>
  </si>
  <si>
    <t>5H2_970_754_BJ</t>
  </si>
  <si>
    <t>5H2_970_754_BK</t>
  </si>
  <si>
    <t>5H2_970_754_BL</t>
  </si>
  <si>
    <t>5H2_970_754_BM</t>
  </si>
  <si>
    <t>5H2_970_754_BN</t>
  </si>
  <si>
    <t>5H2_970_754_BP</t>
  </si>
  <si>
    <t>5H2_970_754_BQ</t>
  </si>
  <si>
    <t>L0R+T3J/T3W/T3Q+G0C/G0K/G0L</t>
  </si>
  <si>
    <t>L0R+T3J/T3W/T3Q+G1C/G1A/G1D</t>
  </si>
  <si>
    <t>5H0_970_756_R</t>
  </si>
  <si>
    <t>5H0_970_756_S</t>
  </si>
  <si>
    <t>5H0_970_756_T</t>
  </si>
  <si>
    <t>5H0_970_756_AA</t>
  </si>
  <si>
    <t>5H0_970_756_AB</t>
  </si>
  <si>
    <t>T3J/T3W/T3Q/T9R+A8H/A9R</t>
  </si>
  <si>
    <t>5H0_970_757_F</t>
  </si>
  <si>
    <t>5H0_970_757_G</t>
  </si>
  <si>
    <t>5H0_970_761_F</t>
  </si>
  <si>
    <t>5H0_970_761_G</t>
  </si>
  <si>
    <t>7X0/7X1+4I6/4I7/4I8+VL2+A8H/A8G/A8T/A8K/A9I//7X0/7X1+4K5/4K6/4K7+5F1/5F3/5F8+VL1+A8H/A8G/A8T/A8K/A9I//7X0/7X1+4K5/4K6/4K7+5F1/5F3/5F8+VL2+A8H/A8G/A8T/A8K/A9I</t>
  </si>
  <si>
    <t>7X0+4I6/4I7/4I8+VL2+A9R//7X0+4K5/4K6/4K7+5F1/5F3/5F8+VL1+A9R//7X0+4K5/4K6/4K7+5F1/5F3/5F8+VL2+A9R</t>
  </si>
  <si>
    <t>5H1_970_761_AK</t>
  </si>
  <si>
    <t>5H1_970_761_AL</t>
  </si>
  <si>
    <t>5H1_970_761_AM</t>
  </si>
  <si>
    <t>5H1_970_761_AN</t>
  </si>
  <si>
    <t>5H1_970_761_AP</t>
  </si>
  <si>
    <t>5H1_970_761_AQ</t>
  </si>
  <si>
    <t>5H1_970_761_AR</t>
  </si>
  <si>
    <t>5H1_970_761_AS</t>
  </si>
  <si>
    <t>L0L+7X2+A8B/A8C//L0L+7X2+A8F+0K0/0K2/0K4</t>
  </si>
  <si>
    <t>L0L+7X5+A8B/A8C//L0L+7X5+A8F+0K0/0K2/0K4</t>
  </si>
  <si>
    <t>5H2_970_761_AK</t>
  </si>
  <si>
    <t>5H2_970_761_AL</t>
  </si>
  <si>
    <t>5H2_970_761_AM</t>
  </si>
  <si>
    <t>5H2_970_761_AN</t>
  </si>
  <si>
    <t>5H2_970_761_AP</t>
  </si>
  <si>
    <t>5H2_970_761_AQ</t>
  </si>
  <si>
    <t>5H2_970_761_AR</t>
  </si>
  <si>
    <t>5H2_970_761_AS</t>
  </si>
  <si>
    <t>L0R+7X2+A8B/A8C//L0R+7X2+A8F+0K0/0K2/0K4</t>
  </si>
  <si>
    <t>L0R+7X5+A8B/A8C//L0R+7X5+A8F+0K0/0K2/0K4</t>
  </si>
  <si>
    <t>5H1_970_765_T</t>
  </si>
  <si>
    <t>5H1_970_765_AA</t>
  </si>
  <si>
    <t>5H2_970_765_H</t>
  </si>
  <si>
    <t>5H2_970_765_J</t>
  </si>
  <si>
    <t>5HG_970_765_F</t>
  </si>
  <si>
    <t>5HG_970_765_G</t>
  </si>
  <si>
    <t>5H0_970_770_G</t>
  </si>
  <si>
    <t>5H0_970_770_H</t>
  </si>
  <si>
    <t>5H0_970_771_C</t>
  </si>
  <si>
    <t>8IR/8IY // 4K5/4K6/4K7+5F1/5F3/5F8+8IU/8IT</t>
  </si>
  <si>
    <t>5H1_970_776_C</t>
  </si>
  <si>
    <t>5H2_970_776_C</t>
  </si>
  <si>
    <t>5H0_970_785_J</t>
  </si>
  <si>
    <t>5H0_970_785_K</t>
  </si>
  <si>
    <t>5H0_970_786_BG</t>
  </si>
  <si>
    <t>5H0_970_786_BH</t>
  </si>
  <si>
    <t>5H0_970_786_BJ</t>
  </si>
  <si>
    <t>5H0_970_786_BK</t>
  </si>
  <si>
    <t>5H0_970_786_BL</t>
  </si>
  <si>
    <t>5H0_970_786_BM</t>
  </si>
  <si>
    <t>5H0_970_786_BN</t>
  </si>
  <si>
    <t>KH7/KC0+TJ7/TC5/T3K+7GZ/4BF/4BI+0K0/0K2 // KH7/KC0+T7I/TL9+4BD/7CR</t>
  </si>
  <si>
    <t>KH7/KC0+T3W/T3J/T2C/T3Q/T9R</t>
  </si>
  <si>
    <t>KH7/KC0+T6M/T3Y/T6F+4BF/4BI/7GZ/4IG</t>
  </si>
  <si>
    <t>KH7/KC0+T5I+7MV // KH7/KC0+TL1+7MM/7MV</t>
  </si>
  <si>
    <t>5H0_970_791_T</t>
  </si>
  <si>
    <t>5H0_970_791_AA</t>
  </si>
  <si>
    <t>5H0_970_791_AB</t>
  </si>
  <si>
    <t>5H0_970_791_AC</t>
  </si>
  <si>
    <t>5H0_970_791_AD</t>
  </si>
  <si>
    <t>8Y1+0K0/0K2/0K4+A8B/A8C/A8F/A8G/A8T/A9I // 8Y1+0K0/0K2/0K4+A8H+DQ4</t>
  </si>
  <si>
    <t>8Y1+A9R // 8Y1+0K0/0K2/0K4+A8H+DS4</t>
  </si>
  <si>
    <t>8Y0+0K0/0K2/0K4+A8B/A8C/A8F/A8H/A8G/A8T/A9I</t>
  </si>
  <si>
    <t>5HG_970_791_B</t>
  </si>
  <si>
    <t>5H2_970_792_AF</t>
  </si>
  <si>
    <t>5H2_970_792_AG</t>
  </si>
  <si>
    <t>5H2_970_792_AH</t>
  </si>
  <si>
    <t>5H2_970_792_AJ</t>
  </si>
  <si>
    <t>5H2_970_792_AK</t>
  </si>
  <si>
    <t>5H2_970_792_AL</t>
  </si>
  <si>
    <t>5H2_970_792_AM</t>
  </si>
  <si>
    <t>5H2_970_792_AN</t>
  </si>
  <si>
    <t>5H2_970_792_AP</t>
  </si>
  <si>
    <t>5H2_970_792_AQ</t>
  </si>
  <si>
    <t>L0R+VL2+A8B/A8C+7X0//L0R+VL2+A8F+7X0+0K0/0K2/0K4</t>
  </si>
  <si>
    <t>L0R+VL2+A8G/A8T/A9I+7X0 // L0R+VL2+A8H+7X0+DQ4</t>
  </si>
  <si>
    <t>L0R+VL2+A8B/A8C+7X2/7X5//L0R+VL2+A8F+7X2/7X5+0K0/0K2/0K4</t>
  </si>
  <si>
    <t>L0R+VL2+A8G/A8T/A9I+7X2/7X5 // L0R+VL2+A8H+7X2/7X5+DQ4</t>
  </si>
  <si>
    <t>L0R+VL2+A8H+7X0+DS4</t>
  </si>
  <si>
    <t>L0R+VL2+A8H+7X2/7X5+DS4</t>
  </si>
  <si>
    <t>5H0_970_793_AG</t>
  </si>
  <si>
    <t>5H0_970_793_AH</t>
  </si>
  <si>
    <t>5H0_970_793_AJ</t>
  </si>
  <si>
    <t>5H0_970_793_AK</t>
  </si>
  <si>
    <t>5H0_970_793_AL</t>
  </si>
  <si>
    <t>5H0_970_793_AM</t>
  </si>
  <si>
    <t>5H0_970_793_AN</t>
  </si>
  <si>
    <t>5H0_970_793_AP</t>
  </si>
  <si>
    <t>0ID</t>
  </si>
  <si>
    <t>5H0_970_797_B</t>
  </si>
  <si>
    <t>5H1_970_798_M</t>
  </si>
  <si>
    <t>5H1_970_798_N</t>
  </si>
  <si>
    <t>5H1_970_798_AB</t>
  </si>
  <si>
    <t>5H1_970_798_AC</t>
  </si>
  <si>
    <t>5H2_970_798_F</t>
  </si>
  <si>
    <t>5H0_970_799_H</t>
  </si>
  <si>
    <t>5H0_970_799_J</t>
  </si>
  <si>
    <t>5H0_970_900_J</t>
  </si>
  <si>
    <t>5H0_970_900_K</t>
  </si>
  <si>
    <t>1A8+7L6+T6M/T6F/T3Y/TS1+0GG/4BF/4BI/7GZ/4IG+G0C/G0K/G0L (D-040G)</t>
  </si>
  <si>
    <t>1A8+7L3+T6M/T6F/T3Y/TS1+0GG/4BF/4BI/7GZ/4IG // 1A8+7L6+T6M/T6F/T3Y/TS1+0GG/4BF/4BI/7GZ/4IG+G1C/G1A/G1D (D-040G)</t>
  </si>
  <si>
    <t>5H1_970_901_F</t>
  </si>
  <si>
    <t>5H1_970_901_G</t>
  </si>
  <si>
    <t>5H2_970_901_C</t>
  </si>
  <si>
    <t>5H0_970_904_BF</t>
  </si>
  <si>
    <t>5H0_970_904_BG</t>
  </si>
  <si>
    <t>5H0_970_904_BH</t>
  </si>
  <si>
    <t>5H0_970_904_BJ</t>
  </si>
  <si>
    <t>5H0_970_904_BK</t>
  </si>
  <si>
    <t>5H0_970_904_BL</t>
  </si>
  <si>
    <t>5H0_970_904_BM</t>
  </si>
  <si>
    <t>5H0_970_904_BN</t>
  </si>
  <si>
    <t>TL1+DG6+7MV/7MM</t>
  </si>
  <si>
    <t>T7I/TL9+7CR</t>
  </si>
  <si>
    <t>5H0_970_908_BH</t>
  </si>
  <si>
    <t>5H0_970_908_BJ</t>
  </si>
  <si>
    <t>5H0_970_908_BK</t>
  </si>
  <si>
    <t>5H0_970_908_BL</t>
  </si>
  <si>
    <t>5H0_970_908_BM</t>
  </si>
  <si>
    <t>5H0_970_908_BN</t>
  </si>
  <si>
    <t>5H0_970_908_BP</t>
  </si>
  <si>
    <t>5H0_970_908_BQ</t>
  </si>
  <si>
    <t>5H0_970_908_BR</t>
  </si>
  <si>
    <t>5H0_970_908_BS</t>
  </si>
  <si>
    <t>5H0_970_908_BT</t>
  </si>
  <si>
    <t>T3W+4BI/7GZ/7MV+1X0+A8H</t>
  </si>
  <si>
    <t>T3W+7CB+1X0+A8H</t>
  </si>
  <si>
    <t>K8G+T3W+4BI/7GZ/7MV+1X1+A9R</t>
  </si>
  <si>
    <t>K8G+T3W+7CB+1X1+A9R</t>
  </si>
  <si>
    <t>T3W+7CE+1X0</t>
  </si>
  <si>
    <t>T3W+7CE+1X1</t>
  </si>
  <si>
    <t>5H9_970_908_D</t>
  </si>
  <si>
    <t>5H9_970_908_E</t>
  </si>
  <si>
    <t>5H0_970_922_S</t>
  </si>
  <si>
    <t>5H1_970_922_AC</t>
  </si>
  <si>
    <t>5H2_970_922_AB</t>
  </si>
  <si>
    <t>5H1_970_922_AB</t>
  </si>
  <si>
    <t>5H2_970_922_AC</t>
  </si>
  <si>
    <t>L0R+T3Y/T6M/T6F+4BF/4BI/7GZ+1X0</t>
  </si>
  <si>
    <t>L0R+T3Y/T6M/T6F+4BF/4BI/7GZ+1X1</t>
  </si>
  <si>
    <t>5H0_970_927_C</t>
  </si>
  <si>
    <t>5H2_970_980_C</t>
  </si>
  <si>
    <t>5H0_970_994_F</t>
  </si>
  <si>
    <t>5H0_970_994_G</t>
  </si>
  <si>
    <t>China 2134</t>
  </si>
  <si>
    <t xml:space="preserve">China 4229 </t>
  </si>
  <si>
    <t>China 1124</t>
  </si>
  <si>
    <t>China 2143</t>
  </si>
  <si>
    <t>China 1349</t>
  </si>
  <si>
    <t>D616298_15, 38</t>
  </si>
  <si>
    <t>ab BL 24</t>
  </si>
  <si>
    <t>348</t>
  </si>
  <si>
    <t>D616298_29, 38</t>
  </si>
  <si>
    <t>2348</t>
  </si>
  <si>
    <t>D616298_15, 31, 38</t>
  </si>
  <si>
    <t>357</t>
  </si>
  <si>
    <t>2194, 357</t>
  </si>
  <si>
    <t>4237, 357</t>
  </si>
  <si>
    <t>D616298_15, 27, 31, 38</t>
  </si>
  <si>
    <t>1276, 357</t>
  </si>
  <si>
    <t>SONATA KW24</t>
  </si>
  <si>
    <t>D616298_38</t>
  </si>
  <si>
    <t>ab BL 20</t>
  </si>
  <si>
    <t>D616298_29, 38, 39</t>
  </si>
  <si>
    <t>D616298_29, 40</t>
  </si>
  <si>
    <t>5H0_970_743_AA</t>
  </si>
  <si>
    <t>8IR+8Q0+0K0/0K2/0K4</t>
  </si>
  <si>
    <t>5H1_970_765_AB</t>
  </si>
  <si>
    <t>L0L+1AQ/1AE+2H0/2H5+8IT (VORHALT)</t>
  </si>
  <si>
    <t>370</t>
  </si>
  <si>
    <t>L0L+1AQ/1AE+2H0/2H5+8IT</t>
  </si>
  <si>
    <t>D616298_15, 40</t>
  </si>
  <si>
    <t>5HG_970_753</t>
  </si>
  <si>
    <t>5HG_970_753_A</t>
  </si>
  <si>
    <t>8VM</t>
  </si>
  <si>
    <t>8VM+AV0/AV1</t>
  </si>
  <si>
    <t>5HG_970_753_B</t>
  </si>
  <si>
    <t>5HG_970_753_C</t>
  </si>
  <si>
    <t>5HG_970_994</t>
  </si>
  <si>
    <t>5HG_970_994_A</t>
  </si>
  <si>
    <t>UD2</t>
  </si>
  <si>
    <t>D616298-10, 41</t>
  </si>
  <si>
    <t>D616298-10, 11, 41</t>
  </si>
  <si>
    <t>D616298_15, 41</t>
  </si>
  <si>
    <t>D616298_29, 41</t>
  </si>
  <si>
    <t>381</t>
  </si>
  <si>
    <t>389</t>
  </si>
  <si>
    <t>D616298_29, 34, 41</t>
  </si>
  <si>
    <t>2321, 2322, 389</t>
  </si>
  <si>
    <t>D616298_15, 30, 41</t>
  </si>
  <si>
    <t>D616298_15, 40, 41</t>
  </si>
  <si>
    <t>5H0_970_700_J</t>
  </si>
  <si>
    <t>5H0_970_700_K</t>
  </si>
  <si>
    <t>5HG_970_700_D</t>
  </si>
  <si>
    <t>5H0_970_703_AH</t>
  </si>
  <si>
    <t>5H0_970_703_AJ</t>
  </si>
  <si>
    <t>5H0_970_703_AK</t>
  </si>
  <si>
    <t>5H0_970_703_AL</t>
  </si>
  <si>
    <t>5H1_970_705_R</t>
  </si>
  <si>
    <t>5H1_970_705_S</t>
  </si>
  <si>
    <t>5H2_970_705_L</t>
  </si>
  <si>
    <t>5H2_970_705_M</t>
  </si>
  <si>
    <t>5H1_970_706_R</t>
  </si>
  <si>
    <t>5H1_970_706_S</t>
  </si>
  <si>
    <t>5H1_970_706_T</t>
  </si>
  <si>
    <t>5H1_970_706_AA</t>
  </si>
  <si>
    <t>5H2_970_706_J</t>
  </si>
  <si>
    <t>5H2_970_706_K</t>
  </si>
  <si>
    <t>5H9_970_706_F</t>
  </si>
  <si>
    <t>5H9_970_706_G</t>
  </si>
  <si>
    <t>5H0_970_707_BA</t>
  </si>
  <si>
    <t>5H0_970_707_BB</t>
  </si>
  <si>
    <t>5H0_970_707_BC</t>
  </si>
  <si>
    <t>5H0_970_707_BD</t>
  </si>
  <si>
    <t>5H0_970_707_BE</t>
  </si>
  <si>
    <t>5H0_970_707_BF</t>
  </si>
  <si>
    <t>5H0_970_708_BD</t>
  </si>
  <si>
    <t>5H0_970_708_BE</t>
  </si>
  <si>
    <t>5H0_970_708_BF</t>
  </si>
  <si>
    <t>5H0_970_708_BG</t>
  </si>
  <si>
    <t>5H0_970_708_BH</t>
  </si>
  <si>
    <t>5H0_970_708_BJ</t>
  </si>
  <si>
    <t>5H0_970_708_BK</t>
  </si>
  <si>
    <t>5H0_970_708_BL</t>
  </si>
  <si>
    <t>T6M/T6F/T3Y+4BI/7GZ/4IG+QG1</t>
  </si>
  <si>
    <t>5H0_970_709_BQ</t>
  </si>
  <si>
    <t>5H0_970_709_BR</t>
  </si>
  <si>
    <t>5H0_970_709_BS</t>
  </si>
  <si>
    <t>5H0_970_709_BT</t>
  </si>
  <si>
    <t>5H0_970_709_CA</t>
  </si>
  <si>
    <t>T3J+0EN/0IJ+KH7/KC0+7CB/4BI/7GZ/4IU</t>
  </si>
  <si>
    <t>5H0_970_710_H</t>
  </si>
  <si>
    <t>5H0_970_710_J</t>
  </si>
  <si>
    <t>5H0_970_711_AJ</t>
  </si>
  <si>
    <t>5H0_970_711_AK</t>
  </si>
  <si>
    <t>5H0_970_711_AL</t>
  </si>
  <si>
    <t>5H0_970_711_AM</t>
  </si>
  <si>
    <t>5H0_970_711_AN</t>
  </si>
  <si>
    <t>5H0_970_711_AP</t>
  </si>
  <si>
    <t>5H0_970_712_M</t>
  </si>
  <si>
    <t>5H0_970_712_N</t>
  </si>
  <si>
    <t>5H0_970_712_P</t>
  </si>
  <si>
    <t>5HG_970_712_D</t>
  </si>
  <si>
    <t>5H0_970_714_H</t>
  </si>
  <si>
    <t>5H0_970_714_J</t>
  </si>
  <si>
    <t>5H0_970_715_D</t>
  </si>
  <si>
    <t>5H0_970_716_AF</t>
  </si>
  <si>
    <t>5H0_970_716_AG</t>
  </si>
  <si>
    <t>5H0_970_716_AH</t>
  </si>
  <si>
    <t>5H0_970_716_AJ</t>
  </si>
  <si>
    <t>5H0_970_716_AK</t>
  </si>
  <si>
    <t>5H0_970_716_AL</t>
  </si>
  <si>
    <t>5H0_970_717_K</t>
  </si>
  <si>
    <t>5H0_970_717_L</t>
  </si>
  <si>
    <t>5H0_970_725_AE</t>
  </si>
  <si>
    <t>5H0_970_725_AF</t>
  </si>
  <si>
    <t>5H0_970_725_AG</t>
  </si>
  <si>
    <t>5H0_970_725_AH</t>
  </si>
  <si>
    <t>5H0_970_728_CP</t>
  </si>
  <si>
    <t>5H0_970_728_CQ</t>
  </si>
  <si>
    <t>5H0_970_728_CR</t>
  </si>
  <si>
    <t>5H0_970_728_CS</t>
  </si>
  <si>
    <t>5H0_970_728_CT</t>
  </si>
  <si>
    <t>5H0_970_728_DA</t>
  </si>
  <si>
    <t>5H0_970_728_DB</t>
  </si>
  <si>
    <t>5H0_970_728_DC</t>
  </si>
  <si>
    <t>5H0_970_728_DD</t>
  </si>
  <si>
    <t>5H0_970_728_DE</t>
  </si>
  <si>
    <t>5H0_970_728_DF</t>
  </si>
  <si>
    <t>5H0_970_728_DG</t>
  </si>
  <si>
    <t>5H0_970_728_DH</t>
  </si>
  <si>
    <t>5H0_970_728_DJ</t>
  </si>
  <si>
    <t>5H0_970_728_DK</t>
  </si>
  <si>
    <t>5H0_970_733_BH</t>
  </si>
  <si>
    <t>5H0_970_733_BJ</t>
  </si>
  <si>
    <t>5H0_970_733_BK</t>
  </si>
  <si>
    <t>5H0_970_733_BL</t>
  </si>
  <si>
    <t>5H0_970_733_BM</t>
  </si>
  <si>
    <t>5H0_970_733_BN</t>
  </si>
  <si>
    <t>5H0_970_733_BP</t>
  </si>
  <si>
    <t>5H0_970_733_BQ</t>
  </si>
  <si>
    <t>5H0_970_733_BR</t>
  </si>
  <si>
    <t>5H0_970_733_BS</t>
  </si>
  <si>
    <t>5H0_970_733_BT</t>
  </si>
  <si>
    <t>5H9_970_735_C</t>
  </si>
  <si>
    <t>5H0_970_736_D</t>
  </si>
  <si>
    <t>5H1_970_737_H</t>
  </si>
  <si>
    <t>5H1_970_737_J</t>
  </si>
  <si>
    <t>5H2_970_737_H</t>
  </si>
  <si>
    <t>5H2_970_737_J</t>
  </si>
  <si>
    <t>5H0_970_739_M</t>
  </si>
  <si>
    <t>5H0_970_739_N</t>
  </si>
  <si>
    <t>5H0_970_739_P</t>
  </si>
  <si>
    <t>5H0_970_741_AQ</t>
  </si>
  <si>
    <t>5H0_970_741_AR</t>
  </si>
  <si>
    <t>5H0_970_741_AS</t>
  </si>
  <si>
    <t>5H0_970_741_AT</t>
  </si>
  <si>
    <t>5H0_970_741_BA</t>
  </si>
  <si>
    <t>5H0_970_741_BB</t>
  </si>
  <si>
    <t>5H0_970_741_BC</t>
  </si>
  <si>
    <t>5H0_970_743_AB</t>
  </si>
  <si>
    <t>5H0_970_743_AC</t>
  </si>
  <si>
    <t>5H0_970_743_AD</t>
  </si>
  <si>
    <t>5H0_970_743_AE</t>
  </si>
  <si>
    <t>5H0_970_743_AF</t>
  </si>
  <si>
    <t>8IR+8Q1/8Q3+0K0/0K2/0K4</t>
  </si>
  <si>
    <t>5H1_970_743_AJ</t>
  </si>
  <si>
    <t>5H1_970_743_AK</t>
  </si>
  <si>
    <t>5H1_970_743_AL</t>
  </si>
  <si>
    <t>5H2_970_743_R</t>
  </si>
  <si>
    <t>5H2_970_743_S</t>
  </si>
  <si>
    <t>5HG_970_743_C</t>
  </si>
  <si>
    <t>5H0_970_744_CJ</t>
  </si>
  <si>
    <t>5H0_970_744_CK</t>
  </si>
  <si>
    <t>5H0_970_744_CL</t>
  </si>
  <si>
    <t>5H0_970_744_CM</t>
  </si>
  <si>
    <t>5H0_970_744_CN</t>
  </si>
  <si>
    <t>5H0_970_744_CP</t>
  </si>
  <si>
    <t>5H0_970_744_CQ</t>
  </si>
  <si>
    <t>5H0_970_744_CR</t>
  </si>
  <si>
    <t>5H0_970_744_CS</t>
  </si>
  <si>
    <t>5H0_970_744_CT</t>
  </si>
  <si>
    <t>5H0_970_744_DA</t>
  </si>
  <si>
    <t>5H0_970_744_DB</t>
  </si>
  <si>
    <t>T3J/T3Q/T3W+7MV/7CB/7CE/4IU+0EN+7L6</t>
  </si>
  <si>
    <t>5H0_970_746_L</t>
  </si>
  <si>
    <t>5H0_970_746_M</t>
  </si>
  <si>
    <t>5H0_970_751_H</t>
  </si>
  <si>
    <t>5H0_970_751_J</t>
  </si>
  <si>
    <t>5H0_970_753_H</t>
  </si>
  <si>
    <t>5HG_970_753_D</t>
  </si>
  <si>
    <t>5HG_970_753_E</t>
  </si>
  <si>
    <t>5H1_970_754_BT</t>
  </si>
  <si>
    <t>5H1_970_754_CA</t>
  </si>
  <si>
    <t>5H1_970_754_CB</t>
  </si>
  <si>
    <t>5H1_970_754_CC</t>
  </si>
  <si>
    <t>5H1_970_754_CD</t>
  </si>
  <si>
    <t>5H1_970_754_CE</t>
  </si>
  <si>
    <t>5H1_970_754_CF</t>
  </si>
  <si>
    <t>5H1_970_754_CG</t>
  </si>
  <si>
    <t>5H1_970_754_CH</t>
  </si>
  <si>
    <t>5H1_970_754_CJ</t>
  </si>
  <si>
    <t>5H2_970_754_BR</t>
  </si>
  <si>
    <t>5H2_970_754_BS</t>
  </si>
  <si>
    <t>5H2_970_754_BT</t>
  </si>
  <si>
    <t>5H2_970_754_CA</t>
  </si>
  <si>
    <t>5H2_970_754_CB</t>
  </si>
  <si>
    <t>5H2_970_754_CC</t>
  </si>
  <si>
    <t>5H2_970_754_CD</t>
  </si>
  <si>
    <t>5H2_970_754_CE</t>
  </si>
  <si>
    <t>5H2_970_754_CF</t>
  </si>
  <si>
    <t>5H2_970_754_CG</t>
  </si>
  <si>
    <t>5H0_970_756_AC</t>
  </si>
  <si>
    <t>5H0_970_756_AD</t>
  </si>
  <si>
    <t>5H0_970_756_AE</t>
  </si>
  <si>
    <t>5H0_970_756_AF</t>
  </si>
  <si>
    <t>5H0_970_756_AG</t>
  </si>
  <si>
    <t>5H0_970_757_H</t>
  </si>
  <si>
    <t>5H0_970_757_J</t>
  </si>
  <si>
    <t>5H0_970_761_H</t>
  </si>
  <si>
    <t>5H0_970_761_J</t>
  </si>
  <si>
    <t>5H1_970_761_AT</t>
  </si>
  <si>
    <t>5H1_970_761_BA</t>
  </si>
  <si>
    <t>5H1_970_761_BB</t>
  </si>
  <si>
    <t>5H1_970_761_BC</t>
  </si>
  <si>
    <t>5H1_970_761_BD</t>
  </si>
  <si>
    <t>5H1_970_761_BE</t>
  </si>
  <si>
    <t>5H1_970_761_BF</t>
  </si>
  <si>
    <t>5H1_970_761_BG</t>
  </si>
  <si>
    <t>5H2_970_761_AT</t>
  </si>
  <si>
    <t>5H2_970_761_BA</t>
  </si>
  <si>
    <t>5H2_970_761_BB</t>
  </si>
  <si>
    <t>5H2_970_761_BC</t>
  </si>
  <si>
    <t>5H2_970_761_BD</t>
  </si>
  <si>
    <t>5H2_970_761_BE</t>
  </si>
  <si>
    <t>5H2_970_761_BF</t>
  </si>
  <si>
    <t>5H2_970_761_BG</t>
  </si>
  <si>
    <t>5H1_970_765_AC</t>
  </si>
  <si>
    <t>5H1_970_765_AD</t>
  </si>
  <si>
    <t>5H1_970_765_AE</t>
  </si>
  <si>
    <t>L0L+1AQ/1AE+2H0/2H5+8IR/8IU/8IY</t>
  </si>
  <si>
    <t>5H2_970_765_K</t>
  </si>
  <si>
    <t>5H2_970_765_L</t>
  </si>
  <si>
    <t>5HG_970_765_H</t>
  </si>
  <si>
    <t>5HG_970_765_J</t>
  </si>
  <si>
    <t>5H0_970_770_J</t>
  </si>
  <si>
    <t>5H0_970_770_K</t>
  </si>
  <si>
    <t>5H0_970_771_D</t>
  </si>
  <si>
    <t>8IR/8IY+8Q1/8Q3 // 4K5/4K6/4K7+5F1/5F3/5F8+8IU/8IT</t>
  </si>
  <si>
    <t>5H1_970_776_D</t>
  </si>
  <si>
    <t>5H2_970_776_D</t>
  </si>
  <si>
    <t>5H0_970_785_L</t>
  </si>
  <si>
    <t>5H0_970_785_M</t>
  </si>
  <si>
    <t>5H0_970_786_BP</t>
  </si>
  <si>
    <t>5H0_970_786_BQ</t>
  </si>
  <si>
    <t>5H0_970_786_BR</t>
  </si>
  <si>
    <t>5H0_970_786_BS</t>
  </si>
  <si>
    <t>5H0_970_786_BT</t>
  </si>
  <si>
    <t>5H0_970_786_CA</t>
  </si>
  <si>
    <t>5H0_970_786_CB</t>
  </si>
  <si>
    <t>KH7/KC0+TJ7/TC5/T3K+7GZ/4BI+0K0/0K2 // KH7/KC0+T7I/TL9+4BD/7CR</t>
  </si>
  <si>
    <t>KH7/KC0+T6M/T3Y/T6F+4BI/7GZ/4IG</t>
  </si>
  <si>
    <t>KH7/KC0+TJ7/TC5+7GZ/4BI+0K4</t>
  </si>
  <si>
    <t>5H0_970_791_AE</t>
  </si>
  <si>
    <t>5H0_970_791_AF</t>
  </si>
  <si>
    <t>5H0_970_791_AG</t>
  </si>
  <si>
    <t>5H0_970_791_AH</t>
  </si>
  <si>
    <t>5H0_970_791_AJ</t>
  </si>
  <si>
    <t>5HG_970_791_C</t>
  </si>
  <si>
    <t>5H2_970_792_AR</t>
  </si>
  <si>
    <t>5H2_970_792_AS</t>
  </si>
  <si>
    <t>5H2_970_792_AT</t>
  </si>
  <si>
    <t>5H2_970_792_BA</t>
  </si>
  <si>
    <t>5H2_970_792_BB</t>
  </si>
  <si>
    <t>5H2_970_792_BC</t>
  </si>
  <si>
    <t>5H2_970_792_BD</t>
  </si>
  <si>
    <t>5H2_970_792_BE</t>
  </si>
  <si>
    <t>5H2_970_792_BF</t>
  </si>
  <si>
    <t>5H2_970_792_BG</t>
  </si>
  <si>
    <t>5H0_970_793_AQ</t>
  </si>
  <si>
    <t>5H0_970_793_AR</t>
  </si>
  <si>
    <t>5H0_970_793_AS</t>
  </si>
  <si>
    <t>5H0_970_793_AT</t>
  </si>
  <si>
    <t>5H0_970_793_BA</t>
  </si>
  <si>
    <t>5H0_970_793_BB</t>
  </si>
  <si>
    <t>5H0_970_793_BC</t>
  </si>
  <si>
    <t>5H0_970_793_BD</t>
  </si>
  <si>
    <t>5H0_970_797_C</t>
  </si>
  <si>
    <t>5H1_970_798_AD</t>
  </si>
  <si>
    <t>5H1_970_798_AE</t>
  </si>
  <si>
    <t>5H1_970_798_AF</t>
  </si>
  <si>
    <t>5H1_970_798_AG</t>
  </si>
  <si>
    <t>5H0_970_799_K</t>
  </si>
  <si>
    <t>5H0_970_799_L</t>
  </si>
  <si>
    <t>5H0_970_900_L</t>
  </si>
  <si>
    <t>5H0_970_900_M</t>
  </si>
  <si>
    <t>1A8+7L6+T6M/T6F/T3Y/TS1+0GG/4BI/7GZ/4IG+G0C/G0K/G0L (D-040G)</t>
  </si>
  <si>
    <t>1A8+7L3+T6M/T6F/T3Y/TS1+0GG/4BI/7GZ/4IG // 1A8+7L6+T6M/T6F/T3Y/TS1+0GG/4BI/7GZ/4IG+G1C/G1A/G1D (D-040G)</t>
  </si>
  <si>
    <t>5H1_970_901_H</t>
  </si>
  <si>
    <t>5H1_970_901_J</t>
  </si>
  <si>
    <t>5H2_970_901_D</t>
  </si>
  <si>
    <t>5H0_970_904_BP</t>
  </si>
  <si>
    <t>5H0_970_904_BQ</t>
  </si>
  <si>
    <t>5H0_970_904_BR</t>
  </si>
  <si>
    <t>5H0_970_904_BS</t>
  </si>
  <si>
    <t>5H0_970_904_BT</t>
  </si>
  <si>
    <t>5H0_970_904_CA</t>
  </si>
  <si>
    <t>5H0_970_904_CB</t>
  </si>
  <si>
    <t>5H0_970_904_CC</t>
  </si>
  <si>
    <t>TJ7+DS9/D8I/DQ9+7GZ/4BI</t>
  </si>
  <si>
    <t>5H0_970_908_CA</t>
  </si>
  <si>
    <t>5H0_970_908_CB</t>
  </si>
  <si>
    <t>5H0_970_908_CC</t>
  </si>
  <si>
    <t>5H0_970_908_CD</t>
  </si>
  <si>
    <t>5H0_970_908_CE</t>
  </si>
  <si>
    <t>5H0_970_908_CF</t>
  </si>
  <si>
    <t>5H0_970_908_CG</t>
  </si>
  <si>
    <t>5H0_970_908_CH</t>
  </si>
  <si>
    <t>5H0_970_908_CJ</t>
  </si>
  <si>
    <t>5H0_970_908_CK</t>
  </si>
  <si>
    <t>5H0_970_908_CL</t>
  </si>
  <si>
    <t>T3J+7CB/4IU</t>
  </si>
  <si>
    <t>5H9_970_908_F</t>
  </si>
  <si>
    <t>5H9_970_908_G</t>
  </si>
  <si>
    <t>5H0_970_922_T</t>
  </si>
  <si>
    <t>5H1_970_922_AD</t>
  </si>
  <si>
    <t>5H1_970_922_AE</t>
  </si>
  <si>
    <t>5H1_970_922_AF</t>
  </si>
  <si>
    <t>5H1_970_922_AG</t>
  </si>
  <si>
    <t>L0L+T3Y/T6M/T6F+4IG+1X0</t>
  </si>
  <si>
    <t>L0L+T3Y/T6M/T6F+4IG+1X1</t>
  </si>
  <si>
    <t>L0L+T3Y/T6M/T6F+4BI+1X0</t>
  </si>
  <si>
    <t>L0L+T3Y/T6M/T6F+4BI+1X1</t>
  </si>
  <si>
    <t>5H2_970_922_AD</t>
  </si>
  <si>
    <t>5H2_970_922_AE</t>
  </si>
  <si>
    <t>5H2_970_922_AF</t>
  </si>
  <si>
    <t>5H2_970_922_AG</t>
  </si>
  <si>
    <t>L0R+T3Y/T6M/T6F+7GZ+1X0</t>
  </si>
  <si>
    <t>L0R+T3Y/T6M/T6F+7GZ+1X1</t>
  </si>
  <si>
    <t>L0R+T3Y/T6M/T6F+4BI+1X0</t>
  </si>
  <si>
    <t>L0R+T3Y/T6M/T6F+4BI+1X1</t>
  </si>
  <si>
    <t>5H0_970_927_D</t>
  </si>
  <si>
    <t>5H2_970_980_D</t>
  </si>
  <si>
    <t>5H0_970_994_H</t>
  </si>
  <si>
    <t>5H0_970_994_J</t>
  </si>
  <si>
    <t>5HG_970_994_B</t>
  </si>
  <si>
    <t>1386</t>
  </si>
  <si>
    <t>D616298_42</t>
  </si>
  <si>
    <t>5H0_970_791_AL</t>
  </si>
  <si>
    <t>8Y0+0K0/0K2/0K4+T5I/TJ7/TC5/TL1/T3K/T3W/T3J/T2C/T3Q/TS1</t>
  </si>
  <si>
    <t>1394, 1395</t>
  </si>
  <si>
    <t>1396</t>
  </si>
  <si>
    <t>5H0_970_791_AK</t>
  </si>
  <si>
    <t>D616298_37, 42</t>
  </si>
  <si>
    <t>ab BL40</t>
  </si>
  <si>
    <t>D616298_29, 42</t>
  </si>
  <si>
    <t>D616298_29, 43</t>
  </si>
  <si>
    <t>D616298_37, 43</t>
  </si>
  <si>
    <t>369</t>
  </si>
  <si>
    <t>2287</t>
  </si>
  <si>
    <t>SV</t>
  </si>
  <si>
    <t>ab Sonata 02</t>
  </si>
  <si>
    <t>D616298_29, 44, 45</t>
  </si>
  <si>
    <t>5H0_970_908_DH</t>
  </si>
  <si>
    <t>D616298_46</t>
  </si>
  <si>
    <t>K8G+T3W+7MV+1X1+A9R</t>
  </si>
  <si>
    <t>5H9_970_908_L</t>
  </si>
  <si>
    <t>K8D+T3W+7MV+1X1+A9R</t>
  </si>
  <si>
    <t>5H0_970_908_DJ</t>
  </si>
  <si>
    <t>T2L+7CR</t>
  </si>
  <si>
    <t>5H0_970_908_CM</t>
  </si>
  <si>
    <t>5H9_970_908_M</t>
  </si>
  <si>
    <t>1405, 1408</t>
  </si>
  <si>
    <t>1400</t>
  </si>
  <si>
    <t>D616298_42, 46</t>
  </si>
  <si>
    <t>5H2_970_798_M</t>
  </si>
  <si>
    <t>1411</t>
  </si>
  <si>
    <t>Sonat 46</t>
  </si>
  <si>
    <t>D616298_15, 46</t>
  </si>
  <si>
    <t>D616298_29, 46</t>
  </si>
  <si>
    <t>D616298_29, 41, 46</t>
  </si>
  <si>
    <t>D616298_43, 46</t>
  </si>
  <si>
    <t>405</t>
  </si>
  <si>
    <t>5H0_970_908_DG</t>
  </si>
  <si>
    <t>5H9_970_908_K</t>
  </si>
  <si>
    <t>D616298_29, 38, 47</t>
  </si>
  <si>
    <t>2348, 363</t>
  </si>
  <si>
    <t>VT_K2</t>
  </si>
  <si>
    <t>D616298_29, 47</t>
  </si>
  <si>
    <t>D616298_37, 42, 47</t>
  </si>
  <si>
    <t>D616298_37, 47</t>
  </si>
  <si>
    <t>D616298_29, 36, 48</t>
  </si>
  <si>
    <t>D616298_29, 48</t>
  </si>
  <si>
    <t>D616298_29, 44, 45, 48</t>
  </si>
  <si>
    <t>D616298_29, 38, 48</t>
  </si>
  <si>
    <t>D616298_29, 41, 48</t>
  </si>
  <si>
    <t>D616298_29, 46, 48</t>
  </si>
  <si>
    <t>D616298_29, 41, 46, 48</t>
  </si>
  <si>
    <t>D616298_34, 48</t>
  </si>
  <si>
    <t>D616298_29, 40, 48</t>
  </si>
  <si>
    <t>D616298_29, 38, 47, 48</t>
  </si>
  <si>
    <r>
      <t>China</t>
    </r>
    <r>
      <rPr>
        <sz val="8"/>
        <rFont val="Arial"/>
        <family val="2"/>
      </rPr>
      <t>, 375</t>
    </r>
  </si>
  <si>
    <t>D616298_29, 38, 39, 48</t>
  </si>
  <si>
    <t>D616298_40, 48</t>
  </si>
  <si>
    <t>D616298_29, 47, 48</t>
  </si>
  <si>
    <t>2335, 2338, 2344</t>
  </si>
  <si>
    <t>D616298_29, 30, 48</t>
  </si>
  <si>
    <t>D616298_47, 48</t>
  </si>
  <si>
    <t>D616298_29, 34, 48</t>
  </si>
  <si>
    <t>D616298_29, 43, 48</t>
  </si>
  <si>
    <t>D616298_29, 42, 48</t>
  </si>
  <si>
    <r>
      <rPr>
        <b/>
        <sz val="8"/>
        <rFont val="Arial"/>
        <family val="2"/>
      </rPr>
      <t>China</t>
    </r>
    <r>
      <rPr>
        <sz val="8"/>
        <rFont val="Arial"/>
        <family val="2"/>
      </rPr>
      <t>, 375</t>
    </r>
  </si>
  <si>
    <t/>
  </si>
  <si>
    <t>5H1_970_761_BR</t>
  </si>
  <si>
    <t>5H1_970_761_BS</t>
  </si>
  <si>
    <t>L0L+7X2+A9R+0EN</t>
  </si>
  <si>
    <t>L0L+7X5+A9R+0EN</t>
  </si>
  <si>
    <t>D616298_49</t>
  </si>
  <si>
    <t>5H1_970_761_BT</t>
  </si>
  <si>
    <t>5H1_970_761_CA</t>
  </si>
  <si>
    <t>1421, 1422</t>
  </si>
  <si>
    <t>D616298_42, 49</t>
  </si>
  <si>
    <t>1419</t>
  </si>
  <si>
    <t>VTC0,</t>
  </si>
  <si>
    <t>VTU5,</t>
  </si>
  <si>
    <t>VTU6,</t>
  </si>
  <si>
    <t>VTU7,</t>
  </si>
  <si>
    <t>D616298_37, 50</t>
  </si>
  <si>
    <t>D616298_37, 43, 50</t>
  </si>
  <si>
    <t>D616298_37, 41, 50</t>
  </si>
  <si>
    <t>D616298_43, 46, 50</t>
  </si>
  <si>
    <t>D616298_37, 40, 50</t>
  </si>
  <si>
    <t>D616298_37, 42, 47, 50</t>
  </si>
  <si>
    <t>D616298_37, 47, 50</t>
  </si>
  <si>
    <t>D616298_46, 50</t>
  </si>
  <si>
    <t>D616298_49, 50</t>
  </si>
  <si>
    <t>D616298_40, 50</t>
  </si>
  <si>
    <t>D616298_37, 50, 50</t>
  </si>
  <si>
    <t>China 1376</t>
  </si>
  <si>
    <t>D616298_37, 50, 51</t>
  </si>
  <si>
    <t>12</t>
  </si>
  <si>
    <t>12, 13</t>
  </si>
  <si>
    <t>1315, VT_K2, 12</t>
  </si>
  <si>
    <t>1315, 12</t>
  </si>
  <si>
    <t>1328, 12</t>
  </si>
  <si>
    <t>1370, 12</t>
  </si>
  <si>
    <t>241, 12</t>
  </si>
  <si>
    <t>388 12</t>
  </si>
  <si>
    <t>390, 12</t>
  </si>
  <si>
    <t>394, 12</t>
  </si>
  <si>
    <t>394, VT_K2, 12</t>
  </si>
  <si>
    <t>399, 12</t>
  </si>
  <si>
    <t>405, 406, 12</t>
  </si>
  <si>
    <t>VT_K2, 12</t>
  </si>
  <si>
    <t>D616298_29, 36, 48, 51</t>
  </si>
  <si>
    <t>D616298_42, 51</t>
  </si>
  <si>
    <t>4</t>
  </si>
  <si>
    <t>2302, 27</t>
  </si>
  <si>
    <t>ab Sonat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</si>
</sst>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0"/>
    <numFmt numFmtId="165" formatCode="0000"/>
    <numFmt numFmtId="166" formatCode="000"/>
    <numFmt numFmtId="167" formatCode="0.0%"/>
    <numFmt numFmtId="168" formatCode="0.000%"/>
    <numFmt numFmtId="169" formatCode="0.0000%"/>
  </numFmts>
  <fonts count="25">
    <font>
      <sz val="11"/>
      <color theme="1"/>
      <name val="Calibri"/>
      <family val="2"/>
      <scheme val="minor"/>
    </font>
    <font>
      <sz val="10"/>
      <name val="Andale Mono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Arial CE"/>
      <charset val="238"/>
    </font>
    <font>
      <sz val="8"/>
      <color theme="1"/>
      <name val="Arial"/>
      <family val="2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color theme="0" tint="-0.249977111117893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8"/>
      <color rgb="FF0070C0"/>
      <name val="Arial"/>
      <family val="2"/>
    </font>
    <font>
      <sz val="11"/>
      <color rgb="FF0070C0"/>
      <name val="Calibri"/>
      <family val="2"/>
      <scheme val="minor"/>
    </font>
    <font>
      <strike/>
      <sz val="8"/>
      <name val="Arial"/>
      <family val="2"/>
    </font>
    <font>
      <sz val="8"/>
      <color rgb="FF00B0F0"/>
      <name val="Arial"/>
      <family val="2"/>
    </font>
    <font>
      <strike/>
      <sz val="8"/>
      <color rgb="FFFF0000"/>
      <name val="Arial"/>
      <family val="2"/>
    </font>
    <font>
      <sz val="8"/>
      <color theme="1"/>
      <name val="Calibri"/>
      <family val="2"/>
      <scheme val="minor"/>
    </font>
    <font>
      <sz val="8"/>
      <color rgb="FFFF0000"/>
      <name val="Arial"/>
      <family val="2"/>
    </font>
    <font>
      <sz val="8"/>
      <color rgb="FF0070C0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00B0F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5" fillId="0" borderId="0"/>
    <xf numFmtId="0" fontId="7" fillId="0" borderId="0"/>
    <xf numFmtId="0" fontId="9" fillId="0" borderId="0"/>
    <xf numFmtId="0" fontId="5" fillId="0" borderId="0"/>
    <xf numFmtId="0" fontId="5" fillId="0" borderId="0"/>
    <xf numFmtId="9" fontId="10" fillId="0" borderId="0" applyFont="0" applyFill="0" applyBorder="0" applyAlignment="0" applyProtection="0"/>
  </cellStyleXfs>
  <cellXfs count="217">
    <xf numFmtId="0" fontId="0" fillId="0" borderId="0" xfId="0"/>
    <xf numFmtId="0" fontId="3" fillId="2" borderId="0" xfId="3" applyFont="1" applyFill="1" applyAlignment="1">
      <alignment horizontal="left" vertical="center"/>
    </xf>
    <xf numFmtId="0" fontId="3" fillId="0" borderId="0" xfId="3" applyFont="1" applyFill="1" applyAlignment="1">
      <alignment vertical="center"/>
    </xf>
    <xf numFmtId="0" fontId="3" fillId="0" borderId="0" xfId="4" applyFont="1" applyFill="1" applyAlignment="1">
      <alignment vertical="center"/>
    </xf>
    <xf numFmtId="0" fontId="3" fillId="0" borderId="0" xfId="3" applyFont="1" applyFill="1" applyAlignment="1">
      <alignment horizontal="center" vertical="center"/>
    </xf>
    <xf numFmtId="0" fontId="0" fillId="0" borderId="0" xfId="0" applyAlignment="1">
      <alignment vertical="center"/>
    </xf>
    <xf numFmtId="0" fontId="3" fillId="2" borderId="0" xfId="3" applyFont="1" applyFill="1" applyAlignment="1">
      <alignment vertical="center"/>
    </xf>
    <xf numFmtId="0" fontId="3" fillId="0" borderId="0" xfId="2" applyNumberFormat="1" applyFont="1" applyFill="1" applyAlignment="1">
      <alignment vertical="center"/>
    </xf>
    <xf numFmtId="0" fontId="3" fillId="0" borderId="0" xfId="3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8" fillId="0" borderId="0" xfId="4" applyFont="1" applyFill="1" applyAlignment="1">
      <alignment vertical="center"/>
    </xf>
    <xf numFmtId="0" fontId="8" fillId="0" borderId="0" xfId="3" applyFont="1" applyFill="1" applyAlignment="1">
      <alignment horizontal="left" vertical="center"/>
    </xf>
    <xf numFmtId="49" fontId="2" fillId="0" borderId="1" xfId="1" applyNumberFormat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vertical="center"/>
    </xf>
    <xf numFmtId="49" fontId="2" fillId="0" borderId="1" xfId="1" applyNumberFormat="1" applyFont="1" applyFill="1" applyBorder="1" applyAlignment="1">
      <alignment horizontal="center" vertical="center" wrapText="1"/>
    </xf>
    <xf numFmtId="49" fontId="2" fillId="0" borderId="2" xfId="1" applyNumberFormat="1" applyFont="1" applyFill="1" applyBorder="1" applyAlignment="1">
      <alignment horizontal="center" vertical="center" wrapText="1"/>
    </xf>
    <xf numFmtId="49" fontId="2" fillId="0" borderId="3" xfId="1" applyNumberFormat="1" applyFont="1" applyFill="1" applyBorder="1" applyAlignment="1">
      <alignment horizontal="left" vertical="center"/>
    </xf>
    <xf numFmtId="49" fontId="3" fillId="0" borderId="2" xfId="1" applyNumberFormat="1" applyFont="1" applyFill="1" applyBorder="1" applyAlignment="1">
      <alignment horizontal="center" vertical="center" textRotation="90" wrapText="1"/>
    </xf>
    <xf numFmtId="49" fontId="2" fillId="0" borderId="2" xfId="1" applyNumberFormat="1" applyFont="1" applyFill="1" applyBorder="1" applyAlignment="1">
      <alignment vertic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2" fillId="0" borderId="1" xfId="1" applyNumberFormat="1" applyFont="1" applyFill="1" applyBorder="1" applyAlignment="1">
      <alignment horizontal="center" vertical="center" wrapText="1"/>
    </xf>
    <xf numFmtId="0" fontId="3" fillId="0" borderId="0" xfId="3" applyFont="1" applyAlignment="1">
      <alignment horizontal="left" vertical="center"/>
    </xf>
    <xf numFmtId="166" fontId="3" fillId="0" borderId="0" xfId="3" applyNumberFormat="1" applyFont="1" applyFill="1" applyBorder="1" applyAlignment="1">
      <alignment vertical="center"/>
    </xf>
    <xf numFmtId="9" fontId="8" fillId="0" borderId="0" xfId="8" applyFont="1" applyFill="1" applyBorder="1" applyAlignment="1">
      <alignment horizontal="center" vertical="center"/>
    </xf>
    <xf numFmtId="0" fontId="3" fillId="0" borderId="0" xfId="4" applyFont="1" applyFill="1" applyBorder="1" applyAlignment="1">
      <alignment vertical="center"/>
    </xf>
    <xf numFmtId="9" fontId="8" fillId="0" borderId="0" xfId="8" applyFont="1" applyFill="1" applyAlignment="1">
      <alignment horizontal="center" vertical="center"/>
    </xf>
    <xf numFmtId="167" fontId="8" fillId="0" borderId="0" xfId="8" applyNumberFormat="1" applyFont="1" applyFill="1" applyAlignment="1">
      <alignment horizontal="center" vertical="center"/>
    </xf>
    <xf numFmtId="10" fontId="8" fillId="0" borderId="0" xfId="8" applyNumberFormat="1" applyFont="1" applyFill="1" applyAlignment="1">
      <alignment horizontal="center" vertical="center"/>
    </xf>
    <xf numFmtId="168" fontId="8" fillId="0" borderId="0" xfId="8" applyNumberFormat="1" applyFont="1" applyFill="1" applyAlignment="1">
      <alignment horizontal="center" vertical="center"/>
    </xf>
    <xf numFmtId="167" fontId="8" fillId="0" borderId="0" xfId="8" applyNumberFormat="1" applyFont="1" applyAlignment="1">
      <alignment horizontal="center" vertical="center"/>
    </xf>
    <xf numFmtId="10" fontId="8" fillId="0" borderId="0" xfId="8" applyNumberFormat="1" applyFont="1" applyAlignment="1">
      <alignment horizontal="center" vertical="center"/>
    </xf>
    <xf numFmtId="9" fontId="8" fillId="0" borderId="0" xfId="8" applyNumberFormat="1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169" fontId="8" fillId="0" borderId="0" xfId="8" applyNumberFormat="1" applyFont="1" applyFill="1" applyAlignment="1">
      <alignment horizontal="center" vertical="center"/>
    </xf>
    <xf numFmtId="9" fontId="8" fillId="0" borderId="0" xfId="8" applyFont="1" applyFill="1" applyAlignment="1">
      <alignment horizontal="left" vertical="center"/>
    </xf>
    <xf numFmtId="49" fontId="3" fillId="0" borderId="2" xfId="1" applyNumberFormat="1" applyFont="1" applyFill="1" applyBorder="1" applyAlignment="1">
      <alignment horizontal="right" vertical="center" wrapText="1"/>
    </xf>
    <xf numFmtId="9" fontId="11" fillId="0" borderId="0" xfId="8" applyFont="1" applyAlignment="1">
      <alignment vertical="center"/>
    </xf>
    <xf numFmtId="9" fontId="3" fillId="0" borderId="0" xfId="8" applyFont="1" applyAlignment="1">
      <alignment horizontal="center" vertical="center"/>
    </xf>
    <xf numFmtId="167" fontId="3" fillId="0" borderId="0" xfId="8" applyNumberFormat="1" applyFont="1" applyAlignment="1">
      <alignment horizontal="center" vertical="center"/>
    </xf>
    <xf numFmtId="10" fontId="3" fillId="0" borderId="0" xfId="8" applyNumberFormat="1" applyFont="1" applyAlignment="1">
      <alignment horizontal="center" vertical="center"/>
    </xf>
    <xf numFmtId="168" fontId="3" fillId="0" borderId="0" xfId="8" applyNumberFormat="1" applyFont="1" applyAlignment="1">
      <alignment horizontal="center" vertical="center"/>
    </xf>
    <xf numFmtId="49" fontId="3" fillId="0" borderId="0" xfId="2" applyNumberFormat="1" applyFont="1" applyFill="1" applyBorder="1" applyAlignment="1">
      <alignment horizontal="right" vertical="center" wrapText="1"/>
    </xf>
    <xf numFmtId="166" fontId="3" fillId="0" borderId="0" xfId="3" applyNumberFormat="1" applyFont="1" applyFill="1" applyBorder="1" applyAlignment="1">
      <alignment horizontal="right" vertical="center"/>
    </xf>
    <xf numFmtId="9" fontId="3" fillId="0" borderId="0" xfId="8" applyNumberFormat="1" applyFont="1" applyAlignment="1">
      <alignment horizontal="center" vertical="center"/>
    </xf>
    <xf numFmtId="9" fontId="8" fillId="0" borderId="0" xfId="8" applyFont="1" applyAlignment="1">
      <alignment horizontal="center" vertical="center"/>
    </xf>
    <xf numFmtId="166" fontId="3" fillId="0" borderId="0" xfId="3" applyNumberFormat="1" applyFont="1" applyFill="1" applyBorder="1" applyAlignment="1">
      <alignment horizontal="left" vertical="center"/>
    </xf>
    <xf numFmtId="0" fontId="5" fillId="0" borderId="6" xfId="3" applyFont="1" applyBorder="1" applyAlignment="1">
      <alignment horizontal="center" vertical="center" wrapText="1"/>
    </xf>
    <xf numFmtId="49" fontId="3" fillId="3" borderId="4" xfId="2" applyNumberFormat="1" applyFont="1" applyFill="1" applyBorder="1" applyAlignment="1">
      <alignment horizontal="right" vertical="center" wrapText="1"/>
    </xf>
    <xf numFmtId="0" fontId="6" fillId="3" borderId="4" xfId="2" applyNumberFormat="1" applyFont="1" applyFill="1" applyBorder="1" applyAlignment="1">
      <alignment horizontal="center" vertical="center" wrapText="1"/>
    </xf>
    <xf numFmtId="0" fontId="3" fillId="3" borderId="4" xfId="3" applyFont="1" applyFill="1" applyBorder="1" applyAlignment="1">
      <alignment horizontal="left" vertical="center"/>
    </xf>
    <xf numFmtId="9" fontId="11" fillId="3" borderId="4" xfId="8" applyFont="1" applyFill="1" applyBorder="1" applyAlignment="1">
      <alignment vertical="center"/>
    </xf>
    <xf numFmtId="49" fontId="2" fillId="3" borderId="4" xfId="1" applyNumberFormat="1" applyFont="1" applyFill="1" applyBorder="1" applyAlignment="1">
      <alignment vertical="center"/>
    </xf>
    <xf numFmtId="49" fontId="2" fillId="3" borderId="4" xfId="1" applyNumberFormat="1" applyFont="1" applyFill="1" applyBorder="1" applyAlignment="1">
      <alignment horizontal="center" vertical="center"/>
    </xf>
    <xf numFmtId="49" fontId="2" fillId="3" borderId="4" xfId="1" applyNumberFormat="1" applyFont="1" applyFill="1" applyBorder="1" applyAlignment="1">
      <alignment horizontal="left" vertical="center"/>
    </xf>
    <xf numFmtId="49" fontId="3" fillId="3" borderId="4" xfId="1" applyNumberFormat="1" applyFont="1" applyFill="1" applyBorder="1" applyAlignment="1">
      <alignment vertical="center"/>
    </xf>
    <xf numFmtId="168" fontId="8" fillId="0" borderId="0" xfId="8" applyNumberFormat="1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9" fontId="8" fillId="0" borderId="0" xfId="8" applyNumberFormat="1" applyFont="1" applyAlignment="1">
      <alignment horizontal="center" vertical="center"/>
    </xf>
    <xf numFmtId="9" fontId="12" fillId="0" borderId="0" xfId="8" applyNumberFormat="1" applyFont="1" applyFill="1" applyAlignment="1">
      <alignment horizontal="center" vertical="center"/>
    </xf>
    <xf numFmtId="9" fontId="12" fillId="0" borderId="0" xfId="8" applyFont="1" applyAlignment="1">
      <alignment horizontal="center" vertical="center"/>
    </xf>
    <xf numFmtId="167" fontId="12" fillId="0" borderId="0" xfId="8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/>
    </xf>
    <xf numFmtId="167" fontId="0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vertical="center"/>
    </xf>
    <xf numFmtId="49" fontId="3" fillId="0" borderId="0" xfId="4" applyNumberFormat="1" applyFont="1" applyFill="1" applyBorder="1" applyAlignment="1">
      <alignment horizontal="right" vertical="center" wrapText="1"/>
    </xf>
    <xf numFmtId="0" fontId="3" fillId="0" borderId="0" xfId="4" applyFont="1" applyFill="1" applyBorder="1" applyAlignment="1">
      <alignment horizontal="center" vertical="center"/>
    </xf>
    <xf numFmtId="165" fontId="3" fillId="0" borderId="0" xfId="3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4" applyNumberFormat="1" applyFont="1" applyFill="1" applyAlignment="1">
      <alignment horizontal="right" vertical="center" wrapText="1"/>
    </xf>
    <xf numFmtId="0" fontId="3" fillId="0" borderId="0" xfId="0" applyFont="1" applyFill="1" applyAlignment="1">
      <alignment vertical="center"/>
    </xf>
    <xf numFmtId="0" fontId="3" fillId="0" borderId="0" xfId="4" applyFont="1" applyFill="1" applyAlignment="1">
      <alignment horizontal="center" vertical="center"/>
    </xf>
    <xf numFmtId="0" fontId="3" fillId="0" borderId="0" xfId="4" applyFont="1" applyFill="1" applyAlignment="1">
      <alignment vertical="center" wrapText="1"/>
    </xf>
    <xf numFmtId="0" fontId="3" fillId="0" borderId="0" xfId="4" applyNumberFormat="1" applyFont="1" applyFill="1" applyAlignment="1">
      <alignment vertical="center"/>
    </xf>
    <xf numFmtId="49" fontId="3" fillId="0" borderId="0" xfId="4" applyNumberFormat="1" applyFont="1" applyFill="1" applyAlignment="1">
      <alignment horizontal="left" vertical="center" wrapText="1"/>
    </xf>
    <xf numFmtId="49" fontId="3" fillId="0" borderId="0" xfId="4" applyNumberFormat="1" applyFont="1" applyFill="1" applyAlignment="1">
      <alignment horizontal="left" vertical="center"/>
    </xf>
    <xf numFmtId="9" fontId="3" fillId="0" borderId="0" xfId="8" applyFont="1" applyFill="1" applyAlignment="1">
      <alignment horizontal="center" vertical="center"/>
    </xf>
    <xf numFmtId="167" fontId="3" fillId="0" borderId="0" xfId="8" applyNumberFormat="1" applyFont="1" applyFill="1" applyAlignment="1">
      <alignment horizontal="center" vertical="center"/>
    </xf>
    <xf numFmtId="9" fontId="3" fillId="0" borderId="0" xfId="8" applyNumberFormat="1" applyFont="1" applyFill="1" applyAlignment="1">
      <alignment horizontal="center" vertical="center"/>
    </xf>
    <xf numFmtId="168" fontId="3" fillId="0" borderId="0" xfId="8" applyNumberFormat="1" applyFont="1" applyFill="1" applyAlignment="1">
      <alignment horizontal="center" vertical="center"/>
    </xf>
    <xf numFmtId="0" fontId="8" fillId="0" borderId="0" xfId="3" applyFont="1" applyFill="1" applyAlignment="1">
      <alignment vertical="center"/>
    </xf>
    <xf numFmtId="0" fontId="8" fillId="0" borderId="0" xfId="3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49" fontId="8" fillId="0" borderId="0" xfId="4" applyNumberFormat="1" applyFont="1" applyFill="1" applyAlignment="1">
      <alignment horizontal="right" vertical="center" wrapText="1"/>
    </xf>
    <xf numFmtId="0" fontId="8" fillId="0" borderId="0" xfId="0" applyFont="1" applyFill="1" applyAlignment="1">
      <alignment horizontal="center" vertical="center"/>
    </xf>
    <xf numFmtId="0" fontId="15" fillId="0" borderId="0" xfId="3" applyFont="1" applyFill="1" applyAlignment="1">
      <alignment horizontal="left"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/>
    <xf numFmtId="49" fontId="2" fillId="2" borderId="1" xfId="1" applyNumberFormat="1" applyFont="1" applyFill="1" applyBorder="1" applyAlignment="1">
      <alignment horizontal="center"/>
    </xf>
    <xf numFmtId="49" fontId="2" fillId="2" borderId="1" xfId="1" applyNumberFormat="1" applyFont="1" applyFill="1" applyBorder="1" applyAlignment="1"/>
    <xf numFmtId="49" fontId="2" fillId="2" borderId="1" xfId="1" applyNumberFormat="1" applyFont="1" applyFill="1" applyBorder="1" applyAlignment="1">
      <alignment horizontal="center" wrapText="1"/>
    </xf>
    <xf numFmtId="49" fontId="2" fillId="2" borderId="2" xfId="1" applyNumberFormat="1" applyFont="1" applyFill="1" applyBorder="1" applyAlignment="1">
      <alignment horizontal="center" wrapText="1"/>
    </xf>
    <xf numFmtId="49" fontId="2" fillId="2" borderId="3" xfId="1" applyNumberFormat="1" applyFont="1" applyFill="1" applyBorder="1" applyAlignment="1">
      <alignment horizontal="center" wrapText="1"/>
    </xf>
    <xf numFmtId="164" fontId="2" fillId="2" borderId="4" xfId="1" applyNumberFormat="1" applyFont="1" applyFill="1" applyBorder="1" applyAlignment="1">
      <alignment horizontal="center" textRotation="90" wrapText="1"/>
    </xf>
    <xf numFmtId="49" fontId="3" fillId="2" borderId="2" xfId="1" applyNumberFormat="1" applyFont="1" applyFill="1" applyBorder="1" applyAlignment="1">
      <alignment horizontal="center" textRotation="90" wrapText="1"/>
    </xf>
    <xf numFmtId="49" fontId="2" fillId="2" borderId="2" xfId="1" applyNumberFormat="1" applyFont="1" applyFill="1" applyBorder="1" applyAlignment="1"/>
    <xf numFmtId="165" fontId="4" fillId="2" borderId="2" xfId="1" applyNumberFormat="1" applyFont="1" applyFill="1" applyBorder="1" applyAlignment="1">
      <alignment horizontal="center" wrapText="1"/>
    </xf>
    <xf numFmtId="165" fontId="2" fillId="2" borderId="2" xfId="1" applyNumberFormat="1" applyFont="1" applyFill="1" applyBorder="1" applyAlignment="1">
      <alignment horizontal="center" wrapText="1"/>
    </xf>
    <xf numFmtId="49" fontId="3" fillId="2" borderId="5" xfId="2" applyNumberFormat="1" applyFont="1" applyFill="1" applyBorder="1" applyAlignment="1">
      <alignment horizontal="center" wrapText="1"/>
    </xf>
    <xf numFmtId="49" fontId="3" fillId="2" borderId="2" xfId="2" applyNumberFormat="1" applyFont="1" applyFill="1" applyBorder="1" applyAlignment="1">
      <alignment horizontal="center" wrapText="1"/>
    </xf>
    <xf numFmtId="49" fontId="3" fillId="2" borderId="5" xfId="2" applyNumberFormat="1" applyFont="1" applyFill="1" applyBorder="1" applyAlignment="1">
      <alignment horizontal="left" wrapText="1"/>
    </xf>
    <xf numFmtId="49" fontId="3" fillId="0" borderId="5" xfId="2" applyNumberFormat="1" applyFont="1" applyFill="1" applyBorder="1" applyAlignment="1">
      <alignment horizontal="left" textRotation="90" wrapText="1"/>
    </xf>
    <xf numFmtId="9" fontId="3" fillId="0" borderId="5" xfId="8" applyFont="1" applyFill="1" applyBorder="1" applyAlignment="1">
      <alignment horizontal="center" textRotation="90" wrapText="1"/>
    </xf>
    <xf numFmtId="0" fontId="11" fillId="0" borderId="0" xfId="0" applyFont="1" applyAlignment="1"/>
    <xf numFmtId="10" fontId="12" fillId="0" borderId="0" xfId="8" applyNumberFormat="1" applyFont="1" applyAlignment="1">
      <alignment horizontal="center" vertical="center"/>
    </xf>
    <xf numFmtId="10" fontId="3" fillId="0" borderId="0" xfId="8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8" fillId="0" borderId="0" xfId="4" applyFont="1" applyFill="1" applyAlignment="1">
      <alignment horizontal="center" vertical="center"/>
    </xf>
    <xf numFmtId="49" fontId="17" fillId="0" borderId="0" xfId="4" applyNumberFormat="1" applyFont="1" applyFill="1" applyAlignment="1">
      <alignment horizontal="right" vertical="center" wrapText="1"/>
    </xf>
    <xf numFmtId="0" fontId="3" fillId="5" borderId="0" xfId="4" applyFont="1" applyFill="1" applyAlignment="1">
      <alignment vertical="center"/>
    </xf>
    <xf numFmtId="0" fontId="18" fillId="0" borderId="0" xfId="3" applyFont="1" applyFill="1" applyAlignment="1">
      <alignment horizontal="left" vertical="center"/>
    </xf>
    <xf numFmtId="9" fontId="3" fillId="0" borderId="0" xfId="8" applyFont="1" applyFill="1" applyBorder="1" applyAlignment="1">
      <alignment horizontal="center" vertical="center"/>
    </xf>
    <xf numFmtId="0" fontId="14" fillId="0" borderId="0" xfId="0" applyFont="1"/>
    <xf numFmtId="0" fontId="13" fillId="0" borderId="0" xfId="0" applyFont="1" applyAlignment="1">
      <alignment vertical="center"/>
    </xf>
    <xf numFmtId="49" fontId="3" fillId="2" borderId="5" xfId="2" applyNumberFormat="1" applyFont="1" applyFill="1" applyBorder="1" applyAlignment="1">
      <alignment horizontal="center" textRotation="90" wrapText="1"/>
    </xf>
    <xf numFmtId="49" fontId="19" fillId="2" borderId="5" xfId="2" applyNumberFormat="1" applyFont="1" applyFill="1" applyBorder="1" applyAlignment="1">
      <alignment horizontal="center" textRotation="90" wrapText="1"/>
    </xf>
    <xf numFmtId="0" fontId="20" fillId="0" borderId="0" xfId="0" applyFont="1"/>
    <xf numFmtId="0" fontId="15" fillId="0" borderId="0" xfId="3" applyFont="1" applyFill="1" applyAlignment="1">
      <alignment vertical="center"/>
    </xf>
    <xf numFmtId="165" fontId="18" fillId="0" borderId="0" xfId="3" applyNumberFormat="1" applyFont="1" applyFill="1" applyAlignment="1">
      <alignment horizontal="center" vertical="center"/>
    </xf>
    <xf numFmtId="166" fontId="18" fillId="0" borderId="0" xfId="3" applyNumberFormat="1" applyFont="1" applyFill="1" applyBorder="1" applyAlignment="1">
      <alignment horizontal="right" vertical="center"/>
    </xf>
    <xf numFmtId="0" fontId="18" fillId="0" borderId="0" xfId="3" applyFont="1" applyFill="1" applyAlignment="1">
      <alignment vertical="center"/>
    </xf>
    <xf numFmtId="49" fontId="3" fillId="0" borderId="0" xfId="4" applyNumberFormat="1" applyFont="1" applyFill="1" applyBorder="1" applyAlignment="1">
      <alignment horizontal="right" vertical="center"/>
    </xf>
    <xf numFmtId="166" fontId="18" fillId="0" borderId="0" xfId="3" applyNumberFormat="1" applyFont="1" applyFill="1" applyBorder="1" applyAlignment="1">
      <alignment vertical="center"/>
    </xf>
    <xf numFmtId="166" fontId="2" fillId="0" borderId="0" xfId="3" applyNumberFormat="1" applyFont="1" applyFill="1" applyBorder="1" applyAlignment="1">
      <alignment vertical="center"/>
    </xf>
    <xf numFmtId="0" fontId="3" fillId="0" borderId="0" xfId="3" applyFont="1" applyFill="1" applyAlignment="1">
      <alignment horizontal="right" vertical="center"/>
    </xf>
    <xf numFmtId="0" fontId="19" fillId="0" borderId="0" xfId="3" applyFont="1" applyFill="1" applyAlignment="1">
      <alignment horizontal="left" vertical="center"/>
    </xf>
    <xf numFmtId="0" fontId="21" fillId="0" borderId="0" xfId="3" applyFont="1" applyFill="1" applyAlignment="1">
      <alignment horizontal="left" vertical="center"/>
    </xf>
    <xf numFmtId="49" fontId="3" fillId="0" borderId="4" xfId="1" quotePrefix="1" applyNumberFormat="1" applyFont="1" applyFill="1" applyBorder="1" applyAlignment="1">
      <alignment horizontal="right" vertical="center" wrapText="1"/>
    </xf>
    <xf numFmtId="165" fontId="3" fillId="0" borderId="4" xfId="1" applyNumberFormat="1" applyFont="1" applyFill="1" applyBorder="1" applyAlignment="1">
      <alignment horizontal="center" vertical="center"/>
    </xf>
    <xf numFmtId="49" fontId="3" fillId="0" borderId="4" xfId="2" applyNumberFormat="1" applyFont="1" applyFill="1" applyBorder="1" applyAlignment="1">
      <alignment horizontal="right" vertical="center" wrapText="1"/>
    </xf>
    <xf numFmtId="49" fontId="2" fillId="2" borderId="1" xfId="1" applyNumberFormat="1" applyFont="1" applyFill="1" applyBorder="1" applyAlignment="1">
      <alignment horizontal="right"/>
    </xf>
    <xf numFmtId="164" fontId="3" fillId="0" borderId="2" xfId="1" applyNumberFormat="1" applyFont="1" applyFill="1" applyBorder="1" applyAlignment="1">
      <alignment horizontal="right" vertical="center" wrapText="1"/>
    </xf>
    <xf numFmtId="164" fontId="2" fillId="3" borderId="4" xfId="1" applyNumberFormat="1" applyFont="1" applyFill="1" applyBorder="1" applyAlignment="1">
      <alignment horizontal="right" vertical="center"/>
    </xf>
    <xf numFmtId="0" fontId="3" fillId="4" borderId="0" xfId="3" applyFont="1" applyFill="1" applyAlignment="1">
      <alignment horizontal="right" vertical="center"/>
    </xf>
    <xf numFmtId="0" fontId="0" fillId="0" borderId="0" xfId="0" applyAlignment="1">
      <alignment horizontal="right"/>
    </xf>
    <xf numFmtId="164" fontId="2" fillId="0" borderId="4" xfId="1" applyNumberFormat="1" applyFont="1" applyFill="1" applyBorder="1" applyAlignment="1">
      <alignment vertical="center"/>
    </xf>
    <xf numFmtId="164" fontId="2" fillId="3" borderId="4" xfId="1" applyNumberFormat="1" applyFont="1" applyFill="1" applyBorder="1" applyAlignment="1">
      <alignment vertical="center"/>
    </xf>
    <xf numFmtId="0" fontId="0" fillId="0" borderId="0" xfId="0" applyAlignment="1"/>
    <xf numFmtId="49" fontId="18" fillId="5" borderId="5" xfId="2" applyNumberFormat="1" applyFont="1" applyFill="1" applyBorder="1" applyAlignment="1">
      <alignment horizontal="center" textRotation="90" wrapText="1"/>
    </xf>
    <xf numFmtId="0" fontId="8" fillId="0" borderId="0" xfId="0" applyFont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" fillId="0" borderId="0" xfId="3" applyFont="1" applyFill="1" applyAlignment="1">
      <alignment horizontal="left" vertical="center"/>
    </xf>
    <xf numFmtId="49" fontId="19" fillId="5" borderId="5" xfId="2" applyNumberFormat="1" applyFont="1" applyFill="1" applyBorder="1" applyAlignment="1">
      <alignment horizontal="center" textRotation="90" wrapText="1"/>
    </xf>
    <xf numFmtId="166" fontId="18" fillId="5" borderId="0" xfId="3" applyNumberFormat="1" applyFont="1" applyFill="1" applyBorder="1" applyAlignment="1">
      <alignment horizontal="right" vertical="center"/>
    </xf>
    <xf numFmtId="0" fontId="2" fillId="0" borderId="0" xfId="3" applyFont="1" applyFill="1" applyAlignment="1">
      <alignment horizontal="center" vertical="center"/>
    </xf>
    <xf numFmtId="0" fontId="3" fillId="5" borderId="0" xfId="3" applyFont="1" applyFill="1" applyAlignment="1">
      <alignment horizontal="left" vertical="center"/>
    </xf>
    <xf numFmtId="0" fontId="18" fillId="5" borderId="0" xfId="3" applyFont="1" applyFill="1" applyAlignment="1">
      <alignment vertical="center"/>
    </xf>
    <xf numFmtId="0" fontId="18" fillId="5" borderId="0" xfId="4" applyFont="1" applyFill="1" applyBorder="1" applyAlignment="1">
      <alignment horizontal="center" vertical="center"/>
    </xf>
    <xf numFmtId="0" fontId="17" fillId="0" borderId="0" xfId="4" applyFont="1" applyFill="1" applyBorder="1" applyAlignment="1">
      <alignment horizontal="center" vertical="center"/>
    </xf>
    <xf numFmtId="165" fontId="18" fillId="5" borderId="0" xfId="3" applyNumberFormat="1" applyFont="1" applyFill="1" applyAlignment="1">
      <alignment horizontal="center" vertical="center"/>
    </xf>
    <xf numFmtId="49" fontId="2" fillId="0" borderId="0" xfId="4" applyNumberFormat="1" applyFont="1" applyFill="1" applyBorder="1" applyAlignment="1">
      <alignment horizontal="right" vertical="center" wrapText="1"/>
    </xf>
    <xf numFmtId="0" fontId="3" fillId="5" borderId="0" xfId="2" applyNumberFormat="1" applyFont="1" applyFill="1" applyAlignment="1">
      <alignment vertical="center"/>
    </xf>
    <xf numFmtId="0" fontId="3" fillId="5" borderId="0" xfId="3" applyFont="1" applyFill="1" applyAlignment="1">
      <alignment horizontal="right" vertical="center"/>
    </xf>
    <xf numFmtId="49" fontId="21" fillId="5" borderId="5" xfId="2" applyNumberFormat="1" applyFont="1" applyFill="1" applyBorder="1" applyAlignment="1">
      <alignment horizontal="center" textRotation="90" wrapText="1"/>
    </xf>
    <xf numFmtId="10" fontId="8" fillId="5" borderId="0" xfId="8" applyNumberFormat="1" applyFont="1" applyFill="1" applyAlignment="1">
      <alignment horizontal="center" vertical="center"/>
    </xf>
    <xf numFmtId="167" fontId="8" fillId="5" borderId="0" xfId="8" applyNumberFormat="1" applyFont="1" applyFill="1" applyAlignment="1">
      <alignment horizontal="center" vertical="center"/>
    </xf>
    <xf numFmtId="9" fontId="3" fillId="5" borderId="5" xfId="8" applyFont="1" applyFill="1" applyBorder="1" applyAlignment="1">
      <alignment horizontal="center" textRotation="90" wrapText="1"/>
    </xf>
    <xf numFmtId="49" fontId="2" fillId="0" borderId="0" xfId="4" applyNumberFormat="1" applyFont="1" applyFill="1" applyAlignment="1">
      <alignment horizontal="right" vertical="center" wrapText="1"/>
    </xf>
    <xf numFmtId="0" fontId="3" fillId="2" borderId="0" xfId="3" applyFont="1" applyFill="1" applyAlignment="1">
      <alignment horizontal="center" vertical="center"/>
    </xf>
    <xf numFmtId="49" fontId="2" fillId="0" borderId="0" xfId="1" applyNumberFormat="1" applyFont="1" applyFill="1" applyBorder="1" applyAlignment="1">
      <alignment horizontal="center" wrapText="1"/>
    </xf>
    <xf numFmtId="0" fontId="8" fillId="0" borderId="0" xfId="0" applyFont="1" applyBorder="1" applyAlignment="1">
      <alignment horizontal="center" textRotation="90" wrapText="1"/>
    </xf>
    <xf numFmtId="0" fontId="8" fillId="0" borderId="0" xfId="0" applyFont="1" applyBorder="1" applyAlignment="1">
      <alignment horizontal="center" textRotation="90"/>
    </xf>
    <xf numFmtId="0" fontId="8" fillId="0" borderId="0" xfId="0" applyFont="1" applyAlignment="1">
      <alignment horizontal="center" textRotation="90" wrapText="1"/>
    </xf>
    <xf numFmtId="0" fontId="8" fillId="0" borderId="0" xfId="0" applyFont="1" applyBorder="1" applyAlignment="1">
      <alignment horizontal="center" wrapText="1"/>
    </xf>
    <xf numFmtId="49" fontId="2" fillId="3" borderId="4" xfId="1" applyNumberFormat="1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 textRotation="90" wrapText="1"/>
    </xf>
    <xf numFmtId="0" fontId="8" fillId="3" borderId="4" xfId="0" applyFont="1" applyFill="1" applyBorder="1" applyAlignment="1">
      <alignment horizontal="center" textRotation="90"/>
    </xf>
    <xf numFmtId="0" fontId="8" fillId="3" borderId="4" xfId="0" applyFont="1" applyFill="1" applyBorder="1" applyAlignment="1">
      <alignment horizontal="center" wrapText="1"/>
    </xf>
    <xf numFmtId="0" fontId="3" fillId="0" borderId="0" xfId="3" applyFont="1" applyFill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8" fillId="0" borderId="0" xfId="0" applyFont="1" applyFill="1" applyBorder="1" applyAlignment="1">
      <alignment horizontal="center" wrapText="1"/>
    </xf>
    <xf numFmtId="0" fontId="3" fillId="5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8" fillId="0" borderId="0" xfId="5" applyFont="1" applyFill="1" applyBorder="1" applyAlignment="1">
      <alignment horizontal="center" wrapText="1"/>
    </xf>
    <xf numFmtId="0" fontId="8" fillId="0" borderId="0" xfId="0" applyFont="1" applyFill="1" applyAlignment="1">
      <alignment horizontal="center"/>
    </xf>
    <xf numFmtId="9" fontId="8" fillId="0" borderId="0" xfId="8" applyFont="1" applyBorder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8" fillId="0" borderId="0" xfId="6" applyFont="1" applyFill="1" applyBorder="1" applyAlignment="1">
      <alignment horizontal="center"/>
    </xf>
    <xf numFmtId="0" fontId="20" fillId="0" borderId="0" xfId="0" applyFont="1" applyBorder="1" applyAlignment="1">
      <alignment horizontal="center"/>
    </xf>
    <xf numFmtId="168" fontId="8" fillId="0" borderId="0" xfId="8" applyNumberFormat="1" applyFont="1" applyBorder="1" applyAlignment="1">
      <alignment horizontal="center" wrapText="1"/>
    </xf>
    <xf numFmtId="168" fontId="8" fillId="0" borderId="0" xfId="0" applyNumberFormat="1" applyFont="1" applyBorder="1" applyAlignment="1">
      <alignment horizontal="center" wrapText="1"/>
    </xf>
    <xf numFmtId="9" fontId="20" fillId="0" borderId="0" xfId="0" applyNumberFormat="1" applyFont="1" applyAlignment="1">
      <alignment horizontal="center"/>
    </xf>
    <xf numFmtId="9" fontId="8" fillId="0" borderId="0" xfId="0" applyNumberFormat="1" applyFont="1" applyBorder="1" applyAlignment="1">
      <alignment horizontal="center" wrapText="1"/>
    </xf>
    <xf numFmtId="0" fontId="8" fillId="0" borderId="0" xfId="6" applyFont="1" applyFill="1" applyBorder="1" applyAlignment="1">
      <alignment horizontal="center" wrapText="1"/>
    </xf>
    <xf numFmtId="10" fontId="8" fillId="0" borderId="0" xfId="8" applyNumberFormat="1" applyFont="1" applyBorder="1" applyAlignment="1">
      <alignment horizontal="center" wrapText="1"/>
    </xf>
    <xf numFmtId="10" fontId="8" fillId="0" borderId="0" xfId="0" applyNumberFormat="1" applyFont="1" applyBorder="1" applyAlignment="1">
      <alignment horizontal="center" wrapText="1"/>
    </xf>
    <xf numFmtId="0" fontId="8" fillId="0" borderId="0" xfId="4" applyFont="1" applyFill="1" applyAlignment="1">
      <alignment horizontal="center"/>
    </xf>
    <xf numFmtId="0" fontId="22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horizontal="center"/>
    </xf>
    <xf numFmtId="0" fontId="15" fillId="0" borderId="0" xfId="6" applyFont="1" applyFill="1" applyBorder="1" applyAlignment="1">
      <alignment horizontal="center"/>
    </xf>
    <xf numFmtId="0" fontId="15" fillId="0" borderId="0" xfId="0" applyFont="1" applyFill="1" applyAlignment="1">
      <alignment horizontal="center" wrapText="1"/>
    </xf>
    <xf numFmtId="167" fontId="20" fillId="0" borderId="0" xfId="0" applyNumberFormat="1" applyFont="1" applyAlignment="1">
      <alignment horizontal="center"/>
    </xf>
    <xf numFmtId="10" fontId="8" fillId="0" borderId="0" xfId="5" applyNumberFormat="1" applyFont="1" applyFill="1" applyBorder="1" applyAlignment="1">
      <alignment horizontal="center" wrapText="1"/>
    </xf>
    <xf numFmtId="9" fontId="8" fillId="0" borderId="0" xfId="0" applyNumberFormat="1" applyFont="1" applyFill="1" applyBorder="1" applyAlignment="1">
      <alignment horizontal="center" wrapText="1"/>
    </xf>
    <xf numFmtId="0" fontId="23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0" fontId="2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 wrapText="1"/>
    </xf>
    <xf numFmtId="0" fontId="3" fillId="0" borderId="0" xfId="6" applyFont="1" applyFill="1" applyBorder="1" applyAlignment="1">
      <alignment horizontal="center" wrapText="1"/>
    </xf>
    <xf numFmtId="0" fontId="3" fillId="0" borderId="0" xfId="6" applyFont="1" applyFill="1" applyBorder="1" applyAlignment="1">
      <alignment horizontal="center"/>
    </xf>
    <xf numFmtId="49" fontId="18" fillId="5" borderId="0" xfId="4" applyNumberFormat="1" applyFont="1" applyFill="1" applyAlignment="1">
      <alignment horizontal="right" vertical="center" wrapText="1"/>
    </xf>
    <xf numFmtId="49" fontId="18" fillId="5" borderId="0" xfId="4" applyNumberFormat="1" applyFont="1" applyFill="1" applyAlignment="1">
      <alignment horizontal="right" vertical="center"/>
    </xf>
    <xf numFmtId="49" fontId="3" fillId="0" borderId="0" xfId="4" applyNumberFormat="1" applyFont="1" applyFill="1" applyAlignment="1">
      <alignment horizontal="right" vertical="center"/>
    </xf>
    <xf numFmtId="49" fontId="3" fillId="2" borderId="2" xfId="1" applyNumberFormat="1" applyFont="1" applyFill="1" applyBorder="1" applyAlignment="1">
      <alignment horizontal="right" wrapText="1"/>
    </xf>
    <xf numFmtId="49" fontId="2" fillId="0" borderId="0" xfId="4" applyNumberFormat="1" applyFont="1" applyFill="1" applyBorder="1" applyAlignment="1">
      <alignment horizontal="right" vertical="center"/>
    </xf>
    <xf numFmtId="0" fontId="24" fillId="5" borderId="0" xfId="3" applyFont="1" applyFill="1" applyAlignment="1">
      <alignment horizontal="left" vertical="center"/>
    </xf>
  </cellXfs>
  <cellStyles count="9">
    <cellStyle name="Normal" xfId="0" builtinId="0"/>
    <cellStyle name="Normalny 2" xfId="5"/>
    <cellStyle name="Porcentaje" xfId="8" builtinId="5"/>
    <cellStyle name="Standard 2" xfId="3"/>
    <cellStyle name="Standard 3" xfId="6"/>
    <cellStyle name="Standard 3 2" xfId="7"/>
    <cellStyle name="Standard 4" xfId="4"/>
    <cellStyle name="Standard_KSK_ABS" xfId="2"/>
    <cellStyle name="Standard_TAB_016_450_451_Serie" xfId="1"/>
  </cellStyles>
  <dxfs count="23276"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indexed="43"/>
        </patternFill>
      </fill>
    </dxf>
    <dxf>
      <fill>
        <patternFill>
          <bgColor indexed="10"/>
        </patternFill>
      </fill>
    </dxf>
    <dxf>
      <fill>
        <patternFill>
          <bgColor indexed="42"/>
        </patternFill>
      </fill>
    </dxf>
  </dxfs>
  <tableStyles count="0" defaultTableStyle="TableStyleMedium9" defaultPivotStyle="PivotStyleLight16"/>
  <colors>
    <mruColors>
      <color rgb="FFCCFFCC"/>
      <color rgb="FFFFFF66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BN7629"/>
  <sheetViews>
    <sheetView tabSelected="1" topLeftCell="B1" zoomScale="85" zoomScaleNormal="85" workbookViewId="0">
      <pane xSplit="16" ySplit="3" topLeftCell="R2140" activePane="bottomRight" state="frozen"/>
      <selection activeCell="B1" sqref="B1"/>
      <selection pane="topRight" activeCell="R1" sqref="R1"/>
      <selection pane="bottomLeft" activeCell="B4" sqref="B4"/>
      <selection pane="bottomRight" activeCell="S2148" sqref="S2148"/>
    </sheetView>
  </sheetViews>
  <sheetFormatPr baseColWidth="10" defaultColWidth="11.42578125" defaultRowHeight="15" customHeight="1"/>
  <cols>
    <col min="1" max="1" width="7.85546875" customWidth="1"/>
    <col min="2" max="2" width="19.28515625" customWidth="1"/>
    <col min="3" max="3" width="9.28515625" customWidth="1"/>
    <col min="4" max="4" width="6.28515625" customWidth="1"/>
    <col min="5" max="5" width="28.85546875" style="136" customWidth="1"/>
    <col min="6" max="6" width="11.42578125" customWidth="1"/>
    <col min="7" max="7" width="3.28515625" style="139" customWidth="1"/>
    <col min="8" max="8" width="9.5703125" customWidth="1"/>
    <col min="9" max="9" width="3.7109375" customWidth="1"/>
    <col min="10" max="10" width="2.5703125" customWidth="1"/>
    <col min="11" max="11" width="3" customWidth="1"/>
    <col min="12" max="12" width="35.28515625" customWidth="1"/>
    <col min="13" max="13" width="6" style="136" customWidth="1"/>
    <col min="14" max="14" width="5.85546875" customWidth="1"/>
    <col min="15" max="15" width="5.5703125" customWidth="1"/>
    <col min="16" max="16" width="11.28515625" customWidth="1"/>
    <col min="17" max="17" width="14.85546875" customWidth="1"/>
    <col min="18" max="18" width="15.28515625" customWidth="1"/>
    <col min="19" max="19" width="16.85546875" customWidth="1"/>
    <col min="20" max="20" width="3.7109375" customWidth="1"/>
    <col min="21" max="21" width="10.140625" style="118" customWidth="1"/>
    <col min="22" max="22" width="6.85546875" customWidth="1"/>
    <col min="23" max="23" width="7.28515625" customWidth="1"/>
    <col min="24" max="24" width="11.28515625" customWidth="1"/>
    <col min="25" max="27" width="3" style="108" customWidth="1"/>
    <col min="29" max="29" width="2.5703125" style="174" bestFit="1" customWidth="1"/>
    <col min="30" max="48" width="2.7109375" style="174" bestFit="1" customWidth="1"/>
    <col min="49" max="49" width="2.7109375" style="174" customWidth="1"/>
    <col min="50" max="53" width="2.7109375" style="174" bestFit="1" customWidth="1"/>
    <col min="54" max="54" width="2.7109375" style="174" customWidth="1"/>
    <col min="55" max="58" width="2.7109375" style="174" bestFit="1" customWidth="1"/>
    <col min="59" max="62" width="2.7109375" style="174" customWidth="1"/>
    <col min="63" max="63" width="2.7109375" style="174" bestFit="1" customWidth="1"/>
    <col min="64" max="64" width="4.42578125" style="174" customWidth="1"/>
    <col min="65" max="65" width="5.140625" style="174" customWidth="1"/>
  </cols>
  <sheetData>
    <row r="1" spans="1:65" s="105" customFormat="1" ht="96.75" customHeight="1">
      <c r="A1" s="90" t="s">
        <v>0</v>
      </c>
      <c r="B1" s="91" t="s">
        <v>1</v>
      </c>
      <c r="C1" s="92" t="s">
        <v>2</v>
      </c>
      <c r="D1" s="93" t="s">
        <v>3</v>
      </c>
      <c r="E1" s="132" t="s">
        <v>605</v>
      </c>
      <c r="F1" s="94" t="s">
        <v>5</v>
      </c>
      <c r="G1" s="95" t="s">
        <v>6</v>
      </c>
      <c r="H1" s="94" t="s">
        <v>7</v>
      </c>
      <c r="I1" s="95" t="s">
        <v>6</v>
      </c>
      <c r="J1" s="96" t="s">
        <v>8</v>
      </c>
      <c r="K1" s="96" t="s">
        <v>9</v>
      </c>
      <c r="L1" s="97" t="s">
        <v>10</v>
      </c>
      <c r="M1" s="214" t="s">
        <v>11</v>
      </c>
      <c r="N1" s="98" t="s">
        <v>12</v>
      </c>
      <c r="O1" s="99" t="s">
        <v>13</v>
      </c>
      <c r="P1" s="100" t="s">
        <v>14</v>
      </c>
      <c r="Q1" s="100" t="s">
        <v>15</v>
      </c>
      <c r="R1" s="100" t="s">
        <v>16</v>
      </c>
      <c r="S1" s="101" t="s">
        <v>22</v>
      </c>
      <c r="T1" s="102" t="s">
        <v>17</v>
      </c>
      <c r="U1" s="103"/>
      <c r="V1" s="103" t="s">
        <v>19</v>
      </c>
      <c r="W1" s="158" t="s">
        <v>18</v>
      </c>
      <c r="X1" s="104" t="s">
        <v>20</v>
      </c>
      <c r="Y1" s="96" t="s">
        <v>23</v>
      </c>
      <c r="Z1" s="96" t="s">
        <v>24</v>
      </c>
      <c r="AA1" s="96" t="s">
        <v>25</v>
      </c>
      <c r="AB1" s="93" t="s">
        <v>4</v>
      </c>
      <c r="AC1" s="140" t="s">
        <v>2285</v>
      </c>
      <c r="AD1" s="155" t="s">
        <v>567</v>
      </c>
      <c r="AE1" s="116" t="s">
        <v>568</v>
      </c>
      <c r="AF1" s="116" t="s">
        <v>569</v>
      </c>
      <c r="AG1" s="116" t="s">
        <v>570</v>
      </c>
      <c r="AH1" s="140" t="s">
        <v>571</v>
      </c>
      <c r="AI1" s="116" t="s">
        <v>572</v>
      </c>
      <c r="AJ1" s="155" t="s">
        <v>573</v>
      </c>
      <c r="AK1" s="155" t="s">
        <v>574</v>
      </c>
      <c r="AL1" s="116" t="s">
        <v>575</v>
      </c>
      <c r="AM1" s="116" t="s">
        <v>576</v>
      </c>
      <c r="AN1" s="116" t="s">
        <v>577</v>
      </c>
      <c r="AO1" s="116" t="s">
        <v>578</v>
      </c>
      <c r="AP1" s="116" t="s">
        <v>579</v>
      </c>
      <c r="AQ1" s="116" t="s">
        <v>580</v>
      </c>
      <c r="AR1" s="144" t="s">
        <v>581</v>
      </c>
      <c r="AS1" s="116" t="s">
        <v>582</v>
      </c>
      <c r="AT1" s="116" t="s">
        <v>583</v>
      </c>
      <c r="AU1" s="116" t="s">
        <v>584</v>
      </c>
      <c r="AV1" s="117" t="s">
        <v>585</v>
      </c>
      <c r="AW1" s="116"/>
      <c r="AX1" s="116" t="s">
        <v>586</v>
      </c>
      <c r="AY1" s="116" t="s">
        <v>587</v>
      </c>
      <c r="AZ1" s="116" t="s">
        <v>588</v>
      </c>
      <c r="BA1" s="116" t="s">
        <v>589</v>
      </c>
      <c r="BB1" s="155" t="s">
        <v>1455</v>
      </c>
      <c r="BC1" s="155" t="s">
        <v>623</v>
      </c>
      <c r="BD1" s="155" t="s">
        <v>590</v>
      </c>
      <c r="BE1" s="155" t="s">
        <v>591</v>
      </c>
      <c r="BF1" s="116" t="s">
        <v>592</v>
      </c>
      <c r="BG1" s="155" t="s">
        <v>1465</v>
      </c>
      <c r="BH1" s="140" t="s">
        <v>2286</v>
      </c>
      <c r="BI1" s="140" t="s">
        <v>2287</v>
      </c>
      <c r="BJ1" s="140" t="s">
        <v>2288</v>
      </c>
      <c r="BK1" s="116" t="s">
        <v>593</v>
      </c>
      <c r="BL1" s="100"/>
      <c r="BM1" s="100"/>
    </row>
    <row r="2" spans="1:65" ht="21.75" hidden="1" customHeight="1">
      <c r="A2" s="12"/>
      <c r="B2" s="13"/>
      <c r="C2" s="14"/>
      <c r="D2" s="15"/>
      <c r="E2" s="133"/>
      <c r="F2" s="16"/>
      <c r="G2" s="137"/>
      <c r="H2" s="16"/>
      <c r="I2" s="12"/>
      <c r="J2" s="17"/>
      <c r="K2" s="17"/>
      <c r="L2" s="18"/>
      <c r="M2" s="35"/>
      <c r="N2" s="19"/>
      <c r="O2" s="20"/>
      <c r="P2" s="41"/>
      <c r="Q2" s="4"/>
      <c r="R2" s="4"/>
      <c r="S2" s="46" t="s">
        <v>21</v>
      </c>
      <c r="T2" s="21"/>
      <c r="U2" s="8"/>
      <c r="V2" s="8"/>
      <c r="W2" s="36"/>
      <c r="X2" s="36"/>
      <c r="Y2" s="17"/>
      <c r="Z2" s="17"/>
      <c r="AA2" s="17"/>
      <c r="AB2" s="15"/>
      <c r="AC2" s="161"/>
      <c r="AD2" s="162"/>
      <c r="AE2" s="162"/>
      <c r="AF2" s="162"/>
      <c r="AG2" s="163"/>
      <c r="AH2" s="163"/>
      <c r="AI2" s="163"/>
      <c r="AJ2" s="164"/>
      <c r="AK2" s="164"/>
      <c r="AL2" s="164"/>
      <c r="AM2" s="162"/>
      <c r="AN2" s="162"/>
      <c r="AO2" s="162"/>
      <c r="AP2" s="162"/>
      <c r="AQ2" s="162"/>
      <c r="AR2" s="162"/>
      <c r="AS2" s="162"/>
      <c r="AT2" s="162"/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2"/>
      <c r="BJ2" s="162"/>
      <c r="BK2" s="162"/>
      <c r="BL2" s="165"/>
      <c r="BM2" s="165"/>
    </row>
    <row r="3" spans="1:65" ht="18">
      <c r="A3" s="51"/>
      <c r="B3" s="51"/>
      <c r="C3" s="52"/>
      <c r="D3" s="52"/>
      <c r="E3" s="134"/>
      <c r="F3" s="53"/>
      <c r="G3" s="138"/>
      <c r="H3" s="53"/>
      <c r="I3" s="52"/>
      <c r="J3" s="54"/>
      <c r="K3" s="52"/>
      <c r="L3" s="51"/>
      <c r="M3" s="129"/>
      <c r="N3" s="130"/>
      <c r="O3" s="130"/>
      <c r="P3" s="131"/>
      <c r="Q3" s="47"/>
      <c r="R3" s="47"/>
      <c r="S3" s="48">
        <v>2109</v>
      </c>
      <c r="T3" s="47"/>
      <c r="U3" s="49"/>
      <c r="V3" s="49"/>
      <c r="W3" s="50"/>
      <c r="X3" s="50"/>
      <c r="Y3" s="52"/>
      <c r="Z3" s="52"/>
      <c r="AA3" s="52"/>
      <c r="AB3" s="52"/>
      <c r="AC3" s="166"/>
      <c r="AD3" s="167"/>
      <c r="AE3" s="167"/>
      <c r="AF3" s="167"/>
      <c r="AG3" s="168"/>
      <c r="AH3" s="168"/>
      <c r="AI3" s="168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9"/>
      <c r="BM3" s="169"/>
    </row>
    <row r="4" spans="1:65" s="114" customFormat="1">
      <c r="A4" s="2" t="s">
        <v>26</v>
      </c>
      <c r="B4" s="24" t="s">
        <v>375</v>
      </c>
      <c r="C4" s="146" t="s">
        <v>2222</v>
      </c>
      <c r="D4" s="4" t="s">
        <v>374</v>
      </c>
      <c r="E4" s="154" t="str">
        <f>CONCATENATE(IF(AC4&gt;0,$AC$1," ")," ",IF(AD4&gt;0,$AD$1," ")," ",IF(AE4&gt;0,$AE$1," ")," ",IF(AF4&gt;0,$AF$1," ")," ",IF(AG4&gt;0,$AG$1," ")," ",IF(AH4&gt;0,$AH$1," ")," ",IF(AI4&gt;0,$AI$1," ")," ",IF(AJ4&gt;0,$AJ$1," ")," ",IF(AK4&gt;0,$AK$1," ")," ",IF(AL4&gt;0,$AL$1," ")," ",IF(AM4&gt;0,$AM$1," "),IF(AN4&gt;0,$AN$1," "),IF(AO4&gt;0,$AO$1," "),IF(AP4&gt;0,$AP$1," "),IF(AQ4&gt;0,$AQ$1," "),IF(AR4&gt;0,$AR$1," "),IF(AS4&gt;0,$AS$1," "),IF(AT4&gt;0,$AT$1," "),IF(AU4&gt;0,$AU$1," "),IF(AV4&gt;0,$AV$1," "),IF(AW4&gt;0,$AW$1," "),IF(AX4&gt;0,$AX$1," "),IF(AY4&gt;0,$AY$1," "),IF(AZ4&gt;0,$AZ$1," "),IF(BA4&gt;0,$BA$1," "),IF(BB4&gt;0,$BB$1," "),IF(BC4&gt;0,$BC$1," "),IF(BD4&gt;0,$BD$1," "),IF(BE4&gt;0,$BE$1," "),IF(BF4&gt;0,$BF$1," "),IF(BG4&gt;0,$BG$1," "),IF(BH4&gt;0,$BH$1," "),IF(BI4&gt;0,$BI$1," "),IF(BJ4&gt;0,$BJ$1," "),IF(BK4&gt;0,$BK$1," "),IF(BL4&gt;0,$BL$1," "))</f>
        <v xml:space="preserve">      VTC3,             VTD0,      VTD7,   VTK1,VTK2,VTK3,   VTU1,VTU2,     VTW1, </v>
      </c>
      <c r="F4" s="6" t="str">
        <f t="shared" ref="F4:F123" si="0">LEFT(Q4,11)</f>
        <v>5H0_970_700</v>
      </c>
      <c r="G4" s="6">
        <f t="shared" ref="G4:G123" si="1">IF(LEN(Q4)=11,0,MID(Q4,13,2))</f>
        <v>0</v>
      </c>
      <c r="H4" s="6" t="str">
        <f t="shared" ref="H4:H123" si="2">CONCATENATE(IF(MID(Q4,5,3)="970","1AS1"),LEFT(F4,3),RIGHT(F4,3))</f>
        <v>1AS15H0700</v>
      </c>
      <c r="I4" s="6" t="str">
        <f t="shared" ref="I4:I123" si="3">IF(G4=0,"00",IF(LEN(G4)=1,CONCATENATE(G4,0),G4))</f>
        <v>00</v>
      </c>
      <c r="J4" s="8" t="s">
        <v>605</v>
      </c>
      <c r="K4" s="2"/>
      <c r="L4" s="24" t="s">
        <v>232</v>
      </c>
      <c r="M4" s="67"/>
      <c r="N4" s="68">
        <v>1926</v>
      </c>
      <c r="O4" s="69">
        <v>1925</v>
      </c>
      <c r="P4" s="42" t="s">
        <v>596</v>
      </c>
      <c r="Q4" s="24" t="s">
        <v>27</v>
      </c>
      <c r="R4" s="6" t="str">
        <f t="shared" ref="R4:R123" si="4">IF(J4&lt;&gt;"",CONCATENATE(H4,I4,J4),CONCATENATE(H4,I4,K4))</f>
        <v>1AS15H070000B</v>
      </c>
      <c r="S4" s="7" t="str">
        <f t="shared" ref="S4:S123" si="5">IF(N4="-","KEIN LIEFERUMFANG",IF(AND(N4&lt;=S$3,O4=""),"AKTUELL",IF(O4=N4-1,"KEIN SERIENEINSATZ",IF(N4&gt;S$3,"NOCH NICHT AKTUELL",IF(AND(N4&lt;S$3,O4&lt;S$3),"NICHT AKTUELL",IF(N4&lt;=S$3,"AKTUELL"))))))</f>
        <v>KEIN SERIENEINSATZ</v>
      </c>
      <c r="T4" s="1" t="str">
        <f t="shared" ref="T4:T5" si="6">IF(H4=H2,IF(I4=I2,"IndizeNeu (Spalte J, K)",IF(K4&lt;&gt;"","Neue Variant","")),IF(K4&lt;&gt;"","Neue Variant",""))</f>
        <v/>
      </c>
      <c r="U4" s="87"/>
      <c r="V4" s="8"/>
      <c r="W4" s="23"/>
      <c r="X4" s="22"/>
      <c r="Y4" s="4" t="s">
        <v>374</v>
      </c>
      <c r="Z4" s="4" t="s">
        <v>374</v>
      </c>
      <c r="AA4" s="4" t="s">
        <v>374</v>
      </c>
      <c r="AB4" s="4"/>
      <c r="AC4" s="170"/>
      <c r="AD4" s="165"/>
      <c r="AE4" s="165"/>
      <c r="AF4" s="165" t="s">
        <v>374</v>
      </c>
      <c r="AG4" s="171"/>
      <c r="AH4" s="171"/>
      <c r="AI4" s="171"/>
      <c r="AJ4" s="172"/>
      <c r="AK4" s="172"/>
      <c r="AL4" s="172"/>
      <c r="AM4" s="165" t="s">
        <v>374</v>
      </c>
      <c r="AN4" s="173"/>
      <c r="AO4" s="173"/>
      <c r="AP4" s="173"/>
      <c r="AQ4" s="173"/>
      <c r="AR4" s="173"/>
      <c r="AS4" s="173"/>
      <c r="AT4" s="173" t="s">
        <v>374</v>
      </c>
      <c r="AU4" s="173"/>
      <c r="AV4" s="173"/>
      <c r="AW4" s="173"/>
      <c r="AX4" s="173" t="s">
        <v>374</v>
      </c>
      <c r="AY4" s="173" t="s">
        <v>374</v>
      </c>
      <c r="AZ4" s="173" t="s">
        <v>374</v>
      </c>
      <c r="BA4" s="173"/>
      <c r="BB4" s="173"/>
      <c r="BC4" s="173"/>
      <c r="BD4" s="173" t="s">
        <v>374</v>
      </c>
      <c r="BE4" s="173" t="s">
        <v>374</v>
      </c>
      <c r="BF4" s="173"/>
      <c r="BG4" s="173"/>
      <c r="BH4" s="173"/>
      <c r="BI4" s="173"/>
      <c r="BJ4" s="173"/>
      <c r="BK4" s="173" t="s">
        <v>374</v>
      </c>
      <c r="BL4" s="174"/>
      <c r="BM4" s="174"/>
    </row>
    <row r="5" spans="1:65" s="114" customFormat="1">
      <c r="A5" s="2" t="s">
        <v>26</v>
      </c>
      <c r="B5" s="24" t="s">
        <v>375</v>
      </c>
      <c r="C5" s="146" t="s">
        <v>2222</v>
      </c>
      <c r="D5" s="4" t="s">
        <v>374</v>
      </c>
      <c r="E5" s="135" t="str">
        <f t="shared" ref="E5:E82" si="7">CONCATENATE(IF(AC5&gt;0,$AC$1," ")," ",IF(AD5&gt;0,$AD$1," ")," ",IF(AE5&gt;0,$AE$1," ")," ",IF(AF5&gt;0,$AF$1," ")," ",IF(AG5&gt;0,$AG$1," ")," ",IF(AH5&gt;0,$AH$1," ")," ",IF(AI5&gt;0,$AI$1," ")," ",IF(AJ5&gt;0,$AJ$1," ")," ",IF(AK5&gt;0,$AK$1," ")," ",IF(AL5&gt;0,$AL$1," ")," ",IF(AM5&gt;0,$AM$1," "),IF(AN5&gt;0,$AN$1," "),IF(AO5&gt;0,$AO$1," "),IF(AP5&gt;0,$AP$1," "),IF(AQ5&gt;0,$AQ$1," "),IF(AR5&gt;0,$AR$1," "),IF(AS5&gt;0,$AS$1," "),IF(AT5&gt;0,$AT$1," "),IF(AU5&gt;0,$AU$1," "),IF(AV5&gt;0,$AV$1," "),IF(AW5&gt;0,$AW$1," "),IF(AX5&gt;0,$AX$1," "),IF(AY5&gt;0,$AY$1," "),IF(AZ5&gt;0,$AZ$1," "),IF(BA5&gt;0,$BA$1," "),IF(BB5&gt;0,$BB$1," "),IF(BC5&gt;0,$BC$1," "),IF(BD5&gt;0,$BD$1," "),IF(BE5&gt;0,$BE$1," "),IF(BF5&gt;0,$BF$1," "),IF(BG5&gt;0,$BG$1," "),IF(BH5&gt;0,$BH$1," "),IF(BI5&gt;0,$BI$1," "),IF(BJ5&gt;0,$BJ$1," "),IF(BK5&gt;0,$BK$1," "),IF(BL5&gt;0,$BL$1," "))</f>
        <v xml:space="preserve">      VTC3,             VTD0,      VTD7,   VTK1,VTK2,VTK3,   VTU1,VTU2,     VTW1, </v>
      </c>
      <c r="F5" s="6" t="str">
        <f t="shared" si="0"/>
        <v>5H0_970_700</v>
      </c>
      <c r="G5" s="6">
        <f t="shared" si="1"/>
        <v>0</v>
      </c>
      <c r="H5" s="6" t="str">
        <f t="shared" si="2"/>
        <v>1AS15H0700</v>
      </c>
      <c r="I5" s="6" t="str">
        <f t="shared" si="3"/>
        <v>00</v>
      </c>
      <c r="J5" s="8" t="s">
        <v>630</v>
      </c>
      <c r="K5" s="122"/>
      <c r="L5" s="24" t="s">
        <v>232</v>
      </c>
      <c r="M5" s="67" t="s">
        <v>1059</v>
      </c>
      <c r="N5" s="68">
        <v>1926</v>
      </c>
      <c r="O5" s="69"/>
      <c r="P5" s="42" t="s">
        <v>596</v>
      </c>
      <c r="Q5" s="24" t="s">
        <v>27</v>
      </c>
      <c r="R5" s="6" t="str">
        <f t="shared" si="4"/>
        <v>1AS15H070000C</v>
      </c>
      <c r="S5" s="7" t="str">
        <f t="shared" si="5"/>
        <v>AKTUELL</v>
      </c>
      <c r="T5" s="1" t="str">
        <f t="shared" si="6"/>
        <v/>
      </c>
      <c r="U5" s="87"/>
      <c r="V5" s="8"/>
      <c r="W5" s="23"/>
      <c r="X5" s="22"/>
      <c r="Y5" s="4" t="s">
        <v>374</v>
      </c>
      <c r="Z5" s="4" t="s">
        <v>374</v>
      </c>
      <c r="AA5" s="4" t="s">
        <v>374</v>
      </c>
      <c r="AB5" s="4"/>
      <c r="AC5" s="170"/>
      <c r="AD5" s="165"/>
      <c r="AE5" s="165"/>
      <c r="AF5" s="165" t="s">
        <v>374</v>
      </c>
      <c r="AG5" s="171"/>
      <c r="AH5" s="171"/>
      <c r="AI5" s="171"/>
      <c r="AJ5" s="172"/>
      <c r="AK5" s="172"/>
      <c r="AL5" s="172"/>
      <c r="AM5" s="165" t="s">
        <v>374</v>
      </c>
      <c r="AN5" s="173"/>
      <c r="AO5" s="173"/>
      <c r="AP5" s="173"/>
      <c r="AQ5" s="173"/>
      <c r="AR5" s="173"/>
      <c r="AS5" s="173"/>
      <c r="AT5" s="173" t="s">
        <v>374</v>
      </c>
      <c r="AU5" s="173"/>
      <c r="AV5" s="173"/>
      <c r="AW5" s="173"/>
      <c r="AX5" s="173" t="s">
        <v>374</v>
      </c>
      <c r="AY5" s="173" t="s">
        <v>374</v>
      </c>
      <c r="AZ5" s="173" t="s">
        <v>374</v>
      </c>
      <c r="BA5" s="173"/>
      <c r="BB5" s="173"/>
      <c r="BC5" s="173"/>
      <c r="BD5" s="173" t="s">
        <v>374</v>
      </c>
      <c r="BE5" s="173" t="s">
        <v>374</v>
      </c>
      <c r="BF5" s="173"/>
      <c r="BG5" s="173"/>
      <c r="BH5" s="173"/>
      <c r="BI5" s="173"/>
      <c r="BJ5" s="173"/>
      <c r="BK5" s="173" t="s">
        <v>374</v>
      </c>
      <c r="BL5" s="174"/>
      <c r="BM5" s="174"/>
    </row>
    <row r="6" spans="1:65" s="114" customFormat="1">
      <c r="A6" s="2" t="s">
        <v>26</v>
      </c>
      <c r="B6" s="24" t="s">
        <v>375</v>
      </c>
      <c r="C6" s="146" t="s">
        <v>2222</v>
      </c>
      <c r="D6" s="4" t="s">
        <v>374</v>
      </c>
      <c r="E6" s="135" t="str">
        <f t="shared" si="7"/>
        <v xml:space="preserve">      VTC3,           VTC9,             VTK2, VTP1,  VTU1,VTU2,     VTW1, </v>
      </c>
      <c r="F6" s="6" t="str">
        <f t="shared" si="0"/>
        <v>5H0_970_700</v>
      </c>
      <c r="G6" s="6" t="str">
        <f t="shared" si="1"/>
        <v>A</v>
      </c>
      <c r="H6" s="6" t="str">
        <f t="shared" si="2"/>
        <v>1AS15H0700</v>
      </c>
      <c r="I6" s="6" t="str">
        <f t="shared" si="3"/>
        <v>A0</v>
      </c>
      <c r="J6" s="8" t="s">
        <v>605</v>
      </c>
      <c r="K6" s="2"/>
      <c r="L6" s="24" t="s">
        <v>233</v>
      </c>
      <c r="M6" s="67"/>
      <c r="N6" s="68">
        <v>2009</v>
      </c>
      <c r="O6" s="69"/>
      <c r="P6" s="42" t="s">
        <v>596</v>
      </c>
      <c r="Q6" s="24" t="s">
        <v>28</v>
      </c>
      <c r="R6" s="6" t="str">
        <f t="shared" si="4"/>
        <v>1AS15H0700A0B</v>
      </c>
      <c r="S6" s="7" t="str">
        <f t="shared" si="5"/>
        <v>AKTUELL</v>
      </c>
      <c r="T6" s="1" t="str">
        <f>IF(H6=H4,IF(I6=I4,"IndizeNeu (Spalte J, K)",IF(K6&lt;&gt;"","Neue Variant","")),IF(K6&lt;&gt;"","Neue Variant",""))</f>
        <v/>
      </c>
      <c r="U6" s="8"/>
      <c r="V6" s="8" t="s">
        <v>508</v>
      </c>
      <c r="W6" s="23"/>
      <c r="X6" s="22"/>
      <c r="Y6" s="4" t="s">
        <v>374</v>
      </c>
      <c r="Z6" s="4" t="s">
        <v>374</v>
      </c>
      <c r="AA6" s="4" t="s">
        <v>374</v>
      </c>
      <c r="AB6" s="4"/>
      <c r="AC6" s="170"/>
      <c r="AD6" s="165"/>
      <c r="AE6" s="165"/>
      <c r="AF6" s="165" t="s">
        <v>374</v>
      </c>
      <c r="AG6" s="171"/>
      <c r="AH6" s="171"/>
      <c r="AI6" s="171"/>
      <c r="AJ6" s="172"/>
      <c r="AK6" s="172"/>
      <c r="AL6" s="172" t="s">
        <v>374</v>
      </c>
      <c r="AM6" s="165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 t="s">
        <v>374</v>
      </c>
      <c r="AZ6" s="173"/>
      <c r="BA6" s="173" t="s">
        <v>374</v>
      </c>
      <c r="BB6" s="173"/>
      <c r="BC6" s="173"/>
      <c r="BD6" s="173" t="s">
        <v>374</v>
      </c>
      <c r="BE6" s="173" t="s">
        <v>374</v>
      </c>
      <c r="BF6" s="173"/>
      <c r="BG6" s="173"/>
      <c r="BH6" s="173"/>
      <c r="BI6" s="173"/>
      <c r="BJ6" s="173"/>
      <c r="BK6" s="173" t="s">
        <v>374</v>
      </c>
      <c r="BL6" s="174"/>
      <c r="BM6" s="174"/>
    </row>
    <row r="7" spans="1:65" s="114" customFormat="1">
      <c r="A7" s="2" t="s">
        <v>26</v>
      </c>
      <c r="B7" s="24" t="s">
        <v>375</v>
      </c>
      <c r="C7" s="146" t="s">
        <v>2222</v>
      </c>
      <c r="D7" s="4" t="s">
        <v>374</v>
      </c>
      <c r="E7" s="135" t="str">
        <f t="shared" si="7"/>
        <v xml:space="preserve">      VTC3,             VTD0,      VTD7,   VTK1,VTK2,VTK3,   VTU1,VTU2,     VTW1, </v>
      </c>
      <c r="F7" s="6" t="str">
        <f t="shared" si="0"/>
        <v>5H0_970_700</v>
      </c>
      <c r="G7" s="6" t="str">
        <f t="shared" si="1"/>
        <v>C</v>
      </c>
      <c r="H7" s="6" t="str">
        <f t="shared" si="2"/>
        <v>1AS15H0700</v>
      </c>
      <c r="I7" s="6" t="str">
        <f t="shared" si="3"/>
        <v>C0</v>
      </c>
      <c r="J7" s="8" t="s">
        <v>498</v>
      </c>
      <c r="K7" s="2"/>
      <c r="L7" s="24" t="s">
        <v>715</v>
      </c>
      <c r="M7" s="67"/>
      <c r="N7" s="68">
        <v>2025</v>
      </c>
      <c r="O7" s="69">
        <v>2024</v>
      </c>
      <c r="P7" s="42" t="s">
        <v>699</v>
      </c>
      <c r="Q7" s="24" t="s">
        <v>712</v>
      </c>
      <c r="R7" s="6" t="str">
        <f t="shared" si="4"/>
        <v>1AS15H0700C0A</v>
      </c>
      <c r="S7" s="7" t="str">
        <f t="shared" si="5"/>
        <v>KEIN SERIENEINSATZ</v>
      </c>
      <c r="T7" s="1" t="str">
        <f>IF(H7=H4,IF(I7=I4,"IndizeNeu (Spalte J, K)",IF(K7&lt;&gt;"","Neue Variant","")),IF(K7&lt;&gt;"","Neue Variant",""))</f>
        <v/>
      </c>
      <c r="U7" s="8"/>
      <c r="V7" s="8"/>
      <c r="W7" s="23"/>
      <c r="X7" s="22"/>
      <c r="Y7" s="4" t="s">
        <v>374</v>
      </c>
      <c r="Z7" s="4" t="s">
        <v>374</v>
      </c>
      <c r="AA7" s="4" t="s">
        <v>374</v>
      </c>
      <c r="AB7" s="4"/>
      <c r="AC7" s="170"/>
      <c r="AD7" s="165"/>
      <c r="AE7" s="165"/>
      <c r="AF7" s="165" t="s">
        <v>374</v>
      </c>
      <c r="AG7" s="171"/>
      <c r="AH7" s="171"/>
      <c r="AI7" s="171"/>
      <c r="AJ7" s="172"/>
      <c r="AK7" s="172"/>
      <c r="AL7" s="172"/>
      <c r="AM7" s="165" t="s">
        <v>374</v>
      </c>
      <c r="AN7" s="173"/>
      <c r="AO7" s="173"/>
      <c r="AP7" s="173"/>
      <c r="AQ7" s="173"/>
      <c r="AR7" s="173"/>
      <c r="AS7" s="173"/>
      <c r="AT7" s="173" t="s">
        <v>374</v>
      </c>
      <c r="AU7" s="173"/>
      <c r="AV7" s="173"/>
      <c r="AW7" s="173"/>
      <c r="AX7" s="173" t="s">
        <v>374</v>
      </c>
      <c r="AY7" s="173" t="s">
        <v>374</v>
      </c>
      <c r="AZ7" s="173" t="s">
        <v>374</v>
      </c>
      <c r="BA7" s="173"/>
      <c r="BB7" s="173"/>
      <c r="BC7" s="173"/>
      <c r="BD7" s="173" t="s">
        <v>374</v>
      </c>
      <c r="BE7" s="173" t="s">
        <v>374</v>
      </c>
      <c r="BF7" s="173"/>
      <c r="BG7" s="173"/>
      <c r="BH7" s="173"/>
      <c r="BI7" s="173"/>
      <c r="BJ7" s="173"/>
      <c r="BK7" s="173" t="s">
        <v>374</v>
      </c>
      <c r="BL7" s="174"/>
      <c r="BM7" s="174"/>
    </row>
    <row r="8" spans="1:65" s="114" customFormat="1">
      <c r="A8" s="2" t="s">
        <v>26</v>
      </c>
      <c r="B8" s="24" t="s">
        <v>375</v>
      </c>
      <c r="C8" s="146" t="s">
        <v>2222</v>
      </c>
      <c r="D8" s="4" t="s">
        <v>374</v>
      </c>
      <c r="E8" s="135" t="str">
        <f t="shared" si="7"/>
        <v xml:space="preserve">      VTC3,             VTD0,      VTD7,   VTK1,VTK2,VTK3,   VTU1,VTU2,     VTW1, </v>
      </c>
      <c r="F8" s="6" t="str">
        <f t="shared" si="0"/>
        <v>5H0_970_700</v>
      </c>
      <c r="G8" s="6" t="str">
        <f t="shared" si="1"/>
        <v>C</v>
      </c>
      <c r="H8" s="6" t="str">
        <f t="shared" si="2"/>
        <v>1AS15H0700</v>
      </c>
      <c r="I8" s="6" t="str">
        <f t="shared" si="3"/>
        <v>C0</v>
      </c>
      <c r="J8" s="8" t="s">
        <v>605</v>
      </c>
      <c r="K8" s="2"/>
      <c r="L8" s="24" t="s">
        <v>715</v>
      </c>
      <c r="M8" s="67" t="s">
        <v>1058</v>
      </c>
      <c r="N8" s="68">
        <v>2025</v>
      </c>
      <c r="O8" s="69"/>
      <c r="P8" s="42" t="s">
        <v>699</v>
      </c>
      <c r="Q8" s="24" t="s">
        <v>712</v>
      </c>
      <c r="R8" s="6" t="str">
        <f t="shared" si="4"/>
        <v>1AS15H0700C0B</v>
      </c>
      <c r="S8" s="7" t="str">
        <f t="shared" si="5"/>
        <v>AKTUELL</v>
      </c>
      <c r="T8" s="1" t="str">
        <f t="shared" ref="T8:T13" si="8">IF(H8=H6,IF(I8=I6,"IndizeNeu (Spalte J, K)",IF(K8&lt;&gt;"","Neue Variant","")),IF(K8&lt;&gt;"","Neue Variant",""))</f>
        <v/>
      </c>
      <c r="U8" s="87"/>
      <c r="V8" s="8"/>
      <c r="W8" s="23"/>
      <c r="X8" s="22"/>
      <c r="Y8" s="4" t="s">
        <v>374</v>
      </c>
      <c r="Z8" s="4" t="s">
        <v>374</v>
      </c>
      <c r="AA8" s="4" t="s">
        <v>374</v>
      </c>
      <c r="AB8" s="4"/>
      <c r="AC8" s="170"/>
      <c r="AD8" s="165"/>
      <c r="AE8" s="165"/>
      <c r="AF8" s="165" t="s">
        <v>374</v>
      </c>
      <c r="AG8" s="171"/>
      <c r="AH8" s="171"/>
      <c r="AI8" s="171"/>
      <c r="AJ8" s="172"/>
      <c r="AK8" s="172"/>
      <c r="AL8" s="172"/>
      <c r="AM8" s="165" t="s">
        <v>374</v>
      </c>
      <c r="AN8" s="173"/>
      <c r="AO8" s="173"/>
      <c r="AP8" s="173"/>
      <c r="AQ8" s="173"/>
      <c r="AR8" s="173"/>
      <c r="AS8" s="173"/>
      <c r="AT8" s="173" t="s">
        <v>374</v>
      </c>
      <c r="AU8" s="173"/>
      <c r="AV8" s="173"/>
      <c r="AW8" s="173"/>
      <c r="AX8" s="173" t="s">
        <v>374</v>
      </c>
      <c r="AY8" s="173" t="s">
        <v>374</v>
      </c>
      <c r="AZ8" s="173" t="s">
        <v>374</v>
      </c>
      <c r="BA8" s="173"/>
      <c r="BB8" s="173"/>
      <c r="BC8" s="173"/>
      <c r="BD8" s="173" t="s">
        <v>374</v>
      </c>
      <c r="BE8" s="173" t="s">
        <v>374</v>
      </c>
      <c r="BF8" s="173"/>
      <c r="BG8" s="173"/>
      <c r="BH8" s="173"/>
      <c r="BI8" s="173"/>
      <c r="BJ8" s="173"/>
      <c r="BK8" s="173" t="s">
        <v>374</v>
      </c>
      <c r="BL8" s="174"/>
      <c r="BM8" s="174"/>
    </row>
    <row r="9" spans="1:65" s="114" customFormat="1">
      <c r="A9" s="2" t="s">
        <v>26</v>
      </c>
      <c r="B9" s="24" t="s">
        <v>375</v>
      </c>
      <c r="C9" s="146" t="s">
        <v>2222</v>
      </c>
      <c r="D9" s="4" t="s">
        <v>374</v>
      </c>
      <c r="E9" s="135" t="str">
        <f t="shared" si="7"/>
        <v xml:space="preserve">      VTC3,           VTC9,             VTK2, VTP1,  VTU1,VTU2,     VTW1, </v>
      </c>
      <c r="F9" s="6" t="str">
        <f t="shared" si="0"/>
        <v>5H0_970_700</v>
      </c>
      <c r="G9" s="6" t="str">
        <f t="shared" si="1"/>
        <v>D</v>
      </c>
      <c r="H9" s="6" t="str">
        <f t="shared" si="2"/>
        <v>1AS15H0700</v>
      </c>
      <c r="I9" s="6" t="str">
        <f t="shared" si="3"/>
        <v>D0</v>
      </c>
      <c r="J9" s="8" t="s">
        <v>498</v>
      </c>
      <c r="K9" s="2"/>
      <c r="L9" s="24" t="s">
        <v>233</v>
      </c>
      <c r="M9" s="67"/>
      <c r="N9" s="68">
        <v>2025</v>
      </c>
      <c r="O9" s="69"/>
      <c r="P9" s="42" t="s">
        <v>699</v>
      </c>
      <c r="Q9" s="24" t="s">
        <v>713</v>
      </c>
      <c r="R9" s="6" t="str">
        <f t="shared" si="4"/>
        <v>1AS15H0700D0A</v>
      </c>
      <c r="S9" s="7" t="str">
        <f t="shared" si="5"/>
        <v>AKTUELL</v>
      </c>
      <c r="T9" s="1" t="str">
        <f t="shared" si="8"/>
        <v/>
      </c>
      <c r="U9" s="8"/>
      <c r="V9" s="8" t="s">
        <v>508</v>
      </c>
      <c r="W9" s="23"/>
      <c r="X9" s="22"/>
      <c r="Y9" s="4" t="s">
        <v>374</v>
      </c>
      <c r="Z9" s="4" t="s">
        <v>374</v>
      </c>
      <c r="AA9" s="4" t="s">
        <v>374</v>
      </c>
      <c r="AB9" s="4"/>
      <c r="AC9" s="170"/>
      <c r="AD9" s="165"/>
      <c r="AE9" s="165"/>
      <c r="AF9" s="165" t="s">
        <v>374</v>
      </c>
      <c r="AG9" s="171"/>
      <c r="AH9" s="171"/>
      <c r="AI9" s="171"/>
      <c r="AJ9" s="172"/>
      <c r="AK9" s="172"/>
      <c r="AL9" s="172" t="s">
        <v>374</v>
      </c>
      <c r="AM9" s="165"/>
      <c r="AN9" s="173"/>
      <c r="AO9" s="173"/>
      <c r="AP9" s="173"/>
      <c r="AQ9" s="173"/>
      <c r="AR9" s="173"/>
      <c r="AS9" s="173"/>
      <c r="AT9" s="173"/>
      <c r="AU9" s="173"/>
      <c r="AV9" s="173"/>
      <c r="AW9" s="173"/>
      <c r="AX9" s="173"/>
      <c r="AY9" s="173" t="s">
        <v>374</v>
      </c>
      <c r="AZ9" s="173"/>
      <c r="BA9" s="173" t="s">
        <v>374</v>
      </c>
      <c r="BB9" s="173"/>
      <c r="BC9" s="173"/>
      <c r="BD9" s="173" t="s">
        <v>374</v>
      </c>
      <c r="BE9" s="173" t="s">
        <v>374</v>
      </c>
      <c r="BF9" s="173"/>
      <c r="BG9" s="173"/>
      <c r="BH9" s="173"/>
      <c r="BI9" s="173"/>
      <c r="BJ9" s="173"/>
      <c r="BK9" s="173" t="s">
        <v>374</v>
      </c>
      <c r="BL9" s="174"/>
      <c r="BM9" s="174"/>
    </row>
    <row r="10" spans="1:65" s="114" customFormat="1">
      <c r="A10" s="2" t="s">
        <v>26</v>
      </c>
      <c r="B10" s="24" t="s">
        <v>375</v>
      </c>
      <c r="C10" s="146" t="s">
        <v>2222</v>
      </c>
      <c r="D10" s="4" t="s">
        <v>374</v>
      </c>
      <c r="E10" s="135" t="str">
        <f t="shared" si="7"/>
        <v xml:space="preserve">      VTC3,             VTD0,          VTK1,VTK2,VTK3,   VTU1,VTU2,     VTW1, </v>
      </c>
      <c r="F10" s="6" t="str">
        <f t="shared" si="0"/>
        <v>5H0_970_700</v>
      </c>
      <c r="G10" s="6" t="str">
        <f t="shared" si="1"/>
        <v>E</v>
      </c>
      <c r="H10" s="6" t="str">
        <f t="shared" si="2"/>
        <v>1AS15H0700</v>
      </c>
      <c r="I10" s="6" t="str">
        <f t="shared" si="3"/>
        <v>E0</v>
      </c>
      <c r="J10" s="8" t="s">
        <v>498</v>
      </c>
      <c r="K10" s="2"/>
      <c r="L10" s="24" t="s">
        <v>715</v>
      </c>
      <c r="M10" s="71" t="s">
        <v>1514</v>
      </c>
      <c r="N10" s="68">
        <v>2048</v>
      </c>
      <c r="O10" s="69">
        <v>2047</v>
      </c>
      <c r="P10" s="42" t="s">
        <v>1512</v>
      </c>
      <c r="Q10" s="24" t="s">
        <v>1127</v>
      </c>
      <c r="R10" s="6" t="str">
        <f t="shared" si="4"/>
        <v>1AS15H0700E0A</v>
      </c>
      <c r="S10" s="7" t="str">
        <f t="shared" si="5"/>
        <v>KEIN SERIENEINSATZ</v>
      </c>
      <c r="T10" s="1" t="str">
        <f t="shared" si="8"/>
        <v/>
      </c>
      <c r="U10" s="8" t="s">
        <v>1513</v>
      </c>
      <c r="V10" s="8"/>
      <c r="W10" s="23"/>
      <c r="X10" s="22"/>
      <c r="Y10" s="4" t="s">
        <v>374</v>
      </c>
      <c r="Z10" s="4" t="s">
        <v>374</v>
      </c>
      <c r="AA10" s="4" t="s">
        <v>374</v>
      </c>
      <c r="AB10" s="4"/>
      <c r="AC10" s="170"/>
      <c r="AD10" s="165"/>
      <c r="AE10" s="165"/>
      <c r="AF10" s="165" t="s">
        <v>374</v>
      </c>
      <c r="AG10" s="171"/>
      <c r="AH10" s="171"/>
      <c r="AI10" s="171"/>
      <c r="AJ10" s="172"/>
      <c r="AK10" s="172"/>
      <c r="AL10" s="172"/>
      <c r="AM10" s="165" t="s">
        <v>374</v>
      </c>
      <c r="AN10" s="173"/>
      <c r="AO10" s="173"/>
      <c r="AP10" s="173"/>
      <c r="AQ10" s="173"/>
      <c r="AR10" s="173"/>
      <c r="AS10" s="173"/>
      <c r="AT10" s="173"/>
      <c r="AU10" s="173"/>
      <c r="AV10" s="173"/>
      <c r="AW10" s="173"/>
      <c r="AX10" s="173" t="s">
        <v>374</v>
      </c>
      <c r="AY10" s="173" t="s">
        <v>374</v>
      </c>
      <c r="AZ10" s="173" t="s">
        <v>374</v>
      </c>
      <c r="BA10" s="173"/>
      <c r="BB10" s="173"/>
      <c r="BC10" s="173"/>
      <c r="BD10" s="173" t="s">
        <v>374</v>
      </c>
      <c r="BE10" s="173" t="s">
        <v>374</v>
      </c>
      <c r="BF10" s="173"/>
      <c r="BG10" s="173"/>
      <c r="BH10" s="173"/>
      <c r="BI10" s="173"/>
      <c r="BJ10" s="173"/>
      <c r="BK10" s="173" t="s">
        <v>374</v>
      </c>
      <c r="BL10" s="174"/>
      <c r="BM10" s="174"/>
    </row>
    <row r="11" spans="1:65" s="114" customFormat="1">
      <c r="A11" s="2" t="s">
        <v>26</v>
      </c>
      <c r="B11" s="24" t="s">
        <v>375</v>
      </c>
      <c r="C11" s="146" t="s">
        <v>2222</v>
      </c>
      <c r="D11" s="4" t="s">
        <v>374</v>
      </c>
      <c r="E11" s="135" t="str">
        <f t="shared" si="7"/>
        <v xml:space="preserve">      VTC3,             VTD0,          VTK1,VTK2,VTK3,   VTU1,VTU2,     VTW1, </v>
      </c>
      <c r="F11" s="6" t="str">
        <f t="shared" ref="F11:F15" si="9">LEFT(Q11,11)</f>
        <v>5H0_970_700</v>
      </c>
      <c r="G11" s="6" t="str">
        <f t="shared" ref="G11:G15" si="10">IF(LEN(Q11)=11,0,MID(Q11,13,2))</f>
        <v>E</v>
      </c>
      <c r="H11" s="6" t="str">
        <f t="shared" ref="H11:H15" si="11">CONCATENATE(IF(MID(Q11,5,3)="970","1AS1"),LEFT(F11,3),RIGHT(F11,3))</f>
        <v>1AS15H0700</v>
      </c>
      <c r="I11" s="6" t="str">
        <f t="shared" ref="I11:I15" si="12">IF(G11=0,"00",IF(LEN(G11)=1,CONCATENATE(G11,0),G11))</f>
        <v>E0</v>
      </c>
      <c r="J11" s="8" t="s">
        <v>605</v>
      </c>
      <c r="K11" s="122"/>
      <c r="L11" s="24" t="s">
        <v>715</v>
      </c>
      <c r="M11" s="71" t="s">
        <v>1514</v>
      </c>
      <c r="N11" s="68">
        <v>2048</v>
      </c>
      <c r="O11" s="69">
        <v>2102</v>
      </c>
      <c r="P11" s="42" t="s">
        <v>2253</v>
      </c>
      <c r="Q11" s="24" t="s">
        <v>1127</v>
      </c>
      <c r="R11" s="6" t="str">
        <f t="shared" ref="R11:R15" si="13">IF(J11&lt;&gt;"",CONCATENATE(H11,I11,J11),CONCATENATE(H11,I11,K11))</f>
        <v>1AS15H0700E0B</v>
      </c>
      <c r="S11" s="7" t="str">
        <f t="shared" ref="S11:S15" si="14">IF(N11="-","KEIN LIEFERUMFANG",IF(AND(N11&lt;=S$3,O11=""),"AKTUELL",IF(O11=N11-1,"KEIN SERIENEINSATZ",IF(N11&gt;S$3,"NOCH NICHT AKTUELL",IF(AND(N11&lt;S$3,O11&lt;S$3),"NICHT AKTUELL",IF(N11&lt;=S$3,"AKTUELL"))))))</f>
        <v>NICHT AKTUELL</v>
      </c>
      <c r="T11" s="1" t="str">
        <f t="shared" si="8"/>
        <v/>
      </c>
      <c r="U11" s="8" t="s">
        <v>1513</v>
      </c>
      <c r="V11" s="8"/>
      <c r="W11" s="23"/>
      <c r="X11" s="22"/>
      <c r="Y11" s="4" t="s">
        <v>374</v>
      </c>
      <c r="Z11" s="4" t="s">
        <v>374</v>
      </c>
      <c r="AA11" s="4" t="s">
        <v>374</v>
      </c>
      <c r="AB11" s="4"/>
      <c r="AC11" s="170"/>
      <c r="AD11" s="165"/>
      <c r="AE11" s="165"/>
      <c r="AF11" s="165" t="s">
        <v>374</v>
      </c>
      <c r="AG11" s="171"/>
      <c r="AH11" s="171"/>
      <c r="AI11" s="171"/>
      <c r="AJ11" s="172"/>
      <c r="AK11" s="172"/>
      <c r="AL11" s="172"/>
      <c r="AM11" s="165" t="s">
        <v>374</v>
      </c>
      <c r="AN11" s="173"/>
      <c r="AO11" s="173"/>
      <c r="AP11" s="173"/>
      <c r="AQ11" s="173"/>
      <c r="AR11" s="173"/>
      <c r="AS11" s="173"/>
      <c r="AT11" s="173"/>
      <c r="AU11" s="173"/>
      <c r="AV11" s="173"/>
      <c r="AW11" s="173"/>
      <c r="AX11" s="173" t="s">
        <v>374</v>
      </c>
      <c r="AY11" s="173" t="s">
        <v>374</v>
      </c>
      <c r="AZ11" s="173" t="s">
        <v>374</v>
      </c>
      <c r="BA11" s="173"/>
      <c r="BB11" s="173"/>
      <c r="BC11" s="173"/>
      <c r="BD11" s="173" t="s">
        <v>374</v>
      </c>
      <c r="BE11" s="173" t="s">
        <v>374</v>
      </c>
      <c r="BF11" s="173"/>
      <c r="BG11" s="173"/>
      <c r="BH11" s="173"/>
      <c r="BI11" s="173"/>
      <c r="BJ11" s="173"/>
      <c r="BK11" s="173" t="s">
        <v>374</v>
      </c>
      <c r="BL11" s="174"/>
      <c r="BM11" s="174"/>
    </row>
    <row r="12" spans="1:65" s="114" customFormat="1">
      <c r="A12" s="2" t="s">
        <v>26</v>
      </c>
      <c r="B12" s="24" t="s">
        <v>375</v>
      </c>
      <c r="C12" s="146" t="s">
        <v>2222</v>
      </c>
      <c r="D12" s="4" t="s">
        <v>374</v>
      </c>
      <c r="E12" s="135" t="str">
        <f t="shared" si="7"/>
        <v xml:space="preserve">      VTC3,             VTD0,          VTK1,VTK2,VTK3,        VTU6,VTU7,VTW1, </v>
      </c>
      <c r="F12" s="6" t="str">
        <f t="shared" ref="F12" si="15">LEFT(Q12,11)</f>
        <v>5H0_970_700</v>
      </c>
      <c r="G12" s="6" t="str">
        <f t="shared" ref="G12" si="16">IF(LEN(Q12)=11,0,MID(Q12,13,2))</f>
        <v>E</v>
      </c>
      <c r="H12" s="6" t="str">
        <f t="shared" ref="H12" si="17">CONCATENATE(IF(MID(Q12,5,3)="970","1AS1"),LEFT(F12,3),RIGHT(F12,3))</f>
        <v>1AS15H0700</v>
      </c>
      <c r="I12" s="6" t="str">
        <f t="shared" ref="I12" si="18">IF(G12=0,"00",IF(LEN(G12)=1,CONCATENATE(G12,0),G12))</f>
        <v>E0</v>
      </c>
      <c r="J12" s="8" t="s">
        <v>634</v>
      </c>
      <c r="K12" s="122"/>
      <c r="L12" s="24" t="s">
        <v>715</v>
      </c>
      <c r="M12" s="212" t="s">
        <v>2319</v>
      </c>
      <c r="N12" s="68">
        <v>2103</v>
      </c>
      <c r="O12" s="149">
        <v>2110</v>
      </c>
      <c r="P12" s="145" t="s">
        <v>2316</v>
      </c>
      <c r="Q12" s="24" t="s">
        <v>1127</v>
      </c>
      <c r="R12" s="6" t="str">
        <f t="shared" ref="R12" si="19">IF(J12&lt;&gt;"",CONCATENATE(H12,I12,J12),CONCATENATE(H12,I12,K12))</f>
        <v>1AS15H0700E0D</v>
      </c>
      <c r="S12" s="7" t="str">
        <f t="shared" ref="S12" si="20">IF(N12="-","KEIN LIEFERUMFANG",IF(AND(N12&lt;=S$3,O12=""),"AKTUELL",IF(O12=N12-1,"KEIN SERIENEINSATZ",IF(N12&gt;S$3,"NOCH NICHT AKTUELL",IF(AND(N12&lt;S$3,O12&lt;S$3),"NICHT AKTUELL",IF(N12&lt;=S$3,"AKTUELL"))))))</f>
        <v>AKTUELL</v>
      </c>
      <c r="T12" s="1" t="str">
        <f t="shared" si="8"/>
        <v>IndizeNeu (Spalte J, K)</v>
      </c>
      <c r="U12" s="216" t="s">
        <v>2320</v>
      </c>
      <c r="V12" s="8"/>
      <c r="W12" s="23"/>
      <c r="X12" s="22"/>
      <c r="Y12" s="4" t="s">
        <v>374</v>
      </c>
      <c r="Z12" s="4" t="s">
        <v>374</v>
      </c>
      <c r="AA12" s="4" t="s">
        <v>374</v>
      </c>
      <c r="AB12" s="4"/>
      <c r="AC12" s="170"/>
      <c r="AD12" s="165"/>
      <c r="AE12" s="165"/>
      <c r="AF12" s="165" t="s">
        <v>374</v>
      </c>
      <c r="AG12" s="171"/>
      <c r="AH12" s="171"/>
      <c r="AI12" s="171"/>
      <c r="AJ12" s="172"/>
      <c r="AK12" s="172"/>
      <c r="AL12" s="172"/>
      <c r="AM12" s="165" t="s">
        <v>374</v>
      </c>
      <c r="AN12" s="173"/>
      <c r="AO12" s="173"/>
      <c r="AP12" s="173"/>
      <c r="AQ12" s="173"/>
      <c r="AR12" s="173"/>
      <c r="AS12" s="173"/>
      <c r="AT12" s="173"/>
      <c r="AU12" s="173"/>
      <c r="AV12" s="173"/>
      <c r="AW12" s="173"/>
      <c r="AX12" s="173" t="s">
        <v>374</v>
      </c>
      <c r="AY12" s="173" t="s">
        <v>374</v>
      </c>
      <c r="AZ12" s="173" t="s">
        <v>374</v>
      </c>
      <c r="BA12" s="173"/>
      <c r="BB12" s="173"/>
      <c r="BC12" s="173"/>
      <c r="BD12" s="173"/>
      <c r="BE12" s="173"/>
      <c r="BF12" s="173"/>
      <c r="BG12" s="173"/>
      <c r="BH12" s="173"/>
      <c r="BI12" s="173" t="s">
        <v>374</v>
      </c>
      <c r="BJ12" s="173" t="s">
        <v>374</v>
      </c>
      <c r="BK12" s="173" t="s">
        <v>374</v>
      </c>
      <c r="BL12" s="174"/>
      <c r="BM12" s="174"/>
    </row>
    <row r="13" spans="1:65" s="114" customFormat="1">
      <c r="A13" s="2" t="s">
        <v>26</v>
      </c>
      <c r="B13" s="24" t="s">
        <v>375</v>
      </c>
      <c r="C13" s="146" t="s">
        <v>2222</v>
      </c>
      <c r="D13" s="4" t="s">
        <v>374</v>
      </c>
      <c r="E13" s="135" t="str">
        <f t="shared" ref="E13" si="21">CONCATENATE(IF(AC13&gt;0,$AC$1," ")," ",IF(AD13&gt;0,$AD$1," ")," ",IF(AE13&gt;0,$AE$1," ")," ",IF(AF13&gt;0,$AF$1," ")," ",IF(AG13&gt;0,$AG$1," ")," ",IF(AH13&gt;0,$AH$1," ")," ",IF(AI13&gt;0,$AI$1," ")," ",IF(AJ13&gt;0,$AJ$1," ")," ",IF(AK13&gt;0,$AK$1," ")," ",IF(AL13&gt;0,$AL$1," ")," ",IF(AM13&gt;0,$AM$1," "),IF(AN13&gt;0,$AN$1," "),IF(AO13&gt;0,$AO$1," "),IF(AP13&gt;0,$AP$1," "),IF(AQ13&gt;0,$AQ$1," "),IF(AR13&gt;0,$AR$1," "),IF(AS13&gt;0,$AS$1," "),IF(AT13&gt;0,$AT$1," "),IF(AU13&gt;0,$AU$1," "),IF(AV13&gt;0,$AV$1," "),IF(AW13&gt;0,$AW$1," "),IF(AX13&gt;0,$AX$1," "),IF(AY13&gt;0,$AY$1," "),IF(AZ13&gt;0,$AZ$1," "),IF(BA13&gt;0,$BA$1," "),IF(BB13&gt;0,$BB$1," "),IF(BC13&gt;0,$BC$1," "),IF(BD13&gt;0,$BD$1," "),IF(BE13&gt;0,$BE$1," "),IF(BF13&gt;0,$BF$1," "),IF(BG13&gt;0,$BG$1," "),IF(BH13&gt;0,$BH$1," "),IF(BI13&gt;0,$BI$1," "),IF(BJ13&gt;0,$BJ$1," "),IF(BK13&gt;0,$BK$1," "),IF(BL13&gt;0,$BL$1," "))</f>
        <v xml:space="preserve">      VTC3,             VTD0,          VTK1,VTK2,VTK3,        VTU6,VTU7,VTW1, </v>
      </c>
      <c r="F13" s="6" t="str">
        <f t="shared" ref="F13" si="22">LEFT(Q13,11)</f>
        <v>5H0_970_700</v>
      </c>
      <c r="G13" s="6" t="str">
        <f t="shared" ref="G13" si="23">IF(LEN(Q13)=11,0,MID(Q13,13,2))</f>
        <v>E</v>
      </c>
      <c r="H13" s="6" t="str">
        <f t="shared" ref="H13" si="24">CONCATENATE(IF(MID(Q13,5,3)="970","1AS1"),LEFT(F13,3),RIGHT(F13,3))</f>
        <v>1AS15H0700</v>
      </c>
      <c r="I13" s="6" t="str">
        <f t="shared" ref="I13" si="25">IF(G13=0,"00",IF(LEN(G13)=1,CONCATENATE(G13,0),G13))</f>
        <v>E0</v>
      </c>
      <c r="J13" s="8"/>
      <c r="K13" s="148" t="s">
        <v>1054</v>
      </c>
      <c r="L13" s="24" t="s">
        <v>715</v>
      </c>
      <c r="M13" s="212" t="s">
        <v>2319</v>
      </c>
      <c r="N13" s="149">
        <v>2111</v>
      </c>
      <c r="O13" s="69"/>
      <c r="P13" s="145" t="s">
        <v>2316</v>
      </c>
      <c r="Q13" s="24" t="s">
        <v>1127</v>
      </c>
      <c r="R13" s="6" t="str">
        <f t="shared" ref="R13" si="26">IF(J13&lt;&gt;"",CONCATENATE(H13,I13,J13),CONCATENATE(H13,I13,K13))</f>
        <v>1AS15H0700E0E</v>
      </c>
      <c r="S13" s="7" t="str">
        <f t="shared" ref="S13" si="27">IF(N13="-","KEIN LIEFERUMFANG",IF(AND(N13&lt;=S$3,O13=""),"AKTUELL",IF(O13=N13-1,"KEIN SERIENEINSATZ",IF(N13&gt;S$3,"NOCH NICHT AKTUELL",IF(AND(N13&lt;S$3,O13&lt;S$3),"NICHT AKTUELL",IF(N13&lt;=S$3,"AKTUELL"))))))</f>
        <v>NOCH NICHT AKTUELL</v>
      </c>
      <c r="T13" s="1" t="str">
        <f t="shared" si="8"/>
        <v>IndizeNeu (Spalte J, K)</v>
      </c>
      <c r="U13" s="216" t="s">
        <v>2320</v>
      </c>
      <c r="V13" s="8"/>
      <c r="W13" s="23"/>
      <c r="X13" s="22"/>
      <c r="Y13" s="4" t="s">
        <v>374</v>
      </c>
      <c r="Z13" s="4" t="s">
        <v>374</v>
      </c>
      <c r="AA13" s="4" t="s">
        <v>374</v>
      </c>
      <c r="AB13" s="4"/>
      <c r="AC13" s="170"/>
      <c r="AD13" s="165"/>
      <c r="AE13" s="165"/>
      <c r="AF13" s="165" t="s">
        <v>374</v>
      </c>
      <c r="AG13" s="171"/>
      <c r="AH13" s="171"/>
      <c r="AI13" s="171"/>
      <c r="AJ13" s="172"/>
      <c r="AK13" s="172"/>
      <c r="AL13" s="172"/>
      <c r="AM13" s="165" t="s">
        <v>374</v>
      </c>
      <c r="AN13" s="173"/>
      <c r="AO13" s="173"/>
      <c r="AP13" s="173"/>
      <c r="AQ13" s="173"/>
      <c r="AR13" s="173"/>
      <c r="AS13" s="173"/>
      <c r="AT13" s="173"/>
      <c r="AU13" s="173"/>
      <c r="AV13" s="173"/>
      <c r="AW13" s="173"/>
      <c r="AX13" s="173" t="s">
        <v>374</v>
      </c>
      <c r="AY13" s="173" t="s">
        <v>374</v>
      </c>
      <c r="AZ13" s="173" t="s">
        <v>374</v>
      </c>
      <c r="BA13" s="173"/>
      <c r="BB13" s="173"/>
      <c r="BC13" s="173"/>
      <c r="BD13" s="173"/>
      <c r="BE13" s="173"/>
      <c r="BF13" s="173"/>
      <c r="BG13" s="173"/>
      <c r="BH13" s="173"/>
      <c r="BI13" s="173" t="s">
        <v>374</v>
      </c>
      <c r="BJ13" s="173" t="s">
        <v>374</v>
      </c>
      <c r="BK13" s="173" t="s">
        <v>374</v>
      </c>
      <c r="BL13" s="174"/>
      <c r="BM13" s="174"/>
    </row>
    <row r="14" spans="1:65" s="114" customFormat="1">
      <c r="A14" s="2" t="s">
        <v>26</v>
      </c>
      <c r="B14" s="24" t="s">
        <v>375</v>
      </c>
      <c r="C14" s="146" t="s">
        <v>2222</v>
      </c>
      <c r="D14" s="4" t="s">
        <v>374</v>
      </c>
      <c r="E14" s="135" t="str">
        <f t="shared" si="7"/>
        <v xml:space="preserve">      VTC3,           VTC9,             VTK2, VTP1,  VTU1,VTU2,     VTW1, </v>
      </c>
      <c r="F14" s="6" t="str">
        <f t="shared" si="9"/>
        <v>5H0_970_700</v>
      </c>
      <c r="G14" s="6" t="str">
        <f t="shared" si="10"/>
        <v>F</v>
      </c>
      <c r="H14" s="6" t="str">
        <f t="shared" si="11"/>
        <v>1AS15H0700</v>
      </c>
      <c r="I14" s="6" t="str">
        <f t="shared" si="12"/>
        <v>F0</v>
      </c>
      <c r="J14" s="8" t="s">
        <v>498</v>
      </c>
      <c r="K14" s="2"/>
      <c r="L14" s="24" t="s">
        <v>233</v>
      </c>
      <c r="M14" s="71" t="s">
        <v>1514</v>
      </c>
      <c r="N14" s="68">
        <v>2048</v>
      </c>
      <c r="O14" s="69">
        <v>2047</v>
      </c>
      <c r="P14" s="42" t="s">
        <v>1512</v>
      </c>
      <c r="Q14" s="24" t="s">
        <v>1128</v>
      </c>
      <c r="R14" s="6" t="str">
        <f t="shared" si="13"/>
        <v>1AS15H0700F0A</v>
      </c>
      <c r="S14" s="7" t="str">
        <f t="shared" si="14"/>
        <v>KEIN SERIENEINSATZ</v>
      </c>
      <c r="T14" s="1" t="str">
        <f>IF(H14=H9,IF(I14=I9,"IndizeNeu (Spalte J, K)",IF(K14&lt;&gt;"","Neue Variant","")),IF(K14&lt;&gt;"","Neue Variant",""))</f>
        <v/>
      </c>
      <c r="U14" s="8" t="s">
        <v>1513</v>
      </c>
      <c r="V14" s="8" t="s">
        <v>508</v>
      </c>
      <c r="W14" s="23"/>
      <c r="X14" s="22"/>
      <c r="Y14" s="4" t="s">
        <v>374</v>
      </c>
      <c r="Z14" s="4" t="s">
        <v>374</v>
      </c>
      <c r="AA14" s="4" t="s">
        <v>374</v>
      </c>
      <c r="AB14" s="4"/>
      <c r="AC14" s="170"/>
      <c r="AD14" s="165"/>
      <c r="AE14" s="165"/>
      <c r="AF14" s="165" t="s">
        <v>374</v>
      </c>
      <c r="AG14" s="171"/>
      <c r="AH14" s="171"/>
      <c r="AI14" s="171"/>
      <c r="AJ14" s="172"/>
      <c r="AK14" s="172"/>
      <c r="AL14" s="172" t="s">
        <v>374</v>
      </c>
      <c r="AM14" s="165"/>
      <c r="AN14" s="173"/>
      <c r="AO14" s="173"/>
      <c r="AP14" s="173"/>
      <c r="AQ14" s="173"/>
      <c r="AR14" s="173"/>
      <c r="AS14" s="173"/>
      <c r="AT14" s="173"/>
      <c r="AU14" s="173"/>
      <c r="AV14" s="173"/>
      <c r="AW14" s="173"/>
      <c r="AX14" s="173"/>
      <c r="AY14" s="173" t="s">
        <v>374</v>
      </c>
      <c r="AZ14" s="173"/>
      <c r="BA14" s="173" t="s">
        <v>374</v>
      </c>
      <c r="BB14" s="173"/>
      <c r="BC14" s="173"/>
      <c r="BD14" s="173" t="s">
        <v>374</v>
      </c>
      <c r="BE14" s="173" t="s">
        <v>374</v>
      </c>
      <c r="BF14" s="173"/>
      <c r="BG14" s="173"/>
      <c r="BH14" s="173"/>
      <c r="BI14" s="173"/>
      <c r="BJ14" s="173"/>
      <c r="BK14" s="173" t="s">
        <v>374</v>
      </c>
      <c r="BL14" s="174"/>
      <c r="BM14" s="174"/>
    </row>
    <row r="15" spans="1:65" s="114" customFormat="1">
      <c r="A15" s="2" t="s">
        <v>26</v>
      </c>
      <c r="B15" s="24" t="s">
        <v>375</v>
      </c>
      <c r="C15" s="146" t="s">
        <v>2222</v>
      </c>
      <c r="D15" s="4" t="s">
        <v>374</v>
      </c>
      <c r="E15" s="135" t="str">
        <f t="shared" si="7"/>
        <v xml:space="preserve">      VTC3,           VTC9,             VTK2, VTP1,  VTU1,VTU2,     VTW1, </v>
      </c>
      <c r="F15" s="6" t="str">
        <f t="shared" si="9"/>
        <v>5H0_970_700</v>
      </c>
      <c r="G15" s="6" t="str">
        <f t="shared" si="10"/>
        <v>F</v>
      </c>
      <c r="H15" s="6" t="str">
        <f t="shared" si="11"/>
        <v>1AS15H0700</v>
      </c>
      <c r="I15" s="6" t="str">
        <f t="shared" si="12"/>
        <v>F0</v>
      </c>
      <c r="J15" s="8" t="s">
        <v>605</v>
      </c>
      <c r="K15" s="2"/>
      <c r="L15" s="24" t="s">
        <v>233</v>
      </c>
      <c r="M15" s="71" t="s">
        <v>1514</v>
      </c>
      <c r="N15" s="68">
        <v>2048</v>
      </c>
      <c r="O15" s="69">
        <v>2102</v>
      </c>
      <c r="P15" s="42" t="s">
        <v>2253</v>
      </c>
      <c r="Q15" s="24" t="s">
        <v>1128</v>
      </c>
      <c r="R15" s="6" t="str">
        <f t="shared" si="13"/>
        <v>1AS15H0700F0B</v>
      </c>
      <c r="S15" s="7" t="str">
        <f t="shared" si="14"/>
        <v>NICHT AKTUELL</v>
      </c>
      <c r="T15" s="1" t="str">
        <f>IF(H15=H9,IF(I15=I9,"IndizeNeu (Spalte J, K)",IF(K15&lt;&gt;"","Neue Variant","")),IF(K15&lt;&gt;"","Neue Variant",""))</f>
        <v/>
      </c>
      <c r="U15" s="8" t="s">
        <v>1513</v>
      </c>
      <c r="V15" s="8" t="s">
        <v>508</v>
      </c>
      <c r="W15" s="23"/>
      <c r="X15" s="22"/>
      <c r="Y15" s="4" t="s">
        <v>374</v>
      </c>
      <c r="Z15" s="4" t="s">
        <v>374</v>
      </c>
      <c r="AA15" s="4" t="s">
        <v>374</v>
      </c>
      <c r="AB15" s="4"/>
      <c r="AC15" s="170"/>
      <c r="AD15" s="165"/>
      <c r="AE15" s="165"/>
      <c r="AF15" s="165" t="s">
        <v>374</v>
      </c>
      <c r="AG15" s="171"/>
      <c r="AH15" s="171"/>
      <c r="AI15" s="171"/>
      <c r="AJ15" s="172"/>
      <c r="AK15" s="172"/>
      <c r="AL15" s="172" t="s">
        <v>374</v>
      </c>
      <c r="AM15" s="165"/>
      <c r="AN15" s="173"/>
      <c r="AO15" s="173"/>
      <c r="AP15" s="173"/>
      <c r="AQ15" s="173"/>
      <c r="AR15" s="173"/>
      <c r="AS15" s="173"/>
      <c r="AT15" s="173"/>
      <c r="AU15" s="173"/>
      <c r="AV15" s="173"/>
      <c r="AW15" s="173"/>
      <c r="AX15" s="173"/>
      <c r="AY15" s="173" t="s">
        <v>374</v>
      </c>
      <c r="AZ15" s="173"/>
      <c r="BA15" s="173" t="s">
        <v>374</v>
      </c>
      <c r="BB15" s="173"/>
      <c r="BC15" s="173"/>
      <c r="BD15" s="173" t="s">
        <v>374</v>
      </c>
      <c r="BE15" s="173" t="s">
        <v>374</v>
      </c>
      <c r="BF15" s="173"/>
      <c r="BG15" s="173"/>
      <c r="BH15" s="173"/>
      <c r="BI15" s="173"/>
      <c r="BJ15" s="173"/>
      <c r="BK15" s="173" t="s">
        <v>374</v>
      </c>
      <c r="BL15" s="174"/>
      <c r="BM15" s="174"/>
    </row>
    <row r="16" spans="1:65" s="114" customFormat="1">
      <c r="A16" s="2" t="s">
        <v>26</v>
      </c>
      <c r="B16" s="24" t="s">
        <v>375</v>
      </c>
      <c r="C16" s="146" t="s">
        <v>2222</v>
      </c>
      <c r="D16" s="4" t="s">
        <v>374</v>
      </c>
      <c r="E16" s="135" t="str">
        <f t="shared" si="7"/>
        <v xml:space="preserve">      VTC3,           VTC9,             VTK2, VTP1,       VTU6,VTU7,VTW1, </v>
      </c>
      <c r="F16" s="6" t="str">
        <f t="shared" si="0"/>
        <v>5H0_970_700</v>
      </c>
      <c r="G16" s="6" t="str">
        <f t="shared" si="1"/>
        <v>F</v>
      </c>
      <c r="H16" s="6" t="str">
        <f t="shared" si="2"/>
        <v>1AS15H0700</v>
      </c>
      <c r="I16" s="6" t="str">
        <f t="shared" si="3"/>
        <v>F0</v>
      </c>
      <c r="J16" s="8" t="s">
        <v>634</v>
      </c>
      <c r="K16" s="122"/>
      <c r="L16" s="24" t="s">
        <v>233</v>
      </c>
      <c r="M16" s="212" t="s">
        <v>2319</v>
      </c>
      <c r="N16" s="68">
        <v>2103</v>
      </c>
      <c r="O16" s="149">
        <v>2110</v>
      </c>
      <c r="P16" s="145" t="s">
        <v>2316</v>
      </c>
      <c r="Q16" s="24" t="s">
        <v>1128</v>
      </c>
      <c r="R16" s="6" t="str">
        <f t="shared" si="4"/>
        <v>1AS15H0700F0D</v>
      </c>
      <c r="S16" s="7" t="str">
        <f t="shared" si="5"/>
        <v>AKTUELL</v>
      </c>
      <c r="T16" s="1" t="str">
        <f>IF(H16=H10,IF(I16=I10,"IndizeNeu (Spalte J, K)",IF(K16&lt;&gt;"","Neue Variant","")),IF(K16&lt;&gt;"","Neue Variant",""))</f>
        <v/>
      </c>
      <c r="U16" s="216" t="s">
        <v>2320</v>
      </c>
      <c r="V16" s="8" t="s">
        <v>508</v>
      </c>
      <c r="W16" s="23"/>
      <c r="X16" s="22"/>
      <c r="Y16" s="4" t="s">
        <v>374</v>
      </c>
      <c r="Z16" s="4" t="s">
        <v>374</v>
      </c>
      <c r="AA16" s="4" t="s">
        <v>374</v>
      </c>
      <c r="AB16" s="4"/>
      <c r="AC16" s="170"/>
      <c r="AD16" s="165"/>
      <c r="AE16" s="165"/>
      <c r="AF16" s="165" t="s">
        <v>374</v>
      </c>
      <c r="AG16" s="171"/>
      <c r="AH16" s="171"/>
      <c r="AI16" s="171"/>
      <c r="AJ16" s="172"/>
      <c r="AK16" s="172"/>
      <c r="AL16" s="172" t="s">
        <v>374</v>
      </c>
      <c r="AM16" s="165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 t="s">
        <v>374</v>
      </c>
      <c r="AZ16" s="173"/>
      <c r="BA16" s="173" t="s">
        <v>374</v>
      </c>
      <c r="BB16" s="173"/>
      <c r="BC16" s="173"/>
      <c r="BD16" s="173"/>
      <c r="BE16" s="173"/>
      <c r="BF16" s="173"/>
      <c r="BG16" s="173"/>
      <c r="BH16" s="173"/>
      <c r="BI16" s="173" t="s">
        <v>374</v>
      </c>
      <c r="BJ16" s="173" t="s">
        <v>374</v>
      </c>
      <c r="BK16" s="173" t="s">
        <v>374</v>
      </c>
      <c r="BL16" s="174"/>
      <c r="BM16" s="174"/>
    </row>
    <row r="17" spans="1:65" s="114" customFormat="1">
      <c r="A17" s="2" t="s">
        <v>26</v>
      </c>
      <c r="B17" s="24" t="s">
        <v>375</v>
      </c>
      <c r="C17" s="146" t="s">
        <v>2222</v>
      </c>
      <c r="D17" s="4" t="s">
        <v>374</v>
      </c>
      <c r="E17" s="135" t="str">
        <f t="shared" ref="E17" si="28">CONCATENATE(IF(AC17&gt;0,$AC$1," ")," ",IF(AD17&gt;0,$AD$1," ")," ",IF(AE17&gt;0,$AE$1," ")," ",IF(AF17&gt;0,$AF$1," ")," ",IF(AG17&gt;0,$AG$1," ")," ",IF(AH17&gt;0,$AH$1," ")," ",IF(AI17&gt;0,$AI$1," ")," ",IF(AJ17&gt;0,$AJ$1," ")," ",IF(AK17&gt;0,$AK$1," ")," ",IF(AL17&gt;0,$AL$1," ")," ",IF(AM17&gt;0,$AM$1," "),IF(AN17&gt;0,$AN$1," "),IF(AO17&gt;0,$AO$1," "),IF(AP17&gt;0,$AP$1," "),IF(AQ17&gt;0,$AQ$1," "),IF(AR17&gt;0,$AR$1," "),IF(AS17&gt;0,$AS$1," "),IF(AT17&gt;0,$AT$1," "),IF(AU17&gt;0,$AU$1," "),IF(AV17&gt;0,$AV$1," "),IF(AW17&gt;0,$AW$1," "),IF(AX17&gt;0,$AX$1," "),IF(AY17&gt;0,$AY$1," "),IF(AZ17&gt;0,$AZ$1," "),IF(BA17&gt;0,$BA$1," "),IF(BB17&gt;0,$BB$1," "),IF(BC17&gt;0,$BC$1," "),IF(BD17&gt;0,$BD$1," "),IF(BE17&gt;0,$BE$1," "),IF(BF17&gt;0,$BF$1," "),IF(BG17&gt;0,$BG$1," "),IF(BH17&gt;0,$BH$1," "),IF(BI17&gt;0,$BI$1," "),IF(BJ17&gt;0,$BJ$1," "),IF(BK17&gt;0,$BK$1," "),IF(BL17&gt;0,$BL$1," "))</f>
        <v xml:space="preserve">      VTC3,           VTC9,             VTK2, VTP1,       VTU6,VTU7,VTW1, </v>
      </c>
      <c r="F17" s="6" t="str">
        <f t="shared" ref="F17" si="29">LEFT(Q17,11)</f>
        <v>5H0_970_700</v>
      </c>
      <c r="G17" s="6" t="str">
        <f t="shared" ref="G17" si="30">IF(LEN(Q17)=11,0,MID(Q17,13,2))</f>
        <v>F</v>
      </c>
      <c r="H17" s="6" t="str">
        <f t="shared" ref="H17" si="31">CONCATENATE(IF(MID(Q17,5,3)="970","1AS1"),LEFT(F17,3),RIGHT(F17,3))</f>
        <v>1AS15H0700</v>
      </c>
      <c r="I17" s="6" t="str">
        <f t="shared" ref="I17" si="32">IF(G17=0,"00",IF(LEN(G17)=1,CONCATENATE(G17,0),G17))</f>
        <v>F0</v>
      </c>
      <c r="J17" s="8"/>
      <c r="K17" s="148" t="s">
        <v>1054</v>
      </c>
      <c r="L17" s="24" t="s">
        <v>233</v>
      </c>
      <c r="M17" s="212" t="s">
        <v>2319</v>
      </c>
      <c r="N17" s="149">
        <v>2111</v>
      </c>
      <c r="O17" s="69"/>
      <c r="P17" s="145" t="s">
        <v>2316</v>
      </c>
      <c r="Q17" s="24" t="s">
        <v>1128</v>
      </c>
      <c r="R17" s="6" t="str">
        <f t="shared" ref="R17" si="33">IF(J17&lt;&gt;"",CONCATENATE(H17,I17,J17),CONCATENATE(H17,I17,K17))</f>
        <v>1AS15H0700F0E</v>
      </c>
      <c r="S17" s="7" t="str">
        <f t="shared" ref="S17" si="34">IF(N17="-","KEIN LIEFERUMFANG",IF(AND(N17&lt;=S$3,O17=""),"AKTUELL",IF(O17=N17-1,"KEIN SERIENEINSATZ",IF(N17&gt;S$3,"NOCH NICHT AKTUELL",IF(AND(N17&lt;S$3,O17&lt;S$3),"NICHT AKTUELL",IF(N17&lt;=S$3,"AKTUELL"))))))</f>
        <v>NOCH NICHT AKTUELL</v>
      </c>
      <c r="T17" s="1" t="str">
        <f>IF(H17=H11,IF(I17=I11,"IndizeNeu (Spalte J, K)",IF(K17&lt;&gt;"","Neue Variant","")),IF(K17&lt;&gt;"","Neue Variant",""))</f>
        <v>Neue Variant</v>
      </c>
      <c r="U17" s="216" t="s">
        <v>2320</v>
      </c>
      <c r="V17" s="8" t="s">
        <v>508</v>
      </c>
      <c r="W17" s="23"/>
      <c r="X17" s="22"/>
      <c r="Y17" s="4" t="s">
        <v>374</v>
      </c>
      <c r="Z17" s="4" t="s">
        <v>374</v>
      </c>
      <c r="AA17" s="4" t="s">
        <v>374</v>
      </c>
      <c r="AB17" s="4"/>
      <c r="AC17" s="170"/>
      <c r="AD17" s="165"/>
      <c r="AE17" s="165"/>
      <c r="AF17" s="165" t="s">
        <v>374</v>
      </c>
      <c r="AG17" s="171"/>
      <c r="AH17" s="171"/>
      <c r="AI17" s="171"/>
      <c r="AJ17" s="172"/>
      <c r="AK17" s="172"/>
      <c r="AL17" s="172" t="s">
        <v>374</v>
      </c>
      <c r="AM17" s="165"/>
      <c r="AN17" s="173"/>
      <c r="AO17" s="173"/>
      <c r="AP17" s="173"/>
      <c r="AQ17" s="173"/>
      <c r="AR17" s="173"/>
      <c r="AS17" s="173"/>
      <c r="AT17" s="173"/>
      <c r="AU17" s="173"/>
      <c r="AV17" s="173"/>
      <c r="AW17" s="173"/>
      <c r="AX17" s="173"/>
      <c r="AY17" s="173" t="s">
        <v>374</v>
      </c>
      <c r="AZ17" s="173"/>
      <c r="BA17" s="173" t="s">
        <v>374</v>
      </c>
      <c r="BB17" s="173"/>
      <c r="BC17" s="173"/>
      <c r="BD17" s="173"/>
      <c r="BE17" s="173"/>
      <c r="BF17" s="173"/>
      <c r="BG17" s="173"/>
      <c r="BH17" s="173"/>
      <c r="BI17" s="173" t="s">
        <v>374</v>
      </c>
      <c r="BJ17" s="173" t="s">
        <v>374</v>
      </c>
      <c r="BK17" s="173" t="s">
        <v>374</v>
      </c>
      <c r="BL17" s="174"/>
      <c r="BM17" s="174"/>
    </row>
    <row r="18" spans="1:65" s="114" customFormat="1">
      <c r="A18" s="2" t="s">
        <v>26</v>
      </c>
      <c r="B18" s="24" t="s">
        <v>375</v>
      </c>
      <c r="C18" s="146" t="s">
        <v>2222</v>
      </c>
      <c r="D18" s="4" t="s">
        <v>374</v>
      </c>
      <c r="E18" s="135" t="str">
        <f t="shared" si="7"/>
        <v xml:space="preserve">      VTC3,             VTD0,          VTK1,VTK2,VTK3,   VTU1,VTU2,     VTW1, </v>
      </c>
      <c r="F18" s="6" t="str">
        <f t="shared" si="0"/>
        <v>5H0_970_700</v>
      </c>
      <c r="G18" s="6" t="str">
        <f t="shared" si="1"/>
        <v>G</v>
      </c>
      <c r="H18" s="6" t="str">
        <f t="shared" si="2"/>
        <v>1AS15H0700</v>
      </c>
      <c r="I18" s="6" t="str">
        <f t="shared" si="3"/>
        <v>G0</v>
      </c>
      <c r="J18" s="8" t="s">
        <v>498</v>
      </c>
      <c r="K18" s="2"/>
      <c r="L18" s="24" t="s">
        <v>715</v>
      </c>
      <c r="M18" s="71" t="s">
        <v>2302</v>
      </c>
      <c r="N18" s="68">
        <v>2125</v>
      </c>
      <c r="O18" s="69">
        <v>2124</v>
      </c>
      <c r="P18" s="42" t="s">
        <v>2289</v>
      </c>
      <c r="Q18" s="24" t="s">
        <v>1515</v>
      </c>
      <c r="R18" s="6" t="str">
        <f t="shared" si="4"/>
        <v>1AS15H0700G0A</v>
      </c>
      <c r="S18" s="7" t="str">
        <f t="shared" si="5"/>
        <v>KEIN SERIENEINSATZ</v>
      </c>
      <c r="T18" s="1" t="str">
        <f>IF(H18=H14,IF(I18=I14,"IndizeNeu (Spalte J, K)",IF(K18&lt;&gt;"","Neue Variant","")),IF(K18&lt;&gt;"","Neue Variant",""))</f>
        <v/>
      </c>
      <c r="U18" s="8"/>
      <c r="V18" s="8"/>
      <c r="W18" s="23"/>
      <c r="X18" s="22"/>
      <c r="Y18" s="4" t="s">
        <v>374</v>
      </c>
      <c r="Z18" s="4" t="s">
        <v>374</v>
      </c>
      <c r="AA18" s="4" t="s">
        <v>374</v>
      </c>
      <c r="AB18" s="4"/>
      <c r="AC18" s="170"/>
      <c r="AD18" s="165"/>
      <c r="AE18" s="165"/>
      <c r="AF18" s="165" t="s">
        <v>374</v>
      </c>
      <c r="AG18" s="171"/>
      <c r="AH18" s="171"/>
      <c r="AI18" s="171"/>
      <c r="AJ18" s="172"/>
      <c r="AK18" s="172"/>
      <c r="AL18" s="172"/>
      <c r="AM18" s="165" t="s">
        <v>374</v>
      </c>
      <c r="AN18" s="173"/>
      <c r="AO18" s="173"/>
      <c r="AP18" s="173"/>
      <c r="AQ18" s="173"/>
      <c r="AR18" s="173"/>
      <c r="AS18" s="173"/>
      <c r="AT18" s="173"/>
      <c r="AU18" s="173"/>
      <c r="AV18" s="173"/>
      <c r="AW18" s="173"/>
      <c r="AX18" s="173" t="s">
        <v>374</v>
      </c>
      <c r="AY18" s="173" t="s">
        <v>374</v>
      </c>
      <c r="AZ18" s="173" t="s">
        <v>374</v>
      </c>
      <c r="BA18" s="173"/>
      <c r="BB18" s="173"/>
      <c r="BC18" s="173"/>
      <c r="BD18" s="173" t="s">
        <v>374</v>
      </c>
      <c r="BE18" s="173" t="s">
        <v>374</v>
      </c>
      <c r="BF18" s="173"/>
      <c r="BG18" s="173"/>
      <c r="BH18" s="173"/>
      <c r="BI18" s="173"/>
      <c r="BJ18" s="173"/>
      <c r="BK18" s="173" t="s">
        <v>374</v>
      </c>
      <c r="BL18" s="174"/>
      <c r="BM18" s="174"/>
    </row>
    <row r="19" spans="1:65" s="114" customFormat="1">
      <c r="A19" s="2" t="s">
        <v>26</v>
      </c>
      <c r="B19" s="24" t="s">
        <v>375</v>
      </c>
      <c r="C19" s="146" t="s">
        <v>2222</v>
      </c>
      <c r="D19" s="4" t="s">
        <v>374</v>
      </c>
      <c r="E19" s="135" t="str">
        <f t="shared" ref="E19" si="35">CONCATENATE(IF(AC19&gt;0,$AC$1," ")," ",IF(AD19&gt;0,$AD$1," ")," ",IF(AE19&gt;0,$AE$1," ")," ",IF(AF19&gt;0,$AF$1," ")," ",IF(AG19&gt;0,$AG$1," ")," ",IF(AH19&gt;0,$AH$1," ")," ",IF(AI19&gt;0,$AI$1," ")," ",IF(AJ19&gt;0,$AJ$1," ")," ",IF(AK19&gt;0,$AK$1," ")," ",IF(AL19&gt;0,$AL$1," ")," ",IF(AM19&gt;0,$AM$1," "),IF(AN19&gt;0,$AN$1," "),IF(AO19&gt;0,$AO$1," "),IF(AP19&gt;0,$AP$1," "),IF(AQ19&gt;0,$AQ$1," "),IF(AR19&gt;0,$AR$1," "),IF(AS19&gt;0,$AS$1," "),IF(AT19&gt;0,$AT$1," "),IF(AU19&gt;0,$AU$1," "),IF(AV19&gt;0,$AV$1," "),IF(AW19&gt;0,$AW$1," "),IF(AX19&gt;0,$AX$1," "),IF(AY19&gt;0,$AY$1," "),IF(AZ19&gt;0,$AZ$1," "),IF(BA19&gt;0,$BA$1," "),IF(BB19&gt;0,$BB$1," "),IF(BC19&gt;0,$BC$1," "),IF(BD19&gt;0,$BD$1," "),IF(BE19&gt;0,$BE$1," "),IF(BF19&gt;0,$BF$1," "),IF(BG19&gt;0,$BG$1," "),IF(BH19&gt;0,$BH$1," "),IF(BI19&gt;0,$BI$1," "),IF(BJ19&gt;0,$BJ$1," "),IF(BK19&gt;0,$BK$1," "),IF(BL19&gt;0,$BL$1," "))</f>
        <v xml:space="preserve">      VTC3,             VTD0,          VTK1,VTK2,VTK3,       VTU5, VTU7,VTW1, </v>
      </c>
      <c r="F19" s="6" t="str">
        <f t="shared" ref="F19" si="36">LEFT(Q19,11)</f>
        <v>5H0_970_700</v>
      </c>
      <c r="G19" s="6" t="str">
        <f t="shared" ref="G19" si="37">IF(LEN(Q19)=11,0,MID(Q19,13,2))</f>
        <v>G</v>
      </c>
      <c r="H19" s="6" t="str">
        <f t="shared" ref="H19" si="38">CONCATENATE(IF(MID(Q19,5,3)="970","1AS1"),LEFT(F19,3),RIGHT(F19,3))</f>
        <v>1AS15H0700</v>
      </c>
      <c r="I19" s="6" t="str">
        <f t="shared" ref="I19" si="39">IF(G19=0,"00",IF(LEN(G19)=1,CONCATENATE(G19,0),G19))</f>
        <v>G0</v>
      </c>
      <c r="J19" s="8" t="s">
        <v>634</v>
      </c>
      <c r="K19" s="2"/>
      <c r="L19" s="24" t="s">
        <v>715</v>
      </c>
      <c r="M19" s="212" t="s">
        <v>2303</v>
      </c>
      <c r="N19" s="68">
        <v>2125</v>
      </c>
      <c r="O19" s="151">
        <v>2124</v>
      </c>
      <c r="P19" s="145" t="s">
        <v>2301</v>
      </c>
      <c r="Q19" s="24" t="s">
        <v>1515</v>
      </c>
      <c r="R19" s="6" t="str">
        <f t="shared" ref="R19" si="40">IF(J19&lt;&gt;"",CONCATENATE(H19,I19,J19),CONCATENATE(H19,I19,K19))</f>
        <v>1AS15H0700G0D</v>
      </c>
      <c r="S19" s="7" t="str">
        <f t="shared" ref="S19" si="41">IF(N19="-","KEIN LIEFERUMFANG",IF(AND(N19&lt;=S$3,O19=""),"AKTUELL",IF(O19=N19-1,"KEIN SERIENEINSATZ",IF(N19&gt;S$3,"NOCH NICHT AKTUELL",IF(AND(N19&lt;S$3,O19&lt;S$3),"NICHT AKTUELL",IF(N19&lt;=S$3,"AKTUELL"))))))</f>
        <v>KEIN SERIENEINSATZ</v>
      </c>
      <c r="T19" s="1" t="str">
        <f>IF(H19=H15,IF(I19=I15,"IndizeNeu (Spalte J, K)",IF(K19&lt;&gt;"","Neue Variant","")),IF(K19&lt;&gt;"","Neue Variant",""))</f>
        <v/>
      </c>
      <c r="U19" s="8"/>
      <c r="V19" s="8"/>
      <c r="W19" s="23"/>
      <c r="X19" s="22"/>
      <c r="Y19" s="4" t="s">
        <v>374</v>
      </c>
      <c r="Z19" s="4" t="s">
        <v>374</v>
      </c>
      <c r="AA19" s="4" t="s">
        <v>374</v>
      </c>
      <c r="AB19" s="4"/>
      <c r="AC19" s="170"/>
      <c r="AD19" s="165"/>
      <c r="AE19" s="165"/>
      <c r="AF19" s="165" t="s">
        <v>374</v>
      </c>
      <c r="AG19" s="171"/>
      <c r="AH19" s="171"/>
      <c r="AI19" s="171"/>
      <c r="AJ19" s="172"/>
      <c r="AK19" s="172"/>
      <c r="AL19" s="172"/>
      <c r="AM19" s="165" t="s">
        <v>374</v>
      </c>
      <c r="AN19" s="173"/>
      <c r="AO19" s="173"/>
      <c r="AP19" s="173"/>
      <c r="AQ19" s="173"/>
      <c r="AR19" s="173"/>
      <c r="AS19" s="173"/>
      <c r="AT19" s="173"/>
      <c r="AU19" s="173"/>
      <c r="AV19" s="173"/>
      <c r="AW19" s="173"/>
      <c r="AX19" s="173" t="s">
        <v>374</v>
      </c>
      <c r="AY19" s="173" t="s">
        <v>374</v>
      </c>
      <c r="AZ19" s="173" t="s">
        <v>374</v>
      </c>
      <c r="BA19" s="173"/>
      <c r="BB19" s="173"/>
      <c r="BC19" s="173"/>
      <c r="BD19" s="173"/>
      <c r="BE19" s="173"/>
      <c r="BF19" s="173"/>
      <c r="BG19" s="173"/>
      <c r="BH19" s="173" t="s">
        <v>374</v>
      </c>
      <c r="BI19" s="173"/>
      <c r="BJ19" s="173" t="s">
        <v>374</v>
      </c>
      <c r="BK19" s="173" t="s">
        <v>374</v>
      </c>
      <c r="BL19" s="174"/>
      <c r="BM19" s="174"/>
    </row>
    <row r="20" spans="1:65" s="114" customFormat="1">
      <c r="A20" s="2" t="s">
        <v>26</v>
      </c>
      <c r="B20" s="24" t="s">
        <v>375</v>
      </c>
      <c r="C20" s="146" t="s">
        <v>2222</v>
      </c>
      <c r="D20" s="4" t="s">
        <v>374</v>
      </c>
      <c r="E20" s="135" t="str">
        <f t="shared" ref="E20" si="42">CONCATENATE(IF(AC20&gt;0,$AC$1," ")," ",IF(AD20&gt;0,$AD$1," ")," ",IF(AE20&gt;0,$AE$1," ")," ",IF(AF20&gt;0,$AF$1," ")," ",IF(AG20&gt;0,$AG$1," ")," ",IF(AH20&gt;0,$AH$1," ")," ",IF(AI20&gt;0,$AI$1," ")," ",IF(AJ20&gt;0,$AJ$1," ")," ",IF(AK20&gt;0,$AK$1," ")," ",IF(AL20&gt;0,$AL$1," ")," ",IF(AM20&gt;0,$AM$1," "),IF(AN20&gt;0,$AN$1," "),IF(AO20&gt;0,$AO$1," "),IF(AP20&gt;0,$AP$1," "),IF(AQ20&gt;0,$AQ$1," "),IF(AR20&gt;0,$AR$1," "),IF(AS20&gt;0,$AS$1," "),IF(AT20&gt;0,$AT$1," "),IF(AU20&gt;0,$AU$1," "),IF(AV20&gt;0,$AV$1," "),IF(AW20&gt;0,$AW$1," "),IF(AX20&gt;0,$AX$1," "),IF(AY20&gt;0,$AY$1," "),IF(AZ20&gt;0,$AZ$1," "),IF(BA20&gt;0,$BA$1," "),IF(BB20&gt;0,$BB$1," "),IF(BC20&gt;0,$BC$1," "),IF(BD20&gt;0,$BD$1," "),IF(BE20&gt;0,$BE$1," "),IF(BF20&gt;0,$BF$1," "),IF(BG20&gt;0,$BG$1," "),IF(BH20&gt;0,$BH$1," "),IF(BI20&gt;0,$BI$1," "),IF(BJ20&gt;0,$BJ$1," "),IF(BK20&gt;0,$BK$1," "),IF(BL20&gt;0,$BL$1," "))</f>
        <v xml:space="preserve">      VTC3,             VTD0,          VTK1,VTK2,VTK3,       VTU5, VTU7,VTW1, </v>
      </c>
      <c r="F20" s="6" t="str">
        <f t="shared" ref="F20" si="43">LEFT(Q20,11)</f>
        <v>5H0_970_700</v>
      </c>
      <c r="G20" s="6" t="str">
        <f t="shared" ref="G20" si="44">IF(LEN(Q20)=11,0,MID(Q20,13,2))</f>
        <v>G</v>
      </c>
      <c r="H20" s="6" t="str">
        <f t="shared" ref="H20" si="45">CONCATENATE(IF(MID(Q20,5,3)="970","1AS1"),LEFT(F20,3),RIGHT(F20,3))</f>
        <v>1AS15H0700</v>
      </c>
      <c r="I20" s="6" t="str">
        <f t="shared" ref="I20" si="46">IF(G20=0,"00",IF(LEN(G20)=1,CONCATENATE(G20,0),G20))</f>
        <v>G0</v>
      </c>
      <c r="J20" s="8"/>
      <c r="K20" s="148" t="s">
        <v>1054</v>
      </c>
      <c r="L20" s="24" t="s">
        <v>715</v>
      </c>
      <c r="M20" s="212" t="s">
        <v>2303</v>
      </c>
      <c r="N20" s="149">
        <v>2125</v>
      </c>
      <c r="O20" s="69"/>
      <c r="P20" s="145" t="s">
        <v>2301</v>
      </c>
      <c r="Q20" s="24" t="s">
        <v>1515</v>
      </c>
      <c r="R20" s="6" t="str">
        <f t="shared" ref="R20" si="47">IF(J20&lt;&gt;"",CONCATENATE(H20,I20,J20),CONCATENATE(H20,I20,K20))</f>
        <v>1AS15H0700G0E</v>
      </c>
      <c r="S20" s="7" t="str">
        <f t="shared" ref="S20" si="48">IF(N20="-","KEIN LIEFERUMFANG",IF(AND(N20&lt;=S$3,O20=""),"AKTUELL",IF(O20=N20-1,"KEIN SERIENEINSATZ",IF(N20&gt;S$3,"NOCH NICHT AKTUELL",IF(AND(N20&lt;S$3,O20&lt;S$3),"NICHT AKTUELL",IF(N20&lt;=S$3,"AKTUELL"))))))</f>
        <v>NOCH NICHT AKTUELL</v>
      </c>
      <c r="T20" s="1" t="str">
        <f>IF(H20=H16,IF(I20=I16,"IndizeNeu (Spalte J, K)",IF(K20&lt;&gt;"","Neue Variant","")),IF(K20&lt;&gt;"","Neue Variant",""))</f>
        <v>Neue Variant</v>
      </c>
      <c r="U20" s="8"/>
      <c r="V20" s="8"/>
      <c r="W20" s="23"/>
      <c r="X20" s="22"/>
      <c r="Y20" s="4" t="s">
        <v>374</v>
      </c>
      <c r="Z20" s="4" t="s">
        <v>374</v>
      </c>
      <c r="AA20" s="4" t="s">
        <v>374</v>
      </c>
      <c r="AB20" s="4"/>
      <c r="AC20" s="170"/>
      <c r="AD20" s="165"/>
      <c r="AE20" s="165"/>
      <c r="AF20" s="165" t="s">
        <v>374</v>
      </c>
      <c r="AG20" s="171"/>
      <c r="AH20" s="171"/>
      <c r="AI20" s="171"/>
      <c r="AJ20" s="172"/>
      <c r="AK20" s="172"/>
      <c r="AL20" s="172"/>
      <c r="AM20" s="165" t="s">
        <v>374</v>
      </c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 t="s">
        <v>374</v>
      </c>
      <c r="AY20" s="173" t="s">
        <v>374</v>
      </c>
      <c r="AZ20" s="173" t="s">
        <v>374</v>
      </c>
      <c r="BA20" s="173"/>
      <c r="BB20" s="173"/>
      <c r="BC20" s="173"/>
      <c r="BD20" s="173"/>
      <c r="BE20" s="173"/>
      <c r="BF20" s="173"/>
      <c r="BG20" s="173"/>
      <c r="BH20" s="173" t="s">
        <v>374</v>
      </c>
      <c r="BI20" s="173"/>
      <c r="BJ20" s="173" t="s">
        <v>374</v>
      </c>
      <c r="BK20" s="173" t="s">
        <v>374</v>
      </c>
      <c r="BL20" s="174"/>
      <c r="BM20" s="174"/>
    </row>
    <row r="21" spans="1:65" s="114" customFormat="1">
      <c r="A21" s="2" t="s">
        <v>26</v>
      </c>
      <c r="B21" s="24" t="s">
        <v>375</v>
      </c>
      <c r="C21" s="146" t="s">
        <v>2222</v>
      </c>
      <c r="D21" s="4" t="s">
        <v>374</v>
      </c>
      <c r="E21" s="135" t="str">
        <f t="shared" ref="E21:E22" si="49">CONCATENATE(IF(AC21&gt;0,$AC$1," ")," ",IF(AD21&gt;0,$AD$1," ")," ",IF(AE21&gt;0,$AE$1," ")," ",IF(AF21&gt;0,$AF$1," ")," ",IF(AG21&gt;0,$AG$1," ")," ",IF(AH21&gt;0,$AH$1," ")," ",IF(AI21&gt;0,$AI$1," ")," ",IF(AJ21&gt;0,$AJ$1," ")," ",IF(AK21&gt;0,$AK$1," ")," ",IF(AL21&gt;0,$AL$1," ")," ",IF(AM21&gt;0,$AM$1," "),IF(AN21&gt;0,$AN$1," "),IF(AO21&gt;0,$AO$1," "),IF(AP21&gt;0,$AP$1," "),IF(AQ21&gt;0,$AQ$1," "),IF(AR21&gt;0,$AR$1," "),IF(AS21&gt;0,$AS$1," "),IF(AT21&gt;0,$AT$1," "),IF(AU21&gt;0,$AU$1," "),IF(AV21&gt;0,$AV$1," "),IF(AW21&gt;0,$AW$1," "),IF(AX21&gt;0,$AX$1," "),IF(AY21&gt;0,$AY$1," "),IF(AZ21&gt;0,$AZ$1," "),IF(BA21&gt;0,$BA$1," "),IF(BB21&gt;0,$BB$1," "),IF(BC21&gt;0,$BC$1," "),IF(BD21&gt;0,$BD$1," "),IF(BE21&gt;0,$BE$1," "),IF(BF21&gt;0,$BF$1," "),IF(BG21&gt;0,$BG$1," "),IF(BH21&gt;0,$BH$1," "),IF(BI21&gt;0,$BI$1," "),IF(BJ21&gt;0,$BJ$1," "),IF(BK21&gt;0,$BK$1," "),IF(BL21&gt;0,$BL$1," "))</f>
        <v xml:space="preserve">      VTC3,           VTC9,             VTK2, VTP1,  VTU1,VTU2,     VTW1, </v>
      </c>
      <c r="F21" s="6" t="str">
        <f t="shared" ref="F21:F22" si="50">LEFT(Q21,11)</f>
        <v>5H0_970_700</v>
      </c>
      <c r="G21" s="6" t="str">
        <f t="shared" ref="G21:G22" si="51">IF(LEN(Q21)=11,0,MID(Q21,13,2))</f>
        <v>H</v>
      </c>
      <c r="H21" s="6" t="str">
        <f t="shared" ref="H21:H22" si="52">CONCATENATE(IF(MID(Q21,5,3)="970","1AS1"),LEFT(F21,3),RIGHT(F21,3))</f>
        <v>1AS15H0700</v>
      </c>
      <c r="I21" s="6" t="str">
        <f t="shared" ref="I21:I22" si="53">IF(G21=0,"00",IF(LEN(G21)=1,CONCATENATE(G21,0),G21))</f>
        <v>H0</v>
      </c>
      <c r="J21" s="8" t="s">
        <v>498</v>
      </c>
      <c r="K21" s="2"/>
      <c r="L21" s="24" t="s">
        <v>233</v>
      </c>
      <c r="M21" s="71" t="s">
        <v>2302</v>
      </c>
      <c r="N21" s="68">
        <v>2125</v>
      </c>
      <c r="O21" s="69">
        <v>2124</v>
      </c>
      <c r="P21" s="42" t="s">
        <v>2289</v>
      </c>
      <c r="Q21" s="24" t="s">
        <v>1516</v>
      </c>
      <c r="R21" s="6" t="str">
        <f t="shared" ref="R21:R22" si="54">IF(J21&lt;&gt;"",CONCATENATE(H21,I21,J21),CONCATENATE(H21,I21,K21))</f>
        <v>1AS15H0700H0A</v>
      </c>
      <c r="S21" s="7" t="str">
        <f t="shared" ref="S21:S22" si="55">IF(N21="-","KEIN LIEFERUMFANG",IF(AND(N21&lt;=S$3,O21=""),"AKTUELL",IF(O21=N21-1,"KEIN SERIENEINSATZ",IF(N21&gt;S$3,"NOCH NICHT AKTUELL",IF(AND(N21&lt;S$3,O21&lt;S$3),"NICHT AKTUELL",IF(N21&lt;=S$3,"AKTUELL"))))))</f>
        <v>KEIN SERIENEINSATZ</v>
      </c>
      <c r="T21" s="1" t="str">
        <f>IF(H21=H15,IF(I21=I15,"IndizeNeu (Spalte J, K)",IF(K21&lt;&gt;"","Neue Variant","")),IF(K21&lt;&gt;"","Neue Variant",""))</f>
        <v/>
      </c>
      <c r="U21" s="8"/>
      <c r="V21" s="8" t="s">
        <v>508</v>
      </c>
      <c r="W21" s="23"/>
      <c r="X21" s="22"/>
      <c r="Y21" s="4" t="s">
        <v>374</v>
      </c>
      <c r="Z21" s="4" t="s">
        <v>374</v>
      </c>
      <c r="AA21" s="4" t="s">
        <v>374</v>
      </c>
      <c r="AB21" s="4"/>
      <c r="AC21" s="170"/>
      <c r="AD21" s="165"/>
      <c r="AE21" s="165"/>
      <c r="AF21" s="165" t="s">
        <v>374</v>
      </c>
      <c r="AG21" s="171"/>
      <c r="AH21" s="171"/>
      <c r="AI21" s="171"/>
      <c r="AJ21" s="172"/>
      <c r="AK21" s="172"/>
      <c r="AL21" s="172" t="s">
        <v>374</v>
      </c>
      <c r="AM21" s="165"/>
      <c r="AN21" s="173"/>
      <c r="AO21" s="173"/>
      <c r="AP21" s="173"/>
      <c r="AQ21" s="173"/>
      <c r="AR21" s="173"/>
      <c r="AS21" s="173"/>
      <c r="AT21" s="173"/>
      <c r="AU21" s="173"/>
      <c r="AV21" s="173"/>
      <c r="AW21" s="173"/>
      <c r="AX21" s="173"/>
      <c r="AY21" s="173" t="s">
        <v>374</v>
      </c>
      <c r="AZ21" s="173"/>
      <c r="BA21" s="173" t="s">
        <v>374</v>
      </c>
      <c r="BB21" s="173"/>
      <c r="BC21" s="173"/>
      <c r="BD21" s="173" t="s">
        <v>374</v>
      </c>
      <c r="BE21" s="173" t="s">
        <v>374</v>
      </c>
      <c r="BF21" s="173"/>
      <c r="BG21" s="173"/>
      <c r="BH21" s="173"/>
      <c r="BI21" s="173"/>
      <c r="BJ21" s="173"/>
      <c r="BK21" s="173" t="s">
        <v>374</v>
      </c>
      <c r="BL21" s="174"/>
      <c r="BM21" s="174"/>
    </row>
    <row r="22" spans="1:65" s="114" customFormat="1">
      <c r="A22" s="2" t="s">
        <v>26</v>
      </c>
      <c r="B22" s="24" t="s">
        <v>375</v>
      </c>
      <c r="C22" s="146" t="s">
        <v>2222</v>
      </c>
      <c r="D22" s="4" t="s">
        <v>374</v>
      </c>
      <c r="E22" s="135" t="str">
        <f t="shared" si="49"/>
        <v xml:space="preserve">      VTC3,           VTC9,             VTK2, VTP1,      VTU5, VTU7,VTW1, </v>
      </c>
      <c r="F22" s="6" t="str">
        <f t="shared" si="50"/>
        <v>5H0_970_700</v>
      </c>
      <c r="G22" s="6" t="str">
        <f t="shared" si="51"/>
        <v>H</v>
      </c>
      <c r="H22" s="6" t="str">
        <f t="shared" si="52"/>
        <v>1AS15H0700</v>
      </c>
      <c r="I22" s="6" t="str">
        <f t="shared" si="53"/>
        <v>H0</v>
      </c>
      <c r="J22" s="8" t="s">
        <v>634</v>
      </c>
      <c r="K22" s="2"/>
      <c r="L22" s="24" t="s">
        <v>233</v>
      </c>
      <c r="M22" s="212" t="s">
        <v>2303</v>
      </c>
      <c r="N22" s="68">
        <v>2125</v>
      </c>
      <c r="O22" s="151">
        <v>2124</v>
      </c>
      <c r="P22" s="145" t="s">
        <v>2301</v>
      </c>
      <c r="Q22" s="24" t="s">
        <v>1516</v>
      </c>
      <c r="R22" s="6" t="str">
        <f t="shared" si="54"/>
        <v>1AS15H0700H0D</v>
      </c>
      <c r="S22" s="7" t="str">
        <f t="shared" si="55"/>
        <v>KEIN SERIENEINSATZ</v>
      </c>
      <c r="T22" s="1" t="str">
        <f>IF(H22=H15,IF(I22=I15,"IndizeNeu (Spalte J, K)",IF(K22&lt;&gt;"","Neue Variant","")),IF(K22&lt;&gt;"","Neue Variant",""))</f>
        <v/>
      </c>
      <c r="U22" s="8"/>
      <c r="V22" s="8" t="s">
        <v>508</v>
      </c>
      <c r="W22" s="23"/>
      <c r="X22" s="22"/>
      <c r="Y22" s="4" t="s">
        <v>374</v>
      </c>
      <c r="Z22" s="4" t="s">
        <v>374</v>
      </c>
      <c r="AA22" s="4" t="s">
        <v>374</v>
      </c>
      <c r="AB22" s="4"/>
      <c r="AC22" s="170"/>
      <c r="AD22" s="165"/>
      <c r="AE22" s="165"/>
      <c r="AF22" s="165" t="s">
        <v>374</v>
      </c>
      <c r="AG22" s="171"/>
      <c r="AH22" s="171"/>
      <c r="AI22" s="171"/>
      <c r="AJ22" s="172"/>
      <c r="AK22" s="172"/>
      <c r="AL22" s="172" t="s">
        <v>374</v>
      </c>
      <c r="AM22" s="165"/>
      <c r="AN22" s="173"/>
      <c r="AO22" s="173"/>
      <c r="AP22" s="173"/>
      <c r="AQ22" s="173"/>
      <c r="AR22" s="173"/>
      <c r="AS22" s="173"/>
      <c r="AT22" s="173"/>
      <c r="AU22" s="173"/>
      <c r="AV22" s="173"/>
      <c r="AW22" s="173"/>
      <c r="AX22" s="173"/>
      <c r="AY22" s="173" t="s">
        <v>374</v>
      </c>
      <c r="AZ22" s="173"/>
      <c r="BA22" s="173" t="s">
        <v>374</v>
      </c>
      <c r="BB22" s="173"/>
      <c r="BC22" s="173"/>
      <c r="BD22" s="173"/>
      <c r="BE22" s="173"/>
      <c r="BF22" s="173"/>
      <c r="BG22" s="173"/>
      <c r="BH22" s="173" t="s">
        <v>374</v>
      </c>
      <c r="BI22" s="173"/>
      <c r="BJ22" s="173" t="s">
        <v>374</v>
      </c>
      <c r="BK22" s="173" t="s">
        <v>374</v>
      </c>
      <c r="BL22" s="174"/>
      <c r="BM22" s="174"/>
    </row>
    <row r="23" spans="1:65" s="114" customFormat="1">
      <c r="A23" s="2" t="s">
        <v>26</v>
      </c>
      <c r="B23" s="24" t="s">
        <v>375</v>
      </c>
      <c r="C23" s="146" t="s">
        <v>2222</v>
      </c>
      <c r="D23" s="4" t="s">
        <v>374</v>
      </c>
      <c r="E23" s="135" t="str">
        <f t="shared" si="7"/>
        <v xml:space="preserve">      VTC3,           VTC9,             VTK2, VTP1,      VTU5, VTU7,VTW1, </v>
      </c>
      <c r="F23" s="6" t="str">
        <f t="shared" ref="F23:F24" si="56">LEFT(Q23,11)</f>
        <v>5H0_970_700</v>
      </c>
      <c r="G23" s="6" t="str">
        <f t="shared" ref="G23:G24" si="57">IF(LEN(Q23)=11,0,MID(Q23,13,2))</f>
        <v>H</v>
      </c>
      <c r="H23" s="6" t="str">
        <f t="shared" ref="H23:H24" si="58">CONCATENATE(IF(MID(Q23,5,3)="970","1AS1"),LEFT(F23,3),RIGHT(F23,3))</f>
        <v>1AS15H0700</v>
      </c>
      <c r="I23" s="6" t="str">
        <f t="shared" ref="I23:I24" si="59">IF(G23=0,"00",IF(LEN(G23)=1,CONCATENATE(G23,0),G23))</f>
        <v>H0</v>
      </c>
      <c r="J23" s="8"/>
      <c r="K23" s="148" t="s">
        <v>1054</v>
      </c>
      <c r="L23" s="24" t="s">
        <v>233</v>
      </c>
      <c r="M23" s="212" t="s">
        <v>2303</v>
      </c>
      <c r="N23" s="149">
        <v>2125</v>
      </c>
      <c r="O23" s="69"/>
      <c r="P23" s="145" t="s">
        <v>2301</v>
      </c>
      <c r="Q23" s="24" t="s">
        <v>1516</v>
      </c>
      <c r="R23" s="6" t="str">
        <f t="shared" ref="R23:R24" si="60">IF(J23&lt;&gt;"",CONCATENATE(H23,I23,J23),CONCATENATE(H23,I23,K23))</f>
        <v>1AS15H0700H0E</v>
      </c>
      <c r="S23" s="7" t="str">
        <f t="shared" ref="S23:S24" si="61">IF(N23="-","KEIN LIEFERUMFANG",IF(AND(N23&lt;=S$3,O23=""),"AKTUELL",IF(O23=N23-1,"KEIN SERIENEINSATZ",IF(N23&gt;S$3,"NOCH NICHT AKTUELL",IF(AND(N23&lt;S$3,O23&lt;S$3),"NICHT AKTUELL",IF(N23&lt;=S$3,"AKTUELL"))))))</f>
        <v>NOCH NICHT AKTUELL</v>
      </c>
      <c r="T23" s="1" t="str">
        <f>IF(H23=H16,IF(I23=I16,"IndizeNeu (Spalte J, K)",IF(K23&lt;&gt;"","Neue Variant","")),IF(K23&lt;&gt;"","Neue Variant",""))</f>
        <v>Neue Variant</v>
      </c>
      <c r="U23" s="8"/>
      <c r="V23" s="8" t="s">
        <v>508</v>
      </c>
      <c r="W23" s="23"/>
      <c r="X23" s="22"/>
      <c r="Y23" s="4" t="s">
        <v>374</v>
      </c>
      <c r="Z23" s="4" t="s">
        <v>374</v>
      </c>
      <c r="AA23" s="4" t="s">
        <v>374</v>
      </c>
      <c r="AB23" s="4"/>
      <c r="AC23" s="170"/>
      <c r="AD23" s="165"/>
      <c r="AE23" s="165"/>
      <c r="AF23" s="165" t="s">
        <v>374</v>
      </c>
      <c r="AG23" s="171"/>
      <c r="AH23" s="171"/>
      <c r="AI23" s="171"/>
      <c r="AJ23" s="172"/>
      <c r="AK23" s="172"/>
      <c r="AL23" s="172" t="s">
        <v>374</v>
      </c>
      <c r="AM23" s="165"/>
      <c r="AN23" s="173"/>
      <c r="AO23" s="173"/>
      <c r="AP23" s="173"/>
      <c r="AQ23" s="173"/>
      <c r="AR23" s="173"/>
      <c r="AS23" s="173"/>
      <c r="AT23" s="173"/>
      <c r="AU23" s="173"/>
      <c r="AV23" s="173"/>
      <c r="AW23" s="173"/>
      <c r="AX23" s="173"/>
      <c r="AY23" s="173" t="s">
        <v>374</v>
      </c>
      <c r="AZ23" s="173"/>
      <c r="BA23" s="173" t="s">
        <v>374</v>
      </c>
      <c r="BB23" s="173"/>
      <c r="BC23" s="173"/>
      <c r="BD23" s="173"/>
      <c r="BE23" s="173"/>
      <c r="BF23" s="173"/>
      <c r="BG23" s="173"/>
      <c r="BH23" s="173" t="s">
        <v>374</v>
      </c>
      <c r="BI23" s="173"/>
      <c r="BJ23" s="173" t="s">
        <v>374</v>
      </c>
      <c r="BK23" s="173" t="s">
        <v>374</v>
      </c>
      <c r="BL23" s="174"/>
      <c r="BM23" s="174"/>
    </row>
    <row r="24" spans="1:65" s="114" customFormat="1">
      <c r="A24" s="2" t="s">
        <v>26</v>
      </c>
      <c r="B24" s="24" t="s">
        <v>375</v>
      </c>
      <c r="C24" s="146" t="s">
        <v>2222</v>
      </c>
      <c r="D24" s="4" t="s">
        <v>374</v>
      </c>
      <c r="E24" s="135" t="str">
        <f t="shared" si="7"/>
        <v xml:space="preserve">      VTC3,             VTD0,          VTK1,VTK2,VTK3,   VTU1,VTU2,     VTW1, </v>
      </c>
      <c r="F24" s="6" t="str">
        <f t="shared" si="56"/>
        <v>5H0_970_700</v>
      </c>
      <c r="G24" s="6" t="str">
        <f t="shared" si="57"/>
        <v>J</v>
      </c>
      <c r="H24" s="6" t="str">
        <f t="shared" si="58"/>
        <v>1AS15H0700</v>
      </c>
      <c r="I24" s="6" t="str">
        <f t="shared" si="59"/>
        <v>J0</v>
      </c>
      <c r="J24" s="8" t="s">
        <v>498</v>
      </c>
      <c r="K24" s="2"/>
      <c r="L24" s="24" t="s">
        <v>715</v>
      </c>
      <c r="M24" s="211" t="s">
        <v>2318</v>
      </c>
      <c r="N24" s="68">
        <v>2148</v>
      </c>
      <c r="O24" s="151">
        <v>2147</v>
      </c>
      <c r="P24" s="145" t="s">
        <v>2317</v>
      </c>
      <c r="Q24" s="24" t="s">
        <v>1913</v>
      </c>
      <c r="R24" s="6" t="str">
        <f t="shared" si="60"/>
        <v>1AS15H0700J0A</v>
      </c>
      <c r="S24" s="7" t="str">
        <f t="shared" si="61"/>
        <v>KEIN SERIENEINSATZ</v>
      </c>
      <c r="T24" s="1" t="str">
        <f>IF(H24=H18,IF(I24=I18,"IndizeNeu (Spalte J, K)",IF(K24&lt;&gt;"","Neue Variant","")),IF(K24&lt;&gt;"","Neue Variant",""))</f>
        <v/>
      </c>
      <c r="U24" s="8"/>
      <c r="V24" s="8"/>
      <c r="W24" s="23"/>
      <c r="X24" s="22"/>
      <c r="Y24" s="4" t="s">
        <v>374</v>
      </c>
      <c r="Z24" s="4" t="s">
        <v>374</v>
      </c>
      <c r="AA24" s="4" t="s">
        <v>374</v>
      </c>
      <c r="AB24" s="4"/>
      <c r="AC24" s="170"/>
      <c r="AD24" s="165"/>
      <c r="AE24" s="165"/>
      <c r="AF24" s="165" t="s">
        <v>374</v>
      </c>
      <c r="AG24" s="171"/>
      <c r="AH24" s="171"/>
      <c r="AI24" s="171"/>
      <c r="AJ24" s="172"/>
      <c r="AK24" s="172"/>
      <c r="AL24" s="172"/>
      <c r="AM24" s="165" t="s">
        <v>374</v>
      </c>
      <c r="AN24" s="173"/>
      <c r="AO24" s="173"/>
      <c r="AP24" s="173"/>
      <c r="AQ24" s="173"/>
      <c r="AR24" s="173"/>
      <c r="AS24" s="173"/>
      <c r="AT24" s="173"/>
      <c r="AU24" s="173"/>
      <c r="AV24" s="173"/>
      <c r="AW24" s="173"/>
      <c r="AX24" s="173" t="s">
        <v>374</v>
      </c>
      <c r="AY24" s="173" t="s">
        <v>374</v>
      </c>
      <c r="AZ24" s="173" t="s">
        <v>374</v>
      </c>
      <c r="BA24" s="173"/>
      <c r="BB24" s="173"/>
      <c r="BC24" s="173"/>
      <c r="BD24" s="173" t="s">
        <v>374</v>
      </c>
      <c r="BE24" s="173" t="s">
        <v>374</v>
      </c>
      <c r="BF24" s="173"/>
      <c r="BG24" s="173"/>
      <c r="BH24" s="173"/>
      <c r="BI24" s="173"/>
      <c r="BJ24" s="173"/>
      <c r="BK24" s="173" t="s">
        <v>374</v>
      </c>
      <c r="BL24" s="174"/>
      <c r="BM24" s="174"/>
    </row>
    <row r="25" spans="1:65" s="114" customFormat="1">
      <c r="A25" s="2" t="s">
        <v>26</v>
      </c>
      <c r="B25" s="24" t="s">
        <v>375</v>
      </c>
      <c r="C25" s="146" t="s">
        <v>2222</v>
      </c>
      <c r="D25" s="4" t="s">
        <v>374</v>
      </c>
      <c r="E25" s="135" t="str">
        <f t="shared" ref="E25" si="62">CONCATENATE(IF(AC25&gt;0,$AC$1," ")," ",IF(AD25&gt;0,$AD$1," ")," ",IF(AE25&gt;0,$AE$1," ")," ",IF(AF25&gt;0,$AF$1," ")," ",IF(AG25&gt;0,$AG$1," ")," ",IF(AH25&gt;0,$AH$1," ")," ",IF(AI25&gt;0,$AI$1," ")," ",IF(AJ25&gt;0,$AJ$1," ")," ",IF(AK25&gt;0,$AK$1," ")," ",IF(AL25&gt;0,$AL$1," ")," ",IF(AM25&gt;0,$AM$1," "),IF(AN25&gt;0,$AN$1," "),IF(AO25&gt;0,$AO$1," "),IF(AP25&gt;0,$AP$1," "),IF(AQ25&gt;0,$AQ$1," "),IF(AR25&gt;0,$AR$1," "),IF(AS25&gt;0,$AS$1," "),IF(AT25&gt;0,$AT$1," "),IF(AU25&gt;0,$AU$1," "),IF(AV25&gt;0,$AV$1," "),IF(AW25&gt;0,$AW$1," "),IF(AX25&gt;0,$AX$1," "),IF(AY25&gt;0,$AY$1," "),IF(AZ25&gt;0,$AZ$1," "),IF(BA25&gt;0,$BA$1," "),IF(BB25&gt;0,$BB$1," "),IF(BC25&gt;0,$BC$1," "),IF(BD25&gt;0,$BD$1," "),IF(BE25&gt;0,$BE$1," "),IF(BF25&gt;0,$BF$1," "),IF(BG25&gt;0,$BG$1," "),IF(BH25&gt;0,$BH$1," "),IF(BI25&gt;0,$BI$1," "),IF(BJ25&gt;0,$BJ$1," "),IF(BK25&gt;0,$BK$1," "),IF(BL25&gt;0,$BL$1," "))</f>
        <v xml:space="preserve">      VTC3,             VTD0,          VTK1,VTK2,VTK3,   VTU1,VTU2,     VTW1, </v>
      </c>
      <c r="F25" s="6" t="str">
        <f t="shared" ref="F25" si="63">LEFT(Q25,11)</f>
        <v>5H0_970_700</v>
      </c>
      <c r="G25" s="6" t="str">
        <f t="shared" ref="G25" si="64">IF(LEN(Q25)=11,0,MID(Q25,13,2))</f>
        <v>J</v>
      </c>
      <c r="H25" s="6" t="str">
        <f t="shared" ref="H25" si="65">CONCATENATE(IF(MID(Q25,5,3)="970","1AS1"),LEFT(F25,3),RIGHT(F25,3))</f>
        <v>1AS15H0700</v>
      </c>
      <c r="I25" s="6" t="str">
        <f t="shared" ref="I25" si="66">IF(G25=0,"00",IF(LEN(G25)=1,CONCATENATE(G25,0),G25))</f>
        <v>J0</v>
      </c>
      <c r="J25" s="8"/>
      <c r="K25" s="148" t="s">
        <v>605</v>
      </c>
      <c r="L25" s="24" t="s">
        <v>715</v>
      </c>
      <c r="M25" s="211" t="s">
        <v>2318</v>
      </c>
      <c r="N25" s="149">
        <v>2148</v>
      </c>
      <c r="O25" s="69"/>
      <c r="P25" s="145" t="s">
        <v>2317</v>
      </c>
      <c r="Q25" s="24" t="s">
        <v>1913</v>
      </c>
      <c r="R25" s="6" t="str">
        <f t="shared" ref="R25" si="67">IF(J25&lt;&gt;"",CONCATENATE(H25,I25,J25),CONCATENATE(H25,I25,K25))</f>
        <v>1AS15H0700J0B</v>
      </c>
      <c r="S25" s="7" t="str">
        <f t="shared" ref="S25" si="68">IF(N25="-","KEIN LIEFERUMFANG",IF(AND(N25&lt;=S$3,O25=""),"AKTUELL",IF(O25=N25-1,"KEIN SERIENEINSATZ",IF(N25&gt;S$3,"NOCH NICHT AKTUELL",IF(AND(N25&lt;S$3,O25&lt;S$3),"NICHT AKTUELL",IF(N25&lt;=S$3,"AKTUELL"))))))</f>
        <v>NOCH NICHT AKTUELL</v>
      </c>
      <c r="T25" s="1" t="str">
        <f>IF(H25=H19,IF(I25=I19,"IndizeNeu (Spalte J, K)",IF(K25&lt;&gt;"","Neue Variant","")),IF(K25&lt;&gt;"","Neue Variant",""))</f>
        <v>Neue Variant</v>
      </c>
      <c r="U25" s="8"/>
      <c r="V25" s="8"/>
      <c r="W25" s="23"/>
      <c r="X25" s="22"/>
      <c r="Y25" s="4" t="s">
        <v>374</v>
      </c>
      <c r="Z25" s="4" t="s">
        <v>374</v>
      </c>
      <c r="AA25" s="4" t="s">
        <v>374</v>
      </c>
      <c r="AB25" s="4"/>
      <c r="AC25" s="170"/>
      <c r="AD25" s="165"/>
      <c r="AE25" s="165"/>
      <c r="AF25" s="165" t="s">
        <v>374</v>
      </c>
      <c r="AG25" s="171"/>
      <c r="AH25" s="171"/>
      <c r="AI25" s="171"/>
      <c r="AJ25" s="172"/>
      <c r="AK25" s="172"/>
      <c r="AL25" s="172"/>
      <c r="AM25" s="165" t="s">
        <v>374</v>
      </c>
      <c r="AN25" s="173"/>
      <c r="AO25" s="173"/>
      <c r="AP25" s="173"/>
      <c r="AQ25" s="173"/>
      <c r="AR25" s="173"/>
      <c r="AS25" s="173"/>
      <c r="AT25" s="173"/>
      <c r="AU25" s="173"/>
      <c r="AV25" s="173"/>
      <c r="AW25" s="173"/>
      <c r="AX25" s="173" t="s">
        <v>374</v>
      </c>
      <c r="AY25" s="173" t="s">
        <v>374</v>
      </c>
      <c r="AZ25" s="173" t="s">
        <v>374</v>
      </c>
      <c r="BA25" s="173"/>
      <c r="BB25" s="173"/>
      <c r="BC25" s="173"/>
      <c r="BD25" s="173" t="s">
        <v>374</v>
      </c>
      <c r="BE25" s="173" t="s">
        <v>374</v>
      </c>
      <c r="BF25" s="173"/>
      <c r="BG25" s="173"/>
      <c r="BH25" s="173"/>
      <c r="BI25" s="173"/>
      <c r="BJ25" s="173"/>
      <c r="BK25" s="173" t="s">
        <v>374</v>
      </c>
      <c r="BL25" s="174"/>
      <c r="BM25" s="174"/>
    </row>
    <row r="26" spans="1:65" s="114" customFormat="1">
      <c r="A26" s="2" t="s">
        <v>26</v>
      </c>
      <c r="B26" s="24" t="s">
        <v>375</v>
      </c>
      <c r="C26" s="146" t="s">
        <v>2222</v>
      </c>
      <c r="D26" s="4" t="s">
        <v>374</v>
      </c>
      <c r="E26" s="135" t="str">
        <f t="shared" ref="E26" si="69">CONCATENATE(IF(AC26&gt;0,$AC$1," ")," ",IF(AD26&gt;0,$AD$1," ")," ",IF(AE26&gt;0,$AE$1," ")," ",IF(AF26&gt;0,$AF$1," ")," ",IF(AG26&gt;0,$AG$1," ")," ",IF(AH26&gt;0,$AH$1," ")," ",IF(AI26&gt;0,$AI$1," ")," ",IF(AJ26&gt;0,$AJ$1," ")," ",IF(AK26&gt;0,$AK$1," ")," ",IF(AL26&gt;0,$AL$1," ")," ",IF(AM26&gt;0,$AM$1," "),IF(AN26&gt;0,$AN$1," "),IF(AO26&gt;0,$AO$1," "),IF(AP26&gt;0,$AP$1," "),IF(AQ26&gt;0,$AQ$1," "),IF(AR26&gt;0,$AR$1," "),IF(AS26&gt;0,$AS$1," "),IF(AT26&gt;0,$AT$1," "),IF(AU26&gt;0,$AU$1," "),IF(AV26&gt;0,$AV$1," "),IF(AW26&gt;0,$AW$1," "),IF(AX26&gt;0,$AX$1," "),IF(AY26&gt;0,$AY$1," "),IF(AZ26&gt;0,$AZ$1," "),IF(BA26&gt;0,$BA$1," "),IF(BB26&gt;0,$BB$1," "),IF(BC26&gt;0,$BC$1," "),IF(BD26&gt;0,$BD$1," "),IF(BE26&gt;0,$BE$1," "),IF(BF26&gt;0,$BF$1," "),IF(BG26&gt;0,$BG$1," "),IF(BH26&gt;0,$BH$1," "),IF(BI26&gt;0,$BI$1," "),IF(BJ26&gt;0,$BJ$1," "),IF(BK26&gt;0,$BK$1," "),IF(BL26&gt;0,$BL$1," "))</f>
        <v xml:space="preserve">      VTC3,           VTC9,             VTK2, VTP1,  VTU1,VTU2,     VTW1, </v>
      </c>
      <c r="F26" s="6" t="str">
        <f t="shared" ref="F26" si="70">LEFT(Q26,11)</f>
        <v>5H0_970_700</v>
      </c>
      <c r="G26" s="6" t="str">
        <f t="shared" ref="G26" si="71">IF(LEN(Q26)=11,0,MID(Q26,13,2))</f>
        <v>K</v>
      </c>
      <c r="H26" s="6" t="str">
        <f t="shared" ref="H26" si="72">CONCATENATE(IF(MID(Q26,5,3)="970","1AS1"),LEFT(F26,3),RIGHT(F26,3))</f>
        <v>1AS15H0700</v>
      </c>
      <c r="I26" s="6" t="str">
        <f t="shared" ref="I26" si="73">IF(G26=0,"00",IF(LEN(G26)=1,CONCATENATE(G26,0),G26))</f>
        <v>K0</v>
      </c>
      <c r="J26" s="8" t="s">
        <v>498</v>
      </c>
      <c r="K26" s="2"/>
      <c r="L26" s="24" t="s">
        <v>233</v>
      </c>
      <c r="M26" s="211" t="s">
        <v>2318</v>
      </c>
      <c r="N26" s="68">
        <v>2148</v>
      </c>
      <c r="O26" s="151">
        <v>2147</v>
      </c>
      <c r="P26" s="145" t="s">
        <v>2317</v>
      </c>
      <c r="Q26" s="24" t="s">
        <v>1914</v>
      </c>
      <c r="R26" s="6" t="str">
        <f t="shared" ref="R26" si="74">IF(J26&lt;&gt;"",CONCATENATE(H26,I26,J26),CONCATENATE(H26,I26,K26))</f>
        <v>1AS15H0700K0A</v>
      </c>
      <c r="S26" s="7" t="str">
        <f t="shared" ref="S26" si="75">IF(N26="-","KEIN LIEFERUMFANG",IF(AND(N26&lt;=S$3,O26=""),"AKTUELL",IF(O26=N26-1,"KEIN SERIENEINSATZ",IF(N26&gt;S$3,"NOCH NICHT AKTUELL",IF(AND(N26&lt;S$3,O26&lt;S$3),"NICHT AKTUELL",IF(N26&lt;=S$3,"AKTUELL"))))))</f>
        <v>KEIN SERIENEINSATZ</v>
      </c>
      <c r="T26" s="1" t="str">
        <f>IF(H26=H22,IF(I26=I22,"IndizeNeu (Spalte J, K)",IF(K26&lt;&gt;"","Neue Variant","")),IF(K26&lt;&gt;"","Neue Variant",""))</f>
        <v/>
      </c>
      <c r="U26" s="8"/>
      <c r="V26" s="8" t="s">
        <v>508</v>
      </c>
      <c r="W26" s="23"/>
      <c r="X26" s="22"/>
      <c r="Y26" s="4" t="s">
        <v>374</v>
      </c>
      <c r="Z26" s="4" t="s">
        <v>374</v>
      </c>
      <c r="AA26" s="4" t="s">
        <v>374</v>
      </c>
      <c r="AB26" s="4"/>
      <c r="AC26" s="170"/>
      <c r="AD26" s="165"/>
      <c r="AE26" s="165"/>
      <c r="AF26" s="165" t="s">
        <v>374</v>
      </c>
      <c r="AG26" s="171"/>
      <c r="AH26" s="171"/>
      <c r="AI26" s="171"/>
      <c r="AJ26" s="172"/>
      <c r="AK26" s="172"/>
      <c r="AL26" s="172" t="s">
        <v>374</v>
      </c>
      <c r="AM26" s="165"/>
      <c r="AN26" s="173"/>
      <c r="AO26" s="173"/>
      <c r="AP26" s="173"/>
      <c r="AQ26" s="173"/>
      <c r="AR26" s="173"/>
      <c r="AS26" s="173"/>
      <c r="AT26" s="173"/>
      <c r="AU26" s="173"/>
      <c r="AV26" s="173"/>
      <c r="AW26" s="173"/>
      <c r="AX26" s="173"/>
      <c r="AY26" s="173" t="s">
        <v>374</v>
      </c>
      <c r="AZ26" s="173"/>
      <c r="BA26" s="173" t="s">
        <v>374</v>
      </c>
      <c r="BB26" s="173"/>
      <c r="BC26" s="173"/>
      <c r="BD26" s="173" t="s">
        <v>374</v>
      </c>
      <c r="BE26" s="173" t="s">
        <v>374</v>
      </c>
      <c r="BF26" s="173"/>
      <c r="BG26" s="173"/>
      <c r="BH26" s="173"/>
      <c r="BI26" s="173"/>
      <c r="BJ26" s="173"/>
      <c r="BK26" s="173" t="s">
        <v>374</v>
      </c>
      <c r="BL26" s="174"/>
      <c r="BM26" s="174"/>
    </row>
    <row r="27" spans="1:65" s="114" customFormat="1">
      <c r="A27" s="2" t="s">
        <v>26</v>
      </c>
      <c r="B27" s="24" t="s">
        <v>375</v>
      </c>
      <c r="C27" s="146" t="s">
        <v>2222</v>
      </c>
      <c r="D27" s="4" t="s">
        <v>374</v>
      </c>
      <c r="E27" s="135" t="str">
        <f t="shared" si="7"/>
        <v xml:space="preserve">      VTC3,           VTC9,             VTK2, VTP1,  VTU1,VTU2,     VTW1, </v>
      </c>
      <c r="F27" s="6" t="str">
        <f t="shared" ref="F27" si="76">LEFT(Q27,11)</f>
        <v>5H0_970_700</v>
      </c>
      <c r="G27" s="6" t="str">
        <f t="shared" ref="G27" si="77">IF(LEN(Q27)=11,0,MID(Q27,13,2))</f>
        <v>K</v>
      </c>
      <c r="H27" s="6" t="str">
        <f t="shared" ref="H27" si="78">CONCATENATE(IF(MID(Q27,5,3)="970","1AS1"),LEFT(F27,3),RIGHT(F27,3))</f>
        <v>1AS15H0700</v>
      </c>
      <c r="I27" s="6" t="str">
        <f t="shared" ref="I27" si="79">IF(G27=0,"00",IF(LEN(G27)=1,CONCATENATE(G27,0),G27))</f>
        <v>K0</v>
      </c>
      <c r="J27" s="8"/>
      <c r="K27" s="148" t="s">
        <v>605</v>
      </c>
      <c r="L27" s="24" t="s">
        <v>233</v>
      </c>
      <c r="M27" s="211" t="s">
        <v>2318</v>
      </c>
      <c r="N27" s="149">
        <v>2148</v>
      </c>
      <c r="O27" s="69"/>
      <c r="P27" s="145" t="s">
        <v>2317</v>
      </c>
      <c r="Q27" s="24" t="s">
        <v>1914</v>
      </c>
      <c r="R27" s="6" t="str">
        <f t="shared" ref="R27" si="80">IF(J27&lt;&gt;"",CONCATENATE(H27,I27,J27),CONCATENATE(H27,I27,K27))</f>
        <v>1AS15H0700K0B</v>
      </c>
      <c r="S27" s="7" t="str">
        <f t="shared" ref="S27" si="81">IF(N27="-","KEIN LIEFERUMFANG",IF(AND(N27&lt;=S$3,O27=""),"AKTUELL",IF(O27=N27-1,"KEIN SERIENEINSATZ",IF(N27&gt;S$3,"NOCH NICHT AKTUELL",IF(AND(N27&lt;S$3,O27&lt;S$3),"NICHT AKTUELL",IF(N27&lt;=S$3,"AKTUELL"))))))</f>
        <v>NOCH NICHT AKTUELL</v>
      </c>
      <c r="T27" s="1" t="str">
        <f>IF(H27=H23,IF(I27=I23,"IndizeNeu (Spalte J, K)",IF(K27&lt;&gt;"","Neue Variant","")),IF(K27&lt;&gt;"","Neue Variant",""))</f>
        <v>Neue Variant</v>
      </c>
      <c r="U27" s="8"/>
      <c r="V27" s="8" t="s">
        <v>508</v>
      </c>
      <c r="W27" s="23"/>
      <c r="X27" s="22"/>
      <c r="Y27" s="4" t="s">
        <v>374</v>
      </c>
      <c r="Z27" s="4" t="s">
        <v>374</v>
      </c>
      <c r="AA27" s="4" t="s">
        <v>374</v>
      </c>
      <c r="AB27" s="4"/>
      <c r="AC27" s="170"/>
      <c r="AD27" s="165"/>
      <c r="AE27" s="165"/>
      <c r="AF27" s="165" t="s">
        <v>374</v>
      </c>
      <c r="AG27" s="171"/>
      <c r="AH27" s="171"/>
      <c r="AI27" s="171"/>
      <c r="AJ27" s="172"/>
      <c r="AK27" s="172"/>
      <c r="AL27" s="172" t="s">
        <v>374</v>
      </c>
      <c r="AM27" s="165"/>
      <c r="AN27" s="173"/>
      <c r="AO27" s="173"/>
      <c r="AP27" s="173"/>
      <c r="AQ27" s="173"/>
      <c r="AR27" s="173"/>
      <c r="AS27" s="173"/>
      <c r="AT27" s="173"/>
      <c r="AU27" s="173"/>
      <c r="AV27" s="173"/>
      <c r="AW27" s="173"/>
      <c r="AX27" s="173"/>
      <c r="AY27" s="173" t="s">
        <v>374</v>
      </c>
      <c r="AZ27" s="173"/>
      <c r="BA27" s="173" t="s">
        <v>374</v>
      </c>
      <c r="BB27" s="173"/>
      <c r="BC27" s="173"/>
      <c r="BD27" s="173" t="s">
        <v>374</v>
      </c>
      <c r="BE27" s="173" t="s">
        <v>374</v>
      </c>
      <c r="BF27" s="173"/>
      <c r="BG27" s="173"/>
      <c r="BH27" s="173"/>
      <c r="BI27" s="173"/>
      <c r="BJ27" s="173"/>
      <c r="BK27" s="173" t="s">
        <v>374</v>
      </c>
      <c r="BL27" s="174"/>
      <c r="BM27" s="174"/>
    </row>
    <row r="28" spans="1:65" s="114" customFormat="1" ht="22.5">
      <c r="A28" s="2" t="s">
        <v>26</v>
      </c>
      <c r="B28" s="24" t="s">
        <v>375</v>
      </c>
      <c r="C28" s="4"/>
      <c r="D28" s="4" t="s">
        <v>374</v>
      </c>
      <c r="E28" s="135" t="str">
        <f t="shared" si="7"/>
        <v xml:space="preserve">                                              </v>
      </c>
      <c r="F28" s="6" t="str">
        <f t="shared" ref="F28:F29" si="82">LEFT(Q28,11)</f>
        <v>5HG_970_700</v>
      </c>
      <c r="G28" s="6">
        <f t="shared" ref="G28:G29" si="83">IF(LEN(Q28)=11,0,MID(Q28,13,2))</f>
        <v>0</v>
      </c>
      <c r="H28" s="6" t="str">
        <f t="shared" ref="H28:H29" si="84">CONCATENATE(IF(MID(Q28,5,3)="970","1AS1"),LEFT(F28,3),RIGHT(F28,3))</f>
        <v>1AS15HG700</v>
      </c>
      <c r="I28" s="6" t="str">
        <f t="shared" ref="I28:I29" si="85">IF(G28=0,"00",IF(LEN(G28)=1,CONCATENATE(G28,0),G28))</f>
        <v>00</v>
      </c>
      <c r="J28" s="8" t="s">
        <v>498</v>
      </c>
      <c r="K28" s="122"/>
      <c r="L28" s="24" t="s">
        <v>627</v>
      </c>
      <c r="M28" s="71" t="s">
        <v>1869</v>
      </c>
      <c r="N28" s="68">
        <v>1926</v>
      </c>
      <c r="O28" s="69">
        <v>1925</v>
      </c>
      <c r="P28" s="42" t="s">
        <v>624</v>
      </c>
      <c r="Q28" s="24" t="s">
        <v>626</v>
      </c>
      <c r="R28" s="6" t="str">
        <f t="shared" ref="R28:R29" si="86">IF(J28&lt;&gt;"",CONCATENATE(H28,I28,J28),CONCATENATE(H28,I28,K28))</f>
        <v>1AS15HG70000A</v>
      </c>
      <c r="S28" s="7" t="str">
        <f t="shared" ref="S28:S29" si="87">IF(N28="-","KEIN LIEFERUMFANG",IF(AND(N28&lt;=S$3,O28=""),"AKTUELL",IF(O28=N28-1,"KEIN SERIENEINSATZ",IF(N28&gt;S$3,"NOCH NICHT AKTUELL",IF(AND(N28&lt;S$3,O28&lt;S$3),"NICHT AKTUELL",IF(N28&lt;=S$3,"AKTUELL"))))))</f>
        <v>KEIN SERIENEINSATZ</v>
      </c>
      <c r="T28" s="1" t="str">
        <f>IF(H28=H16,IF(I28=I16,"IndizeNeu (Spalte J, K)",IF(K28&lt;&gt;"","Neue Variant","")),IF(K28&lt;&gt;"","Neue Variant",""))</f>
        <v/>
      </c>
      <c r="U28" s="8"/>
      <c r="V28" s="8" t="s">
        <v>499</v>
      </c>
      <c r="W28" s="23"/>
      <c r="X28" s="22"/>
      <c r="Y28" s="4" t="s">
        <v>566</v>
      </c>
      <c r="Z28" s="4" t="s">
        <v>566</v>
      </c>
      <c r="AA28" s="4" t="s">
        <v>566</v>
      </c>
      <c r="AB28" s="4"/>
      <c r="AC28" s="170"/>
      <c r="AD28" s="165"/>
      <c r="AE28" s="165"/>
      <c r="AF28" s="165"/>
      <c r="AG28" s="171"/>
      <c r="AH28" s="171"/>
      <c r="AI28" s="171"/>
      <c r="AJ28" s="172"/>
      <c r="AK28" s="172"/>
      <c r="AL28" s="172"/>
      <c r="AM28" s="165"/>
      <c r="AN28" s="173"/>
      <c r="AO28" s="173"/>
      <c r="AP28" s="173"/>
      <c r="AQ28" s="173"/>
      <c r="AR28" s="173"/>
      <c r="AS28" s="173"/>
      <c r="AT28" s="173"/>
      <c r="AU28" s="173"/>
      <c r="AV28" s="173"/>
      <c r="AW28" s="173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173"/>
      <c r="BJ28" s="173"/>
      <c r="BK28" s="173"/>
      <c r="BL28" s="174"/>
      <c r="BM28" s="174"/>
    </row>
    <row r="29" spans="1:65" s="114" customFormat="1">
      <c r="A29" s="2" t="s">
        <v>26</v>
      </c>
      <c r="B29" s="24" t="s">
        <v>375</v>
      </c>
      <c r="C29" s="4"/>
      <c r="D29" s="4" t="s">
        <v>374</v>
      </c>
      <c r="E29" s="135" t="str">
        <f t="shared" si="7"/>
        <v xml:space="preserve">                                              </v>
      </c>
      <c r="F29" s="6" t="str">
        <f t="shared" si="82"/>
        <v>5HG_970_700</v>
      </c>
      <c r="G29" s="6" t="str">
        <f t="shared" si="83"/>
        <v>A</v>
      </c>
      <c r="H29" s="6" t="str">
        <f t="shared" si="84"/>
        <v>1AS15HG700</v>
      </c>
      <c r="I29" s="6" t="str">
        <f t="shared" si="85"/>
        <v>A0</v>
      </c>
      <c r="J29" s="8" t="s">
        <v>498</v>
      </c>
      <c r="K29" s="122"/>
      <c r="L29" s="24" t="s">
        <v>627</v>
      </c>
      <c r="M29" s="67" t="s">
        <v>499</v>
      </c>
      <c r="N29" s="68">
        <v>2025</v>
      </c>
      <c r="O29" s="69"/>
      <c r="P29" s="42" t="s">
        <v>699</v>
      </c>
      <c r="Q29" s="24" t="s">
        <v>714</v>
      </c>
      <c r="R29" s="6" t="str">
        <f t="shared" si="86"/>
        <v>1AS15HG700A0A</v>
      </c>
      <c r="S29" s="7" t="str">
        <f t="shared" si="87"/>
        <v>AKTUELL</v>
      </c>
      <c r="T29" s="1" t="str">
        <f>IF(H29=H28,IF(I29=I28,"IndizeNeu (Spalte J, K)",IF(K29&lt;&gt;"","Neue Variant","")),IF(K29&lt;&gt;"","Neue Variant",""))</f>
        <v/>
      </c>
      <c r="U29" s="8"/>
      <c r="V29" s="8" t="s">
        <v>499</v>
      </c>
      <c r="W29" s="23"/>
      <c r="X29" s="22"/>
      <c r="Y29" s="4" t="s">
        <v>566</v>
      </c>
      <c r="Z29" s="4" t="s">
        <v>566</v>
      </c>
      <c r="AA29" s="4" t="s">
        <v>566</v>
      </c>
      <c r="AB29" s="4"/>
      <c r="AC29" s="170"/>
      <c r="AD29" s="165"/>
      <c r="AE29" s="165"/>
      <c r="AF29" s="165"/>
      <c r="AG29" s="171"/>
      <c r="AH29" s="171"/>
      <c r="AI29" s="171"/>
      <c r="AJ29" s="172"/>
      <c r="AK29" s="172"/>
      <c r="AL29" s="172"/>
      <c r="AM29" s="165"/>
      <c r="AN29" s="173"/>
      <c r="AO29" s="173"/>
      <c r="AP29" s="173"/>
      <c r="AQ29" s="173"/>
      <c r="AR29" s="173"/>
      <c r="AS29" s="173"/>
      <c r="AT29" s="173"/>
      <c r="AU29" s="173"/>
      <c r="AV29" s="173"/>
      <c r="AW29" s="173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173"/>
      <c r="BJ29" s="173"/>
      <c r="BK29" s="173"/>
      <c r="BL29" s="174"/>
      <c r="BM29" s="174"/>
    </row>
    <row r="30" spans="1:65">
      <c r="A30" s="2" t="s">
        <v>26</v>
      </c>
      <c r="B30" s="24" t="s">
        <v>375</v>
      </c>
      <c r="C30" s="4"/>
      <c r="D30" s="4" t="s">
        <v>374</v>
      </c>
      <c r="E30" s="135" t="str">
        <f t="shared" si="7"/>
        <v xml:space="preserve">                                              </v>
      </c>
      <c r="F30" s="6" t="str">
        <f t="shared" si="0"/>
        <v>5HG_970_700</v>
      </c>
      <c r="G30" s="6" t="str">
        <f t="shared" si="1"/>
        <v>B</v>
      </c>
      <c r="H30" s="6" t="str">
        <f t="shared" si="2"/>
        <v>1AS15HG700</v>
      </c>
      <c r="I30" s="6" t="str">
        <f t="shared" si="3"/>
        <v>B0</v>
      </c>
      <c r="J30" s="8" t="s">
        <v>498</v>
      </c>
      <c r="K30" s="2"/>
      <c r="L30" s="24" t="s">
        <v>627</v>
      </c>
      <c r="M30" s="152" t="s">
        <v>499</v>
      </c>
      <c r="N30" s="68">
        <v>2048</v>
      </c>
      <c r="O30" s="69">
        <v>2047</v>
      </c>
      <c r="P30" s="42" t="s">
        <v>1130</v>
      </c>
      <c r="Q30" s="24" t="s">
        <v>1129</v>
      </c>
      <c r="R30" s="6" t="str">
        <f t="shared" si="4"/>
        <v>1AS15HG700B0A</v>
      </c>
      <c r="S30" s="7" t="str">
        <f t="shared" si="5"/>
        <v>KEIN SERIENEINSATZ</v>
      </c>
      <c r="T30" s="1" t="str">
        <f>IF(H30=H16,IF(I30=I16,"IndizeNeu (Spalte J, K)",IF(K30&lt;&gt;"","Neue Variant","")),IF(K30&lt;&gt;"","Neue Variant",""))</f>
        <v/>
      </c>
      <c r="U30" s="8"/>
      <c r="V30" s="8" t="s">
        <v>499</v>
      </c>
      <c r="W30" s="23"/>
      <c r="X30" s="22"/>
      <c r="Y30" s="4" t="s">
        <v>566</v>
      </c>
      <c r="Z30" s="4" t="s">
        <v>566</v>
      </c>
      <c r="AA30" s="4" t="s">
        <v>566</v>
      </c>
      <c r="AB30" s="4"/>
      <c r="AC30" s="170"/>
      <c r="AD30" s="165"/>
      <c r="AE30" s="165"/>
      <c r="AF30" s="165"/>
      <c r="AG30" s="171"/>
      <c r="AH30" s="171"/>
      <c r="AI30" s="171"/>
      <c r="AJ30" s="172"/>
      <c r="AK30" s="172"/>
      <c r="AL30" s="172"/>
      <c r="AM30" s="165"/>
      <c r="AN30" s="173"/>
      <c r="AO30" s="173"/>
      <c r="AP30" s="173"/>
      <c r="AQ30" s="173"/>
      <c r="AR30" s="173"/>
      <c r="AS30" s="173"/>
      <c r="AT30" s="173"/>
      <c r="AU30" s="173"/>
      <c r="AV30" s="173"/>
      <c r="AW30" s="173"/>
      <c r="AX30" s="173"/>
      <c r="AY30" s="173"/>
      <c r="AZ30" s="173"/>
      <c r="BA30" s="173"/>
      <c r="BB30" s="173"/>
      <c r="BC30" s="173"/>
      <c r="BD30" s="173"/>
      <c r="BE30" s="173"/>
      <c r="BF30" s="173"/>
      <c r="BG30" s="173"/>
      <c r="BH30" s="173"/>
      <c r="BI30" s="173"/>
      <c r="BJ30" s="173"/>
      <c r="BK30" s="173"/>
    </row>
    <row r="31" spans="1:65">
      <c r="A31" s="2" t="s">
        <v>26</v>
      </c>
      <c r="B31" s="24" t="s">
        <v>375</v>
      </c>
      <c r="C31" s="4"/>
      <c r="D31" s="4" t="s">
        <v>374</v>
      </c>
      <c r="E31" s="135" t="str">
        <f t="shared" si="7"/>
        <v xml:space="preserve">                                              </v>
      </c>
      <c r="F31" s="6" t="str">
        <f t="shared" ref="F31" si="88">LEFT(Q31,11)</f>
        <v>5HG_970_700</v>
      </c>
      <c r="G31" s="6" t="str">
        <f t="shared" ref="G31" si="89">IF(LEN(Q31)=11,0,MID(Q31,13,2))</f>
        <v>C</v>
      </c>
      <c r="H31" s="6" t="str">
        <f t="shared" ref="H31" si="90">CONCATENATE(IF(MID(Q31,5,3)="970","1AS1"),LEFT(F31,3),RIGHT(F31,3))</f>
        <v>1AS15HG700</v>
      </c>
      <c r="I31" s="6" t="str">
        <f t="shared" ref="I31" si="91">IF(G31=0,"00",IF(LEN(G31)=1,CONCATENATE(G31,0),G31))</f>
        <v>C0</v>
      </c>
      <c r="J31" s="8" t="s">
        <v>498</v>
      </c>
      <c r="K31" s="2"/>
      <c r="L31" s="24" t="s">
        <v>627</v>
      </c>
      <c r="M31" s="152" t="s">
        <v>499</v>
      </c>
      <c r="N31" s="68">
        <v>2125</v>
      </c>
      <c r="O31" s="69">
        <v>2124</v>
      </c>
      <c r="P31" s="42" t="s">
        <v>1518</v>
      </c>
      <c r="Q31" s="24" t="s">
        <v>1517</v>
      </c>
      <c r="R31" s="6" t="str">
        <f t="shared" ref="R31" si="92">IF(J31&lt;&gt;"",CONCATENATE(H31,I31,J31),CONCATENATE(H31,I31,K31))</f>
        <v>1AS15HG700C0A</v>
      </c>
      <c r="S31" s="7" t="str">
        <f t="shared" ref="S31" si="93">IF(N31="-","KEIN LIEFERUMFANG",IF(AND(N31&lt;=S$3,O31=""),"AKTUELL",IF(O31=N31-1,"KEIN SERIENEINSATZ",IF(N31&gt;S$3,"NOCH NICHT AKTUELL",IF(AND(N31&lt;S$3,O31&lt;S$3),"NICHT AKTUELL",IF(N31&lt;=S$3,"AKTUELL"))))))</f>
        <v>KEIN SERIENEINSATZ</v>
      </c>
      <c r="T31" s="1" t="str">
        <f>IF(H31=H18,IF(I31=I18,"IndizeNeu (Spalte J, K)",IF(K31&lt;&gt;"","Neue Variant","")),IF(K31&lt;&gt;"","Neue Variant",""))</f>
        <v/>
      </c>
      <c r="U31" s="8"/>
      <c r="V31" s="8" t="s">
        <v>499</v>
      </c>
      <c r="W31" s="23"/>
      <c r="X31" s="22"/>
      <c r="Y31" s="4" t="s">
        <v>566</v>
      </c>
      <c r="Z31" s="4" t="s">
        <v>566</v>
      </c>
      <c r="AA31" s="4" t="s">
        <v>566</v>
      </c>
      <c r="AB31" s="4"/>
      <c r="AC31" s="170"/>
      <c r="AD31" s="165"/>
      <c r="AE31" s="165"/>
      <c r="AF31" s="165"/>
      <c r="AG31" s="171"/>
      <c r="AH31" s="171"/>
      <c r="AI31" s="171"/>
      <c r="AJ31" s="172"/>
      <c r="AK31" s="172"/>
      <c r="AL31" s="172"/>
      <c r="AM31" s="165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173"/>
      <c r="AY31" s="173"/>
      <c r="AZ31" s="173"/>
      <c r="BA31" s="173"/>
      <c r="BB31" s="173"/>
      <c r="BC31" s="173"/>
      <c r="BD31" s="173"/>
      <c r="BE31" s="173"/>
      <c r="BF31" s="173"/>
      <c r="BG31" s="173"/>
      <c r="BH31" s="173"/>
      <c r="BI31" s="173"/>
      <c r="BJ31" s="173"/>
      <c r="BK31" s="173"/>
    </row>
    <row r="32" spans="1:65">
      <c r="A32" s="2" t="s">
        <v>26</v>
      </c>
      <c r="B32" s="24" t="s">
        <v>375</v>
      </c>
      <c r="C32" s="4"/>
      <c r="D32" s="4" t="s">
        <v>374</v>
      </c>
      <c r="E32" s="135" t="str">
        <f t="shared" si="7"/>
        <v xml:space="preserve">                                              </v>
      </c>
      <c r="F32" s="6" t="str">
        <f t="shared" ref="F32" si="94">LEFT(Q32,11)</f>
        <v>5HG_970_700</v>
      </c>
      <c r="G32" s="6" t="str">
        <f t="shared" ref="G32" si="95">IF(LEN(Q32)=11,0,MID(Q32,13,2))</f>
        <v>D</v>
      </c>
      <c r="H32" s="6" t="str">
        <f t="shared" ref="H32" si="96">CONCATENATE(IF(MID(Q32,5,3)="970","1AS1"),LEFT(F32,3),RIGHT(F32,3))</f>
        <v>1AS15HG700</v>
      </c>
      <c r="I32" s="6" t="str">
        <f t="shared" ref="I32" si="97">IF(G32=0,"00",IF(LEN(G32)=1,CONCATENATE(G32,0),G32))</f>
        <v>D0</v>
      </c>
      <c r="J32" s="8" t="s">
        <v>498</v>
      </c>
      <c r="K32" s="2"/>
      <c r="L32" s="24" t="s">
        <v>627</v>
      </c>
      <c r="M32" s="67" t="s">
        <v>499</v>
      </c>
      <c r="N32" s="68">
        <v>2148</v>
      </c>
      <c r="O32" s="69">
        <v>2147</v>
      </c>
      <c r="P32" s="42" t="s">
        <v>2209</v>
      </c>
      <c r="Q32" s="24" t="s">
        <v>1915</v>
      </c>
      <c r="R32" s="6" t="str">
        <f t="shared" ref="R32" si="98">IF(J32&lt;&gt;"",CONCATENATE(H32,I32,J32),CONCATENATE(H32,I32,K32))</f>
        <v>1AS15HG700D0A</v>
      </c>
      <c r="S32" s="7" t="str">
        <f t="shared" ref="S32" si="99">IF(N32="-","KEIN LIEFERUMFANG",IF(AND(N32&lt;=S$3,O32=""),"AKTUELL",IF(O32=N32-1,"KEIN SERIENEINSATZ",IF(N32&gt;S$3,"NOCH NICHT AKTUELL",IF(AND(N32&lt;S$3,O32&lt;S$3),"NICHT AKTUELL",IF(N32&lt;=S$3,"AKTUELL"))))))</f>
        <v>KEIN SERIENEINSATZ</v>
      </c>
      <c r="T32" s="1" t="str">
        <f>IF(H32=H23,IF(I32=I23,"IndizeNeu (Spalte J, K)",IF(K32&lt;&gt;"","Neue Variant","")),IF(K32&lt;&gt;"","Neue Variant",""))</f>
        <v/>
      </c>
      <c r="U32" s="8"/>
      <c r="V32" s="8" t="s">
        <v>499</v>
      </c>
      <c r="W32" s="23"/>
      <c r="X32" s="22"/>
      <c r="Y32" s="4" t="s">
        <v>566</v>
      </c>
      <c r="Z32" s="4" t="s">
        <v>566</v>
      </c>
      <c r="AA32" s="4" t="s">
        <v>566</v>
      </c>
      <c r="AB32" s="4"/>
      <c r="AC32" s="170"/>
      <c r="AD32" s="165"/>
      <c r="AE32" s="165"/>
      <c r="AF32" s="165"/>
      <c r="AG32" s="171"/>
      <c r="AH32" s="171"/>
      <c r="AI32" s="171"/>
      <c r="AJ32" s="172"/>
      <c r="AK32" s="172"/>
      <c r="AL32" s="172"/>
      <c r="AM32" s="165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</row>
    <row r="33" spans="1:65">
      <c r="A33" s="2" t="s">
        <v>26</v>
      </c>
      <c r="B33" s="24" t="s">
        <v>376</v>
      </c>
      <c r="C33" s="4"/>
      <c r="D33" s="4"/>
      <c r="E33" s="135" t="str">
        <f t="shared" si="7"/>
        <v xml:space="preserve">                                VTK2,VTK3,    VTU2,       </v>
      </c>
      <c r="F33" s="6" t="str">
        <f t="shared" si="0"/>
        <v>5H0_970_703</v>
      </c>
      <c r="G33" s="6" t="str">
        <f t="shared" si="1"/>
        <v>A</v>
      </c>
      <c r="H33" s="6" t="str">
        <f t="shared" si="2"/>
        <v>1AS15H0703</v>
      </c>
      <c r="I33" s="6" t="str">
        <f t="shared" si="3"/>
        <v>A0</v>
      </c>
      <c r="J33" s="8" t="s">
        <v>498</v>
      </c>
      <c r="K33" s="2"/>
      <c r="L33" s="24" t="s">
        <v>377</v>
      </c>
      <c r="M33" s="67"/>
      <c r="N33" s="68">
        <v>1926</v>
      </c>
      <c r="O33" s="69"/>
      <c r="P33" s="42"/>
      <c r="Q33" s="24" t="s">
        <v>29</v>
      </c>
      <c r="R33" s="6" t="str">
        <f t="shared" si="4"/>
        <v>1AS15H0703A0A</v>
      </c>
      <c r="S33" s="7" t="str">
        <f t="shared" si="5"/>
        <v>AKTUELL</v>
      </c>
      <c r="T33" s="1" t="str">
        <f>IF(H33=H6,IF(I33=I6,"IndizeNeu (Spalte J, K)",IF(K33&lt;&gt;"","Neue Variant","")),IF(K33&lt;&gt;"","Neue Variant",""))</f>
        <v/>
      </c>
      <c r="U33" s="8"/>
      <c r="V33" s="8"/>
      <c r="W33" s="23"/>
      <c r="X33" s="22"/>
      <c r="Y33" s="4" t="s">
        <v>374</v>
      </c>
      <c r="Z33" s="4" t="s">
        <v>374</v>
      </c>
      <c r="AA33" s="4" t="s">
        <v>566</v>
      </c>
      <c r="AB33" s="4"/>
      <c r="AC33" s="170"/>
      <c r="AD33" s="165"/>
      <c r="AE33" s="165"/>
      <c r="AF33" s="165"/>
      <c r="AG33" s="171"/>
      <c r="AH33" s="171"/>
      <c r="AI33" s="171"/>
      <c r="AJ33" s="172"/>
      <c r="AK33" s="172"/>
      <c r="AL33" s="172"/>
      <c r="AM33" s="165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 t="s">
        <v>374</v>
      </c>
      <c r="AZ33" s="173" t="s">
        <v>374</v>
      </c>
      <c r="BA33" s="173"/>
      <c r="BB33" s="173"/>
      <c r="BC33" s="173"/>
      <c r="BD33" s="173"/>
      <c r="BE33" s="173" t="s">
        <v>374</v>
      </c>
      <c r="BF33" s="173"/>
      <c r="BG33" s="173"/>
      <c r="BH33" s="173"/>
      <c r="BI33" s="173"/>
      <c r="BJ33" s="173"/>
      <c r="BK33" s="173"/>
    </row>
    <row r="34" spans="1:65">
      <c r="A34" s="2" t="s">
        <v>26</v>
      </c>
      <c r="B34" s="24" t="s">
        <v>376</v>
      </c>
      <c r="C34" s="4"/>
      <c r="D34" s="4"/>
      <c r="E34" s="135" t="str">
        <f t="shared" si="7"/>
        <v xml:space="preserve">                                VTK2,VTK3,    VTU2,       </v>
      </c>
      <c r="F34" s="6" t="str">
        <f t="shared" si="0"/>
        <v>5H0_970_703</v>
      </c>
      <c r="G34" s="6" t="str">
        <f t="shared" si="1"/>
        <v>K</v>
      </c>
      <c r="H34" s="6" t="str">
        <f t="shared" si="2"/>
        <v>1AS15H0703</v>
      </c>
      <c r="I34" s="6" t="str">
        <f t="shared" si="3"/>
        <v>K0</v>
      </c>
      <c r="J34" s="8" t="s">
        <v>498</v>
      </c>
      <c r="K34" s="2"/>
      <c r="L34" s="24" t="s">
        <v>234</v>
      </c>
      <c r="M34" s="67"/>
      <c r="N34" s="68">
        <v>1926</v>
      </c>
      <c r="O34" s="69"/>
      <c r="P34" s="42"/>
      <c r="Q34" s="24" t="s">
        <v>30</v>
      </c>
      <c r="R34" s="6" t="str">
        <f t="shared" si="4"/>
        <v>1AS15H0703K0A</v>
      </c>
      <c r="S34" s="7" t="str">
        <f t="shared" si="5"/>
        <v>AKTUELL</v>
      </c>
      <c r="T34" s="1" t="str">
        <f>IF(H34=H33,IF(I34=I33,"IndizeNeu (Spalte J, K)",IF(K34&lt;&gt;"","Neue Variant","")),IF(K34&lt;&gt;"","Neue Variant",""))</f>
        <v/>
      </c>
      <c r="U34" s="8"/>
      <c r="V34" s="8"/>
      <c r="W34" s="23"/>
      <c r="X34" s="22"/>
      <c r="Y34" s="4" t="s">
        <v>374</v>
      </c>
      <c r="Z34" s="4" t="s">
        <v>374</v>
      </c>
      <c r="AA34" s="4" t="s">
        <v>566</v>
      </c>
      <c r="AB34" s="4"/>
      <c r="AC34" s="170"/>
      <c r="AD34" s="165"/>
      <c r="AE34" s="165"/>
      <c r="AF34" s="165"/>
      <c r="AG34" s="171"/>
      <c r="AH34" s="171"/>
      <c r="AI34" s="171"/>
      <c r="AJ34" s="172"/>
      <c r="AK34" s="172"/>
      <c r="AL34" s="172"/>
      <c r="AM34" s="165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 t="s">
        <v>374</v>
      </c>
      <c r="AZ34" s="173" t="s">
        <v>374</v>
      </c>
      <c r="BA34" s="173"/>
      <c r="BB34" s="173"/>
      <c r="BC34" s="173"/>
      <c r="BD34" s="173"/>
      <c r="BE34" s="173" t="s">
        <v>374</v>
      </c>
      <c r="BF34" s="173"/>
      <c r="BG34" s="173"/>
      <c r="BH34" s="173"/>
      <c r="BI34" s="173"/>
      <c r="BJ34" s="173"/>
      <c r="BK34" s="173"/>
    </row>
    <row r="35" spans="1:65">
      <c r="A35" s="2" t="s">
        <v>26</v>
      </c>
      <c r="B35" s="24" t="s">
        <v>376</v>
      </c>
      <c r="C35" s="4"/>
      <c r="D35" s="4"/>
      <c r="E35" s="135" t="str">
        <f t="shared" si="7"/>
        <v xml:space="preserve">                                              </v>
      </c>
      <c r="F35" s="6" t="str">
        <f t="shared" si="0"/>
        <v>5H0_970_703</v>
      </c>
      <c r="G35" s="6" t="str">
        <f t="shared" si="1"/>
        <v>L</v>
      </c>
      <c r="H35" s="6" t="str">
        <f t="shared" si="2"/>
        <v>1AS15H0703</v>
      </c>
      <c r="I35" s="6" t="str">
        <f t="shared" si="3"/>
        <v>L0</v>
      </c>
      <c r="J35" s="8" t="s">
        <v>498</v>
      </c>
      <c r="K35" s="2"/>
      <c r="L35" s="24" t="s">
        <v>378</v>
      </c>
      <c r="M35" s="67" t="s">
        <v>561</v>
      </c>
      <c r="N35" s="68">
        <v>1926</v>
      </c>
      <c r="O35" s="69">
        <v>1925</v>
      </c>
      <c r="P35" s="42" t="s">
        <v>522</v>
      </c>
      <c r="Q35" s="24" t="s">
        <v>31</v>
      </c>
      <c r="R35" s="6" t="str">
        <f t="shared" si="4"/>
        <v>1AS15H0703L0A</v>
      </c>
      <c r="S35" s="7" t="str">
        <f t="shared" si="5"/>
        <v>KEIN SERIENEINSATZ</v>
      </c>
      <c r="T35" s="1" t="str">
        <f>IF(H35=H34,IF(I35=I34,"IndizeNeu (Spalte J, K)",IF(K35&lt;&gt;"","Neue Variant","")),IF(K35&lt;&gt;"","Neue Variant",""))</f>
        <v/>
      </c>
      <c r="U35" s="8"/>
      <c r="V35" s="8"/>
      <c r="W35" s="23"/>
      <c r="X35" s="22"/>
      <c r="Y35" s="4" t="s">
        <v>566</v>
      </c>
      <c r="Z35" s="4" t="s">
        <v>374</v>
      </c>
      <c r="AA35" s="4" t="s">
        <v>566</v>
      </c>
      <c r="AB35" s="4"/>
      <c r="AC35" s="170"/>
      <c r="AD35" s="165"/>
      <c r="AE35" s="165"/>
      <c r="AF35" s="165"/>
      <c r="AG35" s="171"/>
      <c r="AH35" s="171"/>
      <c r="AI35" s="171"/>
      <c r="AJ35" s="172"/>
      <c r="AK35" s="172"/>
      <c r="AL35" s="172"/>
      <c r="AM35" s="165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</row>
    <row r="36" spans="1:65">
      <c r="A36" s="2" t="s">
        <v>26</v>
      </c>
      <c r="B36" s="24" t="s">
        <v>376</v>
      </c>
      <c r="C36" s="4"/>
      <c r="D36" s="4"/>
      <c r="E36" s="135" t="str">
        <f t="shared" si="7"/>
        <v xml:space="preserve">                  VTC9,             VTK2,     VTU2,       </v>
      </c>
      <c r="F36" s="6" t="str">
        <f t="shared" si="0"/>
        <v>5H0_970_703</v>
      </c>
      <c r="G36" s="6" t="str">
        <f t="shared" si="1"/>
        <v>M</v>
      </c>
      <c r="H36" s="6" t="str">
        <f t="shared" si="2"/>
        <v>1AS15H0703</v>
      </c>
      <c r="I36" s="6" t="str">
        <f t="shared" si="3"/>
        <v>M0</v>
      </c>
      <c r="J36" s="8" t="s">
        <v>498</v>
      </c>
      <c r="K36" s="2"/>
      <c r="L36" s="24" t="s">
        <v>564</v>
      </c>
      <c r="M36" s="67" t="s">
        <v>561</v>
      </c>
      <c r="N36" s="68">
        <v>2009</v>
      </c>
      <c r="O36" s="69"/>
      <c r="P36" s="42" t="s">
        <v>522</v>
      </c>
      <c r="Q36" s="24" t="s">
        <v>562</v>
      </c>
      <c r="R36" s="6" t="str">
        <f t="shared" si="4"/>
        <v>1AS15H0703M0A</v>
      </c>
      <c r="S36" s="7" t="str">
        <f t="shared" si="5"/>
        <v>AKTUELL</v>
      </c>
      <c r="T36" s="1" t="str">
        <f>IF(H36=H35,IF(I36=I35,"IndizeNeu (Spalte J, K)",IF(K36&lt;&gt;"","Neue Variant","")),IF(K36&lt;&gt;"","Neue Variant",""))</f>
        <v/>
      </c>
      <c r="U36" s="112"/>
      <c r="V36" s="8" t="s">
        <v>508</v>
      </c>
      <c r="W36" s="113"/>
      <c r="X36" s="22"/>
      <c r="Y36" s="4" t="s">
        <v>374</v>
      </c>
      <c r="Z36" s="4" t="s">
        <v>566</v>
      </c>
      <c r="AA36" s="4" t="s">
        <v>566</v>
      </c>
      <c r="AB36" s="4"/>
      <c r="AC36" s="170"/>
      <c r="AD36" s="175"/>
      <c r="AE36" s="175"/>
      <c r="AF36" s="175"/>
      <c r="AG36" s="176"/>
      <c r="AH36" s="176"/>
      <c r="AI36" s="176"/>
      <c r="AJ36" s="177"/>
      <c r="AK36" s="177"/>
      <c r="AL36" s="177" t="s">
        <v>374</v>
      </c>
      <c r="AM36" s="175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 t="s">
        <v>374</v>
      </c>
      <c r="AZ36" s="178"/>
      <c r="BA36" s="178"/>
      <c r="BB36" s="178"/>
      <c r="BC36" s="178"/>
      <c r="BD36" s="178"/>
      <c r="BE36" s="178" t="s">
        <v>374</v>
      </c>
      <c r="BF36" s="178"/>
      <c r="BG36" s="178"/>
      <c r="BH36" s="178"/>
      <c r="BI36" s="178"/>
      <c r="BJ36" s="178"/>
      <c r="BK36" s="178"/>
      <c r="BL36" s="179"/>
      <c r="BM36" s="179"/>
    </row>
    <row r="37" spans="1:65">
      <c r="A37" s="2" t="s">
        <v>26</v>
      </c>
      <c r="B37" s="24" t="s">
        <v>376</v>
      </c>
      <c r="C37" s="4"/>
      <c r="D37" s="4"/>
      <c r="E37" s="135" t="str">
        <f t="shared" si="7"/>
        <v xml:space="preserve">                                VTK2,VTK3,    VTU2,       </v>
      </c>
      <c r="F37" s="6" t="str">
        <f t="shared" si="0"/>
        <v>5H0_970_703</v>
      </c>
      <c r="G37" s="6" t="str">
        <f t="shared" si="1"/>
        <v>N</v>
      </c>
      <c r="H37" s="6" t="str">
        <f t="shared" si="2"/>
        <v>1AS15H0703</v>
      </c>
      <c r="I37" s="6" t="str">
        <f t="shared" si="3"/>
        <v>N0</v>
      </c>
      <c r="J37" s="8" t="s">
        <v>498</v>
      </c>
      <c r="K37" s="2"/>
      <c r="L37" s="24" t="s">
        <v>565</v>
      </c>
      <c r="M37" s="67" t="s">
        <v>561</v>
      </c>
      <c r="N37" s="68">
        <v>1926</v>
      </c>
      <c r="O37" s="69"/>
      <c r="P37" s="42" t="s">
        <v>522</v>
      </c>
      <c r="Q37" s="24" t="s">
        <v>563</v>
      </c>
      <c r="R37" s="6" t="str">
        <f t="shared" si="4"/>
        <v>1AS15H0703N0A</v>
      </c>
      <c r="S37" s="7" t="str">
        <f t="shared" si="5"/>
        <v>AKTUELL</v>
      </c>
      <c r="T37" s="1" t="str">
        <f>IF(H37=H36,IF(I37=I36,"IndizeNeu (Spalte J, K)",IF(K37&lt;&gt;"","Neue Variant","")),IF(K37&lt;&gt;"","Neue Variant",""))</f>
        <v/>
      </c>
      <c r="U37" s="112"/>
      <c r="V37" s="8"/>
      <c r="W37" s="113"/>
      <c r="X37" s="22"/>
      <c r="Y37" s="4" t="s">
        <v>374</v>
      </c>
      <c r="Z37" s="4" t="s">
        <v>374</v>
      </c>
      <c r="AA37" s="4" t="s">
        <v>566</v>
      </c>
      <c r="AB37" s="4"/>
      <c r="AC37" s="170"/>
      <c r="AD37" s="175"/>
      <c r="AE37" s="175"/>
      <c r="AF37" s="175"/>
      <c r="AG37" s="176"/>
      <c r="AH37" s="176"/>
      <c r="AI37" s="176"/>
      <c r="AJ37" s="177"/>
      <c r="AK37" s="177"/>
      <c r="AL37" s="177"/>
      <c r="AM37" s="175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 t="s">
        <v>374</v>
      </c>
      <c r="AZ37" s="178" t="s">
        <v>374</v>
      </c>
      <c r="BA37" s="178"/>
      <c r="BB37" s="178"/>
      <c r="BC37" s="178"/>
      <c r="BD37" s="178"/>
      <c r="BE37" s="178" t="s">
        <v>374</v>
      </c>
      <c r="BF37" s="178"/>
      <c r="BG37" s="178"/>
      <c r="BH37" s="178"/>
      <c r="BI37" s="178"/>
      <c r="BJ37" s="178"/>
      <c r="BK37" s="178"/>
      <c r="BL37" s="179"/>
      <c r="BM37" s="179"/>
    </row>
    <row r="38" spans="1:65">
      <c r="A38" s="2" t="s">
        <v>26</v>
      </c>
      <c r="B38" s="24" t="s">
        <v>376</v>
      </c>
      <c r="C38" s="4"/>
      <c r="D38" s="4"/>
      <c r="E38" s="135" t="str">
        <f t="shared" si="7"/>
        <v xml:space="preserve">                                VTK2,VTK3,    VTU2,       </v>
      </c>
      <c r="F38" s="6" t="str">
        <f t="shared" si="0"/>
        <v>5H0_970_703</v>
      </c>
      <c r="G38" s="6" t="str">
        <f t="shared" si="1"/>
        <v>P</v>
      </c>
      <c r="H38" s="6" t="str">
        <f t="shared" si="2"/>
        <v>1AS15H0703</v>
      </c>
      <c r="I38" s="6" t="str">
        <f t="shared" si="3"/>
        <v>P0</v>
      </c>
      <c r="J38" s="8" t="s">
        <v>498</v>
      </c>
      <c r="K38" s="2"/>
      <c r="L38" s="24" t="s">
        <v>720</v>
      </c>
      <c r="M38" s="67"/>
      <c r="N38" s="68">
        <v>2025</v>
      </c>
      <c r="O38" s="69"/>
      <c r="P38" s="42" t="s">
        <v>699</v>
      </c>
      <c r="Q38" s="24" t="s">
        <v>716</v>
      </c>
      <c r="R38" s="6" t="str">
        <f t="shared" si="4"/>
        <v>1AS15H0703P0A</v>
      </c>
      <c r="S38" s="7" t="str">
        <f t="shared" si="5"/>
        <v>AKTUELL</v>
      </c>
      <c r="T38" s="1" t="str">
        <f>IF(H38=H33,IF(I38=I33,"IndizeNeu (Spalte J, K)",IF(K38&lt;&gt;"","Neue Variant","")),IF(K38&lt;&gt;"","Neue Variant",""))</f>
        <v/>
      </c>
      <c r="U38" s="112"/>
      <c r="V38" s="8"/>
      <c r="W38" s="113"/>
      <c r="X38" s="22"/>
      <c r="Y38" s="4" t="s">
        <v>374</v>
      </c>
      <c r="Z38" s="4" t="s">
        <v>374</v>
      </c>
      <c r="AA38" s="4" t="s">
        <v>566</v>
      </c>
      <c r="AB38" s="4"/>
      <c r="AC38" s="170"/>
      <c r="AD38" s="175"/>
      <c r="AE38" s="175"/>
      <c r="AF38" s="175"/>
      <c r="AG38" s="176"/>
      <c r="AH38" s="176"/>
      <c r="AI38" s="176"/>
      <c r="AJ38" s="177"/>
      <c r="AK38" s="177"/>
      <c r="AL38" s="177"/>
      <c r="AM38" s="175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 t="s">
        <v>374</v>
      </c>
      <c r="AZ38" s="178" t="s">
        <v>374</v>
      </c>
      <c r="BA38" s="178"/>
      <c r="BB38" s="178"/>
      <c r="BC38" s="178"/>
      <c r="BD38" s="178"/>
      <c r="BE38" s="178" t="s">
        <v>374</v>
      </c>
      <c r="BF38" s="178"/>
      <c r="BG38" s="178"/>
      <c r="BH38" s="178"/>
      <c r="BI38" s="178"/>
      <c r="BJ38" s="178"/>
      <c r="BK38" s="178"/>
      <c r="BL38" s="179"/>
      <c r="BM38" s="179"/>
    </row>
    <row r="39" spans="1:65">
      <c r="A39" s="2" t="s">
        <v>26</v>
      </c>
      <c r="B39" s="24" t="s">
        <v>376</v>
      </c>
      <c r="C39" s="4"/>
      <c r="D39" s="4"/>
      <c r="E39" s="135" t="str">
        <f t="shared" si="7"/>
        <v xml:space="preserve">                                VTK2,VTK3,    VTU2,       </v>
      </c>
      <c r="F39" s="6" t="str">
        <f t="shared" si="0"/>
        <v>5H0_970_703</v>
      </c>
      <c r="G39" s="6" t="str">
        <f t="shared" si="1"/>
        <v>Q</v>
      </c>
      <c r="H39" s="6" t="str">
        <f t="shared" si="2"/>
        <v>1AS15H0703</v>
      </c>
      <c r="I39" s="6" t="str">
        <f t="shared" si="3"/>
        <v>Q0</v>
      </c>
      <c r="J39" s="8" t="s">
        <v>498</v>
      </c>
      <c r="K39" s="2"/>
      <c r="L39" s="24" t="s">
        <v>721</v>
      </c>
      <c r="M39" s="67"/>
      <c r="N39" s="68">
        <v>2025</v>
      </c>
      <c r="O39" s="69"/>
      <c r="P39" s="42" t="s">
        <v>699</v>
      </c>
      <c r="Q39" s="24" t="s">
        <v>717</v>
      </c>
      <c r="R39" s="6" t="str">
        <f t="shared" si="4"/>
        <v>1AS15H0703Q0A</v>
      </c>
      <c r="S39" s="7" t="str">
        <f t="shared" si="5"/>
        <v>AKTUELL</v>
      </c>
      <c r="T39" s="1" t="str">
        <f>IF(H39=H38,IF(I39=I38,"IndizeNeu (Spalte J, K)",IF(K39&lt;&gt;"","Neue Variant","")),IF(K39&lt;&gt;"","Neue Variant",""))</f>
        <v/>
      </c>
      <c r="U39" s="112"/>
      <c r="V39" s="8"/>
      <c r="W39" s="113"/>
      <c r="X39" s="22"/>
      <c r="Y39" s="4" t="s">
        <v>374</v>
      </c>
      <c r="Z39" s="4" t="s">
        <v>374</v>
      </c>
      <c r="AA39" s="4" t="s">
        <v>566</v>
      </c>
      <c r="AB39" s="4"/>
      <c r="AC39" s="170"/>
      <c r="AD39" s="175"/>
      <c r="AE39" s="175"/>
      <c r="AF39" s="175"/>
      <c r="AG39" s="176"/>
      <c r="AH39" s="176"/>
      <c r="AI39" s="176"/>
      <c r="AJ39" s="177"/>
      <c r="AK39" s="177"/>
      <c r="AL39" s="177"/>
      <c r="AM39" s="175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 t="s">
        <v>374</v>
      </c>
      <c r="AZ39" s="178" t="s">
        <v>374</v>
      </c>
      <c r="BA39" s="178"/>
      <c r="BB39" s="178"/>
      <c r="BC39" s="178"/>
      <c r="BD39" s="178"/>
      <c r="BE39" s="178" t="s">
        <v>374</v>
      </c>
      <c r="BF39" s="178"/>
      <c r="BG39" s="178"/>
      <c r="BH39" s="178"/>
      <c r="BI39" s="178"/>
      <c r="BJ39" s="178"/>
      <c r="BK39" s="178"/>
      <c r="BL39" s="179"/>
      <c r="BM39" s="179"/>
    </row>
    <row r="40" spans="1:65">
      <c r="A40" s="2" t="s">
        <v>26</v>
      </c>
      <c r="B40" s="24" t="s">
        <v>376</v>
      </c>
      <c r="C40" s="4"/>
      <c r="D40" s="4"/>
      <c r="E40" s="135" t="str">
        <f t="shared" si="7"/>
        <v xml:space="preserve">                  VTC9,             VTK2,     VTU2,       </v>
      </c>
      <c r="F40" s="6" t="str">
        <f t="shared" si="0"/>
        <v>5H0_970_703</v>
      </c>
      <c r="G40" s="6" t="str">
        <f t="shared" si="1"/>
        <v>R</v>
      </c>
      <c r="H40" s="6" t="str">
        <f t="shared" si="2"/>
        <v>1AS15H0703</v>
      </c>
      <c r="I40" s="6" t="str">
        <f t="shared" si="3"/>
        <v>R0</v>
      </c>
      <c r="J40" s="8" t="s">
        <v>498</v>
      </c>
      <c r="K40" s="2"/>
      <c r="L40" s="24" t="s">
        <v>722</v>
      </c>
      <c r="M40" s="67"/>
      <c r="N40" s="68">
        <v>2025</v>
      </c>
      <c r="O40" s="69"/>
      <c r="P40" s="42" t="s">
        <v>699</v>
      </c>
      <c r="Q40" s="24" t="s">
        <v>718</v>
      </c>
      <c r="R40" s="6" t="str">
        <f t="shared" si="4"/>
        <v>1AS15H0703R0A</v>
      </c>
      <c r="S40" s="7" t="str">
        <f t="shared" si="5"/>
        <v>AKTUELL</v>
      </c>
      <c r="T40" s="1" t="str">
        <f>IF(H40=H39,IF(I40=I39,"IndizeNeu (Spalte J, K)",IF(K40&lt;&gt;"","Neue Variant","")),IF(K40&lt;&gt;"","Neue Variant",""))</f>
        <v/>
      </c>
      <c r="U40" s="112"/>
      <c r="V40" s="8" t="s">
        <v>508</v>
      </c>
      <c r="W40" s="113"/>
      <c r="X40" s="22"/>
      <c r="Y40" s="4" t="s">
        <v>374</v>
      </c>
      <c r="Z40" s="4" t="s">
        <v>566</v>
      </c>
      <c r="AA40" s="4" t="s">
        <v>566</v>
      </c>
      <c r="AB40" s="4"/>
      <c r="AC40" s="170"/>
      <c r="AD40" s="175"/>
      <c r="AE40" s="175"/>
      <c r="AF40" s="175"/>
      <c r="AG40" s="176"/>
      <c r="AH40" s="176"/>
      <c r="AI40" s="176"/>
      <c r="AJ40" s="177"/>
      <c r="AK40" s="177"/>
      <c r="AL40" s="177" t="s">
        <v>374</v>
      </c>
      <c r="AM40" s="175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 t="s">
        <v>374</v>
      </c>
      <c r="AZ40" s="178"/>
      <c r="BA40" s="178"/>
      <c r="BB40" s="178"/>
      <c r="BC40" s="178"/>
      <c r="BD40" s="178"/>
      <c r="BE40" s="178" t="s">
        <v>374</v>
      </c>
      <c r="BF40" s="178"/>
      <c r="BG40" s="178"/>
      <c r="BH40" s="178"/>
      <c r="BI40" s="178"/>
      <c r="BJ40" s="178"/>
      <c r="BK40" s="178"/>
      <c r="BL40" s="179"/>
      <c r="BM40" s="179"/>
    </row>
    <row r="41" spans="1:65">
      <c r="A41" s="2" t="s">
        <v>26</v>
      </c>
      <c r="B41" s="24" t="s">
        <v>376</v>
      </c>
      <c r="C41" s="4"/>
      <c r="D41" s="4"/>
      <c r="E41" s="135" t="str">
        <f t="shared" si="7"/>
        <v xml:space="preserve">                                VTK2,VTK3,    VTU2,       </v>
      </c>
      <c r="F41" s="6" t="str">
        <f t="shared" si="0"/>
        <v>5H0_970_703</v>
      </c>
      <c r="G41" s="6" t="str">
        <f t="shared" si="1"/>
        <v>S</v>
      </c>
      <c r="H41" s="6" t="str">
        <f t="shared" si="2"/>
        <v>1AS15H0703</v>
      </c>
      <c r="I41" s="6" t="str">
        <f t="shared" si="3"/>
        <v>S0</v>
      </c>
      <c r="J41" s="8" t="s">
        <v>498</v>
      </c>
      <c r="K41" s="2"/>
      <c r="L41" s="24" t="s">
        <v>723</v>
      </c>
      <c r="M41" s="67"/>
      <c r="N41" s="68">
        <v>2025</v>
      </c>
      <c r="O41" s="69"/>
      <c r="P41" s="42" t="s">
        <v>699</v>
      </c>
      <c r="Q41" s="24" t="s">
        <v>719</v>
      </c>
      <c r="R41" s="6" t="str">
        <f t="shared" si="4"/>
        <v>1AS15H0703S0A</v>
      </c>
      <c r="S41" s="7" t="str">
        <f t="shared" si="5"/>
        <v>AKTUELL</v>
      </c>
      <c r="T41" s="1" t="str">
        <f>IF(H41=H40,IF(I41=I40,"IndizeNeu (Spalte J, K)",IF(K41&lt;&gt;"","Neue Variant","")),IF(K41&lt;&gt;"","Neue Variant",""))</f>
        <v/>
      </c>
      <c r="U41" s="112"/>
      <c r="V41" s="8"/>
      <c r="W41" s="113"/>
      <c r="X41" s="22"/>
      <c r="Y41" s="4" t="s">
        <v>374</v>
      </c>
      <c r="Z41" s="4" t="s">
        <v>374</v>
      </c>
      <c r="AA41" s="4" t="s">
        <v>566</v>
      </c>
      <c r="AB41" s="4"/>
      <c r="AC41" s="170"/>
      <c r="AD41" s="175"/>
      <c r="AE41" s="175"/>
      <c r="AF41" s="175"/>
      <c r="AG41" s="176"/>
      <c r="AH41" s="176"/>
      <c r="AI41" s="176"/>
      <c r="AJ41" s="177"/>
      <c r="AK41" s="177"/>
      <c r="AL41" s="177"/>
      <c r="AM41" s="175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 t="s">
        <v>374</v>
      </c>
      <c r="AZ41" s="178" t="s">
        <v>374</v>
      </c>
      <c r="BA41" s="178"/>
      <c r="BB41" s="178"/>
      <c r="BC41" s="178"/>
      <c r="BD41" s="178"/>
      <c r="BE41" s="178" t="s">
        <v>374</v>
      </c>
      <c r="BF41" s="178"/>
      <c r="BG41" s="178"/>
      <c r="BH41" s="178"/>
      <c r="BI41" s="178"/>
      <c r="BJ41" s="178"/>
      <c r="BK41" s="178"/>
      <c r="BL41" s="179"/>
      <c r="BM41" s="179"/>
    </row>
    <row r="42" spans="1:65">
      <c r="A42" s="2" t="s">
        <v>26</v>
      </c>
      <c r="B42" s="24" t="s">
        <v>376</v>
      </c>
      <c r="C42" s="4"/>
      <c r="D42" s="4"/>
      <c r="E42" s="135" t="str">
        <f t="shared" si="7"/>
        <v xml:space="preserve">                                VTK2,VTK3,    VTU2,       </v>
      </c>
      <c r="F42" s="6" t="str">
        <f t="shared" si="0"/>
        <v>5H0_970_703</v>
      </c>
      <c r="G42" s="6" t="str">
        <f t="shared" si="1"/>
        <v>T</v>
      </c>
      <c r="H42" s="6" t="str">
        <f t="shared" si="2"/>
        <v>1AS15H0703</v>
      </c>
      <c r="I42" s="6" t="str">
        <f t="shared" si="3"/>
        <v>T0</v>
      </c>
      <c r="J42" s="8" t="s">
        <v>498</v>
      </c>
      <c r="K42" s="2"/>
      <c r="L42" s="24" t="s">
        <v>1131</v>
      </c>
      <c r="M42" s="67"/>
      <c r="N42" s="68">
        <v>2048</v>
      </c>
      <c r="O42" s="69">
        <v>2102</v>
      </c>
      <c r="P42" s="42" t="s">
        <v>2254</v>
      </c>
      <c r="Q42" s="24" t="s">
        <v>1134</v>
      </c>
      <c r="R42" s="6" t="str">
        <f t="shared" si="4"/>
        <v>1AS15H0703T0A</v>
      </c>
      <c r="S42" s="7" t="str">
        <f t="shared" si="5"/>
        <v>NICHT AKTUELL</v>
      </c>
      <c r="T42" s="1" t="str">
        <f>IF(H42=H37,IF(I42=I37,"IndizeNeu (Spalte J, K)",IF(K42&lt;&gt;"","Neue Variant","")),IF(K42&lt;&gt;"","Neue Variant",""))</f>
        <v/>
      </c>
      <c r="U42" s="8"/>
      <c r="V42" s="8"/>
      <c r="W42" s="113"/>
      <c r="X42" s="22"/>
      <c r="Y42" s="4" t="s">
        <v>374</v>
      </c>
      <c r="Z42" s="4" t="s">
        <v>374</v>
      </c>
      <c r="AA42" s="4" t="s">
        <v>566</v>
      </c>
      <c r="AB42" s="4"/>
      <c r="AC42" s="170"/>
      <c r="AD42" s="175"/>
      <c r="AE42" s="175"/>
      <c r="AF42" s="175"/>
      <c r="AG42" s="176"/>
      <c r="AH42" s="176"/>
      <c r="AI42" s="176"/>
      <c r="AJ42" s="177"/>
      <c r="AK42" s="177"/>
      <c r="AL42" s="177"/>
      <c r="AM42" s="175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 t="s">
        <v>374</v>
      </c>
      <c r="AZ42" s="178" t="s">
        <v>374</v>
      </c>
      <c r="BA42" s="178"/>
      <c r="BB42" s="178"/>
      <c r="BC42" s="178"/>
      <c r="BD42" s="178"/>
      <c r="BE42" s="178" t="s">
        <v>374</v>
      </c>
      <c r="BF42" s="178"/>
      <c r="BG42" s="178"/>
      <c r="BH42" s="178"/>
      <c r="BI42" s="178"/>
      <c r="BJ42" s="178"/>
      <c r="BK42" s="178"/>
      <c r="BL42" s="179"/>
      <c r="BM42" s="179"/>
    </row>
    <row r="43" spans="1:65">
      <c r="A43" s="2" t="s">
        <v>26</v>
      </c>
      <c r="B43" s="24" t="s">
        <v>376</v>
      </c>
      <c r="C43" s="4"/>
      <c r="D43" s="4"/>
      <c r="E43" s="135" t="str">
        <f t="shared" si="7"/>
        <v xml:space="preserve">                                VTK2,VTK3,            </v>
      </c>
      <c r="F43" s="6" t="str">
        <f t="shared" ref="F43" si="100">LEFT(Q43,11)</f>
        <v>5H0_970_703</v>
      </c>
      <c r="G43" s="6" t="str">
        <f t="shared" ref="G43" si="101">IF(LEN(Q43)=11,0,MID(Q43,13,2))</f>
        <v>T</v>
      </c>
      <c r="H43" s="6" t="str">
        <f t="shared" ref="H43" si="102">CONCATENATE(IF(MID(Q43,5,3)="970","1AS1"),LEFT(F43,3),RIGHT(F43,3))</f>
        <v>1AS15H0703</v>
      </c>
      <c r="I43" s="6" t="str">
        <f t="shared" ref="I43" si="103">IF(G43=0,"00",IF(LEN(G43)=1,CONCATENATE(G43,0),G43))</f>
        <v>T0</v>
      </c>
      <c r="J43" s="8" t="s">
        <v>634</v>
      </c>
      <c r="K43" s="122"/>
      <c r="L43" s="24" t="s">
        <v>1131</v>
      </c>
      <c r="M43" s="67"/>
      <c r="N43" s="68">
        <v>2103</v>
      </c>
      <c r="O43" s="69"/>
      <c r="P43" s="42" t="s">
        <v>2254</v>
      </c>
      <c r="Q43" s="24" t="s">
        <v>1134</v>
      </c>
      <c r="R43" s="6" t="str">
        <f t="shared" ref="R43" si="104">IF(J43&lt;&gt;"",CONCATENATE(H43,I43,J43),CONCATENATE(H43,I43,K43))</f>
        <v>1AS15H0703T0D</v>
      </c>
      <c r="S43" s="7" t="str">
        <f t="shared" ref="S43" si="105">IF(N43="-","KEIN LIEFERUMFANG",IF(AND(N43&lt;=S$3,O43=""),"AKTUELL",IF(O43=N43-1,"KEIN SERIENEINSATZ",IF(N43&gt;S$3,"NOCH NICHT AKTUELL",IF(AND(N43&lt;S$3,O43&lt;S$3),"NICHT AKTUELL",IF(N43&lt;=S$3,"AKTUELL"))))))</f>
        <v>AKTUELL</v>
      </c>
      <c r="T43" s="1" t="str">
        <f>IF(H43=H38,IF(I43=I38,"IndizeNeu (Spalte J, K)",IF(K43&lt;&gt;"","Neue Variant","")),IF(K43&lt;&gt;"","Neue Variant",""))</f>
        <v/>
      </c>
      <c r="U43" s="8"/>
      <c r="V43" s="8"/>
      <c r="W43" s="113"/>
      <c r="X43" s="22"/>
      <c r="Y43" s="4" t="s">
        <v>374</v>
      </c>
      <c r="Z43" s="4" t="s">
        <v>374</v>
      </c>
      <c r="AA43" s="4" t="s">
        <v>566</v>
      </c>
      <c r="AB43" s="4"/>
      <c r="AC43" s="170"/>
      <c r="AD43" s="175"/>
      <c r="AE43" s="175"/>
      <c r="AF43" s="175"/>
      <c r="AG43" s="176"/>
      <c r="AH43" s="176"/>
      <c r="AI43" s="176"/>
      <c r="AJ43" s="177"/>
      <c r="AK43" s="177"/>
      <c r="AL43" s="177"/>
      <c r="AM43" s="175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 t="s">
        <v>374</v>
      </c>
      <c r="AZ43" s="178" t="s">
        <v>374</v>
      </c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9"/>
      <c r="BM43" s="179"/>
    </row>
    <row r="44" spans="1:65">
      <c r="A44" s="2" t="s">
        <v>26</v>
      </c>
      <c r="B44" s="24" t="s">
        <v>376</v>
      </c>
      <c r="C44" s="4"/>
      <c r="D44" s="4"/>
      <c r="E44" s="135" t="str">
        <f t="shared" si="7"/>
        <v xml:space="preserve">                                VTK2,VTK3,    VTU2,       </v>
      </c>
      <c r="F44" s="6" t="str">
        <f t="shared" si="0"/>
        <v>5H0_970_703</v>
      </c>
      <c r="G44" s="6" t="str">
        <f t="shared" si="1"/>
        <v>AA</v>
      </c>
      <c r="H44" s="6" t="str">
        <f t="shared" si="2"/>
        <v>1AS15H0703</v>
      </c>
      <c r="I44" s="6" t="str">
        <f t="shared" si="3"/>
        <v>AA</v>
      </c>
      <c r="J44" s="8" t="s">
        <v>498</v>
      </c>
      <c r="K44" s="2"/>
      <c r="L44" s="24" t="s">
        <v>1132</v>
      </c>
      <c r="M44" s="67"/>
      <c r="N44" s="68">
        <v>2048</v>
      </c>
      <c r="O44" s="69">
        <v>2102</v>
      </c>
      <c r="P44" s="42" t="s">
        <v>2254</v>
      </c>
      <c r="Q44" s="24" t="s">
        <v>1135</v>
      </c>
      <c r="R44" s="6" t="str">
        <f t="shared" si="4"/>
        <v>1AS15H0703AAA</v>
      </c>
      <c r="S44" s="7" t="str">
        <f t="shared" si="5"/>
        <v>NICHT AKTUELL</v>
      </c>
      <c r="T44" s="1" t="str">
        <f>IF(H44=H42,IF(I44=I42,"IndizeNeu (Spalte J, K)",IF(K44&lt;&gt;"","Neue Variant","")),IF(K44&lt;&gt;"","Neue Variant",""))</f>
        <v/>
      </c>
      <c r="U44" s="8"/>
      <c r="V44" s="8"/>
      <c r="W44" s="113"/>
      <c r="X44" s="22"/>
      <c r="Y44" s="4" t="s">
        <v>374</v>
      </c>
      <c r="Z44" s="4" t="s">
        <v>374</v>
      </c>
      <c r="AA44" s="4" t="s">
        <v>566</v>
      </c>
      <c r="AB44" s="4"/>
      <c r="AC44" s="170"/>
      <c r="AD44" s="175"/>
      <c r="AE44" s="175"/>
      <c r="AF44" s="175"/>
      <c r="AG44" s="176"/>
      <c r="AH44" s="176"/>
      <c r="AI44" s="176"/>
      <c r="AJ44" s="177"/>
      <c r="AK44" s="177"/>
      <c r="AL44" s="177"/>
      <c r="AM44" s="175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 t="s">
        <v>374</v>
      </c>
      <c r="AZ44" s="178" t="s">
        <v>374</v>
      </c>
      <c r="BA44" s="178"/>
      <c r="BB44" s="178"/>
      <c r="BC44" s="178"/>
      <c r="BD44" s="178"/>
      <c r="BE44" s="178" t="s">
        <v>374</v>
      </c>
      <c r="BF44" s="178"/>
      <c r="BG44" s="178"/>
      <c r="BH44" s="178"/>
      <c r="BI44" s="178"/>
      <c r="BJ44" s="178"/>
      <c r="BK44" s="178"/>
      <c r="BL44" s="179"/>
      <c r="BM44" s="179"/>
    </row>
    <row r="45" spans="1:65">
      <c r="A45" s="2" t="s">
        <v>26</v>
      </c>
      <c r="B45" s="24" t="s">
        <v>376</v>
      </c>
      <c r="C45" s="4"/>
      <c r="D45" s="4"/>
      <c r="E45" s="135" t="str">
        <f t="shared" si="7"/>
        <v xml:space="preserve">                                VTK2,VTK3,            </v>
      </c>
      <c r="F45" s="6" t="str">
        <f t="shared" ref="F45" si="106">LEFT(Q45,11)</f>
        <v>5H0_970_703</v>
      </c>
      <c r="G45" s="6" t="str">
        <f t="shared" ref="G45" si="107">IF(LEN(Q45)=11,0,MID(Q45,13,2))</f>
        <v>AA</v>
      </c>
      <c r="H45" s="6" t="str">
        <f t="shared" ref="H45" si="108">CONCATENATE(IF(MID(Q45,5,3)="970","1AS1"),LEFT(F45,3),RIGHT(F45,3))</f>
        <v>1AS15H0703</v>
      </c>
      <c r="I45" s="6" t="str">
        <f t="shared" ref="I45" si="109">IF(G45=0,"00",IF(LEN(G45)=1,CONCATENATE(G45,0),G45))</f>
        <v>AA</v>
      </c>
      <c r="J45" s="8" t="s">
        <v>634</v>
      </c>
      <c r="K45" s="122"/>
      <c r="L45" s="24" t="s">
        <v>1132</v>
      </c>
      <c r="M45" s="67"/>
      <c r="N45" s="68">
        <v>2103</v>
      </c>
      <c r="O45" s="69"/>
      <c r="P45" s="42" t="s">
        <v>2254</v>
      </c>
      <c r="Q45" s="24" t="s">
        <v>1135</v>
      </c>
      <c r="R45" s="6" t="str">
        <f t="shared" ref="R45" si="110">IF(J45&lt;&gt;"",CONCATENATE(H45,I45,J45),CONCATENATE(H45,I45,K45))</f>
        <v>1AS15H0703AAD</v>
      </c>
      <c r="S45" s="7" t="str">
        <f t="shared" ref="S45" si="111">IF(N45="-","KEIN LIEFERUMFANG",IF(AND(N45&lt;=S$3,O45=""),"AKTUELL",IF(O45=N45-1,"KEIN SERIENEINSATZ",IF(N45&gt;S$3,"NOCH NICHT AKTUELL",IF(AND(N45&lt;S$3,O45&lt;S$3),"NICHT AKTUELL",IF(N45&lt;=S$3,"AKTUELL"))))))</f>
        <v>AKTUELL</v>
      </c>
      <c r="T45" s="1" t="str">
        <f>IF(H45=H43,IF(I45=I43,"IndizeNeu (Spalte J, K)",IF(K45&lt;&gt;"","Neue Variant","")),IF(K45&lt;&gt;"","Neue Variant",""))</f>
        <v/>
      </c>
      <c r="U45" s="8"/>
      <c r="V45" s="8"/>
      <c r="W45" s="113"/>
      <c r="X45" s="22"/>
      <c r="Y45" s="4" t="s">
        <v>374</v>
      </c>
      <c r="Z45" s="4" t="s">
        <v>374</v>
      </c>
      <c r="AA45" s="4" t="s">
        <v>566</v>
      </c>
      <c r="AB45" s="4"/>
      <c r="AC45" s="170"/>
      <c r="AD45" s="175"/>
      <c r="AE45" s="175"/>
      <c r="AF45" s="175"/>
      <c r="AG45" s="176"/>
      <c r="AH45" s="176"/>
      <c r="AI45" s="176"/>
      <c r="AJ45" s="177"/>
      <c r="AK45" s="177"/>
      <c r="AL45" s="177"/>
      <c r="AM45" s="175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 t="s">
        <v>374</v>
      </c>
      <c r="AZ45" s="178" t="s">
        <v>374</v>
      </c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9"/>
      <c r="BM45" s="179"/>
    </row>
    <row r="46" spans="1:65">
      <c r="A46" s="2" t="s">
        <v>26</v>
      </c>
      <c r="B46" s="24" t="s">
        <v>376</v>
      </c>
      <c r="C46" s="4"/>
      <c r="D46" s="4"/>
      <c r="E46" s="135" t="str">
        <f t="shared" si="7"/>
        <v xml:space="preserve">                  VTC9,             VTK2,     VTU2,       </v>
      </c>
      <c r="F46" s="6" t="str">
        <f t="shared" si="0"/>
        <v>5H0_970_703</v>
      </c>
      <c r="G46" s="6" t="str">
        <f t="shared" si="1"/>
        <v>AB</v>
      </c>
      <c r="H46" s="6" t="str">
        <f t="shared" si="2"/>
        <v>1AS15H0703</v>
      </c>
      <c r="I46" s="6" t="str">
        <f t="shared" si="3"/>
        <v>AB</v>
      </c>
      <c r="J46" s="8" t="s">
        <v>498</v>
      </c>
      <c r="K46" s="2"/>
      <c r="L46" s="24" t="s">
        <v>722</v>
      </c>
      <c r="M46" s="67"/>
      <c r="N46" s="68">
        <v>2048</v>
      </c>
      <c r="O46" s="69">
        <v>2102</v>
      </c>
      <c r="P46" s="42" t="s">
        <v>2254</v>
      </c>
      <c r="Q46" s="24" t="s">
        <v>1136</v>
      </c>
      <c r="R46" s="6" t="str">
        <f t="shared" si="4"/>
        <v>1AS15H0703ABA</v>
      </c>
      <c r="S46" s="7" t="str">
        <f t="shared" si="5"/>
        <v>NICHT AKTUELL</v>
      </c>
      <c r="T46" s="1" t="str">
        <f>IF(H46=H44,IF(I46=I44,"IndizeNeu (Spalte J, K)",IF(K46&lt;&gt;"","Neue Variant","")),IF(K46&lt;&gt;"","Neue Variant",""))</f>
        <v/>
      </c>
      <c r="U46" s="8"/>
      <c r="V46" s="8" t="s">
        <v>508</v>
      </c>
      <c r="W46" s="113"/>
      <c r="X46" s="22"/>
      <c r="Y46" s="4" t="s">
        <v>374</v>
      </c>
      <c r="Z46" s="4" t="s">
        <v>566</v>
      </c>
      <c r="AA46" s="4" t="s">
        <v>566</v>
      </c>
      <c r="AB46" s="4"/>
      <c r="AC46" s="170"/>
      <c r="AD46" s="175"/>
      <c r="AE46" s="175"/>
      <c r="AF46" s="175"/>
      <c r="AG46" s="176"/>
      <c r="AH46" s="176"/>
      <c r="AI46" s="176"/>
      <c r="AJ46" s="177"/>
      <c r="AK46" s="177"/>
      <c r="AL46" s="177" t="s">
        <v>374</v>
      </c>
      <c r="AM46" s="175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 t="s">
        <v>374</v>
      </c>
      <c r="AZ46" s="178"/>
      <c r="BA46" s="178"/>
      <c r="BB46" s="178"/>
      <c r="BC46" s="178"/>
      <c r="BD46" s="178"/>
      <c r="BE46" s="178" t="s">
        <v>374</v>
      </c>
      <c r="BF46" s="178"/>
      <c r="BG46" s="178"/>
      <c r="BH46" s="178"/>
      <c r="BI46" s="178"/>
      <c r="BJ46" s="178"/>
      <c r="BK46" s="178"/>
      <c r="BL46" s="179"/>
      <c r="BM46" s="179"/>
    </row>
    <row r="47" spans="1:65">
      <c r="A47" s="2" t="s">
        <v>26</v>
      </c>
      <c r="B47" s="24" t="s">
        <v>376</v>
      </c>
      <c r="C47" s="4"/>
      <c r="D47" s="4"/>
      <c r="E47" s="135" t="str">
        <f t="shared" si="7"/>
        <v xml:space="preserve">                  VTC9,             VTK2,             </v>
      </c>
      <c r="F47" s="6" t="str">
        <f t="shared" ref="F47" si="112">LEFT(Q47,11)</f>
        <v>5H0_970_703</v>
      </c>
      <c r="G47" s="6" t="str">
        <f t="shared" ref="G47" si="113">IF(LEN(Q47)=11,0,MID(Q47,13,2))</f>
        <v>AB</v>
      </c>
      <c r="H47" s="6" t="str">
        <f t="shared" ref="H47" si="114">CONCATENATE(IF(MID(Q47,5,3)="970","1AS1"),LEFT(F47,3),RIGHT(F47,3))</f>
        <v>1AS15H0703</v>
      </c>
      <c r="I47" s="6" t="str">
        <f t="shared" ref="I47" si="115">IF(G47=0,"00",IF(LEN(G47)=1,CONCATENATE(G47,0),G47))</f>
        <v>AB</v>
      </c>
      <c r="J47" s="8" t="s">
        <v>634</v>
      </c>
      <c r="K47" s="122"/>
      <c r="L47" s="24" t="s">
        <v>722</v>
      </c>
      <c r="M47" s="67"/>
      <c r="N47" s="68">
        <v>2103</v>
      </c>
      <c r="O47" s="69"/>
      <c r="P47" s="42" t="s">
        <v>2254</v>
      </c>
      <c r="Q47" s="24" t="s">
        <v>1136</v>
      </c>
      <c r="R47" s="6" t="str">
        <f t="shared" ref="R47" si="116">IF(J47&lt;&gt;"",CONCATENATE(H47,I47,J47),CONCATENATE(H47,I47,K47))</f>
        <v>1AS15H0703ABD</v>
      </c>
      <c r="S47" s="7" t="str">
        <f t="shared" ref="S47" si="117">IF(N47="-","KEIN LIEFERUMFANG",IF(AND(N47&lt;=S$3,O47=""),"AKTUELL",IF(O47=N47-1,"KEIN SERIENEINSATZ",IF(N47&gt;S$3,"NOCH NICHT AKTUELL",IF(AND(N47&lt;S$3,O47&lt;S$3),"NICHT AKTUELL",IF(N47&lt;=S$3,"AKTUELL"))))))</f>
        <v>AKTUELL</v>
      </c>
      <c r="T47" s="1" t="str">
        <f>IF(H47=H45,IF(I47=I45,"IndizeNeu (Spalte J, K)",IF(K47&lt;&gt;"","Neue Variant","")),IF(K47&lt;&gt;"","Neue Variant",""))</f>
        <v/>
      </c>
      <c r="U47" s="8"/>
      <c r="V47" s="8" t="s">
        <v>508</v>
      </c>
      <c r="W47" s="113"/>
      <c r="X47" s="22"/>
      <c r="Y47" s="4" t="s">
        <v>374</v>
      </c>
      <c r="Z47" s="4" t="s">
        <v>566</v>
      </c>
      <c r="AA47" s="4" t="s">
        <v>566</v>
      </c>
      <c r="AB47" s="4"/>
      <c r="AC47" s="170"/>
      <c r="AD47" s="175"/>
      <c r="AE47" s="175"/>
      <c r="AF47" s="175"/>
      <c r="AG47" s="176"/>
      <c r="AH47" s="176"/>
      <c r="AI47" s="176"/>
      <c r="AJ47" s="177"/>
      <c r="AK47" s="177"/>
      <c r="AL47" s="177" t="s">
        <v>374</v>
      </c>
      <c r="AM47" s="175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 t="s">
        <v>374</v>
      </c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9"/>
      <c r="BM47" s="179"/>
    </row>
    <row r="48" spans="1:65">
      <c r="A48" s="2" t="s">
        <v>26</v>
      </c>
      <c r="B48" s="24" t="s">
        <v>376</v>
      </c>
      <c r="C48" s="4"/>
      <c r="D48" s="4"/>
      <c r="E48" s="135" t="str">
        <f t="shared" si="7"/>
        <v xml:space="preserve">                                VTK2,VTK3,    VTU2,       </v>
      </c>
      <c r="F48" s="6" t="str">
        <f t="shared" ref="F48" si="118">LEFT(Q48,11)</f>
        <v>5H0_970_703</v>
      </c>
      <c r="G48" s="6" t="str">
        <f t="shared" ref="G48" si="119">IF(LEN(Q48)=11,0,MID(Q48,13,2))</f>
        <v>AC</v>
      </c>
      <c r="H48" s="6" t="str">
        <f t="shared" ref="H48" si="120">CONCATENATE(IF(MID(Q48,5,3)="970","1AS1"),LEFT(F48,3),RIGHT(F48,3))</f>
        <v>1AS15H0703</v>
      </c>
      <c r="I48" s="6" t="str">
        <f t="shared" ref="I48" si="121">IF(G48=0,"00",IF(LEN(G48)=1,CONCATENATE(G48,0),G48))</f>
        <v>AC</v>
      </c>
      <c r="J48" s="8" t="s">
        <v>498</v>
      </c>
      <c r="K48" s="2"/>
      <c r="L48" s="24" t="s">
        <v>1133</v>
      </c>
      <c r="M48" s="67"/>
      <c r="N48" s="68">
        <v>2048</v>
      </c>
      <c r="O48" s="69">
        <v>2102</v>
      </c>
      <c r="P48" s="42" t="s">
        <v>2254</v>
      </c>
      <c r="Q48" s="24" t="s">
        <v>1137</v>
      </c>
      <c r="R48" s="6" t="str">
        <f t="shared" ref="R48" si="122">IF(J48&lt;&gt;"",CONCATENATE(H48,I48,J48),CONCATENATE(H48,I48,K48))</f>
        <v>1AS15H0703ACA</v>
      </c>
      <c r="S48" s="7" t="str">
        <f t="shared" ref="S48" si="123">IF(N48="-","KEIN LIEFERUMFANG",IF(AND(N48&lt;=S$3,O48=""),"AKTUELL",IF(O48=N48-1,"KEIN SERIENEINSATZ",IF(N48&gt;S$3,"NOCH NICHT AKTUELL",IF(AND(N48&lt;S$3,O48&lt;S$3),"NICHT AKTUELL",IF(N48&lt;=S$3,"AKTUELL"))))))</f>
        <v>NICHT AKTUELL</v>
      </c>
      <c r="T48" s="1" t="str">
        <f>IF(H48=H45,IF(I48=I45,"IndizeNeu (Spalte J, K)",IF(K48&lt;&gt;"","Neue Variant","")),IF(K48&lt;&gt;"","Neue Variant",""))</f>
        <v/>
      </c>
      <c r="U48" s="8"/>
      <c r="V48" s="8"/>
      <c r="W48" s="113"/>
      <c r="X48" s="22"/>
      <c r="Y48" s="4" t="s">
        <v>374</v>
      </c>
      <c r="Z48" s="4" t="s">
        <v>374</v>
      </c>
      <c r="AA48" s="4" t="s">
        <v>566</v>
      </c>
      <c r="AB48" s="4"/>
      <c r="AC48" s="170"/>
      <c r="AD48" s="175"/>
      <c r="AE48" s="175"/>
      <c r="AF48" s="175"/>
      <c r="AG48" s="176"/>
      <c r="AH48" s="176"/>
      <c r="AI48" s="176"/>
      <c r="AJ48" s="177"/>
      <c r="AK48" s="177"/>
      <c r="AL48" s="177"/>
      <c r="AM48" s="175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 t="s">
        <v>374</v>
      </c>
      <c r="AZ48" s="178" t="s">
        <v>374</v>
      </c>
      <c r="BA48" s="178"/>
      <c r="BB48" s="178"/>
      <c r="BC48" s="178"/>
      <c r="BD48" s="178"/>
      <c r="BE48" s="178" t="s">
        <v>374</v>
      </c>
      <c r="BF48" s="178"/>
      <c r="BG48" s="178"/>
      <c r="BH48" s="178"/>
      <c r="BI48" s="178"/>
      <c r="BJ48" s="178"/>
      <c r="BK48" s="178"/>
      <c r="BL48" s="179"/>
      <c r="BM48" s="179"/>
    </row>
    <row r="49" spans="1:65">
      <c r="A49" s="2" t="s">
        <v>26</v>
      </c>
      <c r="B49" s="24" t="s">
        <v>376</v>
      </c>
      <c r="C49" s="4"/>
      <c r="D49" s="4"/>
      <c r="E49" s="135" t="str">
        <f t="shared" si="7"/>
        <v xml:space="preserve">                                VTK2,VTK3,            </v>
      </c>
      <c r="F49" s="6" t="str">
        <f t="shared" si="0"/>
        <v>5H0_970_703</v>
      </c>
      <c r="G49" s="6" t="str">
        <f t="shared" si="1"/>
        <v>AC</v>
      </c>
      <c r="H49" s="6" t="str">
        <f t="shared" si="2"/>
        <v>1AS15H0703</v>
      </c>
      <c r="I49" s="6" t="str">
        <f t="shared" si="3"/>
        <v>AC</v>
      </c>
      <c r="J49" s="8" t="s">
        <v>634</v>
      </c>
      <c r="K49" s="122"/>
      <c r="L49" s="24" t="s">
        <v>1133</v>
      </c>
      <c r="M49" s="67"/>
      <c r="N49" s="68">
        <v>2103</v>
      </c>
      <c r="O49" s="69"/>
      <c r="P49" s="42" t="s">
        <v>2254</v>
      </c>
      <c r="Q49" s="24" t="s">
        <v>1137</v>
      </c>
      <c r="R49" s="6" t="str">
        <f t="shared" si="4"/>
        <v>1AS15H0703ACD</v>
      </c>
      <c r="S49" s="7" t="str">
        <f t="shared" si="5"/>
        <v>AKTUELL</v>
      </c>
      <c r="T49" s="1" t="str">
        <f>IF(H49=H46,IF(I49=I46,"IndizeNeu (Spalte J, K)",IF(K49&lt;&gt;"","Neue Variant","")),IF(K49&lt;&gt;"","Neue Variant",""))</f>
        <v/>
      </c>
      <c r="U49" s="8"/>
      <c r="V49" s="8"/>
      <c r="W49" s="113"/>
      <c r="X49" s="22"/>
      <c r="Y49" s="4" t="s">
        <v>374</v>
      </c>
      <c r="Z49" s="4" t="s">
        <v>374</v>
      </c>
      <c r="AA49" s="4" t="s">
        <v>566</v>
      </c>
      <c r="AB49" s="4"/>
      <c r="AC49" s="170"/>
      <c r="AD49" s="175"/>
      <c r="AE49" s="175"/>
      <c r="AF49" s="175"/>
      <c r="AG49" s="176"/>
      <c r="AH49" s="176"/>
      <c r="AI49" s="176"/>
      <c r="AJ49" s="177"/>
      <c r="AK49" s="177"/>
      <c r="AL49" s="177"/>
      <c r="AM49" s="175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 t="s">
        <v>374</v>
      </c>
      <c r="AZ49" s="178" t="s">
        <v>374</v>
      </c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9"/>
      <c r="BM49" s="179"/>
    </row>
    <row r="50" spans="1:65">
      <c r="A50" s="2" t="s">
        <v>26</v>
      </c>
      <c r="B50" s="24" t="s">
        <v>376</v>
      </c>
      <c r="C50" s="4"/>
      <c r="D50" s="4"/>
      <c r="E50" s="135" t="str">
        <f t="shared" si="7"/>
        <v xml:space="preserve">                                VTK2,VTK3,    VTU2,       </v>
      </c>
      <c r="F50" s="6" t="str">
        <f t="shared" ref="F50:F57" si="124">LEFT(Q50,11)</f>
        <v>5H0_970_703</v>
      </c>
      <c r="G50" s="6" t="str">
        <f t="shared" ref="G50:G57" si="125">IF(LEN(Q50)=11,0,MID(Q50,13,2))</f>
        <v>AD</v>
      </c>
      <c r="H50" s="6" t="str">
        <f t="shared" ref="H50:H57" si="126">CONCATENATE(IF(MID(Q50,5,3)="970","1AS1"),LEFT(F50,3),RIGHT(F50,3))</f>
        <v>1AS15H0703</v>
      </c>
      <c r="I50" s="6" t="str">
        <f t="shared" ref="I50:I57" si="127">IF(G50=0,"00",IF(LEN(G50)=1,CONCATENATE(G50,0),G50))</f>
        <v>AD</v>
      </c>
      <c r="J50" s="8" t="s">
        <v>498</v>
      </c>
      <c r="K50" s="2"/>
      <c r="L50" s="24" t="s">
        <v>1523</v>
      </c>
      <c r="M50" s="67">
        <v>12</v>
      </c>
      <c r="N50" s="68">
        <v>2125</v>
      </c>
      <c r="O50" s="69">
        <v>2124</v>
      </c>
      <c r="P50" s="42" t="s">
        <v>2289</v>
      </c>
      <c r="Q50" s="24" t="s">
        <v>1519</v>
      </c>
      <c r="R50" s="6" t="str">
        <f t="shared" ref="R50:R57" si="128">IF(J50&lt;&gt;"",CONCATENATE(H50,I50,J50),CONCATENATE(H50,I50,K50))</f>
        <v>1AS15H0703ADA</v>
      </c>
      <c r="S50" s="7" t="str">
        <f t="shared" ref="S50:S57" si="129">IF(N50="-","KEIN LIEFERUMFANG",IF(AND(N50&lt;=S$3,O50=""),"AKTUELL",IF(O50=N50-1,"KEIN SERIENEINSATZ",IF(N50&gt;S$3,"NOCH NICHT AKTUELL",IF(AND(N50&lt;S$3,O50&lt;S$3),"NICHT AKTUELL",IF(N50&lt;=S$3,"AKTUELL"))))))</f>
        <v>KEIN SERIENEINSATZ</v>
      </c>
      <c r="T50" s="1" t="str">
        <f>IF(H50=H41,IF(I50=I41,"IndizeNeu (Spalte J, K)",IF(K50&lt;&gt;"","Neue Variant","")),IF(K50&lt;&gt;"","Neue Variant",""))</f>
        <v/>
      </c>
      <c r="U50" s="8"/>
      <c r="V50" s="8"/>
      <c r="W50" s="113"/>
      <c r="X50" s="22"/>
      <c r="Y50" s="4" t="s">
        <v>374</v>
      </c>
      <c r="Z50" s="4" t="s">
        <v>374</v>
      </c>
      <c r="AA50" s="4" t="s">
        <v>566</v>
      </c>
      <c r="AB50" s="4"/>
      <c r="AC50" s="170"/>
      <c r="AD50" s="175"/>
      <c r="AE50" s="175"/>
      <c r="AF50" s="175"/>
      <c r="AG50" s="176"/>
      <c r="AH50" s="176"/>
      <c r="AI50" s="176"/>
      <c r="AJ50" s="177"/>
      <c r="AK50" s="177"/>
      <c r="AL50" s="177"/>
      <c r="AM50" s="175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 t="s">
        <v>374</v>
      </c>
      <c r="AZ50" s="178" t="s">
        <v>374</v>
      </c>
      <c r="BA50" s="178"/>
      <c r="BB50" s="178"/>
      <c r="BC50" s="178"/>
      <c r="BD50" s="178"/>
      <c r="BE50" s="178" t="s">
        <v>374</v>
      </c>
      <c r="BF50" s="178"/>
      <c r="BG50" s="178"/>
      <c r="BH50" s="178"/>
      <c r="BI50" s="178"/>
      <c r="BJ50" s="178"/>
      <c r="BK50" s="178"/>
      <c r="BL50" s="179"/>
      <c r="BM50" s="179"/>
    </row>
    <row r="51" spans="1:65">
      <c r="A51" s="2" t="s">
        <v>26</v>
      </c>
      <c r="B51" s="24" t="s">
        <v>376</v>
      </c>
      <c r="C51" s="4"/>
      <c r="D51" s="4"/>
      <c r="E51" s="135" t="str">
        <f t="shared" ref="E51" si="130">CONCATENATE(IF(AC51&gt;0,$AC$1," ")," ",IF(AD51&gt;0,$AD$1," ")," ",IF(AE51&gt;0,$AE$1," ")," ",IF(AF51&gt;0,$AF$1," ")," ",IF(AG51&gt;0,$AG$1," ")," ",IF(AH51&gt;0,$AH$1," ")," ",IF(AI51&gt;0,$AI$1," ")," ",IF(AJ51&gt;0,$AJ$1," ")," ",IF(AK51&gt;0,$AK$1," ")," ",IF(AL51&gt;0,$AL$1," ")," ",IF(AM51&gt;0,$AM$1," "),IF(AN51&gt;0,$AN$1," "),IF(AO51&gt;0,$AO$1," "),IF(AP51&gt;0,$AP$1," "),IF(AQ51&gt;0,$AQ$1," "),IF(AR51&gt;0,$AR$1," "),IF(AS51&gt;0,$AS$1," "),IF(AT51&gt;0,$AT$1," "),IF(AU51&gt;0,$AU$1," "),IF(AV51&gt;0,$AV$1," "),IF(AW51&gt;0,$AW$1," "),IF(AX51&gt;0,$AX$1," "),IF(AY51&gt;0,$AY$1," "),IF(AZ51&gt;0,$AZ$1," "),IF(BA51&gt;0,$BA$1," "),IF(BB51&gt;0,$BB$1," "),IF(BC51&gt;0,$BC$1," "),IF(BD51&gt;0,$BD$1," "),IF(BE51&gt;0,$BE$1," "),IF(BF51&gt;0,$BF$1," "),IF(BG51&gt;0,$BG$1," "),IF(BH51&gt;0,$BH$1," "),IF(BI51&gt;0,$BI$1," "),IF(BJ51&gt;0,$BJ$1," "),IF(BK51&gt;0,$BK$1," "),IF(BL51&gt;0,$BL$1," "))</f>
        <v xml:space="preserve">                                VTK2,VTK3,            </v>
      </c>
      <c r="F51" s="6" t="str">
        <f t="shared" ref="F51" si="131">LEFT(Q51,11)</f>
        <v>5H0_970_703</v>
      </c>
      <c r="G51" s="6" t="str">
        <f t="shared" ref="G51" si="132">IF(LEN(Q51)=11,0,MID(Q51,13,2))</f>
        <v>AD</v>
      </c>
      <c r="H51" s="6" t="str">
        <f t="shared" ref="H51" si="133">CONCATENATE(IF(MID(Q51,5,3)="970","1AS1"),LEFT(F51,3),RIGHT(F51,3))</f>
        <v>1AS15H0703</v>
      </c>
      <c r="I51" s="6" t="str">
        <f t="shared" ref="I51" si="134">IF(G51=0,"00",IF(LEN(G51)=1,CONCATENATE(G51,0),G51))</f>
        <v>AD</v>
      </c>
      <c r="J51" s="8" t="s">
        <v>634</v>
      </c>
      <c r="K51" s="2"/>
      <c r="L51" s="24" t="s">
        <v>1523</v>
      </c>
      <c r="M51" s="67">
        <v>12</v>
      </c>
      <c r="N51" s="68">
        <v>2125</v>
      </c>
      <c r="O51" s="69"/>
      <c r="P51" s="42" t="s">
        <v>2289</v>
      </c>
      <c r="Q51" s="24" t="s">
        <v>1519</v>
      </c>
      <c r="R51" s="6" t="str">
        <f t="shared" ref="R51" si="135">IF(J51&lt;&gt;"",CONCATENATE(H51,I51,J51),CONCATENATE(H51,I51,K51))</f>
        <v>1AS15H0703ADD</v>
      </c>
      <c r="S51" s="7" t="str">
        <f t="shared" ref="S51" si="136">IF(N51="-","KEIN LIEFERUMFANG",IF(AND(N51&lt;=S$3,O51=""),"AKTUELL",IF(O51=N51-1,"KEIN SERIENEINSATZ",IF(N51&gt;S$3,"NOCH NICHT AKTUELL",IF(AND(N51&lt;S$3,O51&lt;S$3),"NICHT AKTUELL",IF(N51&lt;=S$3,"AKTUELL"))))))</f>
        <v>NOCH NICHT AKTUELL</v>
      </c>
      <c r="T51" s="1" t="str">
        <f>IF(H51=H42,IF(I51=I42,"IndizeNeu (Spalte J, K)",IF(K51&lt;&gt;"","Neue Variant","")),IF(K51&lt;&gt;"","Neue Variant",""))</f>
        <v/>
      </c>
      <c r="U51" s="8"/>
      <c r="V51" s="8"/>
      <c r="W51" s="113"/>
      <c r="X51" s="22"/>
      <c r="Y51" s="4" t="s">
        <v>374</v>
      </c>
      <c r="Z51" s="4" t="s">
        <v>374</v>
      </c>
      <c r="AA51" s="4" t="s">
        <v>566</v>
      </c>
      <c r="AB51" s="4"/>
      <c r="AC51" s="170"/>
      <c r="AD51" s="175"/>
      <c r="AE51" s="175"/>
      <c r="AF51" s="175"/>
      <c r="AG51" s="176"/>
      <c r="AH51" s="176"/>
      <c r="AI51" s="176"/>
      <c r="AJ51" s="177"/>
      <c r="AK51" s="177"/>
      <c r="AL51" s="177"/>
      <c r="AM51" s="175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 t="s">
        <v>374</v>
      </c>
      <c r="AZ51" s="178" t="s">
        <v>374</v>
      </c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9"/>
      <c r="BM51" s="179"/>
    </row>
    <row r="52" spans="1:65">
      <c r="A52" s="2" t="s">
        <v>26</v>
      </c>
      <c r="B52" s="24" t="s">
        <v>376</v>
      </c>
      <c r="C52" s="4"/>
      <c r="D52" s="4"/>
      <c r="E52" s="135" t="str">
        <f t="shared" si="7"/>
        <v xml:space="preserve">                                VTK2,VTK3,    VTU2,       </v>
      </c>
      <c r="F52" s="6" t="str">
        <f t="shared" si="124"/>
        <v>5H0_970_703</v>
      </c>
      <c r="G52" s="6" t="str">
        <f t="shared" si="125"/>
        <v>AE</v>
      </c>
      <c r="H52" s="6" t="str">
        <f t="shared" si="126"/>
        <v>1AS15H0703</v>
      </c>
      <c r="I52" s="6" t="str">
        <f t="shared" si="127"/>
        <v>AE</v>
      </c>
      <c r="J52" s="8" t="s">
        <v>498</v>
      </c>
      <c r="K52" s="2"/>
      <c r="L52" s="24" t="s">
        <v>1132</v>
      </c>
      <c r="M52" s="67">
        <v>12</v>
      </c>
      <c r="N52" s="68">
        <v>2125</v>
      </c>
      <c r="O52" s="69">
        <v>2124</v>
      </c>
      <c r="P52" s="42" t="s">
        <v>2289</v>
      </c>
      <c r="Q52" s="24" t="s">
        <v>1520</v>
      </c>
      <c r="R52" s="6" t="str">
        <f t="shared" si="128"/>
        <v>1AS15H0703AEA</v>
      </c>
      <c r="S52" s="7" t="str">
        <f t="shared" si="129"/>
        <v>KEIN SERIENEINSATZ</v>
      </c>
      <c r="T52" s="1" t="str">
        <f>IF(H52=H50,IF(I52=I50,"IndizeNeu (Spalte J, K)",IF(K52&lt;&gt;"","Neue Variant","")),IF(K52&lt;&gt;"","Neue Variant",""))</f>
        <v/>
      </c>
      <c r="U52" s="8"/>
      <c r="V52" s="8"/>
      <c r="W52" s="113"/>
      <c r="X52" s="22"/>
      <c r="Y52" s="4" t="s">
        <v>374</v>
      </c>
      <c r="Z52" s="4" t="s">
        <v>374</v>
      </c>
      <c r="AA52" s="4" t="s">
        <v>566</v>
      </c>
      <c r="AB52" s="4"/>
      <c r="AC52" s="170"/>
      <c r="AD52" s="175"/>
      <c r="AE52" s="175"/>
      <c r="AF52" s="175"/>
      <c r="AG52" s="176"/>
      <c r="AH52" s="176"/>
      <c r="AI52" s="176"/>
      <c r="AJ52" s="177"/>
      <c r="AK52" s="177"/>
      <c r="AL52" s="177"/>
      <c r="AM52" s="175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 t="s">
        <v>374</v>
      </c>
      <c r="AZ52" s="178" t="s">
        <v>374</v>
      </c>
      <c r="BA52" s="178"/>
      <c r="BB52" s="178"/>
      <c r="BC52" s="178"/>
      <c r="BD52" s="178"/>
      <c r="BE52" s="178" t="s">
        <v>374</v>
      </c>
      <c r="BF52" s="178"/>
      <c r="BG52" s="178"/>
      <c r="BH52" s="178"/>
      <c r="BI52" s="178"/>
      <c r="BJ52" s="178"/>
      <c r="BK52" s="178"/>
      <c r="BL52" s="179"/>
      <c r="BM52" s="179"/>
    </row>
    <row r="53" spans="1:65">
      <c r="A53" s="2" t="s">
        <v>26</v>
      </c>
      <c r="B53" s="24" t="s">
        <v>376</v>
      </c>
      <c r="C53" s="4"/>
      <c r="D53" s="4"/>
      <c r="E53" s="135" t="str">
        <f t="shared" ref="E53" si="137">CONCATENATE(IF(AC53&gt;0,$AC$1," ")," ",IF(AD53&gt;0,$AD$1," ")," ",IF(AE53&gt;0,$AE$1," ")," ",IF(AF53&gt;0,$AF$1," ")," ",IF(AG53&gt;0,$AG$1," ")," ",IF(AH53&gt;0,$AH$1," ")," ",IF(AI53&gt;0,$AI$1," ")," ",IF(AJ53&gt;0,$AJ$1," ")," ",IF(AK53&gt;0,$AK$1," ")," ",IF(AL53&gt;0,$AL$1," ")," ",IF(AM53&gt;0,$AM$1," "),IF(AN53&gt;0,$AN$1," "),IF(AO53&gt;0,$AO$1," "),IF(AP53&gt;0,$AP$1," "),IF(AQ53&gt;0,$AQ$1," "),IF(AR53&gt;0,$AR$1," "),IF(AS53&gt;0,$AS$1," "),IF(AT53&gt;0,$AT$1," "),IF(AU53&gt;0,$AU$1," "),IF(AV53&gt;0,$AV$1," "),IF(AW53&gt;0,$AW$1," "),IF(AX53&gt;0,$AX$1," "),IF(AY53&gt;0,$AY$1," "),IF(AZ53&gt;0,$AZ$1," "),IF(BA53&gt;0,$BA$1," "),IF(BB53&gt;0,$BB$1," "),IF(BC53&gt;0,$BC$1," "),IF(BD53&gt;0,$BD$1," "),IF(BE53&gt;0,$BE$1," "),IF(BF53&gt;0,$BF$1," "),IF(BG53&gt;0,$BG$1," "),IF(BH53&gt;0,$BH$1," "),IF(BI53&gt;0,$BI$1," "),IF(BJ53&gt;0,$BJ$1," "),IF(BK53&gt;0,$BK$1," "),IF(BL53&gt;0,$BL$1," "))</f>
        <v xml:space="preserve">                                VTK2,VTK3,            </v>
      </c>
      <c r="F53" s="6" t="str">
        <f t="shared" ref="F53" si="138">LEFT(Q53,11)</f>
        <v>5H0_970_703</v>
      </c>
      <c r="G53" s="6" t="str">
        <f t="shared" ref="G53" si="139">IF(LEN(Q53)=11,0,MID(Q53,13,2))</f>
        <v>AE</v>
      </c>
      <c r="H53" s="6" t="str">
        <f t="shared" ref="H53" si="140">CONCATENATE(IF(MID(Q53,5,3)="970","1AS1"),LEFT(F53,3),RIGHT(F53,3))</f>
        <v>1AS15H0703</v>
      </c>
      <c r="I53" s="6" t="str">
        <f t="shared" ref="I53" si="141">IF(G53=0,"00",IF(LEN(G53)=1,CONCATENATE(G53,0),G53))</f>
        <v>AE</v>
      </c>
      <c r="J53" s="8" t="s">
        <v>634</v>
      </c>
      <c r="K53" s="2"/>
      <c r="L53" s="24" t="s">
        <v>1132</v>
      </c>
      <c r="M53" s="67">
        <v>12</v>
      </c>
      <c r="N53" s="68">
        <v>2125</v>
      </c>
      <c r="O53" s="69"/>
      <c r="P53" s="42" t="s">
        <v>2289</v>
      </c>
      <c r="Q53" s="24" t="s">
        <v>1520</v>
      </c>
      <c r="R53" s="6" t="str">
        <f t="shared" ref="R53" si="142">IF(J53&lt;&gt;"",CONCATENATE(H53,I53,J53),CONCATENATE(H53,I53,K53))</f>
        <v>1AS15H0703AED</v>
      </c>
      <c r="S53" s="7" t="str">
        <f t="shared" ref="S53" si="143">IF(N53="-","KEIN LIEFERUMFANG",IF(AND(N53&lt;=S$3,O53=""),"AKTUELL",IF(O53=N53-1,"KEIN SERIENEINSATZ",IF(N53&gt;S$3,"NOCH NICHT AKTUELL",IF(AND(N53&lt;S$3,O53&lt;S$3),"NICHT AKTUELL",IF(N53&lt;=S$3,"AKTUELL"))))))</f>
        <v>NOCH NICHT AKTUELL</v>
      </c>
      <c r="T53" s="1" t="str">
        <f>IF(H53=H51,IF(I53=I51,"IndizeNeu (Spalte J, K)",IF(K53&lt;&gt;"","Neue Variant","")),IF(K53&lt;&gt;"","Neue Variant",""))</f>
        <v/>
      </c>
      <c r="U53" s="8"/>
      <c r="V53" s="8"/>
      <c r="W53" s="113"/>
      <c r="X53" s="22"/>
      <c r="Y53" s="4" t="s">
        <v>374</v>
      </c>
      <c r="Z53" s="4" t="s">
        <v>374</v>
      </c>
      <c r="AA53" s="4" t="s">
        <v>566</v>
      </c>
      <c r="AB53" s="4"/>
      <c r="AC53" s="170"/>
      <c r="AD53" s="175"/>
      <c r="AE53" s="175"/>
      <c r="AF53" s="175"/>
      <c r="AG53" s="176"/>
      <c r="AH53" s="176"/>
      <c r="AI53" s="176"/>
      <c r="AJ53" s="177"/>
      <c r="AK53" s="177"/>
      <c r="AL53" s="177"/>
      <c r="AM53" s="175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 t="s">
        <v>374</v>
      </c>
      <c r="AZ53" s="178" t="s">
        <v>374</v>
      </c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9"/>
      <c r="BM53" s="179"/>
    </row>
    <row r="54" spans="1:65">
      <c r="A54" s="2" t="s">
        <v>26</v>
      </c>
      <c r="B54" s="24" t="s">
        <v>376</v>
      </c>
      <c r="C54" s="4"/>
      <c r="D54" s="4"/>
      <c r="E54" s="135" t="str">
        <f t="shared" si="7"/>
        <v xml:space="preserve">                  VTC9,             VTK2,     VTU2,       </v>
      </c>
      <c r="F54" s="6" t="str">
        <f t="shared" si="124"/>
        <v>5H0_970_703</v>
      </c>
      <c r="G54" s="6" t="str">
        <f t="shared" si="125"/>
        <v>AF</v>
      </c>
      <c r="H54" s="6" t="str">
        <f t="shared" si="126"/>
        <v>1AS15H0703</v>
      </c>
      <c r="I54" s="6" t="str">
        <f t="shared" si="127"/>
        <v>AF</v>
      </c>
      <c r="J54" s="8" t="s">
        <v>498</v>
      </c>
      <c r="K54" s="2"/>
      <c r="L54" s="24" t="s">
        <v>722</v>
      </c>
      <c r="M54" s="67">
        <v>12</v>
      </c>
      <c r="N54" s="68">
        <v>2125</v>
      </c>
      <c r="O54" s="69">
        <v>2124</v>
      </c>
      <c r="P54" s="42" t="s">
        <v>2289</v>
      </c>
      <c r="Q54" s="24" t="s">
        <v>1521</v>
      </c>
      <c r="R54" s="6" t="str">
        <f t="shared" si="128"/>
        <v>1AS15H0703AFA</v>
      </c>
      <c r="S54" s="7" t="str">
        <f t="shared" si="129"/>
        <v>KEIN SERIENEINSATZ</v>
      </c>
      <c r="T54" s="1" t="str">
        <f>IF(H54=H52,IF(I54=I52,"IndizeNeu (Spalte J, K)",IF(K54&lt;&gt;"","Neue Variant","")),IF(K54&lt;&gt;"","Neue Variant",""))</f>
        <v/>
      </c>
      <c r="U54" s="8"/>
      <c r="V54" s="8" t="s">
        <v>508</v>
      </c>
      <c r="W54" s="113"/>
      <c r="X54" s="22"/>
      <c r="Y54" s="4" t="s">
        <v>374</v>
      </c>
      <c r="Z54" s="4" t="s">
        <v>566</v>
      </c>
      <c r="AA54" s="4" t="s">
        <v>566</v>
      </c>
      <c r="AB54" s="4"/>
      <c r="AC54" s="170"/>
      <c r="AD54" s="175"/>
      <c r="AE54" s="175"/>
      <c r="AF54" s="175"/>
      <c r="AG54" s="176"/>
      <c r="AH54" s="176"/>
      <c r="AI54" s="176"/>
      <c r="AJ54" s="177"/>
      <c r="AK54" s="177"/>
      <c r="AL54" s="177" t="s">
        <v>374</v>
      </c>
      <c r="AM54" s="175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 t="s">
        <v>374</v>
      </c>
      <c r="AZ54" s="178"/>
      <c r="BA54" s="178"/>
      <c r="BB54" s="178"/>
      <c r="BC54" s="178"/>
      <c r="BD54" s="178"/>
      <c r="BE54" s="178" t="s">
        <v>374</v>
      </c>
      <c r="BF54" s="178"/>
      <c r="BG54" s="178"/>
      <c r="BH54" s="178"/>
      <c r="BI54" s="178"/>
      <c r="BJ54" s="178"/>
      <c r="BK54" s="178"/>
      <c r="BL54" s="179"/>
      <c r="BM54" s="179"/>
    </row>
    <row r="55" spans="1:65">
      <c r="A55" s="2" t="s">
        <v>26</v>
      </c>
      <c r="B55" s="24" t="s">
        <v>376</v>
      </c>
      <c r="C55" s="4"/>
      <c r="D55" s="4"/>
      <c r="E55" s="135" t="str">
        <f t="shared" ref="E55" si="144">CONCATENATE(IF(AC55&gt;0,$AC$1," ")," ",IF(AD55&gt;0,$AD$1," ")," ",IF(AE55&gt;0,$AE$1," ")," ",IF(AF55&gt;0,$AF$1," ")," ",IF(AG55&gt;0,$AG$1," ")," ",IF(AH55&gt;0,$AH$1," ")," ",IF(AI55&gt;0,$AI$1," ")," ",IF(AJ55&gt;0,$AJ$1," ")," ",IF(AK55&gt;0,$AK$1," ")," ",IF(AL55&gt;0,$AL$1," ")," ",IF(AM55&gt;0,$AM$1," "),IF(AN55&gt;0,$AN$1," "),IF(AO55&gt;0,$AO$1," "),IF(AP55&gt;0,$AP$1," "),IF(AQ55&gt;0,$AQ$1," "),IF(AR55&gt;0,$AR$1," "),IF(AS55&gt;0,$AS$1," "),IF(AT55&gt;0,$AT$1," "),IF(AU55&gt;0,$AU$1," "),IF(AV55&gt;0,$AV$1," "),IF(AW55&gt;0,$AW$1," "),IF(AX55&gt;0,$AX$1," "),IF(AY55&gt;0,$AY$1," "),IF(AZ55&gt;0,$AZ$1," "),IF(BA55&gt;0,$BA$1," "),IF(BB55&gt;0,$BB$1," "),IF(BC55&gt;0,$BC$1," "),IF(BD55&gt;0,$BD$1," "),IF(BE55&gt;0,$BE$1," "),IF(BF55&gt;0,$BF$1," "),IF(BG55&gt;0,$BG$1," "),IF(BH55&gt;0,$BH$1," "),IF(BI55&gt;0,$BI$1," "),IF(BJ55&gt;0,$BJ$1," "),IF(BK55&gt;0,$BK$1," "),IF(BL55&gt;0,$BL$1," "))</f>
        <v xml:space="preserve">                  VTC9,             VTK2,             </v>
      </c>
      <c r="F55" s="6" t="str">
        <f t="shared" ref="F55" si="145">LEFT(Q55,11)</f>
        <v>5H0_970_703</v>
      </c>
      <c r="G55" s="6" t="str">
        <f t="shared" ref="G55" si="146">IF(LEN(Q55)=11,0,MID(Q55,13,2))</f>
        <v>AF</v>
      </c>
      <c r="H55" s="6" t="str">
        <f t="shared" ref="H55" si="147">CONCATENATE(IF(MID(Q55,5,3)="970","1AS1"),LEFT(F55,3),RIGHT(F55,3))</f>
        <v>1AS15H0703</v>
      </c>
      <c r="I55" s="6" t="str">
        <f t="shared" ref="I55" si="148">IF(G55=0,"00",IF(LEN(G55)=1,CONCATENATE(G55,0),G55))</f>
        <v>AF</v>
      </c>
      <c r="J55" s="8" t="s">
        <v>634</v>
      </c>
      <c r="K55" s="2"/>
      <c r="L55" s="24" t="s">
        <v>722</v>
      </c>
      <c r="M55" s="67">
        <v>12</v>
      </c>
      <c r="N55" s="68">
        <v>2125</v>
      </c>
      <c r="O55" s="69"/>
      <c r="P55" s="42" t="s">
        <v>2289</v>
      </c>
      <c r="Q55" s="24" t="s">
        <v>1521</v>
      </c>
      <c r="R55" s="6" t="str">
        <f t="shared" ref="R55" si="149">IF(J55&lt;&gt;"",CONCATENATE(H55,I55,J55),CONCATENATE(H55,I55,K55))</f>
        <v>1AS15H0703AFD</v>
      </c>
      <c r="S55" s="7" t="str">
        <f t="shared" ref="S55" si="150">IF(N55="-","KEIN LIEFERUMFANG",IF(AND(N55&lt;=S$3,O55=""),"AKTUELL",IF(O55=N55-1,"KEIN SERIENEINSATZ",IF(N55&gt;S$3,"NOCH NICHT AKTUELL",IF(AND(N55&lt;S$3,O55&lt;S$3),"NICHT AKTUELL",IF(N55&lt;=S$3,"AKTUELL"))))))</f>
        <v>NOCH NICHT AKTUELL</v>
      </c>
      <c r="T55" s="1" t="str">
        <f>IF(H55=H53,IF(I55=I53,"IndizeNeu (Spalte J, K)",IF(K55&lt;&gt;"","Neue Variant","")),IF(K55&lt;&gt;"","Neue Variant",""))</f>
        <v/>
      </c>
      <c r="U55" s="8"/>
      <c r="V55" s="8" t="s">
        <v>508</v>
      </c>
      <c r="W55" s="113"/>
      <c r="X55" s="22"/>
      <c r="Y55" s="4" t="s">
        <v>374</v>
      </c>
      <c r="Z55" s="4" t="s">
        <v>566</v>
      </c>
      <c r="AA55" s="4" t="s">
        <v>566</v>
      </c>
      <c r="AB55" s="4"/>
      <c r="AC55" s="170"/>
      <c r="AD55" s="175"/>
      <c r="AE55" s="175"/>
      <c r="AF55" s="175"/>
      <c r="AG55" s="176"/>
      <c r="AH55" s="176"/>
      <c r="AI55" s="176"/>
      <c r="AJ55" s="177"/>
      <c r="AK55" s="177"/>
      <c r="AL55" s="177" t="s">
        <v>374</v>
      </c>
      <c r="AM55" s="175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 t="s">
        <v>374</v>
      </c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9"/>
      <c r="BM55" s="179"/>
    </row>
    <row r="56" spans="1:65">
      <c r="A56" s="2" t="s">
        <v>26</v>
      </c>
      <c r="B56" s="24" t="s">
        <v>376</v>
      </c>
      <c r="C56" s="4"/>
      <c r="D56" s="4"/>
      <c r="E56" s="135" t="str">
        <f t="shared" ref="E56" si="151">CONCATENATE(IF(AC56&gt;0,$AC$1," ")," ",IF(AD56&gt;0,$AD$1," ")," ",IF(AE56&gt;0,$AE$1," ")," ",IF(AF56&gt;0,$AF$1," ")," ",IF(AG56&gt;0,$AG$1," ")," ",IF(AH56&gt;0,$AH$1," ")," ",IF(AI56&gt;0,$AI$1," ")," ",IF(AJ56&gt;0,$AJ$1," ")," ",IF(AK56&gt;0,$AK$1," ")," ",IF(AL56&gt;0,$AL$1," ")," ",IF(AM56&gt;0,$AM$1," "),IF(AN56&gt;0,$AN$1," "),IF(AO56&gt;0,$AO$1," "),IF(AP56&gt;0,$AP$1," "),IF(AQ56&gt;0,$AQ$1," "),IF(AR56&gt;0,$AR$1," "),IF(AS56&gt;0,$AS$1," "),IF(AT56&gt;0,$AT$1," "),IF(AU56&gt;0,$AU$1," "),IF(AV56&gt;0,$AV$1," "),IF(AW56&gt;0,$AW$1," "),IF(AX56&gt;0,$AX$1," "),IF(AY56&gt;0,$AY$1," "),IF(AZ56&gt;0,$AZ$1," "),IF(BA56&gt;0,$BA$1," "),IF(BB56&gt;0,$BB$1," "),IF(BC56&gt;0,$BC$1," "),IF(BD56&gt;0,$BD$1," "),IF(BE56&gt;0,$BE$1," "),IF(BF56&gt;0,$BF$1," "),IF(BG56&gt;0,$BG$1," "),IF(BH56&gt;0,$BH$1," "),IF(BI56&gt;0,$BI$1," "),IF(BJ56&gt;0,$BJ$1," "),IF(BK56&gt;0,$BK$1," "),IF(BL56&gt;0,$BL$1," "))</f>
        <v xml:space="preserve">                                VTK2,VTK3,    VTU2,       </v>
      </c>
      <c r="F56" s="6" t="str">
        <f t="shared" ref="F56" si="152">LEFT(Q56,11)</f>
        <v>5H0_970_703</v>
      </c>
      <c r="G56" s="6" t="str">
        <f t="shared" ref="G56" si="153">IF(LEN(Q56)=11,0,MID(Q56,13,2))</f>
        <v>AG</v>
      </c>
      <c r="H56" s="6" t="str">
        <f t="shared" ref="H56" si="154">CONCATENATE(IF(MID(Q56,5,3)="970","1AS1"),LEFT(F56,3),RIGHT(F56,3))</f>
        <v>1AS15H0703</v>
      </c>
      <c r="I56" s="6" t="str">
        <f t="shared" ref="I56" si="155">IF(G56=0,"00",IF(LEN(G56)=1,CONCATENATE(G56,0),G56))</f>
        <v>AG</v>
      </c>
      <c r="J56" s="8" t="s">
        <v>498</v>
      </c>
      <c r="K56" s="2"/>
      <c r="L56" s="24" t="s">
        <v>1524</v>
      </c>
      <c r="M56" s="67">
        <v>12</v>
      </c>
      <c r="N56" s="68">
        <v>2125</v>
      </c>
      <c r="O56" s="69">
        <v>2124</v>
      </c>
      <c r="P56" s="42" t="s">
        <v>2289</v>
      </c>
      <c r="Q56" s="24" t="s">
        <v>1522</v>
      </c>
      <c r="R56" s="6" t="str">
        <f t="shared" ref="R56" si="156">IF(J56&lt;&gt;"",CONCATENATE(H56,I56,J56),CONCATENATE(H56,I56,K56))</f>
        <v>1AS15H0703AGA</v>
      </c>
      <c r="S56" s="7" t="str">
        <f t="shared" ref="S56" si="157">IF(N56="-","KEIN LIEFERUMFANG",IF(AND(N56&lt;=S$3,O56=""),"AKTUELL",IF(O56=N56-1,"KEIN SERIENEINSATZ",IF(N56&gt;S$3,"NOCH NICHT AKTUELL",IF(AND(N56&lt;S$3,O56&lt;S$3),"NICHT AKTUELL",IF(N56&lt;=S$3,"AKTUELL"))))))</f>
        <v>KEIN SERIENEINSATZ</v>
      </c>
      <c r="T56" s="1" t="str">
        <f>IF(H56=H53,IF(I56=I53,"IndizeNeu (Spalte J, K)",IF(K56&lt;&gt;"","Neue Variant","")),IF(K56&lt;&gt;"","Neue Variant",""))</f>
        <v/>
      </c>
      <c r="U56" s="8"/>
      <c r="V56" s="8"/>
      <c r="W56" s="113"/>
      <c r="X56" s="22"/>
      <c r="Y56" s="4" t="s">
        <v>374</v>
      </c>
      <c r="Z56" s="4" t="s">
        <v>374</v>
      </c>
      <c r="AA56" s="4" t="s">
        <v>566</v>
      </c>
      <c r="AB56" s="4"/>
      <c r="AC56" s="170"/>
      <c r="AD56" s="175"/>
      <c r="AE56" s="175"/>
      <c r="AF56" s="175"/>
      <c r="AG56" s="176"/>
      <c r="AH56" s="176"/>
      <c r="AI56" s="176"/>
      <c r="AJ56" s="177"/>
      <c r="AK56" s="177"/>
      <c r="AL56" s="177"/>
      <c r="AM56" s="175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 t="s">
        <v>374</v>
      </c>
      <c r="AZ56" s="178" t="s">
        <v>374</v>
      </c>
      <c r="BA56" s="178"/>
      <c r="BB56" s="178"/>
      <c r="BC56" s="178"/>
      <c r="BD56" s="178"/>
      <c r="BE56" s="178" t="s">
        <v>374</v>
      </c>
      <c r="BF56" s="178"/>
      <c r="BG56" s="178"/>
      <c r="BH56" s="178"/>
      <c r="BI56" s="178"/>
      <c r="BJ56" s="178"/>
      <c r="BK56" s="178"/>
      <c r="BL56" s="179"/>
      <c r="BM56" s="179"/>
    </row>
    <row r="57" spans="1:65">
      <c r="A57" s="2" t="s">
        <v>26</v>
      </c>
      <c r="B57" s="24" t="s">
        <v>376</v>
      </c>
      <c r="C57" s="4"/>
      <c r="D57" s="4"/>
      <c r="E57" s="135" t="str">
        <f t="shared" si="7"/>
        <v xml:space="preserve">                                VTK2,VTK3,            </v>
      </c>
      <c r="F57" s="6" t="str">
        <f t="shared" si="124"/>
        <v>5H0_970_703</v>
      </c>
      <c r="G57" s="6" t="str">
        <f t="shared" si="125"/>
        <v>AG</v>
      </c>
      <c r="H57" s="6" t="str">
        <f t="shared" si="126"/>
        <v>1AS15H0703</v>
      </c>
      <c r="I57" s="6" t="str">
        <f t="shared" si="127"/>
        <v>AG</v>
      </c>
      <c r="J57" s="8" t="s">
        <v>634</v>
      </c>
      <c r="K57" s="2"/>
      <c r="L57" s="24" t="s">
        <v>1524</v>
      </c>
      <c r="M57" s="67">
        <v>12</v>
      </c>
      <c r="N57" s="68">
        <v>2125</v>
      </c>
      <c r="O57" s="69"/>
      <c r="P57" s="42" t="s">
        <v>2289</v>
      </c>
      <c r="Q57" s="24" t="s">
        <v>1522</v>
      </c>
      <c r="R57" s="6" t="str">
        <f t="shared" si="128"/>
        <v>1AS15H0703AGD</v>
      </c>
      <c r="S57" s="7" t="str">
        <f t="shared" si="129"/>
        <v>NOCH NICHT AKTUELL</v>
      </c>
      <c r="T57" s="1" t="str">
        <f>IF(H57=H54,IF(I57=I54,"IndizeNeu (Spalte J, K)",IF(K57&lt;&gt;"","Neue Variant","")),IF(K57&lt;&gt;"","Neue Variant",""))</f>
        <v/>
      </c>
      <c r="U57" s="8"/>
      <c r="V57" s="8"/>
      <c r="W57" s="113"/>
      <c r="X57" s="22"/>
      <c r="Y57" s="4" t="s">
        <v>374</v>
      </c>
      <c r="Z57" s="4" t="s">
        <v>374</v>
      </c>
      <c r="AA57" s="4" t="s">
        <v>566</v>
      </c>
      <c r="AB57" s="4"/>
      <c r="AC57" s="170"/>
      <c r="AD57" s="175"/>
      <c r="AE57" s="175"/>
      <c r="AF57" s="175"/>
      <c r="AG57" s="176"/>
      <c r="AH57" s="176"/>
      <c r="AI57" s="176"/>
      <c r="AJ57" s="177"/>
      <c r="AK57" s="177"/>
      <c r="AL57" s="177"/>
      <c r="AM57" s="175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 t="s">
        <v>374</v>
      </c>
      <c r="AZ57" s="178" t="s">
        <v>374</v>
      </c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9"/>
      <c r="BM57" s="179"/>
    </row>
    <row r="58" spans="1:65">
      <c r="A58" s="2" t="s">
        <v>26</v>
      </c>
      <c r="B58" s="24" t="s">
        <v>376</v>
      </c>
      <c r="C58" s="4"/>
      <c r="D58" s="4"/>
      <c r="E58" s="135" t="str">
        <f t="shared" si="7"/>
        <v xml:space="preserve">                                VTK2,VTK3,    VTU2,       </v>
      </c>
      <c r="F58" s="6" t="str">
        <f t="shared" ref="F58:F61" si="158">LEFT(Q58,11)</f>
        <v>5H0_970_703</v>
      </c>
      <c r="G58" s="6" t="str">
        <f t="shared" ref="G58:G61" si="159">IF(LEN(Q58)=11,0,MID(Q58,13,2))</f>
        <v>AH</v>
      </c>
      <c r="H58" s="6" t="str">
        <f t="shared" ref="H58:H61" si="160">CONCATENATE(IF(MID(Q58,5,3)="970","1AS1"),LEFT(F58,3),RIGHT(F58,3))</f>
        <v>1AS15H0703</v>
      </c>
      <c r="I58" s="6" t="str">
        <f t="shared" ref="I58:I61" si="161">IF(G58=0,"00",IF(LEN(G58)=1,CONCATENATE(G58,0),G58))</f>
        <v>AH</v>
      </c>
      <c r="J58" s="8" t="s">
        <v>498</v>
      </c>
      <c r="K58" s="2"/>
      <c r="L58" s="24" t="s">
        <v>1523</v>
      </c>
      <c r="M58" s="67"/>
      <c r="N58" s="68">
        <v>2148</v>
      </c>
      <c r="O58" s="69"/>
      <c r="P58" s="42" t="s">
        <v>2209</v>
      </c>
      <c r="Q58" s="24" t="s">
        <v>1916</v>
      </c>
      <c r="R58" s="6" t="str">
        <f t="shared" ref="R58:R61" si="162">IF(J58&lt;&gt;"",CONCATENATE(H58,I58,J58),CONCATENATE(H58,I58,K58))</f>
        <v>1AS15H0703AHA</v>
      </c>
      <c r="S58" s="7" t="str">
        <f t="shared" ref="S58:S61" si="163">IF(N58="-","KEIN LIEFERUMFANG",IF(AND(N58&lt;=S$3,O58=""),"AKTUELL",IF(O58=N58-1,"KEIN SERIENEINSATZ",IF(N58&gt;S$3,"NOCH NICHT AKTUELL",IF(AND(N58&lt;S$3,O58&lt;S$3),"NICHT AKTUELL",IF(N58&lt;=S$3,"AKTUELL"))))))</f>
        <v>NOCH NICHT AKTUELL</v>
      </c>
      <c r="T58" s="1" t="str">
        <f>IF(H58=H49,IF(I58=I49,"IndizeNeu (Spalte J, K)",IF(K58&lt;&gt;"","Neue Variant","")),IF(K58&lt;&gt;"","Neue Variant",""))</f>
        <v/>
      </c>
      <c r="U58" s="8"/>
      <c r="V58" s="8"/>
      <c r="W58" s="113"/>
      <c r="X58" s="22"/>
      <c r="Y58" s="4" t="s">
        <v>374</v>
      </c>
      <c r="Z58" s="4" t="s">
        <v>374</v>
      </c>
      <c r="AA58" s="4" t="s">
        <v>566</v>
      </c>
      <c r="AB58" s="4"/>
      <c r="AC58" s="170"/>
      <c r="AD58" s="175"/>
      <c r="AE58" s="175"/>
      <c r="AF58" s="175"/>
      <c r="AG58" s="176"/>
      <c r="AH58" s="176"/>
      <c r="AI58" s="176"/>
      <c r="AJ58" s="177"/>
      <c r="AK58" s="177"/>
      <c r="AL58" s="177"/>
      <c r="AM58" s="175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 t="s">
        <v>374</v>
      </c>
      <c r="AZ58" s="178" t="s">
        <v>374</v>
      </c>
      <c r="BA58" s="178"/>
      <c r="BB58" s="178"/>
      <c r="BC58" s="178"/>
      <c r="BD58" s="178"/>
      <c r="BE58" s="178" t="s">
        <v>374</v>
      </c>
      <c r="BF58" s="178"/>
      <c r="BG58" s="178"/>
      <c r="BH58" s="178"/>
      <c r="BI58" s="178"/>
      <c r="BJ58" s="178"/>
      <c r="BK58" s="178"/>
      <c r="BL58" s="179"/>
      <c r="BM58" s="179"/>
    </row>
    <row r="59" spans="1:65">
      <c r="A59" s="2" t="s">
        <v>26</v>
      </c>
      <c r="B59" s="24" t="s">
        <v>376</v>
      </c>
      <c r="C59" s="4"/>
      <c r="D59" s="4"/>
      <c r="E59" s="135" t="str">
        <f t="shared" si="7"/>
        <v xml:space="preserve">                                VTK2,VTK3,    VTU2,       </v>
      </c>
      <c r="F59" s="6" t="str">
        <f t="shared" si="158"/>
        <v>5H0_970_703</v>
      </c>
      <c r="G59" s="6" t="str">
        <f t="shared" si="159"/>
        <v>AJ</v>
      </c>
      <c r="H59" s="6" t="str">
        <f t="shared" si="160"/>
        <v>1AS15H0703</v>
      </c>
      <c r="I59" s="6" t="str">
        <f t="shared" si="161"/>
        <v>AJ</v>
      </c>
      <c r="J59" s="8" t="s">
        <v>498</v>
      </c>
      <c r="K59" s="2"/>
      <c r="L59" s="24" t="s">
        <v>1132</v>
      </c>
      <c r="M59" s="67"/>
      <c r="N59" s="68">
        <v>2148</v>
      </c>
      <c r="O59" s="69"/>
      <c r="P59" s="42" t="s">
        <v>2209</v>
      </c>
      <c r="Q59" s="24" t="s">
        <v>1917</v>
      </c>
      <c r="R59" s="6" t="str">
        <f t="shared" si="162"/>
        <v>1AS15H0703AJA</v>
      </c>
      <c r="S59" s="7" t="str">
        <f t="shared" si="163"/>
        <v>NOCH NICHT AKTUELL</v>
      </c>
      <c r="T59" s="1" t="str">
        <f>IF(H59=H58,IF(I59=I58,"IndizeNeu (Spalte J, K)",IF(K59&lt;&gt;"","Neue Variant","")),IF(K59&lt;&gt;"","Neue Variant",""))</f>
        <v/>
      </c>
      <c r="U59" s="8"/>
      <c r="V59" s="8"/>
      <c r="W59" s="113"/>
      <c r="X59" s="22"/>
      <c r="Y59" s="4" t="s">
        <v>374</v>
      </c>
      <c r="Z59" s="4" t="s">
        <v>374</v>
      </c>
      <c r="AA59" s="4" t="s">
        <v>566</v>
      </c>
      <c r="AB59" s="4"/>
      <c r="AC59" s="170"/>
      <c r="AD59" s="175"/>
      <c r="AE59" s="175"/>
      <c r="AF59" s="175"/>
      <c r="AG59" s="176"/>
      <c r="AH59" s="176"/>
      <c r="AI59" s="176"/>
      <c r="AJ59" s="177"/>
      <c r="AK59" s="177"/>
      <c r="AL59" s="177"/>
      <c r="AM59" s="175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 t="s">
        <v>374</v>
      </c>
      <c r="AZ59" s="178" t="s">
        <v>374</v>
      </c>
      <c r="BA59" s="178"/>
      <c r="BB59" s="178"/>
      <c r="BC59" s="178"/>
      <c r="BD59" s="178"/>
      <c r="BE59" s="178" t="s">
        <v>374</v>
      </c>
      <c r="BF59" s="178"/>
      <c r="BG59" s="178"/>
      <c r="BH59" s="178"/>
      <c r="BI59" s="178"/>
      <c r="BJ59" s="178"/>
      <c r="BK59" s="178"/>
      <c r="BL59" s="179"/>
      <c r="BM59" s="179"/>
    </row>
    <row r="60" spans="1:65">
      <c r="A60" s="2" t="s">
        <v>26</v>
      </c>
      <c r="B60" s="24" t="s">
        <v>376</v>
      </c>
      <c r="C60" s="4"/>
      <c r="D60" s="4"/>
      <c r="E60" s="135" t="str">
        <f t="shared" si="7"/>
        <v xml:space="preserve">                  VTC9,             VTK2,     VTU2,       </v>
      </c>
      <c r="F60" s="6" t="str">
        <f t="shared" si="158"/>
        <v>5H0_970_703</v>
      </c>
      <c r="G60" s="6" t="str">
        <f t="shared" si="159"/>
        <v>AK</v>
      </c>
      <c r="H60" s="6" t="str">
        <f t="shared" si="160"/>
        <v>1AS15H0703</v>
      </c>
      <c r="I60" s="6" t="str">
        <f t="shared" si="161"/>
        <v>AK</v>
      </c>
      <c r="J60" s="8" t="s">
        <v>498</v>
      </c>
      <c r="K60" s="2"/>
      <c r="L60" s="24" t="s">
        <v>722</v>
      </c>
      <c r="M60" s="67"/>
      <c r="N60" s="68">
        <v>2148</v>
      </c>
      <c r="O60" s="69"/>
      <c r="P60" s="42" t="s">
        <v>2209</v>
      </c>
      <c r="Q60" s="24" t="s">
        <v>1918</v>
      </c>
      <c r="R60" s="6" t="str">
        <f t="shared" si="162"/>
        <v>1AS15H0703AKA</v>
      </c>
      <c r="S60" s="7" t="str">
        <f t="shared" si="163"/>
        <v>NOCH NICHT AKTUELL</v>
      </c>
      <c r="T60" s="1" t="str">
        <f>IF(H60=H59,IF(I60=I59,"IndizeNeu (Spalte J, K)",IF(K60&lt;&gt;"","Neue Variant","")),IF(K60&lt;&gt;"","Neue Variant",""))</f>
        <v/>
      </c>
      <c r="U60" s="8"/>
      <c r="V60" s="8" t="s">
        <v>508</v>
      </c>
      <c r="W60" s="113"/>
      <c r="X60" s="22"/>
      <c r="Y60" s="4" t="s">
        <v>374</v>
      </c>
      <c r="Z60" s="4" t="s">
        <v>566</v>
      </c>
      <c r="AA60" s="4" t="s">
        <v>566</v>
      </c>
      <c r="AB60" s="4"/>
      <c r="AC60" s="170"/>
      <c r="AD60" s="175"/>
      <c r="AE60" s="175"/>
      <c r="AF60" s="175"/>
      <c r="AG60" s="176"/>
      <c r="AH60" s="176"/>
      <c r="AI60" s="176"/>
      <c r="AJ60" s="177"/>
      <c r="AK60" s="177"/>
      <c r="AL60" s="177" t="s">
        <v>374</v>
      </c>
      <c r="AM60" s="175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 t="s">
        <v>374</v>
      </c>
      <c r="AZ60" s="178"/>
      <c r="BA60" s="178"/>
      <c r="BB60" s="178"/>
      <c r="BC60" s="178"/>
      <c r="BD60" s="178"/>
      <c r="BE60" s="178" t="s">
        <v>374</v>
      </c>
      <c r="BF60" s="178"/>
      <c r="BG60" s="178"/>
      <c r="BH60" s="178"/>
      <c r="BI60" s="178"/>
      <c r="BJ60" s="178"/>
      <c r="BK60" s="178"/>
      <c r="BL60" s="179"/>
      <c r="BM60" s="179"/>
    </row>
    <row r="61" spans="1:65">
      <c r="A61" s="2" t="s">
        <v>26</v>
      </c>
      <c r="B61" s="24" t="s">
        <v>376</v>
      </c>
      <c r="C61" s="4"/>
      <c r="D61" s="4"/>
      <c r="E61" s="135" t="str">
        <f t="shared" si="7"/>
        <v xml:space="preserve">                                VTK2,VTK3,    VTU2,       </v>
      </c>
      <c r="F61" s="6" t="str">
        <f t="shared" si="158"/>
        <v>5H0_970_703</v>
      </c>
      <c r="G61" s="6" t="str">
        <f t="shared" si="159"/>
        <v>AL</v>
      </c>
      <c r="H61" s="6" t="str">
        <f t="shared" si="160"/>
        <v>1AS15H0703</v>
      </c>
      <c r="I61" s="6" t="str">
        <f t="shared" si="161"/>
        <v>AL</v>
      </c>
      <c r="J61" s="8" t="s">
        <v>498</v>
      </c>
      <c r="K61" s="2"/>
      <c r="L61" s="24" t="s">
        <v>1524</v>
      </c>
      <c r="M61" s="67"/>
      <c r="N61" s="68">
        <v>2148</v>
      </c>
      <c r="O61" s="69"/>
      <c r="P61" s="42" t="s">
        <v>2209</v>
      </c>
      <c r="Q61" s="24" t="s">
        <v>1919</v>
      </c>
      <c r="R61" s="6" t="str">
        <f t="shared" si="162"/>
        <v>1AS15H0703ALA</v>
      </c>
      <c r="S61" s="7" t="str">
        <f t="shared" si="163"/>
        <v>NOCH NICHT AKTUELL</v>
      </c>
      <c r="T61" s="1" t="str">
        <f>IF(H61=H60,IF(I61=I60,"IndizeNeu (Spalte J, K)",IF(K61&lt;&gt;"","Neue Variant","")),IF(K61&lt;&gt;"","Neue Variant",""))</f>
        <v/>
      </c>
      <c r="U61" s="8"/>
      <c r="V61" s="8"/>
      <c r="W61" s="113"/>
      <c r="X61" s="22"/>
      <c r="Y61" s="4" t="s">
        <v>374</v>
      </c>
      <c r="Z61" s="4" t="s">
        <v>374</v>
      </c>
      <c r="AA61" s="4" t="s">
        <v>566</v>
      </c>
      <c r="AB61" s="4"/>
      <c r="AC61" s="170"/>
      <c r="AD61" s="175"/>
      <c r="AE61" s="175"/>
      <c r="AF61" s="175"/>
      <c r="AG61" s="176"/>
      <c r="AH61" s="176"/>
      <c r="AI61" s="176"/>
      <c r="AJ61" s="177"/>
      <c r="AK61" s="177"/>
      <c r="AL61" s="177"/>
      <c r="AM61" s="175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 t="s">
        <v>374</v>
      </c>
      <c r="AZ61" s="178" t="s">
        <v>374</v>
      </c>
      <c r="BA61" s="178"/>
      <c r="BB61" s="178"/>
      <c r="BC61" s="178"/>
      <c r="BD61" s="178"/>
      <c r="BE61" s="178" t="s">
        <v>374</v>
      </c>
      <c r="BF61" s="178"/>
      <c r="BG61" s="178"/>
      <c r="BH61" s="178"/>
      <c r="BI61" s="178"/>
      <c r="BJ61" s="178"/>
      <c r="BK61" s="178"/>
      <c r="BL61" s="179"/>
      <c r="BM61" s="179"/>
    </row>
    <row r="62" spans="1:65">
      <c r="A62" s="2" t="s">
        <v>26</v>
      </c>
      <c r="B62" s="24" t="s">
        <v>379</v>
      </c>
      <c r="C62" s="146" t="s">
        <v>2222</v>
      </c>
      <c r="D62" s="4" t="s">
        <v>374</v>
      </c>
      <c r="E62" s="135" t="str">
        <f t="shared" si="7"/>
        <v xml:space="preserve">              VTC7,                      VTU1,        </v>
      </c>
      <c r="F62" s="6" t="str">
        <f t="shared" si="0"/>
        <v>5H1_970_705</v>
      </c>
      <c r="G62" s="6" t="str">
        <f t="shared" si="1"/>
        <v>A</v>
      </c>
      <c r="H62" s="6" t="str">
        <f t="shared" si="2"/>
        <v>1AS15H1705</v>
      </c>
      <c r="I62" s="6" t="str">
        <f t="shared" si="3"/>
        <v>A0</v>
      </c>
      <c r="J62" s="8" t="s">
        <v>498</v>
      </c>
      <c r="K62" s="2"/>
      <c r="L62" s="24" t="s">
        <v>235</v>
      </c>
      <c r="M62" s="67"/>
      <c r="N62" s="68">
        <v>1926</v>
      </c>
      <c r="O62" s="120"/>
      <c r="P62" s="121"/>
      <c r="Q62" s="24" t="s">
        <v>32</v>
      </c>
      <c r="R62" s="6" t="str">
        <f t="shared" si="4"/>
        <v>1AS15H1705A0A</v>
      </c>
      <c r="S62" s="7" t="str">
        <f t="shared" si="5"/>
        <v>AKTUELL</v>
      </c>
      <c r="T62" s="1" t="str">
        <f>IF(H62=H35,IF(I62=I35,"IndizeNeu (Spalte J, K)",IF(K62&lt;&gt;"","Neue Variant","")),IF(K62&lt;&gt;"","Neue Variant",""))</f>
        <v/>
      </c>
      <c r="U62" s="8"/>
      <c r="V62" s="8"/>
      <c r="W62" s="23"/>
      <c r="X62" s="22"/>
      <c r="Y62" s="4" t="s">
        <v>374</v>
      </c>
      <c r="Z62" s="4" t="s">
        <v>374</v>
      </c>
      <c r="AA62" s="4" t="s">
        <v>374</v>
      </c>
      <c r="AB62" s="4"/>
      <c r="AC62" s="170"/>
      <c r="AD62" s="165"/>
      <c r="AE62" s="165"/>
      <c r="AF62" s="165"/>
      <c r="AG62" s="171"/>
      <c r="AH62" s="171"/>
      <c r="AI62" s="171"/>
      <c r="AJ62" s="172" t="s">
        <v>374</v>
      </c>
      <c r="AK62" s="172"/>
      <c r="AL62" s="172"/>
      <c r="AM62" s="165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 t="s">
        <v>374</v>
      </c>
      <c r="BE62" s="173"/>
      <c r="BF62" s="173"/>
      <c r="BG62" s="173"/>
      <c r="BH62" s="173"/>
      <c r="BI62" s="173"/>
      <c r="BJ62" s="173"/>
      <c r="BK62" s="173"/>
    </row>
    <row r="63" spans="1:65">
      <c r="A63" s="2" t="s">
        <v>26</v>
      </c>
      <c r="B63" s="24" t="s">
        <v>379</v>
      </c>
      <c r="C63" s="146" t="s">
        <v>2222</v>
      </c>
      <c r="D63" s="4" t="s">
        <v>374</v>
      </c>
      <c r="E63" s="135" t="str">
        <f t="shared" si="7"/>
        <v xml:space="preserve">              VTC7,                      VTU1,        </v>
      </c>
      <c r="F63" s="6" t="str">
        <f t="shared" si="0"/>
        <v>5H1_970_705</v>
      </c>
      <c r="G63" s="6" t="str">
        <f t="shared" si="1"/>
        <v>K</v>
      </c>
      <c r="H63" s="6" t="str">
        <f t="shared" si="2"/>
        <v>1AS15H1705</v>
      </c>
      <c r="I63" s="6" t="str">
        <f t="shared" si="3"/>
        <v>K0</v>
      </c>
      <c r="J63" s="8" t="s">
        <v>498</v>
      </c>
      <c r="K63" s="2"/>
      <c r="L63" s="24" t="s">
        <v>235</v>
      </c>
      <c r="M63" s="67" t="s">
        <v>1125</v>
      </c>
      <c r="N63" s="68">
        <v>2025</v>
      </c>
      <c r="O63" s="69">
        <v>2024</v>
      </c>
      <c r="P63" s="42" t="s">
        <v>1126</v>
      </c>
      <c r="Q63" s="24" t="s">
        <v>724</v>
      </c>
      <c r="R63" s="6" t="str">
        <f t="shared" si="4"/>
        <v>1AS15H1705K0A</v>
      </c>
      <c r="S63" s="7" t="str">
        <f t="shared" si="5"/>
        <v>KEIN SERIENEINSATZ</v>
      </c>
      <c r="T63" s="1" t="str">
        <f>IF(H63=H35,IF(I63=I35,"IndizeNeu (Spalte J, K)",IF(K63&lt;&gt;"","Neue Variant","")),IF(K63&lt;&gt;"","Neue Variant",""))</f>
        <v/>
      </c>
      <c r="U63" s="8"/>
      <c r="V63" s="8"/>
      <c r="W63" s="23"/>
      <c r="X63" s="22"/>
      <c r="Y63" s="4" t="s">
        <v>374</v>
      </c>
      <c r="Z63" s="4" t="s">
        <v>374</v>
      </c>
      <c r="AA63" s="4" t="s">
        <v>374</v>
      </c>
      <c r="AB63" s="4"/>
      <c r="AC63" s="170"/>
      <c r="AD63" s="165"/>
      <c r="AE63" s="165"/>
      <c r="AF63" s="165"/>
      <c r="AG63" s="171"/>
      <c r="AH63" s="171"/>
      <c r="AI63" s="171"/>
      <c r="AJ63" s="172" t="s">
        <v>374</v>
      </c>
      <c r="AK63" s="172"/>
      <c r="AL63" s="172"/>
      <c r="AM63" s="165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 t="s">
        <v>374</v>
      </c>
      <c r="BE63" s="173"/>
      <c r="BF63" s="173"/>
      <c r="BG63" s="173"/>
      <c r="BH63" s="173"/>
      <c r="BI63" s="173"/>
      <c r="BJ63" s="173"/>
      <c r="BK63" s="173"/>
    </row>
    <row r="64" spans="1:65">
      <c r="A64" s="2" t="s">
        <v>26</v>
      </c>
      <c r="B64" s="24" t="s">
        <v>379</v>
      </c>
      <c r="C64" s="146" t="s">
        <v>2222</v>
      </c>
      <c r="D64" s="4" t="s">
        <v>374</v>
      </c>
      <c r="E64" s="135" t="str">
        <f t="shared" si="7"/>
        <v xml:space="preserve">              VTC7,                      VTU1,        </v>
      </c>
      <c r="F64" s="6" t="str">
        <f t="shared" si="0"/>
        <v>5H1_970_705</v>
      </c>
      <c r="G64" s="6" t="str">
        <f t="shared" si="1"/>
        <v>K</v>
      </c>
      <c r="H64" s="6" t="str">
        <f t="shared" si="2"/>
        <v>1AS15H1705</v>
      </c>
      <c r="I64" s="6" t="str">
        <f t="shared" si="3"/>
        <v>K0</v>
      </c>
      <c r="J64" s="2" t="s">
        <v>605</v>
      </c>
      <c r="K64" s="2"/>
      <c r="L64" s="24" t="s">
        <v>1121</v>
      </c>
      <c r="M64" s="67" t="s">
        <v>1125</v>
      </c>
      <c r="N64" s="68">
        <v>2025</v>
      </c>
      <c r="O64" s="69"/>
      <c r="P64" s="42" t="s">
        <v>1126</v>
      </c>
      <c r="Q64" s="24" t="s">
        <v>724</v>
      </c>
      <c r="R64" s="6" t="str">
        <f t="shared" si="4"/>
        <v>1AS15H1705K0B</v>
      </c>
      <c r="S64" s="7" t="str">
        <f t="shared" si="5"/>
        <v>AKTUELL</v>
      </c>
      <c r="T64" s="1" t="str">
        <f>IF(H64=H36,IF(I64=I36,"IndizeNeu (Spalte J, K)",IF(K64&lt;&gt;"","Neue Variant","")),IF(K64&lt;&gt;"","Neue Variant",""))</f>
        <v/>
      </c>
      <c r="U64" s="8"/>
      <c r="V64" s="8"/>
      <c r="W64" s="23"/>
      <c r="X64" s="22"/>
      <c r="Y64" s="4" t="s">
        <v>374</v>
      </c>
      <c r="Z64" s="4" t="s">
        <v>374</v>
      </c>
      <c r="AA64" s="4" t="s">
        <v>374</v>
      </c>
      <c r="AB64" s="4"/>
      <c r="AC64" s="170"/>
      <c r="AD64" s="165"/>
      <c r="AE64" s="165"/>
      <c r="AF64" s="165"/>
      <c r="AG64" s="171"/>
      <c r="AH64" s="171"/>
      <c r="AI64" s="171"/>
      <c r="AJ64" s="172" t="s">
        <v>374</v>
      </c>
      <c r="AK64" s="172"/>
      <c r="AL64" s="172"/>
      <c r="AM64" s="165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 t="s">
        <v>374</v>
      </c>
      <c r="BE64" s="173"/>
      <c r="BF64" s="173"/>
      <c r="BG64" s="173"/>
      <c r="BH64" s="173"/>
      <c r="BI64" s="173"/>
      <c r="BJ64" s="173"/>
      <c r="BK64" s="173"/>
    </row>
    <row r="65" spans="1:63">
      <c r="A65" s="2" t="s">
        <v>26</v>
      </c>
      <c r="B65" s="24" t="s">
        <v>379</v>
      </c>
      <c r="C65" s="146" t="s">
        <v>2222</v>
      </c>
      <c r="D65" s="4" t="s">
        <v>374</v>
      </c>
      <c r="E65" s="135" t="str">
        <f t="shared" si="7"/>
        <v xml:space="preserve">              VTC7,                      VTU1,        </v>
      </c>
      <c r="F65" s="6" t="str">
        <f t="shared" si="0"/>
        <v>5H1_970_705</v>
      </c>
      <c r="G65" s="6" t="str">
        <f t="shared" si="1"/>
        <v>L</v>
      </c>
      <c r="H65" s="6" t="str">
        <f t="shared" si="2"/>
        <v>1AS15H1705</v>
      </c>
      <c r="I65" s="6" t="str">
        <f t="shared" si="3"/>
        <v>L0</v>
      </c>
      <c r="J65" s="8" t="s">
        <v>498</v>
      </c>
      <c r="K65" s="2"/>
      <c r="L65" s="24" t="s">
        <v>1122</v>
      </c>
      <c r="M65" s="67" t="s">
        <v>1125</v>
      </c>
      <c r="N65" s="68">
        <v>2025</v>
      </c>
      <c r="O65" s="69"/>
      <c r="P65" s="42" t="s">
        <v>1126</v>
      </c>
      <c r="Q65" s="24" t="s">
        <v>1119</v>
      </c>
      <c r="R65" s="6" t="str">
        <f t="shared" si="4"/>
        <v>1AS15H1705L0A</v>
      </c>
      <c r="S65" s="7" t="str">
        <f t="shared" si="5"/>
        <v>AKTUELL</v>
      </c>
      <c r="T65" s="1" t="str">
        <f>IF(H65=H37,IF(I65=I37,"IndizeNeu (Spalte J, K)",IF(K65&lt;&gt;"","Neue Variant","")),IF(K65&lt;&gt;"","Neue Variant",""))</f>
        <v/>
      </c>
      <c r="U65" s="8"/>
      <c r="V65" s="8"/>
      <c r="W65" s="23"/>
      <c r="X65" s="22"/>
      <c r="Y65" s="4" t="s">
        <v>374</v>
      </c>
      <c r="Z65" s="4" t="s">
        <v>374</v>
      </c>
      <c r="AA65" s="4" t="s">
        <v>374</v>
      </c>
      <c r="AB65" s="4"/>
      <c r="AC65" s="170"/>
      <c r="AD65" s="165"/>
      <c r="AE65" s="165"/>
      <c r="AF65" s="165"/>
      <c r="AG65" s="171"/>
      <c r="AH65" s="171"/>
      <c r="AI65" s="171"/>
      <c r="AJ65" s="172" t="s">
        <v>374</v>
      </c>
      <c r="AK65" s="172"/>
      <c r="AL65" s="172"/>
      <c r="AM65" s="165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 t="s">
        <v>374</v>
      </c>
      <c r="BE65" s="173"/>
      <c r="BF65" s="173"/>
      <c r="BG65" s="173"/>
      <c r="BH65" s="173"/>
      <c r="BI65" s="173"/>
      <c r="BJ65" s="173"/>
      <c r="BK65" s="173"/>
    </row>
    <row r="66" spans="1:63">
      <c r="A66" s="2" t="s">
        <v>26</v>
      </c>
      <c r="B66" s="24" t="s">
        <v>379</v>
      </c>
      <c r="C66" s="146" t="s">
        <v>2222</v>
      </c>
      <c r="D66" s="4" t="s">
        <v>374</v>
      </c>
      <c r="E66" s="135" t="str">
        <f t="shared" si="7"/>
        <v xml:space="preserve">              VTC7,                      VTU1,        </v>
      </c>
      <c r="F66" s="6" t="str">
        <f t="shared" si="0"/>
        <v>5H1_970_705</v>
      </c>
      <c r="G66" s="6" t="str">
        <f t="shared" si="1"/>
        <v>M</v>
      </c>
      <c r="H66" s="6" t="str">
        <f t="shared" si="2"/>
        <v>1AS15H1705</v>
      </c>
      <c r="I66" s="6" t="str">
        <f t="shared" si="3"/>
        <v>M0</v>
      </c>
      <c r="J66" s="8" t="s">
        <v>498</v>
      </c>
      <c r="K66" s="122"/>
      <c r="L66" s="24" t="s">
        <v>1121</v>
      </c>
      <c r="M66" s="67" t="s">
        <v>2220</v>
      </c>
      <c r="N66" s="68">
        <v>2048</v>
      </c>
      <c r="O66" s="69">
        <v>2101</v>
      </c>
      <c r="P66" s="42" t="s">
        <v>2224</v>
      </c>
      <c r="Q66" s="24" t="s">
        <v>1138</v>
      </c>
      <c r="R66" s="6" t="str">
        <f t="shared" si="4"/>
        <v>1AS15H1705M0A</v>
      </c>
      <c r="S66" s="7" t="str">
        <f t="shared" si="5"/>
        <v>NICHT AKTUELL</v>
      </c>
      <c r="T66" s="1" t="str">
        <f>IF(H66=H62,IF(I66=I62,"IndizeNeu (Spalte J, K)",IF(K66&lt;&gt;"","Neue Variant","")),IF(K66&lt;&gt;"","Neue Variant",""))</f>
        <v/>
      </c>
      <c r="U66" s="4"/>
      <c r="V66" s="146" t="s">
        <v>2222</v>
      </c>
      <c r="W66" s="23"/>
      <c r="X66" s="22"/>
      <c r="Y66" s="4" t="s">
        <v>374</v>
      </c>
      <c r="Z66" s="4" t="s">
        <v>374</v>
      </c>
      <c r="AA66" s="4" t="s">
        <v>374</v>
      </c>
      <c r="AB66" s="4"/>
      <c r="AC66" s="170"/>
      <c r="AD66" s="165"/>
      <c r="AE66" s="165"/>
      <c r="AF66" s="165"/>
      <c r="AG66" s="171"/>
      <c r="AH66" s="171"/>
      <c r="AI66" s="171"/>
      <c r="AJ66" s="172" t="s">
        <v>374</v>
      </c>
      <c r="AK66" s="172"/>
      <c r="AL66" s="172"/>
      <c r="AM66" s="165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 t="s">
        <v>374</v>
      </c>
      <c r="BE66" s="173"/>
      <c r="BF66" s="173"/>
      <c r="BG66" s="173"/>
      <c r="BH66" s="173"/>
      <c r="BI66" s="173"/>
      <c r="BJ66" s="173"/>
      <c r="BK66" s="173"/>
    </row>
    <row r="67" spans="1:63">
      <c r="A67" s="2" t="s">
        <v>26</v>
      </c>
      <c r="B67" s="24" t="s">
        <v>379</v>
      </c>
      <c r="C67" s="146" t="s">
        <v>2222</v>
      </c>
      <c r="D67" s="4" t="s">
        <v>374</v>
      </c>
      <c r="E67" s="135" t="str">
        <f t="shared" si="7"/>
        <v xml:space="preserve">              VTC7,                      VTU1,        </v>
      </c>
      <c r="F67" s="6" t="str">
        <f t="shared" ref="F67" si="164">LEFT(Q67,11)</f>
        <v>5H1_970_705</v>
      </c>
      <c r="G67" s="6" t="str">
        <f t="shared" ref="G67" si="165">IF(LEN(Q67)=11,0,MID(Q67,13,2))</f>
        <v>M</v>
      </c>
      <c r="H67" s="6" t="str">
        <f t="shared" ref="H67" si="166">CONCATENATE(IF(MID(Q67,5,3)="970","1AS1"),LEFT(F67,3),RIGHT(F67,3))</f>
        <v>1AS15H1705</v>
      </c>
      <c r="I67" s="6" t="str">
        <f t="shared" ref="I67" si="167">IF(G67=0,"00",IF(LEN(G67)=1,CONCATENATE(G67,0),G67))</f>
        <v>M0</v>
      </c>
      <c r="J67" s="8" t="s">
        <v>605</v>
      </c>
      <c r="K67" s="122"/>
      <c r="L67" s="24" t="s">
        <v>1121</v>
      </c>
      <c r="M67" s="67" t="s">
        <v>2220</v>
      </c>
      <c r="N67" s="68">
        <v>2102</v>
      </c>
      <c r="O67" s="69">
        <v>2102</v>
      </c>
      <c r="P67" s="42" t="s">
        <v>2255</v>
      </c>
      <c r="Q67" s="24" t="s">
        <v>1138</v>
      </c>
      <c r="R67" s="6" t="str">
        <f t="shared" ref="R67" si="168">IF(J67&lt;&gt;"",CONCATENATE(H67,I67,J67),CONCATENATE(H67,I67,K67))</f>
        <v>1AS15H1705M0B</v>
      </c>
      <c r="S67" s="7" t="str">
        <f t="shared" ref="S67" si="169">IF(N67="-","KEIN LIEFERUMFANG",IF(AND(N67&lt;=S$3,O67=""),"AKTUELL",IF(O67=N67-1,"KEIN SERIENEINSATZ",IF(N67&gt;S$3,"NOCH NICHT AKTUELL",IF(AND(N67&lt;S$3,O67&lt;S$3),"NICHT AKTUELL",IF(N67&lt;=S$3,"AKTUELL"))))))</f>
        <v>NICHT AKTUELL</v>
      </c>
      <c r="T67" s="1" t="str">
        <f>IF(H67=H63,IF(I67=I63,"IndizeNeu (Spalte J, K)",IF(K67&lt;&gt;"","Neue Variant","")),IF(K67&lt;&gt;"","Neue Variant",""))</f>
        <v/>
      </c>
      <c r="U67" s="4" t="s">
        <v>2223</v>
      </c>
      <c r="V67" s="146" t="s">
        <v>2222</v>
      </c>
      <c r="W67" s="23"/>
      <c r="X67" s="22"/>
      <c r="Y67" s="4" t="s">
        <v>374</v>
      </c>
      <c r="Z67" s="4" t="s">
        <v>374</v>
      </c>
      <c r="AA67" s="4" t="s">
        <v>374</v>
      </c>
      <c r="AB67" s="4"/>
      <c r="AC67" s="170"/>
      <c r="AD67" s="165"/>
      <c r="AE67" s="165"/>
      <c r="AF67" s="165"/>
      <c r="AG67" s="171"/>
      <c r="AH67" s="171"/>
      <c r="AI67" s="171"/>
      <c r="AJ67" s="172" t="s">
        <v>374</v>
      </c>
      <c r="AK67" s="172"/>
      <c r="AL67" s="172"/>
      <c r="AM67" s="165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 t="s">
        <v>374</v>
      </c>
      <c r="BE67" s="173"/>
      <c r="BF67" s="173"/>
      <c r="BG67" s="173"/>
      <c r="BH67" s="173"/>
      <c r="BI67" s="173"/>
      <c r="BJ67" s="173"/>
      <c r="BK67" s="173"/>
    </row>
    <row r="68" spans="1:63">
      <c r="A68" s="2" t="s">
        <v>26</v>
      </c>
      <c r="B68" s="24" t="s">
        <v>379</v>
      </c>
      <c r="C68" s="146" t="s">
        <v>2222</v>
      </c>
      <c r="D68" s="4" t="s">
        <v>374</v>
      </c>
      <c r="E68" s="135" t="str">
        <f t="shared" si="7"/>
        <v xml:space="preserve">                                          VTU6,   </v>
      </c>
      <c r="F68" s="6" t="str">
        <f t="shared" ref="F68" si="170">LEFT(Q68,11)</f>
        <v>5H1_970_705</v>
      </c>
      <c r="G68" s="6" t="str">
        <f t="shared" ref="G68" si="171">IF(LEN(Q68)=11,0,MID(Q68,13,2))</f>
        <v>M</v>
      </c>
      <c r="H68" s="6" t="str">
        <f t="shared" ref="H68" si="172">CONCATENATE(IF(MID(Q68,5,3)="970","1AS1"),LEFT(F68,3),RIGHT(F68,3))</f>
        <v>1AS15H1705</v>
      </c>
      <c r="I68" s="6" t="str">
        <f t="shared" ref="I68" si="173">IF(G68=0,"00",IF(LEN(G68)=1,CONCATENATE(G68,0),G68))</f>
        <v>M0</v>
      </c>
      <c r="J68" s="8" t="s">
        <v>634</v>
      </c>
      <c r="K68" s="122"/>
      <c r="L68" s="24" t="s">
        <v>1121</v>
      </c>
      <c r="M68" s="67" t="s">
        <v>2220</v>
      </c>
      <c r="N68" s="68">
        <v>2103</v>
      </c>
      <c r="O68" s="69"/>
      <c r="P68" s="42" t="s">
        <v>2255</v>
      </c>
      <c r="Q68" s="24" t="s">
        <v>1138</v>
      </c>
      <c r="R68" s="6" t="str">
        <f t="shared" ref="R68" si="174">IF(J68&lt;&gt;"",CONCATENATE(H68,I68,J68),CONCATENATE(H68,I68,K68))</f>
        <v>1AS15H1705M0D</v>
      </c>
      <c r="S68" s="7" t="str">
        <f t="shared" ref="S68" si="175">IF(N68="-","KEIN LIEFERUMFANG",IF(AND(N68&lt;=S$3,O68=""),"AKTUELL",IF(O68=N68-1,"KEIN SERIENEINSATZ",IF(N68&gt;S$3,"NOCH NICHT AKTUELL",IF(AND(N68&lt;S$3,O68&lt;S$3),"NICHT AKTUELL",IF(N68&lt;=S$3,"AKTUELL"))))))</f>
        <v>AKTUELL</v>
      </c>
      <c r="T68" s="1" t="str">
        <f>IF(H68=H64,IF(I68=I64,"IndizeNeu (Spalte J, K)",IF(K68&lt;&gt;"","Neue Variant","")),IF(K68&lt;&gt;"","Neue Variant",""))</f>
        <v/>
      </c>
      <c r="U68" s="4"/>
      <c r="V68" s="146" t="s">
        <v>2222</v>
      </c>
      <c r="W68" s="23"/>
      <c r="X68" s="22"/>
      <c r="Y68" s="4" t="s">
        <v>374</v>
      </c>
      <c r="Z68" s="4" t="s">
        <v>374</v>
      </c>
      <c r="AA68" s="4" t="s">
        <v>374</v>
      </c>
      <c r="AB68" s="4"/>
      <c r="AC68" s="170"/>
      <c r="AD68" s="165"/>
      <c r="AE68" s="165"/>
      <c r="AF68" s="165"/>
      <c r="AG68" s="171"/>
      <c r="AH68" s="171"/>
      <c r="AI68" s="171"/>
      <c r="AJ68" s="172"/>
      <c r="AK68" s="172"/>
      <c r="AL68" s="172"/>
      <c r="AM68" s="165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 t="s">
        <v>374</v>
      </c>
      <c r="BJ68" s="173"/>
      <c r="BK68" s="173"/>
    </row>
    <row r="69" spans="1:63">
      <c r="A69" s="2" t="s">
        <v>26</v>
      </c>
      <c r="B69" s="24" t="s">
        <v>379</v>
      </c>
      <c r="C69" s="146" t="s">
        <v>2222</v>
      </c>
      <c r="D69" s="4" t="s">
        <v>374</v>
      </c>
      <c r="E69" s="135" t="str">
        <f t="shared" si="7"/>
        <v xml:space="preserve">              VTC7,                      VTU1,        </v>
      </c>
      <c r="F69" s="6" t="str">
        <f t="shared" si="0"/>
        <v>5H1_970_705</v>
      </c>
      <c r="G69" s="6" t="str">
        <f t="shared" si="1"/>
        <v>N</v>
      </c>
      <c r="H69" s="6" t="str">
        <f t="shared" si="2"/>
        <v>1AS15H1705</v>
      </c>
      <c r="I69" s="6" t="str">
        <f t="shared" si="3"/>
        <v>N0</v>
      </c>
      <c r="J69" s="8" t="s">
        <v>498</v>
      </c>
      <c r="K69" s="122"/>
      <c r="L69" s="24" t="s">
        <v>1122</v>
      </c>
      <c r="M69" s="67" t="s">
        <v>2220</v>
      </c>
      <c r="N69" s="68">
        <v>2048</v>
      </c>
      <c r="O69" s="69">
        <v>2101</v>
      </c>
      <c r="P69" s="42" t="s">
        <v>2224</v>
      </c>
      <c r="Q69" s="24" t="s">
        <v>1139</v>
      </c>
      <c r="R69" s="6" t="str">
        <f t="shared" si="4"/>
        <v>1AS15H1705N0A</v>
      </c>
      <c r="S69" s="7" t="str">
        <f t="shared" si="5"/>
        <v>NICHT AKTUELL</v>
      </c>
      <c r="T69" s="1" t="str">
        <f>IF(H69=H35,IF(I69=I35,"IndizeNeu (Spalte J, K)",IF(K69&lt;&gt;"","Neue Variant","")),IF(K69&lt;&gt;"","Neue Variant",""))</f>
        <v/>
      </c>
      <c r="U69" s="4"/>
      <c r="V69" s="146" t="s">
        <v>2222</v>
      </c>
      <c r="W69" s="23"/>
      <c r="X69" s="22"/>
      <c r="Y69" s="4" t="s">
        <v>374</v>
      </c>
      <c r="Z69" s="4" t="s">
        <v>374</v>
      </c>
      <c r="AA69" s="4" t="s">
        <v>374</v>
      </c>
      <c r="AB69" s="4"/>
      <c r="AC69" s="170"/>
      <c r="AD69" s="165"/>
      <c r="AE69" s="165"/>
      <c r="AF69" s="165"/>
      <c r="AG69" s="171"/>
      <c r="AH69" s="171"/>
      <c r="AI69" s="171"/>
      <c r="AJ69" s="172" t="s">
        <v>374</v>
      </c>
      <c r="AK69" s="172"/>
      <c r="AL69" s="172"/>
      <c r="AM69" s="165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 t="s">
        <v>374</v>
      </c>
      <c r="BE69" s="173"/>
      <c r="BF69" s="173"/>
      <c r="BG69" s="173"/>
      <c r="BH69" s="173"/>
      <c r="BI69" s="173"/>
      <c r="BJ69" s="173"/>
      <c r="BK69" s="173"/>
    </row>
    <row r="70" spans="1:63">
      <c r="A70" s="2" t="s">
        <v>26</v>
      </c>
      <c r="B70" s="24" t="s">
        <v>379</v>
      </c>
      <c r="C70" s="146" t="s">
        <v>2222</v>
      </c>
      <c r="D70" s="4" t="s">
        <v>374</v>
      </c>
      <c r="E70" s="135" t="str">
        <f t="shared" si="7"/>
        <v xml:space="preserve">              VTC7,                      VTU1,        </v>
      </c>
      <c r="F70" s="6" t="str">
        <f t="shared" ref="F70:F73" si="176">LEFT(Q70,11)</f>
        <v>5H1_970_705</v>
      </c>
      <c r="G70" s="6" t="str">
        <f t="shared" ref="G70:G73" si="177">IF(LEN(Q70)=11,0,MID(Q70,13,2))</f>
        <v>P</v>
      </c>
      <c r="H70" s="6" t="str">
        <f t="shared" ref="H70:H73" si="178">CONCATENATE(IF(MID(Q70,5,3)="970","1AS1"),LEFT(F70,3),RIGHT(F70,3))</f>
        <v>1AS15H1705</v>
      </c>
      <c r="I70" s="6" t="str">
        <f t="shared" ref="I70:I73" si="179">IF(G70=0,"00",IF(LEN(G70)=1,CONCATENATE(G70,0),G70))</f>
        <v>P0</v>
      </c>
      <c r="J70" s="8" t="s">
        <v>498</v>
      </c>
      <c r="K70" s="2"/>
      <c r="L70" s="24" t="s">
        <v>1121</v>
      </c>
      <c r="M70" s="67">
        <v>12</v>
      </c>
      <c r="N70" s="68">
        <v>2125</v>
      </c>
      <c r="O70" s="69">
        <v>2124</v>
      </c>
      <c r="P70" s="42" t="s">
        <v>2289</v>
      </c>
      <c r="Q70" s="24" t="s">
        <v>1525</v>
      </c>
      <c r="R70" s="6" t="str">
        <f t="shared" ref="R70:R73" si="180">IF(J70&lt;&gt;"",CONCATENATE(H70,I70,J70),CONCATENATE(H70,I70,K70))</f>
        <v>1AS15H1705P0A</v>
      </c>
      <c r="S70" s="7" t="str">
        <f t="shared" ref="S70:S73" si="181">IF(N70="-","KEIN LIEFERUMFANG",IF(AND(N70&lt;=S$3,O70=""),"AKTUELL",IF(O70=N70-1,"KEIN SERIENEINSATZ",IF(N70&gt;S$3,"NOCH NICHT AKTUELL",IF(AND(N70&lt;S$3,O70&lt;S$3),"NICHT AKTUELL",IF(N70&lt;=S$3,"AKTUELL"))))))</f>
        <v>KEIN SERIENEINSATZ</v>
      </c>
      <c r="T70" s="1" t="str">
        <f>IF(H70=H64,IF(I70=I64,"IndizeNeu (Spalte J, K)",IF(K70&lt;&gt;"","Neue Variant","")),IF(K70&lt;&gt;"","Neue Variant",""))</f>
        <v/>
      </c>
      <c r="U70" s="8"/>
      <c r="V70" s="8"/>
      <c r="W70" s="23"/>
      <c r="X70" s="22"/>
      <c r="Y70" s="4" t="s">
        <v>374</v>
      </c>
      <c r="Z70" s="4" t="s">
        <v>374</v>
      </c>
      <c r="AA70" s="4" t="s">
        <v>374</v>
      </c>
      <c r="AB70" s="4"/>
      <c r="AC70" s="170"/>
      <c r="AD70" s="165"/>
      <c r="AE70" s="165"/>
      <c r="AF70" s="165"/>
      <c r="AG70" s="171"/>
      <c r="AH70" s="171"/>
      <c r="AI70" s="171"/>
      <c r="AJ70" s="172" t="s">
        <v>374</v>
      </c>
      <c r="AK70" s="172"/>
      <c r="AL70" s="172"/>
      <c r="AM70" s="165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 t="s">
        <v>374</v>
      </c>
      <c r="BE70" s="173"/>
      <c r="BF70" s="173"/>
      <c r="BG70" s="173"/>
      <c r="BH70" s="173"/>
      <c r="BI70" s="173"/>
      <c r="BJ70" s="173"/>
      <c r="BK70" s="173"/>
    </row>
    <row r="71" spans="1:63">
      <c r="A71" s="2" t="s">
        <v>26</v>
      </c>
      <c r="B71" s="24" t="s">
        <v>379</v>
      </c>
      <c r="C71" s="146" t="s">
        <v>2222</v>
      </c>
      <c r="D71" s="4" t="s">
        <v>374</v>
      </c>
      <c r="E71" s="135" t="str">
        <f t="shared" ref="E71" si="182">CONCATENATE(IF(AC71&gt;0,$AC$1," ")," ",IF(AD71&gt;0,$AD$1," ")," ",IF(AE71&gt;0,$AE$1," ")," ",IF(AF71&gt;0,$AF$1," ")," ",IF(AG71&gt;0,$AG$1," ")," ",IF(AH71&gt;0,$AH$1," ")," ",IF(AI71&gt;0,$AI$1," ")," ",IF(AJ71&gt;0,$AJ$1," ")," ",IF(AK71&gt;0,$AK$1," ")," ",IF(AL71&gt;0,$AL$1," ")," ",IF(AM71&gt;0,$AM$1," "),IF(AN71&gt;0,$AN$1," "),IF(AO71&gt;0,$AO$1," "),IF(AP71&gt;0,$AP$1," "),IF(AQ71&gt;0,$AQ$1," "),IF(AR71&gt;0,$AR$1," "),IF(AS71&gt;0,$AS$1," "),IF(AT71&gt;0,$AT$1," "),IF(AU71&gt;0,$AU$1," "),IF(AV71&gt;0,$AV$1," "),IF(AW71&gt;0,$AW$1," "),IF(AX71&gt;0,$AX$1," "),IF(AY71&gt;0,$AY$1," "),IF(AZ71&gt;0,$AZ$1," "),IF(BA71&gt;0,$BA$1," "),IF(BB71&gt;0,$BB$1," "),IF(BC71&gt;0,$BC$1," "),IF(BD71&gt;0,$BD$1," "),IF(BE71&gt;0,$BE$1," "),IF(BF71&gt;0,$BF$1," "),IF(BG71&gt;0,$BG$1," "),IF(BH71&gt;0,$BH$1," "),IF(BI71&gt;0,$BI$1," "),IF(BJ71&gt;0,$BJ$1," "),IF(BK71&gt;0,$BK$1," "),IF(BL71&gt;0,$BL$1," "))</f>
        <v xml:space="preserve">                                         VTU5,    </v>
      </c>
      <c r="F71" s="6" t="str">
        <f t="shared" ref="F71" si="183">LEFT(Q71,11)</f>
        <v>5H1_970_705</v>
      </c>
      <c r="G71" s="6" t="str">
        <f t="shared" ref="G71" si="184">IF(LEN(Q71)=11,0,MID(Q71,13,2))</f>
        <v>P</v>
      </c>
      <c r="H71" s="6" t="str">
        <f t="shared" ref="H71" si="185">CONCATENATE(IF(MID(Q71,5,3)="970","1AS1"),LEFT(F71,3),RIGHT(F71,3))</f>
        <v>1AS15H1705</v>
      </c>
      <c r="I71" s="6" t="str">
        <f t="shared" ref="I71" si="186">IF(G71=0,"00",IF(LEN(G71)=1,CONCATENATE(G71,0),G71))</f>
        <v>P0</v>
      </c>
      <c r="J71" s="8" t="s">
        <v>634</v>
      </c>
      <c r="K71" s="2"/>
      <c r="L71" s="24" t="s">
        <v>1121</v>
      </c>
      <c r="M71" s="67">
        <v>12</v>
      </c>
      <c r="N71" s="68">
        <v>2125</v>
      </c>
      <c r="O71" s="69"/>
      <c r="P71" s="42" t="s">
        <v>2289</v>
      </c>
      <c r="Q71" s="24" t="s">
        <v>1525</v>
      </c>
      <c r="R71" s="6" t="str">
        <f t="shared" ref="R71" si="187">IF(J71&lt;&gt;"",CONCATENATE(H71,I71,J71),CONCATENATE(H71,I71,K71))</f>
        <v>1AS15H1705P0D</v>
      </c>
      <c r="S71" s="7" t="str">
        <f t="shared" ref="S71" si="188">IF(N71="-","KEIN LIEFERUMFANG",IF(AND(N71&lt;=S$3,O71=""),"AKTUELL",IF(O71=N71-1,"KEIN SERIENEINSATZ",IF(N71&gt;S$3,"NOCH NICHT AKTUELL",IF(AND(N71&lt;S$3,O71&lt;S$3),"NICHT AKTUELL",IF(N71&lt;=S$3,"AKTUELL"))))))</f>
        <v>NOCH NICHT AKTUELL</v>
      </c>
      <c r="T71" s="1" t="str">
        <f>IF(H71=H65,IF(I71=I65,"IndizeNeu (Spalte J, K)",IF(K71&lt;&gt;"","Neue Variant","")),IF(K71&lt;&gt;"","Neue Variant",""))</f>
        <v/>
      </c>
      <c r="U71" s="8"/>
      <c r="V71" s="8"/>
      <c r="W71" s="23"/>
      <c r="X71" s="22"/>
      <c r="Y71" s="4" t="s">
        <v>374</v>
      </c>
      <c r="Z71" s="4" t="s">
        <v>374</v>
      </c>
      <c r="AA71" s="4" t="s">
        <v>374</v>
      </c>
      <c r="AB71" s="4"/>
      <c r="AC71" s="170"/>
      <c r="AD71" s="165"/>
      <c r="AE71" s="165"/>
      <c r="AF71" s="165"/>
      <c r="AG71" s="171"/>
      <c r="AH71" s="171"/>
      <c r="AI71" s="171"/>
      <c r="AJ71" s="172"/>
      <c r="AK71" s="172"/>
      <c r="AL71" s="172"/>
      <c r="AM71" s="165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 t="s">
        <v>374</v>
      </c>
      <c r="BI71" s="173"/>
      <c r="BJ71" s="173"/>
      <c r="BK71" s="173"/>
    </row>
    <row r="72" spans="1:63">
      <c r="A72" s="2" t="s">
        <v>26</v>
      </c>
      <c r="B72" s="24" t="s">
        <v>379</v>
      </c>
      <c r="C72" s="146" t="s">
        <v>2222</v>
      </c>
      <c r="D72" s="4" t="s">
        <v>374</v>
      </c>
      <c r="E72" s="135" t="str">
        <f t="shared" ref="E72" si="189">CONCATENATE(IF(AC72&gt;0,$AC$1," ")," ",IF(AD72&gt;0,$AD$1," ")," ",IF(AE72&gt;0,$AE$1," ")," ",IF(AF72&gt;0,$AF$1," ")," ",IF(AG72&gt;0,$AG$1," ")," ",IF(AH72&gt;0,$AH$1," ")," ",IF(AI72&gt;0,$AI$1," ")," ",IF(AJ72&gt;0,$AJ$1," ")," ",IF(AK72&gt;0,$AK$1," ")," ",IF(AL72&gt;0,$AL$1," ")," ",IF(AM72&gt;0,$AM$1," "),IF(AN72&gt;0,$AN$1," "),IF(AO72&gt;0,$AO$1," "),IF(AP72&gt;0,$AP$1," "),IF(AQ72&gt;0,$AQ$1," "),IF(AR72&gt;0,$AR$1," "),IF(AS72&gt;0,$AS$1," "),IF(AT72&gt;0,$AT$1," "),IF(AU72&gt;0,$AU$1," "),IF(AV72&gt;0,$AV$1," "),IF(AW72&gt;0,$AW$1," "),IF(AX72&gt;0,$AX$1," "),IF(AY72&gt;0,$AY$1," "),IF(AZ72&gt;0,$AZ$1," "),IF(BA72&gt;0,$BA$1," "),IF(BB72&gt;0,$BB$1," "),IF(BC72&gt;0,$BC$1," "),IF(BD72&gt;0,$BD$1," "),IF(BE72&gt;0,$BE$1," "),IF(BF72&gt;0,$BF$1," "),IF(BG72&gt;0,$BG$1," "),IF(BH72&gt;0,$BH$1," "),IF(BI72&gt;0,$BI$1," "),IF(BJ72&gt;0,$BJ$1," "),IF(BK72&gt;0,$BK$1," "),IF(BL72&gt;0,$BL$1," "))</f>
        <v xml:space="preserve">              VTC7,                      VTU1,        </v>
      </c>
      <c r="F72" s="6" t="str">
        <f t="shared" ref="F72" si="190">LEFT(Q72,11)</f>
        <v>5H1_970_705</v>
      </c>
      <c r="G72" s="6" t="str">
        <f t="shared" ref="G72" si="191">IF(LEN(Q72)=11,0,MID(Q72,13,2))</f>
        <v>Q</v>
      </c>
      <c r="H72" s="6" t="str">
        <f t="shared" ref="H72" si="192">CONCATENATE(IF(MID(Q72,5,3)="970","1AS1"),LEFT(F72,3),RIGHT(F72,3))</f>
        <v>1AS15H1705</v>
      </c>
      <c r="I72" s="6" t="str">
        <f t="shared" ref="I72" si="193">IF(G72=0,"00",IF(LEN(G72)=1,CONCATENATE(G72,0),G72))</f>
        <v>Q0</v>
      </c>
      <c r="J72" s="8" t="s">
        <v>498</v>
      </c>
      <c r="K72" s="2"/>
      <c r="L72" s="24" t="s">
        <v>1122</v>
      </c>
      <c r="M72" s="67">
        <v>12</v>
      </c>
      <c r="N72" s="68">
        <v>2125</v>
      </c>
      <c r="O72" s="69">
        <v>2124</v>
      </c>
      <c r="P72" s="42" t="s">
        <v>2289</v>
      </c>
      <c r="Q72" s="24" t="s">
        <v>1526</v>
      </c>
      <c r="R72" s="6" t="str">
        <f t="shared" ref="R72" si="194">IF(J72&lt;&gt;"",CONCATENATE(H72,I72,J72),CONCATENATE(H72,I72,K72))</f>
        <v>1AS15H1705Q0A</v>
      </c>
      <c r="S72" s="7" t="str">
        <f t="shared" ref="S72" si="195">IF(N72="-","KEIN LIEFERUMFANG",IF(AND(N72&lt;=S$3,O72=""),"AKTUELL",IF(O72=N72-1,"KEIN SERIENEINSATZ",IF(N72&gt;S$3,"NOCH NICHT AKTUELL",IF(AND(N72&lt;S$3,O72&lt;S$3),"NICHT AKTUELL",IF(N72&lt;=S$3,"AKTUELL"))))))</f>
        <v>KEIN SERIENEINSATZ</v>
      </c>
      <c r="T72" s="1" t="str">
        <f>IF(H72=H36,IF(I72=I36,"IndizeNeu (Spalte J, K)",IF(K72&lt;&gt;"","Neue Variant","")),IF(K72&lt;&gt;"","Neue Variant",""))</f>
        <v/>
      </c>
      <c r="U72" s="8"/>
      <c r="V72" s="8"/>
      <c r="W72" s="23"/>
      <c r="X72" s="22"/>
      <c r="Y72" s="4" t="s">
        <v>374</v>
      </c>
      <c r="Z72" s="4" t="s">
        <v>374</v>
      </c>
      <c r="AA72" s="4" t="s">
        <v>374</v>
      </c>
      <c r="AB72" s="4"/>
      <c r="AC72" s="170"/>
      <c r="AD72" s="165"/>
      <c r="AE72" s="165"/>
      <c r="AF72" s="165"/>
      <c r="AG72" s="171"/>
      <c r="AH72" s="171"/>
      <c r="AI72" s="171"/>
      <c r="AJ72" s="172" t="s">
        <v>374</v>
      </c>
      <c r="AK72" s="172"/>
      <c r="AL72" s="172"/>
      <c r="AM72" s="165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 t="s">
        <v>374</v>
      </c>
      <c r="BE72" s="173"/>
      <c r="BF72" s="173"/>
      <c r="BG72" s="173"/>
      <c r="BH72" s="173"/>
      <c r="BI72" s="173"/>
      <c r="BJ72" s="173"/>
      <c r="BK72" s="173"/>
    </row>
    <row r="73" spans="1:63">
      <c r="A73" s="2" t="s">
        <v>26</v>
      </c>
      <c r="B73" s="24" t="s">
        <v>379</v>
      </c>
      <c r="C73" s="146" t="s">
        <v>2222</v>
      </c>
      <c r="D73" s="4" t="s">
        <v>374</v>
      </c>
      <c r="E73" s="135" t="str">
        <f t="shared" si="7"/>
        <v xml:space="preserve">                                         VTU5,    </v>
      </c>
      <c r="F73" s="6" t="str">
        <f t="shared" si="176"/>
        <v>5H1_970_705</v>
      </c>
      <c r="G73" s="6" t="str">
        <f t="shared" si="177"/>
        <v>Q</v>
      </c>
      <c r="H73" s="6" t="str">
        <f t="shared" si="178"/>
        <v>1AS15H1705</v>
      </c>
      <c r="I73" s="6" t="str">
        <f t="shared" si="179"/>
        <v>Q0</v>
      </c>
      <c r="J73" s="8" t="s">
        <v>634</v>
      </c>
      <c r="K73" s="2"/>
      <c r="L73" s="24" t="s">
        <v>1122</v>
      </c>
      <c r="M73" s="67">
        <v>12</v>
      </c>
      <c r="N73" s="68">
        <v>2125</v>
      </c>
      <c r="O73" s="69"/>
      <c r="P73" s="42" t="s">
        <v>2289</v>
      </c>
      <c r="Q73" s="24" t="s">
        <v>1526</v>
      </c>
      <c r="R73" s="6" t="str">
        <f t="shared" si="180"/>
        <v>1AS15H1705Q0D</v>
      </c>
      <c r="S73" s="7" t="str">
        <f t="shared" si="181"/>
        <v>NOCH NICHT AKTUELL</v>
      </c>
      <c r="T73" s="1" t="str">
        <f>IF(H73=H37,IF(I73=I37,"IndizeNeu (Spalte J, K)",IF(K73&lt;&gt;"","Neue Variant","")),IF(K73&lt;&gt;"","Neue Variant",""))</f>
        <v/>
      </c>
      <c r="U73" s="8"/>
      <c r="V73" s="8"/>
      <c r="W73" s="23"/>
      <c r="X73" s="22"/>
      <c r="Y73" s="4" t="s">
        <v>374</v>
      </c>
      <c r="Z73" s="4" t="s">
        <v>374</v>
      </c>
      <c r="AA73" s="4" t="s">
        <v>374</v>
      </c>
      <c r="AB73" s="4"/>
      <c r="AC73" s="170"/>
      <c r="AD73" s="165"/>
      <c r="AE73" s="165"/>
      <c r="AF73" s="165"/>
      <c r="AG73" s="171"/>
      <c r="AH73" s="171"/>
      <c r="AI73" s="171"/>
      <c r="AJ73" s="172"/>
      <c r="AK73" s="172"/>
      <c r="AL73" s="172"/>
      <c r="AM73" s="165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 t="s">
        <v>374</v>
      </c>
      <c r="BI73" s="173"/>
      <c r="BJ73" s="173"/>
      <c r="BK73" s="173"/>
    </row>
    <row r="74" spans="1:63">
      <c r="A74" s="2" t="s">
        <v>26</v>
      </c>
      <c r="B74" s="24" t="s">
        <v>379</v>
      </c>
      <c r="C74" s="146" t="s">
        <v>2222</v>
      </c>
      <c r="D74" s="4" t="s">
        <v>374</v>
      </c>
      <c r="E74" s="135" t="str">
        <f t="shared" si="7"/>
        <v xml:space="preserve">              VTC7,                      VTU1,        </v>
      </c>
      <c r="F74" s="6" t="str">
        <f t="shared" ref="F74:F75" si="196">LEFT(Q74,11)</f>
        <v>5H1_970_705</v>
      </c>
      <c r="G74" s="6" t="str">
        <f t="shared" ref="G74:G75" si="197">IF(LEN(Q74)=11,0,MID(Q74,13,2))</f>
        <v>R</v>
      </c>
      <c r="H74" s="6" t="str">
        <f t="shared" ref="H74:H75" si="198">CONCATENATE(IF(MID(Q74,5,3)="970","1AS1"),LEFT(F74,3),RIGHT(F74,3))</f>
        <v>1AS15H1705</v>
      </c>
      <c r="I74" s="6" t="str">
        <f t="shared" ref="I74:I75" si="199">IF(G74=0,"00",IF(LEN(G74)=1,CONCATENATE(G74,0),G74))</f>
        <v>R0</v>
      </c>
      <c r="J74" s="8" t="s">
        <v>498</v>
      </c>
      <c r="K74" s="2"/>
      <c r="L74" s="24" t="s">
        <v>1121</v>
      </c>
      <c r="M74" s="67"/>
      <c r="N74" s="68">
        <v>2148</v>
      </c>
      <c r="O74" s="69"/>
      <c r="P74" s="42" t="s">
        <v>2209</v>
      </c>
      <c r="Q74" s="24" t="s">
        <v>1920</v>
      </c>
      <c r="R74" s="6" t="str">
        <f t="shared" ref="R74:R75" si="200">IF(J74&lt;&gt;"",CONCATENATE(H74,I74,J74),CONCATENATE(H74,I74,K74))</f>
        <v>1AS15H1705R0A</v>
      </c>
      <c r="S74" s="7" t="str">
        <f t="shared" ref="S74:S75" si="201">IF(N74="-","KEIN LIEFERUMFANG",IF(AND(N74&lt;=S$3,O74=""),"AKTUELL",IF(O74=N74-1,"KEIN SERIENEINSATZ",IF(N74&gt;S$3,"NOCH NICHT AKTUELL",IF(AND(N74&lt;S$3,O74&lt;S$3),"NICHT AKTUELL",IF(N74&lt;=S$3,"AKTUELL"))))))</f>
        <v>NOCH NICHT AKTUELL</v>
      </c>
      <c r="T74" s="1" t="str">
        <f>IF(H74=H66,IF(I74=I66,"IndizeNeu (Spalte J, K)",IF(K74&lt;&gt;"","Neue Variant","")),IF(K74&lt;&gt;"","Neue Variant",""))</f>
        <v/>
      </c>
      <c r="U74" s="8"/>
      <c r="V74" s="8"/>
      <c r="W74" s="23"/>
      <c r="X74" s="22"/>
      <c r="Y74" s="4" t="s">
        <v>374</v>
      </c>
      <c r="Z74" s="4" t="s">
        <v>374</v>
      </c>
      <c r="AA74" s="4" t="s">
        <v>374</v>
      </c>
      <c r="AB74" s="4"/>
      <c r="AC74" s="170"/>
      <c r="AD74" s="165"/>
      <c r="AE74" s="165"/>
      <c r="AF74" s="165"/>
      <c r="AG74" s="171"/>
      <c r="AH74" s="171"/>
      <c r="AI74" s="171"/>
      <c r="AJ74" s="172" t="s">
        <v>374</v>
      </c>
      <c r="AK74" s="172"/>
      <c r="AL74" s="172"/>
      <c r="AM74" s="165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 t="s">
        <v>374</v>
      </c>
      <c r="BE74" s="173"/>
      <c r="BF74" s="173"/>
      <c r="BG74" s="173"/>
      <c r="BH74" s="173"/>
      <c r="BI74" s="173"/>
      <c r="BJ74" s="173"/>
      <c r="BK74" s="173"/>
    </row>
    <row r="75" spans="1:63">
      <c r="A75" s="2" t="s">
        <v>26</v>
      </c>
      <c r="B75" s="24" t="s">
        <v>379</v>
      </c>
      <c r="C75" s="146" t="s">
        <v>2222</v>
      </c>
      <c r="D75" s="4" t="s">
        <v>374</v>
      </c>
      <c r="E75" s="135" t="str">
        <f t="shared" si="7"/>
        <v xml:space="preserve">              VTC7,                      VTU1,        </v>
      </c>
      <c r="F75" s="6" t="str">
        <f t="shared" si="196"/>
        <v>5H1_970_705</v>
      </c>
      <c r="G75" s="6" t="str">
        <f t="shared" si="197"/>
        <v>S</v>
      </c>
      <c r="H75" s="6" t="str">
        <f t="shared" si="198"/>
        <v>1AS15H1705</v>
      </c>
      <c r="I75" s="6" t="str">
        <f t="shared" si="199"/>
        <v>S0</v>
      </c>
      <c r="J75" s="8" t="s">
        <v>498</v>
      </c>
      <c r="K75" s="2"/>
      <c r="L75" s="24" t="s">
        <v>1122</v>
      </c>
      <c r="M75" s="67"/>
      <c r="N75" s="68">
        <v>2148</v>
      </c>
      <c r="O75" s="69"/>
      <c r="P75" s="42" t="s">
        <v>2209</v>
      </c>
      <c r="Q75" s="24" t="s">
        <v>1921</v>
      </c>
      <c r="R75" s="6" t="str">
        <f t="shared" si="200"/>
        <v>1AS15H1705S0A</v>
      </c>
      <c r="S75" s="7" t="str">
        <f t="shared" si="201"/>
        <v>NOCH NICHT AKTUELL</v>
      </c>
      <c r="T75" s="1" t="str">
        <f>IF(H75=H39,IF(I75=I39,"IndizeNeu (Spalte J, K)",IF(K75&lt;&gt;"","Neue Variant","")),IF(K75&lt;&gt;"","Neue Variant",""))</f>
        <v/>
      </c>
      <c r="U75" s="8"/>
      <c r="V75" s="8"/>
      <c r="W75" s="23"/>
      <c r="X75" s="22"/>
      <c r="Y75" s="4" t="s">
        <v>374</v>
      </c>
      <c r="Z75" s="4" t="s">
        <v>374</v>
      </c>
      <c r="AA75" s="4" t="s">
        <v>374</v>
      </c>
      <c r="AB75" s="4"/>
      <c r="AC75" s="170"/>
      <c r="AD75" s="165"/>
      <c r="AE75" s="165"/>
      <c r="AF75" s="165"/>
      <c r="AG75" s="171"/>
      <c r="AH75" s="171"/>
      <c r="AI75" s="171"/>
      <c r="AJ75" s="172" t="s">
        <v>374</v>
      </c>
      <c r="AK75" s="172"/>
      <c r="AL75" s="172"/>
      <c r="AM75" s="165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 t="s">
        <v>374</v>
      </c>
      <c r="BE75" s="173"/>
      <c r="BF75" s="173"/>
      <c r="BG75" s="173"/>
      <c r="BH75" s="173"/>
      <c r="BI75" s="173"/>
      <c r="BJ75" s="173"/>
      <c r="BK75" s="173"/>
    </row>
    <row r="76" spans="1:63">
      <c r="A76" s="2" t="s">
        <v>26</v>
      </c>
      <c r="B76" s="24" t="s">
        <v>379</v>
      </c>
      <c r="C76" s="146" t="s">
        <v>2222</v>
      </c>
      <c r="D76" s="4" t="s">
        <v>374</v>
      </c>
      <c r="E76" s="135" t="str">
        <f t="shared" si="7"/>
        <v xml:space="preserve">              VTC7,                      VTU1,        </v>
      </c>
      <c r="F76" s="6" t="str">
        <f t="shared" si="0"/>
        <v>5H2_970_705</v>
      </c>
      <c r="G76" s="6" t="str">
        <f t="shared" si="1"/>
        <v>A</v>
      </c>
      <c r="H76" s="6" t="str">
        <f t="shared" si="2"/>
        <v>1AS15H2705</v>
      </c>
      <c r="I76" s="6" t="str">
        <f t="shared" si="3"/>
        <v>A0</v>
      </c>
      <c r="J76" s="8" t="s">
        <v>498</v>
      </c>
      <c r="K76" s="2"/>
      <c r="L76" s="24" t="s">
        <v>236</v>
      </c>
      <c r="M76" s="67"/>
      <c r="N76" s="68">
        <v>1948</v>
      </c>
      <c r="O76" s="69"/>
      <c r="P76" s="42"/>
      <c r="Q76" s="24" t="s">
        <v>33</v>
      </c>
      <c r="R76" s="6" t="str">
        <f t="shared" si="4"/>
        <v>1AS15H2705A0A</v>
      </c>
      <c r="S76" s="7" t="str">
        <f t="shared" si="5"/>
        <v>AKTUELL</v>
      </c>
      <c r="T76" s="1" t="str">
        <f>IF(H76=H62,IF(I76=I62,"IndizeNeu (Spalte J, K)",IF(K76&lt;&gt;"","Neue Variant","")),IF(K76&lt;&gt;"","Neue Variant",""))</f>
        <v/>
      </c>
      <c r="U76" s="8"/>
      <c r="V76" s="8"/>
      <c r="W76" s="23"/>
      <c r="X76" s="22"/>
      <c r="Y76" s="4" t="s">
        <v>374</v>
      </c>
      <c r="Z76" s="4" t="s">
        <v>374</v>
      </c>
      <c r="AA76" s="4" t="s">
        <v>374</v>
      </c>
      <c r="AB76" s="4"/>
      <c r="AC76" s="170"/>
      <c r="AD76" s="165"/>
      <c r="AE76" s="165"/>
      <c r="AF76" s="165"/>
      <c r="AG76" s="171"/>
      <c r="AH76" s="171"/>
      <c r="AI76" s="171"/>
      <c r="AJ76" s="172" t="s">
        <v>374</v>
      </c>
      <c r="AK76" s="172"/>
      <c r="AL76" s="172"/>
      <c r="AM76" s="165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 t="s">
        <v>374</v>
      </c>
      <c r="BE76" s="173"/>
      <c r="BF76" s="173"/>
      <c r="BG76" s="173"/>
      <c r="BH76" s="173"/>
      <c r="BI76" s="173"/>
      <c r="BJ76" s="173"/>
      <c r="BK76" s="173"/>
    </row>
    <row r="77" spans="1:63">
      <c r="A77" s="2" t="s">
        <v>26</v>
      </c>
      <c r="B77" s="24" t="s">
        <v>379</v>
      </c>
      <c r="C77" s="146" t="s">
        <v>2222</v>
      </c>
      <c r="D77" s="4" t="s">
        <v>374</v>
      </c>
      <c r="E77" s="135" t="str">
        <f t="shared" si="7"/>
        <v xml:space="preserve">              VTC7,                      VTU1,        </v>
      </c>
      <c r="F77" s="6" t="str">
        <f t="shared" si="0"/>
        <v>5H2_970_705</v>
      </c>
      <c r="G77" s="6" t="str">
        <f t="shared" si="1"/>
        <v>E</v>
      </c>
      <c r="H77" s="6" t="str">
        <f t="shared" si="2"/>
        <v>1AS15H2705</v>
      </c>
      <c r="I77" s="6" t="str">
        <f t="shared" si="3"/>
        <v>E0</v>
      </c>
      <c r="J77" s="8" t="s">
        <v>498</v>
      </c>
      <c r="K77" s="2"/>
      <c r="L77" s="24" t="s">
        <v>236</v>
      </c>
      <c r="M77" s="67" t="s">
        <v>1125</v>
      </c>
      <c r="N77" s="68">
        <v>2025</v>
      </c>
      <c r="O77" s="69">
        <v>2024</v>
      </c>
      <c r="P77" s="42" t="s">
        <v>1126</v>
      </c>
      <c r="Q77" s="24" t="s">
        <v>725</v>
      </c>
      <c r="R77" s="6" t="str">
        <f t="shared" si="4"/>
        <v>1AS15H2705E0A</v>
      </c>
      <c r="S77" s="7" t="str">
        <f t="shared" si="5"/>
        <v>KEIN SERIENEINSATZ</v>
      </c>
      <c r="T77" s="1" t="str">
        <f>IF(H77=H37,IF(I77=I37,"IndizeNeu (Spalte J, K)",IF(K77&lt;&gt;"","Neue Variant","")),IF(K77&lt;&gt;"","Neue Variant",""))</f>
        <v/>
      </c>
      <c r="U77" s="8"/>
      <c r="V77" s="8"/>
      <c r="W77" s="23"/>
      <c r="X77" s="22"/>
      <c r="Y77" s="4" t="s">
        <v>374</v>
      </c>
      <c r="Z77" s="4" t="s">
        <v>374</v>
      </c>
      <c r="AA77" s="4" t="s">
        <v>374</v>
      </c>
      <c r="AB77" s="4"/>
      <c r="AC77" s="170"/>
      <c r="AD77" s="165"/>
      <c r="AE77" s="165"/>
      <c r="AF77" s="165"/>
      <c r="AG77" s="171"/>
      <c r="AH77" s="171"/>
      <c r="AI77" s="171"/>
      <c r="AJ77" s="172" t="s">
        <v>374</v>
      </c>
      <c r="AK77" s="172"/>
      <c r="AL77" s="172"/>
      <c r="AM77" s="165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 t="s">
        <v>374</v>
      </c>
      <c r="BE77" s="173"/>
      <c r="BF77" s="173"/>
      <c r="BG77" s="173"/>
      <c r="BH77" s="173"/>
      <c r="BI77" s="173"/>
      <c r="BJ77" s="173"/>
      <c r="BK77" s="173"/>
    </row>
    <row r="78" spans="1:63">
      <c r="A78" s="2" t="s">
        <v>26</v>
      </c>
      <c r="B78" s="24" t="s">
        <v>379</v>
      </c>
      <c r="C78" s="146" t="s">
        <v>2222</v>
      </c>
      <c r="D78" s="4" t="s">
        <v>374</v>
      </c>
      <c r="E78" s="135" t="str">
        <f t="shared" si="7"/>
        <v xml:space="preserve">              VTC7,                      VTU1,        </v>
      </c>
      <c r="F78" s="6" t="str">
        <f t="shared" si="0"/>
        <v>5H2_970_705</v>
      </c>
      <c r="G78" s="6" t="str">
        <f t="shared" si="1"/>
        <v>E</v>
      </c>
      <c r="H78" s="6" t="str">
        <f t="shared" si="2"/>
        <v>1AS15H2705</v>
      </c>
      <c r="I78" s="6" t="str">
        <f t="shared" si="3"/>
        <v>E0</v>
      </c>
      <c r="J78" s="2" t="s">
        <v>605</v>
      </c>
      <c r="K78" s="2"/>
      <c r="L78" s="24" t="s">
        <v>1123</v>
      </c>
      <c r="M78" s="67" t="s">
        <v>1125</v>
      </c>
      <c r="N78" s="68">
        <v>2025</v>
      </c>
      <c r="O78" s="69"/>
      <c r="P78" s="42" t="s">
        <v>1126</v>
      </c>
      <c r="Q78" s="24" t="s">
        <v>725</v>
      </c>
      <c r="R78" s="6" t="str">
        <f t="shared" si="4"/>
        <v>1AS15H2705E0B</v>
      </c>
      <c r="S78" s="7" t="str">
        <f t="shared" si="5"/>
        <v>AKTUELL</v>
      </c>
      <c r="T78" s="1" t="str">
        <f>IF(H78=H38,IF(I78=I38,"IndizeNeu (Spalte J, K)",IF(K78&lt;&gt;"","Neue Variant","")),IF(K78&lt;&gt;"","Neue Variant",""))</f>
        <v/>
      </c>
      <c r="U78" s="8"/>
      <c r="V78" s="8"/>
      <c r="W78" s="23"/>
      <c r="X78" s="22"/>
      <c r="Y78" s="4" t="s">
        <v>374</v>
      </c>
      <c r="Z78" s="4" t="s">
        <v>374</v>
      </c>
      <c r="AA78" s="4" t="s">
        <v>374</v>
      </c>
      <c r="AB78" s="4"/>
      <c r="AC78" s="170"/>
      <c r="AD78" s="165"/>
      <c r="AE78" s="165"/>
      <c r="AF78" s="165"/>
      <c r="AG78" s="171"/>
      <c r="AH78" s="171"/>
      <c r="AI78" s="171"/>
      <c r="AJ78" s="172" t="s">
        <v>374</v>
      </c>
      <c r="AK78" s="172"/>
      <c r="AL78" s="172"/>
      <c r="AM78" s="165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 t="s">
        <v>374</v>
      </c>
      <c r="BE78" s="173"/>
      <c r="BF78" s="173"/>
      <c r="BG78" s="173"/>
      <c r="BH78" s="173"/>
      <c r="BI78" s="173"/>
      <c r="BJ78" s="173"/>
      <c r="BK78" s="173"/>
    </row>
    <row r="79" spans="1:63">
      <c r="A79" s="2" t="s">
        <v>26</v>
      </c>
      <c r="B79" s="24" t="s">
        <v>379</v>
      </c>
      <c r="C79" s="146" t="s">
        <v>2222</v>
      </c>
      <c r="D79" s="4" t="s">
        <v>374</v>
      </c>
      <c r="E79" s="135" t="str">
        <f t="shared" si="7"/>
        <v xml:space="preserve">              VTC7,                      VTU1,        </v>
      </c>
      <c r="F79" s="6" t="str">
        <f t="shared" si="0"/>
        <v>5H2_970_705</v>
      </c>
      <c r="G79" s="6" t="str">
        <f t="shared" si="1"/>
        <v>F</v>
      </c>
      <c r="H79" s="6" t="str">
        <f t="shared" si="2"/>
        <v>1AS15H2705</v>
      </c>
      <c r="I79" s="6" t="str">
        <f t="shared" si="3"/>
        <v>F0</v>
      </c>
      <c r="J79" s="8" t="s">
        <v>498</v>
      </c>
      <c r="K79" s="2"/>
      <c r="L79" s="24" t="s">
        <v>1124</v>
      </c>
      <c r="M79" s="67" t="s">
        <v>1125</v>
      </c>
      <c r="N79" s="68">
        <v>2025</v>
      </c>
      <c r="O79" s="69"/>
      <c r="P79" s="42" t="s">
        <v>1126</v>
      </c>
      <c r="Q79" s="24" t="s">
        <v>1120</v>
      </c>
      <c r="R79" s="6" t="str">
        <f t="shared" si="4"/>
        <v>1AS15H2705F0A</v>
      </c>
      <c r="S79" s="7" t="str">
        <f t="shared" si="5"/>
        <v>AKTUELL</v>
      </c>
      <c r="T79" s="1" t="str">
        <f>IF(H79=H39,IF(I79=I39,"IndizeNeu (Spalte J, K)",IF(K79&lt;&gt;"","Neue Variant","")),IF(K79&lt;&gt;"","Neue Variant",""))</f>
        <v/>
      </c>
      <c r="U79" s="8"/>
      <c r="V79" s="8"/>
      <c r="W79" s="23"/>
      <c r="X79" s="22"/>
      <c r="Y79" s="4" t="s">
        <v>374</v>
      </c>
      <c r="Z79" s="4" t="s">
        <v>374</v>
      </c>
      <c r="AA79" s="4" t="s">
        <v>374</v>
      </c>
      <c r="AB79" s="4"/>
      <c r="AC79" s="170"/>
      <c r="AD79" s="165"/>
      <c r="AE79" s="165"/>
      <c r="AF79" s="165"/>
      <c r="AG79" s="171"/>
      <c r="AH79" s="171"/>
      <c r="AI79" s="171"/>
      <c r="AJ79" s="172" t="s">
        <v>374</v>
      </c>
      <c r="AK79" s="172"/>
      <c r="AL79" s="172"/>
      <c r="AM79" s="165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 t="s">
        <v>374</v>
      </c>
      <c r="BE79" s="173"/>
      <c r="BF79" s="173"/>
      <c r="BG79" s="173"/>
      <c r="BH79" s="173"/>
      <c r="BI79" s="173"/>
      <c r="BJ79" s="173"/>
      <c r="BK79" s="173"/>
    </row>
    <row r="80" spans="1:63">
      <c r="A80" s="2" t="s">
        <v>26</v>
      </c>
      <c r="B80" s="24" t="s">
        <v>379</v>
      </c>
      <c r="C80" s="146" t="s">
        <v>2222</v>
      </c>
      <c r="D80" s="4" t="s">
        <v>374</v>
      </c>
      <c r="E80" s="135" t="str">
        <f t="shared" si="7"/>
        <v xml:space="preserve">              VTC7,                      VTU1,        </v>
      </c>
      <c r="F80" s="6" t="str">
        <f t="shared" ref="F80" si="202">LEFT(Q80,11)</f>
        <v>5H1_970_705</v>
      </c>
      <c r="G80" s="6" t="str">
        <f t="shared" ref="G80" si="203">IF(LEN(Q80)=11,0,MID(Q80,13,2))</f>
        <v>N</v>
      </c>
      <c r="H80" s="6" t="str">
        <f t="shared" ref="H80" si="204">CONCATENATE(IF(MID(Q80,5,3)="970","1AS1"),LEFT(F80,3),RIGHT(F80,3))</f>
        <v>1AS15H1705</v>
      </c>
      <c r="I80" s="6" t="str">
        <f t="shared" ref="I80" si="205">IF(G80=0,"00",IF(LEN(G80)=1,CONCATENATE(G80,0),G80))</f>
        <v>N0</v>
      </c>
      <c r="J80" s="8" t="s">
        <v>605</v>
      </c>
      <c r="K80" s="122"/>
      <c r="L80" s="24" t="s">
        <v>1122</v>
      </c>
      <c r="M80" s="67" t="s">
        <v>2220</v>
      </c>
      <c r="N80" s="68">
        <v>2102</v>
      </c>
      <c r="O80" s="69">
        <v>2102</v>
      </c>
      <c r="P80" s="42" t="s">
        <v>2255</v>
      </c>
      <c r="Q80" s="24" t="s">
        <v>1139</v>
      </c>
      <c r="R80" s="6" t="str">
        <f t="shared" ref="R80" si="206">IF(J80&lt;&gt;"",CONCATENATE(H80,I80,J80),CONCATENATE(H80,I80,K80))</f>
        <v>1AS15H1705N0B</v>
      </c>
      <c r="S80" s="7" t="str">
        <f t="shared" ref="S80" si="207">IF(N80="-","KEIN LIEFERUMFANG",IF(AND(N80&lt;=S$3,O80=""),"AKTUELL",IF(O80=N80-1,"KEIN SERIENEINSATZ",IF(N80&gt;S$3,"NOCH NICHT AKTUELL",IF(AND(N80&lt;S$3,O80&lt;S$3),"NICHT AKTUELL",IF(N80&lt;=S$3,"AKTUELL"))))))</f>
        <v>NICHT AKTUELL</v>
      </c>
      <c r="T80" s="1" t="str">
        <f>IF(H80=H46,IF(I80=I46,"IndizeNeu (Spalte J, K)",IF(K80&lt;&gt;"","Neue Variant","")),IF(K80&lt;&gt;"","Neue Variant",""))</f>
        <v/>
      </c>
      <c r="U80" s="4" t="s">
        <v>2223</v>
      </c>
      <c r="V80" s="146" t="s">
        <v>2222</v>
      </c>
      <c r="W80" s="23"/>
      <c r="X80" s="22"/>
      <c r="Y80" s="4" t="s">
        <v>374</v>
      </c>
      <c r="Z80" s="4" t="s">
        <v>374</v>
      </c>
      <c r="AA80" s="4" t="s">
        <v>374</v>
      </c>
      <c r="AB80" s="4"/>
      <c r="AC80" s="170"/>
      <c r="AD80" s="165"/>
      <c r="AE80" s="165"/>
      <c r="AF80" s="165"/>
      <c r="AG80" s="171"/>
      <c r="AH80" s="171"/>
      <c r="AI80" s="171"/>
      <c r="AJ80" s="172" t="s">
        <v>374</v>
      </c>
      <c r="AK80" s="172"/>
      <c r="AL80" s="172"/>
      <c r="AM80" s="165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 t="s">
        <v>374</v>
      </c>
      <c r="BE80" s="173"/>
      <c r="BF80" s="173"/>
      <c r="BG80" s="173"/>
      <c r="BH80" s="173"/>
      <c r="BI80" s="173"/>
      <c r="BJ80" s="173"/>
      <c r="BK80" s="173"/>
    </row>
    <row r="81" spans="1:65">
      <c r="A81" s="2" t="s">
        <v>26</v>
      </c>
      <c r="B81" s="24" t="s">
        <v>379</v>
      </c>
      <c r="C81" s="146" t="s">
        <v>2222</v>
      </c>
      <c r="D81" s="4" t="s">
        <v>374</v>
      </c>
      <c r="E81" s="135" t="str">
        <f t="shared" si="7"/>
        <v xml:space="preserve">                                          VTU6,   </v>
      </c>
      <c r="F81" s="6" t="str">
        <f t="shared" ref="F81" si="208">LEFT(Q81,11)</f>
        <v>5H1_970_705</v>
      </c>
      <c r="G81" s="6" t="str">
        <f t="shared" ref="G81" si="209">IF(LEN(Q81)=11,0,MID(Q81,13,2))</f>
        <v>N</v>
      </c>
      <c r="H81" s="6" t="str">
        <f t="shared" ref="H81" si="210">CONCATENATE(IF(MID(Q81,5,3)="970","1AS1"),LEFT(F81,3),RIGHT(F81,3))</f>
        <v>1AS15H1705</v>
      </c>
      <c r="I81" s="6" t="str">
        <f t="shared" ref="I81" si="211">IF(G81=0,"00",IF(LEN(G81)=1,CONCATENATE(G81,0),G81))</f>
        <v>N0</v>
      </c>
      <c r="J81" s="8" t="s">
        <v>634</v>
      </c>
      <c r="K81" s="122"/>
      <c r="L81" s="24" t="s">
        <v>1122</v>
      </c>
      <c r="M81" s="67" t="s">
        <v>2220</v>
      </c>
      <c r="N81" s="68">
        <v>2103</v>
      </c>
      <c r="O81" s="69"/>
      <c r="P81" s="42" t="s">
        <v>2255</v>
      </c>
      <c r="Q81" s="24" t="s">
        <v>1139</v>
      </c>
      <c r="R81" s="6" t="str">
        <f t="shared" ref="R81" si="212">IF(J81&lt;&gt;"",CONCATENATE(H81,I81,J81),CONCATENATE(H81,I81,K81))</f>
        <v>1AS15H1705N0D</v>
      </c>
      <c r="S81" s="7" t="str">
        <f t="shared" ref="S81" si="213">IF(N81="-","KEIN LIEFERUMFANG",IF(AND(N81&lt;=S$3,O81=""),"AKTUELL",IF(O81=N81-1,"KEIN SERIENEINSATZ",IF(N81&gt;S$3,"NOCH NICHT AKTUELL",IF(AND(N81&lt;S$3,O81&lt;S$3),"NICHT AKTUELL",IF(N81&lt;=S$3,"AKTUELL"))))))</f>
        <v>AKTUELL</v>
      </c>
      <c r="T81" s="1" t="str">
        <f>IF(H81=H47,IF(I81=I47,"IndizeNeu (Spalte J, K)",IF(K81&lt;&gt;"","Neue Variant","")),IF(K81&lt;&gt;"","Neue Variant",""))</f>
        <v/>
      </c>
      <c r="U81" s="4"/>
      <c r="V81" s="146" t="s">
        <v>2222</v>
      </c>
      <c r="W81" s="23"/>
      <c r="X81" s="22"/>
      <c r="Y81" s="4" t="s">
        <v>374</v>
      </c>
      <c r="Z81" s="4" t="s">
        <v>374</v>
      </c>
      <c r="AA81" s="4" t="s">
        <v>374</v>
      </c>
      <c r="AB81" s="4"/>
      <c r="AC81" s="170"/>
      <c r="AD81" s="165"/>
      <c r="AE81" s="165"/>
      <c r="AF81" s="165"/>
      <c r="AG81" s="171"/>
      <c r="AH81" s="171"/>
      <c r="AI81" s="171"/>
      <c r="AJ81" s="172"/>
      <c r="AK81" s="172"/>
      <c r="AL81" s="172"/>
      <c r="AM81" s="165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 t="s">
        <v>374</v>
      </c>
      <c r="BJ81" s="173"/>
      <c r="BK81" s="173"/>
    </row>
    <row r="82" spans="1:65">
      <c r="A82" s="2" t="s">
        <v>26</v>
      </c>
      <c r="B82" s="24" t="s">
        <v>379</v>
      </c>
      <c r="C82" s="146" t="s">
        <v>2222</v>
      </c>
      <c r="D82" s="4" t="s">
        <v>374</v>
      </c>
      <c r="E82" s="135" t="str">
        <f t="shared" si="7"/>
        <v xml:space="preserve">              VTC7,                      VTU1,        </v>
      </c>
      <c r="F82" s="6" t="str">
        <f t="shared" si="0"/>
        <v>5H2_970_705</v>
      </c>
      <c r="G82" s="6" t="str">
        <f t="shared" si="1"/>
        <v>G</v>
      </c>
      <c r="H82" s="6" t="str">
        <f t="shared" si="2"/>
        <v>1AS15H2705</v>
      </c>
      <c r="I82" s="6" t="str">
        <f t="shared" si="3"/>
        <v>G0</v>
      </c>
      <c r="J82" s="8" t="s">
        <v>498</v>
      </c>
      <c r="K82" s="122"/>
      <c r="L82" s="24" t="s">
        <v>1123</v>
      </c>
      <c r="M82" s="67" t="s">
        <v>2220</v>
      </c>
      <c r="N82" s="68">
        <v>2048</v>
      </c>
      <c r="O82" s="69">
        <v>2101</v>
      </c>
      <c r="P82" s="42" t="s">
        <v>2224</v>
      </c>
      <c r="Q82" s="24" t="s">
        <v>1140</v>
      </c>
      <c r="R82" s="6" t="str">
        <f t="shared" si="4"/>
        <v>1AS15H2705G0A</v>
      </c>
      <c r="S82" s="7" t="str">
        <f t="shared" si="5"/>
        <v>NICHT AKTUELL</v>
      </c>
      <c r="T82" s="1" t="str">
        <f>IF(H82=H42,IF(I82=I42,"IndizeNeu (Spalte J, K)",IF(K82&lt;&gt;"","Neue Variant","")),IF(K82&lt;&gt;"","Neue Variant",""))</f>
        <v/>
      </c>
      <c r="U82" s="4"/>
      <c r="V82" s="146" t="s">
        <v>2222</v>
      </c>
      <c r="W82" s="23"/>
      <c r="X82" s="22"/>
      <c r="Y82" s="4" t="s">
        <v>374</v>
      </c>
      <c r="Z82" s="4" t="s">
        <v>374</v>
      </c>
      <c r="AA82" s="4" t="s">
        <v>374</v>
      </c>
      <c r="AB82" s="4"/>
      <c r="AC82" s="170"/>
      <c r="AD82" s="165"/>
      <c r="AE82" s="165"/>
      <c r="AF82" s="165"/>
      <c r="AG82" s="171"/>
      <c r="AH82" s="171"/>
      <c r="AI82" s="171"/>
      <c r="AJ82" s="172" t="s">
        <v>374</v>
      </c>
      <c r="AK82" s="172"/>
      <c r="AL82" s="172"/>
      <c r="AM82" s="165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 t="s">
        <v>374</v>
      </c>
      <c r="BE82" s="173"/>
      <c r="BF82" s="173"/>
      <c r="BG82" s="173"/>
      <c r="BH82" s="173"/>
      <c r="BI82" s="173"/>
      <c r="BJ82" s="173"/>
      <c r="BK82" s="173"/>
    </row>
    <row r="83" spans="1:65">
      <c r="A83" s="2" t="s">
        <v>26</v>
      </c>
      <c r="B83" s="24" t="s">
        <v>379</v>
      </c>
      <c r="C83" s="146" t="s">
        <v>2222</v>
      </c>
      <c r="D83" s="4" t="s">
        <v>374</v>
      </c>
      <c r="E83" s="135" t="str">
        <f t="shared" ref="E83:E156" si="214">CONCATENATE(IF(AC83&gt;0,$AC$1," ")," ",IF(AD83&gt;0,$AD$1," ")," ",IF(AE83&gt;0,$AE$1," ")," ",IF(AF83&gt;0,$AF$1," ")," ",IF(AG83&gt;0,$AG$1," ")," ",IF(AH83&gt;0,$AH$1," ")," ",IF(AI83&gt;0,$AI$1," ")," ",IF(AJ83&gt;0,$AJ$1," ")," ",IF(AK83&gt;0,$AK$1," ")," ",IF(AL83&gt;0,$AL$1," ")," ",IF(AM83&gt;0,$AM$1," "),IF(AN83&gt;0,$AN$1," "),IF(AO83&gt;0,$AO$1," "),IF(AP83&gt;0,$AP$1," "),IF(AQ83&gt;0,$AQ$1," "),IF(AR83&gt;0,$AR$1," "),IF(AS83&gt;0,$AS$1," "),IF(AT83&gt;0,$AT$1," "),IF(AU83&gt;0,$AU$1," "),IF(AV83&gt;0,$AV$1," "),IF(AW83&gt;0,$AW$1," "),IF(AX83&gt;0,$AX$1," "),IF(AY83&gt;0,$AY$1," "),IF(AZ83&gt;0,$AZ$1," "),IF(BA83&gt;0,$BA$1," "),IF(BB83&gt;0,$BB$1," "),IF(BC83&gt;0,$BC$1," "),IF(BD83&gt;0,$BD$1," "),IF(BE83&gt;0,$BE$1," "),IF(BF83&gt;0,$BF$1," "),IF(BG83&gt;0,$BG$1," "),IF(BH83&gt;0,$BH$1," "),IF(BI83&gt;0,$BI$1," "),IF(BJ83&gt;0,$BJ$1," "),IF(BK83&gt;0,$BK$1," "),IF(BL83&gt;0,$BL$1," "))</f>
        <v xml:space="preserve">              VTC7,                      VTU1,        </v>
      </c>
      <c r="F83" s="6" t="str">
        <f t="shared" ref="F83" si="215">LEFT(Q83,11)</f>
        <v>5H2_970_705</v>
      </c>
      <c r="G83" s="6" t="str">
        <f t="shared" ref="G83" si="216">IF(LEN(Q83)=11,0,MID(Q83,13,2))</f>
        <v>G</v>
      </c>
      <c r="H83" s="6" t="str">
        <f t="shared" ref="H83" si="217">CONCATENATE(IF(MID(Q83,5,3)="970","1AS1"),LEFT(F83,3),RIGHT(F83,3))</f>
        <v>1AS15H2705</v>
      </c>
      <c r="I83" s="6" t="str">
        <f t="shared" ref="I83" si="218">IF(G83=0,"00",IF(LEN(G83)=1,CONCATENATE(G83,0),G83))</f>
        <v>G0</v>
      </c>
      <c r="J83" s="8" t="s">
        <v>605</v>
      </c>
      <c r="K83" s="122"/>
      <c r="L83" s="24" t="s">
        <v>1123</v>
      </c>
      <c r="M83" s="67" t="s">
        <v>2220</v>
      </c>
      <c r="N83" s="68">
        <v>2102</v>
      </c>
      <c r="O83" s="69">
        <v>2102</v>
      </c>
      <c r="P83" s="42" t="s">
        <v>2255</v>
      </c>
      <c r="Q83" s="24" t="s">
        <v>1140</v>
      </c>
      <c r="R83" s="6" t="str">
        <f t="shared" ref="R83" si="219">IF(J83&lt;&gt;"",CONCATENATE(H83,I83,J83),CONCATENATE(H83,I83,K83))</f>
        <v>1AS15H2705G0B</v>
      </c>
      <c r="S83" s="7" t="str">
        <f t="shared" ref="S83" si="220">IF(N83="-","KEIN LIEFERUMFANG",IF(AND(N83&lt;=S$3,O83=""),"AKTUELL",IF(O83=N83-1,"KEIN SERIENEINSATZ",IF(N83&gt;S$3,"NOCH NICHT AKTUELL",IF(AND(N83&lt;S$3,O83&lt;S$3),"NICHT AKTUELL",IF(N83&lt;=S$3,"AKTUELL"))))))</f>
        <v>NICHT AKTUELL</v>
      </c>
      <c r="T83" s="1" t="str">
        <f>IF(H83=H44,IF(I83=I44,"IndizeNeu (Spalte J, K)",IF(K83&lt;&gt;"","Neue Variant","")),IF(K83&lt;&gt;"","Neue Variant",""))</f>
        <v/>
      </c>
      <c r="U83" s="4" t="s">
        <v>2223</v>
      </c>
      <c r="V83" s="146" t="s">
        <v>2222</v>
      </c>
      <c r="W83" s="23"/>
      <c r="X83" s="22"/>
      <c r="Y83" s="4" t="s">
        <v>374</v>
      </c>
      <c r="Z83" s="4" t="s">
        <v>374</v>
      </c>
      <c r="AA83" s="4" t="s">
        <v>374</v>
      </c>
      <c r="AB83" s="4"/>
      <c r="AC83" s="170"/>
      <c r="AD83" s="165"/>
      <c r="AE83" s="165"/>
      <c r="AF83" s="165"/>
      <c r="AG83" s="171"/>
      <c r="AH83" s="171"/>
      <c r="AI83" s="171"/>
      <c r="AJ83" s="172" t="s">
        <v>374</v>
      </c>
      <c r="AK83" s="172"/>
      <c r="AL83" s="172"/>
      <c r="AM83" s="165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 t="s">
        <v>374</v>
      </c>
      <c r="BE83" s="173"/>
      <c r="BF83" s="173"/>
      <c r="BG83" s="173"/>
      <c r="BH83" s="173"/>
      <c r="BI83" s="173"/>
      <c r="BJ83" s="173"/>
      <c r="BK83" s="173"/>
    </row>
    <row r="84" spans="1:65">
      <c r="A84" s="2" t="s">
        <v>26</v>
      </c>
      <c r="B84" s="24" t="s">
        <v>379</v>
      </c>
      <c r="C84" s="146" t="s">
        <v>2222</v>
      </c>
      <c r="D84" s="4" t="s">
        <v>374</v>
      </c>
      <c r="E84" s="135" t="str">
        <f t="shared" si="214"/>
        <v xml:space="preserve">                                          VTU6,   </v>
      </c>
      <c r="F84" s="6" t="str">
        <f t="shared" ref="F84" si="221">LEFT(Q84,11)</f>
        <v>5H2_970_705</v>
      </c>
      <c r="G84" s="6" t="str">
        <f t="shared" ref="G84" si="222">IF(LEN(Q84)=11,0,MID(Q84,13,2))</f>
        <v>G</v>
      </c>
      <c r="H84" s="6" t="str">
        <f t="shared" ref="H84" si="223">CONCATENATE(IF(MID(Q84,5,3)="970","1AS1"),LEFT(F84,3),RIGHT(F84,3))</f>
        <v>1AS15H2705</v>
      </c>
      <c r="I84" s="6" t="str">
        <f t="shared" ref="I84" si="224">IF(G84=0,"00",IF(LEN(G84)=1,CONCATENATE(G84,0),G84))</f>
        <v>G0</v>
      </c>
      <c r="J84" s="8" t="s">
        <v>634</v>
      </c>
      <c r="K84" s="122"/>
      <c r="L84" s="24" t="s">
        <v>1123</v>
      </c>
      <c r="M84" s="67" t="s">
        <v>2220</v>
      </c>
      <c r="N84" s="68">
        <v>2103</v>
      </c>
      <c r="O84" s="69"/>
      <c r="P84" s="42" t="s">
        <v>2255</v>
      </c>
      <c r="Q84" s="24" t="s">
        <v>1140</v>
      </c>
      <c r="R84" s="6" t="str">
        <f t="shared" ref="R84" si="225">IF(J84&lt;&gt;"",CONCATENATE(H84,I84,J84),CONCATENATE(H84,I84,K84))</f>
        <v>1AS15H2705G0D</v>
      </c>
      <c r="S84" s="7" t="str">
        <f t="shared" ref="S84" si="226">IF(N84="-","KEIN LIEFERUMFANG",IF(AND(N84&lt;=S$3,O84=""),"AKTUELL",IF(O84=N84-1,"KEIN SERIENEINSATZ",IF(N84&gt;S$3,"NOCH NICHT AKTUELL",IF(AND(N84&lt;S$3,O84&lt;S$3),"NICHT AKTUELL",IF(N84&lt;=S$3,"AKTUELL"))))))</f>
        <v>AKTUELL</v>
      </c>
      <c r="T84" s="1" t="str">
        <f>IF(H84=H45,IF(I84=I45,"IndizeNeu (Spalte J, K)",IF(K84&lt;&gt;"","Neue Variant","")),IF(K84&lt;&gt;"","Neue Variant",""))</f>
        <v/>
      </c>
      <c r="U84" s="4"/>
      <c r="V84" s="146" t="s">
        <v>2222</v>
      </c>
      <c r="W84" s="23"/>
      <c r="X84" s="22"/>
      <c r="Y84" s="4" t="s">
        <v>374</v>
      </c>
      <c r="Z84" s="4" t="s">
        <v>374</v>
      </c>
      <c r="AA84" s="4" t="s">
        <v>374</v>
      </c>
      <c r="AB84" s="4"/>
      <c r="AC84" s="170"/>
      <c r="AD84" s="165"/>
      <c r="AE84" s="165"/>
      <c r="AF84" s="165"/>
      <c r="AG84" s="171"/>
      <c r="AH84" s="171"/>
      <c r="AI84" s="171"/>
      <c r="AJ84" s="172"/>
      <c r="AK84" s="172"/>
      <c r="AL84" s="172"/>
      <c r="AM84" s="165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 t="s">
        <v>374</v>
      </c>
      <c r="BJ84" s="173"/>
      <c r="BK84" s="173"/>
    </row>
    <row r="85" spans="1:65">
      <c r="A85" s="2" t="s">
        <v>26</v>
      </c>
      <c r="B85" s="24" t="s">
        <v>379</v>
      </c>
      <c r="C85" s="146" t="s">
        <v>2222</v>
      </c>
      <c r="D85" s="4" t="s">
        <v>374</v>
      </c>
      <c r="E85" s="135" t="str">
        <f t="shared" si="214"/>
        <v xml:space="preserve">              VTC7,                      VTU1,        </v>
      </c>
      <c r="F85" s="6" t="str">
        <f t="shared" si="0"/>
        <v>5H2_970_705</v>
      </c>
      <c r="G85" s="6" t="str">
        <f t="shared" si="1"/>
        <v>H</v>
      </c>
      <c r="H85" s="6" t="str">
        <f t="shared" si="2"/>
        <v>1AS15H2705</v>
      </c>
      <c r="I85" s="6" t="str">
        <f t="shared" si="3"/>
        <v>H0</v>
      </c>
      <c r="J85" s="8" t="s">
        <v>498</v>
      </c>
      <c r="K85" s="122"/>
      <c r="L85" s="24" t="s">
        <v>1124</v>
      </c>
      <c r="M85" s="67" t="s">
        <v>2220</v>
      </c>
      <c r="N85" s="68">
        <v>2048</v>
      </c>
      <c r="O85" s="69">
        <v>2101</v>
      </c>
      <c r="P85" s="42" t="s">
        <v>2224</v>
      </c>
      <c r="Q85" s="24" t="s">
        <v>1141</v>
      </c>
      <c r="R85" s="6" t="str">
        <f t="shared" si="4"/>
        <v>1AS15H2705H0A</v>
      </c>
      <c r="S85" s="7" t="str">
        <f t="shared" si="5"/>
        <v>NICHT AKTUELL</v>
      </c>
      <c r="T85" s="1" t="str">
        <f>IF(H85=H44,IF(I85=I44,"IndizeNeu (Spalte J, K)",IF(K85&lt;&gt;"","Neue Variant","")),IF(K85&lt;&gt;"","Neue Variant",""))</f>
        <v/>
      </c>
      <c r="U85" s="4"/>
      <c r="V85" s="146" t="s">
        <v>2222</v>
      </c>
      <c r="W85" s="23"/>
      <c r="X85" s="22"/>
      <c r="Y85" s="4" t="s">
        <v>374</v>
      </c>
      <c r="Z85" s="4" t="s">
        <v>374</v>
      </c>
      <c r="AA85" s="4" t="s">
        <v>374</v>
      </c>
      <c r="AB85" s="4"/>
      <c r="AC85" s="170"/>
      <c r="AD85" s="165"/>
      <c r="AE85" s="165"/>
      <c r="AF85" s="165"/>
      <c r="AG85" s="171"/>
      <c r="AH85" s="171"/>
      <c r="AI85" s="171"/>
      <c r="AJ85" s="172" t="s">
        <v>374</v>
      </c>
      <c r="AK85" s="172"/>
      <c r="AL85" s="172"/>
      <c r="AM85" s="165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 t="s">
        <v>374</v>
      </c>
      <c r="BE85" s="173"/>
      <c r="BF85" s="173"/>
      <c r="BG85" s="173"/>
      <c r="BH85" s="173"/>
      <c r="BI85" s="173"/>
      <c r="BJ85" s="173"/>
      <c r="BK85" s="173"/>
    </row>
    <row r="86" spans="1:65">
      <c r="A86" s="2" t="s">
        <v>26</v>
      </c>
      <c r="B86" s="24" t="s">
        <v>379</v>
      </c>
      <c r="C86" s="146" t="s">
        <v>2222</v>
      </c>
      <c r="D86" s="4" t="s">
        <v>374</v>
      </c>
      <c r="E86" s="135" t="str">
        <f t="shared" si="214"/>
        <v xml:space="preserve">              VTC7,                      VTU1,        </v>
      </c>
      <c r="F86" s="6" t="str">
        <f t="shared" si="0"/>
        <v>5H2_970_705</v>
      </c>
      <c r="G86" s="6" t="str">
        <f t="shared" si="1"/>
        <v>H</v>
      </c>
      <c r="H86" s="6" t="str">
        <f t="shared" si="2"/>
        <v>1AS15H2705</v>
      </c>
      <c r="I86" s="6" t="str">
        <f t="shared" si="3"/>
        <v>H0</v>
      </c>
      <c r="J86" s="8" t="s">
        <v>605</v>
      </c>
      <c r="K86" s="122"/>
      <c r="L86" s="24" t="s">
        <v>1124</v>
      </c>
      <c r="M86" s="67" t="s">
        <v>2220</v>
      </c>
      <c r="N86" s="68">
        <v>2102</v>
      </c>
      <c r="O86" s="69">
        <v>2102</v>
      </c>
      <c r="P86" s="42" t="s">
        <v>2255</v>
      </c>
      <c r="Q86" s="24" t="s">
        <v>1141</v>
      </c>
      <c r="R86" s="6" t="str">
        <f t="shared" si="4"/>
        <v>1AS15H2705H0B</v>
      </c>
      <c r="S86" s="7" t="str">
        <f t="shared" si="5"/>
        <v>NICHT AKTUELL</v>
      </c>
      <c r="T86" s="1" t="str">
        <f>IF(H86=H46,IF(I86=I46,"IndizeNeu (Spalte J, K)",IF(K86&lt;&gt;"","Neue Variant","")),IF(K86&lt;&gt;"","Neue Variant",""))</f>
        <v/>
      </c>
      <c r="U86" s="4" t="s">
        <v>2223</v>
      </c>
      <c r="V86" s="146" t="s">
        <v>2222</v>
      </c>
      <c r="W86" s="23"/>
      <c r="X86" s="22"/>
      <c r="Y86" s="4" t="s">
        <v>374</v>
      </c>
      <c r="Z86" s="4" t="s">
        <v>374</v>
      </c>
      <c r="AA86" s="4" t="s">
        <v>374</v>
      </c>
      <c r="AB86" s="4"/>
      <c r="AC86" s="170"/>
      <c r="AD86" s="165"/>
      <c r="AE86" s="165"/>
      <c r="AF86" s="165"/>
      <c r="AG86" s="171"/>
      <c r="AH86" s="171"/>
      <c r="AI86" s="171"/>
      <c r="AJ86" s="172" t="s">
        <v>374</v>
      </c>
      <c r="AK86" s="172"/>
      <c r="AL86" s="172"/>
      <c r="AM86" s="165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 t="s">
        <v>374</v>
      </c>
      <c r="BE86" s="173"/>
      <c r="BF86" s="173"/>
      <c r="BG86" s="173"/>
      <c r="BH86" s="173"/>
      <c r="BI86" s="173"/>
      <c r="BJ86" s="173"/>
      <c r="BK86" s="173"/>
    </row>
    <row r="87" spans="1:65">
      <c r="A87" s="2" t="s">
        <v>26</v>
      </c>
      <c r="B87" s="24" t="s">
        <v>379</v>
      </c>
      <c r="C87" s="146" t="s">
        <v>2222</v>
      </c>
      <c r="D87" s="4" t="s">
        <v>374</v>
      </c>
      <c r="E87" s="135" t="str">
        <f t="shared" si="214"/>
        <v xml:space="preserve">                                          VTU6,   </v>
      </c>
      <c r="F87" s="6" t="str">
        <f t="shared" si="0"/>
        <v>5H2_970_705</v>
      </c>
      <c r="G87" s="6" t="str">
        <f t="shared" si="1"/>
        <v>H</v>
      </c>
      <c r="H87" s="6" t="str">
        <f t="shared" si="2"/>
        <v>1AS15H2705</v>
      </c>
      <c r="I87" s="6" t="str">
        <f t="shared" si="3"/>
        <v>H0</v>
      </c>
      <c r="J87" s="8" t="s">
        <v>634</v>
      </c>
      <c r="K87" s="122"/>
      <c r="L87" s="24" t="s">
        <v>1124</v>
      </c>
      <c r="M87" s="67" t="s">
        <v>2220</v>
      </c>
      <c r="N87" s="68">
        <v>2103</v>
      </c>
      <c r="O87" s="69"/>
      <c r="P87" s="42" t="s">
        <v>2255</v>
      </c>
      <c r="Q87" s="24" t="s">
        <v>1141</v>
      </c>
      <c r="R87" s="6" t="str">
        <f t="shared" si="4"/>
        <v>1AS15H2705H0D</v>
      </c>
      <c r="S87" s="7" t="str">
        <f t="shared" si="5"/>
        <v>AKTUELL</v>
      </c>
      <c r="T87" s="1" t="str">
        <f>IF(H87=H47,IF(I87=I47,"IndizeNeu (Spalte J, K)",IF(K87&lt;&gt;"","Neue Variant","")),IF(K87&lt;&gt;"","Neue Variant",""))</f>
        <v/>
      </c>
      <c r="U87" s="4"/>
      <c r="V87" s="146" t="s">
        <v>2222</v>
      </c>
      <c r="W87" s="23"/>
      <c r="X87" s="22"/>
      <c r="Y87" s="4" t="s">
        <v>374</v>
      </c>
      <c r="Z87" s="4" t="s">
        <v>374</v>
      </c>
      <c r="AA87" s="4" t="s">
        <v>374</v>
      </c>
      <c r="AB87" s="4"/>
      <c r="AC87" s="170"/>
      <c r="AD87" s="165"/>
      <c r="AE87" s="165"/>
      <c r="AF87" s="165"/>
      <c r="AG87" s="171"/>
      <c r="AH87" s="171"/>
      <c r="AI87" s="171"/>
      <c r="AJ87" s="172"/>
      <c r="AK87" s="172"/>
      <c r="AL87" s="172"/>
      <c r="AM87" s="165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 t="s">
        <v>374</v>
      </c>
      <c r="BJ87" s="173"/>
      <c r="BK87" s="173"/>
    </row>
    <row r="88" spans="1:65">
      <c r="A88" s="2" t="s">
        <v>26</v>
      </c>
      <c r="B88" s="24" t="s">
        <v>379</v>
      </c>
      <c r="C88" s="146" t="s">
        <v>2222</v>
      </c>
      <c r="D88" s="4" t="s">
        <v>374</v>
      </c>
      <c r="E88" s="135" t="str">
        <f t="shared" si="214"/>
        <v xml:space="preserve">              VTC7,                      VTU1,        </v>
      </c>
      <c r="F88" s="6" t="str">
        <f t="shared" ref="F88:F91" si="227">LEFT(Q88,11)</f>
        <v>5H2_970_705</v>
      </c>
      <c r="G88" s="6" t="str">
        <f t="shared" ref="G88:G91" si="228">IF(LEN(Q88)=11,0,MID(Q88,13,2))</f>
        <v>J</v>
      </c>
      <c r="H88" s="6" t="str">
        <f t="shared" ref="H88:H91" si="229">CONCATENATE(IF(MID(Q88,5,3)="970","1AS1"),LEFT(F88,3),RIGHT(F88,3))</f>
        <v>1AS15H2705</v>
      </c>
      <c r="I88" s="6" t="str">
        <f t="shared" ref="I88:I91" si="230">IF(G88=0,"00",IF(LEN(G88)=1,CONCATENATE(G88,0),G88))</f>
        <v>J0</v>
      </c>
      <c r="J88" s="8" t="s">
        <v>498</v>
      </c>
      <c r="K88" s="2"/>
      <c r="L88" s="24" t="s">
        <v>1123</v>
      </c>
      <c r="M88" s="67">
        <v>12</v>
      </c>
      <c r="N88" s="68">
        <v>2125</v>
      </c>
      <c r="O88" s="69">
        <v>2124</v>
      </c>
      <c r="P88" s="42" t="s">
        <v>2299</v>
      </c>
      <c r="Q88" s="24" t="s">
        <v>1527</v>
      </c>
      <c r="R88" s="6" t="str">
        <f t="shared" ref="R88:R91" si="231">IF(J88&lt;&gt;"",CONCATENATE(H88,I88,J88),CONCATENATE(H88,I88,K88))</f>
        <v>1AS15H2705J0A</v>
      </c>
      <c r="S88" s="7" t="str">
        <f t="shared" ref="S88:S91" si="232">IF(N88="-","KEIN LIEFERUMFANG",IF(AND(N88&lt;=S$3,O88=""),"AKTUELL",IF(O88=N88-1,"KEIN SERIENEINSATZ",IF(N88&gt;S$3,"NOCH NICHT AKTUELL",IF(AND(N88&lt;S$3,O88&lt;S$3),"NICHT AKTUELL",IF(N88&lt;=S$3,"AKTUELL"))))))</f>
        <v>KEIN SERIENEINSATZ</v>
      </c>
      <c r="T88" s="1" t="str">
        <f>IF(H88=H46,IF(I88=I46,"IndizeNeu (Spalte J, K)",IF(K88&lt;&gt;"","Neue Variant","")),IF(K88&lt;&gt;"","Neue Variant",""))</f>
        <v/>
      </c>
      <c r="U88" s="8"/>
      <c r="V88" s="8"/>
      <c r="W88" s="23"/>
      <c r="X88" s="22"/>
      <c r="Y88" s="4" t="s">
        <v>374</v>
      </c>
      <c r="Z88" s="4" t="s">
        <v>374</v>
      </c>
      <c r="AA88" s="4" t="s">
        <v>374</v>
      </c>
      <c r="AB88" s="4"/>
      <c r="AC88" s="170"/>
      <c r="AD88" s="165"/>
      <c r="AE88" s="165"/>
      <c r="AF88" s="165"/>
      <c r="AG88" s="171"/>
      <c r="AH88" s="171"/>
      <c r="AI88" s="171"/>
      <c r="AJ88" s="172" t="s">
        <v>374</v>
      </c>
      <c r="AK88" s="172"/>
      <c r="AL88" s="172"/>
      <c r="AM88" s="165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 t="s">
        <v>374</v>
      </c>
      <c r="BE88" s="173"/>
      <c r="BF88" s="173"/>
      <c r="BG88" s="173"/>
      <c r="BH88" s="173"/>
      <c r="BI88" s="173"/>
      <c r="BJ88" s="173"/>
      <c r="BK88" s="173"/>
    </row>
    <row r="89" spans="1:65">
      <c r="A89" s="2" t="s">
        <v>26</v>
      </c>
      <c r="B89" s="24" t="s">
        <v>379</v>
      </c>
      <c r="C89" s="146" t="s">
        <v>2222</v>
      </c>
      <c r="D89" s="4" t="s">
        <v>374</v>
      </c>
      <c r="E89" s="135" t="str">
        <f t="shared" ref="E89" si="233">CONCATENATE(IF(AC89&gt;0,$AC$1," ")," ",IF(AD89&gt;0,$AD$1," ")," ",IF(AE89&gt;0,$AE$1," ")," ",IF(AF89&gt;0,$AF$1," ")," ",IF(AG89&gt;0,$AG$1," ")," ",IF(AH89&gt;0,$AH$1," ")," ",IF(AI89&gt;0,$AI$1," ")," ",IF(AJ89&gt;0,$AJ$1," ")," ",IF(AK89&gt;0,$AK$1," ")," ",IF(AL89&gt;0,$AL$1," ")," ",IF(AM89&gt;0,$AM$1," "),IF(AN89&gt;0,$AN$1," "),IF(AO89&gt;0,$AO$1," "),IF(AP89&gt;0,$AP$1," "),IF(AQ89&gt;0,$AQ$1," "),IF(AR89&gt;0,$AR$1," "),IF(AS89&gt;0,$AS$1," "),IF(AT89&gt;0,$AT$1," "),IF(AU89&gt;0,$AU$1," "),IF(AV89&gt;0,$AV$1," "),IF(AW89&gt;0,$AW$1," "),IF(AX89&gt;0,$AX$1," "),IF(AY89&gt;0,$AY$1," "),IF(AZ89&gt;0,$AZ$1," "),IF(BA89&gt;0,$BA$1," "),IF(BB89&gt;0,$BB$1," "),IF(BC89&gt;0,$BC$1," "),IF(BD89&gt;0,$BD$1," "),IF(BE89&gt;0,$BE$1," "),IF(BF89&gt;0,$BF$1," "),IF(BG89&gt;0,$BG$1," "),IF(BH89&gt;0,$BH$1," "),IF(BI89&gt;0,$BI$1," "),IF(BJ89&gt;0,$BJ$1," "),IF(BK89&gt;0,$BK$1," "),IF(BL89&gt;0,$BL$1," "))</f>
        <v xml:space="preserve">                                         VTU5,    </v>
      </c>
      <c r="F89" s="6" t="str">
        <f t="shared" ref="F89" si="234">LEFT(Q89,11)</f>
        <v>5H2_970_705</v>
      </c>
      <c r="G89" s="6" t="str">
        <f t="shared" ref="G89" si="235">IF(LEN(Q89)=11,0,MID(Q89,13,2))</f>
        <v>J</v>
      </c>
      <c r="H89" s="6" t="str">
        <f t="shared" ref="H89" si="236">CONCATENATE(IF(MID(Q89,5,3)="970","1AS1"),LEFT(F89,3),RIGHT(F89,3))</f>
        <v>1AS15H2705</v>
      </c>
      <c r="I89" s="6" t="str">
        <f t="shared" ref="I89" si="237">IF(G89=0,"00",IF(LEN(G89)=1,CONCATENATE(G89,0),G89))</f>
        <v>J0</v>
      </c>
      <c r="J89" s="8" t="s">
        <v>634</v>
      </c>
      <c r="K89" s="2"/>
      <c r="L89" s="24" t="s">
        <v>1123</v>
      </c>
      <c r="M89" s="67">
        <v>12</v>
      </c>
      <c r="N89" s="68">
        <v>2125</v>
      </c>
      <c r="O89" s="69"/>
      <c r="P89" s="42" t="s">
        <v>2299</v>
      </c>
      <c r="Q89" s="24" t="s">
        <v>1527</v>
      </c>
      <c r="R89" s="6" t="str">
        <f t="shared" ref="R89" si="238">IF(J89&lt;&gt;"",CONCATENATE(H89,I89,J89),CONCATENATE(H89,I89,K89))</f>
        <v>1AS15H2705J0D</v>
      </c>
      <c r="S89" s="7" t="str">
        <f t="shared" ref="S89" si="239">IF(N89="-","KEIN LIEFERUMFANG",IF(AND(N89&lt;=S$3,O89=""),"AKTUELL",IF(O89=N89-1,"KEIN SERIENEINSATZ",IF(N89&gt;S$3,"NOCH NICHT AKTUELL",IF(AND(N89&lt;S$3,O89&lt;S$3),"NICHT AKTUELL",IF(N89&lt;=S$3,"AKTUELL"))))))</f>
        <v>NOCH NICHT AKTUELL</v>
      </c>
      <c r="T89" s="1" t="str">
        <f>IF(H89=H47,IF(I89=I47,"IndizeNeu (Spalte J, K)",IF(K89&lt;&gt;"","Neue Variant","")),IF(K89&lt;&gt;"","Neue Variant",""))</f>
        <v/>
      </c>
      <c r="U89" s="8"/>
      <c r="V89" s="8"/>
      <c r="W89" s="23"/>
      <c r="X89" s="22"/>
      <c r="Y89" s="4" t="s">
        <v>374</v>
      </c>
      <c r="Z89" s="4" t="s">
        <v>374</v>
      </c>
      <c r="AA89" s="4" t="s">
        <v>374</v>
      </c>
      <c r="AB89" s="4"/>
      <c r="AC89" s="170"/>
      <c r="AD89" s="165"/>
      <c r="AE89" s="165"/>
      <c r="AF89" s="165"/>
      <c r="AG89" s="171"/>
      <c r="AH89" s="171"/>
      <c r="AI89" s="171"/>
      <c r="AJ89" s="172"/>
      <c r="AK89" s="172"/>
      <c r="AL89" s="172"/>
      <c r="AM89" s="165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 t="s">
        <v>374</v>
      </c>
      <c r="BI89" s="173"/>
      <c r="BJ89" s="173"/>
      <c r="BK89" s="173"/>
    </row>
    <row r="90" spans="1:65">
      <c r="A90" s="2" t="s">
        <v>26</v>
      </c>
      <c r="B90" s="24" t="s">
        <v>379</v>
      </c>
      <c r="C90" s="146" t="s">
        <v>2222</v>
      </c>
      <c r="D90" s="4" t="s">
        <v>374</v>
      </c>
      <c r="E90" s="135" t="str">
        <f t="shared" ref="E90" si="240">CONCATENATE(IF(AC90&gt;0,$AC$1," ")," ",IF(AD90&gt;0,$AD$1," ")," ",IF(AE90&gt;0,$AE$1," ")," ",IF(AF90&gt;0,$AF$1," ")," ",IF(AG90&gt;0,$AG$1," ")," ",IF(AH90&gt;0,$AH$1," ")," ",IF(AI90&gt;0,$AI$1," ")," ",IF(AJ90&gt;0,$AJ$1," ")," ",IF(AK90&gt;0,$AK$1," ")," ",IF(AL90&gt;0,$AL$1," ")," ",IF(AM90&gt;0,$AM$1," "),IF(AN90&gt;0,$AN$1," "),IF(AO90&gt;0,$AO$1," "),IF(AP90&gt;0,$AP$1," "),IF(AQ90&gt;0,$AQ$1," "),IF(AR90&gt;0,$AR$1," "),IF(AS90&gt;0,$AS$1," "),IF(AT90&gt;0,$AT$1," "),IF(AU90&gt;0,$AU$1," "),IF(AV90&gt;0,$AV$1," "),IF(AW90&gt;0,$AW$1," "),IF(AX90&gt;0,$AX$1," "),IF(AY90&gt;0,$AY$1," "),IF(AZ90&gt;0,$AZ$1," "),IF(BA90&gt;0,$BA$1," "),IF(BB90&gt;0,$BB$1," "),IF(BC90&gt;0,$BC$1," "),IF(BD90&gt;0,$BD$1," "),IF(BE90&gt;0,$BE$1," "),IF(BF90&gt;0,$BF$1," "),IF(BG90&gt;0,$BG$1," "),IF(BH90&gt;0,$BH$1," "),IF(BI90&gt;0,$BI$1," "),IF(BJ90&gt;0,$BJ$1," "),IF(BK90&gt;0,$BK$1," "),IF(BL90&gt;0,$BL$1," "))</f>
        <v xml:space="preserve">              VTC7,                      VTU1,        </v>
      </c>
      <c r="F90" s="6" t="str">
        <f t="shared" ref="F90" si="241">LEFT(Q90,11)</f>
        <v>5H2_970_705</v>
      </c>
      <c r="G90" s="6" t="str">
        <f t="shared" ref="G90" si="242">IF(LEN(Q90)=11,0,MID(Q90,13,2))</f>
        <v>K</v>
      </c>
      <c r="H90" s="6" t="str">
        <f t="shared" ref="H90" si="243">CONCATENATE(IF(MID(Q90,5,3)="970","1AS1"),LEFT(F90,3),RIGHT(F90,3))</f>
        <v>1AS15H2705</v>
      </c>
      <c r="I90" s="6" t="str">
        <f t="shared" ref="I90" si="244">IF(G90=0,"00",IF(LEN(G90)=1,CONCATENATE(G90,0),G90))</f>
        <v>K0</v>
      </c>
      <c r="J90" s="8" t="s">
        <v>498</v>
      </c>
      <c r="K90" s="2"/>
      <c r="L90" s="24" t="s">
        <v>1124</v>
      </c>
      <c r="M90" s="67">
        <v>12</v>
      </c>
      <c r="N90" s="68">
        <v>2125</v>
      </c>
      <c r="O90" s="69">
        <v>2124</v>
      </c>
      <c r="P90" s="42" t="s">
        <v>2299</v>
      </c>
      <c r="Q90" s="24" t="s">
        <v>1528</v>
      </c>
      <c r="R90" s="6" t="str">
        <f t="shared" ref="R90" si="245">IF(J90&lt;&gt;"",CONCATENATE(H90,I90,J90),CONCATENATE(H90,I90,K90))</f>
        <v>1AS15H2705K0A</v>
      </c>
      <c r="S90" s="7" t="str">
        <f t="shared" ref="S90" si="246">IF(N90="-","KEIN LIEFERUMFANG",IF(AND(N90&lt;=S$3,O90=""),"AKTUELL",IF(O90=N90-1,"KEIN SERIENEINSATZ",IF(N90&gt;S$3,"NOCH NICHT AKTUELL",IF(AND(N90&lt;S$3,O90&lt;S$3),"NICHT AKTUELL",IF(N90&lt;=S$3,"AKTUELL"))))))</f>
        <v>KEIN SERIENEINSATZ</v>
      </c>
      <c r="T90" s="1" t="str">
        <f>IF(H90=H48,IF(I90=I48,"IndizeNeu (Spalte J, K)",IF(K90&lt;&gt;"","Neue Variant","")),IF(K90&lt;&gt;"","Neue Variant",""))</f>
        <v/>
      </c>
      <c r="U90" s="8"/>
      <c r="V90" s="8"/>
      <c r="W90" s="23"/>
      <c r="X90" s="22"/>
      <c r="Y90" s="4" t="s">
        <v>374</v>
      </c>
      <c r="Z90" s="4" t="s">
        <v>374</v>
      </c>
      <c r="AA90" s="4" t="s">
        <v>374</v>
      </c>
      <c r="AB90" s="4"/>
      <c r="AC90" s="170"/>
      <c r="AD90" s="165"/>
      <c r="AE90" s="165"/>
      <c r="AF90" s="165"/>
      <c r="AG90" s="171"/>
      <c r="AH90" s="171"/>
      <c r="AI90" s="171"/>
      <c r="AJ90" s="172" t="s">
        <v>374</v>
      </c>
      <c r="AK90" s="172"/>
      <c r="AL90" s="172"/>
      <c r="AM90" s="165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 t="s">
        <v>374</v>
      </c>
      <c r="BE90" s="173"/>
      <c r="BF90" s="173"/>
      <c r="BG90" s="173"/>
      <c r="BH90" s="173"/>
      <c r="BI90" s="173"/>
      <c r="BJ90" s="173"/>
      <c r="BK90" s="173"/>
    </row>
    <row r="91" spans="1:65">
      <c r="A91" s="2" t="s">
        <v>26</v>
      </c>
      <c r="B91" s="24" t="s">
        <v>379</v>
      </c>
      <c r="C91" s="146" t="s">
        <v>2222</v>
      </c>
      <c r="D91" s="4" t="s">
        <v>374</v>
      </c>
      <c r="E91" s="135" t="str">
        <f t="shared" si="214"/>
        <v xml:space="preserve">                                         VTU5,    </v>
      </c>
      <c r="F91" s="6" t="str">
        <f t="shared" si="227"/>
        <v>5H2_970_705</v>
      </c>
      <c r="G91" s="6" t="str">
        <f t="shared" si="228"/>
        <v>K</v>
      </c>
      <c r="H91" s="6" t="str">
        <f t="shared" si="229"/>
        <v>1AS15H2705</v>
      </c>
      <c r="I91" s="6" t="str">
        <f t="shared" si="230"/>
        <v>K0</v>
      </c>
      <c r="J91" s="8" t="s">
        <v>634</v>
      </c>
      <c r="K91" s="2"/>
      <c r="L91" s="24" t="s">
        <v>1124</v>
      </c>
      <c r="M91" s="67">
        <v>12</v>
      </c>
      <c r="N91" s="68">
        <v>2125</v>
      </c>
      <c r="O91" s="69"/>
      <c r="P91" s="42" t="s">
        <v>2299</v>
      </c>
      <c r="Q91" s="24" t="s">
        <v>1528</v>
      </c>
      <c r="R91" s="6" t="str">
        <f t="shared" si="231"/>
        <v>1AS15H2705K0D</v>
      </c>
      <c r="S91" s="7" t="str">
        <f t="shared" si="232"/>
        <v>NOCH NICHT AKTUELL</v>
      </c>
      <c r="T91" s="1" t="str">
        <f>IF(H91=H49,IF(I91=I49,"IndizeNeu (Spalte J, K)",IF(K91&lt;&gt;"","Neue Variant","")),IF(K91&lt;&gt;"","Neue Variant",""))</f>
        <v/>
      </c>
      <c r="U91" s="8"/>
      <c r="V91" s="8"/>
      <c r="W91" s="23"/>
      <c r="X91" s="22"/>
      <c r="Y91" s="4" t="s">
        <v>374</v>
      </c>
      <c r="Z91" s="4" t="s">
        <v>374</v>
      </c>
      <c r="AA91" s="4" t="s">
        <v>374</v>
      </c>
      <c r="AB91" s="4"/>
      <c r="AC91" s="170"/>
      <c r="AD91" s="165"/>
      <c r="AE91" s="165"/>
      <c r="AF91" s="165"/>
      <c r="AG91" s="171"/>
      <c r="AH91" s="171"/>
      <c r="AI91" s="171"/>
      <c r="AJ91" s="172"/>
      <c r="AK91" s="172"/>
      <c r="AL91" s="172"/>
      <c r="AM91" s="165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 t="s">
        <v>374</v>
      </c>
      <c r="BI91" s="173"/>
      <c r="BJ91" s="173"/>
      <c r="BK91" s="173"/>
    </row>
    <row r="92" spans="1:65">
      <c r="A92" s="2" t="s">
        <v>26</v>
      </c>
      <c r="B92" s="24" t="s">
        <v>379</v>
      </c>
      <c r="C92" s="146" t="s">
        <v>2222</v>
      </c>
      <c r="D92" s="4" t="s">
        <v>374</v>
      </c>
      <c r="E92" s="135" t="str">
        <f t="shared" si="214"/>
        <v xml:space="preserve">              VTC7,                      VTU1,        </v>
      </c>
      <c r="F92" s="6" t="str">
        <f t="shared" ref="F92:F93" si="247">LEFT(Q92,11)</f>
        <v>5H2_970_705</v>
      </c>
      <c r="G92" s="6" t="str">
        <f t="shared" ref="G92:G93" si="248">IF(LEN(Q92)=11,0,MID(Q92,13,2))</f>
        <v>L</v>
      </c>
      <c r="H92" s="6" t="str">
        <f t="shared" ref="H92:H93" si="249">CONCATENATE(IF(MID(Q92,5,3)="970","1AS1"),LEFT(F92,3),RIGHT(F92,3))</f>
        <v>1AS15H2705</v>
      </c>
      <c r="I92" s="6" t="str">
        <f t="shared" ref="I92:I93" si="250">IF(G92=0,"00",IF(LEN(G92)=1,CONCATENATE(G92,0),G92))</f>
        <v>L0</v>
      </c>
      <c r="J92" s="8" t="s">
        <v>498</v>
      </c>
      <c r="K92" s="2"/>
      <c r="L92" s="24" t="s">
        <v>1123</v>
      </c>
      <c r="M92" s="67"/>
      <c r="N92" s="68">
        <v>2148</v>
      </c>
      <c r="O92" s="69"/>
      <c r="P92" s="42" t="s">
        <v>2209</v>
      </c>
      <c r="Q92" s="24" t="s">
        <v>1922</v>
      </c>
      <c r="R92" s="6" t="str">
        <f t="shared" ref="R92:R93" si="251">IF(J92&lt;&gt;"",CONCATENATE(H92,I92,J92),CONCATENATE(H92,I92,K92))</f>
        <v>1AS15H2705L0A</v>
      </c>
      <c r="S92" s="7" t="str">
        <f t="shared" ref="S92:S93" si="252">IF(N92="-","KEIN LIEFERUMFANG",IF(AND(N92&lt;=S$3,O92=""),"AKTUELL",IF(O92=N92-1,"KEIN SERIENEINSATZ",IF(N92&gt;S$3,"NOCH NICHT AKTUELL",IF(AND(N92&lt;S$3,O92&lt;S$3),"NICHT AKTUELL",IF(N92&lt;=S$3,"AKTUELL"))))))</f>
        <v>NOCH NICHT AKTUELL</v>
      </c>
      <c r="T92" s="1" t="str">
        <f>IF(H92=H50,IF(I92=I50,"IndizeNeu (Spalte J, K)",IF(K92&lt;&gt;"","Neue Variant","")),IF(K92&lt;&gt;"","Neue Variant",""))</f>
        <v/>
      </c>
      <c r="U92" s="8"/>
      <c r="V92" s="8"/>
      <c r="W92" s="23"/>
      <c r="X92" s="22"/>
      <c r="Y92" s="4" t="s">
        <v>374</v>
      </c>
      <c r="Z92" s="4" t="s">
        <v>374</v>
      </c>
      <c r="AA92" s="4" t="s">
        <v>374</v>
      </c>
      <c r="AB92" s="4"/>
      <c r="AC92" s="170"/>
      <c r="AD92" s="165"/>
      <c r="AE92" s="165"/>
      <c r="AF92" s="165"/>
      <c r="AG92" s="171"/>
      <c r="AH92" s="171"/>
      <c r="AI92" s="171"/>
      <c r="AJ92" s="172" t="s">
        <v>374</v>
      </c>
      <c r="AK92" s="172"/>
      <c r="AL92" s="172"/>
      <c r="AM92" s="165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 t="s">
        <v>374</v>
      </c>
      <c r="BE92" s="173"/>
      <c r="BF92" s="173"/>
      <c r="BG92" s="173"/>
      <c r="BH92" s="173"/>
      <c r="BI92" s="173"/>
      <c r="BJ92" s="173"/>
      <c r="BK92" s="173"/>
    </row>
    <row r="93" spans="1:65">
      <c r="A93" s="2" t="s">
        <v>26</v>
      </c>
      <c r="B93" s="24" t="s">
        <v>379</v>
      </c>
      <c r="C93" s="146" t="s">
        <v>2222</v>
      </c>
      <c r="D93" s="4" t="s">
        <v>374</v>
      </c>
      <c r="E93" s="135" t="str">
        <f t="shared" si="214"/>
        <v xml:space="preserve">              VTC7,                      VTU1,        </v>
      </c>
      <c r="F93" s="6" t="str">
        <f t="shared" si="247"/>
        <v>5H2_970_705</v>
      </c>
      <c r="G93" s="6" t="str">
        <f t="shared" si="248"/>
        <v>M</v>
      </c>
      <c r="H93" s="6" t="str">
        <f t="shared" si="249"/>
        <v>1AS15H2705</v>
      </c>
      <c r="I93" s="6" t="str">
        <f t="shared" si="250"/>
        <v>M0</v>
      </c>
      <c r="J93" s="8" t="s">
        <v>498</v>
      </c>
      <c r="K93" s="2"/>
      <c r="L93" s="24" t="s">
        <v>1124</v>
      </c>
      <c r="M93" s="67"/>
      <c r="N93" s="68">
        <v>2148</v>
      </c>
      <c r="O93" s="69"/>
      <c r="P93" s="42" t="s">
        <v>2209</v>
      </c>
      <c r="Q93" s="24" t="s">
        <v>1923</v>
      </c>
      <c r="R93" s="6" t="str">
        <f t="shared" si="251"/>
        <v>1AS15H2705M0A</v>
      </c>
      <c r="S93" s="7" t="str">
        <f t="shared" si="252"/>
        <v>NOCH NICHT AKTUELL</v>
      </c>
      <c r="T93" s="1" t="str">
        <f>IF(H93=H52,IF(I93=I52,"IndizeNeu (Spalte J, K)",IF(K93&lt;&gt;"","Neue Variant","")),IF(K93&lt;&gt;"","Neue Variant",""))</f>
        <v/>
      </c>
      <c r="U93" s="8"/>
      <c r="V93" s="8"/>
      <c r="W93" s="23"/>
      <c r="X93" s="22"/>
      <c r="Y93" s="4" t="s">
        <v>374</v>
      </c>
      <c r="Z93" s="4" t="s">
        <v>374</v>
      </c>
      <c r="AA93" s="4" t="s">
        <v>374</v>
      </c>
      <c r="AB93" s="4"/>
      <c r="AC93" s="170"/>
      <c r="AD93" s="165"/>
      <c r="AE93" s="165"/>
      <c r="AF93" s="165"/>
      <c r="AG93" s="171"/>
      <c r="AH93" s="171"/>
      <c r="AI93" s="171"/>
      <c r="AJ93" s="172" t="s">
        <v>374</v>
      </c>
      <c r="AK93" s="172"/>
      <c r="AL93" s="172"/>
      <c r="AM93" s="165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 t="s">
        <v>374</v>
      </c>
      <c r="BE93" s="173"/>
      <c r="BF93" s="173"/>
      <c r="BG93" s="173"/>
      <c r="BH93" s="173"/>
      <c r="BI93" s="173"/>
      <c r="BJ93" s="173"/>
      <c r="BK93" s="173"/>
    </row>
    <row r="94" spans="1:65" s="114" customFormat="1">
      <c r="A94" s="2" t="s">
        <v>26</v>
      </c>
      <c r="B94" s="24" t="s">
        <v>380</v>
      </c>
      <c r="C94" s="4"/>
      <c r="D94" s="4"/>
      <c r="E94" s="135" t="str">
        <f t="shared" si="214"/>
        <v xml:space="preserve">                       VTD3,VTD4,                     </v>
      </c>
      <c r="F94" s="6" t="str">
        <f t="shared" si="0"/>
        <v>5H1_970_706</v>
      </c>
      <c r="G94" s="6">
        <f t="shared" si="1"/>
        <v>0</v>
      </c>
      <c r="H94" s="6" t="str">
        <f t="shared" si="2"/>
        <v>1AS15H1706</v>
      </c>
      <c r="I94" s="6" t="str">
        <f t="shared" si="3"/>
        <v>00</v>
      </c>
      <c r="J94" s="8" t="s">
        <v>498</v>
      </c>
      <c r="K94" s="2"/>
      <c r="L94" s="24" t="s">
        <v>237</v>
      </c>
      <c r="M94" s="67"/>
      <c r="N94" s="68">
        <v>1926</v>
      </c>
      <c r="O94" s="69"/>
      <c r="P94" s="42"/>
      <c r="Q94" s="24" t="s">
        <v>34</v>
      </c>
      <c r="R94" s="6" t="str">
        <f t="shared" si="4"/>
        <v>1AS15H170600A</v>
      </c>
      <c r="S94" s="7" t="str">
        <f t="shared" si="5"/>
        <v>AKTUELL</v>
      </c>
      <c r="T94" s="1" t="str">
        <f>IF(H94=H76,IF(I94=I76,"IndizeNeu (Spalte J, K)",IF(K94&lt;&gt;"","Neue Variant","")),IF(K94&lt;&gt;"","Neue Variant",""))</f>
        <v/>
      </c>
      <c r="U94" s="8"/>
      <c r="V94" s="8"/>
      <c r="W94" s="23"/>
      <c r="X94" s="22"/>
      <c r="Y94" s="4" t="s">
        <v>374</v>
      </c>
      <c r="Z94" s="4" t="s">
        <v>374</v>
      </c>
      <c r="AA94" s="4" t="s">
        <v>374</v>
      </c>
      <c r="AB94" s="4"/>
      <c r="AC94" s="170"/>
      <c r="AD94" s="165"/>
      <c r="AE94" s="165"/>
      <c r="AF94" s="165"/>
      <c r="AG94" s="171"/>
      <c r="AH94" s="171"/>
      <c r="AI94" s="171"/>
      <c r="AJ94" s="172"/>
      <c r="AK94" s="172"/>
      <c r="AL94" s="172"/>
      <c r="AM94" s="165"/>
      <c r="AN94" s="173"/>
      <c r="AO94" s="173"/>
      <c r="AP94" s="173" t="s">
        <v>374</v>
      </c>
      <c r="AQ94" s="173" t="s">
        <v>374</v>
      </c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4"/>
      <c r="BM94" s="174"/>
    </row>
    <row r="95" spans="1:65" s="114" customFormat="1">
      <c r="A95" s="2" t="s">
        <v>26</v>
      </c>
      <c r="B95" s="24" t="s">
        <v>380</v>
      </c>
      <c r="C95" s="4"/>
      <c r="D95" s="4"/>
      <c r="E95" s="135" t="str">
        <f t="shared" si="214"/>
        <v xml:space="preserve">                       VTD3,                      </v>
      </c>
      <c r="F95" s="6" t="str">
        <f t="shared" si="0"/>
        <v>5H1_970_706</v>
      </c>
      <c r="G95" s="6" t="str">
        <f t="shared" si="1"/>
        <v>A</v>
      </c>
      <c r="H95" s="6" t="str">
        <f t="shared" si="2"/>
        <v>1AS15H1706</v>
      </c>
      <c r="I95" s="6" t="str">
        <f t="shared" si="3"/>
        <v>A0</v>
      </c>
      <c r="J95" s="8" t="s">
        <v>498</v>
      </c>
      <c r="K95" s="2"/>
      <c r="L95" s="24" t="s">
        <v>238</v>
      </c>
      <c r="M95" s="67"/>
      <c r="N95" s="68">
        <v>1926</v>
      </c>
      <c r="O95" s="69"/>
      <c r="P95" s="42"/>
      <c r="Q95" s="24" t="s">
        <v>35</v>
      </c>
      <c r="R95" s="6" t="str">
        <f t="shared" si="4"/>
        <v>1AS15H1706A0A</v>
      </c>
      <c r="S95" s="7" t="str">
        <f t="shared" si="5"/>
        <v>AKTUELL</v>
      </c>
      <c r="T95" s="1" t="str">
        <f>IF(H95=H94,IF(I95=I94,"IndizeNeu (Spalte J, K)",IF(K95&lt;&gt;"","Neue Variant","")),IF(K95&lt;&gt;"","Neue Variant",""))</f>
        <v/>
      </c>
      <c r="U95" s="8"/>
      <c r="V95" s="8"/>
      <c r="W95" s="23"/>
      <c r="X95" s="22"/>
      <c r="Y95" s="4" t="s">
        <v>374</v>
      </c>
      <c r="Z95" s="4" t="s">
        <v>374</v>
      </c>
      <c r="AA95" s="4" t="s">
        <v>374</v>
      </c>
      <c r="AB95" s="4"/>
      <c r="AC95" s="170"/>
      <c r="AD95" s="165"/>
      <c r="AE95" s="165"/>
      <c r="AF95" s="165"/>
      <c r="AG95" s="171"/>
      <c r="AH95" s="171"/>
      <c r="AI95" s="171"/>
      <c r="AJ95" s="172"/>
      <c r="AK95" s="172"/>
      <c r="AL95" s="172"/>
      <c r="AM95" s="165"/>
      <c r="AN95" s="173"/>
      <c r="AO95" s="173"/>
      <c r="AP95" s="173" t="s">
        <v>374</v>
      </c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4"/>
      <c r="BM95" s="174"/>
    </row>
    <row r="96" spans="1:65" s="114" customFormat="1">
      <c r="A96" s="2" t="s">
        <v>26</v>
      </c>
      <c r="B96" s="24" t="s">
        <v>380</v>
      </c>
      <c r="C96" s="4"/>
      <c r="D96" s="4"/>
      <c r="E96" s="135" t="str">
        <f t="shared" si="214"/>
        <v xml:space="preserve">                      VTD2, VTD4,                     </v>
      </c>
      <c r="F96" s="6" t="str">
        <f t="shared" si="0"/>
        <v>5H1_970_706</v>
      </c>
      <c r="G96" s="6" t="str">
        <f t="shared" si="1"/>
        <v>B</v>
      </c>
      <c r="H96" s="6" t="str">
        <f t="shared" si="2"/>
        <v>1AS15H1706</v>
      </c>
      <c r="I96" s="6" t="str">
        <f t="shared" si="3"/>
        <v>B0</v>
      </c>
      <c r="J96" s="8" t="s">
        <v>498</v>
      </c>
      <c r="K96" s="2"/>
      <c r="L96" s="24" t="s">
        <v>239</v>
      </c>
      <c r="M96" s="67"/>
      <c r="N96" s="68">
        <v>1926</v>
      </c>
      <c r="O96" s="69"/>
      <c r="P96" s="42"/>
      <c r="Q96" s="24" t="s">
        <v>36</v>
      </c>
      <c r="R96" s="6" t="str">
        <f t="shared" si="4"/>
        <v>1AS15H1706B0A</v>
      </c>
      <c r="S96" s="7" t="str">
        <f t="shared" si="5"/>
        <v>AKTUELL</v>
      </c>
      <c r="T96" s="1" t="str">
        <f>IF(H96=H95,IF(I96=I95,"IndizeNeu (Spalte J, K)",IF(K96&lt;&gt;"","Neue Variant","")),IF(K96&lt;&gt;"","Neue Variant",""))</f>
        <v/>
      </c>
      <c r="U96" s="8"/>
      <c r="V96" s="8"/>
      <c r="W96" s="23"/>
      <c r="X96" s="22"/>
      <c r="Y96" s="4" t="s">
        <v>374</v>
      </c>
      <c r="Z96" s="4" t="s">
        <v>374</v>
      </c>
      <c r="AA96" s="4" t="s">
        <v>374</v>
      </c>
      <c r="AB96" s="4"/>
      <c r="AC96" s="170"/>
      <c r="AD96" s="165"/>
      <c r="AE96" s="165"/>
      <c r="AF96" s="165"/>
      <c r="AG96" s="165"/>
      <c r="AH96" s="171"/>
      <c r="AI96" s="171"/>
      <c r="AJ96" s="172"/>
      <c r="AK96" s="172"/>
      <c r="AL96" s="172"/>
      <c r="AM96" s="165"/>
      <c r="AN96" s="173"/>
      <c r="AO96" s="173" t="s">
        <v>374</v>
      </c>
      <c r="AP96" s="173"/>
      <c r="AQ96" s="173" t="s">
        <v>374</v>
      </c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4"/>
      <c r="BM96" s="174"/>
    </row>
    <row r="97" spans="1:65" s="114" customFormat="1">
      <c r="A97" s="2" t="s">
        <v>26</v>
      </c>
      <c r="B97" s="24" t="s">
        <v>380</v>
      </c>
      <c r="C97" s="4"/>
      <c r="D97" s="4"/>
      <c r="E97" s="135" t="str">
        <f t="shared" si="214"/>
        <v xml:space="preserve">                      VTD2,                       </v>
      </c>
      <c r="F97" s="6" t="str">
        <f t="shared" si="0"/>
        <v>5H1_970_706</v>
      </c>
      <c r="G97" s="6" t="str">
        <f t="shared" si="1"/>
        <v>C</v>
      </c>
      <c r="H97" s="6" t="str">
        <f t="shared" si="2"/>
        <v>1AS15H1706</v>
      </c>
      <c r="I97" s="6" t="str">
        <f t="shared" si="3"/>
        <v>C0</v>
      </c>
      <c r="J97" s="8" t="s">
        <v>498</v>
      </c>
      <c r="K97" s="2"/>
      <c r="L97" s="24" t="s">
        <v>240</v>
      </c>
      <c r="M97" s="67"/>
      <c r="N97" s="68">
        <v>1926</v>
      </c>
      <c r="O97" s="69"/>
      <c r="P97" s="42"/>
      <c r="Q97" s="24" t="s">
        <v>37</v>
      </c>
      <c r="R97" s="6" t="str">
        <f t="shared" si="4"/>
        <v>1AS15H1706C0A</v>
      </c>
      <c r="S97" s="7" t="str">
        <f t="shared" si="5"/>
        <v>AKTUELL</v>
      </c>
      <c r="T97" s="1" t="str">
        <f>IF(H97=H96,IF(I97=I96,"IndizeNeu (Spalte J, K)",IF(K97&lt;&gt;"","Neue Variant","")),IF(K97&lt;&gt;"","Neue Variant",""))</f>
        <v/>
      </c>
      <c r="U97" s="8"/>
      <c r="V97" s="8"/>
      <c r="W97" s="23"/>
      <c r="X97" s="22"/>
      <c r="Y97" s="4" t="s">
        <v>374</v>
      </c>
      <c r="Z97" s="4" t="s">
        <v>374</v>
      </c>
      <c r="AA97" s="4" t="s">
        <v>374</v>
      </c>
      <c r="AB97" s="4"/>
      <c r="AC97" s="170"/>
      <c r="AD97" s="165"/>
      <c r="AE97" s="165"/>
      <c r="AF97" s="165"/>
      <c r="AG97" s="165"/>
      <c r="AH97" s="171"/>
      <c r="AI97" s="171"/>
      <c r="AJ97" s="172"/>
      <c r="AK97" s="172"/>
      <c r="AL97" s="172"/>
      <c r="AM97" s="165"/>
      <c r="AN97" s="173"/>
      <c r="AO97" s="173" t="s">
        <v>374</v>
      </c>
      <c r="AP97" s="173"/>
      <c r="AQ97" s="173"/>
      <c r="AR97" s="173"/>
      <c r="AS97" s="173"/>
      <c r="AT97" s="173"/>
      <c r="AU97" s="173"/>
      <c r="AV97" s="173"/>
      <c r="AW97" s="173"/>
      <c r="AX97" s="173"/>
      <c r="AY97" s="173"/>
      <c r="AZ97" s="173"/>
      <c r="BA97" s="173"/>
      <c r="BB97" s="173"/>
      <c r="BC97" s="173"/>
      <c r="BD97" s="173"/>
      <c r="BE97" s="173"/>
      <c r="BF97" s="173"/>
      <c r="BG97" s="173"/>
      <c r="BH97" s="173"/>
      <c r="BI97" s="173"/>
      <c r="BJ97" s="173"/>
      <c r="BK97" s="173"/>
      <c r="BL97" s="174"/>
      <c r="BM97" s="174"/>
    </row>
    <row r="98" spans="1:65" s="114" customFormat="1">
      <c r="A98" s="2" t="s">
        <v>26</v>
      </c>
      <c r="B98" s="24" t="s">
        <v>380</v>
      </c>
      <c r="C98" s="4"/>
      <c r="D98" s="4"/>
      <c r="E98" s="135" t="str">
        <f t="shared" si="214"/>
        <v xml:space="preserve">                       VTD3,VTD4,                     </v>
      </c>
      <c r="F98" s="6" t="str">
        <f t="shared" si="0"/>
        <v>5H1_970_706</v>
      </c>
      <c r="G98" s="6" t="str">
        <f t="shared" si="1"/>
        <v>D</v>
      </c>
      <c r="H98" s="6" t="str">
        <f t="shared" si="2"/>
        <v>1AS15H1706</v>
      </c>
      <c r="I98" s="6" t="str">
        <f t="shared" si="3"/>
        <v>D0</v>
      </c>
      <c r="J98" s="8" t="s">
        <v>498</v>
      </c>
      <c r="K98" s="2"/>
      <c r="L98" s="24" t="s">
        <v>237</v>
      </c>
      <c r="M98" s="67"/>
      <c r="N98" s="68">
        <v>2025</v>
      </c>
      <c r="O98" s="69"/>
      <c r="P98" s="42" t="s">
        <v>699</v>
      </c>
      <c r="Q98" s="24" t="s">
        <v>726</v>
      </c>
      <c r="R98" s="6" t="str">
        <f t="shared" si="4"/>
        <v>1AS15H1706D0A</v>
      </c>
      <c r="S98" s="7" t="str">
        <f t="shared" si="5"/>
        <v>AKTUELL</v>
      </c>
      <c r="T98" s="1" t="str">
        <f>IF(H98=H96,IF(I98=I96,"IndizeNeu (Spalte J, K)",IF(K98&lt;&gt;"","Neue Variant","")),IF(K98&lt;&gt;"","Neue Variant",""))</f>
        <v/>
      </c>
      <c r="U98" s="8"/>
      <c r="V98" s="8"/>
      <c r="W98" s="23"/>
      <c r="X98" s="22"/>
      <c r="Y98" s="4" t="s">
        <v>374</v>
      </c>
      <c r="Z98" s="4" t="s">
        <v>374</v>
      </c>
      <c r="AA98" s="4" t="s">
        <v>374</v>
      </c>
      <c r="AB98" s="4"/>
      <c r="AC98" s="170"/>
      <c r="AD98" s="165"/>
      <c r="AE98" s="165"/>
      <c r="AF98" s="165"/>
      <c r="AG98" s="165"/>
      <c r="AH98" s="171"/>
      <c r="AI98" s="171"/>
      <c r="AJ98" s="172"/>
      <c r="AK98" s="172"/>
      <c r="AL98" s="172"/>
      <c r="AM98" s="165"/>
      <c r="AN98" s="173"/>
      <c r="AO98" s="173"/>
      <c r="AP98" s="173" t="s">
        <v>374</v>
      </c>
      <c r="AQ98" s="173" t="s">
        <v>374</v>
      </c>
      <c r="AR98" s="173"/>
      <c r="AS98" s="173"/>
      <c r="AT98" s="173"/>
      <c r="AU98" s="173"/>
      <c r="AV98" s="173"/>
      <c r="AW98" s="173"/>
      <c r="AX98" s="173"/>
      <c r="AY98" s="173"/>
      <c r="AZ98" s="173"/>
      <c r="BA98" s="173"/>
      <c r="BB98" s="173"/>
      <c r="BC98" s="173"/>
      <c r="BD98" s="173"/>
      <c r="BE98" s="173"/>
      <c r="BF98" s="173"/>
      <c r="BG98" s="173"/>
      <c r="BH98" s="173"/>
      <c r="BI98" s="173"/>
      <c r="BJ98" s="173"/>
      <c r="BK98" s="173"/>
      <c r="BL98" s="174"/>
      <c r="BM98" s="174"/>
    </row>
    <row r="99" spans="1:65">
      <c r="A99" s="2" t="s">
        <v>26</v>
      </c>
      <c r="B99" s="24" t="s">
        <v>380</v>
      </c>
      <c r="C99" s="4"/>
      <c r="D99" s="4"/>
      <c r="E99" s="135" t="str">
        <f t="shared" si="214"/>
        <v xml:space="preserve">                       VTD3,                      </v>
      </c>
      <c r="F99" s="6" t="str">
        <f t="shared" si="0"/>
        <v>5H1_970_706</v>
      </c>
      <c r="G99" s="6" t="str">
        <f t="shared" si="1"/>
        <v>E</v>
      </c>
      <c r="H99" s="6" t="str">
        <f t="shared" si="2"/>
        <v>1AS15H1706</v>
      </c>
      <c r="I99" s="6" t="str">
        <f t="shared" si="3"/>
        <v>E0</v>
      </c>
      <c r="J99" s="8" t="s">
        <v>498</v>
      </c>
      <c r="K99" s="2"/>
      <c r="L99" s="24" t="s">
        <v>238</v>
      </c>
      <c r="M99" s="67"/>
      <c r="N99" s="68">
        <v>2025</v>
      </c>
      <c r="O99" s="69"/>
      <c r="P99" s="42" t="s">
        <v>699</v>
      </c>
      <c r="Q99" s="24" t="s">
        <v>727</v>
      </c>
      <c r="R99" s="6" t="str">
        <f t="shared" si="4"/>
        <v>1AS15H1706E0A</v>
      </c>
      <c r="S99" s="7" t="str">
        <f t="shared" si="5"/>
        <v>AKTUELL</v>
      </c>
      <c r="T99" s="1" t="str">
        <f>IF(H99=H98,IF(I99=I98,"IndizeNeu (Spalte J, K)",IF(K99&lt;&gt;"","Neue Variant","")),IF(K99&lt;&gt;"","Neue Variant",""))</f>
        <v/>
      </c>
      <c r="U99" s="8"/>
      <c r="V99" s="8"/>
      <c r="W99" s="23"/>
      <c r="X99" s="22"/>
      <c r="Y99" s="4" t="s">
        <v>374</v>
      </c>
      <c r="Z99" s="4" t="s">
        <v>374</v>
      </c>
      <c r="AA99" s="4" t="s">
        <v>374</v>
      </c>
      <c r="AB99" s="4"/>
      <c r="AC99" s="170"/>
      <c r="AD99" s="165"/>
      <c r="AE99" s="165"/>
      <c r="AF99" s="165"/>
      <c r="AG99" s="165"/>
      <c r="AH99" s="171"/>
      <c r="AI99" s="171"/>
      <c r="AJ99" s="172"/>
      <c r="AK99" s="172"/>
      <c r="AL99" s="172"/>
      <c r="AM99" s="165"/>
      <c r="AN99" s="173"/>
      <c r="AO99" s="173"/>
      <c r="AP99" s="173" t="s">
        <v>374</v>
      </c>
      <c r="AQ99" s="173"/>
      <c r="AR99" s="173"/>
      <c r="AS99" s="173"/>
      <c r="AT99" s="173"/>
      <c r="AU99" s="173"/>
      <c r="AV99" s="173"/>
      <c r="AW99" s="173"/>
      <c r="AX99" s="173"/>
      <c r="AY99" s="173"/>
      <c r="AZ99" s="173"/>
      <c r="BA99" s="173"/>
      <c r="BB99" s="173"/>
      <c r="BC99" s="173"/>
      <c r="BD99" s="173"/>
      <c r="BE99" s="173"/>
      <c r="BF99" s="173"/>
      <c r="BG99" s="173"/>
      <c r="BH99" s="173"/>
      <c r="BI99" s="173"/>
      <c r="BJ99" s="173"/>
      <c r="BK99" s="173"/>
    </row>
    <row r="100" spans="1:65">
      <c r="A100" s="2" t="s">
        <v>26</v>
      </c>
      <c r="B100" s="24" t="s">
        <v>380</v>
      </c>
      <c r="C100" s="4"/>
      <c r="D100" s="4"/>
      <c r="E100" s="135" t="str">
        <f t="shared" si="214"/>
        <v xml:space="preserve">                      VTD2, VTD4,                     </v>
      </c>
      <c r="F100" s="6" t="str">
        <f t="shared" si="0"/>
        <v>5H1_970_706</v>
      </c>
      <c r="G100" s="6" t="str">
        <f t="shared" si="1"/>
        <v>F</v>
      </c>
      <c r="H100" s="6" t="str">
        <f t="shared" si="2"/>
        <v>1AS15H1706</v>
      </c>
      <c r="I100" s="6" t="str">
        <f t="shared" si="3"/>
        <v>F0</v>
      </c>
      <c r="J100" s="8" t="s">
        <v>498</v>
      </c>
      <c r="K100" s="2"/>
      <c r="L100" s="24" t="s">
        <v>239</v>
      </c>
      <c r="M100" s="67"/>
      <c r="N100" s="68">
        <v>2025</v>
      </c>
      <c r="O100" s="69"/>
      <c r="P100" s="42" t="s">
        <v>699</v>
      </c>
      <c r="Q100" s="24" t="s">
        <v>728</v>
      </c>
      <c r="R100" s="6" t="str">
        <f t="shared" si="4"/>
        <v>1AS15H1706F0A</v>
      </c>
      <c r="S100" s="7" t="str">
        <f t="shared" si="5"/>
        <v>AKTUELL</v>
      </c>
      <c r="T100" s="1" t="str">
        <f>IF(H100=H99,IF(I100=I99,"IndizeNeu (Spalte J, K)",IF(K100&lt;&gt;"","Neue Variant","")),IF(K100&lt;&gt;"","Neue Variant",""))</f>
        <v/>
      </c>
      <c r="U100" s="8"/>
      <c r="V100" s="8"/>
      <c r="W100" s="23"/>
      <c r="X100" s="22"/>
      <c r="Y100" s="4" t="s">
        <v>374</v>
      </c>
      <c r="Z100" s="4" t="s">
        <v>374</v>
      </c>
      <c r="AA100" s="4" t="s">
        <v>374</v>
      </c>
      <c r="AB100" s="4"/>
      <c r="AC100" s="170"/>
      <c r="AD100" s="165"/>
      <c r="AE100" s="165"/>
      <c r="AF100" s="165"/>
      <c r="AG100" s="165"/>
      <c r="AH100" s="171"/>
      <c r="AI100" s="171"/>
      <c r="AJ100" s="172"/>
      <c r="AK100" s="172"/>
      <c r="AL100" s="172"/>
      <c r="AM100" s="165"/>
      <c r="AN100" s="173"/>
      <c r="AO100" s="173" t="s">
        <v>374</v>
      </c>
      <c r="AP100" s="173"/>
      <c r="AQ100" s="173" t="s">
        <v>374</v>
      </c>
      <c r="AR100" s="173"/>
      <c r="AS100" s="173"/>
      <c r="AT100" s="173"/>
      <c r="AU100" s="173"/>
      <c r="AV100" s="173"/>
      <c r="AW100" s="173"/>
      <c r="AX100" s="173"/>
      <c r="AY100" s="173"/>
      <c r="AZ100" s="173"/>
      <c r="BA100" s="173"/>
      <c r="BB100" s="173"/>
      <c r="BC100" s="173"/>
      <c r="BD100" s="173"/>
      <c r="BE100" s="173"/>
      <c r="BF100" s="173"/>
      <c r="BG100" s="173"/>
      <c r="BH100" s="173"/>
      <c r="BI100" s="173"/>
      <c r="BJ100" s="173"/>
      <c r="BK100" s="173"/>
    </row>
    <row r="101" spans="1:65">
      <c r="A101" s="2" t="s">
        <v>26</v>
      </c>
      <c r="B101" s="24" t="s">
        <v>380</v>
      </c>
      <c r="C101" s="4"/>
      <c r="D101" s="4"/>
      <c r="E101" s="135" t="str">
        <f t="shared" si="214"/>
        <v xml:space="preserve">                      VTD2,                       </v>
      </c>
      <c r="F101" s="6" t="str">
        <f t="shared" si="0"/>
        <v>5H1_970_706</v>
      </c>
      <c r="G101" s="6" t="str">
        <f t="shared" si="1"/>
        <v>G</v>
      </c>
      <c r="H101" s="6" t="str">
        <f t="shared" si="2"/>
        <v>1AS15H1706</v>
      </c>
      <c r="I101" s="6" t="str">
        <f t="shared" si="3"/>
        <v>G0</v>
      </c>
      <c r="J101" s="8" t="s">
        <v>498</v>
      </c>
      <c r="K101" s="2"/>
      <c r="L101" s="24" t="s">
        <v>240</v>
      </c>
      <c r="M101" s="67"/>
      <c r="N101" s="68">
        <v>2025</v>
      </c>
      <c r="O101" s="69"/>
      <c r="P101" s="42" t="s">
        <v>699</v>
      </c>
      <c r="Q101" s="24" t="s">
        <v>729</v>
      </c>
      <c r="R101" s="6" t="str">
        <f t="shared" si="4"/>
        <v>1AS15H1706G0A</v>
      </c>
      <c r="S101" s="7" t="str">
        <f t="shared" si="5"/>
        <v>AKTUELL</v>
      </c>
      <c r="T101" s="1" t="str">
        <f>IF(H101=H100,IF(I101=I100,"IndizeNeu (Spalte J, K)",IF(K101&lt;&gt;"","Neue Variant","")),IF(K101&lt;&gt;"","Neue Variant",""))</f>
        <v/>
      </c>
      <c r="U101" s="8"/>
      <c r="V101" s="8"/>
      <c r="W101" s="23"/>
      <c r="X101" s="22"/>
      <c r="Y101" s="4" t="s">
        <v>374</v>
      </c>
      <c r="Z101" s="4" t="s">
        <v>374</v>
      </c>
      <c r="AA101" s="4" t="s">
        <v>374</v>
      </c>
      <c r="AB101" s="4"/>
      <c r="AC101" s="170"/>
      <c r="AD101" s="165"/>
      <c r="AE101" s="165"/>
      <c r="AF101" s="165"/>
      <c r="AG101" s="165"/>
      <c r="AH101" s="171"/>
      <c r="AI101" s="171"/>
      <c r="AJ101" s="172"/>
      <c r="AK101" s="172"/>
      <c r="AL101" s="172"/>
      <c r="AM101" s="165"/>
      <c r="AN101" s="173"/>
      <c r="AO101" s="173" t="s">
        <v>374</v>
      </c>
      <c r="AP101" s="173"/>
      <c r="AQ101" s="173"/>
      <c r="AR101" s="173"/>
      <c r="AS101" s="173"/>
      <c r="AT101" s="173"/>
      <c r="AU101" s="173"/>
      <c r="AV101" s="173"/>
      <c r="AW101" s="173"/>
      <c r="AX101" s="173"/>
      <c r="AY101" s="173"/>
      <c r="AZ101" s="173"/>
      <c r="BA101" s="173"/>
      <c r="BB101" s="173"/>
      <c r="BC101" s="173"/>
      <c r="BD101" s="173"/>
      <c r="BE101" s="173"/>
      <c r="BF101" s="173"/>
      <c r="BG101" s="173"/>
      <c r="BH101" s="173"/>
      <c r="BI101" s="173"/>
      <c r="BJ101" s="173"/>
      <c r="BK101" s="173"/>
    </row>
    <row r="102" spans="1:65">
      <c r="A102" s="2" t="s">
        <v>26</v>
      </c>
      <c r="B102" s="24" t="s">
        <v>380</v>
      </c>
      <c r="C102" s="4"/>
      <c r="D102" s="4"/>
      <c r="E102" s="135" t="str">
        <f t="shared" si="214"/>
        <v xml:space="preserve">                       VTD3,VTD4,                     </v>
      </c>
      <c r="F102" s="6" t="str">
        <f t="shared" si="0"/>
        <v>5H1_970_706</v>
      </c>
      <c r="G102" s="6" t="str">
        <f t="shared" si="1"/>
        <v>H</v>
      </c>
      <c r="H102" s="6" t="str">
        <f t="shared" si="2"/>
        <v>1AS15H1706</v>
      </c>
      <c r="I102" s="6" t="str">
        <f t="shared" si="3"/>
        <v>H0</v>
      </c>
      <c r="J102" s="8" t="s">
        <v>498</v>
      </c>
      <c r="K102" s="2"/>
      <c r="L102" s="24" t="s">
        <v>237</v>
      </c>
      <c r="M102" s="67"/>
      <c r="N102" s="68">
        <v>2048</v>
      </c>
      <c r="O102" s="69">
        <v>2102</v>
      </c>
      <c r="P102" s="42" t="s">
        <v>2254</v>
      </c>
      <c r="Q102" s="24" t="s">
        <v>1142</v>
      </c>
      <c r="R102" s="6" t="str">
        <f t="shared" si="4"/>
        <v>1AS15H1706H0A</v>
      </c>
      <c r="S102" s="7" t="str">
        <f t="shared" si="5"/>
        <v>NICHT AKTUELL</v>
      </c>
      <c r="T102" s="1" t="str">
        <f t="shared" ref="T102:T107" si="253">IF(H102=H100,IF(I102=I100,"IndizeNeu (Spalte J, K)",IF(K102&lt;&gt;"","Neue Variant","")),IF(K102&lt;&gt;"","Neue Variant",""))</f>
        <v/>
      </c>
      <c r="U102" s="8"/>
      <c r="V102" s="8"/>
      <c r="W102" s="23"/>
      <c r="X102" s="22"/>
      <c r="Y102" s="4" t="s">
        <v>374</v>
      </c>
      <c r="Z102" s="4" t="s">
        <v>374</v>
      </c>
      <c r="AA102" s="4" t="s">
        <v>374</v>
      </c>
      <c r="AB102" s="4"/>
      <c r="AC102" s="170"/>
      <c r="AD102" s="165"/>
      <c r="AE102" s="165"/>
      <c r="AF102" s="165"/>
      <c r="AG102" s="165"/>
      <c r="AH102" s="171"/>
      <c r="AI102" s="171"/>
      <c r="AJ102" s="172"/>
      <c r="AK102" s="172"/>
      <c r="AL102" s="172"/>
      <c r="AM102" s="165"/>
      <c r="AN102" s="173"/>
      <c r="AO102" s="173"/>
      <c r="AP102" s="173" t="s">
        <v>374</v>
      </c>
      <c r="AQ102" s="173" t="s">
        <v>374</v>
      </c>
      <c r="AR102" s="173"/>
      <c r="AS102" s="173"/>
      <c r="AT102" s="173"/>
      <c r="AU102" s="173"/>
      <c r="AV102" s="173"/>
      <c r="AW102" s="173"/>
      <c r="AX102" s="173"/>
      <c r="AY102" s="173"/>
      <c r="AZ102" s="173"/>
      <c r="BA102" s="173"/>
      <c r="BB102" s="173"/>
      <c r="BC102" s="173"/>
      <c r="BD102" s="173"/>
      <c r="BE102" s="173"/>
      <c r="BF102" s="173"/>
      <c r="BG102" s="173"/>
      <c r="BH102" s="173"/>
      <c r="BI102" s="173"/>
      <c r="BJ102" s="173"/>
      <c r="BK102" s="173"/>
    </row>
    <row r="103" spans="1:65">
      <c r="A103" s="2" t="s">
        <v>26</v>
      </c>
      <c r="B103" s="24" t="s">
        <v>380</v>
      </c>
      <c r="C103" s="4"/>
      <c r="D103" s="4"/>
      <c r="E103" s="135" t="str">
        <f t="shared" si="214"/>
        <v xml:space="preserve">                       VTD3,VTD4,                  VTU7,  </v>
      </c>
      <c r="F103" s="6" t="str">
        <f t="shared" ref="F103" si="254">LEFT(Q103,11)</f>
        <v>5H1_970_706</v>
      </c>
      <c r="G103" s="6" t="str">
        <f t="shared" ref="G103" si="255">IF(LEN(Q103)=11,0,MID(Q103,13,2))</f>
        <v>H</v>
      </c>
      <c r="H103" s="6" t="str">
        <f t="shared" ref="H103" si="256">CONCATENATE(IF(MID(Q103,5,3)="970","1AS1"),LEFT(F103,3),RIGHT(F103,3))</f>
        <v>1AS15H1706</v>
      </c>
      <c r="I103" s="6" t="str">
        <f t="shared" ref="I103" si="257">IF(G103=0,"00",IF(LEN(G103)=1,CONCATENATE(G103,0),G103))</f>
        <v>H0</v>
      </c>
      <c r="J103" s="8" t="s">
        <v>634</v>
      </c>
      <c r="K103" s="122"/>
      <c r="L103" s="24" t="s">
        <v>237</v>
      </c>
      <c r="M103" s="67"/>
      <c r="N103" s="68">
        <v>2103</v>
      </c>
      <c r="O103" s="69"/>
      <c r="P103" s="42" t="s">
        <v>2254</v>
      </c>
      <c r="Q103" s="24" t="s">
        <v>1142</v>
      </c>
      <c r="R103" s="6" t="str">
        <f t="shared" ref="R103" si="258">IF(J103&lt;&gt;"",CONCATENATE(H103,I103,J103),CONCATENATE(H103,I103,K103))</f>
        <v>1AS15H1706H0D</v>
      </c>
      <c r="S103" s="7" t="str">
        <f t="shared" ref="S103" si="259">IF(N103="-","KEIN LIEFERUMFANG",IF(AND(N103&lt;=S$3,O103=""),"AKTUELL",IF(O103=N103-1,"KEIN SERIENEINSATZ",IF(N103&gt;S$3,"NOCH NICHT AKTUELL",IF(AND(N103&lt;S$3,O103&lt;S$3),"NICHT AKTUELL",IF(N103&lt;=S$3,"AKTUELL"))))))</f>
        <v>AKTUELL</v>
      </c>
      <c r="T103" s="1" t="str">
        <f t="shared" si="253"/>
        <v/>
      </c>
      <c r="U103" s="8"/>
      <c r="V103" s="8"/>
      <c r="W103" s="23"/>
      <c r="X103" s="22"/>
      <c r="Y103" s="4" t="s">
        <v>374</v>
      </c>
      <c r="Z103" s="4" t="s">
        <v>374</v>
      </c>
      <c r="AA103" s="4" t="s">
        <v>374</v>
      </c>
      <c r="AB103" s="4"/>
      <c r="AC103" s="170"/>
      <c r="AD103" s="165"/>
      <c r="AE103" s="165"/>
      <c r="AF103" s="165"/>
      <c r="AG103" s="165"/>
      <c r="AH103" s="171"/>
      <c r="AI103" s="171"/>
      <c r="AJ103" s="172"/>
      <c r="AK103" s="172"/>
      <c r="AL103" s="172"/>
      <c r="AM103" s="165"/>
      <c r="AN103" s="173"/>
      <c r="AO103" s="173"/>
      <c r="AP103" s="173" t="s">
        <v>374</v>
      </c>
      <c r="AQ103" s="173" t="s">
        <v>374</v>
      </c>
      <c r="AR103" s="173"/>
      <c r="AS103" s="173"/>
      <c r="AT103" s="173"/>
      <c r="AU103" s="173"/>
      <c r="AV103" s="173"/>
      <c r="AW103" s="173"/>
      <c r="AX103" s="173"/>
      <c r="AY103" s="173"/>
      <c r="AZ103" s="173"/>
      <c r="BA103" s="173"/>
      <c r="BB103" s="173"/>
      <c r="BC103" s="173"/>
      <c r="BD103" s="173"/>
      <c r="BE103" s="173"/>
      <c r="BF103" s="173"/>
      <c r="BG103" s="173"/>
      <c r="BH103" s="173"/>
      <c r="BI103" s="173"/>
      <c r="BJ103" s="173" t="s">
        <v>374</v>
      </c>
      <c r="BK103" s="173"/>
    </row>
    <row r="104" spans="1:65">
      <c r="A104" s="2" t="s">
        <v>26</v>
      </c>
      <c r="B104" s="24" t="s">
        <v>380</v>
      </c>
      <c r="C104" s="4"/>
      <c r="D104" s="4"/>
      <c r="E104" s="135" t="str">
        <f t="shared" si="214"/>
        <v xml:space="preserve">                       VTD3,                      </v>
      </c>
      <c r="F104" s="6" t="str">
        <f t="shared" si="0"/>
        <v>5H1_970_706</v>
      </c>
      <c r="G104" s="6" t="str">
        <f t="shared" si="1"/>
        <v>J</v>
      </c>
      <c r="H104" s="6" t="str">
        <f t="shared" si="2"/>
        <v>1AS15H1706</v>
      </c>
      <c r="I104" s="6" t="str">
        <f t="shared" si="3"/>
        <v>J0</v>
      </c>
      <c r="J104" s="8" t="s">
        <v>498</v>
      </c>
      <c r="K104" s="2"/>
      <c r="L104" s="24" t="s">
        <v>238</v>
      </c>
      <c r="M104" s="67"/>
      <c r="N104" s="68">
        <v>2048</v>
      </c>
      <c r="O104" s="69">
        <v>2102</v>
      </c>
      <c r="P104" s="42" t="s">
        <v>2254</v>
      </c>
      <c r="Q104" s="24" t="s">
        <v>1143</v>
      </c>
      <c r="R104" s="6" t="str">
        <f t="shared" si="4"/>
        <v>1AS15H1706J0A</v>
      </c>
      <c r="S104" s="7" t="str">
        <f t="shared" si="5"/>
        <v>NICHT AKTUELL</v>
      </c>
      <c r="T104" s="1" t="str">
        <f t="shared" si="253"/>
        <v/>
      </c>
      <c r="U104" s="8"/>
      <c r="V104" s="8"/>
      <c r="W104" s="23"/>
      <c r="X104" s="22"/>
      <c r="Y104" s="4" t="s">
        <v>374</v>
      </c>
      <c r="Z104" s="4" t="s">
        <v>374</v>
      </c>
      <c r="AA104" s="4" t="s">
        <v>374</v>
      </c>
      <c r="AB104" s="4"/>
      <c r="AC104" s="170"/>
      <c r="AD104" s="165"/>
      <c r="AE104" s="165"/>
      <c r="AF104" s="165"/>
      <c r="AG104" s="165"/>
      <c r="AH104" s="171"/>
      <c r="AI104" s="171"/>
      <c r="AJ104" s="172"/>
      <c r="AK104" s="172"/>
      <c r="AL104" s="172"/>
      <c r="AM104" s="165"/>
      <c r="AN104" s="173"/>
      <c r="AO104" s="173"/>
      <c r="AP104" s="173" t="s">
        <v>374</v>
      </c>
      <c r="AQ104" s="173"/>
      <c r="AR104" s="173"/>
      <c r="AS104" s="173"/>
      <c r="AT104" s="173"/>
      <c r="AU104" s="173"/>
      <c r="AV104" s="173"/>
      <c r="AW104" s="173"/>
      <c r="AX104" s="173"/>
      <c r="AY104" s="173"/>
      <c r="AZ104" s="173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</row>
    <row r="105" spans="1:65">
      <c r="A105" s="2" t="s">
        <v>26</v>
      </c>
      <c r="B105" s="24" t="s">
        <v>380</v>
      </c>
      <c r="C105" s="4"/>
      <c r="D105" s="4"/>
      <c r="E105" s="135" t="str">
        <f t="shared" si="214"/>
        <v xml:space="preserve">                       VTD3,                   VTU7,  </v>
      </c>
      <c r="F105" s="6" t="str">
        <f t="shared" ref="F105" si="260">LEFT(Q105,11)</f>
        <v>5H1_970_706</v>
      </c>
      <c r="G105" s="6" t="str">
        <f t="shared" ref="G105" si="261">IF(LEN(Q105)=11,0,MID(Q105,13,2))</f>
        <v>J</v>
      </c>
      <c r="H105" s="6" t="str">
        <f t="shared" ref="H105" si="262">CONCATENATE(IF(MID(Q105,5,3)="970","1AS1"),LEFT(F105,3),RIGHT(F105,3))</f>
        <v>1AS15H1706</v>
      </c>
      <c r="I105" s="6" t="str">
        <f t="shared" ref="I105" si="263">IF(G105=0,"00",IF(LEN(G105)=1,CONCATENATE(G105,0),G105))</f>
        <v>J0</v>
      </c>
      <c r="J105" s="8" t="s">
        <v>634</v>
      </c>
      <c r="K105" s="122"/>
      <c r="L105" s="24" t="s">
        <v>238</v>
      </c>
      <c r="M105" s="67"/>
      <c r="N105" s="68">
        <v>2103</v>
      </c>
      <c r="O105" s="69"/>
      <c r="P105" s="42" t="s">
        <v>2254</v>
      </c>
      <c r="Q105" s="24" t="s">
        <v>1143</v>
      </c>
      <c r="R105" s="6" t="str">
        <f t="shared" ref="R105" si="264">IF(J105&lt;&gt;"",CONCATENATE(H105,I105,J105),CONCATENATE(H105,I105,K105))</f>
        <v>1AS15H1706J0D</v>
      </c>
      <c r="S105" s="7" t="str">
        <f t="shared" ref="S105" si="265">IF(N105="-","KEIN LIEFERUMFANG",IF(AND(N105&lt;=S$3,O105=""),"AKTUELL",IF(O105=N105-1,"KEIN SERIENEINSATZ",IF(N105&gt;S$3,"NOCH NICHT AKTUELL",IF(AND(N105&lt;S$3,O105&lt;S$3),"NICHT AKTUELL",IF(N105&lt;=S$3,"AKTUELL"))))))</f>
        <v>AKTUELL</v>
      </c>
      <c r="T105" s="1" t="str">
        <f t="shared" si="253"/>
        <v/>
      </c>
      <c r="U105" s="8"/>
      <c r="V105" s="8"/>
      <c r="W105" s="23"/>
      <c r="X105" s="22"/>
      <c r="Y105" s="4" t="s">
        <v>374</v>
      </c>
      <c r="Z105" s="4" t="s">
        <v>374</v>
      </c>
      <c r="AA105" s="4" t="s">
        <v>374</v>
      </c>
      <c r="AB105" s="4"/>
      <c r="AC105" s="170"/>
      <c r="AD105" s="165"/>
      <c r="AE105" s="165"/>
      <c r="AF105" s="165"/>
      <c r="AG105" s="165"/>
      <c r="AH105" s="171"/>
      <c r="AI105" s="171"/>
      <c r="AJ105" s="172"/>
      <c r="AK105" s="172"/>
      <c r="AL105" s="172"/>
      <c r="AM105" s="165"/>
      <c r="AN105" s="173"/>
      <c r="AO105" s="173"/>
      <c r="AP105" s="173" t="s">
        <v>374</v>
      </c>
      <c r="AQ105" s="173"/>
      <c r="AR105" s="173"/>
      <c r="AS105" s="173"/>
      <c r="AT105" s="173"/>
      <c r="AU105" s="173"/>
      <c r="AV105" s="173"/>
      <c r="AW105" s="173"/>
      <c r="AX105" s="173"/>
      <c r="AY105" s="173"/>
      <c r="AZ105" s="173"/>
      <c r="BA105" s="173"/>
      <c r="BB105" s="173"/>
      <c r="BC105" s="173"/>
      <c r="BD105" s="173"/>
      <c r="BE105" s="173"/>
      <c r="BF105" s="173"/>
      <c r="BG105" s="173"/>
      <c r="BH105" s="173"/>
      <c r="BI105" s="173"/>
      <c r="BJ105" s="173" t="s">
        <v>374</v>
      </c>
      <c r="BK105" s="173"/>
    </row>
    <row r="106" spans="1:65">
      <c r="A106" s="2" t="s">
        <v>26</v>
      </c>
      <c r="B106" s="24" t="s">
        <v>380</v>
      </c>
      <c r="C106" s="4"/>
      <c r="D106" s="4"/>
      <c r="E106" s="135" t="str">
        <f t="shared" si="214"/>
        <v xml:space="preserve">                      VTD2, VTD4,                     </v>
      </c>
      <c r="F106" s="6" t="str">
        <f t="shared" si="0"/>
        <v>5H1_970_706</v>
      </c>
      <c r="G106" s="6" t="str">
        <f t="shared" si="1"/>
        <v>K</v>
      </c>
      <c r="H106" s="6" t="str">
        <f t="shared" si="2"/>
        <v>1AS15H1706</v>
      </c>
      <c r="I106" s="6" t="str">
        <f t="shared" si="3"/>
        <v>K0</v>
      </c>
      <c r="J106" s="8" t="s">
        <v>498</v>
      </c>
      <c r="K106" s="2"/>
      <c r="L106" s="24" t="s">
        <v>239</v>
      </c>
      <c r="M106" s="67"/>
      <c r="N106" s="68">
        <v>2048</v>
      </c>
      <c r="O106" s="69">
        <v>2102</v>
      </c>
      <c r="P106" s="42" t="s">
        <v>2254</v>
      </c>
      <c r="Q106" s="24" t="s">
        <v>1144</v>
      </c>
      <c r="R106" s="6" t="str">
        <f t="shared" si="4"/>
        <v>1AS15H1706K0A</v>
      </c>
      <c r="S106" s="7" t="str">
        <f t="shared" si="5"/>
        <v>NICHT AKTUELL</v>
      </c>
      <c r="T106" s="1" t="str">
        <f t="shared" si="253"/>
        <v/>
      </c>
      <c r="U106" s="8"/>
      <c r="V106" s="8"/>
      <c r="W106" s="23"/>
      <c r="X106" s="22"/>
      <c r="Y106" s="4" t="s">
        <v>374</v>
      </c>
      <c r="Z106" s="4" t="s">
        <v>374</v>
      </c>
      <c r="AA106" s="4" t="s">
        <v>374</v>
      </c>
      <c r="AB106" s="4"/>
      <c r="AC106" s="170"/>
      <c r="AD106" s="165"/>
      <c r="AE106" s="165"/>
      <c r="AF106" s="165"/>
      <c r="AG106" s="165"/>
      <c r="AH106" s="171"/>
      <c r="AI106" s="171"/>
      <c r="AJ106" s="172"/>
      <c r="AK106" s="172"/>
      <c r="AL106" s="172"/>
      <c r="AM106" s="165"/>
      <c r="AN106" s="173"/>
      <c r="AO106" s="173" t="s">
        <v>374</v>
      </c>
      <c r="AP106" s="173"/>
      <c r="AQ106" s="173" t="s">
        <v>374</v>
      </c>
      <c r="AR106" s="173"/>
      <c r="AS106" s="173"/>
      <c r="AT106" s="173"/>
      <c r="AU106" s="173"/>
      <c r="AV106" s="173"/>
      <c r="AW106" s="173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173"/>
      <c r="BJ106" s="173"/>
      <c r="BK106" s="173"/>
    </row>
    <row r="107" spans="1:65">
      <c r="A107" s="2" t="s">
        <v>26</v>
      </c>
      <c r="B107" s="24" t="s">
        <v>380</v>
      </c>
      <c r="C107" s="4"/>
      <c r="D107" s="4"/>
      <c r="E107" s="135" t="str">
        <f t="shared" si="214"/>
        <v xml:space="preserve">                      VTD2, VTD4,                  VTU7,  </v>
      </c>
      <c r="F107" s="6" t="str">
        <f t="shared" ref="F107" si="266">LEFT(Q107,11)</f>
        <v>5H1_970_706</v>
      </c>
      <c r="G107" s="6" t="str">
        <f t="shared" ref="G107" si="267">IF(LEN(Q107)=11,0,MID(Q107,13,2))</f>
        <v>K</v>
      </c>
      <c r="H107" s="6" t="str">
        <f t="shared" ref="H107" si="268">CONCATENATE(IF(MID(Q107,5,3)="970","1AS1"),LEFT(F107,3),RIGHT(F107,3))</f>
        <v>1AS15H1706</v>
      </c>
      <c r="I107" s="6" t="str">
        <f t="shared" ref="I107" si="269">IF(G107=0,"00",IF(LEN(G107)=1,CONCATENATE(G107,0),G107))</f>
        <v>K0</v>
      </c>
      <c r="J107" s="8" t="s">
        <v>634</v>
      </c>
      <c r="K107" s="122"/>
      <c r="L107" s="24" t="s">
        <v>239</v>
      </c>
      <c r="M107" s="67"/>
      <c r="N107" s="68">
        <v>2103</v>
      </c>
      <c r="O107" s="69"/>
      <c r="P107" s="42" t="s">
        <v>2254</v>
      </c>
      <c r="Q107" s="24" t="s">
        <v>1144</v>
      </c>
      <c r="R107" s="6" t="str">
        <f t="shared" ref="R107" si="270">IF(J107&lt;&gt;"",CONCATENATE(H107,I107,J107),CONCATENATE(H107,I107,K107))</f>
        <v>1AS15H1706K0D</v>
      </c>
      <c r="S107" s="7" t="str">
        <f t="shared" ref="S107" si="271">IF(N107="-","KEIN LIEFERUMFANG",IF(AND(N107&lt;=S$3,O107=""),"AKTUELL",IF(O107=N107-1,"KEIN SERIENEINSATZ",IF(N107&gt;S$3,"NOCH NICHT AKTUELL",IF(AND(N107&lt;S$3,O107&lt;S$3),"NICHT AKTUELL",IF(N107&lt;=S$3,"AKTUELL"))))))</f>
        <v>AKTUELL</v>
      </c>
      <c r="T107" s="1" t="str">
        <f t="shared" si="253"/>
        <v/>
      </c>
      <c r="U107" s="8"/>
      <c r="V107" s="8"/>
      <c r="W107" s="23"/>
      <c r="X107" s="22"/>
      <c r="Y107" s="4" t="s">
        <v>374</v>
      </c>
      <c r="Z107" s="4" t="s">
        <v>374</v>
      </c>
      <c r="AA107" s="4" t="s">
        <v>374</v>
      </c>
      <c r="AB107" s="4"/>
      <c r="AC107" s="170"/>
      <c r="AD107" s="165"/>
      <c r="AE107" s="165"/>
      <c r="AF107" s="165"/>
      <c r="AG107" s="165"/>
      <c r="AH107" s="171"/>
      <c r="AI107" s="171"/>
      <c r="AJ107" s="172"/>
      <c r="AK107" s="172"/>
      <c r="AL107" s="172"/>
      <c r="AM107" s="165"/>
      <c r="AN107" s="173"/>
      <c r="AO107" s="173" t="s">
        <v>374</v>
      </c>
      <c r="AP107" s="173"/>
      <c r="AQ107" s="173" t="s">
        <v>374</v>
      </c>
      <c r="AR107" s="173"/>
      <c r="AS107" s="173"/>
      <c r="AT107" s="173"/>
      <c r="AU107" s="173"/>
      <c r="AV107" s="173"/>
      <c r="AW107" s="173"/>
      <c r="AX107" s="173"/>
      <c r="AY107" s="173"/>
      <c r="AZ107" s="173"/>
      <c r="BA107" s="173"/>
      <c r="BB107" s="173"/>
      <c r="BC107" s="173"/>
      <c r="BD107" s="173"/>
      <c r="BE107" s="173"/>
      <c r="BF107" s="173"/>
      <c r="BG107" s="173"/>
      <c r="BH107" s="173"/>
      <c r="BI107" s="173"/>
      <c r="BJ107" s="173" t="s">
        <v>374</v>
      </c>
      <c r="BK107" s="173"/>
    </row>
    <row r="108" spans="1:65">
      <c r="A108" s="2" t="s">
        <v>26</v>
      </c>
      <c r="B108" s="24" t="s">
        <v>380</v>
      </c>
      <c r="C108" s="4"/>
      <c r="D108" s="4"/>
      <c r="E108" s="135" t="str">
        <f t="shared" si="214"/>
        <v xml:space="preserve">                      VTD2,                       </v>
      </c>
      <c r="F108" s="6" t="str">
        <f t="shared" ref="F108" si="272">LEFT(Q108,11)</f>
        <v>5H1_970_706</v>
      </c>
      <c r="G108" s="6" t="str">
        <f t="shared" ref="G108" si="273">IF(LEN(Q108)=11,0,MID(Q108,13,2))</f>
        <v>L</v>
      </c>
      <c r="H108" s="6" t="str">
        <f t="shared" ref="H108" si="274">CONCATENATE(IF(MID(Q108,5,3)="970","1AS1"),LEFT(F108,3),RIGHT(F108,3))</f>
        <v>1AS15H1706</v>
      </c>
      <c r="I108" s="6" t="str">
        <f t="shared" ref="I108" si="275">IF(G108=0,"00",IF(LEN(G108)=1,CONCATENATE(G108,0),G108))</f>
        <v>L0</v>
      </c>
      <c r="J108" s="8" t="s">
        <v>498</v>
      </c>
      <c r="K108" s="2"/>
      <c r="L108" s="24" t="s">
        <v>240</v>
      </c>
      <c r="M108" s="67"/>
      <c r="N108" s="68">
        <v>2048</v>
      </c>
      <c r="O108" s="69">
        <v>2102</v>
      </c>
      <c r="P108" s="42" t="s">
        <v>2254</v>
      </c>
      <c r="Q108" s="24" t="s">
        <v>1145</v>
      </c>
      <c r="R108" s="6" t="str">
        <f t="shared" ref="R108" si="276">IF(J108&lt;&gt;"",CONCATENATE(H108,I108,J108),CONCATENATE(H108,I108,K108))</f>
        <v>1AS15H1706L0A</v>
      </c>
      <c r="S108" s="7" t="str">
        <f t="shared" ref="S108" si="277">IF(N108="-","KEIN LIEFERUMFANG",IF(AND(N108&lt;=S$3,O108=""),"AKTUELL",IF(O108=N108-1,"KEIN SERIENEINSATZ",IF(N108&gt;S$3,"NOCH NICHT AKTUELL",IF(AND(N108&lt;S$3,O108&lt;S$3),"NICHT AKTUELL",IF(N108&lt;=S$3,"AKTUELL"))))))</f>
        <v>NICHT AKTUELL</v>
      </c>
      <c r="T108" s="1" t="str">
        <f>IF(H108=H105,IF(I108=I105,"IndizeNeu (Spalte J, K)",IF(K108&lt;&gt;"","Neue Variant","")),IF(K108&lt;&gt;"","Neue Variant",""))</f>
        <v/>
      </c>
      <c r="U108" s="8"/>
      <c r="V108" s="8"/>
      <c r="W108" s="23"/>
      <c r="X108" s="22"/>
      <c r="Y108" s="4" t="s">
        <v>374</v>
      </c>
      <c r="Z108" s="4" t="s">
        <v>374</v>
      </c>
      <c r="AA108" s="4" t="s">
        <v>374</v>
      </c>
      <c r="AB108" s="4"/>
      <c r="AC108" s="170"/>
      <c r="AD108" s="165"/>
      <c r="AE108" s="165"/>
      <c r="AF108" s="165"/>
      <c r="AG108" s="165"/>
      <c r="AH108" s="171"/>
      <c r="AI108" s="171"/>
      <c r="AJ108" s="172"/>
      <c r="AK108" s="172"/>
      <c r="AL108" s="172"/>
      <c r="AM108" s="165"/>
      <c r="AN108" s="173"/>
      <c r="AO108" s="173" t="s">
        <v>374</v>
      </c>
      <c r="AP108" s="173"/>
      <c r="AQ108" s="173"/>
      <c r="AR108" s="173"/>
      <c r="AS108" s="173"/>
      <c r="AT108" s="173"/>
      <c r="AU108" s="173"/>
      <c r="AV108" s="173"/>
      <c r="AW108" s="173"/>
      <c r="AX108" s="173"/>
      <c r="AY108" s="173"/>
      <c r="AZ108" s="173"/>
      <c r="BA108" s="173"/>
      <c r="BB108" s="173"/>
      <c r="BC108" s="173"/>
      <c r="BD108" s="173"/>
      <c r="BE108" s="173"/>
      <c r="BF108" s="173"/>
      <c r="BG108" s="173"/>
      <c r="BH108" s="173"/>
      <c r="BI108" s="173"/>
      <c r="BJ108" s="173"/>
      <c r="BK108" s="173"/>
    </row>
    <row r="109" spans="1:65">
      <c r="A109" s="2" t="s">
        <v>26</v>
      </c>
      <c r="B109" s="24" t="s">
        <v>380</v>
      </c>
      <c r="C109" s="4"/>
      <c r="D109" s="4"/>
      <c r="E109" s="135" t="str">
        <f t="shared" si="214"/>
        <v xml:space="preserve">                      VTD2,                    VTU7,  </v>
      </c>
      <c r="F109" s="6" t="str">
        <f t="shared" si="0"/>
        <v>5H1_970_706</v>
      </c>
      <c r="G109" s="6" t="str">
        <f t="shared" si="1"/>
        <v>L</v>
      </c>
      <c r="H109" s="6" t="str">
        <f t="shared" si="2"/>
        <v>1AS15H1706</v>
      </c>
      <c r="I109" s="6" t="str">
        <f t="shared" si="3"/>
        <v>L0</v>
      </c>
      <c r="J109" s="8" t="s">
        <v>634</v>
      </c>
      <c r="K109" s="122"/>
      <c r="L109" s="24" t="s">
        <v>240</v>
      </c>
      <c r="M109" s="67"/>
      <c r="N109" s="68">
        <v>2103</v>
      </c>
      <c r="O109" s="69"/>
      <c r="P109" s="42" t="s">
        <v>2254</v>
      </c>
      <c r="Q109" s="24" t="s">
        <v>1145</v>
      </c>
      <c r="R109" s="6" t="str">
        <f t="shared" si="4"/>
        <v>1AS15H1706L0D</v>
      </c>
      <c r="S109" s="7" t="str">
        <f t="shared" si="5"/>
        <v>AKTUELL</v>
      </c>
      <c r="T109" s="1" t="str">
        <f>IF(H109=H106,IF(I109=I106,"IndizeNeu (Spalte J, K)",IF(K109&lt;&gt;"","Neue Variant","")),IF(K109&lt;&gt;"","Neue Variant",""))</f>
        <v/>
      </c>
      <c r="U109" s="8"/>
      <c r="V109" s="8"/>
      <c r="W109" s="23"/>
      <c r="X109" s="22"/>
      <c r="Y109" s="4" t="s">
        <v>374</v>
      </c>
      <c r="Z109" s="4" t="s">
        <v>374</v>
      </c>
      <c r="AA109" s="4" t="s">
        <v>374</v>
      </c>
      <c r="AB109" s="4"/>
      <c r="AC109" s="170"/>
      <c r="AD109" s="165"/>
      <c r="AE109" s="165"/>
      <c r="AF109" s="165"/>
      <c r="AG109" s="165"/>
      <c r="AH109" s="171"/>
      <c r="AI109" s="171"/>
      <c r="AJ109" s="172"/>
      <c r="AK109" s="172"/>
      <c r="AL109" s="172"/>
      <c r="AM109" s="165"/>
      <c r="AN109" s="173"/>
      <c r="AO109" s="173" t="s">
        <v>374</v>
      </c>
      <c r="AP109" s="173"/>
      <c r="AQ109" s="173"/>
      <c r="AR109" s="173"/>
      <c r="AS109" s="173"/>
      <c r="AT109" s="173"/>
      <c r="AU109" s="173"/>
      <c r="AV109" s="173"/>
      <c r="AW109" s="173"/>
      <c r="AX109" s="173"/>
      <c r="AY109" s="173"/>
      <c r="AZ109" s="173"/>
      <c r="BA109" s="173"/>
      <c r="BB109" s="173"/>
      <c r="BC109" s="173"/>
      <c r="BD109" s="173"/>
      <c r="BE109" s="173"/>
      <c r="BF109" s="173"/>
      <c r="BG109" s="173"/>
      <c r="BH109" s="173"/>
      <c r="BI109" s="173"/>
      <c r="BJ109" s="173" t="s">
        <v>374</v>
      </c>
      <c r="BK109" s="173"/>
    </row>
    <row r="110" spans="1:65">
      <c r="A110" s="2" t="s">
        <v>26</v>
      </c>
      <c r="B110" s="24" t="s">
        <v>380</v>
      </c>
      <c r="C110" s="4"/>
      <c r="D110" s="4"/>
      <c r="E110" s="135" t="str">
        <f t="shared" si="214"/>
        <v xml:space="preserve">                       VTD3,VTD4,                     </v>
      </c>
      <c r="F110" s="6" t="str">
        <f t="shared" ref="F110:F117" si="278">LEFT(Q110,11)</f>
        <v>5H1_970_706</v>
      </c>
      <c r="G110" s="6" t="str">
        <f t="shared" ref="G110:G117" si="279">IF(LEN(Q110)=11,0,MID(Q110,13,2))</f>
        <v>M</v>
      </c>
      <c r="H110" s="6" t="str">
        <f t="shared" ref="H110:H117" si="280">CONCATENATE(IF(MID(Q110,5,3)="970","1AS1"),LEFT(F110,3),RIGHT(F110,3))</f>
        <v>1AS15H1706</v>
      </c>
      <c r="I110" s="6" t="str">
        <f t="shared" ref="I110:I117" si="281">IF(G110=0,"00",IF(LEN(G110)=1,CONCATENATE(G110,0),G110))</f>
        <v>M0</v>
      </c>
      <c r="J110" s="8" t="s">
        <v>498</v>
      </c>
      <c r="K110" s="2"/>
      <c r="L110" s="24" t="s">
        <v>1533</v>
      </c>
      <c r="M110" s="67">
        <v>12</v>
      </c>
      <c r="N110" s="68">
        <v>2125</v>
      </c>
      <c r="O110" s="69">
        <v>2124</v>
      </c>
      <c r="P110" s="42" t="s">
        <v>2289</v>
      </c>
      <c r="Q110" s="24" t="s">
        <v>1529</v>
      </c>
      <c r="R110" s="6" t="str">
        <f t="shared" ref="R110:R117" si="282">IF(J110&lt;&gt;"",CONCATENATE(H110,I110,J110),CONCATENATE(H110,I110,K110))</f>
        <v>1AS15H1706M0A</v>
      </c>
      <c r="S110" s="7" t="str">
        <f t="shared" ref="S110:S117" si="283">IF(N110="-","KEIN LIEFERUMFANG",IF(AND(N110&lt;=S$3,O110=""),"AKTUELL",IF(O110=N110-1,"KEIN SERIENEINSATZ",IF(N110&gt;S$3,"NOCH NICHT AKTUELL",IF(AND(N110&lt;S$3,O110&lt;S$3),"NICHT AKTUELL",IF(N110&lt;=S$3,"AKTUELL"))))))</f>
        <v>KEIN SERIENEINSATZ</v>
      </c>
      <c r="T110" s="1" t="str">
        <f>IF(H110=H106,IF(I110=I106,"IndizeNeu (Spalte J, K)",IF(K110&lt;&gt;"","Neue Variant","")),IF(K110&lt;&gt;"","Neue Variant",""))</f>
        <v/>
      </c>
      <c r="U110" s="8"/>
      <c r="V110" s="8"/>
      <c r="W110" s="23"/>
      <c r="X110" s="22"/>
      <c r="Y110" s="4" t="s">
        <v>374</v>
      </c>
      <c r="Z110" s="4" t="s">
        <v>374</v>
      </c>
      <c r="AA110" s="4" t="s">
        <v>374</v>
      </c>
      <c r="AB110" s="4"/>
      <c r="AC110" s="170"/>
      <c r="AD110" s="165"/>
      <c r="AE110" s="165"/>
      <c r="AF110" s="165"/>
      <c r="AG110" s="165"/>
      <c r="AH110" s="171"/>
      <c r="AI110" s="171"/>
      <c r="AJ110" s="172"/>
      <c r="AK110" s="172"/>
      <c r="AL110" s="172"/>
      <c r="AM110" s="165"/>
      <c r="AN110" s="173"/>
      <c r="AO110" s="173"/>
      <c r="AP110" s="173" t="s">
        <v>374</v>
      </c>
      <c r="AQ110" s="173" t="s">
        <v>374</v>
      </c>
      <c r="AR110" s="173"/>
      <c r="AS110" s="173"/>
      <c r="AT110" s="173"/>
      <c r="AU110" s="173"/>
      <c r="AV110" s="173"/>
      <c r="AW110" s="173"/>
      <c r="AX110" s="173"/>
      <c r="AY110" s="173"/>
      <c r="AZ110" s="173"/>
      <c r="BA110" s="173"/>
      <c r="BB110" s="173"/>
      <c r="BC110" s="173"/>
      <c r="BD110" s="173"/>
      <c r="BE110" s="173"/>
      <c r="BF110" s="173"/>
      <c r="BG110" s="173"/>
      <c r="BH110" s="173"/>
      <c r="BI110" s="173"/>
      <c r="BJ110" s="173"/>
      <c r="BK110" s="173"/>
    </row>
    <row r="111" spans="1:65">
      <c r="A111" s="2" t="s">
        <v>26</v>
      </c>
      <c r="B111" s="24" t="s">
        <v>380</v>
      </c>
      <c r="C111" s="4"/>
      <c r="D111" s="4"/>
      <c r="E111" s="135" t="str">
        <f t="shared" ref="E111" si="284">CONCATENATE(IF(AC111&gt;0,$AC$1," ")," ",IF(AD111&gt;0,$AD$1," ")," ",IF(AE111&gt;0,$AE$1," ")," ",IF(AF111&gt;0,$AF$1," ")," ",IF(AG111&gt;0,$AG$1," ")," ",IF(AH111&gt;0,$AH$1," ")," ",IF(AI111&gt;0,$AI$1," ")," ",IF(AJ111&gt;0,$AJ$1," ")," ",IF(AK111&gt;0,$AK$1," ")," ",IF(AL111&gt;0,$AL$1," ")," ",IF(AM111&gt;0,$AM$1," "),IF(AN111&gt;0,$AN$1," "),IF(AO111&gt;0,$AO$1," "),IF(AP111&gt;0,$AP$1," "),IF(AQ111&gt;0,$AQ$1," "),IF(AR111&gt;0,$AR$1," "),IF(AS111&gt;0,$AS$1," "),IF(AT111&gt;0,$AT$1," "),IF(AU111&gt;0,$AU$1," "),IF(AV111&gt;0,$AV$1," "),IF(AW111&gt;0,$AW$1," "),IF(AX111&gt;0,$AX$1," "),IF(AY111&gt;0,$AY$1," "),IF(AZ111&gt;0,$AZ$1," "),IF(BA111&gt;0,$BA$1," "),IF(BB111&gt;0,$BB$1," "),IF(BC111&gt;0,$BC$1," "),IF(BD111&gt;0,$BD$1," "),IF(BE111&gt;0,$BE$1," "),IF(BF111&gt;0,$BF$1," "),IF(BG111&gt;0,$BG$1," "),IF(BH111&gt;0,$BH$1," "),IF(BI111&gt;0,$BI$1," "),IF(BJ111&gt;0,$BJ$1," "),IF(BK111&gt;0,$BK$1," "),IF(BL111&gt;0,$BL$1," "))</f>
        <v xml:space="preserve">                       VTD3,VTD4,                  VTU7,  </v>
      </c>
      <c r="F111" s="6" t="str">
        <f t="shared" ref="F111" si="285">LEFT(Q111,11)</f>
        <v>5H1_970_706</v>
      </c>
      <c r="G111" s="6" t="str">
        <f t="shared" ref="G111" si="286">IF(LEN(Q111)=11,0,MID(Q111,13,2))</f>
        <v>M</v>
      </c>
      <c r="H111" s="6" t="str">
        <f t="shared" ref="H111" si="287">CONCATENATE(IF(MID(Q111,5,3)="970","1AS1"),LEFT(F111,3),RIGHT(F111,3))</f>
        <v>1AS15H1706</v>
      </c>
      <c r="I111" s="6" t="str">
        <f t="shared" ref="I111" si="288">IF(G111=0,"00",IF(LEN(G111)=1,CONCATENATE(G111,0),G111))</f>
        <v>M0</v>
      </c>
      <c r="J111" s="8" t="s">
        <v>634</v>
      </c>
      <c r="K111" s="2"/>
      <c r="L111" s="24" t="s">
        <v>1533</v>
      </c>
      <c r="M111" s="67">
        <v>12</v>
      </c>
      <c r="N111" s="68">
        <v>2125</v>
      </c>
      <c r="O111" s="69"/>
      <c r="P111" s="42" t="s">
        <v>2289</v>
      </c>
      <c r="Q111" s="24" t="s">
        <v>1529</v>
      </c>
      <c r="R111" s="6" t="str">
        <f t="shared" ref="R111" si="289">IF(J111&lt;&gt;"",CONCATENATE(H111,I111,J111),CONCATENATE(H111,I111,K111))</f>
        <v>1AS15H1706M0D</v>
      </c>
      <c r="S111" s="7" t="str">
        <f t="shared" ref="S111" si="290">IF(N111="-","KEIN LIEFERUMFANG",IF(AND(N111&lt;=S$3,O111=""),"AKTUELL",IF(O111=N111-1,"KEIN SERIENEINSATZ",IF(N111&gt;S$3,"NOCH NICHT AKTUELL",IF(AND(N111&lt;S$3,O111&lt;S$3),"NICHT AKTUELL",IF(N111&lt;=S$3,"AKTUELL"))))))</f>
        <v>NOCH NICHT AKTUELL</v>
      </c>
      <c r="T111" s="1" t="str">
        <f>IF(H111=H107,IF(I111=I107,"IndizeNeu (Spalte J, K)",IF(K111&lt;&gt;"","Neue Variant","")),IF(K111&lt;&gt;"","Neue Variant",""))</f>
        <v/>
      </c>
      <c r="U111" s="8"/>
      <c r="V111" s="8"/>
      <c r="W111" s="23"/>
      <c r="X111" s="22"/>
      <c r="Y111" s="4" t="s">
        <v>374</v>
      </c>
      <c r="Z111" s="4" t="s">
        <v>374</v>
      </c>
      <c r="AA111" s="4" t="s">
        <v>374</v>
      </c>
      <c r="AB111" s="4"/>
      <c r="AC111" s="170"/>
      <c r="AD111" s="165"/>
      <c r="AE111" s="165"/>
      <c r="AF111" s="165"/>
      <c r="AG111" s="165"/>
      <c r="AH111" s="171"/>
      <c r="AI111" s="171"/>
      <c r="AJ111" s="172"/>
      <c r="AK111" s="172"/>
      <c r="AL111" s="172"/>
      <c r="AM111" s="165"/>
      <c r="AN111" s="173"/>
      <c r="AO111" s="173"/>
      <c r="AP111" s="173" t="s">
        <v>374</v>
      </c>
      <c r="AQ111" s="173" t="s">
        <v>374</v>
      </c>
      <c r="AR111" s="173"/>
      <c r="AS111" s="173"/>
      <c r="AT111" s="173"/>
      <c r="AU111" s="173"/>
      <c r="AV111" s="173"/>
      <c r="AW111" s="173"/>
      <c r="AX111" s="173"/>
      <c r="AY111" s="173"/>
      <c r="AZ111" s="173"/>
      <c r="BA111" s="173"/>
      <c r="BB111" s="173"/>
      <c r="BC111" s="173"/>
      <c r="BD111" s="173"/>
      <c r="BE111" s="173"/>
      <c r="BF111" s="173"/>
      <c r="BG111" s="173"/>
      <c r="BH111" s="173"/>
      <c r="BI111" s="173"/>
      <c r="BJ111" s="173" t="s">
        <v>374</v>
      </c>
      <c r="BK111" s="173"/>
    </row>
    <row r="112" spans="1:65">
      <c r="A112" s="2" t="s">
        <v>26</v>
      </c>
      <c r="B112" s="24" t="s">
        <v>380</v>
      </c>
      <c r="C112" s="4"/>
      <c r="D112" s="4"/>
      <c r="E112" s="135" t="str">
        <f t="shared" si="214"/>
        <v xml:space="preserve">                       VTD3,                      </v>
      </c>
      <c r="F112" s="6" t="str">
        <f t="shared" si="278"/>
        <v>5H1_970_706</v>
      </c>
      <c r="G112" s="6" t="str">
        <f t="shared" si="279"/>
        <v>N</v>
      </c>
      <c r="H112" s="6" t="str">
        <f t="shared" si="280"/>
        <v>1AS15H1706</v>
      </c>
      <c r="I112" s="6" t="str">
        <f t="shared" si="281"/>
        <v>N0</v>
      </c>
      <c r="J112" s="8" t="s">
        <v>498</v>
      </c>
      <c r="K112" s="2"/>
      <c r="L112" s="24" t="s">
        <v>1534</v>
      </c>
      <c r="M112" s="67">
        <v>12</v>
      </c>
      <c r="N112" s="68">
        <v>2125</v>
      </c>
      <c r="O112" s="69">
        <v>2124</v>
      </c>
      <c r="P112" s="42" t="s">
        <v>2289</v>
      </c>
      <c r="Q112" s="24" t="s">
        <v>1530</v>
      </c>
      <c r="R112" s="6" t="str">
        <f t="shared" si="282"/>
        <v>1AS15H1706N0A</v>
      </c>
      <c r="S112" s="7" t="str">
        <f t="shared" si="283"/>
        <v>KEIN SERIENEINSATZ</v>
      </c>
      <c r="T112" s="1" t="str">
        <f>IF(H112=H110,IF(I112=I110,"IndizeNeu (Spalte J, K)",IF(K112&lt;&gt;"","Neue Variant","")),IF(K112&lt;&gt;"","Neue Variant",""))</f>
        <v/>
      </c>
      <c r="U112" s="8"/>
      <c r="V112" s="8"/>
      <c r="W112" s="23"/>
      <c r="X112" s="22"/>
      <c r="Y112" s="4" t="s">
        <v>374</v>
      </c>
      <c r="Z112" s="4" t="s">
        <v>374</v>
      </c>
      <c r="AA112" s="4" t="s">
        <v>374</v>
      </c>
      <c r="AB112" s="4"/>
      <c r="AC112" s="170"/>
      <c r="AD112" s="165"/>
      <c r="AE112" s="165"/>
      <c r="AF112" s="165"/>
      <c r="AG112" s="165"/>
      <c r="AH112" s="171"/>
      <c r="AI112" s="171"/>
      <c r="AJ112" s="172"/>
      <c r="AK112" s="172"/>
      <c r="AL112" s="172"/>
      <c r="AM112" s="165"/>
      <c r="AN112" s="173"/>
      <c r="AO112" s="173"/>
      <c r="AP112" s="173" t="s">
        <v>374</v>
      </c>
      <c r="AQ112" s="173"/>
      <c r="AR112" s="173"/>
      <c r="AS112" s="173"/>
      <c r="AT112" s="173"/>
      <c r="AU112" s="173"/>
      <c r="AV112" s="173"/>
      <c r="AW112" s="173"/>
      <c r="AX112" s="173"/>
      <c r="AY112" s="173"/>
      <c r="AZ112" s="173"/>
      <c r="BA112" s="173"/>
      <c r="BB112" s="173"/>
      <c r="BC112" s="173"/>
      <c r="BD112" s="173"/>
      <c r="BE112" s="173"/>
      <c r="BF112" s="173"/>
      <c r="BG112" s="173"/>
      <c r="BH112" s="173"/>
      <c r="BI112" s="173"/>
      <c r="BJ112" s="173"/>
      <c r="BK112" s="173"/>
    </row>
    <row r="113" spans="1:65">
      <c r="A113" s="2" t="s">
        <v>26</v>
      </c>
      <c r="B113" s="24" t="s">
        <v>380</v>
      </c>
      <c r="C113" s="4"/>
      <c r="D113" s="4"/>
      <c r="E113" s="135" t="str">
        <f t="shared" ref="E113" si="291">CONCATENATE(IF(AC113&gt;0,$AC$1," ")," ",IF(AD113&gt;0,$AD$1," ")," ",IF(AE113&gt;0,$AE$1," ")," ",IF(AF113&gt;0,$AF$1," ")," ",IF(AG113&gt;0,$AG$1," ")," ",IF(AH113&gt;0,$AH$1," ")," ",IF(AI113&gt;0,$AI$1," ")," ",IF(AJ113&gt;0,$AJ$1," ")," ",IF(AK113&gt;0,$AK$1," ")," ",IF(AL113&gt;0,$AL$1," ")," ",IF(AM113&gt;0,$AM$1," "),IF(AN113&gt;0,$AN$1," "),IF(AO113&gt;0,$AO$1," "),IF(AP113&gt;0,$AP$1," "),IF(AQ113&gt;0,$AQ$1," "),IF(AR113&gt;0,$AR$1," "),IF(AS113&gt;0,$AS$1," "),IF(AT113&gt;0,$AT$1," "),IF(AU113&gt;0,$AU$1," "),IF(AV113&gt;0,$AV$1," "),IF(AW113&gt;0,$AW$1," "),IF(AX113&gt;0,$AX$1," "),IF(AY113&gt;0,$AY$1," "),IF(AZ113&gt;0,$AZ$1," "),IF(BA113&gt;0,$BA$1," "),IF(BB113&gt;0,$BB$1," "),IF(BC113&gt;0,$BC$1," "),IF(BD113&gt;0,$BD$1," "),IF(BE113&gt;0,$BE$1," "),IF(BF113&gt;0,$BF$1," "),IF(BG113&gt;0,$BG$1," "),IF(BH113&gt;0,$BH$1," "),IF(BI113&gt;0,$BI$1," "),IF(BJ113&gt;0,$BJ$1," "),IF(BK113&gt;0,$BK$1," "),IF(BL113&gt;0,$BL$1," "))</f>
        <v xml:space="preserve">                       VTD3,                   VTU7,  </v>
      </c>
      <c r="F113" s="6" t="str">
        <f t="shared" ref="F113" si="292">LEFT(Q113,11)</f>
        <v>5H1_970_706</v>
      </c>
      <c r="G113" s="6" t="str">
        <f t="shared" ref="G113" si="293">IF(LEN(Q113)=11,0,MID(Q113,13,2))</f>
        <v>N</v>
      </c>
      <c r="H113" s="6" t="str">
        <f t="shared" ref="H113" si="294">CONCATENATE(IF(MID(Q113,5,3)="970","1AS1"),LEFT(F113,3),RIGHT(F113,3))</f>
        <v>1AS15H1706</v>
      </c>
      <c r="I113" s="6" t="str">
        <f t="shared" ref="I113" si="295">IF(G113=0,"00",IF(LEN(G113)=1,CONCATENATE(G113,0),G113))</f>
        <v>N0</v>
      </c>
      <c r="J113" s="8" t="s">
        <v>634</v>
      </c>
      <c r="K113" s="2"/>
      <c r="L113" s="24" t="s">
        <v>1534</v>
      </c>
      <c r="M113" s="67">
        <v>12</v>
      </c>
      <c r="N113" s="68">
        <v>2125</v>
      </c>
      <c r="O113" s="69"/>
      <c r="P113" s="42" t="s">
        <v>2289</v>
      </c>
      <c r="Q113" s="24" t="s">
        <v>1530</v>
      </c>
      <c r="R113" s="6" t="str">
        <f t="shared" ref="R113" si="296">IF(J113&lt;&gt;"",CONCATENATE(H113,I113,J113),CONCATENATE(H113,I113,K113))</f>
        <v>1AS15H1706N0D</v>
      </c>
      <c r="S113" s="7" t="str">
        <f t="shared" ref="S113" si="297">IF(N113="-","KEIN LIEFERUMFANG",IF(AND(N113&lt;=S$3,O113=""),"AKTUELL",IF(O113=N113-1,"KEIN SERIENEINSATZ",IF(N113&gt;S$3,"NOCH NICHT AKTUELL",IF(AND(N113&lt;S$3,O113&lt;S$3),"NICHT AKTUELL",IF(N113&lt;=S$3,"AKTUELL"))))))</f>
        <v>NOCH NICHT AKTUELL</v>
      </c>
      <c r="T113" s="1" t="str">
        <f>IF(H113=H111,IF(I113=I111,"IndizeNeu (Spalte J, K)",IF(K113&lt;&gt;"","Neue Variant","")),IF(K113&lt;&gt;"","Neue Variant",""))</f>
        <v/>
      </c>
      <c r="U113" s="8"/>
      <c r="V113" s="8"/>
      <c r="W113" s="23"/>
      <c r="X113" s="22"/>
      <c r="Y113" s="4" t="s">
        <v>374</v>
      </c>
      <c r="Z113" s="4" t="s">
        <v>374</v>
      </c>
      <c r="AA113" s="4" t="s">
        <v>374</v>
      </c>
      <c r="AB113" s="4"/>
      <c r="AC113" s="170"/>
      <c r="AD113" s="165"/>
      <c r="AE113" s="165"/>
      <c r="AF113" s="165"/>
      <c r="AG113" s="165"/>
      <c r="AH113" s="171"/>
      <c r="AI113" s="171"/>
      <c r="AJ113" s="172"/>
      <c r="AK113" s="172"/>
      <c r="AL113" s="172"/>
      <c r="AM113" s="165"/>
      <c r="AN113" s="173"/>
      <c r="AO113" s="173"/>
      <c r="AP113" s="173" t="s">
        <v>374</v>
      </c>
      <c r="AQ113" s="173"/>
      <c r="AR113" s="173"/>
      <c r="AS113" s="173"/>
      <c r="AT113" s="173"/>
      <c r="AU113" s="173"/>
      <c r="AV113" s="173"/>
      <c r="AW113" s="173"/>
      <c r="AX113" s="173"/>
      <c r="AY113" s="173"/>
      <c r="AZ113" s="173"/>
      <c r="BA113" s="173"/>
      <c r="BB113" s="173"/>
      <c r="BC113" s="173"/>
      <c r="BD113" s="173"/>
      <c r="BE113" s="173"/>
      <c r="BF113" s="173"/>
      <c r="BG113" s="173"/>
      <c r="BH113" s="173"/>
      <c r="BI113" s="173"/>
      <c r="BJ113" s="173" t="s">
        <v>374</v>
      </c>
      <c r="BK113" s="173"/>
    </row>
    <row r="114" spans="1:65">
      <c r="A114" s="2" t="s">
        <v>26</v>
      </c>
      <c r="B114" s="24" t="s">
        <v>380</v>
      </c>
      <c r="C114" s="4"/>
      <c r="D114" s="4"/>
      <c r="E114" s="135" t="str">
        <f t="shared" si="214"/>
        <v xml:space="preserve">                      VTD2, VTD4,                     </v>
      </c>
      <c r="F114" s="6" t="str">
        <f t="shared" si="278"/>
        <v>5H1_970_706</v>
      </c>
      <c r="G114" s="6" t="str">
        <f t="shared" si="279"/>
        <v>P</v>
      </c>
      <c r="H114" s="6" t="str">
        <f t="shared" si="280"/>
        <v>1AS15H1706</v>
      </c>
      <c r="I114" s="6" t="str">
        <f t="shared" si="281"/>
        <v>P0</v>
      </c>
      <c r="J114" s="8" t="s">
        <v>498</v>
      </c>
      <c r="K114" s="2"/>
      <c r="L114" s="24" t="s">
        <v>1535</v>
      </c>
      <c r="M114" s="67">
        <v>12</v>
      </c>
      <c r="N114" s="68">
        <v>2125</v>
      </c>
      <c r="O114" s="69">
        <v>2124</v>
      </c>
      <c r="P114" s="42" t="s">
        <v>2289</v>
      </c>
      <c r="Q114" s="24" t="s">
        <v>1531</v>
      </c>
      <c r="R114" s="6" t="str">
        <f t="shared" si="282"/>
        <v>1AS15H1706P0A</v>
      </c>
      <c r="S114" s="7" t="str">
        <f t="shared" si="283"/>
        <v>KEIN SERIENEINSATZ</v>
      </c>
      <c r="T114" s="1" t="str">
        <f>IF(H114=H112,IF(I114=I112,"IndizeNeu (Spalte J, K)",IF(K114&lt;&gt;"","Neue Variant","")),IF(K114&lt;&gt;"","Neue Variant",""))</f>
        <v/>
      </c>
      <c r="U114" s="8"/>
      <c r="V114" s="8"/>
      <c r="W114" s="23"/>
      <c r="X114" s="22"/>
      <c r="Y114" s="4" t="s">
        <v>374</v>
      </c>
      <c r="Z114" s="4" t="s">
        <v>374</v>
      </c>
      <c r="AA114" s="4" t="s">
        <v>374</v>
      </c>
      <c r="AB114" s="4"/>
      <c r="AC114" s="170"/>
      <c r="AD114" s="165"/>
      <c r="AE114" s="165"/>
      <c r="AF114" s="165"/>
      <c r="AG114" s="165"/>
      <c r="AH114" s="171"/>
      <c r="AI114" s="171"/>
      <c r="AJ114" s="172"/>
      <c r="AK114" s="172"/>
      <c r="AL114" s="172"/>
      <c r="AM114" s="165"/>
      <c r="AN114" s="173"/>
      <c r="AO114" s="173" t="s">
        <v>374</v>
      </c>
      <c r="AP114" s="173"/>
      <c r="AQ114" s="173" t="s">
        <v>374</v>
      </c>
      <c r="AR114" s="173"/>
      <c r="AS114" s="173"/>
      <c r="AT114" s="173"/>
      <c r="AU114" s="173"/>
      <c r="AV114" s="173"/>
      <c r="AW114" s="173"/>
      <c r="AX114" s="173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</row>
    <row r="115" spans="1:65">
      <c r="A115" s="2" t="s">
        <v>26</v>
      </c>
      <c r="B115" s="24" t="s">
        <v>380</v>
      </c>
      <c r="C115" s="4"/>
      <c r="D115" s="4"/>
      <c r="E115" s="135" t="str">
        <f t="shared" ref="E115" si="298">CONCATENATE(IF(AC115&gt;0,$AC$1," ")," ",IF(AD115&gt;0,$AD$1," ")," ",IF(AE115&gt;0,$AE$1," ")," ",IF(AF115&gt;0,$AF$1," ")," ",IF(AG115&gt;0,$AG$1," ")," ",IF(AH115&gt;0,$AH$1," ")," ",IF(AI115&gt;0,$AI$1," ")," ",IF(AJ115&gt;0,$AJ$1," ")," ",IF(AK115&gt;0,$AK$1," ")," ",IF(AL115&gt;0,$AL$1," ")," ",IF(AM115&gt;0,$AM$1," "),IF(AN115&gt;0,$AN$1," "),IF(AO115&gt;0,$AO$1," "),IF(AP115&gt;0,$AP$1," "),IF(AQ115&gt;0,$AQ$1," "),IF(AR115&gt;0,$AR$1," "),IF(AS115&gt;0,$AS$1," "),IF(AT115&gt;0,$AT$1," "),IF(AU115&gt;0,$AU$1," "),IF(AV115&gt;0,$AV$1," "),IF(AW115&gt;0,$AW$1," "),IF(AX115&gt;0,$AX$1," "),IF(AY115&gt;0,$AY$1," "),IF(AZ115&gt;0,$AZ$1," "),IF(BA115&gt;0,$BA$1," "),IF(BB115&gt;0,$BB$1," "),IF(BC115&gt;0,$BC$1," "),IF(BD115&gt;0,$BD$1," "),IF(BE115&gt;0,$BE$1," "),IF(BF115&gt;0,$BF$1," "),IF(BG115&gt;0,$BG$1," "),IF(BH115&gt;0,$BH$1," "),IF(BI115&gt;0,$BI$1," "),IF(BJ115&gt;0,$BJ$1," "),IF(BK115&gt;0,$BK$1," "),IF(BL115&gt;0,$BL$1," "))</f>
        <v xml:space="preserve">                      VTD2, VTD4,                  VTU7,  </v>
      </c>
      <c r="F115" s="6" t="str">
        <f t="shared" ref="F115" si="299">LEFT(Q115,11)</f>
        <v>5H1_970_706</v>
      </c>
      <c r="G115" s="6" t="str">
        <f t="shared" ref="G115" si="300">IF(LEN(Q115)=11,0,MID(Q115,13,2))</f>
        <v>P</v>
      </c>
      <c r="H115" s="6" t="str">
        <f t="shared" ref="H115" si="301">CONCATENATE(IF(MID(Q115,5,3)="970","1AS1"),LEFT(F115,3),RIGHT(F115,3))</f>
        <v>1AS15H1706</v>
      </c>
      <c r="I115" s="6" t="str">
        <f t="shared" ref="I115" si="302">IF(G115=0,"00",IF(LEN(G115)=1,CONCATENATE(G115,0),G115))</f>
        <v>P0</v>
      </c>
      <c r="J115" s="8" t="s">
        <v>634</v>
      </c>
      <c r="K115" s="2"/>
      <c r="L115" s="24" t="s">
        <v>1535</v>
      </c>
      <c r="M115" s="67">
        <v>12</v>
      </c>
      <c r="N115" s="68">
        <v>2125</v>
      </c>
      <c r="O115" s="69"/>
      <c r="P115" s="42" t="s">
        <v>2289</v>
      </c>
      <c r="Q115" s="24" t="s">
        <v>1531</v>
      </c>
      <c r="R115" s="6" t="str">
        <f t="shared" ref="R115" si="303">IF(J115&lt;&gt;"",CONCATENATE(H115,I115,J115),CONCATENATE(H115,I115,K115))</f>
        <v>1AS15H1706P0D</v>
      </c>
      <c r="S115" s="7" t="str">
        <f t="shared" ref="S115" si="304">IF(N115="-","KEIN LIEFERUMFANG",IF(AND(N115&lt;=S$3,O115=""),"AKTUELL",IF(O115=N115-1,"KEIN SERIENEINSATZ",IF(N115&gt;S$3,"NOCH NICHT AKTUELL",IF(AND(N115&lt;S$3,O115&lt;S$3),"NICHT AKTUELL",IF(N115&lt;=S$3,"AKTUELL"))))))</f>
        <v>NOCH NICHT AKTUELL</v>
      </c>
      <c r="T115" s="1" t="str">
        <f>IF(H115=H113,IF(I115=I113,"IndizeNeu (Spalte J, K)",IF(K115&lt;&gt;"","Neue Variant","")),IF(K115&lt;&gt;"","Neue Variant",""))</f>
        <v/>
      </c>
      <c r="U115" s="8"/>
      <c r="V115" s="8"/>
      <c r="W115" s="23"/>
      <c r="X115" s="22"/>
      <c r="Y115" s="4" t="s">
        <v>374</v>
      </c>
      <c r="Z115" s="4" t="s">
        <v>374</v>
      </c>
      <c r="AA115" s="4" t="s">
        <v>374</v>
      </c>
      <c r="AB115" s="4"/>
      <c r="AC115" s="170"/>
      <c r="AD115" s="165"/>
      <c r="AE115" s="165"/>
      <c r="AF115" s="165"/>
      <c r="AG115" s="165"/>
      <c r="AH115" s="171"/>
      <c r="AI115" s="171"/>
      <c r="AJ115" s="172"/>
      <c r="AK115" s="172"/>
      <c r="AL115" s="172"/>
      <c r="AM115" s="165"/>
      <c r="AN115" s="173"/>
      <c r="AO115" s="173" t="s">
        <v>374</v>
      </c>
      <c r="AP115" s="173"/>
      <c r="AQ115" s="173" t="s">
        <v>374</v>
      </c>
      <c r="AR115" s="173"/>
      <c r="AS115" s="173"/>
      <c r="AT115" s="173"/>
      <c r="AU115" s="173"/>
      <c r="AV115" s="173"/>
      <c r="AW115" s="173"/>
      <c r="AX115" s="173"/>
      <c r="AY115" s="173"/>
      <c r="AZ115" s="173"/>
      <c r="BA115" s="173"/>
      <c r="BB115" s="173"/>
      <c r="BC115" s="173"/>
      <c r="BD115" s="173"/>
      <c r="BE115" s="173"/>
      <c r="BF115" s="173"/>
      <c r="BG115" s="173"/>
      <c r="BH115" s="173"/>
      <c r="BI115" s="173"/>
      <c r="BJ115" s="173" t="s">
        <v>374</v>
      </c>
      <c r="BK115" s="173"/>
    </row>
    <row r="116" spans="1:65">
      <c r="A116" s="2" t="s">
        <v>26</v>
      </c>
      <c r="B116" s="24" t="s">
        <v>380</v>
      </c>
      <c r="C116" s="4"/>
      <c r="D116" s="4"/>
      <c r="E116" s="135" t="str">
        <f t="shared" ref="E116" si="305">CONCATENATE(IF(AC116&gt;0,$AC$1," ")," ",IF(AD116&gt;0,$AD$1," ")," ",IF(AE116&gt;0,$AE$1," ")," ",IF(AF116&gt;0,$AF$1," ")," ",IF(AG116&gt;0,$AG$1," ")," ",IF(AH116&gt;0,$AH$1," ")," ",IF(AI116&gt;0,$AI$1," ")," ",IF(AJ116&gt;0,$AJ$1," ")," ",IF(AK116&gt;0,$AK$1," ")," ",IF(AL116&gt;0,$AL$1," ")," ",IF(AM116&gt;0,$AM$1," "),IF(AN116&gt;0,$AN$1," "),IF(AO116&gt;0,$AO$1," "),IF(AP116&gt;0,$AP$1," "),IF(AQ116&gt;0,$AQ$1," "),IF(AR116&gt;0,$AR$1," "),IF(AS116&gt;0,$AS$1," "),IF(AT116&gt;0,$AT$1," "),IF(AU116&gt;0,$AU$1," "),IF(AV116&gt;0,$AV$1," "),IF(AW116&gt;0,$AW$1," "),IF(AX116&gt;0,$AX$1," "),IF(AY116&gt;0,$AY$1," "),IF(AZ116&gt;0,$AZ$1," "),IF(BA116&gt;0,$BA$1," "),IF(BB116&gt;0,$BB$1," "),IF(BC116&gt;0,$BC$1," "),IF(BD116&gt;0,$BD$1," "),IF(BE116&gt;0,$BE$1," "),IF(BF116&gt;0,$BF$1," "),IF(BG116&gt;0,$BG$1," "),IF(BH116&gt;0,$BH$1," "),IF(BI116&gt;0,$BI$1," "),IF(BJ116&gt;0,$BJ$1," "),IF(BK116&gt;0,$BK$1," "),IF(BL116&gt;0,$BL$1," "))</f>
        <v xml:space="preserve">                      VTD2,                       </v>
      </c>
      <c r="F116" s="6" t="str">
        <f t="shared" ref="F116" si="306">LEFT(Q116,11)</f>
        <v>5H1_970_706</v>
      </c>
      <c r="G116" s="6" t="str">
        <f t="shared" ref="G116" si="307">IF(LEN(Q116)=11,0,MID(Q116,13,2))</f>
        <v>Q</v>
      </c>
      <c r="H116" s="6" t="str">
        <f t="shared" ref="H116" si="308">CONCATENATE(IF(MID(Q116,5,3)="970","1AS1"),LEFT(F116,3),RIGHT(F116,3))</f>
        <v>1AS15H1706</v>
      </c>
      <c r="I116" s="6" t="str">
        <f t="shared" ref="I116" si="309">IF(G116=0,"00",IF(LEN(G116)=1,CONCATENATE(G116,0),G116))</f>
        <v>Q0</v>
      </c>
      <c r="J116" s="8" t="s">
        <v>498</v>
      </c>
      <c r="K116" s="2"/>
      <c r="L116" s="24" t="s">
        <v>1536</v>
      </c>
      <c r="M116" s="67">
        <v>12</v>
      </c>
      <c r="N116" s="68">
        <v>2125</v>
      </c>
      <c r="O116" s="69">
        <v>2124</v>
      </c>
      <c r="P116" s="42" t="s">
        <v>2289</v>
      </c>
      <c r="Q116" s="24" t="s">
        <v>1532</v>
      </c>
      <c r="R116" s="6" t="str">
        <f t="shared" ref="R116" si="310">IF(J116&lt;&gt;"",CONCATENATE(H116,I116,J116),CONCATENATE(H116,I116,K116))</f>
        <v>1AS15H1706Q0A</v>
      </c>
      <c r="S116" s="7" t="str">
        <f t="shared" ref="S116" si="311">IF(N116="-","KEIN LIEFERUMFANG",IF(AND(N116&lt;=S$3,O116=""),"AKTUELL",IF(O116=N116-1,"KEIN SERIENEINSATZ",IF(N116&gt;S$3,"NOCH NICHT AKTUELL",IF(AND(N116&lt;S$3,O116&lt;S$3),"NICHT AKTUELL",IF(N116&lt;=S$3,"AKTUELL"))))))</f>
        <v>KEIN SERIENEINSATZ</v>
      </c>
      <c r="T116" s="1" t="str">
        <f>IF(H116=H113,IF(I116=I113,"IndizeNeu (Spalte J, K)",IF(K116&lt;&gt;"","Neue Variant","")),IF(K116&lt;&gt;"","Neue Variant",""))</f>
        <v/>
      </c>
      <c r="U116" s="8"/>
      <c r="V116" s="8"/>
      <c r="W116" s="23"/>
      <c r="X116" s="22"/>
      <c r="Y116" s="4" t="s">
        <v>374</v>
      </c>
      <c r="Z116" s="4" t="s">
        <v>374</v>
      </c>
      <c r="AA116" s="4" t="s">
        <v>374</v>
      </c>
      <c r="AB116" s="4"/>
      <c r="AC116" s="170"/>
      <c r="AD116" s="165"/>
      <c r="AE116" s="165"/>
      <c r="AF116" s="165"/>
      <c r="AG116" s="165"/>
      <c r="AH116" s="171"/>
      <c r="AI116" s="171"/>
      <c r="AJ116" s="172"/>
      <c r="AK116" s="172"/>
      <c r="AL116" s="172"/>
      <c r="AM116" s="165"/>
      <c r="AN116" s="173"/>
      <c r="AO116" s="173" t="s">
        <v>374</v>
      </c>
      <c r="AP116" s="173"/>
      <c r="AQ116" s="173"/>
      <c r="AR116" s="173"/>
      <c r="AS116" s="173"/>
      <c r="AT116" s="173"/>
      <c r="AU116" s="173"/>
      <c r="AV116" s="173"/>
      <c r="AW116" s="173"/>
      <c r="AX116" s="173"/>
      <c r="AY116" s="173"/>
      <c r="AZ116" s="173"/>
      <c r="BA116" s="173"/>
      <c r="BB116" s="173"/>
      <c r="BC116" s="173"/>
      <c r="BD116" s="173"/>
      <c r="BE116" s="173"/>
      <c r="BF116" s="173"/>
      <c r="BG116" s="173"/>
      <c r="BH116" s="173"/>
      <c r="BI116" s="173"/>
      <c r="BJ116" s="173"/>
      <c r="BK116" s="173"/>
    </row>
    <row r="117" spans="1:65">
      <c r="A117" s="2" t="s">
        <v>26</v>
      </c>
      <c r="B117" s="24" t="s">
        <v>380</v>
      </c>
      <c r="C117" s="4"/>
      <c r="D117" s="4"/>
      <c r="E117" s="135" t="str">
        <f t="shared" si="214"/>
        <v xml:space="preserve">                      VTD2,                    VTU7,  </v>
      </c>
      <c r="F117" s="6" t="str">
        <f t="shared" si="278"/>
        <v>5H1_970_706</v>
      </c>
      <c r="G117" s="6" t="str">
        <f t="shared" si="279"/>
        <v>Q</v>
      </c>
      <c r="H117" s="6" t="str">
        <f t="shared" si="280"/>
        <v>1AS15H1706</v>
      </c>
      <c r="I117" s="6" t="str">
        <f t="shared" si="281"/>
        <v>Q0</v>
      </c>
      <c r="J117" s="8" t="s">
        <v>634</v>
      </c>
      <c r="K117" s="2"/>
      <c r="L117" s="24" t="s">
        <v>1536</v>
      </c>
      <c r="M117" s="67">
        <v>12</v>
      </c>
      <c r="N117" s="68">
        <v>2125</v>
      </c>
      <c r="O117" s="69"/>
      <c r="P117" s="42" t="s">
        <v>2289</v>
      </c>
      <c r="Q117" s="24" t="s">
        <v>1532</v>
      </c>
      <c r="R117" s="6" t="str">
        <f t="shared" si="282"/>
        <v>1AS15H1706Q0D</v>
      </c>
      <c r="S117" s="7" t="str">
        <f t="shared" si="283"/>
        <v>NOCH NICHT AKTUELL</v>
      </c>
      <c r="T117" s="1" t="str">
        <f>IF(H117=H114,IF(I117=I114,"IndizeNeu (Spalte J, K)",IF(K117&lt;&gt;"","Neue Variant","")),IF(K117&lt;&gt;"","Neue Variant",""))</f>
        <v/>
      </c>
      <c r="U117" s="8"/>
      <c r="V117" s="8"/>
      <c r="W117" s="23"/>
      <c r="X117" s="22"/>
      <c r="Y117" s="4" t="s">
        <v>374</v>
      </c>
      <c r="Z117" s="4" t="s">
        <v>374</v>
      </c>
      <c r="AA117" s="4" t="s">
        <v>374</v>
      </c>
      <c r="AB117" s="4"/>
      <c r="AC117" s="170"/>
      <c r="AD117" s="165"/>
      <c r="AE117" s="165"/>
      <c r="AF117" s="165"/>
      <c r="AG117" s="165"/>
      <c r="AH117" s="171"/>
      <c r="AI117" s="171"/>
      <c r="AJ117" s="172"/>
      <c r="AK117" s="172"/>
      <c r="AL117" s="172"/>
      <c r="AM117" s="165"/>
      <c r="AN117" s="173"/>
      <c r="AO117" s="173" t="s">
        <v>374</v>
      </c>
      <c r="AP117" s="173"/>
      <c r="AQ117" s="173"/>
      <c r="AR117" s="173"/>
      <c r="AS117" s="173"/>
      <c r="AT117" s="173"/>
      <c r="AU117" s="173"/>
      <c r="AV117" s="173"/>
      <c r="AW117" s="173"/>
      <c r="AX117" s="173"/>
      <c r="AY117" s="173"/>
      <c r="AZ117" s="173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173" t="s">
        <v>374</v>
      </c>
      <c r="BK117" s="173"/>
    </row>
    <row r="118" spans="1:65">
      <c r="A118" s="2" t="s">
        <v>26</v>
      </c>
      <c r="B118" s="24" t="s">
        <v>380</v>
      </c>
      <c r="C118" s="4"/>
      <c r="D118" s="4"/>
      <c r="E118" s="135" t="str">
        <f t="shared" si="214"/>
        <v xml:space="preserve">                       VTD3,VTD4,                     </v>
      </c>
      <c r="F118" s="6" t="str">
        <f t="shared" ref="F118:F121" si="312">LEFT(Q118,11)</f>
        <v>5H1_970_706</v>
      </c>
      <c r="G118" s="6" t="str">
        <f t="shared" ref="G118:G121" si="313">IF(LEN(Q118)=11,0,MID(Q118,13,2))</f>
        <v>R</v>
      </c>
      <c r="H118" s="6" t="str">
        <f t="shared" ref="H118:H121" si="314">CONCATENATE(IF(MID(Q118,5,3)="970","1AS1"),LEFT(F118,3),RIGHT(F118,3))</f>
        <v>1AS15H1706</v>
      </c>
      <c r="I118" s="6" t="str">
        <f t="shared" ref="I118:I121" si="315">IF(G118=0,"00",IF(LEN(G118)=1,CONCATENATE(G118,0),G118))</f>
        <v>R0</v>
      </c>
      <c r="J118" s="8" t="s">
        <v>498</v>
      </c>
      <c r="K118" s="2"/>
      <c r="L118" s="24" t="s">
        <v>1533</v>
      </c>
      <c r="M118" s="67"/>
      <c r="N118" s="68">
        <v>2148</v>
      </c>
      <c r="O118" s="69"/>
      <c r="P118" s="42" t="s">
        <v>2209</v>
      </c>
      <c r="Q118" s="24" t="s">
        <v>1924</v>
      </c>
      <c r="R118" s="6" t="str">
        <f t="shared" ref="R118:R121" si="316">IF(J118&lt;&gt;"",CONCATENATE(H118,I118,J118),CONCATENATE(H118,I118,K118))</f>
        <v>1AS15H1706R0A</v>
      </c>
      <c r="S118" s="7" t="str">
        <f t="shared" ref="S118:S121" si="317">IF(N118="-","KEIN LIEFERUMFANG",IF(AND(N118&lt;=S$3,O118=""),"AKTUELL",IF(O118=N118-1,"KEIN SERIENEINSATZ",IF(N118&gt;S$3,"NOCH NICHT AKTUELL",IF(AND(N118&lt;S$3,O118&lt;S$3),"NICHT AKTUELL",IF(N118&lt;=S$3,"AKTUELL"))))))</f>
        <v>NOCH NICHT AKTUELL</v>
      </c>
      <c r="T118" s="1" t="str">
        <f>IF(H118=H114,IF(I118=I114,"IndizeNeu (Spalte J, K)",IF(K118&lt;&gt;"","Neue Variant","")),IF(K118&lt;&gt;"","Neue Variant",""))</f>
        <v/>
      </c>
      <c r="U118" s="8"/>
      <c r="V118" s="8"/>
      <c r="W118" s="23"/>
      <c r="X118" s="22"/>
      <c r="Y118" s="4" t="s">
        <v>374</v>
      </c>
      <c r="Z118" s="4" t="s">
        <v>374</v>
      </c>
      <c r="AA118" s="4" t="s">
        <v>374</v>
      </c>
      <c r="AB118" s="4"/>
      <c r="AC118" s="170"/>
      <c r="AD118" s="165"/>
      <c r="AE118" s="165"/>
      <c r="AF118" s="165"/>
      <c r="AG118" s="165"/>
      <c r="AH118" s="171"/>
      <c r="AI118" s="171"/>
      <c r="AJ118" s="172"/>
      <c r="AK118" s="172"/>
      <c r="AL118" s="172"/>
      <c r="AM118" s="165"/>
      <c r="AN118" s="173"/>
      <c r="AO118" s="173"/>
      <c r="AP118" s="173" t="s">
        <v>374</v>
      </c>
      <c r="AQ118" s="173" t="s">
        <v>374</v>
      </c>
      <c r="AR118" s="173"/>
      <c r="AS118" s="173"/>
      <c r="AT118" s="173"/>
      <c r="AU118" s="173"/>
      <c r="AV118" s="173"/>
      <c r="AW118" s="173"/>
      <c r="AX118" s="173"/>
      <c r="AY118" s="173"/>
      <c r="AZ118" s="173"/>
      <c r="BA118" s="173"/>
      <c r="BB118" s="173"/>
      <c r="BC118" s="173"/>
      <c r="BD118" s="173"/>
      <c r="BE118" s="173"/>
      <c r="BF118" s="173"/>
      <c r="BG118" s="173"/>
      <c r="BH118" s="173"/>
      <c r="BI118" s="173"/>
      <c r="BJ118" s="173"/>
      <c r="BK118" s="173"/>
    </row>
    <row r="119" spans="1:65">
      <c r="A119" s="2" t="s">
        <v>26</v>
      </c>
      <c r="B119" s="24" t="s">
        <v>380</v>
      </c>
      <c r="C119" s="4"/>
      <c r="D119" s="4"/>
      <c r="E119" s="135" t="str">
        <f t="shared" si="214"/>
        <v xml:space="preserve">                       VTD3,                      </v>
      </c>
      <c r="F119" s="6" t="str">
        <f t="shared" si="312"/>
        <v>5H1_970_706</v>
      </c>
      <c r="G119" s="6" t="str">
        <f t="shared" si="313"/>
        <v>S</v>
      </c>
      <c r="H119" s="6" t="str">
        <f t="shared" si="314"/>
        <v>1AS15H1706</v>
      </c>
      <c r="I119" s="6" t="str">
        <f t="shared" si="315"/>
        <v>S0</v>
      </c>
      <c r="J119" s="8" t="s">
        <v>498</v>
      </c>
      <c r="K119" s="2"/>
      <c r="L119" s="24" t="s">
        <v>1534</v>
      </c>
      <c r="M119" s="67"/>
      <c r="N119" s="68">
        <v>2148</v>
      </c>
      <c r="O119" s="69"/>
      <c r="P119" s="42" t="s">
        <v>2209</v>
      </c>
      <c r="Q119" s="24" t="s">
        <v>1925</v>
      </c>
      <c r="R119" s="6" t="str">
        <f t="shared" si="316"/>
        <v>1AS15H1706S0A</v>
      </c>
      <c r="S119" s="7" t="str">
        <f t="shared" si="317"/>
        <v>NOCH NICHT AKTUELL</v>
      </c>
      <c r="T119" s="1" t="str">
        <f>IF(H119=H118,IF(I119=I118,"IndizeNeu (Spalte J, K)",IF(K119&lt;&gt;"","Neue Variant","")),IF(K119&lt;&gt;"","Neue Variant",""))</f>
        <v/>
      </c>
      <c r="U119" s="8"/>
      <c r="V119" s="8"/>
      <c r="W119" s="23"/>
      <c r="X119" s="22"/>
      <c r="Y119" s="4" t="s">
        <v>374</v>
      </c>
      <c r="Z119" s="4" t="s">
        <v>374</v>
      </c>
      <c r="AA119" s="4" t="s">
        <v>374</v>
      </c>
      <c r="AB119" s="4"/>
      <c r="AC119" s="170"/>
      <c r="AD119" s="165"/>
      <c r="AE119" s="165"/>
      <c r="AF119" s="165"/>
      <c r="AG119" s="165"/>
      <c r="AH119" s="171"/>
      <c r="AI119" s="171"/>
      <c r="AJ119" s="172"/>
      <c r="AK119" s="172"/>
      <c r="AL119" s="172"/>
      <c r="AM119" s="165"/>
      <c r="AN119" s="173"/>
      <c r="AO119" s="173"/>
      <c r="AP119" s="173" t="s">
        <v>374</v>
      </c>
      <c r="AQ119" s="173"/>
      <c r="AR119" s="173"/>
      <c r="AS119" s="173"/>
      <c r="AT119" s="173"/>
      <c r="AU119" s="173"/>
      <c r="AV119" s="173"/>
      <c r="AW119" s="173"/>
      <c r="AX119" s="173"/>
      <c r="AY119" s="173"/>
      <c r="AZ119" s="173"/>
      <c r="BA119" s="173"/>
      <c r="BB119" s="173"/>
      <c r="BC119" s="173"/>
      <c r="BD119" s="173"/>
      <c r="BE119" s="173"/>
      <c r="BF119" s="173"/>
      <c r="BG119" s="173"/>
      <c r="BH119" s="173"/>
      <c r="BI119" s="173"/>
      <c r="BJ119" s="173"/>
      <c r="BK119" s="173"/>
    </row>
    <row r="120" spans="1:65">
      <c r="A120" s="2" t="s">
        <v>26</v>
      </c>
      <c r="B120" s="24" t="s">
        <v>380</v>
      </c>
      <c r="C120" s="4"/>
      <c r="D120" s="4"/>
      <c r="E120" s="135" t="str">
        <f t="shared" si="214"/>
        <v xml:space="preserve">                      VTD2, VTD4,                     </v>
      </c>
      <c r="F120" s="6" t="str">
        <f t="shared" si="312"/>
        <v>5H1_970_706</v>
      </c>
      <c r="G120" s="6" t="str">
        <f t="shared" si="313"/>
        <v>T</v>
      </c>
      <c r="H120" s="6" t="str">
        <f t="shared" si="314"/>
        <v>1AS15H1706</v>
      </c>
      <c r="I120" s="6" t="str">
        <f t="shared" si="315"/>
        <v>T0</v>
      </c>
      <c r="J120" s="8" t="s">
        <v>498</v>
      </c>
      <c r="K120" s="2"/>
      <c r="L120" s="24" t="s">
        <v>1535</v>
      </c>
      <c r="M120" s="67"/>
      <c r="N120" s="68">
        <v>2148</v>
      </c>
      <c r="O120" s="69"/>
      <c r="P120" s="42" t="s">
        <v>2209</v>
      </c>
      <c r="Q120" s="24" t="s">
        <v>1926</v>
      </c>
      <c r="R120" s="6" t="str">
        <f t="shared" si="316"/>
        <v>1AS15H1706T0A</v>
      </c>
      <c r="S120" s="7" t="str">
        <f t="shared" si="317"/>
        <v>NOCH NICHT AKTUELL</v>
      </c>
      <c r="T120" s="1" t="str">
        <f>IF(H120=H119,IF(I120=I119,"IndizeNeu (Spalte J, K)",IF(K120&lt;&gt;"","Neue Variant","")),IF(K120&lt;&gt;"","Neue Variant",""))</f>
        <v/>
      </c>
      <c r="U120" s="8"/>
      <c r="V120" s="8"/>
      <c r="W120" s="23"/>
      <c r="X120" s="22"/>
      <c r="Y120" s="4" t="s">
        <v>374</v>
      </c>
      <c r="Z120" s="4" t="s">
        <v>374</v>
      </c>
      <c r="AA120" s="4" t="s">
        <v>374</v>
      </c>
      <c r="AB120" s="4"/>
      <c r="AC120" s="170"/>
      <c r="AD120" s="165"/>
      <c r="AE120" s="165"/>
      <c r="AF120" s="165"/>
      <c r="AG120" s="165"/>
      <c r="AH120" s="171"/>
      <c r="AI120" s="171"/>
      <c r="AJ120" s="172"/>
      <c r="AK120" s="172"/>
      <c r="AL120" s="172"/>
      <c r="AM120" s="165"/>
      <c r="AN120" s="173"/>
      <c r="AO120" s="173" t="s">
        <v>374</v>
      </c>
      <c r="AP120" s="173"/>
      <c r="AQ120" s="173" t="s">
        <v>374</v>
      </c>
      <c r="AR120" s="173"/>
      <c r="AS120" s="173"/>
      <c r="AT120" s="173"/>
      <c r="AU120" s="173"/>
      <c r="AV120" s="173"/>
      <c r="AW120" s="173"/>
      <c r="AX120" s="173"/>
      <c r="AY120" s="173"/>
      <c r="AZ120" s="173"/>
      <c r="BA120" s="173"/>
      <c r="BB120" s="173"/>
      <c r="BC120" s="173"/>
      <c r="BD120" s="173"/>
      <c r="BE120" s="173"/>
      <c r="BF120" s="173"/>
      <c r="BG120" s="173"/>
      <c r="BH120" s="173"/>
      <c r="BI120" s="173"/>
      <c r="BJ120" s="173"/>
      <c r="BK120" s="173"/>
    </row>
    <row r="121" spans="1:65">
      <c r="A121" s="2" t="s">
        <v>26</v>
      </c>
      <c r="B121" s="24" t="s">
        <v>380</v>
      </c>
      <c r="C121" s="4"/>
      <c r="D121" s="4"/>
      <c r="E121" s="135" t="str">
        <f t="shared" si="214"/>
        <v xml:space="preserve">                      VTD2,                       </v>
      </c>
      <c r="F121" s="6" t="str">
        <f t="shared" si="312"/>
        <v>5H1_970_706</v>
      </c>
      <c r="G121" s="6" t="str">
        <f t="shared" si="313"/>
        <v>AA</v>
      </c>
      <c r="H121" s="6" t="str">
        <f t="shared" si="314"/>
        <v>1AS15H1706</v>
      </c>
      <c r="I121" s="6" t="str">
        <f t="shared" si="315"/>
        <v>AA</v>
      </c>
      <c r="J121" s="8" t="s">
        <v>498</v>
      </c>
      <c r="K121" s="2"/>
      <c r="L121" s="24" t="s">
        <v>1536</v>
      </c>
      <c r="M121" s="67"/>
      <c r="N121" s="68">
        <v>2148</v>
      </c>
      <c r="O121" s="69"/>
      <c r="P121" s="42" t="s">
        <v>2209</v>
      </c>
      <c r="Q121" s="24" t="s">
        <v>1927</v>
      </c>
      <c r="R121" s="6" t="str">
        <f t="shared" si="316"/>
        <v>1AS15H1706AAA</v>
      </c>
      <c r="S121" s="7" t="str">
        <f t="shared" si="317"/>
        <v>NOCH NICHT AKTUELL</v>
      </c>
      <c r="T121" s="1" t="str">
        <f>IF(H121=H120,IF(I121=I120,"IndizeNeu (Spalte J, K)",IF(K121&lt;&gt;"","Neue Variant","")),IF(K121&lt;&gt;"","Neue Variant",""))</f>
        <v/>
      </c>
      <c r="U121" s="8"/>
      <c r="V121" s="8"/>
      <c r="W121" s="23"/>
      <c r="X121" s="22"/>
      <c r="Y121" s="4" t="s">
        <v>374</v>
      </c>
      <c r="Z121" s="4" t="s">
        <v>374</v>
      </c>
      <c r="AA121" s="4" t="s">
        <v>374</v>
      </c>
      <c r="AB121" s="4"/>
      <c r="AC121" s="170"/>
      <c r="AD121" s="165"/>
      <c r="AE121" s="165"/>
      <c r="AF121" s="165"/>
      <c r="AG121" s="165"/>
      <c r="AH121" s="171"/>
      <c r="AI121" s="171"/>
      <c r="AJ121" s="172"/>
      <c r="AK121" s="172"/>
      <c r="AL121" s="172"/>
      <c r="AM121" s="165"/>
      <c r="AN121" s="173"/>
      <c r="AO121" s="173" t="s">
        <v>374</v>
      </c>
      <c r="AP121" s="173"/>
      <c r="AQ121" s="173"/>
      <c r="AR121" s="173"/>
      <c r="AS121" s="173"/>
      <c r="AT121" s="173"/>
      <c r="AU121" s="173"/>
      <c r="AV121" s="173"/>
      <c r="AW121" s="173"/>
      <c r="AX121" s="173"/>
      <c r="AY121" s="173"/>
      <c r="AZ121" s="173"/>
      <c r="BA121" s="173"/>
      <c r="BB121" s="173"/>
      <c r="BC121" s="173"/>
      <c r="BD121" s="173"/>
      <c r="BE121" s="173"/>
      <c r="BF121" s="173"/>
      <c r="BG121" s="173"/>
      <c r="BH121" s="173"/>
      <c r="BI121" s="173"/>
      <c r="BJ121" s="173"/>
      <c r="BK121" s="173"/>
    </row>
    <row r="122" spans="1:65">
      <c r="A122" s="2" t="s">
        <v>26</v>
      </c>
      <c r="B122" s="24" t="s">
        <v>380</v>
      </c>
      <c r="C122" s="4"/>
      <c r="D122" s="4"/>
      <c r="E122" s="135" t="str">
        <f t="shared" si="214"/>
        <v xml:space="preserve">                        VTD4,                     </v>
      </c>
      <c r="F122" s="6" t="str">
        <f t="shared" si="0"/>
        <v>5H2_970_706</v>
      </c>
      <c r="G122" s="6">
        <f t="shared" si="1"/>
        <v>0</v>
      </c>
      <c r="H122" s="6" t="str">
        <f t="shared" si="2"/>
        <v>1AS15H2706</v>
      </c>
      <c r="I122" s="6" t="str">
        <f t="shared" si="3"/>
        <v>00</v>
      </c>
      <c r="J122" s="8" t="s">
        <v>498</v>
      </c>
      <c r="K122" s="2"/>
      <c r="L122" s="24" t="s">
        <v>381</v>
      </c>
      <c r="M122" s="67"/>
      <c r="N122" s="68">
        <v>1948</v>
      </c>
      <c r="O122" s="69"/>
      <c r="P122" s="42"/>
      <c r="Q122" s="24" t="s">
        <v>38</v>
      </c>
      <c r="R122" s="6" t="str">
        <f t="shared" si="4"/>
        <v>1AS15H270600A</v>
      </c>
      <c r="S122" s="7" t="str">
        <f t="shared" si="5"/>
        <v>AKTUELL</v>
      </c>
      <c r="T122" s="1" t="str">
        <f>IF(H122=H97,IF(I122=I97,"IndizeNeu (Spalte J, K)",IF(K122&lt;&gt;"","Neue Variant","")),IF(K122&lt;&gt;"","Neue Variant",""))</f>
        <v/>
      </c>
      <c r="U122" s="8"/>
      <c r="V122" s="8"/>
      <c r="W122" s="23"/>
      <c r="X122" s="22"/>
      <c r="Y122" s="4" t="s">
        <v>374</v>
      </c>
      <c r="Z122" s="4" t="s">
        <v>566</v>
      </c>
      <c r="AA122" s="4" t="s">
        <v>374</v>
      </c>
      <c r="AB122" s="4"/>
      <c r="AC122" s="170"/>
      <c r="AD122" s="165"/>
      <c r="AE122" s="165"/>
      <c r="AF122" s="165"/>
      <c r="AG122" s="165"/>
      <c r="AH122" s="171"/>
      <c r="AI122" s="171"/>
      <c r="AJ122" s="172"/>
      <c r="AK122" s="172"/>
      <c r="AL122" s="172"/>
      <c r="AM122" s="165"/>
      <c r="AN122" s="173"/>
      <c r="AO122" s="173"/>
      <c r="AP122" s="173"/>
      <c r="AQ122" s="173" t="s">
        <v>374</v>
      </c>
      <c r="AR122" s="173"/>
      <c r="AS122" s="173"/>
      <c r="AT122" s="173"/>
      <c r="AU122" s="173"/>
      <c r="AV122" s="173"/>
      <c r="AW122" s="173"/>
      <c r="AX122" s="173"/>
      <c r="AY122" s="173"/>
      <c r="AZ122" s="173"/>
      <c r="BA122" s="173"/>
      <c r="BB122" s="173"/>
      <c r="BC122" s="173"/>
      <c r="BD122" s="173"/>
      <c r="BE122" s="173"/>
      <c r="BF122" s="173"/>
      <c r="BG122" s="173"/>
      <c r="BH122" s="173"/>
      <c r="BI122" s="173"/>
      <c r="BJ122" s="173"/>
      <c r="BK122" s="173"/>
    </row>
    <row r="123" spans="1:65">
      <c r="A123" s="2" t="s">
        <v>26</v>
      </c>
      <c r="B123" s="24" t="s">
        <v>380</v>
      </c>
      <c r="C123" s="4"/>
      <c r="D123" s="4"/>
      <c r="E123" s="135" t="str">
        <f t="shared" si="214"/>
        <v xml:space="preserve">                        VTD4,                     </v>
      </c>
      <c r="F123" s="6" t="str">
        <f t="shared" si="0"/>
        <v>5H2_970_706</v>
      </c>
      <c r="G123" s="6" t="str">
        <f t="shared" si="1"/>
        <v>A</v>
      </c>
      <c r="H123" s="6" t="str">
        <f t="shared" si="2"/>
        <v>1AS15H2706</v>
      </c>
      <c r="I123" s="6" t="str">
        <f t="shared" si="3"/>
        <v>A0</v>
      </c>
      <c r="J123" s="8" t="s">
        <v>498</v>
      </c>
      <c r="K123" s="2"/>
      <c r="L123" s="24" t="s">
        <v>241</v>
      </c>
      <c r="M123" s="67" t="s">
        <v>507</v>
      </c>
      <c r="N123" s="68">
        <v>1948</v>
      </c>
      <c r="O123" s="69">
        <v>1947</v>
      </c>
      <c r="P123" s="42"/>
      <c r="Q123" s="24" t="s">
        <v>39</v>
      </c>
      <c r="R123" s="6" t="str">
        <f t="shared" si="4"/>
        <v>1AS15H2706A0A</v>
      </c>
      <c r="S123" s="7" t="str">
        <f t="shared" si="5"/>
        <v>KEIN SERIENEINSATZ</v>
      </c>
      <c r="T123" s="1" t="str">
        <f>IF(H123=H122,IF(I123=I122,"IndizeNeu (Spalte J, K)",IF(K123&lt;&gt;"","Neue Variant","")),IF(K123&lt;&gt;"","Neue Variant",""))</f>
        <v/>
      </c>
      <c r="U123" s="8"/>
      <c r="V123" s="8"/>
      <c r="W123" s="23"/>
      <c r="X123" s="22"/>
      <c r="Y123" s="4" t="s">
        <v>374</v>
      </c>
      <c r="Z123" s="4" t="s">
        <v>566</v>
      </c>
      <c r="AA123" s="4" t="s">
        <v>374</v>
      </c>
      <c r="AB123" s="4"/>
      <c r="AC123" s="170"/>
      <c r="AD123" s="165"/>
      <c r="AE123" s="165"/>
      <c r="AF123" s="165"/>
      <c r="AG123" s="165"/>
      <c r="AH123" s="171"/>
      <c r="AI123" s="171"/>
      <c r="AJ123" s="172"/>
      <c r="AK123" s="172"/>
      <c r="AL123" s="172"/>
      <c r="AM123" s="165"/>
      <c r="AN123" s="173"/>
      <c r="AO123" s="173"/>
      <c r="AP123" s="173"/>
      <c r="AQ123" s="173" t="s">
        <v>374</v>
      </c>
      <c r="AR123" s="173"/>
      <c r="AS123" s="173"/>
      <c r="AT123" s="173"/>
      <c r="AU123" s="173"/>
      <c r="AV123" s="173"/>
      <c r="AW123" s="173"/>
      <c r="AX123" s="173"/>
      <c r="AY123" s="173"/>
      <c r="AZ123" s="173"/>
      <c r="BA123" s="173"/>
      <c r="BB123" s="173"/>
      <c r="BC123" s="173"/>
      <c r="BD123" s="173"/>
      <c r="BE123" s="173"/>
      <c r="BF123" s="173"/>
      <c r="BG123" s="173"/>
      <c r="BH123" s="173"/>
      <c r="BI123" s="173"/>
      <c r="BJ123" s="173"/>
      <c r="BK123" s="173"/>
    </row>
    <row r="124" spans="1:65">
      <c r="A124" s="2" t="s">
        <v>26</v>
      </c>
      <c r="B124" s="24" t="s">
        <v>380</v>
      </c>
      <c r="C124" s="4"/>
      <c r="D124" s="4"/>
      <c r="E124" s="135" t="str">
        <f t="shared" si="214"/>
        <v xml:space="preserve">                        VTD4,                     </v>
      </c>
      <c r="F124" s="6" t="str">
        <f t="shared" ref="F124:F305" si="318">LEFT(Q124,11)</f>
        <v>5H2_970_706</v>
      </c>
      <c r="G124" s="6" t="str">
        <f t="shared" ref="G124:G305" si="319">IF(LEN(Q124)=11,0,MID(Q124,13,2))</f>
        <v>B</v>
      </c>
      <c r="H124" s="6" t="str">
        <f t="shared" ref="H124:H305" si="320">CONCATENATE(IF(MID(Q124,5,3)="970","1AS1"),LEFT(F124,3),RIGHT(F124,3))</f>
        <v>1AS15H2706</v>
      </c>
      <c r="I124" s="6" t="str">
        <f t="shared" ref="I124:I305" si="321">IF(G124=0,"00",IF(LEN(G124)=1,CONCATENATE(G124,0),G124))</f>
        <v>B0</v>
      </c>
      <c r="J124" s="8" t="s">
        <v>498</v>
      </c>
      <c r="K124" s="2"/>
      <c r="L124" s="24" t="s">
        <v>520</v>
      </c>
      <c r="M124" s="67" t="s">
        <v>518</v>
      </c>
      <c r="N124" s="68">
        <v>2025</v>
      </c>
      <c r="O124" s="69"/>
      <c r="P124" s="42" t="s">
        <v>694</v>
      </c>
      <c r="Q124" s="24" t="s">
        <v>519</v>
      </c>
      <c r="R124" s="6" t="str">
        <f t="shared" ref="R124:R305" si="322">IF(J124&lt;&gt;"",CONCATENATE(H124,I124,J124),CONCATENATE(H124,I124,K124))</f>
        <v>1AS15H2706B0A</v>
      </c>
      <c r="S124" s="7" t="str">
        <f t="shared" ref="S124:S305" si="323">IF(N124="-","KEIN LIEFERUMFANG",IF(AND(N124&lt;=S$3,O124=""),"AKTUELL",IF(O124=N124-1,"KEIN SERIENEINSATZ",IF(N124&gt;S$3,"NOCH NICHT AKTUELL",IF(AND(N124&lt;S$3,O124&lt;S$3),"NICHT AKTUELL",IF(N124&lt;=S$3,"AKTUELL"))))))</f>
        <v>AKTUELL</v>
      </c>
      <c r="T124" s="1" t="str">
        <f>IF(H124=H123,IF(I124=I123,"IndizeNeu (Spalte J, K)",IF(K124&lt;&gt;"","Neue Variant","")),IF(K124&lt;&gt;"","Neue Variant",""))</f>
        <v/>
      </c>
      <c r="U124" s="8"/>
      <c r="V124" s="8" t="s">
        <v>521</v>
      </c>
      <c r="W124" s="113"/>
      <c r="X124" s="22"/>
      <c r="Y124" s="4" t="s">
        <v>374</v>
      </c>
      <c r="Z124" s="4" t="s">
        <v>566</v>
      </c>
      <c r="AA124" s="4" t="s">
        <v>374</v>
      </c>
      <c r="AB124" s="4"/>
      <c r="AC124" s="170"/>
      <c r="AD124" s="175"/>
      <c r="AE124" s="175"/>
      <c r="AF124" s="175"/>
      <c r="AG124" s="175"/>
      <c r="AH124" s="176"/>
      <c r="AI124" s="176"/>
      <c r="AJ124" s="177"/>
      <c r="AK124" s="177"/>
      <c r="AL124" s="177"/>
      <c r="AM124" s="175"/>
      <c r="AN124" s="178"/>
      <c r="AO124" s="178"/>
      <c r="AP124" s="178"/>
      <c r="AQ124" s="178" t="s">
        <v>374</v>
      </c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/>
      <c r="BG124" s="178"/>
      <c r="BH124" s="178"/>
      <c r="BI124" s="178"/>
      <c r="BJ124" s="178"/>
      <c r="BK124" s="178"/>
      <c r="BL124" s="179"/>
      <c r="BM124" s="179"/>
    </row>
    <row r="125" spans="1:65">
      <c r="A125" s="2" t="s">
        <v>26</v>
      </c>
      <c r="B125" s="24" t="s">
        <v>380</v>
      </c>
      <c r="C125" s="4"/>
      <c r="D125" s="4"/>
      <c r="E125" s="135" t="str">
        <f t="shared" si="214"/>
        <v xml:space="preserve">                        VTD4,                     </v>
      </c>
      <c r="F125" s="6" t="str">
        <f t="shared" si="318"/>
        <v>5H2_970_706</v>
      </c>
      <c r="G125" s="6" t="str">
        <f t="shared" si="319"/>
        <v>C</v>
      </c>
      <c r="H125" s="6" t="str">
        <f t="shared" si="320"/>
        <v>1AS15H2706</v>
      </c>
      <c r="I125" s="6" t="str">
        <f t="shared" si="321"/>
        <v>C0</v>
      </c>
      <c r="J125" s="8" t="s">
        <v>498</v>
      </c>
      <c r="K125" s="2"/>
      <c r="L125" s="24" t="s">
        <v>732</v>
      </c>
      <c r="M125" s="67"/>
      <c r="N125" s="68">
        <v>2025</v>
      </c>
      <c r="O125" s="69"/>
      <c r="P125" s="42" t="s">
        <v>699</v>
      </c>
      <c r="Q125" s="24" t="s">
        <v>730</v>
      </c>
      <c r="R125" s="6" t="str">
        <f t="shared" si="322"/>
        <v>1AS15H2706C0A</v>
      </c>
      <c r="S125" s="7" t="str">
        <f t="shared" si="323"/>
        <v>AKTUELL</v>
      </c>
      <c r="T125" s="1" t="str">
        <f>IF(H125=H100,IF(I125=I100,"IndizeNeu (Spalte J, K)",IF(K125&lt;&gt;"","Neue Variant","")),IF(K125&lt;&gt;"","Neue Variant",""))</f>
        <v/>
      </c>
      <c r="U125" s="8"/>
      <c r="V125" s="8"/>
      <c r="W125" s="113"/>
      <c r="X125" s="22"/>
      <c r="Y125" s="4" t="s">
        <v>374</v>
      </c>
      <c r="Z125" s="4" t="s">
        <v>566</v>
      </c>
      <c r="AA125" s="4" t="s">
        <v>374</v>
      </c>
      <c r="AB125" s="4"/>
      <c r="AC125" s="170"/>
      <c r="AD125" s="175"/>
      <c r="AE125" s="175"/>
      <c r="AF125" s="175"/>
      <c r="AG125" s="175"/>
      <c r="AH125" s="176"/>
      <c r="AI125" s="176"/>
      <c r="AJ125" s="177"/>
      <c r="AK125" s="177"/>
      <c r="AL125" s="177"/>
      <c r="AM125" s="175"/>
      <c r="AN125" s="178"/>
      <c r="AO125" s="178"/>
      <c r="AP125" s="178"/>
      <c r="AQ125" s="178" t="s">
        <v>374</v>
      </c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9"/>
      <c r="BM125" s="179"/>
    </row>
    <row r="126" spans="1:65">
      <c r="A126" s="2" t="s">
        <v>26</v>
      </c>
      <c r="B126" s="24" t="s">
        <v>380</v>
      </c>
      <c r="C126" s="4"/>
      <c r="D126" s="4"/>
      <c r="E126" s="135" t="str">
        <f t="shared" si="214"/>
        <v xml:space="preserve">                        VTD4,                     </v>
      </c>
      <c r="F126" s="6" t="str">
        <f t="shared" si="318"/>
        <v>5H2_970_706</v>
      </c>
      <c r="G126" s="6" t="str">
        <f t="shared" si="319"/>
        <v>D</v>
      </c>
      <c r="H126" s="6" t="str">
        <f t="shared" si="320"/>
        <v>1AS15H2706</v>
      </c>
      <c r="I126" s="6" t="str">
        <f t="shared" si="321"/>
        <v>D0</v>
      </c>
      <c r="J126" s="8" t="s">
        <v>498</v>
      </c>
      <c r="K126" s="2"/>
      <c r="L126" s="24" t="s">
        <v>520</v>
      </c>
      <c r="M126" s="67"/>
      <c r="N126" s="68">
        <v>2025</v>
      </c>
      <c r="O126" s="69"/>
      <c r="P126" s="42" t="s">
        <v>699</v>
      </c>
      <c r="Q126" s="24" t="s">
        <v>731</v>
      </c>
      <c r="R126" s="6" t="str">
        <f t="shared" si="322"/>
        <v>1AS15H2706D0A</v>
      </c>
      <c r="S126" s="7" t="str">
        <f t="shared" si="323"/>
        <v>AKTUELL</v>
      </c>
      <c r="T126" s="1" t="str">
        <f t="shared" ref="T126:T136" si="324">IF(H126=H125,IF(I126=I125,"IndizeNeu (Spalte J, K)",IF(K126&lt;&gt;"","Neue Variant","")),IF(K126&lt;&gt;"","Neue Variant",""))</f>
        <v/>
      </c>
      <c r="U126" s="8"/>
      <c r="V126" s="8" t="s">
        <v>521</v>
      </c>
      <c r="W126" s="113"/>
      <c r="X126" s="22"/>
      <c r="Y126" s="4" t="s">
        <v>374</v>
      </c>
      <c r="Z126" s="4" t="s">
        <v>566</v>
      </c>
      <c r="AA126" s="4" t="s">
        <v>374</v>
      </c>
      <c r="AB126" s="4"/>
      <c r="AC126" s="170"/>
      <c r="AD126" s="175"/>
      <c r="AE126" s="175"/>
      <c r="AF126" s="175"/>
      <c r="AG126" s="175"/>
      <c r="AH126" s="176"/>
      <c r="AI126" s="176"/>
      <c r="AJ126" s="177"/>
      <c r="AK126" s="177"/>
      <c r="AL126" s="177"/>
      <c r="AM126" s="175"/>
      <c r="AN126" s="178"/>
      <c r="AO126" s="178"/>
      <c r="AP126" s="178"/>
      <c r="AQ126" s="178" t="s">
        <v>374</v>
      </c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9"/>
      <c r="BM126" s="179"/>
    </row>
    <row r="127" spans="1:65">
      <c r="A127" s="2" t="s">
        <v>26</v>
      </c>
      <c r="B127" s="24" t="s">
        <v>380</v>
      </c>
      <c r="C127" s="4"/>
      <c r="D127" s="4"/>
      <c r="E127" s="135" t="str">
        <f t="shared" si="214"/>
        <v xml:space="preserve">                        VTD4,                     </v>
      </c>
      <c r="F127" s="6" t="str">
        <f t="shared" si="318"/>
        <v>5H2_970_706</v>
      </c>
      <c r="G127" s="6" t="str">
        <f t="shared" si="319"/>
        <v>E</v>
      </c>
      <c r="H127" s="6" t="str">
        <f t="shared" si="320"/>
        <v>1AS15H2706</v>
      </c>
      <c r="I127" s="6" t="str">
        <f t="shared" si="321"/>
        <v>E0</v>
      </c>
      <c r="J127" s="8" t="s">
        <v>498</v>
      </c>
      <c r="K127" s="2"/>
      <c r="L127" s="24" t="s">
        <v>732</v>
      </c>
      <c r="M127" s="67"/>
      <c r="N127" s="68">
        <v>2048</v>
      </c>
      <c r="O127" s="69">
        <v>2102</v>
      </c>
      <c r="P127" s="42" t="s">
        <v>2254</v>
      </c>
      <c r="Q127" s="24" t="s">
        <v>1146</v>
      </c>
      <c r="R127" s="6" t="str">
        <f t="shared" si="322"/>
        <v>1AS15H2706E0A</v>
      </c>
      <c r="S127" s="7" t="str">
        <f t="shared" si="323"/>
        <v>NICHT AKTUELL</v>
      </c>
      <c r="T127" s="1" t="str">
        <f t="shared" si="324"/>
        <v/>
      </c>
      <c r="U127" s="8"/>
      <c r="V127" s="8"/>
      <c r="W127" s="113"/>
      <c r="X127" s="22"/>
      <c r="Y127" s="4" t="s">
        <v>374</v>
      </c>
      <c r="Z127" s="4" t="s">
        <v>566</v>
      </c>
      <c r="AA127" s="4" t="s">
        <v>374</v>
      </c>
      <c r="AB127" s="4"/>
      <c r="AC127" s="170"/>
      <c r="AD127" s="175"/>
      <c r="AE127" s="175"/>
      <c r="AF127" s="175"/>
      <c r="AG127" s="175"/>
      <c r="AH127" s="176"/>
      <c r="AI127" s="176"/>
      <c r="AJ127" s="177"/>
      <c r="AK127" s="177"/>
      <c r="AL127" s="177"/>
      <c r="AM127" s="175"/>
      <c r="AN127" s="178"/>
      <c r="AO127" s="178"/>
      <c r="AP127" s="178"/>
      <c r="AQ127" s="178" t="s">
        <v>374</v>
      </c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9"/>
      <c r="BM127" s="179"/>
    </row>
    <row r="128" spans="1:65">
      <c r="A128" s="2" t="s">
        <v>26</v>
      </c>
      <c r="B128" s="24" t="s">
        <v>380</v>
      </c>
      <c r="C128" s="4"/>
      <c r="D128" s="4"/>
      <c r="E128" s="135" t="str">
        <f t="shared" si="214"/>
        <v xml:space="preserve">                        VTD4,                  VTU7,  </v>
      </c>
      <c r="F128" s="6" t="str">
        <f t="shared" ref="F128" si="325">LEFT(Q128,11)</f>
        <v>5H2_970_706</v>
      </c>
      <c r="G128" s="6" t="str">
        <f t="shared" ref="G128" si="326">IF(LEN(Q128)=11,0,MID(Q128,13,2))</f>
        <v>E</v>
      </c>
      <c r="H128" s="6" t="str">
        <f t="shared" ref="H128" si="327">CONCATENATE(IF(MID(Q128,5,3)="970","1AS1"),LEFT(F128,3),RIGHT(F128,3))</f>
        <v>1AS15H2706</v>
      </c>
      <c r="I128" s="6" t="str">
        <f t="shared" ref="I128" si="328">IF(G128=0,"00",IF(LEN(G128)=1,CONCATENATE(G128,0),G128))</f>
        <v>E0</v>
      </c>
      <c r="J128" s="8" t="s">
        <v>634</v>
      </c>
      <c r="K128" s="122"/>
      <c r="L128" s="24" t="s">
        <v>732</v>
      </c>
      <c r="M128" s="67"/>
      <c r="N128" s="68">
        <v>2103</v>
      </c>
      <c r="O128" s="69"/>
      <c r="P128" s="42" t="s">
        <v>2254</v>
      </c>
      <c r="Q128" s="24" t="s">
        <v>1146</v>
      </c>
      <c r="R128" s="6" t="str">
        <f t="shared" ref="R128" si="329">IF(J128&lt;&gt;"",CONCATENATE(H128,I128,J128),CONCATENATE(H128,I128,K128))</f>
        <v>1AS15H2706E0D</v>
      </c>
      <c r="S128" s="7" t="str">
        <f t="shared" ref="S128" si="330">IF(N128="-","KEIN LIEFERUMFANG",IF(AND(N128&lt;=S$3,O128=""),"AKTUELL",IF(O128=N128-1,"KEIN SERIENEINSATZ",IF(N128&gt;S$3,"NOCH NICHT AKTUELL",IF(AND(N128&lt;S$3,O128&lt;S$3),"NICHT AKTUELL",IF(N128&lt;=S$3,"AKTUELL"))))))</f>
        <v>AKTUELL</v>
      </c>
      <c r="T128" s="1" t="str">
        <f t="shared" ref="T128" si="331">IF(H128=H127,IF(I128=I127,"IndizeNeu (Spalte J, K)",IF(K128&lt;&gt;"","Neue Variant","")),IF(K128&lt;&gt;"","Neue Variant",""))</f>
        <v>IndizeNeu (Spalte J, K)</v>
      </c>
      <c r="U128" s="8"/>
      <c r="V128" s="8"/>
      <c r="W128" s="113"/>
      <c r="X128" s="22"/>
      <c r="Y128" s="4" t="s">
        <v>374</v>
      </c>
      <c r="Z128" s="4" t="s">
        <v>566</v>
      </c>
      <c r="AA128" s="4" t="s">
        <v>374</v>
      </c>
      <c r="AB128" s="4"/>
      <c r="AC128" s="170"/>
      <c r="AD128" s="175"/>
      <c r="AE128" s="175"/>
      <c r="AF128" s="175"/>
      <c r="AG128" s="175"/>
      <c r="AH128" s="176"/>
      <c r="AI128" s="176"/>
      <c r="AJ128" s="177"/>
      <c r="AK128" s="177"/>
      <c r="AL128" s="177"/>
      <c r="AM128" s="175"/>
      <c r="AN128" s="178"/>
      <c r="AO128" s="178"/>
      <c r="AP128" s="178"/>
      <c r="AQ128" s="178" t="s">
        <v>374</v>
      </c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  <c r="BF128" s="178"/>
      <c r="BG128" s="178"/>
      <c r="BH128" s="178"/>
      <c r="BI128" s="178"/>
      <c r="BJ128" s="178" t="s">
        <v>374</v>
      </c>
      <c r="BK128" s="178"/>
      <c r="BL128" s="179"/>
      <c r="BM128" s="179"/>
    </row>
    <row r="129" spans="1:65">
      <c r="A129" s="2" t="s">
        <v>26</v>
      </c>
      <c r="B129" s="24" t="s">
        <v>380</v>
      </c>
      <c r="C129" s="4"/>
      <c r="D129" s="4"/>
      <c r="E129" s="135" t="str">
        <f t="shared" si="214"/>
        <v xml:space="preserve">                        VTD4,                     </v>
      </c>
      <c r="F129" s="6" t="str">
        <f t="shared" ref="F129" si="332">LEFT(Q129,11)</f>
        <v>5H2_970_706</v>
      </c>
      <c r="G129" s="6" t="str">
        <f t="shared" ref="G129" si="333">IF(LEN(Q129)=11,0,MID(Q129,13,2))</f>
        <v>F</v>
      </c>
      <c r="H129" s="6" t="str">
        <f t="shared" ref="H129" si="334">CONCATENATE(IF(MID(Q129,5,3)="970","1AS1"),LEFT(F129,3),RIGHT(F129,3))</f>
        <v>1AS15H2706</v>
      </c>
      <c r="I129" s="6" t="str">
        <f t="shared" ref="I129" si="335">IF(G129=0,"00",IF(LEN(G129)=1,CONCATENATE(G129,0),G129))</f>
        <v>F0</v>
      </c>
      <c r="J129" s="8" t="s">
        <v>498</v>
      </c>
      <c r="K129" s="2"/>
      <c r="L129" s="24" t="s">
        <v>520</v>
      </c>
      <c r="M129" s="67"/>
      <c r="N129" s="68">
        <v>2048</v>
      </c>
      <c r="O129" s="69">
        <v>2102</v>
      </c>
      <c r="P129" s="42" t="s">
        <v>2254</v>
      </c>
      <c r="Q129" s="24" t="s">
        <v>1147</v>
      </c>
      <c r="R129" s="6" t="str">
        <f t="shared" ref="R129" si="336">IF(J129&lt;&gt;"",CONCATENATE(H129,I129,J129),CONCATENATE(H129,I129,K129))</f>
        <v>1AS15H2706F0A</v>
      </c>
      <c r="S129" s="7" t="str">
        <f t="shared" ref="S129" si="337">IF(N129="-","KEIN LIEFERUMFANG",IF(AND(N129&lt;=S$3,O129=""),"AKTUELL",IF(O129=N129-1,"KEIN SERIENEINSATZ",IF(N129&gt;S$3,"NOCH NICHT AKTUELL",IF(AND(N129&lt;S$3,O129&lt;S$3),"NICHT AKTUELL",IF(N129&lt;=S$3,"AKTUELL"))))))</f>
        <v>NICHT AKTUELL</v>
      </c>
      <c r="T129" s="1" t="str">
        <f>IF(H129=H126,IF(I129=I126,"IndizeNeu (Spalte J, K)",IF(K129&lt;&gt;"","Neue Variant","")),IF(K129&lt;&gt;"","Neue Variant",""))</f>
        <v/>
      </c>
      <c r="U129" s="8"/>
      <c r="V129" s="8" t="s">
        <v>521</v>
      </c>
      <c r="W129" s="113"/>
      <c r="X129" s="22"/>
      <c r="Y129" s="4" t="s">
        <v>374</v>
      </c>
      <c r="Z129" s="4" t="s">
        <v>566</v>
      </c>
      <c r="AA129" s="4" t="s">
        <v>374</v>
      </c>
      <c r="AB129" s="4"/>
      <c r="AC129" s="170"/>
      <c r="AD129" s="175"/>
      <c r="AE129" s="175"/>
      <c r="AF129" s="175"/>
      <c r="AG129" s="175"/>
      <c r="AH129" s="176"/>
      <c r="AI129" s="176"/>
      <c r="AJ129" s="177"/>
      <c r="AK129" s="177"/>
      <c r="AL129" s="177"/>
      <c r="AM129" s="175"/>
      <c r="AN129" s="178"/>
      <c r="AO129" s="178"/>
      <c r="AP129" s="178"/>
      <c r="AQ129" s="178" t="s">
        <v>374</v>
      </c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  <c r="BF129" s="178"/>
      <c r="BG129" s="178"/>
      <c r="BH129" s="178"/>
      <c r="BI129" s="178"/>
      <c r="BJ129" s="178"/>
      <c r="BK129" s="178"/>
      <c r="BL129" s="179"/>
      <c r="BM129" s="179"/>
    </row>
    <row r="130" spans="1:65">
      <c r="A130" s="2" t="s">
        <v>26</v>
      </c>
      <c r="B130" s="24" t="s">
        <v>380</v>
      </c>
      <c r="C130" s="4"/>
      <c r="D130" s="4"/>
      <c r="E130" s="135" t="str">
        <f t="shared" si="214"/>
        <v xml:space="preserve">                        VTD4,                  VTU7,  </v>
      </c>
      <c r="F130" s="6" t="str">
        <f t="shared" si="318"/>
        <v>5H2_970_706</v>
      </c>
      <c r="G130" s="6" t="str">
        <f t="shared" si="319"/>
        <v>F</v>
      </c>
      <c r="H130" s="6" t="str">
        <f t="shared" si="320"/>
        <v>1AS15H2706</v>
      </c>
      <c r="I130" s="6" t="str">
        <f t="shared" si="321"/>
        <v>F0</v>
      </c>
      <c r="J130" s="8" t="s">
        <v>634</v>
      </c>
      <c r="K130" s="122"/>
      <c r="L130" s="24" t="s">
        <v>520</v>
      </c>
      <c r="M130" s="67"/>
      <c r="N130" s="68">
        <v>2103</v>
      </c>
      <c r="O130" s="69"/>
      <c r="P130" s="42" t="s">
        <v>2254</v>
      </c>
      <c r="Q130" s="24" t="s">
        <v>1147</v>
      </c>
      <c r="R130" s="6" t="str">
        <f t="shared" si="322"/>
        <v>1AS15H2706F0D</v>
      </c>
      <c r="S130" s="7" t="str">
        <f t="shared" si="323"/>
        <v>AKTUELL</v>
      </c>
      <c r="T130" s="1" t="str">
        <f>IF(H130=H127,IF(I130=I127,"IndizeNeu (Spalte J, K)",IF(K130&lt;&gt;"","Neue Variant","")),IF(K130&lt;&gt;"","Neue Variant",""))</f>
        <v/>
      </c>
      <c r="U130" s="8"/>
      <c r="V130" s="8" t="s">
        <v>521</v>
      </c>
      <c r="W130" s="113"/>
      <c r="X130" s="22"/>
      <c r="Y130" s="4" t="s">
        <v>374</v>
      </c>
      <c r="Z130" s="4" t="s">
        <v>566</v>
      </c>
      <c r="AA130" s="4" t="s">
        <v>374</v>
      </c>
      <c r="AB130" s="4"/>
      <c r="AC130" s="170"/>
      <c r="AD130" s="175"/>
      <c r="AE130" s="175"/>
      <c r="AF130" s="175"/>
      <c r="AG130" s="175"/>
      <c r="AH130" s="176"/>
      <c r="AI130" s="176"/>
      <c r="AJ130" s="177"/>
      <c r="AK130" s="177"/>
      <c r="AL130" s="177"/>
      <c r="AM130" s="175"/>
      <c r="AN130" s="178"/>
      <c r="AO130" s="178"/>
      <c r="AP130" s="178"/>
      <c r="AQ130" s="178" t="s">
        <v>374</v>
      </c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  <c r="BF130" s="178"/>
      <c r="BG130" s="178"/>
      <c r="BH130" s="178"/>
      <c r="BI130" s="178"/>
      <c r="BJ130" s="178" t="s">
        <v>374</v>
      </c>
      <c r="BK130" s="178"/>
      <c r="BL130" s="179"/>
      <c r="BM130" s="179"/>
    </row>
    <row r="131" spans="1:65">
      <c r="A131" s="2" t="s">
        <v>26</v>
      </c>
      <c r="B131" s="24" t="s">
        <v>380</v>
      </c>
      <c r="C131" s="4"/>
      <c r="D131" s="4"/>
      <c r="E131" s="135" t="str">
        <f t="shared" si="214"/>
        <v xml:space="preserve">                        VTD4,                     </v>
      </c>
      <c r="F131" s="6" t="str">
        <f t="shared" ref="F131:F134" si="338">LEFT(Q131,11)</f>
        <v>5H2_970_706</v>
      </c>
      <c r="G131" s="6" t="str">
        <f t="shared" ref="G131:G134" si="339">IF(LEN(Q131)=11,0,MID(Q131,13,2))</f>
        <v>G</v>
      </c>
      <c r="H131" s="6" t="str">
        <f t="shared" ref="H131:H134" si="340">CONCATENATE(IF(MID(Q131,5,3)="970","1AS1"),LEFT(F131,3),RIGHT(F131,3))</f>
        <v>1AS15H2706</v>
      </c>
      <c r="I131" s="6" t="str">
        <f t="shared" ref="I131:I134" si="341">IF(G131=0,"00",IF(LEN(G131)=1,CONCATENATE(G131,0),G131))</f>
        <v>G0</v>
      </c>
      <c r="J131" s="8" t="s">
        <v>498</v>
      </c>
      <c r="K131" s="2"/>
      <c r="L131" s="24" t="s">
        <v>1539</v>
      </c>
      <c r="M131" s="67">
        <v>12</v>
      </c>
      <c r="N131" s="68">
        <v>2125</v>
      </c>
      <c r="O131" s="69">
        <v>2124</v>
      </c>
      <c r="P131" s="42" t="s">
        <v>2299</v>
      </c>
      <c r="Q131" s="24" t="s">
        <v>1537</v>
      </c>
      <c r="R131" s="6" t="str">
        <f t="shared" ref="R131:R134" si="342">IF(J131&lt;&gt;"",CONCATENATE(H131,I131,J131),CONCATENATE(H131,I131,K131))</f>
        <v>1AS15H2706G0A</v>
      </c>
      <c r="S131" s="7" t="str">
        <f t="shared" ref="S131:S134" si="343">IF(N131="-","KEIN LIEFERUMFANG",IF(AND(N131&lt;=S$3,O131=""),"AKTUELL",IF(O131=N131-1,"KEIN SERIENEINSATZ",IF(N131&gt;S$3,"NOCH NICHT AKTUELL",IF(AND(N131&lt;S$3,O131&lt;S$3),"NICHT AKTUELL",IF(N131&lt;=S$3,"AKTUELL"))))))</f>
        <v>KEIN SERIENEINSATZ</v>
      </c>
      <c r="T131" s="1" t="str">
        <f t="shared" si="324"/>
        <v/>
      </c>
      <c r="U131" s="8"/>
      <c r="V131" s="8"/>
      <c r="W131" s="113"/>
      <c r="X131" s="22"/>
      <c r="Y131" s="4" t="s">
        <v>374</v>
      </c>
      <c r="Z131" s="4" t="s">
        <v>566</v>
      </c>
      <c r="AA131" s="4" t="s">
        <v>374</v>
      </c>
      <c r="AB131" s="4"/>
      <c r="AC131" s="170"/>
      <c r="AD131" s="175"/>
      <c r="AE131" s="175"/>
      <c r="AF131" s="175"/>
      <c r="AG131" s="175"/>
      <c r="AH131" s="176"/>
      <c r="AI131" s="176"/>
      <c r="AJ131" s="177"/>
      <c r="AK131" s="177"/>
      <c r="AL131" s="177"/>
      <c r="AM131" s="175"/>
      <c r="AN131" s="178"/>
      <c r="AO131" s="178"/>
      <c r="AP131" s="178"/>
      <c r="AQ131" s="178" t="s">
        <v>374</v>
      </c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9"/>
      <c r="BM131" s="179"/>
    </row>
    <row r="132" spans="1:65">
      <c r="A132" s="2" t="s">
        <v>26</v>
      </c>
      <c r="B132" s="24" t="s">
        <v>380</v>
      </c>
      <c r="C132" s="4"/>
      <c r="D132" s="4"/>
      <c r="E132" s="135" t="str">
        <f t="shared" ref="E132" si="344">CONCATENATE(IF(AC132&gt;0,$AC$1," ")," ",IF(AD132&gt;0,$AD$1," ")," ",IF(AE132&gt;0,$AE$1," ")," ",IF(AF132&gt;0,$AF$1," ")," ",IF(AG132&gt;0,$AG$1," ")," ",IF(AH132&gt;0,$AH$1," ")," ",IF(AI132&gt;0,$AI$1," ")," ",IF(AJ132&gt;0,$AJ$1," ")," ",IF(AK132&gt;0,$AK$1," ")," ",IF(AL132&gt;0,$AL$1," ")," ",IF(AM132&gt;0,$AM$1," "),IF(AN132&gt;0,$AN$1," "),IF(AO132&gt;0,$AO$1," "),IF(AP132&gt;0,$AP$1," "),IF(AQ132&gt;0,$AQ$1," "),IF(AR132&gt;0,$AR$1," "),IF(AS132&gt;0,$AS$1," "),IF(AT132&gt;0,$AT$1," "),IF(AU132&gt;0,$AU$1," "),IF(AV132&gt;0,$AV$1," "),IF(AW132&gt;0,$AW$1," "),IF(AX132&gt;0,$AX$1," "),IF(AY132&gt;0,$AY$1," "),IF(AZ132&gt;0,$AZ$1," "),IF(BA132&gt;0,$BA$1," "),IF(BB132&gt;0,$BB$1," "),IF(BC132&gt;0,$BC$1," "),IF(BD132&gt;0,$BD$1," "),IF(BE132&gt;0,$BE$1," "),IF(BF132&gt;0,$BF$1," "),IF(BG132&gt;0,$BG$1," "),IF(BH132&gt;0,$BH$1," "),IF(BI132&gt;0,$BI$1," "),IF(BJ132&gt;0,$BJ$1," "),IF(BK132&gt;0,$BK$1," "),IF(BL132&gt;0,$BL$1," "))</f>
        <v xml:space="preserve">                        VTD4,                  VTU7,  </v>
      </c>
      <c r="F132" s="6" t="str">
        <f t="shared" ref="F132" si="345">LEFT(Q132,11)</f>
        <v>5H2_970_706</v>
      </c>
      <c r="G132" s="6" t="str">
        <f t="shared" ref="G132" si="346">IF(LEN(Q132)=11,0,MID(Q132,13,2))</f>
        <v>G</v>
      </c>
      <c r="H132" s="6" t="str">
        <f t="shared" ref="H132" si="347">CONCATENATE(IF(MID(Q132,5,3)="970","1AS1"),LEFT(F132,3),RIGHT(F132,3))</f>
        <v>1AS15H2706</v>
      </c>
      <c r="I132" s="6" t="str">
        <f t="shared" ref="I132" si="348">IF(G132=0,"00",IF(LEN(G132)=1,CONCATENATE(G132,0),G132))</f>
        <v>G0</v>
      </c>
      <c r="J132" s="8" t="s">
        <v>634</v>
      </c>
      <c r="K132" s="2"/>
      <c r="L132" s="24" t="s">
        <v>1539</v>
      </c>
      <c r="M132" s="67">
        <v>12</v>
      </c>
      <c r="N132" s="68">
        <v>2125</v>
      </c>
      <c r="O132" s="69"/>
      <c r="P132" s="42" t="s">
        <v>2299</v>
      </c>
      <c r="Q132" s="24" t="s">
        <v>1537</v>
      </c>
      <c r="R132" s="6" t="str">
        <f t="shared" ref="R132" si="349">IF(J132&lt;&gt;"",CONCATENATE(H132,I132,J132),CONCATENATE(H132,I132,K132))</f>
        <v>1AS15H2706G0D</v>
      </c>
      <c r="S132" s="7" t="str">
        <f t="shared" ref="S132" si="350">IF(N132="-","KEIN LIEFERUMFANG",IF(AND(N132&lt;=S$3,O132=""),"AKTUELL",IF(O132=N132-1,"KEIN SERIENEINSATZ",IF(N132&gt;S$3,"NOCH NICHT AKTUELL",IF(AND(N132&lt;S$3,O132&lt;S$3),"NICHT AKTUELL",IF(N132&lt;=S$3,"AKTUELL"))))))</f>
        <v>NOCH NICHT AKTUELL</v>
      </c>
      <c r="T132" s="1" t="str">
        <f t="shared" ref="T132" si="351">IF(H132=H131,IF(I132=I131,"IndizeNeu (Spalte J, K)",IF(K132&lt;&gt;"","Neue Variant","")),IF(K132&lt;&gt;"","Neue Variant",""))</f>
        <v>IndizeNeu (Spalte J, K)</v>
      </c>
      <c r="U132" s="8"/>
      <c r="V132" s="8"/>
      <c r="W132" s="113"/>
      <c r="X132" s="22"/>
      <c r="Y132" s="4" t="s">
        <v>374</v>
      </c>
      <c r="Z132" s="4" t="s">
        <v>566</v>
      </c>
      <c r="AA132" s="4" t="s">
        <v>374</v>
      </c>
      <c r="AB132" s="4"/>
      <c r="AC132" s="170"/>
      <c r="AD132" s="175"/>
      <c r="AE132" s="175"/>
      <c r="AF132" s="175"/>
      <c r="AG132" s="175"/>
      <c r="AH132" s="176"/>
      <c r="AI132" s="176"/>
      <c r="AJ132" s="177"/>
      <c r="AK132" s="177"/>
      <c r="AL132" s="177"/>
      <c r="AM132" s="175"/>
      <c r="AN132" s="178"/>
      <c r="AO132" s="178"/>
      <c r="AP132" s="178"/>
      <c r="AQ132" s="178" t="s">
        <v>374</v>
      </c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 t="s">
        <v>374</v>
      </c>
      <c r="BK132" s="178"/>
      <c r="BL132" s="179"/>
      <c r="BM132" s="179"/>
    </row>
    <row r="133" spans="1:65">
      <c r="A133" s="2" t="s">
        <v>26</v>
      </c>
      <c r="B133" s="24" t="s">
        <v>380</v>
      </c>
      <c r="C133" s="4"/>
      <c r="D133" s="4"/>
      <c r="E133" s="135" t="str">
        <f t="shared" ref="E133" si="352">CONCATENATE(IF(AC133&gt;0,$AC$1," ")," ",IF(AD133&gt;0,$AD$1," ")," ",IF(AE133&gt;0,$AE$1," ")," ",IF(AF133&gt;0,$AF$1," ")," ",IF(AG133&gt;0,$AG$1," ")," ",IF(AH133&gt;0,$AH$1," ")," ",IF(AI133&gt;0,$AI$1," ")," ",IF(AJ133&gt;0,$AJ$1," ")," ",IF(AK133&gt;0,$AK$1," ")," ",IF(AL133&gt;0,$AL$1," ")," ",IF(AM133&gt;0,$AM$1," "),IF(AN133&gt;0,$AN$1," "),IF(AO133&gt;0,$AO$1," "),IF(AP133&gt;0,$AP$1," "),IF(AQ133&gt;0,$AQ$1," "),IF(AR133&gt;0,$AR$1," "),IF(AS133&gt;0,$AS$1," "),IF(AT133&gt;0,$AT$1," "),IF(AU133&gt;0,$AU$1," "),IF(AV133&gt;0,$AV$1," "),IF(AW133&gt;0,$AW$1," "),IF(AX133&gt;0,$AX$1," "),IF(AY133&gt;0,$AY$1," "),IF(AZ133&gt;0,$AZ$1," "),IF(BA133&gt;0,$BA$1," "),IF(BB133&gt;0,$BB$1," "),IF(BC133&gt;0,$BC$1," "),IF(BD133&gt;0,$BD$1," "),IF(BE133&gt;0,$BE$1," "),IF(BF133&gt;0,$BF$1," "),IF(BG133&gt;0,$BG$1," "),IF(BH133&gt;0,$BH$1," "),IF(BI133&gt;0,$BI$1," "),IF(BJ133&gt;0,$BJ$1," "),IF(BK133&gt;0,$BK$1," "),IF(BL133&gt;0,$BL$1," "))</f>
        <v xml:space="preserve">                        VTD4,                     </v>
      </c>
      <c r="F133" s="6" t="str">
        <f t="shared" ref="F133" si="353">LEFT(Q133,11)</f>
        <v>5H2_970_706</v>
      </c>
      <c r="G133" s="6" t="str">
        <f t="shared" ref="G133" si="354">IF(LEN(Q133)=11,0,MID(Q133,13,2))</f>
        <v>H</v>
      </c>
      <c r="H133" s="6" t="str">
        <f t="shared" ref="H133" si="355">CONCATENATE(IF(MID(Q133,5,3)="970","1AS1"),LEFT(F133,3),RIGHT(F133,3))</f>
        <v>1AS15H2706</v>
      </c>
      <c r="I133" s="6" t="str">
        <f t="shared" ref="I133" si="356">IF(G133=0,"00",IF(LEN(G133)=1,CONCATENATE(G133,0),G133))</f>
        <v>H0</v>
      </c>
      <c r="J133" s="8" t="s">
        <v>498</v>
      </c>
      <c r="K133" s="2"/>
      <c r="L133" s="24" t="s">
        <v>520</v>
      </c>
      <c r="M133" s="67">
        <v>12</v>
      </c>
      <c r="N133" s="68">
        <v>2125</v>
      </c>
      <c r="O133" s="69">
        <v>2124</v>
      </c>
      <c r="P133" s="42" t="s">
        <v>2299</v>
      </c>
      <c r="Q133" s="24" t="s">
        <v>1538</v>
      </c>
      <c r="R133" s="6" t="str">
        <f t="shared" ref="R133" si="357">IF(J133&lt;&gt;"",CONCATENATE(H133,I133,J133),CONCATENATE(H133,I133,K133))</f>
        <v>1AS15H2706H0A</v>
      </c>
      <c r="S133" s="7" t="str">
        <f t="shared" ref="S133" si="358">IF(N133="-","KEIN LIEFERUMFANG",IF(AND(N133&lt;=S$3,O133=""),"AKTUELL",IF(O133=N133-1,"KEIN SERIENEINSATZ",IF(N133&gt;S$3,"NOCH NICHT AKTUELL",IF(AND(N133&lt;S$3,O133&lt;S$3),"NICHT AKTUELL",IF(N133&lt;=S$3,"AKTUELL"))))))</f>
        <v>KEIN SERIENEINSATZ</v>
      </c>
      <c r="T133" s="1" t="str">
        <f>IF(H133=H130,IF(I133=I130,"IndizeNeu (Spalte J, K)",IF(K133&lt;&gt;"","Neue Variant","")),IF(K133&lt;&gt;"","Neue Variant",""))</f>
        <v/>
      </c>
      <c r="U133" s="8"/>
      <c r="V133" s="8" t="s">
        <v>521</v>
      </c>
      <c r="W133" s="113"/>
      <c r="X133" s="22"/>
      <c r="Y133" s="4" t="s">
        <v>374</v>
      </c>
      <c r="Z133" s="4" t="s">
        <v>566</v>
      </c>
      <c r="AA133" s="4" t="s">
        <v>374</v>
      </c>
      <c r="AB133" s="4"/>
      <c r="AC133" s="170"/>
      <c r="AD133" s="175"/>
      <c r="AE133" s="175"/>
      <c r="AF133" s="175"/>
      <c r="AG133" s="175"/>
      <c r="AH133" s="176"/>
      <c r="AI133" s="176"/>
      <c r="AJ133" s="177"/>
      <c r="AK133" s="177"/>
      <c r="AL133" s="177"/>
      <c r="AM133" s="175"/>
      <c r="AN133" s="178"/>
      <c r="AO133" s="178"/>
      <c r="AP133" s="178"/>
      <c r="AQ133" s="178" t="s">
        <v>374</v>
      </c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8"/>
      <c r="BG133" s="178"/>
      <c r="BH133" s="178"/>
      <c r="BI133" s="178"/>
      <c r="BJ133" s="178"/>
      <c r="BK133" s="178"/>
      <c r="BL133" s="179"/>
      <c r="BM133" s="179"/>
    </row>
    <row r="134" spans="1:65">
      <c r="A134" s="2" t="s">
        <v>26</v>
      </c>
      <c r="B134" s="24" t="s">
        <v>380</v>
      </c>
      <c r="C134" s="4"/>
      <c r="D134" s="4"/>
      <c r="E134" s="135" t="str">
        <f t="shared" si="214"/>
        <v xml:space="preserve">                        VTD4,                  VTU7,  </v>
      </c>
      <c r="F134" s="6" t="str">
        <f t="shared" si="338"/>
        <v>5H2_970_706</v>
      </c>
      <c r="G134" s="6" t="str">
        <f t="shared" si="339"/>
        <v>H</v>
      </c>
      <c r="H134" s="6" t="str">
        <f t="shared" si="340"/>
        <v>1AS15H2706</v>
      </c>
      <c r="I134" s="6" t="str">
        <f t="shared" si="341"/>
        <v>H0</v>
      </c>
      <c r="J134" s="8" t="s">
        <v>634</v>
      </c>
      <c r="K134" s="2"/>
      <c r="L134" s="24" t="s">
        <v>520</v>
      </c>
      <c r="M134" s="67">
        <v>12</v>
      </c>
      <c r="N134" s="68">
        <v>2125</v>
      </c>
      <c r="O134" s="69"/>
      <c r="P134" s="42" t="s">
        <v>2299</v>
      </c>
      <c r="Q134" s="24" t="s">
        <v>1538</v>
      </c>
      <c r="R134" s="6" t="str">
        <f t="shared" si="342"/>
        <v>1AS15H2706H0D</v>
      </c>
      <c r="S134" s="7" t="str">
        <f t="shared" si="343"/>
        <v>NOCH NICHT AKTUELL</v>
      </c>
      <c r="T134" s="1" t="str">
        <f>IF(H134=H131,IF(I134=I131,"IndizeNeu (Spalte J, K)",IF(K134&lt;&gt;"","Neue Variant","")),IF(K134&lt;&gt;"","Neue Variant",""))</f>
        <v/>
      </c>
      <c r="U134" s="8"/>
      <c r="V134" s="8" t="s">
        <v>521</v>
      </c>
      <c r="W134" s="113"/>
      <c r="X134" s="22"/>
      <c r="Y134" s="4" t="s">
        <v>374</v>
      </c>
      <c r="Z134" s="4" t="s">
        <v>566</v>
      </c>
      <c r="AA134" s="4" t="s">
        <v>374</v>
      </c>
      <c r="AB134" s="4"/>
      <c r="AC134" s="170"/>
      <c r="AD134" s="175"/>
      <c r="AE134" s="175"/>
      <c r="AF134" s="175"/>
      <c r="AG134" s="175"/>
      <c r="AH134" s="176"/>
      <c r="AI134" s="176"/>
      <c r="AJ134" s="177"/>
      <c r="AK134" s="177"/>
      <c r="AL134" s="177"/>
      <c r="AM134" s="175"/>
      <c r="AN134" s="178"/>
      <c r="AO134" s="178"/>
      <c r="AP134" s="178"/>
      <c r="AQ134" s="178" t="s">
        <v>374</v>
      </c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8"/>
      <c r="BG134" s="178"/>
      <c r="BH134" s="178"/>
      <c r="BI134" s="178"/>
      <c r="BJ134" s="178" t="s">
        <v>374</v>
      </c>
      <c r="BK134" s="178"/>
      <c r="BL134" s="179"/>
      <c r="BM134" s="179"/>
    </row>
    <row r="135" spans="1:65">
      <c r="A135" s="2" t="s">
        <v>26</v>
      </c>
      <c r="B135" s="24" t="s">
        <v>380</v>
      </c>
      <c r="C135" s="4"/>
      <c r="D135" s="4"/>
      <c r="E135" s="135" t="str">
        <f t="shared" si="214"/>
        <v xml:space="preserve">                        VTD4,                     </v>
      </c>
      <c r="F135" s="6" t="str">
        <f t="shared" ref="F135:F136" si="359">LEFT(Q135,11)</f>
        <v>5H2_970_706</v>
      </c>
      <c r="G135" s="6" t="str">
        <f t="shared" ref="G135:G136" si="360">IF(LEN(Q135)=11,0,MID(Q135,13,2))</f>
        <v>J</v>
      </c>
      <c r="H135" s="6" t="str">
        <f t="shared" ref="H135:H136" si="361">CONCATENATE(IF(MID(Q135,5,3)="970","1AS1"),LEFT(F135,3),RIGHT(F135,3))</f>
        <v>1AS15H2706</v>
      </c>
      <c r="I135" s="6" t="str">
        <f t="shared" ref="I135:I136" si="362">IF(G135=0,"00",IF(LEN(G135)=1,CONCATENATE(G135,0),G135))</f>
        <v>J0</v>
      </c>
      <c r="J135" s="8" t="s">
        <v>498</v>
      </c>
      <c r="K135" s="2"/>
      <c r="L135" s="24" t="s">
        <v>1539</v>
      </c>
      <c r="M135" s="67"/>
      <c r="N135" s="68">
        <v>2148</v>
      </c>
      <c r="O135" s="69"/>
      <c r="P135" s="42" t="s">
        <v>2209</v>
      </c>
      <c r="Q135" s="24" t="s">
        <v>1928</v>
      </c>
      <c r="R135" s="6" t="str">
        <f t="shared" ref="R135:R136" si="363">IF(J135&lt;&gt;"",CONCATENATE(H135,I135,J135),CONCATENATE(H135,I135,K135))</f>
        <v>1AS15H2706J0A</v>
      </c>
      <c r="S135" s="7" t="str">
        <f t="shared" ref="S135:S136" si="364">IF(N135="-","KEIN LIEFERUMFANG",IF(AND(N135&lt;=S$3,O135=""),"AKTUELL",IF(O135=N135-1,"KEIN SERIENEINSATZ",IF(N135&gt;S$3,"NOCH NICHT AKTUELL",IF(AND(N135&lt;S$3,O135&lt;S$3),"NICHT AKTUELL",IF(N135&lt;=S$3,"AKTUELL"))))))</f>
        <v>NOCH NICHT AKTUELL</v>
      </c>
      <c r="T135" s="1" t="str">
        <f t="shared" si="324"/>
        <v/>
      </c>
      <c r="U135" s="8"/>
      <c r="V135" s="8"/>
      <c r="W135" s="113"/>
      <c r="X135" s="22"/>
      <c r="Y135" s="4" t="s">
        <v>374</v>
      </c>
      <c r="Z135" s="4" t="s">
        <v>566</v>
      </c>
      <c r="AA135" s="4" t="s">
        <v>374</v>
      </c>
      <c r="AB135" s="4"/>
      <c r="AC135" s="170"/>
      <c r="AD135" s="175"/>
      <c r="AE135" s="175"/>
      <c r="AF135" s="175"/>
      <c r="AG135" s="175"/>
      <c r="AH135" s="176"/>
      <c r="AI135" s="176"/>
      <c r="AJ135" s="177"/>
      <c r="AK135" s="177"/>
      <c r="AL135" s="177"/>
      <c r="AM135" s="175"/>
      <c r="AN135" s="178"/>
      <c r="AO135" s="178"/>
      <c r="AP135" s="178"/>
      <c r="AQ135" s="178" t="s">
        <v>374</v>
      </c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9"/>
      <c r="BM135" s="179"/>
    </row>
    <row r="136" spans="1:65">
      <c r="A136" s="2" t="s">
        <v>26</v>
      </c>
      <c r="B136" s="24" t="s">
        <v>380</v>
      </c>
      <c r="C136" s="4"/>
      <c r="D136" s="4"/>
      <c r="E136" s="135" t="str">
        <f t="shared" si="214"/>
        <v xml:space="preserve">                        VTD4,                     </v>
      </c>
      <c r="F136" s="6" t="str">
        <f t="shared" si="359"/>
        <v>5H2_970_706</v>
      </c>
      <c r="G136" s="6" t="str">
        <f t="shared" si="360"/>
        <v>K</v>
      </c>
      <c r="H136" s="6" t="str">
        <f t="shared" si="361"/>
        <v>1AS15H2706</v>
      </c>
      <c r="I136" s="6" t="str">
        <f t="shared" si="362"/>
        <v>K0</v>
      </c>
      <c r="J136" s="8" t="s">
        <v>498</v>
      </c>
      <c r="K136" s="2"/>
      <c r="L136" s="24" t="s">
        <v>520</v>
      </c>
      <c r="M136" s="67"/>
      <c r="N136" s="68">
        <v>2148</v>
      </c>
      <c r="O136" s="69"/>
      <c r="P136" s="42" t="s">
        <v>2209</v>
      </c>
      <c r="Q136" s="24" t="s">
        <v>1929</v>
      </c>
      <c r="R136" s="6" t="str">
        <f t="shared" si="363"/>
        <v>1AS15H2706K0A</v>
      </c>
      <c r="S136" s="7" t="str">
        <f t="shared" si="364"/>
        <v>NOCH NICHT AKTUELL</v>
      </c>
      <c r="T136" s="1" t="str">
        <f t="shared" si="324"/>
        <v/>
      </c>
      <c r="U136" s="8"/>
      <c r="V136" s="8" t="s">
        <v>521</v>
      </c>
      <c r="W136" s="113"/>
      <c r="X136" s="22"/>
      <c r="Y136" s="4" t="s">
        <v>374</v>
      </c>
      <c r="Z136" s="4" t="s">
        <v>566</v>
      </c>
      <c r="AA136" s="4" t="s">
        <v>374</v>
      </c>
      <c r="AB136" s="4"/>
      <c r="AC136" s="170"/>
      <c r="AD136" s="175"/>
      <c r="AE136" s="175"/>
      <c r="AF136" s="175"/>
      <c r="AG136" s="175"/>
      <c r="AH136" s="176"/>
      <c r="AI136" s="176"/>
      <c r="AJ136" s="177"/>
      <c r="AK136" s="177"/>
      <c r="AL136" s="177"/>
      <c r="AM136" s="175"/>
      <c r="AN136" s="178"/>
      <c r="AO136" s="178"/>
      <c r="AP136" s="178"/>
      <c r="AQ136" s="178" t="s">
        <v>374</v>
      </c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9"/>
      <c r="BM136" s="179"/>
    </row>
    <row r="137" spans="1:65">
      <c r="A137" s="2" t="s">
        <v>26</v>
      </c>
      <c r="B137" s="24" t="s">
        <v>380</v>
      </c>
      <c r="C137" s="4"/>
      <c r="D137" s="4"/>
      <c r="E137" s="135" t="str">
        <f t="shared" si="214"/>
        <v xml:space="preserve">                       VTD3,                      </v>
      </c>
      <c r="F137" s="6" t="str">
        <f t="shared" ref="F137:F138" si="365">LEFT(Q137,11)</f>
        <v>5H9_970_706</v>
      </c>
      <c r="G137" s="6">
        <f t="shared" ref="G137:G138" si="366">IF(LEN(Q137)=11,0,MID(Q137,13,2))</f>
        <v>0</v>
      </c>
      <c r="H137" s="6" t="str">
        <f t="shared" ref="H137:H138" si="367">CONCATENATE(IF(MID(Q137,5,3)="970","1AS1"),LEFT(F137,3),RIGHT(F137,3))</f>
        <v>1AS15H9706</v>
      </c>
      <c r="I137" s="6" t="str">
        <f t="shared" ref="I137:I138" si="368">IF(G137=0,"00",IF(LEN(G137)=1,CONCATENATE(G137,0),G137))</f>
        <v>00</v>
      </c>
      <c r="J137" s="8" t="s">
        <v>498</v>
      </c>
      <c r="K137" s="2"/>
      <c r="L137" s="24" t="s">
        <v>1483</v>
      </c>
      <c r="M137" s="67" t="s">
        <v>1491</v>
      </c>
      <c r="N137" s="68">
        <v>2025</v>
      </c>
      <c r="O137" s="69"/>
      <c r="P137" s="42" t="s">
        <v>1482</v>
      </c>
      <c r="Q137" s="24" t="s">
        <v>1480</v>
      </c>
      <c r="R137" s="6" t="str">
        <f t="shared" ref="R137:R138" si="369">IF(J137&lt;&gt;"",CONCATENATE(H137,I137,J137),CONCATENATE(H137,I137,K137))</f>
        <v>1AS15H970600A</v>
      </c>
      <c r="S137" s="7" t="str">
        <f t="shared" ref="S137:S138" si="370">IF(N137="-","KEIN LIEFERUMFANG",IF(AND(N137&lt;=S$3,O137=""),"AKTUELL",IF(O137=N137-1,"KEIN SERIENEINSATZ",IF(N137&gt;S$3,"NOCH NICHT AKTUELL",IF(AND(N137&lt;S$3,O137&lt;S$3),"NICHT AKTUELL",IF(N137&lt;=S$3,"AKTUELL"))))))</f>
        <v>AKTUELL</v>
      </c>
      <c r="T137" s="1" t="str">
        <f>IF(H137=H130,IF(I137=I130,"IndizeNeu (Spalte J, K)",IF(K137&lt;&gt;"","Neue Variant","")),IF(K137&lt;&gt;"","Neue Variant",""))</f>
        <v/>
      </c>
      <c r="U137" s="8" t="s">
        <v>1475</v>
      </c>
      <c r="V137" s="8"/>
      <c r="W137" s="113"/>
      <c r="X137" s="22"/>
      <c r="Y137" s="4" t="s">
        <v>374</v>
      </c>
      <c r="Z137" s="4" t="s">
        <v>566</v>
      </c>
      <c r="AA137" s="4" t="s">
        <v>374</v>
      </c>
      <c r="AB137" s="4"/>
      <c r="AC137" s="170"/>
      <c r="AD137" s="175"/>
      <c r="AE137" s="175"/>
      <c r="AF137" s="175"/>
      <c r="AG137" s="175"/>
      <c r="AH137" s="176"/>
      <c r="AI137" s="176"/>
      <c r="AJ137" s="177"/>
      <c r="AK137" s="177"/>
      <c r="AL137" s="177"/>
      <c r="AM137" s="175"/>
      <c r="AN137" s="178"/>
      <c r="AO137" s="178"/>
      <c r="AP137" s="178" t="s">
        <v>374</v>
      </c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9"/>
      <c r="BM137" s="179"/>
    </row>
    <row r="138" spans="1:65">
      <c r="A138" s="2" t="s">
        <v>26</v>
      </c>
      <c r="B138" s="24" t="s">
        <v>380</v>
      </c>
      <c r="C138" s="4"/>
      <c r="D138" s="4"/>
      <c r="E138" s="135" t="str">
        <f t="shared" si="214"/>
        <v xml:space="preserve">                      VTD2,                       </v>
      </c>
      <c r="F138" s="6" t="str">
        <f t="shared" si="365"/>
        <v>5H9_970_706</v>
      </c>
      <c r="G138" s="6" t="str">
        <f t="shared" si="366"/>
        <v>A</v>
      </c>
      <c r="H138" s="6" t="str">
        <f t="shared" si="367"/>
        <v>1AS15H9706</v>
      </c>
      <c r="I138" s="6" t="str">
        <f t="shared" si="368"/>
        <v>A0</v>
      </c>
      <c r="J138" s="8" t="s">
        <v>498</v>
      </c>
      <c r="K138" s="2"/>
      <c r="L138" s="24" t="s">
        <v>1484</v>
      </c>
      <c r="M138" s="67" t="s">
        <v>1491</v>
      </c>
      <c r="N138" s="68">
        <v>2025</v>
      </c>
      <c r="O138" s="69"/>
      <c r="P138" s="42" t="s">
        <v>1482</v>
      </c>
      <c r="Q138" s="24" t="s">
        <v>1481</v>
      </c>
      <c r="R138" s="6" t="str">
        <f t="shared" si="369"/>
        <v>1AS15H9706A0A</v>
      </c>
      <c r="S138" s="7" t="str">
        <f t="shared" si="370"/>
        <v>AKTUELL</v>
      </c>
      <c r="T138" s="1" t="str">
        <f t="shared" ref="T138" si="371">IF(H138=H137,IF(I138=I137,"IndizeNeu (Spalte J, K)",IF(K138&lt;&gt;"","Neue Variant","")),IF(K138&lt;&gt;"","Neue Variant",""))</f>
        <v/>
      </c>
      <c r="U138" s="8" t="s">
        <v>1475</v>
      </c>
      <c r="V138" s="8"/>
      <c r="W138" s="113"/>
      <c r="X138" s="22"/>
      <c r="Y138" s="4" t="s">
        <v>374</v>
      </c>
      <c r="Z138" s="4" t="s">
        <v>566</v>
      </c>
      <c r="AA138" s="4" t="s">
        <v>374</v>
      </c>
      <c r="AB138" s="4"/>
      <c r="AC138" s="170"/>
      <c r="AD138" s="175"/>
      <c r="AE138" s="175"/>
      <c r="AF138" s="175"/>
      <c r="AG138" s="175"/>
      <c r="AH138" s="176"/>
      <c r="AI138" s="176"/>
      <c r="AJ138" s="177"/>
      <c r="AK138" s="177"/>
      <c r="AL138" s="177"/>
      <c r="AM138" s="175"/>
      <c r="AN138" s="178"/>
      <c r="AO138" s="178" t="s">
        <v>374</v>
      </c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9"/>
      <c r="BM138" s="179"/>
    </row>
    <row r="139" spans="1:65" ht="22.5">
      <c r="A139" s="2" t="s">
        <v>26</v>
      </c>
      <c r="B139" s="24" t="s">
        <v>380</v>
      </c>
      <c r="C139" s="4"/>
      <c r="D139" s="4"/>
      <c r="E139" s="135" t="str">
        <f t="shared" si="214"/>
        <v xml:space="preserve">                       VTD3,                      </v>
      </c>
      <c r="F139" s="6" t="str">
        <f t="shared" ref="F139:F142" si="372">LEFT(Q139,11)</f>
        <v>5H9_970_706</v>
      </c>
      <c r="G139" s="6" t="str">
        <f t="shared" ref="G139:G142" si="373">IF(LEN(Q139)=11,0,MID(Q139,13,2))</f>
        <v>B</v>
      </c>
      <c r="H139" s="6" t="str">
        <f t="shared" ref="H139:H142" si="374">CONCATENATE(IF(MID(Q139,5,3)="970","1AS1"),LEFT(F139,3),RIGHT(F139,3))</f>
        <v>1AS15H9706</v>
      </c>
      <c r="I139" s="6" t="str">
        <f t="shared" ref="I139:I142" si="375">IF(G139=0,"00",IF(LEN(G139)=1,CONCATENATE(G139,0),G139))</f>
        <v>B0</v>
      </c>
      <c r="J139" s="8" t="s">
        <v>498</v>
      </c>
      <c r="K139" s="2"/>
      <c r="L139" s="24" t="s">
        <v>1483</v>
      </c>
      <c r="M139" s="67" t="s">
        <v>1492</v>
      </c>
      <c r="N139" s="68">
        <v>2048</v>
      </c>
      <c r="O139" s="69">
        <v>2102</v>
      </c>
      <c r="P139" s="42" t="s">
        <v>2254</v>
      </c>
      <c r="Q139" s="24" t="s">
        <v>1488</v>
      </c>
      <c r="R139" s="6" t="str">
        <f t="shared" ref="R139:R142" si="376">IF(J139&lt;&gt;"",CONCATENATE(H139,I139,J139),CONCATENATE(H139,I139,K139))</f>
        <v>1AS15H9706B0A</v>
      </c>
      <c r="S139" s="7" t="str">
        <f t="shared" ref="S139:S142" si="377">IF(N139="-","KEIN LIEFERUMFANG",IF(AND(N139&lt;=S$3,O139=""),"AKTUELL",IF(O139=N139-1,"KEIN SERIENEINSATZ",IF(N139&gt;S$3,"NOCH NICHT AKTUELL",IF(AND(N139&lt;S$3,O139&lt;S$3),"NICHT AKTUELL",IF(N139&lt;=S$3,"AKTUELL"))))))</f>
        <v>NICHT AKTUELL</v>
      </c>
      <c r="T139" s="1" t="str">
        <f t="shared" ref="T139" si="378">IF(H139=H138,IF(I139=I138,"IndizeNeu (Spalte J, K)",IF(K139&lt;&gt;"","Neue Variant","")),IF(K139&lt;&gt;"","Neue Variant",""))</f>
        <v/>
      </c>
      <c r="U139" s="8" t="s">
        <v>1475</v>
      </c>
      <c r="V139" s="8"/>
      <c r="W139" s="113"/>
      <c r="X139" s="22"/>
      <c r="Y139" s="4" t="s">
        <v>374</v>
      </c>
      <c r="Z139" s="4" t="s">
        <v>566</v>
      </c>
      <c r="AA139" s="4" t="s">
        <v>374</v>
      </c>
      <c r="AB139" s="4"/>
      <c r="AC139" s="170"/>
      <c r="AD139" s="175"/>
      <c r="AE139" s="175"/>
      <c r="AF139" s="175"/>
      <c r="AG139" s="175"/>
      <c r="AH139" s="176"/>
      <c r="AI139" s="176"/>
      <c r="AJ139" s="177"/>
      <c r="AK139" s="177"/>
      <c r="AL139" s="177"/>
      <c r="AM139" s="175"/>
      <c r="AN139" s="178"/>
      <c r="AO139" s="178"/>
      <c r="AP139" s="178" t="s">
        <v>374</v>
      </c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9"/>
      <c r="BM139" s="179"/>
    </row>
    <row r="140" spans="1:65" ht="22.5">
      <c r="A140" s="2" t="s">
        <v>26</v>
      </c>
      <c r="B140" s="24" t="s">
        <v>380</v>
      </c>
      <c r="C140" s="4"/>
      <c r="D140" s="4"/>
      <c r="E140" s="135" t="str">
        <f t="shared" si="214"/>
        <v xml:space="preserve">                       VTD3,                   VTU7,  </v>
      </c>
      <c r="F140" s="6" t="str">
        <f t="shared" ref="F140" si="379">LEFT(Q140,11)</f>
        <v>5H9_970_706</v>
      </c>
      <c r="G140" s="6" t="str">
        <f t="shared" ref="G140" si="380">IF(LEN(Q140)=11,0,MID(Q140,13,2))</f>
        <v>B</v>
      </c>
      <c r="H140" s="6" t="str">
        <f t="shared" ref="H140" si="381">CONCATENATE(IF(MID(Q140,5,3)="970","1AS1"),LEFT(F140,3),RIGHT(F140,3))</f>
        <v>1AS15H9706</v>
      </c>
      <c r="I140" s="6" t="str">
        <f t="shared" ref="I140" si="382">IF(G140=0,"00",IF(LEN(G140)=1,CONCATENATE(G140,0),G140))</f>
        <v>B0</v>
      </c>
      <c r="J140" s="8" t="s">
        <v>634</v>
      </c>
      <c r="K140" s="122"/>
      <c r="L140" s="24" t="s">
        <v>1483</v>
      </c>
      <c r="M140" s="67" t="s">
        <v>1492</v>
      </c>
      <c r="N140" s="68">
        <v>2103</v>
      </c>
      <c r="O140" s="69"/>
      <c r="P140" s="42" t="s">
        <v>2254</v>
      </c>
      <c r="Q140" s="24" t="s">
        <v>1488</v>
      </c>
      <c r="R140" s="6" t="str">
        <f t="shared" ref="R140" si="383">IF(J140&lt;&gt;"",CONCATENATE(H140,I140,J140),CONCATENATE(H140,I140,K140))</f>
        <v>1AS15H9706B0D</v>
      </c>
      <c r="S140" s="7" t="str">
        <f t="shared" ref="S140" si="384">IF(N140="-","KEIN LIEFERUMFANG",IF(AND(N140&lt;=S$3,O140=""),"AKTUELL",IF(O140=N140-1,"KEIN SERIENEINSATZ",IF(N140&gt;S$3,"NOCH NICHT AKTUELL",IF(AND(N140&lt;S$3,O140&lt;S$3),"NICHT AKTUELL",IF(N140&lt;=S$3,"AKTUELL"))))))</f>
        <v>AKTUELL</v>
      </c>
      <c r="T140" s="1" t="str">
        <f t="shared" ref="T140" si="385">IF(H140=H139,IF(I140=I139,"IndizeNeu (Spalte J, K)",IF(K140&lt;&gt;"","Neue Variant","")),IF(K140&lt;&gt;"","Neue Variant",""))</f>
        <v>IndizeNeu (Spalte J, K)</v>
      </c>
      <c r="U140" s="8"/>
      <c r="V140" s="8"/>
      <c r="W140" s="113"/>
      <c r="X140" s="22"/>
      <c r="Y140" s="4" t="s">
        <v>374</v>
      </c>
      <c r="Z140" s="4" t="s">
        <v>566</v>
      </c>
      <c r="AA140" s="4" t="s">
        <v>374</v>
      </c>
      <c r="AB140" s="4"/>
      <c r="AC140" s="170"/>
      <c r="AD140" s="175"/>
      <c r="AE140" s="175"/>
      <c r="AF140" s="175"/>
      <c r="AG140" s="175"/>
      <c r="AH140" s="176"/>
      <c r="AI140" s="176"/>
      <c r="AJ140" s="177"/>
      <c r="AK140" s="177"/>
      <c r="AL140" s="177"/>
      <c r="AM140" s="175"/>
      <c r="AN140" s="178"/>
      <c r="AO140" s="178"/>
      <c r="AP140" s="178" t="s">
        <v>374</v>
      </c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 t="s">
        <v>374</v>
      </c>
      <c r="BK140" s="178"/>
      <c r="BL140" s="179"/>
      <c r="BM140" s="179"/>
    </row>
    <row r="141" spans="1:65" ht="22.5">
      <c r="A141" s="2" t="s">
        <v>26</v>
      </c>
      <c r="B141" s="24" t="s">
        <v>380</v>
      </c>
      <c r="C141" s="4"/>
      <c r="D141" s="4"/>
      <c r="E141" s="135" t="str">
        <f t="shared" si="214"/>
        <v xml:space="preserve">                      VTD2,                       </v>
      </c>
      <c r="F141" s="6" t="str">
        <f t="shared" ref="F141" si="386">LEFT(Q141,11)</f>
        <v>5H9_970_706</v>
      </c>
      <c r="G141" s="6" t="str">
        <f t="shared" ref="G141" si="387">IF(LEN(Q141)=11,0,MID(Q141,13,2))</f>
        <v>C</v>
      </c>
      <c r="H141" s="6" t="str">
        <f t="shared" ref="H141" si="388">CONCATENATE(IF(MID(Q141,5,3)="970","1AS1"),LEFT(F141,3),RIGHT(F141,3))</f>
        <v>1AS15H9706</v>
      </c>
      <c r="I141" s="6" t="str">
        <f t="shared" ref="I141" si="389">IF(G141=0,"00",IF(LEN(G141)=1,CONCATENATE(G141,0),G141))</f>
        <v>C0</v>
      </c>
      <c r="J141" s="8" t="s">
        <v>498</v>
      </c>
      <c r="K141" s="2"/>
      <c r="L141" s="24" t="s">
        <v>1484</v>
      </c>
      <c r="M141" s="67" t="s">
        <v>1492</v>
      </c>
      <c r="N141" s="68">
        <v>2048</v>
      </c>
      <c r="O141" s="69">
        <v>2102</v>
      </c>
      <c r="P141" s="42" t="s">
        <v>2254</v>
      </c>
      <c r="Q141" s="24" t="s">
        <v>1489</v>
      </c>
      <c r="R141" s="6" t="str">
        <f t="shared" ref="R141" si="390">IF(J141&lt;&gt;"",CONCATENATE(H141,I141,J141),CONCATENATE(H141,I141,K141))</f>
        <v>1AS15H9706C0A</v>
      </c>
      <c r="S141" s="7" t="str">
        <f t="shared" ref="S141" si="391">IF(N141="-","KEIN LIEFERUMFANG",IF(AND(N141&lt;=S$3,O141=""),"AKTUELL",IF(O141=N141-1,"KEIN SERIENEINSATZ",IF(N141&gt;S$3,"NOCH NICHT AKTUELL",IF(AND(N141&lt;S$3,O141&lt;S$3),"NICHT AKTUELL",IF(N141&lt;=S$3,"AKTUELL"))))))</f>
        <v>NICHT AKTUELL</v>
      </c>
      <c r="T141" s="1" t="str">
        <f>IF(H141=H138,IF(I141=I138,"IndizeNeu (Spalte J, K)",IF(K141&lt;&gt;"","Neue Variant","")),IF(K141&lt;&gt;"","Neue Variant",""))</f>
        <v/>
      </c>
      <c r="U141" s="8" t="s">
        <v>1475</v>
      </c>
      <c r="V141" s="8"/>
      <c r="W141" s="113"/>
      <c r="X141" s="22"/>
      <c r="Y141" s="4" t="s">
        <v>374</v>
      </c>
      <c r="Z141" s="4" t="s">
        <v>566</v>
      </c>
      <c r="AA141" s="4" t="s">
        <v>374</v>
      </c>
      <c r="AB141" s="4"/>
      <c r="AC141" s="170"/>
      <c r="AD141" s="175"/>
      <c r="AE141" s="175"/>
      <c r="AF141" s="175"/>
      <c r="AG141" s="175"/>
      <c r="AH141" s="176"/>
      <c r="AI141" s="176"/>
      <c r="AJ141" s="177"/>
      <c r="AK141" s="177"/>
      <c r="AL141" s="177"/>
      <c r="AM141" s="175"/>
      <c r="AN141" s="178"/>
      <c r="AO141" s="178" t="s">
        <v>374</v>
      </c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  <c r="BF141" s="178"/>
      <c r="BG141" s="178"/>
      <c r="BH141" s="178"/>
      <c r="BI141" s="178"/>
      <c r="BJ141" s="178"/>
      <c r="BK141" s="178"/>
      <c r="BL141" s="179"/>
      <c r="BM141" s="179"/>
    </row>
    <row r="142" spans="1:65" ht="22.5">
      <c r="A142" s="2" t="s">
        <v>26</v>
      </c>
      <c r="B142" s="24" t="s">
        <v>380</v>
      </c>
      <c r="C142" s="4"/>
      <c r="D142" s="4"/>
      <c r="E142" s="135" t="str">
        <f t="shared" si="214"/>
        <v xml:space="preserve">                      VTD2,                    VTU7,  </v>
      </c>
      <c r="F142" s="6" t="str">
        <f t="shared" si="372"/>
        <v>5H9_970_706</v>
      </c>
      <c r="G142" s="6" t="str">
        <f t="shared" si="373"/>
        <v>C</v>
      </c>
      <c r="H142" s="6" t="str">
        <f t="shared" si="374"/>
        <v>1AS15H9706</v>
      </c>
      <c r="I142" s="6" t="str">
        <f t="shared" si="375"/>
        <v>C0</v>
      </c>
      <c r="J142" s="8" t="s">
        <v>634</v>
      </c>
      <c r="K142" s="122"/>
      <c r="L142" s="24" t="s">
        <v>1484</v>
      </c>
      <c r="M142" s="67" t="s">
        <v>1492</v>
      </c>
      <c r="N142" s="68">
        <v>2103</v>
      </c>
      <c r="O142" s="69"/>
      <c r="P142" s="42" t="s">
        <v>2254</v>
      </c>
      <c r="Q142" s="24" t="s">
        <v>1489</v>
      </c>
      <c r="R142" s="6" t="str">
        <f t="shared" si="376"/>
        <v>1AS15H9706C0D</v>
      </c>
      <c r="S142" s="7" t="str">
        <f t="shared" si="377"/>
        <v>AKTUELL</v>
      </c>
      <c r="T142" s="1" t="str">
        <f>IF(H142=H139,IF(I142=I139,"IndizeNeu (Spalte J, K)",IF(K142&lt;&gt;"","Neue Variant","")),IF(K142&lt;&gt;"","Neue Variant",""))</f>
        <v/>
      </c>
      <c r="U142" s="8"/>
      <c r="V142" s="8"/>
      <c r="W142" s="113"/>
      <c r="X142" s="22"/>
      <c r="Y142" s="4" t="s">
        <v>374</v>
      </c>
      <c r="Z142" s="4" t="s">
        <v>566</v>
      </c>
      <c r="AA142" s="4" t="s">
        <v>374</v>
      </c>
      <c r="AB142" s="4"/>
      <c r="AC142" s="170"/>
      <c r="AD142" s="175"/>
      <c r="AE142" s="175"/>
      <c r="AF142" s="175"/>
      <c r="AG142" s="175"/>
      <c r="AH142" s="176"/>
      <c r="AI142" s="176"/>
      <c r="AJ142" s="177"/>
      <c r="AK142" s="177"/>
      <c r="AL142" s="177"/>
      <c r="AM142" s="175"/>
      <c r="AN142" s="178"/>
      <c r="AO142" s="178" t="s">
        <v>374</v>
      </c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 t="s">
        <v>374</v>
      </c>
      <c r="BK142" s="178"/>
      <c r="BL142" s="179"/>
      <c r="BM142" s="179"/>
    </row>
    <row r="143" spans="1:65">
      <c r="A143" s="2" t="s">
        <v>26</v>
      </c>
      <c r="B143" s="24" t="s">
        <v>380</v>
      </c>
      <c r="C143" s="4"/>
      <c r="D143" s="4"/>
      <c r="E143" s="135" t="str">
        <f t="shared" si="214"/>
        <v xml:space="preserve">                       VTD3,                      </v>
      </c>
      <c r="F143" s="6" t="str">
        <f t="shared" ref="F143:F146" si="392">LEFT(Q143,11)</f>
        <v>5H9_970_706</v>
      </c>
      <c r="G143" s="6" t="str">
        <f t="shared" ref="G143:G146" si="393">IF(LEN(Q143)=11,0,MID(Q143,13,2))</f>
        <v>D</v>
      </c>
      <c r="H143" s="6" t="str">
        <f t="shared" ref="H143:H146" si="394">CONCATENATE(IF(MID(Q143,5,3)="970","1AS1"),LEFT(F143,3),RIGHT(F143,3))</f>
        <v>1AS15H9706</v>
      </c>
      <c r="I143" s="6" t="str">
        <f t="shared" ref="I143:I146" si="395">IF(G143=0,"00",IF(LEN(G143)=1,CONCATENATE(G143,0),G143))</f>
        <v>D0</v>
      </c>
      <c r="J143" s="8" t="s">
        <v>498</v>
      </c>
      <c r="K143" s="2"/>
      <c r="L143" s="24" t="s">
        <v>1542</v>
      </c>
      <c r="M143" s="67">
        <v>12</v>
      </c>
      <c r="N143" s="68">
        <v>2125</v>
      </c>
      <c r="O143" s="69">
        <v>2124</v>
      </c>
      <c r="P143" s="42" t="s">
        <v>2299</v>
      </c>
      <c r="Q143" s="24" t="s">
        <v>1540</v>
      </c>
      <c r="R143" s="6" t="str">
        <f t="shared" ref="R143:R146" si="396">IF(J143&lt;&gt;"",CONCATENATE(H143,I143,J143),CONCATENATE(H143,I143,K143))</f>
        <v>1AS15H9706D0A</v>
      </c>
      <c r="S143" s="7" t="str">
        <f t="shared" ref="S143:S146" si="397">IF(N143="-","KEIN LIEFERUMFANG",IF(AND(N143&lt;=S$3,O143=""),"AKTUELL",IF(O143=N143-1,"KEIN SERIENEINSATZ",IF(N143&gt;S$3,"NOCH NICHT AKTUELL",IF(AND(N143&lt;S$3,O143&lt;S$3),"NICHT AKTUELL",IF(N143&lt;=S$3,"AKTUELL"))))))</f>
        <v>KEIN SERIENEINSATZ</v>
      </c>
      <c r="T143" s="1" t="str">
        <f t="shared" ref="T143" si="398">IF(H143=H142,IF(I143=I142,"IndizeNeu (Spalte J, K)",IF(K143&lt;&gt;"","Neue Variant","")),IF(K143&lt;&gt;"","Neue Variant",""))</f>
        <v/>
      </c>
      <c r="U143" s="8"/>
      <c r="V143" s="8"/>
      <c r="W143" s="113"/>
      <c r="X143" s="22"/>
      <c r="Y143" s="4" t="s">
        <v>374</v>
      </c>
      <c r="Z143" s="4" t="s">
        <v>566</v>
      </c>
      <c r="AA143" s="4" t="s">
        <v>374</v>
      </c>
      <c r="AB143" s="4"/>
      <c r="AC143" s="170"/>
      <c r="AD143" s="175"/>
      <c r="AE143" s="175"/>
      <c r="AF143" s="175"/>
      <c r="AG143" s="175"/>
      <c r="AH143" s="176"/>
      <c r="AI143" s="176"/>
      <c r="AJ143" s="177"/>
      <c r="AK143" s="177"/>
      <c r="AL143" s="177"/>
      <c r="AM143" s="175"/>
      <c r="AN143" s="178"/>
      <c r="AO143" s="178"/>
      <c r="AP143" s="178" t="s">
        <v>374</v>
      </c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9"/>
      <c r="BM143" s="179"/>
    </row>
    <row r="144" spans="1:65">
      <c r="A144" s="2" t="s">
        <v>26</v>
      </c>
      <c r="B144" s="24" t="s">
        <v>380</v>
      </c>
      <c r="C144" s="4"/>
      <c r="D144" s="4"/>
      <c r="E144" s="135" t="str">
        <f t="shared" ref="E144" si="399">CONCATENATE(IF(AC144&gt;0,$AC$1," ")," ",IF(AD144&gt;0,$AD$1," ")," ",IF(AE144&gt;0,$AE$1," ")," ",IF(AF144&gt;0,$AF$1," ")," ",IF(AG144&gt;0,$AG$1," ")," ",IF(AH144&gt;0,$AH$1," ")," ",IF(AI144&gt;0,$AI$1," ")," ",IF(AJ144&gt;0,$AJ$1," ")," ",IF(AK144&gt;0,$AK$1," ")," ",IF(AL144&gt;0,$AL$1," ")," ",IF(AM144&gt;0,$AM$1," "),IF(AN144&gt;0,$AN$1," "),IF(AO144&gt;0,$AO$1," "),IF(AP144&gt;0,$AP$1," "),IF(AQ144&gt;0,$AQ$1," "),IF(AR144&gt;0,$AR$1," "),IF(AS144&gt;0,$AS$1," "),IF(AT144&gt;0,$AT$1," "),IF(AU144&gt;0,$AU$1," "),IF(AV144&gt;0,$AV$1," "),IF(AW144&gt;0,$AW$1," "),IF(AX144&gt;0,$AX$1," "),IF(AY144&gt;0,$AY$1," "),IF(AZ144&gt;0,$AZ$1," "),IF(BA144&gt;0,$BA$1," "),IF(BB144&gt;0,$BB$1," "),IF(BC144&gt;0,$BC$1," "),IF(BD144&gt;0,$BD$1," "),IF(BE144&gt;0,$BE$1," "),IF(BF144&gt;0,$BF$1," "),IF(BG144&gt;0,$BG$1," "),IF(BH144&gt;0,$BH$1," "),IF(BI144&gt;0,$BI$1," "),IF(BJ144&gt;0,$BJ$1," "),IF(BK144&gt;0,$BK$1," "),IF(BL144&gt;0,$BL$1," "))</f>
        <v xml:space="preserve">                       VTD3,                   VTU7,  </v>
      </c>
      <c r="F144" s="6" t="str">
        <f t="shared" ref="F144" si="400">LEFT(Q144,11)</f>
        <v>5H9_970_706</v>
      </c>
      <c r="G144" s="6" t="str">
        <f t="shared" ref="G144" si="401">IF(LEN(Q144)=11,0,MID(Q144,13,2))</f>
        <v>D</v>
      </c>
      <c r="H144" s="6" t="str">
        <f t="shared" ref="H144" si="402">CONCATENATE(IF(MID(Q144,5,3)="970","1AS1"),LEFT(F144,3),RIGHT(F144,3))</f>
        <v>1AS15H9706</v>
      </c>
      <c r="I144" s="6" t="str">
        <f t="shared" ref="I144" si="403">IF(G144=0,"00",IF(LEN(G144)=1,CONCATENATE(G144,0),G144))</f>
        <v>D0</v>
      </c>
      <c r="J144" s="8" t="s">
        <v>634</v>
      </c>
      <c r="K144" s="2"/>
      <c r="L144" s="24" t="s">
        <v>1542</v>
      </c>
      <c r="M144" s="67">
        <v>12</v>
      </c>
      <c r="N144" s="68">
        <v>2125</v>
      </c>
      <c r="O144" s="69"/>
      <c r="P144" s="42" t="s">
        <v>2299</v>
      </c>
      <c r="Q144" s="24" t="s">
        <v>1540</v>
      </c>
      <c r="R144" s="6" t="str">
        <f t="shared" ref="R144" si="404">IF(J144&lt;&gt;"",CONCATENATE(H144,I144,J144),CONCATENATE(H144,I144,K144))</f>
        <v>1AS15H9706D0D</v>
      </c>
      <c r="S144" s="7" t="str">
        <f t="shared" ref="S144" si="405">IF(N144="-","KEIN LIEFERUMFANG",IF(AND(N144&lt;=S$3,O144=""),"AKTUELL",IF(O144=N144-1,"KEIN SERIENEINSATZ",IF(N144&gt;S$3,"NOCH NICHT AKTUELL",IF(AND(N144&lt;S$3,O144&lt;S$3),"NICHT AKTUELL",IF(N144&lt;=S$3,"AKTUELL"))))))</f>
        <v>NOCH NICHT AKTUELL</v>
      </c>
      <c r="T144" s="1" t="str">
        <f t="shared" ref="T144" si="406">IF(H144=H143,IF(I144=I143,"IndizeNeu (Spalte J, K)",IF(K144&lt;&gt;"","Neue Variant","")),IF(K144&lt;&gt;"","Neue Variant",""))</f>
        <v>IndizeNeu (Spalte J, K)</v>
      </c>
      <c r="U144" s="8"/>
      <c r="V144" s="8"/>
      <c r="W144" s="113"/>
      <c r="X144" s="22"/>
      <c r="Y144" s="4" t="s">
        <v>374</v>
      </c>
      <c r="Z144" s="4" t="s">
        <v>566</v>
      </c>
      <c r="AA144" s="4" t="s">
        <v>374</v>
      </c>
      <c r="AB144" s="4"/>
      <c r="AC144" s="170"/>
      <c r="AD144" s="175"/>
      <c r="AE144" s="175"/>
      <c r="AF144" s="175"/>
      <c r="AG144" s="175"/>
      <c r="AH144" s="176"/>
      <c r="AI144" s="176"/>
      <c r="AJ144" s="177"/>
      <c r="AK144" s="177"/>
      <c r="AL144" s="177"/>
      <c r="AM144" s="175"/>
      <c r="AN144" s="178"/>
      <c r="AO144" s="178"/>
      <c r="AP144" s="178" t="s">
        <v>374</v>
      </c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 t="s">
        <v>374</v>
      </c>
      <c r="BK144" s="178"/>
      <c r="BL144" s="179"/>
      <c r="BM144" s="179"/>
    </row>
    <row r="145" spans="1:65">
      <c r="A145" s="2" t="s">
        <v>26</v>
      </c>
      <c r="B145" s="24" t="s">
        <v>380</v>
      </c>
      <c r="C145" s="4"/>
      <c r="D145" s="4"/>
      <c r="E145" s="135" t="str">
        <f t="shared" ref="E145" si="407">CONCATENATE(IF(AC145&gt;0,$AC$1," ")," ",IF(AD145&gt;0,$AD$1," ")," ",IF(AE145&gt;0,$AE$1," ")," ",IF(AF145&gt;0,$AF$1," ")," ",IF(AG145&gt;0,$AG$1," ")," ",IF(AH145&gt;0,$AH$1," ")," ",IF(AI145&gt;0,$AI$1," ")," ",IF(AJ145&gt;0,$AJ$1," ")," ",IF(AK145&gt;0,$AK$1," ")," ",IF(AL145&gt;0,$AL$1," ")," ",IF(AM145&gt;0,$AM$1," "),IF(AN145&gt;0,$AN$1," "),IF(AO145&gt;0,$AO$1," "),IF(AP145&gt;0,$AP$1," "),IF(AQ145&gt;0,$AQ$1," "),IF(AR145&gt;0,$AR$1," "),IF(AS145&gt;0,$AS$1," "),IF(AT145&gt;0,$AT$1," "),IF(AU145&gt;0,$AU$1," "),IF(AV145&gt;0,$AV$1," "),IF(AW145&gt;0,$AW$1," "),IF(AX145&gt;0,$AX$1," "),IF(AY145&gt;0,$AY$1," "),IF(AZ145&gt;0,$AZ$1," "),IF(BA145&gt;0,$BA$1," "),IF(BB145&gt;0,$BB$1," "),IF(BC145&gt;0,$BC$1," "),IF(BD145&gt;0,$BD$1," "),IF(BE145&gt;0,$BE$1," "),IF(BF145&gt;0,$BF$1," "),IF(BG145&gt;0,$BG$1," "),IF(BH145&gt;0,$BH$1," "),IF(BI145&gt;0,$BI$1," "),IF(BJ145&gt;0,$BJ$1," "),IF(BK145&gt;0,$BK$1," "),IF(BL145&gt;0,$BL$1," "))</f>
        <v xml:space="preserve">                      VTD2,                       </v>
      </c>
      <c r="F145" s="6" t="str">
        <f t="shared" ref="F145" si="408">LEFT(Q145,11)</f>
        <v>5H9_970_706</v>
      </c>
      <c r="G145" s="6" t="str">
        <f t="shared" ref="G145" si="409">IF(LEN(Q145)=11,0,MID(Q145,13,2))</f>
        <v>E</v>
      </c>
      <c r="H145" s="6" t="str">
        <f t="shared" ref="H145" si="410">CONCATENATE(IF(MID(Q145,5,3)="970","1AS1"),LEFT(F145,3),RIGHT(F145,3))</f>
        <v>1AS15H9706</v>
      </c>
      <c r="I145" s="6" t="str">
        <f t="shared" ref="I145" si="411">IF(G145=0,"00",IF(LEN(G145)=1,CONCATENATE(G145,0),G145))</f>
        <v>E0</v>
      </c>
      <c r="J145" s="8" t="s">
        <v>498</v>
      </c>
      <c r="K145" s="2"/>
      <c r="L145" s="24" t="s">
        <v>1543</v>
      </c>
      <c r="M145" s="67">
        <v>12</v>
      </c>
      <c r="N145" s="68">
        <v>2125</v>
      </c>
      <c r="O145" s="69">
        <v>2124</v>
      </c>
      <c r="P145" s="42" t="s">
        <v>2299</v>
      </c>
      <c r="Q145" s="24" t="s">
        <v>1541</v>
      </c>
      <c r="R145" s="6" t="str">
        <f t="shared" ref="R145" si="412">IF(J145&lt;&gt;"",CONCATENATE(H145,I145,J145),CONCATENATE(H145,I145,K145))</f>
        <v>1AS15H9706E0A</v>
      </c>
      <c r="S145" s="7" t="str">
        <f t="shared" ref="S145" si="413">IF(N145="-","KEIN LIEFERUMFANG",IF(AND(N145&lt;=S$3,O145=""),"AKTUELL",IF(O145=N145-1,"KEIN SERIENEINSATZ",IF(N145&gt;S$3,"NOCH NICHT AKTUELL",IF(AND(N145&lt;S$3,O145&lt;S$3),"NICHT AKTUELL",IF(N145&lt;=S$3,"AKTUELL"))))))</f>
        <v>KEIN SERIENEINSATZ</v>
      </c>
      <c r="T145" s="1" t="str">
        <f>IF(H145=H142,IF(I145=I142,"IndizeNeu (Spalte J, K)",IF(K145&lt;&gt;"","Neue Variant","")),IF(K145&lt;&gt;"","Neue Variant",""))</f>
        <v/>
      </c>
      <c r="U145" s="8"/>
      <c r="V145" s="8"/>
      <c r="W145" s="113"/>
      <c r="X145" s="22"/>
      <c r="Y145" s="4" t="s">
        <v>374</v>
      </c>
      <c r="Z145" s="4" t="s">
        <v>566</v>
      </c>
      <c r="AA145" s="4" t="s">
        <v>374</v>
      </c>
      <c r="AB145" s="4"/>
      <c r="AC145" s="170"/>
      <c r="AD145" s="175"/>
      <c r="AE145" s="175"/>
      <c r="AF145" s="175"/>
      <c r="AG145" s="175"/>
      <c r="AH145" s="176"/>
      <c r="AI145" s="176"/>
      <c r="AJ145" s="177"/>
      <c r="AK145" s="177"/>
      <c r="AL145" s="177"/>
      <c r="AM145" s="175"/>
      <c r="AN145" s="178"/>
      <c r="AO145" s="178" t="s">
        <v>374</v>
      </c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9"/>
      <c r="BM145" s="179"/>
    </row>
    <row r="146" spans="1:65">
      <c r="A146" s="2" t="s">
        <v>26</v>
      </c>
      <c r="B146" s="24" t="s">
        <v>380</v>
      </c>
      <c r="C146" s="4"/>
      <c r="D146" s="4"/>
      <c r="E146" s="135" t="str">
        <f t="shared" si="214"/>
        <v xml:space="preserve">                      VTD2,                    VTU7,  </v>
      </c>
      <c r="F146" s="6" t="str">
        <f t="shared" si="392"/>
        <v>5H9_970_706</v>
      </c>
      <c r="G146" s="6" t="str">
        <f t="shared" si="393"/>
        <v>E</v>
      </c>
      <c r="H146" s="6" t="str">
        <f t="shared" si="394"/>
        <v>1AS15H9706</v>
      </c>
      <c r="I146" s="6" t="str">
        <f t="shared" si="395"/>
        <v>E0</v>
      </c>
      <c r="J146" s="8" t="s">
        <v>634</v>
      </c>
      <c r="K146" s="2"/>
      <c r="L146" s="24" t="s">
        <v>1543</v>
      </c>
      <c r="M146" s="67">
        <v>12</v>
      </c>
      <c r="N146" s="68">
        <v>2125</v>
      </c>
      <c r="O146" s="69"/>
      <c r="P146" s="42" t="s">
        <v>2299</v>
      </c>
      <c r="Q146" s="24" t="s">
        <v>1541</v>
      </c>
      <c r="R146" s="6" t="str">
        <f t="shared" si="396"/>
        <v>1AS15H9706E0D</v>
      </c>
      <c r="S146" s="7" t="str">
        <f t="shared" si="397"/>
        <v>NOCH NICHT AKTUELL</v>
      </c>
      <c r="T146" s="1" t="str">
        <f>IF(H146=H143,IF(I146=I143,"IndizeNeu (Spalte J, K)",IF(K146&lt;&gt;"","Neue Variant","")),IF(K146&lt;&gt;"","Neue Variant",""))</f>
        <v/>
      </c>
      <c r="U146" s="8"/>
      <c r="V146" s="8"/>
      <c r="W146" s="113"/>
      <c r="X146" s="22"/>
      <c r="Y146" s="4" t="s">
        <v>374</v>
      </c>
      <c r="Z146" s="4" t="s">
        <v>566</v>
      </c>
      <c r="AA146" s="4" t="s">
        <v>374</v>
      </c>
      <c r="AB146" s="4"/>
      <c r="AC146" s="170"/>
      <c r="AD146" s="175"/>
      <c r="AE146" s="175"/>
      <c r="AF146" s="175"/>
      <c r="AG146" s="175"/>
      <c r="AH146" s="176"/>
      <c r="AI146" s="176"/>
      <c r="AJ146" s="177"/>
      <c r="AK146" s="177"/>
      <c r="AL146" s="177"/>
      <c r="AM146" s="175"/>
      <c r="AN146" s="178"/>
      <c r="AO146" s="178" t="s">
        <v>374</v>
      </c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8"/>
      <c r="BG146" s="178"/>
      <c r="BH146" s="178"/>
      <c r="BI146" s="178"/>
      <c r="BJ146" s="178" t="s">
        <v>374</v>
      </c>
      <c r="BK146" s="178"/>
      <c r="BL146" s="179"/>
      <c r="BM146" s="179"/>
    </row>
    <row r="147" spans="1:65">
      <c r="A147" s="2" t="s">
        <v>26</v>
      </c>
      <c r="B147" s="24" t="s">
        <v>380</v>
      </c>
      <c r="C147" s="4"/>
      <c r="D147" s="4"/>
      <c r="E147" s="135" t="str">
        <f t="shared" si="214"/>
        <v xml:space="preserve">                       VTD3,                      </v>
      </c>
      <c r="F147" s="6" t="str">
        <f t="shared" ref="F147:F148" si="414">LEFT(Q147,11)</f>
        <v>5H9_970_706</v>
      </c>
      <c r="G147" s="6" t="str">
        <f t="shared" ref="G147:G148" si="415">IF(LEN(Q147)=11,0,MID(Q147,13,2))</f>
        <v>F</v>
      </c>
      <c r="H147" s="6" t="str">
        <f t="shared" ref="H147:H148" si="416">CONCATENATE(IF(MID(Q147,5,3)="970","1AS1"),LEFT(F147,3),RIGHT(F147,3))</f>
        <v>1AS15H9706</v>
      </c>
      <c r="I147" s="6" t="str">
        <f t="shared" ref="I147:I148" si="417">IF(G147=0,"00",IF(LEN(G147)=1,CONCATENATE(G147,0),G147))</f>
        <v>F0</v>
      </c>
      <c r="J147" s="8" t="s">
        <v>498</v>
      </c>
      <c r="K147" s="2"/>
      <c r="L147" s="24" t="s">
        <v>1542</v>
      </c>
      <c r="M147" s="67"/>
      <c r="N147" s="68">
        <v>2148</v>
      </c>
      <c r="O147" s="69"/>
      <c r="P147" s="42" t="s">
        <v>2209</v>
      </c>
      <c r="Q147" s="24" t="s">
        <v>1930</v>
      </c>
      <c r="R147" s="6" t="str">
        <f t="shared" ref="R147:R148" si="418">IF(J147&lt;&gt;"",CONCATENATE(H147,I147,J147),CONCATENATE(H147,I147,K147))</f>
        <v>1AS15H9706F0A</v>
      </c>
      <c r="S147" s="7" t="str">
        <f t="shared" ref="S147:S148" si="419">IF(N147="-","KEIN LIEFERUMFANG",IF(AND(N147&lt;=S$3,O147=""),"AKTUELL",IF(O147=N147-1,"KEIN SERIENEINSATZ",IF(N147&gt;S$3,"NOCH NICHT AKTUELL",IF(AND(N147&lt;S$3,O147&lt;S$3),"NICHT AKTUELL",IF(N147&lt;=S$3,"AKTUELL"))))))</f>
        <v>NOCH NICHT AKTUELL</v>
      </c>
      <c r="T147" s="1" t="str">
        <f t="shared" ref="T147:T148" si="420">IF(H147=H146,IF(I147=I146,"IndizeNeu (Spalte J, K)",IF(K147&lt;&gt;"","Neue Variant","")),IF(K147&lt;&gt;"","Neue Variant",""))</f>
        <v/>
      </c>
      <c r="U147" s="8"/>
      <c r="V147" s="8"/>
      <c r="W147" s="113"/>
      <c r="X147" s="22"/>
      <c r="Y147" s="4" t="s">
        <v>374</v>
      </c>
      <c r="Z147" s="4" t="s">
        <v>566</v>
      </c>
      <c r="AA147" s="4" t="s">
        <v>374</v>
      </c>
      <c r="AB147" s="4"/>
      <c r="AC147" s="170"/>
      <c r="AD147" s="175"/>
      <c r="AE147" s="175"/>
      <c r="AF147" s="175"/>
      <c r="AG147" s="175"/>
      <c r="AH147" s="176"/>
      <c r="AI147" s="176"/>
      <c r="AJ147" s="177"/>
      <c r="AK147" s="177"/>
      <c r="AL147" s="177"/>
      <c r="AM147" s="175"/>
      <c r="AN147" s="178"/>
      <c r="AO147" s="178"/>
      <c r="AP147" s="178" t="s">
        <v>374</v>
      </c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8"/>
      <c r="BG147" s="178"/>
      <c r="BH147" s="178"/>
      <c r="BI147" s="178"/>
      <c r="BJ147" s="178"/>
      <c r="BK147" s="178"/>
      <c r="BL147" s="179"/>
      <c r="BM147" s="179"/>
    </row>
    <row r="148" spans="1:65">
      <c r="A148" s="2" t="s">
        <v>26</v>
      </c>
      <c r="B148" s="24" t="s">
        <v>380</v>
      </c>
      <c r="C148" s="4"/>
      <c r="D148" s="4"/>
      <c r="E148" s="135" t="str">
        <f t="shared" si="214"/>
        <v xml:space="preserve">                      VTD2,                       </v>
      </c>
      <c r="F148" s="6" t="str">
        <f t="shared" si="414"/>
        <v>5H9_970_706</v>
      </c>
      <c r="G148" s="6" t="str">
        <f t="shared" si="415"/>
        <v>G</v>
      </c>
      <c r="H148" s="6" t="str">
        <f t="shared" si="416"/>
        <v>1AS15H9706</v>
      </c>
      <c r="I148" s="6" t="str">
        <f t="shared" si="417"/>
        <v>G0</v>
      </c>
      <c r="J148" s="8" t="s">
        <v>498</v>
      </c>
      <c r="K148" s="2"/>
      <c r="L148" s="24" t="s">
        <v>1543</v>
      </c>
      <c r="M148" s="67"/>
      <c r="N148" s="68">
        <v>2148</v>
      </c>
      <c r="O148" s="69"/>
      <c r="P148" s="42" t="s">
        <v>2209</v>
      </c>
      <c r="Q148" s="24" t="s">
        <v>1931</v>
      </c>
      <c r="R148" s="6" t="str">
        <f t="shared" si="418"/>
        <v>1AS15H9706G0A</v>
      </c>
      <c r="S148" s="7" t="str">
        <f t="shared" si="419"/>
        <v>NOCH NICHT AKTUELL</v>
      </c>
      <c r="T148" s="1" t="str">
        <f t="shared" si="420"/>
        <v/>
      </c>
      <c r="U148" s="8"/>
      <c r="V148" s="8"/>
      <c r="W148" s="113"/>
      <c r="X148" s="22"/>
      <c r="Y148" s="4" t="s">
        <v>374</v>
      </c>
      <c r="Z148" s="4" t="s">
        <v>566</v>
      </c>
      <c r="AA148" s="4" t="s">
        <v>374</v>
      </c>
      <c r="AB148" s="4"/>
      <c r="AC148" s="170"/>
      <c r="AD148" s="175"/>
      <c r="AE148" s="175"/>
      <c r="AF148" s="175"/>
      <c r="AG148" s="175"/>
      <c r="AH148" s="176"/>
      <c r="AI148" s="176"/>
      <c r="AJ148" s="177"/>
      <c r="AK148" s="177"/>
      <c r="AL148" s="177"/>
      <c r="AM148" s="175"/>
      <c r="AN148" s="178"/>
      <c r="AO148" s="178" t="s">
        <v>374</v>
      </c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9"/>
      <c r="BM148" s="179"/>
    </row>
    <row r="149" spans="1:65">
      <c r="A149" s="2" t="s">
        <v>26</v>
      </c>
      <c r="B149" s="24" t="s">
        <v>382</v>
      </c>
      <c r="C149" s="4"/>
      <c r="D149" s="4"/>
      <c r="E149" s="135" t="str">
        <f t="shared" si="214"/>
        <v xml:space="preserve">                                 VTK3,            </v>
      </c>
      <c r="F149" s="6" t="str">
        <f t="shared" si="318"/>
        <v>5H0_970_707</v>
      </c>
      <c r="G149" s="6" t="str">
        <f t="shared" si="319"/>
        <v>H</v>
      </c>
      <c r="H149" s="6" t="str">
        <f t="shared" si="320"/>
        <v>1AS15H0707</v>
      </c>
      <c r="I149" s="6" t="str">
        <f t="shared" si="321"/>
        <v>H0</v>
      </c>
      <c r="J149" s="8" t="s">
        <v>498</v>
      </c>
      <c r="K149" s="2"/>
      <c r="L149" s="24" t="s">
        <v>383</v>
      </c>
      <c r="M149" s="67"/>
      <c r="N149" s="68">
        <v>2022</v>
      </c>
      <c r="O149" s="69"/>
      <c r="P149" s="42"/>
      <c r="Q149" s="24" t="s">
        <v>40</v>
      </c>
      <c r="R149" s="6" t="str">
        <f t="shared" si="322"/>
        <v>1AS15H0707H0A</v>
      </c>
      <c r="S149" s="7" t="str">
        <f t="shared" si="323"/>
        <v>AKTUELL</v>
      </c>
      <c r="T149" s="1" t="str">
        <f>IF(H149=H123,IF(I149=I123,"IndizeNeu (Spalte J, K)",IF(K149&lt;&gt;"","Neue Variant","")),IF(K149&lt;&gt;"","Neue Variant",""))</f>
        <v/>
      </c>
      <c r="U149" s="8"/>
      <c r="V149" s="8"/>
      <c r="W149" s="23"/>
      <c r="X149" s="22"/>
      <c r="Y149" s="4" t="s">
        <v>566</v>
      </c>
      <c r="Z149" s="4" t="s">
        <v>374</v>
      </c>
      <c r="AA149" s="4" t="s">
        <v>374</v>
      </c>
      <c r="AB149" s="4"/>
      <c r="AC149" s="170"/>
      <c r="AD149" s="165"/>
      <c r="AE149" s="165"/>
      <c r="AF149" s="165"/>
      <c r="AG149" s="165"/>
      <c r="AH149" s="171"/>
      <c r="AI149" s="171"/>
      <c r="AJ149" s="172"/>
      <c r="AK149" s="172"/>
      <c r="AL149" s="172"/>
      <c r="AM149" s="165"/>
      <c r="AN149" s="173"/>
      <c r="AO149" s="173"/>
      <c r="AP149" s="173"/>
      <c r="AQ149" s="173"/>
      <c r="AR149" s="173"/>
      <c r="AS149" s="173"/>
      <c r="AT149" s="173"/>
      <c r="AU149" s="173"/>
      <c r="AV149" s="173"/>
      <c r="AW149" s="173"/>
      <c r="AX149" s="173"/>
      <c r="AY149" s="173"/>
      <c r="AZ149" s="173" t="s">
        <v>374</v>
      </c>
      <c r="BA149" s="173"/>
      <c r="BB149" s="173"/>
      <c r="BC149" s="173"/>
      <c r="BD149" s="173"/>
      <c r="BE149" s="173"/>
      <c r="BF149" s="173"/>
      <c r="BG149" s="173"/>
      <c r="BH149" s="173"/>
      <c r="BI149" s="173"/>
      <c r="BJ149" s="173"/>
      <c r="BK149" s="173"/>
    </row>
    <row r="150" spans="1:65">
      <c r="A150" s="2" t="s">
        <v>26</v>
      </c>
      <c r="B150" s="24" t="s">
        <v>382</v>
      </c>
      <c r="C150" s="4"/>
      <c r="D150" s="4"/>
      <c r="E150" s="135" t="str">
        <f t="shared" si="214"/>
        <v xml:space="preserve">                                 VTK3,            </v>
      </c>
      <c r="F150" s="6" t="str">
        <f t="shared" si="318"/>
        <v>5H0_970_707</v>
      </c>
      <c r="G150" s="6" t="str">
        <f t="shared" si="319"/>
        <v>M</v>
      </c>
      <c r="H150" s="6" t="str">
        <f t="shared" si="320"/>
        <v>1AS15H0707</v>
      </c>
      <c r="I150" s="6" t="str">
        <f t="shared" si="321"/>
        <v>M0</v>
      </c>
      <c r="J150" s="8" t="s">
        <v>498</v>
      </c>
      <c r="K150" s="2"/>
      <c r="L150" s="24" t="s">
        <v>242</v>
      </c>
      <c r="M150" s="67"/>
      <c r="N150" s="68">
        <v>2008</v>
      </c>
      <c r="O150" s="69">
        <v>2023</v>
      </c>
      <c r="P150" s="42" t="s">
        <v>1883</v>
      </c>
      <c r="Q150" s="24" t="s">
        <v>41</v>
      </c>
      <c r="R150" s="6" t="str">
        <f t="shared" si="322"/>
        <v>1AS15H0707M0A</v>
      </c>
      <c r="S150" s="7" t="str">
        <f t="shared" si="323"/>
        <v>NICHT AKTUELL</v>
      </c>
      <c r="T150" s="1" t="str">
        <f>IF(H150=H149,IF(I150=I149,"IndizeNeu (Spalte J, K)",IF(K150&lt;&gt;"","Neue Variant","")),IF(K150&lt;&gt;"","Neue Variant",""))</f>
        <v/>
      </c>
      <c r="U150" s="8"/>
      <c r="V150" s="8"/>
      <c r="W150" s="23"/>
      <c r="X150" s="22"/>
      <c r="Y150" s="4" t="s">
        <v>566</v>
      </c>
      <c r="Z150" s="4" t="s">
        <v>374</v>
      </c>
      <c r="AA150" s="4" t="s">
        <v>374</v>
      </c>
      <c r="AB150" s="4"/>
      <c r="AC150" s="170"/>
      <c r="AD150" s="165"/>
      <c r="AE150" s="180"/>
      <c r="AF150" s="165"/>
      <c r="AG150" s="165"/>
      <c r="AH150" s="171"/>
      <c r="AI150" s="171"/>
      <c r="AJ150" s="172"/>
      <c r="AK150" s="172"/>
      <c r="AL150" s="172"/>
      <c r="AM150" s="165"/>
      <c r="AN150" s="173"/>
      <c r="AO150" s="173"/>
      <c r="AP150" s="173"/>
      <c r="AQ150" s="173"/>
      <c r="AR150" s="173"/>
      <c r="AS150" s="173"/>
      <c r="AT150" s="173"/>
      <c r="AU150" s="173"/>
      <c r="AV150" s="173"/>
      <c r="AW150" s="173"/>
      <c r="AX150" s="173"/>
      <c r="AY150" s="173"/>
      <c r="AZ150" s="173" t="s">
        <v>374</v>
      </c>
      <c r="BA150" s="173"/>
      <c r="BB150" s="173"/>
      <c r="BC150" s="173"/>
      <c r="BD150" s="173"/>
      <c r="BE150" s="173"/>
      <c r="BF150" s="173"/>
      <c r="BG150" s="173"/>
      <c r="BH150" s="173"/>
      <c r="BI150" s="173"/>
      <c r="BJ150" s="173"/>
      <c r="BK150" s="173"/>
    </row>
    <row r="151" spans="1:65">
      <c r="A151" s="2" t="s">
        <v>26</v>
      </c>
      <c r="B151" s="24" t="s">
        <v>382</v>
      </c>
      <c r="C151" s="4"/>
      <c r="D151" s="4"/>
      <c r="E151" s="135" t="str">
        <f t="shared" si="214"/>
        <v xml:space="preserve">                                 VTK3,            </v>
      </c>
      <c r="F151" s="6" t="str">
        <f t="shared" ref="F151" si="421">LEFT(Q151,11)</f>
        <v>5H0_970_707</v>
      </c>
      <c r="G151" s="6" t="str">
        <f t="shared" ref="G151" si="422">IF(LEN(Q151)=11,0,MID(Q151,13,2))</f>
        <v>M</v>
      </c>
      <c r="H151" s="6" t="str">
        <f t="shared" ref="H151" si="423">CONCATENATE(IF(MID(Q151,5,3)="970","1AS1"),LEFT(F151,3),RIGHT(F151,3))</f>
        <v>1AS15H0707</v>
      </c>
      <c r="I151" s="6" t="str">
        <f t="shared" ref="I151" si="424">IF(G151=0,"00",IF(LEN(G151)=1,CONCATENATE(G151,0),G151))</f>
        <v>M0</v>
      </c>
      <c r="J151" s="8" t="s">
        <v>605</v>
      </c>
      <c r="K151" s="2"/>
      <c r="L151" s="24" t="s">
        <v>242</v>
      </c>
      <c r="M151" s="67"/>
      <c r="N151" s="68">
        <v>2024</v>
      </c>
      <c r="O151" s="69"/>
      <c r="P151" s="42" t="s">
        <v>1883</v>
      </c>
      <c r="Q151" s="24" t="s">
        <v>41</v>
      </c>
      <c r="R151" s="6" t="str">
        <f t="shared" ref="R151" si="425">IF(J151&lt;&gt;"",CONCATENATE(H151,I151,J151),CONCATENATE(H151,I151,K151))</f>
        <v>1AS15H0707M0B</v>
      </c>
      <c r="S151" s="7" t="str">
        <f t="shared" ref="S151" si="426">IF(N151="-","KEIN LIEFERUMFANG",IF(AND(N151&lt;=S$3,O151=""),"AKTUELL",IF(O151=N151-1,"KEIN SERIENEINSATZ",IF(N151&gt;S$3,"NOCH NICHT AKTUELL",IF(AND(N151&lt;S$3,O151&lt;S$3),"NICHT AKTUELL",IF(N151&lt;=S$3,"AKTUELL"))))))</f>
        <v>AKTUELL</v>
      </c>
      <c r="T151" s="1" t="str">
        <f>IF(H151=H150,IF(I151=I150,"IndizeNeu (Spalte J, K)",IF(K151&lt;&gt;"","Neue Variant","")),IF(K151&lt;&gt;"","Neue Variant",""))</f>
        <v>IndizeNeu (Spalte J, K)</v>
      </c>
      <c r="U151" s="8" t="s">
        <v>1882</v>
      </c>
      <c r="V151" s="8"/>
      <c r="W151" s="23"/>
      <c r="X151" s="22"/>
      <c r="Y151" s="4" t="s">
        <v>566</v>
      </c>
      <c r="Z151" s="4" t="s">
        <v>374</v>
      </c>
      <c r="AA151" s="4" t="s">
        <v>374</v>
      </c>
      <c r="AB151" s="4"/>
      <c r="AC151" s="170"/>
      <c r="AD151" s="165"/>
      <c r="AE151" s="180"/>
      <c r="AF151" s="165"/>
      <c r="AG151" s="165"/>
      <c r="AH151" s="171"/>
      <c r="AI151" s="171"/>
      <c r="AJ151" s="172"/>
      <c r="AK151" s="172"/>
      <c r="AL151" s="172"/>
      <c r="AM151" s="165"/>
      <c r="AN151" s="173"/>
      <c r="AO151" s="173"/>
      <c r="AP151" s="173"/>
      <c r="AQ151" s="173"/>
      <c r="AR151" s="173"/>
      <c r="AS151" s="173"/>
      <c r="AT151" s="173"/>
      <c r="AU151" s="173"/>
      <c r="AV151" s="173"/>
      <c r="AW151" s="173"/>
      <c r="AX151" s="173"/>
      <c r="AY151" s="173"/>
      <c r="AZ151" s="173" t="s">
        <v>374</v>
      </c>
      <c r="BA151" s="173"/>
      <c r="BB151" s="173"/>
      <c r="BC151" s="173"/>
      <c r="BD151" s="173"/>
      <c r="BE151" s="173"/>
      <c r="BF151" s="173"/>
      <c r="BG151" s="173"/>
      <c r="BH151" s="173"/>
      <c r="BI151" s="173"/>
      <c r="BJ151" s="173"/>
      <c r="BK151" s="173"/>
    </row>
    <row r="152" spans="1:65">
      <c r="A152" s="2" t="s">
        <v>26</v>
      </c>
      <c r="B152" s="24" t="s">
        <v>382</v>
      </c>
      <c r="C152" s="4"/>
      <c r="D152" s="4"/>
      <c r="E152" s="135" t="str">
        <f t="shared" si="214"/>
        <v xml:space="preserve">                                 VTK3,            </v>
      </c>
      <c r="F152" s="6" t="str">
        <f t="shared" si="318"/>
        <v>5H0_970_707</v>
      </c>
      <c r="G152" s="6" t="str">
        <f t="shared" si="319"/>
        <v>N</v>
      </c>
      <c r="H152" s="6" t="str">
        <f t="shared" si="320"/>
        <v>1AS15H0707</v>
      </c>
      <c r="I152" s="6" t="str">
        <f t="shared" si="321"/>
        <v>N0</v>
      </c>
      <c r="J152" s="8" t="s">
        <v>498</v>
      </c>
      <c r="K152" s="2"/>
      <c r="L152" s="24" t="s">
        <v>243</v>
      </c>
      <c r="M152" s="67"/>
      <c r="N152" s="68">
        <v>1934</v>
      </c>
      <c r="O152" s="69">
        <v>2023</v>
      </c>
      <c r="P152" s="42" t="s">
        <v>1883</v>
      </c>
      <c r="Q152" s="24" t="s">
        <v>42</v>
      </c>
      <c r="R152" s="6" t="str">
        <f t="shared" si="322"/>
        <v>1AS15H0707N0A</v>
      </c>
      <c r="S152" s="7" t="str">
        <f t="shared" si="323"/>
        <v>NICHT AKTUELL</v>
      </c>
      <c r="T152" s="1" t="str">
        <f>IF(H152=H150,IF(I152=I150,"IndizeNeu (Spalte J, K)",IF(K152&lt;&gt;"","Neue Variant","")),IF(K152&lt;&gt;"","Neue Variant",""))</f>
        <v/>
      </c>
      <c r="U152" s="8"/>
      <c r="V152" s="8"/>
      <c r="W152" s="23"/>
      <c r="X152" s="22"/>
      <c r="Y152" s="4" t="s">
        <v>566</v>
      </c>
      <c r="Z152" s="4" t="s">
        <v>374</v>
      </c>
      <c r="AA152" s="4" t="s">
        <v>374</v>
      </c>
      <c r="AB152" s="4"/>
      <c r="AC152" s="170"/>
      <c r="AD152" s="165"/>
      <c r="AE152" s="180"/>
      <c r="AF152" s="180"/>
      <c r="AG152" s="165"/>
      <c r="AH152" s="171"/>
      <c r="AI152" s="171"/>
      <c r="AJ152" s="172"/>
      <c r="AK152" s="172"/>
      <c r="AL152" s="172"/>
      <c r="AM152" s="165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 t="s">
        <v>374</v>
      </c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</row>
    <row r="153" spans="1:65">
      <c r="A153" s="2" t="s">
        <v>26</v>
      </c>
      <c r="B153" s="24" t="s">
        <v>382</v>
      </c>
      <c r="C153" s="4"/>
      <c r="D153" s="4"/>
      <c r="E153" s="135" t="str">
        <f t="shared" si="214"/>
        <v xml:space="preserve">                                 VTK3,            </v>
      </c>
      <c r="F153" s="6" t="str">
        <f t="shared" ref="F153" si="427">LEFT(Q153,11)</f>
        <v>5H0_970_707</v>
      </c>
      <c r="G153" s="6" t="str">
        <f t="shared" ref="G153" si="428">IF(LEN(Q153)=11,0,MID(Q153,13,2))</f>
        <v>N</v>
      </c>
      <c r="H153" s="6" t="str">
        <f t="shared" ref="H153" si="429">CONCATENATE(IF(MID(Q153,5,3)="970","1AS1"),LEFT(F153,3),RIGHT(F153,3))</f>
        <v>1AS15H0707</v>
      </c>
      <c r="I153" s="6" t="str">
        <f t="shared" ref="I153" si="430">IF(G153=0,"00",IF(LEN(G153)=1,CONCATENATE(G153,0),G153))</f>
        <v>N0</v>
      </c>
      <c r="J153" s="8" t="s">
        <v>605</v>
      </c>
      <c r="K153" s="2"/>
      <c r="L153" s="24" t="s">
        <v>243</v>
      </c>
      <c r="M153" s="67"/>
      <c r="N153" s="68">
        <v>2024</v>
      </c>
      <c r="O153" s="69"/>
      <c r="P153" s="42" t="s">
        <v>1883</v>
      </c>
      <c r="Q153" s="24" t="s">
        <v>42</v>
      </c>
      <c r="R153" s="6" t="str">
        <f t="shared" ref="R153" si="431">IF(J153&lt;&gt;"",CONCATENATE(H153,I153,J153),CONCATENATE(H153,I153,K153))</f>
        <v>1AS15H0707N0B</v>
      </c>
      <c r="S153" s="7" t="str">
        <f t="shared" ref="S153" si="432">IF(N153="-","KEIN LIEFERUMFANG",IF(AND(N153&lt;=S$3,O153=""),"AKTUELL",IF(O153=N153-1,"KEIN SERIENEINSATZ",IF(N153&gt;S$3,"NOCH NICHT AKTUELL",IF(AND(N153&lt;S$3,O153&lt;S$3),"NICHT AKTUELL",IF(N153&lt;=S$3,"AKTUELL"))))))</f>
        <v>AKTUELL</v>
      </c>
      <c r="T153" s="1" t="str">
        <f>IF(H153=H151,IF(I153=I151,"IndizeNeu (Spalte J, K)",IF(K153&lt;&gt;"","Neue Variant","")),IF(K153&lt;&gt;"","Neue Variant",""))</f>
        <v/>
      </c>
      <c r="U153" s="8" t="s">
        <v>1882</v>
      </c>
      <c r="V153" s="8"/>
      <c r="W153" s="23"/>
      <c r="X153" s="22"/>
      <c r="Y153" s="4" t="s">
        <v>566</v>
      </c>
      <c r="Z153" s="4" t="s">
        <v>374</v>
      </c>
      <c r="AA153" s="4" t="s">
        <v>374</v>
      </c>
      <c r="AB153" s="4"/>
      <c r="AC153" s="170"/>
      <c r="AD153" s="165"/>
      <c r="AE153" s="180"/>
      <c r="AF153" s="180"/>
      <c r="AG153" s="165"/>
      <c r="AH153" s="171"/>
      <c r="AI153" s="171"/>
      <c r="AJ153" s="172"/>
      <c r="AK153" s="172"/>
      <c r="AL153" s="172"/>
      <c r="AM153" s="165"/>
      <c r="AN153" s="173"/>
      <c r="AO153" s="173"/>
      <c r="AP153" s="173"/>
      <c r="AQ153" s="173"/>
      <c r="AR153" s="173"/>
      <c r="AS153" s="173"/>
      <c r="AT153" s="173"/>
      <c r="AU153" s="173"/>
      <c r="AV153" s="173"/>
      <c r="AW153" s="173"/>
      <c r="AX153" s="173"/>
      <c r="AY153" s="173"/>
      <c r="AZ153" s="173" t="s">
        <v>374</v>
      </c>
      <c r="BA153" s="173"/>
      <c r="BB153" s="173"/>
      <c r="BC153" s="173"/>
      <c r="BD153" s="173"/>
      <c r="BE153" s="173"/>
      <c r="BF153" s="173"/>
      <c r="BG153" s="173"/>
      <c r="BH153" s="173"/>
      <c r="BI153" s="173"/>
      <c r="BJ153" s="173"/>
      <c r="BK153" s="173"/>
    </row>
    <row r="154" spans="1:65">
      <c r="A154" s="2" t="s">
        <v>26</v>
      </c>
      <c r="B154" s="24" t="s">
        <v>382</v>
      </c>
      <c r="C154" s="4"/>
      <c r="D154" s="4"/>
      <c r="E154" s="135" t="str">
        <f t="shared" si="214"/>
        <v xml:space="preserve">                                 VTK3,            </v>
      </c>
      <c r="F154" s="6" t="str">
        <f t="shared" si="318"/>
        <v>5H0_970_707</v>
      </c>
      <c r="G154" s="6" t="str">
        <f t="shared" si="319"/>
        <v>P</v>
      </c>
      <c r="H154" s="6" t="str">
        <f t="shared" si="320"/>
        <v>1AS15H0707</v>
      </c>
      <c r="I154" s="6" t="str">
        <f t="shared" si="321"/>
        <v>P0</v>
      </c>
      <c r="J154" s="8" t="s">
        <v>498</v>
      </c>
      <c r="K154" s="2"/>
      <c r="L154" s="24" t="s">
        <v>384</v>
      </c>
      <c r="M154" s="67"/>
      <c r="N154" s="68">
        <v>1926</v>
      </c>
      <c r="O154" s="69"/>
      <c r="P154" s="42"/>
      <c r="Q154" s="24" t="s">
        <v>43</v>
      </c>
      <c r="R154" s="6" t="str">
        <f t="shared" si="322"/>
        <v>1AS15H0707P0A</v>
      </c>
      <c r="S154" s="7" t="str">
        <f t="shared" si="323"/>
        <v>AKTUELL</v>
      </c>
      <c r="T154" s="1" t="str">
        <f>IF(H154=H152,IF(I154=I152,"IndizeNeu (Spalte J, K)",IF(K154&lt;&gt;"","Neue Variant","")),IF(K154&lt;&gt;"","Neue Variant",""))</f>
        <v/>
      </c>
      <c r="U154" s="8"/>
      <c r="V154" s="8"/>
      <c r="W154" s="23"/>
      <c r="X154" s="22"/>
      <c r="Y154" s="4" t="s">
        <v>566</v>
      </c>
      <c r="Z154" s="4" t="s">
        <v>374</v>
      </c>
      <c r="AA154" s="4" t="s">
        <v>374</v>
      </c>
      <c r="AB154" s="4"/>
      <c r="AC154" s="170"/>
      <c r="AD154" s="165"/>
      <c r="AE154" s="180"/>
      <c r="AF154" s="180"/>
      <c r="AG154" s="180"/>
      <c r="AH154" s="171"/>
      <c r="AI154" s="171"/>
      <c r="AJ154" s="172"/>
      <c r="AK154" s="172"/>
      <c r="AL154" s="172"/>
      <c r="AM154" s="165"/>
      <c r="AN154" s="173"/>
      <c r="AO154" s="173"/>
      <c r="AP154" s="173"/>
      <c r="AQ154" s="173"/>
      <c r="AR154" s="173"/>
      <c r="AS154" s="173"/>
      <c r="AT154" s="173"/>
      <c r="AU154" s="173"/>
      <c r="AV154" s="173"/>
      <c r="AW154" s="173"/>
      <c r="AX154" s="173"/>
      <c r="AY154" s="173"/>
      <c r="AZ154" s="173" t="s">
        <v>374</v>
      </c>
      <c r="BA154" s="173"/>
      <c r="BB154" s="173"/>
      <c r="BC154" s="173"/>
      <c r="BD154" s="173"/>
      <c r="BE154" s="173"/>
      <c r="BF154" s="173"/>
      <c r="BG154" s="173"/>
      <c r="BH154" s="173"/>
      <c r="BI154" s="173"/>
      <c r="BJ154" s="173"/>
      <c r="BK154" s="173"/>
    </row>
    <row r="155" spans="1:65">
      <c r="A155" s="2" t="s">
        <v>26</v>
      </c>
      <c r="B155" s="24" t="s">
        <v>382</v>
      </c>
      <c r="C155" s="4"/>
      <c r="D155" s="4"/>
      <c r="E155" s="135" t="str">
        <f t="shared" si="214"/>
        <v xml:space="preserve">                                 VTK3,            </v>
      </c>
      <c r="F155" s="6" t="str">
        <f t="shared" si="318"/>
        <v>5H0_970_707</v>
      </c>
      <c r="G155" s="6" t="str">
        <f t="shared" si="319"/>
        <v>R</v>
      </c>
      <c r="H155" s="6" t="str">
        <f t="shared" si="320"/>
        <v>1AS15H0707</v>
      </c>
      <c r="I155" s="6" t="str">
        <f t="shared" si="321"/>
        <v>R0</v>
      </c>
      <c r="J155" s="8" t="s">
        <v>498</v>
      </c>
      <c r="K155" s="2"/>
      <c r="L155" s="24" t="s">
        <v>244</v>
      </c>
      <c r="M155" s="67"/>
      <c r="N155" s="68">
        <v>2022</v>
      </c>
      <c r="O155" s="69"/>
      <c r="P155" s="42"/>
      <c r="Q155" s="24" t="s">
        <v>44</v>
      </c>
      <c r="R155" s="6" t="str">
        <f t="shared" si="322"/>
        <v>1AS15H0707R0A</v>
      </c>
      <c r="S155" s="7" t="str">
        <f t="shared" si="323"/>
        <v>AKTUELL</v>
      </c>
      <c r="T155" s="1" t="str">
        <f>IF(H155=H154,IF(I155=I154,"IndizeNeu (Spalte J, K)",IF(K155&lt;&gt;"","Neue Variant","")),IF(K155&lt;&gt;"","Neue Variant",""))</f>
        <v/>
      </c>
      <c r="U155" s="8"/>
      <c r="V155" s="8"/>
      <c r="W155" s="23"/>
      <c r="X155" s="22"/>
      <c r="Y155" s="4" t="s">
        <v>566</v>
      </c>
      <c r="Z155" s="4" t="s">
        <v>374</v>
      </c>
      <c r="AA155" s="4" t="s">
        <v>374</v>
      </c>
      <c r="AB155" s="4"/>
      <c r="AC155" s="170"/>
      <c r="AD155" s="165"/>
      <c r="AE155" s="180"/>
      <c r="AF155" s="180"/>
      <c r="AG155" s="180"/>
      <c r="AH155" s="171"/>
      <c r="AI155" s="171"/>
      <c r="AJ155" s="172"/>
      <c r="AK155" s="172"/>
      <c r="AL155" s="172"/>
      <c r="AM155" s="165"/>
      <c r="AN155" s="173"/>
      <c r="AO155" s="173"/>
      <c r="AP155" s="173"/>
      <c r="AQ155" s="173"/>
      <c r="AR155" s="173"/>
      <c r="AS155" s="173"/>
      <c r="AT155" s="173"/>
      <c r="AU155" s="173"/>
      <c r="AV155" s="173"/>
      <c r="AW155" s="173"/>
      <c r="AX155" s="173"/>
      <c r="AY155" s="173"/>
      <c r="AZ155" s="173" t="s">
        <v>374</v>
      </c>
      <c r="BA155" s="173"/>
      <c r="BB155" s="173"/>
      <c r="BC155" s="173"/>
      <c r="BD155" s="173"/>
      <c r="BE155" s="173"/>
      <c r="BF155" s="173"/>
      <c r="BG155" s="173"/>
      <c r="BH155" s="173"/>
      <c r="BI155" s="173"/>
      <c r="BJ155" s="173"/>
      <c r="BK155" s="173"/>
    </row>
    <row r="156" spans="1:65">
      <c r="A156" s="2" t="s">
        <v>26</v>
      </c>
      <c r="B156" s="24" t="s">
        <v>382</v>
      </c>
      <c r="C156" s="4"/>
      <c r="D156" s="4"/>
      <c r="E156" s="135" t="str">
        <f t="shared" si="214"/>
        <v xml:space="preserve">                                 VTK3,            </v>
      </c>
      <c r="F156" s="6" t="str">
        <f t="shared" si="318"/>
        <v>5H0_970_707</v>
      </c>
      <c r="G156" s="6" t="str">
        <f t="shared" si="319"/>
        <v>T</v>
      </c>
      <c r="H156" s="6" t="str">
        <f t="shared" si="320"/>
        <v>1AS15H0707</v>
      </c>
      <c r="I156" s="6" t="str">
        <f t="shared" si="321"/>
        <v>T0</v>
      </c>
      <c r="J156" s="8" t="s">
        <v>498</v>
      </c>
      <c r="K156" s="2"/>
      <c r="L156" s="24" t="s">
        <v>245</v>
      </c>
      <c r="M156" s="67"/>
      <c r="N156" s="68">
        <v>1934</v>
      </c>
      <c r="O156" s="69"/>
      <c r="P156" s="42"/>
      <c r="Q156" s="24" t="s">
        <v>45</v>
      </c>
      <c r="R156" s="6" t="str">
        <f t="shared" si="322"/>
        <v>1AS15H0707T0A</v>
      </c>
      <c r="S156" s="7" t="str">
        <f t="shared" si="323"/>
        <v>AKTUELL</v>
      </c>
      <c r="T156" s="1" t="str">
        <f>IF(H156=H155,IF(I156=I155,"IndizeNeu (Spalte J, K)",IF(K156&lt;&gt;"","Neue Variant","")),IF(K156&lt;&gt;"","Neue Variant",""))</f>
        <v/>
      </c>
      <c r="U156" s="8"/>
      <c r="V156" s="8"/>
      <c r="W156" s="23"/>
      <c r="X156" s="22"/>
      <c r="Y156" s="4" t="s">
        <v>566</v>
      </c>
      <c r="Z156" s="4" t="s">
        <v>374</v>
      </c>
      <c r="AA156" s="4" t="s">
        <v>374</v>
      </c>
      <c r="AB156" s="4"/>
      <c r="AC156" s="170"/>
      <c r="AD156" s="165"/>
      <c r="AE156" s="180"/>
      <c r="AF156" s="180"/>
      <c r="AG156" s="180"/>
      <c r="AH156" s="171"/>
      <c r="AI156" s="171"/>
      <c r="AJ156" s="172"/>
      <c r="AK156" s="172"/>
      <c r="AL156" s="172"/>
      <c r="AM156" s="165"/>
      <c r="AN156" s="173"/>
      <c r="AO156" s="173"/>
      <c r="AP156" s="173"/>
      <c r="AQ156" s="173"/>
      <c r="AR156" s="173"/>
      <c r="AS156" s="173"/>
      <c r="AT156" s="173"/>
      <c r="AU156" s="173"/>
      <c r="AV156" s="173"/>
      <c r="AW156" s="173"/>
      <c r="AX156" s="173"/>
      <c r="AY156" s="173"/>
      <c r="AZ156" s="173" t="s">
        <v>374</v>
      </c>
      <c r="BA156" s="173"/>
      <c r="BB156" s="173"/>
      <c r="BC156" s="173"/>
      <c r="BD156" s="173"/>
      <c r="BE156" s="173"/>
      <c r="BF156" s="173"/>
      <c r="BG156" s="173"/>
      <c r="BH156" s="173"/>
      <c r="BI156" s="173"/>
      <c r="BJ156" s="173"/>
      <c r="BK156" s="173"/>
    </row>
    <row r="157" spans="1:65">
      <c r="A157" s="2" t="s">
        <v>26</v>
      </c>
      <c r="B157" s="24" t="s">
        <v>382</v>
      </c>
      <c r="C157" s="4"/>
      <c r="D157" s="4"/>
      <c r="E157" s="135" t="str">
        <f t="shared" ref="E157:E226" si="433">CONCATENATE(IF(AC157&gt;0,$AC$1," ")," ",IF(AD157&gt;0,$AD$1," ")," ",IF(AE157&gt;0,$AE$1," ")," ",IF(AF157&gt;0,$AF$1," ")," ",IF(AG157&gt;0,$AG$1," ")," ",IF(AH157&gt;0,$AH$1," ")," ",IF(AI157&gt;0,$AI$1," ")," ",IF(AJ157&gt;0,$AJ$1," ")," ",IF(AK157&gt;0,$AK$1," ")," ",IF(AL157&gt;0,$AL$1," ")," ",IF(AM157&gt;0,$AM$1," "),IF(AN157&gt;0,$AN$1," "),IF(AO157&gt;0,$AO$1," "),IF(AP157&gt;0,$AP$1," "),IF(AQ157&gt;0,$AQ$1," "),IF(AR157&gt;0,$AR$1," "),IF(AS157&gt;0,$AS$1," "),IF(AT157&gt;0,$AT$1," "),IF(AU157&gt;0,$AU$1," "),IF(AV157&gt;0,$AV$1," "),IF(AW157&gt;0,$AW$1," "),IF(AX157&gt;0,$AX$1," "),IF(AY157&gt;0,$AY$1," "),IF(AZ157&gt;0,$AZ$1," "),IF(BA157&gt;0,$BA$1," "),IF(BB157&gt;0,$BB$1," "),IF(BC157&gt;0,$BC$1," "),IF(BD157&gt;0,$BD$1," "),IF(BE157&gt;0,$BE$1," "),IF(BF157&gt;0,$BF$1," "),IF(BG157&gt;0,$BG$1," "),IF(BH157&gt;0,$BH$1," "),IF(BI157&gt;0,$BI$1," "),IF(BJ157&gt;0,$BJ$1," "),IF(BK157&gt;0,$BK$1," "),IF(BL157&gt;0,$BL$1," "))</f>
        <v xml:space="preserve">                                 VTK3,            </v>
      </c>
      <c r="F157" s="6" t="str">
        <f t="shared" si="318"/>
        <v>5H0_970_707</v>
      </c>
      <c r="G157" s="6" t="str">
        <f t="shared" si="319"/>
        <v>AA</v>
      </c>
      <c r="H157" s="6" t="str">
        <f t="shared" si="320"/>
        <v>1AS15H0707</v>
      </c>
      <c r="I157" s="6" t="str">
        <f t="shared" si="321"/>
        <v>AA</v>
      </c>
      <c r="J157" s="8" t="s">
        <v>498</v>
      </c>
      <c r="K157" s="2"/>
      <c r="L157" s="24" t="s">
        <v>383</v>
      </c>
      <c r="M157" s="67"/>
      <c r="N157" s="68">
        <v>2025</v>
      </c>
      <c r="O157" s="69"/>
      <c r="P157" s="42" t="s">
        <v>699</v>
      </c>
      <c r="Q157" s="24" t="s">
        <v>733</v>
      </c>
      <c r="R157" s="6" t="str">
        <f t="shared" si="322"/>
        <v>1AS15H0707AAA</v>
      </c>
      <c r="S157" s="7" t="str">
        <f t="shared" si="323"/>
        <v>AKTUELL</v>
      </c>
      <c r="T157" s="1" t="str">
        <f>IF(H157=H152,IF(I157=I152,"IndizeNeu (Spalte J, K)",IF(K157&lt;&gt;"","Neue Variant","")),IF(K157&lt;&gt;"","Neue Variant",""))</f>
        <v/>
      </c>
      <c r="U157" s="8"/>
      <c r="V157" s="8"/>
      <c r="W157" s="23"/>
      <c r="X157" s="22"/>
      <c r="Y157" s="4" t="s">
        <v>566</v>
      </c>
      <c r="Z157" s="4" t="s">
        <v>374</v>
      </c>
      <c r="AA157" s="4" t="s">
        <v>374</v>
      </c>
      <c r="AB157" s="4"/>
      <c r="AC157" s="170"/>
      <c r="AD157" s="165"/>
      <c r="AE157" s="180"/>
      <c r="AF157" s="180"/>
      <c r="AG157" s="180"/>
      <c r="AH157" s="171"/>
      <c r="AI157" s="171"/>
      <c r="AJ157" s="172"/>
      <c r="AK157" s="172"/>
      <c r="AL157" s="172"/>
      <c r="AM157" s="165"/>
      <c r="AN157" s="173"/>
      <c r="AO157" s="173"/>
      <c r="AP157" s="173"/>
      <c r="AQ157" s="173"/>
      <c r="AR157" s="173"/>
      <c r="AS157" s="173"/>
      <c r="AT157" s="173"/>
      <c r="AU157" s="173"/>
      <c r="AV157" s="173"/>
      <c r="AW157" s="173"/>
      <c r="AX157" s="173"/>
      <c r="AY157" s="173"/>
      <c r="AZ157" s="173" t="s">
        <v>374</v>
      </c>
      <c r="BA157" s="173"/>
      <c r="BB157" s="173"/>
      <c r="BC157" s="173"/>
      <c r="BD157" s="173"/>
      <c r="BE157" s="173"/>
      <c r="BF157" s="173"/>
      <c r="BG157" s="173"/>
      <c r="BH157" s="173"/>
      <c r="BI157" s="173"/>
      <c r="BJ157" s="173"/>
      <c r="BK157" s="173"/>
    </row>
    <row r="158" spans="1:65">
      <c r="A158" s="2" t="s">
        <v>26</v>
      </c>
      <c r="B158" s="24" t="s">
        <v>382</v>
      </c>
      <c r="C158" s="4"/>
      <c r="D158" s="4"/>
      <c r="E158" s="135" t="str">
        <f t="shared" si="433"/>
        <v xml:space="preserve">                                 VTK3,            </v>
      </c>
      <c r="F158" s="6" t="str">
        <f t="shared" si="318"/>
        <v>5H0_970_707</v>
      </c>
      <c r="G158" s="6" t="str">
        <f t="shared" si="319"/>
        <v>AB</v>
      </c>
      <c r="H158" s="6" t="str">
        <f t="shared" si="320"/>
        <v>1AS15H0707</v>
      </c>
      <c r="I158" s="6" t="str">
        <f t="shared" si="321"/>
        <v>AB</v>
      </c>
      <c r="J158" s="8" t="s">
        <v>498</v>
      </c>
      <c r="K158" s="2"/>
      <c r="L158" s="24" t="s">
        <v>242</v>
      </c>
      <c r="M158" s="67"/>
      <c r="N158" s="68">
        <v>2030</v>
      </c>
      <c r="O158" s="69">
        <v>2029</v>
      </c>
      <c r="P158" s="42" t="s">
        <v>1871</v>
      </c>
      <c r="Q158" s="24" t="s">
        <v>734</v>
      </c>
      <c r="R158" s="6" t="str">
        <f t="shared" si="322"/>
        <v>1AS15H0707ABA</v>
      </c>
      <c r="S158" s="7" t="str">
        <f t="shared" si="323"/>
        <v>KEIN SERIENEINSATZ</v>
      </c>
      <c r="T158" s="1" t="str">
        <f>IF(H158=H157,IF(I158=I157,"IndizeNeu (Spalte J, K)",IF(K158&lt;&gt;"","Neue Variant","")),IF(K158&lt;&gt;"","Neue Variant",""))</f>
        <v/>
      </c>
      <c r="U158" s="8"/>
      <c r="V158" s="8"/>
      <c r="W158" s="23"/>
      <c r="X158" s="22"/>
      <c r="Y158" s="4" t="s">
        <v>566</v>
      </c>
      <c r="Z158" s="4" t="s">
        <v>374</v>
      </c>
      <c r="AA158" s="4" t="s">
        <v>374</v>
      </c>
      <c r="AB158" s="4"/>
      <c r="AC158" s="170"/>
      <c r="AD158" s="165"/>
      <c r="AE158" s="180"/>
      <c r="AF158" s="180"/>
      <c r="AG158" s="180"/>
      <c r="AH158" s="171"/>
      <c r="AI158" s="171"/>
      <c r="AJ158" s="172"/>
      <c r="AK158" s="172"/>
      <c r="AL158" s="172"/>
      <c r="AM158" s="165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 t="s">
        <v>374</v>
      </c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</row>
    <row r="159" spans="1:65">
      <c r="A159" s="2" t="s">
        <v>26</v>
      </c>
      <c r="B159" s="24" t="s">
        <v>382</v>
      </c>
      <c r="C159" s="4"/>
      <c r="D159" s="4"/>
      <c r="E159" s="135" t="str">
        <f t="shared" si="433"/>
        <v xml:space="preserve">                                 VTK3,            </v>
      </c>
      <c r="F159" s="6" t="str">
        <f t="shared" ref="F159" si="434">LEFT(Q159,11)</f>
        <v>5H0_970_707</v>
      </c>
      <c r="G159" s="6" t="str">
        <f t="shared" ref="G159" si="435">IF(LEN(Q159)=11,0,MID(Q159,13,2))</f>
        <v>AB</v>
      </c>
      <c r="H159" s="6" t="str">
        <f t="shared" ref="H159" si="436">CONCATENATE(IF(MID(Q159,5,3)="970","1AS1"),LEFT(F159,3),RIGHT(F159,3))</f>
        <v>1AS15H0707</v>
      </c>
      <c r="I159" s="6" t="str">
        <f t="shared" ref="I159" si="437">IF(G159=0,"00",IF(LEN(G159)=1,CONCATENATE(G159,0),G159))</f>
        <v>AB</v>
      </c>
      <c r="J159" s="8" t="s">
        <v>605</v>
      </c>
      <c r="K159" s="2"/>
      <c r="L159" s="24" t="s">
        <v>242</v>
      </c>
      <c r="M159" s="67"/>
      <c r="N159" s="68">
        <v>2030</v>
      </c>
      <c r="O159" s="69"/>
      <c r="P159" s="42" t="s">
        <v>1871</v>
      </c>
      <c r="Q159" s="24" t="s">
        <v>734</v>
      </c>
      <c r="R159" s="6" t="str">
        <f t="shared" ref="R159" si="438">IF(J159&lt;&gt;"",CONCATENATE(H159,I159,J159),CONCATENATE(H159,I159,K159))</f>
        <v>1AS15H0707ABB</v>
      </c>
      <c r="S159" s="7" t="str">
        <f t="shared" ref="S159" si="439">IF(N159="-","KEIN LIEFERUMFANG",IF(AND(N159&lt;=S$3,O159=""),"AKTUELL",IF(O159=N159-1,"KEIN SERIENEINSATZ",IF(N159&gt;S$3,"NOCH NICHT AKTUELL",IF(AND(N159&lt;S$3,O159&lt;S$3),"NICHT AKTUELL",IF(N159&lt;=S$3,"AKTUELL"))))))</f>
        <v>AKTUELL</v>
      </c>
      <c r="T159" s="1" t="str">
        <f>IF(H159=H158,IF(I159=I158,"IndizeNeu (Spalte J, K)",IF(K159&lt;&gt;"","Neue Variant","")),IF(K159&lt;&gt;"","Neue Variant",""))</f>
        <v>IndizeNeu (Spalte J, K)</v>
      </c>
      <c r="U159" s="8" t="s">
        <v>1884</v>
      </c>
      <c r="V159" s="8"/>
      <c r="W159" s="23"/>
      <c r="X159" s="22"/>
      <c r="Y159" s="4" t="s">
        <v>566</v>
      </c>
      <c r="Z159" s="4" t="s">
        <v>374</v>
      </c>
      <c r="AA159" s="4" t="s">
        <v>374</v>
      </c>
      <c r="AB159" s="4"/>
      <c r="AC159" s="170"/>
      <c r="AD159" s="165"/>
      <c r="AE159" s="180"/>
      <c r="AF159" s="180"/>
      <c r="AG159" s="180"/>
      <c r="AH159" s="171"/>
      <c r="AI159" s="171"/>
      <c r="AJ159" s="172"/>
      <c r="AK159" s="172"/>
      <c r="AL159" s="172"/>
      <c r="AM159" s="165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 t="s">
        <v>374</v>
      </c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</row>
    <row r="160" spans="1:65">
      <c r="A160" s="2" t="s">
        <v>26</v>
      </c>
      <c r="B160" s="24" t="s">
        <v>382</v>
      </c>
      <c r="C160" s="4"/>
      <c r="D160" s="4"/>
      <c r="E160" s="135" t="str">
        <f t="shared" si="433"/>
        <v xml:space="preserve">                                 VTK3,            </v>
      </c>
      <c r="F160" s="6" t="str">
        <f t="shared" si="318"/>
        <v>5H0_970_707</v>
      </c>
      <c r="G160" s="6" t="str">
        <f t="shared" si="319"/>
        <v>AC</v>
      </c>
      <c r="H160" s="6" t="str">
        <f t="shared" si="320"/>
        <v>1AS15H0707</v>
      </c>
      <c r="I160" s="6" t="str">
        <f t="shared" si="321"/>
        <v>AC</v>
      </c>
      <c r="J160" s="8" t="s">
        <v>498</v>
      </c>
      <c r="K160" s="2"/>
      <c r="L160" s="24" t="s">
        <v>243</v>
      </c>
      <c r="M160" s="67"/>
      <c r="N160" s="68">
        <v>2030</v>
      </c>
      <c r="O160" s="69">
        <v>2029</v>
      </c>
      <c r="P160" s="42" t="s">
        <v>1871</v>
      </c>
      <c r="Q160" s="24" t="s">
        <v>735</v>
      </c>
      <c r="R160" s="6" t="str">
        <f t="shared" si="322"/>
        <v>1AS15H0707ACA</v>
      </c>
      <c r="S160" s="7" t="str">
        <f t="shared" si="323"/>
        <v>KEIN SERIENEINSATZ</v>
      </c>
      <c r="T160" s="1" t="str">
        <f>IF(H160=H158,IF(I160=I158,"IndizeNeu (Spalte J, K)",IF(K160&lt;&gt;"","Neue Variant","")),IF(K160&lt;&gt;"","Neue Variant",""))</f>
        <v/>
      </c>
      <c r="U160" s="8"/>
      <c r="V160" s="8"/>
      <c r="W160" s="23"/>
      <c r="X160" s="22"/>
      <c r="Y160" s="4" t="s">
        <v>566</v>
      </c>
      <c r="Z160" s="4" t="s">
        <v>374</v>
      </c>
      <c r="AA160" s="4" t="s">
        <v>374</v>
      </c>
      <c r="AB160" s="4"/>
      <c r="AC160" s="170"/>
      <c r="AD160" s="165"/>
      <c r="AE160" s="180"/>
      <c r="AF160" s="180"/>
      <c r="AG160" s="180"/>
      <c r="AH160" s="171"/>
      <c r="AI160" s="171"/>
      <c r="AJ160" s="172"/>
      <c r="AK160" s="172"/>
      <c r="AL160" s="172"/>
      <c r="AM160" s="165"/>
      <c r="AN160" s="173"/>
      <c r="AO160" s="173"/>
      <c r="AP160" s="173"/>
      <c r="AQ160" s="173"/>
      <c r="AR160" s="173"/>
      <c r="AS160" s="173"/>
      <c r="AT160" s="173"/>
      <c r="AU160" s="173"/>
      <c r="AV160" s="173"/>
      <c r="AW160" s="173"/>
      <c r="AX160" s="173"/>
      <c r="AY160" s="173"/>
      <c r="AZ160" s="173" t="s">
        <v>374</v>
      </c>
      <c r="BA160" s="173"/>
      <c r="BB160" s="173"/>
      <c r="BC160" s="173"/>
      <c r="BD160" s="173"/>
      <c r="BE160" s="173"/>
      <c r="BF160" s="173"/>
      <c r="BG160" s="173"/>
      <c r="BH160" s="173"/>
      <c r="BI160" s="173"/>
      <c r="BJ160" s="173"/>
      <c r="BK160" s="173"/>
    </row>
    <row r="161" spans="1:63">
      <c r="A161" s="2" t="s">
        <v>26</v>
      </c>
      <c r="B161" s="24" t="s">
        <v>382</v>
      </c>
      <c r="C161" s="4"/>
      <c r="D161" s="4"/>
      <c r="E161" s="135" t="str">
        <f t="shared" si="433"/>
        <v xml:space="preserve">                                 VTK3,            </v>
      </c>
      <c r="F161" s="6" t="str">
        <f t="shared" ref="F161" si="440">LEFT(Q161,11)</f>
        <v>5H0_970_707</v>
      </c>
      <c r="G161" s="6" t="str">
        <f t="shared" ref="G161" si="441">IF(LEN(Q161)=11,0,MID(Q161,13,2))</f>
        <v>AC</v>
      </c>
      <c r="H161" s="6" t="str">
        <f t="shared" ref="H161" si="442">CONCATENATE(IF(MID(Q161,5,3)="970","1AS1"),LEFT(F161,3),RIGHT(F161,3))</f>
        <v>1AS15H0707</v>
      </c>
      <c r="I161" s="6" t="str">
        <f t="shared" ref="I161" si="443">IF(G161=0,"00",IF(LEN(G161)=1,CONCATENATE(G161,0),G161))</f>
        <v>AC</v>
      </c>
      <c r="J161" s="8" t="s">
        <v>605</v>
      </c>
      <c r="K161" s="2"/>
      <c r="L161" s="24" t="s">
        <v>243</v>
      </c>
      <c r="M161" s="67"/>
      <c r="N161" s="68">
        <v>2030</v>
      </c>
      <c r="O161" s="69"/>
      <c r="P161" s="42" t="s">
        <v>1871</v>
      </c>
      <c r="Q161" s="24" t="s">
        <v>735</v>
      </c>
      <c r="R161" s="6" t="str">
        <f t="shared" ref="R161" si="444">IF(J161&lt;&gt;"",CONCATENATE(H161,I161,J161),CONCATENATE(H161,I161,K161))</f>
        <v>1AS15H0707ACB</v>
      </c>
      <c r="S161" s="7" t="str">
        <f t="shared" ref="S161" si="445">IF(N161="-","KEIN LIEFERUMFANG",IF(AND(N161&lt;=S$3,O161=""),"AKTUELL",IF(O161=N161-1,"KEIN SERIENEINSATZ",IF(N161&gt;S$3,"NOCH NICHT AKTUELL",IF(AND(N161&lt;S$3,O161&lt;S$3),"NICHT AKTUELL",IF(N161&lt;=S$3,"AKTUELL"))))))</f>
        <v>AKTUELL</v>
      </c>
      <c r="T161" s="1" t="str">
        <f>IF(H161=H159,IF(I161=I159,"IndizeNeu (Spalte J, K)",IF(K161&lt;&gt;"","Neue Variant","")),IF(K161&lt;&gt;"","Neue Variant",""))</f>
        <v/>
      </c>
      <c r="U161" s="8" t="s">
        <v>1884</v>
      </c>
      <c r="V161" s="8"/>
      <c r="W161" s="23"/>
      <c r="X161" s="22"/>
      <c r="Y161" s="4" t="s">
        <v>566</v>
      </c>
      <c r="Z161" s="4" t="s">
        <v>374</v>
      </c>
      <c r="AA161" s="4" t="s">
        <v>374</v>
      </c>
      <c r="AB161" s="4"/>
      <c r="AC161" s="170"/>
      <c r="AD161" s="165"/>
      <c r="AE161" s="180"/>
      <c r="AF161" s="180"/>
      <c r="AG161" s="180"/>
      <c r="AH161" s="171"/>
      <c r="AI161" s="171"/>
      <c r="AJ161" s="172"/>
      <c r="AK161" s="172"/>
      <c r="AL161" s="172"/>
      <c r="AM161" s="165"/>
      <c r="AN161" s="173"/>
      <c r="AO161" s="173"/>
      <c r="AP161" s="173"/>
      <c r="AQ161" s="173"/>
      <c r="AR161" s="173"/>
      <c r="AS161" s="173"/>
      <c r="AT161" s="173"/>
      <c r="AU161" s="173"/>
      <c r="AV161" s="173"/>
      <c r="AW161" s="173"/>
      <c r="AX161" s="173"/>
      <c r="AY161" s="173"/>
      <c r="AZ161" s="173" t="s">
        <v>374</v>
      </c>
      <c r="BA161" s="173"/>
      <c r="BB161" s="173"/>
      <c r="BC161" s="173"/>
      <c r="BD161" s="173"/>
      <c r="BE161" s="173"/>
      <c r="BF161" s="173"/>
      <c r="BG161" s="173"/>
      <c r="BH161" s="173"/>
      <c r="BI161" s="173"/>
      <c r="BJ161" s="173"/>
      <c r="BK161" s="173"/>
    </row>
    <row r="162" spans="1:63">
      <c r="A162" s="2" t="s">
        <v>26</v>
      </c>
      <c r="B162" s="24" t="s">
        <v>382</v>
      </c>
      <c r="C162" s="4"/>
      <c r="D162" s="4"/>
      <c r="E162" s="135" t="str">
        <f t="shared" si="433"/>
        <v xml:space="preserve">                                 VTK3,            </v>
      </c>
      <c r="F162" s="6" t="str">
        <f t="shared" si="318"/>
        <v>5H0_970_707</v>
      </c>
      <c r="G162" s="6" t="str">
        <f t="shared" si="319"/>
        <v>AD</v>
      </c>
      <c r="H162" s="6" t="str">
        <f t="shared" si="320"/>
        <v>1AS15H0707</v>
      </c>
      <c r="I162" s="6" t="str">
        <f t="shared" si="321"/>
        <v>AD</v>
      </c>
      <c r="J162" s="8" t="s">
        <v>498</v>
      </c>
      <c r="K162" s="2"/>
      <c r="L162" s="24" t="s">
        <v>739</v>
      </c>
      <c r="M162" s="67"/>
      <c r="N162" s="68">
        <v>2025</v>
      </c>
      <c r="O162" s="69"/>
      <c r="P162" s="42" t="s">
        <v>699</v>
      </c>
      <c r="Q162" s="24" t="s">
        <v>736</v>
      </c>
      <c r="R162" s="6" t="str">
        <f t="shared" si="322"/>
        <v>1AS15H0707ADA</v>
      </c>
      <c r="S162" s="7" t="str">
        <f t="shared" si="323"/>
        <v>AKTUELL</v>
      </c>
      <c r="T162" s="1" t="str">
        <f>IF(H162=H160,IF(I162=I160,"IndizeNeu (Spalte J, K)",IF(K162&lt;&gt;"","Neue Variant","")),IF(K162&lt;&gt;"","Neue Variant",""))</f>
        <v/>
      </c>
      <c r="U162" s="8"/>
      <c r="V162" s="8"/>
      <c r="W162" s="23"/>
      <c r="X162" s="22"/>
      <c r="Y162" s="4" t="s">
        <v>566</v>
      </c>
      <c r="Z162" s="4" t="s">
        <v>374</v>
      </c>
      <c r="AA162" s="4" t="s">
        <v>374</v>
      </c>
      <c r="AB162" s="4"/>
      <c r="AC162" s="170"/>
      <c r="AD162" s="165"/>
      <c r="AE162" s="180"/>
      <c r="AF162" s="180"/>
      <c r="AG162" s="180"/>
      <c r="AH162" s="171"/>
      <c r="AI162" s="171"/>
      <c r="AJ162" s="172"/>
      <c r="AK162" s="172"/>
      <c r="AL162" s="172"/>
      <c r="AM162" s="165"/>
      <c r="AN162" s="173"/>
      <c r="AO162" s="173"/>
      <c r="AP162" s="173"/>
      <c r="AQ162" s="173"/>
      <c r="AR162" s="173"/>
      <c r="AS162" s="173"/>
      <c r="AT162" s="173"/>
      <c r="AU162" s="173"/>
      <c r="AV162" s="173"/>
      <c r="AW162" s="173"/>
      <c r="AX162" s="173"/>
      <c r="AY162" s="173"/>
      <c r="AZ162" s="173" t="s">
        <v>374</v>
      </c>
      <c r="BA162" s="173"/>
      <c r="BB162" s="173"/>
      <c r="BC162" s="173"/>
      <c r="BD162" s="173"/>
      <c r="BE162" s="173"/>
      <c r="BF162" s="173"/>
      <c r="BG162" s="173"/>
      <c r="BH162" s="173"/>
      <c r="BI162" s="173"/>
      <c r="BJ162" s="173"/>
      <c r="BK162" s="173"/>
    </row>
    <row r="163" spans="1:63">
      <c r="A163" s="2" t="s">
        <v>26</v>
      </c>
      <c r="B163" s="24" t="s">
        <v>382</v>
      </c>
      <c r="C163" s="4"/>
      <c r="D163" s="4"/>
      <c r="E163" s="135" t="str">
        <f t="shared" si="433"/>
        <v xml:space="preserve">                                 VTK3,            </v>
      </c>
      <c r="F163" s="6" t="str">
        <f t="shared" si="318"/>
        <v>5H0_970_707</v>
      </c>
      <c r="G163" s="6" t="str">
        <f t="shared" si="319"/>
        <v>AE</v>
      </c>
      <c r="H163" s="6" t="str">
        <f t="shared" si="320"/>
        <v>1AS15H0707</v>
      </c>
      <c r="I163" s="6" t="str">
        <f t="shared" si="321"/>
        <v>AE</v>
      </c>
      <c r="J163" s="8" t="s">
        <v>498</v>
      </c>
      <c r="K163" s="2"/>
      <c r="L163" s="24" t="s">
        <v>244</v>
      </c>
      <c r="M163" s="67" t="s">
        <v>1113</v>
      </c>
      <c r="N163" s="68">
        <v>2025</v>
      </c>
      <c r="O163" s="69">
        <v>2024</v>
      </c>
      <c r="P163" s="42" t="s">
        <v>1117</v>
      </c>
      <c r="Q163" s="24" t="s">
        <v>737</v>
      </c>
      <c r="R163" s="6" t="str">
        <f t="shared" si="322"/>
        <v>1AS15H0707AEA</v>
      </c>
      <c r="S163" s="7" t="str">
        <f t="shared" si="323"/>
        <v>KEIN SERIENEINSATZ</v>
      </c>
      <c r="T163" s="1" t="str">
        <f>IF(H163=H162,IF(I163=I162,"IndizeNeu (Spalte J, K)",IF(K163&lt;&gt;"","Neue Variant","")),IF(K163&lt;&gt;"","Neue Variant",""))</f>
        <v/>
      </c>
      <c r="U163" s="8" t="s">
        <v>1118</v>
      </c>
      <c r="V163" s="8"/>
      <c r="W163" s="23"/>
      <c r="X163" s="22"/>
      <c r="Y163" s="4" t="s">
        <v>566</v>
      </c>
      <c r="Z163" s="4" t="s">
        <v>374</v>
      </c>
      <c r="AA163" s="4" t="s">
        <v>374</v>
      </c>
      <c r="AB163" s="4"/>
      <c r="AC163" s="170"/>
      <c r="AD163" s="165"/>
      <c r="AE163" s="180"/>
      <c r="AF163" s="180"/>
      <c r="AG163" s="180"/>
      <c r="AH163" s="171"/>
      <c r="AI163" s="171"/>
      <c r="AJ163" s="172"/>
      <c r="AK163" s="172"/>
      <c r="AL163" s="172"/>
      <c r="AM163" s="165"/>
      <c r="AN163" s="173"/>
      <c r="AO163" s="173"/>
      <c r="AP163" s="173"/>
      <c r="AQ163" s="173"/>
      <c r="AR163" s="173"/>
      <c r="AS163" s="173"/>
      <c r="AT163" s="173"/>
      <c r="AU163" s="173"/>
      <c r="AV163" s="173"/>
      <c r="AW163" s="173"/>
      <c r="AX163" s="173"/>
      <c r="AY163" s="173"/>
      <c r="AZ163" s="173" t="s">
        <v>374</v>
      </c>
      <c r="BA163" s="173"/>
      <c r="BB163" s="173"/>
      <c r="BC163" s="173"/>
      <c r="BD163" s="173"/>
      <c r="BE163" s="173"/>
      <c r="BF163" s="173"/>
      <c r="BG163" s="173"/>
      <c r="BH163" s="173"/>
      <c r="BI163" s="173"/>
      <c r="BJ163" s="173"/>
      <c r="BK163" s="173"/>
    </row>
    <row r="164" spans="1:63">
      <c r="A164" s="2" t="s">
        <v>26</v>
      </c>
      <c r="B164" s="24" t="s">
        <v>382</v>
      </c>
      <c r="C164" s="4"/>
      <c r="D164" s="4"/>
      <c r="E164" s="135" t="str">
        <f t="shared" si="433"/>
        <v xml:space="preserve">                                 VTK3,            </v>
      </c>
      <c r="F164" s="6" t="str">
        <f t="shared" si="318"/>
        <v>5H0_970_707</v>
      </c>
      <c r="G164" s="6" t="str">
        <f t="shared" si="319"/>
        <v>AE</v>
      </c>
      <c r="H164" s="6" t="str">
        <f t="shared" si="320"/>
        <v>1AS15H0707</v>
      </c>
      <c r="I164" s="6" t="str">
        <f t="shared" si="321"/>
        <v>AE</v>
      </c>
      <c r="J164" s="8" t="s">
        <v>605</v>
      </c>
      <c r="K164" s="2"/>
      <c r="L164" s="24" t="s">
        <v>244</v>
      </c>
      <c r="M164" s="67" t="s">
        <v>1113</v>
      </c>
      <c r="N164" s="68">
        <v>2025</v>
      </c>
      <c r="O164" s="69"/>
      <c r="P164" s="42" t="s">
        <v>1117</v>
      </c>
      <c r="Q164" s="24" t="s">
        <v>737</v>
      </c>
      <c r="R164" s="6" t="str">
        <f t="shared" si="322"/>
        <v>1AS15H0707AEB</v>
      </c>
      <c r="S164" s="7" t="str">
        <f t="shared" si="323"/>
        <v>AKTUELL</v>
      </c>
      <c r="T164" s="1" t="str">
        <f>IF(H164=H163,IF(I164=I163,"IndizeNeu (Spalte J, K)",IF(K164&lt;&gt;"","Neue Variant","")),IF(K164&lt;&gt;"","Neue Variant",""))</f>
        <v>IndizeNeu (Spalte J, K)</v>
      </c>
      <c r="U164" s="8" t="s">
        <v>1118</v>
      </c>
      <c r="V164" s="8"/>
      <c r="W164" s="23"/>
      <c r="X164" s="22"/>
      <c r="Y164" s="4" t="s">
        <v>566</v>
      </c>
      <c r="Z164" s="4" t="s">
        <v>374</v>
      </c>
      <c r="AA164" s="4" t="s">
        <v>374</v>
      </c>
      <c r="AB164" s="4"/>
      <c r="AC164" s="170"/>
      <c r="AD164" s="165"/>
      <c r="AE164" s="180"/>
      <c r="AF164" s="180"/>
      <c r="AG164" s="180"/>
      <c r="AH164" s="171"/>
      <c r="AI164" s="171"/>
      <c r="AJ164" s="172"/>
      <c r="AK164" s="172"/>
      <c r="AL164" s="172"/>
      <c r="AM164" s="165"/>
      <c r="AN164" s="173"/>
      <c r="AO164" s="173"/>
      <c r="AP164" s="173"/>
      <c r="AQ164" s="173"/>
      <c r="AR164" s="173"/>
      <c r="AS164" s="173"/>
      <c r="AT164" s="173"/>
      <c r="AU164" s="173"/>
      <c r="AV164" s="173"/>
      <c r="AW164" s="173"/>
      <c r="AX164" s="173"/>
      <c r="AY164" s="173"/>
      <c r="AZ164" s="173" t="s">
        <v>374</v>
      </c>
      <c r="BA164" s="173"/>
      <c r="BB164" s="173"/>
      <c r="BC164" s="173"/>
      <c r="BD164" s="173"/>
      <c r="BE164" s="173"/>
      <c r="BF164" s="173"/>
      <c r="BG164" s="173"/>
      <c r="BH164" s="173"/>
      <c r="BI164" s="173"/>
      <c r="BJ164" s="173"/>
      <c r="BK164" s="173"/>
    </row>
    <row r="165" spans="1:63">
      <c r="A165" s="2" t="s">
        <v>26</v>
      </c>
      <c r="B165" s="24" t="s">
        <v>382</v>
      </c>
      <c r="C165" s="4"/>
      <c r="D165" s="4"/>
      <c r="E165" s="135" t="str">
        <f t="shared" si="433"/>
        <v xml:space="preserve">                                 VTK3,            </v>
      </c>
      <c r="F165" s="6" t="str">
        <f t="shared" si="318"/>
        <v>5H0_970_707</v>
      </c>
      <c r="G165" s="6" t="str">
        <f t="shared" si="319"/>
        <v>AF</v>
      </c>
      <c r="H165" s="6" t="str">
        <f t="shared" si="320"/>
        <v>1AS15H0707</v>
      </c>
      <c r="I165" s="6" t="str">
        <f t="shared" si="321"/>
        <v>AF</v>
      </c>
      <c r="J165" s="8" t="s">
        <v>498</v>
      </c>
      <c r="K165" s="2"/>
      <c r="L165" s="24" t="s">
        <v>245</v>
      </c>
      <c r="M165" s="67"/>
      <c r="N165" s="68">
        <v>2025</v>
      </c>
      <c r="O165" s="69"/>
      <c r="P165" s="42" t="s">
        <v>699</v>
      </c>
      <c r="Q165" s="24" t="s">
        <v>738</v>
      </c>
      <c r="R165" s="6" t="str">
        <f t="shared" si="322"/>
        <v>1AS15H0707AFA</v>
      </c>
      <c r="S165" s="7" t="str">
        <f t="shared" si="323"/>
        <v>AKTUELL</v>
      </c>
      <c r="T165" s="1" t="str">
        <f>IF(H165=H160,IF(I165=I160,"IndizeNeu (Spalte J, K)",IF(K165&lt;&gt;"","Neue Variant","")),IF(K165&lt;&gt;"","Neue Variant",""))</f>
        <v/>
      </c>
      <c r="U165" s="8"/>
      <c r="V165" s="8"/>
      <c r="W165" s="23"/>
      <c r="X165" s="22"/>
      <c r="Y165" s="4" t="s">
        <v>566</v>
      </c>
      <c r="Z165" s="4" t="s">
        <v>374</v>
      </c>
      <c r="AA165" s="4" t="s">
        <v>374</v>
      </c>
      <c r="AB165" s="4"/>
      <c r="AC165" s="170"/>
      <c r="AD165" s="165"/>
      <c r="AE165" s="180"/>
      <c r="AF165" s="180"/>
      <c r="AG165" s="180"/>
      <c r="AH165" s="171"/>
      <c r="AI165" s="171"/>
      <c r="AJ165" s="172"/>
      <c r="AK165" s="172"/>
      <c r="AL165" s="172"/>
      <c r="AM165" s="165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 t="s">
        <v>374</v>
      </c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</row>
    <row r="166" spans="1:63">
      <c r="A166" s="2" t="s">
        <v>26</v>
      </c>
      <c r="B166" s="24" t="s">
        <v>382</v>
      </c>
      <c r="C166" s="4"/>
      <c r="D166" s="4"/>
      <c r="E166" s="135" t="str">
        <f t="shared" si="433"/>
        <v xml:space="preserve">                                 VTK3,            </v>
      </c>
      <c r="F166" s="6" t="str">
        <f t="shared" si="318"/>
        <v>5H0_970_707</v>
      </c>
      <c r="G166" s="6" t="str">
        <f t="shared" si="319"/>
        <v>AG</v>
      </c>
      <c r="H166" s="6" t="str">
        <f t="shared" si="320"/>
        <v>1AS15H0707</v>
      </c>
      <c r="I166" s="6" t="str">
        <f t="shared" si="321"/>
        <v>AG</v>
      </c>
      <c r="J166" s="8" t="s">
        <v>498</v>
      </c>
      <c r="K166" s="2"/>
      <c r="L166" s="24" t="s">
        <v>383</v>
      </c>
      <c r="M166" s="67"/>
      <c r="N166" s="68">
        <v>2048</v>
      </c>
      <c r="O166" s="69">
        <v>2102</v>
      </c>
      <c r="P166" s="42" t="s">
        <v>2254</v>
      </c>
      <c r="Q166" s="24" t="s">
        <v>1148</v>
      </c>
      <c r="R166" s="6" t="str">
        <f t="shared" si="322"/>
        <v>1AS15H0707AGA</v>
      </c>
      <c r="S166" s="7" t="str">
        <f t="shared" si="323"/>
        <v>NICHT AKTUELL</v>
      </c>
      <c r="T166" s="1" t="str">
        <f>IF(H166=H158,IF(I166=I158,"IndizeNeu (Spalte J, K)",IF(K166&lt;&gt;"","Neue Variant","")),IF(K166&lt;&gt;"","Neue Variant",""))</f>
        <v/>
      </c>
      <c r="U166" s="8"/>
      <c r="V166" s="8"/>
      <c r="W166" s="23"/>
      <c r="X166" s="22"/>
      <c r="Y166" s="4" t="s">
        <v>566</v>
      </c>
      <c r="Z166" s="4" t="s">
        <v>374</v>
      </c>
      <c r="AA166" s="4" t="s">
        <v>374</v>
      </c>
      <c r="AB166" s="4"/>
      <c r="AC166" s="170"/>
      <c r="AD166" s="165"/>
      <c r="AE166" s="180"/>
      <c r="AF166" s="180"/>
      <c r="AG166" s="180"/>
      <c r="AH166" s="171"/>
      <c r="AI166" s="171"/>
      <c r="AJ166" s="172"/>
      <c r="AK166" s="172"/>
      <c r="AL166" s="172"/>
      <c r="AM166" s="165"/>
      <c r="AN166" s="173"/>
      <c r="AO166" s="173"/>
      <c r="AP166" s="173"/>
      <c r="AQ166" s="173"/>
      <c r="AR166" s="173"/>
      <c r="AS166" s="173"/>
      <c r="AT166" s="173"/>
      <c r="AU166" s="173"/>
      <c r="AV166" s="173"/>
      <c r="AW166" s="173"/>
      <c r="AX166" s="173"/>
      <c r="AY166" s="173"/>
      <c r="AZ166" s="173" t="s">
        <v>374</v>
      </c>
      <c r="BA166" s="173"/>
      <c r="BB166" s="173"/>
      <c r="BC166" s="173"/>
      <c r="BD166" s="173"/>
      <c r="BE166" s="173"/>
      <c r="BF166" s="173"/>
      <c r="BG166" s="173"/>
      <c r="BH166" s="173"/>
      <c r="BI166" s="173"/>
      <c r="BJ166" s="173"/>
      <c r="BK166" s="173"/>
    </row>
    <row r="167" spans="1:63">
      <c r="A167" s="2" t="s">
        <v>26</v>
      </c>
      <c r="B167" s="24" t="s">
        <v>382</v>
      </c>
      <c r="C167" s="4"/>
      <c r="D167" s="4"/>
      <c r="E167" s="135" t="str">
        <f t="shared" si="433"/>
        <v xml:space="preserve">                                 VTK3,            </v>
      </c>
      <c r="F167" s="6" t="str">
        <f t="shared" ref="F167" si="446">LEFT(Q167,11)</f>
        <v>5H0_970_707</v>
      </c>
      <c r="G167" s="6" t="str">
        <f t="shared" ref="G167" si="447">IF(LEN(Q167)=11,0,MID(Q167,13,2))</f>
        <v>AG</v>
      </c>
      <c r="H167" s="6" t="str">
        <f t="shared" ref="H167" si="448">CONCATENATE(IF(MID(Q167,5,3)="970","1AS1"),LEFT(F167,3),RIGHT(F167,3))</f>
        <v>1AS15H0707</v>
      </c>
      <c r="I167" s="6" t="str">
        <f t="shared" ref="I167" si="449">IF(G167=0,"00",IF(LEN(G167)=1,CONCATENATE(G167,0),G167))</f>
        <v>AG</v>
      </c>
      <c r="J167" s="8" t="s">
        <v>634</v>
      </c>
      <c r="K167" s="122"/>
      <c r="L167" s="24" t="s">
        <v>383</v>
      </c>
      <c r="M167" s="67"/>
      <c r="N167" s="68">
        <v>2103</v>
      </c>
      <c r="O167" s="69"/>
      <c r="P167" s="42" t="s">
        <v>2254</v>
      </c>
      <c r="Q167" s="24" t="s">
        <v>1148</v>
      </c>
      <c r="R167" s="6" t="str">
        <f t="shared" ref="R167" si="450">IF(J167&lt;&gt;"",CONCATENATE(H167,I167,J167),CONCATENATE(H167,I167,K167))</f>
        <v>1AS15H0707AGD</v>
      </c>
      <c r="S167" s="7" t="str">
        <f t="shared" ref="S167" si="451">IF(N167="-","KEIN LIEFERUMFANG",IF(AND(N167&lt;=S$3,O167=""),"AKTUELL",IF(O167=N167-1,"KEIN SERIENEINSATZ",IF(N167&gt;S$3,"NOCH NICHT AKTUELL",IF(AND(N167&lt;S$3,O167&lt;S$3),"NICHT AKTUELL",IF(N167&lt;=S$3,"AKTUELL"))))))</f>
        <v>AKTUELL</v>
      </c>
      <c r="T167" s="1" t="str">
        <f>IF(H167=H159,IF(I167=I159,"IndizeNeu (Spalte J, K)",IF(K167&lt;&gt;"","Neue Variant","")),IF(K167&lt;&gt;"","Neue Variant",""))</f>
        <v/>
      </c>
      <c r="U167" s="8"/>
      <c r="V167" s="8"/>
      <c r="W167" s="23"/>
      <c r="X167" s="22"/>
      <c r="Y167" s="4" t="s">
        <v>566</v>
      </c>
      <c r="Z167" s="4" t="s">
        <v>374</v>
      </c>
      <c r="AA167" s="4" t="s">
        <v>374</v>
      </c>
      <c r="AB167" s="4"/>
      <c r="AC167" s="170"/>
      <c r="AD167" s="165"/>
      <c r="AE167" s="180"/>
      <c r="AF167" s="180"/>
      <c r="AG167" s="180"/>
      <c r="AH167" s="171"/>
      <c r="AI167" s="171"/>
      <c r="AJ167" s="172"/>
      <c r="AK167" s="172"/>
      <c r="AL167" s="172"/>
      <c r="AM167" s="165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 t="s">
        <v>374</v>
      </c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</row>
    <row r="168" spans="1:63">
      <c r="A168" s="2" t="s">
        <v>26</v>
      </c>
      <c r="B168" s="24" t="s">
        <v>382</v>
      </c>
      <c r="C168" s="4"/>
      <c r="D168" s="4"/>
      <c r="E168" s="135" t="str">
        <f t="shared" si="433"/>
        <v xml:space="preserve">                                 VTK3,            </v>
      </c>
      <c r="F168" s="6" t="str">
        <f t="shared" si="318"/>
        <v>5H0_970_707</v>
      </c>
      <c r="G168" s="6" t="str">
        <f t="shared" si="319"/>
        <v>AH</v>
      </c>
      <c r="H168" s="6" t="str">
        <f t="shared" si="320"/>
        <v>1AS15H0707</v>
      </c>
      <c r="I168" s="6" t="str">
        <f t="shared" si="321"/>
        <v>AH</v>
      </c>
      <c r="J168" s="8" t="s">
        <v>498</v>
      </c>
      <c r="K168" s="2"/>
      <c r="L168" s="24" t="s">
        <v>242</v>
      </c>
      <c r="M168" s="67"/>
      <c r="N168" s="68">
        <v>2048</v>
      </c>
      <c r="O168" s="69">
        <v>2047</v>
      </c>
      <c r="P168" s="42" t="s">
        <v>1874</v>
      </c>
      <c r="Q168" s="24" t="s">
        <v>1149</v>
      </c>
      <c r="R168" s="6" t="str">
        <f t="shared" si="322"/>
        <v>1AS15H0707AHA</v>
      </c>
      <c r="S168" s="7" t="str">
        <f t="shared" si="323"/>
        <v>KEIN SERIENEINSATZ</v>
      </c>
      <c r="T168" s="1" t="str">
        <f>IF(H168=H166,IF(I168=I166,"IndizeNeu (Spalte J, K)",IF(K168&lt;&gt;"","Neue Variant","")),IF(K168&lt;&gt;"","Neue Variant",""))</f>
        <v/>
      </c>
      <c r="U168" s="8"/>
      <c r="V168" s="8"/>
      <c r="W168" s="23"/>
      <c r="X168" s="22"/>
      <c r="Y168" s="4" t="s">
        <v>566</v>
      </c>
      <c r="Z168" s="4" t="s">
        <v>374</v>
      </c>
      <c r="AA168" s="4" t="s">
        <v>374</v>
      </c>
      <c r="AB168" s="4"/>
      <c r="AC168" s="170"/>
      <c r="AD168" s="165"/>
      <c r="AE168" s="180"/>
      <c r="AF168" s="180"/>
      <c r="AG168" s="180"/>
      <c r="AH168" s="171"/>
      <c r="AI168" s="171"/>
      <c r="AJ168" s="172"/>
      <c r="AK168" s="172"/>
      <c r="AL168" s="172"/>
      <c r="AM168" s="165"/>
      <c r="AN168" s="173"/>
      <c r="AO168" s="173"/>
      <c r="AP168" s="173"/>
      <c r="AQ168" s="173"/>
      <c r="AR168" s="173"/>
      <c r="AS168" s="173"/>
      <c r="AT168" s="173"/>
      <c r="AU168" s="173"/>
      <c r="AV168" s="173"/>
      <c r="AW168" s="173"/>
      <c r="AX168" s="173"/>
      <c r="AY168" s="173"/>
      <c r="AZ168" s="173" t="s">
        <v>374</v>
      </c>
      <c r="BA168" s="173"/>
      <c r="BB168" s="173"/>
      <c r="BC168" s="173"/>
      <c r="BD168" s="173"/>
      <c r="BE168" s="173"/>
      <c r="BF168" s="173"/>
      <c r="BG168" s="173"/>
      <c r="BH168" s="173"/>
      <c r="BI168" s="173"/>
      <c r="BJ168" s="173"/>
      <c r="BK168" s="173"/>
    </row>
    <row r="169" spans="1:63">
      <c r="A169" s="2" t="s">
        <v>26</v>
      </c>
      <c r="B169" s="24" t="s">
        <v>382</v>
      </c>
      <c r="C169" s="4"/>
      <c r="D169" s="4"/>
      <c r="E169" s="135" t="str">
        <f t="shared" si="433"/>
        <v xml:space="preserve">                                 VTK3,            </v>
      </c>
      <c r="F169" s="6" t="str">
        <f t="shared" ref="F169" si="452">LEFT(Q169,11)</f>
        <v>5H0_970_707</v>
      </c>
      <c r="G169" s="6" t="str">
        <f t="shared" ref="G169" si="453">IF(LEN(Q169)=11,0,MID(Q169,13,2))</f>
        <v>AH</v>
      </c>
      <c r="H169" s="6" t="str">
        <f t="shared" ref="H169" si="454">CONCATENATE(IF(MID(Q169,5,3)="970","1AS1"),LEFT(F169,3),RIGHT(F169,3))</f>
        <v>1AS15H0707</v>
      </c>
      <c r="I169" s="6" t="str">
        <f t="shared" ref="I169" si="455">IF(G169=0,"00",IF(LEN(G169)=1,CONCATENATE(G169,0),G169))</f>
        <v>AH</v>
      </c>
      <c r="J169" s="8" t="s">
        <v>605</v>
      </c>
      <c r="K169" s="2"/>
      <c r="L169" s="24" t="s">
        <v>242</v>
      </c>
      <c r="M169" s="67"/>
      <c r="N169" s="68">
        <v>2048</v>
      </c>
      <c r="O169" s="69">
        <v>2102</v>
      </c>
      <c r="P169" s="42" t="s">
        <v>2256</v>
      </c>
      <c r="Q169" s="24" t="s">
        <v>1149</v>
      </c>
      <c r="R169" s="6" t="str">
        <f t="shared" ref="R169" si="456">IF(J169&lt;&gt;"",CONCATENATE(H169,I169,J169),CONCATENATE(H169,I169,K169))</f>
        <v>1AS15H0707AHB</v>
      </c>
      <c r="S169" s="7" t="str">
        <f t="shared" ref="S169" si="457">IF(N169="-","KEIN LIEFERUMFANG",IF(AND(N169&lt;=S$3,O169=""),"AKTUELL",IF(O169=N169-1,"KEIN SERIENEINSATZ",IF(N169&gt;S$3,"NOCH NICHT AKTUELL",IF(AND(N169&lt;S$3,O169&lt;S$3),"NICHT AKTUELL",IF(N169&lt;=S$3,"AKTUELL"))))))</f>
        <v>NICHT AKTUELL</v>
      </c>
      <c r="T169" s="1" t="str">
        <f>IF(H169=H168,IF(I169=I168,"IndizeNeu (Spalte J, K)",IF(K169&lt;&gt;"","Neue Variant","")),IF(K169&lt;&gt;"","Neue Variant",""))</f>
        <v>IndizeNeu (Spalte J, K)</v>
      </c>
      <c r="U169" s="8" t="s">
        <v>1884</v>
      </c>
      <c r="V169" s="8"/>
      <c r="W169" s="23"/>
      <c r="X169" s="22"/>
      <c r="Y169" s="4" t="s">
        <v>566</v>
      </c>
      <c r="Z169" s="4" t="s">
        <v>374</v>
      </c>
      <c r="AA169" s="4" t="s">
        <v>374</v>
      </c>
      <c r="AB169" s="4"/>
      <c r="AC169" s="170"/>
      <c r="AD169" s="165"/>
      <c r="AE169" s="180"/>
      <c r="AF169" s="180"/>
      <c r="AG169" s="180"/>
      <c r="AH169" s="171"/>
      <c r="AI169" s="171"/>
      <c r="AJ169" s="172"/>
      <c r="AK169" s="172"/>
      <c r="AL169" s="172"/>
      <c r="AM169" s="165"/>
      <c r="AN169" s="173"/>
      <c r="AO169" s="173"/>
      <c r="AP169" s="173"/>
      <c r="AQ169" s="173"/>
      <c r="AR169" s="173"/>
      <c r="AS169" s="173"/>
      <c r="AT169" s="173"/>
      <c r="AU169" s="173"/>
      <c r="AV169" s="173"/>
      <c r="AW169" s="173"/>
      <c r="AX169" s="173"/>
      <c r="AY169" s="173"/>
      <c r="AZ169" s="173" t="s">
        <v>374</v>
      </c>
      <c r="BA169" s="173"/>
      <c r="BB169" s="173"/>
      <c r="BC169" s="173"/>
      <c r="BD169" s="173"/>
      <c r="BE169" s="173"/>
      <c r="BF169" s="173"/>
      <c r="BG169" s="173"/>
      <c r="BH169" s="173"/>
      <c r="BI169" s="173"/>
      <c r="BJ169" s="173"/>
      <c r="BK169" s="173"/>
    </row>
    <row r="170" spans="1:63">
      <c r="A170" s="2" t="s">
        <v>26</v>
      </c>
      <c r="B170" s="24" t="s">
        <v>382</v>
      </c>
      <c r="C170" s="4"/>
      <c r="D170" s="4"/>
      <c r="E170" s="135" t="str">
        <f t="shared" si="433"/>
        <v xml:space="preserve">                                 VTK3,            </v>
      </c>
      <c r="F170" s="6" t="str">
        <f t="shared" ref="F170" si="458">LEFT(Q170,11)</f>
        <v>5H0_970_707</v>
      </c>
      <c r="G170" s="6" t="str">
        <f t="shared" ref="G170" si="459">IF(LEN(Q170)=11,0,MID(Q170,13,2))</f>
        <v>AH</v>
      </c>
      <c r="H170" s="6" t="str">
        <f t="shared" ref="H170" si="460">CONCATENATE(IF(MID(Q170,5,3)="970","1AS1"),LEFT(F170,3),RIGHT(F170,3))</f>
        <v>1AS15H0707</v>
      </c>
      <c r="I170" s="6" t="str">
        <f t="shared" ref="I170" si="461">IF(G170=0,"00",IF(LEN(G170)=1,CONCATENATE(G170,0),G170))</f>
        <v>AH</v>
      </c>
      <c r="J170" s="8" t="s">
        <v>634</v>
      </c>
      <c r="K170" s="122"/>
      <c r="L170" s="24" t="s">
        <v>242</v>
      </c>
      <c r="M170" s="67"/>
      <c r="N170" s="68">
        <v>2103</v>
      </c>
      <c r="O170" s="69"/>
      <c r="P170" s="42" t="s">
        <v>2256</v>
      </c>
      <c r="Q170" s="24" t="s">
        <v>1149</v>
      </c>
      <c r="R170" s="6" t="str">
        <f t="shared" ref="R170" si="462">IF(J170&lt;&gt;"",CONCATENATE(H170,I170,J170),CONCATENATE(H170,I170,K170))</f>
        <v>1AS15H0707AHD</v>
      </c>
      <c r="S170" s="7" t="str">
        <f t="shared" ref="S170" si="463">IF(N170="-","KEIN LIEFERUMFANG",IF(AND(N170&lt;=S$3,O170=""),"AKTUELL",IF(O170=N170-1,"KEIN SERIENEINSATZ",IF(N170&gt;S$3,"NOCH NICHT AKTUELL",IF(AND(N170&lt;S$3,O170&lt;S$3),"NICHT AKTUELL",IF(N170&lt;=S$3,"AKTUELL"))))))</f>
        <v>AKTUELL</v>
      </c>
      <c r="T170" s="1" t="str">
        <f>IF(H170=H169,IF(I170=I169,"IndizeNeu (Spalte J, K)",IF(K170&lt;&gt;"","Neue Variant","")),IF(K170&lt;&gt;"","Neue Variant",""))</f>
        <v>IndizeNeu (Spalte J, K)</v>
      </c>
      <c r="U170" s="8"/>
      <c r="V170" s="8"/>
      <c r="W170" s="23"/>
      <c r="X170" s="22"/>
      <c r="Y170" s="4" t="s">
        <v>566</v>
      </c>
      <c r="Z170" s="4" t="s">
        <v>374</v>
      </c>
      <c r="AA170" s="4" t="s">
        <v>374</v>
      </c>
      <c r="AB170" s="4"/>
      <c r="AC170" s="170"/>
      <c r="AD170" s="165"/>
      <c r="AE170" s="180"/>
      <c r="AF170" s="180"/>
      <c r="AG170" s="180"/>
      <c r="AH170" s="171"/>
      <c r="AI170" s="171"/>
      <c r="AJ170" s="172"/>
      <c r="AK170" s="172"/>
      <c r="AL170" s="172"/>
      <c r="AM170" s="165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173"/>
      <c r="AY170" s="173"/>
      <c r="AZ170" s="173" t="s">
        <v>374</v>
      </c>
      <c r="BA170" s="173"/>
      <c r="BB170" s="173"/>
      <c r="BC170" s="173"/>
      <c r="BD170" s="173"/>
      <c r="BE170" s="173"/>
      <c r="BF170" s="173"/>
      <c r="BG170" s="173"/>
      <c r="BH170" s="173"/>
      <c r="BI170" s="173"/>
      <c r="BJ170" s="173"/>
      <c r="BK170" s="173"/>
    </row>
    <row r="171" spans="1:63">
      <c r="A171" s="2" t="s">
        <v>26</v>
      </c>
      <c r="B171" s="24" t="s">
        <v>382</v>
      </c>
      <c r="C171" s="4"/>
      <c r="D171" s="4"/>
      <c r="E171" s="135" t="str">
        <f t="shared" si="433"/>
        <v xml:space="preserve">                                 VTK3,            </v>
      </c>
      <c r="F171" s="6" t="str">
        <f t="shared" si="318"/>
        <v>5H0_970_707</v>
      </c>
      <c r="G171" s="6" t="str">
        <f t="shared" si="319"/>
        <v>AJ</v>
      </c>
      <c r="H171" s="6" t="str">
        <f t="shared" si="320"/>
        <v>1AS15H0707</v>
      </c>
      <c r="I171" s="6" t="str">
        <f t="shared" si="321"/>
        <v>AJ</v>
      </c>
      <c r="J171" s="8" t="s">
        <v>498</v>
      </c>
      <c r="K171" s="2"/>
      <c r="L171" s="24" t="s">
        <v>243</v>
      </c>
      <c r="M171" s="67"/>
      <c r="N171" s="68">
        <v>2048</v>
      </c>
      <c r="O171" s="69">
        <v>2047</v>
      </c>
      <c r="P171" s="42" t="s">
        <v>1874</v>
      </c>
      <c r="Q171" s="24" t="s">
        <v>1150</v>
      </c>
      <c r="R171" s="6" t="str">
        <f t="shared" si="322"/>
        <v>1AS15H0707AJA</v>
      </c>
      <c r="S171" s="7" t="str">
        <f t="shared" si="323"/>
        <v>KEIN SERIENEINSATZ</v>
      </c>
      <c r="T171" s="1" t="str">
        <f>IF(H171=H168,IF(I171=I168,"IndizeNeu (Spalte J, K)",IF(K171&lt;&gt;"","Neue Variant","")),IF(K171&lt;&gt;"","Neue Variant",""))</f>
        <v/>
      </c>
      <c r="U171" s="8"/>
      <c r="V171" s="8"/>
      <c r="W171" s="23"/>
      <c r="X171" s="22"/>
      <c r="Y171" s="4" t="s">
        <v>566</v>
      </c>
      <c r="Z171" s="4" t="s">
        <v>374</v>
      </c>
      <c r="AA171" s="4" t="s">
        <v>374</v>
      </c>
      <c r="AB171" s="4"/>
      <c r="AC171" s="170"/>
      <c r="AD171" s="165"/>
      <c r="AE171" s="180"/>
      <c r="AF171" s="180"/>
      <c r="AG171" s="180"/>
      <c r="AH171" s="171"/>
      <c r="AI171" s="171"/>
      <c r="AJ171" s="172"/>
      <c r="AK171" s="172"/>
      <c r="AL171" s="172"/>
      <c r="AM171" s="165"/>
      <c r="AN171" s="173"/>
      <c r="AO171" s="173"/>
      <c r="AP171" s="173"/>
      <c r="AQ171" s="173"/>
      <c r="AR171" s="173"/>
      <c r="AS171" s="173"/>
      <c r="AT171" s="173"/>
      <c r="AU171" s="173"/>
      <c r="AV171" s="173"/>
      <c r="AW171" s="173"/>
      <c r="AX171" s="173"/>
      <c r="AY171" s="173"/>
      <c r="AZ171" s="173" t="s">
        <v>374</v>
      </c>
      <c r="BA171" s="173"/>
      <c r="BB171" s="173"/>
      <c r="BC171" s="173"/>
      <c r="BD171" s="173"/>
      <c r="BE171" s="173"/>
      <c r="BF171" s="173"/>
      <c r="BG171" s="173"/>
      <c r="BH171" s="173"/>
      <c r="BI171" s="173"/>
      <c r="BJ171" s="173"/>
      <c r="BK171" s="173"/>
    </row>
    <row r="172" spans="1:63">
      <c r="A172" s="2" t="s">
        <v>26</v>
      </c>
      <c r="B172" s="24" t="s">
        <v>382</v>
      </c>
      <c r="C172" s="4"/>
      <c r="D172" s="4"/>
      <c r="E172" s="135" t="str">
        <f t="shared" si="433"/>
        <v xml:space="preserve">                                 VTK3,            </v>
      </c>
      <c r="F172" s="6" t="str">
        <f t="shared" ref="F172" si="464">LEFT(Q172,11)</f>
        <v>5H0_970_707</v>
      </c>
      <c r="G172" s="6" t="str">
        <f t="shared" ref="G172" si="465">IF(LEN(Q172)=11,0,MID(Q172,13,2))</f>
        <v>AJ</v>
      </c>
      <c r="H172" s="6" t="str">
        <f t="shared" ref="H172" si="466">CONCATENATE(IF(MID(Q172,5,3)="970","1AS1"),LEFT(F172,3),RIGHT(F172,3))</f>
        <v>1AS15H0707</v>
      </c>
      <c r="I172" s="6" t="str">
        <f t="shared" ref="I172" si="467">IF(G172=0,"00",IF(LEN(G172)=1,CONCATENATE(G172,0),G172))</f>
        <v>AJ</v>
      </c>
      <c r="J172" s="8" t="s">
        <v>605</v>
      </c>
      <c r="K172" s="2"/>
      <c r="L172" s="24" t="s">
        <v>243</v>
      </c>
      <c r="M172" s="67"/>
      <c r="N172" s="68">
        <v>2048</v>
      </c>
      <c r="O172" s="69">
        <v>2102</v>
      </c>
      <c r="P172" s="42" t="s">
        <v>2256</v>
      </c>
      <c r="Q172" s="24" t="s">
        <v>1150</v>
      </c>
      <c r="R172" s="6" t="str">
        <f t="shared" ref="R172" si="468">IF(J172&lt;&gt;"",CONCATENATE(H172,I172,J172),CONCATENATE(H172,I172,K172))</f>
        <v>1AS15H0707AJB</v>
      </c>
      <c r="S172" s="7" t="str">
        <f t="shared" ref="S172" si="469">IF(N172="-","KEIN LIEFERUMFANG",IF(AND(N172&lt;=S$3,O172=""),"AKTUELL",IF(O172=N172-1,"KEIN SERIENEINSATZ",IF(N172&gt;S$3,"NOCH NICHT AKTUELL",IF(AND(N172&lt;S$3,O172&lt;S$3),"NICHT AKTUELL",IF(N172&lt;=S$3,"AKTUELL"))))))</f>
        <v>NICHT AKTUELL</v>
      </c>
      <c r="T172" s="1" t="str">
        <f>IF(H172=H169,IF(I172=I169,"IndizeNeu (Spalte J, K)",IF(K172&lt;&gt;"","Neue Variant","")),IF(K172&lt;&gt;"","Neue Variant",""))</f>
        <v/>
      </c>
      <c r="U172" s="8" t="s">
        <v>1884</v>
      </c>
      <c r="V172" s="8"/>
      <c r="W172" s="23"/>
      <c r="X172" s="22"/>
      <c r="Y172" s="4" t="s">
        <v>566</v>
      </c>
      <c r="Z172" s="4" t="s">
        <v>374</v>
      </c>
      <c r="AA172" s="4" t="s">
        <v>374</v>
      </c>
      <c r="AB172" s="4"/>
      <c r="AC172" s="170"/>
      <c r="AD172" s="165"/>
      <c r="AE172" s="180"/>
      <c r="AF172" s="180"/>
      <c r="AG172" s="180"/>
      <c r="AH172" s="171"/>
      <c r="AI172" s="171"/>
      <c r="AJ172" s="172"/>
      <c r="AK172" s="172"/>
      <c r="AL172" s="172"/>
      <c r="AM172" s="165"/>
      <c r="AN172" s="173"/>
      <c r="AO172" s="173"/>
      <c r="AP172" s="173"/>
      <c r="AQ172" s="173"/>
      <c r="AR172" s="173"/>
      <c r="AS172" s="173"/>
      <c r="AT172" s="173"/>
      <c r="AU172" s="173"/>
      <c r="AV172" s="173"/>
      <c r="AW172" s="173"/>
      <c r="AX172" s="173"/>
      <c r="AY172" s="173"/>
      <c r="AZ172" s="173" t="s">
        <v>374</v>
      </c>
      <c r="BA172" s="173"/>
      <c r="BB172" s="173"/>
      <c r="BC172" s="173"/>
      <c r="BD172" s="173"/>
      <c r="BE172" s="173"/>
      <c r="BF172" s="173"/>
      <c r="BG172" s="173"/>
      <c r="BH172" s="173"/>
      <c r="BI172" s="173"/>
      <c r="BJ172" s="173"/>
      <c r="BK172" s="173"/>
    </row>
    <row r="173" spans="1:63">
      <c r="A173" s="2" t="s">
        <v>26</v>
      </c>
      <c r="B173" s="24" t="s">
        <v>382</v>
      </c>
      <c r="C173" s="4"/>
      <c r="D173" s="4"/>
      <c r="E173" s="135" t="str">
        <f t="shared" si="433"/>
        <v xml:space="preserve">                                 VTK3,            </v>
      </c>
      <c r="F173" s="6" t="str">
        <f t="shared" ref="F173" si="470">LEFT(Q173,11)</f>
        <v>5H0_970_707</v>
      </c>
      <c r="G173" s="6" t="str">
        <f t="shared" ref="G173" si="471">IF(LEN(Q173)=11,0,MID(Q173,13,2))</f>
        <v>AJ</v>
      </c>
      <c r="H173" s="6" t="str">
        <f t="shared" ref="H173" si="472">CONCATENATE(IF(MID(Q173,5,3)="970","1AS1"),LEFT(F173,3),RIGHT(F173,3))</f>
        <v>1AS15H0707</v>
      </c>
      <c r="I173" s="6" t="str">
        <f t="shared" ref="I173" si="473">IF(G173=0,"00",IF(LEN(G173)=1,CONCATENATE(G173,0),G173))</f>
        <v>AJ</v>
      </c>
      <c r="J173" s="8" t="s">
        <v>634</v>
      </c>
      <c r="K173" s="122"/>
      <c r="L173" s="24" t="s">
        <v>243</v>
      </c>
      <c r="M173" s="67"/>
      <c r="N173" s="68">
        <v>2103</v>
      </c>
      <c r="O173" s="69"/>
      <c r="P173" s="42" t="s">
        <v>2256</v>
      </c>
      <c r="Q173" s="24" t="s">
        <v>1150</v>
      </c>
      <c r="R173" s="6" t="str">
        <f t="shared" ref="R173" si="474">IF(J173&lt;&gt;"",CONCATENATE(H173,I173,J173),CONCATENATE(H173,I173,K173))</f>
        <v>1AS15H0707AJD</v>
      </c>
      <c r="S173" s="7" t="str">
        <f t="shared" ref="S173" si="475">IF(N173="-","KEIN LIEFERUMFANG",IF(AND(N173&lt;=S$3,O173=""),"AKTUELL",IF(O173=N173-1,"KEIN SERIENEINSATZ",IF(N173&gt;S$3,"NOCH NICHT AKTUELL",IF(AND(N173&lt;S$3,O173&lt;S$3),"NICHT AKTUELL",IF(N173&lt;=S$3,"AKTUELL"))))))</f>
        <v>AKTUELL</v>
      </c>
      <c r="T173" s="1" t="str">
        <f>IF(H173=H170,IF(I173=I170,"IndizeNeu (Spalte J, K)",IF(K173&lt;&gt;"","Neue Variant","")),IF(K173&lt;&gt;"","Neue Variant",""))</f>
        <v/>
      </c>
      <c r="U173" s="8"/>
      <c r="V173" s="8"/>
      <c r="W173" s="23"/>
      <c r="X173" s="22"/>
      <c r="Y173" s="4" t="s">
        <v>566</v>
      </c>
      <c r="Z173" s="4" t="s">
        <v>374</v>
      </c>
      <c r="AA173" s="4" t="s">
        <v>374</v>
      </c>
      <c r="AB173" s="4"/>
      <c r="AC173" s="170"/>
      <c r="AD173" s="165"/>
      <c r="AE173" s="180"/>
      <c r="AF173" s="180"/>
      <c r="AG173" s="180"/>
      <c r="AH173" s="171"/>
      <c r="AI173" s="171"/>
      <c r="AJ173" s="172"/>
      <c r="AK173" s="172"/>
      <c r="AL173" s="172"/>
      <c r="AM173" s="165"/>
      <c r="AN173" s="173"/>
      <c r="AO173" s="173"/>
      <c r="AP173" s="173"/>
      <c r="AQ173" s="173"/>
      <c r="AR173" s="173"/>
      <c r="AS173" s="173"/>
      <c r="AT173" s="173"/>
      <c r="AU173" s="173"/>
      <c r="AV173" s="173"/>
      <c r="AW173" s="173"/>
      <c r="AX173" s="173"/>
      <c r="AY173" s="173"/>
      <c r="AZ173" s="173" t="s">
        <v>374</v>
      </c>
      <c r="BA173" s="173"/>
      <c r="BB173" s="173"/>
      <c r="BC173" s="173"/>
      <c r="BD173" s="173"/>
      <c r="BE173" s="173"/>
      <c r="BF173" s="173"/>
      <c r="BG173" s="173"/>
      <c r="BH173" s="173"/>
      <c r="BI173" s="173"/>
      <c r="BJ173" s="173"/>
      <c r="BK173" s="173"/>
    </row>
    <row r="174" spans="1:63">
      <c r="A174" s="2" t="s">
        <v>26</v>
      </c>
      <c r="B174" s="24" t="s">
        <v>382</v>
      </c>
      <c r="C174" s="4"/>
      <c r="D174" s="4"/>
      <c r="E174" s="135" t="str">
        <f t="shared" si="433"/>
        <v xml:space="preserve">                                 VTK3,            </v>
      </c>
      <c r="F174" s="6" t="str">
        <f t="shared" si="318"/>
        <v>5H0_970_707</v>
      </c>
      <c r="G174" s="6" t="str">
        <f t="shared" si="319"/>
        <v>AK</v>
      </c>
      <c r="H174" s="6" t="str">
        <f t="shared" si="320"/>
        <v>1AS15H0707</v>
      </c>
      <c r="I174" s="6" t="str">
        <f t="shared" si="321"/>
        <v>AK</v>
      </c>
      <c r="J174" s="8" t="s">
        <v>498</v>
      </c>
      <c r="K174" s="2"/>
      <c r="L174" s="24" t="s">
        <v>739</v>
      </c>
      <c r="M174" s="67"/>
      <c r="N174" s="68">
        <v>2048</v>
      </c>
      <c r="O174" s="69">
        <v>2102</v>
      </c>
      <c r="P174" s="42" t="s">
        <v>2254</v>
      </c>
      <c r="Q174" s="24" t="s">
        <v>1151</v>
      </c>
      <c r="R174" s="6" t="str">
        <f t="shared" si="322"/>
        <v>1AS15H0707AKA</v>
      </c>
      <c r="S174" s="7" t="str">
        <f t="shared" si="323"/>
        <v>NICHT AKTUELL</v>
      </c>
      <c r="T174" s="1" t="str">
        <f>IF(H174=H171,IF(I174=I171,"IndizeNeu (Spalte J, K)",IF(K174&lt;&gt;"","Neue Variant","")),IF(K174&lt;&gt;"","Neue Variant",""))</f>
        <v/>
      </c>
      <c r="U174" s="8"/>
      <c r="V174" s="8"/>
      <c r="W174" s="23"/>
      <c r="X174" s="22"/>
      <c r="Y174" s="4" t="s">
        <v>566</v>
      </c>
      <c r="Z174" s="4" t="s">
        <v>374</v>
      </c>
      <c r="AA174" s="4" t="s">
        <v>374</v>
      </c>
      <c r="AB174" s="4"/>
      <c r="AC174" s="170"/>
      <c r="AD174" s="165"/>
      <c r="AE174" s="180"/>
      <c r="AF174" s="180"/>
      <c r="AG174" s="180"/>
      <c r="AH174" s="171"/>
      <c r="AI174" s="171"/>
      <c r="AJ174" s="172"/>
      <c r="AK174" s="172"/>
      <c r="AL174" s="172"/>
      <c r="AM174" s="165"/>
      <c r="AN174" s="173"/>
      <c r="AO174" s="173"/>
      <c r="AP174" s="173"/>
      <c r="AQ174" s="173"/>
      <c r="AR174" s="173"/>
      <c r="AS174" s="173"/>
      <c r="AT174" s="173"/>
      <c r="AU174" s="173"/>
      <c r="AV174" s="173"/>
      <c r="AW174" s="173"/>
      <c r="AX174" s="173"/>
      <c r="AY174" s="173"/>
      <c r="AZ174" s="173" t="s">
        <v>374</v>
      </c>
      <c r="BA174" s="173"/>
      <c r="BB174" s="173"/>
      <c r="BC174" s="173"/>
      <c r="BD174" s="173"/>
      <c r="BE174" s="173"/>
      <c r="BF174" s="173"/>
      <c r="BG174" s="173"/>
      <c r="BH174" s="173"/>
      <c r="BI174" s="173"/>
      <c r="BJ174" s="173"/>
      <c r="BK174" s="173"/>
    </row>
    <row r="175" spans="1:63">
      <c r="A175" s="2" t="s">
        <v>26</v>
      </c>
      <c r="B175" s="24" t="s">
        <v>382</v>
      </c>
      <c r="C175" s="4"/>
      <c r="D175" s="4"/>
      <c r="E175" s="135" t="str">
        <f t="shared" si="433"/>
        <v xml:space="preserve">                                 VTK3,            </v>
      </c>
      <c r="F175" s="6" t="str">
        <f t="shared" ref="F175" si="476">LEFT(Q175,11)</f>
        <v>5H0_970_707</v>
      </c>
      <c r="G175" s="6" t="str">
        <f t="shared" ref="G175" si="477">IF(LEN(Q175)=11,0,MID(Q175,13,2))</f>
        <v>AK</v>
      </c>
      <c r="H175" s="6" t="str">
        <f t="shared" ref="H175" si="478">CONCATENATE(IF(MID(Q175,5,3)="970","1AS1"),LEFT(F175,3),RIGHT(F175,3))</f>
        <v>1AS15H0707</v>
      </c>
      <c r="I175" s="6" t="str">
        <f t="shared" ref="I175" si="479">IF(G175=0,"00",IF(LEN(G175)=1,CONCATENATE(G175,0),G175))</f>
        <v>AK</v>
      </c>
      <c r="J175" s="8" t="s">
        <v>634</v>
      </c>
      <c r="K175" s="122"/>
      <c r="L175" s="24" t="s">
        <v>739</v>
      </c>
      <c r="M175" s="67"/>
      <c r="N175" s="68">
        <v>2103</v>
      </c>
      <c r="O175" s="69"/>
      <c r="P175" s="42" t="s">
        <v>2254</v>
      </c>
      <c r="Q175" s="24" t="s">
        <v>1151</v>
      </c>
      <c r="R175" s="6" t="str">
        <f t="shared" ref="R175" si="480">IF(J175&lt;&gt;"",CONCATENATE(H175,I175,J175),CONCATENATE(H175,I175,K175))</f>
        <v>1AS15H0707AKD</v>
      </c>
      <c r="S175" s="7" t="str">
        <f t="shared" ref="S175" si="481">IF(N175="-","KEIN LIEFERUMFANG",IF(AND(N175&lt;=S$3,O175=""),"AKTUELL",IF(O175=N175-1,"KEIN SERIENEINSATZ",IF(N175&gt;S$3,"NOCH NICHT AKTUELL",IF(AND(N175&lt;S$3,O175&lt;S$3),"NICHT AKTUELL",IF(N175&lt;=S$3,"AKTUELL"))))))</f>
        <v>AKTUELL</v>
      </c>
      <c r="T175" s="1" t="str">
        <f>IF(H175=H172,IF(I175=I172,"IndizeNeu (Spalte J, K)",IF(K175&lt;&gt;"","Neue Variant","")),IF(K175&lt;&gt;"","Neue Variant",""))</f>
        <v/>
      </c>
      <c r="U175" s="8"/>
      <c r="V175" s="8"/>
      <c r="W175" s="23"/>
      <c r="X175" s="22"/>
      <c r="Y175" s="4" t="s">
        <v>566</v>
      </c>
      <c r="Z175" s="4" t="s">
        <v>374</v>
      </c>
      <c r="AA175" s="4" t="s">
        <v>374</v>
      </c>
      <c r="AB175" s="4"/>
      <c r="AC175" s="170"/>
      <c r="AD175" s="165"/>
      <c r="AE175" s="180"/>
      <c r="AF175" s="180"/>
      <c r="AG175" s="180"/>
      <c r="AH175" s="171"/>
      <c r="AI175" s="171"/>
      <c r="AJ175" s="172"/>
      <c r="AK175" s="172"/>
      <c r="AL175" s="172"/>
      <c r="AM175" s="165"/>
      <c r="AN175" s="173"/>
      <c r="AO175" s="173"/>
      <c r="AP175" s="173"/>
      <c r="AQ175" s="173"/>
      <c r="AR175" s="173"/>
      <c r="AS175" s="173"/>
      <c r="AT175" s="173"/>
      <c r="AU175" s="173"/>
      <c r="AV175" s="173"/>
      <c r="AW175" s="173"/>
      <c r="AX175" s="173"/>
      <c r="AY175" s="173"/>
      <c r="AZ175" s="173" t="s">
        <v>374</v>
      </c>
      <c r="BA175" s="173"/>
      <c r="BB175" s="173"/>
      <c r="BC175" s="173"/>
      <c r="BD175" s="173"/>
      <c r="BE175" s="173"/>
      <c r="BF175" s="173"/>
      <c r="BG175" s="173"/>
      <c r="BH175" s="173"/>
      <c r="BI175" s="173"/>
      <c r="BJ175" s="173"/>
      <c r="BK175" s="173"/>
    </row>
    <row r="176" spans="1:63">
      <c r="A176" s="2" t="s">
        <v>26</v>
      </c>
      <c r="B176" s="24" t="s">
        <v>382</v>
      </c>
      <c r="C176" s="4"/>
      <c r="D176" s="4"/>
      <c r="E176" s="135" t="str">
        <f t="shared" si="433"/>
        <v xml:space="preserve">                                 VTK3,            </v>
      </c>
      <c r="F176" s="6" t="str">
        <f t="shared" si="318"/>
        <v>5H0_970_707</v>
      </c>
      <c r="G176" s="6" t="str">
        <f t="shared" si="319"/>
        <v>AL</v>
      </c>
      <c r="H176" s="6" t="str">
        <f t="shared" si="320"/>
        <v>1AS15H0707</v>
      </c>
      <c r="I176" s="6" t="str">
        <f t="shared" si="321"/>
        <v>AL</v>
      </c>
      <c r="J176" s="8" t="s">
        <v>498</v>
      </c>
      <c r="K176" s="2"/>
      <c r="L176" s="24" t="s">
        <v>244</v>
      </c>
      <c r="M176" s="67"/>
      <c r="N176" s="68">
        <v>2048</v>
      </c>
      <c r="O176" s="69">
        <v>2102</v>
      </c>
      <c r="P176" s="42" t="s">
        <v>2254</v>
      </c>
      <c r="Q176" s="24" t="s">
        <v>1152</v>
      </c>
      <c r="R176" s="6" t="str">
        <f t="shared" si="322"/>
        <v>1AS15H0707ALA</v>
      </c>
      <c r="S176" s="7" t="str">
        <f t="shared" si="323"/>
        <v>NICHT AKTUELL</v>
      </c>
      <c r="T176" s="1" t="str">
        <f>IF(H176=H174,IF(I176=I174,"IndizeNeu (Spalte J, K)",IF(K176&lt;&gt;"","Neue Variant","")),IF(K176&lt;&gt;"","Neue Variant",""))</f>
        <v/>
      </c>
      <c r="U176" s="8"/>
      <c r="V176" s="8"/>
      <c r="W176" s="23"/>
      <c r="X176" s="22"/>
      <c r="Y176" s="4" t="s">
        <v>566</v>
      </c>
      <c r="Z176" s="4" t="s">
        <v>374</v>
      </c>
      <c r="AA176" s="4" t="s">
        <v>374</v>
      </c>
      <c r="AB176" s="4"/>
      <c r="AC176" s="170"/>
      <c r="AD176" s="165"/>
      <c r="AE176" s="180"/>
      <c r="AF176" s="180"/>
      <c r="AG176" s="180"/>
      <c r="AH176" s="171"/>
      <c r="AI176" s="171"/>
      <c r="AJ176" s="172"/>
      <c r="AK176" s="172"/>
      <c r="AL176" s="172"/>
      <c r="AM176" s="165"/>
      <c r="AN176" s="173"/>
      <c r="AO176" s="173"/>
      <c r="AP176" s="173"/>
      <c r="AQ176" s="173"/>
      <c r="AR176" s="173"/>
      <c r="AS176" s="173"/>
      <c r="AT176" s="173"/>
      <c r="AU176" s="173"/>
      <c r="AV176" s="173"/>
      <c r="AW176" s="173"/>
      <c r="AX176" s="173"/>
      <c r="AY176" s="173"/>
      <c r="AZ176" s="173" t="s">
        <v>374</v>
      </c>
      <c r="BA176" s="173"/>
      <c r="BB176" s="173"/>
      <c r="BC176" s="173"/>
      <c r="BD176" s="173"/>
      <c r="BE176" s="173"/>
      <c r="BF176" s="173"/>
      <c r="BG176" s="173"/>
      <c r="BH176" s="173"/>
      <c r="BI176" s="173"/>
      <c r="BJ176" s="173"/>
      <c r="BK176" s="173"/>
    </row>
    <row r="177" spans="1:63">
      <c r="A177" s="2" t="s">
        <v>26</v>
      </c>
      <c r="B177" s="24" t="s">
        <v>382</v>
      </c>
      <c r="C177" s="4"/>
      <c r="D177" s="4"/>
      <c r="E177" s="135" t="str">
        <f t="shared" si="433"/>
        <v xml:space="preserve">                                 VTK3,            </v>
      </c>
      <c r="F177" s="6" t="str">
        <f t="shared" ref="F177" si="482">LEFT(Q177,11)</f>
        <v>5H0_970_707</v>
      </c>
      <c r="G177" s="6" t="str">
        <f t="shared" ref="G177" si="483">IF(LEN(Q177)=11,0,MID(Q177,13,2))</f>
        <v>AL</v>
      </c>
      <c r="H177" s="6" t="str">
        <f t="shared" ref="H177" si="484">CONCATENATE(IF(MID(Q177,5,3)="970","1AS1"),LEFT(F177,3),RIGHT(F177,3))</f>
        <v>1AS15H0707</v>
      </c>
      <c r="I177" s="6" t="str">
        <f t="shared" ref="I177" si="485">IF(G177=0,"00",IF(LEN(G177)=1,CONCATENATE(G177,0),G177))</f>
        <v>AL</v>
      </c>
      <c r="J177" s="8" t="s">
        <v>634</v>
      </c>
      <c r="K177" s="122"/>
      <c r="L177" s="24" t="s">
        <v>244</v>
      </c>
      <c r="M177" s="67"/>
      <c r="N177" s="68">
        <v>2103</v>
      </c>
      <c r="O177" s="69"/>
      <c r="P177" s="42" t="s">
        <v>2254</v>
      </c>
      <c r="Q177" s="24" t="s">
        <v>1152</v>
      </c>
      <c r="R177" s="6" t="str">
        <f t="shared" ref="R177" si="486">IF(J177&lt;&gt;"",CONCATENATE(H177,I177,J177),CONCATENATE(H177,I177,K177))</f>
        <v>1AS15H0707ALD</v>
      </c>
      <c r="S177" s="7" t="str">
        <f t="shared" ref="S177" si="487">IF(N177="-","KEIN LIEFERUMFANG",IF(AND(N177&lt;=S$3,O177=""),"AKTUELL",IF(O177=N177-1,"KEIN SERIENEINSATZ",IF(N177&gt;S$3,"NOCH NICHT AKTUELL",IF(AND(N177&lt;S$3,O177&lt;S$3),"NICHT AKTUELL",IF(N177&lt;=S$3,"AKTUELL"))))))</f>
        <v>AKTUELL</v>
      </c>
      <c r="T177" s="1" t="str">
        <f>IF(H177=H175,IF(I177=I175,"IndizeNeu (Spalte J, K)",IF(K177&lt;&gt;"","Neue Variant","")),IF(K177&lt;&gt;"","Neue Variant",""))</f>
        <v/>
      </c>
      <c r="U177" s="8"/>
      <c r="V177" s="8"/>
      <c r="W177" s="23"/>
      <c r="X177" s="22"/>
      <c r="Y177" s="4" t="s">
        <v>566</v>
      </c>
      <c r="Z177" s="4" t="s">
        <v>374</v>
      </c>
      <c r="AA177" s="4" t="s">
        <v>374</v>
      </c>
      <c r="AB177" s="4"/>
      <c r="AC177" s="170"/>
      <c r="AD177" s="165"/>
      <c r="AE177" s="180"/>
      <c r="AF177" s="180"/>
      <c r="AG177" s="180"/>
      <c r="AH177" s="171"/>
      <c r="AI177" s="171"/>
      <c r="AJ177" s="172"/>
      <c r="AK177" s="172"/>
      <c r="AL177" s="172"/>
      <c r="AM177" s="165"/>
      <c r="AN177" s="173"/>
      <c r="AO177" s="173"/>
      <c r="AP177" s="173"/>
      <c r="AQ177" s="173"/>
      <c r="AR177" s="173"/>
      <c r="AS177" s="173"/>
      <c r="AT177" s="173"/>
      <c r="AU177" s="173"/>
      <c r="AV177" s="173"/>
      <c r="AW177" s="173"/>
      <c r="AX177" s="173"/>
      <c r="AY177" s="173"/>
      <c r="AZ177" s="173" t="s">
        <v>374</v>
      </c>
      <c r="BA177" s="173"/>
      <c r="BB177" s="173"/>
      <c r="BC177" s="173"/>
      <c r="BD177" s="173"/>
      <c r="BE177" s="173"/>
      <c r="BF177" s="173"/>
      <c r="BG177" s="173"/>
      <c r="BH177" s="173"/>
      <c r="BI177" s="173"/>
      <c r="BJ177" s="173"/>
      <c r="BK177" s="173"/>
    </row>
    <row r="178" spans="1:63">
      <c r="A178" s="2" t="s">
        <v>26</v>
      </c>
      <c r="B178" s="24" t="s">
        <v>382</v>
      </c>
      <c r="C178" s="4"/>
      <c r="D178" s="4"/>
      <c r="E178" s="135" t="str">
        <f t="shared" si="433"/>
        <v xml:space="preserve">                                 VTK3,            </v>
      </c>
      <c r="F178" s="6" t="str">
        <f t="shared" ref="F178" si="488">LEFT(Q178,11)</f>
        <v>5H0_970_707</v>
      </c>
      <c r="G178" s="6" t="str">
        <f t="shared" ref="G178" si="489">IF(LEN(Q178)=11,0,MID(Q178,13,2))</f>
        <v>AM</v>
      </c>
      <c r="H178" s="6" t="str">
        <f t="shared" ref="H178" si="490">CONCATENATE(IF(MID(Q178,5,3)="970","1AS1"),LEFT(F178,3),RIGHT(F178,3))</f>
        <v>1AS15H0707</v>
      </c>
      <c r="I178" s="6" t="str">
        <f t="shared" ref="I178" si="491">IF(G178=0,"00",IF(LEN(G178)=1,CONCATENATE(G178,0),G178))</f>
        <v>AM</v>
      </c>
      <c r="J178" s="8" t="s">
        <v>498</v>
      </c>
      <c r="K178" s="2"/>
      <c r="L178" s="24" t="s">
        <v>245</v>
      </c>
      <c r="M178" s="67"/>
      <c r="N178" s="68">
        <v>2048</v>
      </c>
      <c r="O178" s="69">
        <v>2102</v>
      </c>
      <c r="P178" s="42" t="s">
        <v>2254</v>
      </c>
      <c r="Q178" s="24" t="s">
        <v>1153</v>
      </c>
      <c r="R178" s="6" t="str">
        <f t="shared" ref="R178" si="492">IF(J178&lt;&gt;"",CONCATENATE(H178,I178,J178),CONCATENATE(H178,I178,K178))</f>
        <v>1AS15H0707AMA</v>
      </c>
      <c r="S178" s="7" t="str">
        <f t="shared" ref="S178" si="493">IF(N178="-","KEIN LIEFERUMFANG",IF(AND(N178&lt;=S$3,O178=""),"AKTUELL",IF(O178=N178-1,"KEIN SERIENEINSATZ",IF(N178&gt;S$3,"NOCH NICHT AKTUELL",IF(AND(N178&lt;S$3,O178&lt;S$3),"NICHT AKTUELL",IF(N178&lt;=S$3,"AKTUELL"))))))</f>
        <v>NICHT AKTUELL</v>
      </c>
      <c r="T178" s="1" t="str">
        <f>IF(H178=H173,IF(I178=I173,"IndizeNeu (Spalte J, K)",IF(K178&lt;&gt;"","Neue Variant","")),IF(K178&lt;&gt;"","Neue Variant",""))</f>
        <v/>
      </c>
      <c r="U178" s="8"/>
      <c r="V178" s="8"/>
      <c r="W178" s="23"/>
      <c r="X178" s="22"/>
      <c r="Y178" s="4" t="s">
        <v>566</v>
      </c>
      <c r="Z178" s="4" t="s">
        <v>374</v>
      </c>
      <c r="AA178" s="4" t="s">
        <v>374</v>
      </c>
      <c r="AB178" s="4"/>
      <c r="AC178" s="170"/>
      <c r="AD178" s="165"/>
      <c r="AE178" s="180"/>
      <c r="AF178" s="180"/>
      <c r="AG178" s="180"/>
      <c r="AH178" s="171"/>
      <c r="AI178" s="171"/>
      <c r="AJ178" s="172"/>
      <c r="AK178" s="172"/>
      <c r="AL178" s="172"/>
      <c r="AM178" s="165"/>
      <c r="AN178" s="173"/>
      <c r="AO178" s="173"/>
      <c r="AP178" s="173"/>
      <c r="AQ178" s="173"/>
      <c r="AR178" s="173"/>
      <c r="AS178" s="173"/>
      <c r="AT178" s="173"/>
      <c r="AU178" s="173"/>
      <c r="AV178" s="173"/>
      <c r="AW178" s="173"/>
      <c r="AX178" s="173"/>
      <c r="AY178" s="173"/>
      <c r="AZ178" s="173" t="s">
        <v>374</v>
      </c>
      <c r="BA178" s="173"/>
      <c r="BB178" s="173"/>
      <c r="BC178" s="173"/>
      <c r="BD178" s="173"/>
      <c r="BE178" s="173"/>
      <c r="BF178" s="173"/>
      <c r="BG178" s="173"/>
      <c r="BH178" s="173"/>
      <c r="BI178" s="173"/>
      <c r="BJ178" s="173"/>
      <c r="BK178" s="173"/>
    </row>
    <row r="179" spans="1:63">
      <c r="A179" s="2" t="s">
        <v>26</v>
      </c>
      <c r="B179" s="24" t="s">
        <v>382</v>
      </c>
      <c r="C179" s="4"/>
      <c r="D179" s="4"/>
      <c r="E179" s="135" t="str">
        <f t="shared" si="433"/>
        <v xml:space="preserve">                                 VTK3,            </v>
      </c>
      <c r="F179" s="6" t="str">
        <f t="shared" si="318"/>
        <v>5H0_970_707</v>
      </c>
      <c r="G179" s="6" t="str">
        <f t="shared" si="319"/>
        <v>AM</v>
      </c>
      <c r="H179" s="6" t="str">
        <f t="shared" si="320"/>
        <v>1AS15H0707</v>
      </c>
      <c r="I179" s="6" t="str">
        <f t="shared" si="321"/>
        <v>AM</v>
      </c>
      <c r="J179" s="8" t="s">
        <v>634</v>
      </c>
      <c r="K179" s="122"/>
      <c r="L179" s="24" t="s">
        <v>245</v>
      </c>
      <c r="M179" s="67"/>
      <c r="N179" s="68">
        <v>2103</v>
      </c>
      <c r="O179" s="69"/>
      <c r="P179" s="42" t="s">
        <v>2254</v>
      </c>
      <c r="Q179" s="24" t="s">
        <v>1153</v>
      </c>
      <c r="R179" s="6" t="str">
        <f t="shared" si="322"/>
        <v>1AS15H0707AMD</v>
      </c>
      <c r="S179" s="7" t="str">
        <f t="shared" si="323"/>
        <v>AKTUELL</v>
      </c>
      <c r="T179" s="1" t="str">
        <f>IF(H179=H174,IF(I179=I174,"IndizeNeu (Spalte J, K)",IF(K179&lt;&gt;"","Neue Variant","")),IF(K179&lt;&gt;"","Neue Variant",""))</f>
        <v/>
      </c>
      <c r="U179" s="8"/>
      <c r="V179" s="8"/>
      <c r="W179" s="23"/>
      <c r="X179" s="22"/>
      <c r="Y179" s="4" t="s">
        <v>566</v>
      </c>
      <c r="Z179" s="4" t="s">
        <v>374</v>
      </c>
      <c r="AA179" s="4" t="s">
        <v>374</v>
      </c>
      <c r="AB179" s="4"/>
      <c r="AC179" s="170"/>
      <c r="AD179" s="165"/>
      <c r="AE179" s="180"/>
      <c r="AF179" s="180"/>
      <c r="AG179" s="180"/>
      <c r="AH179" s="171"/>
      <c r="AI179" s="171"/>
      <c r="AJ179" s="172"/>
      <c r="AK179" s="172"/>
      <c r="AL179" s="172"/>
      <c r="AM179" s="165"/>
      <c r="AN179" s="173"/>
      <c r="AO179" s="173"/>
      <c r="AP179" s="173"/>
      <c r="AQ179" s="173"/>
      <c r="AR179" s="173"/>
      <c r="AS179" s="173"/>
      <c r="AT179" s="173"/>
      <c r="AU179" s="173"/>
      <c r="AV179" s="173"/>
      <c r="AW179" s="173"/>
      <c r="AX179" s="173"/>
      <c r="AY179" s="173"/>
      <c r="AZ179" s="173" t="s">
        <v>374</v>
      </c>
      <c r="BA179" s="173"/>
      <c r="BB179" s="173"/>
      <c r="BC179" s="173"/>
      <c r="BD179" s="173"/>
      <c r="BE179" s="173"/>
      <c r="BF179" s="173"/>
      <c r="BG179" s="173"/>
      <c r="BH179" s="173"/>
      <c r="BI179" s="173"/>
      <c r="BJ179" s="173"/>
      <c r="BK179" s="173"/>
    </row>
    <row r="180" spans="1:63">
      <c r="A180" s="2" t="s">
        <v>26</v>
      </c>
      <c r="B180" s="24" t="s">
        <v>382</v>
      </c>
      <c r="C180" s="4"/>
      <c r="D180" s="4"/>
      <c r="E180" s="135" t="str">
        <f t="shared" si="433"/>
        <v xml:space="preserve">                                 VTK3,            </v>
      </c>
      <c r="F180" s="6" t="str">
        <f t="shared" ref="F180:F191" si="494">LEFT(Q180,11)</f>
        <v>5H0_970_707</v>
      </c>
      <c r="G180" s="6" t="str">
        <f t="shared" ref="G180:G191" si="495">IF(LEN(Q180)=11,0,MID(Q180,13,2))</f>
        <v>AN</v>
      </c>
      <c r="H180" s="6" t="str">
        <f t="shared" ref="H180:H191" si="496">CONCATENATE(IF(MID(Q180,5,3)="970","1AS1"),LEFT(F180,3),RIGHT(F180,3))</f>
        <v>1AS15H0707</v>
      </c>
      <c r="I180" s="6" t="str">
        <f t="shared" ref="I180:I191" si="497">IF(G180=0,"00",IF(LEN(G180)=1,CONCATENATE(G180,0),G180))</f>
        <v>AN</v>
      </c>
      <c r="J180" s="8" t="s">
        <v>498</v>
      </c>
      <c r="K180" s="2"/>
      <c r="L180" s="24" t="s">
        <v>383</v>
      </c>
      <c r="M180" s="67">
        <v>12</v>
      </c>
      <c r="N180" s="68">
        <v>2125</v>
      </c>
      <c r="O180" s="69">
        <v>2124</v>
      </c>
      <c r="P180" s="42" t="s">
        <v>2289</v>
      </c>
      <c r="Q180" s="24" t="s">
        <v>1544</v>
      </c>
      <c r="R180" s="6" t="str">
        <f t="shared" ref="R180:R191" si="498">IF(J180&lt;&gt;"",CONCATENATE(H180,I180,J180),CONCATENATE(H180,I180,K180))</f>
        <v>1AS15H0707ANA</v>
      </c>
      <c r="S180" s="7" t="str">
        <f t="shared" ref="S180:S191" si="499">IF(N180="-","KEIN LIEFERUMFANG",IF(AND(N180&lt;=S$3,O180=""),"AKTUELL",IF(O180=N180-1,"KEIN SERIENEINSATZ",IF(N180&gt;S$3,"NOCH NICHT AKTUELL",IF(AND(N180&lt;S$3,O180&lt;S$3),"NICHT AKTUELL",IF(N180&lt;=S$3,"AKTUELL"))))))</f>
        <v>KEIN SERIENEINSATZ</v>
      </c>
      <c r="T180" s="1" t="str">
        <f>IF(H180=H166,IF(I180=I166,"IndizeNeu (Spalte J, K)",IF(K180&lt;&gt;"","Neue Variant","")),IF(K180&lt;&gt;"","Neue Variant",""))</f>
        <v/>
      </c>
      <c r="U180" s="8"/>
      <c r="V180" s="8"/>
      <c r="W180" s="23"/>
      <c r="X180" s="22"/>
      <c r="Y180" s="4" t="s">
        <v>566</v>
      </c>
      <c r="Z180" s="4" t="s">
        <v>374</v>
      </c>
      <c r="AA180" s="4" t="s">
        <v>374</v>
      </c>
      <c r="AB180" s="4"/>
      <c r="AC180" s="170"/>
      <c r="AD180" s="165"/>
      <c r="AE180" s="180"/>
      <c r="AF180" s="180"/>
      <c r="AG180" s="180"/>
      <c r="AH180" s="171"/>
      <c r="AI180" s="171"/>
      <c r="AJ180" s="172"/>
      <c r="AK180" s="172"/>
      <c r="AL180" s="172"/>
      <c r="AM180" s="165"/>
      <c r="AN180" s="173"/>
      <c r="AO180" s="173"/>
      <c r="AP180" s="173"/>
      <c r="AQ180" s="173"/>
      <c r="AR180" s="173"/>
      <c r="AS180" s="173"/>
      <c r="AT180" s="173"/>
      <c r="AU180" s="173"/>
      <c r="AV180" s="173"/>
      <c r="AW180" s="173"/>
      <c r="AX180" s="173"/>
      <c r="AY180" s="173"/>
      <c r="AZ180" s="173" t="s">
        <v>374</v>
      </c>
      <c r="BA180" s="173"/>
      <c r="BB180" s="173"/>
      <c r="BC180" s="173"/>
      <c r="BD180" s="173"/>
      <c r="BE180" s="173"/>
      <c r="BF180" s="173"/>
      <c r="BG180" s="173"/>
      <c r="BH180" s="173"/>
      <c r="BI180" s="173"/>
      <c r="BJ180" s="173"/>
      <c r="BK180" s="173"/>
    </row>
    <row r="181" spans="1:63">
      <c r="A181" s="2" t="s">
        <v>26</v>
      </c>
      <c r="B181" s="24" t="s">
        <v>382</v>
      </c>
      <c r="C181" s="4"/>
      <c r="D181" s="4"/>
      <c r="E181" s="135" t="str">
        <f t="shared" ref="E181" si="500">CONCATENATE(IF(AC181&gt;0,$AC$1," ")," ",IF(AD181&gt;0,$AD$1," ")," ",IF(AE181&gt;0,$AE$1," ")," ",IF(AF181&gt;0,$AF$1," ")," ",IF(AG181&gt;0,$AG$1," ")," ",IF(AH181&gt;0,$AH$1," ")," ",IF(AI181&gt;0,$AI$1," ")," ",IF(AJ181&gt;0,$AJ$1," ")," ",IF(AK181&gt;0,$AK$1," ")," ",IF(AL181&gt;0,$AL$1," ")," ",IF(AM181&gt;0,$AM$1," "),IF(AN181&gt;0,$AN$1," "),IF(AO181&gt;0,$AO$1," "),IF(AP181&gt;0,$AP$1," "),IF(AQ181&gt;0,$AQ$1," "),IF(AR181&gt;0,$AR$1," "),IF(AS181&gt;0,$AS$1," "),IF(AT181&gt;0,$AT$1," "),IF(AU181&gt;0,$AU$1," "),IF(AV181&gt;0,$AV$1," "),IF(AW181&gt;0,$AW$1," "),IF(AX181&gt;0,$AX$1," "),IF(AY181&gt;0,$AY$1," "),IF(AZ181&gt;0,$AZ$1," "),IF(BA181&gt;0,$BA$1," "),IF(BB181&gt;0,$BB$1," "),IF(BC181&gt;0,$BC$1," "),IF(BD181&gt;0,$BD$1," "),IF(BE181&gt;0,$BE$1," "),IF(BF181&gt;0,$BF$1," "),IF(BG181&gt;0,$BG$1," "),IF(BH181&gt;0,$BH$1," "),IF(BI181&gt;0,$BI$1," "),IF(BJ181&gt;0,$BJ$1," "),IF(BK181&gt;0,$BK$1," "),IF(BL181&gt;0,$BL$1," "))</f>
        <v xml:space="preserve">                                 VTK3,            </v>
      </c>
      <c r="F181" s="6" t="str">
        <f t="shared" ref="F181" si="501">LEFT(Q181,11)</f>
        <v>5H0_970_707</v>
      </c>
      <c r="G181" s="6" t="str">
        <f t="shared" ref="G181" si="502">IF(LEN(Q181)=11,0,MID(Q181,13,2))</f>
        <v>AN</v>
      </c>
      <c r="H181" s="6" t="str">
        <f t="shared" ref="H181" si="503">CONCATENATE(IF(MID(Q181,5,3)="970","1AS1"),LEFT(F181,3),RIGHT(F181,3))</f>
        <v>1AS15H0707</v>
      </c>
      <c r="I181" s="6" t="str">
        <f t="shared" ref="I181" si="504">IF(G181=0,"00",IF(LEN(G181)=1,CONCATENATE(G181,0),G181))</f>
        <v>AN</v>
      </c>
      <c r="J181" s="8" t="s">
        <v>634</v>
      </c>
      <c r="K181" s="2"/>
      <c r="L181" s="24" t="s">
        <v>383</v>
      </c>
      <c r="M181" s="67">
        <v>12</v>
      </c>
      <c r="N181" s="68">
        <v>2125</v>
      </c>
      <c r="O181" s="69"/>
      <c r="P181" s="42" t="s">
        <v>2289</v>
      </c>
      <c r="Q181" s="24" t="s">
        <v>1544</v>
      </c>
      <c r="R181" s="6" t="str">
        <f t="shared" ref="R181" si="505">IF(J181&lt;&gt;"",CONCATENATE(H181,I181,J181),CONCATENATE(H181,I181,K181))</f>
        <v>1AS15H0707AND</v>
      </c>
      <c r="S181" s="7" t="str">
        <f t="shared" ref="S181" si="506">IF(N181="-","KEIN LIEFERUMFANG",IF(AND(N181&lt;=S$3,O181=""),"AKTUELL",IF(O181=N181-1,"KEIN SERIENEINSATZ",IF(N181&gt;S$3,"NOCH NICHT AKTUELL",IF(AND(N181&lt;S$3,O181&lt;S$3),"NICHT AKTUELL",IF(N181&lt;=S$3,"AKTUELL"))))))</f>
        <v>NOCH NICHT AKTUELL</v>
      </c>
      <c r="T181" s="1" t="str">
        <f>IF(H181=H167,IF(I181=I167,"IndizeNeu (Spalte J, K)",IF(K181&lt;&gt;"","Neue Variant","")),IF(K181&lt;&gt;"","Neue Variant",""))</f>
        <v/>
      </c>
      <c r="U181" s="8"/>
      <c r="V181" s="8"/>
      <c r="W181" s="23"/>
      <c r="X181" s="22"/>
      <c r="Y181" s="4" t="s">
        <v>566</v>
      </c>
      <c r="Z181" s="4" t="s">
        <v>374</v>
      </c>
      <c r="AA181" s="4" t="s">
        <v>374</v>
      </c>
      <c r="AB181" s="4"/>
      <c r="AC181" s="170"/>
      <c r="AD181" s="165"/>
      <c r="AE181" s="180"/>
      <c r="AF181" s="180"/>
      <c r="AG181" s="180"/>
      <c r="AH181" s="171"/>
      <c r="AI181" s="171"/>
      <c r="AJ181" s="172"/>
      <c r="AK181" s="172"/>
      <c r="AL181" s="172"/>
      <c r="AM181" s="165"/>
      <c r="AN181" s="173"/>
      <c r="AO181" s="173"/>
      <c r="AP181" s="173"/>
      <c r="AQ181" s="173"/>
      <c r="AR181" s="173"/>
      <c r="AS181" s="173"/>
      <c r="AT181" s="173"/>
      <c r="AU181" s="173"/>
      <c r="AV181" s="173"/>
      <c r="AW181" s="173"/>
      <c r="AX181" s="173"/>
      <c r="AY181" s="173"/>
      <c r="AZ181" s="173" t="s">
        <v>374</v>
      </c>
      <c r="BA181" s="173"/>
      <c r="BB181" s="173"/>
      <c r="BC181" s="173"/>
      <c r="BD181" s="173"/>
      <c r="BE181" s="173"/>
      <c r="BF181" s="173"/>
      <c r="BG181" s="173"/>
      <c r="BH181" s="173"/>
      <c r="BI181" s="173"/>
      <c r="BJ181" s="173"/>
      <c r="BK181" s="173"/>
    </row>
    <row r="182" spans="1:63">
      <c r="A182" s="2" t="s">
        <v>26</v>
      </c>
      <c r="B182" s="24" t="s">
        <v>382</v>
      </c>
      <c r="C182" s="4"/>
      <c r="D182" s="4"/>
      <c r="E182" s="135" t="str">
        <f t="shared" si="433"/>
        <v xml:space="preserve">                                 VTK3,            </v>
      </c>
      <c r="F182" s="6" t="str">
        <f t="shared" si="494"/>
        <v>5H0_970_707</v>
      </c>
      <c r="G182" s="6" t="str">
        <f t="shared" si="495"/>
        <v>AP</v>
      </c>
      <c r="H182" s="6" t="str">
        <f t="shared" si="496"/>
        <v>1AS15H0707</v>
      </c>
      <c r="I182" s="6" t="str">
        <f t="shared" si="497"/>
        <v>AP</v>
      </c>
      <c r="J182" s="8" t="s">
        <v>498</v>
      </c>
      <c r="K182" s="2"/>
      <c r="L182" s="24" t="s">
        <v>1550</v>
      </c>
      <c r="M182" s="67">
        <v>12</v>
      </c>
      <c r="N182" s="68">
        <v>2125</v>
      </c>
      <c r="O182" s="69">
        <v>2124</v>
      </c>
      <c r="P182" s="42" t="s">
        <v>2289</v>
      </c>
      <c r="Q182" s="24" t="s">
        <v>1545</v>
      </c>
      <c r="R182" s="6" t="str">
        <f t="shared" si="498"/>
        <v>1AS15H0707APA</v>
      </c>
      <c r="S182" s="7" t="str">
        <f t="shared" si="499"/>
        <v>KEIN SERIENEINSATZ</v>
      </c>
      <c r="T182" s="1" t="str">
        <f t="shared" ref="T182:T189" si="507">IF(H182=H180,IF(I182=I180,"IndizeNeu (Spalte J, K)",IF(K182&lt;&gt;"","Neue Variant","")),IF(K182&lt;&gt;"","Neue Variant",""))</f>
        <v/>
      </c>
      <c r="U182" s="8"/>
      <c r="V182" s="8"/>
      <c r="W182" s="23"/>
      <c r="X182" s="22"/>
      <c r="Y182" s="4" t="s">
        <v>566</v>
      </c>
      <c r="Z182" s="4" t="s">
        <v>374</v>
      </c>
      <c r="AA182" s="4" t="s">
        <v>374</v>
      </c>
      <c r="AB182" s="4"/>
      <c r="AC182" s="170"/>
      <c r="AD182" s="165"/>
      <c r="AE182" s="180"/>
      <c r="AF182" s="180"/>
      <c r="AG182" s="180"/>
      <c r="AH182" s="171"/>
      <c r="AI182" s="171"/>
      <c r="AJ182" s="172"/>
      <c r="AK182" s="172"/>
      <c r="AL182" s="172"/>
      <c r="AM182" s="165"/>
      <c r="AN182" s="173"/>
      <c r="AO182" s="173"/>
      <c r="AP182" s="173"/>
      <c r="AQ182" s="173"/>
      <c r="AR182" s="173"/>
      <c r="AS182" s="173"/>
      <c r="AT182" s="173"/>
      <c r="AU182" s="173"/>
      <c r="AV182" s="173"/>
      <c r="AW182" s="173"/>
      <c r="AX182" s="173"/>
      <c r="AY182" s="173"/>
      <c r="AZ182" s="173" t="s">
        <v>374</v>
      </c>
      <c r="BA182" s="173"/>
      <c r="BB182" s="173"/>
      <c r="BC182" s="173"/>
      <c r="BD182" s="173"/>
      <c r="BE182" s="173"/>
      <c r="BF182" s="173"/>
      <c r="BG182" s="173"/>
      <c r="BH182" s="173"/>
      <c r="BI182" s="173"/>
      <c r="BJ182" s="173"/>
      <c r="BK182" s="173"/>
    </row>
    <row r="183" spans="1:63">
      <c r="A183" s="2" t="s">
        <v>26</v>
      </c>
      <c r="B183" s="24" t="s">
        <v>382</v>
      </c>
      <c r="C183" s="4"/>
      <c r="D183" s="4"/>
      <c r="E183" s="135" t="str">
        <f t="shared" ref="E183" si="508">CONCATENATE(IF(AC183&gt;0,$AC$1," ")," ",IF(AD183&gt;0,$AD$1," ")," ",IF(AE183&gt;0,$AE$1," ")," ",IF(AF183&gt;0,$AF$1," ")," ",IF(AG183&gt;0,$AG$1," ")," ",IF(AH183&gt;0,$AH$1," ")," ",IF(AI183&gt;0,$AI$1," ")," ",IF(AJ183&gt;0,$AJ$1," ")," ",IF(AK183&gt;0,$AK$1," ")," ",IF(AL183&gt;0,$AL$1," ")," ",IF(AM183&gt;0,$AM$1," "),IF(AN183&gt;0,$AN$1," "),IF(AO183&gt;0,$AO$1," "),IF(AP183&gt;0,$AP$1," "),IF(AQ183&gt;0,$AQ$1," "),IF(AR183&gt;0,$AR$1," "),IF(AS183&gt;0,$AS$1," "),IF(AT183&gt;0,$AT$1," "),IF(AU183&gt;0,$AU$1," "),IF(AV183&gt;0,$AV$1," "),IF(AW183&gt;0,$AW$1," "),IF(AX183&gt;0,$AX$1," "),IF(AY183&gt;0,$AY$1," "),IF(AZ183&gt;0,$AZ$1," "),IF(BA183&gt;0,$BA$1," "),IF(BB183&gt;0,$BB$1," "),IF(BC183&gt;0,$BC$1," "),IF(BD183&gt;0,$BD$1," "),IF(BE183&gt;0,$BE$1," "),IF(BF183&gt;0,$BF$1," "),IF(BG183&gt;0,$BG$1," "),IF(BH183&gt;0,$BH$1," "),IF(BI183&gt;0,$BI$1," "),IF(BJ183&gt;0,$BJ$1," "),IF(BK183&gt;0,$BK$1," "),IF(BL183&gt;0,$BL$1," "))</f>
        <v xml:space="preserve">                                 VTK3,            </v>
      </c>
      <c r="F183" s="6" t="str">
        <f t="shared" ref="F183" si="509">LEFT(Q183,11)</f>
        <v>5H0_970_707</v>
      </c>
      <c r="G183" s="6" t="str">
        <f t="shared" ref="G183" si="510">IF(LEN(Q183)=11,0,MID(Q183,13,2))</f>
        <v>AP</v>
      </c>
      <c r="H183" s="6" t="str">
        <f t="shared" ref="H183" si="511">CONCATENATE(IF(MID(Q183,5,3)="970","1AS1"),LEFT(F183,3),RIGHT(F183,3))</f>
        <v>1AS15H0707</v>
      </c>
      <c r="I183" s="6" t="str">
        <f t="shared" ref="I183" si="512">IF(G183=0,"00",IF(LEN(G183)=1,CONCATENATE(G183,0),G183))</f>
        <v>AP</v>
      </c>
      <c r="J183" s="8" t="s">
        <v>634</v>
      </c>
      <c r="K183" s="2"/>
      <c r="L183" s="24" t="s">
        <v>1550</v>
      </c>
      <c r="M183" s="67">
        <v>12</v>
      </c>
      <c r="N183" s="68">
        <v>2125</v>
      </c>
      <c r="O183" s="69"/>
      <c r="P183" s="42" t="s">
        <v>2289</v>
      </c>
      <c r="Q183" s="24" t="s">
        <v>1545</v>
      </c>
      <c r="R183" s="6" t="str">
        <f t="shared" ref="R183" si="513">IF(J183&lt;&gt;"",CONCATENATE(H183,I183,J183),CONCATENATE(H183,I183,K183))</f>
        <v>1AS15H0707APD</v>
      </c>
      <c r="S183" s="7" t="str">
        <f t="shared" ref="S183" si="514">IF(N183="-","KEIN LIEFERUMFANG",IF(AND(N183&lt;=S$3,O183=""),"AKTUELL",IF(O183=N183-1,"KEIN SERIENEINSATZ",IF(N183&gt;S$3,"NOCH NICHT AKTUELL",IF(AND(N183&lt;S$3,O183&lt;S$3),"NICHT AKTUELL",IF(N183&lt;=S$3,"AKTUELL"))))))</f>
        <v>NOCH NICHT AKTUELL</v>
      </c>
      <c r="T183" s="1" t="str">
        <f t="shared" si="507"/>
        <v/>
      </c>
      <c r="U183" s="8"/>
      <c r="V183" s="8"/>
      <c r="W183" s="23"/>
      <c r="X183" s="22"/>
      <c r="Y183" s="4" t="s">
        <v>566</v>
      </c>
      <c r="Z183" s="4" t="s">
        <v>374</v>
      </c>
      <c r="AA183" s="4" t="s">
        <v>374</v>
      </c>
      <c r="AB183" s="4"/>
      <c r="AC183" s="170"/>
      <c r="AD183" s="165"/>
      <c r="AE183" s="180"/>
      <c r="AF183" s="180"/>
      <c r="AG183" s="180"/>
      <c r="AH183" s="171"/>
      <c r="AI183" s="171"/>
      <c r="AJ183" s="172"/>
      <c r="AK183" s="172"/>
      <c r="AL183" s="172"/>
      <c r="AM183" s="165"/>
      <c r="AN183" s="173"/>
      <c r="AO183" s="173"/>
      <c r="AP183" s="173"/>
      <c r="AQ183" s="173"/>
      <c r="AR183" s="173"/>
      <c r="AS183" s="173"/>
      <c r="AT183" s="173"/>
      <c r="AU183" s="173"/>
      <c r="AV183" s="173"/>
      <c r="AW183" s="173"/>
      <c r="AX183" s="173"/>
      <c r="AY183" s="173"/>
      <c r="AZ183" s="173" t="s">
        <v>374</v>
      </c>
      <c r="BA183" s="173"/>
      <c r="BB183" s="173"/>
      <c r="BC183" s="173"/>
      <c r="BD183" s="173"/>
      <c r="BE183" s="173"/>
      <c r="BF183" s="173"/>
      <c r="BG183" s="173"/>
      <c r="BH183" s="173"/>
      <c r="BI183" s="173"/>
      <c r="BJ183" s="173"/>
      <c r="BK183" s="173"/>
    </row>
    <row r="184" spans="1:63">
      <c r="A184" s="2" t="s">
        <v>26</v>
      </c>
      <c r="B184" s="24" t="s">
        <v>382</v>
      </c>
      <c r="C184" s="4"/>
      <c r="D184" s="4"/>
      <c r="E184" s="135" t="str">
        <f t="shared" si="433"/>
        <v xml:space="preserve">                                 VTK3,            </v>
      </c>
      <c r="F184" s="6" t="str">
        <f t="shared" si="494"/>
        <v>5H0_970_707</v>
      </c>
      <c r="G184" s="6" t="str">
        <f t="shared" si="495"/>
        <v>AQ</v>
      </c>
      <c r="H184" s="6" t="str">
        <f t="shared" si="496"/>
        <v>1AS15H0707</v>
      </c>
      <c r="I184" s="6" t="str">
        <f t="shared" si="497"/>
        <v>AQ</v>
      </c>
      <c r="J184" s="8" t="s">
        <v>498</v>
      </c>
      <c r="K184" s="2"/>
      <c r="L184" s="24" t="s">
        <v>243</v>
      </c>
      <c r="M184" s="67">
        <v>12</v>
      </c>
      <c r="N184" s="68">
        <v>2125</v>
      </c>
      <c r="O184" s="69">
        <v>2124</v>
      </c>
      <c r="P184" s="42" t="s">
        <v>2289</v>
      </c>
      <c r="Q184" s="24" t="s">
        <v>1546</v>
      </c>
      <c r="R184" s="6" t="str">
        <f t="shared" si="498"/>
        <v>1AS15H0707AQA</v>
      </c>
      <c r="S184" s="7" t="str">
        <f t="shared" si="499"/>
        <v>KEIN SERIENEINSATZ</v>
      </c>
      <c r="T184" s="1" t="str">
        <f t="shared" si="507"/>
        <v/>
      </c>
      <c r="U184" s="8"/>
      <c r="V184" s="8"/>
      <c r="W184" s="23"/>
      <c r="X184" s="22"/>
      <c r="Y184" s="4" t="s">
        <v>566</v>
      </c>
      <c r="Z184" s="4" t="s">
        <v>374</v>
      </c>
      <c r="AA184" s="4" t="s">
        <v>374</v>
      </c>
      <c r="AB184" s="4"/>
      <c r="AC184" s="170"/>
      <c r="AD184" s="165"/>
      <c r="AE184" s="180"/>
      <c r="AF184" s="180"/>
      <c r="AG184" s="180"/>
      <c r="AH184" s="171"/>
      <c r="AI184" s="171"/>
      <c r="AJ184" s="172"/>
      <c r="AK184" s="172"/>
      <c r="AL184" s="172"/>
      <c r="AM184" s="165"/>
      <c r="AN184" s="173"/>
      <c r="AO184" s="173"/>
      <c r="AP184" s="173"/>
      <c r="AQ184" s="173"/>
      <c r="AR184" s="173"/>
      <c r="AS184" s="173"/>
      <c r="AT184" s="173"/>
      <c r="AU184" s="173"/>
      <c r="AV184" s="173"/>
      <c r="AW184" s="173"/>
      <c r="AX184" s="173"/>
      <c r="AY184" s="173"/>
      <c r="AZ184" s="173" t="s">
        <v>374</v>
      </c>
      <c r="BA184" s="173"/>
      <c r="BB184" s="173"/>
      <c r="BC184" s="173"/>
      <c r="BD184" s="173"/>
      <c r="BE184" s="173"/>
      <c r="BF184" s="173"/>
      <c r="BG184" s="173"/>
      <c r="BH184" s="173"/>
      <c r="BI184" s="173"/>
      <c r="BJ184" s="173"/>
      <c r="BK184" s="173"/>
    </row>
    <row r="185" spans="1:63">
      <c r="A185" s="2" t="s">
        <v>26</v>
      </c>
      <c r="B185" s="24" t="s">
        <v>382</v>
      </c>
      <c r="C185" s="4"/>
      <c r="D185" s="4"/>
      <c r="E185" s="135" t="str">
        <f t="shared" ref="E185" si="515">CONCATENATE(IF(AC185&gt;0,$AC$1," ")," ",IF(AD185&gt;0,$AD$1," ")," ",IF(AE185&gt;0,$AE$1," ")," ",IF(AF185&gt;0,$AF$1," ")," ",IF(AG185&gt;0,$AG$1," ")," ",IF(AH185&gt;0,$AH$1," ")," ",IF(AI185&gt;0,$AI$1," ")," ",IF(AJ185&gt;0,$AJ$1," ")," ",IF(AK185&gt;0,$AK$1," ")," ",IF(AL185&gt;0,$AL$1," ")," ",IF(AM185&gt;0,$AM$1," "),IF(AN185&gt;0,$AN$1," "),IF(AO185&gt;0,$AO$1," "),IF(AP185&gt;0,$AP$1," "),IF(AQ185&gt;0,$AQ$1," "),IF(AR185&gt;0,$AR$1," "),IF(AS185&gt;0,$AS$1," "),IF(AT185&gt;0,$AT$1," "),IF(AU185&gt;0,$AU$1," "),IF(AV185&gt;0,$AV$1," "),IF(AW185&gt;0,$AW$1," "),IF(AX185&gt;0,$AX$1," "),IF(AY185&gt;0,$AY$1," "),IF(AZ185&gt;0,$AZ$1," "),IF(BA185&gt;0,$BA$1," "),IF(BB185&gt;0,$BB$1," "),IF(BC185&gt;0,$BC$1," "),IF(BD185&gt;0,$BD$1," "),IF(BE185&gt;0,$BE$1," "),IF(BF185&gt;0,$BF$1," "),IF(BG185&gt;0,$BG$1," "),IF(BH185&gt;0,$BH$1," "),IF(BI185&gt;0,$BI$1," "),IF(BJ185&gt;0,$BJ$1," "),IF(BK185&gt;0,$BK$1," "),IF(BL185&gt;0,$BL$1," "))</f>
        <v xml:space="preserve">                                 VTK3,            </v>
      </c>
      <c r="F185" s="6" t="str">
        <f t="shared" ref="F185" si="516">LEFT(Q185,11)</f>
        <v>5H0_970_707</v>
      </c>
      <c r="G185" s="6" t="str">
        <f t="shared" ref="G185" si="517">IF(LEN(Q185)=11,0,MID(Q185,13,2))</f>
        <v>AQ</v>
      </c>
      <c r="H185" s="6" t="str">
        <f t="shared" ref="H185" si="518">CONCATENATE(IF(MID(Q185,5,3)="970","1AS1"),LEFT(F185,3),RIGHT(F185,3))</f>
        <v>1AS15H0707</v>
      </c>
      <c r="I185" s="6" t="str">
        <f t="shared" ref="I185" si="519">IF(G185=0,"00",IF(LEN(G185)=1,CONCATENATE(G185,0),G185))</f>
        <v>AQ</v>
      </c>
      <c r="J185" s="8" t="s">
        <v>634</v>
      </c>
      <c r="K185" s="2"/>
      <c r="L185" s="24" t="s">
        <v>243</v>
      </c>
      <c r="M185" s="67">
        <v>12</v>
      </c>
      <c r="N185" s="68">
        <v>2125</v>
      </c>
      <c r="O185" s="69"/>
      <c r="P185" s="42" t="s">
        <v>2289</v>
      </c>
      <c r="Q185" s="24" t="s">
        <v>1546</v>
      </c>
      <c r="R185" s="6" t="str">
        <f t="shared" ref="R185" si="520">IF(J185&lt;&gt;"",CONCATENATE(H185,I185,J185),CONCATENATE(H185,I185,K185))</f>
        <v>1AS15H0707AQD</v>
      </c>
      <c r="S185" s="7" t="str">
        <f t="shared" ref="S185" si="521">IF(N185="-","KEIN LIEFERUMFANG",IF(AND(N185&lt;=S$3,O185=""),"AKTUELL",IF(O185=N185-1,"KEIN SERIENEINSATZ",IF(N185&gt;S$3,"NOCH NICHT AKTUELL",IF(AND(N185&lt;S$3,O185&lt;S$3),"NICHT AKTUELL",IF(N185&lt;=S$3,"AKTUELL"))))))</f>
        <v>NOCH NICHT AKTUELL</v>
      </c>
      <c r="T185" s="1" t="str">
        <f t="shared" si="507"/>
        <v/>
      </c>
      <c r="U185" s="8"/>
      <c r="V185" s="8"/>
      <c r="W185" s="23"/>
      <c r="X185" s="22"/>
      <c r="Y185" s="4" t="s">
        <v>566</v>
      </c>
      <c r="Z185" s="4" t="s">
        <v>374</v>
      </c>
      <c r="AA185" s="4" t="s">
        <v>374</v>
      </c>
      <c r="AB185" s="4"/>
      <c r="AC185" s="170"/>
      <c r="AD185" s="165"/>
      <c r="AE185" s="180"/>
      <c r="AF185" s="180"/>
      <c r="AG185" s="180"/>
      <c r="AH185" s="171"/>
      <c r="AI185" s="171"/>
      <c r="AJ185" s="172"/>
      <c r="AK185" s="172"/>
      <c r="AL185" s="172"/>
      <c r="AM185" s="165"/>
      <c r="AN185" s="173"/>
      <c r="AO185" s="173"/>
      <c r="AP185" s="173"/>
      <c r="AQ185" s="173"/>
      <c r="AR185" s="173"/>
      <c r="AS185" s="173"/>
      <c r="AT185" s="173"/>
      <c r="AU185" s="173"/>
      <c r="AV185" s="173"/>
      <c r="AW185" s="173"/>
      <c r="AX185" s="173"/>
      <c r="AY185" s="173"/>
      <c r="AZ185" s="173" t="s">
        <v>374</v>
      </c>
      <c r="BA185" s="173"/>
      <c r="BB185" s="173"/>
      <c r="BC185" s="173"/>
      <c r="BD185" s="173"/>
      <c r="BE185" s="173"/>
      <c r="BF185" s="173"/>
      <c r="BG185" s="173"/>
      <c r="BH185" s="173"/>
      <c r="BI185" s="173"/>
      <c r="BJ185" s="173"/>
      <c r="BK185" s="173"/>
    </row>
    <row r="186" spans="1:63">
      <c r="A186" s="2" t="s">
        <v>26</v>
      </c>
      <c r="B186" s="24" t="s">
        <v>382</v>
      </c>
      <c r="C186" s="4"/>
      <c r="D186" s="4"/>
      <c r="E186" s="135" t="str">
        <f t="shared" si="433"/>
        <v xml:space="preserve">                                 VTK3,            </v>
      </c>
      <c r="F186" s="6" t="str">
        <f t="shared" si="494"/>
        <v>5H0_970_707</v>
      </c>
      <c r="G186" s="6" t="str">
        <f t="shared" si="495"/>
        <v>AR</v>
      </c>
      <c r="H186" s="6" t="str">
        <f t="shared" si="496"/>
        <v>1AS15H0707</v>
      </c>
      <c r="I186" s="6" t="str">
        <f t="shared" si="497"/>
        <v>AR</v>
      </c>
      <c r="J186" s="8" t="s">
        <v>498</v>
      </c>
      <c r="K186" s="2"/>
      <c r="L186" s="24" t="s">
        <v>739</v>
      </c>
      <c r="M186" s="67">
        <v>12</v>
      </c>
      <c r="N186" s="68">
        <v>2125</v>
      </c>
      <c r="O186" s="69">
        <v>2124</v>
      </c>
      <c r="P186" s="42" t="s">
        <v>2289</v>
      </c>
      <c r="Q186" s="24" t="s">
        <v>1547</v>
      </c>
      <c r="R186" s="6" t="str">
        <f t="shared" si="498"/>
        <v>1AS15H0707ARA</v>
      </c>
      <c r="S186" s="7" t="str">
        <f t="shared" si="499"/>
        <v>KEIN SERIENEINSATZ</v>
      </c>
      <c r="T186" s="1" t="str">
        <f t="shared" si="507"/>
        <v/>
      </c>
      <c r="U186" s="8"/>
      <c r="V186" s="8"/>
      <c r="W186" s="23"/>
      <c r="X186" s="22"/>
      <c r="Y186" s="4" t="s">
        <v>566</v>
      </c>
      <c r="Z186" s="4" t="s">
        <v>374</v>
      </c>
      <c r="AA186" s="4" t="s">
        <v>374</v>
      </c>
      <c r="AB186" s="4"/>
      <c r="AC186" s="170"/>
      <c r="AD186" s="165"/>
      <c r="AE186" s="180"/>
      <c r="AF186" s="180"/>
      <c r="AG186" s="180"/>
      <c r="AH186" s="171"/>
      <c r="AI186" s="171"/>
      <c r="AJ186" s="172"/>
      <c r="AK186" s="172"/>
      <c r="AL186" s="172"/>
      <c r="AM186" s="165"/>
      <c r="AN186" s="173"/>
      <c r="AO186" s="173"/>
      <c r="AP186" s="173"/>
      <c r="AQ186" s="173"/>
      <c r="AR186" s="173"/>
      <c r="AS186" s="173"/>
      <c r="AT186" s="173"/>
      <c r="AU186" s="173"/>
      <c r="AV186" s="173"/>
      <c r="AW186" s="173"/>
      <c r="AX186" s="173"/>
      <c r="AY186" s="173"/>
      <c r="AZ186" s="173" t="s">
        <v>374</v>
      </c>
      <c r="BA186" s="173"/>
      <c r="BB186" s="173"/>
      <c r="BC186" s="173"/>
      <c r="BD186" s="173"/>
      <c r="BE186" s="173"/>
      <c r="BF186" s="173"/>
      <c r="BG186" s="173"/>
      <c r="BH186" s="173"/>
      <c r="BI186" s="173"/>
      <c r="BJ186" s="173"/>
      <c r="BK186" s="173"/>
    </row>
    <row r="187" spans="1:63">
      <c r="A187" s="2" t="s">
        <v>26</v>
      </c>
      <c r="B187" s="24" t="s">
        <v>382</v>
      </c>
      <c r="C187" s="4"/>
      <c r="D187" s="4"/>
      <c r="E187" s="135" t="str">
        <f t="shared" ref="E187" si="522">CONCATENATE(IF(AC187&gt;0,$AC$1," ")," ",IF(AD187&gt;0,$AD$1," ")," ",IF(AE187&gt;0,$AE$1," ")," ",IF(AF187&gt;0,$AF$1," ")," ",IF(AG187&gt;0,$AG$1," ")," ",IF(AH187&gt;0,$AH$1," ")," ",IF(AI187&gt;0,$AI$1," ")," ",IF(AJ187&gt;0,$AJ$1," ")," ",IF(AK187&gt;0,$AK$1," ")," ",IF(AL187&gt;0,$AL$1," ")," ",IF(AM187&gt;0,$AM$1," "),IF(AN187&gt;0,$AN$1," "),IF(AO187&gt;0,$AO$1," "),IF(AP187&gt;0,$AP$1," "),IF(AQ187&gt;0,$AQ$1," "),IF(AR187&gt;0,$AR$1," "),IF(AS187&gt;0,$AS$1," "),IF(AT187&gt;0,$AT$1," "),IF(AU187&gt;0,$AU$1," "),IF(AV187&gt;0,$AV$1," "),IF(AW187&gt;0,$AW$1," "),IF(AX187&gt;0,$AX$1," "),IF(AY187&gt;0,$AY$1," "),IF(AZ187&gt;0,$AZ$1," "),IF(BA187&gt;0,$BA$1," "),IF(BB187&gt;0,$BB$1," "),IF(BC187&gt;0,$BC$1," "),IF(BD187&gt;0,$BD$1," "),IF(BE187&gt;0,$BE$1," "),IF(BF187&gt;0,$BF$1," "),IF(BG187&gt;0,$BG$1," "),IF(BH187&gt;0,$BH$1," "),IF(BI187&gt;0,$BI$1," "),IF(BJ187&gt;0,$BJ$1," "),IF(BK187&gt;0,$BK$1," "),IF(BL187&gt;0,$BL$1," "))</f>
        <v xml:space="preserve">                                 VTK3,            </v>
      </c>
      <c r="F187" s="6" t="str">
        <f t="shared" ref="F187" si="523">LEFT(Q187,11)</f>
        <v>5H0_970_707</v>
      </c>
      <c r="G187" s="6" t="str">
        <f t="shared" ref="G187" si="524">IF(LEN(Q187)=11,0,MID(Q187,13,2))</f>
        <v>AR</v>
      </c>
      <c r="H187" s="6" t="str">
        <f t="shared" ref="H187" si="525">CONCATENATE(IF(MID(Q187,5,3)="970","1AS1"),LEFT(F187,3),RIGHT(F187,3))</f>
        <v>1AS15H0707</v>
      </c>
      <c r="I187" s="6" t="str">
        <f t="shared" ref="I187" si="526">IF(G187=0,"00",IF(LEN(G187)=1,CONCATENATE(G187,0),G187))</f>
        <v>AR</v>
      </c>
      <c r="J187" s="8" t="s">
        <v>634</v>
      </c>
      <c r="K187" s="2"/>
      <c r="L187" s="24" t="s">
        <v>739</v>
      </c>
      <c r="M187" s="67">
        <v>12</v>
      </c>
      <c r="N187" s="68">
        <v>2125</v>
      </c>
      <c r="O187" s="69"/>
      <c r="P187" s="42" t="s">
        <v>2289</v>
      </c>
      <c r="Q187" s="24" t="s">
        <v>1547</v>
      </c>
      <c r="R187" s="6" t="str">
        <f t="shared" ref="R187" si="527">IF(J187&lt;&gt;"",CONCATENATE(H187,I187,J187),CONCATENATE(H187,I187,K187))</f>
        <v>1AS15H0707ARD</v>
      </c>
      <c r="S187" s="7" t="str">
        <f t="shared" ref="S187" si="528">IF(N187="-","KEIN LIEFERUMFANG",IF(AND(N187&lt;=S$3,O187=""),"AKTUELL",IF(O187=N187-1,"KEIN SERIENEINSATZ",IF(N187&gt;S$3,"NOCH NICHT AKTUELL",IF(AND(N187&lt;S$3,O187&lt;S$3),"NICHT AKTUELL",IF(N187&lt;=S$3,"AKTUELL"))))))</f>
        <v>NOCH NICHT AKTUELL</v>
      </c>
      <c r="T187" s="1" t="str">
        <f t="shared" si="507"/>
        <v/>
      </c>
      <c r="U187" s="8"/>
      <c r="V187" s="8"/>
      <c r="W187" s="23"/>
      <c r="X187" s="22"/>
      <c r="Y187" s="4" t="s">
        <v>566</v>
      </c>
      <c r="Z187" s="4" t="s">
        <v>374</v>
      </c>
      <c r="AA187" s="4" t="s">
        <v>374</v>
      </c>
      <c r="AB187" s="4"/>
      <c r="AC187" s="170"/>
      <c r="AD187" s="165"/>
      <c r="AE187" s="180"/>
      <c r="AF187" s="180"/>
      <c r="AG187" s="180"/>
      <c r="AH187" s="171"/>
      <c r="AI187" s="171"/>
      <c r="AJ187" s="172"/>
      <c r="AK187" s="172"/>
      <c r="AL187" s="172"/>
      <c r="AM187" s="165"/>
      <c r="AN187" s="173"/>
      <c r="AO187" s="173"/>
      <c r="AP187" s="173"/>
      <c r="AQ187" s="173"/>
      <c r="AR187" s="173"/>
      <c r="AS187" s="173"/>
      <c r="AT187" s="173"/>
      <c r="AU187" s="173"/>
      <c r="AV187" s="173"/>
      <c r="AW187" s="173"/>
      <c r="AX187" s="173"/>
      <c r="AY187" s="173"/>
      <c r="AZ187" s="173" t="s">
        <v>374</v>
      </c>
      <c r="BA187" s="173"/>
      <c r="BB187" s="173"/>
      <c r="BC187" s="173"/>
      <c r="BD187" s="173"/>
      <c r="BE187" s="173"/>
      <c r="BF187" s="173"/>
      <c r="BG187" s="173"/>
      <c r="BH187" s="173"/>
      <c r="BI187" s="173"/>
      <c r="BJ187" s="173"/>
      <c r="BK187" s="173"/>
    </row>
    <row r="188" spans="1:63">
      <c r="A188" s="2" t="s">
        <v>26</v>
      </c>
      <c r="B188" s="24" t="s">
        <v>382</v>
      </c>
      <c r="C188" s="4"/>
      <c r="D188" s="4"/>
      <c r="E188" s="135" t="str">
        <f t="shared" si="433"/>
        <v xml:space="preserve">                                 VTK3,            </v>
      </c>
      <c r="F188" s="6" t="str">
        <f t="shared" si="494"/>
        <v>5H0_970_707</v>
      </c>
      <c r="G188" s="6" t="str">
        <f t="shared" si="495"/>
        <v>AS</v>
      </c>
      <c r="H188" s="6" t="str">
        <f t="shared" si="496"/>
        <v>1AS15H0707</v>
      </c>
      <c r="I188" s="6" t="str">
        <f t="shared" si="497"/>
        <v>AS</v>
      </c>
      <c r="J188" s="8" t="s">
        <v>498</v>
      </c>
      <c r="K188" s="2"/>
      <c r="L188" s="24" t="s">
        <v>244</v>
      </c>
      <c r="M188" s="67">
        <v>12</v>
      </c>
      <c r="N188" s="68">
        <v>2125</v>
      </c>
      <c r="O188" s="69">
        <v>2124</v>
      </c>
      <c r="P188" s="42" t="s">
        <v>2289</v>
      </c>
      <c r="Q188" s="24" t="s">
        <v>1548</v>
      </c>
      <c r="R188" s="6" t="str">
        <f t="shared" si="498"/>
        <v>1AS15H0707ASA</v>
      </c>
      <c r="S188" s="7" t="str">
        <f t="shared" si="499"/>
        <v>KEIN SERIENEINSATZ</v>
      </c>
      <c r="T188" s="1" t="str">
        <f t="shared" si="507"/>
        <v/>
      </c>
      <c r="U188" s="8"/>
      <c r="V188" s="8"/>
      <c r="W188" s="23"/>
      <c r="X188" s="22"/>
      <c r="Y188" s="4" t="s">
        <v>566</v>
      </c>
      <c r="Z188" s="4" t="s">
        <v>374</v>
      </c>
      <c r="AA188" s="4" t="s">
        <v>374</v>
      </c>
      <c r="AB188" s="4"/>
      <c r="AC188" s="170"/>
      <c r="AD188" s="165"/>
      <c r="AE188" s="180"/>
      <c r="AF188" s="180"/>
      <c r="AG188" s="180"/>
      <c r="AH188" s="171"/>
      <c r="AI188" s="171"/>
      <c r="AJ188" s="172"/>
      <c r="AK188" s="172"/>
      <c r="AL188" s="172"/>
      <c r="AM188" s="165"/>
      <c r="AN188" s="173"/>
      <c r="AO188" s="173"/>
      <c r="AP188" s="173"/>
      <c r="AQ188" s="173"/>
      <c r="AR188" s="173"/>
      <c r="AS188" s="173"/>
      <c r="AT188" s="173"/>
      <c r="AU188" s="173"/>
      <c r="AV188" s="173"/>
      <c r="AW188" s="173"/>
      <c r="AX188" s="173"/>
      <c r="AY188" s="173"/>
      <c r="AZ188" s="173" t="s">
        <v>374</v>
      </c>
      <c r="BA188" s="173"/>
      <c r="BB188" s="173"/>
      <c r="BC188" s="173"/>
      <c r="BD188" s="173"/>
      <c r="BE188" s="173"/>
      <c r="BF188" s="173"/>
      <c r="BG188" s="173"/>
      <c r="BH188" s="173"/>
      <c r="BI188" s="173"/>
      <c r="BJ188" s="173"/>
      <c r="BK188" s="173"/>
    </row>
    <row r="189" spans="1:63">
      <c r="A189" s="2" t="s">
        <v>26</v>
      </c>
      <c r="B189" s="24" t="s">
        <v>382</v>
      </c>
      <c r="C189" s="4"/>
      <c r="D189" s="4"/>
      <c r="E189" s="135" t="str">
        <f t="shared" ref="E189" si="529">CONCATENATE(IF(AC189&gt;0,$AC$1," ")," ",IF(AD189&gt;0,$AD$1," ")," ",IF(AE189&gt;0,$AE$1," ")," ",IF(AF189&gt;0,$AF$1," ")," ",IF(AG189&gt;0,$AG$1," ")," ",IF(AH189&gt;0,$AH$1," ")," ",IF(AI189&gt;0,$AI$1," ")," ",IF(AJ189&gt;0,$AJ$1," ")," ",IF(AK189&gt;0,$AK$1," ")," ",IF(AL189&gt;0,$AL$1," ")," ",IF(AM189&gt;0,$AM$1," "),IF(AN189&gt;0,$AN$1," "),IF(AO189&gt;0,$AO$1," "),IF(AP189&gt;0,$AP$1," "),IF(AQ189&gt;0,$AQ$1," "),IF(AR189&gt;0,$AR$1," "),IF(AS189&gt;0,$AS$1," "),IF(AT189&gt;0,$AT$1," "),IF(AU189&gt;0,$AU$1," "),IF(AV189&gt;0,$AV$1," "),IF(AW189&gt;0,$AW$1," "),IF(AX189&gt;0,$AX$1," "),IF(AY189&gt;0,$AY$1," "),IF(AZ189&gt;0,$AZ$1," "),IF(BA189&gt;0,$BA$1," "),IF(BB189&gt;0,$BB$1," "),IF(BC189&gt;0,$BC$1," "),IF(BD189&gt;0,$BD$1," "),IF(BE189&gt;0,$BE$1," "),IF(BF189&gt;0,$BF$1," "),IF(BG189&gt;0,$BG$1," "),IF(BH189&gt;0,$BH$1," "),IF(BI189&gt;0,$BI$1," "),IF(BJ189&gt;0,$BJ$1," "),IF(BK189&gt;0,$BK$1," "),IF(BL189&gt;0,$BL$1," "))</f>
        <v xml:space="preserve">                                 VTK3,            </v>
      </c>
      <c r="F189" s="6" t="str">
        <f t="shared" ref="F189" si="530">LEFT(Q189,11)</f>
        <v>5H0_970_707</v>
      </c>
      <c r="G189" s="6" t="str">
        <f t="shared" ref="G189" si="531">IF(LEN(Q189)=11,0,MID(Q189,13,2))</f>
        <v>AS</v>
      </c>
      <c r="H189" s="6" t="str">
        <f t="shared" ref="H189" si="532">CONCATENATE(IF(MID(Q189,5,3)="970","1AS1"),LEFT(F189,3),RIGHT(F189,3))</f>
        <v>1AS15H0707</v>
      </c>
      <c r="I189" s="6" t="str">
        <f t="shared" ref="I189" si="533">IF(G189=0,"00",IF(LEN(G189)=1,CONCATENATE(G189,0),G189))</f>
        <v>AS</v>
      </c>
      <c r="J189" s="8" t="s">
        <v>634</v>
      </c>
      <c r="K189" s="2"/>
      <c r="L189" s="24" t="s">
        <v>244</v>
      </c>
      <c r="M189" s="67">
        <v>12</v>
      </c>
      <c r="N189" s="68">
        <v>2125</v>
      </c>
      <c r="O189" s="69"/>
      <c r="P189" s="42" t="s">
        <v>2289</v>
      </c>
      <c r="Q189" s="24" t="s">
        <v>1548</v>
      </c>
      <c r="R189" s="6" t="str">
        <f t="shared" ref="R189" si="534">IF(J189&lt;&gt;"",CONCATENATE(H189,I189,J189),CONCATENATE(H189,I189,K189))</f>
        <v>1AS15H0707ASD</v>
      </c>
      <c r="S189" s="7" t="str">
        <f t="shared" ref="S189" si="535">IF(N189="-","KEIN LIEFERUMFANG",IF(AND(N189&lt;=S$3,O189=""),"AKTUELL",IF(O189=N189-1,"KEIN SERIENEINSATZ",IF(N189&gt;S$3,"NOCH NICHT AKTUELL",IF(AND(N189&lt;S$3,O189&lt;S$3),"NICHT AKTUELL",IF(N189&lt;=S$3,"AKTUELL"))))))</f>
        <v>NOCH NICHT AKTUELL</v>
      </c>
      <c r="T189" s="1" t="str">
        <f t="shared" si="507"/>
        <v/>
      </c>
      <c r="U189" s="8"/>
      <c r="V189" s="8"/>
      <c r="W189" s="23"/>
      <c r="X189" s="22"/>
      <c r="Y189" s="4" t="s">
        <v>566</v>
      </c>
      <c r="Z189" s="4" t="s">
        <v>374</v>
      </c>
      <c r="AA189" s="4" t="s">
        <v>374</v>
      </c>
      <c r="AB189" s="4"/>
      <c r="AC189" s="170"/>
      <c r="AD189" s="165"/>
      <c r="AE189" s="180"/>
      <c r="AF189" s="180"/>
      <c r="AG189" s="180"/>
      <c r="AH189" s="171"/>
      <c r="AI189" s="171"/>
      <c r="AJ189" s="172"/>
      <c r="AK189" s="172"/>
      <c r="AL189" s="172"/>
      <c r="AM189" s="165"/>
      <c r="AN189" s="173"/>
      <c r="AO189" s="173"/>
      <c r="AP189" s="173"/>
      <c r="AQ189" s="173"/>
      <c r="AR189" s="173"/>
      <c r="AS189" s="173"/>
      <c r="AT189" s="173"/>
      <c r="AU189" s="173"/>
      <c r="AV189" s="173"/>
      <c r="AW189" s="173"/>
      <c r="AX189" s="173"/>
      <c r="AY189" s="173"/>
      <c r="AZ189" s="173" t="s">
        <v>374</v>
      </c>
      <c r="BA189" s="173"/>
      <c r="BB189" s="173"/>
      <c r="BC189" s="173"/>
      <c r="BD189" s="173"/>
      <c r="BE189" s="173"/>
      <c r="BF189" s="173"/>
      <c r="BG189" s="173"/>
      <c r="BH189" s="173"/>
      <c r="BI189" s="173"/>
      <c r="BJ189" s="173"/>
      <c r="BK189" s="173"/>
    </row>
    <row r="190" spans="1:63">
      <c r="A190" s="2" t="s">
        <v>26</v>
      </c>
      <c r="B190" s="24" t="s">
        <v>382</v>
      </c>
      <c r="C190" s="4"/>
      <c r="D190" s="4"/>
      <c r="E190" s="135" t="str">
        <f t="shared" ref="E190" si="536">CONCATENATE(IF(AC190&gt;0,$AC$1," ")," ",IF(AD190&gt;0,$AD$1," ")," ",IF(AE190&gt;0,$AE$1," ")," ",IF(AF190&gt;0,$AF$1," ")," ",IF(AG190&gt;0,$AG$1," ")," ",IF(AH190&gt;0,$AH$1," ")," ",IF(AI190&gt;0,$AI$1," ")," ",IF(AJ190&gt;0,$AJ$1," ")," ",IF(AK190&gt;0,$AK$1," ")," ",IF(AL190&gt;0,$AL$1," ")," ",IF(AM190&gt;0,$AM$1," "),IF(AN190&gt;0,$AN$1," "),IF(AO190&gt;0,$AO$1," "),IF(AP190&gt;0,$AP$1," "),IF(AQ190&gt;0,$AQ$1," "),IF(AR190&gt;0,$AR$1," "),IF(AS190&gt;0,$AS$1," "),IF(AT190&gt;0,$AT$1," "),IF(AU190&gt;0,$AU$1," "),IF(AV190&gt;0,$AV$1," "),IF(AW190&gt;0,$AW$1," "),IF(AX190&gt;0,$AX$1," "),IF(AY190&gt;0,$AY$1," "),IF(AZ190&gt;0,$AZ$1," "),IF(BA190&gt;0,$BA$1," "),IF(BB190&gt;0,$BB$1," "),IF(BC190&gt;0,$BC$1," "),IF(BD190&gt;0,$BD$1," "),IF(BE190&gt;0,$BE$1," "),IF(BF190&gt;0,$BF$1," "),IF(BG190&gt;0,$BG$1," "),IF(BH190&gt;0,$BH$1," "),IF(BI190&gt;0,$BI$1," "),IF(BJ190&gt;0,$BJ$1," "),IF(BK190&gt;0,$BK$1," "),IF(BL190&gt;0,$BL$1," "))</f>
        <v xml:space="preserve">                                 VTK3,            </v>
      </c>
      <c r="F190" s="6" t="str">
        <f t="shared" ref="F190" si="537">LEFT(Q190,11)</f>
        <v>5H0_970_707</v>
      </c>
      <c r="G190" s="6" t="str">
        <f t="shared" ref="G190" si="538">IF(LEN(Q190)=11,0,MID(Q190,13,2))</f>
        <v>AT</v>
      </c>
      <c r="H190" s="6" t="str">
        <f t="shared" ref="H190" si="539">CONCATENATE(IF(MID(Q190,5,3)="970","1AS1"),LEFT(F190,3),RIGHT(F190,3))</f>
        <v>1AS15H0707</v>
      </c>
      <c r="I190" s="6" t="str">
        <f t="shared" ref="I190" si="540">IF(G190=0,"00",IF(LEN(G190)=1,CONCATENATE(G190,0),G190))</f>
        <v>AT</v>
      </c>
      <c r="J190" s="8" t="s">
        <v>498</v>
      </c>
      <c r="K190" s="2"/>
      <c r="L190" s="24" t="s">
        <v>245</v>
      </c>
      <c r="M190" s="67">
        <v>12</v>
      </c>
      <c r="N190" s="68">
        <v>2125</v>
      </c>
      <c r="O190" s="69">
        <v>2124</v>
      </c>
      <c r="P190" s="42" t="s">
        <v>2289</v>
      </c>
      <c r="Q190" s="24" t="s">
        <v>1549</v>
      </c>
      <c r="R190" s="6" t="str">
        <f t="shared" ref="R190" si="541">IF(J190&lt;&gt;"",CONCATENATE(H190,I190,J190),CONCATENATE(H190,I190,K190))</f>
        <v>1AS15H0707ATA</v>
      </c>
      <c r="S190" s="7" t="str">
        <f t="shared" ref="S190" si="542">IF(N190="-","KEIN LIEFERUMFANG",IF(AND(N190&lt;=S$3,O190=""),"AKTUELL",IF(O190=N190-1,"KEIN SERIENEINSATZ",IF(N190&gt;S$3,"NOCH NICHT AKTUELL",IF(AND(N190&lt;S$3,O190&lt;S$3),"NICHT AKTUELL",IF(N190&lt;=S$3,"AKTUELL"))))))</f>
        <v>KEIN SERIENEINSATZ</v>
      </c>
      <c r="T190" s="1" t="str">
        <f>IF(H190=H185,IF(I190=I185,"IndizeNeu (Spalte J, K)",IF(K190&lt;&gt;"","Neue Variant","")),IF(K190&lt;&gt;"","Neue Variant",""))</f>
        <v/>
      </c>
      <c r="U190" s="8"/>
      <c r="V190" s="8"/>
      <c r="W190" s="23"/>
      <c r="X190" s="22"/>
      <c r="Y190" s="4" t="s">
        <v>566</v>
      </c>
      <c r="Z190" s="4" t="s">
        <v>374</v>
      </c>
      <c r="AA190" s="4" t="s">
        <v>374</v>
      </c>
      <c r="AB190" s="4"/>
      <c r="AC190" s="170"/>
      <c r="AD190" s="165"/>
      <c r="AE190" s="180"/>
      <c r="AF190" s="180"/>
      <c r="AG190" s="180"/>
      <c r="AH190" s="171"/>
      <c r="AI190" s="171"/>
      <c r="AJ190" s="172"/>
      <c r="AK190" s="172"/>
      <c r="AL190" s="172"/>
      <c r="AM190" s="165"/>
      <c r="AN190" s="173"/>
      <c r="AO190" s="173"/>
      <c r="AP190" s="173"/>
      <c r="AQ190" s="173"/>
      <c r="AR190" s="173"/>
      <c r="AS190" s="173"/>
      <c r="AT190" s="173"/>
      <c r="AU190" s="173"/>
      <c r="AV190" s="173"/>
      <c r="AW190" s="173"/>
      <c r="AX190" s="173"/>
      <c r="AY190" s="173"/>
      <c r="AZ190" s="173" t="s">
        <v>374</v>
      </c>
      <c r="BA190" s="173"/>
      <c r="BB190" s="173"/>
      <c r="BC190" s="173"/>
      <c r="BD190" s="173"/>
      <c r="BE190" s="173"/>
      <c r="BF190" s="173"/>
      <c r="BG190" s="173"/>
      <c r="BH190" s="173"/>
      <c r="BI190" s="173"/>
      <c r="BJ190" s="173"/>
      <c r="BK190" s="173"/>
    </row>
    <row r="191" spans="1:63">
      <c r="A191" s="2" t="s">
        <v>26</v>
      </c>
      <c r="B191" s="24" t="s">
        <v>382</v>
      </c>
      <c r="C191" s="4"/>
      <c r="D191" s="4"/>
      <c r="E191" s="135" t="str">
        <f t="shared" si="433"/>
        <v xml:space="preserve">                                 VTK3,       VTU5,    </v>
      </c>
      <c r="F191" s="6" t="str">
        <f t="shared" si="494"/>
        <v>5H0_970_707</v>
      </c>
      <c r="G191" s="6" t="str">
        <f t="shared" si="495"/>
        <v>AT</v>
      </c>
      <c r="H191" s="6" t="str">
        <f t="shared" si="496"/>
        <v>1AS15H0707</v>
      </c>
      <c r="I191" s="6" t="str">
        <f t="shared" si="497"/>
        <v>AT</v>
      </c>
      <c r="J191" s="8" t="s">
        <v>634</v>
      </c>
      <c r="K191" s="2"/>
      <c r="L191" s="24" t="s">
        <v>245</v>
      </c>
      <c r="M191" s="67">
        <v>12</v>
      </c>
      <c r="N191" s="68">
        <v>2125</v>
      </c>
      <c r="O191" s="69"/>
      <c r="P191" s="42" t="s">
        <v>2289</v>
      </c>
      <c r="Q191" s="24" t="s">
        <v>1549</v>
      </c>
      <c r="R191" s="6" t="str">
        <f t="shared" si="498"/>
        <v>1AS15H0707ATD</v>
      </c>
      <c r="S191" s="7" t="str">
        <f t="shared" si="499"/>
        <v>NOCH NICHT AKTUELL</v>
      </c>
      <c r="T191" s="1" t="str">
        <f>IF(H191=H186,IF(I191=I186,"IndizeNeu (Spalte J, K)",IF(K191&lt;&gt;"","Neue Variant","")),IF(K191&lt;&gt;"","Neue Variant",""))</f>
        <v/>
      </c>
      <c r="U191" s="8"/>
      <c r="V191" s="8"/>
      <c r="W191" s="23"/>
      <c r="X191" s="22"/>
      <c r="Y191" s="4" t="s">
        <v>566</v>
      </c>
      <c r="Z191" s="4" t="s">
        <v>374</v>
      </c>
      <c r="AA191" s="4" t="s">
        <v>374</v>
      </c>
      <c r="AB191" s="4"/>
      <c r="AC191" s="170"/>
      <c r="AD191" s="165"/>
      <c r="AE191" s="180"/>
      <c r="AF191" s="180"/>
      <c r="AG191" s="180"/>
      <c r="AH191" s="171"/>
      <c r="AI191" s="171"/>
      <c r="AJ191" s="172"/>
      <c r="AK191" s="172"/>
      <c r="AL191" s="172"/>
      <c r="AM191" s="165"/>
      <c r="AN191" s="173"/>
      <c r="AO191" s="173"/>
      <c r="AP191" s="173"/>
      <c r="AQ191" s="173"/>
      <c r="AR191" s="173"/>
      <c r="AS191" s="173"/>
      <c r="AT191" s="173"/>
      <c r="AU191" s="173"/>
      <c r="AV191" s="173"/>
      <c r="AW191" s="173"/>
      <c r="AX191" s="173"/>
      <c r="AY191" s="173"/>
      <c r="AZ191" s="173" t="s">
        <v>374</v>
      </c>
      <c r="BA191" s="173"/>
      <c r="BB191" s="173"/>
      <c r="BC191" s="173"/>
      <c r="BD191" s="173"/>
      <c r="BE191" s="173"/>
      <c r="BF191" s="173"/>
      <c r="BG191" s="173"/>
      <c r="BH191" s="173" t="s">
        <v>374</v>
      </c>
      <c r="BI191" s="173"/>
      <c r="BJ191" s="173"/>
      <c r="BK191" s="173"/>
    </row>
    <row r="192" spans="1:63">
      <c r="A192" s="2" t="s">
        <v>26</v>
      </c>
      <c r="B192" s="24" t="s">
        <v>382</v>
      </c>
      <c r="C192" s="4"/>
      <c r="D192" s="4"/>
      <c r="E192" s="135" t="str">
        <f t="shared" si="433"/>
        <v xml:space="preserve">                                 VTK3,            </v>
      </c>
      <c r="F192" s="6" t="str">
        <f t="shared" ref="F192:F197" si="543">LEFT(Q192,11)</f>
        <v>5H0_970_707</v>
      </c>
      <c r="G192" s="6" t="str">
        <f t="shared" ref="G192:G197" si="544">IF(LEN(Q192)=11,0,MID(Q192,13,2))</f>
        <v>BA</v>
      </c>
      <c r="H192" s="6" t="str">
        <f t="shared" ref="H192:H197" si="545">CONCATENATE(IF(MID(Q192,5,3)="970","1AS1"),LEFT(F192,3),RIGHT(F192,3))</f>
        <v>1AS15H0707</v>
      </c>
      <c r="I192" s="6" t="str">
        <f t="shared" ref="I192:I197" si="546">IF(G192=0,"00",IF(LEN(G192)=1,CONCATENATE(G192,0),G192))</f>
        <v>BA</v>
      </c>
      <c r="J192" s="8" t="s">
        <v>498</v>
      </c>
      <c r="K192" s="2"/>
      <c r="L192" s="24" t="s">
        <v>383</v>
      </c>
      <c r="M192" s="67"/>
      <c r="N192" s="68">
        <v>2148</v>
      </c>
      <c r="O192" s="69"/>
      <c r="P192" s="42" t="s">
        <v>2209</v>
      </c>
      <c r="Q192" s="24" t="s">
        <v>1932</v>
      </c>
      <c r="R192" s="6" t="str">
        <f t="shared" ref="R192:R197" si="547">IF(J192&lt;&gt;"",CONCATENATE(H192,I192,J192),CONCATENATE(H192,I192,K192))</f>
        <v>1AS15H0707BAA</v>
      </c>
      <c r="S192" s="7" t="str">
        <f t="shared" ref="S192:S197" si="548">IF(N192="-","KEIN LIEFERUMFANG",IF(AND(N192&lt;=S$3,O192=""),"AKTUELL",IF(O192=N192-1,"KEIN SERIENEINSATZ",IF(N192&gt;S$3,"NOCH NICHT AKTUELL",IF(AND(N192&lt;S$3,O192&lt;S$3),"NICHT AKTUELL",IF(N192&lt;=S$3,"AKTUELL"))))))</f>
        <v>NOCH NICHT AKTUELL</v>
      </c>
      <c r="T192" s="1" t="str">
        <f>IF(H192=H176,IF(I192=I176,"IndizeNeu (Spalte J, K)",IF(K192&lt;&gt;"","Neue Variant","")),IF(K192&lt;&gt;"","Neue Variant",""))</f>
        <v/>
      </c>
      <c r="U192" s="8"/>
      <c r="V192" s="8"/>
      <c r="W192" s="23"/>
      <c r="X192" s="22"/>
      <c r="Y192" s="4" t="s">
        <v>566</v>
      </c>
      <c r="Z192" s="4" t="s">
        <v>374</v>
      </c>
      <c r="AA192" s="4" t="s">
        <v>374</v>
      </c>
      <c r="AB192" s="4"/>
      <c r="AC192" s="170"/>
      <c r="AD192" s="165"/>
      <c r="AE192" s="180"/>
      <c r="AF192" s="180"/>
      <c r="AG192" s="180"/>
      <c r="AH192" s="171"/>
      <c r="AI192" s="171"/>
      <c r="AJ192" s="172"/>
      <c r="AK192" s="172"/>
      <c r="AL192" s="172"/>
      <c r="AM192" s="165"/>
      <c r="AN192" s="173"/>
      <c r="AO192" s="173"/>
      <c r="AP192" s="173"/>
      <c r="AQ192" s="173"/>
      <c r="AR192" s="173"/>
      <c r="AS192" s="173"/>
      <c r="AT192" s="173"/>
      <c r="AU192" s="173"/>
      <c r="AV192" s="173"/>
      <c r="AW192" s="173"/>
      <c r="AX192" s="173"/>
      <c r="AY192" s="173"/>
      <c r="AZ192" s="173" t="s">
        <v>374</v>
      </c>
      <c r="BA192" s="173"/>
      <c r="BB192" s="173"/>
      <c r="BC192" s="173"/>
      <c r="BD192" s="173"/>
      <c r="BE192" s="173"/>
      <c r="BF192" s="173"/>
      <c r="BG192" s="173"/>
      <c r="BH192" s="173"/>
      <c r="BI192" s="173"/>
      <c r="BJ192" s="173"/>
      <c r="BK192" s="173"/>
    </row>
    <row r="193" spans="1:63">
      <c r="A193" s="2" t="s">
        <v>26</v>
      </c>
      <c r="B193" s="24" t="s">
        <v>382</v>
      </c>
      <c r="C193" s="4"/>
      <c r="D193" s="4"/>
      <c r="E193" s="135" t="str">
        <f t="shared" si="433"/>
        <v xml:space="preserve">                                 VTK3,            </v>
      </c>
      <c r="F193" s="6" t="str">
        <f t="shared" si="543"/>
        <v>5H0_970_707</v>
      </c>
      <c r="G193" s="6" t="str">
        <f t="shared" si="544"/>
        <v>BB</v>
      </c>
      <c r="H193" s="6" t="str">
        <f t="shared" si="545"/>
        <v>1AS15H0707</v>
      </c>
      <c r="I193" s="6" t="str">
        <f t="shared" si="546"/>
        <v>BB</v>
      </c>
      <c r="J193" s="8" t="s">
        <v>498</v>
      </c>
      <c r="K193" s="2"/>
      <c r="L193" s="24" t="s">
        <v>1550</v>
      </c>
      <c r="M193" s="67"/>
      <c r="N193" s="68">
        <v>2148</v>
      </c>
      <c r="O193" s="69"/>
      <c r="P193" s="42" t="s">
        <v>2209</v>
      </c>
      <c r="Q193" s="24" t="s">
        <v>1933</v>
      </c>
      <c r="R193" s="6" t="str">
        <f t="shared" si="547"/>
        <v>1AS15H0707BBA</v>
      </c>
      <c r="S193" s="7" t="str">
        <f t="shared" si="548"/>
        <v>NOCH NICHT AKTUELL</v>
      </c>
      <c r="T193" s="1" t="str">
        <f>IF(H193=H192,IF(I193=I192,"IndizeNeu (Spalte J, K)",IF(K193&lt;&gt;"","Neue Variant","")),IF(K193&lt;&gt;"","Neue Variant",""))</f>
        <v/>
      </c>
      <c r="U193" s="8"/>
      <c r="V193" s="8"/>
      <c r="W193" s="23"/>
      <c r="X193" s="22"/>
      <c r="Y193" s="4" t="s">
        <v>566</v>
      </c>
      <c r="Z193" s="4" t="s">
        <v>374</v>
      </c>
      <c r="AA193" s="4" t="s">
        <v>374</v>
      </c>
      <c r="AB193" s="4"/>
      <c r="AC193" s="170"/>
      <c r="AD193" s="165"/>
      <c r="AE193" s="180"/>
      <c r="AF193" s="180"/>
      <c r="AG193" s="180"/>
      <c r="AH193" s="171"/>
      <c r="AI193" s="171"/>
      <c r="AJ193" s="172"/>
      <c r="AK193" s="172"/>
      <c r="AL193" s="172"/>
      <c r="AM193" s="165"/>
      <c r="AN193" s="173"/>
      <c r="AO193" s="173"/>
      <c r="AP193" s="173"/>
      <c r="AQ193" s="173"/>
      <c r="AR193" s="173"/>
      <c r="AS193" s="173"/>
      <c r="AT193" s="173"/>
      <c r="AU193" s="173"/>
      <c r="AV193" s="173"/>
      <c r="AW193" s="173"/>
      <c r="AX193" s="173"/>
      <c r="AY193" s="173"/>
      <c r="AZ193" s="173" t="s">
        <v>374</v>
      </c>
      <c r="BA193" s="173"/>
      <c r="BB193" s="173"/>
      <c r="BC193" s="173"/>
      <c r="BD193" s="173"/>
      <c r="BE193" s="173"/>
      <c r="BF193" s="173"/>
      <c r="BG193" s="173"/>
      <c r="BH193" s="173"/>
      <c r="BI193" s="173"/>
      <c r="BJ193" s="173"/>
      <c r="BK193" s="173"/>
    </row>
    <row r="194" spans="1:63">
      <c r="A194" s="2" t="s">
        <v>26</v>
      </c>
      <c r="B194" s="24" t="s">
        <v>382</v>
      </c>
      <c r="C194" s="4"/>
      <c r="D194" s="4"/>
      <c r="E194" s="135" t="str">
        <f t="shared" si="433"/>
        <v xml:space="preserve">                                 VTK3,            </v>
      </c>
      <c r="F194" s="6" t="str">
        <f t="shared" si="543"/>
        <v>5H0_970_707</v>
      </c>
      <c r="G194" s="6" t="str">
        <f t="shared" si="544"/>
        <v>BC</v>
      </c>
      <c r="H194" s="6" t="str">
        <f t="shared" si="545"/>
        <v>1AS15H0707</v>
      </c>
      <c r="I194" s="6" t="str">
        <f t="shared" si="546"/>
        <v>BC</v>
      </c>
      <c r="J194" s="8" t="s">
        <v>498</v>
      </c>
      <c r="K194" s="2"/>
      <c r="L194" s="24" t="s">
        <v>243</v>
      </c>
      <c r="M194" s="67"/>
      <c r="N194" s="68">
        <v>2148</v>
      </c>
      <c r="O194" s="69"/>
      <c r="P194" s="42" t="s">
        <v>2209</v>
      </c>
      <c r="Q194" s="24" t="s">
        <v>1934</v>
      </c>
      <c r="R194" s="6" t="str">
        <f t="shared" si="547"/>
        <v>1AS15H0707BCA</v>
      </c>
      <c r="S194" s="7" t="str">
        <f t="shared" si="548"/>
        <v>NOCH NICHT AKTUELL</v>
      </c>
      <c r="T194" s="1" t="str">
        <f>IF(H194=H193,IF(I194=I193,"IndizeNeu (Spalte J, K)",IF(K194&lt;&gt;"","Neue Variant","")),IF(K194&lt;&gt;"","Neue Variant",""))</f>
        <v/>
      </c>
      <c r="U194" s="8"/>
      <c r="V194" s="8"/>
      <c r="W194" s="23"/>
      <c r="X194" s="22"/>
      <c r="Y194" s="4" t="s">
        <v>566</v>
      </c>
      <c r="Z194" s="4" t="s">
        <v>374</v>
      </c>
      <c r="AA194" s="4" t="s">
        <v>374</v>
      </c>
      <c r="AB194" s="4"/>
      <c r="AC194" s="170"/>
      <c r="AD194" s="165"/>
      <c r="AE194" s="180"/>
      <c r="AF194" s="180"/>
      <c r="AG194" s="180"/>
      <c r="AH194" s="171"/>
      <c r="AI194" s="171"/>
      <c r="AJ194" s="172"/>
      <c r="AK194" s="172"/>
      <c r="AL194" s="172"/>
      <c r="AM194" s="165"/>
      <c r="AN194" s="173"/>
      <c r="AO194" s="173"/>
      <c r="AP194" s="173"/>
      <c r="AQ194" s="173"/>
      <c r="AR194" s="173"/>
      <c r="AS194" s="173"/>
      <c r="AT194" s="173"/>
      <c r="AU194" s="173"/>
      <c r="AV194" s="173"/>
      <c r="AW194" s="173"/>
      <c r="AX194" s="173"/>
      <c r="AY194" s="173"/>
      <c r="AZ194" s="173" t="s">
        <v>374</v>
      </c>
      <c r="BA194" s="173"/>
      <c r="BB194" s="173"/>
      <c r="BC194" s="173"/>
      <c r="BD194" s="173"/>
      <c r="BE194" s="173"/>
      <c r="BF194" s="173"/>
      <c r="BG194" s="173"/>
      <c r="BH194" s="173"/>
      <c r="BI194" s="173"/>
      <c r="BJ194" s="173"/>
      <c r="BK194" s="173"/>
    </row>
    <row r="195" spans="1:63">
      <c r="A195" s="2" t="s">
        <v>26</v>
      </c>
      <c r="B195" s="24" t="s">
        <v>382</v>
      </c>
      <c r="C195" s="4"/>
      <c r="D195" s="4"/>
      <c r="E195" s="135" t="str">
        <f t="shared" si="433"/>
        <v xml:space="preserve">                                 VTK3,            </v>
      </c>
      <c r="F195" s="6" t="str">
        <f t="shared" si="543"/>
        <v>5H0_970_707</v>
      </c>
      <c r="G195" s="6" t="str">
        <f t="shared" si="544"/>
        <v>BD</v>
      </c>
      <c r="H195" s="6" t="str">
        <f t="shared" si="545"/>
        <v>1AS15H0707</v>
      </c>
      <c r="I195" s="6" t="str">
        <f t="shared" si="546"/>
        <v>BD</v>
      </c>
      <c r="J195" s="8" t="s">
        <v>498</v>
      </c>
      <c r="K195" s="2"/>
      <c r="L195" s="24" t="s">
        <v>739</v>
      </c>
      <c r="M195" s="67"/>
      <c r="N195" s="68">
        <v>2148</v>
      </c>
      <c r="O195" s="69"/>
      <c r="P195" s="42" t="s">
        <v>2209</v>
      </c>
      <c r="Q195" s="24" t="s">
        <v>1935</v>
      </c>
      <c r="R195" s="6" t="str">
        <f t="shared" si="547"/>
        <v>1AS15H0707BDA</v>
      </c>
      <c r="S195" s="7" t="str">
        <f t="shared" si="548"/>
        <v>NOCH NICHT AKTUELL</v>
      </c>
      <c r="T195" s="1" t="str">
        <f>IF(H195=H194,IF(I195=I194,"IndizeNeu (Spalte J, K)",IF(K195&lt;&gt;"","Neue Variant","")),IF(K195&lt;&gt;"","Neue Variant",""))</f>
        <v/>
      </c>
      <c r="U195" s="8"/>
      <c r="V195" s="8"/>
      <c r="W195" s="23"/>
      <c r="X195" s="22"/>
      <c r="Y195" s="4" t="s">
        <v>566</v>
      </c>
      <c r="Z195" s="4" t="s">
        <v>374</v>
      </c>
      <c r="AA195" s="4" t="s">
        <v>374</v>
      </c>
      <c r="AB195" s="4"/>
      <c r="AC195" s="170"/>
      <c r="AD195" s="165"/>
      <c r="AE195" s="180"/>
      <c r="AF195" s="180"/>
      <c r="AG195" s="180"/>
      <c r="AH195" s="171"/>
      <c r="AI195" s="171"/>
      <c r="AJ195" s="172"/>
      <c r="AK195" s="172"/>
      <c r="AL195" s="172"/>
      <c r="AM195" s="165"/>
      <c r="AN195" s="173"/>
      <c r="AO195" s="173"/>
      <c r="AP195" s="173"/>
      <c r="AQ195" s="173"/>
      <c r="AR195" s="173"/>
      <c r="AS195" s="173"/>
      <c r="AT195" s="173"/>
      <c r="AU195" s="173"/>
      <c r="AV195" s="173"/>
      <c r="AW195" s="173"/>
      <c r="AX195" s="173"/>
      <c r="AY195" s="173"/>
      <c r="AZ195" s="173" t="s">
        <v>374</v>
      </c>
      <c r="BA195" s="173"/>
      <c r="BB195" s="173"/>
      <c r="BC195" s="173"/>
      <c r="BD195" s="173"/>
      <c r="BE195" s="173"/>
      <c r="BF195" s="173"/>
      <c r="BG195" s="173"/>
      <c r="BH195" s="173"/>
      <c r="BI195" s="173"/>
      <c r="BJ195" s="173"/>
      <c r="BK195" s="173"/>
    </row>
    <row r="196" spans="1:63">
      <c r="A196" s="2" t="s">
        <v>26</v>
      </c>
      <c r="B196" s="24" t="s">
        <v>382</v>
      </c>
      <c r="C196" s="4"/>
      <c r="D196" s="4"/>
      <c r="E196" s="135" t="str">
        <f t="shared" si="433"/>
        <v xml:space="preserve">                                 VTK3,            </v>
      </c>
      <c r="F196" s="6" t="str">
        <f t="shared" si="543"/>
        <v>5H0_970_707</v>
      </c>
      <c r="G196" s="6" t="str">
        <f t="shared" si="544"/>
        <v>BE</v>
      </c>
      <c r="H196" s="6" t="str">
        <f t="shared" si="545"/>
        <v>1AS15H0707</v>
      </c>
      <c r="I196" s="6" t="str">
        <f t="shared" si="546"/>
        <v>BE</v>
      </c>
      <c r="J196" s="8" t="s">
        <v>498</v>
      </c>
      <c r="K196" s="2"/>
      <c r="L196" s="24" t="s">
        <v>244</v>
      </c>
      <c r="M196" s="67"/>
      <c r="N196" s="68">
        <v>2148</v>
      </c>
      <c r="O196" s="69"/>
      <c r="P196" s="42" t="s">
        <v>2209</v>
      </c>
      <c r="Q196" s="24" t="s">
        <v>1936</v>
      </c>
      <c r="R196" s="6" t="str">
        <f t="shared" si="547"/>
        <v>1AS15H0707BEA</v>
      </c>
      <c r="S196" s="7" t="str">
        <f t="shared" si="548"/>
        <v>NOCH NICHT AKTUELL</v>
      </c>
      <c r="T196" s="1" t="str">
        <f>IF(H196=H195,IF(I196=I195,"IndizeNeu (Spalte J, K)",IF(K196&lt;&gt;"","Neue Variant","")),IF(K196&lt;&gt;"","Neue Variant",""))</f>
        <v/>
      </c>
      <c r="U196" s="8"/>
      <c r="V196" s="8"/>
      <c r="W196" s="23"/>
      <c r="X196" s="22"/>
      <c r="Y196" s="4" t="s">
        <v>566</v>
      </c>
      <c r="Z196" s="4" t="s">
        <v>374</v>
      </c>
      <c r="AA196" s="4" t="s">
        <v>374</v>
      </c>
      <c r="AB196" s="4"/>
      <c r="AC196" s="170"/>
      <c r="AD196" s="165"/>
      <c r="AE196" s="180"/>
      <c r="AF196" s="180"/>
      <c r="AG196" s="180"/>
      <c r="AH196" s="171"/>
      <c r="AI196" s="171"/>
      <c r="AJ196" s="172"/>
      <c r="AK196" s="172"/>
      <c r="AL196" s="172"/>
      <c r="AM196" s="165"/>
      <c r="AN196" s="173"/>
      <c r="AO196" s="173"/>
      <c r="AP196" s="173"/>
      <c r="AQ196" s="173"/>
      <c r="AR196" s="173"/>
      <c r="AS196" s="173"/>
      <c r="AT196" s="173"/>
      <c r="AU196" s="173"/>
      <c r="AV196" s="173"/>
      <c r="AW196" s="173"/>
      <c r="AX196" s="173"/>
      <c r="AY196" s="173"/>
      <c r="AZ196" s="173" t="s">
        <v>374</v>
      </c>
      <c r="BA196" s="173"/>
      <c r="BB196" s="173"/>
      <c r="BC196" s="173"/>
      <c r="BD196" s="173"/>
      <c r="BE196" s="173"/>
      <c r="BF196" s="173"/>
      <c r="BG196" s="173"/>
      <c r="BH196" s="173"/>
      <c r="BI196" s="173"/>
      <c r="BJ196" s="173"/>
      <c r="BK196" s="173"/>
    </row>
    <row r="197" spans="1:63">
      <c r="A197" s="2" t="s">
        <v>26</v>
      </c>
      <c r="B197" s="24" t="s">
        <v>382</v>
      </c>
      <c r="C197" s="4"/>
      <c r="D197" s="4"/>
      <c r="E197" s="135" t="str">
        <f t="shared" si="433"/>
        <v xml:space="preserve">                                 VTK3,            </v>
      </c>
      <c r="F197" s="6" t="str">
        <f t="shared" si="543"/>
        <v>5H0_970_707</v>
      </c>
      <c r="G197" s="6" t="str">
        <f t="shared" si="544"/>
        <v>BF</v>
      </c>
      <c r="H197" s="6" t="str">
        <f t="shared" si="545"/>
        <v>1AS15H0707</v>
      </c>
      <c r="I197" s="6" t="str">
        <f t="shared" si="546"/>
        <v>BF</v>
      </c>
      <c r="J197" s="8" t="s">
        <v>498</v>
      </c>
      <c r="K197" s="2"/>
      <c r="L197" s="24" t="s">
        <v>245</v>
      </c>
      <c r="M197" s="67"/>
      <c r="N197" s="68">
        <v>2148</v>
      </c>
      <c r="O197" s="69"/>
      <c r="P197" s="42" t="s">
        <v>2209</v>
      </c>
      <c r="Q197" s="24" t="s">
        <v>1937</v>
      </c>
      <c r="R197" s="6" t="str">
        <f t="shared" si="547"/>
        <v>1AS15H0707BFA</v>
      </c>
      <c r="S197" s="7" t="str">
        <f t="shared" si="548"/>
        <v>NOCH NICHT AKTUELL</v>
      </c>
      <c r="T197" s="1" t="str">
        <f>IF(H197=H195,IF(I197=I195,"IndizeNeu (Spalte J, K)",IF(K197&lt;&gt;"","Neue Variant","")),IF(K197&lt;&gt;"","Neue Variant",""))</f>
        <v/>
      </c>
      <c r="U197" s="8"/>
      <c r="V197" s="8"/>
      <c r="W197" s="23"/>
      <c r="X197" s="22"/>
      <c r="Y197" s="4" t="s">
        <v>566</v>
      </c>
      <c r="Z197" s="4" t="s">
        <v>374</v>
      </c>
      <c r="AA197" s="4" t="s">
        <v>374</v>
      </c>
      <c r="AB197" s="4"/>
      <c r="AC197" s="170"/>
      <c r="AD197" s="165"/>
      <c r="AE197" s="180"/>
      <c r="AF197" s="180"/>
      <c r="AG197" s="180"/>
      <c r="AH197" s="171"/>
      <c r="AI197" s="171"/>
      <c r="AJ197" s="172"/>
      <c r="AK197" s="172"/>
      <c r="AL197" s="172"/>
      <c r="AM197" s="165"/>
      <c r="AN197" s="173"/>
      <c r="AO197" s="173"/>
      <c r="AP197" s="173"/>
      <c r="AQ197" s="173"/>
      <c r="AR197" s="173"/>
      <c r="AS197" s="173"/>
      <c r="AT197" s="173"/>
      <c r="AU197" s="173"/>
      <c r="AV197" s="173"/>
      <c r="AW197" s="173"/>
      <c r="AX197" s="173"/>
      <c r="AY197" s="173"/>
      <c r="AZ197" s="173" t="s">
        <v>374</v>
      </c>
      <c r="BA197" s="173"/>
      <c r="BB197" s="173"/>
      <c r="BC197" s="173"/>
      <c r="BD197" s="173"/>
      <c r="BE197" s="173"/>
      <c r="BF197" s="173"/>
      <c r="BG197" s="173"/>
      <c r="BH197" s="173"/>
      <c r="BI197" s="173"/>
      <c r="BJ197" s="173"/>
      <c r="BK197" s="173"/>
    </row>
    <row r="198" spans="1:63">
      <c r="A198" s="2" t="s">
        <v>26</v>
      </c>
      <c r="B198" s="24" t="s">
        <v>385</v>
      </c>
      <c r="C198" s="4"/>
      <c r="D198" s="4" t="s">
        <v>374</v>
      </c>
      <c r="E198" s="135" t="str">
        <f t="shared" si="433"/>
        <v xml:space="preserve">                VTC8,              VTK1,     VTU1,        </v>
      </c>
      <c r="F198" s="6" t="str">
        <f t="shared" si="318"/>
        <v>5H0_970_708</v>
      </c>
      <c r="G198" s="6" t="str">
        <f t="shared" si="319"/>
        <v>B</v>
      </c>
      <c r="H198" s="6" t="str">
        <f t="shared" si="320"/>
        <v>1AS15H0708</v>
      </c>
      <c r="I198" s="6" t="str">
        <f t="shared" si="321"/>
        <v>B0</v>
      </c>
      <c r="J198" s="8" t="s">
        <v>498</v>
      </c>
      <c r="K198" s="2"/>
      <c r="L198" s="24" t="s">
        <v>246</v>
      </c>
      <c r="M198" s="67"/>
      <c r="N198" s="68">
        <v>2008</v>
      </c>
      <c r="O198" s="69"/>
      <c r="P198" s="42"/>
      <c r="Q198" s="24" t="s">
        <v>46</v>
      </c>
      <c r="R198" s="6" t="str">
        <f t="shared" si="322"/>
        <v>1AS15H0708B0A</v>
      </c>
      <c r="S198" s="7" t="str">
        <f t="shared" si="323"/>
        <v>AKTUELL</v>
      </c>
      <c r="T198" s="1" t="str">
        <f>IF(H198=H154,IF(I198=I154,"IndizeNeu (Spalte J, K)",IF(K198&lt;&gt;"","Neue Variant","")),IF(K198&lt;&gt;"","Neue Variant",""))</f>
        <v/>
      </c>
      <c r="U198" s="8"/>
      <c r="V198" s="8"/>
      <c r="W198" s="23"/>
      <c r="X198" s="22"/>
      <c r="Y198" s="4" t="s">
        <v>374</v>
      </c>
      <c r="Z198" s="4" t="s">
        <v>566</v>
      </c>
      <c r="AA198" s="4" t="s">
        <v>374</v>
      </c>
      <c r="AB198" s="4"/>
      <c r="AC198" s="170"/>
      <c r="AD198" s="165"/>
      <c r="AE198" s="180"/>
      <c r="AF198" s="180"/>
      <c r="AG198" s="180"/>
      <c r="AH198" s="171"/>
      <c r="AI198" s="171"/>
      <c r="AJ198" s="172"/>
      <c r="AK198" s="172" t="s">
        <v>374</v>
      </c>
      <c r="AL198" s="172"/>
      <c r="AM198" s="165"/>
      <c r="AN198" s="173"/>
      <c r="AO198" s="173"/>
      <c r="AP198" s="173"/>
      <c r="AQ198" s="173"/>
      <c r="AR198" s="173"/>
      <c r="AS198" s="173"/>
      <c r="AT198" s="173"/>
      <c r="AU198" s="173"/>
      <c r="AV198" s="173"/>
      <c r="AW198" s="173"/>
      <c r="AX198" s="173" t="s">
        <v>374</v>
      </c>
      <c r="AY198" s="173"/>
      <c r="AZ198" s="173"/>
      <c r="BA198" s="173"/>
      <c r="BB198" s="173"/>
      <c r="BC198" s="173"/>
      <c r="BD198" s="173" t="s">
        <v>374</v>
      </c>
      <c r="BE198" s="173"/>
      <c r="BF198" s="173"/>
      <c r="BG198" s="173"/>
      <c r="BH198" s="173"/>
      <c r="BI198" s="173"/>
      <c r="BJ198" s="173"/>
      <c r="BK198" s="173"/>
    </row>
    <row r="199" spans="1:63">
      <c r="A199" s="2" t="s">
        <v>26</v>
      </c>
      <c r="B199" s="24" t="s">
        <v>385</v>
      </c>
      <c r="C199" s="4"/>
      <c r="D199" s="4" t="s">
        <v>374</v>
      </c>
      <c r="E199" s="135" t="str">
        <f t="shared" si="433"/>
        <v xml:space="preserve">                VTC8,              VTK1,     VTU1,        </v>
      </c>
      <c r="F199" s="6" t="str">
        <f t="shared" si="318"/>
        <v>5H0_970_708</v>
      </c>
      <c r="G199" s="6" t="str">
        <f t="shared" si="319"/>
        <v>C</v>
      </c>
      <c r="H199" s="6" t="str">
        <f t="shared" si="320"/>
        <v>1AS15H0708</v>
      </c>
      <c r="I199" s="6" t="str">
        <f t="shared" si="321"/>
        <v>C0</v>
      </c>
      <c r="J199" s="8" t="s">
        <v>498</v>
      </c>
      <c r="K199" s="2"/>
      <c r="L199" s="24" t="s">
        <v>247</v>
      </c>
      <c r="M199" s="67"/>
      <c r="N199" s="68">
        <v>2022</v>
      </c>
      <c r="O199" s="69"/>
      <c r="P199" s="42"/>
      <c r="Q199" s="24" t="s">
        <v>47</v>
      </c>
      <c r="R199" s="6" t="str">
        <f t="shared" si="322"/>
        <v>1AS15H0708C0A</v>
      </c>
      <c r="S199" s="7" t="str">
        <f t="shared" si="323"/>
        <v>AKTUELL</v>
      </c>
      <c r="T199" s="1" t="str">
        <f t="shared" ref="T199:T206" si="549">IF(H199=H198,IF(I199=I198,"IndizeNeu (Spalte J, K)",IF(K199&lt;&gt;"","Neue Variant","")),IF(K199&lt;&gt;"","Neue Variant",""))</f>
        <v/>
      </c>
      <c r="U199" s="8"/>
      <c r="V199" s="8"/>
      <c r="W199" s="23"/>
      <c r="X199" s="22"/>
      <c r="Y199" s="4" t="s">
        <v>374</v>
      </c>
      <c r="Z199" s="4" t="s">
        <v>566</v>
      </c>
      <c r="AA199" s="4" t="s">
        <v>374</v>
      </c>
      <c r="AB199" s="4"/>
      <c r="AC199" s="170"/>
      <c r="AD199" s="165"/>
      <c r="AE199" s="180"/>
      <c r="AF199" s="180"/>
      <c r="AG199" s="180"/>
      <c r="AH199" s="171"/>
      <c r="AI199" s="171"/>
      <c r="AJ199" s="172"/>
      <c r="AK199" s="172" t="s">
        <v>374</v>
      </c>
      <c r="AL199" s="172"/>
      <c r="AM199" s="165"/>
      <c r="AN199" s="173"/>
      <c r="AO199" s="173"/>
      <c r="AP199" s="173"/>
      <c r="AQ199" s="173"/>
      <c r="AR199" s="173"/>
      <c r="AS199" s="173"/>
      <c r="AT199" s="173"/>
      <c r="AU199" s="173"/>
      <c r="AV199" s="173"/>
      <c r="AW199" s="173"/>
      <c r="AX199" s="173" t="s">
        <v>374</v>
      </c>
      <c r="AY199" s="173"/>
      <c r="AZ199" s="173"/>
      <c r="BA199" s="173"/>
      <c r="BB199" s="173"/>
      <c r="BC199" s="173"/>
      <c r="BD199" s="173" t="s">
        <v>374</v>
      </c>
      <c r="BE199" s="173"/>
      <c r="BF199" s="173"/>
      <c r="BG199" s="173"/>
      <c r="BH199" s="173"/>
      <c r="BI199" s="173"/>
      <c r="BJ199" s="173"/>
      <c r="BK199" s="173"/>
    </row>
    <row r="200" spans="1:63">
      <c r="A200" s="2" t="s">
        <v>26</v>
      </c>
      <c r="B200" s="24" t="s">
        <v>385</v>
      </c>
      <c r="C200" s="4"/>
      <c r="D200" s="4" t="s">
        <v>374</v>
      </c>
      <c r="E200" s="135" t="str">
        <f t="shared" si="433"/>
        <v xml:space="preserve">                VTC8, VTC9,                  VTU1,        </v>
      </c>
      <c r="F200" s="6" t="str">
        <f t="shared" si="318"/>
        <v>5H0_970_708</v>
      </c>
      <c r="G200" s="6" t="str">
        <f t="shared" si="319"/>
        <v>D</v>
      </c>
      <c r="H200" s="6" t="str">
        <f t="shared" si="320"/>
        <v>1AS15H0708</v>
      </c>
      <c r="I200" s="6" t="str">
        <f t="shared" si="321"/>
        <v>D0</v>
      </c>
      <c r="J200" s="8" t="s">
        <v>498</v>
      </c>
      <c r="K200" s="2"/>
      <c r="L200" s="24" t="s">
        <v>248</v>
      </c>
      <c r="M200" s="67"/>
      <c r="N200" s="68">
        <v>2009</v>
      </c>
      <c r="O200" s="69"/>
      <c r="P200" s="42"/>
      <c r="Q200" s="24" t="s">
        <v>48</v>
      </c>
      <c r="R200" s="6" t="str">
        <f t="shared" si="322"/>
        <v>1AS15H0708D0A</v>
      </c>
      <c r="S200" s="7" t="str">
        <f t="shared" si="323"/>
        <v>AKTUELL</v>
      </c>
      <c r="T200" s="1" t="str">
        <f t="shared" si="549"/>
        <v/>
      </c>
      <c r="U200" s="8"/>
      <c r="V200" s="8" t="s">
        <v>508</v>
      </c>
      <c r="W200" s="23"/>
      <c r="X200" s="22"/>
      <c r="Y200" s="4" t="s">
        <v>374</v>
      </c>
      <c r="Z200" s="4" t="s">
        <v>566</v>
      </c>
      <c r="AA200" s="4" t="s">
        <v>374</v>
      </c>
      <c r="AB200" s="4"/>
      <c r="AC200" s="170"/>
      <c r="AD200" s="165"/>
      <c r="AE200" s="180"/>
      <c r="AF200" s="180"/>
      <c r="AG200" s="180"/>
      <c r="AH200" s="171"/>
      <c r="AI200" s="171"/>
      <c r="AJ200" s="172"/>
      <c r="AK200" s="172" t="s">
        <v>374</v>
      </c>
      <c r="AL200" s="172" t="s">
        <v>374</v>
      </c>
      <c r="AM200" s="165"/>
      <c r="AN200" s="173"/>
      <c r="AO200" s="173"/>
      <c r="AP200" s="173"/>
      <c r="AQ200" s="173"/>
      <c r="AR200" s="173"/>
      <c r="AS200" s="173"/>
      <c r="AT200" s="173"/>
      <c r="AU200" s="173"/>
      <c r="AV200" s="173"/>
      <c r="AW200" s="173"/>
      <c r="AX200" s="173"/>
      <c r="AY200" s="173"/>
      <c r="AZ200" s="173"/>
      <c r="BA200" s="173"/>
      <c r="BB200" s="173"/>
      <c r="BC200" s="173"/>
      <c r="BD200" s="173" t="s">
        <v>374</v>
      </c>
      <c r="BE200" s="173"/>
      <c r="BF200" s="173"/>
      <c r="BG200" s="173"/>
      <c r="BH200" s="173"/>
      <c r="BI200" s="173"/>
      <c r="BJ200" s="173"/>
      <c r="BK200" s="173"/>
    </row>
    <row r="201" spans="1:63">
      <c r="A201" s="2" t="s">
        <v>26</v>
      </c>
      <c r="B201" s="24" t="s">
        <v>385</v>
      </c>
      <c r="C201" s="4"/>
      <c r="D201" s="4" t="s">
        <v>374</v>
      </c>
      <c r="E201" s="135" t="str">
        <f t="shared" si="433"/>
        <v xml:space="preserve">                VTC8,              VTK1,     VTU1,        </v>
      </c>
      <c r="F201" s="6" t="str">
        <f t="shared" si="318"/>
        <v>5H0_970_708</v>
      </c>
      <c r="G201" s="6" t="str">
        <f t="shared" si="319"/>
        <v>G</v>
      </c>
      <c r="H201" s="6" t="str">
        <f t="shared" si="320"/>
        <v>1AS15H0708</v>
      </c>
      <c r="I201" s="6" t="str">
        <f t="shared" si="321"/>
        <v>G0</v>
      </c>
      <c r="J201" s="8" t="s">
        <v>498</v>
      </c>
      <c r="K201" s="2"/>
      <c r="L201" s="24" t="s">
        <v>386</v>
      </c>
      <c r="M201" s="67"/>
      <c r="N201" s="68">
        <v>1926</v>
      </c>
      <c r="O201" s="69"/>
      <c r="P201" s="42"/>
      <c r="Q201" s="24" t="s">
        <v>49</v>
      </c>
      <c r="R201" s="6" t="str">
        <f t="shared" si="322"/>
        <v>1AS15H0708G0A</v>
      </c>
      <c r="S201" s="7" t="str">
        <f t="shared" si="323"/>
        <v>AKTUELL</v>
      </c>
      <c r="T201" s="1" t="str">
        <f t="shared" si="549"/>
        <v/>
      </c>
      <c r="U201" s="8"/>
      <c r="V201" s="8"/>
      <c r="W201" s="23"/>
      <c r="X201" s="22"/>
      <c r="Y201" s="4" t="s">
        <v>374</v>
      </c>
      <c r="Z201" s="4" t="s">
        <v>566</v>
      </c>
      <c r="AA201" s="4" t="s">
        <v>374</v>
      </c>
      <c r="AB201" s="4"/>
      <c r="AC201" s="170"/>
      <c r="AD201" s="165"/>
      <c r="AE201" s="180"/>
      <c r="AF201" s="180"/>
      <c r="AG201" s="180"/>
      <c r="AH201" s="171"/>
      <c r="AI201" s="171"/>
      <c r="AJ201" s="172"/>
      <c r="AK201" s="172" t="s">
        <v>374</v>
      </c>
      <c r="AL201" s="172"/>
      <c r="AM201" s="165"/>
      <c r="AN201" s="173"/>
      <c r="AO201" s="173"/>
      <c r="AP201" s="173"/>
      <c r="AQ201" s="173"/>
      <c r="AR201" s="173"/>
      <c r="AS201" s="173"/>
      <c r="AT201" s="173"/>
      <c r="AU201" s="173"/>
      <c r="AV201" s="173"/>
      <c r="AW201" s="173"/>
      <c r="AX201" s="173" t="s">
        <v>374</v>
      </c>
      <c r="AY201" s="173"/>
      <c r="AZ201" s="173"/>
      <c r="BA201" s="173"/>
      <c r="BB201" s="173"/>
      <c r="BC201" s="173"/>
      <c r="BD201" s="173" t="s">
        <v>374</v>
      </c>
      <c r="BE201" s="173"/>
      <c r="BF201" s="173"/>
      <c r="BG201" s="173"/>
      <c r="BH201" s="173"/>
      <c r="BI201" s="173"/>
      <c r="BJ201" s="173"/>
      <c r="BK201" s="173"/>
    </row>
    <row r="202" spans="1:63">
      <c r="A202" s="2" t="s">
        <v>26</v>
      </c>
      <c r="B202" s="24" t="s">
        <v>385</v>
      </c>
      <c r="C202" s="4"/>
      <c r="D202" s="4" t="s">
        <v>374</v>
      </c>
      <c r="E202" s="135" t="str">
        <f t="shared" si="433"/>
        <v xml:space="preserve">                                     VTU1,        </v>
      </c>
      <c r="F202" s="6" t="str">
        <f t="shared" si="318"/>
        <v>5H0_970_708</v>
      </c>
      <c r="G202" s="6" t="str">
        <f t="shared" si="319"/>
        <v>H</v>
      </c>
      <c r="H202" s="6" t="str">
        <f t="shared" si="320"/>
        <v>1AS15H0708</v>
      </c>
      <c r="I202" s="6" t="str">
        <f t="shared" si="321"/>
        <v>H0</v>
      </c>
      <c r="J202" s="8" t="s">
        <v>498</v>
      </c>
      <c r="K202" s="2"/>
      <c r="L202" s="24" t="s">
        <v>387</v>
      </c>
      <c r="M202" s="67"/>
      <c r="N202" s="68">
        <v>2008</v>
      </c>
      <c r="O202" s="69"/>
      <c r="P202" s="42"/>
      <c r="Q202" s="24" t="s">
        <v>50</v>
      </c>
      <c r="R202" s="6" t="str">
        <f t="shared" si="322"/>
        <v>1AS15H0708H0A</v>
      </c>
      <c r="S202" s="7" t="str">
        <f t="shared" si="323"/>
        <v>AKTUELL</v>
      </c>
      <c r="T202" s="1" t="str">
        <f t="shared" si="549"/>
        <v/>
      </c>
      <c r="U202" s="8"/>
      <c r="V202" s="8"/>
      <c r="W202" s="23"/>
      <c r="X202" s="22"/>
      <c r="Y202" s="4" t="s">
        <v>374</v>
      </c>
      <c r="Z202" s="4" t="s">
        <v>566</v>
      </c>
      <c r="AA202" s="4" t="s">
        <v>374</v>
      </c>
      <c r="AB202" s="4"/>
      <c r="AC202" s="170"/>
      <c r="AD202" s="165"/>
      <c r="AE202" s="180"/>
      <c r="AF202" s="180"/>
      <c r="AG202" s="180"/>
      <c r="AH202" s="171"/>
      <c r="AI202" s="171"/>
      <c r="AJ202" s="172"/>
      <c r="AK202" s="172"/>
      <c r="AL202" s="172"/>
      <c r="AM202" s="165"/>
      <c r="AN202" s="173"/>
      <c r="AO202" s="173"/>
      <c r="AP202" s="173"/>
      <c r="AQ202" s="173"/>
      <c r="AR202" s="173"/>
      <c r="AS202" s="173"/>
      <c r="AT202" s="173"/>
      <c r="AU202" s="173"/>
      <c r="AV202" s="173"/>
      <c r="AW202" s="173"/>
      <c r="AX202" s="173"/>
      <c r="AY202" s="173"/>
      <c r="AZ202" s="173"/>
      <c r="BA202" s="173"/>
      <c r="BB202" s="173"/>
      <c r="BC202" s="173"/>
      <c r="BD202" s="173" t="s">
        <v>374</v>
      </c>
      <c r="BE202" s="173"/>
      <c r="BF202" s="173"/>
      <c r="BG202" s="173"/>
      <c r="BH202" s="173"/>
      <c r="BI202" s="173"/>
      <c r="BJ202" s="173"/>
      <c r="BK202" s="173"/>
    </row>
    <row r="203" spans="1:63">
      <c r="A203" s="2" t="s">
        <v>26</v>
      </c>
      <c r="B203" s="24" t="s">
        <v>385</v>
      </c>
      <c r="C203" s="4"/>
      <c r="D203" s="4" t="s">
        <v>374</v>
      </c>
      <c r="E203" s="135" t="str">
        <f t="shared" si="433"/>
        <v xml:space="preserve">                VTC8,              VTK1,     VTU1,        </v>
      </c>
      <c r="F203" s="6" t="str">
        <f t="shared" si="318"/>
        <v>5H0_970_708</v>
      </c>
      <c r="G203" s="6" t="str">
        <f t="shared" si="319"/>
        <v>K</v>
      </c>
      <c r="H203" s="6" t="str">
        <f t="shared" si="320"/>
        <v>1AS15H0708</v>
      </c>
      <c r="I203" s="6" t="str">
        <f t="shared" si="321"/>
        <v>K0</v>
      </c>
      <c r="J203" s="8" t="s">
        <v>498</v>
      </c>
      <c r="K203" s="2"/>
      <c r="L203" s="24" t="s">
        <v>249</v>
      </c>
      <c r="M203" s="67"/>
      <c r="N203" s="68">
        <v>1934</v>
      </c>
      <c r="O203" s="69"/>
      <c r="P203" s="42"/>
      <c r="Q203" s="24" t="s">
        <v>51</v>
      </c>
      <c r="R203" s="6" t="str">
        <f t="shared" si="322"/>
        <v>1AS15H0708K0A</v>
      </c>
      <c r="S203" s="7" t="str">
        <f t="shared" si="323"/>
        <v>AKTUELL</v>
      </c>
      <c r="T203" s="1" t="str">
        <f t="shared" si="549"/>
        <v/>
      </c>
      <c r="U203" s="8"/>
      <c r="V203" s="8"/>
      <c r="W203" s="23"/>
      <c r="X203" s="22"/>
      <c r="Y203" s="4" t="s">
        <v>374</v>
      </c>
      <c r="Z203" s="4" t="s">
        <v>566</v>
      </c>
      <c r="AA203" s="4" t="s">
        <v>374</v>
      </c>
      <c r="AB203" s="4"/>
      <c r="AC203" s="170"/>
      <c r="AD203" s="165"/>
      <c r="AE203" s="180"/>
      <c r="AF203" s="180"/>
      <c r="AG203" s="180"/>
      <c r="AH203" s="171"/>
      <c r="AI203" s="171"/>
      <c r="AJ203" s="172"/>
      <c r="AK203" s="172" t="s">
        <v>374</v>
      </c>
      <c r="AL203" s="172"/>
      <c r="AM203" s="165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 t="s">
        <v>374</v>
      </c>
      <c r="AY203" s="173"/>
      <c r="AZ203" s="173"/>
      <c r="BA203" s="173"/>
      <c r="BB203" s="173"/>
      <c r="BC203" s="173"/>
      <c r="BD203" s="173" t="s">
        <v>374</v>
      </c>
      <c r="BE203" s="173"/>
      <c r="BF203" s="173"/>
      <c r="BG203" s="173"/>
      <c r="BH203" s="173"/>
      <c r="BI203" s="173"/>
      <c r="BJ203" s="173"/>
      <c r="BK203" s="173"/>
    </row>
    <row r="204" spans="1:63">
      <c r="A204" s="2" t="s">
        <v>26</v>
      </c>
      <c r="B204" s="24" t="s">
        <v>385</v>
      </c>
      <c r="C204" s="4"/>
      <c r="D204" s="4" t="s">
        <v>374</v>
      </c>
      <c r="E204" s="135" t="str">
        <f t="shared" si="433"/>
        <v xml:space="preserve">                                     VTU1,        </v>
      </c>
      <c r="F204" s="6" t="str">
        <f t="shared" si="318"/>
        <v>5H0_970_708</v>
      </c>
      <c r="G204" s="6" t="str">
        <f t="shared" si="319"/>
        <v>L</v>
      </c>
      <c r="H204" s="6" t="str">
        <f t="shared" si="320"/>
        <v>1AS15H0708</v>
      </c>
      <c r="I204" s="6" t="str">
        <f t="shared" si="321"/>
        <v>L0</v>
      </c>
      <c r="J204" s="8" t="s">
        <v>498</v>
      </c>
      <c r="K204" s="2"/>
      <c r="L204" s="24" t="s">
        <v>250</v>
      </c>
      <c r="M204" s="67"/>
      <c r="N204" s="68">
        <v>2008</v>
      </c>
      <c r="O204" s="69"/>
      <c r="P204" s="42"/>
      <c r="Q204" s="24" t="s">
        <v>52</v>
      </c>
      <c r="R204" s="6" t="str">
        <f t="shared" si="322"/>
        <v>1AS15H0708L0A</v>
      </c>
      <c r="S204" s="7" t="str">
        <f t="shared" si="323"/>
        <v>AKTUELL</v>
      </c>
      <c r="T204" s="1" t="str">
        <f t="shared" si="549"/>
        <v/>
      </c>
      <c r="U204" s="8"/>
      <c r="V204" s="8"/>
      <c r="W204" s="23"/>
      <c r="X204" s="22"/>
      <c r="Y204" s="4" t="s">
        <v>374</v>
      </c>
      <c r="Z204" s="4" t="s">
        <v>566</v>
      </c>
      <c r="AA204" s="4" t="s">
        <v>374</v>
      </c>
      <c r="AB204" s="4"/>
      <c r="AC204" s="170"/>
      <c r="AD204" s="165"/>
      <c r="AE204" s="180"/>
      <c r="AF204" s="180"/>
      <c r="AG204" s="180"/>
      <c r="AH204" s="171"/>
      <c r="AI204" s="171"/>
      <c r="AJ204" s="172"/>
      <c r="AK204" s="172"/>
      <c r="AL204" s="172"/>
      <c r="AM204" s="165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 t="s">
        <v>374</v>
      </c>
      <c r="BE204" s="173"/>
      <c r="BF204" s="173"/>
      <c r="BG204" s="173"/>
      <c r="BH204" s="173"/>
      <c r="BI204" s="173"/>
      <c r="BJ204" s="173"/>
      <c r="BK204" s="173"/>
    </row>
    <row r="205" spans="1:63">
      <c r="A205" s="2" t="s">
        <v>26</v>
      </c>
      <c r="B205" s="24" t="s">
        <v>385</v>
      </c>
      <c r="C205" s="4"/>
      <c r="D205" s="4" t="s">
        <v>374</v>
      </c>
      <c r="E205" s="135" t="str">
        <f t="shared" si="433"/>
        <v xml:space="preserve">                VTC8,              VTK1,     VTU1,        </v>
      </c>
      <c r="F205" s="6" t="str">
        <f t="shared" si="318"/>
        <v>5H0_970_708</v>
      </c>
      <c r="G205" s="6" t="str">
        <f t="shared" si="319"/>
        <v>M</v>
      </c>
      <c r="H205" s="6" t="str">
        <f t="shared" si="320"/>
        <v>1AS15H0708</v>
      </c>
      <c r="I205" s="6" t="str">
        <f t="shared" si="321"/>
        <v>M0</v>
      </c>
      <c r="J205" s="8" t="s">
        <v>498</v>
      </c>
      <c r="K205" s="2"/>
      <c r="L205" s="24" t="s">
        <v>251</v>
      </c>
      <c r="M205" s="67"/>
      <c r="N205" s="68">
        <v>1934</v>
      </c>
      <c r="O205" s="69"/>
      <c r="P205" s="42"/>
      <c r="Q205" s="24" t="s">
        <v>53</v>
      </c>
      <c r="R205" s="6" t="str">
        <f t="shared" si="322"/>
        <v>1AS15H0708M0A</v>
      </c>
      <c r="S205" s="7" t="str">
        <f t="shared" si="323"/>
        <v>AKTUELL</v>
      </c>
      <c r="T205" s="1" t="str">
        <f t="shared" si="549"/>
        <v/>
      </c>
      <c r="U205" s="8"/>
      <c r="V205" s="8"/>
      <c r="W205" s="23"/>
      <c r="X205" s="22"/>
      <c r="Y205" s="4" t="s">
        <v>374</v>
      </c>
      <c r="Z205" s="4" t="s">
        <v>566</v>
      </c>
      <c r="AA205" s="4" t="s">
        <v>374</v>
      </c>
      <c r="AB205" s="4"/>
      <c r="AC205" s="170"/>
      <c r="AD205" s="165"/>
      <c r="AE205" s="180"/>
      <c r="AF205" s="180"/>
      <c r="AG205" s="180"/>
      <c r="AH205" s="171"/>
      <c r="AI205" s="171"/>
      <c r="AJ205" s="172"/>
      <c r="AK205" s="172" t="s">
        <v>374</v>
      </c>
      <c r="AL205" s="172"/>
      <c r="AM205" s="165"/>
      <c r="AN205" s="173"/>
      <c r="AO205" s="173"/>
      <c r="AP205" s="173"/>
      <c r="AQ205" s="173"/>
      <c r="AR205" s="173"/>
      <c r="AS205" s="173"/>
      <c r="AT205" s="173"/>
      <c r="AU205" s="173"/>
      <c r="AV205" s="173"/>
      <c r="AW205" s="173"/>
      <c r="AX205" s="173" t="s">
        <v>374</v>
      </c>
      <c r="AY205" s="173"/>
      <c r="AZ205" s="173"/>
      <c r="BA205" s="173"/>
      <c r="BB205" s="173"/>
      <c r="BC205" s="173"/>
      <c r="BD205" s="173" t="s">
        <v>374</v>
      </c>
      <c r="BE205" s="173"/>
      <c r="BF205" s="173"/>
      <c r="BG205" s="173"/>
      <c r="BH205" s="173"/>
      <c r="BI205" s="173"/>
      <c r="BJ205" s="173"/>
      <c r="BK205" s="173"/>
    </row>
    <row r="206" spans="1:63">
      <c r="A206" s="2" t="s">
        <v>26</v>
      </c>
      <c r="B206" s="24" t="s">
        <v>385</v>
      </c>
      <c r="C206" s="4"/>
      <c r="D206" s="4" t="s">
        <v>374</v>
      </c>
      <c r="E206" s="135" t="str">
        <f t="shared" si="433"/>
        <v xml:space="preserve">                VTC8,              VTK1,     VTU1,        </v>
      </c>
      <c r="F206" s="6" t="str">
        <f t="shared" si="318"/>
        <v>5H0_970_708</v>
      </c>
      <c r="G206" s="6" t="str">
        <f t="shared" si="319"/>
        <v>N</v>
      </c>
      <c r="H206" s="6" t="str">
        <f t="shared" si="320"/>
        <v>1AS15H0708</v>
      </c>
      <c r="I206" s="6" t="str">
        <f t="shared" si="321"/>
        <v>N0</v>
      </c>
      <c r="J206" s="8" t="s">
        <v>498</v>
      </c>
      <c r="K206" s="2"/>
      <c r="L206" s="24" t="s">
        <v>252</v>
      </c>
      <c r="M206" s="67"/>
      <c r="N206" s="68">
        <v>2008</v>
      </c>
      <c r="O206" s="69"/>
      <c r="P206" s="42"/>
      <c r="Q206" s="24" t="s">
        <v>54</v>
      </c>
      <c r="R206" s="6" t="str">
        <f t="shared" si="322"/>
        <v>1AS15H0708N0A</v>
      </c>
      <c r="S206" s="7" t="str">
        <f t="shared" si="323"/>
        <v>AKTUELL</v>
      </c>
      <c r="T206" s="1" t="str">
        <f t="shared" si="549"/>
        <v/>
      </c>
      <c r="U206" s="141"/>
      <c r="V206" s="8"/>
      <c r="W206" s="23"/>
      <c r="X206" s="22"/>
      <c r="Y206" s="4" t="s">
        <v>374</v>
      </c>
      <c r="Z206" s="4" t="s">
        <v>566</v>
      </c>
      <c r="AA206" s="4" t="s">
        <v>374</v>
      </c>
      <c r="AB206" s="4"/>
      <c r="AC206" s="170"/>
      <c r="AD206" s="165"/>
      <c r="AE206" s="165"/>
      <c r="AF206" s="165"/>
      <c r="AG206" s="165"/>
      <c r="AH206" s="171"/>
      <c r="AI206" s="171"/>
      <c r="AJ206" s="172"/>
      <c r="AK206" s="172" t="s">
        <v>374</v>
      </c>
      <c r="AL206" s="172"/>
      <c r="AM206" s="165"/>
      <c r="AN206" s="173"/>
      <c r="AO206" s="173"/>
      <c r="AP206" s="173"/>
      <c r="AQ206" s="173"/>
      <c r="AR206" s="173"/>
      <c r="AS206" s="173"/>
      <c r="AT206" s="173"/>
      <c r="AU206" s="173"/>
      <c r="AV206" s="173"/>
      <c r="AW206" s="173"/>
      <c r="AX206" s="173" t="s">
        <v>374</v>
      </c>
      <c r="AY206" s="173"/>
      <c r="AZ206" s="173"/>
      <c r="BA206" s="173"/>
      <c r="BB206" s="173"/>
      <c r="BC206" s="173"/>
      <c r="BD206" s="173" t="s">
        <v>374</v>
      </c>
      <c r="BE206" s="173"/>
      <c r="BF206" s="173"/>
      <c r="BG206" s="173"/>
      <c r="BH206" s="173"/>
      <c r="BI206" s="173"/>
      <c r="BJ206" s="173"/>
      <c r="BK206" s="173"/>
    </row>
    <row r="207" spans="1:63">
      <c r="A207" s="2" t="s">
        <v>26</v>
      </c>
      <c r="B207" s="24" t="s">
        <v>385</v>
      </c>
      <c r="C207" s="4"/>
      <c r="D207" s="4" t="s">
        <v>374</v>
      </c>
      <c r="E207" s="135" t="str">
        <f t="shared" si="433"/>
        <v xml:space="preserve">                VTC8,              VTK1,     VTU1,        </v>
      </c>
      <c r="F207" s="6" t="str">
        <f t="shared" si="318"/>
        <v>5H0_970_708</v>
      </c>
      <c r="G207" s="6" t="str">
        <f t="shared" si="319"/>
        <v>P</v>
      </c>
      <c r="H207" s="6" t="str">
        <f t="shared" si="320"/>
        <v>1AS15H0708</v>
      </c>
      <c r="I207" s="6" t="str">
        <f t="shared" si="321"/>
        <v>P0</v>
      </c>
      <c r="J207" s="8" t="s">
        <v>498</v>
      </c>
      <c r="K207" s="2"/>
      <c r="L207" s="24" t="s">
        <v>749</v>
      </c>
      <c r="M207" s="67"/>
      <c r="N207" s="68">
        <v>2025</v>
      </c>
      <c r="O207" s="69"/>
      <c r="P207" s="42" t="s">
        <v>699</v>
      </c>
      <c r="Q207" s="24" t="s">
        <v>740</v>
      </c>
      <c r="R207" s="6" t="str">
        <f t="shared" si="322"/>
        <v>1AS15H0708P0A</v>
      </c>
      <c r="S207" s="7" t="str">
        <f t="shared" si="323"/>
        <v>AKTUELL</v>
      </c>
      <c r="T207" s="1" t="str">
        <f>IF(H207=H200,IF(I207=I200,"IndizeNeu (Spalte J, K)",IF(K207&lt;&gt;"","Neue Variant","")),IF(K207&lt;&gt;"","Neue Variant",""))</f>
        <v/>
      </c>
      <c r="U207" s="8"/>
      <c r="V207" s="8"/>
      <c r="W207" s="23"/>
      <c r="X207" s="22"/>
      <c r="Y207" s="4" t="s">
        <v>374</v>
      </c>
      <c r="Z207" s="4" t="s">
        <v>566</v>
      </c>
      <c r="AA207" s="4" t="s">
        <v>374</v>
      </c>
      <c r="AB207" s="4"/>
      <c r="AC207" s="170"/>
      <c r="AD207" s="165"/>
      <c r="AE207" s="165"/>
      <c r="AF207" s="165"/>
      <c r="AG207" s="165"/>
      <c r="AH207" s="171"/>
      <c r="AI207" s="171"/>
      <c r="AJ207" s="172"/>
      <c r="AK207" s="172" t="s">
        <v>374</v>
      </c>
      <c r="AL207" s="172"/>
      <c r="AM207" s="165"/>
      <c r="AN207" s="173"/>
      <c r="AO207" s="173"/>
      <c r="AP207" s="173"/>
      <c r="AQ207" s="173"/>
      <c r="AR207" s="173"/>
      <c r="AS207" s="173"/>
      <c r="AT207" s="173"/>
      <c r="AU207" s="173"/>
      <c r="AV207" s="173"/>
      <c r="AW207" s="173"/>
      <c r="AX207" s="173" t="s">
        <v>374</v>
      </c>
      <c r="AY207" s="173"/>
      <c r="AZ207" s="173"/>
      <c r="BA207" s="173"/>
      <c r="BB207" s="173"/>
      <c r="BC207" s="173"/>
      <c r="BD207" s="173" t="s">
        <v>374</v>
      </c>
      <c r="BE207" s="173"/>
      <c r="BF207" s="173"/>
      <c r="BG207" s="173"/>
      <c r="BH207" s="173"/>
      <c r="BI207" s="173"/>
      <c r="BJ207" s="173"/>
      <c r="BK207" s="173"/>
    </row>
    <row r="208" spans="1:63">
      <c r="A208" s="2" t="s">
        <v>26</v>
      </c>
      <c r="B208" s="24" t="s">
        <v>385</v>
      </c>
      <c r="C208" s="4"/>
      <c r="D208" s="4" t="s">
        <v>374</v>
      </c>
      <c r="E208" s="135" t="str">
        <f t="shared" si="433"/>
        <v xml:space="preserve">                VTC8,              VTK1,     VTU1,        </v>
      </c>
      <c r="F208" s="6" t="str">
        <f t="shared" si="318"/>
        <v>5H0_970_708</v>
      </c>
      <c r="G208" s="6" t="str">
        <f t="shared" si="319"/>
        <v>Q</v>
      </c>
      <c r="H208" s="6" t="str">
        <f t="shared" si="320"/>
        <v>1AS15H0708</v>
      </c>
      <c r="I208" s="6" t="str">
        <f t="shared" si="321"/>
        <v>Q0</v>
      </c>
      <c r="J208" s="8" t="s">
        <v>498</v>
      </c>
      <c r="K208" s="2"/>
      <c r="L208" s="24" t="s">
        <v>247</v>
      </c>
      <c r="M208" s="67"/>
      <c r="N208" s="68">
        <v>2025</v>
      </c>
      <c r="O208" s="69">
        <v>2024</v>
      </c>
      <c r="P208" s="42" t="s">
        <v>1467</v>
      </c>
      <c r="Q208" s="24" t="s">
        <v>741</v>
      </c>
      <c r="R208" s="6" t="str">
        <f t="shared" si="322"/>
        <v>1AS15H0708Q0A</v>
      </c>
      <c r="S208" s="7" t="str">
        <f t="shared" si="323"/>
        <v>KEIN SERIENEINSATZ</v>
      </c>
      <c r="T208" s="1" t="str">
        <f t="shared" ref="T208:T215" si="550">IF(H208=H207,IF(I208=I207,"IndizeNeu (Spalte J, K)",IF(K208&lt;&gt;"","Neue Variant","")),IF(K208&lt;&gt;"","Neue Variant",""))</f>
        <v/>
      </c>
      <c r="U208" s="8"/>
      <c r="V208" s="8"/>
      <c r="W208" s="23"/>
      <c r="X208" s="22"/>
      <c r="Y208" s="4" t="s">
        <v>374</v>
      </c>
      <c r="Z208" s="4" t="s">
        <v>566</v>
      </c>
      <c r="AA208" s="4" t="s">
        <v>374</v>
      </c>
      <c r="AB208" s="4"/>
      <c r="AC208" s="170"/>
      <c r="AD208" s="165"/>
      <c r="AE208" s="165"/>
      <c r="AF208" s="165"/>
      <c r="AG208" s="165"/>
      <c r="AH208" s="171"/>
      <c r="AI208" s="171"/>
      <c r="AJ208" s="172"/>
      <c r="AK208" s="172" t="s">
        <v>374</v>
      </c>
      <c r="AL208" s="172"/>
      <c r="AM208" s="165"/>
      <c r="AN208" s="173"/>
      <c r="AO208" s="173"/>
      <c r="AP208" s="173"/>
      <c r="AQ208" s="173"/>
      <c r="AR208" s="173"/>
      <c r="AS208" s="173"/>
      <c r="AT208" s="173"/>
      <c r="AU208" s="173"/>
      <c r="AV208" s="173"/>
      <c r="AW208" s="173"/>
      <c r="AX208" s="173" t="s">
        <v>374</v>
      </c>
      <c r="AY208" s="173"/>
      <c r="AZ208" s="173"/>
      <c r="BA208" s="173"/>
      <c r="BB208" s="173"/>
      <c r="BC208" s="173"/>
      <c r="BD208" s="173" t="s">
        <v>374</v>
      </c>
      <c r="BE208" s="173"/>
      <c r="BF208" s="173"/>
      <c r="BG208" s="173"/>
      <c r="BH208" s="173"/>
      <c r="BI208" s="173"/>
      <c r="BJ208" s="173"/>
      <c r="BK208" s="173"/>
    </row>
    <row r="209" spans="1:65">
      <c r="A209" s="2" t="s">
        <v>26</v>
      </c>
      <c r="B209" s="24" t="s">
        <v>385</v>
      </c>
      <c r="C209" s="4"/>
      <c r="D209" s="4" t="s">
        <v>374</v>
      </c>
      <c r="E209" s="135" t="str">
        <f t="shared" si="433"/>
        <v xml:space="preserve">                VTC8, VTC9,                  VTU1,        </v>
      </c>
      <c r="F209" s="6" t="str">
        <f t="shared" si="318"/>
        <v>5H0_970_708</v>
      </c>
      <c r="G209" s="6" t="str">
        <f t="shared" si="319"/>
        <v>R</v>
      </c>
      <c r="H209" s="6" t="str">
        <f t="shared" si="320"/>
        <v>1AS15H0708</v>
      </c>
      <c r="I209" s="6" t="str">
        <f t="shared" si="321"/>
        <v>R0</v>
      </c>
      <c r="J209" s="8" t="s">
        <v>498</v>
      </c>
      <c r="K209" s="2"/>
      <c r="L209" s="24" t="s">
        <v>248</v>
      </c>
      <c r="M209" s="67"/>
      <c r="N209" s="68">
        <v>2025</v>
      </c>
      <c r="O209" s="69"/>
      <c r="P209" s="42" t="s">
        <v>699</v>
      </c>
      <c r="Q209" s="24" t="s">
        <v>742</v>
      </c>
      <c r="R209" s="6" t="str">
        <f t="shared" si="322"/>
        <v>1AS15H0708R0A</v>
      </c>
      <c r="S209" s="7" t="str">
        <f t="shared" si="323"/>
        <v>AKTUELL</v>
      </c>
      <c r="T209" s="1" t="str">
        <f t="shared" si="550"/>
        <v/>
      </c>
      <c r="U209" s="8"/>
      <c r="V209" s="8" t="s">
        <v>508</v>
      </c>
      <c r="W209" s="23"/>
      <c r="X209" s="22"/>
      <c r="Y209" s="4" t="s">
        <v>374</v>
      </c>
      <c r="Z209" s="4" t="s">
        <v>566</v>
      </c>
      <c r="AA209" s="4" t="s">
        <v>374</v>
      </c>
      <c r="AB209" s="4"/>
      <c r="AC209" s="170"/>
      <c r="AD209" s="165"/>
      <c r="AE209" s="165"/>
      <c r="AF209" s="165"/>
      <c r="AG209" s="165"/>
      <c r="AH209" s="171"/>
      <c r="AI209" s="171"/>
      <c r="AJ209" s="172"/>
      <c r="AK209" s="172" t="s">
        <v>374</v>
      </c>
      <c r="AL209" s="172" t="s">
        <v>374</v>
      </c>
      <c r="AM209" s="165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 t="s">
        <v>374</v>
      </c>
      <c r="BE209" s="173"/>
      <c r="BF209" s="173"/>
      <c r="BG209" s="173"/>
      <c r="BH209" s="173"/>
      <c r="BI209" s="173"/>
      <c r="BJ209" s="173"/>
      <c r="BK209" s="173"/>
    </row>
    <row r="210" spans="1:65">
      <c r="A210" s="2" t="s">
        <v>26</v>
      </c>
      <c r="B210" s="24" t="s">
        <v>385</v>
      </c>
      <c r="C210" s="4"/>
      <c r="D210" s="4" t="s">
        <v>374</v>
      </c>
      <c r="E210" s="135" t="str">
        <f t="shared" si="433"/>
        <v xml:space="preserve">                VTC8,              VTK1,     VTU1,        </v>
      </c>
      <c r="F210" s="6" t="str">
        <f t="shared" si="318"/>
        <v>5H0_970_708</v>
      </c>
      <c r="G210" s="6" t="str">
        <f t="shared" si="319"/>
        <v>S</v>
      </c>
      <c r="H210" s="6" t="str">
        <f t="shared" si="320"/>
        <v>1AS15H0708</v>
      </c>
      <c r="I210" s="6" t="str">
        <f t="shared" si="321"/>
        <v>S0</v>
      </c>
      <c r="J210" s="8" t="s">
        <v>498</v>
      </c>
      <c r="K210" s="2"/>
      <c r="L210" s="24" t="s">
        <v>750</v>
      </c>
      <c r="M210" s="67"/>
      <c r="N210" s="68">
        <v>2025</v>
      </c>
      <c r="O210" s="69"/>
      <c r="P210" s="42" t="s">
        <v>699</v>
      </c>
      <c r="Q210" s="24" t="s">
        <v>743</v>
      </c>
      <c r="R210" s="6" t="str">
        <f t="shared" si="322"/>
        <v>1AS15H0708S0A</v>
      </c>
      <c r="S210" s="7" t="str">
        <f t="shared" si="323"/>
        <v>AKTUELL</v>
      </c>
      <c r="T210" s="1" t="str">
        <f t="shared" si="550"/>
        <v/>
      </c>
      <c r="U210" s="8"/>
      <c r="V210" s="8"/>
      <c r="W210" s="23"/>
      <c r="X210" s="22"/>
      <c r="Y210" s="4" t="s">
        <v>374</v>
      </c>
      <c r="Z210" s="4" t="s">
        <v>566</v>
      </c>
      <c r="AA210" s="4" t="s">
        <v>374</v>
      </c>
      <c r="AB210" s="4"/>
      <c r="AC210" s="170"/>
      <c r="AD210" s="165"/>
      <c r="AE210" s="165"/>
      <c r="AF210" s="165"/>
      <c r="AG210" s="165"/>
      <c r="AH210" s="171"/>
      <c r="AI210" s="171"/>
      <c r="AJ210" s="172"/>
      <c r="AK210" s="172" t="s">
        <v>374</v>
      </c>
      <c r="AL210" s="172"/>
      <c r="AM210" s="165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 t="s">
        <v>374</v>
      </c>
      <c r="AY210" s="173"/>
      <c r="AZ210" s="173"/>
      <c r="BA210" s="173"/>
      <c r="BB210" s="173"/>
      <c r="BC210" s="173"/>
      <c r="BD210" s="173" t="s">
        <v>374</v>
      </c>
      <c r="BE210" s="173"/>
      <c r="BF210" s="173"/>
      <c r="BG210" s="173"/>
      <c r="BH210" s="173"/>
      <c r="BI210" s="173"/>
      <c r="BJ210" s="173"/>
      <c r="BK210" s="173"/>
    </row>
    <row r="211" spans="1:65">
      <c r="A211" s="2" t="s">
        <v>26</v>
      </c>
      <c r="B211" s="24" t="s">
        <v>385</v>
      </c>
      <c r="C211" s="4"/>
      <c r="D211" s="4" t="s">
        <v>374</v>
      </c>
      <c r="E211" s="135" t="str">
        <f t="shared" si="433"/>
        <v xml:space="preserve">                                     VTU1,        </v>
      </c>
      <c r="F211" s="6" t="str">
        <f t="shared" si="318"/>
        <v>5H0_970_708</v>
      </c>
      <c r="G211" s="6" t="str">
        <f t="shared" si="319"/>
        <v>T</v>
      </c>
      <c r="H211" s="6" t="str">
        <f t="shared" si="320"/>
        <v>1AS15H0708</v>
      </c>
      <c r="I211" s="6" t="str">
        <f t="shared" si="321"/>
        <v>T0</v>
      </c>
      <c r="J211" s="8" t="s">
        <v>498</v>
      </c>
      <c r="K211" s="2"/>
      <c r="L211" s="24" t="s">
        <v>751</v>
      </c>
      <c r="M211" s="67"/>
      <c r="N211" s="68">
        <v>2025</v>
      </c>
      <c r="O211" s="69"/>
      <c r="P211" s="42" t="s">
        <v>699</v>
      </c>
      <c r="Q211" s="24" t="s">
        <v>744</v>
      </c>
      <c r="R211" s="6" t="str">
        <f t="shared" si="322"/>
        <v>1AS15H0708T0A</v>
      </c>
      <c r="S211" s="7" t="str">
        <f t="shared" si="323"/>
        <v>AKTUELL</v>
      </c>
      <c r="T211" s="1" t="str">
        <f t="shared" si="550"/>
        <v/>
      </c>
      <c r="U211" s="8"/>
      <c r="V211" s="8"/>
      <c r="W211" s="23"/>
      <c r="X211" s="22"/>
      <c r="Y211" s="4" t="s">
        <v>374</v>
      </c>
      <c r="Z211" s="4" t="s">
        <v>566</v>
      </c>
      <c r="AA211" s="4" t="s">
        <v>374</v>
      </c>
      <c r="AB211" s="4"/>
      <c r="AC211" s="170"/>
      <c r="AD211" s="165"/>
      <c r="AE211" s="165"/>
      <c r="AF211" s="165"/>
      <c r="AG211" s="165"/>
      <c r="AH211" s="171"/>
      <c r="AI211" s="171"/>
      <c r="AJ211" s="172"/>
      <c r="AK211" s="172"/>
      <c r="AL211" s="172"/>
      <c r="AM211" s="165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 t="s">
        <v>374</v>
      </c>
      <c r="BE211" s="173"/>
      <c r="BF211" s="173"/>
      <c r="BG211" s="173"/>
      <c r="BH211" s="173"/>
      <c r="BI211" s="173"/>
      <c r="BJ211" s="173"/>
      <c r="BK211" s="173"/>
    </row>
    <row r="212" spans="1:65">
      <c r="A212" s="2" t="s">
        <v>26</v>
      </c>
      <c r="B212" s="24" t="s">
        <v>385</v>
      </c>
      <c r="C212" s="4"/>
      <c r="D212" s="4" t="s">
        <v>374</v>
      </c>
      <c r="E212" s="135" t="str">
        <f t="shared" si="433"/>
        <v xml:space="preserve">                VTC8,              VTK1,     VTU1,        </v>
      </c>
      <c r="F212" s="6" t="str">
        <f t="shared" si="318"/>
        <v>5H0_970_708</v>
      </c>
      <c r="G212" s="6" t="str">
        <f t="shared" si="319"/>
        <v>AA</v>
      </c>
      <c r="H212" s="6" t="str">
        <f t="shared" si="320"/>
        <v>1AS15H0708</v>
      </c>
      <c r="I212" s="6" t="str">
        <f t="shared" si="321"/>
        <v>AA</v>
      </c>
      <c r="J212" s="8" t="s">
        <v>498</v>
      </c>
      <c r="K212" s="2"/>
      <c r="L212" s="24" t="s">
        <v>249</v>
      </c>
      <c r="M212" s="67"/>
      <c r="N212" s="68">
        <v>2025</v>
      </c>
      <c r="O212" s="69"/>
      <c r="P212" s="42" t="s">
        <v>699</v>
      </c>
      <c r="Q212" s="24" t="s">
        <v>745</v>
      </c>
      <c r="R212" s="6" t="str">
        <f t="shared" si="322"/>
        <v>1AS15H0708AAA</v>
      </c>
      <c r="S212" s="7" t="str">
        <f t="shared" si="323"/>
        <v>AKTUELL</v>
      </c>
      <c r="T212" s="1" t="str">
        <f t="shared" si="550"/>
        <v/>
      </c>
      <c r="U212" s="8"/>
      <c r="V212" s="8"/>
      <c r="W212" s="23"/>
      <c r="X212" s="22"/>
      <c r="Y212" s="4" t="s">
        <v>374</v>
      </c>
      <c r="Z212" s="4" t="s">
        <v>566</v>
      </c>
      <c r="AA212" s="4" t="s">
        <v>374</v>
      </c>
      <c r="AB212" s="4"/>
      <c r="AC212" s="170"/>
      <c r="AD212" s="165"/>
      <c r="AE212" s="165"/>
      <c r="AF212" s="165"/>
      <c r="AG212" s="165"/>
      <c r="AH212" s="171"/>
      <c r="AI212" s="171"/>
      <c r="AJ212" s="172"/>
      <c r="AK212" s="172" t="s">
        <v>374</v>
      </c>
      <c r="AL212" s="172"/>
      <c r="AM212" s="165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 t="s">
        <v>374</v>
      </c>
      <c r="AY212" s="173"/>
      <c r="AZ212" s="173"/>
      <c r="BA212" s="173"/>
      <c r="BB212" s="173"/>
      <c r="BC212" s="173"/>
      <c r="BD212" s="173" t="s">
        <v>374</v>
      </c>
      <c r="BE212" s="173"/>
      <c r="BF212" s="173"/>
      <c r="BG212" s="173"/>
      <c r="BH212" s="173"/>
      <c r="BI212" s="173"/>
      <c r="BJ212" s="173"/>
      <c r="BK212" s="173"/>
    </row>
    <row r="213" spans="1:65">
      <c r="A213" s="2" t="s">
        <v>26</v>
      </c>
      <c r="B213" s="24" t="s">
        <v>385</v>
      </c>
      <c r="C213" s="4"/>
      <c r="D213" s="4" t="s">
        <v>374</v>
      </c>
      <c r="E213" s="135" t="str">
        <f t="shared" si="433"/>
        <v xml:space="preserve">                                     VTU1,        </v>
      </c>
      <c r="F213" s="6" t="str">
        <f t="shared" si="318"/>
        <v>5H0_970_708</v>
      </c>
      <c r="G213" s="6" t="str">
        <f t="shared" si="319"/>
        <v>AB</v>
      </c>
      <c r="H213" s="6" t="str">
        <f t="shared" si="320"/>
        <v>1AS15H0708</v>
      </c>
      <c r="I213" s="6" t="str">
        <f t="shared" si="321"/>
        <v>AB</v>
      </c>
      <c r="J213" s="8" t="s">
        <v>498</v>
      </c>
      <c r="K213" s="2"/>
      <c r="L213" s="24" t="s">
        <v>250</v>
      </c>
      <c r="M213" s="67"/>
      <c r="N213" s="68">
        <v>2025</v>
      </c>
      <c r="O213" s="69"/>
      <c r="P213" s="42" t="s">
        <v>699</v>
      </c>
      <c r="Q213" s="24" t="s">
        <v>746</v>
      </c>
      <c r="R213" s="6" t="str">
        <f t="shared" si="322"/>
        <v>1AS15H0708ABA</v>
      </c>
      <c r="S213" s="7" t="str">
        <f t="shared" si="323"/>
        <v>AKTUELL</v>
      </c>
      <c r="T213" s="1" t="str">
        <f t="shared" si="550"/>
        <v/>
      </c>
      <c r="U213" s="8"/>
      <c r="V213" s="8"/>
      <c r="W213" s="23"/>
      <c r="X213" s="22"/>
      <c r="Y213" s="4" t="s">
        <v>374</v>
      </c>
      <c r="Z213" s="4" t="s">
        <v>566</v>
      </c>
      <c r="AA213" s="4" t="s">
        <v>374</v>
      </c>
      <c r="AB213" s="4"/>
      <c r="AC213" s="170"/>
      <c r="AD213" s="165"/>
      <c r="AE213" s="165"/>
      <c r="AF213" s="165"/>
      <c r="AG213" s="165"/>
      <c r="AH213" s="171"/>
      <c r="AI213" s="171"/>
      <c r="AJ213" s="172"/>
      <c r="AK213" s="172"/>
      <c r="AL213" s="172"/>
      <c r="AM213" s="165"/>
      <c r="AN213" s="173"/>
      <c r="AO213" s="173"/>
      <c r="AP213" s="173"/>
      <c r="AQ213" s="173"/>
      <c r="AR213" s="173"/>
      <c r="AS213" s="173"/>
      <c r="AT213" s="173"/>
      <c r="AU213" s="173"/>
      <c r="AV213" s="173"/>
      <c r="AW213" s="173"/>
      <c r="AX213" s="173"/>
      <c r="AY213" s="173"/>
      <c r="AZ213" s="173"/>
      <c r="BA213" s="173"/>
      <c r="BB213" s="173"/>
      <c r="BC213" s="173"/>
      <c r="BD213" s="173" t="s">
        <v>374</v>
      </c>
      <c r="BE213" s="173"/>
      <c r="BF213" s="173"/>
      <c r="BG213" s="173"/>
      <c r="BH213" s="173"/>
      <c r="BI213" s="173"/>
      <c r="BJ213" s="173"/>
      <c r="BK213" s="173"/>
    </row>
    <row r="214" spans="1:65">
      <c r="A214" s="2" t="s">
        <v>26</v>
      </c>
      <c r="B214" s="24" t="s">
        <v>385</v>
      </c>
      <c r="C214" s="4"/>
      <c r="D214" s="4" t="s">
        <v>374</v>
      </c>
      <c r="E214" s="135" t="str">
        <f t="shared" si="433"/>
        <v xml:space="preserve">                VTC8,              VTK1,     VTU1,        </v>
      </c>
      <c r="F214" s="6" t="str">
        <f t="shared" si="318"/>
        <v>5H0_970_708</v>
      </c>
      <c r="G214" s="6" t="str">
        <f t="shared" si="319"/>
        <v>AC</v>
      </c>
      <c r="H214" s="6" t="str">
        <f t="shared" si="320"/>
        <v>1AS15H0708</v>
      </c>
      <c r="I214" s="6" t="str">
        <f t="shared" si="321"/>
        <v>AC</v>
      </c>
      <c r="J214" s="8" t="s">
        <v>498</v>
      </c>
      <c r="K214" s="2"/>
      <c r="L214" s="24" t="s">
        <v>752</v>
      </c>
      <c r="M214" s="67"/>
      <c r="N214" s="68">
        <v>2025</v>
      </c>
      <c r="O214" s="69"/>
      <c r="P214" s="42" t="s">
        <v>699</v>
      </c>
      <c r="Q214" s="24" t="s">
        <v>747</v>
      </c>
      <c r="R214" s="6" t="str">
        <f t="shared" si="322"/>
        <v>1AS15H0708ACA</v>
      </c>
      <c r="S214" s="7" t="str">
        <f t="shared" si="323"/>
        <v>AKTUELL</v>
      </c>
      <c r="T214" s="1" t="str">
        <f t="shared" si="550"/>
        <v/>
      </c>
      <c r="U214" s="8"/>
      <c r="V214" s="8"/>
      <c r="W214" s="23"/>
      <c r="X214" s="22"/>
      <c r="Y214" s="4" t="s">
        <v>374</v>
      </c>
      <c r="Z214" s="4" t="s">
        <v>566</v>
      </c>
      <c r="AA214" s="4" t="s">
        <v>374</v>
      </c>
      <c r="AB214" s="4"/>
      <c r="AC214" s="170"/>
      <c r="AD214" s="165"/>
      <c r="AE214" s="165"/>
      <c r="AF214" s="165"/>
      <c r="AG214" s="165"/>
      <c r="AH214" s="171"/>
      <c r="AI214" s="171"/>
      <c r="AJ214" s="172"/>
      <c r="AK214" s="172" t="s">
        <v>374</v>
      </c>
      <c r="AL214" s="172"/>
      <c r="AM214" s="165"/>
      <c r="AN214" s="173"/>
      <c r="AO214" s="173"/>
      <c r="AP214" s="173"/>
      <c r="AQ214" s="173"/>
      <c r="AR214" s="173"/>
      <c r="AS214" s="173"/>
      <c r="AT214" s="173"/>
      <c r="AU214" s="173"/>
      <c r="AV214" s="173"/>
      <c r="AW214" s="173"/>
      <c r="AX214" s="173" t="s">
        <v>374</v>
      </c>
      <c r="AY214" s="173"/>
      <c r="AZ214" s="173"/>
      <c r="BA214" s="173"/>
      <c r="BB214" s="173"/>
      <c r="BC214" s="173"/>
      <c r="BD214" s="173" t="s">
        <v>374</v>
      </c>
      <c r="BE214" s="173"/>
      <c r="BF214" s="173"/>
      <c r="BG214" s="173"/>
      <c r="BH214" s="173"/>
      <c r="BI214" s="173"/>
      <c r="BJ214" s="173"/>
      <c r="BK214" s="173"/>
    </row>
    <row r="215" spans="1:65">
      <c r="A215" s="2" t="s">
        <v>26</v>
      </c>
      <c r="B215" s="24" t="s">
        <v>385</v>
      </c>
      <c r="C215" s="4"/>
      <c r="D215" s="4" t="s">
        <v>374</v>
      </c>
      <c r="E215" s="135" t="str">
        <f t="shared" si="433"/>
        <v xml:space="preserve">                VTC8,              VTK1,     VTU1,        </v>
      </c>
      <c r="F215" s="6" t="str">
        <f t="shared" si="318"/>
        <v>5H0_970_708</v>
      </c>
      <c r="G215" s="6" t="str">
        <f t="shared" si="319"/>
        <v>AD</v>
      </c>
      <c r="H215" s="6" t="str">
        <f t="shared" si="320"/>
        <v>1AS15H0708</v>
      </c>
      <c r="I215" s="6" t="str">
        <f t="shared" si="321"/>
        <v>AD</v>
      </c>
      <c r="J215" s="8" t="s">
        <v>498</v>
      </c>
      <c r="K215" s="2"/>
      <c r="L215" s="24" t="s">
        <v>252</v>
      </c>
      <c r="M215" s="67"/>
      <c r="N215" s="68">
        <v>2025</v>
      </c>
      <c r="O215" s="69"/>
      <c r="P215" s="42" t="s">
        <v>699</v>
      </c>
      <c r="Q215" s="24" t="s">
        <v>748</v>
      </c>
      <c r="R215" s="6" t="str">
        <f t="shared" si="322"/>
        <v>1AS15H0708ADA</v>
      </c>
      <c r="S215" s="7" t="str">
        <f t="shared" si="323"/>
        <v>AKTUELL</v>
      </c>
      <c r="T215" s="1" t="str">
        <f t="shared" si="550"/>
        <v/>
      </c>
      <c r="U215" s="8"/>
      <c r="V215" s="8"/>
      <c r="W215" s="23"/>
      <c r="X215" s="22"/>
      <c r="Y215" s="4" t="s">
        <v>374</v>
      </c>
      <c r="Z215" s="4" t="s">
        <v>566</v>
      </c>
      <c r="AA215" s="4" t="s">
        <v>374</v>
      </c>
      <c r="AB215" s="4"/>
      <c r="AC215" s="170"/>
      <c r="AD215" s="165"/>
      <c r="AE215" s="165"/>
      <c r="AF215" s="165"/>
      <c r="AG215" s="165"/>
      <c r="AH215" s="171"/>
      <c r="AI215" s="171"/>
      <c r="AJ215" s="172"/>
      <c r="AK215" s="172" t="s">
        <v>374</v>
      </c>
      <c r="AL215" s="172"/>
      <c r="AM215" s="165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 t="s">
        <v>374</v>
      </c>
      <c r="AY215" s="173"/>
      <c r="AZ215" s="173"/>
      <c r="BA215" s="173"/>
      <c r="BB215" s="173"/>
      <c r="BC215" s="173"/>
      <c r="BD215" s="173" t="s">
        <v>374</v>
      </c>
      <c r="BE215" s="173"/>
      <c r="BF215" s="173"/>
      <c r="BG215" s="173"/>
      <c r="BH215" s="173"/>
      <c r="BI215" s="173"/>
      <c r="BJ215" s="173"/>
      <c r="BK215" s="173"/>
    </row>
    <row r="216" spans="1:65">
      <c r="A216" s="2" t="s">
        <v>26</v>
      </c>
      <c r="B216" s="24" t="s">
        <v>385</v>
      </c>
      <c r="C216" s="4"/>
      <c r="D216" s="4" t="s">
        <v>374</v>
      </c>
      <c r="E216" s="135" t="str">
        <f t="shared" si="433"/>
        <v xml:space="preserve">                VTC8,              VTK1,     VTU1,        </v>
      </c>
      <c r="F216" s="6" t="str">
        <f t="shared" si="318"/>
        <v>5H0_970_708</v>
      </c>
      <c r="G216" s="6" t="str">
        <f t="shared" si="319"/>
        <v>AE</v>
      </c>
      <c r="H216" s="6" t="str">
        <f t="shared" si="320"/>
        <v>1AS15H0708</v>
      </c>
      <c r="I216" s="6" t="str">
        <f t="shared" si="321"/>
        <v>AE</v>
      </c>
      <c r="J216" s="8" t="s">
        <v>498</v>
      </c>
      <c r="K216" s="2"/>
      <c r="L216" s="24" t="s">
        <v>749</v>
      </c>
      <c r="M216" s="67" t="s">
        <v>1907</v>
      </c>
      <c r="N216" s="68">
        <v>2048</v>
      </c>
      <c r="O216" s="69">
        <v>2047</v>
      </c>
      <c r="P216" s="42" t="s">
        <v>1906</v>
      </c>
      <c r="Q216" s="24" t="s">
        <v>1154</v>
      </c>
      <c r="R216" s="6" t="str">
        <f t="shared" si="322"/>
        <v>1AS15H0708AEA</v>
      </c>
      <c r="S216" s="7" t="str">
        <f t="shared" si="323"/>
        <v>KEIN SERIENEINSATZ</v>
      </c>
      <c r="T216" s="1" t="str">
        <f>IF(H216=H209,IF(I216=I209,"IndizeNeu (Spalte J, K)",IF(K216&lt;&gt;"","Neue Variant","")),IF(K216&lt;&gt;"","Neue Variant",""))</f>
        <v/>
      </c>
      <c r="U216" s="8"/>
      <c r="V216" s="8"/>
      <c r="W216" s="23"/>
      <c r="X216" s="22"/>
      <c r="Y216" s="4" t="s">
        <v>374</v>
      </c>
      <c r="Z216" s="4" t="s">
        <v>566</v>
      </c>
      <c r="AA216" s="4" t="s">
        <v>374</v>
      </c>
      <c r="AB216" s="4"/>
      <c r="AC216" s="170"/>
      <c r="AD216" s="165"/>
      <c r="AE216" s="165"/>
      <c r="AF216" s="165"/>
      <c r="AG216" s="165"/>
      <c r="AH216" s="171"/>
      <c r="AI216" s="171"/>
      <c r="AJ216" s="172"/>
      <c r="AK216" s="172" t="s">
        <v>374</v>
      </c>
      <c r="AL216" s="172"/>
      <c r="AM216" s="165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 t="s">
        <v>374</v>
      </c>
      <c r="AY216" s="173"/>
      <c r="AZ216" s="173"/>
      <c r="BA216" s="173"/>
      <c r="BB216" s="173"/>
      <c r="BC216" s="173"/>
      <c r="BD216" s="173" t="s">
        <v>374</v>
      </c>
      <c r="BE216" s="173"/>
      <c r="BF216" s="173"/>
      <c r="BG216" s="173"/>
      <c r="BH216" s="173"/>
      <c r="BI216" s="173"/>
      <c r="BJ216" s="173"/>
      <c r="BK216" s="173"/>
    </row>
    <row r="217" spans="1:65">
      <c r="A217" s="2" t="s">
        <v>26</v>
      </c>
      <c r="B217" s="24" t="s">
        <v>385</v>
      </c>
      <c r="C217" s="4"/>
      <c r="D217" s="4" t="s">
        <v>374</v>
      </c>
      <c r="E217" s="135" t="str">
        <f t="shared" si="433"/>
        <v xml:space="preserve">                VTC8,              VTK1,     VTU1,        </v>
      </c>
      <c r="F217" s="6" t="str">
        <f t="shared" ref="F217" si="551">LEFT(Q217,11)</f>
        <v>5H0_970_708</v>
      </c>
      <c r="G217" s="6" t="str">
        <f t="shared" ref="G217" si="552">IF(LEN(Q217)=11,0,MID(Q217,13,2))</f>
        <v>AE</v>
      </c>
      <c r="H217" s="6" t="str">
        <f t="shared" ref="H217" si="553">CONCATENATE(IF(MID(Q217,5,3)="970","1AS1"),LEFT(F217,3),RIGHT(F217,3))</f>
        <v>1AS15H0708</v>
      </c>
      <c r="I217" s="6" t="str">
        <f t="shared" ref="I217" si="554">IF(G217=0,"00",IF(LEN(G217)=1,CONCATENATE(G217,0),G217))</f>
        <v>AE</v>
      </c>
      <c r="J217" s="8" t="s">
        <v>605</v>
      </c>
      <c r="K217" s="122"/>
      <c r="L217" s="24" t="s">
        <v>749</v>
      </c>
      <c r="M217" s="67" t="s">
        <v>1907</v>
      </c>
      <c r="N217" s="68">
        <v>2048</v>
      </c>
      <c r="O217" s="69">
        <v>2102</v>
      </c>
      <c r="P217" s="42" t="s">
        <v>2257</v>
      </c>
      <c r="Q217" s="24" t="s">
        <v>1154</v>
      </c>
      <c r="R217" s="6" t="str">
        <f t="shared" ref="R217" si="555">IF(J217&lt;&gt;"",CONCATENATE(H217,I217,J217),CONCATENATE(H217,I217,K217))</f>
        <v>1AS15H0708AEB</v>
      </c>
      <c r="S217" s="7" t="str">
        <f t="shared" ref="S217" si="556">IF(N217="-","KEIN LIEFERUMFANG",IF(AND(N217&lt;=S$3,O217=""),"AKTUELL",IF(O217=N217-1,"KEIN SERIENEINSATZ",IF(N217&gt;S$3,"NOCH NICHT AKTUELL",IF(AND(N217&lt;S$3,O217&lt;S$3),"NICHT AKTUELL",IF(N217&lt;=S$3,"AKTUELL"))))))</f>
        <v>NICHT AKTUELL</v>
      </c>
      <c r="T217" s="1" t="str">
        <f>IF(H217=H210,IF(I217=I210,"IndizeNeu (Spalte J, K)",IF(K217&lt;&gt;"","Neue Variant","")),IF(K217&lt;&gt;"","Neue Variant",""))</f>
        <v/>
      </c>
      <c r="U217" s="8"/>
      <c r="V217" s="8"/>
      <c r="W217" s="23"/>
      <c r="X217" s="22"/>
      <c r="Y217" s="4" t="s">
        <v>374</v>
      </c>
      <c r="Z217" s="4" t="s">
        <v>566</v>
      </c>
      <c r="AA217" s="4" t="s">
        <v>374</v>
      </c>
      <c r="AB217" s="4"/>
      <c r="AC217" s="170"/>
      <c r="AD217" s="165"/>
      <c r="AE217" s="165"/>
      <c r="AF217" s="165"/>
      <c r="AG217" s="165"/>
      <c r="AH217" s="171"/>
      <c r="AI217" s="171"/>
      <c r="AJ217" s="172"/>
      <c r="AK217" s="172" t="s">
        <v>374</v>
      </c>
      <c r="AL217" s="172"/>
      <c r="AM217" s="165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 t="s">
        <v>374</v>
      </c>
      <c r="AY217" s="173"/>
      <c r="AZ217" s="173"/>
      <c r="BA217" s="173"/>
      <c r="BB217" s="173"/>
      <c r="BC217" s="173"/>
      <c r="BD217" s="173" t="s">
        <v>374</v>
      </c>
      <c r="BE217" s="173"/>
      <c r="BF217" s="173"/>
      <c r="BG217" s="173"/>
      <c r="BH217" s="173"/>
      <c r="BI217" s="173"/>
      <c r="BJ217" s="173"/>
      <c r="BK217" s="173"/>
    </row>
    <row r="218" spans="1:65">
      <c r="A218" s="2" t="s">
        <v>26</v>
      </c>
      <c r="B218" s="24" t="s">
        <v>385</v>
      </c>
      <c r="C218" s="4"/>
      <c r="D218" s="4" t="s">
        <v>374</v>
      </c>
      <c r="E218" s="135" t="str">
        <f t="shared" si="433"/>
        <v xml:space="preserve">                               VTK1,          VTU6,   </v>
      </c>
      <c r="F218" s="6" t="str">
        <f t="shared" ref="F218" si="557">LEFT(Q218,11)</f>
        <v>5H0_970_708</v>
      </c>
      <c r="G218" s="6" t="str">
        <f t="shared" ref="G218" si="558">IF(LEN(Q218)=11,0,MID(Q218,13,2))</f>
        <v>AE</v>
      </c>
      <c r="H218" s="6" t="str">
        <f t="shared" ref="H218" si="559">CONCATENATE(IF(MID(Q218,5,3)="970","1AS1"),LEFT(F218,3),RIGHT(F218,3))</f>
        <v>1AS15H0708</v>
      </c>
      <c r="I218" s="6" t="str">
        <f t="shared" ref="I218" si="560">IF(G218=0,"00",IF(LEN(G218)=1,CONCATENATE(G218,0),G218))</f>
        <v>AE</v>
      </c>
      <c r="J218" s="8" t="s">
        <v>634</v>
      </c>
      <c r="K218" s="122"/>
      <c r="L218" s="24" t="s">
        <v>749</v>
      </c>
      <c r="M218" s="67" t="s">
        <v>1907</v>
      </c>
      <c r="N218" s="68">
        <v>2103</v>
      </c>
      <c r="O218" s="69"/>
      <c r="P218" s="42" t="s">
        <v>2257</v>
      </c>
      <c r="Q218" s="24" t="s">
        <v>1154</v>
      </c>
      <c r="R218" s="6" t="str">
        <f t="shared" ref="R218" si="561">IF(J218&lt;&gt;"",CONCATENATE(H218,I218,J218),CONCATENATE(H218,I218,K218))</f>
        <v>1AS15H0708AED</v>
      </c>
      <c r="S218" s="7" t="str">
        <f t="shared" ref="S218" si="562">IF(N218="-","KEIN LIEFERUMFANG",IF(AND(N218&lt;=S$3,O218=""),"AKTUELL",IF(O218=N218-1,"KEIN SERIENEINSATZ",IF(N218&gt;S$3,"NOCH NICHT AKTUELL",IF(AND(N218&lt;S$3,O218&lt;S$3),"NICHT AKTUELL",IF(N218&lt;=S$3,"AKTUELL"))))))</f>
        <v>AKTUELL</v>
      </c>
      <c r="T218" s="1" t="str">
        <f>IF(H218=H211,IF(I218=I211,"IndizeNeu (Spalte J, K)",IF(K218&lt;&gt;"","Neue Variant","")),IF(K218&lt;&gt;"","Neue Variant",""))</f>
        <v/>
      </c>
      <c r="U218" s="8"/>
      <c r="V218" s="8"/>
      <c r="W218" s="23"/>
      <c r="X218" s="22"/>
      <c r="Y218" s="4" t="s">
        <v>374</v>
      </c>
      <c r="Z218" s="4" t="s">
        <v>566</v>
      </c>
      <c r="AA218" s="4" t="s">
        <v>374</v>
      </c>
      <c r="AB218" s="4"/>
      <c r="AC218" s="170"/>
      <c r="AD218" s="165"/>
      <c r="AE218" s="165"/>
      <c r="AF218" s="165"/>
      <c r="AG218" s="165"/>
      <c r="AH218" s="171"/>
      <c r="AI218" s="171"/>
      <c r="AJ218" s="172"/>
      <c r="AK218" s="172"/>
      <c r="AL218" s="172"/>
      <c r="AM218" s="165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 t="s">
        <v>374</v>
      </c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 t="s">
        <v>374</v>
      </c>
      <c r="BJ218" s="173"/>
      <c r="BK218" s="173"/>
    </row>
    <row r="219" spans="1:65" s="114" customFormat="1">
      <c r="A219" s="2" t="s">
        <v>26</v>
      </c>
      <c r="B219" s="24" t="s">
        <v>385</v>
      </c>
      <c r="C219" s="4"/>
      <c r="D219" s="4" t="s">
        <v>374</v>
      </c>
      <c r="E219" s="135" t="str">
        <f t="shared" si="433"/>
        <v xml:space="preserve">                VTC8,              VTK1,     VTU1,        </v>
      </c>
      <c r="F219" s="6" t="str">
        <f t="shared" si="318"/>
        <v>5H0_970_708</v>
      </c>
      <c r="G219" s="6" t="str">
        <f t="shared" si="319"/>
        <v>AF</v>
      </c>
      <c r="H219" s="6" t="str">
        <f t="shared" si="320"/>
        <v>1AS15H0708</v>
      </c>
      <c r="I219" s="6" t="str">
        <f t="shared" si="321"/>
        <v>AF</v>
      </c>
      <c r="J219" s="8" t="s">
        <v>498</v>
      </c>
      <c r="K219" s="2"/>
      <c r="L219" s="24" t="s">
        <v>247</v>
      </c>
      <c r="M219" s="67" t="s">
        <v>1454</v>
      </c>
      <c r="N219" s="68">
        <v>2048</v>
      </c>
      <c r="O219" s="69">
        <v>2047</v>
      </c>
      <c r="P219" s="42" t="s">
        <v>1450</v>
      </c>
      <c r="Q219" s="24" t="s">
        <v>1155</v>
      </c>
      <c r="R219" s="6" t="str">
        <f t="shared" si="322"/>
        <v>1AS15H0708AFA</v>
      </c>
      <c r="S219" s="7" t="str">
        <f t="shared" si="323"/>
        <v>KEIN SERIENEINSATZ</v>
      </c>
      <c r="T219" s="1" t="str">
        <f>IF(H219=H216,IF(I219=I216,"IndizeNeu (Spalte J, K)",IF(K219&lt;&gt;"","Neue Variant","")),IF(K219&lt;&gt;"","Neue Variant",""))</f>
        <v/>
      </c>
      <c r="U219" s="8"/>
      <c r="V219" s="8"/>
      <c r="W219" s="23"/>
      <c r="X219" s="22"/>
      <c r="Y219" s="4" t="s">
        <v>374</v>
      </c>
      <c r="Z219" s="4" t="s">
        <v>566</v>
      </c>
      <c r="AA219" s="4" t="s">
        <v>374</v>
      </c>
      <c r="AB219" s="4"/>
      <c r="AC219" s="170"/>
      <c r="AD219" s="165"/>
      <c r="AE219" s="165"/>
      <c r="AF219" s="165"/>
      <c r="AG219" s="165"/>
      <c r="AH219" s="171"/>
      <c r="AI219" s="171"/>
      <c r="AJ219" s="172"/>
      <c r="AK219" s="172" t="s">
        <v>374</v>
      </c>
      <c r="AL219" s="172"/>
      <c r="AM219" s="165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 t="s">
        <v>374</v>
      </c>
      <c r="AY219" s="173"/>
      <c r="AZ219" s="173"/>
      <c r="BA219" s="173"/>
      <c r="BB219" s="173"/>
      <c r="BC219" s="173"/>
      <c r="BD219" s="173" t="s">
        <v>374</v>
      </c>
      <c r="BE219" s="173"/>
      <c r="BF219" s="173"/>
      <c r="BG219" s="173"/>
      <c r="BH219" s="173"/>
      <c r="BI219" s="173"/>
      <c r="BJ219" s="173"/>
      <c r="BK219" s="173"/>
      <c r="BL219" s="174"/>
      <c r="BM219" s="174"/>
    </row>
    <row r="220" spans="1:65" s="114" customFormat="1">
      <c r="A220" s="2" t="s">
        <v>26</v>
      </c>
      <c r="B220" s="24" t="s">
        <v>385</v>
      </c>
      <c r="C220" s="4"/>
      <c r="D220" s="4" t="s">
        <v>374</v>
      </c>
      <c r="E220" s="135" t="str">
        <f t="shared" si="433"/>
        <v xml:space="preserve">                VTC8, VTC9,                  VTU1,        </v>
      </c>
      <c r="F220" s="6" t="str">
        <f t="shared" si="318"/>
        <v>5H0_970_708</v>
      </c>
      <c r="G220" s="6" t="str">
        <f t="shared" si="319"/>
        <v>AG</v>
      </c>
      <c r="H220" s="6" t="str">
        <f t="shared" si="320"/>
        <v>1AS15H0708</v>
      </c>
      <c r="I220" s="6" t="str">
        <f t="shared" si="321"/>
        <v>AG</v>
      </c>
      <c r="J220" s="8" t="s">
        <v>498</v>
      </c>
      <c r="K220" s="2"/>
      <c r="L220" s="24" t="s">
        <v>248</v>
      </c>
      <c r="M220" s="67" t="s">
        <v>1907</v>
      </c>
      <c r="N220" s="68">
        <v>2048</v>
      </c>
      <c r="O220" s="69">
        <v>2047</v>
      </c>
      <c r="P220" s="42" t="s">
        <v>1906</v>
      </c>
      <c r="Q220" s="24" t="s">
        <v>1156</v>
      </c>
      <c r="R220" s="6" t="str">
        <f t="shared" si="322"/>
        <v>1AS15H0708AGA</v>
      </c>
      <c r="S220" s="7" t="str">
        <f t="shared" si="323"/>
        <v>KEIN SERIENEINSATZ</v>
      </c>
      <c r="T220" s="1" t="str">
        <f t="shared" ref="T220" si="563">IF(H220=H219,IF(I220=I219,"IndizeNeu (Spalte J, K)",IF(K220&lt;&gt;"","Neue Variant","")),IF(K220&lt;&gt;"","Neue Variant",""))</f>
        <v/>
      </c>
      <c r="U220" s="8"/>
      <c r="V220" s="8" t="s">
        <v>508</v>
      </c>
      <c r="W220" s="23"/>
      <c r="X220" s="22"/>
      <c r="Y220" s="4" t="s">
        <v>374</v>
      </c>
      <c r="Z220" s="4" t="s">
        <v>566</v>
      </c>
      <c r="AA220" s="4" t="s">
        <v>374</v>
      </c>
      <c r="AB220" s="4"/>
      <c r="AC220" s="170"/>
      <c r="AD220" s="165"/>
      <c r="AE220" s="165"/>
      <c r="AF220" s="165"/>
      <c r="AG220" s="165"/>
      <c r="AH220" s="171"/>
      <c r="AI220" s="171"/>
      <c r="AJ220" s="172"/>
      <c r="AK220" s="172" t="s">
        <v>374</v>
      </c>
      <c r="AL220" s="172" t="s">
        <v>374</v>
      </c>
      <c r="AM220" s="165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 t="s">
        <v>374</v>
      </c>
      <c r="BE220" s="173"/>
      <c r="BF220" s="173"/>
      <c r="BG220" s="173"/>
      <c r="BH220" s="173"/>
      <c r="BI220" s="173"/>
      <c r="BJ220" s="173"/>
      <c r="BK220" s="173"/>
      <c r="BL220" s="174"/>
      <c r="BM220" s="174"/>
    </row>
    <row r="221" spans="1:65" s="114" customFormat="1">
      <c r="A221" s="2" t="s">
        <v>26</v>
      </c>
      <c r="B221" s="24" t="s">
        <v>385</v>
      </c>
      <c r="C221" s="4"/>
      <c r="D221" s="4" t="s">
        <v>374</v>
      </c>
      <c r="E221" s="135" t="str">
        <f t="shared" si="433"/>
        <v xml:space="preserve">                VTC8, VTC9,                  VTU1,        </v>
      </c>
      <c r="F221" s="6" t="str">
        <f t="shared" ref="F221" si="564">LEFT(Q221,11)</f>
        <v>5H0_970_708</v>
      </c>
      <c r="G221" s="6" t="str">
        <f t="shared" ref="G221" si="565">IF(LEN(Q221)=11,0,MID(Q221,13,2))</f>
        <v>AG</v>
      </c>
      <c r="H221" s="6" t="str">
        <f t="shared" ref="H221" si="566">CONCATENATE(IF(MID(Q221,5,3)="970","1AS1"),LEFT(F221,3),RIGHT(F221,3))</f>
        <v>1AS15H0708</v>
      </c>
      <c r="I221" s="6" t="str">
        <f t="shared" ref="I221" si="567">IF(G221=0,"00",IF(LEN(G221)=1,CONCATENATE(G221,0),G221))</f>
        <v>AG</v>
      </c>
      <c r="J221" s="8" t="s">
        <v>605</v>
      </c>
      <c r="K221" s="122"/>
      <c r="L221" s="24" t="s">
        <v>248</v>
      </c>
      <c r="M221" s="67" t="s">
        <v>1907</v>
      </c>
      <c r="N221" s="68">
        <v>2048</v>
      </c>
      <c r="O221" s="69">
        <v>2102</v>
      </c>
      <c r="P221" s="42" t="s">
        <v>2257</v>
      </c>
      <c r="Q221" s="24" t="s">
        <v>1156</v>
      </c>
      <c r="R221" s="6" t="str">
        <f t="shared" ref="R221" si="568">IF(J221&lt;&gt;"",CONCATENATE(H221,I221,J221),CONCATENATE(H221,I221,K221))</f>
        <v>1AS15H0708AGB</v>
      </c>
      <c r="S221" s="7" t="str">
        <f t="shared" ref="S221" si="569">IF(N221="-","KEIN LIEFERUMFANG",IF(AND(N221&lt;=S$3,O221=""),"AKTUELL",IF(O221=N221-1,"KEIN SERIENEINSATZ",IF(N221&gt;S$3,"NOCH NICHT AKTUELL",IF(AND(N221&lt;S$3,O221&lt;S$3),"NICHT AKTUELL",IF(N221&lt;=S$3,"AKTUELL"))))))</f>
        <v>NICHT AKTUELL</v>
      </c>
      <c r="T221" s="1" t="str">
        <f t="shared" ref="T221" si="570">IF(H221=H220,IF(I221=I220,"IndizeNeu (Spalte J, K)",IF(K221&lt;&gt;"","Neue Variant","")),IF(K221&lt;&gt;"","Neue Variant",""))</f>
        <v>IndizeNeu (Spalte J, K)</v>
      </c>
      <c r="U221" s="8"/>
      <c r="V221" s="8" t="s">
        <v>508</v>
      </c>
      <c r="W221" s="23"/>
      <c r="X221" s="22"/>
      <c r="Y221" s="4" t="s">
        <v>374</v>
      </c>
      <c r="Z221" s="4" t="s">
        <v>566</v>
      </c>
      <c r="AA221" s="4" t="s">
        <v>374</v>
      </c>
      <c r="AB221" s="4"/>
      <c r="AC221" s="170"/>
      <c r="AD221" s="165"/>
      <c r="AE221" s="165"/>
      <c r="AF221" s="165"/>
      <c r="AG221" s="165"/>
      <c r="AH221" s="171"/>
      <c r="AI221" s="171"/>
      <c r="AJ221" s="172"/>
      <c r="AK221" s="172" t="s">
        <v>374</v>
      </c>
      <c r="AL221" s="172" t="s">
        <v>374</v>
      </c>
      <c r="AM221" s="165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 t="s">
        <v>374</v>
      </c>
      <c r="BE221" s="173"/>
      <c r="BF221" s="173"/>
      <c r="BG221" s="173"/>
      <c r="BH221" s="173"/>
      <c r="BI221" s="173"/>
      <c r="BJ221" s="173"/>
      <c r="BK221" s="173"/>
      <c r="BL221" s="174"/>
      <c r="BM221" s="174"/>
    </row>
    <row r="222" spans="1:65" s="114" customFormat="1">
      <c r="A222" s="2" t="s">
        <v>26</v>
      </c>
      <c r="B222" s="24" t="s">
        <v>385</v>
      </c>
      <c r="C222" s="4"/>
      <c r="D222" s="4" t="s">
        <v>374</v>
      </c>
      <c r="E222" s="135" t="str">
        <f t="shared" si="433"/>
        <v xml:space="preserve">                  VTC9,                       VTU6,   </v>
      </c>
      <c r="F222" s="6" t="str">
        <f t="shared" ref="F222" si="571">LEFT(Q222,11)</f>
        <v>5H0_970_708</v>
      </c>
      <c r="G222" s="6" t="str">
        <f t="shared" ref="G222" si="572">IF(LEN(Q222)=11,0,MID(Q222,13,2))</f>
        <v>AG</v>
      </c>
      <c r="H222" s="6" t="str">
        <f t="shared" ref="H222" si="573">CONCATENATE(IF(MID(Q222,5,3)="970","1AS1"),LEFT(F222,3),RIGHT(F222,3))</f>
        <v>1AS15H0708</v>
      </c>
      <c r="I222" s="6" t="str">
        <f t="shared" ref="I222" si="574">IF(G222=0,"00",IF(LEN(G222)=1,CONCATENATE(G222,0),G222))</f>
        <v>AG</v>
      </c>
      <c r="J222" s="8" t="s">
        <v>634</v>
      </c>
      <c r="K222" s="122"/>
      <c r="L222" s="24" t="s">
        <v>248</v>
      </c>
      <c r="M222" s="67" t="s">
        <v>1907</v>
      </c>
      <c r="N222" s="68">
        <v>2103</v>
      </c>
      <c r="O222" s="69"/>
      <c r="P222" s="42" t="s">
        <v>2257</v>
      </c>
      <c r="Q222" s="24" t="s">
        <v>1156</v>
      </c>
      <c r="R222" s="6" t="str">
        <f t="shared" ref="R222" si="575">IF(J222&lt;&gt;"",CONCATENATE(H222,I222,J222),CONCATENATE(H222,I222,K222))</f>
        <v>1AS15H0708AGD</v>
      </c>
      <c r="S222" s="7" t="str">
        <f t="shared" ref="S222" si="576">IF(N222="-","KEIN LIEFERUMFANG",IF(AND(N222&lt;=S$3,O222=""),"AKTUELL",IF(O222=N222-1,"KEIN SERIENEINSATZ",IF(N222&gt;S$3,"NOCH NICHT AKTUELL",IF(AND(N222&lt;S$3,O222&lt;S$3),"NICHT AKTUELL",IF(N222&lt;=S$3,"AKTUELL"))))))</f>
        <v>AKTUELL</v>
      </c>
      <c r="T222" s="1" t="str">
        <f t="shared" ref="T222" si="577">IF(H222=H221,IF(I222=I221,"IndizeNeu (Spalte J, K)",IF(K222&lt;&gt;"","Neue Variant","")),IF(K222&lt;&gt;"","Neue Variant",""))</f>
        <v>IndizeNeu (Spalte J, K)</v>
      </c>
      <c r="U222" s="8"/>
      <c r="V222" s="8" t="s">
        <v>508</v>
      </c>
      <c r="W222" s="23"/>
      <c r="X222" s="22"/>
      <c r="Y222" s="4" t="s">
        <v>374</v>
      </c>
      <c r="Z222" s="4" t="s">
        <v>566</v>
      </c>
      <c r="AA222" s="4" t="s">
        <v>374</v>
      </c>
      <c r="AB222" s="4"/>
      <c r="AC222" s="170"/>
      <c r="AD222" s="165"/>
      <c r="AE222" s="165"/>
      <c r="AF222" s="165"/>
      <c r="AG222" s="165"/>
      <c r="AH222" s="171"/>
      <c r="AI222" s="171"/>
      <c r="AJ222" s="172"/>
      <c r="AK222" s="172"/>
      <c r="AL222" s="172" t="s">
        <v>374</v>
      </c>
      <c r="AM222" s="165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 t="s">
        <v>374</v>
      </c>
      <c r="BJ222" s="173"/>
      <c r="BK222" s="173"/>
      <c r="BL222" s="174"/>
      <c r="BM222" s="174"/>
    </row>
    <row r="223" spans="1:65" s="114" customFormat="1">
      <c r="A223" s="2" t="s">
        <v>26</v>
      </c>
      <c r="B223" s="24" t="s">
        <v>385</v>
      </c>
      <c r="C223" s="4"/>
      <c r="D223" s="4" t="s">
        <v>374</v>
      </c>
      <c r="E223" s="135" t="str">
        <f t="shared" si="433"/>
        <v xml:space="preserve">                VTC8,              VTK1,     VTU1,        </v>
      </c>
      <c r="F223" s="6" t="str">
        <f t="shared" si="318"/>
        <v>5H0_970_708</v>
      </c>
      <c r="G223" s="6" t="str">
        <f t="shared" si="319"/>
        <v>AH</v>
      </c>
      <c r="H223" s="6" t="str">
        <f t="shared" si="320"/>
        <v>1AS15H0708</v>
      </c>
      <c r="I223" s="6" t="str">
        <f t="shared" si="321"/>
        <v>AH</v>
      </c>
      <c r="J223" s="8" t="s">
        <v>498</v>
      </c>
      <c r="K223" s="2"/>
      <c r="L223" s="24" t="s">
        <v>750</v>
      </c>
      <c r="M223" s="67" t="s">
        <v>1907</v>
      </c>
      <c r="N223" s="68">
        <v>2048</v>
      </c>
      <c r="O223" s="69">
        <v>2047</v>
      </c>
      <c r="P223" s="42" t="s">
        <v>1906</v>
      </c>
      <c r="Q223" s="24" t="s">
        <v>1157</v>
      </c>
      <c r="R223" s="6" t="str">
        <f t="shared" si="322"/>
        <v>1AS15H0708AHA</v>
      </c>
      <c r="S223" s="7" t="str">
        <f t="shared" si="323"/>
        <v>KEIN SERIENEINSATZ</v>
      </c>
      <c r="T223" s="1" t="str">
        <f t="shared" ref="T223:T237" si="578">IF(H223=H220,IF(I223=I220,"IndizeNeu (Spalte J, K)",IF(K223&lt;&gt;"","Neue Variant","")),IF(K223&lt;&gt;"","Neue Variant",""))</f>
        <v/>
      </c>
      <c r="U223" s="8"/>
      <c r="V223" s="8"/>
      <c r="W223" s="23"/>
      <c r="X223" s="22"/>
      <c r="Y223" s="4" t="s">
        <v>374</v>
      </c>
      <c r="Z223" s="4" t="s">
        <v>566</v>
      </c>
      <c r="AA223" s="4" t="s">
        <v>374</v>
      </c>
      <c r="AB223" s="4"/>
      <c r="AC223" s="170"/>
      <c r="AD223" s="165"/>
      <c r="AE223" s="165"/>
      <c r="AF223" s="165"/>
      <c r="AG223" s="165"/>
      <c r="AH223" s="171"/>
      <c r="AI223" s="171"/>
      <c r="AJ223" s="172"/>
      <c r="AK223" s="172" t="s">
        <v>374</v>
      </c>
      <c r="AL223" s="172"/>
      <c r="AM223" s="165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 t="s">
        <v>374</v>
      </c>
      <c r="AY223" s="173"/>
      <c r="AZ223" s="173"/>
      <c r="BA223" s="173"/>
      <c r="BB223" s="173"/>
      <c r="BC223" s="173"/>
      <c r="BD223" s="173" t="s">
        <v>374</v>
      </c>
      <c r="BE223" s="173"/>
      <c r="BF223" s="173"/>
      <c r="BG223" s="173"/>
      <c r="BH223" s="173"/>
      <c r="BI223" s="173"/>
      <c r="BJ223" s="173"/>
      <c r="BK223" s="173"/>
      <c r="BL223" s="174"/>
      <c r="BM223" s="174"/>
    </row>
    <row r="224" spans="1:65" s="114" customFormat="1">
      <c r="A224" s="2" t="s">
        <v>26</v>
      </c>
      <c r="B224" s="24" t="s">
        <v>385</v>
      </c>
      <c r="C224" s="4"/>
      <c r="D224" s="4" t="s">
        <v>374</v>
      </c>
      <c r="E224" s="135" t="str">
        <f t="shared" si="433"/>
        <v xml:space="preserve">                VTC8,              VTK1,     VTU1,        </v>
      </c>
      <c r="F224" s="6" t="str">
        <f t="shared" ref="F224" si="579">LEFT(Q224,11)</f>
        <v>5H0_970_708</v>
      </c>
      <c r="G224" s="6" t="str">
        <f t="shared" ref="G224" si="580">IF(LEN(Q224)=11,0,MID(Q224,13,2))</f>
        <v>AH</v>
      </c>
      <c r="H224" s="6" t="str">
        <f t="shared" ref="H224" si="581">CONCATENATE(IF(MID(Q224,5,3)="970","1AS1"),LEFT(F224,3),RIGHT(F224,3))</f>
        <v>1AS15H0708</v>
      </c>
      <c r="I224" s="6" t="str">
        <f t="shared" ref="I224" si="582">IF(G224=0,"00",IF(LEN(G224)=1,CONCATENATE(G224,0),G224))</f>
        <v>AH</v>
      </c>
      <c r="J224" s="8" t="s">
        <v>605</v>
      </c>
      <c r="K224" s="122"/>
      <c r="L224" s="24" t="s">
        <v>750</v>
      </c>
      <c r="M224" s="67" t="s">
        <v>1907</v>
      </c>
      <c r="N224" s="68">
        <v>2048</v>
      </c>
      <c r="O224" s="69">
        <v>2102</v>
      </c>
      <c r="P224" s="42" t="s">
        <v>2257</v>
      </c>
      <c r="Q224" s="24" t="s">
        <v>1157</v>
      </c>
      <c r="R224" s="6" t="str">
        <f t="shared" ref="R224" si="583">IF(J224&lt;&gt;"",CONCATENATE(H224,I224,J224),CONCATENATE(H224,I224,K224))</f>
        <v>1AS15H0708AHB</v>
      </c>
      <c r="S224" s="7" t="str">
        <f t="shared" ref="S224" si="584">IF(N224="-","KEIN LIEFERUMFANG",IF(AND(N224&lt;=S$3,O224=""),"AKTUELL",IF(O224=N224-1,"KEIN SERIENEINSATZ",IF(N224&gt;S$3,"NOCH NICHT AKTUELL",IF(AND(N224&lt;S$3,O224&lt;S$3),"NICHT AKTUELL",IF(N224&lt;=S$3,"AKTUELL"))))))</f>
        <v>NICHT AKTUELL</v>
      </c>
      <c r="T224" s="1" t="str">
        <f t="shared" si="578"/>
        <v/>
      </c>
      <c r="U224" s="8"/>
      <c r="V224" s="8"/>
      <c r="W224" s="23"/>
      <c r="X224" s="22"/>
      <c r="Y224" s="4" t="s">
        <v>374</v>
      </c>
      <c r="Z224" s="4" t="s">
        <v>566</v>
      </c>
      <c r="AA224" s="4" t="s">
        <v>374</v>
      </c>
      <c r="AB224" s="4"/>
      <c r="AC224" s="170"/>
      <c r="AD224" s="165"/>
      <c r="AE224" s="165"/>
      <c r="AF224" s="165"/>
      <c r="AG224" s="165"/>
      <c r="AH224" s="171"/>
      <c r="AI224" s="171"/>
      <c r="AJ224" s="172"/>
      <c r="AK224" s="172" t="s">
        <v>374</v>
      </c>
      <c r="AL224" s="172"/>
      <c r="AM224" s="165"/>
      <c r="AN224" s="173"/>
      <c r="AO224" s="173"/>
      <c r="AP224" s="173"/>
      <c r="AQ224" s="173"/>
      <c r="AR224" s="173"/>
      <c r="AS224" s="173"/>
      <c r="AT224" s="173"/>
      <c r="AU224" s="173"/>
      <c r="AV224" s="173"/>
      <c r="AW224" s="173"/>
      <c r="AX224" s="173" t="s">
        <v>374</v>
      </c>
      <c r="AY224" s="173"/>
      <c r="AZ224" s="173"/>
      <c r="BA224" s="173"/>
      <c r="BB224" s="173"/>
      <c r="BC224" s="173"/>
      <c r="BD224" s="173" t="s">
        <v>374</v>
      </c>
      <c r="BE224" s="173"/>
      <c r="BF224" s="173"/>
      <c r="BG224" s="173"/>
      <c r="BH224" s="173"/>
      <c r="BI224" s="173"/>
      <c r="BJ224" s="173"/>
      <c r="BK224" s="173"/>
      <c r="BL224" s="174"/>
      <c r="BM224" s="174"/>
    </row>
    <row r="225" spans="1:65" s="114" customFormat="1">
      <c r="A225" s="2" t="s">
        <v>26</v>
      </c>
      <c r="B225" s="24" t="s">
        <v>385</v>
      </c>
      <c r="C225" s="4"/>
      <c r="D225" s="4" t="s">
        <v>374</v>
      </c>
      <c r="E225" s="135" t="str">
        <f t="shared" si="433"/>
        <v xml:space="preserve">                               VTK1,          VTU6,   </v>
      </c>
      <c r="F225" s="6" t="str">
        <f t="shared" ref="F225" si="585">LEFT(Q225,11)</f>
        <v>5H0_970_708</v>
      </c>
      <c r="G225" s="6" t="str">
        <f t="shared" ref="G225" si="586">IF(LEN(Q225)=11,0,MID(Q225,13,2))</f>
        <v>AH</v>
      </c>
      <c r="H225" s="6" t="str">
        <f t="shared" ref="H225" si="587">CONCATENATE(IF(MID(Q225,5,3)="970","1AS1"),LEFT(F225,3),RIGHT(F225,3))</f>
        <v>1AS15H0708</v>
      </c>
      <c r="I225" s="6" t="str">
        <f t="shared" ref="I225" si="588">IF(G225=0,"00",IF(LEN(G225)=1,CONCATENATE(G225,0),G225))</f>
        <v>AH</v>
      </c>
      <c r="J225" s="8" t="s">
        <v>634</v>
      </c>
      <c r="K225" s="122"/>
      <c r="L225" s="24" t="s">
        <v>750</v>
      </c>
      <c r="M225" s="67" t="s">
        <v>1907</v>
      </c>
      <c r="N225" s="68">
        <v>2103</v>
      </c>
      <c r="O225" s="69"/>
      <c r="P225" s="42" t="s">
        <v>2257</v>
      </c>
      <c r="Q225" s="24" t="s">
        <v>1157</v>
      </c>
      <c r="R225" s="6" t="str">
        <f t="shared" ref="R225" si="589">IF(J225&lt;&gt;"",CONCATENATE(H225,I225,J225),CONCATENATE(H225,I225,K225))</f>
        <v>1AS15H0708AHD</v>
      </c>
      <c r="S225" s="7" t="str">
        <f t="shared" ref="S225" si="590">IF(N225="-","KEIN LIEFERUMFANG",IF(AND(N225&lt;=S$3,O225=""),"AKTUELL",IF(O225=N225-1,"KEIN SERIENEINSATZ",IF(N225&gt;S$3,"NOCH NICHT AKTUELL",IF(AND(N225&lt;S$3,O225&lt;S$3),"NICHT AKTUELL",IF(N225&lt;=S$3,"AKTUELL"))))))</f>
        <v>AKTUELL</v>
      </c>
      <c r="T225" s="1" t="str">
        <f t="shared" si="578"/>
        <v/>
      </c>
      <c r="U225" s="8"/>
      <c r="V225" s="8"/>
      <c r="W225" s="23"/>
      <c r="X225" s="22"/>
      <c r="Y225" s="4" t="s">
        <v>374</v>
      </c>
      <c r="Z225" s="4" t="s">
        <v>566</v>
      </c>
      <c r="AA225" s="4" t="s">
        <v>374</v>
      </c>
      <c r="AB225" s="4"/>
      <c r="AC225" s="170"/>
      <c r="AD225" s="165"/>
      <c r="AE225" s="165"/>
      <c r="AF225" s="165"/>
      <c r="AG225" s="165"/>
      <c r="AH225" s="171"/>
      <c r="AI225" s="171"/>
      <c r="AJ225" s="172"/>
      <c r="AK225" s="172"/>
      <c r="AL225" s="172"/>
      <c r="AM225" s="165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 t="s">
        <v>374</v>
      </c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 t="s">
        <v>374</v>
      </c>
      <c r="BJ225" s="173"/>
      <c r="BK225" s="173"/>
      <c r="BL225" s="174"/>
      <c r="BM225" s="174"/>
    </row>
    <row r="226" spans="1:65" s="114" customFormat="1">
      <c r="A226" s="2" t="s">
        <v>26</v>
      </c>
      <c r="B226" s="24" t="s">
        <v>385</v>
      </c>
      <c r="C226" s="4"/>
      <c r="D226" s="4" t="s">
        <v>374</v>
      </c>
      <c r="E226" s="135" t="str">
        <f t="shared" si="433"/>
        <v xml:space="preserve">                                     VTU1,        </v>
      </c>
      <c r="F226" s="6" t="str">
        <f t="shared" si="318"/>
        <v>5H0_970_708</v>
      </c>
      <c r="G226" s="6" t="str">
        <f t="shared" si="319"/>
        <v>AJ</v>
      </c>
      <c r="H226" s="6" t="str">
        <f t="shared" si="320"/>
        <v>1AS15H0708</v>
      </c>
      <c r="I226" s="6" t="str">
        <f t="shared" si="321"/>
        <v>AJ</v>
      </c>
      <c r="J226" s="8" t="s">
        <v>498</v>
      </c>
      <c r="K226" s="2"/>
      <c r="L226" s="24" t="s">
        <v>1163</v>
      </c>
      <c r="M226" s="67" t="s">
        <v>1907</v>
      </c>
      <c r="N226" s="68">
        <v>2048</v>
      </c>
      <c r="O226" s="69">
        <v>2047</v>
      </c>
      <c r="P226" s="42" t="s">
        <v>1906</v>
      </c>
      <c r="Q226" s="24" t="s">
        <v>1158</v>
      </c>
      <c r="R226" s="6" t="str">
        <f t="shared" si="322"/>
        <v>1AS15H0708AJA</v>
      </c>
      <c r="S226" s="7" t="str">
        <f t="shared" si="323"/>
        <v>KEIN SERIENEINSATZ</v>
      </c>
      <c r="T226" s="1" t="str">
        <f t="shared" si="578"/>
        <v/>
      </c>
      <c r="U226" s="8"/>
      <c r="V226" s="8"/>
      <c r="W226" s="23"/>
      <c r="X226" s="22"/>
      <c r="Y226" s="4" t="s">
        <v>374</v>
      </c>
      <c r="Z226" s="4" t="s">
        <v>566</v>
      </c>
      <c r="AA226" s="4" t="s">
        <v>374</v>
      </c>
      <c r="AB226" s="4"/>
      <c r="AC226" s="170"/>
      <c r="AD226" s="165"/>
      <c r="AE226" s="165"/>
      <c r="AF226" s="165"/>
      <c r="AG226" s="165"/>
      <c r="AH226" s="171"/>
      <c r="AI226" s="171"/>
      <c r="AJ226" s="172"/>
      <c r="AK226" s="172"/>
      <c r="AL226" s="172"/>
      <c r="AM226" s="165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 t="s">
        <v>374</v>
      </c>
      <c r="BE226" s="173"/>
      <c r="BF226" s="173"/>
      <c r="BG226" s="173"/>
      <c r="BH226" s="173"/>
      <c r="BI226" s="173"/>
      <c r="BJ226" s="173"/>
      <c r="BK226" s="173"/>
      <c r="BL226" s="174"/>
      <c r="BM226" s="174"/>
    </row>
    <row r="227" spans="1:65" s="114" customFormat="1">
      <c r="A227" s="2" t="s">
        <v>26</v>
      </c>
      <c r="B227" s="24" t="s">
        <v>385</v>
      </c>
      <c r="C227" s="4"/>
      <c r="D227" s="4" t="s">
        <v>374</v>
      </c>
      <c r="E227" s="135" t="str">
        <f t="shared" ref="E227:E302" si="591">CONCATENATE(IF(AC227&gt;0,$AC$1," ")," ",IF(AD227&gt;0,$AD$1," ")," ",IF(AE227&gt;0,$AE$1," ")," ",IF(AF227&gt;0,$AF$1," ")," ",IF(AG227&gt;0,$AG$1," ")," ",IF(AH227&gt;0,$AH$1," ")," ",IF(AI227&gt;0,$AI$1," ")," ",IF(AJ227&gt;0,$AJ$1," ")," ",IF(AK227&gt;0,$AK$1," ")," ",IF(AL227&gt;0,$AL$1," ")," ",IF(AM227&gt;0,$AM$1," "),IF(AN227&gt;0,$AN$1," "),IF(AO227&gt;0,$AO$1," "),IF(AP227&gt;0,$AP$1," "),IF(AQ227&gt;0,$AQ$1," "),IF(AR227&gt;0,$AR$1," "),IF(AS227&gt;0,$AS$1," "),IF(AT227&gt;0,$AT$1," "),IF(AU227&gt;0,$AU$1," "),IF(AV227&gt;0,$AV$1," "),IF(AW227&gt;0,$AW$1," "),IF(AX227&gt;0,$AX$1," "),IF(AY227&gt;0,$AY$1," "),IF(AZ227&gt;0,$AZ$1," "),IF(BA227&gt;0,$BA$1," "),IF(BB227&gt;0,$BB$1," "),IF(BC227&gt;0,$BC$1," "),IF(BD227&gt;0,$BD$1," "),IF(BE227&gt;0,$BE$1," "),IF(BF227&gt;0,$BF$1," "),IF(BG227&gt;0,$BG$1," "),IF(BH227&gt;0,$BH$1," "),IF(BI227&gt;0,$BI$1," "),IF(BJ227&gt;0,$BJ$1," "),IF(BK227&gt;0,$BK$1," "),IF(BL227&gt;0,$BL$1," "))</f>
        <v xml:space="preserve">                                     VTU1,        </v>
      </c>
      <c r="F227" s="6" t="str">
        <f t="shared" ref="F227" si="592">LEFT(Q227,11)</f>
        <v>5H0_970_708</v>
      </c>
      <c r="G227" s="6" t="str">
        <f t="shared" ref="G227" si="593">IF(LEN(Q227)=11,0,MID(Q227,13,2))</f>
        <v>AJ</v>
      </c>
      <c r="H227" s="6" t="str">
        <f t="shared" ref="H227" si="594">CONCATENATE(IF(MID(Q227,5,3)="970","1AS1"),LEFT(F227,3),RIGHT(F227,3))</f>
        <v>1AS15H0708</v>
      </c>
      <c r="I227" s="6" t="str">
        <f t="shared" ref="I227" si="595">IF(G227=0,"00",IF(LEN(G227)=1,CONCATENATE(G227,0),G227))</f>
        <v>AJ</v>
      </c>
      <c r="J227" s="8" t="s">
        <v>605</v>
      </c>
      <c r="K227" s="122"/>
      <c r="L227" s="24" t="s">
        <v>1163</v>
      </c>
      <c r="M227" s="67" t="s">
        <v>1907</v>
      </c>
      <c r="N227" s="68">
        <v>2048</v>
      </c>
      <c r="O227" s="69">
        <v>2102</v>
      </c>
      <c r="P227" s="42" t="s">
        <v>2257</v>
      </c>
      <c r="Q227" s="24" t="s">
        <v>1158</v>
      </c>
      <c r="R227" s="6" t="str">
        <f t="shared" ref="R227" si="596">IF(J227&lt;&gt;"",CONCATENATE(H227,I227,J227),CONCATENATE(H227,I227,K227))</f>
        <v>1AS15H0708AJB</v>
      </c>
      <c r="S227" s="7" t="str">
        <f t="shared" ref="S227" si="597">IF(N227="-","KEIN LIEFERUMFANG",IF(AND(N227&lt;=S$3,O227=""),"AKTUELL",IF(O227=N227-1,"KEIN SERIENEINSATZ",IF(N227&gt;S$3,"NOCH NICHT AKTUELL",IF(AND(N227&lt;S$3,O227&lt;S$3),"NICHT AKTUELL",IF(N227&lt;=S$3,"AKTUELL"))))))</f>
        <v>NICHT AKTUELL</v>
      </c>
      <c r="T227" s="1" t="str">
        <f t="shared" si="578"/>
        <v/>
      </c>
      <c r="U227" s="8"/>
      <c r="V227" s="8"/>
      <c r="W227" s="23"/>
      <c r="X227" s="22"/>
      <c r="Y227" s="4" t="s">
        <v>374</v>
      </c>
      <c r="Z227" s="4" t="s">
        <v>566</v>
      </c>
      <c r="AA227" s="4" t="s">
        <v>374</v>
      </c>
      <c r="AB227" s="4"/>
      <c r="AC227" s="170"/>
      <c r="AD227" s="165"/>
      <c r="AE227" s="165"/>
      <c r="AF227" s="165"/>
      <c r="AG227" s="165"/>
      <c r="AH227" s="171"/>
      <c r="AI227" s="171"/>
      <c r="AJ227" s="172"/>
      <c r="AK227" s="172"/>
      <c r="AL227" s="172"/>
      <c r="AM227" s="165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 t="s">
        <v>374</v>
      </c>
      <c r="BE227" s="173"/>
      <c r="BF227" s="173"/>
      <c r="BG227" s="173"/>
      <c r="BH227" s="173"/>
      <c r="BI227" s="173"/>
      <c r="BJ227" s="173"/>
      <c r="BK227" s="173"/>
      <c r="BL227" s="174"/>
      <c r="BM227" s="174"/>
    </row>
    <row r="228" spans="1:65" s="114" customFormat="1">
      <c r="A228" s="2" t="s">
        <v>26</v>
      </c>
      <c r="B228" s="24" t="s">
        <v>385</v>
      </c>
      <c r="C228" s="4"/>
      <c r="D228" s="4" t="s">
        <v>374</v>
      </c>
      <c r="E228" s="135" t="str">
        <f t="shared" si="591"/>
        <v xml:space="preserve">                                          VTU6,   </v>
      </c>
      <c r="F228" s="6" t="str">
        <f t="shared" ref="F228" si="598">LEFT(Q228,11)</f>
        <v>5H0_970_708</v>
      </c>
      <c r="G228" s="6" t="str">
        <f t="shared" ref="G228" si="599">IF(LEN(Q228)=11,0,MID(Q228,13,2))</f>
        <v>AJ</v>
      </c>
      <c r="H228" s="6" t="str">
        <f t="shared" ref="H228" si="600">CONCATENATE(IF(MID(Q228,5,3)="970","1AS1"),LEFT(F228,3),RIGHT(F228,3))</f>
        <v>1AS15H0708</v>
      </c>
      <c r="I228" s="6" t="str">
        <f t="shared" ref="I228" si="601">IF(G228=0,"00",IF(LEN(G228)=1,CONCATENATE(G228,0),G228))</f>
        <v>AJ</v>
      </c>
      <c r="J228" s="8" t="s">
        <v>634</v>
      </c>
      <c r="K228" s="122"/>
      <c r="L228" s="24" t="s">
        <v>1163</v>
      </c>
      <c r="M228" s="67" t="s">
        <v>1907</v>
      </c>
      <c r="N228" s="68">
        <v>2103</v>
      </c>
      <c r="O228" s="69"/>
      <c r="P228" s="42" t="s">
        <v>2257</v>
      </c>
      <c r="Q228" s="24" t="s">
        <v>1158</v>
      </c>
      <c r="R228" s="6" t="str">
        <f t="shared" ref="R228" si="602">IF(J228&lt;&gt;"",CONCATENATE(H228,I228,J228),CONCATENATE(H228,I228,K228))</f>
        <v>1AS15H0708AJD</v>
      </c>
      <c r="S228" s="7" t="str">
        <f t="shared" ref="S228" si="603">IF(N228="-","KEIN LIEFERUMFANG",IF(AND(N228&lt;=S$3,O228=""),"AKTUELL",IF(O228=N228-1,"KEIN SERIENEINSATZ",IF(N228&gt;S$3,"NOCH NICHT AKTUELL",IF(AND(N228&lt;S$3,O228&lt;S$3),"NICHT AKTUELL",IF(N228&lt;=S$3,"AKTUELL"))))))</f>
        <v>AKTUELL</v>
      </c>
      <c r="T228" s="1" t="str">
        <f t="shared" si="578"/>
        <v/>
      </c>
      <c r="U228" s="8"/>
      <c r="V228" s="8"/>
      <c r="W228" s="23"/>
      <c r="X228" s="22"/>
      <c r="Y228" s="4" t="s">
        <v>374</v>
      </c>
      <c r="Z228" s="4" t="s">
        <v>566</v>
      </c>
      <c r="AA228" s="4" t="s">
        <v>374</v>
      </c>
      <c r="AB228" s="4"/>
      <c r="AC228" s="170"/>
      <c r="AD228" s="165"/>
      <c r="AE228" s="165"/>
      <c r="AF228" s="165"/>
      <c r="AG228" s="165"/>
      <c r="AH228" s="171"/>
      <c r="AI228" s="171"/>
      <c r="AJ228" s="172"/>
      <c r="AK228" s="172"/>
      <c r="AL228" s="172"/>
      <c r="AM228" s="165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 t="s">
        <v>374</v>
      </c>
      <c r="BJ228" s="173"/>
      <c r="BK228" s="173"/>
      <c r="BL228" s="174"/>
      <c r="BM228" s="174"/>
    </row>
    <row r="229" spans="1:65" s="114" customFormat="1">
      <c r="A229" s="2" t="s">
        <v>26</v>
      </c>
      <c r="B229" s="24" t="s">
        <v>385</v>
      </c>
      <c r="C229" s="4"/>
      <c r="D229" s="4" t="s">
        <v>374</v>
      </c>
      <c r="E229" s="135" t="str">
        <f t="shared" si="591"/>
        <v xml:space="preserve">                VTC8,              VTK1,     VTU1,        </v>
      </c>
      <c r="F229" s="6" t="str">
        <f t="shared" si="318"/>
        <v>5H0_970_708</v>
      </c>
      <c r="G229" s="6" t="str">
        <f t="shared" si="319"/>
        <v>AK</v>
      </c>
      <c r="H229" s="6" t="str">
        <f t="shared" si="320"/>
        <v>1AS15H0708</v>
      </c>
      <c r="I229" s="6" t="str">
        <f t="shared" si="321"/>
        <v>AK</v>
      </c>
      <c r="J229" s="8" t="s">
        <v>498</v>
      </c>
      <c r="K229" s="2"/>
      <c r="L229" s="24" t="s">
        <v>1164</v>
      </c>
      <c r="M229" s="67" t="s">
        <v>1907</v>
      </c>
      <c r="N229" s="68">
        <v>2048</v>
      </c>
      <c r="O229" s="69">
        <v>2047</v>
      </c>
      <c r="P229" s="42" t="s">
        <v>1906</v>
      </c>
      <c r="Q229" s="24" t="s">
        <v>1159</v>
      </c>
      <c r="R229" s="6" t="str">
        <f t="shared" si="322"/>
        <v>1AS15H0708AKA</v>
      </c>
      <c r="S229" s="7" t="str">
        <f t="shared" si="323"/>
        <v>KEIN SERIENEINSATZ</v>
      </c>
      <c r="T229" s="1" t="str">
        <f t="shared" si="578"/>
        <v/>
      </c>
      <c r="U229" s="8"/>
      <c r="V229" s="8"/>
      <c r="W229" s="23"/>
      <c r="X229" s="22"/>
      <c r="Y229" s="4" t="s">
        <v>374</v>
      </c>
      <c r="Z229" s="4" t="s">
        <v>566</v>
      </c>
      <c r="AA229" s="4" t="s">
        <v>374</v>
      </c>
      <c r="AB229" s="4"/>
      <c r="AC229" s="170"/>
      <c r="AD229" s="165"/>
      <c r="AE229" s="165"/>
      <c r="AF229" s="165"/>
      <c r="AG229" s="165"/>
      <c r="AH229" s="171"/>
      <c r="AI229" s="171"/>
      <c r="AJ229" s="172"/>
      <c r="AK229" s="172" t="s">
        <v>374</v>
      </c>
      <c r="AL229" s="172"/>
      <c r="AM229" s="165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 t="s">
        <v>374</v>
      </c>
      <c r="AY229" s="173"/>
      <c r="AZ229" s="173"/>
      <c r="BA229" s="173"/>
      <c r="BB229" s="173"/>
      <c r="BC229" s="173"/>
      <c r="BD229" s="173" t="s">
        <v>374</v>
      </c>
      <c r="BE229" s="173"/>
      <c r="BF229" s="173"/>
      <c r="BG229" s="173"/>
      <c r="BH229" s="173"/>
      <c r="BI229" s="173"/>
      <c r="BJ229" s="173"/>
      <c r="BK229" s="173"/>
      <c r="BL229" s="174"/>
      <c r="BM229" s="174"/>
    </row>
    <row r="230" spans="1:65" s="114" customFormat="1">
      <c r="A230" s="2" t="s">
        <v>26</v>
      </c>
      <c r="B230" s="24" t="s">
        <v>385</v>
      </c>
      <c r="C230" s="4"/>
      <c r="D230" s="4" t="s">
        <v>374</v>
      </c>
      <c r="E230" s="135" t="str">
        <f t="shared" si="591"/>
        <v xml:space="preserve">                VTC8,              VTK1,     VTU1,        </v>
      </c>
      <c r="F230" s="6" t="str">
        <f t="shared" ref="F230" si="604">LEFT(Q230,11)</f>
        <v>5H0_970_708</v>
      </c>
      <c r="G230" s="6" t="str">
        <f t="shared" ref="G230" si="605">IF(LEN(Q230)=11,0,MID(Q230,13,2))</f>
        <v>AK</v>
      </c>
      <c r="H230" s="6" t="str">
        <f t="shared" ref="H230" si="606">CONCATENATE(IF(MID(Q230,5,3)="970","1AS1"),LEFT(F230,3),RIGHT(F230,3))</f>
        <v>1AS15H0708</v>
      </c>
      <c r="I230" s="6" t="str">
        <f t="shared" ref="I230" si="607">IF(G230=0,"00",IF(LEN(G230)=1,CONCATENATE(G230,0),G230))</f>
        <v>AK</v>
      </c>
      <c r="J230" s="8" t="s">
        <v>605</v>
      </c>
      <c r="K230" s="122"/>
      <c r="L230" s="24" t="s">
        <v>1164</v>
      </c>
      <c r="M230" s="67" t="s">
        <v>1907</v>
      </c>
      <c r="N230" s="68">
        <v>2048</v>
      </c>
      <c r="O230" s="69">
        <v>2102</v>
      </c>
      <c r="P230" s="42" t="s">
        <v>2257</v>
      </c>
      <c r="Q230" s="24" t="s">
        <v>1159</v>
      </c>
      <c r="R230" s="6" t="str">
        <f t="shared" ref="R230" si="608">IF(J230&lt;&gt;"",CONCATENATE(H230,I230,J230),CONCATENATE(H230,I230,K230))</f>
        <v>1AS15H0708AKB</v>
      </c>
      <c r="S230" s="7" t="str">
        <f t="shared" ref="S230" si="609">IF(N230="-","KEIN LIEFERUMFANG",IF(AND(N230&lt;=S$3,O230=""),"AKTUELL",IF(O230=N230-1,"KEIN SERIENEINSATZ",IF(N230&gt;S$3,"NOCH NICHT AKTUELL",IF(AND(N230&lt;S$3,O230&lt;S$3),"NICHT AKTUELL",IF(N230&lt;=S$3,"AKTUELL"))))))</f>
        <v>NICHT AKTUELL</v>
      </c>
      <c r="T230" s="1" t="str">
        <f t="shared" si="578"/>
        <v/>
      </c>
      <c r="U230" s="8"/>
      <c r="V230" s="8"/>
      <c r="W230" s="23"/>
      <c r="X230" s="22"/>
      <c r="Y230" s="4" t="s">
        <v>374</v>
      </c>
      <c r="Z230" s="4" t="s">
        <v>566</v>
      </c>
      <c r="AA230" s="4" t="s">
        <v>374</v>
      </c>
      <c r="AB230" s="4"/>
      <c r="AC230" s="170"/>
      <c r="AD230" s="165"/>
      <c r="AE230" s="165"/>
      <c r="AF230" s="165"/>
      <c r="AG230" s="165"/>
      <c r="AH230" s="171"/>
      <c r="AI230" s="171"/>
      <c r="AJ230" s="172"/>
      <c r="AK230" s="172" t="s">
        <v>374</v>
      </c>
      <c r="AL230" s="172"/>
      <c r="AM230" s="165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 t="s">
        <v>374</v>
      </c>
      <c r="AY230" s="173"/>
      <c r="AZ230" s="173"/>
      <c r="BA230" s="173"/>
      <c r="BB230" s="173"/>
      <c r="BC230" s="173"/>
      <c r="BD230" s="173" t="s">
        <v>374</v>
      </c>
      <c r="BE230" s="173"/>
      <c r="BF230" s="173"/>
      <c r="BG230" s="173"/>
      <c r="BH230" s="173"/>
      <c r="BI230" s="173"/>
      <c r="BJ230" s="173"/>
      <c r="BK230" s="173"/>
      <c r="BL230" s="174"/>
      <c r="BM230" s="174"/>
    </row>
    <row r="231" spans="1:65" s="114" customFormat="1">
      <c r="A231" s="2" t="s">
        <v>26</v>
      </c>
      <c r="B231" s="24" t="s">
        <v>385</v>
      </c>
      <c r="C231" s="4"/>
      <c r="D231" s="4" t="s">
        <v>374</v>
      </c>
      <c r="E231" s="135" t="str">
        <f t="shared" si="591"/>
        <v xml:space="preserve">                               VTK1,          VTU6,   </v>
      </c>
      <c r="F231" s="6" t="str">
        <f t="shared" ref="F231" si="610">LEFT(Q231,11)</f>
        <v>5H0_970_708</v>
      </c>
      <c r="G231" s="6" t="str">
        <f t="shared" ref="G231" si="611">IF(LEN(Q231)=11,0,MID(Q231,13,2))</f>
        <v>AK</v>
      </c>
      <c r="H231" s="6" t="str">
        <f t="shared" ref="H231" si="612">CONCATENATE(IF(MID(Q231,5,3)="970","1AS1"),LEFT(F231,3),RIGHT(F231,3))</f>
        <v>1AS15H0708</v>
      </c>
      <c r="I231" s="6" t="str">
        <f t="shared" ref="I231" si="613">IF(G231=0,"00",IF(LEN(G231)=1,CONCATENATE(G231,0),G231))</f>
        <v>AK</v>
      </c>
      <c r="J231" s="8" t="s">
        <v>634</v>
      </c>
      <c r="K231" s="122"/>
      <c r="L231" s="24" t="s">
        <v>1164</v>
      </c>
      <c r="M231" s="67" t="s">
        <v>1907</v>
      </c>
      <c r="N231" s="68">
        <v>2103</v>
      </c>
      <c r="O231" s="69"/>
      <c r="P231" s="42" t="s">
        <v>2257</v>
      </c>
      <c r="Q231" s="24" t="s">
        <v>1159</v>
      </c>
      <c r="R231" s="6" t="str">
        <f t="shared" ref="R231" si="614">IF(J231&lt;&gt;"",CONCATENATE(H231,I231,J231),CONCATENATE(H231,I231,K231))</f>
        <v>1AS15H0708AKD</v>
      </c>
      <c r="S231" s="7" t="str">
        <f t="shared" ref="S231" si="615">IF(N231="-","KEIN LIEFERUMFANG",IF(AND(N231&lt;=S$3,O231=""),"AKTUELL",IF(O231=N231-1,"KEIN SERIENEINSATZ",IF(N231&gt;S$3,"NOCH NICHT AKTUELL",IF(AND(N231&lt;S$3,O231&lt;S$3),"NICHT AKTUELL",IF(N231&lt;=S$3,"AKTUELL"))))))</f>
        <v>AKTUELL</v>
      </c>
      <c r="T231" s="1" t="str">
        <f t="shared" si="578"/>
        <v/>
      </c>
      <c r="U231" s="8"/>
      <c r="V231" s="8"/>
      <c r="W231" s="23"/>
      <c r="X231" s="22"/>
      <c r="Y231" s="4" t="s">
        <v>374</v>
      </c>
      <c r="Z231" s="4" t="s">
        <v>566</v>
      </c>
      <c r="AA231" s="4" t="s">
        <v>374</v>
      </c>
      <c r="AB231" s="4"/>
      <c r="AC231" s="170"/>
      <c r="AD231" s="165"/>
      <c r="AE231" s="165"/>
      <c r="AF231" s="165"/>
      <c r="AG231" s="165"/>
      <c r="AH231" s="171"/>
      <c r="AI231" s="171"/>
      <c r="AJ231" s="172"/>
      <c r="AK231" s="172"/>
      <c r="AL231" s="172"/>
      <c r="AM231" s="165"/>
      <c r="AN231" s="173"/>
      <c r="AO231" s="173"/>
      <c r="AP231" s="173"/>
      <c r="AQ231" s="173"/>
      <c r="AR231" s="173"/>
      <c r="AS231" s="173"/>
      <c r="AT231" s="173"/>
      <c r="AU231" s="173"/>
      <c r="AV231" s="173"/>
      <c r="AW231" s="173"/>
      <c r="AX231" s="173" t="s">
        <v>374</v>
      </c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173" t="s">
        <v>374</v>
      </c>
      <c r="BJ231" s="173"/>
      <c r="BK231" s="173"/>
      <c r="BL231" s="174"/>
      <c r="BM231" s="174"/>
    </row>
    <row r="232" spans="1:65" s="114" customFormat="1">
      <c r="A232" s="2" t="s">
        <v>26</v>
      </c>
      <c r="B232" s="24" t="s">
        <v>385</v>
      </c>
      <c r="C232" s="4"/>
      <c r="D232" s="4" t="s">
        <v>374</v>
      </c>
      <c r="E232" s="135" t="str">
        <f t="shared" si="591"/>
        <v xml:space="preserve">                                     VTU1,        </v>
      </c>
      <c r="F232" s="6" t="str">
        <f t="shared" si="318"/>
        <v>5H0_970_708</v>
      </c>
      <c r="G232" s="6" t="str">
        <f t="shared" si="319"/>
        <v>AL</v>
      </c>
      <c r="H232" s="6" t="str">
        <f t="shared" si="320"/>
        <v>1AS15H0708</v>
      </c>
      <c r="I232" s="6" t="str">
        <f t="shared" si="321"/>
        <v>AL</v>
      </c>
      <c r="J232" s="8" t="s">
        <v>498</v>
      </c>
      <c r="K232" s="2"/>
      <c r="L232" s="24" t="s">
        <v>250</v>
      </c>
      <c r="M232" s="67" t="s">
        <v>1907</v>
      </c>
      <c r="N232" s="68">
        <v>2048</v>
      </c>
      <c r="O232" s="69">
        <v>2047</v>
      </c>
      <c r="P232" s="42" t="s">
        <v>1906</v>
      </c>
      <c r="Q232" s="24" t="s">
        <v>1160</v>
      </c>
      <c r="R232" s="6" t="str">
        <f t="shared" si="322"/>
        <v>1AS15H0708ALA</v>
      </c>
      <c r="S232" s="7" t="str">
        <f t="shared" si="323"/>
        <v>KEIN SERIENEINSATZ</v>
      </c>
      <c r="T232" s="1" t="str">
        <f t="shared" si="578"/>
        <v/>
      </c>
      <c r="U232" s="8"/>
      <c r="V232" s="8"/>
      <c r="W232" s="23"/>
      <c r="X232" s="22"/>
      <c r="Y232" s="4" t="s">
        <v>374</v>
      </c>
      <c r="Z232" s="4" t="s">
        <v>566</v>
      </c>
      <c r="AA232" s="4" t="s">
        <v>374</v>
      </c>
      <c r="AB232" s="4"/>
      <c r="AC232" s="170"/>
      <c r="AD232" s="165"/>
      <c r="AE232" s="165"/>
      <c r="AF232" s="165"/>
      <c r="AG232" s="165"/>
      <c r="AH232" s="171"/>
      <c r="AI232" s="171"/>
      <c r="AJ232" s="172"/>
      <c r="AK232" s="172"/>
      <c r="AL232" s="172"/>
      <c r="AM232" s="165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 t="s">
        <v>374</v>
      </c>
      <c r="BE232" s="173"/>
      <c r="BF232" s="173"/>
      <c r="BG232" s="173"/>
      <c r="BH232" s="173"/>
      <c r="BI232" s="173"/>
      <c r="BJ232" s="173"/>
      <c r="BK232" s="173"/>
      <c r="BL232" s="174"/>
      <c r="BM232" s="174"/>
    </row>
    <row r="233" spans="1:65" s="114" customFormat="1">
      <c r="A233" s="2" t="s">
        <v>26</v>
      </c>
      <c r="B233" s="24" t="s">
        <v>385</v>
      </c>
      <c r="C233" s="4"/>
      <c r="D233" s="4" t="s">
        <v>374</v>
      </c>
      <c r="E233" s="135" t="str">
        <f t="shared" si="591"/>
        <v xml:space="preserve">                                     VTU1,        </v>
      </c>
      <c r="F233" s="6" t="str">
        <f t="shared" ref="F233" si="616">LEFT(Q233,11)</f>
        <v>5H0_970_708</v>
      </c>
      <c r="G233" s="6" t="str">
        <f t="shared" ref="G233" si="617">IF(LEN(Q233)=11,0,MID(Q233,13,2))</f>
        <v>AL</v>
      </c>
      <c r="H233" s="6" t="str">
        <f t="shared" ref="H233" si="618">CONCATENATE(IF(MID(Q233,5,3)="970","1AS1"),LEFT(F233,3),RIGHT(F233,3))</f>
        <v>1AS15H0708</v>
      </c>
      <c r="I233" s="6" t="str">
        <f t="shared" ref="I233" si="619">IF(G233=0,"00",IF(LEN(G233)=1,CONCATENATE(G233,0),G233))</f>
        <v>AL</v>
      </c>
      <c r="J233" s="8" t="s">
        <v>605</v>
      </c>
      <c r="K233" s="122"/>
      <c r="L233" s="24" t="s">
        <v>250</v>
      </c>
      <c r="M233" s="67" t="s">
        <v>1907</v>
      </c>
      <c r="N233" s="68">
        <v>2048</v>
      </c>
      <c r="O233" s="69">
        <v>2102</v>
      </c>
      <c r="P233" s="42" t="s">
        <v>2257</v>
      </c>
      <c r="Q233" s="24" t="s">
        <v>1160</v>
      </c>
      <c r="R233" s="6" t="str">
        <f t="shared" ref="R233" si="620">IF(J233&lt;&gt;"",CONCATENATE(H233,I233,J233),CONCATENATE(H233,I233,K233))</f>
        <v>1AS15H0708ALB</v>
      </c>
      <c r="S233" s="7" t="str">
        <f t="shared" ref="S233" si="621">IF(N233="-","KEIN LIEFERUMFANG",IF(AND(N233&lt;=S$3,O233=""),"AKTUELL",IF(O233=N233-1,"KEIN SERIENEINSATZ",IF(N233&gt;S$3,"NOCH NICHT AKTUELL",IF(AND(N233&lt;S$3,O233&lt;S$3),"NICHT AKTUELL",IF(N233&lt;=S$3,"AKTUELL"))))))</f>
        <v>NICHT AKTUELL</v>
      </c>
      <c r="T233" s="1" t="str">
        <f t="shared" si="578"/>
        <v/>
      </c>
      <c r="U233" s="8"/>
      <c r="V233" s="8"/>
      <c r="W233" s="23"/>
      <c r="X233" s="22"/>
      <c r="Y233" s="4" t="s">
        <v>374</v>
      </c>
      <c r="Z233" s="4" t="s">
        <v>566</v>
      </c>
      <c r="AA233" s="4" t="s">
        <v>374</v>
      </c>
      <c r="AB233" s="4"/>
      <c r="AC233" s="170"/>
      <c r="AD233" s="165"/>
      <c r="AE233" s="165"/>
      <c r="AF233" s="165"/>
      <c r="AG233" s="165"/>
      <c r="AH233" s="171"/>
      <c r="AI233" s="171"/>
      <c r="AJ233" s="172"/>
      <c r="AK233" s="172"/>
      <c r="AL233" s="172"/>
      <c r="AM233" s="165"/>
      <c r="AN233" s="173"/>
      <c r="AO233" s="173"/>
      <c r="AP233" s="173"/>
      <c r="AQ233" s="173"/>
      <c r="AR233" s="173"/>
      <c r="AS233" s="173"/>
      <c r="AT233" s="173"/>
      <c r="AU233" s="173"/>
      <c r="AV233" s="173"/>
      <c r="AW233" s="173"/>
      <c r="AX233" s="173"/>
      <c r="AY233" s="173"/>
      <c r="AZ233" s="173"/>
      <c r="BA233" s="173"/>
      <c r="BB233" s="173"/>
      <c r="BC233" s="173"/>
      <c r="BD233" s="173" t="s">
        <v>374</v>
      </c>
      <c r="BE233" s="173"/>
      <c r="BF233" s="173"/>
      <c r="BG233" s="173"/>
      <c r="BH233" s="173"/>
      <c r="BI233" s="173"/>
      <c r="BJ233" s="173"/>
      <c r="BK233" s="173"/>
      <c r="BL233" s="174"/>
      <c r="BM233" s="174"/>
    </row>
    <row r="234" spans="1:65" s="114" customFormat="1">
      <c r="A234" s="2" t="s">
        <v>26</v>
      </c>
      <c r="B234" s="24" t="s">
        <v>385</v>
      </c>
      <c r="C234" s="4"/>
      <c r="D234" s="4" t="s">
        <v>374</v>
      </c>
      <c r="E234" s="135" t="str">
        <f t="shared" si="591"/>
        <v xml:space="preserve">                                          VTU6,   </v>
      </c>
      <c r="F234" s="6" t="str">
        <f t="shared" ref="F234" si="622">LEFT(Q234,11)</f>
        <v>5H0_970_708</v>
      </c>
      <c r="G234" s="6" t="str">
        <f t="shared" ref="G234" si="623">IF(LEN(Q234)=11,0,MID(Q234,13,2))</f>
        <v>AL</v>
      </c>
      <c r="H234" s="6" t="str">
        <f t="shared" ref="H234" si="624">CONCATENATE(IF(MID(Q234,5,3)="970","1AS1"),LEFT(F234,3),RIGHT(F234,3))</f>
        <v>1AS15H0708</v>
      </c>
      <c r="I234" s="6" t="str">
        <f t="shared" ref="I234" si="625">IF(G234=0,"00",IF(LEN(G234)=1,CONCATENATE(G234,0),G234))</f>
        <v>AL</v>
      </c>
      <c r="J234" s="8" t="s">
        <v>634</v>
      </c>
      <c r="K234" s="122"/>
      <c r="L234" s="24" t="s">
        <v>250</v>
      </c>
      <c r="M234" s="67" t="s">
        <v>1907</v>
      </c>
      <c r="N234" s="68">
        <v>2103</v>
      </c>
      <c r="O234" s="69"/>
      <c r="P234" s="42" t="s">
        <v>2257</v>
      </c>
      <c r="Q234" s="24" t="s">
        <v>1160</v>
      </c>
      <c r="R234" s="6" t="str">
        <f t="shared" ref="R234" si="626">IF(J234&lt;&gt;"",CONCATENATE(H234,I234,J234),CONCATENATE(H234,I234,K234))</f>
        <v>1AS15H0708ALD</v>
      </c>
      <c r="S234" s="7" t="str">
        <f t="shared" ref="S234" si="627">IF(N234="-","KEIN LIEFERUMFANG",IF(AND(N234&lt;=S$3,O234=""),"AKTUELL",IF(O234=N234-1,"KEIN SERIENEINSATZ",IF(N234&gt;S$3,"NOCH NICHT AKTUELL",IF(AND(N234&lt;S$3,O234&lt;S$3),"NICHT AKTUELL",IF(N234&lt;=S$3,"AKTUELL"))))))</f>
        <v>AKTUELL</v>
      </c>
      <c r="T234" s="1" t="str">
        <f t="shared" si="578"/>
        <v/>
      </c>
      <c r="U234" s="8"/>
      <c r="V234" s="8"/>
      <c r="W234" s="23"/>
      <c r="X234" s="22"/>
      <c r="Y234" s="4" t="s">
        <v>374</v>
      </c>
      <c r="Z234" s="4" t="s">
        <v>566</v>
      </c>
      <c r="AA234" s="4" t="s">
        <v>374</v>
      </c>
      <c r="AB234" s="4"/>
      <c r="AC234" s="170"/>
      <c r="AD234" s="165"/>
      <c r="AE234" s="165"/>
      <c r="AF234" s="165"/>
      <c r="AG234" s="165"/>
      <c r="AH234" s="171"/>
      <c r="AI234" s="171"/>
      <c r="AJ234" s="172"/>
      <c r="AK234" s="172"/>
      <c r="AL234" s="172"/>
      <c r="AM234" s="165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 t="s">
        <v>374</v>
      </c>
      <c r="BJ234" s="173"/>
      <c r="BK234" s="173"/>
      <c r="BL234" s="174"/>
      <c r="BM234" s="174"/>
    </row>
    <row r="235" spans="1:65" s="114" customFormat="1">
      <c r="A235" s="2" t="s">
        <v>26</v>
      </c>
      <c r="B235" s="24" t="s">
        <v>385</v>
      </c>
      <c r="C235" s="4"/>
      <c r="D235" s="4" t="s">
        <v>374</v>
      </c>
      <c r="E235" s="135" t="str">
        <f t="shared" si="591"/>
        <v xml:space="preserve">                VTC8,              VTK1,     VTU1,        </v>
      </c>
      <c r="F235" s="6" t="str">
        <f t="shared" si="318"/>
        <v>5H0_970_708</v>
      </c>
      <c r="G235" s="6" t="str">
        <f t="shared" si="319"/>
        <v>AM</v>
      </c>
      <c r="H235" s="6" t="str">
        <f t="shared" si="320"/>
        <v>1AS15H0708</v>
      </c>
      <c r="I235" s="6" t="str">
        <f t="shared" si="321"/>
        <v>AM</v>
      </c>
      <c r="J235" s="8" t="s">
        <v>498</v>
      </c>
      <c r="K235" s="2"/>
      <c r="L235" s="24" t="s">
        <v>1165</v>
      </c>
      <c r="M235" s="67" t="s">
        <v>1907</v>
      </c>
      <c r="N235" s="68">
        <v>2048</v>
      </c>
      <c r="O235" s="69">
        <v>2047</v>
      </c>
      <c r="P235" s="42" t="s">
        <v>1906</v>
      </c>
      <c r="Q235" s="24" t="s">
        <v>1161</v>
      </c>
      <c r="R235" s="6" t="str">
        <f t="shared" si="322"/>
        <v>1AS15H0708AMA</v>
      </c>
      <c r="S235" s="7" t="str">
        <f t="shared" si="323"/>
        <v>KEIN SERIENEINSATZ</v>
      </c>
      <c r="T235" s="1" t="str">
        <f t="shared" si="578"/>
        <v/>
      </c>
      <c r="U235" s="8"/>
      <c r="V235" s="8"/>
      <c r="W235" s="23"/>
      <c r="X235" s="22"/>
      <c r="Y235" s="4" t="s">
        <v>374</v>
      </c>
      <c r="Z235" s="4" t="s">
        <v>566</v>
      </c>
      <c r="AA235" s="4" t="s">
        <v>374</v>
      </c>
      <c r="AB235" s="4"/>
      <c r="AC235" s="170"/>
      <c r="AD235" s="165"/>
      <c r="AE235" s="165"/>
      <c r="AF235" s="165"/>
      <c r="AG235" s="165"/>
      <c r="AH235" s="171"/>
      <c r="AI235" s="171"/>
      <c r="AJ235" s="172"/>
      <c r="AK235" s="172" t="s">
        <v>374</v>
      </c>
      <c r="AL235" s="172"/>
      <c r="AM235" s="165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 t="s">
        <v>374</v>
      </c>
      <c r="AY235" s="173"/>
      <c r="AZ235" s="173"/>
      <c r="BA235" s="173"/>
      <c r="BB235" s="173"/>
      <c r="BC235" s="173"/>
      <c r="BD235" s="173" t="s">
        <v>374</v>
      </c>
      <c r="BE235" s="173"/>
      <c r="BF235" s="173"/>
      <c r="BG235" s="173"/>
      <c r="BH235" s="173"/>
      <c r="BI235" s="173"/>
      <c r="BJ235" s="173"/>
      <c r="BK235" s="173"/>
      <c r="BL235" s="174"/>
      <c r="BM235" s="174"/>
    </row>
    <row r="236" spans="1:65" s="114" customFormat="1">
      <c r="A236" s="2" t="s">
        <v>26</v>
      </c>
      <c r="B236" s="24" t="s">
        <v>385</v>
      </c>
      <c r="C236" s="4"/>
      <c r="D236" s="4" t="s">
        <v>374</v>
      </c>
      <c r="E236" s="135" t="str">
        <f t="shared" si="591"/>
        <v xml:space="preserve">                VTC8,              VTK1,     VTU1,        </v>
      </c>
      <c r="F236" s="6" t="str">
        <f t="shared" ref="F236:F239" si="628">LEFT(Q236,11)</f>
        <v>5H0_970_708</v>
      </c>
      <c r="G236" s="6" t="str">
        <f t="shared" ref="G236:G239" si="629">IF(LEN(Q236)=11,0,MID(Q236,13,2))</f>
        <v>AM</v>
      </c>
      <c r="H236" s="6" t="str">
        <f t="shared" ref="H236:H239" si="630">CONCATENATE(IF(MID(Q236,5,3)="970","1AS1"),LEFT(F236,3),RIGHT(F236,3))</f>
        <v>1AS15H0708</v>
      </c>
      <c r="I236" s="6" t="str">
        <f t="shared" ref="I236:I239" si="631">IF(G236=0,"00",IF(LEN(G236)=1,CONCATENATE(G236,0),G236))</f>
        <v>AM</v>
      </c>
      <c r="J236" s="8" t="s">
        <v>605</v>
      </c>
      <c r="K236" s="122"/>
      <c r="L236" s="24" t="s">
        <v>1165</v>
      </c>
      <c r="M236" s="67" t="s">
        <v>1907</v>
      </c>
      <c r="N236" s="68">
        <v>2048</v>
      </c>
      <c r="O236" s="69">
        <v>2102</v>
      </c>
      <c r="P236" s="42" t="s">
        <v>2257</v>
      </c>
      <c r="Q236" s="24" t="s">
        <v>1161</v>
      </c>
      <c r="R236" s="6" t="str">
        <f t="shared" ref="R236:R239" si="632">IF(J236&lt;&gt;"",CONCATENATE(H236,I236,J236),CONCATENATE(H236,I236,K236))</f>
        <v>1AS15H0708AMB</v>
      </c>
      <c r="S236" s="7" t="str">
        <f t="shared" ref="S236:S239" si="633">IF(N236="-","KEIN LIEFERUMFANG",IF(AND(N236&lt;=S$3,O236=""),"AKTUELL",IF(O236=N236-1,"KEIN SERIENEINSATZ",IF(N236&gt;S$3,"NOCH NICHT AKTUELL",IF(AND(N236&lt;S$3,O236&lt;S$3),"NICHT AKTUELL",IF(N236&lt;=S$3,"AKTUELL"))))))</f>
        <v>NICHT AKTUELL</v>
      </c>
      <c r="T236" s="1" t="str">
        <f t="shared" si="578"/>
        <v/>
      </c>
      <c r="U236" s="8"/>
      <c r="V236" s="8"/>
      <c r="W236" s="23"/>
      <c r="X236" s="22"/>
      <c r="Y236" s="4" t="s">
        <v>374</v>
      </c>
      <c r="Z236" s="4" t="s">
        <v>566</v>
      </c>
      <c r="AA236" s="4" t="s">
        <v>374</v>
      </c>
      <c r="AB236" s="4"/>
      <c r="AC236" s="170"/>
      <c r="AD236" s="165"/>
      <c r="AE236" s="165"/>
      <c r="AF236" s="165"/>
      <c r="AG236" s="165"/>
      <c r="AH236" s="171"/>
      <c r="AI236" s="171"/>
      <c r="AJ236" s="172"/>
      <c r="AK236" s="172" t="s">
        <v>374</v>
      </c>
      <c r="AL236" s="172"/>
      <c r="AM236" s="165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 t="s">
        <v>374</v>
      </c>
      <c r="AY236" s="173"/>
      <c r="AZ236" s="173"/>
      <c r="BA236" s="173"/>
      <c r="BB236" s="173"/>
      <c r="BC236" s="173"/>
      <c r="BD236" s="173" t="s">
        <v>374</v>
      </c>
      <c r="BE236" s="173"/>
      <c r="BF236" s="173"/>
      <c r="BG236" s="173"/>
      <c r="BH236" s="173"/>
      <c r="BI236" s="173"/>
      <c r="BJ236" s="173"/>
      <c r="BK236" s="173"/>
      <c r="BL236" s="174"/>
      <c r="BM236" s="174"/>
    </row>
    <row r="237" spans="1:65" s="114" customFormat="1">
      <c r="A237" s="2" t="s">
        <v>26</v>
      </c>
      <c r="B237" s="24" t="s">
        <v>385</v>
      </c>
      <c r="C237" s="4"/>
      <c r="D237" s="4" t="s">
        <v>374</v>
      </c>
      <c r="E237" s="135" t="str">
        <f t="shared" si="591"/>
        <v xml:space="preserve">                               VTK1,          VTU6,   </v>
      </c>
      <c r="F237" s="6" t="str">
        <f t="shared" ref="F237" si="634">LEFT(Q237,11)</f>
        <v>5H0_970_708</v>
      </c>
      <c r="G237" s="6" t="str">
        <f t="shared" ref="G237" si="635">IF(LEN(Q237)=11,0,MID(Q237,13,2))</f>
        <v>AM</v>
      </c>
      <c r="H237" s="6" t="str">
        <f t="shared" ref="H237" si="636">CONCATENATE(IF(MID(Q237,5,3)="970","1AS1"),LEFT(F237,3),RIGHT(F237,3))</f>
        <v>1AS15H0708</v>
      </c>
      <c r="I237" s="6" t="str">
        <f t="shared" ref="I237" si="637">IF(G237=0,"00",IF(LEN(G237)=1,CONCATENATE(G237,0),G237))</f>
        <v>AM</v>
      </c>
      <c r="J237" s="8" t="s">
        <v>634</v>
      </c>
      <c r="K237" s="122"/>
      <c r="L237" s="24" t="s">
        <v>1165</v>
      </c>
      <c r="M237" s="67" t="s">
        <v>1907</v>
      </c>
      <c r="N237" s="68">
        <v>2103</v>
      </c>
      <c r="O237" s="69"/>
      <c r="P237" s="42" t="s">
        <v>2257</v>
      </c>
      <c r="Q237" s="24" t="s">
        <v>1161</v>
      </c>
      <c r="R237" s="6" t="str">
        <f t="shared" ref="R237" si="638">IF(J237&lt;&gt;"",CONCATENATE(H237,I237,J237),CONCATENATE(H237,I237,K237))</f>
        <v>1AS15H0708AMD</v>
      </c>
      <c r="S237" s="7" t="str">
        <f t="shared" ref="S237" si="639">IF(N237="-","KEIN LIEFERUMFANG",IF(AND(N237&lt;=S$3,O237=""),"AKTUELL",IF(O237=N237-1,"KEIN SERIENEINSATZ",IF(N237&gt;S$3,"NOCH NICHT AKTUELL",IF(AND(N237&lt;S$3,O237&lt;S$3),"NICHT AKTUELL",IF(N237&lt;=S$3,"AKTUELL"))))))</f>
        <v>AKTUELL</v>
      </c>
      <c r="T237" s="1" t="str">
        <f t="shared" si="578"/>
        <v/>
      </c>
      <c r="U237" s="8"/>
      <c r="V237" s="8"/>
      <c r="W237" s="23"/>
      <c r="X237" s="22"/>
      <c r="Y237" s="4" t="s">
        <v>374</v>
      </c>
      <c r="Z237" s="4" t="s">
        <v>566</v>
      </c>
      <c r="AA237" s="4" t="s">
        <v>374</v>
      </c>
      <c r="AB237" s="4"/>
      <c r="AC237" s="170"/>
      <c r="AD237" s="165"/>
      <c r="AE237" s="165"/>
      <c r="AF237" s="165"/>
      <c r="AG237" s="165"/>
      <c r="AH237" s="171"/>
      <c r="AI237" s="171"/>
      <c r="AJ237" s="172"/>
      <c r="AK237" s="172"/>
      <c r="AL237" s="172"/>
      <c r="AM237" s="165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 t="s">
        <v>374</v>
      </c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 t="s">
        <v>374</v>
      </c>
      <c r="BJ237" s="173"/>
      <c r="BK237" s="173"/>
      <c r="BL237" s="174"/>
      <c r="BM237" s="174"/>
    </row>
    <row r="238" spans="1:65" s="114" customFormat="1">
      <c r="A238" s="2" t="s">
        <v>26</v>
      </c>
      <c r="B238" s="24" t="s">
        <v>385</v>
      </c>
      <c r="C238" s="4"/>
      <c r="D238" s="4" t="s">
        <v>374</v>
      </c>
      <c r="E238" s="135" t="str">
        <f t="shared" si="591"/>
        <v xml:space="preserve">                VTC8,              VTK1,     VTU1,        </v>
      </c>
      <c r="F238" s="6" t="str">
        <f t="shared" si="628"/>
        <v>5H0_970_708</v>
      </c>
      <c r="G238" s="6" t="str">
        <f t="shared" si="629"/>
        <v>AN</v>
      </c>
      <c r="H238" s="6" t="str">
        <f t="shared" si="630"/>
        <v>1AS15H0708</v>
      </c>
      <c r="I238" s="6" t="str">
        <f t="shared" si="631"/>
        <v>AN</v>
      </c>
      <c r="J238" s="8" t="s">
        <v>498</v>
      </c>
      <c r="K238" s="2"/>
      <c r="L238" s="24" t="s">
        <v>252</v>
      </c>
      <c r="M238" s="67" t="s">
        <v>1907</v>
      </c>
      <c r="N238" s="68">
        <v>2048</v>
      </c>
      <c r="O238" s="69">
        <v>2047</v>
      </c>
      <c r="P238" s="42" t="s">
        <v>1906</v>
      </c>
      <c r="Q238" s="24" t="s">
        <v>1162</v>
      </c>
      <c r="R238" s="6" t="str">
        <f t="shared" si="632"/>
        <v>1AS15H0708ANA</v>
      </c>
      <c r="S238" s="7" t="str">
        <f t="shared" si="633"/>
        <v>KEIN SERIENEINSATZ</v>
      </c>
      <c r="T238" s="1" t="str">
        <f>IF(H238=H233,IF(I238=I233,"IndizeNeu (Spalte J, K)",IF(K238&lt;&gt;"","Neue Variant","")),IF(K238&lt;&gt;"","Neue Variant",""))</f>
        <v/>
      </c>
      <c r="U238" s="8"/>
      <c r="V238" s="8"/>
      <c r="W238" s="23"/>
      <c r="X238" s="22"/>
      <c r="Y238" s="4" t="s">
        <v>374</v>
      </c>
      <c r="Z238" s="4" t="s">
        <v>566</v>
      </c>
      <c r="AA238" s="4" t="s">
        <v>374</v>
      </c>
      <c r="AB238" s="4"/>
      <c r="AC238" s="170"/>
      <c r="AD238" s="165"/>
      <c r="AE238" s="165"/>
      <c r="AF238" s="165"/>
      <c r="AG238" s="165"/>
      <c r="AH238" s="171"/>
      <c r="AI238" s="171"/>
      <c r="AJ238" s="172"/>
      <c r="AK238" s="172" t="s">
        <v>374</v>
      </c>
      <c r="AL238" s="172"/>
      <c r="AM238" s="165"/>
      <c r="AN238" s="173"/>
      <c r="AO238" s="173"/>
      <c r="AP238" s="173"/>
      <c r="AQ238" s="173"/>
      <c r="AR238" s="173"/>
      <c r="AS238" s="173"/>
      <c r="AT238" s="173"/>
      <c r="AU238" s="173"/>
      <c r="AV238" s="173"/>
      <c r="AW238" s="173"/>
      <c r="AX238" s="173" t="s">
        <v>374</v>
      </c>
      <c r="AY238" s="173"/>
      <c r="AZ238" s="173"/>
      <c r="BA238" s="173"/>
      <c r="BB238" s="173"/>
      <c r="BC238" s="173"/>
      <c r="BD238" s="173" t="s">
        <v>374</v>
      </c>
      <c r="BE238" s="173"/>
      <c r="BF238" s="173"/>
      <c r="BG238" s="173"/>
      <c r="BH238" s="173"/>
      <c r="BI238" s="173"/>
      <c r="BJ238" s="173"/>
      <c r="BK238" s="173"/>
      <c r="BL238" s="174"/>
      <c r="BM238" s="174"/>
    </row>
    <row r="239" spans="1:65" s="114" customFormat="1">
      <c r="A239" s="2" t="s">
        <v>26</v>
      </c>
      <c r="B239" s="24" t="s">
        <v>385</v>
      </c>
      <c r="C239" s="4"/>
      <c r="D239" s="4" t="s">
        <v>374</v>
      </c>
      <c r="E239" s="135" t="str">
        <f t="shared" si="591"/>
        <v xml:space="preserve">                VTC8,              VTK1,     VTU1,        </v>
      </c>
      <c r="F239" s="6" t="str">
        <f t="shared" si="628"/>
        <v>5H0_970_708</v>
      </c>
      <c r="G239" s="6" t="str">
        <f t="shared" si="629"/>
        <v>AN</v>
      </c>
      <c r="H239" s="6" t="str">
        <f t="shared" si="630"/>
        <v>1AS15H0708</v>
      </c>
      <c r="I239" s="6" t="str">
        <f t="shared" si="631"/>
        <v>AN</v>
      </c>
      <c r="J239" s="8" t="s">
        <v>605</v>
      </c>
      <c r="K239" s="2"/>
      <c r="L239" s="24" t="s">
        <v>252</v>
      </c>
      <c r="M239" s="67" t="s">
        <v>1907</v>
      </c>
      <c r="N239" s="68">
        <v>2048</v>
      </c>
      <c r="O239" s="69">
        <v>2102</v>
      </c>
      <c r="P239" s="42" t="s">
        <v>2257</v>
      </c>
      <c r="Q239" s="24" t="s">
        <v>1162</v>
      </c>
      <c r="R239" s="6" t="str">
        <f t="shared" si="632"/>
        <v>1AS15H0708ANB</v>
      </c>
      <c r="S239" s="7" t="str">
        <f t="shared" si="633"/>
        <v>NICHT AKTUELL</v>
      </c>
      <c r="T239" s="1" t="str">
        <f>IF(H239=H234,IF(I239=I234,"IndizeNeu (Spalte J, K)",IF(K239&lt;&gt;"","Neue Variant","")),IF(K239&lt;&gt;"","Neue Variant",""))</f>
        <v/>
      </c>
      <c r="U239" s="8"/>
      <c r="V239" s="8"/>
      <c r="W239" s="23"/>
      <c r="X239" s="22"/>
      <c r="Y239" s="4" t="s">
        <v>374</v>
      </c>
      <c r="Z239" s="4" t="s">
        <v>566</v>
      </c>
      <c r="AA239" s="4" t="s">
        <v>374</v>
      </c>
      <c r="AB239" s="4"/>
      <c r="AC239" s="170"/>
      <c r="AD239" s="165"/>
      <c r="AE239" s="165"/>
      <c r="AF239" s="165"/>
      <c r="AG239" s="165"/>
      <c r="AH239" s="171"/>
      <c r="AI239" s="171"/>
      <c r="AJ239" s="172"/>
      <c r="AK239" s="172" t="s">
        <v>374</v>
      </c>
      <c r="AL239" s="172"/>
      <c r="AM239" s="165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 t="s">
        <v>374</v>
      </c>
      <c r="AY239" s="173"/>
      <c r="AZ239" s="173"/>
      <c r="BA239" s="173"/>
      <c r="BB239" s="173"/>
      <c r="BC239" s="173"/>
      <c r="BD239" s="173" t="s">
        <v>374</v>
      </c>
      <c r="BE239" s="173"/>
      <c r="BF239" s="173"/>
      <c r="BG239" s="173"/>
      <c r="BH239" s="173"/>
      <c r="BI239" s="173"/>
      <c r="BJ239" s="173"/>
      <c r="BK239" s="173"/>
      <c r="BL239" s="174"/>
      <c r="BM239" s="174"/>
    </row>
    <row r="240" spans="1:65" s="114" customFormat="1">
      <c r="A240" s="2" t="s">
        <v>26</v>
      </c>
      <c r="B240" s="24" t="s">
        <v>385</v>
      </c>
      <c r="C240" s="4"/>
      <c r="D240" s="4" t="s">
        <v>374</v>
      </c>
      <c r="E240" s="135" t="str">
        <f t="shared" si="591"/>
        <v xml:space="preserve">                               VTK1,          VTU6,   </v>
      </c>
      <c r="F240" s="6" t="str">
        <f t="shared" si="318"/>
        <v>5H0_970_708</v>
      </c>
      <c r="G240" s="6" t="str">
        <f t="shared" si="319"/>
        <v>AN</v>
      </c>
      <c r="H240" s="6" t="str">
        <f t="shared" si="320"/>
        <v>1AS15H0708</v>
      </c>
      <c r="I240" s="6" t="str">
        <f t="shared" si="321"/>
        <v>AN</v>
      </c>
      <c r="J240" s="8" t="s">
        <v>634</v>
      </c>
      <c r="K240" s="122"/>
      <c r="L240" s="24" t="s">
        <v>252</v>
      </c>
      <c r="M240" s="67" t="s">
        <v>1907</v>
      </c>
      <c r="N240" s="68">
        <v>2103</v>
      </c>
      <c r="O240" s="69"/>
      <c r="P240" s="42" t="s">
        <v>2257</v>
      </c>
      <c r="Q240" s="24" t="s">
        <v>1162</v>
      </c>
      <c r="R240" s="6" t="str">
        <f t="shared" si="322"/>
        <v>1AS15H0708AND</v>
      </c>
      <c r="S240" s="7" t="str">
        <f t="shared" si="323"/>
        <v>AKTUELL</v>
      </c>
      <c r="T240" s="1" t="str">
        <f>IF(H240=H235,IF(I240=I235,"IndizeNeu (Spalte J, K)",IF(K240&lt;&gt;"","Neue Variant","")),IF(K240&lt;&gt;"","Neue Variant",""))</f>
        <v/>
      </c>
      <c r="U240" s="8"/>
      <c r="V240" s="8"/>
      <c r="W240" s="23"/>
      <c r="X240" s="22"/>
      <c r="Y240" s="4" t="s">
        <v>374</v>
      </c>
      <c r="Z240" s="4" t="s">
        <v>566</v>
      </c>
      <c r="AA240" s="4" t="s">
        <v>374</v>
      </c>
      <c r="AB240" s="4"/>
      <c r="AC240" s="170"/>
      <c r="AD240" s="165"/>
      <c r="AE240" s="165"/>
      <c r="AF240" s="165"/>
      <c r="AG240" s="165"/>
      <c r="AH240" s="171"/>
      <c r="AI240" s="171"/>
      <c r="AJ240" s="172"/>
      <c r="AK240" s="172"/>
      <c r="AL240" s="172"/>
      <c r="AM240" s="165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 t="s">
        <v>374</v>
      </c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 t="s">
        <v>374</v>
      </c>
      <c r="BJ240" s="173"/>
      <c r="BK240" s="173"/>
      <c r="BL240" s="174"/>
      <c r="BM240" s="174"/>
    </row>
    <row r="241" spans="1:65" s="114" customFormat="1">
      <c r="A241" s="2" t="s">
        <v>26</v>
      </c>
      <c r="B241" s="24" t="s">
        <v>385</v>
      </c>
      <c r="C241" s="4"/>
      <c r="D241" s="4" t="s">
        <v>374</v>
      </c>
      <c r="E241" s="135" t="str">
        <f t="shared" si="591"/>
        <v xml:space="preserve">                VTC8,              VTK1,     VTU1,        </v>
      </c>
      <c r="F241" s="6" t="str">
        <f t="shared" ref="F241:F256" si="640">LEFT(Q241,11)</f>
        <v>5H0_970_708</v>
      </c>
      <c r="G241" s="6" t="str">
        <f t="shared" ref="G241:G256" si="641">IF(LEN(Q241)=11,0,MID(Q241,13,2))</f>
        <v>AP</v>
      </c>
      <c r="H241" s="6" t="str">
        <f t="shared" ref="H241:H256" si="642">CONCATENATE(IF(MID(Q241,5,3)="970","1AS1"),LEFT(F241,3),RIGHT(F241,3))</f>
        <v>1AS15H0708</v>
      </c>
      <c r="I241" s="6" t="str">
        <f t="shared" ref="I241:I256" si="643">IF(G241=0,"00",IF(LEN(G241)=1,CONCATENATE(G241,0),G241))</f>
        <v>AP</v>
      </c>
      <c r="J241" s="8" t="s">
        <v>498</v>
      </c>
      <c r="K241" s="2"/>
      <c r="L241" s="24" t="s">
        <v>1559</v>
      </c>
      <c r="M241" s="67">
        <v>12</v>
      </c>
      <c r="N241" s="68">
        <v>2125</v>
      </c>
      <c r="O241" s="69">
        <v>2124</v>
      </c>
      <c r="P241" s="42" t="s">
        <v>2289</v>
      </c>
      <c r="Q241" s="24" t="s">
        <v>1551</v>
      </c>
      <c r="R241" s="6" t="str">
        <f t="shared" ref="R241:R256" si="644">IF(J241&lt;&gt;"",CONCATENATE(H241,I241,J241),CONCATENATE(H241,I241,K241))</f>
        <v>1AS15H0708APA</v>
      </c>
      <c r="S241" s="7" t="str">
        <f t="shared" ref="S241:S256" si="645">IF(N241="-","KEIN LIEFERUMFANG",IF(AND(N241&lt;=S$3,O241=""),"AKTUELL",IF(O241=N241-1,"KEIN SERIENEINSATZ",IF(N241&gt;S$3,"NOCH NICHT AKTUELL",IF(AND(N241&lt;S$3,O241&lt;S$3),"NICHT AKTUELL",IF(N241&lt;=S$3,"AKTUELL"))))))</f>
        <v>KEIN SERIENEINSATZ</v>
      </c>
      <c r="T241" s="1" t="str">
        <f>IF(H241=H220,IF(I241=I220,"IndizeNeu (Spalte J, K)",IF(K241&lt;&gt;"","Neue Variant","")),IF(K241&lt;&gt;"","Neue Variant",""))</f>
        <v/>
      </c>
      <c r="U241" s="8"/>
      <c r="V241" s="8"/>
      <c r="W241" s="23"/>
      <c r="X241" s="22"/>
      <c r="Y241" s="4" t="s">
        <v>374</v>
      </c>
      <c r="Z241" s="4" t="s">
        <v>566</v>
      </c>
      <c r="AA241" s="4" t="s">
        <v>374</v>
      </c>
      <c r="AB241" s="4"/>
      <c r="AC241" s="170"/>
      <c r="AD241" s="165"/>
      <c r="AE241" s="165"/>
      <c r="AF241" s="165"/>
      <c r="AG241" s="165"/>
      <c r="AH241" s="171"/>
      <c r="AI241" s="171"/>
      <c r="AJ241" s="172"/>
      <c r="AK241" s="172" t="s">
        <v>374</v>
      </c>
      <c r="AL241" s="172"/>
      <c r="AM241" s="165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 t="s">
        <v>374</v>
      </c>
      <c r="AY241" s="173"/>
      <c r="AZ241" s="173"/>
      <c r="BA241" s="173"/>
      <c r="BB241" s="173"/>
      <c r="BC241" s="173"/>
      <c r="BD241" s="173" t="s">
        <v>374</v>
      </c>
      <c r="BE241" s="173"/>
      <c r="BF241" s="173"/>
      <c r="BG241" s="173"/>
      <c r="BH241" s="173"/>
      <c r="BI241" s="173"/>
      <c r="BJ241" s="173"/>
      <c r="BK241" s="173"/>
      <c r="BL241" s="174"/>
      <c r="BM241" s="174"/>
    </row>
    <row r="242" spans="1:65" s="114" customFormat="1">
      <c r="A242" s="2" t="s">
        <v>26</v>
      </c>
      <c r="B242" s="24" t="s">
        <v>385</v>
      </c>
      <c r="C242" s="4"/>
      <c r="D242" s="4" t="s">
        <v>374</v>
      </c>
      <c r="E242" s="135" t="str">
        <f t="shared" ref="E242" si="646">CONCATENATE(IF(AC242&gt;0,$AC$1," ")," ",IF(AD242&gt;0,$AD$1," ")," ",IF(AE242&gt;0,$AE$1," ")," ",IF(AF242&gt;0,$AF$1," ")," ",IF(AG242&gt;0,$AG$1," ")," ",IF(AH242&gt;0,$AH$1," ")," ",IF(AI242&gt;0,$AI$1," ")," ",IF(AJ242&gt;0,$AJ$1," ")," ",IF(AK242&gt;0,$AK$1," ")," ",IF(AL242&gt;0,$AL$1," ")," ",IF(AM242&gt;0,$AM$1," "),IF(AN242&gt;0,$AN$1," "),IF(AO242&gt;0,$AO$1," "),IF(AP242&gt;0,$AP$1," "),IF(AQ242&gt;0,$AQ$1," "),IF(AR242&gt;0,$AR$1," "),IF(AS242&gt;0,$AS$1," "),IF(AT242&gt;0,$AT$1," "),IF(AU242&gt;0,$AU$1," "),IF(AV242&gt;0,$AV$1," "),IF(AW242&gt;0,$AW$1," "),IF(AX242&gt;0,$AX$1," "),IF(AY242&gt;0,$AY$1," "),IF(AZ242&gt;0,$AZ$1," "),IF(BA242&gt;0,$BA$1," "),IF(BB242&gt;0,$BB$1," "),IF(BC242&gt;0,$BC$1," "),IF(BD242&gt;0,$BD$1," "),IF(BE242&gt;0,$BE$1," "),IF(BF242&gt;0,$BF$1," "),IF(BG242&gt;0,$BG$1," "),IF(BH242&gt;0,$BH$1," "),IF(BI242&gt;0,$BI$1," "),IF(BJ242&gt;0,$BJ$1," "),IF(BK242&gt;0,$BK$1," "),IF(BL242&gt;0,$BL$1," "))</f>
        <v xml:space="preserve">                               VTK1,         VTU5,    </v>
      </c>
      <c r="F242" s="6" t="str">
        <f t="shared" ref="F242" si="647">LEFT(Q242,11)</f>
        <v>5H0_970_708</v>
      </c>
      <c r="G242" s="6" t="str">
        <f t="shared" ref="G242" si="648">IF(LEN(Q242)=11,0,MID(Q242,13,2))</f>
        <v>AP</v>
      </c>
      <c r="H242" s="6" t="str">
        <f t="shared" ref="H242" si="649">CONCATENATE(IF(MID(Q242,5,3)="970","1AS1"),LEFT(F242,3),RIGHT(F242,3))</f>
        <v>1AS15H0708</v>
      </c>
      <c r="I242" s="6" t="str">
        <f t="shared" ref="I242" si="650">IF(G242=0,"00",IF(LEN(G242)=1,CONCATENATE(G242,0),G242))</f>
        <v>AP</v>
      </c>
      <c r="J242" s="8" t="s">
        <v>634</v>
      </c>
      <c r="K242" s="2"/>
      <c r="L242" s="24" t="s">
        <v>1559</v>
      </c>
      <c r="M242" s="67">
        <v>12</v>
      </c>
      <c r="N242" s="68">
        <v>2125</v>
      </c>
      <c r="O242" s="69"/>
      <c r="P242" s="42" t="s">
        <v>2289</v>
      </c>
      <c r="Q242" s="24" t="s">
        <v>1551</v>
      </c>
      <c r="R242" s="6" t="str">
        <f t="shared" ref="R242" si="651">IF(J242&lt;&gt;"",CONCATENATE(H242,I242,J242),CONCATENATE(H242,I242,K242))</f>
        <v>1AS15H0708APD</v>
      </c>
      <c r="S242" s="7" t="str">
        <f t="shared" ref="S242" si="652">IF(N242="-","KEIN LIEFERUMFANG",IF(AND(N242&lt;=S$3,O242=""),"AKTUELL",IF(O242=N242-1,"KEIN SERIENEINSATZ",IF(N242&gt;S$3,"NOCH NICHT AKTUELL",IF(AND(N242&lt;S$3,O242&lt;S$3),"NICHT AKTUELL",IF(N242&lt;=S$3,"AKTUELL"))))))</f>
        <v>NOCH NICHT AKTUELL</v>
      </c>
      <c r="T242" s="1" t="str">
        <f>IF(H242=H221,IF(I242=I221,"IndizeNeu (Spalte J, K)",IF(K242&lt;&gt;"","Neue Variant","")),IF(K242&lt;&gt;"","Neue Variant",""))</f>
        <v/>
      </c>
      <c r="U242" s="8"/>
      <c r="V242" s="8"/>
      <c r="W242" s="23"/>
      <c r="X242" s="22"/>
      <c r="Y242" s="4" t="s">
        <v>374</v>
      </c>
      <c r="Z242" s="4" t="s">
        <v>566</v>
      </c>
      <c r="AA242" s="4" t="s">
        <v>374</v>
      </c>
      <c r="AB242" s="4"/>
      <c r="AC242" s="170"/>
      <c r="AD242" s="165"/>
      <c r="AE242" s="165"/>
      <c r="AF242" s="165"/>
      <c r="AG242" s="165"/>
      <c r="AH242" s="171"/>
      <c r="AI242" s="171"/>
      <c r="AJ242" s="172"/>
      <c r="AK242" s="172"/>
      <c r="AL242" s="172"/>
      <c r="AM242" s="165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 t="s">
        <v>374</v>
      </c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 t="s">
        <v>374</v>
      </c>
      <c r="BI242" s="173"/>
      <c r="BJ242" s="173"/>
      <c r="BK242" s="173"/>
      <c r="BL242" s="174"/>
      <c r="BM242" s="174"/>
    </row>
    <row r="243" spans="1:65" s="114" customFormat="1">
      <c r="A243" s="2" t="s">
        <v>26</v>
      </c>
      <c r="B243" s="24" t="s">
        <v>385</v>
      </c>
      <c r="C243" s="4"/>
      <c r="D243" s="4" t="s">
        <v>374</v>
      </c>
      <c r="E243" s="135" t="str">
        <f t="shared" si="591"/>
        <v xml:space="preserve">                VTC8, VTC9,                  VTU1,        </v>
      </c>
      <c r="F243" s="6" t="str">
        <f t="shared" si="640"/>
        <v>5H0_970_708</v>
      </c>
      <c r="G243" s="6" t="str">
        <f t="shared" si="641"/>
        <v>AQ</v>
      </c>
      <c r="H243" s="6" t="str">
        <f t="shared" si="642"/>
        <v>1AS15H0708</v>
      </c>
      <c r="I243" s="6" t="str">
        <f t="shared" si="643"/>
        <v>AQ</v>
      </c>
      <c r="J243" s="8" t="s">
        <v>498</v>
      </c>
      <c r="K243" s="2"/>
      <c r="L243" s="24" t="s">
        <v>248</v>
      </c>
      <c r="M243" s="67">
        <v>12</v>
      </c>
      <c r="N243" s="68">
        <v>2125</v>
      </c>
      <c r="O243" s="69">
        <v>2124</v>
      </c>
      <c r="P243" s="42" t="s">
        <v>2289</v>
      </c>
      <c r="Q243" s="24" t="s">
        <v>1552</v>
      </c>
      <c r="R243" s="6" t="str">
        <f t="shared" si="644"/>
        <v>1AS15H0708AQA</v>
      </c>
      <c r="S243" s="7" t="str">
        <f t="shared" si="645"/>
        <v>KEIN SERIENEINSATZ</v>
      </c>
      <c r="T243" s="1" t="str">
        <f t="shared" ref="T243:T254" si="653">IF(H243=H241,IF(I243=I241,"IndizeNeu (Spalte J, K)",IF(K243&lt;&gt;"","Neue Variant","")),IF(K243&lt;&gt;"","Neue Variant",""))</f>
        <v/>
      </c>
      <c r="U243" s="8"/>
      <c r="V243" s="8" t="s">
        <v>508</v>
      </c>
      <c r="W243" s="23"/>
      <c r="X243" s="22"/>
      <c r="Y243" s="4" t="s">
        <v>374</v>
      </c>
      <c r="Z243" s="4" t="s">
        <v>566</v>
      </c>
      <c r="AA243" s="4" t="s">
        <v>374</v>
      </c>
      <c r="AB243" s="4"/>
      <c r="AC243" s="170"/>
      <c r="AD243" s="165"/>
      <c r="AE243" s="165"/>
      <c r="AF243" s="165"/>
      <c r="AG243" s="165"/>
      <c r="AH243" s="171"/>
      <c r="AI243" s="171"/>
      <c r="AJ243" s="172"/>
      <c r="AK243" s="172" t="s">
        <v>374</v>
      </c>
      <c r="AL243" s="172" t="s">
        <v>374</v>
      </c>
      <c r="AM243" s="165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 t="s">
        <v>374</v>
      </c>
      <c r="BE243" s="173"/>
      <c r="BF243" s="173"/>
      <c r="BG243" s="173"/>
      <c r="BH243" s="173"/>
      <c r="BI243" s="173"/>
      <c r="BJ243" s="173"/>
      <c r="BK243" s="173"/>
      <c r="BL243" s="174"/>
      <c r="BM243" s="174"/>
    </row>
    <row r="244" spans="1:65" s="114" customFormat="1">
      <c r="A244" s="2" t="s">
        <v>26</v>
      </c>
      <c r="B244" s="24" t="s">
        <v>385</v>
      </c>
      <c r="C244" s="4"/>
      <c r="D244" s="4" t="s">
        <v>374</v>
      </c>
      <c r="E244" s="135" t="str">
        <f t="shared" ref="E244" si="654">CONCATENATE(IF(AC244&gt;0,$AC$1," ")," ",IF(AD244&gt;0,$AD$1," ")," ",IF(AE244&gt;0,$AE$1," ")," ",IF(AF244&gt;0,$AF$1," ")," ",IF(AG244&gt;0,$AG$1," ")," ",IF(AH244&gt;0,$AH$1," ")," ",IF(AI244&gt;0,$AI$1," ")," ",IF(AJ244&gt;0,$AJ$1," ")," ",IF(AK244&gt;0,$AK$1," ")," ",IF(AL244&gt;0,$AL$1," ")," ",IF(AM244&gt;0,$AM$1," "),IF(AN244&gt;0,$AN$1," "),IF(AO244&gt;0,$AO$1," "),IF(AP244&gt;0,$AP$1," "),IF(AQ244&gt;0,$AQ$1," "),IF(AR244&gt;0,$AR$1," "),IF(AS244&gt;0,$AS$1," "),IF(AT244&gt;0,$AT$1," "),IF(AU244&gt;0,$AU$1," "),IF(AV244&gt;0,$AV$1," "),IF(AW244&gt;0,$AW$1," "),IF(AX244&gt;0,$AX$1," "),IF(AY244&gt;0,$AY$1," "),IF(AZ244&gt;0,$AZ$1," "),IF(BA244&gt;0,$BA$1," "),IF(BB244&gt;0,$BB$1," "),IF(BC244&gt;0,$BC$1," "),IF(BD244&gt;0,$BD$1," "),IF(BE244&gt;0,$BE$1," "),IF(BF244&gt;0,$BF$1," "),IF(BG244&gt;0,$BG$1," "),IF(BH244&gt;0,$BH$1," "),IF(BI244&gt;0,$BI$1," "),IF(BJ244&gt;0,$BJ$1," "),IF(BK244&gt;0,$BK$1," "),IF(BL244&gt;0,$BL$1," "))</f>
        <v xml:space="preserve">                  VTC9,                      VTU5,    </v>
      </c>
      <c r="F244" s="6" t="str">
        <f t="shared" ref="F244" si="655">LEFT(Q244,11)</f>
        <v>5H0_970_708</v>
      </c>
      <c r="G244" s="6" t="str">
        <f t="shared" ref="G244" si="656">IF(LEN(Q244)=11,0,MID(Q244,13,2))</f>
        <v>AQ</v>
      </c>
      <c r="H244" s="6" t="str">
        <f t="shared" ref="H244" si="657">CONCATENATE(IF(MID(Q244,5,3)="970","1AS1"),LEFT(F244,3),RIGHT(F244,3))</f>
        <v>1AS15H0708</v>
      </c>
      <c r="I244" s="6" t="str">
        <f t="shared" ref="I244" si="658">IF(G244=0,"00",IF(LEN(G244)=1,CONCATENATE(G244,0),G244))</f>
        <v>AQ</v>
      </c>
      <c r="J244" s="8" t="s">
        <v>634</v>
      </c>
      <c r="K244" s="2"/>
      <c r="L244" s="24" t="s">
        <v>248</v>
      </c>
      <c r="M244" s="67">
        <v>12</v>
      </c>
      <c r="N244" s="68">
        <v>2125</v>
      </c>
      <c r="O244" s="69"/>
      <c r="P244" s="42" t="s">
        <v>2289</v>
      </c>
      <c r="Q244" s="24" t="s">
        <v>1552</v>
      </c>
      <c r="R244" s="6" t="str">
        <f t="shared" ref="R244" si="659">IF(J244&lt;&gt;"",CONCATENATE(H244,I244,J244),CONCATENATE(H244,I244,K244))</f>
        <v>1AS15H0708AQD</v>
      </c>
      <c r="S244" s="7" t="str">
        <f t="shared" ref="S244" si="660">IF(N244="-","KEIN LIEFERUMFANG",IF(AND(N244&lt;=S$3,O244=""),"AKTUELL",IF(O244=N244-1,"KEIN SERIENEINSATZ",IF(N244&gt;S$3,"NOCH NICHT AKTUELL",IF(AND(N244&lt;S$3,O244&lt;S$3),"NICHT AKTUELL",IF(N244&lt;=S$3,"AKTUELL"))))))</f>
        <v>NOCH NICHT AKTUELL</v>
      </c>
      <c r="T244" s="1" t="str">
        <f t="shared" si="653"/>
        <v/>
      </c>
      <c r="U244" s="8"/>
      <c r="V244" s="8" t="s">
        <v>508</v>
      </c>
      <c r="W244" s="23"/>
      <c r="X244" s="22"/>
      <c r="Y244" s="4" t="s">
        <v>374</v>
      </c>
      <c r="Z244" s="4" t="s">
        <v>566</v>
      </c>
      <c r="AA244" s="4" t="s">
        <v>374</v>
      </c>
      <c r="AB244" s="4"/>
      <c r="AC244" s="170"/>
      <c r="AD244" s="165"/>
      <c r="AE244" s="165"/>
      <c r="AF244" s="165"/>
      <c r="AG244" s="165"/>
      <c r="AH244" s="171"/>
      <c r="AI244" s="171"/>
      <c r="AJ244" s="172"/>
      <c r="AK244" s="172"/>
      <c r="AL244" s="172" t="s">
        <v>374</v>
      </c>
      <c r="AM244" s="165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 t="s">
        <v>374</v>
      </c>
      <c r="BI244" s="173"/>
      <c r="BJ244" s="173"/>
      <c r="BK244" s="173"/>
      <c r="BL244" s="174"/>
      <c r="BM244" s="174"/>
    </row>
    <row r="245" spans="1:65" s="114" customFormat="1">
      <c r="A245" s="2" t="s">
        <v>26</v>
      </c>
      <c r="B245" s="24" t="s">
        <v>385</v>
      </c>
      <c r="C245" s="4"/>
      <c r="D245" s="4" t="s">
        <v>374</v>
      </c>
      <c r="E245" s="135" t="str">
        <f t="shared" si="591"/>
        <v xml:space="preserve">                VTC8,              VTK1,     VTU1,        </v>
      </c>
      <c r="F245" s="6" t="str">
        <f t="shared" si="640"/>
        <v>5H0_970_708</v>
      </c>
      <c r="G245" s="6" t="str">
        <f t="shared" si="641"/>
        <v>AR</v>
      </c>
      <c r="H245" s="6" t="str">
        <f t="shared" si="642"/>
        <v>1AS15H0708</v>
      </c>
      <c r="I245" s="6" t="str">
        <f t="shared" si="643"/>
        <v>AR</v>
      </c>
      <c r="J245" s="8" t="s">
        <v>498</v>
      </c>
      <c r="K245" s="2"/>
      <c r="L245" s="24" t="s">
        <v>750</v>
      </c>
      <c r="M245" s="67">
        <v>12</v>
      </c>
      <c r="N245" s="68">
        <v>2125</v>
      </c>
      <c r="O245" s="69">
        <v>2124</v>
      </c>
      <c r="P245" s="42" t="s">
        <v>2289</v>
      </c>
      <c r="Q245" s="24" t="s">
        <v>1553</v>
      </c>
      <c r="R245" s="6" t="str">
        <f t="shared" si="644"/>
        <v>1AS15H0708ARA</v>
      </c>
      <c r="S245" s="7" t="str">
        <f t="shared" si="645"/>
        <v>KEIN SERIENEINSATZ</v>
      </c>
      <c r="T245" s="1" t="str">
        <f t="shared" si="653"/>
        <v/>
      </c>
      <c r="U245" s="8"/>
      <c r="V245" s="8"/>
      <c r="W245" s="23"/>
      <c r="X245" s="22"/>
      <c r="Y245" s="4" t="s">
        <v>374</v>
      </c>
      <c r="Z245" s="4" t="s">
        <v>566</v>
      </c>
      <c r="AA245" s="4" t="s">
        <v>374</v>
      </c>
      <c r="AB245" s="4"/>
      <c r="AC245" s="170"/>
      <c r="AD245" s="165"/>
      <c r="AE245" s="165"/>
      <c r="AF245" s="165"/>
      <c r="AG245" s="165"/>
      <c r="AH245" s="171"/>
      <c r="AI245" s="171"/>
      <c r="AJ245" s="172"/>
      <c r="AK245" s="172" t="s">
        <v>374</v>
      </c>
      <c r="AL245" s="172"/>
      <c r="AM245" s="165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 t="s">
        <v>374</v>
      </c>
      <c r="AY245" s="173"/>
      <c r="AZ245" s="173"/>
      <c r="BA245" s="173"/>
      <c r="BB245" s="173"/>
      <c r="BC245" s="173"/>
      <c r="BD245" s="173" t="s">
        <v>374</v>
      </c>
      <c r="BE245" s="173"/>
      <c r="BF245" s="173"/>
      <c r="BG245" s="173"/>
      <c r="BH245" s="173"/>
      <c r="BI245" s="173"/>
      <c r="BJ245" s="173"/>
      <c r="BK245" s="173"/>
      <c r="BL245" s="174"/>
      <c r="BM245" s="174"/>
    </row>
    <row r="246" spans="1:65" s="114" customFormat="1">
      <c r="A246" s="2" t="s">
        <v>26</v>
      </c>
      <c r="B246" s="24" t="s">
        <v>385</v>
      </c>
      <c r="C246" s="4"/>
      <c r="D246" s="4" t="s">
        <v>374</v>
      </c>
      <c r="E246" s="135" t="str">
        <f t="shared" ref="E246" si="661">CONCATENATE(IF(AC246&gt;0,$AC$1," ")," ",IF(AD246&gt;0,$AD$1," ")," ",IF(AE246&gt;0,$AE$1," ")," ",IF(AF246&gt;0,$AF$1," ")," ",IF(AG246&gt;0,$AG$1," ")," ",IF(AH246&gt;0,$AH$1," ")," ",IF(AI246&gt;0,$AI$1," ")," ",IF(AJ246&gt;0,$AJ$1," ")," ",IF(AK246&gt;0,$AK$1," ")," ",IF(AL246&gt;0,$AL$1," ")," ",IF(AM246&gt;0,$AM$1," "),IF(AN246&gt;0,$AN$1," "),IF(AO246&gt;0,$AO$1," "),IF(AP246&gt;0,$AP$1," "),IF(AQ246&gt;0,$AQ$1," "),IF(AR246&gt;0,$AR$1," "),IF(AS246&gt;0,$AS$1," "),IF(AT246&gt;0,$AT$1," "),IF(AU246&gt;0,$AU$1," "),IF(AV246&gt;0,$AV$1," "),IF(AW246&gt;0,$AW$1," "),IF(AX246&gt;0,$AX$1," "),IF(AY246&gt;0,$AY$1," "),IF(AZ246&gt;0,$AZ$1," "),IF(BA246&gt;0,$BA$1," "),IF(BB246&gt;0,$BB$1," "),IF(BC246&gt;0,$BC$1," "),IF(BD246&gt;0,$BD$1," "),IF(BE246&gt;0,$BE$1," "),IF(BF246&gt;0,$BF$1," "),IF(BG246&gt;0,$BG$1," "),IF(BH246&gt;0,$BH$1," "),IF(BI246&gt;0,$BI$1," "),IF(BJ246&gt;0,$BJ$1," "),IF(BK246&gt;0,$BK$1," "),IF(BL246&gt;0,$BL$1," "))</f>
        <v xml:space="preserve">                               VTK1,         VTU5,    </v>
      </c>
      <c r="F246" s="6" t="str">
        <f t="shared" ref="F246" si="662">LEFT(Q246,11)</f>
        <v>5H0_970_708</v>
      </c>
      <c r="G246" s="6" t="str">
        <f t="shared" ref="G246" si="663">IF(LEN(Q246)=11,0,MID(Q246,13,2))</f>
        <v>AR</v>
      </c>
      <c r="H246" s="6" t="str">
        <f t="shared" ref="H246" si="664">CONCATENATE(IF(MID(Q246,5,3)="970","1AS1"),LEFT(F246,3),RIGHT(F246,3))</f>
        <v>1AS15H0708</v>
      </c>
      <c r="I246" s="6" t="str">
        <f t="shared" ref="I246" si="665">IF(G246=0,"00",IF(LEN(G246)=1,CONCATENATE(G246,0),G246))</f>
        <v>AR</v>
      </c>
      <c r="J246" s="8" t="s">
        <v>634</v>
      </c>
      <c r="K246" s="2"/>
      <c r="L246" s="24" t="s">
        <v>750</v>
      </c>
      <c r="M246" s="67">
        <v>12</v>
      </c>
      <c r="N246" s="68">
        <v>2125</v>
      </c>
      <c r="O246" s="69"/>
      <c r="P246" s="42" t="s">
        <v>2289</v>
      </c>
      <c r="Q246" s="24" t="s">
        <v>1553</v>
      </c>
      <c r="R246" s="6" t="str">
        <f t="shared" ref="R246" si="666">IF(J246&lt;&gt;"",CONCATENATE(H246,I246,J246),CONCATENATE(H246,I246,K246))</f>
        <v>1AS15H0708ARD</v>
      </c>
      <c r="S246" s="7" t="str">
        <f t="shared" ref="S246" si="667">IF(N246="-","KEIN LIEFERUMFANG",IF(AND(N246&lt;=S$3,O246=""),"AKTUELL",IF(O246=N246-1,"KEIN SERIENEINSATZ",IF(N246&gt;S$3,"NOCH NICHT AKTUELL",IF(AND(N246&lt;S$3,O246&lt;S$3),"NICHT AKTUELL",IF(N246&lt;=S$3,"AKTUELL"))))))</f>
        <v>NOCH NICHT AKTUELL</v>
      </c>
      <c r="T246" s="1" t="str">
        <f t="shared" si="653"/>
        <v/>
      </c>
      <c r="U246" s="8"/>
      <c r="V246" s="8"/>
      <c r="W246" s="23"/>
      <c r="X246" s="22"/>
      <c r="Y246" s="4" t="s">
        <v>374</v>
      </c>
      <c r="Z246" s="4" t="s">
        <v>566</v>
      </c>
      <c r="AA246" s="4" t="s">
        <v>374</v>
      </c>
      <c r="AB246" s="4"/>
      <c r="AC246" s="170"/>
      <c r="AD246" s="165"/>
      <c r="AE246" s="165"/>
      <c r="AF246" s="165"/>
      <c r="AG246" s="165"/>
      <c r="AH246" s="171"/>
      <c r="AI246" s="171"/>
      <c r="AJ246" s="172"/>
      <c r="AK246" s="172"/>
      <c r="AL246" s="172"/>
      <c r="AM246" s="165"/>
      <c r="AN246" s="173"/>
      <c r="AO246" s="173"/>
      <c r="AP246" s="173"/>
      <c r="AQ246" s="173"/>
      <c r="AR246" s="173"/>
      <c r="AS246" s="173"/>
      <c r="AT246" s="173"/>
      <c r="AU246" s="173"/>
      <c r="AV246" s="173"/>
      <c r="AW246" s="173"/>
      <c r="AX246" s="173" t="s">
        <v>374</v>
      </c>
      <c r="AY246" s="173"/>
      <c r="AZ246" s="173"/>
      <c r="BA246" s="173"/>
      <c r="BB246" s="173"/>
      <c r="BC246" s="173"/>
      <c r="BD246" s="173"/>
      <c r="BE246" s="173"/>
      <c r="BF246" s="173"/>
      <c r="BG246" s="173"/>
      <c r="BH246" s="173" t="s">
        <v>374</v>
      </c>
      <c r="BI246" s="173"/>
      <c r="BJ246" s="173"/>
      <c r="BK246" s="173"/>
      <c r="BL246" s="174"/>
      <c r="BM246" s="174"/>
    </row>
    <row r="247" spans="1:65" s="114" customFormat="1">
      <c r="A247" s="2" t="s">
        <v>26</v>
      </c>
      <c r="B247" s="24" t="s">
        <v>385</v>
      </c>
      <c r="C247" s="4"/>
      <c r="D247" s="4" t="s">
        <v>374</v>
      </c>
      <c r="E247" s="135" t="str">
        <f t="shared" si="591"/>
        <v xml:space="preserve">                                     VTU1,        </v>
      </c>
      <c r="F247" s="6" t="str">
        <f t="shared" si="640"/>
        <v>5H0_970_708</v>
      </c>
      <c r="G247" s="6" t="str">
        <f t="shared" si="641"/>
        <v>AS</v>
      </c>
      <c r="H247" s="6" t="str">
        <f t="shared" si="642"/>
        <v>1AS15H0708</v>
      </c>
      <c r="I247" s="6" t="str">
        <f t="shared" si="643"/>
        <v>AS</v>
      </c>
      <c r="J247" s="8" t="s">
        <v>498</v>
      </c>
      <c r="K247" s="2"/>
      <c r="L247" s="24" t="s">
        <v>1560</v>
      </c>
      <c r="M247" s="67">
        <v>12</v>
      </c>
      <c r="N247" s="68">
        <v>2125</v>
      </c>
      <c r="O247" s="69">
        <v>2124</v>
      </c>
      <c r="P247" s="42" t="s">
        <v>2289</v>
      </c>
      <c r="Q247" s="24" t="s">
        <v>1554</v>
      </c>
      <c r="R247" s="6" t="str">
        <f t="shared" si="644"/>
        <v>1AS15H0708ASA</v>
      </c>
      <c r="S247" s="7" t="str">
        <f t="shared" si="645"/>
        <v>KEIN SERIENEINSATZ</v>
      </c>
      <c r="T247" s="1" t="str">
        <f t="shared" si="653"/>
        <v/>
      </c>
      <c r="U247" s="8"/>
      <c r="V247" s="8"/>
      <c r="W247" s="23"/>
      <c r="X247" s="22"/>
      <c r="Y247" s="4" t="s">
        <v>374</v>
      </c>
      <c r="Z247" s="4" t="s">
        <v>566</v>
      </c>
      <c r="AA247" s="4" t="s">
        <v>374</v>
      </c>
      <c r="AB247" s="4"/>
      <c r="AC247" s="170"/>
      <c r="AD247" s="165"/>
      <c r="AE247" s="165"/>
      <c r="AF247" s="165"/>
      <c r="AG247" s="165"/>
      <c r="AH247" s="171"/>
      <c r="AI247" s="171"/>
      <c r="AJ247" s="172"/>
      <c r="AK247" s="172"/>
      <c r="AL247" s="172"/>
      <c r="AM247" s="165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 t="s">
        <v>374</v>
      </c>
      <c r="BE247" s="173"/>
      <c r="BF247" s="173"/>
      <c r="BG247" s="173"/>
      <c r="BH247" s="173"/>
      <c r="BI247" s="173"/>
      <c r="BJ247" s="173"/>
      <c r="BK247" s="173"/>
      <c r="BL247" s="174"/>
      <c r="BM247" s="174"/>
    </row>
    <row r="248" spans="1:65" s="114" customFormat="1">
      <c r="A248" s="2" t="s">
        <v>26</v>
      </c>
      <c r="B248" s="24" t="s">
        <v>385</v>
      </c>
      <c r="C248" s="4"/>
      <c r="D248" s="4" t="s">
        <v>374</v>
      </c>
      <c r="E248" s="135" t="str">
        <f t="shared" ref="E248" si="668">CONCATENATE(IF(AC248&gt;0,$AC$1," ")," ",IF(AD248&gt;0,$AD$1," ")," ",IF(AE248&gt;0,$AE$1," ")," ",IF(AF248&gt;0,$AF$1," ")," ",IF(AG248&gt;0,$AG$1," ")," ",IF(AH248&gt;0,$AH$1," ")," ",IF(AI248&gt;0,$AI$1," ")," ",IF(AJ248&gt;0,$AJ$1," ")," ",IF(AK248&gt;0,$AK$1," ")," ",IF(AL248&gt;0,$AL$1," ")," ",IF(AM248&gt;0,$AM$1," "),IF(AN248&gt;0,$AN$1," "),IF(AO248&gt;0,$AO$1," "),IF(AP248&gt;0,$AP$1," "),IF(AQ248&gt;0,$AQ$1," "),IF(AR248&gt;0,$AR$1," "),IF(AS248&gt;0,$AS$1," "),IF(AT248&gt;0,$AT$1," "),IF(AU248&gt;0,$AU$1," "),IF(AV248&gt;0,$AV$1," "),IF(AW248&gt;0,$AW$1," "),IF(AX248&gt;0,$AX$1," "),IF(AY248&gt;0,$AY$1," "),IF(AZ248&gt;0,$AZ$1," "),IF(BA248&gt;0,$BA$1," "),IF(BB248&gt;0,$BB$1," "),IF(BC248&gt;0,$BC$1," "),IF(BD248&gt;0,$BD$1," "),IF(BE248&gt;0,$BE$1," "),IF(BF248&gt;0,$BF$1," "),IF(BG248&gt;0,$BG$1," "),IF(BH248&gt;0,$BH$1," "),IF(BI248&gt;0,$BI$1," "),IF(BJ248&gt;0,$BJ$1," "),IF(BK248&gt;0,$BK$1," "),IF(BL248&gt;0,$BL$1," "))</f>
        <v xml:space="preserve">                                         VTU5,    </v>
      </c>
      <c r="F248" s="6" t="str">
        <f t="shared" ref="F248" si="669">LEFT(Q248,11)</f>
        <v>5H0_970_708</v>
      </c>
      <c r="G248" s="6" t="str">
        <f t="shared" ref="G248" si="670">IF(LEN(Q248)=11,0,MID(Q248,13,2))</f>
        <v>AS</v>
      </c>
      <c r="H248" s="6" t="str">
        <f t="shared" ref="H248" si="671">CONCATENATE(IF(MID(Q248,5,3)="970","1AS1"),LEFT(F248,3),RIGHT(F248,3))</f>
        <v>1AS15H0708</v>
      </c>
      <c r="I248" s="6" t="str">
        <f t="shared" ref="I248" si="672">IF(G248=0,"00",IF(LEN(G248)=1,CONCATENATE(G248,0),G248))</f>
        <v>AS</v>
      </c>
      <c r="J248" s="8" t="s">
        <v>634</v>
      </c>
      <c r="K248" s="2"/>
      <c r="L248" s="24" t="s">
        <v>1560</v>
      </c>
      <c r="M248" s="67">
        <v>12</v>
      </c>
      <c r="N248" s="68">
        <v>2125</v>
      </c>
      <c r="O248" s="69"/>
      <c r="P248" s="42" t="s">
        <v>2289</v>
      </c>
      <c r="Q248" s="24" t="s">
        <v>1554</v>
      </c>
      <c r="R248" s="6" t="str">
        <f t="shared" ref="R248" si="673">IF(J248&lt;&gt;"",CONCATENATE(H248,I248,J248),CONCATENATE(H248,I248,K248))</f>
        <v>1AS15H0708ASD</v>
      </c>
      <c r="S248" s="7" t="str">
        <f t="shared" ref="S248" si="674">IF(N248="-","KEIN LIEFERUMFANG",IF(AND(N248&lt;=S$3,O248=""),"AKTUELL",IF(O248=N248-1,"KEIN SERIENEINSATZ",IF(N248&gt;S$3,"NOCH NICHT AKTUELL",IF(AND(N248&lt;S$3,O248&lt;S$3),"NICHT AKTUELL",IF(N248&lt;=S$3,"AKTUELL"))))))</f>
        <v>NOCH NICHT AKTUELL</v>
      </c>
      <c r="T248" s="1" t="str">
        <f t="shared" si="653"/>
        <v/>
      </c>
      <c r="U248" s="8"/>
      <c r="V248" s="8"/>
      <c r="W248" s="23"/>
      <c r="X248" s="22"/>
      <c r="Y248" s="4" t="s">
        <v>374</v>
      </c>
      <c r="Z248" s="4" t="s">
        <v>566</v>
      </c>
      <c r="AA248" s="4" t="s">
        <v>374</v>
      </c>
      <c r="AB248" s="4"/>
      <c r="AC248" s="170"/>
      <c r="AD248" s="165"/>
      <c r="AE248" s="165"/>
      <c r="AF248" s="165"/>
      <c r="AG248" s="165"/>
      <c r="AH248" s="171"/>
      <c r="AI248" s="171"/>
      <c r="AJ248" s="172"/>
      <c r="AK248" s="172"/>
      <c r="AL248" s="172"/>
      <c r="AM248" s="165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 t="s">
        <v>374</v>
      </c>
      <c r="BI248" s="173"/>
      <c r="BJ248" s="173"/>
      <c r="BK248" s="173"/>
      <c r="BL248" s="174"/>
      <c r="BM248" s="174"/>
    </row>
    <row r="249" spans="1:65" s="114" customFormat="1">
      <c r="A249" s="2" t="s">
        <v>26</v>
      </c>
      <c r="B249" s="24" t="s">
        <v>385</v>
      </c>
      <c r="C249" s="4"/>
      <c r="D249" s="4" t="s">
        <v>374</v>
      </c>
      <c r="E249" s="135" t="str">
        <f t="shared" si="591"/>
        <v xml:space="preserve">                VTC8,              VTK1,     VTU1,        </v>
      </c>
      <c r="F249" s="6" t="str">
        <f t="shared" si="640"/>
        <v>5H0_970_708</v>
      </c>
      <c r="G249" s="6" t="str">
        <f t="shared" si="641"/>
        <v>AT</v>
      </c>
      <c r="H249" s="6" t="str">
        <f t="shared" si="642"/>
        <v>1AS15H0708</v>
      </c>
      <c r="I249" s="6" t="str">
        <f t="shared" si="643"/>
        <v>AT</v>
      </c>
      <c r="J249" s="8" t="s">
        <v>498</v>
      </c>
      <c r="K249" s="2"/>
      <c r="L249" s="24" t="s">
        <v>1164</v>
      </c>
      <c r="M249" s="67">
        <v>12</v>
      </c>
      <c r="N249" s="68">
        <v>2125</v>
      </c>
      <c r="O249" s="69">
        <v>2124</v>
      </c>
      <c r="P249" s="42" t="s">
        <v>2289</v>
      </c>
      <c r="Q249" s="24" t="s">
        <v>1555</v>
      </c>
      <c r="R249" s="6" t="str">
        <f t="shared" si="644"/>
        <v>1AS15H0708ATA</v>
      </c>
      <c r="S249" s="7" t="str">
        <f t="shared" si="645"/>
        <v>KEIN SERIENEINSATZ</v>
      </c>
      <c r="T249" s="1" t="str">
        <f t="shared" si="653"/>
        <v/>
      </c>
      <c r="U249" s="8"/>
      <c r="V249" s="8"/>
      <c r="W249" s="23"/>
      <c r="X249" s="22"/>
      <c r="Y249" s="4" t="s">
        <v>374</v>
      </c>
      <c r="Z249" s="4" t="s">
        <v>566</v>
      </c>
      <c r="AA249" s="4" t="s">
        <v>374</v>
      </c>
      <c r="AB249" s="4"/>
      <c r="AC249" s="170"/>
      <c r="AD249" s="165"/>
      <c r="AE249" s="165"/>
      <c r="AF249" s="165"/>
      <c r="AG249" s="165"/>
      <c r="AH249" s="171"/>
      <c r="AI249" s="171"/>
      <c r="AJ249" s="172"/>
      <c r="AK249" s="172" t="s">
        <v>374</v>
      </c>
      <c r="AL249" s="172"/>
      <c r="AM249" s="165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 t="s">
        <v>374</v>
      </c>
      <c r="AY249" s="173"/>
      <c r="AZ249" s="173"/>
      <c r="BA249" s="173"/>
      <c r="BB249" s="173"/>
      <c r="BC249" s="173"/>
      <c r="BD249" s="173" t="s">
        <v>374</v>
      </c>
      <c r="BE249" s="173"/>
      <c r="BF249" s="173"/>
      <c r="BG249" s="173"/>
      <c r="BH249" s="173"/>
      <c r="BI249" s="173"/>
      <c r="BJ249" s="173"/>
      <c r="BK249" s="173"/>
      <c r="BL249" s="174"/>
      <c r="BM249" s="174"/>
    </row>
    <row r="250" spans="1:65" s="114" customFormat="1">
      <c r="A250" s="2" t="s">
        <v>26</v>
      </c>
      <c r="B250" s="24" t="s">
        <v>385</v>
      </c>
      <c r="C250" s="4"/>
      <c r="D250" s="4" t="s">
        <v>374</v>
      </c>
      <c r="E250" s="135" t="str">
        <f t="shared" ref="E250" si="675">CONCATENATE(IF(AC250&gt;0,$AC$1," ")," ",IF(AD250&gt;0,$AD$1," ")," ",IF(AE250&gt;0,$AE$1," ")," ",IF(AF250&gt;0,$AF$1," ")," ",IF(AG250&gt;0,$AG$1," ")," ",IF(AH250&gt;0,$AH$1," ")," ",IF(AI250&gt;0,$AI$1," ")," ",IF(AJ250&gt;0,$AJ$1," ")," ",IF(AK250&gt;0,$AK$1," ")," ",IF(AL250&gt;0,$AL$1," ")," ",IF(AM250&gt;0,$AM$1," "),IF(AN250&gt;0,$AN$1," "),IF(AO250&gt;0,$AO$1," "),IF(AP250&gt;0,$AP$1," "),IF(AQ250&gt;0,$AQ$1," "),IF(AR250&gt;0,$AR$1," "),IF(AS250&gt;0,$AS$1," "),IF(AT250&gt;0,$AT$1," "),IF(AU250&gt;0,$AU$1," "),IF(AV250&gt;0,$AV$1," "),IF(AW250&gt;0,$AW$1," "),IF(AX250&gt;0,$AX$1," "),IF(AY250&gt;0,$AY$1," "),IF(AZ250&gt;0,$AZ$1," "),IF(BA250&gt;0,$BA$1," "),IF(BB250&gt;0,$BB$1," "),IF(BC250&gt;0,$BC$1," "),IF(BD250&gt;0,$BD$1," "),IF(BE250&gt;0,$BE$1," "),IF(BF250&gt;0,$BF$1," "),IF(BG250&gt;0,$BG$1," "),IF(BH250&gt;0,$BH$1," "),IF(BI250&gt;0,$BI$1," "),IF(BJ250&gt;0,$BJ$1," "),IF(BK250&gt;0,$BK$1," "),IF(BL250&gt;0,$BL$1," "))</f>
        <v xml:space="preserve">                               VTK1,              </v>
      </c>
      <c r="F250" s="6" t="str">
        <f t="shared" ref="F250" si="676">LEFT(Q250,11)</f>
        <v>5H0_970_708</v>
      </c>
      <c r="G250" s="6" t="str">
        <f t="shared" ref="G250" si="677">IF(LEN(Q250)=11,0,MID(Q250,13,2))</f>
        <v>AT</v>
      </c>
      <c r="H250" s="6" t="str">
        <f t="shared" ref="H250" si="678">CONCATENATE(IF(MID(Q250,5,3)="970","1AS1"),LEFT(F250,3),RIGHT(F250,3))</f>
        <v>1AS15H0708</v>
      </c>
      <c r="I250" s="6" t="str">
        <f t="shared" ref="I250" si="679">IF(G250=0,"00",IF(LEN(G250)=1,CONCATENATE(G250,0),G250))</f>
        <v>AT</v>
      </c>
      <c r="J250" s="8" t="s">
        <v>634</v>
      </c>
      <c r="K250" s="2"/>
      <c r="L250" s="24" t="s">
        <v>1164</v>
      </c>
      <c r="M250" s="67">
        <v>12</v>
      </c>
      <c r="N250" s="68">
        <v>2125</v>
      </c>
      <c r="O250" s="69"/>
      <c r="P250" s="42" t="s">
        <v>2289</v>
      </c>
      <c r="Q250" s="24" t="s">
        <v>1555</v>
      </c>
      <c r="R250" s="6" t="str">
        <f t="shared" ref="R250" si="680">IF(J250&lt;&gt;"",CONCATENATE(H250,I250,J250),CONCATENATE(H250,I250,K250))</f>
        <v>1AS15H0708ATD</v>
      </c>
      <c r="S250" s="7" t="str">
        <f t="shared" ref="S250" si="681">IF(N250="-","KEIN LIEFERUMFANG",IF(AND(N250&lt;=S$3,O250=""),"AKTUELL",IF(O250=N250-1,"KEIN SERIENEINSATZ",IF(N250&gt;S$3,"NOCH NICHT AKTUELL",IF(AND(N250&lt;S$3,O250&lt;S$3),"NICHT AKTUELL",IF(N250&lt;=S$3,"AKTUELL"))))))</f>
        <v>NOCH NICHT AKTUELL</v>
      </c>
      <c r="T250" s="1" t="str">
        <f t="shared" si="653"/>
        <v/>
      </c>
      <c r="U250" s="8"/>
      <c r="V250" s="8"/>
      <c r="W250" s="23"/>
      <c r="X250" s="22"/>
      <c r="Y250" s="4" t="s">
        <v>374</v>
      </c>
      <c r="Z250" s="4" t="s">
        <v>566</v>
      </c>
      <c r="AA250" s="4" t="s">
        <v>374</v>
      </c>
      <c r="AB250" s="4"/>
      <c r="AC250" s="170"/>
      <c r="AD250" s="165"/>
      <c r="AE250" s="165"/>
      <c r="AF250" s="165"/>
      <c r="AG250" s="165"/>
      <c r="AH250" s="171"/>
      <c r="AI250" s="171"/>
      <c r="AJ250" s="172"/>
      <c r="AK250" s="172"/>
      <c r="AL250" s="172"/>
      <c r="AM250" s="165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 t="s">
        <v>374</v>
      </c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4"/>
      <c r="BM250" s="174"/>
    </row>
    <row r="251" spans="1:65" s="114" customFormat="1">
      <c r="A251" s="2" t="s">
        <v>26</v>
      </c>
      <c r="B251" s="24" t="s">
        <v>385</v>
      </c>
      <c r="C251" s="4"/>
      <c r="D251" s="4" t="s">
        <v>374</v>
      </c>
      <c r="E251" s="135" t="str">
        <f t="shared" si="591"/>
        <v xml:space="preserve">                                     VTU1,        </v>
      </c>
      <c r="F251" s="6" t="str">
        <f t="shared" si="640"/>
        <v>5H0_970_708</v>
      </c>
      <c r="G251" s="6" t="str">
        <f t="shared" si="641"/>
        <v>BA</v>
      </c>
      <c r="H251" s="6" t="str">
        <f t="shared" si="642"/>
        <v>1AS15H0708</v>
      </c>
      <c r="I251" s="6" t="str">
        <f t="shared" si="643"/>
        <v>BA</v>
      </c>
      <c r="J251" s="8" t="s">
        <v>498</v>
      </c>
      <c r="K251" s="2"/>
      <c r="L251" s="24" t="s">
        <v>250</v>
      </c>
      <c r="M251" s="67">
        <v>12</v>
      </c>
      <c r="N251" s="68">
        <v>2125</v>
      </c>
      <c r="O251" s="69">
        <v>2124</v>
      </c>
      <c r="P251" s="42" t="s">
        <v>2289</v>
      </c>
      <c r="Q251" s="24" t="s">
        <v>1556</v>
      </c>
      <c r="R251" s="6" t="str">
        <f t="shared" si="644"/>
        <v>1AS15H0708BAA</v>
      </c>
      <c r="S251" s="7" t="str">
        <f t="shared" si="645"/>
        <v>KEIN SERIENEINSATZ</v>
      </c>
      <c r="T251" s="1" t="str">
        <f t="shared" si="653"/>
        <v/>
      </c>
      <c r="U251" s="8"/>
      <c r="V251" s="8"/>
      <c r="W251" s="23"/>
      <c r="X251" s="22"/>
      <c r="Y251" s="4" t="s">
        <v>374</v>
      </c>
      <c r="Z251" s="4" t="s">
        <v>566</v>
      </c>
      <c r="AA251" s="4" t="s">
        <v>374</v>
      </c>
      <c r="AB251" s="4"/>
      <c r="AC251" s="170"/>
      <c r="AD251" s="165"/>
      <c r="AE251" s="165"/>
      <c r="AF251" s="165"/>
      <c r="AG251" s="165"/>
      <c r="AH251" s="171"/>
      <c r="AI251" s="171"/>
      <c r="AJ251" s="172"/>
      <c r="AK251" s="172"/>
      <c r="AL251" s="172"/>
      <c r="AM251" s="165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 t="s">
        <v>374</v>
      </c>
      <c r="BE251" s="173"/>
      <c r="BF251" s="173"/>
      <c r="BG251" s="173"/>
      <c r="BH251" s="173"/>
      <c r="BI251" s="173"/>
      <c r="BJ251" s="173"/>
      <c r="BK251" s="173"/>
      <c r="BL251" s="174"/>
      <c r="BM251" s="174"/>
    </row>
    <row r="252" spans="1:65" s="114" customFormat="1">
      <c r="A252" s="2" t="s">
        <v>26</v>
      </c>
      <c r="B252" s="24" t="s">
        <v>385</v>
      </c>
      <c r="C252" s="4"/>
      <c r="D252" s="4" t="s">
        <v>374</v>
      </c>
      <c r="E252" s="135" t="str">
        <f t="shared" ref="E252" si="682">CONCATENATE(IF(AC252&gt;0,$AC$1," ")," ",IF(AD252&gt;0,$AD$1," ")," ",IF(AE252&gt;0,$AE$1," ")," ",IF(AF252&gt;0,$AF$1," ")," ",IF(AG252&gt;0,$AG$1," ")," ",IF(AH252&gt;0,$AH$1," ")," ",IF(AI252&gt;0,$AI$1," ")," ",IF(AJ252&gt;0,$AJ$1," ")," ",IF(AK252&gt;0,$AK$1," ")," ",IF(AL252&gt;0,$AL$1," ")," ",IF(AM252&gt;0,$AM$1," "),IF(AN252&gt;0,$AN$1," "),IF(AO252&gt;0,$AO$1," "),IF(AP252&gt;0,$AP$1," "),IF(AQ252&gt;0,$AQ$1," "),IF(AR252&gt;0,$AR$1," "),IF(AS252&gt;0,$AS$1," "),IF(AT252&gt;0,$AT$1," "),IF(AU252&gt;0,$AU$1," "),IF(AV252&gt;0,$AV$1," "),IF(AW252&gt;0,$AW$1," "),IF(AX252&gt;0,$AX$1," "),IF(AY252&gt;0,$AY$1," "),IF(AZ252&gt;0,$AZ$1," "),IF(BA252&gt;0,$BA$1," "),IF(BB252&gt;0,$BB$1," "),IF(BC252&gt;0,$BC$1," "),IF(BD252&gt;0,$BD$1," "),IF(BE252&gt;0,$BE$1," "),IF(BF252&gt;0,$BF$1," "),IF(BG252&gt;0,$BG$1," "),IF(BH252&gt;0,$BH$1," "),IF(BI252&gt;0,$BI$1," "),IF(BJ252&gt;0,$BJ$1," "),IF(BK252&gt;0,$BK$1," "),IF(BL252&gt;0,$BL$1," "))</f>
        <v xml:space="preserve">                                         VTU5,    </v>
      </c>
      <c r="F252" s="6" t="str">
        <f t="shared" ref="F252" si="683">LEFT(Q252,11)</f>
        <v>5H0_970_708</v>
      </c>
      <c r="G252" s="6" t="str">
        <f t="shared" ref="G252" si="684">IF(LEN(Q252)=11,0,MID(Q252,13,2))</f>
        <v>BA</v>
      </c>
      <c r="H252" s="6" t="str">
        <f t="shared" ref="H252" si="685">CONCATENATE(IF(MID(Q252,5,3)="970","1AS1"),LEFT(F252,3),RIGHT(F252,3))</f>
        <v>1AS15H0708</v>
      </c>
      <c r="I252" s="6" t="str">
        <f t="shared" ref="I252" si="686">IF(G252=0,"00",IF(LEN(G252)=1,CONCATENATE(G252,0),G252))</f>
        <v>BA</v>
      </c>
      <c r="J252" s="8" t="s">
        <v>634</v>
      </c>
      <c r="K252" s="2"/>
      <c r="L252" s="24" t="s">
        <v>250</v>
      </c>
      <c r="M252" s="67">
        <v>12</v>
      </c>
      <c r="N252" s="68">
        <v>2125</v>
      </c>
      <c r="O252" s="69"/>
      <c r="P252" s="42" t="s">
        <v>2289</v>
      </c>
      <c r="Q252" s="24" t="s">
        <v>1556</v>
      </c>
      <c r="R252" s="6" t="str">
        <f t="shared" ref="R252" si="687">IF(J252&lt;&gt;"",CONCATENATE(H252,I252,J252),CONCATENATE(H252,I252,K252))</f>
        <v>1AS15H0708BAD</v>
      </c>
      <c r="S252" s="7" t="str">
        <f t="shared" ref="S252" si="688">IF(N252="-","KEIN LIEFERUMFANG",IF(AND(N252&lt;=S$3,O252=""),"AKTUELL",IF(O252=N252-1,"KEIN SERIENEINSATZ",IF(N252&gt;S$3,"NOCH NICHT AKTUELL",IF(AND(N252&lt;S$3,O252&lt;S$3),"NICHT AKTUELL",IF(N252&lt;=S$3,"AKTUELL"))))))</f>
        <v>NOCH NICHT AKTUELL</v>
      </c>
      <c r="T252" s="1" t="str">
        <f t="shared" si="653"/>
        <v/>
      </c>
      <c r="U252" s="8"/>
      <c r="V252" s="8"/>
      <c r="W252" s="23"/>
      <c r="X252" s="22"/>
      <c r="Y252" s="4" t="s">
        <v>374</v>
      </c>
      <c r="Z252" s="4" t="s">
        <v>566</v>
      </c>
      <c r="AA252" s="4" t="s">
        <v>374</v>
      </c>
      <c r="AB252" s="4"/>
      <c r="AC252" s="170"/>
      <c r="AD252" s="165"/>
      <c r="AE252" s="165"/>
      <c r="AF252" s="165"/>
      <c r="AG252" s="165"/>
      <c r="AH252" s="171"/>
      <c r="AI252" s="171"/>
      <c r="AJ252" s="172"/>
      <c r="AK252" s="172"/>
      <c r="AL252" s="172"/>
      <c r="AM252" s="165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 t="s">
        <v>374</v>
      </c>
      <c r="BI252" s="173"/>
      <c r="BJ252" s="173"/>
      <c r="BK252" s="173"/>
      <c r="BL252" s="174"/>
      <c r="BM252" s="174"/>
    </row>
    <row r="253" spans="1:65" s="114" customFormat="1">
      <c r="A253" s="2" t="s">
        <v>26</v>
      </c>
      <c r="B253" s="24" t="s">
        <v>385</v>
      </c>
      <c r="C253" s="4"/>
      <c r="D253" s="4" t="s">
        <v>374</v>
      </c>
      <c r="E253" s="135" t="str">
        <f t="shared" si="591"/>
        <v xml:space="preserve">                VTC8,              VTK1,     VTU1,        </v>
      </c>
      <c r="F253" s="6" t="str">
        <f t="shared" si="640"/>
        <v>5H0_970_708</v>
      </c>
      <c r="G253" s="6" t="str">
        <f t="shared" si="641"/>
        <v>BB</v>
      </c>
      <c r="H253" s="6" t="str">
        <f t="shared" si="642"/>
        <v>1AS15H0708</v>
      </c>
      <c r="I253" s="6" t="str">
        <f t="shared" si="643"/>
        <v>BB</v>
      </c>
      <c r="J253" s="8" t="s">
        <v>498</v>
      </c>
      <c r="K253" s="2"/>
      <c r="L253" s="24" t="s">
        <v>1561</v>
      </c>
      <c r="M253" s="67">
        <v>12</v>
      </c>
      <c r="N253" s="68">
        <v>2125</v>
      </c>
      <c r="O253" s="69">
        <v>2124</v>
      </c>
      <c r="P253" s="42" t="s">
        <v>2289</v>
      </c>
      <c r="Q253" s="24" t="s">
        <v>1557</v>
      </c>
      <c r="R253" s="6" t="str">
        <f t="shared" si="644"/>
        <v>1AS15H0708BBA</v>
      </c>
      <c r="S253" s="7" t="str">
        <f t="shared" si="645"/>
        <v>KEIN SERIENEINSATZ</v>
      </c>
      <c r="T253" s="1" t="str">
        <f t="shared" si="653"/>
        <v/>
      </c>
      <c r="U253" s="8"/>
      <c r="V253" s="8"/>
      <c r="W253" s="23"/>
      <c r="X253" s="22"/>
      <c r="Y253" s="4" t="s">
        <v>374</v>
      </c>
      <c r="Z253" s="4" t="s">
        <v>566</v>
      </c>
      <c r="AA253" s="4" t="s">
        <v>374</v>
      </c>
      <c r="AB253" s="4"/>
      <c r="AC253" s="170"/>
      <c r="AD253" s="165"/>
      <c r="AE253" s="165"/>
      <c r="AF253" s="165"/>
      <c r="AG253" s="165"/>
      <c r="AH253" s="171"/>
      <c r="AI253" s="171"/>
      <c r="AJ253" s="172"/>
      <c r="AK253" s="172" t="s">
        <v>374</v>
      </c>
      <c r="AL253" s="172"/>
      <c r="AM253" s="165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 t="s">
        <v>374</v>
      </c>
      <c r="AY253" s="173"/>
      <c r="AZ253" s="173"/>
      <c r="BA253" s="173"/>
      <c r="BB253" s="173"/>
      <c r="BC253" s="173"/>
      <c r="BD253" s="173" t="s">
        <v>374</v>
      </c>
      <c r="BE253" s="173"/>
      <c r="BF253" s="173"/>
      <c r="BG253" s="173"/>
      <c r="BH253" s="173"/>
      <c r="BI253" s="173"/>
      <c r="BJ253" s="173"/>
      <c r="BK253" s="173"/>
      <c r="BL253" s="174"/>
      <c r="BM253" s="174"/>
    </row>
    <row r="254" spans="1:65" s="114" customFormat="1">
      <c r="A254" s="2" t="s">
        <v>26</v>
      </c>
      <c r="B254" s="24" t="s">
        <v>385</v>
      </c>
      <c r="C254" s="4"/>
      <c r="D254" s="4" t="s">
        <v>374</v>
      </c>
      <c r="E254" s="135" t="str">
        <f t="shared" ref="E254" si="689">CONCATENATE(IF(AC254&gt;0,$AC$1," ")," ",IF(AD254&gt;0,$AD$1," ")," ",IF(AE254&gt;0,$AE$1," ")," ",IF(AF254&gt;0,$AF$1," ")," ",IF(AG254&gt;0,$AG$1," ")," ",IF(AH254&gt;0,$AH$1," ")," ",IF(AI254&gt;0,$AI$1," ")," ",IF(AJ254&gt;0,$AJ$1," ")," ",IF(AK254&gt;0,$AK$1," ")," ",IF(AL254&gt;0,$AL$1," ")," ",IF(AM254&gt;0,$AM$1," "),IF(AN254&gt;0,$AN$1," "),IF(AO254&gt;0,$AO$1," "),IF(AP254&gt;0,$AP$1," "),IF(AQ254&gt;0,$AQ$1," "),IF(AR254&gt;0,$AR$1," "),IF(AS254&gt;0,$AS$1," "),IF(AT254&gt;0,$AT$1," "),IF(AU254&gt;0,$AU$1," "),IF(AV254&gt;0,$AV$1," "),IF(AW254&gt;0,$AW$1," "),IF(AX254&gt;0,$AX$1," "),IF(AY254&gt;0,$AY$1," "),IF(AZ254&gt;0,$AZ$1," "),IF(BA254&gt;0,$BA$1," "),IF(BB254&gt;0,$BB$1," "),IF(BC254&gt;0,$BC$1," "),IF(BD254&gt;0,$BD$1," "),IF(BE254&gt;0,$BE$1," "),IF(BF254&gt;0,$BF$1," "),IF(BG254&gt;0,$BG$1," "),IF(BH254&gt;0,$BH$1," "),IF(BI254&gt;0,$BI$1," "),IF(BJ254&gt;0,$BJ$1," "),IF(BK254&gt;0,$BK$1," "),IF(BL254&gt;0,$BL$1," "))</f>
        <v xml:space="preserve">                               VTK1,         VTU5,    </v>
      </c>
      <c r="F254" s="6" t="str">
        <f t="shared" ref="F254" si="690">LEFT(Q254,11)</f>
        <v>5H0_970_708</v>
      </c>
      <c r="G254" s="6" t="str">
        <f t="shared" ref="G254" si="691">IF(LEN(Q254)=11,0,MID(Q254,13,2))</f>
        <v>BB</v>
      </c>
      <c r="H254" s="6" t="str">
        <f t="shared" ref="H254" si="692">CONCATENATE(IF(MID(Q254,5,3)="970","1AS1"),LEFT(F254,3),RIGHT(F254,3))</f>
        <v>1AS15H0708</v>
      </c>
      <c r="I254" s="6" t="str">
        <f t="shared" ref="I254" si="693">IF(G254=0,"00",IF(LEN(G254)=1,CONCATENATE(G254,0),G254))</f>
        <v>BB</v>
      </c>
      <c r="J254" s="8" t="s">
        <v>634</v>
      </c>
      <c r="K254" s="2"/>
      <c r="L254" s="24" t="s">
        <v>1561</v>
      </c>
      <c r="M254" s="67">
        <v>12</v>
      </c>
      <c r="N254" s="68">
        <v>2125</v>
      </c>
      <c r="O254" s="69"/>
      <c r="P254" s="42" t="s">
        <v>2289</v>
      </c>
      <c r="Q254" s="24" t="s">
        <v>1557</v>
      </c>
      <c r="R254" s="6" t="str">
        <f t="shared" ref="R254" si="694">IF(J254&lt;&gt;"",CONCATENATE(H254,I254,J254),CONCATENATE(H254,I254,K254))</f>
        <v>1AS15H0708BBD</v>
      </c>
      <c r="S254" s="7" t="str">
        <f t="shared" ref="S254" si="695">IF(N254="-","KEIN LIEFERUMFANG",IF(AND(N254&lt;=S$3,O254=""),"AKTUELL",IF(O254=N254-1,"KEIN SERIENEINSATZ",IF(N254&gt;S$3,"NOCH NICHT AKTUELL",IF(AND(N254&lt;S$3,O254&lt;S$3),"NICHT AKTUELL",IF(N254&lt;=S$3,"AKTUELL"))))))</f>
        <v>NOCH NICHT AKTUELL</v>
      </c>
      <c r="T254" s="1" t="str">
        <f t="shared" si="653"/>
        <v/>
      </c>
      <c r="U254" s="8"/>
      <c r="V254" s="8"/>
      <c r="W254" s="23"/>
      <c r="X254" s="22"/>
      <c r="Y254" s="4" t="s">
        <v>374</v>
      </c>
      <c r="Z254" s="4" t="s">
        <v>566</v>
      </c>
      <c r="AA254" s="4" t="s">
        <v>374</v>
      </c>
      <c r="AB254" s="4"/>
      <c r="AC254" s="170"/>
      <c r="AD254" s="165"/>
      <c r="AE254" s="165"/>
      <c r="AF254" s="165"/>
      <c r="AG254" s="165"/>
      <c r="AH254" s="171"/>
      <c r="AI254" s="171"/>
      <c r="AJ254" s="172"/>
      <c r="AK254" s="172"/>
      <c r="AL254" s="172"/>
      <c r="AM254" s="165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 t="s">
        <v>374</v>
      </c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 t="s">
        <v>374</v>
      </c>
      <c r="BI254" s="173"/>
      <c r="BJ254" s="173"/>
      <c r="BK254" s="173"/>
      <c r="BL254" s="174"/>
      <c r="BM254" s="174"/>
    </row>
    <row r="255" spans="1:65" s="114" customFormat="1">
      <c r="A255" s="2" t="s">
        <v>26</v>
      </c>
      <c r="B255" s="24" t="s">
        <v>385</v>
      </c>
      <c r="C255" s="4"/>
      <c r="D255" s="4" t="s">
        <v>374</v>
      </c>
      <c r="E255" s="135" t="str">
        <f t="shared" ref="E255" si="696">CONCATENATE(IF(AC255&gt;0,$AC$1," ")," ",IF(AD255&gt;0,$AD$1," ")," ",IF(AE255&gt;0,$AE$1," ")," ",IF(AF255&gt;0,$AF$1," ")," ",IF(AG255&gt;0,$AG$1," ")," ",IF(AH255&gt;0,$AH$1," ")," ",IF(AI255&gt;0,$AI$1," ")," ",IF(AJ255&gt;0,$AJ$1," ")," ",IF(AK255&gt;0,$AK$1," ")," ",IF(AL255&gt;0,$AL$1," ")," ",IF(AM255&gt;0,$AM$1," "),IF(AN255&gt;0,$AN$1," "),IF(AO255&gt;0,$AO$1," "),IF(AP255&gt;0,$AP$1," "),IF(AQ255&gt;0,$AQ$1," "),IF(AR255&gt;0,$AR$1," "),IF(AS255&gt;0,$AS$1," "),IF(AT255&gt;0,$AT$1," "),IF(AU255&gt;0,$AU$1," "),IF(AV255&gt;0,$AV$1," "),IF(AW255&gt;0,$AW$1," "),IF(AX255&gt;0,$AX$1," "),IF(AY255&gt;0,$AY$1," "),IF(AZ255&gt;0,$AZ$1," "),IF(BA255&gt;0,$BA$1," "),IF(BB255&gt;0,$BB$1," "),IF(BC255&gt;0,$BC$1," "),IF(BD255&gt;0,$BD$1," "),IF(BE255&gt;0,$BE$1," "),IF(BF255&gt;0,$BF$1," "),IF(BG255&gt;0,$BG$1," "),IF(BH255&gt;0,$BH$1," "),IF(BI255&gt;0,$BI$1," "),IF(BJ255&gt;0,$BJ$1," "),IF(BK255&gt;0,$BK$1," "),IF(BL255&gt;0,$BL$1," "))</f>
        <v xml:space="preserve">                VTC8,              VTK1,     VTU1,        </v>
      </c>
      <c r="F255" s="6" t="str">
        <f t="shared" ref="F255" si="697">LEFT(Q255,11)</f>
        <v>5H0_970_708</v>
      </c>
      <c r="G255" s="6" t="str">
        <f t="shared" ref="G255" si="698">IF(LEN(Q255)=11,0,MID(Q255,13,2))</f>
        <v>BC</v>
      </c>
      <c r="H255" s="6" t="str">
        <f t="shared" ref="H255" si="699">CONCATENATE(IF(MID(Q255,5,3)="970","1AS1"),LEFT(F255,3),RIGHT(F255,3))</f>
        <v>1AS15H0708</v>
      </c>
      <c r="I255" s="6" t="str">
        <f t="shared" ref="I255" si="700">IF(G255=0,"00",IF(LEN(G255)=1,CONCATENATE(G255,0),G255))</f>
        <v>BC</v>
      </c>
      <c r="J255" s="8" t="s">
        <v>498</v>
      </c>
      <c r="K255" s="2"/>
      <c r="L255" s="24" t="s">
        <v>1562</v>
      </c>
      <c r="M255" s="67">
        <v>12</v>
      </c>
      <c r="N255" s="68">
        <v>2125</v>
      </c>
      <c r="O255" s="69">
        <v>2124</v>
      </c>
      <c r="P255" s="42" t="s">
        <v>2289</v>
      </c>
      <c r="Q255" s="24" t="s">
        <v>1558</v>
      </c>
      <c r="R255" s="6" t="str">
        <f t="shared" ref="R255" si="701">IF(J255&lt;&gt;"",CONCATENATE(H255,I255,J255),CONCATENATE(H255,I255,K255))</f>
        <v>1AS15H0708BCA</v>
      </c>
      <c r="S255" s="7" t="str">
        <f t="shared" ref="S255" si="702">IF(N255="-","KEIN LIEFERUMFANG",IF(AND(N255&lt;=S$3,O255=""),"AKTUELL",IF(O255=N255-1,"KEIN SERIENEINSATZ",IF(N255&gt;S$3,"NOCH NICHT AKTUELL",IF(AND(N255&lt;S$3,O255&lt;S$3),"NICHT AKTUELL",IF(N255&lt;=S$3,"AKTUELL"))))))</f>
        <v>KEIN SERIENEINSATZ</v>
      </c>
      <c r="T255" s="1" t="str">
        <f t="shared" ref="T255" si="703">IF(H255=H252,IF(I255=I252,"IndizeNeu (Spalte J, K)",IF(K255&lt;&gt;"","Neue Variant","")),IF(K255&lt;&gt;"","Neue Variant",""))</f>
        <v/>
      </c>
      <c r="U255" s="8"/>
      <c r="V255" s="8"/>
      <c r="W255" s="23"/>
      <c r="X255" s="22"/>
      <c r="Y255" s="4" t="s">
        <v>374</v>
      </c>
      <c r="Z255" s="4" t="s">
        <v>566</v>
      </c>
      <c r="AA255" s="4" t="s">
        <v>374</v>
      </c>
      <c r="AB255" s="4"/>
      <c r="AC255" s="170"/>
      <c r="AD255" s="165"/>
      <c r="AE255" s="165"/>
      <c r="AF255" s="165"/>
      <c r="AG255" s="165"/>
      <c r="AH255" s="171"/>
      <c r="AI255" s="171"/>
      <c r="AJ255" s="172"/>
      <c r="AK255" s="172" t="s">
        <v>374</v>
      </c>
      <c r="AL255" s="172"/>
      <c r="AM255" s="165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173" t="s">
        <v>374</v>
      </c>
      <c r="AY255" s="173"/>
      <c r="AZ255" s="173"/>
      <c r="BA255" s="173"/>
      <c r="BB255" s="173"/>
      <c r="BC255" s="173"/>
      <c r="BD255" s="173" t="s">
        <v>374</v>
      </c>
      <c r="BE255" s="173"/>
      <c r="BF255" s="173"/>
      <c r="BG255" s="173"/>
      <c r="BH255" s="173"/>
      <c r="BI255" s="173"/>
      <c r="BJ255" s="173"/>
      <c r="BK255" s="173"/>
      <c r="BL255" s="174"/>
      <c r="BM255" s="174"/>
    </row>
    <row r="256" spans="1:65" s="114" customFormat="1">
      <c r="A256" s="2" t="s">
        <v>26</v>
      </c>
      <c r="B256" s="24" t="s">
        <v>385</v>
      </c>
      <c r="C256" s="4"/>
      <c r="D256" s="4" t="s">
        <v>374</v>
      </c>
      <c r="E256" s="135" t="str">
        <f t="shared" si="591"/>
        <v xml:space="preserve">                               VTK1,         VTU5,    </v>
      </c>
      <c r="F256" s="6" t="str">
        <f t="shared" si="640"/>
        <v>5H0_970_708</v>
      </c>
      <c r="G256" s="6" t="str">
        <f t="shared" si="641"/>
        <v>BC</v>
      </c>
      <c r="H256" s="6" t="str">
        <f t="shared" si="642"/>
        <v>1AS15H0708</v>
      </c>
      <c r="I256" s="6" t="str">
        <f t="shared" si="643"/>
        <v>BC</v>
      </c>
      <c r="J256" s="8" t="s">
        <v>634</v>
      </c>
      <c r="K256" s="2"/>
      <c r="L256" s="24" t="s">
        <v>1562</v>
      </c>
      <c r="M256" s="67">
        <v>12</v>
      </c>
      <c r="N256" s="68">
        <v>2125</v>
      </c>
      <c r="O256" s="69"/>
      <c r="P256" s="42" t="s">
        <v>2289</v>
      </c>
      <c r="Q256" s="24" t="s">
        <v>1558</v>
      </c>
      <c r="R256" s="6" t="str">
        <f t="shared" si="644"/>
        <v>1AS15H0708BCD</v>
      </c>
      <c r="S256" s="7" t="str">
        <f t="shared" si="645"/>
        <v>NOCH NICHT AKTUELL</v>
      </c>
      <c r="T256" s="1" t="str">
        <f t="shared" ref="T256" si="704">IF(H256=H253,IF(I256=I253,"IndizeNeu (Spalte J, K)",IF(K256&lt;&gt;"","Neue Variant","")),IF(K256&lt;&gt;"","Neue Variant",""))</f>
        <v/>
      </c>
      <c r="U256" s="8"/>
      <c r="V256" s="8"/>
      <c r="W256" s="23"/>
      <c r="X256" s="22"/>
      <c r="Y256" s="4" t="s">
        <v>374</v>
      </c>
      <c r="Z256" s="4" t="s">
        <v>566</v>
      </c>
      <c r="AA256" s="4" t="s">
        <v>374</v>
      </c>
      <c r="AB256" s="4"/>
      <c r="AC256" s="170"/>
      <c r="AD256" s="165"/>
      <c r="AE256" s="165"/>
      <c r="AF256" s="165"/>
      <c r="AG256" s="165"/>
      <c r="AH256" s="171"/>
      <c r="AI256" s="171"/>
      <c r="AJ256" s="172"/>
      <c r="AK256" s="172"/>
      <c r="AL256" s="172"/>
      <c r="AM256" s="165"/>
      <c r="AN256" s="173"/>
      <c r="AO256" s="173"/>
      <c r="AP256" s="173"/>
      <c r="AQ256" s="173"/>
      <c r="AR256" s="173"/>
      <c r="AS256" s="173"/>
      <c r="AT256" s="173"/>
      <c r="AU256" s="173"/>
      <c r="AV256" s="173"/>
      <c r="AW256" s="173"/>
      <c r="AX256" s="173" t="s">
        <v>374</v>
      </c>
      <c r="AY256" s="173"/>
      <c r="AZ256" s="173"/>
      <c r="BA256" s="173"/>
      <c r="BB256" s="173"/>
      <c r="BC256" s="173"/>
      <c r="BD256" s="173"/>
      <c r="BE256" s="173"/>
      <c r="BF256" s="173"/>
      <c r="BG256" s="173"/>
      <c r="BH256" s="173" t="s">
        <v>374</v>
      </c>
      <c r="BI256" s="173"/>
      <c r="BJ256" s="173"/>
      <c r="BK256" s="173"/>
      <c r="BL256" s="174"/>
      <c r="BM256" s="174"/>
    </row>
    <row r="257" spans="1:65" s="114" customFormat="1">
      <c r="A257" s="2" t="s">
        <v>26</v>
      </c>
      <c r="B257" s="24" t="s">
        <v>385</v>
      </c>
      <c r="C257" s="4"/>
      <c r="D257" s="4" t="s">
        <v>374</v>
      </c>
      <c r="E257" s="135" t="str">
        <f t="shared" si="591"/>
        <v xml:space="preserve">                VTC8,              VTK1,     VTU1,        </v>
      </c>
      <c r="F257" s="6" t="str">
        <f t="shared" ref="F257:F264" si="705">LEFT(Q257,11)</f>
        <v>5H0_970_708</v>
      </c>
      <c r="G257" s="6" t="str">
        <f t="shared" ref="G257:G264" si="706">IF(LEN(Q257)=11,0,MID(Q257,13,2))</f>
        <v>BD</v>
      </c>
      <c r="H257" s="6" t="str">
        <f t="shared" ref="H257:H264" si="707">CONCATENATE(IF(MID(Q257,5,3)="970","1AS1"),LEFT(F257,3),RIGHT(F257,3))</f>
        <v>1AS15H0708</v>
      </c>
      <c r="I257" s="6" t="str">
        <f t="shared" ref="I257:I264" si="708">IF(G257=0,"00",IF(LEN(G257)=1,CONCATENATE(G257,0),G257))</f>
        <v>BD</v>
      </c>
      <c r="J257" s="8" t="s">
        <v>498</v>
      </c>
      <c r="K257" s="2"/>
      <c r="L257" s="24" t="s">
        <v>1559</v>
      </c>
      <c r="M257" s="67"/>
      <c r="N257" s="68">
        <v>2148</v>
      </c>
      <c r="O257" s="69"/>
      <c r="P257" s="42" t="s">
        <v>2209</v>
      </c>
      <c r="Q257" s="24" t="s">
        <v>1938</v>
      </c>
      <c r="R257" s="6" t="str">
        <f t="shared" ref="R257:R264" si="709">IF(J257&lt;&gt;"",CONCATENATE(H257,I257,J257),CONCATENATE(H257,I257,K257))</f>
        <v>1AS15H0708BDA</v>
      </c>
      <c r="S257" s="7" t="str">
        <f t="shared" ref="S257:S264" si="710">IF(N257="-","KEIN LIEFERUMFANG",IF(AND(N257&lt;=S$3,O257=""),"AKTUELL",IF(O257=N257-1,"KEIN SERIENEINSATZ",IF(N257&gt;S$3,"NOCH NICHT AKTUELL",IF(AND(N257&lt;S$3,O257&lt;S$3),"NICHT AKTUELL",IF(N257&lt;=S$3,"AKTUELL"))))))</f>
        <v>NOCH NICHT AKTUELL</v>
      </c>
      <c r="T257" s="1" t="str">
        <f>IF(H257=H232,IF(I257=I232,"IndizeNeu (Spalte J, K)",IF(K257&lt;&gt;"","Neue Variant","")),IF(K257&lt;&gt;"","Neue Variant",""))</f>
        <v/>
      </c>
      <c r="U257" s="8"/>
      <c r="V257" s="8"/>
      <c r="W257" s="23"/>
      <c r="X257" s="22"/>
      <c r="Y257" s="4" t="s">
        <v>374</v>
      </c>
      <c r="Z257" s="4" t="s">
        <v>566</v>
      </c>
      <c r="AA257" s="4" t="s">
        <v>374</v>
      </c>
      <c r="AB257" s="4"/>
      <c r="AC257" s="170"/>
      <c r="AD257" s="165"/>
      <c r="AE257" s="165"/>
      <c r="AF257" s="165"/>
      <c r="AG257" s="165"/>
      <c r="AH257" s="171"/>
      <c r="AI257" s="171"/>
      <c r="AJ257" s="172"/>
      <c r="AK257" s="172" t="s">
        <v>374</v>
      </c>
      <c r="AL257" s="172"/>
      <c r="AM257" s="165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 t="s">
        <v>374</v>
      </c>
      <c r="AY257" s="173"/>
      <c r="AZ257" s="173"/>
      <c r="BA257" s="173"/>
      <c r="BB257" s="173"/>
      <c r="BC257" s="173"/>
      <c r="BD257" s="173" t="s">
        <v>374</v>
      </c>
      <c r="BE257" s="173"/>
      <c r="BF257" s="173"/>
      <c r="BG257" s="173"/>
      <c r="BH257" s="173"/>
      <c r="BI257" s="173"/>
      <c r="BJ257" s="173"/>
      <c r="BK257" s="173"/>
      <c r="BL257" s="174"/>
      <c r="BM257" s="174"/>
    </row>
    <row r="258" spans="1:65" s="114" customFormat="1">
      <c r="A258" s="2" t="s">
        <v>26</v>
      </c>
      <c r="B258" s="24" t="s">
        <v>385</v>
      </c>
      <c r="C258" s="4"/>
      <c r="D258" s="4" t="s">
        <v>374</v>
      </c>
      <c r="E258" s="135" t="str">
        <f t="shared" si="591"/>
        <v xml:space="preserve">                VTC8, VTC9,                  VTU1,        </v>
      </c>
      <c r="F258" s="6" t="str">
        <f t="shared" si="705"/>
        <v>5H0_970_708</v>
      </c>
      <c r="G258" s="6" t="str">
        <f t="shared" si="706"/>
        <v>BE</v>
      </c>
      <c r="H258" s="6" t="str">
        <f t="shared" si="707"/>
        <v>1AS15H0708</v>
      </c>
      <c r="I258" s="6" t="str">
        <f t="shared" si="708"/>
        <v>BE</v>
      </c>
      <c r="J258" s="8" t="s">
        <v>498</v>
      </c>
      <c r="K258" s="2"/>
      <c r="L258" s="24" t="s">
        <v>248</v>
      </c>
      <c r="M258" s="67"/>
      <c r="N258" s="68">
        <v>2148</v>
      </c>
      <c r="O258" s="69"/>
      <c r="P258" s="42" t="s">
        <v>2209</v>
      </c>
      <c r="Q258" s="24" t="s">
        <v>1939</v>
      </c>
      <c r="R258" s="6" t="str">
        <f t="shared" si="709"/>
        <v>1AS15H0708BEA</v>
      </c>
      <c r="S258" s="7" t="str">
        <f t="shared" si="710"/>
        <v>NOCH NICHT AKTUELL</v>
      </c>
      <c r="T258" s="1" t="str">
        <f t="shared" ref="T258:T264" si="711">IF(H258=H257,IF(I258=I257,"IndizeNeu (Spalte J, K)",IF(K258&lt;&gt;"","Neue Variant","")),IF(K258&lt;&gt;"","Neue Variant",""))</f>
        <v/>
      </c>
      <c r="U258" s="8"/>
      <c r="V258" s="8" t="s">
        <v>508</v>
      </c>
      <c r="W258" s="23"/>
      <c r="X258" s="22"/>
      <c r="Y258" s="4" t="s">
        <v>374</v>
      </c>
      <c r="Z258" s="4" t="s">
        <v>566</v>
      </c>
      <c r="AA258" s="4" t="s">
        <v>374</v>
      </c>
      <c r="AB258" s="4"/>
      <c r="AC258" s="170"/>
      <c r="AD258" s="165"/>
      <c r="AE258" s="165"/>
      <c r="AF258" s="165"/>
      <c r="AG258" s="165"/>
      <c r="AH258" s="171"/>
      <c r="AI258" s="171"/>
      <c r="AJ258" s="172"/>
      <c r="AK258" s="172" t="s">
        <v>374</v>
      </c>
      <c r="AL258" s="172" t="s">
        <v>374</v>
      </c>
      <c r="AM258" s="165"/>
      <c r="AN258" s="173"/>
      <c r="AO258" s="173"/>
      <c r="AP258" s="173"/>
      <c r="AQ258" s="173"/>
      <c r="AR258" s="173"/>
      <c r="AS258" s="173"/>
      <c r="AT258" s="173"/>
      <c r="AU258" s="173"/>
      <c r="AV258" s="173"/>
      <c r="AW258" s="173"/>
      <c r="AX258" s="173"/>
      <c r="AY258" s="173"/>
      <c r="AZ258" s="173"/>
      <c r="BA258" s="173"/>
      <c r="BB258" s="173"/>
      <c r="BC258" s="173"/>
      <c r="BD258" s="173" t="s">
        <v>374</v>
      </c>
      <c r="BE258" s="173"/>
      <c r="BF258" s="173"/>
      <c r="BG258" s="173"/>
      <c r="BH258" s="173"/>
      <c r="BI258" s="173"/>
      <c r="BJ258" s="173"/>
      <c r="BK258" s="173"/>
      <c r="BL258" s="174"/>
      <c r="BM258" s="174"/>
    </row>
    <row r="259" spans="1:65" s="114" customFormat="1">
      <c r="A259" s="2" t="s">
        <v>26</v>
      </c>
      <c r="B259" s="24" t="s">
        <v>385</v>
      </c>
      <c r="C259" s="4"/>
      <c r="D259" s="4" t="s">
        <v>374</v>
      </c>
      <c r="E259" s="135" t="str">
        <f t="shared" si="591"/>
        <v xml:space="preserve">                VTC8,              VTK1,     VTU1,        </v>
      </c>
      <c r="F259" s="6" t="str">
        <f t="shared" si="705"/>
        <v>5H0_970_708</v>
      </c>
      <c r="G259" s="6" t="str">
        <f t="shared" si="706"/>
        <v>BF</v>
      </c>
      <c r="H259" s="6" t="str">
        <f t="shared" si="707"/>
        <v>1AS15H0708</v>
      </c>
      <c r="I259" s="6" t="str">
        <f t="shared" si="708"/>
        <v>BF</v>
      </c>
      <c r="J259" s="8" t="s">
        <v>498</v>
      </c>
      <c r="K259" s="2"/>
      <c r="L259" s="24" t="s">
        <v>750</v>
      </c>
      <c r="M259" s="67"/>
      <c r="N259" s="68">
        <v>2148</v>
      </c>
      <c r="O259" s="69"/>
      <c r="P259" s="42" t="s">
        <v>2209</v>
      </c>
      <c r="Q259" s="24" t="s">
        <v>1940</v>
      </c>
      <c r="R259" s="6" t="str">
        <f t="shared" si="709"/>
        <v>1AS15H0708BFA</v>
      </c>
      <c r="S259" s="7" t="str">
        <f t="shared" si="710"/>
        <v>NOCH NICHT AKTUELL</v>
      </c>
      <c r="T259" s="1" t="str">
        <f t="shared" si="711"/>
        <v/>
      </c>
      <c r="U259" s="8"/>
      <c r="V259" s="8"/>
      <c r="W259" s="23"/>
      <c r="X259" s="22"/>
      <c r="Y259" s="4" t="s">
        <v>374</v>
      </c>
      <c r="Z259" s="4" t="s">
        <v>566</v>
      </c>
      <c r="AA259" s="4" t="s">
        <v>374</v>
      </c>
      <c r="AB259" s="4"/>
      <c r="AC259" s="170"/>
      <c r="AD259" s="165"/>
      <c r="AE259" s="165"/>
      <c r="AF259" s="165"/>
      <c r="AG259" s="165"/>
      <c r="AH259" s="171"/>
      <c r="AI259" s="171"/>
      <c r="AJ259" s="172"/>
      <c r="AK259" s="172" t="s">
        <v>374</v>
      </c>
      <c r="AL259" s="172"/>
      <c r="AM259" s="165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 t="s">
        <v>374</v>
      </c>
      <c r="AY259" s="173"/>
      <c r="AZ259" s="173"/>
      <c r="BA259" s="173"/>
      <c r="BB259" s="173"/>
      <c r="BC259" s="173"/>
      <c r="BD259" s="173" t="s">
        <v>374</v>
      </c>
      <c r="BE259" s="173"/>
      <c r="BF259" s="173"/>
      <c r="BG259" s="173"/>
      <c r="BH259" s="173"/>
      <c r="BI259" s="173"/>
      <c r="BJ259" s="173"/>
      <c r="BK259" s="173"/>
      <c r="BL259" s="174"/>
      <c r="BM259" s="174"/>
    </row>
    <row r="260" spans="1:65" s="114" customFormat="1">
      <c r="A260" s="2" t="s">
        <v>26</v>
      </c>
      <c r="B260" s="24" t="s">
        <v>385</v>
      </c>
      <c r="C260" s="4"/>
      <c r="D260" s="4" t="s">
        <v>374</v>
      </c>
      <c r="E260" s="135" t="str">
        <f t="shared" si="591"/>
        <v xml:space="preserve">                                     VTU1,        </v>
      </c>
      <c r="F260" s="6" t="str">
        <f t="shared" si="705"/>
        <v>5H0_970_708</v>
      </c>
      <c r="G260" s="6" t="str">
        <f t="shared" si="706"/>
        <v>BG</v>
      </c>
      <c r="H260" s="6" t="str">
        <f t="shared" si="707"/>
        <v>1AS15H0708</v>
      </c>
      <c r="I260" s="6" t="str">
        <f t="shared" si="708"/>
        <v>BG</v>
      </c>
      <c r="J260" s="8" t="s">
        <v>498</v>
      </c>
      <c r="K260" s="2"/>
      <c r="L260" s="24" t="s">
        <v>1560</v>
      </c>
      <c r="M260" s="67"/>
      <c r="N260" s="68">
        <v>2148</v>
      </c>
      <c r="O260" s="69"/>
      <c r="P260" s="42" t="s">
        <v>2209</v>
      </c>
      <c r="Q260" s="24" t="s">
        <v>1941</v>
      </c>
      <c r="R260" s="6" t="str">
        <f t="shared" si="709"/>
        <v>1AS15H0708BGA</v>
      </c>
      <c r="S260" s="7" t="str">
        <f t="shared" si="710"/>
        <v>NOCH NICHT AKTUELL</v>
      </c>
      <c r="T260" s="1" t="str">
        <f t="shared" si="711"/>
        <v/>
      </c>
      <c r="U260" s="8"/>
      <c r="V260" s="8"/>
      <c r="W260" s="23"/>
      <c r="X260" s="22"/>
      <c r="Y260" s="4" t="s">
        <v>374</v>
      </c>
      <c r="Z260" s="4" t="s">
        <v>566</v>
      </c>
      <c r="AA260" s="4" t="s">
        <v>374</v>
      </c>
      <c r="AB260" s="4"/>
      <c r="AC260" s="170"/>
      <c r="AD260" s="165"/>
      <c r="AE260" s="165"/>
      <c r="AF260" s="165"/>
      <c r="AG260" s="165"/>
      <c r="AH260" s="171"/>
      <c r="AI260" s="171"/>
      <c r="AJ260" s="172"/>
      <c r="AK260" s="172"/>
      <c r="AL260" s="172"/>
      <c r="AM260" s="165"/>
      <c r="AN260" s="173"/>
      <c r="AO260" s="173"/>
      <c r="AP260" s="173"/>
      <c r="AQ260" s="173"/>
      <c r="AR260" s="173"/>
      <c r="AS260" s="173"/>
      <c r="AT260" s="173"/>
      <c r="AU260" s="173"/>
      <c r="AV260" s="173"/>
      <c r="AW260" s="173"/>
      <c r="AX260" s="173"/>
      <c r="AY260" s="173"/>
      <c r="AZ260" s="173"/>
      <c r="BA260" s="173"/>
      <c r="BB260" s="173"/>
      <c r="BC260" s="173"/>
      <c r="BD260" s="173" t="s">
        <v>374</v>
      </c>
      <c r="BE260" s="173"/>
      <c r="BF260" s="173"/>
      <c r="BG260" s="173"/>
      <c r="BH260" s="173"/>
      <c r="BI260" s="173"/>
      <c r="BJ260" s="173"/>
      <c r="BK260" s="173"/>
      <c r="BL260" s="174"/>
      <c r="BM260" s="174"/>
    </row>
    <row r="261" spans="1:65" s="114" customFormat="1">
      <c r="A261" s="2" t="s">
        <v>26</v>
      </c>
      <c r="B261" s="24" t="s">
        <v>385</v>
      </c>
      <c r="C261" s="4"/>
      <c r="D261" s="4" t="s">
        <v>374</v>
      </c>
      <c r="E261" s="135" t="str">
        <f t="shared" si="591"/>
        <v xml:space="preserve">                VTC8,              VTK1,     VTU1,        </v>
      </c>
      <c r="F261" s="6" t="str">
        <f t="shared" si="705"/>
        <v>5H0_970_708</v>
      </c>
      <c r="G261" s="6" t="str">
        <f t="shared" si="706"/>
        <v>BH</v>
      </c>
      <c r="H261" s="6" t="str">
        <f t="shared" si="707"/>
        <v>1AS15H0708</v>
      </c>
      <c r="I261" s="6" t="str">
        <f t="shared" si="708"/>
        <v>BH</v>
      </c>
      <c r="J261" s="8" t="s">
        <v>498</v>
      </c>
      <c r="K261" s="2"/>
      <c r="L261" s="24" t="s">
        <v>1164</v>
      </c>
      <c r="M261" s="67"/>
      <c r="N261" s="68">
        <v>2148</v>
      </c>
      <c r="O261" s="69"/>
      <c r="P261" s="42" t="s">
        <v>2209</v>
      </c>
      <c r="Q261" s="24" t="s">
        <v>1942</v>
      </c>
      <c r="R261" s="6" t="str">
        <f t="shared" si="709"/>
        <v>1AS15H0708BHA</v>
      </c>
      <c r="S261" s="7" t="str">
        <f t="shared" si="710"/>
        <v>NOCH NICHT AKTUELL</v>
      </c>
      <c r="T261" s="1" t="str">
        <f t="shared" si="711"/>
        <v/>
      </c>
      <c r="U261" s="8"/>
      <c r="V261" s="8"/>
      <c r="W261" s="23"/>
      <c r="X261" s="22"/>
      <c r="Y261" s="4" t="s">
        <v>374</v>
      </c>
      <c r="Z261" s="4" t="s">
        <v>566</v>
      </c>
      <c r="AA261" s="4" t="s">
        <v>374</v>
      </c>
      <c r="AB261" s="4"/>
      <c r="AC261" s="170"/>
      <c r="AD261" s="165"/>
      <c r="AE261" s="165"/>
      <c r="AF261" s="165"/>
      <c r="AG261" s="165"/>
      <c r="AH261" s="171"/>
      <c r="AI261" s="171"/>
      <c r="AJ261" s="172"/>
      <c r="AK261" s="172" t="s">
        <v>374</v>
      </c>
      <c r="AL261" s="172"/>
      <c r="AM261" s="165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 t="s">
        <v>374</v>
      </c>
      <c r="AY261" s="173"/>
      <c r="AZ261" s="173"/>
      <c r="BA261" s="173"/>
      <c r="BB261" s="173"/>
      <c r="BC261" s="173"/>
      <c r="BD261" s="173" t="s">
        <v>374</v>
      </c>
      <c r="BE261" s="173"/>
      <c r="BF261" s="173"/>
      <c r="BG261" s="173"/>
      <c r="BH261" s="173"/>
      <c r="BI261" s="173"/>
      <c r="BJ261" s="173"/>
      <c r="BK261" s="173"/>
      <c r="BL261" s="174"/>
      <c r="BM261" s="174"/>
    </row>
    <row r="262" spans="1:65" s="114" customFormat="1">
      <c r="A262" s="2" t="s">
        <v>26</v>
      </c>
      <c r="B262" s="24" t="s">
        <v>385</v>
      </c>
      <c r="C262" s="4"/>
      <c r="D262" s="4" t="s">
        <v>374</v>
      </c>
      <c r="E262" s="135" t="str">
        <f t="shared" si="591"/>
        <v xml:space="preserve">                                     VTU1,        </v>
      </c>
      <c r="F262" s="6" t="str">
        <f t="shared" si="705"/>
        <v>5H0_970_708</v>
      </c>
      <c r="G262" s="6" t="str">
        <f t="shared" si="706"/>
        <v>BJ</v>
      </c>
      <c r="H262" s="6" t="str">
        <f t="shared" si="707"/>
        <v>1AS15H0708</v>
      </c>
      <c r="I262" s="6" t="str">
        <f t="shared" si="708"/>
        <v>BJ</v>
      </c>
      <c r="J262" s="8" t="s">
        <v>498</v>
      </c>
      <c r="K262" s="2"/>
      <c r="L262" s="24" t="s">
        <v>250</v>
      </c>
      <c r="M262" s="67"/>
      <c r="N262" s="68">
        <v>2148</v>
      </c>
      <c r="O262" s="69"/>
      <c r="P262" s="42" t="s">
        <v>2209</v>
      </c>
      <c r="Q262" s="24" t="s">
        <v>1943</v>
      </c>
      <c r="R262" s="6" t="str">
        <f t="shared" si="709"/>
        <v>1AS15H0708BJA</v>
      </c>
      <c r="S262" s="7" t="str">
        <f t="shared" si="710"/>
        <v>NOCH NICHT AKTUELL</v>
      </c>
      <c r="T262" s="1" t="str">
        <f t="shared" si="711"/>
        <v/>
      </c>
      <c r="U262" s="8"/>
      <c r="V262" s="8"/>
      <c r="W262" s="23"/>
      <c r="X262" s="22"/>
      <c r="Y262" s="4" t="s">
        <v>374</v>
      </c>
      <c r="Z262" s="4" t="s">
        <v>566</v>
      </c>
      <c r="AA262" s="4" t="s">
        <v>374</v>
      </c>
      <c r="AB262" s="4"/>
      <c r="AC262" s="170"/>
      <c r="AD262" s="165"/>
      <c r="AE262" s="165"/>
      <c r="AF262" s="165"/>
      <c r="AG262" s="165"/>
      <c r="AH262" s="171"/>
      <c r="AI262" s="171"/>
      <c r="AJ262" s="172"/>
      <c r="AK262" s="172"/>
      <c r="AL262" s="172"/>
      <c r="AM262" s="165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 t="s">
        <v>374</v>
      </c>
      <c r="BE262" s="173"/>
      <c r="BF262" s="173"/>
      <c r="BG262" s="173"/>
      <c r="BH262" s="173"/>
      <c r="BI262" s="173"/>
      <c r="BJ262" s="173"/>
      <c r="BK262" s="173"/>
      <c r="BL262" s="174"/>
      <c r="BM262" s="174"/>
    </row>
    <row r="263" spans="1:65" s="114" customFormat="1">
      <c r="A263" s="2" t="s">
        <v>26</v>
      </c>
      <c r="B263" s="24" t="s">
        <v>385</v>
      </c>
      <c r="C263" s="4"/>
      <c r="D263" s="4" t="s">
        <v>374</v>
      </c>
      <c r="E263" s="135" t="str">
        <f t="shared" si="591"/>
        <v xml:space="preserve">                VTC8,              VTK1,     VTU1,        </v>
      </c>
      <c r="F263" s="6" t="str">
        <f t="shared" si="705"/>
        <v>5H0_970_708</v>
      </c>
      <c r="G263" s="6" t="str">
        <f t="shared" si="706"/>
        <v>BK</v>
      </c>
      <c r="H263" s="6" t="str">
        <f t="shared" si="707"/>
        <v>1AS15H0708</v>
      </c>
      <c r="I263" s="6" t="str">
        <f t="shared" si="708"/>
        <v>BK</v>
      </c>
      <c r="J263" s="8" t="s">
        <v>498</v>
      </c>
      <c r="K263" s="2"/>
      <c r="L263" s="24" t="s">
        <v>1946</v>
      </c>
      <c r="M263" s="67"/>
      <c r="N263" s="68">
        <v>2148</v>
      </c>
      <c r="O263" s="69"/>
      <c r="P263" s="42" t="s">
        <v>2209</v>
      </c>
      <c r="Q263" s="24" t="s">
        <v>1944</v>
      </c>
      <c r="R263" s="6" t="str">
        <f t="shared" si="709"/>
        <v>1AS15H0708BKA</v>
      </c>
      <c r="S263" s="7" t="str">
        <f t="shared" si="710"/>
        <v>NOCH NICHT AKTUELL</v>
      </c>
      <c r="T263" s="1" t="str">
        <f t="shared" si="711"/>
        <v/>
      </c>
      <c r="U263" s="8"/>
      <c r="V263" s="8"/>
      <c r="W263" s="23"/>
      <c r="X263" s="22"/>
      <c r="Y263" s="4" t="s">
        <v>374</v>
      </c>
      <c r="Z263" s="4" t="s">
        <v>566</v>
      </c>
      <c r="AA263" s="4" t="s">
        <v>374</v>
      </c>
      <c r="AB263" s="4"/>
      <c r="AC263" s="170"/>
      <c r="AD263" s="165"/>
      <c r="AE263" s="165"/>
      <c r="AF263" s="165"/>
      <c r="AG263" s="165"/>
      <c r="AH263" s="171"/>
      <c r="AI263" s="171"/>
      <c r="AJ263" s="172"/>
      <c r="AK263" s="172" t="s">
        <v>374</v>
      </c>
      <c r="AL263" s="172"/>
      <c r="AM263" s="165"/>
      <c r="AN263" s="173"/>
      <c r="AO263" s="173"/>
      <c r="AP263" s="173"/>
      <c r="AQ263" s="173"/>
      <c r="AR263" s="173"/>
      <c r="AS263" s="173"/>
      <c r="AT263" s="173"/>
      <c r="AU263" s="173"/>
      <c r="AV263" s="173"/>
      <c r="AW263" s="173"/>
      <c r="AX263" s="173" t="s">
        <v>374</v>
      </c>
      <c r="AY263" s="173"/>
      <c r="AZ263" s="173"/>
      <c r="BA263" s="173"/>
      <c r="BB263" s="173"/>
      <c r="BC263" s="173"/>
      <c r="BD263" s="173" t="s">
        <v>374</v>
      </c>
      <c r="BE263" s="173"/>
      <c r="BF263" s="173"/>
      <c r="BG263" s="173"/>
      <c r="BH263" s="173"/>
      <c r="BI263" s="173"/>
      <c r="BJ263" s="173"/>
      <c r="BK263" s="173"/>
      <c r="BL263" s="174"/>
      <c r="BM263" s="174"/>
    </row>
    <row r="264" spans="1:65" s="114" customFormat="1">
      <c r="A264" s="2" t="s">
        <v>26</v>
      </c>
      <c r="B264" s="24" t="s">
        <v>385</v>
      </c>
      <c r="C264" s="4"/>
      <c r="D264" s="4" t="s">
        <v>374</v>
      </c>
      <c r="E264" s="135" t="str">
        <f t="shared" si="591"/>
        <v xml:space="preserve">                VTC8,              VTK1,     VTU1,        </v>
      </c>
      <c r="F264" s="6" t="str">
        <f t="shared" si="705"/>
        <v>5H0_970_708</v>
      </c>
      <c r="G264" s="6" t="str">
        <f t="shared" si="706"/>
        <v>BL</v>
      </c>
      <c r="H264" s="6" t="str">
        <f t="shared" si="707"/>
        <v>1AS15H0708</v>
      </c>
      <c r="I264" s="6" t="str">
        <f t="shared" si="708"/>
        <v>BL</v>
      </c>
      <c r="J264" s="8" t="s">
        <v>498</v>
      </c>
      <c r="K264" s="2"/>
      <c r="L264" s="24" t="s">
        <v>1562</v>
      </c>
      <c r="M264" s="67"/>
      <c r="N264" s="68">
        <v>2148</v>
      </c>
      <c r="O264" s="69"/>
      <c r="P264" s="42" t="s">
        <v>2209</v>
      </c>
      <c r="Q264" s="24" t="s">
        <v>1945</v>
      </c>
      <c r="R264" s="6" t="str">
        <f t="shared" si="709"/>
        <v>1AS15H0708BLA</v>
      </c>
      <c r="S264" s="7" t="str">
        <f t="shared" si="710"/>
        <v>NOCH NICHT AKTUELL</v>
      </c>
      <c r="T264" s="1" t="str">
        <f t="shared" si="711"/>
        <v/>
      </c>
      <c r="U264" s="8"/>
      <c r="V264" s="8"/>
      <c r="W264" s="23"/>
      <c r="X264" s="22"/>
      <c r="Y264" s="4" t="s">
        <v>374</v>
      </c>
      <c r="Z264" s="4" t="s">
        <v>566</v>
      </c>
      <c r="AA264" s="4" t="s">
        <v>374</v>
      </c>
      <c r="AB264" s="4"/>
      <c r="AC264" s="170"/>
      <c r="AD264" s="165"/>
      <c r="AE264" s="165"/>
      <c r="AF264" s="165"/>
      <c r="AG264" s="165"/>
      <c r="AH264" s="171"/>
      <c r="AI264" s="171"/>
      <c r="AJ264" s="172"/>
      <c r="AK264" s="172" t="s">
        <v>374</v>
      </c>
      <c r="AL264" s="172"/>
      <c r="AM264" s="165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 t="s">
        <v>374</v>
      </c>
      <c r="AY264" s="173"/>
      <c r="AZ264" s="173"/>
      <c r="BA264" s="173"/>
      <c r="BB264" s="173"/>
      <c r="BC264" s="173"/>
      <c r="BD264" s="173" t="s">
        <v>374</v>
      </c>
      <c r="BE264" s="173"/>
      <c r="BF264" s="173"/>
      <c r="BG264" s="173"/>
      <c r="BH264" s="173"/>
      <c r="BI264" s="173"/>
      <c r="BJ264" s="173"/>
      <c r="BK264" s="173"/>
      <c r="BL264" s="174"/>
      <c r="BM264" s="174"/>
    </row>
    <row r="265" spans="1:65" s="114" customFormat="1">
      <c r="A265" s="2" t="s">
        <v>26</v>
      </c>
      <c r="B265" s="24" t="s">
        <v>388</v>
      </c>
      <c r="C265" s="4"/>
      <c r="D265" s="4"/>
      <c r="E265" s="135" t="str">
        <f t="shared" si="591"/>
        <v xml:space="preserve">                         VTD5, VTD7,   VTK1,              </v>
      </c>
      <c r="F265" s="6" t="str">
        <f t="shared" si="318"/>
        <v>5H0_970_709</v>
      </c>
      <c r="G265" s="6" t="str">
        <f t="shared" si="319"/>
        <v>AC</v>
      </c>
      <c r="H265" s="6" t="str">
        <f t="shared" si="320"/>
        <v>1AS15H0709</v>
      </c>
      <c r="I265" s="6" t="str">
        <f t="shared" si="321"/>
        <v>AC</v>
      </c>
      <c r="J265" s="8" t="s">
        <v>498</v>
      </c>
      <c r="K265" s="2"/>
      <c r="L265" s="24" t="s">
        <v>253</v>
      </c>
      <c r="M265" s="67"/>
      <c r="N265" s="68">
        <v>2008</v>
      </c>
      <c r="O265" s="69"/>
      <c r="P265" s="42"/>
      <c r="Q265" s="24" t="s">
        <v>55</v>
      </c>
      <c r="R265" s="6" t="str">
        <f t="shared" si="322"/>
        <v>1AS15H0709ACA</v>
      </c>
      <c r="S265" s="7" t="str">
        <f t="shared" si="323"/>
        <v>AKTUELL</v>
      </c>
      <c r="T265" s="1" t="str">
        <f>IF(H265=H206,IF(I265=I206,"IndizeNeu (Spalte J, K)",IF(K265&lt;&gt;"","Neue Variant","")),IF(K265&lt;&gt;"","Neue Variant",""))</f>
        <v/>
      </c>
      <c r="U265" s="141"/>
      <c r="V265" s="8"/>
      <c r="W265" s="23"/>
      <c r="X265" s="22"/>
      <c r="Y265" s="4" t="s">
        <v>374</v>
      </c>
      <c r="Z265" s="4" t="s">
        <v>374</v>
      </c>
      <c r="AA265" s="4" t="s">
        <v>374</v>
      </c>
      <c r="AB265" s="4"/>
      <c r="AC265" s="170"/>
      <c r="AD265" s="165"/>
      <c r="AE265" s="165"/>
      <c r="AF265" s="165"/>
      <c r="AG265" s="165"/>
      <c r="AH265" s="171"/>
      <c r="AI265" s="171"/>
      <c r="AJ265" s="172"/>
      <c r="AK265" s="172"/>
      <c r="AL265" s="172"/>
      <c r="AM265" s="165"/>
      <c r="AN265" s="173"/>
      <c r="AO265" s="173"/>
      <c r="AP265" s="173"/>
      <c r="AQ265" s="173"/>
      <c r="AR265" s="173" t="s">
        <v>374</v>
      </c>
      <c r="AS265" s="173"/>
      <c r="AT265" s="173" t="s">
        <v>374</v>
      </c>
      <c r="AU265" s="173"/>
      <c r="AV265" s="173"/>
      <c r="AW265" s="173"/>
      <c r="AX265" s="173" t="s">
        <v>374</v>
      </c>
      <c r="AY265" s="173"/>
      <c r="AZ265" s="173"/>
      <c r="BA265" s="173"/>
      <c r="BB265" s="173"/>
      <c r="BC265" s="173"/>
      <c r="BD265" s="173"/>
      <c r="BE265" s="173"/>
      <c r="BF265" s="173"/>
      <c r="BG265" s="173"/>
      <c r="BH265" s="173"/>
      <c r="BI265" s="173"/>
      <c r="BJ265" s="173"/>
      <c r="BK265" s="173"/>
      <c r="BL265" s="174"/>
      <c r="BM265" s="174"/>
    </row>
    <row r="266" spans="1:65" s="114" customFormat="1">
      <c r="A266" s="2" t="s">
        <v>26</v>
      </c>
      <c r="B266" s="24" t="s">
        <v>388</v>
      </c>
      <c r="C266" s="4"/>
      <c r="D266" s="4"/>
      <c r="E266" s="135" t="str">
        <f t="shared" si="591"/>
        <v xml:space="preserve">                           VTD7,   VTK1,              </v>
      </c>
      <c r="F266" s="6" t="str">
        <f t="shared" si="318"/>
        <v>5H0_970_709</v>
      </c>
      <c r="G266" s="6" t="str">
        <f t="shared" si="319"/>
        <v>AH</v>
      </c>
      <c r="H266" s="6" t="str">
        <f t="shared" si="320"/>
        <v>1AS15H0709</v>
      </c>
      <c r="I266" s="6" t="str">
        <f t="shared" si="321"/>
        <v>AH</v>
      </c>
      <c r="J266" s="8" t="s">
        <v>498</v>
      </c>
      <c r="K266" s="2"/>
      <c r="L266" s="24" t="s">
        <v>254</v>
      </c>
      <c r="M266" s="67"/>
      <c r="N266" s="68">
        <v>2008</v>
      </c>
      <c r="O266" s="69"/>
      <c r="P266" s="42"/>
      <c r="Q266" s="24" t="s">
        <v>56</v>
      </c>
      <c r="R266" s="6" t="str">
        <f t="shared" si="322"/>
        <v>1AS15H0709AHA</v>
      </c>
      <c r="S266" s="7" t="str">
        <f t="shared" si="323"/>
        <v>AKTUELL</v>
      </c>
      <c r="T266" s="1" t="str">
        <f>IF(H266=H265,IF(I266=I265,"IndizeNeu (Spalte J, K)",IF(K266&lt;&gt;"","Neue Variant","")),IF(K266&lt;&gt;"","Neue Variant",""))</f>
        <v/>
      </c>
      <c r="U266" s="141"/>
      <c r="V266" s="8"/>
      <c r="W266" s="23"/>
      <c r="X266" s="22"/>
      <c r="Y266" s="4" t="s">
        <v>374</v>
      </c>
      <c r="Z266" s="4" t="s">
        <v>374</v>
      </c>
      <c r="AA266" s="4" t="s">
        <v>374</v>
      </c>
      <c r="AB266" s="4"/>
      <c r="AC266" s="170"/>
      <c r="AD266" s="165"/>
      <c r="AE266" s="165"/>
      <c r="AF266" s="165"/>
      <c r="AG266" s="165"/>
      <c r="AH266" s="171"/>
      <c r="AI266" s="171"/>
      <c r="AJ266" s="172"/>
      <c r="AK266" s="172"/>
      <c r="AL266" s="172"/>
      <c r="AM266" s="165"/>
      <c r="AN266" s="173"/>
      <c r="AO266" s="173"/>
      <c r="AP266" s="173"/>
      <c r="AQ266" s="173"/>
      <c r="AR266" s="173"/>
      <c r="AS266" s="173"/>
      <c r="AT266" s="173" t="s">
        <v>374</v>
      </c>
      <c r="AU266" s="173"/>
      <c r="AV266" s="173"/>
      <c r="AW266" s="173"/>
      <c r="AX266" s="173" t="s">
        <v>374</v>
      </c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4"/>
      <c r="BM266" s="174"/>
    </row>
    <row r="267" spans="1:65" s="114" customFormat="1">
      <c r="A267" s="2" t="s">
        <v>26</v>
      </c>
      <c r="B267" s="24" t="s">
        <v>388</v>
      </c>
      <c r="C267" s="4"/>
      <c r="D267" s="4"/>
      <c r="E267" s="135" t="str">
        <f t="shared" si="591"/>
        <v xml:space="preserve">                         VTD5, VTD7,   VTK1,              </v>
      </c>
      <c r="F267" s="6" t="str">
        <f t="shared" si="318"/>
        <v>5H0_970_709</v>
      </c>
      <c r="G267" s="6" t="str">
        <f t="shared" si="319"/>
        <v>AL</v>
      </c>
      <c r="H267" s="6" t="str">
        <f t="shared" si="320"/>
        <v>1AS15H0709</v>
      </c>
      <c r="I267" s="6" t="str">
        <f t="shared" si="321"/>
        <v>AL</v>
      </c>
      <c r="J267" s="8" t="s">
        <v>498</v>
      </c>
      <c r="K267" s="2"/>
      <c r="L267" s="24" t="s">
        <v>255</v>
      </c>
      <c r="M267" s="67" t="s">
        <v>625</v>
      </c>
      <c r="N267" s="68">
        <v>2008</v>
      </c>
      <c r="O267" s="69">
        <v>2007</v>
      </c>
      <c r="P267" s="42" t="s">
        <v>624</v>
      </c>
      <c r="Q267" s="24" t="s">
        <v>57</v>
      </c>
      <c r="R267" s="6" t="str">
        <f t="shared" si="322"/>
        <v>1AS15H0709ALA</v>
      </c>
      <c r="S267" s="7" t="str">
        <f t="shared" si="323"/>
        <v>KEIN SERIENEINSATZ</v>
      </c>
      <c r="T267" s="1" t="str">
        <f>IF(H267=H266,IF(I267=I266,"IndizeNeu (Spalte J, K)",IF(K267&lt;&gt;"","Neue Variant","")),IF(K267&lt;&gt;"","Neue Variant",""))</f>
        <v/>
      </c>
      <c r="U267" s="8"/>
      <c r="V267" s="8"/>
      <c r="W267" s="23"/>
      <c r="X267" s="22"/>
      <c r="Y267" s="4" t="s">
        <v>374</v>
      </c>
      <c r="Z267" s="4" t="s">
        <v>374</v>
      </c>
      <c r="AA267" s="4" t="s">
        <v>374</v>
      </c>
      <c r="AB267" s="4"/>
      <c r="AC267" s="170"/>
      <c r="AD267" s="165"/>
      <c r="AE267" s="165"/>
      <c r="AF267" s="165"/>
      <c r="AG267" s="165"/>
      <c r="AH267" s="171"/>
      <c r="AI267" s="171"/>
      <c r="AJ267" s="172"/>
      <c r="AK267" s="172"/>
      <c r="AL267" s="172"/>
      <c r="AM267" s="165"/>
      <c r="AN267" s="173"/>
      <c r="AO267" s="173"/>
      <c r="AP267" s="173"/>
      <c r="AQ267" s="173"/>
      <c r="AR267" s="173" t="s">
        <v>374</v>
      </c>
      <c r="AS267" s="173"/>
      <c r="AT267" s="173" t="s">
        <v>374</v>
      </c>
      <c r="AU267" s="173"/>
      <c r="AV267" s="173"/>
      <c r="AW267" s="173"/>
      <c r="AX267" s="173" t="s">
        <v>374</v>
      </c>
      <c r="AY267" s="173"/>
      <c r="AZ267" s="173"/>
      <c r="BA267" s="173"/>
      <c r="BB267" s="173"/>
      <c r="BC267" s="173"/>
      <c r="BD267" s="173"/>
      <c r="BE267" s="173"/>
      <c r="BF267" s="173"/>
      <c r="BG267" s="173"/>
      <c r="BH267" s="173"/>
      <c r="BI267" s="173"/>
      <c r="BJ267" s="173"/>
      <c r="BK267" s="173"/>
      <c r="BL267" s="174"/>
      <c r="BM267" s="174"/>
    </row>
    <row r="268" spans="1:65" s="114" customFormat="1">
      <c r="A268" s="2" t="s">
        <v>26</v>
      </c>
      <c r="B268" s="24" t="s">
        <v>388</v>
      </c>
      <c r="C268" s="4"/>
      <c r="D268" s="4"/>
      <c r="E268" s="135" t="str">
        <f t="shared" si="591"/>
        <v xml:space="preserve">                         VTD5, VTD7,   VTK1,              </v>
      </c>
      <c r="F268" s="6" t="str">
        <f t="shared" si="318"/>
        <v>5H0_970_709</v>
      </c>
      <c r="G268" s="6" t="str">
        <f t="shared" si="319"/>
        <v>AQ</v>
      </c>
      <c r="H268" s="6" t="str">
        <f t="shared" si="320"/>
        <v>1AS15H0709</v>
      </c>
      <c r="I268" s="6" t="str">
        <f t="shared" si="321"/>
        <v>AQ</v>
      </c>
      <c r="J268" s="8" t="s">
        <v>498</v>
      </c>
      <c r="K268" s="2"/>
      <c r="L268" s="24" t="s">
        <v>256</v>
      </c>
      <c r="M268" s="67"/>
      <c r="N268" s="68">
        <v>2008</v>
      </c>
      <c r="O268" s="69"/>
      <c r="P268" s="42"/>
      <c r="Q268" s="24" t="s">
        <v>58</v>
      </c>
      <c r="R268" s="6" t="str">
        <f t="shared" si="322"/>
        <v>1AS15H0709AQA</v>
      </c>
      <c r="S268" s="7" t="str">
        <f t="shared" si="323"/>
        <v>AKTUELL</v>
      </c>
      <c r="T268" s="1" t="str">
        <f>IF(H268=H267,IF(I268=I267,"IndizeNeu (Spalte J, K)",IF(K268&lt;&gt;"","Neue Variant","")),IF(K268&lt;&gt;"","Neue Variant",""))</f>
        <v/>
      </c>
      <c r="U268" s="141"/>
      <c r="V268" s="8"/>
      <c r="W268" s="23"/>
      <c r="X268" s="22"/>
      <c r="Y268" s="4" t="s">
        <v>374</v>
      </c>
      <c r="Z268" s="4" t="s">
        <v>374</v>
      </c>
      <c r="AA268" s="4" t="s">
        <v>374</v>
      </c>
      <c r="AB268" s="4"/>
      <c r="AC268" s="170"/>
      <c r="AD268" s="165"/>
      <c r="AE268" s="165"/>
      <c r="AF268" s="165"/>
      <c r="AG268" s="165"/>
      <c r="AH268" s="171"/>
      <c r="AI268" s="171"/>
      <c r="AJ268" s="172"/>
      <c r="AK268" s="172"/>
      <c r="AL268" s="172"/>
      <c r="AM268" s="165"/>
      <c r="AN268" s="173"/>
      <c r="AO268" s="173"/>
      <c r="AP268" s="173"/>
      <c r="AQ268" s="173"/>
      <c r="AR268" s="173" t="s">
        <v>374</v>
      </c>
      <c r="AS268" s="173"/>
      <c r="AT268" s="173" t="s">
        <v>374</v>
      </c>
      <c r="AU268" s="173"/>
      <c r="AV268" s="173"/>
      <c r="AW268" s="173"/>
      <c r="AX268" s="173" t="s">
        <v>374</v>
      </c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4"/>
      <c r="BM268" s="174"/>
    </row>
    <row r="269" spans="1:65" s="114" customFormat="1">
      <c r="A269" s="2" t="s">
        <v>26</v>
      </c>
      <c r="B269" s="24" t="s">
        <v>388</v>
      </c>
      <c r="C269" s="4"/>
      <c r="D269" s="4"/>
      <c r="E269" s="135" t="str">
        <f t="shared" si="591"/>
        <v xml:space="preserve">                         VTD5, VTD7,   VTK1,              </v>
      </c>
      <c r="F269" s="6" t="str">
        <f t="shared" si="318"/>
        <v>5H0_970_709</v>
      </c>
      <c r="G269" s="6" t="str">
        <f t="shared" si="319"/>
        <v>AR</v>
      </c>
      <c r="H269" s="6" t="str">
        <f t="shared" si="320"/>
        <v>1AS15H0709</v>
      </c>
      <c r="I269" s="6" t="str">
        <f t="shared" si="321"/>
        <v>AR</v>
      </c>
      <c r="J269" s="8" t="s">
        <v>498</v>
      </c>
      <c r="K269" s="2"/>
      <c r="L269" s="24" t="s">
        <v>257</v>
      </c>
      <c r="M269" s="67" t="s">
        <v>499</v>
      </c>
      <c r="N269" s="68">
        <v>1926</v>
      </c>
      <c r="O269" s="69">
        <v>1925</v>
      </c>
      <c r="P269" s="42" t="s">
        <v>522</v>
      </c>
      <c r="Q269" s="24" t="s">
        <v>59</v>
      </c>
      <c r="R269" s="6" t="str">
        <f t="shared" si="322"/>
        <v>1AS15H0709ARA</v>
      </c>
      <c r="S269" s="7" t="str">
        <f t="shared" si="323"/>
        <v>KEIN SERIENEINSATZ</v>
      </c>
      <c r="T269" s="1" t="str">
        <f>IF(H269=H268,IF(I269=I268,"IndizeNeu (Spalte J, K)",IF(K269&lt;&gt;"","Neue Variant","")),IF(K269&lt;&gt;"","Neue Variant",""))</f>
        <v/>
      </c>
      <c r="U269" s="141"/>
      <c r="V269" s="8" t="s">
        <v>499</v>
      </c>
      <c r="W269" s="113"/>
      <c r="X269" s="22"/>
      <c r="Y269" s="4" t="s">
        <v>374</v>
      </c>
      <c r="Z269" s="4" t="s">
        <v>374</v>
      </c>
      <c r="AA269" s="4" t="s">
        <v>374</v>
      </c>
      <c r="AB269" s="4"/>
      <c r="AC269" s="170"/>
      <c r="AD269" s="175"/>
      <c r="AE269" s="175"/>
      <c r="AF269" s="175"/>
      <c r="AG269" s="175"/>
      <c r="AH269" s="176"/>
      <c r="AI269" s="176"/>
      <c r="AJ269" s="177"/>
      <c r="AK269" s="177"/>
      <c r="AL269" s="177"/>
      <c r="AM269" s="175"/>
      <c r="AN269" s="178"/>
      <c r="AO269" s="178"/>
      <c r="AP269" s="178"/>
      <c r="AQ269" s="178"/>
      <c r="AR269" s="178" t="s">
        <v>374</v>
      </c>
      <c r="AS269" s="178"/>
      <c r="AT269" s="178" t="s">
        <v>374</v>
      </c>
      <c r="AU269" s="178"/>
      <c r="AV269" s="178"/>
      <c r="AW269" s="178"/>
      <c r="AX269" s="178" t="s">
        <v>374</v>
      </c>
      <c r="AY269" s="178"/>
      <c r="AZ269" s="178"/>
      <c r="BA269" s="178"/>
      <c r="BB269" s="178"/>
      <c r="BC269" s="178"/>
      <c r="BD269" s="178"/>
      <c r="BE269" s="178"/>
      <c r="BF269" s="178"/>
      <c r="BG269" s="178"/>
      <c r="BH269" s="178"/>
      <c r="BI269" s="178"/>
      <c r="BJ269" s="178"/>
      <c r="BK269" s="178"/>
      <c r="BL269" s="179"/>
      <c r="BM269" s="179"/>
    </row>
    <row r="270" spans="1:65" s="114" customFormat="1">
      <c r="A270" s="2" t="s">
        <v>26</v>
      </c>
      <c r="B270" s="24" t="s">
        <v>388</v>
      </c>
      <c r="C270" s="4"/>
      <c r="D270" s="4"/>
      <c r="E270" s="135" t="str">
        <f t="shared" si="591"/>
        <v xml:space="preserve">                         VTD5, VTD7,   VTK1,              </v>
      </c>
      <c r="F270" s="6" t="str">
        <f t="shared" si="318"/>
        <v>5H0_970_709</v>
      </c>
      <c r="G270" s="6" t="str">
        <f t="shared" si="319"/>
        <v>AT</v>
      </c>
      <c r="H270" s="6" t="str">
        <f t="shared" si="320"/>
        <v>1AS15H0709</v>
      </c>
      <c r="I270" s="6" t="str">
        <f t="shared" si="321"/>
        <v>AT</v>
      </c>
      <c r="J270" s="8" t="s">
        <v>498</v>
      </c>
      <c r="K270" s="2"/>
      <c r="L270" s="24" t="s">
        <v>1066</v>
      </c>
      <c r="M270" s="67" t="s">
        <v>1115</v>
      </c>
      <c r="N270" s="68">
        <v>2025</v>
      </c>
      <c r="O270" s="69">
        <v>2024</v>
      </c>
      <c r="P270" s="42" t="s">
        <v>1117</v>
      </c>
      <c r="Q270" s="24" t="s">
        <v>753</v>
      </c>
      <c r="R270" s="6" t="str">
        <f t="shared" si="322"/>
        <v>1AS15H0709ATA</v>
      </c>
      <c r="S270" s="7" t="str">
        <f t="shared" si="323"/>
        <v>KEIN SERIENEINSATZ</v>
      </c>
      <c r="T270" s="1" t="str">
        <f>IF(H270=H267,IF(I270=I267,"IndizeNeu (Spalte J, K)",IF(K270&lt;&gt;"","Neue Variant","")),IF(K270&lt;&gt;"","Neue Variant",""))</f>
        <v/>
      </c>
      <c r="U270" s="141" t="s">
        <v>1118</v>
      </c>
      <c r="V270" s="8"/>
      <c r="W270" s="113"/>
      <c r="X270" s="22"/>
      <c r="Y270" s="4" t="s">
        <v>374</v>
      </c>
      <c r="Z270" s="4" t="s">
        <v>374</v>
      </c>
      <c r="AA270" s="4" t="s">
        <v>374</v>
      </c>
      <c r="AB270" s="4"/>
      <c r="AC270" s="170"/>
      <c r="AD270" s="175"/>
      <c r="AE270" s="175"/>
      <c r="AF270" s="175"/>
      <c r="AG270" s="175"/>
      <c r="AH270" s="176"/>
      <c r="AI270" s="176"/>
      <c r="AJ270" s="177"/>
      <c r="AK270" s="177"/>
      <c r="AL270" s="177"/>
      <c r="AM270" s="175"/>
      <c r="AN270" s="178"/>
      <c r="AO270" s="178"/>
      <c r="AP270" s="178"/>
      <c r="AQ270" s="178"/>
      <c r="AR270" s="178" t="s">
        <v>374</v>
      </c>
      <c r="AS270" s="178"/>
      <c r="AT270" s="178" t="s">
        <v>374</v>
      </c>
      <c r="AU270" s="178"/>
      <c r="AV270" s="178"/>
      <c r="AW270" s="178"/>
      <c r="AX270" s="178" t="s">
        <v>374</v>
      </c>
      <c r="AY270" s="178"/>
      <c r="AZ270" s="178"/>
      <c r="BA270" s="178"/>
      <c r="BB270" s="178"/>
      <c r="BC270" s="178"/>
      <c r="BD270" s="178"/>
      <c r="BE270" s="178"/>
      <c r="BF270" s="178"/>
      <c r="BG270" s="178"/>
      <c r="BH270" s="178"/>
      <c r="BI270" s="178"/>
      <c r="BJ270" s="178"/>
      <c r="BK270" s="178"/>
      <c r="BL270" s="179"/>
      <c r="BM270" s="179"/>
    </row>
    <row r="271" spans="1:65" s="114" customFormat="1">
      <c r="A271" s="2" t="s">
        <v>26</v>
      </c>
      <c r="B271" s="24" t="s">
        <v>388</v>
      </c>
      <c r="C271" s="4"/>
      <c r="D271" s="4"/>
      <c r="E271" s="135" t="str">
        <f t="shared" si="591"/>
        <v xml:space="preserve">                         VTD5, VTD7,   VTK1,   VTR1,          </v>
      </c>
      <c r="F271" s="6" t="str">
        <f t="shared" si="318"/>
        <v>5H0_970_709</v>
      </c>
      <c r="G271" s="6" t="str">
        <f t="shared" si="319"/>
        <v>AT</v>
      </c>
      <c r="H271" s="6" t="str">
        <f t="shared" si="320"/>
        <v>1AS15H0709</v>
      </c>
      <c r="I271" s="6" t="str">
        <f t="shared" si="321"/>
        <v>AT</v>
      </c>
      <c r="J271" s="8" t="s">
        <v>605</v>
      </c>
      <c r="K271" s="2"/>
      <c r="L271" s="24" t="s">
        <v>1066</v>
      </c>
      <c r="M271" s="67" t="s">
        <v>1115</v>
      </c>
      <c r="N271" s="68">
        <v>2025</v>
      </c>
      <c r="O271" s="69"/>
      <c r="P271" s="42" t="s">
        <v>1117</v>
      </c>
      <c r="Q271" s="24" t="s">
        <v>753</v>
      </c>
      <c r="R271" s="6" t="str">
        <f t="shared" si="322"/>
        <v>1AS15H0709ATB</v>
      </c>
      <c r="S271" s="7" t="str">
        <f t="shared" si="323"/>
        <v>AKTUELL</v>
      </c>
      <c r="T271" s="1" t="str">
        <f>IF(H271=H268,IF(I271=I268,"IndizeNeu (Spalte J, K)",IF(K271&lt;&gt;"","Neue Variant","")),IF(K271&lt;&gt;"","Neue Variant",""))</f>
        <v/>
      </c>
      <c r="U271" s="141" t="s">
        <v>1118</v>
      </c>
      <c r="V271" s="8"/>
      <c r="W271" s="113"/>
      <c r="X271" s="22"/>
      <c r="Y271" s="4" t="s">
        <v>374</v>
      </c>
      <c r="Z271" s="4" t="s">
        <v>374</v>
      </c>
      <c r="AA271" s="4" t="s">
        <v>374</v>
      </c>
      <c r="AB271" s="4"/>
      <c r="AC271" s="170"/>
      <c r="AD271" s="175"/>
      <c r="AE271" s="175"/>
      <c r="AF271" s="175"/>
      <c r="AG271" s="175"/>
      <c r="AH271" s="176"/>
      <c r="AI271" s="176"/>
      <c r="AJ271" s="177"/>
      <c r="AK271" s="177"/>
      <c r="AL271" s="177"/>
      <c r="AM271" s="175"/>
      <c r="AN271" s="178"/>
      <c r="AO271" s="178"/>
      <c r="AP271" s="178"/>
      <c r="AQ271" s="178"/>
      <c r="AR271" s="178" t="s">
        <v>374</v>
      </c>
      <c r="AS271" s="178"/>
      <c r="AT271" s="178" t="s">
        <v>374</v>
      </c>
      <c r="AU271" s="178"/>
      <c r="AV271" s="178"/>
      <c r="AW271" s="178"/>
      <c r="AX271" s="178" t="s">
        <v>374</v>
      </c>
      <c r="AY271" s="178"/>
      <c r="AZ271" s="178"/>
      <c r="BA271" s="178"/>
      <c r="BB271" s="178" t="s">
        <v>374</v>
      </c>
      <c r="BC271" s="178"/>
      <c r="BD271" s="178"/>
      <c r="BE271" s="178"/>
      <c r="BF271" s="178"/>
      <c r="BG271" s="178"/>
      <c r="BH271" s="178"/>
      <c r="BI271" s="178"/>
      <c r="BJ271" s="178"/>
      <c r="BK271" s="178"/>
      <c r="BL271" s="179"/>
      <c r="BM271" s="179"/>
    </row>
    <row r="272" spans="1:65" s="114" customFormat="1">
      <c r="A272" s="2" t="s">
        <v>26</v>
      </c>
      <c r="B272" s="24" t="s">
        <v>388</v>
      </c>
      <c r="C272" s="4"/>
      <c r="D272" s="4"/>
      <c r="E272" s="135" t="str">
        <f t="shared" si="591"/>
        <v xml:space="preserve">                           VTD7,   VTK1,              </v>
      </c>
      <c r="F272" s="6" t="str">
        <f t="shared" si="318"/>
        <v>5H0_970_709</v>
      </c>
      <c r="G272" s="6" t="str">
        <f t="shared" si="319"/>
        <v>BA</v>
      </c>
      <c r="H272" s="6" t="str">
        <f t="shared" si="320"/>
        <v>1AS15H0709</v>
      </c>
      <c r="I272" s="6" t="str">
        <f t="shared" si="321"/>
        <v>BA</v>
      </c>
      <c r="J272" s="8" t="s">
        <v>498</v>
      </c>
      <c r="K272" s="2"/>
      <c r="L272" s="24" t="s">
        <v>757</v>
      </c>
      <c r="M272" s="67" t="s">
        <v>1115</v>
      </c>
      <c r="N272" s="68">
        <v>2025</v>
      </c>
      <c r="O272" s="69">
        <v>2024</v>
      </c>
      <c r="P272" s="42" t="s">
        <v>1117</v>
      </c>
      <c r="Q272" s="24" t="s">
        <v>754</v>
      </c>
      <c r="R272" s="6" t="str">
        <f t="shared" si="322"/>
        <v>1AS15H0709BAA</v>
      </c>
      <c r="S272" s="7" t="str">
        <f t="shared" si="323"/>
        <v>KEIN SERIENEINSATZ</v>
      </c>
      <c r="T272" s="1" t="str">
        <f>IF(H272=H269,IF(I272=I269,"IndizeNeu (Spalte J, K)",IF(K272&lt;&gt;"","Neue Variant","")),IF(K272&lt;&gt;"","Neue Variant",""))</f>
        <v/>
      </c>
      <c r="U272" s="141" t="s">
        <v>1118</v>
      </c>
      <c r="V272" s="8"/>
      <c r="W272" s="113"/>
      <c r="X272" s="22"/>
      <c r="Y272" s="4" t="s">
        <v>374</v>
      </c>
      <c r="Z272" s="4" t="s">
        <v>374</v>
      </c>
      <c r="AA272" s="4" t="s">
        <v>374</v>
      </c>
      <c r="AB272" s="4"/>
      <c r="AC272" s="170"/>
      <c r="AD272" s="175"/>
      <c r="AE272" s="175"/>
      <c r="AF272" s="175"/>
      <c r="AG272" s="175"/>
      <c r="AH272" s="176"/>
      <c r="AI272" s="176"/>
      <c r="AJ272" s="177"/>
      <c r="AK272" s="177"/>
      <c r="AL272" s="177"/>
      <c r="AM272" s="175"/>
      <c r="AN272" s="178"/>
      <c r="AO272" s="178"/>
      <c r="AP272" s="178"/>
      <c r="AQ272" s="178"/>
      <c r="AR272" s="178"/>
      <c r="AS272" s="178"/>
      <c r="AT272" s="178" t="s">
        <v>374</v>
      </c>
      <c r="AU272" s="178"/>
      <c r="AV272" s="178"/>
      <c r="AW272" s="178"/>
      <c r="AX272" s="178" t="s">
        <v>374</v>
      </c>
      <c r="AY272" s="178"/>
      <c r="AZ272" s="178"/>
      <c r="BA272" s="178"/>
      <c r="BB272" s="178"/>
      <c r="BC272" s="178"/>
      <c r="BD272" s="178"/>
      <c r="BE272" s="178"/>
      <c r="BF272" s="178"/>
      <c r="BG272" s="178"/>
      <c r="BH272" s="178"/>
      <c r="BI272" s="178"/>
      <c r="BJ272" s="178"/>
      <c r="BK272" s="178"/>
      <c r="BL272" s="179"/>
      <c r="BM272" s="179"/>
    </row>
    <row r="273" spans="1:65" s="114" customFormat="1">
      <c r="A273" s="2" t="s">
        <v>26</v>
      </c>
      <c r="B273" s="24" t="s">
        <v>388</v>
      </c>
      <c r="C273" s="4"/>
      <c r="D273" s="4"/>
      <c r="E273" s="135" t="str">
        <f t="shared" si="591"/>
        <v xml:space="preserve">                           VTD7,   VTK1,   VTR1,          </v>
      </c>
      <c r="F273" s="6" t="str">
        <f t="shared" si="318"/>
        <v>5H0_970_709</v>
      </c>
      <c r="G273" s="6" t="str">
        <f t="shared" si="319"/>
        <v>BA</v>
      </c>
      <c r="H273" s="6" t="str">
        <f t="shared" si="320"/>
        <v>1AS15H0709</v>
      </c>
      <c r="I273" s="6" t="str">
        <f t="shared" si="321"/>
        <v>BA</v>
      </c>
      <c r="J273" s="8" t="s">
        <v>605</v>
      </c>
      <c r="K273" s="2"/>
      <c r="L273" s="24" t="s">
        <v>757</v>
      </c>
      <c r="M273" s="67" t="s">
        <v>1115</v>
      </c>
      <c r="N273" s="68">
        <v>2025</v>
      </c>
      <c r="O273" s="69"/>
      <c r="P273" s="42" t="s">
        <v>1117</v>
      </c>
      <c r="Q273" s="24" t="s">
        <v>754</v>
      </c>
      <c r="R273" s="6" t="str">
        <f t="shared" si="322"/>
        <v>1AS15H0709BAB</v>
      </c>
      <c r="S273" s="7" t="str">
        <f t="shared" si="323"/>
        <v>AKTUELL</v>
      </c>
      <c r="T273" s="1" t="str">
        <f>IF(H273=H270,IF(I273=I270,"IndizeNeu (Spalte J, K)",IF(K273&lt;&gt;"","Neue Variant","")),IF(K273&lt;&gt;"","Neue Variant",""))</f>
        <v/>
      </c>
      <c r="U273" s="141" t="s">
        <v>1118</v>
      </c>
      <c r="V273" s="8"/>
      <c r="W273" s="113"/>
      <c r="X273" s="22"/>
      <c r="Y273" s="4" t="s">
        <v>374</v>
      </c>
      <c r="Z273" s="4" t="s">
        <v>374</v>
      </c>
      <c r="AA273" s="4" t="s">
        <v>374</v>
      </c>
      <c r="AB273" s="4"/>
      <c r="AC273" s="170"/>
      <c r="AD273" s="175"/>
      <c r="AE273" s="175"/>
      <c r="AF273" s="175"/>
      <c r="AG273" s="175"/>
      <c r="AH273" s="176"/>
      <c r="AI273" s="176"/>
      <c r="AJ273" s="177"/>
      <c r="AK273" s="177"/>
      <c r="AL273" s="177"/>
      <c r="AM273" s="175"/>
      <c r="AN273" s="178"/>
      <c r="AO273" s="178"/>
      <c r="AP273" s="178"/>
      <c r="AQ273" s="178"/>
      <c r="AR273" s="178"/>
      <c r="AS273" s="178"/>
      <c r="AT273" s="178" t="s">
        <v>374</v>
      </c>
      <c r="AU273" s="178"/>
      <c r="AV273" s="178"/>
      <c r="AW273" s="178"/>
      <c r="AX273" s="178" t="s">
        <v>374</v>
      </c>
      <c r="AY273" s="178"/>
      <c r="AZ273" s="178"/>
      <c r="BA273" s="178"/>
      <c r="BB273" s="178" t="s">
        <v>374</v>
      </c>
      <c r="BC273" s="178"/>
      <c r="BD273" s="178"/>
      <c r="BE273" s="178"/>
      <c r="BF273" s="178"/>
      <c r="BG273" s="178"/>
      <c r="BH273" s="178"/>
      <c r="BI273" s="178"/>
      <c r="BJ273" s="178"/>
      <c r="BK273" s="178"/>
      <c r="BL273" s="179"/>
      <c r="BM273" s="179"/>
    </row>
    <row r="274" spans="1:65">
      <c r="A274" s="2" t="s">
        <v>26</v>
      </c>
      <c r="B274" s="24" t="s">
        <v>388</v>
      </c>
      <c r="C274" s="4"/>
      <c r="D274" s="4"/>
      <c r="E274" s="135" t="str">
        <f t="shared" si="591"/>
        <v xml:space="preserve">                         VTD5, VTD7,   VTK1,              </v>
      </c>
      <c r="F274" s="6" t="str">
        <f t="shared" si="318"/>
        <v>5H0_970_709</v>
      </c>
      <c r="G274" s="6" t="str">
        <f t="shared" si="319"/>
        <v>BB</v>
      </c>
      <c r="H274" s="6" t="str">
        <f t="shared" si="320"/>
        <v>1AS15H0709</v>
      </c>
      <c r="I274" s="6" t="str">
        <f t="shared" si="321"/>
        <v>BB</v>
      </c>
      <c r="J274" s="8" t="s">
        <v>498</v>
      </c>
      <c r="K274" s="2"/>
      <c r="L274" s="24" t="s">
        <v>256</v>
      </c>
      <c r="M274" s="67"/>
      <c r="N274" s="68">
        <v>2025</v>
      </c>
      <c r="O274" s="69"/>
      <c r="P274" s="42" t="s">
        <v>699</v>
      </c>
      <c r="Q274" s="24" t="s">
        <v>755</v>
      </c>
      <c r="R274" s="6" t="str">
        <f t="shared" si="322"/>
        <v>1AS15H0709BBA</v>
      </c>
      <c r="S274" s="7" t="str">
        <f t="shared" si="323"/>
        <v>AKTUELL</v>
      </c>
      <c r="T274" s="1" t="str">
        <f>IF(H274=H268,IF(I274=I268,"IndizeNeu (Spalte J, K)",IF(K274&lt;&gt;"","Neue Variant","")),IF(K274&lt;&gt;"","Neue Variant",""))</f>
        <v/>
      </c>
      <c r="U274" s="8"/>
      <c r="V274" s="8"/>
      <c r="W274" s="113"/>
      <c r="X274" s="22"/>
      <c r="Y274" s="4" t="s">
        <v>374</v>
      </c>
      <c r="Z274" s="4" t="s">
        <v>374</v>
      </c>
      <c r="AA274" s="4" t="s">
        <v>374</v>
      </c>
      <c r="AB274" s="4"/>
      <c r="AC274" s="170"/>
      <c r="AD274" s="175"/>
      <c r="AE274" s="175"/>
      <c r="AF274" s="175"/>
      <c r="AG274" s="175"/>
      <c r="AH274" s="176"/>
      <c r="AI274" s="176"/>
      <c r="AJ274" s="177"/>
      <c r="AK274" s="177"/>
      <c r="AL274" s="177"/>
      <c r="AM274" s="175"/>
      <c r="AN274" s="178"/>
      <c r="AO274" s="178"/>
      <c r="AP274" s="178"/>
      <c r="AQ274" s="178"/>
      <c r="AR274" s="178" t="s">
        <v>374</v>
      </c>
      <c r="AS274" s="178"/>
      <c r="AT274" s="178" t="s">
        <v>374</v>
      </c>
      <c r="AU274" s="178"/>
      <c r="AV274" s="178"/>
      <c r="AW274" s="178"/>
      <c r="AX274" s="178" t="s">
        <v>374</v>
      </c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9"/>
      <c r="BM274" s="179"/>
    </row>
    <row r="275" spans="1:65">
      <c r="A275" s="2" t="s">
        <v>26</v>
      </c>
      <c r="B275" s="24" t="s">
        <v>388</v>
      </c>
      <c r="C275" s="4"/>
      <c r="D275" s="4"/>
      <c r="E275" s="135" t="str">
        <f t="shared" si="591"/>
        <v xml:space="preserve">                         VTD5, VTD7,   VTK1,              </v>
      </c>
      <c r="F275" s="6" t="str">
        <f t="shared" si="318"/>
        <v>5H0_970_709</v>
      </c>
      <c r="G275" s="6" t="str">
        <f t="shared" si="319"/>
        <v>BC</v>
      </c>
      <c r="H275" s="6" t="str">
        <f t="shared" si="320"/>
        <v>1AS15H0709</v>
      </c>
      <c r="I275" s="6" t="str">
        <f t="shared" si="321"/>
        <v>BC</v>
      </c>
      <c r="J275" s="8" t="s">
        <v>498</v>
      </c>
      <c r="K275" s="2"/>
      <c r="L275" s="24" t="s">
        <v>257</v>
      </c>
      <c r="M275" s="67" t="s">
        <v>499</v>
      </c>
      <c r="N275" s="68">
        <v>2025</v>
      </c>
      <c r="O275" s="69"/>
      <c r="P275" s="42" t="s">
        <v>699</v>
      </c>
      <c r="Q275" s="24" t="s">
        <v>756</v>
      </c>
      <c r="R275" s="6" t="str">
        <f t="shared" si="322"/>
        <v>1AS15H0709BCA</v>
      </c>
      <c r="S275" s="7" t="str">
        <f t="shared" si="323"/>
        <v>AKTUELL</v>
      </c>
      <c r="T275" s="1" t="str">
        <f>IF(H275=H274,IF(I275=I274,"IndizeNeu (Spalte J, K)",IF(K275&lt;&gt;"","Neue Variant","")),IF(K275&lt;&gt;"","Neue Variant",""))</f>
        <v/>
      </c>
      <c r="U275" s="8"/>
      <c r="V275" s="8" t="s">
        <v>499</v>
      </c>
      <c r="W275" s="113"/>
      <c r="X275" s="22"/>
      <c r="Y275" s="4" t="s">
        <v>374</v>
      </c>
      <c r="Z275" s="4" t="s">
        <v>374</v>
      </c>
      <c r="AA275" s="4" t="s">
        <v>374</v>
      </c>
      <c r="AB275" s="4"/>
      <c r="AC275" s="170"/>
      <c r="AD275" s="175"/>
      <c r="AE275" s="175"/>
      <c r="AF275" s="175"/>
      <c r="AG275" s="175"/>
      <c r="AH275" s="176"/>
      <c r="AI275" s="176"/>
      <c r="AJ275" s="177"/>
      <c r="AK275" s="177"/>
      <c r="AL275" s="177"/>
      <c r="AM275" s="175"/>
      <c r="AN275" s="178"/>
      <c r="AO275" s="178"/>
      <c r="AP275" s="178"/>
      <c r="AQ275" s="178"/>
      <c r="AR275" s="178" t="s">
        <v>374</v>
      </c>
      <c r="AS275" s="178"/>
      <c r="AT275" s="178" t="s">
        <v>374</v>
      </c>
      <c r="AU275" s="178"/>
      <c r="AV275" s="178"/>
      <c r="AW275" s="178"/>
      <c r="AX275" s="178" t="s">
        <v>374</v>
      </c>
      <c r="AY275" s="178"/>
      <c r="AZ275" s="178"/>
      <c r="BA275" s="178"/>
      <c r="BB275" s="178"/>
      <c r="BC275" s="178"/>
      <c r="BD275" s="178"/>
      <c r="BE275" s="178"/>
      <c r="BF275" s="178"/>
      <c r="BG275" s="178"/>
      <c r="BH275" s="178"/>
      <c r="BI275" s="178"/>
      <c r="BJ275" s="178"/>
      <c r="BK275" s="178"/>
      <c r="BL275" s="179"/>
      <c r="BM275" s="179"/>
    </row>
    <row r="276" spans="1:65">
      <c r="A276" s="2" t="s">
        <v>26</v>
      </c>
      <c r="B276" s="24" t="s">
        <v>388</v>
      </c>
      <c r="C276" s="4"/>
      <c r="D276" s="4"/>
      <c r="E276" s="135" t="str">
        <f t="shared" si="591"/>
        <v xml:space="preserve">                         VTD5, VTD7,   VTK1,              </v>
      </c>
      <c r="F276" s="6" t="str">
        <f t="shared" si="318"/>
        <v>5H0_970_709</v>
      </c>
      <c r="G276" s="6" t="str">
        <f t="shared" si="319"/>
        <v>BD</v>
      </c>
      <c r="H276" s="6" t="str">
        <f t="shared" si="320"/>
        <v>1AS15H0709</v>
      </c>
      <c r="I276" s="6" t="str">
        <f t="shared" si="321"/>
        <v>BD</v>
      </c>
      <c r="J276" s="8" t="s">
        <v>498</v>
      </c>
      <c r="K276" s="2"/>
      <c r="L276" s="24" t="s">
        <v>1065</v>
      </c>
      <c r="M276" s="67" t="s">
        <v>1067</v>
      </c>
      <c r="N276" s="68">
        <v>2025</v>
      </c>
      <c r="O276" s="69">
        <v>2024</v>
      </c>
      <c r="P276" s="42" t="s">
        <v>1078</v>
      </c>
      <c r="Q276" s="24" t="s">
        <v>1064</v>
      </c>
      <c r="R276" s="6" t="str">
        <f t="shared" si="322"/>
        <v>1AS15H0709BDA</v>
      </c>
      <c r="S276" s="7" t="str">
        <f t="shared" si="323"/>
        <v>KEIN SERIENEINSATZ</v>
      </c>
      <c r="T276" s="1" t="str">
        <f>IF(H276=H275,IF(I276=I275,"IndizeNeu (Spalte J, K)",IF(K276&lt;&gt;"","Neue Variant","")),IF(K276&lt;&gt;"","Neue Variant",""))</f>
        <v/>
      </c>
      <c r="U276" s="8"/>
      <c r="V276" s="127"/>
      <c r="W276" s="113"/>
      <c r="X276" s="22"/>
      <c r="Y276" s="4" t="s">
        <v>374</v>
      </c>
      <c r="Z276" s="4" t="s">
        <v>374</v>
      </c>
      <c r="AA276" s="4" t="s">
        <v>374</v>
      </c>
      <c r="AB276" s="4"/>
      <c r="AC276" s="170"/>
      <c r="AD276" s="175"/>
      <c r="AE276" s="175"/>
      <c r="AF276" s="175"/>
      <c r="AG276" s="175"/>
      <c r="AH276" s="176"/>
      <c r="AI276" s="176"/>
      <c r="AJ276" s="177"/>
      <c r="AK276" s="177"/>
      <c r="AL276" s="177"/>
      <c r="AM276" s="175"/>
      <c r="AN276" s="178"/>
      <c r="AO276" s="178"/>
      <c r="AP276" s="178"/>
      <c r="AQ276" s="178"/>
      <c r="AR276" s="178" t="s">
        <v>374</v>
      </c>
      <c r="AS276" s="178"/>
      <c r="AT276" s="178" t="s">
        <v>374</v>
      </c>
      <c r="AU276" s="178"/>
      <c r="AV276" s="178"/>
      <c r="AW276" s="178"/>
      <c r="AX276" s="178" t="s">
        <v>374</v>
      </c>
      <c r="AY276" s="178"/>
      <c r="AZ276" s="178"/>
      <c r="BA276" s="178"/>
      <c r="BB276" s="178"/>
      <c r="BC276" s="178"/>
      <c r="BD276" s="178"/>
      <c r="BE276" s="178"/>
      <c r="BF276" s="178"/>
      <c r="BG276" s="178"/>
      <c r="BH276" s="178"/>
      <c r="BI276" s="178"/>
      <c r="BJ276" s="178"/>
      <c r="BK276" s="178"/>
      <c r="BL276" s="179"/>
      <c r="BM276" s="179"/>
    </row>
    <row r="277" spans="1:65">
      <c r="A277" s="2" t="s">
        <v>26</v>
      </c>
      <c r="B277" s="24" t="s">
        <v>388</v>
      </c>
      <c r="C277" s="4"/>
      <c r="D277" s="4"/>
      <c r="E277" s="135" t="str">
        <f t="shared" si="591"/>
        <v xml:space="preserve">                         VTD5, VTD7,   VTK1,   VTR1,          </v>
      </c>
      <c r="F277" s="6" t="str">
        <f>LEFT(Q277,11)</f>
        <v>5H0_970_709</v>
      </c>
      <c r="G277" s="6" t="str">
        <f>IF(LEN(Q277)=11,0,MID(Q277,13,2))</f>
        <v>BD</v>
      </c>
      <c r="H277" s="6" t="str">
        <f>CONCATENATE(IF(MID(Q277,5,3)="970","1AS1"),LEFT(F277,3),RIGHT(F277,3))</f>
        <v>1AS15H0709</v>
      </c>
      <c r="I277" s="6" t="str">
        <f>IF(G277=0,"00",IF(LEN(G277)=1,CONCATENATE(G277,0),G277))</f>
        <v>BD</v>
      </c>
      <c r="J277" s="8" t="s">
        <v>605</v>
      </c>
      <c r="K277" s="2"/>
      <c r="L277" s="24" t="s">
        <v>1065</v>
      </c>
      <c r="M277" s="67"/>
      <c r="N277" s="68">
        <v>2025</v>
      </c>
      <c r="O277" s="69"/>
      <c r="P277" s="42" t="s">
        <v>1456</v>
      </c>
      <c r="Q277" s="24" t="s">
        <v>1064</v>
      </c>
      <c r="R277" s="6" t="str">
        <f>IF(J277&lt;&gt;"",CONCATENATE(H277,I277,J277),CONCATENATE(H277,I277,K277))</f>
        <v>1AS15H0709BDB</v>
      </c>
      <c r="S277" s="7" t="str">
        <f>IF(N277="-","KEIN LIEFERUMFANG",IF(AND(N277&lt;=S$3,O277=""),"AKTUELL",IF(O277=N277-1,"KEIN SERIENEINSATZ",IF(N277&gt;S$3,"NOCH NICHT AKTUELL",IF(AND(N277&lt;S$3,O277&lt;S$3),"NICHT AKTUELL",IF(N277&lt;=S$3,"AKTUELL"))))))</f>
        <v>AKTUELL</v>
      </c>
      <c r="T277" s="1" t="str">
        <f>IF(H277=H276,IF(I277=I276,"IndizeNeu (Spalte J, K)",IF(K277&lt;&gt;"","Neue Variant","")),IF(K277&lt;&gt;"","Neue Variant",""))</f>
        <v>IndizeNeu (Spalte J, K)</v>
      </c>
      <c r="U277" s="8"/>
      <c r="V277" s="127"/>
      <c r="W277" s="113"/>
      <c r="X277" s="22"/>
      <c r="Y277" s="4" t="s">
        <v>374</v>
      </c>
      <c r="Z277" s="4" t="s">
        <v>374</v>
      </c>
      <c r="AA277" s="4" t="s">
        <v>374</v>
      </c>
      <c r="AB277" s="4"/>
      <c r="AC277" s="170"/>
      <c r="AD277" s="175"/>
      <c r="AE277" s="175"/>
      <c r="AF277" s="175"/>
      <c r="AG277" s="175"/>
      <c r="AH277" s="176"/>
      <c r="AI277" s="176"/>
      <c r="AJ277" s="177"/>
      <c r="AK277" s="177"/>
      <c r="AL277" s="177"/>
      <c r="AM277" s="175"/>
      <c r="AN277" s="178"/>
      <c r="AO277" s="178"/>
      <c r="AP277" s="178"/>
      <c r="AQ277" s="178"/>
      <c r="AR277" s="178" t="s">
        <v>374</v>
      </c>
      <c r="AS277" s="178"/>
      <c r="AT277" s="178" t="s">
        <v>374</v>
      </c>
      <c r="AU277" s="178"/>
      <c r="AV277" s="178"/>
      <c r="AW277" s="178"/>
      <c r="AX277" s="178" t="s">
        <v>374</v>
      </c>
      <c r="AY277" s="178"/>
      <c r="AZ277" s="178"/>
      <c r="BA277" s="178"/>
      <c r="BB277" s="178" t="s">
        <v>374</v>
      </c>
      <c r="BC277" s="178"/>
      <c r="BD277" s="178"/>
      <c r="BE277" s="178"/>
      <c r="BF277" s="178"/>
      <c r="BG277" s="178"/>
      <c r="BH277" s="178"/>
      <c r="BI277" s="178"/>
      <c r="BJ277" s="178"/>
      <c r="BK277" s="178"/>
      <c r="BL277" s="179"/>
      <c r="BM277" s="179"/>
    </row>
    <row r="278" spans="1:65">
      <c r="A278" s="2" t="s">
        <v>26</v>
      </c>
      <c r="B278" s="24" t="s">
        <v>388</v>
      </c>
      <c r="C278" s="4"/>
      <c r="D278" s="4"/>
      <c r="E278" s="135" t="str">
        <f t="shared" si="591"/>
        <v xml:space="preserve">                         VTD5, VTD7,   VTK1,              </v>
      </c>
      <c r="F278" s="6" t="str">
        <f t="shared" si="318"/>
        <v>5H0_970_709</v>
      </c>
      <c r="G278" s="6" t="str">
        <f t="shared" si="319"/>
        <v>BE</v>
      </c>
      <c r="H278" s="6" t="str">
        <f t="shared" si="320"/>
        <v>1AS15H0709</v>
      </c>
      <c r="I278" s="6" t="str">
        <f t="shared" si="321"/>
        <v>BE</v>
      </c>
      <c r="J278" s="8" t="s">
        <v>498</v>
      </c>
      <c r="K278" s="2"/>
      <c r="L278" s="24" t="s">
        <v>1066</v>
      </c>
      <c r="M278" s="67" t="s">
        <v>1908</v>
      </c>
      <c r="N278" s="68">
        <v>2048</v>
      </c>
      <c r="O278" s="69">
        <v>2047</v>
      </c>
      <c r="P278" s="42" t="s">
        <v>1906</v>
      </c>
      <c r="Q278" s="24" t="s">
        <v>1166</v>
      </c>
      <c r="R278" s="6" t="str">
        <f t="shared" si="322"/>
        <v>1AS15H0709BEA</v>
      </c>
      <c r="S278" s="7" t="str">
        <f t="shared" si="323"/>
        <v>KEIN SERIENEINSATZ</v>
      </c>
      <c r="T278" s="1" t="str">
        <f>IF(H278=H214,IF(I278=I214,"IndizeNeu (Spalte J, K)",IF(K278&lt;&gt;"","Neue Variant","")),IF(K278&lt;&gt;"","Neue Variant",""))</f>
        <v/>
      </c>
      <c r="U278" s="8"/>
      <c r="V278" s="127"/>
      <c r="W278" s="113"/>
      <c r="X278" s="22"/>
      <c r="Y278" s="4" t="s">
        <v>374</v>
      </c>
      <c r="Z278" s="4" t="s">
        <v>374</v>
      </c>
      <c r="AA278" s="4" t="s">
        <v>374</v>
      </c>
      <c r="AB278" s="4"/>
      <c r="AC278" s="170"/>
      <c r="AD278" s="175"/>
      <c r="AE278" s="175"/>
      <c r="AF278" s="175"/>
      <c r="AG278" s="175"/>
      <c r="AH278" s="176"/>
      <c r="AI278" s="176"/>
      <c r="AJ278" s="177"/>
      <c r="AK278" s="177"/>
      <c r="AL278" s="177"/>
      <c r="AM278" s="175"/>
      <c r="AN278" s="178"/>
      <c r="AO278" s="178"/>
      <c r="AP278" s="178"/>
      <c r="AQ278" s="178"/>
      <c r="AR278" s="178" t="s">
        <v>374</v>
      </c>
      <c r="AS278" s="178"/>
      <c r="AT278" s="178" t="s">
        <v>374</v>
      </c>
      <c r="AU278" s="178"/>
      <c r="AV278" s="178"/>
      <c r="AW278" s="178"/>
      <c r="AX278" s="178" t="s">
        <v>374</v>
      </c>
      <c r="AY278" s="178"/>
      <c r="AZ278" s="178"/>
      <c r="BA278" s="178"/>
      <c r="BB278" s="178"/>
      <c r="BC278" s="178"/>
      <c r="BD278" s="178"/>
      <c r="BE278" s="178"/>
      <c r="BF278" s="178"/>
      <c r="BG278" s="178"/>
      <c r="BH278" s="178"/>
      <c r="BI278" s="178"/>
      <c r="BJ278" s="178"/>
      <c r="BK278" s="178"/>
      <c r="BL278" s="179"/>
      <c r="BM278" s="179"/>
    </row>
    <row r="279" spans="1:65">
      <c r="A279" s="2" t="s">
        <v>26</v>
      </c>
      <c r="B279" s="24" t="s">
        <v>388</v>
      </c>
      <c r="C279" s="4"/>
      <c r="D279" s="4"/>
      <c r="E279" s="135" t="str">
        <f t="shared" si="591"/>
        <v xml:space="preserve">                           VTD7,   VTK1,              </v>
      </c>
      <c r="F279" s="6" t="str">
        <f t="shared" ref="F279" si="712">LEFT(Q279,11)</f>
        <v>5H0_970_709</v>
      </c>
      <c r="G279" s="6" t="str">
        <f t="shared" ref="G279" si="713">IF(LEN(Q279)=11,0,MID(Q279,13,2))</f>
        <v>BE</v>
      </c>
      <c r="H279" s="6" t="str">
        <f t="shared" ref="H279" si="714">CONCATENATE(IF(MID(Q279,5,3)="970","1AS1"),LEFT(F279,3),RIGHT(F279,3))</f>
        <v>1AS15H0709</v>
      </c>
      <c r="I279" s="6" t="str">
        <f t="shared" ref="I279" si="715">IF(G279=0,"00",IF(LEN(G279)=1,CONCATENATE(G279,0),G279))</f>
        <v>BE</v>
      </c>
      <c r="J279" s="8" t="s">
        <v>605</v>
      </c>
      <c r="K279" s="122"/>
      <c r="L279" s="24" t="s">
        <v>1066</v>
      </c>
      <c r="M279" s="67" t="s">
        <v>1908</v>
      </c>
      <c r="N279" s="68">
        <v>2048</v>
      </c>
      <c r="O279" s="69">
        <v>2102</v>
      </c>
      <c r="P279" s="42" t="s">
        <v>2257</v>
      </c>
      <c r="Q279" s="24" t="s">
        <v>1166</v>
      </c>
      <c r="R279" s="6" t="str">
        <f t="shared" ref="R279" si="716">IF(J279&lt;&gt;"",CONCATENATE(H279,I279,J279),CONCATENATE(H279,I279,K279))</f>
        <v>1AS15H0709BEB</v>
      </c>
      <c r="S279" s="7" t="str">
        <f t="shared" ref="S279" si="717">IF(N279="-","KEIN LIEFERUMFANG",IF(AND(N279&lt;=S$3,O279=""),"AKTUELL",IF(O279=N279-1,"KEIN SERIENEINSATZ",IF(N279&gt;S$3,"NOCH NICHT AKTUELL",IF(AND(N279&lt;S$3,O279&lt;S$3),"NICHT AKTUELL",IF(N279&lt;=S$3,"AKTUELL"))))))</f>
        <v>NICHT AKTUELL</v>
      </c>
      <c r="T279" s="1" t="str">
        <f>IF(H279=H215,IF(I279=I215,"IndizeNeu (Spalte J, K)",IF(K279&lt;&gt;"","Neue Variant","")),IF(K279&lt;&gt;"","Neue Variant",""))</f>
        <v/>
      </c>
      <c r="U279" s="8"/>
      <c r="V279" s="127"/>
      <c r="W279" s="113"/>
      <c r="X279" s="22"/>
      <c r="Y279" s="4" t="s">
        <v>374</v>
      </c>
      <c r="Z279" s="4" t="s">
        <v>374</v>
      </c>
      <c r="AA279" s="4" t="s">
        <v>374</v>
      </c>
      <c r="AB279" s="4"/>
      <c r="AC279" s="170"/>
      <c r="AD279" s="175"/>
      <c r="AE279" s="175"/>
      <c r="AF279" s="175"/>
      <c r="AG279" s="175"/>
      <c r="AH279" s="176"/>
      <c r="AI279" s="176"/>
      <c r="AJ279" s="177"/>
      <c r="AK279" s="177"/>
      <c r="AL279" s="177"/>
      <c r="AM279" s="175"/>
      <c r="AN279" s="178"/>
      <c r="AO279" s="178"/>
      <c r="AP279" s="178"/>
      <c r="AQ279" s="178"/>
      <c r="AR279" s="181"/>
      <c r="AS279" s="178"/>
      <c r="AT279" s="178" t="s">
        <v>374</v>
      </c>
      <c r="AU279" s="178"/>
      <c r="AV279" s="178"/>
      <c r="AW279" s="178"/>
      <c r="AX279" s="178" t="s">
        <v>374</v>
      </c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9"/>
      <c r="BM279" s="179"/>
    </row>
    <row r="280" spans="1:65">
      <c r="A280" s="2" t="s">
        <v>26</v>
      </c>
      <c r="B280" s="24" t="s">
        <v>388</v>
      </c>
      <c r="C280" s="4"/>
      <c r="D280" s="4"/>
      <c r="E280" s="135" t="str">
        <f t="shared" si="591"/>
        <v xml:space="preserve">VTC0,                          VTD7,   VTK1,              </v>
      </c>
      <c r="F280" s="6" t="str">
        <f t="shared" ref="F280" si="718">LEFT(Q280,11)</f>
        <v>5H0_970_709</v>
      </c>
      <c r="G280" s="6" t="str">
        <f t="shared" ref="G280" si="719">IF(LEN(Q280)=11,0,MID(Q280,13,2))</f>
        <v>BE</v>
      </c>
      <c r="H280" s="6" t="str">
        <f t="shared" ref="H280" si="720">CONCATENATE(IF(MID(Q280,5,3)="970","1AS1"),LEFT(F280,3),RIGHT(F280,3))</f>
        <v>1AS15H0709</v>
      </c>
      <c r="I280" s="6" t="str">
        <f t="shared" ref="I280" si="721">IF(G280=0,"00",IF(LEN(G280)=1,CONCATENATE(G280,0),G280))</f>
        <v>BE</v>
      </c>
      <c r="J280" s="8" t="s">
        <v>634</v>
      </c>
      <c r="K280" s="122"/>
      <c r="L280" s="24" t="s">
        <v>1066</v>
      </c>
      <c r="M280" s="67" t="s">
        <v>1908</v>
      </c>
      <c r="N280" s="68">
        <v>2103</v>
      </c>
      <c r="O280" s="69"/>
      <c r="P280" s="42" t="s">
        <v>2257</v>
      </c>
      <c r="Q280" s="24" t="s">
        <v>1166</v>
      </c>
      <c r="R280" s="6" t="str">
        <f t="shared" ref="R280" si="722">IF(J280&lt;&gt;"",CONCATENATE(H280,I280,J280),CONCATENATE(H280,I280,K280))</f>
        <v>1AS15H0709BED</v>
      </c>
      <c r="S280" s="7" t="str">
        <f t="shared" ref="S280" si="723">IF(N280="-","KEIN LIEFERUMFANG",IF(AND(N280&lt;=S$3,O280=""),"AKTUELL",IF(O280=N280-1,"KEIN SERIENEINSATZ",IF(N280&gt;S$3,"NOCH NICHT AKTUELL",IF(AND(N280&lt;S$3,O280&lt;S$3),"NICHT AKTUELL",IF(N280&lt;=S$3,"AKTUELL"))))))</f>
        <v>AKTUELL</v>
      </c>
      <c r="T280" s="1" t="str">
        <f>IF(H280=H216,IF(I280=I216,"IndizeNeu (Spalte J, K)",IF(K280&lt;&gt;"","Neue Variant","")),IF(K280&lt;&gt;"","Neue Variant",""))</f>
        <v/>
      </c>
      <c r="U280" s="8"/>
      <c r="V280" s="127"/>
      <c r="W280" s="113"/>
      <c r="X280" s="22"/>
      <c r="Y280" s="4" t="s">
        <v>374</v>
      </c>
      <c r="Z280" s="4" t="s">
        <v>374</v>
      </c>
      <c r="AA280" s="4" t="s">
        <v>374</v>
      </c>
      <c r="AB280" s="4"/>
      <c r="AC280" s="170" t="s">
        <v>374</v>
      </c>
      <c r="AD280" s="175"/>
      <c r="AE280" s="175"/>
      <c r="AF280" s="175"/>
      <c r="AG280" s="175"/>
      <c r="AH280" s="176"/>
      <c r="AI280" s="176"/>
      <c r="AJ280" s="177"/>
      <c r="AK280" s="177"/>
      <c r="AL280" s="177"/>
      <c r="AM280" s="175"/>
      <c r="AN280" s="178"/>
      <c r="AO280" s="178"/>
      <c r="AP280" s="178"/>
      <c r="AQ280" s="178"/>
      <c r="AR280" s="181"/>
      <c r="AS280" s="178"/>
      <c r="AT280" s="178" t="s">
        <v>374</v>
      </c>
      <c r="AU280" s="178"/>
      <c r="AV280" s="178"/>
      <c r="AW280" s="178"/>
      <c r="AX280" s="178" t="s">
        <v>374</v>
      </c>
      <c r="AY280" s="178"/>
      <c r="AZ280" s="178"/>
      <c r="BA280" s="178"/>
      <c r="BB280" s="178"/>
      <c r="BC280" s="178"/>
      <c r="BD280" s="178"/>
      <c r="BE280" s="178"/>
      <c r="BF280" s="178"/>
      <c r="BG280" s="178"/>
      <c r="BH280" s="178"/>
      <c r="BI280" s="178"/>
      <c r="BJ280" s="178"/>
      <c r="BK280" s="178"/>
      <c r="BL280" s="179"/>
      <c r="BM280" s="179"/>
    </row>
    <row r="281" spans="1:65">
      <c r="A281" s="2" t="s">
        <v>26</v>
      </c>
      <c r="B281" s="24" t="s">
        <v>388</v>
      </c>
      <c r="C281" s="4"/>
      <c r="D281" s="4"/>
      <c r="E281" s="135" t="str">
        <f t="shared" si="591"/>
        <v xml:space="preserve">                           VTD7,   VTK1,              </v>
      </c>
      <c r="F281" s="6" t="str">
        <f t="shared" si="318"/>
        <v>5H0_970_709</v>
      </c>
      <c r="G281" s="6" t="str">
        <f t="shared" si="319"/>
        <v>BF</v>
      </c>
      <c r="H281" s="6" t="str">
        <f t="shared" si="320"/>
        <v>1AS15H0709</v>
      </c>
      <c r="I281" s="6" t="str">
        <f t="shared" si="321"/>
        <v>BF</v>
      </c>
      <c r="J281" s="8" t="s">
        <v>498</v>
      </c>
      <c r="K281" s="2"/>
      <c r="L281" s="24" t="s">
        <v>757</v>
      </c>
      <c r="M281" s="67"/>
      <c r="N281" s="68">
        <v>2048</v>
      </c>
      <c r="O281" s="69">
        <v>2102</v>
      </c>
      <c r="P281" s="42" t="s">
        <v>2254</v>
      </c>
      <c r="Q281" s="24" t="s">
        <v>1167</v>
      </c>
      <c r="R281" s="6" t="str">
        <f t="shared" si="322"/>
        <v>1AS15H0709BFA</v>
      </c>
      <c r="S281" s="7" t="str">
        <f t="shared" si="323"/>
        <v>NICHT AKTUELL</v>
      </c>
      <c r="T281" s="1" t="str">
        <f>IF(H281=H276,IF(I281=I276,"IndizeNeu (Spalte J, K)",IF(K281&lt;&gt;"","Neue Variant","")),IF(K281&lt;&gt;"","Neue Variant",""))</f>
        <v/>
      </c>
      <c r="U281" s="8"/>
      <c r="V281" s="127"/>
      <c r="W281" s="113"/>
      <c r="X281" s="22"/>
      <c r="Y281" s="4" t="s">
        <v>374</v>
      </c>
      <c r="Z281" s="4" t="s">
        <v>374</v>
      </c>
      <c r="AA281" s="4" t="s">
        <v>374</v>
      </c>
      <c r="AB281" s="4"/>
      <c r="AC281" s="170"/>
      <c r="AD281" s="175"/>
      <c r="AE281" s="175"/>
      <c r="AF281" s="175"/>
      <c r="AG281" s="175"/>
      <c r="AH281" s="176"/>
      <c r="AI281" s="176"/>
      <c r="AJ281" s="177"/>
      <c r="AK281" s="177"/>
      <c r="AL281" s="177"/>
      <c r="AM281" s="175"/>
      <c r="AN281" s="178"/>
      <c r="AO281" s="178"/>
      <c r="AP281" s="178"/>
      <c r="AQ281" s="178"/>
      <c r="AR281" s="178"/>
      <c r="AS281" s="178"/>
      <c r="AT281" s="178" t="s">
        <v>374</v>
      </c>
      <c r="AU281" s="178"/>
      <c r="AV281" s="178"/>
      <c r="AW281" s="178"/>
      <c r="AX281" s="178" t="s">
        <v>374</v>
      </c>
      <c r="AY281" s="178"/>
      <c r="AZ281" s="178"/>
      <c r="BA281" s="178"/>
      <c r="BB281" s="178"/>
      <c r="BC281" s="178"/>
      <c r="BD281" s="178"/>
      <c r="BE281" s="178"/>
      <c r="BF281" s="178"/>
      <c r="BG281" s="178"/>
      <c r="BH281" s="178"/>
      <c r="BI281" s="178"/>
      <c r="BJ281" s="178"/>
      <c r="BK281" s="178"/>
      <c r="BL281" s="179"/>
      <c r="BM281" s="179"/>
    </row>
    <row r="282" spans="1:65">
      <c r="A282" s="2" t="s">
        <v>26</v>
      </c>
      <c r="B282" s="24" t="s">
        <v>388</v>
      </c>
      <c r="C282" s="4"/>
      <c r="D282" s="4"/>
      <c r="E282" s="135" t="str">
        <f t="shared" si="591"/>
        <v xml:space="preserve">                           VTD7,   VTK1,              </v>
      </c>
      <c r="F282" s="6" t="str">
        <f t="shared" ref="F282" si="724">LEFT(Q282,11)</f>
        <v>5H0_970_709</v>
      </c>
      <c r="G282" s="6" t="str">
        <f t="shared" ref="G282" si="725">IF(LEN(Q282)=11,0,MID(Q282,13,2))</f>
        <v>BF</v>
      </c>
      <c r="H282" s="6" t="str">
        <f t="shared" ref="H282" si="726">CONCATENATE(IF(MID(Q282,5,3)="970","1AS1"),LEFT(F282,3),RIGHT(F282,3))</f>
        <v>1AS15H0709</v>
      </c>
      <c r="I282" s="6" t="str">
        <f t="shared" ref="I282" si="727">IF(G282=0,"00",IF(LEN(G282)=1,CONCATENATE(G282,0),G282))</f>
        <v>BF</v>
      </c>
      <c r="J282" s="8" t="s">
        <v>634</v>
      </c>
      <c r="K282" s="122"/>
      <c r="L282" s="24" t="s">
        <v>757</v>
      </c>
      <c r="M282" s="67"/>
      <c r="N282" s="68">
        <v>2103</v>
      </c>
      <c r="O282" s="69"/>
      <c r="P282" s="42" t="s">
        <v>2254</v>
      </c>
      <c r="Q282" s="24" t="s">
        <v>1167</v>
      </c>
      <c r="R282" s="6" t="str">
        <f t="shared" ref="R282" si="728">IF(J282&lt;&gt;"",CONCATENATE(H282,I282,J282),CONCATENATE(H282,I282,K282))</f>
        <v>1AS15H0709BFD</v>
      </c>
      <c r="S282" s="7" t="str">
        <f t="shared" ref="S282" si="729">IF(N282="-","KEIN LIEFERUMFANG",IF(AND(N282&lt;=S$3,O282=""),"AKTUELL",IF(O282=N282-1,"KEIN SERIENEINSATZ",IF(N282&gt;S$3,"NOCH NICHT AKTUELL",IF(AND(N282&lt;S$3,O282&lt;S$3),"NICHT AKTUELL",IF(N282&lt;=S$3,"AKTUELL"))))))</f>
        <v>AKTUELL</v>
      </c>
      <c r="T282" s="1" t="str">
        <f>IF(H282=H277,IF(I282=I277,"IndizeNeu (Spalte J, K)",IF(K282&lt;&gt;"","Neue Variant","")),IF(K282&lt;&gt;"","Neue Variant",""))</f>
        <v/>
      </c>
      <c r="U282" s="8"/>
      <c r="V282" s="127"/>
      <c r="W282" s="113"/>
      <c r="X282" s="22"/>
      <c r="Y282" s="4" t="s">
        <v>374</v>
      </c>
      <c r="Z282" s="4" t="s">
        <v>374</v>
      </c>
      <c r="AA282" s="4" t="s">
        <v>374</v>
      </c>
      <c r="AB282" s="4"/>
      <c r="AC282" s="170"/>
      <c r="AD282" s="175"/>
      <c r="AE282" s="175"/>
      <c r="AF282" s="175"/>
      <c r="AG282" s="175"/>
      <c r="AH282" s="176"/>
      <c r="AI282" s="176"/>
      <c r="AJ282" s="177"/>
      <c r="AK282" s="177"/>
      <c r="AL282" s="177"/>
      <c r="AM282" s="175"/>
      <c r="AN282" s="178"/>
      <c r="AO282" s="178"/>
      <c r="AP282" s="178"/>
      <c r="AQ282" s="178"/>
      <c r="AR282" s="178"/>
      <c r="AS282" s="178"/>
      <c r="AT282" s="178" t="s">
        <v>374</v>
      </c>
      <c r="AU282" s="178"/>
      <c r="AV282" s="178"/>
      <c r="AW282" s="178"/>
      <c r="AX282" s="178" t="s">
        <v>374</v>
      </c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9"/>
      <c r="BM282" s="179"/>
    </row>
    <row r="283" spans="1:65">
      <c r="A283" s="2" t="s">
        <v>26</v>
      </c>
      <c r="B283" s="24" t="s">
        <v>388</v>
      </c>
      <c r="C283" s="4"/>
      <c r="D283" s="4"/>
      <c r="E283" s="135" t="str">
        <f t="shared" si="591"/>
        <v xml:space="preserve">                         VTD5, VTD7,   VTK1,              </v>
      </c>
      <c r="F283" s="6" t="str">
        <f t="shared" si="318"/>
        <v>5H0_970_709</v>
      </c>
      <c r="G283" s="6" t="str">
        <f t="shared" si="319"/>
        <v>BG</v>
      </c>
      <c r="H283" s="6" t="str">
        <f t="shared" si="320"/>
        <v>1AS15H0709</v>
      </c>
      <c r="I283" s="6" t="str">
        <f t="shared" si="321"/>
        <v>BG</v>
      </c>
      <c r="J283" s="8" t="s">
        <v>498</v>
      </c>
      <c r="K283" s="2"/>
      <c r="L283" s="24" t="s">
        <v>256</v>
      </c>
      <c r="M283" s="67" t="s">
        <v>1908</v>
      </c>
      <c r="N283" s="68">
        <v>2048</v>
      </c>
      <c r="O283" s="69">
        <v>2047</v>
      </c>
      <c r="P283" s="42" t="s">
        <v>1906</v>
      </c>
      <c r="Q283" s="24" t="s">
        <v>1168</v>
      </c>
      <c r="R283" s="6" t="str">
        <f t="shared" si="322"/>
        <v>1AS15H0709BGA</v>
      </c>
      <c r="S283" s="7" t="str">
        <f t="shared" si="323"/>
        <v>KEIN SERIENEINSATZ</v>
      </c>
      <c r="T283" s="1" t="str">
        <f>IF(H283=H278,IF(I283=I278,"IndizeNeu (Spalte J, K)",IF(K283&lt;&gt;"","Neue Variant","")),IF(K283&lt;&gt;"","Neue Variant",""))</f>
        <v/>
      </c>
      <c r="U283" s="8"/>
      <c r="V283" s="127"/>
      <c r="W283" s="113"/>
      <c r="X283" s="22"/>
      <c r="Y283" s="4" t="s">
        <v>374</v>
      </c>
      <c r="Z283" s="4" t="s">
        <v>374</v>
      </c>
      <c r="AA283" s="4" t="s">
        <v>374</v>
      </c>
      <c r="AB283" s="4"/>
      <c r="AC283" s="170"/>
      <c r="AD283" s="175"/>
      <c r="AE283" s="175"/>
      <c r="AF283" s="175"/>
      <c r="AG283" s="175"/>
      <c r="AH283" s="176"/>
      <c r="AI283" s="176"/>
      <c r="AJ283" s="177"/>
      <c r="AK283" s="177"/>
      <c r="AL283" s="177"/>
      <c r="AM283" s="175"/>
      <c r="AN283" s="178"/>
      <c r="AO283" s="178"/>
      <c r="AP283" s="178"/>
      <c r="AQ283" s="178"/>
      <c r="AR283" s="178" t="s">
        <v>374</v>
      </c>
      <c r="AS283" s="178"/>
      <c r="AT283" s="178" t="s">
        <v>374</v>
      </c>
      <c r="AU283" s="178"/>
      <c r="AV283" s="178"/>
      <c r="AW283" s="178"/>
      <c r="AX283" s="178" t="s">
        <v>374</v>
      </c>
      <c r="AY283" s="178"/>
      <c r="AZ283" s="178"/>
      <c r="BA283" s="178"/>
      <c r="BB283" s="178"/>
      <c r="BC283" s="178"/>
      <c r="BD283" s="178"/>
      <c r="BE283" s="178"/>
      <c r="BF283" s="178"/>
      <c r="BG283" s="178"/>
      <c r="BH283" s="178"/>
      <c r="BI283" s="178"/>
      <c r="BJ283" s="178"/>
      <c r="BK283" s="178"/>
      <c r="BL283" s="179"/>
      <c r="BM283" s="179"/>
    </row>
    <row r="284" spans="1:65">
      <c r="A284" s="2" t="s">
        <v>26</v>
      </c>
      <c r="B284" s="24" t="s">
        <v>388</v>
      </c>
      <c r="C284" s="4"/>
      <c r="D284" s="4"/>
      <c r="E284" s="135" t="str">
        <f t="shared" si="591"/>
        <v xml:space="preserve">                           VTD7,   VTK1,              </v>
      </c>
      <c r="F284" s="6" t="str">
        <f t="shared" ref="F284" si="730">LEFT(Q284,11)</f>
        <v>5H0_970_709</v>
      </c>
      <c r="G284" s="6" t="str">
        <f t="shared" ref="G284" si="731">IF(LEN(Q284)=11,0,MID(Q284,13,2))</f>
        <v>BG</v>
      </c>
      <c r="H284" s="6" t="str">
        <f t="shared" ref="H284" si="732">CONCATENATE(IF(MID(Q284,5,3)="970","1AS1"),LEFT(F284,3),RIGHT(F284,3))</f>
        <v>1AS15H0709</v>
      </c>
      <c r="I284" s="6" t="str">
        <f t="shared" ref="I284" si="733">IF(G284=0,"00",IF(LEN(G284)=1,CONCATENATE(G284,0),G284))</f>
        <v>BG</v>
      </c>
      <c r="J284" s="8" t="s">
        <v>605</v>
      </c>
      <c r="K284" s="122"/>
      <c r="L284" s="24" t="s">
        <v>256</v>
      </c>
      <c r="M284" s="67" t="s">
        <v>1908</v>
      </c>
      <c r="N284" s="68">
        <v>2048</v>
      </c>
      <c r="O284" s="69">
        <v>2102</v>
      </c>
      <c r="P284" s="42" t="s">
        <v>2257</v>
      </c>
      <c r="Q284" s="24" t="s">
        <v>1168</v>
      </c>
      <c r="R284" s="6" t="str">
        <f t="shared" ref="R284" si="734">IF(J284&lt;&gt;"",CONCATENATE(H284,I284,J284),CONCATENATE(H284,I284,K284))</f>
        <v>1AS15H0709BGB</v>
      </c>
      <c r="S284" s="7" t="str">
        <f t="shared" ref="S284" si="735">IF(N284="-","KEIN LIEFERUMFANG",IF(AND(N284&lt;=S$3,O284=""),"AKTUELL",IF(O284=N284-1,"KEIN SERIENEINSATZ",IF(N284&gt;S$3,"NOCH NICHT AKTUELL",IF(AND(N284&lt;S$3,O284&lt;S$3),"NICHT AKTUELL",IF(N284&lt;=S$3,"AKTUELL"))))))</f>
        <v>NICHT AKTUELL</v>
      </c>
      <c r="T284" s="1" t="str">
        <f>IF(H284=H279,IF(I284=I279,"IndizeNeu (Spalte J, K)",IF(K284&lt;&gt;"","Neue Variant","")),IF(K284&lt;&gt;"","Neue Variant",""))</f>
        <v/>
      </c>
      <c r="U284" s="8"/>
      <c r="V284" s="127"/>
      <c r="W284" s="113"/>
      <c r="X284" s="22"/>
      <c r="Y284" s="4" t="s">
        <v>374</v>
      </c>
      <c r="Z284" s="4" t="s">
        <v>374</v>
      </c>
      <c r="AA284" s="4" t="s">
        <v>374</v>
      </c>
      <c r="AB284" s="4"/>
      <c r="AC284" s="170"/>
      <c r="AD284" s="175"/>
      <c r="AE284" s="175"/>
      <c r="AF284" s="175"/>
      <c r="AG284" s="175"/>
      <c r="AH284" s="176"/>
      <c r="AI284" s="176"/>
      <c r="AJ284" s="177"/>
      <c r="AK284" s="177"/>
      <c r="AL284" s="177"/>
      <c r="AM284" s="175"/>
      <c r="AN284" s="178"/>
      <c r="AO284" s="178"/>
      <c r="AP284" s="178"/>
      <c r="AQ284" s="178"/>
      <c r="AR284" s="181"/>
      <c r="AS284" s="178"/>
      <c r="AT284" s="178" t="s">
        <v>374</v>
      </c>
      <c r="AU284" s="178"/>
      <c r="AV284" s="178"/>
      <c r="AW284" s="178"/>
      <c r="AX284" s="178" t="s">
        <v>374</v>
      </c>
      <c r="AY284" s="178"/>
      <c r="AZ284" s="178"/>
      <c r="BA284" s="178"/>
      <c r="BB284" s="178"/>
      <c r="BC284" s="178"/>
      <c r="BD284" s="178"/>
      <c r="BE284" s="178"/>
      <c r="BF284" s="178"/>
      <c r="BG284" s="178"/>
      <c r="BH284" s="178"/>
      <c r="BI284" s="178"/>
      <c r="BJ284" s="178"/>
      <c r="BK284" s="178"/>
      <c r="BL284" s="179"/>
      <c r="BM284" s="179"/>
    </row>
    <row r="285" spans="1:65">
      <c r="A285" s="2" t="s">
        <v>26</v>
      </c>
      <c r="B285" s="24" t="s">
        <v>388</v>
      </c>
      <c r="C285" s="4"/>
      <c r="D285" s="4"/>
      <c r="E285" s="135" t="str">
        <f t="shared" si="591"/>
        <v xml:space="preserve">                           VTD7,   VTK1,              </v>
      </c>
      <c r="F285" s="6" t="str">
        <f t="shared" ref="F285" si="736">LEFT(Q285,11)</f>
        <v>5H0_970_709</v>
      </c>
      <c r="G285" s="6" t="str">
        <f t="shared" ref="G285" si="737">IF(LEN(Q285)=11,0,MID(Q285,13,2))</f>
        <v>BG</v>
      </c>
      <c r="H285" s="6" t="str">
        <f t="shared" ref="H285" si="738">CONCATENATE(IF(MID(Q285,5,3)="970","1AS1"),LEFT(F285,3),RIGHT(F285,3))</f>
        <v>1AS15H0709</v>
      </c>
      <c r="I285" s="6" t="str">
        <f t="shared" ref="I285" si="739">IF(G285=0,"00",IF(LEN(G285)=1,CONCATENATE(G285,0),G285))</f>
        <v>BG</v>
      </c>
      <c r="J285" s="8" t="s">
        <v>634</v>
      </c>
      <c r="K285" s="122"/>
      <c r="L285" s="24" t="s">
        <v>256</v>
      </c>
      <c r="M285" s="67" t="s">
        <v>1908</v>
      </c>
      <c r="N285" s="68">
        <v>2103</v>
      </c>
      <c r="O285" s="69"/>
      <c r="P285" s="42" t="s">
        <v>2257</v>
      </c>
      <c r="Q285" s="24" t="s">
        <v>1168</v>
      </c>
      <c r="R285" s="6" t="str">
        <f t="shared" ref="R285" si="740">IF(J285&lt;&gt;"",CONCATENATE(H285,I285,J285),CONCATENATE(H285,I285,K285))</f>
        <v>1AS15H0709BGD</v>
      </c>
      <c r="S285" s="7" t="str">
        <f t="shared" ref="S285" si="741">IF(N285="-","KEIN LIEFERUMFANG",IF(AND(N285&lt;=S$3,O285=""),"AKTUELL",IF(O285=N285-1,"KEIN SERIENEINSATZ",IF(N285&gt;S$3,"NOCH NICHT AKTUELL",IF(AND(N285&lt;S$3,O285&lt;S$3),"NICHT AKTUELL",IF(N285&lt;=S$3,"AKTUELL"))))))</f>
        <v>AKTUELL</v>
      </c>
      <c r="T285" s="1" t="str">
        <f>IF(H285=H280,IF(I285=I280,"IndizeNeu (Spalte J, K)",IF(K285&lt;&gt;"","Neue Variant","")),IF(K285&lt;&gt;"","Neue Variant",""))</f>
        <v/>
      </c>
      <c r="U285" s="8"/>
      <c r="V285" s="127"/>
      <c r="W285" s="113"/>
      <c r="X285" s="22"/>
      <c r="Y285" s="4" t="s">
        <v>374</v>
      </c>
      <c r="Z285" s="4" t="s">
        <v>374</v>
      </c>
      <c r="AA285" s="4" t="s">
        <v>374</v>
      </c>
      <c r="AB285" s="4"/>
      <c r="AC285" s="170"/>
      <c r="AD285" s="175"/>
      <c r="AE285" s="175"/>
      <c r="AF285" s="175"/>
      <c r="AG285" s="175"/>
      <c r="AH285" s="176"/>
      <c r="AI285" s="176"/>
      <c r="AJ285" s="177"/>
      <c r="AK285" s="177"/>
      <c r="AL285" s="177"/>
      <c r="AM285" s="175"/>
      <c r="AN285" s="178"/>
      <c r="AO285" s="178"/>
      <c r="AP285" s="178"/>
      <c r="AQ285" s="178"/>
      <c r="AR285" s="181"/>
      <c r="AS285" s="178"/>
      <c r="AT285" s="178" t="s">
        <v>374</v>
      </c>
      <c r="AU285" s="178"/>
      <c r="AV285" s="178"/>
      <c r="AW285" s="178"/>
      <c r="AX285" s="178" t="s">
        <v>374</v>
      </c>
      <c r="AY285" s="178"/>
      <c r="AZ285" s="178"/>
      <c r="BA285" s="178"/>
      <c r="BB285" s="178"/>
      <c r="BC285" s="178"/>
      <c r="BD285" s="178"/>
      <c r="BE285" s="178"/>
      <c r="BF285" s="178"/>
      <c r="BG285" s="178"/>
      <c r="BH285" s="178"/>
      <c r="BI285" s="178"/>
      <c r="BJ285" s="178"/>
      <c r="BK285" s="178"/>
      <c r="BL285" s="179"/>
      <c r="BM285" s="179"/>
    </row>
    <row r="286" spans="1:65">
      <c r="A286" s="2" t="s">
        <v>26</v>
      </c>
      <c r="B286" s="24" t="s">
        <v>388</v>
      </c>
      <c r="C286" s="4"/>
      <c r="D286" s="4"/>
      <c r="E286" s="135" t="str">
        <f t="shared" si="591"/>
        <v xml:space="preserve">                         VTD5, VTD7,   VTK1,              </v>
      </c>
      <c r="F286" s="6" t="str">
        <f t="shared" si="318"/>
        <v>5H0_970_709</v>
      </c>
      <c r="G286" s="6" t="str">
        <f t="shared" si="319"/>
        <v>BH</v>
      </c>
      <c r="H286" s="6" t="str">
        <f t="shared" si="320"/>
        <v>1AS15H0709</v>
      </c>
      <c r="I286" s="6" t="str">
        <f t="shared" si="321"/>
        <v>BH</v>
      </c>
      <c r="J286" s="8" t="s">
        <v>498</v>
      </c>
      <c r="K286" s="2"/>
      <c r="L286" s="24" t="s">
        <v>257</v>
      </c>
      <c r="M286" s="152" t="s">
        <v>499</v>
      </c>
      <c r="N286" s="68">
        <v>2048</v>
      </c>
      <c r="O286" s="69">
        <v>2047</v>
      </c>
      <c r="P286" s="42" t="s">
        <v>1130</v>
      </c>
      <c r="Q286" s="24" t="s">
        <v>1169</v>
      </c>
      <c r="R286" s="6" t="str">
        <f t="shared" si="322"/>
        <v>1AS15H0709BHA</v>
      </c>
      <c r="S286" s="7" t="str">
        <f t="shared" si="323"/>
        <v>KEIN SERIENEINSATZ</v>
      </c>
      <c r="T286" s="1" t="str">
        <f>IF(H286=H283,IF(I286=I283,"IndizeNeu (Spalte J, K)",IF(K286&lt;&gt;"","Neue Variant","")),IF(K286&lt;&gt;"","Neue Variant",""))</f>
        <v/>
      </c>
      <c r="U286" s="8"/>
      <c r="V286" s="8" t="s">
        <v>499</v>
      </c>
      <c r="W286" s="113"/>
      <c r="X286" s="22"/>
      <c r="Y286" s="4" t="s">
        <v>374</v>
      </c>
      <c r="Z286" s="4" t="s">
        <v>374</v>
      </c>
      <c r="AA286" s="4" t="s">
        <v>374</v>
      </c>
      <c r="AB286" s="4"/>
      <c r="AC286" s="170"/>
      <c r="AD286" s="175"/>
      <c r="AE286" s="175"/>
      <c r="AF286" s="175"/>
      <c r="AG286" s="175"/>
      <c r="AH286" s="176"/>
      <c r="AI286" s="176"/>
      <c r="AJ286" s="177"/>
      <c r="AK286" s="177"/>
      <c r="AL286" s="177"/>
      <c r="AM286" s="175"/>
      <c r="AN286" s="178"/>
      <c r="AO286" s="178"/>
      <c r="AP286" s="178"/>
      <c r="AQ286" s="178"/>
      <c r="AR286" s="178" t="s">
        <v>374</v>
      </c>
      <c r="AS286" s="178"/>
      <c r="AT286" s="178" t="s">
        <v>374</v>
      </c>
      <c r="AU286" s="178"/>
      <c r="AV286" s="178"/>
      <c r="AW286" s="178"/>
      <c r="AX286" s="178" t="s">
        <v>374</v>
      </c>
      <c r="AY286" s="178"/>
      <c r="AZ286" s="178"/>
      <c r="BA286" s="178"/>
      <c r="BB286" s="178"/>
      <c r="BC286" s="178"/>
      <c r="BD286" s="178"/>
      <c r="BE286" s="178"/>
      <c r="BF286" s="178"/>
      <c r="BG286" s="178"/>
      <c r="BH286" s="178"/>
      <c r="BI286" s="178"/>
      <c r="BJ286" s="178"/>
      <c r="BK286" s="178"/>
      <c r="BL286" s="179"/>
      <c r="BM286" s="179"/>
    </row>
    <row r="287" spans="1:65">
      <c r="A287" s="2" t="s">
        <v>26</v>
      </c>
      <c r="B287" s="24" t="s">
        <v>388</v>
      </c>
      <c r="C287" s="4"/>
      <c r="D287" s="4"/>
      <c r="E287" s="135" t="str">
        <f t="shared" si="591"/>
        <v xml:space="preserve">                         VTD5, VTD7,   VTK1,              </v>
      </c>
      <c r="F287" s="6" t="str">
        <f t="shared" ref="F287:F288" si="742">LEFT(Q287,11)</f>
        <v>5H0_970_709</v>
      </c>
      <c r="G287" s="6" t="str">
        <f t="shared" ref="G287:G288" si="743">IF(LEN(Q287)=11,0,MID(Q287,13,2))</f>
        <v>BJ</v>
      </c>
      <c r="H287" s="6" t="str">
        <f t="shared" ref="H287:H288" si="744">CONCATENATE(IF(MID(Q287,5,3)="970","1AS1"),LEFT(F287,3),RIGHT(F287,3))</f>
        <v>1AS15H0709</v>
      </c>
      <c r="I287" s="6" t="str">
        <f t="shared" ref="I287:I288" si="745">IF(G287=0,"00",IF(LEN(G287)=1,CONCATENATE(G287,0),G287))</f>
        <v>BJ</v>
      </c>
      <c r="J287" s="8" t="s">
        <v>498</v>
      </c>
      <c r="K287" s="2"/>
      <c r="L287" s="24" t="s">
        <v>1171</v>
      </c>
      <c r="M287" s="67" t="s">
        <v>1908</v>
      </c>
      <c r="N287" s="68">
        <v>2048</v>
      </c>
      <c r="O287" s="69">
        <v>2047</v>
      </c>
      <c r="P287" s="42" t="s">
        <v>1906</v>
      </c>
      <c r="Q287" s="24" t="s">
        <v>1170</v>
      </c>
      <c r="R287" s="6" t="str">
        <f t="shared" ref="R287:R288" si="746">IF(J287&lt;&gt;"",CONCATENATE(H287,I287,J287),CONCATENATE(H287,I287,K287))</f>
        <v>1AS15H0709BJA</v>
      </c>
      <c r="S287" s="7" t="str">
        <f t="shared" ref="S287:S288" si="747">IF(N287="-","KEIN LIEFERUMFANG",IF(AND(N287&lt;=S$3,O287=""),"AKTUELL",IF(O287=N287-1,"KEIN SERIENEINSATZ",IF(N287&gt;S$3,"NOCH NICHT AKTUELL",IF(AND(N287&lt;S$3,O287&lt;S$3),"NICHT AKTUELL",IF(N287&lt;=S$3,"AKTUELL"))))))</f>
        <v>KEIN SERIENEINSATZ</v>
      </c>
      <c r="T287" s="1" t="str">
        <f>IF(H287=H284,IF(I287=I284,"IndizeNeu (Spalte J, K)",IF(K287&lt;&gt;"","Neue Variant","")),IF(K287&lt;&gt;"","Neue Variant",""))</f>
        <v/>
      </c>
      <c r="U287" s="8"/>
      <c r="V287" s="8"/>
      <c r="W287" s="113"/>
      <c r="X287" s="22"/>
      <c r="Y287" s="4" t="s">
        <v>374</v>
      </c>
      <c r="Z287" s="4" t="s">
        <v>374</v>
      </c>
      <c r="AA287" s="4" t="s">
        <v>374</v>
      </c>
      <c r="AB287" s="4"/>
      <c r="AC287" s="170"/>
      <c r="AD287" s="175"/>
      <c r="AE287" s="175"/>
      <c r="AF287" s="175"/>
      <c r="AG287" s="175"/>
      <c r="AH287" s="176"/>
      <c r="AI287" s="176"/>
      <c r="AJ287" s="177"/>
      <c r="AK287" s="177"/>
      <c r="AL287" s="177"/>
      <c r="AM287" s="175"/>
      <c r="AN287" s="178"/>
      <c r="AO287" s="178"/>
      <c r="AP287" s="178"/>
      <c r="AQ287" s="178"/>
      <c r="AR287" s="178" t="s">
        <v>374</v>
      </c>
      <c r="AS287" s="178"/>
      <c r="AT287" s="178" t="s">
        <v>374</v>
      </c>
      <c r="AU287" s="178"/>
      <c r="AV287" s="178"/>
      <c r="AW287" s="178"/>
      <c r="AX287" s="178" t="s">
        <v>374</v>
      </c>
      <c r="AY287" s="178"/>
      <c r="AZ287" s="178"/>
      <c r="BA287" s="178"/>
      <c r="BB287" s="178"/>
      <c r="BC287" s="178"/>
      <c r="BD287" s="178"/>
      <c r="BE287" s="178"/>
      <c r="BF287" s="178"/>
      <c r="BG287" s="178"/>
      <c r="BH287" s="178"/>
      <c r="BI287" s="178"/>
      <c r="BJ287" s="178"/>
      <c r="BK287" s="178"/>
      <c r="BL287" s="179"/>
      <c r="BM287" s="179"/>
    </row>
    <row r="288" spans="1:65">
      <c r="A288" s="2" t="s">
        <v>26</v>
      </c>
      <c r="B288" s="24" t="s">
        <v>388</v>
      </c>
      <c r="C288" s="4"/>
      <c r="D288" s="4"/>
      <c r="E288" s="135" t="str">
        <f t="shared" si="591"/>
        <v xml:space="preserve">                           VTD7,   VTK1,              </v>
      </c>
      <c r="F288" s="6" t="str">
        <f t="shared" si="742"/>
        <v>5H0_970_709</v>
      </c>
      <c r="G288" s="6" t="str">
        <f t="shared" si="743"/>
        <v>BJ</v>
      </c>
      <c r="H288" s="6" t="str">
        <f t="shared" si="744"/>
        <v>1AS15H0709</v>
      </c>
      <c r="I288" s="6" t="str">
        <f t="shared" si="745"/>
        <v>BJ</v>
      </c>
      <c r="J288" s="8" t="s">
        <v>605</v>
      </c>
      <c r="K288" s="2"/>
      <c r="L288" s="24" t="s">
        <v>1171</v>
      </c>
      <c r="M288" s="67" t="s">
        <v>1908</v>
      </c>
      <c r="N288" s="68">
        <v>2048</v>
      </c>
      <c r="O288" s="69">
        <v>2102</v>
      </c>
      <c r="P288" s="42" t="s">
        <v>2257</v>
      </c>
      <c r="Q288" s="24" t="s">
        <v>1170</v>
      </c>
      <c r="R288" s="6" t="str">
        <f t="shared" si="746"/>
        <v>1AS15H0709BJB</v>
      </c>
      <c r="S288" s="7" t="str">
        <f t="shared" si="747"/>
        <v>NICHT AKTUELL</v>
      </c>
      <c r="T288" s="1" t="str">
        <f>IF(H288=H285,IF(I288=I285,"IndizeNeu (Spalte J, K)",IF(K288&lt;&gt;"","Neue Variant","")),IF(K288&lt;&gt;"","Neue Variant",""))</f>
        <v/>
      </c>
      <c r="U288" s="8"/>
      <c r="V288" s="8"/>
      <c r="W288" s="113"/>
      <c r="X288" s="22"/>
      <c r="Y288" s="4" t="s">
        <v>374</v>
      </c>
      <c r="Z288" s="4" t="s">
        <v>374</v>
      </c>
      <c r="AA288" s="4" t="s">
        <v>374</v>
      </c>
      <c r="AB288" s="4"/>
      <c r="AC288" s="170"/>
      <c r="AD288" s="175"/>
      <c r="AE288" s="175"/>
      <c r="AF288" s="175"/>
      <c r="AG288" s="175"/>
      <c r="AH288" s="176"/>
      <c r="AI288" s="176"/>
      <c r="AJ288" s="177"/>
      <c r="AK288" s="177"/>
      <c r="AL288" s="177"/>
      <c r="AM288" s="175"/>
      <c r="AN288" s="178"/>
      <c r="AO288" s="178"/>
      <c r="AP288" s="178"/>
      <c r="AQ288" s="178"/>
      <c r="AR288" s="178"/>
      <c r="AS288" s="178"/>
      <c r="AT288" s="178" t="s">
        <v>374</v>
      </c>
      <c r="AU288" s="178"/>
      <c r="AV288" s="178"/>
      <c r="AW288" s="178"/>
      <c r="AX288" s="178" t="s">
        <v>374</v>
      </c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9"/>
      <c r="BM288" s="179"/>
    </row>
    <row r="289" spans="1:65">
      <c r="A289" s="2" t="s">
        <v>26</v>
      </c>
      <c r="B289" s="24" t="s">
        <v>388</v>
      </c>
      <c r="C289" s="4"/>
      <c r="D289" s="4"/>
      <c r="E289" s="135" t="str">
        <f t="shared" si="591"/>
        <v xml:space="preserve">VTC0,                          VTD7,   VTK1,              </v>
      </c>
      <c r="F289" s="6" t="str">
        <f t="shared" si="318"/>
        <v>5H0_970_709</v>
      </c>
      <c r="G289" s="6" t="str">
        <f t="shared" si="319"/>
        <v>BJ</v>
      </c>
      <c r="H289" s="6" t="str">
        <f t="shared" si="320"/>
        <v>1AS15H0709</v>
      </c>
      <c r="I289" s="6" t="str">
        <f t="shared" si="321"/>
        <v>BJ</v>
      </c>
      <c r="J289" s="8" t="s">
        <v>634</v>
      </c>
      <c r="K289" s="122"/>
      <c r="L289" s="24" t="s">
        <v>1171</v>
      </c>
      <c r="M289" s="67" t="s">
        <v>1908</v>
      </c>
      <c r="N289" s="68">
        <v>2103</v>
      </c>
      <c r="O289" s="69"/>
      <c r="P289" s="42" t="s">
        <v>2257</v>
      </c>
      <c r="Q289" s="24" t="s">
        <v>1170</v>
      </c>
      <c r="R289" s="6" t="str">
        <f t="shared" si="322"/>
        <v>1AS15H0709BJD</v>
      </c>
      <c r="S289" s="7" t="str">
        <f t="shared" si="323"/>
        <v>AKTUELL</v>
      </c>
      <c r="T289" s="1" t="str">
        <f>IF(H289=H286,IF(I289=I286,"IndizeNeu (Spalte J, K)",IF(K289&lt;&gt;"","Neue Variant","")),IF(K289&lt;&gt;"","Neue Variant",""))</f>
        <v/>
      </c>
      <c r="U289" s="8"/>
      <c r="V289" s="127"/>
      <c r="W289" s="113"/>
      <c r="X289" s="22"/>
      <c r="Y289" s="4" t="s">
        <v>374</v>
      </c>
      <c r="Z289" s="4" t="s">
        <v>374</v>
      </c>
      <c r="AA289" s="4" t="s">
        <v>374</v>
      </c>
      <c r="AB289" s="4"/>
      <c r="AC289" s="170" t="s">
        <v>374</v>
      </c>
      <c r="AD289" s="175"/>
      <c r="AE289" s="175"/>
      <c r="AF289" s="175"/>
      <c r="AG289" s="175"/>
      <c r="AH289" s="176"/>
      <c r="AI289" s="176"/>
      <c r="AJ289" s="177"/>
      <c r="AK289" s="177"/>
      <c r="AL289" s="177"/>
      <c r="AM289" s="175"/>
      <c r="AN289" s="178"/>
      <c r="AO289" s="178"/>
      <c r="AP289" s="178"/>
      <c r="AQ289" s="178"/>
      <c r="AR289" s="181"/>
      <c r="AS289" s="178"/>
      <c r="AT289" s="178" t="s">
        <v>374</v>
      </c>
      <c r="AU289" s="178"/>
      <c r="AV289" s="178"/>
      <c r="AW289" s="178"/>
      <c r="AX289" s="178" t="s">
        <v>374</v>
      </c>
      <c r="AY289" s="178"/>
      <c r="AZ289" s="178"/>
      <c r="BA289" s="178"/>
      <c r="BB289" s="178"/>
      <c r="BC289" s="178"/>
      <c r="BD289" s="178"/>
      <c r="BE289" s="178"/>
      <c r="BF289" s="178"/>
      <c r="BG289" s="178"/>
      <c r="BH289" s="178"/>
      <c r="BI289" s="178"/>
      <c r="BJ289" s="178"/>
      <c r="BK289" s="178"/>
      <c r="BL289" s="179"/>
      <c r="BM289" s="179"/>
    </row>
    <row r="290" spans="1:65">
      <c r="A290" s="2" t="s">
        <v>26</v>
      </c>
      <c r="B290" s="24" t="s">
        <v>388</v>
      </c>
      <c r="C290" s="4"/>
      <c r="D290" s="4"/>
      <c r="E290" s="135" t="str">
        <f t="shared" si="591"/>
        <v xml:space="preserve">                         VTD5, VTD7,   VTK1,              </v>
      </c>
      <c r="F290" s="6" t="str">
        <f t="shared" ref="F290:F298" si="748">LEFT(Q290,11)</f>
        <v>5H0_970_709</v>
      </c>
      <c r="G290" s="6" t="str">
        <f t="shared" ref="G290:G298" si="749">IF(LEN(Q290)=11,0,MID(Q290,13,2))</f>
        <v>BK</v>
      </c>
      <c r="H290" s="6" t="str">
        <f t="shared" ref="H290:H298" si="750">CONCATENATE(IF(MID(Q290,5,3)="970","1AS1"),LEFT(F290,3),RIGHT(F290,3))</f>
        <v>1AS15H0709</v>
      </c>
      <c r="I290" s="6" t="str">
        <f t="shared" ref="I290:I298" si="751">IF(G290=0,"00",IF(LEN(G290)=1,CONCATENATE(G290,0),G290))</f>
        <v>BK</v>
      </c>
      <c r="J290" s="8" t="s">
        <v>498</v>
      </c>
      <c r="K290" s="2"/>
      <c r="L290" s="24" t="s">
        <v>1568</v>
      </c>
      <c r="M290" s="67">
        <v>12</v>
      </c>
      <c r="N290" s="68">
        <v>2125</v>
      </c>
      <c r="O290" s="69">
        <v>2124</v>
      </c>
      <c r="P290" s="42" t="s">
        <v>2289</v>
      </c>
      <c r="Q290" s="24" t="s">
        <v>1563</v>
      </c>
      <c r="R290" s="6" t="str">
        <f t="shared" ref="R290:R298" si="752">IF(J290&lt;&gt;"",CONCATENATE(H290,I290,J290),CONCATENATE(H290,I290,K290))</f>
        <v>1AS15H0709BKA</v>
      </c>
      <c r="S290" s="7" t="str">
        <f t="shared" ref="S290:S298" si="753">IF(N290="-","KEIN LIEFERUMFANG",IF(AND(N290&lt;=S$3,O290=""),"AKTUELL",IF(O290=N290-1,"KEIN SERIENEINSATZ",IF(N290&gt;S$3,"NOCH NICHT AKTUELL",IF(AND(N290&lt;S$3,O290&lt;S$3),"NICHT AKTUELL",IF(N290&lt;=S$3,"AKTUELL"))))))</f>
        <v>KEIN SERIENEINSATZ</v>
      </c>
      <c r="T290" s="1" t="str">
        <f>IF(H290=H223,IF(I290=I223,"IndizeNeu (Spalte J, K)",IF(K290&lt;&gt;"","Neue Variant","")),IF(K290&lt;&gt;"","Neue Variant",""))</f>
        <v/>
      </c>
      <c r="U290" s="8"/>
      <c r="V290" s="127"/>
      <c r="W290" s="113"/>
      <c r="X290" s="22"/>
      <c r="Y290" s="4" t="s">
        <v>374</v>
      </c>
      <c r="Z290" s="4" t="s">
        <v>374</v>
      </c>
      <c r="AA290" s="4" t="s">
        <v>374</v>
      </c>
      <c r="AB290" s="4"/>
      <c r="AC290" s="170"/>
      <c r="AD290" s="175"/>
      <c r="AE290" s="175"/>
      <c r="AF290" s="175"/>
      <c r="AG290" s="175"/>
      <c r="AH290" s="176"/>
      <c r="AI290" s="176"/>
      <c r="AJ290" s="177"/>
      <c r="AK290" s="177"/>
      <c r="AL290" s="177"/>
      <c r="AM290" s="175"/>
      <c r="AN290" s="178"/>
      <c r="AO290" s="178"/>
      <c r="AP290" s="178"/>
      <c r="AQ290" s="178"/>
      <c r="AR290" s="178" t="s">
        <v>374</v>
      </c>
      <c r="AS290" s="178"/>
      <c r="AT290" s="178" t="s">
        <v>374</v>
      </c>
      <c r="AU290" s="178"/>
      <c r="AV290" s="178"/>
      <c r="AW290" s="178"/>
      <c r="AX290" s="178" t="s">
        <v>374</v>
      </c>
      <c r="AY290" s="178"/>
      <c r="AZ290" s="178"/>
      <c r="BA290" s="178"/>
      <c r="BB290" s="178"/>
      <c r="BC290" s="178"/>
      <c r="BD290" s="178"/>
      <c r="BE290" s="178"/>
      <c r="BF290" s="178"/>
      <c r="BG290" s="178"/>
      <c r="BH290" s="178"/>
      <c r="BI290" s="178"/>
      <c r="BJ290" s="178"/>
      <c r="BK290" s="178"/>
      <c r="BL290" s="179"/>
      <c r="BM290" s="179"/>
    </row>
    <row r="291" spans="1:65">
      <c r="A291" s="2" t="s">
        <v>26</v>
      </c>
      <c r="B291" s="24" t="s">
        <v>388</v>
      </c>
      <c r="C291" s="4"/>
      <c r="D291" s="4"/>
      <c r="E291" s="135" t="str">
        <f t="shared" ref="E291" si="754">CONCATENATE(IF(AC291&gt;0,$AC$1," ")," ",IF(AD291&gt;0,$AD$1," ")," ",IF(AE291&gt;0,$AE$1," ")," ",IF(AF291&gt;0,$AF$1," ")," ",IF(AG291&gt;0,$AG$1," ")," ",IF(AH291&gt;0,$AH$1," ")," ",IF(AI291&gt;0,$AI$1," ")," ",IF(AJ291&gt;0,$AJ$1," ")," ",IF(AK291&gt;0,$AK$1," ")," ",IF(AL291&gt;0,$AL$1," ")," ",IF(AM291&gt;0,$AM$1," "),IF(AN291&gt;0,$AN$1," "),IF(AO291&gt;0,$AO$1," "),IF(AP291&gt;0,$AP$1," "),IF(AQ291&gt;0,$AQ$1," "),IF(AR291&gt;0,$AR$1," "),IF(AS291&gt;0,$AS$1," "),IF(AT291&gt;0,$AT$1," "),IF(AU291&gt;0,$AU$1," "),IF(AV291&gt;0,$AV$1," "),IF(AW291&gt;0,$AW$1," "),IF(AX291&gt;0,$AX$1," "),IF(AY291&gt;0,$AY$1," "),IF(AZ291&gt;0,$AZ$1," "),IF(BA291&gt;0,$BA$1," "),IF(BB291&gt;0,$BB$1," "),IF(BC291&gt;0,$BC$1," "),IF(BD291&gt;0,$BD$1," "),IF(BE291&gt;0,$BE$1," "),IF(BF291&gt;0,$BF$1," "),IF(BG291&gt;0,$BG$1," "),IF(BH291&gt;0,$BH$1," "),IF(BI291&gt;0,$BI$1," "),IF(BJ291&gt;0,$BJ$1," "),IF(BK291&gt;0,$BK$1," "),IF(BL291&gt;0,$BL$1," "))</f>
        <v xml:space="preserve">VTC0,                        VTD5, VTD7,   VTK1,              </v>
      </c>
      <c r="F291" s="6" t="str">
        <f t="shared" ref="F291" si="755">LEFT(Q291,11)</f>
        <v>5H0_970_709</v>
      </c>
      <c r="G291" s="6" t="str">
        <f t="shared" ref="G291" si="756">IF(LEN(Q291)=11,0,MID(Q291,13,2))</f>
        <v>BK</v>
      </c>
      <c r="H291" s="6" t="str">
        <f t="shared" ref="H291" si="757">CONCATENATE(IF(MID(Q291,5,3)="970","1AS1"),LEFT(F291,3),RIGHT(F291,3))</f>
        <v>1AS15H0709</v>
      </c>
      <c r="I291" s="6" t="str">
        <f t="shared" ref="I291" si="758">IF(G291=0,"00",IF(LEN(G291)=1,CONCATENATE(G291,0),G291))</f>
        <v>BK</v>
      </c>
      <c r="J291" s="8" t="s">
        <v>634</v>
      </c>
      <c r="K291" s="2"/>
      <c r="L291" s="24" t="s">
        <v>1568</v>
      </c>
      <c r="M291" s="67">
        <v>12</v>
      </c>
      <c r="N291" s="68">
        <v>2125</v>
      </c>
      <c r="O291" s="69"/>
      <c r="P291" s="42" t="s">
        <v>2289</v>
      </c>
      <c r="Q291" s="24" t="s">
        <v>1563</v>
      </c>
      <c r="R291" s="6" t="str">
        <f t="shared" ref="R291" si="759">IF(J291&lt;&gt;"",CONCATENATE(H291,I291,J291),CONCATENATE(H291,I291,K291))</f>
        <v>1AS15H0709BKD</v>
      </c>
      <c r="S291" s="7" t="str">
        <f t="shared" ref="S291" si="760">IF(N291="-","KEIN LIEFERUMFANG",IF(AND(N291&lt;=S$3,O291=""),"AKTUELL",IF(O291=N291-1,"KEIN SERIENEINSATZ",IF(N291&gt;S$3,"NOCH NICHT AKTUELL",IF(AND(N291&lt;S$3,O291&lt;S$3),"NICHT AKTUELL",IF(N291&lt;=S$3,"AKTUELL"))))))</f>
        <v>NOCH NICHT AKTUELL</v>
      </c>
      <c r="T291" s="1" t="str">
        <f>IF(H291=H224,IF(I291=I224,"IndizeNeu (Spalte J, K)",IF(K291&lt;&gt;"","Neue Variant","")),IF(K291&lt;&gt;"","Neue Variant",""))</f>
        <v/>
      </c>
      <c r="U291" s="8"/>
      <c r="V291" s="127"/>
      <c r="W291" s="113"/>
      <c r="X291" s="22"/>
      <c r="Y291" s="4" t="s">
        <v>374</v>
      </c>
      <c r="Z291" s="4" t="s">
        <v>374</v>
      </c>
      <c r="AA291" s="4" t="s">
        <v>374</v>
      </c>
      <c r="AB291" s="4"/>
      <c r="AC291" s="170" t="s">
        <v>374</v>
      </c>
      <c r="AD291" s="175"/>
      <c r="AE291" s="175"/>
      <c r="AF291" s="175"/>
      <c r="AG291" s="175"/>
      <c r="AH291" s="176"/>
      <c r="AI291" s="176"/>
      <c r="AJ291" s="177"/>
      <c r="AK291" s="177"/>
      <c r="AL291" s="177"/>
      <c r="AM291" s="175"/>
      <c r="AN291" s="178"/>
      <c r="AO291" s="178"/>
      <c r="AP291" s="178"/>
      <c r="AQ291" s="178"/>
      <c r="AR291" s="178" t="s">
        <v>374</v>
      </c>
      <c r="AS291" s="178"/>
      <c r="AT291" s="178" t="s">
        <v>374</v>
      </c>
      <c r="AU291" s="178"/>
      <c r="AV291" s="178"/>
      <c r="AW291" s="178"/>
      <c r="AX291" s="178" t="s">
        <v>374</v>
      </c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9"/>
      <c r="BM291" s="179"/>
    </row>
    <row r="292" spans="1:65">
      <c r="A292" s="2" t="s">
        <v>26</v>
      </c>
      <c r="B292" s="24" t="s">
        <v>388</v>
      </c>
      <c r="C292" s="4"/>
      <c r="D292" s="4"/>
      <c r="E292" s="135" t="str">
        <f t="shared" si="591"/>
        <v xml:space="preserve">                           VTD7,   VTK1,              </v>
      </c>
      <c r="F292" s="6" t="str">
        <f t="shared" si="748"/>
        <v>5H0_970_709</v>
      </c>
      <c r="G292" s="6" t="str">
        <f t="shared" si="749"/>
        <v>BL</v>
      </c>
      <c r="H292" s="6" t="str">
        <f t="shared" si="750"/>
        <v>1AS15H0709</v>
      </c>
      <c r="I292" s="6" t="str">
        <f t="shared" si="751"/>
        <v>BL</v>
      </c>
      <c r="J292" s="8" t="s">
        <v>498</v>
      </c>
      <c r="K292" s="2"/>
      <c r="L292" s="24" t="s">
        <v>757</v>
      </c>
      <c r="M292" s="67">
        <v>12</v>
      </c>
      <c r="N292" s="68">
        <v>2125</v>
      </c>
      <c r="O292" s="69">
        <v>2124</v>
      </c>
      <c r="P292" s="42" t="s">
        <v>2289</v>
      </c>
      <c r="Q292" s="24" t="s">
        <v>1564</v>
      </c>
      <c r="R292" s="6" t="str">
        <f t="shared" si="752"/>
        <v>1AS15H0709BLA</v>
      </c>
      <c r="S292" s="7" t="str">
        <f t="shared" si="753"/>
        <v>KEIN SERIENEINSATZ</v>
      </c>
      <c r="T292" s="1" t="str">
        <f>IF(H292=H286,IF(I292=I286,"IndizeNeu (Spalte J, K)",IF(K292&lt;&gt;"","Neue Variant","")),IF(K292&lt;&gt;"","Neue Variant",""))</f>
        <v/>
      </c>
      <c r="U292" s="8"/>
      <c r="V292" s="127"/>
      <c r="W292" s="113"/>
      <c r="X292" s="22"/>
      <c r="Y292" s="4" t="s">
        <v>374</v>
      </c>
      <c r="Z292" s="4" t="s">
        <v>374</v>
      </c>
      <c r="AA292" s="4" t="s">
        <v>374</v>
      </c>
      <c r="AB292" s="4"/>
      <c r="AC292" s="170"/>
      <c r="AD292" s="175"/>
      <c r="AE292" s="175"/>
      <c r="AF292" s="175"/>
      <c r="AG292" s="175"/>
      <c r="AH292" s="176"/>
      <c r="AI292" s="176"/>
      <c r="AJ292" s="177"/>
      <c r="AK292" s="177"/>
      <c r="AL292" s="177"/>
      <c r="AM292" s="175"/>
      <c r="AN292" s="178"/>
      <c r="AO292" s="178"/>
      <c r="AP292" s="178"/>
      <c r="AQ292" s="178"/>
      <c r="AR292" s="178"/>
      <c r="AS292" s="178"/>
      <c r="AT292" s="178" t="s">
        <v>374</v>
      </c>
      <c r="AU292" s="178"/>
      <c r="AV292" s="178"/>
      <c r="AW292" s="178"/>
      <c r="AX292" s="178" t="s">
        <v>374</v>
      </c>
      <c r="AY292" s="178"/>
      <c r="AZ292" s="178"/>
      <c r="BA292" s="178"/>
      <c r="BB292" s="178"/>
      <c r="BC292" s="178"/>
      <c r="BD292" s="178"/>
      <c r="BE292" s="178"/>
      <c r="BF292" s="178"/>
      <c r="BG292" s="178"/>
      <c r="BH292" s="178"/>
      <c r="BI292" s="178"/>
      <c r="BJ292" s="178"/>
      <c r="BK292" s="178"/>
      <c r="BL292" s="179"/>
      <c r="BM292" s="179"/>
    </row>
    <row r="293" spans="1:65">
      <c r="A293" s="2" t="s">
        <v>26</v>
      </c>
      <c r="B293" s="24" t="s">
        <v>388</v>
      </c>
      <c r="C293" s="4"/>
      <c r="D293" s="4"/>
      <c r="E293" s="135" t="str">
        <f t="shared" ref="E293" si="761">CONCATENATE(IF(AC293&gt;0,$AC$1," ")," ",IF(AD293&gt;0,$AD$1," ")," ",IF(AE293&gt;0,$AE$1," ")," ",IF(AF293&gt;0,$AF$1," ")," ",IF(AG293&gt;0,$AG$1," ")," ",IF(AH293&gt;0,$AH$1," ")," ",IF(AI293&gt;0,$AI$1," ")," ",IF(AJ293&gt;0,$AJ$1," ")," ",IF(AK293&gt;0,$AK$1," ")," ",IF(AL293&gt;0,$AL$1," ")," ",IF(AM293&gt;0,$AM$1," "),IF(AN293&gt;0,$AN$1," "),IF(AO293&gt;0,$AO$1," "),IF(AP293&gt;0,$AP$1," "),IF(AQ293&gt;0,$AQ$1," "),IF(AR293&gt;0,$AR$1," "),IF(AS293&gt;0,$AS$1," "),IF(AT293&gt;0,$AT$1," "),IF(AU293&gt;0,$AU$1," "),IF(AV293&gt;0,$AV$1," "),IF(AW293&gt;0,$AW$1," "),IF(AX293&gt;0,$AX$1," "),IF(AY293&gt;0,$AY$1," "),IF(AZ293&gt;0,$AZ$1," "),IF(BA293&gt;0,$BA$1," "),IF(BB293&gt;0,$BB$1," "),IF(BC293&gt;0,$BC$1," "),IF(BD293&gt;0,$BD$1," "),IF(BE293&gt;0,$BE$1," "),IF(BF293&gt;0,$BF$1," "),IF(BG293&gt;0,$BG$1," "),IF(BH293&gt;0,$BH$1," "),IF(BI293&gt;0,$BI$1," "),IF(BJ293&gt;0,$BJ$1," "),IF(BK293&gt;0,$BK$1," "),IF(BL293&gt;0,$BL$1," "))</f>
        <v xml:space="preserve">                           VTD7,   VTK1,              </v>
      </c>
      <c r="F293" s="6" t="str">
        <f t="shared" ref="F293" si="762">LEFT(Q293,11)</f>
        <v>5H0_970_709</v>
      </c>
      <c r="G293" s="6" t="str">
        <f t="shared" ref="G293" si="763">IF(LEN(Q293)=11,0,MID(Q293,13,2))</f>
        <v>BL</v>
      </c>
      <c r="H293" s="6" t="str">
        <f t="shared" ref="H293" si="764">CONCATENATE(IF(MID(Q293,5,3)="970","1AS1"),LEFT(F293,3),RIGHT(F293,3))</f>
        <v>1AS15H0709</v>
      </c>
      <c r="I293" s="6" t="str">
        <f t="shared" ref="I293" si="765">IF(G293=0,"00",IF(LEN(G293)=1,CONCATENATE(G293,0),G293))</f>
        <v>BL</v>
      </c>
      <c r="J293" s="8" t="s">
        <v>634</v>
      </c>
      <c r="K293" s="2"/>
      <c r="L293" s="24" t="s">
        <v>757</v>
      </c>
      <c r="M293" s="67">
        <v>12</v>
      </c>
      <c r="N293" s="68">
        <v>2125</v>
      </c>
      <c r="O293" s="69"/>
      <c r="P293" s="42" t="s">
        <v>2289</v>
      </c>
      <c r="Q293" s="24" t="s">
        <v>1564</v>
      </c>
      <c r="R293" s="6" t="str">
        <f t="shared" ref="R293" si="766">IF(J293&lt;&gt;"",CONCATENATE(H293,I293,J293),CONCATENATE(H293,I293,K293))</f>
        <v>1AS15H0709BLD</v>
      </c>
      <c r="S293" s="7" t="str">
        <f t="shared" ref="S293" si="767">IF(N293="-","KEIN LIEFERUMFANG",IF(AND(N293&lt;=S$3,O293=""),"AKTUELL",IF(O293=N293-1,"KEIN SERIENEINSATZ",IF(N293&gt;S$3,"NOCH NICHT AKTUELL",IF(AND(N293&lt;S$3,O293&lt;S$3),"NICHT AKTUELL",IF(N293&lt;=S$3,"AKTUELL"))))))</f>
        <v>NOCH NICHT AKTUELL</v>
      </c>
      <c r="T293" s="1" t="str">
        <f>IF(H293=H287,IF(I293=I287,"IndizeNeu (Spalte J, K)",IF(K293&lt;&gt;"","Neue Variant","")),IF(K293&lt;&gt;"","Neue Variant",""))</f>
        <v/>
      </c>
      <c r="U293" s="8"/>
      <c r="V293" s="127"/>
      <c r="W293" s="113"/>
      <c r="X293" s="22"/>
      <c r="Y293" s="4" t="s">
        <v>374</v>
      </c>
      <c r="Z293" s="4" t="s">
        <v>374</v>
      </c>
      <c r="AA293" s="4" t="s">
        <v>374</v>
      </c>
      <c r="AB293" s="4"/>
      <c r="AC293" s="170"/>
      <c r="AD293" s="175"/>
      <c r="AE293" s="175"/>
      <c r="AF293" s="175"/>
      <c r="AG293" s="175"/>
      <c r="AH293" s="176"/>
      <c r="AI293" s="176"/>
      <c r="AJ293" s="177"/>
      <c r="AK293" s="177"/>
      <c r="AL293" s="177"/>
      <c r="AM293" s="175"/>
      <c r="AN293" s="178"/>
      <c r="AO293" s="178"/>
      <c r="AP293" s="178"/>
      <c r="AQ293" s="178"/>
      <c r="AR293" s="178"/>
      <c r="AS293" s="178"/>
      <c r="AT293" s="178" t="s">
        <v>374</v>
      </c>
      <c r="AU293" s="178"/>
      <c r="AV293" s="178"/>
      <c r="AW293" s="178"/>
      <c r="AX293" s="178" t="s">
        <v>374</v>
      </c>
      <c r="AY293" s="178"/>
      <c r="AZ293" s="178"/>
      <c r="BA293" s="178"/>
      <c r="BB293" s="178"/>
      <c r="BC293" s="178"/>
      <c r="BD293" s="178"/>
      <c r="BE293" s="178"/>
      <c r="BF293" s="178"/>
      <c r="BG293" s="178"/>
      <c r="BH293" s="178"/>
      <c r="BI293" s="178"/>
      <c r="BJ293" s="178"/>
      <c r="BK293" s="178"/>
      <c r="BL293" s="179"/>
      <c r="BM293" s="179"/>
    </row>
    <row r="294" spans="1:65">
      <c r="A294" s="2" t="s">
        <v>26</v>
      </c>
      <c r="B294" s="24" t="s">
        <v>388</v>
      </c>
      <c r="C294" s="4"/>
      <c r="D294" s="4"/>
      <c r="E294" s="135" t="str">
        <f t="shared" si="591"/>
        <v xml:space="preserve">                         VTD5, VTD7,   VTK1,              </v>
      </c>
      <c r="F294" s="6" t="str">
        <f t="shared" si="748"/>
        <v>5H0_970_709</v>
      </c>
      <c r="G294" s="6" t="str">
        <f t="shared" si="749"/>
        <v>BM</v>
      </c>
      <c r="H294" s="6" t="str">
        <f t="shared" si="750"/>
        <v>1AS15H0709</v>
      </c>
      <c r="I294" s="6" t="str">
        <f t="shared" si="751"/>
        <v>BM</v>
      </c>
      <c r="J294" s="8" t="s">
        <v>498</v>
      </c>
      <c r="K294" s="2"/>
      <c r="L294" s="24" t="s">
        <v>1569</v>
      </c>
      <c r="M294" s="67">
        <v>12</v>
      </c>
      <c r="N294" s="68">
        <v>2125</v>
      </c>
      <c r="O294" s="69">
        <v>2124</v>
      </c>
      <c r="P294" s="42" t="s">
        <v>2289</v>
      </c>
      <c r="Q294" s="24" t="s">
        <v>1565</v>
      </c>
      <c r="R294" s="6" t="str">
        <f t="shared" si="752"/>
        <v>1AS15H0709BMA</v>
      </c>
      <c r="S294" s="7" t="str">
        <f t="shared" si="753"/>
        <v>KEIN SERIENEINSATZ</v>
      </c>
      <c r="T294" s="1" t="str">
        <f>IF(H294=H290,IF(I294=I290,"IndizeNeu (Spalte J, K)",IF(K294&lt;&gt;"","Neue Variant","")),IF(K294&lt;&gt;"","Neue Variant",""))</f>
        <v/>
      </c>
      <c r="U294" s="8"/>
      <c r="V294" s="127"/>
      <c r="W294" s="113"/>
      <c r="X294" s="22"/>
      <c r="Y294" s="4" t="s">
        <v>374</v>
      </c>
      <c r="Z294" s="4" t="s">
        <v>374</v>
      </c>
      <c r="AA294" s="4" t="s">
        <v>374</v>
      </c>
      <c r="AB294" s="4"/>
      <c r="AC294" s="170"/>
      <c r="AD294" s="175"/>
      <c r="AE294" s="175"/>
      <c r="AF294" s="175"/>
      <c r="AG294" s="175"/>
      <c r="AH294" s="176"/>
      <c r="AI294" s="176"/>
      <c r="AJ294" s="177"/>
      <c r="AK294" s="177"/>
      <c r="AL294" s="177"/>
      <c r="AM294" s="175"/>
      <c r="AN294" s="178"/>
      <c r="AO294" s="178"/>
      <c r="AP294" s="178"/>
      <c r="AQ294" s="178"/>
      <c r="AR294" s="178" t="s">
        <v>374</v>
      </c>
      <c r="AS294" s="178"/>
      <c r="AT294" s="178" t="s">
        <v>374</v>
      </c>
      <c r="AU294" s="178"/>
      <c r="AV294" s="178"/>
      <c r="AW294" s="178"/>
      <c r="AX294" s="178" t="s">
        <v>374</v>
      </c>
      <c r="AY294" s="178"/>
      <c r="AZ294" s="178"/>
      <c r="BA294" s="178"/>
      <c r="BB294" s="178"/>
      <c r="BC294" s="178"/>
      <c r="BD294" s="178"/>
      <c r="BE294" s="178"/>
      <c r="BF294" s="178"/>
      <c r="BG294" s="178"/>
      <c r="BH294" s="178"/>
      <c r="BI294" s="178"/>
      <c r="BJ294" s="178"/>
      <c r="BK294" s="178"/>
      <c r="BL294" s="179"/>
      <c r="BM294" s="179"/>
    </row>
    <row r="295" spans="1:65">
      <c r="A295" s="2" t="s">
        <v>26</v>
      </c>
      <c r="B295" s="24" t="s">
        <v>388</v>
      </c>
      <c r="C295" s="4"/>
      <c r="D295" s="4"/>
      <c r="E295" s="135" t="str">
        <f t="shared" ref="E295" si="768">CONCATENATE(IF(AC295&gt;0,$AC$1," ")," ",IF(AD295&gt;0,$AD$1," ")," ",IF(AE295&gt;0,$AE$1," ")," ",IF(AF295&gt;0,$AF$1," ")," ",IF(AG295&gt;0,$AG$1," ")," ",IF(AH295&gt;0,$AH$1," ")," ",IF(AI295&gt;0,$AI$1," ")," ",IF(AJ295&gt;0,$AJ$1," ")," ",IF(AK295&gt;0,$AK$1," ")," ",IF(AL295&gt;0,$AL$1," ")," ",IF(AM295&gt;0,$AM$1," "),IF(AN295&gt;0,$AN$1," "),IF(AO295&gt;0,$AO$1," "),IF(AP295&gt;0,$AP$1," "),IF(AQ295&gt;0,$AQ$1," "),IF(AR295&gt;0,$AR$1," "),IF(AS295&gt;0,$AS$1," "),IF(AT295&gt;0,$AT$1," "),IF(AU295&gt;0,$AU$1," "),IF(AV295&gt;0,$AV$1," "),IF(AW295&gt;0,$AW$1," "),IF(AX295&gt;0,$AX$1," "),IF(AY295&gt;0,$AY$1," "),IF(AZ295&gt;0,$AZ$1," "),IF(BA295&gt;0,$BA$1," "),IF(BB295&gt;0,$BB$1," "),IF(BC295&gt;0,$BC$1," "),IF(BD295&gt;0,$BD$1," "),IF(BE295&gt;0,$BE$1," "),IF(BF295&gt;0,$BF$1," "),IF(BG295&gt;0,$BG$1," "),IF(BH295&gt;0,$BH$1," "),IF(BI295&gt;0,$BI$1," "),IF(BJ295&gt;0,$BJ$1," "),IF(BK295&gt;0,$BK$1," "),IF(BL295&gt;0,$BL$1," "))</f>
        <v xml:space="preserve">                         VTD5, VTD7,   VTK1,              </v>
      </c>
      <c r="F295" s="6" t="str">
        <f t="shared" ref="F295" si="769">LEFT(Q295,11)</f>
        <v>5H0_970_709</v>
      </c>
      <c r="G295" s="6" t="str">
        <f t="shared" ref="G295" si="770">IF(LEN(Q295)=11,0,MID(Q295,13,2))</f>
        <v>BM</v>
      </c>
      <c r="H295" s="6" t="str">
        <f t="shared" ref="H295" si="771">CONCATENATE(IF(MID(Q295,5,3)="970","1AS1"),LEFT(F295,3),RIGHT(F295,3))</f>
        <v>1AS15H0709</v>
      </c>
      <c r="I295" s="6" t="str">
        <f t="shared" ref="I295" si="772">IF(G295=0,"00",IF(LEN(G295)=1,CONCATENATE(G295,0),G295))</f>
        <v>BM</v>
      </c>
      <c r="J295" s="8" t="s">
        <v>634</v>
      </c>
      <c r="K295" s="2"/>
      <c r="L295" s="24" t="s">
        <v>1569</v>
      </c>
      <c r="M295" s="67">
        <v>12</v>
      </c>
      <c r="N295" s="68">
        <v>2125</v>
      </c>
      <c r="O295" s="69"/>
      <c r="P295" s="42" t="s">
        <v>2289</v>
      </c>
      <c r="Q295" s="24" t="s">
        <v>1565</v>
      </c>
      <c r="R295" s="6" t="str">
        <f t="shared" ref="R295" si="773">IF(J295&lt;&gt;"",CONCATENATE(H295,I295,J295),CONCATENATE(H295,I295,K295))</f>
        <v>1AS15H0709BMD</v>
      </c>
      <c r="S295" s="7" t="str">
        <f t="shared" ref="S295" si="774">IF(N295="-","KEIN LIEFERUMFANG",IF(AND(N295&lt;=S$3,O295=""),"AKTUELL",IF(O295=N295-1,"KEIN SERIENEINSATZ",IF(N295&gt;S$3,"NOCH NICHT AKTUELL",IF(AND(N295&lt;S$3,O295&lt;S$3),"NICHT AKTUELL",IF(N295&lt;=S$3,"AKTUELL"))))))</f>
        <v>NOCH NICHT AKTUELL</v>
      </c>
      <c r="T295" s="1" t="str">
        <f>IF(H295=H291,IF(I295=I291,"IndizeNeu (Spalte J, K)",IF(K295&lt;&gt;"","Neue Variant","")),IF(K295&lt;&gt;"","Neue Variant",""))</f>
        <v/>
      </c>
      <c r="U295" s="8"/>
      <c r="V295" s="127"/>
      <c r="W295" s="113"/>
      <c r="X295" s="22"/>
      <c r="Y295" s="4" t="s">
        <v>374</v>
      </c>
      <c r="Z295" s="4" t="s">
        <v>374</v>
      </c>
      <c r="AA295" s="4" t="s">
        <v>374</v>
      </c>
      <c r="AB295" s="4"/>
      <c r="AC295" s="170"/>
      <c r="AD295" s="175"/>
      <c r="AE295" s="175"/>
      <c r="AF295" s="175"/>
      <c r="AG295" s="175"/>
      <c r="AH295" s="176"/>
      <c r="AI295" s="176"/>
      <c r="AJ295" s="177"/>
      <c r="AK295" s="177"/>
      <c r="AL295" s="177"/>
      <c r="AM295" s="175"/>
      <c r="AN295" s="178"/>
      <c r="AO295" s="178"/>
      <c r="AP295" s="178"/>
      <c r="AQ295" s="178"/>
      <c r="AR295" s="178" t="s">
        <v>374</v>
      </c>
      <c r="AS295" s="178"/>
      <c r="AT295" s="178" t="s">
        <v>374</v>
      </c>
      <c r="AU295" s="178"/>
      <c r="AV295" s="178"/>
      <c r="AW295" s="178"/>
      <c r="AX295" s="178" t="s">
        <v>374</v>
      </c>
      <c r="AY295" s="178"/>
      <c r="AZ295" s="178"/>
      <c r="BA295" s="178"/>
      <c r="BB295" s="178"/>
      <c r="BC295" s="178"/>
      <c r="BD295" s="178"/>
      <c r="BE295" s="178"/>
      <c r="BF295" s="178"/>
      <c r="BG295" s="178"/>
      <c r="BH295" s="178"/>
      <c r="BI295" s="178"/>
      <c r="BJ295" s="178"/>
      <c r="BK295" s="178"/>
      <c r="BL295" s="179"/>
      <c r="BM295" s="179"/>
    </row>
    <row r="296" spans="1:65">
      <c r="A296" s="2" t="s">
        <v>26</v>
      </c>
      <c r="B296" s="24" t="s">
        <v>388</v>
      </c>
      <c r="C296" s="4"/>
      <c r="D296" s="4"/>
      <c r="E296" s="135" t="str">
        <f t="shared" si="591"/>
        <v xml:space="preserve">                         VTD5, VTD7,   VTK1,              </v>
      </c>
      <c r="F296" s="6" t="str">
        <f t="shared" si="748"/>
        <v>5H0_970_709</v>
      </c>
      <c r="G296" s="6" t="str">
        <f t="shared" si="749"/>
        <v>BN</v>
      </c>
      <c r="H296" s="6" t="str">
        <f t="shared" si="750"/>
        <v>1AS15H0709</v>
      </c>
      <c r="I296" s="6" t="str">
        <f t="shared" si="751"/>
        <v>BN</v>
      </c>
      <c r="J296" s="8" t="s">
        <v>498</v>
      </c>
      <c r="K296" s="2"/>
      <c r="L296" s="24" t="s">
        <v>257</v>
      </c>
      <c r="M296" s="152" t="s">
        <v>499</v>
      </c>
      <c r="N296" s="68">
        <v>2125</v>
      </c>
      <c r="O296" s="69">
        <v>2124</v>
      </c>
      <c r="P296" s="42" t="s">
        <v>1518</v>
      </c>
      <c r="Q296" s="24" t="s">
        <v>1566</v>
      </c>
      <c r="R296" s="6" t="str">
        <f t="shared" si="752"/>
        <v>1AS15H0709BNA</v>
      </c>
      <c r="S296" s="7" t="str">
        <f t="shared" si="753"/>
        <v>KEIN SERIENEINSATZ</v>
      </c>
      <c r="T296" s="1" t="str">
        <f>IF(H296=H294,IF(I296=I294,"IndizeNeu (Spalte J, K)",IF(K296&lt;&gt;"","Neue Variant","")),IF(K296&lt;&gt;"","Neue Variant",""))</f>
        <v/>
      </c>
      <c r="U296" s="8"/>
      <c r="V296" s="8" t="s">
        <v>499</v>
      </c>
      <c r="W296" s="113"/>
      <c r="X296" s="22"/>
      <c r="Y296" s="4" t="s">
        <v>374</v>
      </c>
      <c r="Z296" s="4" t="s">
        <v>374</v>
      </c>
      <c r="AA296" s="4" t="s">
        <v>374</v>
      </c>
      <c r="AB296" s="4"/>
      <c r="AC296" s="170"/>
      <c r="AD296" s="175"/>
      <c r="AE296" s="175"/>
      <c r="AF296" s="175"/>
      <c r="AG296" s="175"/>
      <c r="AH296" s="176"/>
      <c r="AI296" s="176"/>
      <c r="AJ296" s="177"/>
      <c r="AK296" s="177"/>
      <c r="AL296" s="177"/>
      <c r="AM296" s="175"/>
      <c r="AN296" s="178"/>
      <c r="AO296" s="178"/>
      <c r="AP296" s="178"/>
      <c r="AQ296" s="178"/>
      <c r="AR296" s="178" t="s">
        <v>374</v>
      </c>
      <c r="AS296" s="178"/>
      <c r="AT296" s="178" t="s">
        <v>374</v>
      </c>
      <c r="AU296" s="178"/>
      <c r="AV296" s="178"/>
      <c r="AW296" s="178"/>
      <c r="AX296" s="178" t="s">
        <v>374</v>
      </c>
      <c r="AY296" s="178"/>
      <c r="AZ296" s="178"/>
      <c r="BA296" s="178"/>
      <c r="BB296" s="178"/>
      <c r="BC296" s="178"/>
      <c r="BD296" s="178"/>
      <c r="BE296" s="178"/>
      <c r="BF296" s="178"/>
      <c r="BG296" s="178"/>
      <c r="BH296" s="178"/>
      <c r="BI296" s="178"/>
      <c r="BJ296" s="178"/>
      <c r="BK296" s="178"/>
      <c r="BL296" s="179"/>
      <c r="BM296" s="179"/>
    </row>
    <row r="297" spans="1:65">
      <c r="A297" s="2" t="s">
        <v>26</v>
      </c>
      <c r="B297" s="24" t="s">
        <v>388</v>
      </c>
      <c r="C297" s="4"/>
      <c r="D297" s="4"/>
      <c r="E297" s="135" t="str">
        <f t="shared" ref="E297" si="775">CONCATENATE(IF(AC297&gt;0,$AC$1," ")," ",IF(AD297&gt;0,$AD$1," ")," ",IF(AE297&gt;0,$AE$1," ")," ",IF(AF297&gt;0,$AF$1," ")," ",IF(AG297&gt;0,$AG$1," ")," ",IF(AH297&gt;0,$AH$1," ")," ",IF(AI297&gt;0,$AI$1," ")," ",IF(AJ297&gt;0,$AJ$1," ")," ",IF(AK297&gt;0,$AK$1," ")," ",IF(AL297&gt;0,$AL$1," ")," ",IF(AM297&gt;0,$AM$1," "),IF(AN297&gt;0,$AN$1," "),IF(AO297&gt;0,$AO$1," "),IF(AP297&gt;0,$AP$1," "),IF(AQ297&gt;0,$AQ$1," "),IF(AR297&gt;0,$AR$1," "),IF(AS297&gt;0,$AS$1," "),IF(AT297&gt;0,$AT$1," "),IF(AU297&gt;0,$AU$1," "),IF(AV297&gt;0,$AV$1," "),IF(AW297&gt;0,$AW$1," "),IF(AX297&gt;0,$AX$1," "),IF(AY297&gt;0,$AY$1," "),IF(AZ297&gt;0,$AZ$1," "),IF(BA297&gt;0,$BA$1," "),IF(BB297&gt;0,$BB$1," "),IF(BC297&gt;0,$BC$1," "),IF(BD297&gt;0,$BD$1," "),IF(BE297&gt;0,$BE$1," "),IF(BF297&gt;0,$BF$1," "),IF(BG297&gt;0,$BG$1," "),IF(BH297&gt;0,$BH$1," "),IF(BI297&gt;0,$BI$1," "),IF(BJ297&gt;0,$BJ$1," "),IF(BK297&gt;0,$BK$1," "),IF(BL297&gt;0,$BL$1," "))</f>
        <v xml:space="preserve">                         VTD5, VTD7,   VTK1,              </v>
      </c>
      <c r="F297" s="6" t="str">
        <f t="shared" ref="F297" si="776">LEFT(Q297,11)</f>
        <v>5H0_970_709</v>
      </c>
      <c r="G297" s="6" t="str">
        <f t="shared" ref="G297" si="777">IF(LEN(Q297)=11,0,MID(Q297,13,2))</f>
        <v>BP</v>
      </c>
      <c r="H297" s="6" t="str">
        <f t="shared" ref="H297" si="778">CONCATENATE(IF(MID(Q297,5,3)="970","1AS1"),LEFT(F297,3),RIGHT(F297,3))</f>
        <v>1AS15H0709</v>
      </c>
      <c r="I297" s="6" t="str">
        <f t="shared" ref="I297" si="779">IF(G297=0,"00",IF(LEN(G297)=1,CONCATENATE(G297,0),G297))</f>
        <v>BP</v>
      </c>
      <c r="J297" s="8" t="s">
        <v>498</v>
      </c>
      <c r="K297" s="2"/>
      <c r="L297" s="24" t="s">
        <v>1570</v>
      </c>
      <c r="M297" s="67">
        <v>12</v>
      </c>
      <c r="N297" s="68">
        <v>2125</v>
      </c>
      <c r="O297" s="69">
        <v>2124</v>
      </c>
      <c r="P297" s="42" t="s">
        <v>2289</v>
      </c>
      <c r="Q297" s="24" t="s">
        <v>1567</v>
      </c>
      <c r="R297" s="6" t="str">
        <f t="shared" ref="R297" si="780">IF(J297&lt;&gt;"",CONCATENATE(H297,I297,J297),CONCATENATE(H297,I297,K297))</f>
        <v>1AS15H0709BPA</v>
      </c>
      <c r="S297" s="7" t="str">
        <f t="shared" ref="S297" si="781">IF(N297="-","KEIN LIEFERUMFANG",IF(AND(N297&lt;=S$3,O297=""),"AKTUELL",IF(O297=N297-1,"KEIN SERIENEINSATZ",IF(N297&gt;S$3,"NOCH NICHT AKTUELL",IF(AND(N297&lt;S$3,O297&lt;S$3),"NICHT AKTUELL",IF(N297&lt;=S$3,"AKTUELL"))))))</f>
        <v>KEIN SERIENEINSATZ</v>
      </c>
      <c r="T297" s="1" t="str">
        <f>IF(H297=H295,IF(I297=I295,"IndizeNeu (Spalte J, K)",IF(K297&lt;&gt;"","Neue Variant","")),IF(K297&lt;&gt;"","Neue Variant",""))</f>
        <v/>
      </c>
      <c r="U297" s="8"/>
      <c r="V297" s="8"/>
      <c r="W297" s="113"/>
      <c r="X297" s="22"/>
      <c r="Y297" s="4" t="s">
        <v>374</v>
      </c>
      <c r="Z297" s="4" t="s">
        <v>374</v>
      </c>
      <c r="AA297" s="4" t="s">
        <v>374</v>
      </c>
      <c r="AB297" s="4"/>
      <c r="AC297" s="170"/>
      <c r="AD297" s="175"/>
      <c r="AE297" s="175"/>
      <c r="AF297" s="175"/>
      <c r="AG297" s="175"/>
      <c r="AH297" s="176"/>
      <c r="AI297" s="176"/>
      <c r="AJ297" s="177"/>
      <c r="AK297" s="177"/>
      <c r="AL297" s="177"/>
      <c r="AM297" s="175"/>
      <c r="AN297" s="178"/>
      <c r="AO297" s="178"/>
      <c r="AP297" s="178"/>
      <c r="AQ297" s="178"/>
      <c r="AR297" s="178" t="s">
        <v>374</v>
      </c>
      <c r="AS297" s="178"/>
      <c r="AT297" s="178" t="s">
        <v>374</v>
      </c>
      <c r="AU297" s="178"/>
      <c r="AV297" s="178"/>
      <c r="AW297" s="178"/>
      <c r="AX297" s="178" t="s">
        <v>374</v>
      </c>
      <c r="AY297" s="178"/>
      <c r="AZ297" s="178"/>
      <c r="BA297" s="178"/>
      <c r="BB297" s="178"/>
      <c r="BC297" s="178"/>
      <c r="BD297" s="178"/>
      <c r="BE297" s="178"/>
      <c r="BF297" s="178"/>
      <c r="BG297" s="178"/>
      <c r="BH297" s="178"/>
      <c r="BI297" s="178"/>
      <c r="BJ297" s="178"/>
      <c r="BK297" s="178"/>
      <c r="BL297" s="179"/>
      <c r="BM297" s="179"/>
    </row>
    <row r="298" spans="1:65">
      <c r="A298" s="2" t="s">
        <v>26</v>
      </c>
      <c r="B298" s="24" t="s">
        <v>388</v>
      </c>
      <c r="C298" s="4"/>
      <c r="D298" s="4"/>
      <c r="E298" s="135" t="str">
        <f t="shared" si="591"/>
        <v xml:space="preserve">VTC0,                        VTD5, VTD7,   VTK1,              </v>
      </c>
      <c r="F298" s="6" t="str">
        <f t="shared" si="748"/>
        <v>5H0_970_709</v>
      </c>
      <c r="G298" s="6" t="str">
        <f t="shared" si="749"/>
        <v>BP</v>
      </c>
      <c r="H298" s="6" t="str">
        <f t="shared" si="750"/>
        <v>1AS15H0709</v>
      </c>
      <c r="I298" s="6" t="str">
        <f t="shared" si="751"/>
        <v>BP</v>
      </c>
      <c r="J298" s="8" t="s">
        <v>634</v>
      </c>
      <c r="K298" s="2"/>
      <c r="L298" s="24" t="s">
        <v>1570</v>
      </c>
      <c r="M298" s="67">
        <v>12</v>
      </c>
      <c r="N298" s="68">
        <v>2125</v>
      </c>
      <c r="O298" s="69"/>
      <c r="P298" s="42" t="s">
        <v>2289</v>
      </c>
      <c r="Q298" s="24" t="s">
        <v>1567</v>
      </c>
      <c r="R298" s="6" t="str">
        <f t="shared" si="752"/>
        <v>1AS15H0709BPD</v>
      </c>
      <c r="S298" s="7" t="str">
        <f t="shared" si="753"/>
        <v>NOCH NICHT AKTUELL</v>
      </c>
      <c r="T298" s="1" t="str">
        <f>IF(H298=H296,IF(I298=I296,"IndizeNeu (Spalte J, K)",IF(K298&lt;&gt;"","Neue Variant","")),IF(K298&lt;&gt;"","Neue Variant",""))</f>
        <v/>
      </c>
      <c r="U298" s="8"/>
      <c r="V298" s="127"/>
      <c r="W298" s="113"/>
      <c r="X298" s="22"/>
      <c r="Y298" s="4" t="s">
        <v>374</v>
      </c>
      <c r="Z298" s="4" t="s">
        <v>374</v>
      </c>
      <c r="AA298" s="4" t="s">
        <v>374</v>
      </c>
      <c r="AB298" s="4"/>
      <c r="AC298" s="170" t="s">
        <v>374</v>
      </c>
      <c r="AD298" s="175"/>
      <c r="AE298" s="175"/>
      <c r="AF298" s="175"/>
      <c r="AG298" s="175"/>
      <c r="AH298" s="176"/>
      <c r="AI298" s="176"/>
      <c r="AJ298" s="177"/>
      <c r="AK298" s="177"/>
      <c r="AL298" s="177"/>
      <c r="AM298" s="175"/>
      <c r="AN298" s="178"/>
      <c r="AO298" s="178"/>
      <c r="AP298" s="178"/>
      <c r="AQ298" s="178"/>
      <c r="AR298" s="178" t="s">
        <v>374</v>
      </c>
      <c r="AS298" s="178"/>
      <c r="AT298" s="178" t="s">
        <v>374</v>
      </c>
      <c r="AU298" s="178"/>
      <c r="AV298" s="178"/>
      <c r="AW298" s="178"/>
      <c r="AX298" s="178" t="s">
        <v>374</v>
      </c>
      <c r="AY298" s="178"/>
      <c r="AZ298" s="178"/>
      <c r="BA298" s="178"/>
      <c r="BB298" s="178"/>
      <c r="BC298" s="178"/>
      <c r="BD298" s="178"/>
      <c r="BE298" s="178"/>
      <c r="BF298" s="178"/>
      <c r="BG298" s="178"/>
      <c r="BH298" s="178"/>
      <c r="BI298" s="178"/>
      <c r="BJ298" s="178"/>
      <c r="BK298" s="178"/>
      <c r="BL298" s="179"/>
      <c r="BM298" s="179"/>
    </row>
    <row r="299" spans="1:65">
      <c r="A299" s="2" t="s">
        <v>26</v>
      </c>
      <c r="B299" s="24" t="s">
        <v>388</v>
      </c>
      <c r="C299" s="4"/>
      <c r="D299" s="4"/>
      <c r="E299" s="135" t="str">
        <f t="shared" si="591"/>
        <v xml:space="preserve">                         VTD5, VTD7,   VTK1,              </v>
      </c>
      <c r="F299" s="6" t="str">
        <f t="shared" ref="F299:F303" si="782">LEFT(Q299,11)</f>
        <v>5H0_970_709</v>
      </c>
      <c r="G299" s="6" t="str">
        <f t="shared" ref="G299:G303" si="783">IF(LEN(Q299)=11,0,MID(Q299,13,2))</f>
        <v>BQ</v>
      </c>
      <c r="H299" s="6" t="str">
        <f t="shared" ref="H299:H303" si="784">CONCATENATE(IF(MID(Q299,5,3)="970","1AS1"),LEFT(F299,3),RIGHT(F299,3))</f>
        <v>1AS15H0709</v>
      </c>
      <c r="I299" s="6" t="str">
        <f t="shared" ref="I299:I303" si="785">IF(G299=0,"00",IF(LEN(G299)=1,CONCATENATE(G299,0),G299))</f>
        <v>BQ</v>
      </c>
      <c r="J299" s="8" t="s">
        <v>498</v>
      </c>
      <c r="K299" s="2"/>
      <c r="L299" s="24" t="s">
        <v>1952</v>
      </c>
      <c r="M299" s="67"/>
      <c r="N299" s="68">
        <v>2148</v>
      </c>
      <c r="O299" s="69"/>
      <c r="P299" s="42" t="s">
        <v>2209</v>
      </c>
      <c r="Q299" s="24" t="s">
        <v>1947</v>
      </c>
      <c r="R299" s="6" t="str">
        <f t="shared" ref="R299:R303" si="786">IF(J299&lt;&gt;"",CONCATENATE(H299,I299,J299),CONCATENATE(H299,I299,K299))</f>
        <v>1AS15H0709BQA</v>
      </c>
      <c r="S299" s="7" t="str">
        <f t="shared" ref="S299:S303" si="787">IF(N299="-","KEIN LIEFERUMFANG",IF(AND(N299&lt;=S$3,O299=""),"AKTUELL",IF(O299=N299-1,"KEIN SERIENEINSATZ",IF(N299&gt;S$3,"NOCH NICHT AKTUELL",IF(AND(N299&lt;S$3,O299&lt;S$3),"NICHT AKTUELL",IF(N299&lt;=S$3,"AKTUELL"))))))</f>
        <v>NOCH NICHT AKTUELL</v>
      </c>
      <c r="T299" s="1" t="str">
        <f>IF(H299=H230,IF(I299=I230,"IndizeNeu (Spalte J, K)",IF(K299&lt;&gt;"","Neue Variant","")),IF(K299&lt;&gt;"","Neue Variant",""))</f>
        <v/>
      </c>
      <c r="U299" s="8"/>
      <c r="V299" s="127"/>
      <c r="W299" s="113"/>
      <c r="X299" s="22"/>
      <c r="Y299" s="4" t="s">
        <v>374</v>
      </c>
      <c r="Z299" s="4" t="s">
        <v>374</v>
      </c>
      <c r="AA299" s="4" t="s">
        <v>374</v>
      </c>
      <c r="AB299" s="4"/>
      <c r="AC299" s="170"/>
      <c r="AD299" s="175"/>
      <c r="AE299" s="175"/>
      <c r="AF299" s="175"/>
      <c r="AG299" s="175"/>
      <c r="AH299" s="176"/>
      <c r="AI299" s="176"/>
      <c r="AJ299" s="177"/>
      <c r="AK299" s="177"/>
      <c r="AL299" s="177"/>
      <c r="AM299" s="175"/>
      <c r="AN299" s="178"/>
      <c r="AO299" s="178"/>
      <c r="AP299" s="178"/>
      <c r="AQ299" s="178"/>
      <c r="AR299" s="178" t="s">
        <v>374</v>
      </c>
      <c r="AS299" s="178"/>
      <c r="AT299" s="178" t="s">
        <v>374</v>
      </c>
      <c r="AU299" s="178"/>
      <c r="AV299" s="178"/>
      <c r="AW299" s="178"/>
      <c r="AX299" s="178" t="s">
        <v>374</v>
      </c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9"/>
      <c r="BM299" s="179"/>
    </row>
    <row r="300" spans="1:65">
      <c r="A300" s="2" t="s">
        <v>26</v>
      </c>
      <c r="B300" s="24" t="s">
        <v>388</v>
      </c>
      <c r="C300" s="4"/>
      <c r="D300" s="4"/>
      <c r="E300" s="135" t="str">
        <f t="shared" si="591"/>
        <v xml:space="preserve">                           VTD7,   VTK1,              </v>
      </c>
      <c r="F300" s="6" t="str">
        <f t="shared" si="782"/>
        <v>5H0_970_709</v>
      </c>
      <c r="G300" s="6" t="str">
        <f t="shared" si="783"/>
        <v>BR</v>
      </c>
      <c r="H300" s="6" t="str">
        <f t="shared" si="784"/>
        <v>1AS15H0709</v>
      </c>
      <c r="I300" s="6" t="str">
        <f t="shared" si="785"/>
        <v>BR</v>
      </c>
      <c r="J300" s="8" t="s">
        <v>498</v>
      </c>
      <c r="K300" s="2"/>
      <c r="L300" s="24" t="s">
        <v>757</v>
      </c>
      <c r="M300" s="67"/>
      <c r="N300" s="68">
        <v>2148</v>
      </c>
      <c r="O300" s="69"/>
      <c r="P300" s="42" t="s">
        <v>2209</v>
      </c>
      <c r="Q300" s="24" t="s">
        <v>1948</v>
      </c>
      <c r="R300" s="6" t="str">
        <f t="shared" si="786"/>
        <v>1AS15H0709BRA</v>
      </c>
      <c r="S300" s="7" t="str">
        <f t="shared" si="787"/>
        <v>NOCH NICHT AKTUELL</v>
      </c>
      <c r="T300" s="1" t="str">
        <f>IF(H300=H294,IF(I300=I294,"IndizeNeu (Spalte J, K)",IF(K300&lt;&gt;"","Neue Variant","")),IF(K300&lt;&gt;"","Neue Variant",""))</f>
        <v/>
      </c>
      <c r="U300" s="8"/>
      <c r="V300" s="127"/>
      <c r="W300" s="113"/>
      <c r="X300" s="22"/>
      <c r="Y300" s="4" t="s">
        <v>374</v>
      </c>
      <c r="Z300" s="4" t="s">
        <v>374</v>
      </c>
      <c r="AA300" s="4" t="s">
        <v>374</v>
      </c>
      <c r="AB300" s="4"/>
      <c r="AC300" s="170"/>
      <c r="AD300" s="175"/>
      <c r="AE300" s="175"/>
      <c r="AF300" s="175"/>
      <c r="AG300" s="175"/>
      <c r="AH300" s="176"/>
      <c r="AI300" s="176"/>
      <c r="AJ300" s="177"/>
      <c r="AK300" s="177"/>
      <c r="AL300" s="177"/>
      <c r="AM300" s="175"/>
      <c r="AN300" s="178"/>
      <c r="AO300" s="178"/>
      <c r="AP300" s="178"/>
      <c r="AQ300" s="178"/>
      <c r="AR300" s="178"/>
      <c r="AS300" s="178"/>
      <c r="AT300" s="178" t="s">
        <v>374</v>
      </c>
      <c r="AU300" s="178"/>
      <c r="AV300" s="178"/>
      <c r="AW300" s="178"/>
      <c r="AX300" s="178" t="s">
        <v>374</v>
      </c>
      <c r="AY300" s="178"/>
      <c r="AZ300" s="178"/>
      <c r="BA300" s="178"/>
      <c r="BB300" s="178"/>
      <c r="BC300" s="178"/>
      <c r="BD300" s="178"/>
      <c r="BE300" s="178"/>
      <c r="BF300" s="178"/>
      <c r="BG300" s="178"/>
      <c r="BH300" s="178"/>
      <c r="BI300" s="178"/>
      <c r="BJ300" s="178"/>
      <c r="BK300" s="178"/>
      <c r="BL300" s="179"/>
      <c r="BM300" s="179"/>
    </row>
    <row r="301" spans="1:65">
      <c r="A301" s="2" t="s">
        <v>26</v>
      </c>
      <c r="B301" s="24" t="s">
        <v>388</v>
      </c>
      <c r="C301" s="4"/>
      <c r="D301" s="4"/>
      <c r="E301" s="135" t="str">
        <f t="shared" si="591"/>
        <v xml:space="preserve">                         VTD5, VTD7,   VTK1,              </v>
      </c>
      <c r="F301" s="6" t="str">
        <f t="shared" si="782"/>
        <v>5H0_970_709</v>
      </c>
      <c r="G301" s="6" t="str">
        <f t="shared" si="783"/>
        <v>BS</v>
      </c>
      <c r="H301" s="6" t="str">
        <f t="shared" si="784"/>
        <v>1AS15H0709</v>
      </c>
      <c r="I301" s="6" t="str">
        <f t="shared" si="785"/>
        <v>BS</v>
      </c>
      <c r="J301" s="8" t="s">
        <v>498</v>
      </c>
      <c r="K301" s="2"/>
      <c r="L301" s="24" t="s">
        <v>1569</v>
      </c>
      <c r="M301" s="67"/>
      <c r="N301" s="68">
        <v>2148</v>
      </c>
      <c r="O301" s="69"/>
      <c r="P301" s="42" t="s">
        <v>2209</v>
      </c>
      <c r="Q301" s="24" t="s">
        <v>1949</v>
      </c>
      <c r="R301" s="6" t="str">
        <f t="shared" si="786"/>
        <v>1AS15H0709BSA</v>
      </c>
      <c r="S301" s="7" t="str">
        <f t="shared" si="787"/>
        <v>NOCH NICHT AKTUELL</v>
      </c>
      <c r="T301" s="1" t="str">
        <f>IF(H301=H299,IF(I301=I299,"IndizeNeu (Spalte J, K)",IF(K301&lt;&gt;"","Neue Variant","")),IF(K301&lt;&gt;"","Neue Variant",""))</f>
        <v/>
      </c>
      <c r="U301" s="8"/>
      <c r="V301" s="127"/>
      <c r="W301" s="113"/>
      <c r="X301" s="22"/>
      <c r="Y301" s="4" t="s">
        <v>374</v>
      </c>
      <c r="Z301" s="4" t="s">
        <v>374</v>
      </c>
      <c r="AA301" s="4" t="s">
        <v>374</v>
      </c>
      <c r="AB301" s="4"/>
      <c r="AC301" s="170"/>
      <c r="AD301" s="175"/>
      <c r="AE301" s="175"/>
      <c r="AF301" s="175"/>
      <c r="AG301" s="175"/>
      <c r="AH301" s="176"/>
      <c r="AI301" s="176"/>
      <c r="AJ301" s="177"/>
      <c r="AK301" s="177"/>
      <c r="AL301" s="177"/>
      <c r="AM301" s="175"/>
      <c r="AN301" s="178"/>
      <c r="AO301" s="178"/>
      <c r="AP301" s="178"/>
      <c r="AQ301" s="178"/>
      <c r="AR301" s="178" t="s">
        <v>374</v>
      </c>
      <c r="AS301" s="178"/>
      <c r="AT301" s="178" t="s">
        <v>374</v>
      </c>
      <c r="AU301" s="178"/>
      <c r="AV301" s="178"/>
      <c r="AW301" s="178"/>
      <c r="AX301" s="178" t="s">
        <v>374</v>
      </c>
      <c r="AY301" s="178"/>
      <c r="AZ301" s="178"/>
      <c r="BA301" s="178"/>
      <c r="BB301" s="178"/>
      <c r="BC301" s="178"/>
      <c r="BD301" s="178"/>
      <c r="BE301" s="178"/>
      <c r="BF301" s="178"/>
      <c r="BG301" s="178"/>
      <c r="BH301" s="178"/>
      <c r="BI301" s="178"/>
      <c r="BJ301" s="178"/>
      <c r="BK301" s="178"/>
      <c r="BL301" s="179"/>
      <c r="BM301" s="179"/>
    </row>
    <row r="302" spans="1:65">
      <c r="A302" s="2" t="s">
        <v>26</v>
      </c>
      <c r="B302" s="24" t="s">
        <v>388</v>
      </c>
      <c r="C302" s="4"/>
      <c r="D302" s="4"/>
      <c r="E302" s="135" t="str">
        <f t="shared" si="591"/>
        <v xml:space="preserve">                         VTD5, VTD7,   VTK1,              </v>
      </c>
      <c r="F302" s="6" t="str">
        <f t="shared" si="782"/>
        <v>5H0_970_709</v>
      </c>
      <c r="G302" s="6" t="str">
        <f t="shared" si="783"/>
        <v>BT</v>
      </c>
      <c r="H302" s="6" t="str">
        <f t="shared" si="784"/>
        <v>1AS15H0709</v>
      </c>
      <c r="I302" s="6" t="str">
        <f t="shared" si="785"/>
        <v>BT</v>
      </c>
      <c r="J302" s="8" t="s">
        <v>498</v>
      </c>
      <c r="K302" s="2"/>
      <c r="L302" s="24" t="s">
        <v>257</v>
      </c>
      <c r="M302" s="67" t="s">
        <v>499</v>
      </c>
      <c r="N302" s="68">
        <v>2148</v>
      </c>
      <c r="O302" s="69">
        <v>2147</v>
      </c>
      <c r="P302" s="42" t="s">
        <v>2209</v>
      </c>
      <c r="Q302" s="24" t="s">
        <v>1950</v>
      </c>
      <c r="R302" s="6" t="str">
        <f t="shared" si="786"/>
        <v>1AS15H0709BTA</v>
      </c>
      <c r="S302" s="7" t="str">
        <f t="shared" si="787"/>
        <v>KEIN SERIENEINSATZ</v>
      </c>
      <c r="T302" s="1" t="str">
        <f>IF(H302=H301,IF(I302=I301,"IndizeNeu (Spalte J, K)",IF(K302&lt;&gt;"","Neue Variant","")),IF(K302&lt;&gt;"","Neue Variant",""))</f>
        <v/>
      </c>
      <c r="U302" s="8"/>
      <c r="V302" s="8" t="s">
        <v>499</v>
      </c>
      <c r="W302" s="113"/>
      <c r="X302" s="22"/>
      <c r="Y302" s="4" t="s">
        <v>374</v>
      </c>
      <c r="Z302" s="4" t="s">
        <v>374</v>
      </c>
      <c r="AA302" s="4" t="s">
        <v>374</v>
      </c>
      <c r="AB302" s="4"/>
      <c r="AC302" s="170"/>
      <c r="AD302" s="175"/>
      <c r="AE302" s="175"/>
      <c r="AF302" s="175"/>
      <c r="AG302" s="175"/>
      <c r="AH302" s="176"/>
      <c r="AI302" s="176"/>
      <c r="AJ302" s="177"/>
      <c r="AK302" s="177"/>
      <c r="AL302" s="177"/>
      <c r="AM302" s="175"/>
      <c r="AN302" s="178"/>
      <c r="AO302" s="178"/>
      <c r="AP302" s="178"/>
      <c r="AQ302" s="178"/>
      <c r="AR302" s="178" t="s">
        <v>374</v>
      </c>
      <c r="AS302" s="178"/>
      <c r="AT302" s="178" t="s">
        <v>374</v>
      </c>
      <c r="AU302" s="178"/>
      <c r="AV302" s="178"/>
      <c r="AW302" s="178"/>
      <c r="AX302" s="178" t="s">
        <v>374</v>
      </c>
      <c r="AY302" s="178"/>
      <c r="AZ302" s="178"/>
      <c r="BA302" s="178"/>
      <c r="BB302" s="178"/>
      <c r="BC302" s="178"/>
      <c r="BD302" s="178"/>
      <c r="BE302" s="178"/>
      <c r="BF302" s="178"/>
      <c r="BG302" s="178"/>
      <c r="BH302" s="178"/>
      <c r="BI302" s="178"/>
      <c r="BJ302" s="178"/>
      <c r="BK302" s="178"/>
      <c r="BL302" s="179"/>
      <c r="BM302" s="179"/>
    </row>
    <row r="303" spans="1:65">
      <c r="A303" s="2" t="s">
        <v>26</v>
      </c>
      <c r="B303" s="24" t="s">
        <v>388</v>
      </c>
      <c r="C303" s="4"/>
      <c r="D303" s="4"/>
      <c r="E303" s="135" t="str">
        <f t="shared" ref="E303:E374" si="788">CONCATENATE(IF(AC303&gt;0,$AC$1," ")," ",IF(AD303&gt;0,$AD$1," ")," ",IF(AE303&gt;0,$AE$1," ")," ",IF(AF303&gt;0,$AF$1," ")," ",IF(AG303&gt;0,$AG$1," ")," ",IF(AH303&gt;0,$AH$1," ")," ",IF(AI303&gt;0,$AI$1," ")," ",IF(AJ303&gt;0,$AJ$1," ")," ",IF(AK303&gt;0,$AK$1," ")," ",IF(AL303&gt;0,$AL$1," ")," ",IF(AM303&gt;0,$AM$1," "),IF(AN303&gt;0,$AN$1," "),IF(AO303&gt;0,$AO$1," "),IF(AP303&gt;0,$AP$1," "),IF(AQ303&gt;0,$AQ$1," "),IF(AR303&gt;0,$AR$1," "),IF(AS303&gt;0,$AS$1," "),IF(AT303&gt;0,$AT$1," "),IF(AU303&gt;0,$AU$1," "),IF(AV303&gt;0,$AV$1," "),IF(AW303&gt;0,$AW$1," "),IF(AX303&gt;0,$AX$1," "),IF(AY303&gt;0,$AY$1," "),IF(AZ303&gt;0,$AZ$1," "),IF(BA303&gt;0,$BA$1," "),IF(BB303&gt;0,$BB$1," "),IF(BC303&gt;0,$BC$1," "),IF(BD303&gt;0,$BD$1," "),IF(BE303&gt;0,$BE$1," "),IF(BF303&gt;0,$BF$1," "),IF(BG303&gt;0,$BG$1," "),IF(BH303&gt;0,$BH$1," "),IF(BI303&gt;0,$BI$1," "),IF(BJ303&gt;0,$BJ$1," "),IF(BK303&gt;0,$BK$1," "),IF(BL303&gt;0,$BL$1," "))</f>
        <v xml:space="preserve">                         VTD5, VTD7,   VTK1,              </v>
      </c>
      <c r="F303" s="6" t="str">
        <f t="shared" si="782"/>
        <v>5H0_970_709</v>
      </c>
      <c r="G303" s="6" t="str">
        <f t="shared" si="783"/>
        <v>CA</v>
      </c>
      <c r="H303" s="6" t="str">
        <f t="shared" si="784"/>
        <v>1AS15H0709</v>
      </c>
      <c r="I303" s="6" t="str">
        <f t="shared" si="785"/>
        <v>CA</v>
      </c>
      <c r="J303" s="8" t="s">
        <v>498</v>
      </c>
      <c r="K303" s="2"/>
      <c r="L303" s="24" t="s">
        <v>1570</v>
      </c>
      <c r="M303" s="67"/>
      <c r="N303" s="68">
        <v>2148</v>
      </c>
      <c r="O303" s="69"/>
      <c r="P303" s="42" t="s">
        <v>2209</v>
      </c>
      <c r="Q303" s="24" t="s">
        <v>1951</v>
      </c>
      <c r="R303" s="6" t="str">
        <f t="shared" si="786"/>
        <v>1AS15H0709CAA</v>
      </c>
      <c r="S303" s="7" t="str">
        <f t="shared" si="787"/>
        <v>NOCH NICHT AKTUELL</v>
      </c>
      <c r="T303" s="1" t="str">
        <f>IF(H303=H302,IF(I303=I302,"IndizeNeu (Spalte J, K)",IF(K303&lt;&gt;"","Neue Variant","")),IF(K303&lt;&gt;"","Neue Variant",""))</f>
        <v/>
      </c>
      <c r="U303" s="8"/>
      <c r="V303" s="127"/>
      <c r="W303" s="113"/>
      <c r="X303" s="22"/>
      <c r="Y303" s="4" t="s">
        <v>374</v>
      </c>
      <c r="Z303" s="4" t="s">
        <v>374</v>
      </c>
      <c r="AA303" s="4" t="s">
        <v>374</v>
      </c>
      <c r="AB303" s="4"/>
      <c r="AC303" s="170"/>
      <c r="AD303" s="175"/>
      <c r="AE303" s="175"/>
      <c r="AF303" s="175"/>
      <c r="AG303" s="175"/>
      <c r="AH303" s="176"/>
      <c r="AI303" s="176"/>
      <c r="AJ303" s="177"/>
      <c r="AK303" s="177"/>
      <c r="AL303" s="177"/>
      <c r="AM303" s="175"/>
      <c r="AN303" s="178"/>
      <c r="AO303" s="178"/>
      <c r="AP303" s="178"/>
      <c r="AQ303" s="178"/>
      <c r="AR303" s="178" t="s">
        <v>374</v>
      </c>
      <c r="AS303" s="178"/>
      <c r="AT303" s="178" t="s">
        <v>374</v>
      </c>
      <c r="AU303" s="178"/>
      <c r="AV303" s="178"/>
      <c r="AW303" s="178"/>
      <c r="AX303" s="178" t="s">
        <v>374</v>
      </c>
      <c r="AY303" s="178"/>
      <c r="AZ303" s="178"/>
      <c r="BA303" s="178"/>
      <c r="BB303" s="178"/>
      <c r="BC303" s="178"/>
      <c r="BD303" s="178"/>
      <c r="BE303" s="178"/>
      <c r="BF303" s="178"/>
      <c r="BG303" s="178"/>
      <c r="BH303" s="178"/>
      <c r="BI303" s="178"/>
      <c r="BJ303" s="178"/>
      <c r="BK303" s="178"/>
      <c r="BL303" s="179"/>
      <c r="BM303" s="179"/>
    </row>
    <row r="304" spans="1:65">
      <c r="A304" s="2" t="s">
        <v>26</v>
      </c>
      <c r="B304" s="24" t="s">
        <v>389</v>
      </c>
      <c r="C304" s="4"/>
      <c r="D304" s="4"/>
      <c r="E304" s="135" t="str">
        <f t="shared" si="788"/>
        <v xml:space="preserve">                                 VTK3,   VTU1,        </v>
      </c>
      <c r="F304" s="6" t="str">
        <f t="shared" si="318"/>
        <v>5H0_970_710</v>
      </c>
      <c r="G304" s="6">
        <f t="shared" si="319"/>
        <v>0</v>
      </c>
      <c r="H304" s="6" t="str">
        <f t="shared" si="320"/>
        <v>1AS15H0710</v>
      </c>
      <c r="I304" s="6" t="str">
        <f t="shared" si="321"/>
        <v>00</v>
      </c>
      <c r="J304" s="8" t="s">
        <v>498</v>
      </c>
      <c r="K304" s="2"/>
      <c r="L304" s="24" t="s">
        <v>250</v>
      </c>
      <c r="M304" s="67"/>
      <c r="N304" s="68">
        <v>2008</v>
      </c>
      <c r="O304" s="69"/>
      <c r="P304" s="42"/>
      <c r="Q304" s="24" t="s">
        <v>60</v>
      </c>
      <c r="R304" s="6" t="str">
        <f t="shared" si="322"/>
        <v>1AS15H071000A</v>
      </c>
      <c r="S304" s="7" t="str">
        <f t="shared" si="323"/>
        <v>AKTUELL</v>
      </c>
      <c r="T304" s="1" t="str">
        <f>IF(H304=H265,IF(I304=I265,"IndizeNeu (Spalte J, K)",IF(K304&lt;&gt;"","Neue Variant","")),IF(K304&lt;&gt;"","Neue Variant",""))</f>
        <v/>
      </c>
      <c r="U304" s="141"/>
      <c r="V304" s="8"/>
      <c r="W304" s="23"/>
      <c r="X304" s="22"/>
      <c r="Y304" s="4" t="s">
        <v>374</v>
      </c>
      <c r="Z304" s="4" t="s">
        <v>374</v>
      </c>
      <c r="AA304" s="4" t="s">
        <v>566</v>
      </c>
      <c r="AB304" s="4"/>
      <c r="AC304" s="170"/>
      <c r="AD304" s="165"/>
      <c r="AE304" s="165"/>
      <c r="AF304" s="165"/>
      <c r="AG304" s="165"/>
      <c r="AH304" s="171"/>
      <c r="AI304" s="171"/>
      <c r="AJ304" s="172"/>
      <c r="AK304" s="172"/>
      <c r="AL304" s="172"/>
      <c r="AM304" s="165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 t="s">
        <v>374</v>
      </c>
      <c r="BA304" s="173"/>
      <c r="BB304" s="173"/>
      <c r="BC304" s="173"/>
      <c r="BD304" s="173" t="s">
        <v>374</v>
      </c>
      <c r="BE304" s="173"/>
      <c r="BF304" s="173"/>
      <c r="BG304" s="173"/>
      <c r="BH304" s="173"/>
      <c r="BI304" s="173"/>
      <c r="BJ304" s="173"/>
      <c r="BK304" s="173"/>
    </row>
    <row r="305" spans="1:63">
      <c r="A305" s="2" t="s">
        <v>26</v>
      </c>
      <c r="B305" s="24" t="s">
        <v>389</v>
      </c>
      <c r="C305" s="4"/>
      <c r="D305" s="4"/>
      <c r="E305" s="135" t="str">
        <f t="shared" si="788"/>
        <v xml:space="preserve">                                     VTU1,        </v>
      </c>
      <c r="F305" s="6" t="str">
        <f t="shared" si="318"/>
        <v>5H0_970_710</v>
      </c>
      <c r="G305" s="6" t="str">
        <f t="shared" si="319"/>
        <v>A</v>
      </c>
      <c r="H305" s="6" t="str">
        <f t="shared" si="320"/>
        <v>1AS15H0710</v>
      </c>
      <c r="I305" s="6" t="str">
        <f t="shared" si="321"/>
        <v>A0</v>
      </c>
      <c r="J305" s="8" t="s">
        <v>498</v>
      </c>
      <c r="K305" s="2"/>
      <c r="L305" s="24" t="s">
        <v>258</v>
      </c>
      <c r="M305" s="67"/>
      <c r="N305" s="68">
        <v>2008</v>
      </c>
      <c r="O305" s="69"/>
      <c r="P305" s="42"/>
      <c r="Q305" s="24" t="s">
        <v>61</v>
      </c>
      <c r="R305" s="6" t="str">
        <f t="shared" si="322"/>
        <v>1AS15H0710A0A</v>
      </c>
      <c r="S305" s="7" t="str">
        <f t="shared" si="323"/>
        <v>AKTUELL</v>
      </c>
      <c r="T305" s="1" t="str">
        <f>IF(H305=H304,IF(I305=I304,"IndizeNeu (Spalte J, K)",IF(K305&lt;&gt;"","Neue Variant","")),IF(K305&lt;&gt;"","Neue Variant",""))</f>
        <v/>
      </c>
      <c r="U305" s="141"/>
      <c r="V305" s="8"/>
      <c r="W305" s="23"/>
      <c r="X305" s="22"/>
      <c r="Y305" s="4" t="s">
        <v>374</v>
      </c>
      <c r="Z305" s="4" t="s">
        <v>374</v>
      </c>
      <c r="AA305" s="4" t="s">
        <v>566</v>
      </c>
      <c r="AB305" s="4"/>
      <c r="AC305" s="170"/>
      <c r="AD305" s="165"/>
      <c r="AE305" s="165"/>
      <c r="AF305" s="165"/>
      <c r="AG305" s="165"/>
      <c r="AH305" s="171"/>
      <c r="AI305" s="171"/>
      <c r="AJ305" s="172"/>
      <c r="AK305" s="172"/>
      <c r="AL305" s="172"/>
      <c r="AM305" s="165"/>
      <c r="AN305" s="173"/>
      <c r="AO305" s="173"/>
      <c r="AP305" s="173"/>
      <c r="AQ305" s="173"/>
      <c r="AR305" s="173"/>
      <c r="AS305" s="173"/>
      <c r="AT305" s="173"/>
      <c r="AU305" s="173"/>
      <c r="AV305" s="173"/>
      <c r="AW305" s="173"/>
      <c r="AX305" s="173"/>
      <c r="AY305" s="173"/>
      <c r="AZ305" s="173"/>
      <c r="BA305" s="173"/>
      <c r="BB305" s="173"/>
      <c r="BC305" s="173"/>
      <c r="BD305" s="173" t="s">
        <v>374</v>
      </c>
      <c r="BE305" s="173"/>
      <c r="BF305" s="173"/>
      <c r="BG305" s="173"/>
      <c r="BH305" s="173"/>
      <c r="BI305" s="173"/>
      <c r="BJ305" s="173"/>
      <c r="BK305" s="173"/>
    </row>
    <row r="306" spans="1:63">
      <c r="A306" s="2" t="s">
        <v>26</v>
      </c>
      <c r="B306" s="24" t="s">
        <v>389</v>
      </c>
      <c r="C306" s="4"/>
      <c r="D306" s="4"/>
      <c r="E306" s="135" t="str">
        <f t="shared" si="788"/>
        <v xml:space="preserve">                                 VTK3,   VTU1,        </v>
      </c>
      <c r="F306" s="6" t="str">
        <f t="shared" ref="F306:F433" si="789">LEFT(Q306,11)</f>
        <v>5H0_970_710</v>
      </c>
      <c r="G306" s="6" t="str">
        <f t="shared" ref="G306:G433" si="790">IF(LEN(Q306)=11,0,MID(Q306,13,2))</f>
        <v>B</v>
      </c>
      <c r="H306" s="6" t="str">
        <f t="shared" ref="H306:H433" si="791">CONCATENATE(IF(MID(Q306,5,3)="970","1AS1"),LEFT(F306,3),RIGHT(F306,3))</f>
        <v>1AS15H0710</v>
      </c>
      <c r="I306" s="6" t="str">
        <f t="shared" ref="I306:I433" si="792">IF(G306=0,"00",IF(LEN(G306)=1,CONCATENATE(G306,0),G306))</f>
        <v>B0</v>
      </c>
      <c r="J306" s="8" t="s">
        <v>498</v>
      </c>
      <c r="K306" s="2"/>
      <c r="L306" s="24" t="s">
        <v>250</v>
      </c>
      <c r="M306" s="67"/>
      <c r="N306" s="68">
        <v>2025</v>
      </c>
      <c r="O306" s="69"/>
      <c r="P306" s="42" t="s">
        <v>699</v>
      </c>
      <c r="Q306" s="24" t="s">
        <v>758</v>
      </c>
      <c r="R306" s="6" t="str">
        <f t="shared" ref="R306:R433" si="793">IF(J306&lt;&gt;"",CONCATENATE(H306,I306,J306),CONCATENATE(H306,I306,K306))</f>
        <v>1AS15H0710B0A</v>
      </c>
      <c r="S306" s="7" t="str">
        <f t="shared" ref="S306:S433" si="794">IF(N306="-","KEIN LIEFERUMFANG",IF(AND(N306&lt;=S$3,O306=""),"AKTUELL",IF(O306=N306-1,"KEIN SERIENEINSATZ",IF(N306&gt;S$3,"NOCH NICHT AKTUELL",IF(AND(N306&lt;S$3,O306&lt;S$3),"NICHT AKTUELL",IF(N306&lt;=S$3,"AKTUELL"))))))</f>
        <v>AKTUELL</v>
      </c>
      <c r="T306" s="1" t="str">
        <f>IF(H306=H268,IF(I306=I268,"IndizeNeu (Spalte J, K)",IF(K306&lt;&gt;"","Neue Variant","")),IF(K306&lt;&gt;"","Neue Variant",""))</f>
        <v/>
      </c>
      <c r="U306" s="8"/>
      <c r="V306" s="8"/>
      <c r="W306" s="23"/>
      <c r="X306" s="22"/>
      <c r="Y306" s="4" t="s">
        <v>374</v>
      </c>
      <c r="Z306" s="4" t="s">
        <v>374</v>
      </c>
      <c r="AA306" s="4" t="s">
        <v>566</v>
      </c>
      <c r="AB306" s="4"/>
      <c r="AC306" s="170"/>
      <c r="AD306" s="165"/>
      <c r="AE306" s="165"/>
      <c r="AF306" s="165"/>
      <c r="AG306" s="165"/>
      <c r="AH306" s="171"/>
      <c r="AI306" s="171"/>
      <c r="AJ306" s="172"/>
      <c r="AK306" s="172"/>
      <c r="AL306" s="172"/>
      <c r="AM306" s="165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 t="s">
        <v>374</v>
      </c>
      <c r="BA306" s="173"/>
      <c r="BB306" s="173"/>
      <c r="BC306" s="173"/>
      <c r="BD306" s="173" t="s">
        <v>374</v>
      </c>
      <c r="BE306" s="173"/>
      <c r="BF306" s="173"/>
      <c r="BG306" s="173"/>
      <c r="BH306" s="173"/>
      <c r="BI306" s="173"/>
      <c r="BJ306" s="173"/>
      <c r="BK306" s="173"/>
    </row>
    <row r="307" spans="1:63">
      <c r="A307" s="2" t="s">
        <v>26</v>
      </c>
      <c r="B307" s="24" t="s">
        <v>389</v>
      </c>
      <c r="C307" s="4"/>
      <c r="D307" s="4"/>
      <c r="E307" s="135" t="str">
        <f t="shared" si="788"/>
        <v xml:space="preserve">                                     VTU1,        </v>
      </c>
      <c r="F307" s="6" t="str">
        <f t="shared" si="789"/>
        <v>5H0_970_710</v>
      </c>
      <c r="G307" s="6" t="str">
        <f t="shared" si="790"/>
        <v>C</v>
      </c>
      <c r="H307" s="6" t="str">
        <f t="shared" si="791"/>
        <v>1AS15H0710</v>
      </c>
      <c r="I307" s="6" t="str">
        <f t="shared" si="792"/>
        <v>C0</v>
      </c>
      <c r="J307" s="8" t="s">
        <v>498</v>
      </c>
      <c r="K307" s="2"/>
      <c r="L307" s="24" t="s">
        <v>258</v>
      </c>
      <c r="M307" s="67"/>
      <c r="N307" s="68">
        <v>2025</v>
      </c>
      <c r="O307" s="69"/>
      <c r="P307" s="42" t="s">
        <v>699</v>
      </c>
      <c r="Q307" s="24" t="s">
        <v>759</v>
      </c>
      <c r="R307" s="6" t="str">
        <f t="shared" si="793"/>
        <v>1AS15H0710C0A</v>
      </c>
      <c r="S307" s="7" t="str">
        <f t="shared" si="794"/>
        <v>AKTUELL</v>
      </c>
      <c r="T307" s="1" t="str">
        <f>IF(H307=H306,IF(I307=I306,"IndizeNeu (Spalte J, K)",IF(K307&lt;&gt;"","Neue Variant","")),IF(K307&lt;&gt;"","Neue Variant",""))</f>
        <v/>
      </c>
      <c r="U307" s="8"/>
      <c r="V307" s="8"/>
      <c r="W307" s="23"/>
      <c r="X307" s="22"/>
      <c r="Y307" s="4" t="s">
        <v>374</v>
      </c>
      <c r="Z307" s="4" t="s">
        <v>374</v>
      </c>
      <c r="AA307" s="4" t="s">
        <v>566</v>
      </c>
      <c r="AB307" s="4"/>
      <c r="AC307" s="170"/>
      <c r="AD307" s="165"/>
      <c r="AE307" s="165"/>
      <c r="AF307" s="165"/>
      <c r="AG307" s="165"/>
      <c r="AH307" s="171"/>
      <c r="AI307" s="171"/>
      <c r="AJ307" s="172"/>
      <c r="AK307" s="172"/>
      <c r="AL307" s="172"/>
      <c r="AM307" s="165"/>
      <c r="AN307" s="173"/>
      <c r="AO307" s="173"/>
      <c r="AP307" s="173"/>
      <c r="AQ307" s="173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 t="s">
        <v>374</v>
      </c>
      <c r="BE307" s="173"/>
      <c r="BF307" s="173"/>
      <c r="BG307" s="173"/>
      <c r="BH307" s="173"/>
      <c r="BI307" s="173"/>
      <c r="BJ307" s="173"/>
      <c r="BK307" s="173"/>
    </row>
    <row r="308" spans="1:63">
      <c r="A308" s="2" t="s">
        <v>26</v>
      </c>
      <c r="B308" s="24" t="s">
        <v>389</v>
      </c>
      <c r="C308" s="4"/>
      <c r="D308" s="4"/>
      <c r="E308" s="135" t="str">
        <f t="shared" si="788"/>
        <v xml:space="preserve">                                 VTK3,   VTU1,        </v>
      </c>
      <c r="F308" s="6" t="str">
        <f t="shared" si="789"/>
        <v>5H0_970_710</v>
      </c>
      <c r="G308" s="6" t="str">
        <f t="shared" si="790"/>
        <v>D</v>
      </c>
      <c r="H308" s="6" t="str">
        <f t="shared" si="791"/>
        <v>1AS15H0710</v>
      </c>
      <c r="I308" s="6" t="str">
        <f t="shared" si="792"/>
        <v>D0</v>
      </c>
      <c r="J308" s="8" t="s">
        <v>498</v>
      </c>
      <c r="K308" s="2"/>
      <c r="L308" s="24" t="s">
        <v>250</v>
      </c>
      <c r="M308" s="67"/>
      <c r="N308" s="68">
        <v>2048</v>
      </c>
      <c r="O308" s="69">
        <v>2102</v>
      </c>
      <c r="P308" s="42" t="s">
        <v>2254</v>
      </c>
      <c r="Q308" s="24" t="s">
        <v>1172</v>
      </c>
      <c r="R308" s="6" t="str">
        <f t="shared" si="793"/>
        <v>1AS15H0710D0A</v>
      </c>
      <c r="S308" s="7" t="str">
        <f t="shared" si="794"/>
        <v>NICHT AKTUELL</v>
      </c>
      <c r="T308" s="1" t="str">
        <f>IF(H308=H274,IF(I308=I274,"IndizeNeu (Spalte J, K)",IF(K308&lt;&gt;"","Neue Variant","")),IF(K308&lt;&gt;"","Neue Variant",""))</f>
        <v/>
      </c>
      <c r="U308" s="8"/>
      <c r="V308" s="8"/>
      <c r="W308" s="23"/>
      <c r="X308" s="22"/>
      <c r="Y308" s="4" t="s">
        <v>374</v>
      </c>
      <c r="Z308" s="4" t="s">
        <v>374</v>
      </c>
      <c r="AA308" s="4" t="s">
        <v>566</v>
      </c>
      <c r="AB308" s="4"/>
      <c r="AC308" s="170"/>
      <c r="AD308" s="165"/>
      <c r="AE308" s="165"/>
      <c r="AF308" s="165"/>
      <c r="AG308" s="165"/>
      <c r="AH308" s="171"/>
      <c r="AI308" s="171"/>
      <c r="AJ308" s="172"/>
      <c r="AK308" s="172"/>
      <c r="AL308" s="172"/>
      <c r="AM308" s="165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 t="s">
        <v>374</v>
      </c>
      <c r="BA308" s="173"/>
      <c r="BB308" s="173"/>
      <c r="BC308" s="173"/>
      <c r="BD308" s="173" t="s">
        <v>374</v>
      </c>
      <c r="BE308" s="173"/>
      <c r="BF308" s="173"/>
      <c r="BG308" s="173"/>
      <c r="BH308" s="173"/>
      <c r="BI308" s="173"/>
      <c r="BJ308" s="173"/>
      <c r="BK308" s="173"/>
    </row>
    <row r="309" spans="1:63">
      <c r="A309" s="2" t="s">
        <v>26</v>
      </c>
      <c r="B309" s="24" t="s">
        <v>389</v>
      </c>
      <c r="C309" s="4"/>
      <c r="D309" s="4"/>
      <c r="E309" s="135" t="str">
        <f t="shared" si="788"/>
        <v xml:space="preserve">                                 VTK3,        VTU6,   </v>
      </c>
      <c r="F309" s="6" t="str">
        <f t="shared" ref="F309" si="795">LEFT(Q309,11)</f>
        <v>5H0_970_710</v>
      </c>
      <c r="G309" s="6" t="str">
        <f t="shared" ref="G309" si="796">IF(LEN(Q309)=11,0,MID(Q309,13,2))</f>
        <v>D</v>
      </c>
      <c r="H309" s="6" t="str">
        <f t="shared" ref="H309" si="797">CONCATENATE(IF(MID(Q309,5,3)="970","1AS1"),LEFT(F309,3),RIGHT(F309,3))</f>
        <v>1AS15H0710</v>
      </c>
      <c r="I309" s="6" t="str">
        <f t="shared" ref="I309" si="798">IF(G309=0,"00",IF(LEN(G309)=1,CONCATENATE(G309,0),G309))</f>
        <v>D0</v>
      </c>
      <c r="J309" s="8" t="s">
        <v>634</v>
      </c>
      <c r="K309" s="122"/>
      <c r="L309" s="24" t="s">
        <v>250</v>
      </c>
      <c r="M309" s="67"/>
      <c r="N309" s="68">
        <v>2103</v>
      </c>
      <c r="O309" s="69"/>
      <c r="P309" s="42" t="s">
        <v>2254</v>
      </c>
      <c r="Q309" s="24" t="s">
        <v>1172</v>
      </c>
      <c r="R309" s="6" t="str">
        <f t="shared" ref="R309" si="799">IF(J309&lt;&gt;"",CONCATENATE(H309,I309,J309),CONCATENATE(H309,I309,K309))</f>
        <v>1AS15H0710D0D</v>
      </c>
      <c r="S309" s="7" t="str">
        <f t="shared" ref="S309" si="800">IF(N309="-","KEIN LIEFERUMFANG",IF(AND(N309&lt;=S$3,O309=""),"AKTUELL",IF(O309=N309-1,"KEIN SERIENEINSATZ",IF(N309&gt;S$3,"NOCH NICHT AKTUELL",IF(AND(N309&lt;S$3,O309&lt;S$3),"NICHT AKTUELL",IF(N309&lt;=S$3,"AKTUELL"))))))</f>
        <v>AKTUELL</v>
      </c>
      <c r="T309" s="1" t="str">
        <f>IF(H309=H275,IF(I309=I275,"IndizeNeu (Spalte J, K)",IF(K309&lt;&gt;"","Neue Variant","")),IF(K309&lt;&gt;"","Neue Variant",""))</f>
        <v/>
      </c>
      <c r="U309" s="8"/>
      <c r="V309" s="8"/>
      <c r="W309" s="23"/>
      <c r="X309" s="22"/>
      <c r="Y309" s="4" t="s">
        <v>374</v>
      </c>
      <c r="Z309" s="4" t="s">
        <v>374</v>
      </c>
      <c r="AA309" s="4" t="s">
        <v>566</v>
      </c>
      <c r="AB309" s="4"/>
      <c r="AC309" s="170"/>
      <c r="AD309" s="165"/>
      <c r="AE309" s="165"/>
      <c r="AF309" s="165"/>
      <c r="AG309" s="165"/>
      <c r="AH309" s="171"/>
      <c r="AI309" s="171"/>
      <c r="AJ309" s="172"/>
      <c r="AK309" s="172"/>
      <c r="AL309" s="172"/>
      <c r="AM309" s="165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 t="s">
        <v>374</v>
      </c>
      <c r="BA309" s="173"/>
      <c r="BB309" s="173"/>
      <c r="BC309" s="173"/>
      <c r="BD309" s="173"/>
      <c r="BE309" s="173"/>
      <c r="BF309" s="173"/>
      <c r="BG309" s="173"/>
      <c r="BH309" s="173"/>
      <c r="BI309" s="173" t="s">
        <v>374</v>
      </c>
      <c r="BJ309" s="173"/>
      <c r="BK309" s="173"/>
    </row>
    <row r="310" spans="1:63">
      <c r="A310" s="2" t="s">
        <v>26</v>
      </c>
      <c r="B310" s="24" t="s">
        <v>389</v>
      </c>
      <c r="C310" s="4"/>
      <c r="D310" s="4"/>
      <c r="E310" s="135" t="str">
        <f t="shared" si="788"/>
        <v xml:space="preserve">                                     VTU1,        </v>
      </c>
      <c r="F310" s="6" t="str">
        <f t="shared" ref="F310" si="801">LEFT(Q310,11)</f>
        <v>5H0_970_710</v>
      </c>
      <c r="G310" s="6" t="str">
        <f t="shared" ref="G310" si="802">IF(LEN(Q310)=11,0,MID(Q310,13,2))</f>
        <v>E</v>
      </c>
      <c r="H310" s="6" t="str">
        <f t="shared" ref="H310" si="803">CONCATENATE(IF(MID(Q310,5,3)="970","1AS1"),LEFT(F310,3),RIGHT(F310,3))</f>
        <v>1AS15H0710</v>
      </c>
      <c r="I310" s="6" t="str">
        <f t="shared" ref="I310" si="804">IF(G310=0,"00",IF(LEN(G310)=1,CONCATENATE(G310,0),G310))</f>
        <v>E0</v>
      </c>
      <c r="J310" s="8" t="s">
        <v>498</v>
      </c>
      <c r="K310" s="2"/>
      <c r="L310" s="24" t="s">
        <v>258</v>
      </c>
      <c r="M310" s="67"/>
      <c r="N310" s="68">
        <v>2048</v>
      </c>
      <c r="O310" s="69">
        <v>2102</v>
      </c>
      <c r="P310" s="42" t="s">
        <v>2254</v>
      </c>
      <c r="Q310" s="24" t="s">
        <v>1173</v>
      </c>
      <c r="R310" s="6" t="str">
        <f t="shared" ref="R310" si="805">IF(J310&lt;&gt;"",CONCATENATE(H310,I310,J310),CONCATENATE(H310,I310,K310))</f>
        <v>1AS15H0710E0A</v>
      </c>
      <c r="S310" s="7" t="str">
        <f t="shared" ref="S310" si="806">IF(N310="-","KEIN LIEFERUMFANG",IF(AND(N310&lt;=S$3,O310=""),"AKTUELL",IF(O310=N310-1,"KEIN SERIENEINSATZ",IF(N310&gt;S$3,"NOCH NICHT AKTUELL",IF(AND(N310&lt;S$3,O310&lt;S$3),"NICHT AKTUELL",IF(N310&lt;=S$3,"AKTUELL"))))))</f>
        <v>NICHT AKTUELL</v>
      </c>
      <c r="T310" s="1" t="str">
        <f>IF(H310=H307,IF(I310=I307,"IndizeNeu (Spalte J, K)",IF(K310&lt;&gt;"","Neue Variant","")),IF(K310&lt;&gt;"","Neue Variant",""))</f>
        <v/>
      </c>
      <c r="U310" s="8"/>
      <c r="V310" s="8"/>
      <c r="W310" s="23"/>
      <c r="X310" s="22"/>
      <c r="Y310" s="4" t="s">
        <v>374</v>
      </c>
      <c r="Z310" s="4" t="s">
        <v>374</v>
      </c>
      <c r="AA310" s="4" t="s">
        <v>566</v>
      </c>
      <c r="AB310" s="4"/>
      <c r="AC310" s="170"/>
      <c r="AD310" s="165"/>
      <c r="AE310" s="165"/>
      <c r="AF310" s="165"/>
      <c r="AG310" s="165"/>
      <c r="AH310" s="171"/>
      <c r="AI310" s="171"/>
      <c r="AJ310" s="172"/>
      <c r="AK310" s="172"/>
      <c r="AL310" s="172"/>
      <c r="AM310" s="165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173"/>
      <c r="AY310" s="173"/>
      <c r="AZ310" s="173"/>
      <c r="BA310" s="173"/>
      <c r="BB310" s="173"/>
      <c r="BC310" s="173"/>
      <c r="BD310" s="173" t="s">
        <v>374</v>
      </c>
      <c r="BE310" s="173"/>
      <c r="BF310" s="173"/>
      <c r="BG310" s="173"/>
      <c r="BH310" s="173"/>
      <c r="BI310" s="173"/>
      <c r="BJ310" s="173"/>
      <c r="BK310" s="173"/>
    </row>
    <row r="311" spans="1:63">
      <c r="A311" s="2" t="s">
        <v>26</v>
      </c>
      <c r="B311" s="24" t="s">
        <v>389</v>
      </c>
      <c r="C311" s="4"/>
      <c r="D311" s="4"/>
      <c r="E311" s="135" t="str">
        <f t="shared" si="788"/>
        <v xml:space="preserve">                                          VTU6,   </v>
      </c>
      <c r="F311" s="6" t="str">
        <f t="shared" si="789"/>
        <v>5H0_970_710</v>
      </c>
      <c r="G311" s="6" t="str">
        <f t="shared" si="790"/>
        <v>E</v>
      </c>
      <c r="H311" s="6" t="str">
        <f t="shared" si="791"/>
        <v>1AS15H0710</v>
      </c>
      <c r="I311" s="6" t="str">
        <f t="shared" si="792"/>
        <v>E0</v>
      </c>
      <c r="J311" s="8" t="s">
        <v>634</v>
      </c>
      <c r="K311" s="122"/>
      <c r="L311" s="24" t="s">
        <v>258</v>
      </c>
      <c r="M311" s="67"/>
      <c r="N311" s="68">
        <v>2103</v>
      </c>
      <c r="O311" s="69"/>
      <c r="P311" s="42" t="s">
        <v>2254</v>
      </c>
      <c r="Q311" s="24" t="s">
        <v>1173</v>
      </c>
      <c r="R311" s="6" t="str">
        <f t="shared" si="793"/>
        <v>1AS15H0710E0D</v>
      </c>
      <c r="S311" s="7" t="str">
        <f t="shared" si="794"/>
        <v>AKTUELL</v>
      </c>
      <c r="T311" s="1" t="str">
        <f>IF(H311=H308,IF(I311=I308,"IndizeNeu (Spalte J, K)",IF(K311&lt;&gt;"","Neue Variant","")),IF(K311&lt;&gt;"","Neue Variant",""))</f>
        <v/>
      </c>
      <c r="U311" s="8"/>
      <c r="V311" s="8"/>
      <c r="W311" s="23"/>
      <c r="X311" s="22"/>
      <c r="Y311" s="4" t="s">
        <v>374</v>
      </c>
      <c r="Z311" s="4" t="s">
        <v>374</v>
      </c>
      <c r="AA311" s="4" t="s">
        <v>566</v>
      </c>
      <c r="AB311" s="4"/>
      <c r="AC311" s="170"/>
      <c r="AD311" s="165"/>
      <c r="AE311" s="165"/>
      <c r="AF311" s="165"/>
      <c r="AG311" s="165"/>
      <c r="AH311" s="171"/>
      <c r="AI311" s="171"/>
      <c r="AJ311" s="172"/>
      <c r="AK311" s="172"/>
      <c r="AL311" s="172"/>
      <c r="AM311" s="165"/>
      <c r="AN311" s="173"/>
      <c r="AO311" s="173"/>
      <c r="AP311" s="173"/>
      <c r="AQ311" s="173"/>
      <c r="AR311" s="173"/>
      <c r="AS311" s="173"/>
      <c r="AT311" s="173"/>
      <c r="AU311" s="173"/>
      <c r="AV311" s="173"/>
      <c r="AW311" s="173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173" t="s">
        <v>374</v>
      </c>
      <c r="BJ311" s="173"/>
      <c r="BK311" s="173"/>
    </row>
    <row r="312" spans="1:63">
      <c r="A312" s="2" t="s">
        <v>26</v>
      </c>
      <c r="B312" s="24" t="s">
        <v>389</v>
      </c>
      <c r="C312" s="4"/>
      <c r="D312" s="4"/>
      <c r="E312" s="135" t="str">
        <f t="shared" si="788"/>
        <v xml:space="preserve">                                 VTK3,   VTU1,        </v>
      </c>
      <c r="F312" s="6" t="str">
        <f t="shared" ref="F312:F315" si="807">LEFT(Q312,11)</f>
        <v>5H0_970_710</v>
      </c>
      <c r="G312" s="6" t="str">
        <f t="shared" ref="G312:G315" si="808">IF(LEN(Q312)=11,0,MID(Q312,13,2))</f>
        <v>F</v>
      </c>
      <c r="H312" s="6" t="str">
        <f t="shared" ref="H312:H315" si="809">CONCATENATE(IF(MID(Q312,5,3)="970","1AS1"),LEFT(F312,3),RIGHT(F312,3))</f>
        <v>1AS15H0710</v>
      </c>
      <c r="I312" s="6" t="str">
        <f t="shared" ref="I312:I315" si="810">IF(G312=0,"00",IF(LEN(G312)=1,CONCATENATE(G312,0),G312))</f>
        <v>F0</v>
      </c>
      <c r="J312" s="8" t="s">
        <v>498</v>
      </c>
      <c r="K312" s="2"/>
      <c r="L312" s="24" t="s">
        <v>250</v>
      </c>
      <c r="M312" s="67">
        <v>12</v>
      </c>
      <c r="N312" s="68">
        <v>2125</v>
      </c>
      <c r="O312" s="69">
        <v>2124</v>
      </c>
      <c r="P312" s="42" t="s">
        <v>2289</v>
      </c>
      <c r="Q312" s="24" t="s">
        <v>1571</v>
      </c>
      <c r="R312" s="6" t="str">
        <f t="shared" ref="R312:R315" si="811">IF(J312&lt;&gt;"",CONCATENATE(H312,I312,J312),CONCATENATE(H312,I312,K312))</f>
        <v>1AS15H0710F0A</v>
      </c>
      <c r="S312" s="7" t="str">
        <f t="shared" ref="S312:S315" si="812">IF(N312="-","KEIN LIEFERUMFANG",IF(AND(N312&lt;=S$3,O312=""),"AKTUELL",IF(O312=N312-1,"KEIN SERIENEINSATZ",IF(N312&gt;S$3,"NOCH NICHT AKTUELL",IF(AND(N312&lt;S$3,O312&lt;S$3),"NICHT AKTUELL",IF(N312&lt;=S$3,"AKTUELL"))))))</f>
        <v>KEIN SERIENEINSATZ</v>
      </c>
      <c r="T312" s="1" t="str">
        <f>IF(H312=H276,IF(I312=I276,"IndizeNeu (Spalte J, K)",IF(K312&lt;&gt;"","Neue Variant","")),IF(K312&lt;&gt;"","Neue Variant",""))</f>
        <v/>
      </c>
      <c r="U312" s="8"/>
      <c r="V312" s="8"/>
      <c r="W312" s="23"/>
      <c r="X312" s="22"/>
      <c r="Y312" s="4" t="s">
        <v>374</v>
      </c>
      <c r="Z312" s="4" t="s">
        <v>374</v>
      </c>
      <c r="AA312" s="4" t="s">
        <v>566</v>
      </c>
      <c r="AB312" s="4"/>
      <c r="AC312" s="170"/>
      <c r="AD312" s="165"/>
      <c r="AE312" s="165"/>
      <c r="AF312" s="165"/>
      <c r="AG312" s="165"/>
      <c r="AH312" s="171"/>
      <c r="AI312" s="171"/>
      <c r="AJ312" s="172"/>
      <c r="AK312" s="172"/>
      <c r="AL312" s="172"/>
      <c r="AM312" s="165"/>
      <c r="AN312" s="173"/>
      <c r="AO312" s="173"/>
      <c r="AP312" s="173"/>
      <c r="AQ312" s="173"/>
      <c r="AR312" s="173"/>
      <c r="AS312" s="173"/>
      <c r="AT312" s="173"/>
      <c r="AU312" s="173"/>
      <c r="AV312" s="173"/>
      <c r="AW312" s="173"/>
      <c r="AX312" s="173"/>
      <c r="AY312" s="173"/>
      <c r="AZ312" s="173" t="s">
        <v>374</v>
      </c>
      <c r="BA312" s="173"/>
      <c r="BB312" s="173"/>
      <c r="BC312" s="173"/>
      <c r="BD312" s="173" t="s">
        <v>374</v>
      </c>
      <c r="BE312" s="173"/>
      <c r="BF312" s="173"/>
      <c r="BG312" s="173"/>
      <c r="BH312" s="173"/>
      <c r="BI312" s="173"/>
      <c r="BJ312" s="173"/>
      <c r="BK312" s="173"/>
    </row>
    <row r="313" spans="1:63">
      <c r="A313" s="2" t="s">
        <v>26</v>
      </c>
      <c r="B313" s="24" t="s">
        <v>389</v>
      </c>
      <c r="C313" s="4"/>
      <c r="D313" s="4"/>
      <c r="E313" s="135" t="str">
        <f t="shared" ref="E313" si="813">CONCATENATE(IF(AC313&gt;0,$AC$1," ")," ",IF(AD313&gt;0,$AD$1," ")," ",IF(AE313&gt;0,$AE$1," ")," ",IF(AF313&gt;0,$AF$1," ")," ",IF(AG313&gt;0,$AG$1," ")," ",IF(AH313&gt;0,$AH$1," ")," ",IF(AI313&gt;0,$AI$1," ")," ",IF(AJ313&gt;0,$AJ$1," ")," ",IF(AK313&gt;0,$AK$1," ")," ",IF(AL313&gt;0,$AL$1," ")," ",IF(AM313&gt;0,$AM$1," "),IF(AN313&gt;0,$AN$1," "),IF(AO313&gt;0,$AO$1," "),IF(AP313&gt;0,$AP$1," "),IF(AQ313&gt;0,$AQ$1," "),IF(AR313&gt;0,$AR$1," "),IF(AS313&gt;0,$AS$1," "),IF(AT313&gt;0,$AT$1," "),IF(AU313&gt;0,$AU$1," "),IF(AV313&gt;0,$AV$1," "),IF(AW313&gt;0,$AW$1," "),IF(AX313&gt;0,$AX$1," "),IF(AY313&gt;0,$AY$1," "),IF(AZ313&gt;0,$AZ$1," "),IF(BA313&gt;0,$BA$1," "),IF(BB313&gt;0,$BB$1," "),IF(BC313&gt;0,$BC$1," "),IF(BD313&gt;0,$BD$1," "),IF(BE313&gt;0,$BE$1," "),IF(BF313&gt;0,$BF$1," "),IF(BG313&gt;0,$BG$1," "),IF(BH313&gt;0,$BH$1," "),IF(BI313&gt;0,$BI$1," "),IF(BJ313&gt;0,$BJ$1," "),IF(BK313&gt;0,$BK$1," "),IF(BL313&gt;0,$BL$1," "))</f>
        <v xml:space="preserve">                                 VTK3,       VTU5,    </v>
      </c>
      <c r="F313" s="6" t="str">
        <f t="shared" ref="F313" si="814">LEFT(Q313,11)</f>
        <v>5H0_970_710</v>
      </c>
      <c r="G313" s="6" t="str">
        <f t="shared" ref="G313" si="815">IF(LEN(Q313)=11,0,MID(Q313,13,2))</f>
        <v>F</v>
      </c>
      <c r="H313" s="6" t="str">
        <f t="shared" ref="H313" si="816">CONCATENATE(IF(MID(Q313,5,3)="970","1AS1"),LEFT(F313,3),RIGHT(F313,3))</f>
        <v>1AS15H0710</v>
      </c>
      <c r="I313" s="6" t="str">
        <f t="shared" ref="I313" si="817">IF(G313=0,"00",IF(LEN(G313)=1,CONCATENATE(G313,0),G313))</f>
        <v>F0</v>
      </c>
      <c r="J313" s="8" t="s">
        <v>634</v>
      </c>
      <c r="K313" s="2"/>
      <c r="L313" s="24" t="s">
        <v>250</v>
      </c>
      <c r="M313" s="67">
        <v>12</v>
      </c>
      <c r="N313" s="68">
        <v>2125</v>
      </c>
      <c r="O313" s="69"/>
      <c r="P313" s="42" t="s">
        <v>2289</v>
      </c>
      <c r="Q313" s="24" t="s">
        <v>1571</v>
      </c>
      <c r="R313" s="6" t="str">
        <f t="shared" ref="R313" si="818">IF(J313&lt;&gt;"",CONCATENATE(H313,I313,J313),CONCATENATE(H313,I313,K313))</f>
        <v>1AS15H0710F0D</v>
      </c>
      <c r="S313" s="7" t="str">
        <f t="shared" ref="S313" si="819">IF(N313="-","KEIN LIEFERUMFANG",IF(AND(N313&lt;=S$3,O313=""),"AKTUELL",IF(O313=N313-1,"KEIN SERIENEINSATZ",IF(N313&gt;S$3,"NOCH NICHT AKTUELL",IF(AND(N313&lt;S$3,O313&lt;S$3),"NICHT AKTUELL",IF(N313&lt;=S$3,"AKTUELL"))))))</f>
        <v>NOCH NICHT AKTUELL</v>
      </c>
      <c r="T313" s="1" t="str">
        <f>IF(H313=H277,IF(I313=I277,"IndizeNeu (Spalte J, K)",IF(K313&lt;&gt;"","Neue Variant","")),IF(K313&lt;&gt;"","Neue Variant",""))</f>
        <v/>
      </c>
      <c r="U313" s="8"/>
      <c r="V313" s="8"/>
      <c r="W313" s="23"/>
      <c r="X313" s="22"/>
      <c r="Y313" s="4" t="s">
        <v>374</v>
      </c>
      <c r="Z313" s="4" t="s">
        <v>374</v>
      </c>
      <c r="AA313" s="4" t="s">
        <v>566</v>
      </c>
      <c r="AB313" s="4"/>
      <c r="AC313" s="170"/>
      <c r="AD313" s="165"/>
      <c r="AE313" s="165"/>
      <c r="AF313" s="165"/>
      <c r="AG313" s="165"/>
      <c r="AH313" s="171"/>
      <c r="AI313" s="171"/>
      <c r="AJ313" s="172"/>
      <c r="AK313" s="172"/>
      <c r="AL313" s="172"/>
      <c r="AM313" s="165"/>
      <c r="AN313" s="173"/>
      <c r="AO313" s="173"/>
      <c r="AP313" s="173"/>
      <c r="AQ313" s="173"/>
      <c r="AR313" s="173"/>
      <c r="AS313" s="173"/>
      <c r="AT313" s="173"/>
      <c r="AU313" s="173"/>
      <c r="AV313" s="173"/>
      <c r="AW313" s="173"/>
      <c r="AX313" s="173"/>
      <c r="AY313" s="173"/>
      <c r="AZ313" s="173" t="s">
        <v>374</v>
      </c>
      <c r="BA313" s="173"/>
      <c r="BB313" s="173"/>
      <c r="BC313" s="173"/>
      <c r="BD313" s="173"/>
      <c r="BE313" s="173"/>
      <c r="BF313" s="173"/>
      <c r="BG313" s="173"/>
      <c r="BH313" s="173" t="s">
        <v>374</v>
      </c>
      <c r="BI313" s="173"/>
      <c r="BJ313" s="173"/>
      <c r="BK313" s="173"/>
    </row>
    <row r="314" spans="1:63">
      <c r="A314" s="2" t="s">
        <v>26</v>
      </c>
      <c r="B314" s="24" t="s">
        <v>389</v>
      </c>
      <c r="C314" s="4"/>
      <c r="D314" s="4"/>
      <c r="E314" s="135" t="str">
        <f t="shared" ref="E314" si="820">CONCATENATE(IF(AC314&gt;0,$AC$1," ")," ",IF(AD314&gt;0,$AD$1," ")," ",IF(AE314&gt;0,$AE$1," ")," ",IF(AF314&gt;0,$AF$1," ")," ",IF(AG314&gt;0,$AG$1," ")," ",IF(AH314&gt;0,$AH$1," ")," ",IF(AI314&gt;0,$AI$1," ")," ",IF(AJ314&gt;0,$AJ$1," ")," ",IF(AK314&gt;0,$AK$1," ")," ",IF(AL314&gt;0,$AL$1," ")," ",IF(AM314&gt;0,$AM$1," "),IF(AN314&gt;0,$AN$1," "),IF(AO314&gt;0,$AO$1," "),IF(AP314&gt;0,$AP$1," "),IF(AQ314&gt;0,$AQ$1," "),IF(AR314&gt;0,$AR$1," "),IF(AS314&gt;0,$AS$1," "),IF(AT314&gt;0,$AT$1," "),IF(AU314&gt;0,$AU$1," "),IF(AV314&gt;0,$AV$1," "),IF(AW314&gt;0,$AW$1," "),IF(AX314&gt;0,$AX$1," "),IF(AY314&gt;0,$AY$1," "),IF(AZ314&gt;0,$AZ$1," "),IF(BA314&gt;0,$BA$1," "),IF(BB314&gt;0,$BB$1," "),IF(BC314&gt;0,$BC$1," "),IF(BD314&gt;0,$BD$1," "),IF(BE314&gt;0,$BE$1," "),IF(BF314&gt;0,$BF$1," "),IF(BG314&gt;0,$BG$1," "),IF(BH314&gt;0,$BH$1," "),IF(BI314&gt;0,$BI$1," "),IF(BJ314&gt;0,$BJ$1," "),IF(BK314&gt;0,$BK$1," "),IF(BL314&gt;0,$BL$1," "))</f>
        <v xml:space="preserve">                                     VTU1,        </v>
      </c>
      <c r="F314" s="6" t="str">
        <f t="shared" ref="F314" si="821">LEFT(Q314,11)</f>
        <v>5H0_970_710</v>
      </c>
      <c r="G314" s="6" t="str">
        <f t="shared" ref="G314" si="822">IF(LEN(Q314)=11,0,MID(Q314,13,2))</f>
        <v>G</v>
      </c>
      <c r="H314" s="6" t="str">
        <f t="shared" ref="H314" si="823">CONCATENATE(IF(MID(Q314,5,3)="970","1AS1"),LEFT(F314,3),RIGHT(F314,3))</f>
        <v>1AS15H0710</v>
      </c>
      <c r="I314" s="6" t="str">
        <f t="shared" ref="I314" si="824">IF(G314=0,"00",IF(LEN(G314)=1,CONCATENATE(G314,0),G314))</f>
        <v>G0</v>
      </c>
      <c r="J314" s="8" t="s">
        <v>498</v>
      </c>
      <c r="K314" s="2"/>
      <c r="L314" s="24" t="s">
        <v>1573</v>
      </c>
      <c r="M314" s="67">
        <v>12</v>
      </c>
      <c r="N314" s="68">
        <v>2125</v>
      </c>
      <c r="O314" s="69">
        <v>2124</v>
      </c>
      <c r="P314" s="42" t="s">
        <v>2289</v>
      </c>
      <c r="Q314" s="24" t="s">
        <v>1572</v>
      </c>
      <c r="R314" s="6" t="str">
        <f t="shared" ref="R314" si="825">IF(J314&lt;&gt;"",CONCATENATE(H314,I314,J314),CONCATENATE(H314,I314,K314))</f>
        <v>1AS15H0710G0A</v>
      </c>
      <c r="S314" s="7" t="str">
        <f t="shared" ref="S314" si="826">IF(N314="-","KEIN LIEFERUMFANG",IF(AND(N314&lt;=S$3,O314=""),"AKTUELL",IF(O314=N314-1,"KEIN SERIENEINSATZ",IF(N314&gt;S$3,"NOCH NICHT AKTUELL",IF(AND(N314&lt;S$3,O314&lt;S$3),"NICHT AKTUELL",IF(N314&lt;=S$3,"AKTUELL"))))))</f>
        <v>KEIN SERIENEINSATZ</v>
      </c>
      <c r="T314" s="1" t="str">
        <f>IF(H314=H311,IF(I314=I311,"IndizeNeu (Spalte J, K)",IF(K314&lt;&gt;"","Neue Variant","")),IF(K314&lt;&gt;"","Neue Variant",""))</f>
        <v/>
      </c>
      <c r="U314" s="8"/>
      <c r="V314" s="8"/>
      <c r="W314" s="23"/>
      <c r="X314" s="22"/>
      <c r="Y314" s="4" t="s">
        <v>374</v>
      </c>
      <c r="Z314" s="4" t="s">
        <v>374</v>
      </c>
      <c r="AA314" s="4" t="s">
        <v>566</v>
      </c>
      <c r="AB314" s="4"/>
      <c r="AC314" s="170"/>
      <c r="AD314" s="165"/>
      <c r="AE314" s="165"/>
      <c r="AF314" s="165"/>
      <c r="AG314" s="165"/>
      <c r="AH314" s="171"/>
      <c r="AI314" s="171"/>
      <c r="AJ314" s="172"/>
      <c r="AK314" s="172"/>
      <c r="AL314" s="172"/>
      <c r="AM314" s="165"/>
      <c r="AN314" s="173"/>
      <c r="AO314" s="173"/>
      <c r="AP314" s="173"/>
      <c r="AQ314" s="173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 t="s">
        <v>374</v>
      </c>
      <c r="BE314" s="173"/>
      <c r="BF314" s="173"/>
      <c r="BG314" s="173"/>
      <c r="BH314" s="173"/>
      <c r="BI314" s="173"/>
      <c r="BJ314" s="173"/>
      <c r="BK314" s="173"/>
    </row>
    <row r="315" spans="1:63">
      <c r="A315" s="2" t="s">
        <v>26</v>
      </c>
      <c r="B315" s="24" t="s">
        <v>389</v>
      </c>
      <c r="C315" s="4"/>
      <c r="D315" s="4"/>
      <c r="E315" s="135" t="str">
        <f t="shared" si="788"/>
        <v xml:space="preserve">                                         VTU5,    </v>
      </c>
      <c r="F315" s="6" t="str">
        <f t="shared" si="807"/>
        <v>5H0_970_710</v>
      </c>
      <c r="G315" s="6" t="str">
        <f t="shared" si="808"/>
        <v>G</v>
      </c>
      <c r="H315" s="6" t="str">
        <f t="shared" si="809"/>
        <v>1AS15H0710</v>
      </c>
      <c r="I315" s="6" t="str">
        <f t="shared" si="810"/>
        <v>G0</v>
      </c>
      <c r="J315" s="8" t="s">
        <v>634</v>
      </c>
      <c r="K315" s="2"/>
      <c r="L315" s="24" t="s">
        <v>1573</v>
      </c>
      <c r="M315" s="67">
        <v>12</v>
      </c>
      <c r="N315" s="68">
        <v>2125</v>
      </c>
      <c r="O315" s="69"/>
      <c r="P315" s="42" t="s">
        <v>2289</v>
      </c>
      <c r="Q315" s="24" t="s">
        <v>1572</v>
      </c>
      <c r="R315" s="6" t="str">
        <f t="shared" si="811"/>
        <v>1AS15H0710G0D</v>
      </c>
      <c r="S315" s="7" t="str">
        <f t="shared" si="812"/>
        <v>NOCH NICHT AKTUELL</v>
      </c>
      <c r="T315" s="1" t="str">
        <f>IF(H315=H312,IF(I315=I312,"IndizeNeu (Spalte J, K)",IF(K315&lt;&gt;"","Neue Variant","")),IF(K315&lt;&gt;"","Neue Variant",""))</f>
        <v/>
      </c>
      <c r="U315" s="8"/>
      <c r="V315" s="8"/>
      <c r="W315" s="23"/>
      <c r="X315" s="22"/>
      <c r="Y315" s="4" t="s">
        <v>374</v>
      </c>
      <c r="Z315" s="4" t="s">
        <v>374</v>
      </c>
      <c r="AA315" s="4" t="s">
        <v>566</v>
      </c>
      <c r="AB315" s="4"/>
      <c r="AC315" s="170"/>
      <c r="AD315" s="165"/>
      <c r="AE315" s="165"/>
      <c r="AF315" s="165"/>
      <c r="AG315" s="165"/>
      <c r="AH315" s="171"/>
      <c r="AI315" s="171"/>
      <c r="AJ315" s="172"/>
      <c r="AK315" s="172"/>
      <c r="AL315" s="172"/>
      <c r="AM315" s="165"/>
      <c r="AN315" s="173"/>
      <c r="AO315" s="173"/>
      <c r="AP315" s="173"/>
      <c r="AQ315" s="173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 t="s">
        <v>374</v>
      </c>
      <c r="BI315" s="173"/>
      <c r="BJ315" s="173"/>
      <c r="BK315" s="173"/>
    </row>
    <row r="316" spans="1:63">
      <c r="A316" s="2" t="s">
        <v>26</v>
      </c>
      <c r="B316" s="24" t="s">
        <v>389</v>
      </c>
      <c r="C316" s="4"/>
      <c r="D316" s="4"/>
      <c r="E316" s="135" t="str">
        <f t="shared" si="788"/>
        <v xml:space="preserve">                                 VTK3,   VTU1,        </v>
      </c>
      <c r="F316" s="6" t="str">
        <f t="shared" ref="F316:F317" si="827">LEFT(Q316,11)</f>
        <v>5H0_970_710</v>
      </c>
      <c r="G316" s="6" t="str">
        <f t="shared" ref="G316:G317" si="828">IF(LEN(Q316)=11,0,MID(Q316,13,2))</f>
        <v>H</v>
      </c>
      <c r="H316" s="6" t="str">
        <f t="shared" ref="H316:H317" si="829">CONCATENATE(IF(MID(Q316,5,3)="970","1AS1"),LEFT(F316,3),RIGHT(F316,3))</f>
        <v>1AS15H0710</v>
      </c>
      <c r="I316" s="6" t="str">
        <f t="shared" ref="I316:I317" si="830">IF(G316=0,"00",IF(LEN(G316)=1,CONCATENATE(G316,0),G316))</f>
        <v>H0</v>
      </c>
      <c r="J316" s="8" t="s">
        <v>498</v>
      </c>
      <c r="K316" s="2"/>
      <c r="L316" s="24" t="s">
        <v>250</v>
      </c>
      <c r="M316" s="67"/>
      <c r="N316" s="68">
        <v>2148</v>
      </c>
      <c r="O316" s="69"/>
      <c r="P316" s="42" t="s">
        <v>2209</v>
      </c>
      <c r="Q316" s="24" t="s">
        <v>1953</v>
      </c>
      <c r="R316" s="6" t="str">
        <f t="shared" ref="R316:R317" si="831">IF(J316&lt;&gt;"",CONCATENATE(H316,I316,J316),CONCATENATE(H316,I316,K316))</f>
        <v>1AS15H0710H0A</v>
      </c>
      <c r="S316" s="7" t="str">
        <f t="shared" ref="S316:S317" si="832">IF(N316="-","KEIN LIEFERUMFANG",IF(AND(N316&lt;=S$3,O316=""),"AKTUELL",IF(O316=N316-1,"KEIN SERIENEINSATZ",IF(N316&gt;S$3,"NOCH NICHT AKTUELL",IF(AND(N316&lt;S$3,O316&lt;S$3),"NICHT AKTUELL",IF(N316&lt;=S$3,"AKTUELL"))))))</f>
        <v>NOCH NICHT AKTUELL</v>
      </c>
      <c r="T316" s="1" t="str">
        <f>IF(H316=H278,IF(I316=I278,"IndizeNeu (Spalte J, K)",IF(K316&lt;&gt;"","Neue Variant","")),IF(K316&lt;&gt;"","Neue Variant",""))</f>
        <v/>
      </c>
      <c r="U316" s="8"/>
      <c r="V316" s="8"/>
      <c r="W316" s="23"/>
      <c r="X316" s="22"/>
      <c r="Y316" s="4" t="s">
        <v>374</v>
      </c>
      <c r="Z316" s="4" t="s">
        <v>374</v>
      </c>
      <c r="AA316" s="4" t="s">
        <v>566</v>
      </c>
      <c r="AB316" s="4"/>
      <c r="AC316" s="170"/>
      <c r="AD316" s="165"/>
      <c r="AE316" s="165"/>
      <c r="AF316" s="165"/>
      <c r="AG316" s="165"/>
      <c r="AH316" s="171"/>
      <c r="AI316" s="171"/>
      <c r="AJ316" s="172"/>
      <c r="AK316" s="172"/>
      <c r="AL316" s="172"/>
      <c r="AM316" s="165"/>
      <c r="AN316" s="173"/>
      <c r="AO316" s="173"/>
      <c r="AP316" s="173"/>
      <c r="AQ316" s="173"/>
      <c r="AR316" s="173"/>
      <c r="AS316" s="173"/>
      <c r="AT316" s="173"/>
      <c r="AU316" s="173"/>
      <c r="AV316" s="173"/>
      <c r="AW316" s="173"/>
      <c r="AX316" s="173"/>
      <c r="AY316" s="173"/>
      <c r="AZ316" s="173" t="s">
        <v>374</v>
      </c>
      <c r="BA316" s="173"/>
      <c r="BB316" s="173"/>
      <c r="BC316" s="173"/>
      <c r="BD316" s="173" t="s">
        <v>374</v>
      </c>
      <c r="BE316" s="173"/>
      <c r="BF316" s="173"/>
      <c r="BG316" s="173"/>
      <c r="BH316" s="173"/>
      <c r="BI316" s="173"/>
      <c r="BJ316" s="173"/>
      <c r="BK316" s="173"/>
    </row>
    <row r="317" spans="1:63">
      <c r="A317" s="2" t="s">
        <v>26</v>
      </c>
      <c r="B317" s="24" t="s">
        <v>389</v>
      </c>
      <c r="C317" s="4"/>
      <c r="D317" s="4"/>
      <c r="E317" s="135" t="str">
        <f t="shared" si="788"/>
        <v xml:space="preserve">                                     VTU1,        </v>
      </c>
      <c r="F317" s="6" t="str">
        <f t="shared" si="827"/>
        <v>5H0_970_710</v>
      </c>
      <c r="G317" s="6" t="str">
        <f t="shared" si="828"/>
        <v>J</v>
      </c>
      <c r="H317" s="6" t="str">
        <f t="shared" si="829"/>
        <v>1AS15H0710</v>
      </c>
      <c r="I317" s="6" t="str">
        <f t="shared" si="830"/>
        <v>J0</v>
      </c>
      <c r="J317" s="8" t="s">
        <v>498</v>
      </c>
      <c r="K317" s="2"/>
      <c r="L317" s="24" t="s">
        <v>1573</v>
      </c>
      <c r="M317" s="67"/>
      <c r="N317" s="68">
        <v>2148</v>
      </c>
      <c r="O317" s="69"/>
      <c r="P317" s="42" t="s">
        <v>2209</v>
      </c>
      <c r="Q317" s="24" t="s">
        <v>1954</v>
      </c>
      <c r="R317" s="6" t="str">
        <f t="shared" si="831"/>
        <v>1AS15H0710J0A</v>
      </c>
      <c r="S317" s="7" t="str">
        <f t="shared" si="832"/>
        <v>NOCH NICHT AKTUELL</v>
      </c>
      <c r="T317" s="1" t="str">
        <f>IF(H317=H316,IF(I317=I316,"IndizeNeu (Spalte J, K)",IF(K317&lt;&gt;"","Neue Variant","")),IF(K317&lt;&gt;"","Neue Variant",""))</f>
        <v/>
      </c>
      <c r="U317" s="8"/>
      <c r="V317" s="8"/>
      <c r="W317" s="23"/>
      <c r="X317" s="22"/>
      <c r="Y317" s="4" t="s">
        <v>374</v>
      </c>
      <c r="Z317" s="4" t="s">
        <v>374</v>
      </c>
      <c r="AA317" s="4" t="s">
        <v>566</v>
      </c>
      <c r="AB317" s="4"/>
      <c r="AC317" s="170"/>
      <c r="AD317" s="165"/>
      <c r="AE317" s="165"/>
      <c r="AF317" s="165"/>
      <c r="AG317" s="165"/>
      <c r="AH317" s="171"/>
      <c r="AI317" s="171"/>
      <c r="AJ317" s="172"/>
      <c r="AK317" s="172"/>
      <c r="AL317" s="172"/>
      <c r="AM317" s="165"/>
      <c r="AN317" s="173"/>
      <c r="AO317" s="173"/>
      <c r="AP317" s="173"/>
      <c r="AQ317" s="173"/>
      <c r="AR317" s="173"/>
      <c r="AS317" s="173"/>
      <c r="AT317" s="173"/>
      <c r="AU317" s="173"/>
      <c r="AV317" s="173"/>
      <c r="AW317" s="173"/>
      <c r="AX317" s="173"/>
      <c r="AY317" s="173"/>
      <c r="AZ317" s="173"/>
      <c r="BA317" s="173"/>
      <c r="BB317" s="173"/>
      <c r="BC317" s="173"/>
      <c r="BD317" s="173" t="s">
        <v>374</v>
      </c>
      <c r="BE317" s="173"/>
      <c r="BF317" s="173"/>
      <c r="BG317" s="173"/>
      <c r="BH317" s="173"/>
      <c r="BI317" s="173"/>
      <c r="BJ317" s="173"/>
      <c r="BK317" s="173"/>
    </row>
    <row r="318" spans="1:63">
      <c r="A318" s="2" t="s">
        <v>26</v>
      </c>
      <c r="B318" s="24" t="s">
        <v>390</v>
      </c>
      <c r="C318" s="4"/>
      <c r="D318" s="4"/>
      <c r="E318" s="135" t="str">
        <f t="shared" si="788"/>
        <v xml:space="preserve">                                              </v>
      </c>
      <c r="F318" s="6" t="str">
        <f t="shared" si="789"/>
        <v>5H0_970_711</v>
      </c>
      <c r="G318" s="6" t="str">
        <f t="shared" si="790"/>
        <v>A</v>
      </c>
      <c r="H318" s="6" t="str">
        <f t="shared" si="791"/>
        <v>1AS15H0711</v>
      </c>
      <c r="I318" s="6" t="str">
        <f t="shared" si="792"/>
        <v>A0</v>
      </c>
      <c r="J318" s="8" t="s">
        <v>498</v>
      </c>
      <c r="K318" s="2"/>
      <c r="L318" s="24" t="s">
        <v>391</v>
      </c>
      <c r="M318" s="67"/>
      <c r="N318" s="68">
        <v>2008</v>
      </c>
      <c r="O318" s="69"/>
      <c r="P318" s="42"/>
      <c r="Q318" s="24" t="s">
        <v>62</v>
      </c>
      <c r="R318" s="6" t="str">
        <f t="shared" si="793"/>
        <v>1AS15H0711A0A</v>
      </c>
      <c r="S318" s="7" t="str">
        <f t="shared" si="794"/>
        <v>AKTUELL</v>
      </c>
      <c r="T318" s="1" t="str">
        <f>IF(H318=H305,IF(I318=I305,"IndizeNeu (Spalte J, K)",IF(K318&lt;&gt;"","Neue Variant","")),IF(K318&lt;&gt;"","Neue Variant",""))</f>
        <v/>
      </c>
      <c r="U318" s="141"/>
      <c r="V318" s="8"/>
      <c r="W318" s="23"/>
      <c r="X318" s="22"/>
      <c r="Y318" s="4" t="s">
        <v>566</v>
      </c>
      <c r="Z318" s="4" t="s">
        <v>374</v>
      </c>
      <c r="AA318" s="4" t="s">
        <v>566</v>
      </c>
      <c r="AB318" s="4"/>
      <c r="AC318" s="170"/>
      <c r="AD318" s="165"/>
      <c r="AE318" s="165"/>
      <c r="AF318" s="165"/>
      <c r="AG318" s="165"/>
      <c r="AH318" s="171"/>
      <c r="AI318" s="171"/>
      <c r="AJ318" s="172"/>
      <c r="AK318" s="172"/>
      <c r="AL318" s="172"/>
      <c r="AM318" s="165"/>
      <c r="AN318" s="173"/>
      <c r="AO318" s="173"/>
      <c r="AP318" s="173"/>
      <c r="AQ318" s="173"/>
      <c r="AR318" s="173"/>
      <c r="AS318" s="173"/>
      <c r="AT318" s="173"/>
      <c r="AU318" s="173"/>
      <c r="AV318" s="173"/>
      <c r="AW318" s="173"/>
      <c r="AX318" s="173"/>
      <c r="AY318" s="173"/>
      <c r="AZ318" s="173"/>
      <c r="BA318" s="173"/>
      <c r="BB318" s="173"/>
      <c r="BC318" s="173"/>
      <c r="BD318" s="173"/>
      <c r="BE318" s="173"/>
      <c r="BF318" s="173"/>
      <c r="BG318" s="173"/>
      <c r="BH318" s="173"/>
      <c r="BI318" s="173"/>
      <c r="BJ318" s="173"/>
      <c r="BK318" s="173"/>
    </row>
    <row r="319" spans="1:63">
      <c r="A319" s="2" t="s">
        <v>26</v>
      </c>
      <c r="B319" s="24" t="s">
        <v>390</v>
      </c>
      <c r="C319" s="4"/>
      <c r="D319" s="4"/>
      <c r="E319" s="135" t="str">
        <f t="shared" si="788"/>
        <v xml:space="preserve">                                              </v>
      </c>
      <c r="F319" s="6" t="str">
        <f t="shared" si="789"/>
        <v>5H0_970_711</v>
      </c>
      <c r="G319" s="6" t="str">
        <f t="shared" si="790"/>
        <v>C</v>
      </c>
      <c r="H319" s="6" t="str">
        <f t="shared" si="791"/>
        <v>1AS15H0711</v>
      </c>
      <c r="I319" s="6" t="str">
        <f t="shared" si="792"/>
        <v>C0</v>
      </c>
      <c r="J319" s="8" t="s">
        <v>498</v>
      </c>
      <c r="K319" s="2"/>
      <c r="L319" s="24" t="s">
        <v>392</v>
      </c>
      <c r="M319" s="67"/>
      <c r="N319" s="68">
        <v>2009</v>
      </c>
      <c r="O319" s="69"/>
      <c r="P319" s="42"/>
      <c r="Q319" s="24" t="s">
        <v>63</v>
      </c>
      <c r="R319" s="6" t="str">
        <f t="shared" si="793"/>
        <v>1AS15H0711C0A</v>
      </c>
      <c r="S319" s="7" t="str">
        <f t="shared" si="794"/>
        <v>AKTUELL</v>
      </c>
      <c r="T319" s="1" t="str">
        <f>IF(H319=H318,IF(I319=I318,"IndizeNeu (Spalte J, K)",IF(K319&lt;&gt;"","Neue Variant","")),IF(K319&lt;&gt;"","Neue Variant",""))</f>
        <v/>
      </c>
      <c r="U319" s="8"/>
      <c r="V319" s="8" t="s">
        <v>508</v>
      </c>
      <c r="W319" s="37"/>
      <c r="X319" s="22"/>
      <c r="Y319" s="64" t="s">
        <v>566</v>
      </c>
      <c r="Z319" s="4" t="s">
        <v>374</v>
      </c>
      <c r="AA319" s="64" t="s">
        <v>566</v>
      </c>
      <c r="AB319" s="32"/>
      <c r="AC319" s="173"/>
      <c r="AD319" s="165"/>
      <c r="AE319" s="165"/>
      <c r="AF319" s="165"/>
      <c r="AG319" s="171"/>
      <c r="AH319" s="171"/>
      <c r="AI319" s="171"/>
      <c r="AJ319" s="172"/>
      <c r="AK319" s="172"/>
      <c r="AL319" s="172"/>
      <c r="AM319" s="165"/>
      <c r="AN319" s="173"/>
      <c r="AO319" s="173"/>
      <c r="AP319" s="173"/>
      <c r="AQ319" s="173"/>
      <c r="AR319" s="173"/>
      <c r="AS319" s="173"/>
      <c r="AT319" s="173"/>
      <c r="AU319" s="173"/>
      <c r="AV319" s="173"/>
      <c r="AW319" s="173"/>
      <c r="AX319" s="173"/>
      <c r="AY319" s="173"/>
      <c r="AZ319" s="173"/>
      <c r="BA319" s="173"/>
      <c r="BB319" s="173"/>
      <c r="BC319" s="173"/>
      <c r="BD319" s="173"/>
      <c r="BE319" s="173"/>
      <c r="BF319" s="173"/>
      <c r="BG319" s="173"/>
      <c r="BH319" s="173"/>
      <c r="BI319" s="173"/>
      <c r="BJ319" s="173"/>
      <c r="BK319" s="173"/>
    </row>
    <row r="320" spans="1:63">
      <c r="A320" s="2" t="s">
        <v>26</v>
      </c>
      <c r="B320" s="24" t="s">
        <v>390</v>
      </c>
      <c r="C320" s="4"/>
      <c r="D320" s="4"/>
      <c r="E320" s="135" t="str">
        <f t="shared" si="788"/>
        <v xml:space="preserve">                                              </v>
      </c>
      <c r="F320" s="6" t="str">
        <f t="shared" si="789"/>
        <v>5H0_970_711</v>
      </c>
      <c r="G320" s="6" t="str">
        <f t="shared" si="790"/>
        <v>D</v>
      </c>
      <c r="H320" s="6" t="str">
        <f t="shared" si="791"/>
        <v>1AS15H0711</v>
      </c>
      <c r="I320" s="6" t="str">
        <f t="shared" si="792"/>
        <v>D0</v>
      </c>
      <c r="J320" s="8" t="s">
        <v>498</v>
      </c>
      <c r="K320" s="2"/>
      <c r="L320" s="24" t="s">
        <v>393</v>
      </c>
      <c r="M320" s="67"/>
      <c r="N320" s="68">
        <v>2022</v>
      </c>
      <c r="O320" s="69"/>
      <c r="P320" s="42"/>
      <c r="Q320" s="24" t="s">
        <v>64</v>
      </c>
      <c r="R320" s="6" t="str">
        <f t="shared" si="793"/>
        <v>1AS15H0711D0A</v>
      </c>
      <c r="S320" s="7" t="str">
        <f t="shared" si="794"/>
        <v>AKTUELL</v>
      </c>
      <c r="T320" s="1" t="str">
        <f>IF(H320=H319,IF(I320=I319,"IndizeNeu (Spalte J, K)",IF(K320&lt;&gt;"","Neue Variant","")),IF(K320&lt;&gt;"","Neue Variant",""))</f>
        <v/>
      </c>
      <c r="U320" s="8"/>
      <c r="V320" s="8"/>
      <c r="W320" s="23"/>
      <c r="X320" s="22"/>
      <c r="Y320" s="64" t="s">
        <v>566</v>
      </c>
      <c r="Z320" s="4" t="s">
        <v>374</v>
      </c>
      <c r="AA320" s="64" t="s">
        <v>566</v>
      </c>
      <c r="AB320" s="32"/>
      <c r="AC320" s="173"/>
      <c r="AD320" s="165"/>
      <c r="AE320" s="165"/>
      <c r="AF320" s="165"/>
      <c r="AG320" s="171"/>
      <c r="AH320" s="171"/>
      <c r="AI320" s="171"/>
      <c r="AJ320" s="172"/>
      <c r="AK320" s="172"/>
      <c r="AL320" s="172"/>
      <c r="AM320" s="165"/>
      <c r="AN320" s="173"/>
      <c r="AO320" s="173"/>
      <c r="AP320" s="173"/>
      <c r="AQ320" s="173"/>
      <c r="AR320" s="173"/>
      <c r="AS320" s="173"/>
      <c r="AT320" s="173"/>
      <c r="AU320" s="173"/>
      <c r="AV320" s="173"/>
      <c r="AW320" s="173"/>
      <c r="AX320" s="173"/>
      <c r="AY320" s="173"/>
      <c r="AZ320" s="173"/>
      <c r="BA320" s="173"/>
      <c r="BB320" s="173"/>
      <c r="BC320" s="173"/>
      <c r="BD320" s="173"/>
      <c r="BE320" s="173"/>
      <c r="BF320" s="173"/>
      <c r="BG320" s="173"/>
      <c r="BH320" s="173"/>
      <c r="BI320" s="173"/>
      <c r="BJ320" s="173"/>
      <c r="BK320" s="173"/>
    </row>
    <row r="321" spans="1:63">
      <c r="A321" s="2" t="s">
        <v>26</v>
      </c>
      <c r="B321" s="24" t="s">
        <v>390</v>
      </c>
      <c r="C321" s="4"/>
      <c r="D321" s="4"/>
      <c r="E321" s="135" t="str">
        <f t="shared" si="788"/>
        <v xml:space="preserve">                                              </v>
      </c>
      <c r="F321" s="6" t="str">
        <f t="shared" si="789"/>
        <v>5H0_970_711</v>
      </c>
      <c r="G321" s="6" t="str">
        <f t="shared" si="790"/>
        <v>E</v>
      </c>
      <c r="H321" s="6" t="str">
        <f t="shared" si="791"/>
        <v>1AS15H0711</v>
      </c>
      <c r="I321" s="6" t="str">
        <f t="shared" si="792"/>
        <v>E0</v>
      </c>
      <c r="J321" s="8" t="s">
        <v>498</v>
      </c>
      <c r="K321" s="2"/>
      <c r="L321" s="24" t="s">
        <v>394</v>
      </c>
      <c r="M321" s="67"/>
      <c r="N321" s="68">
        <v>1934</v>
      </c>
      <c r="O321" s="69"/>
      <c r="P321" s="42"/>
      <c r="Q321" s="24" t="s">
        <v>65</v>
      </c>
      <c r="R321" s="6" t="str">
        <f t="shared" si="793"/>
        <v>1AS15H0711E0A</v>
      </c>
      <c r="S321" s="7" t="str">
        <f t="shared" si="794"/>
        <v>AKTUELL</v>
      </c>
      <c r="T321" s="1" t="str">
        <f>IF(H321=H320,IF(I321=I320,"IndizeNeu (Spalte J, K)",IF(K321&lt;&gt;"","Neue Variant","")),IF(K321&lt;&gt;"","Neue Variant",""))</f>
        <v/>
      </c>
      <c r="U321" s="8"/>
      <c r="V321" s="8"/>
      <c r="W321" s="37"/>
      <c r="X321" s="22"/>
      <c r="Y321" s="64" t="s">
        <v>566</v>
      </c>
      <c r="Z321" s="4" t="s">
        <v>374</v>
      </c>
      <c r="AA321" s="64" t="s">
        <v>566</v>
      </c>
      <c r="AB321" s="32"/>
      <c r="AC321" s="173"/>
      <c r="AD321" s="165"/>
      <c r="AE321" s="165"/>
      <c r="AF321" s="165"/>
      <c r="AG321" s="171"/>
      <c r="AH321" s="171"/>
      <c r="AI321" s="171"/>
      <c r="AJ321" s="172"/>
      <c r="AK321" s="172"/>
      <c r="AL321" s="172"/>
      <c r="AM321" s="165"/>
      <c r="AN321" s="173"/>
      <c r="AO321" s="173"/>
      <c r="AP321" s="173"/>
      <c r="AQ321" s="173"/>
      <c r="AR321" s="173"/>
      <c r="AS321" s="173"/>
      <c r="AT321" s="173"/>
      <c r="AU321" s="173"/>
      <c r="AV321" s="173"/>
      <c r="AW321" s="173"/>
      <c r="AX321" s="173"/>
      <c r="AY321" s="173"/>
      <c r="AZ321" s="173"/>
      <c r="BA321" s="173"/>
      <c r="BB321" s="173"/>
      <c r="BC321" s="173"/>
      <c r="BD321" s="173"/>
      <c r="BE321" s="173"/>
      <c r="BF321" s="173"/>
      <c r="BG321" s="173"/>
      <c r="BH321" s="173"/>
      <c r="BI321" s="173"/>
      <c r="BJ321" s="173"/>
      <c r="BK321" s="173"/>
    </row>
    <row r="322" spans="1:63">
      <c r="A322" s="2" t="s">
        <v>26</v>
      </c>
      <c r="B322" s="24" t="s">
        <v>390</v>
      </c>
      <c r="C322" s="4"/>
      <c r="D322" s="4"/>
      <c r="E322" s="135" t="str">
        <f t="shared" si="788"/>
        <v xml:space="preserve">                                              </v>
      </c>
      <c r="F322" s="6" t="str">
        <f t="shared" si="789"/>
        <v>5H0_970_711</v>
      </c>
      <c r="G322" s="6" t="str">
        <f t="shared" si="790"/>
        <v>G</v>
      </c>
      <c r="H322" s="6" t="str">
        <f t="shared" si="791"/>
        <v>1AS15H0711</v>
      </c>
      <c r="I322" s="6" t="str">
        <f t="shared" si="792"/>
        <v>G0</v>
      </c>
      <c r="J322" s="8" t="s">
        <v>498</v>
      </c>
      <c r="K322" s="2"/>
      <c r="L322" s="24" t="s">
        <v>395</v>
      </c>
      <c r="M322" s="67"/>
      <c r="N322" s="68">
        <v>1926</v>
      </c>
      <c r="O322" s="69"/>
      <c r="P322" s="42"/>
      <c r="Q322" s="24" t="s">
        <v>66</v>
      </c>
      <c r="R322" s="6" t="str">
        <f t="shared" si="793"/>
        <v>1AS15H0711G0A</v>
      </c>
      <c r="S322" s="7" t="str">
        <f t="shared" si="794"/>
        <v>AKTUELL</v>
      </c>
      <c r="T322" s="1" t="str">
        <f>IF(H322=H321,IF(I322=I321,"IndizeNeu (Spalte J, K)",IF(K322&lt;&gt;"","Neue Variant","")),IF(K322&lt;&gt;"","Neue Variant",""))</f>
        <v/>
      </c>
      <c r="U322" s="8"/>
      <c r="V322" s="8"/>
      <c r="W322" s="25"/>
      <c r="X322" s="22"/>
      <c r="Y322" s="64" t="s">
        <v>566</v>
      </c>
      <c r="Z322" s="4" t="s">
        <v>374</v>
      </c>
      <c r="AA322" s="64" t="s">
        <v>566</v>
      </c>
      <c r="AB322" s="32"/>
      <c r="AC322" s="173"/>
      <c r="AD322" s="165"/>
      <c r="AE322" s="165"/>
      <c r="AF322" s="165"/>
      <c r="AG322" s="171"/>
      <c r="AH322" s="171"/>
      <c r="AI322" s="171"/>
      <c r="AJ322" s="172"/>
      <c r="AK322" s="172"/>
      <c r="AL322" s="172"/>
      <c r="AM322" s="165"/>
      <c r="AN322" s="173"/>
      <c r="AO322" s="173"/>
      <c r="AP322" s="173"/>
      <c r="AQ322" s="173"/>
      <c r="AR322" s="173"/>
      <c r="AS322" s="173"/>
      <c r="AT322" s="173"/>
      <c r="AU322" s="173"/>
      <c r="AV322" s="173"/>
      <c r="AW322" s="173"/>
      <c r="AX322" s="173"/>
      <c r="AY322" s="173"/>
      <c r="AZ322" s="173"/>
      <c r="BA322" s="173"/>
      <c r="BB322" s="173"/>
      <c r="BC322" s="173"/>
      <c r="BD322" s="173"/>
      <c r="BE322" s="173"/>
      <c r="BF322" s="173"/>
      <c r="BG322" s="173"/>
      <c r="BH322" s="173"/>
      <c r="BI322" s="173"/>
      <c r="BJ322" s="173"/>
      <c r="BK322" s="173"/>
    </row>
    <row r="323" spans="1:63">
      <c r="A323" s="2" t="s">
        <v>26</v>
      </c>
      <c r="B323" s="24" t="s">
        <v>390</v>
      </c>
      <c r="C323" s="4"/>
      <c r="D323" s="4"/>
      <c r="E323" s="135" t="str">
        <f t="shared" si="788"/>
        <v xml:space="preserve">                                              </v>
      </c>
      <c r="F323" s="6" t="str">
        <f t="shared" si="789"/>
        <v>5H0_970_711</v>
      </c>
      <c r="G323" s="6" t="str">
        <f t="shared" si="790"/>
        <v>H</v>
      </c>
      <c r="H323" s="6" t="str">
        <f t="shared" si="791"/>
        <v>1AS15H0711</v>
      </c>
      <c r="I323" s="6" t="str">
        <f t="shared" si="792"/>
        <v>H0</v>
      </c>
      <c r="J323" s="8" t="s">
        <v>498</v>
      </c>
      <c r="K323" s="2"/>
      <c r="L323" s="24" t="s">
        <v>396</v>
      </c>
      <c r="M323" s="67"/>
      <c r="N323" s="68">
        <v>2048</v>
      </c>
      <c r="O323" s="69">
        <v>2047</v>
      </c>
      <c r="P323" s="42"/>
      <c r="Q323" s="24" t="s">
        <v>67</v>
      </c>
      <c r="R323" s="6" t="str">
        <f t="shared" si="793"/>
        <v>1AS15H0711H0A</v>
      </c>
      <c r="S323" s="7" t="str">
        <f t="shared" si="794"/>
        <v>KEIN SERIENEINSATZ</v>
      </c>
      <c r="T323" s="1" t="str">
        <f>IF(H323=H322,IF(I323=I322,"IndizeNeu (Spalte J, K)",IF(K323&lt;&gt;"","Neue Variant","")),IF(K323&lt;&gt;"","Neue Variant",""))</f>
        <v/>
      </c>
      <c r="U323" s="8"/>
      <c r="V323" s="11"/>
      <c r="W323" s="25"/>
      <c r="X323" s="22"/>
      <c r="Y323" s="4" t="s">
        <v>566</v>
      </c>
      <c r="Z323" s="4" t="s">
        <v>374</v>
      </c>
      <c r="AA323" s="4" t="s">
        <v>566</v>
      </c>
      <c r="AB323" s="32"/>
      <c r="AC323" s="173"/>
      <c r="AD323" s="165"/>
      <c r="AE323" s="165"/>
      <c r="AF323" s="165"/>
      <c r="AG323" s="171"/>
      <c r="AH323" s="171"/>
      <c r="AI323" s="171"/>
      <c r="AJ323" s="172"/>
      <c r="AK323" s="172"/>
      <c r="AL323" s="172"/>
      <c r="AM323" s="165"/>
      <c r="AN323" s="173"/>
      <c r="AO323" s="173"/>
      <c r="AP323" s="173"/>
      <c r="AQ323" s="173"/>
      <c r="AR323" s="173"/>
      <c r="AS323" s="173"/>
      <c r="AT323" s="173"/>
      <c r="AU323" s="173"/>
      <c r="AV323" s="173"/>
      <c r="AW323" s="173"/>
      <c r="AX323" s="173"/>
      <c r="AY323" s="173"/>
      <c r="AZ323" s="173"/>
      <c r="BA323" s="173"/>
      <c r="BB323" s="173"/>
      <c r="BC323" s="173"/>
      <c r="BD323" s="173"/>
      <c r="BE323" s="173"/>
      <c r="BF323" s="173"/>
      <c r="BG323" s="173"/>
      <c r="BH323" s="173"/>
      <c r="BI323" s="173"/>
      <c r="BJ323" s="173"/>
      <c r="BK323" s="173"/>
    </row>
    <row r="324" spans="1:63">
      <c r="A324" s="2" t="s">
        <v>26</v>
      </c>
      <c r="B324" s="24" t="s">
        <v>390</v>
      </c>
      <c r="C324" s="4"/>
      <c r="D324" s="4"/>
      <c r="E324" s="135" t="str">
        <f t="shared" si="788"/>
        <v xml:space="preserve">                                              </v>
      </c>
      <c r="F324" s="6" t="str">
        <f t="shared" si="789"/>
        <v>5H0_970_711</v>
      </c>
      <c r="G324" s="6" t="str">
        <f t="shared" si="790"/>
        <v>J</v>
      </c>
      <c r="H324" s="6" t="str">
        <f t="shared" si="791"/>
        <v>1AS15H0711</v>
      </c>
      <c r="I324" s="6" t="str">
        <f t="shared" si="792"/>
        <v>J0</v>
      </c>
      <c r="J324" s="8" t="s">
        <v>498</v>
      </c>
      <c r="K324" s="2"/>
      <c r="L324" s="24" t="s">
        <v>766</v>
      </c>
      <c r="M324" s="67"/>
      <c r="N324" s="68">
        <v>2025</v>
      </c>
      <c r="O324" s="69"/>
      <c r="P324" s="42" t="s">
        <v>699</v>
      </c>
      <c r="Q324" s="24" t="s">
        <v>760</v>
      </c>
      <c r="R324" s="6" t="str">
        <f t="shared" si="793"/>
        <v>1AS15H0711J0A</v>
      </c>
      <c r="S324" s="7" t="str">
        <f t="shared" si="794"/>
        <v>AKTUELL</v>
      </c>
      <c r="T324" s="1" t="str">
        <f>IF(H324=H321,IF(I324=I321,"IndizeNeu (Spalte J, K)",IF(K324&lt;&gt;"","Neue Variant","")),IF(K324&lt;&gt;"","Neue Variant",""))</f>
        <v/>
      </c>
      <c r="U324" s="8"/>
      <c r="V324" s="8"/>
      <c r="W324" s="25"/>
      <c r="X324" s="22"/>
      <c r="Y324" s="4" t="s">
        <v>566</v>
      </c>
      <c r="Z324" s="4" t="s">
        <v>374</v>
      </c>
      <c r="AA324" s="4" t="s">
        <v>566</v>
      </c>
      <c r="AB324" s="32"/>
      <c r="AC324" s="173"/>
      <c r="AD324" s="165"/>
      <c r="AE324" s="165"/>
      <c r="AF324" s="165"/>
      <c r="AG324" s="171"/>
      <c r="AH324" s="171"/>
      <c r="AI324" s="171"/>
      <c r="AJ324" s="172"/>
      <c r="AK324" s="172"/>
      <c r="AL324" s="172"/>
      <c r="AM324" s="165"/>
      <c r="AN324" s="173"/>
      <c r="AO324" s="173"/>
      <c r="AP324" s="173"/>
      <c r="AQ324" s="173"/>
      <c r="AR324" s="173"/>
      <c r="AS324" s="173"/>
      <c r="AT324" s="173"/>
      <c r="AU324" s="173"/>
      <c r="AV324" s="173"/>
      <c r="AW324" s="173"/>
      <c r="AX324" s="173"/>
      <c r="AY324" s="173"/>
      <c r="AZ324" s="173"/>
      <c r="BA324" s="173"/>
      <c r="BB324" s="173"/>
      <c r="BC324" s="173"/>
      <c r="BD324" s="173"/>
      <c r="BE324" s="173"/>
      <c r="BF324" s="173"/>
      <c r="BG324" s="173"/>
      <c r="BH324" s="173"/>
      <c r="BI324" s="173"/>
      <c r="BJ324" s="173"/>
      <c r="BK324" s="173"/>
    </row>
    <row r="325" spans="1:63">
      <c r="A325" s="2" t="s">
        <v>26</v>
      </c>
      <c r="B325" s="24" t="s">
        <v>390</v>
      </c>
      <c r="C325" s="4"/>
      <c r="D325" s="4"/>
      <c r="E325" s="135" t="str">
        <f t="shared" si="788"/>
        <v xml:space="preserve">                                              </v>
      </c>
      <c r="F325" s="6" t="str">
        <f t="shared" si="789"/>
        <v>5H0_970_711</v>
      </c>
      <c r="G325" s="6" t="str">
        <f t="shared" si="790"/>
        <v>K</v>
      </c>
      <c r="H325" s="6" t="str">
        <f t="shared" si="791"/>
        <v>1AS15H0711</v>
      </c>
      <c r="I325" s="6" t="str">
        <f t="shared" si="792"/>
        <v>K0</v>
      </c>
      <c r="J325" s="8" t="s">
        <v>498</v>
      </c>
      <c r="K325" s="2"/>
      <c r="L325" s="24" t="s">
        <v>767</v>
      </c>
      <c r="M325" s="67"/>
      <c r="N325" s="68">
        <v>2025</v>
      </c>
      <c r="O325" s="69"/>
      <c r="P325" s="42" t="s">
        <v>699</v>
      </c>
      <c r="Q325" s="24" t="s">
        <v>761</v>
      </c>
      <c r="R325" s="6" t="str">
        <f t="shared" si="793"/>
        <v>1AS15H0711K0A</v>
      </c>
      <c r="S325" s="7" t="str">
        <f t="shared" si="794"/>
        <v>AKTUELL</v>
      </c>
      <c r="T325" s="1" t="str">
        <f>IF(H325=H324,IF(I325=I324,"IndizeNeu (Spalte J, K)",IF(K325&lt;&gt;"","Neue Variant","")),IF(K325&lt;&gt;"","Neue Variant",""))</f>
        <v/>
      </c>
      <c r="U325" s="8"/>
      <c r="V325" s="8" t="s">
        <v>508</v>
      </c>
      <c r="W325" s="25"/>
      <c r="X325" s="22"/>
      <c r="Y325" s="4" t="s">
        <v>566</v>
      </c>
      <c r="Z325" s="4" t="s">
        <v>374</v>
      </c>
      <c r="AA325" s="4" t="s">
        <v>566</v>
      </c>
      <c r="AB325" s="32"/>
      <c r="AC325" s="173"/>
      <c r="AD325" s="165"/>
      <c r="AE325" s="165"/>
      <c r="AF325" s="165"/>
      <c r="AG325" s="171"/>
      <c r="AH325" s="171"/>
      <c r="AI325" s="171"/>
      <c r="AJ325" s="172"/>
      <c r="AK325" s="172"/>
      <c r="AL325" s="172"/>
      <c r="AM325" s="165"/>
      <c r="AN325" s="173"/>
      <c r="AO325" s="173"/>
      <c r="AP325" s="173"/>
      <c r="AQ325" s="173"/>
      <c r="AR325" s="173"/>
      <c r="AS325" s="173"/>
      <c r="AT325" s="173"/>
      <c r="AU325" s="173"/>
      <c r="AV325" s="173"/>
      <c r="AW325" s="173"/>
      <c r="AX325" s="173"/>
      <c r="AY325" s="173"/>
      <c r="AZ325" s="173"/>
      <c r="BA325" s="173"/>
      <c r="BB325" s="173"/>
      <c r="BC325" s="173"/>
      <c r="BD325" s="173"/>
      <c r="BE325" s="173"/>
      <c r="BF325" s="173"/>
      <c r="BG325" s="173"/>
      <c r="BH325" s="173"/>
      <c r="BI325" s="173"/>
      <c r="BJ325" s="173"/>
      <c r="BK325" s="173"/>
    </row>
    <row r="326" spans="1:63">
      <c r="A326" s="2" t="s">
        <v>26</v>
      </c>
      <c r="B326" s="24" t="s">
        <v>390</v>
      </c>
      <c r="C326" s="4"/>
      <c r="D326" s="4"/>
      <c r="E326" s="135" t="str">
        <f t="shared" si="788"/>
        <v xml:space="preserve">                                              </v>
      </c>
      <c r="F326" s="6" t="str">
        <f t="shared" si="789"/>
        <v>5H0_970_711</v>
      </c>
      <c r="G326" s="6" t="str">
        <f t="shared" si="790"/>
        <v>L</v>
      </c>
      <c r="H326" s="6" t="str">
        <f t="shared" si="791"/>
        <v>1AS15H0711</v>
      </c>
      <c r="I326" s="6" t="str">
        <f t="shared" si="792"/>
        <v>L0</v>
      </c>
      <c r="J326" s="8" t="s">
        <v>498</v>
      </c>
      <c r="K326" s="2"/>
      <c r="L326" s="24" t="s">
        <v>768</v>
      </c>
      <c r="M326" s="67"/>
      <c r="N326" s="68">
        <v>2025</v>
      </c>
      <c r="O326" s="69"/>
      <c r="P326" s="42" t="s">
        <v>699</v>
      </c>
      <c r="Q326" s="24" t="s">
        <v>762</v>
      </c>
      <c r="R326" s="6" t="str">
        <f t="shared" si="793"/>
        <v>1AS15H0711L0A</v>
      </c>
      <c r="S326" s="7" t="str">
        <f t="shared" si="794"/>
        <v>AKTUELL</v>
      </c>
      <c r="T326" s="1" t="str">
        <f>IF(H326=H325,IF(I326=I325,"IndizeNeu (Spalte J, K)",IF(K326&lt;&gt;"","Neue Variant","")),IF(K326&lt;&gt;"","Neue Variant",""))</f>
        <v/>
      </c>
      <c r="U326" s="8"/>
      <c r="V326" s="8"/>
      <c r="W326" s="25"/>
      <c r="X326" s="22"/>
      <c r="Y326" s="4" t="s">
        <v>566</v>
      </c>
      <c r="Z326" s="4" t="s">
        <v>374</v>
      </c>
      <c r="AA326" s="4" t="s">
        <v>566</v>
      </c>
      <c r="AB326" s="32"/>
      <c r="AC326" s="173"/>
      <c r="AD326" s="165"/>
      <c r="AE326" s="165"/>
      <c r="AF326" s="165"/>
      <c r="AG326" s="171"/>
      <c r="AH326" s="171"/>
      <c r="AI326" s="171"/>
      <c r="AJ326" s="172"/>
      <c r="AK326" s="172"/>
      <c r="AL326" s="172"/>
      <c r="AM326" s="165"/>
      <c r="AN326" s="173"/>
      <c r="AO326" s="173"/>
      <c r="AP326" s="173"/>
      <c r="AQ326" s="173"/>
      <c r="AR326" s="173"/>
      <c r="AS326" s="173"/>
      <c r="AT326" s="173"/>
      <c r="AU326" s="173"/>
      <c r="AV326" s="173"/>
      <c r="AW326" s="173"/>
      <c r="AX326" s="173"/>
      <c r="AY326" s="173"/>
      <c r="AZ326" s="173"/>
      <c r="BA326" s="173"/>
      <c r="BB326" s="173"/>
      <c r="BC326" s="173"/>
      <c r="BD326" s="173"/>
      <c r="BE326" s="173"/>
      <c r="BF326" s="173"/>
      <c r="BG326" s="173"/>
      <c r="BH326" s="173"/>
      <c r="BI326" s="173"/>
      <c r="BJ326" s="173"/>
      <c r="BK326" s="173"/>
    </row>
    <row r="327" spans="1:63">
      <c r="A327" s="2" t="s">
        <v>26</v>
      </c>
      <c r="B327" s="24" t="s">
        <v>390</v>
      </c>
      <c r="C327" s="4"/>
      <c r="D327" s="4"/>
      <c r="E327" s="135" t="str">
        <f t="shared" si="788"/>
        <v xml:space="preserve">                                              </v>
      </c>
      <c r="F327" s="6" t="str">
        <f t="shared" si="789"/>
        <v>5H0_970_711</v>
      </c>
      <c r="G327" s="6" t="str">
        <f t="shared" si="790"/>
        <v>M</v>
      </c>
      <c r="H327" s="6" t="str">
        <f t="shared" si="791"/>
        <v>1AS15H0711</v>
      </c>
      <c r="I327" s="6" t="str">
        <f t="shared" si="792"/>
        <v>M0</v>
      </c>
      <c r="J327" s="8" t="s">
        <v>498</v>
      </c>
      <c r="K327" s="2"/>
      <c r="L327" s="24" t="s">
        <v>769</v>
      </c>
      <c r="M327" s="67"/>
      <c r="N327" s="68">
        <v>2025</v>
      </c>
      <c r="O327" s="69"/>
      <c r="P327" s="42" t="s">
        <v>699</v>
      </c>
      <c r="Q327" s="24" t="s">
        <v>763</v>
      </c>
      <c r="R327" s="6" t="str">
        <f t="shared" si="793"/>
        <v>1AS15H0711M0A</v>
      </c>
      <c r="S327" s="7" t="str">
        <f t="shared" si="794"/>
        <v>AKTUELL</v>
      </c>
      <c r="T327" s="1" t="str">
        <f>IF(H327=H326,IF(I327=I326,"IndizeNeu (Spalte J, K)",IF(K327&lt;&gt;"","Neue Variant","")),IF(K327&lt;&gt;"","Neue Variant",""))</f>
        <v/>
      </c>
      <c r="U327" s="8"/>
      <c r="V327" s="8"/>
      <c r="W327" s="25"/>
      <c r="X327" s="22"/>
      <c r="Y327" s="4" t="s">
        <v>566</v>
      </c>
      <c r="Z327" s="4" t="s">
        <v>374</v>
      </c>
      <c r="AA327" s="4" t="s">
        <v>566</v>
      </c>
      <c r="AB327" s="32"/>
      <c r="AC327" s="173"/>
      <c r="AD327" s="165"/>
      <c r="AE327" s="165"/>
      <c r="AF327" s="165"/>
      <c r="AG327" s="171"/>
      <c r="AH327" s="171"/>
      <c r="AI327" s="171"/>
      <c r="AJ327" s="172"/>
      <c r="AK327" s="172"/>
      <c r="AL327" s="172"/>
      <c r="AM327" s="165"/>
      <c r="AN327" s="173"/>
      <c r="AO327" s="173"/>
      <c r="AP327" s="173"/>
      <c r="AQ327" s="173"/>
      <c r="AR327" s="173"/>
      <c r="AS327" s="173"/>
      <c r="AT327" s="173"/>
      <c r="AU327" s="173"/>
      <c r="AV327" s="173"/>
      <c r="AW327" s="173"/>
      <c r="AX327" s="173"/>
      <c r="AY327" s="173"/>
      <c r="AZ327" s="173"/>
      <c r="BA327" s="173"/>
      <c r="BB327" s="173"/>
      <c r="BC327" s="173"/>
      <c r="BD327" s="173"/>
      <c r="BE327" s="173"/>
      <c r="BF327" s="173"/>
      <c r="BG327" s="173"/>
      <c r="BH327" s="173"/>
      <c r="BI327" s="173"/>
      <c r="BJ327" s="173"/>
      <c r="BK327" s="173"/>
    </row>
    <row r="328" spans="1:63">
      <c r="A328" s="2" t="s">
        <v>26</v>
      </c>
      <c r="B328" s="24" t="s">
        <v>390</v>
      </c>
      <c r="C328" s="4"/>
      <c r="D328" s="4"/>
      <c r="E328" s="135" t="str">
        <f t="shared" si="788"/>
        <v xml:space="preserve">                                              </v>
      </c>
      <c r="F328" s="6" t="str">
        <f t="shared" si="789"/>
        <v>5H0_970_711</v>
      </c>
      <c r="G328" s="6" t="str">
        <f t="shared" si="790"/>
        <v>N</v>
      </c>
      <c r="H328" s="6" t="str">
        <f t="shared" si="791"/>
        <v>1AS15H0711</v>
      </c>
      <c r="I328" s="6" t="str">
        <f t="shared" si="792"/>
        <v>N0</v>
      </c>
      <c r="J328" s="8" t="s">
        <v>498</v>
      </c>
      <c r="K328" s="2"/>
      <c r="L328" s="24" t="s">
        <v>770</v>
      </c>
      <c r="M328" s="67"/>
      <c r="N328" s="68">
        <v>2025</v>
      </c>
      <c r="O328" s="69"/>
      <c r="P328" s="42" t="s">
        <v>699</v>
      </c>
      <c r="Q328" s="24" t="s">
        <v>764</v>
      </c>
      <c r="R328" s="6" t="str">
        <f t="shared" si="793"/>
        <v>1AS15H0711N0A</v>
      </c>
      <c r="S328" s="7" t="str">
        <f t="shared" si="794"/>
        <v>AKTUELL</v>
      </c>
      <c r="T328" s="1" t="str">
        <f>IF(H328=H327,IF(I328=I327,"IndizeNeu (Spalte J, K)",IF(K328&lt;&gt;"","Neue Variant","")),IF(K328&lt;&gt;"","Neue Variant",""))</f>
        <v/>
      </c>
      <c r="U328" s="8"/>
      <c r="V328" s="8"/>
      <c r="W328" s="25"/>
      <c r="X328" s="22"/>
      <c r="Y328" s="4" t="s">
        <v>566</v>
      </c>
      <c r="Z328" s="4" t="s">
        <v>374</v>
      </c>
      <c r="AA328" s="4" t="s">
        <v>566</v>
      </c>
      <c r="AB328" s="32"/>
      <c r="AC328" s="173"/>
      <c r="AD328" s="165"/>
      <c r="AE328" s="165"/>
      <c r="AF328" s="165"/>
      <c r="AG328" s="171"/>
      <c r="AH328" s="171"/>
      <c r="AI328" s="171"/>
      <c r="AJ328" s="172"/>
      <c r="AK328" s="172"/>
      <c r="AL328" s="172"/>
      <c r="AM328" s="165"/>
      <c r="AN328" s="173"/>
      <c r="AO328" s="173"/>
      <c r="AP328" s="173"/>
      <c r="AQ328" s="173"/>
      <c r="AR328" s="173"/>
      <c r="AS328" s="173"/>
      <c r="AT328" s="173"/>
      <c r="AU328" s="173"/>
      <c r="AV328" s="173"/>
      <c r="AW328" s="173"/>
      <c r="AX328" s="173"/>
      <c r="AY328" s="173"/>
      <c r="AZ328" s="173"/>
      <c r="BA328" s="173"/>
      <c r="BB328" s="173"/>
      <c r="BC328" s="173"/>
      <c r="BD328" s="173"/>
      <c r="BE328" s="173"/>
      <c r="BF328" s="173"/>
      <c r="BG328" s="173"/>
      <c r="BH328" s="173"/>
      <c r="BI328" s="173"/>
      <c r="BJ328" s="173"/>
      <c r="BK328" s="173"/>
    </row>
    <row r="329" spans="1:63">
      <c r="A329" s="2" t="s">
        <v>26</v>
      </c>
      <c r="B329" s="24" t="s">
        <v>390</v>
      </c>
      <c r="C329" s="4"/>
      <c r="D329" s="4"/>
      <c r="E329" s="135" t="str">
        <f t="shared" si="788"/>
        <v xml:space="preserve">                                              </v>
      </c>
      <c r="F329" s="6" t="str">
        <f t="shared" si="789"/>
        <v>5H0_970_711</v>
      </c>
      <c r="G329" s="6" t="str">
        <f t="shared" si="790"/>
        <v>P</v>
      </c>
      <c r="H329" s="6" t="str">
        <f t="shared" si="791"/>
        <v>1AS15H0711</v>
      </c>
      <c r="I329" s="6" t="str">
        <f t="shared" si="792"/>
        <v>P0</v>
      </c>
      <c r="J329" s="8" t="s">
        <v>498</v>
      </c>
      <c r="K329" s="2"/>
      <c r="L329" s="24" t="s">
        <v>771</v>
      </c>
      <c r="M329" s="67"/>
      <c r="N329" s="68">
        <v>2025</v>
      </c>
      <c r="O329" s="69"/>
      <c r="P329" s="42" t="s">
        <v>699</v>
      </c>
      <c r="Q329" s="24" t="s">
        <v>765</v>
      </c>
      <c r="R329" s="6" t="str">
        <f t="shared" si="793"/>
        <v>1AS15H0711P0A</v>
      </c>
      <c r="S329" s="7" t="str">
        <f t="shared" si="794"/>
        <v>AKTUELL</v>
      </c>
      <c r="T329" s="1" t="str">
        <f>IF(H329=H328,IF(I329=I328,"IndizeNeu (Spalte J, K)",IF(K329&lt;&gt;"","Neue Variant","")),IF(K329&lt;&gt;"","Neue Variant",""))</f>
        <v/>
      </c>
      <c r="U329" s="8"/>
      <c r="V329" s="8"/>
      <c r="W329" s="25"/>
      <c r="X329" s="22"/>
      <c r="Y329" s="4" t="s">
        <v>566</v>
      </c>
      <c r="Z329" s="4" t="s">
        <v>374</v>
      </c>
      <c r="AA329" s="4" t="s">
        <v>566</v>
      </c>
      <c r="AB329" s="32"/>
      <c r="AC329" s="173"/>
      <c r="AD329" s="165"/>
      <c r="AE329" s="165"/>
      <c r="AF329" s="165"/>
      <c r="AG329" s="171"/>
      <c r="AH329" s="171"/>
      <c r="AI329" s="171"/>
      <c r="AJ329" s="172"/>
      <c r="AK329" s="172"/>
      <c r="AL329" s="172"/>
      <c r="AM329" s="165"/>
      <c r="AN329" s="173"/>
      <c r="AO329" s="173"/>
      <c r="AP329" s="173"/>
      <c r="AQ329" s="173"/>
      <c r="AR329" s="173"/>
      <c r="AS329" s="173"/>
      <c r="AT329" s="173"/>
      <c r="AU329" s="173"/>
      <c r="AV329" s="173"/>
      <c r="AW329" s="173"/>
      <c r="AX329" s="173"/>
      <c r="AY329" s="173"/>
      <c r="AZ329" s="173"/>
      <c r="BA329" s="173"/>
      <c r="BB329" s="173"/>
      <c r="BC329" s="173"/>
      <c r="BD329" s="173"/>
      <c r="BE329" s="173"/>
      <c r="BF329" s="173"/>
      <c r="BG329" s="173"/>
      <c r="BH329" s="173"/>
      <c r="BI329" s="173"/>
      <c r="BJ329" s="173"/>
      <c r="BK329" s="173"/>
    </row>
    <row r="330" spans="1:63">
      <c r="A330" s="2" t="s">
        <v>26</v>
      </c>
      <c r="B330" s="24" t="s">
        <v>390</v>
      </c>
      <c r="C330" s="4"/>
      <c r="D330" s="4"/>
      <c r="E330" s="135" t="str">
        <f t="shared" si="788"/>
        <v xml:space="preserve">                                              </v>
      </c>
      <c r="F330" s="6" t="str">
        <f t="shared" si="789"/>
        <v>5H0_970_711</v>
      </c>
      <c r="G330" s="6" t="str">
        <f t="shared" si="790"/>
        <v>Q</v>
      </c>
      <c r="H330" s="6" t="str">
        <f t="shared" si="791"/>
        <v>1AS15H0711</v>
      </c>
      <c r="I330" s="6" t="str">
        <f t="shared" si="792"/>
        <v>Q0</v>
      </c>
      <c r="J330" s="8" t="s">
        <v>498</v>
      </c>
      <c r="K330" s="2"/>
      <c r="L330" s="24" t="s">
        <v>766</v>
      </c>
      <c r="M330" s="67"/>
      <c r="N330" s="68">
        <v>2048</v>
      </c>
      <c r="O330" s="69">
        <v>2102</v>
      </c>
      <c r="P330" s="42" t="s">
        <v>2254</v>
      </c>
      <c r="Q330" s="24" t="s">
        <v>1174</v>
      </c>
      <c r="R330" s="6" t="str">
        <f t="shared" si="793"/>
        <v>1AS15H0711Q0A</v>
      </c>
      <c r="S330" s="7" t="str">
        <f t="shared" si="794"/>
        <v>NICHT AKTUELL</v>
      </c>
      <c r="T330" s="1" t="str">
        <f>IF(H330=H327,IF(I330=I327,"IndizeNeu (Spalte J, K)",IF(K330&lt;&gt;"","Neue Variant","")),IF(K330&lt;&gt;"","Neue Variant",""))</f>
        <v/>
      </c>
      <c r="U330" s="8"/>
      <c r="V330" s="8"/>
      <c r="W330" s="25"/>
      <c r="X330" s="22"/>
      <c r="Y330" s="4" t="s">
        <v>566</v>
      </c>
      <c r="Z330" s="4" t="s">
        <v>374</v>
      </c>
      <c r="AA330" s="4" t="s">
        <v>566</v>
      </c>
      <c r="AB330" s="32"/>
      <c r="AC330" s="173"/>
      <c r="AD330" s="165"/>
      <c r="AE330" s="165"/>
      <c r="AF330" s="165"/>
      <c r="AG330" s="171"/>
      <c r="AH330" s="171"/>
      <c r="AI330" s="171"/>
      <c r="AJ330" s="172"/>
      <c r="AK330" s="172"/>
      <c r="AL330" s="172"/>
      <c r="AM330" s="165"/>
      <c r="AN330" s="173"/>
      <c r="AO330" s="173"/>
      <c r="AP330" s="173"/>
      <c r="AQ330" s="173"/>
      <c r="AR330" s="173"/>
      <c r="AS330" s="173"/>
      <c r="AT330" s="173"/>
      <c r="AU330" s="173"/>
      <c r="AV330" s="173"/>
      <c r="AW330" s="173"/>
      <c r="AX330" s="173"/>
      <c r="AY330" s="173"/>
      <c r="AZ330" s="173"/>
      <c r="BA330" s="173"/>
      <c r="BB330" s="173"/>
      <c r="BC330" s="173"/>
      <c r="BD330" s="173"/>
      <c r="BE330" s="173"/>
      <c r="BF330" s="173"/>
      <c r="BG330" s="173"/>
      <c r="BH330" s="173"/>
      <c r="BI330" s="173"/>
      <c r="BJ330" s="173"/>
      <c r="BK330" s="173"/>
    </row>
    <row r="331" spans="1:63">
      <c r="A331" s="2" t="s">
        <v>26</v>
      </c>
      <c r="B331" s="24" t="s">
        <v>390</v>
      </c>
      <c r="C331" s="4"/>
      <c r="D331" s="4"/>
      <c r="E331" s="135" t="str">
        <f t="shared" si="788"/>
        <v xml:space="preserve">                                              </v>
      </c>
      <c r="F331" s="6" t="str">
        <f t="shared" ref="F331" si="833">LEFT(Q331,11)</f>
        <v>5H0_970_711</v>
      </c>
      <c r="G331" s="6" t="str">
        <f t="shared" ref="G331" si="834">IF(LEN(Q331)=11,0,MID(Q331,13,2))</f>
        <v>Q</v>
      </c>
      <c r="H331" s="6" t="str">
        <f t="shared" ref="H331" si="835">CONCATENATE(IF(MID(Q331,5,3)="970","1AS1"),LEFT(F331,3),RIGHT(F331,3))</f>
        <v>1AS15H0711</v>
      </c>
      <c r="I331" s="6" t="str">
        <f t="shared" ref="I331" si="836">IF(G331=0,"00",IF(LEN(G331)=1,CONCATENATE(G331,0),G331))</f>
        <v>Q0</v>
      </c>
      <c r="J331" s="8" t="s">
        <v>634</v>
      </c>
      <c r="K331" s="122"/>
      <c r="L331" s="24" t="s">
        <v>766</v>
      </c>
      <c r="M331" s="67"/>
      <c r="N331" s="68">
        <v>2103</v>
      </c>
      <c r="O331" s="69"/>
      <c r="P331" s="42" t="s">
        <v>2254</v>
      </c>
      <c r="Q331" s="24" t="s">
        <v>1174</v>
      </c>
      <c r="R331" s="6" t="str">
        <f t="shared" ref="R331" si="837">IF(J331&lt;&gt;"",CONCATENATE(H331,I331,J331),CONCATENATE(H331,I331,K331))</f>
        <v>1AS15H0711Q0D</v>
      </c>
      <c r="S331" s="7" t="str">
        <f t="shared" ref="S331" si="838">IF(N331="-","KEIN LIEFERUMFANG",IF(AND(N331&lt;=S$3,O331=""),"AKTUELL",IF(O331=N331-1,"KEIN SERIENEINSATZ",IF(N331&gt;S$3,"NOCH NICHT AKTUELL",IF(AND(N331&lt;S$3,O331&lt;S$3),"NICHT AKTUELL",IF(N331&lt;=S$3,"AKTUELL"))))))</f>
        <v>AKTUELL</v>
      </c>
      <c r="T331" s="1" t="str">
        <f>IF(H331=H328,IF(I331=I328,"IndizeNeu (Spalte J, K)",IF(K331&lt;&gt;"","Neue Variant","")),IF(K331&lt;&gt;"","Neue Variant",""))</f>
        <v/>
      </c>
      <c r="U331" s="8"/>
      <c r="V331" s="8"/>
      <c r="W331" s="25"/>
      <c r="X331" s="22"/>
      <c r="Y331" s="4" t="s">
        <v>566</v>
      </c>
      <c r="Z331" s="4" t="s">
        <v>374</v>
      </c>
      <c r="AA331" s="4" t="s">
        <v>566</v>
      </c>
      <c r="AB331" s="32"/>
      <c r="AC331" s="173"/>
      <c r="AD331" s="165"/>
      <c r="AE331" s="165"/>
      <c r="AF331" s="165"/>
      <c r="AG331" s="171"/>
      <c r="AH331" s="171"/>
      <c r="AI331" s="171"/>
      <c r="AJ331" s="172"/>
      <c r="AK331" s="172"/>
      <c r="AL331" s="172"/>
      <c r="AM331" s="165"/>
      <c r="AN331" s="173"/>
      <c r="AO331" s="173"/>
      <c r="AP331" s="173"/>
      <c r="AQ331" s="173"/>
      <c r="AR331" s="173"/>
      <c r="AS331" s="173"/>
      <c r="AT331" s="173"/>
      <c r="AU331" s="173"/>
      <c r="AV331" s="173"/>
      <c r="AW331" s="173"/>
      <c r="AX331" s="173"/>
      <c r="AY331" s="173"/>
      <c r="AZ331" s="173"/>
      <c r="BA331" s="173"/>
      <c r="BB331" s="173"/>
      <c r="BC331" s="173"/>
      <c r="BD331" s="173"/>
      <c r="BE331" s="173"/>
      <c r="BF331" s="173"/>
      <c r="BG331" s="173"/>
      <c r="BH331" s="173"/>
      <c r="BI331" s="173"/>
      <c r="BJ331" s="173"/>
      <c r="BK331" s="173"/>
    </row>
    <row r="332" spans="1:63">
      <c r="A332" s="2" t="s">
        <v>26</v>
      </c>
      <c r="B332" s="24" t="s">
        <v>390</v>
      </c>
      <c r="C332" s="4"/>
      <c r="D332" s="4"/>
      <c r="E332" s="135" t="str">
        <f t="shared" si="788"/>
        <v xml:space="preserve">                                              </v>
      </c>
      <c r="F332" s="6" t="str">
        <f t="shared" si="789"/>
        <v>5H0_970_711</v>
      </c>
      <c r="G332" s="6" t="str">
        <f t="shared" si="790"/>
        <v>R</v>
      </c>
      <c r="H332" s="6" t="str">
        <f t="shared" si="791"/>
        <v>1AS15H0711</v>
      </c>
      <c r="I332" s="6" t="str">
        <f t="shared" si="792"/>
        <v>R0</v>
      </c>
      <c r="J332" s="8" t="s">
        <v>498</v>
      </c>
      <c r="K332" s="2"/>
      <c r="L332" s="24" t="s">
        <v>767</v>
      </c>
      <c r="M332" s="67"/>
      <c r="N332" s="68">
        <v>2048</v>
      </c>
      <c r="O332" s="69">
        <v>2102</v>
      </c>
      <c r="P332" s="42" t="s">
        <v>2254</v>
      </c>
      <c r="Q332" s="24" t="s">
        <v>1175</v>
      </c>
      <c r="R332" s="6" t="str">
        <f t="shared" si="793"/>
        <v>1AS15H0711R0A</v>
      </c>
      <c r="S332" s="7" t="str">
        <f t="shared" si="794"/>
        <v>NICHT AKTUELL</v>
      </c>
      <c r="T332" s="1" t="str">
        <f t="shared" ref="T332:T339" si="839">IF(H332=H330,IF(I332=I330,"IndizeNeu (Spalte J, K)",IF(K332&lt;&gt;"","Neue Variant","")),IF(K332&lt;&gt;"","Neue Variant",""))</f>
        <v/>
      </c>
      <c r="U332" s="8"/>
      <c r="V332" s="8" t="s">
        <v>508</v>
      </c>
      <c r="W332" s="25"/>
      <c r="X332" s="22"/>
      <c r="Y332" s="4" t="s">
        <v>566</v>
      </c>
      <c r="Z332" s="4" t="s">
        <v>374</v>
      </c>
      <c r="AA332" s="4" t="s">
        <v>566</v>
      </c>
      <c r="AB332" s="32"/>
      <c r="AC332" s="173"/>
      <c r="AD332" s="165"/>
      <c r="AE332" s="165"/>
      <c r="AF332" s="165"/>
      <c r="AG332" s="171"/>
      <c r="AH332" s="171"/>
      <c r="AI332" s="171"/>
      <c r="AJ332" s="172"/>
      <c r="AK332" s="172"/>
      <c r="AL332" s="172"/>
      <c r="AM332" s="165"/>
      <c r="AN332" s="173"/>
      <c r="AO332" s="173"/>
      <c r="AP332" s="173"/>
      <c r="AQ332" s="173"/>
      <c r="AR332" s="173"/>
      <c r="AS332" s="173"/>
      <c r="AT332" s="173"/>
      <c r="AU332" s="173"/>
      <c r="AV332" s="173"/>
      <c r="AW332" s="173"/>
      <c r="AX332" s="173"/>
      <c r="AY332" s="173"/>
      <c r="AZ332" s="173"/>
      <c r="BA332" s="173"/>
      <c r="BB332" s="173"/>
      <c r="BC332" s="173"/>
      <c r="BD332" s="173"/>
      <c r="BE332" s="173"/>
      <c r="BF332" s="173"/>
      <c r="BG332" s="173"/>
      <c r="BH332" s="173"/>
      <c r="BI332" s="173"/>
      <c r="BJ332" s="173"/>
      <c r="BK332" s="173"/>
    </row>
    <row r="333" spans="1:63">
      <c r="A333" s="2" t="s">
        <v>26</v>
      </c>
      <c r="B333" s="24" t="s">
        <v>390</v>
      </c>
      <c r="C333" s="4"/>
      <c r="D333" s="4"/>
      <c r="E333" s="135" t="str">
        <f t="shared" si="788"/>
        <v xml:space="preserve">                                              </v>
      </c>
      <c r="F333" s="6" t="str">
        <f t="shared" ref="F333" si="840">LEFT(Q333,11)</f>
        <v>5H0_970_711</v>
      </c>
      <c r="G333" s="6" t="str">
        <f t="shared" ref="G333" si="841">IF(LEN(Q333)=11,0,MID(Q333,13,2))</f>
        <v>R</v>
      </c>
      <c r="H333" s="6" t="str">
        <f t="shared" ref="H333" si="842">CONCATENATE(IF(MID(Q333,5,3)="970","1AS1"),LEFT(F333,3),RIGHT(F333,3))</f>
        <v>1AS15H0711</v>
      </c>
      <c r="I333" s="6" t="str">
        <f t="shared" ref="I333" si="843">IF(G333=0,"00",IF(LEN(G333)=1,CONCATENATE(G333,0),G333))</f>
        <v>R0</v>
      </c>
      <c r="J333" s="8" t="s">
        <v>634</v>
      </c>
      <c r="K333" s="122"/>
      <c r="L333" s="24" t="s">
        <v>767</v>
      </c>
      <c r="M333" s="67"/>
      <c r="N333" s="68">
        <v>2103</v>
      </c>
      <c r="O333" s="69"/>
      <c r="P333" s="42" t="s">
        <v>2254</v>
      </c>
      <c r="Q333" s="24" t="s">
        <v>1175</v>
      </c>
      <c r="R333" s="6" t="str">
        <f t="shared" ref="R333" si="844">IF(J333&lt;&gt;"",CONCATENATE(H333,I333,J333),CONCATENATE(H333,I333,K333))</f>
        <v>1AS15H0711R0D</v>
      </c>
      <c r="S333" s="7" t="str">
        <f t="shared" ref="S333" si="845">IF(N333="-","KEIN LIEFERUMFANG",IF(AND(N333&lt;=S$3,O333=""),"AKTUELL",IF(O333=N333-1,"KEIN SERIENEINSATZ",IF(N333&gt;S$3,"NOCH NICHT AKTUELL",IF(AND(N333&lt;S$3,O333&lt;S$3),"NICHT AKTUELL",IF(N333&lt;=S$3,"AKTUELL"))))))</f>
        <v>AKTUELL</v>
      </c>
      <c r="T333" s="1" t="str">
        <f t="shared" si="839"/>
        <v/>
      </c>
      <c r="U333" s="8"/>
      <c r="V333" s="8" t="s">
        <v>508</v>
      </c>
      <c r="W333" s="25"/>
      <c r="X333" s="22"/>
      <c r="Y333" s="4" t="s">
        <v>566</v>
      </c>
      <c r="Z333" s="4" t="s">
        <v>374</v>
      </c>
      <c r="AA333" s="4" t="s">
        <v>566</v>
      </c>
      <c r="AB333" s="32"/>
      <c r="AC333" s="173"/>
      <c r="AD333" s="165"/>
      <c r="AE333" s="165"/>
      <c r="AF333" s="165"/>
      <c r="AG333" s="171"/>
      <c r="AH333" s="171"/>
      <c r="AI333" s="171"/>
      <c r="AJ333" s="172"/>
      <c r="AK333" s="172"/>
      <c r="AL333" s="172"/>
      <c r="AM333" s="165"/>
      <c r="AN333" s="173"/>
      <c r="AO333" s="173"/>
      <c r="AP333" s="173"/>
      <c r="AQ333" s="173"/>
      <c r="AR333" s="173"/>
      <c r="AS333" s="173"/>
      <c r="AT333" s="173"/>
      <c r="AU333" s="173"/>
      <c r="AV333" s="173"/>
      <c r="AW333" s="173"/>
      <c r="AX333" s="173"/>
      <c r="AY333" s="173"/>
      <c r="AZ333" s="173"/>
      <c r="BA333" s="173"/>
      <c r="BB333" s="173"/>
      <c r="BC333" s="173"/>
      <c r="BD333" s="173"/>
      <c r="BE333" s="173"/>
      <c r="BF333" s="173"/>
      <c r="BG333" s="173"/>
      <c r="BH333" s="173"/>
      <c r="BI333" s="173"/>
      <c r="BJ333" s="173"/>
      <c r="BK333" s="173"/>
    </row>
    <row r="334" spans="1:63">
      <c r="A334" s="2" t="s">
        <v>26</v>
      </c>
      <c r="B334" s="24" t="s">
        <v>390</v>
      </c>
      <c r="C334" s="4"/>
      <c r="D334" s="4"/>
      <c r="E334" s="135" t="str">
        <f t="shared" si="788"/>
        <v xml:space="preserve">                                              </v>
      </c>
      <c r="F334" s="6" t="str">
        <f t="shared" si="789"/>
        <v>5H0_970_711</v>
      </c>
      <c r="G334" s="6" t="str">
        <f t="shared" si="790"/>
        <v>S</v>
      </c>
      <c r="H334" s="6" t="str">
        <f t="shared" si="791"/>
        <v>1AS15H0711</v>
      </c>
      <c r="I334" s="6" t="str">
        <f t="shared" si="792"/>
        <v>S0</v>
      </c>
      <c r="J334" s="8" t="s">
        <v>498</v>
      </c>
      <c r="K334" s="2"/>
      <c r="L334" s="24" t="s">
        <v>768</v>
      </c>
      <c r="M334" s="67"/>
      <c r="N334" s="68">
        <v>2048</v>
      </c>
      <c r="O334" s="69">
        <v>2102</v>
      </c>
      <c r="P334" s="42" t="s">
        <v>2254</v>
      </c>
      <c r="Q334" s="24" t="s">
        <v>1176</v>
      </c>
      <c r="R334" s="6" t="str">
        <f t="shared" si="793"/>
        <v>1AS15H0711S0A</v>
      </c>
      <c r="S334" s="7" t="str">
        <f t="shared" si="794"/>
        <v>NICHT AKTUELL</v>
      </c>
      <c r="T334" s="1" t="str">
        <f t="shared" si="839"/>
        <v/>
      </c>
      <c r="U334" s="8"/>
      <c r="V334" s="8"/>
      <c r="W334" s="25"/>
      <c r="X334" s="22"/>
      <c r="Y334" s="4" t="s">
        <v>566</v>
      </c>
      <c r="Z334" s="4" t="s">
        <v>374</v>
      </c>
      <c r="AA334" s="4" t="s">
        <v>566</v>
      </c>
      <c r="AB334" s="32"/>
      <c r="AC334" s="173"/>
      <c r="AD334" s="165"/>
      <c r="AE334" s="165"/>
      <c r="AF334" s="165"/>
      <c r="AG334" s="171"/>
      <c r="AH334" s="171"/>
      <c r="AI334" s="171"/>
      <c r="AJ334" s="172"/>
      <c r="AK334" s="172"/>
      <c r="AL334" s="172"/>
      <c r="AM334" s="165"/>
      <c r="AN334" s="173"/>
      <c r="AO334" s="173"/>
      <c r="AP334" s="173"/>
      <c r="AQ334" s="173"/>
      <c r="AR334" s="173"/>
      <c r="AS334" s="173"/>
      <c r="AT334" s="173"/>
      <c r="AU334" s="173"/>
      <c r="AV334" s="173"/>
      <c r="AW334" s="173"/>
      <c r="AX334" s="173"/>
      <c r="AY334" s="173"/>
      <c r="AZ334" s="173"/>
      <c r="BA334" s="173"/>
      <c r="BB334" s="173"/>
      <c r="BC334" s="173"/>
      <c r="BD334" s="173"/>
      <c r="BE334" s="173"/>
      <c r="BF334" s="173"/>
      <c r="BG334" s="173"/>
      <c r="BH334" s="173"/>
      <c r="BI334" s="173"/>
      <c r="BJ334" s="173"/>
      <c r="BK334" s="173"/>
    </row>
    <row r="335" spans="1:63">
      <c r="A335" s="2" t="s">
        <v>26</v>
      </c>
      <c r="B335" s="24" t="s">
        <v>390</v>
      </c>
      <c r="C335" s="4"/>
      <c r="D335" s="4"/>
      <c r="E335" s="135" t="str">
        <f t="shared" si="788"/>
        <v xml:space="preserve">                                              </v>
      </c>
      <c r="F335" s="6" t="str">
        <f t="shared" ref="F335" si="846">LEFT(Q335,11)</f>
        <v>5H0_970_711</v>
      </c>
      <c r="G335" s="6" t="str">
        <f t="shared" ref="G335" si="847">IF(LEN(Q335)=11,0,MID(Q335,13,2))</f>
        <v>S</v>
      </c>
      <c r="H335" s="6" t="str">
        <f t="shared" ref="H335" si="848">CONCATENATE(IF(MID(Q335,5,3)="970","1AS1"),LEFT(F335,3),RIGHT(F335,3))</f>
        <v>1AS15H0711</v>
      </c>
      <c r="I335" s="6" t="str">
        <f t="shared" ref="I335" si="849">IF(G335=0,"00",IF(LEN(G335)=1,CONCATENATE(G335,0),G335))</f>
        <v>S0</v>
      </c>
      <c r="J335" s="8" t="s">
        <v>634</v>
      </c>
      <c r="K335" s="122"/>
      <c r="L335" s="24" t="s">
        <v>768</v>
      </c>
      <c r="M335" s="67"/>
      <c r="N335" s="68">
        <v>2103</v>
      </c>
      <c r="O335" s="69"/>
      <c r="P335" s="42" t="s">
        <v>2254</v>
      </c>
      <c r="Q335" s="24" t="s">
        <v>1176</v>
      </c>
      <c r="R335" s="6" t="str">
        <f t="shared" ref="R335" si="850">IF(J335&lt;&gt;"",CONCATENATE(H335,I335,J335),CONCATENATE(H335,I335,K335))</f>
        <v>1AS15H0711S0D</v>
      </c>
      <c r="S335" s="7" t="str">
        <f t="shared" ref="S335" si="851">IF(N335="-","KEIN LIEFERUMFANG",IF(AND(N335&lt;=S$3,O335=""),"AKTUELL",IF(O335=N335-1,"KEIN SERIENEINSATZ",IF(N335&gt;S$3,"NOCH NICHT AKTUELL",IF(AND(N335&lt;S$3,O335&lt;S$3),"NICHT AKTUELL",IF(N335&lt;=S$3,"AKTUELL"))))))</f>
        <v>AKTUELL</v>
      </c>
      <c r="T335" s="1" t="str">
        <f t="shared" si="839"/>
        <v/>
      </c>
      <c r="U335" s="8"/>
      <c r="V335" s="8"/>
      <c r="W335" s="25"/>
      <c r="X335" s="22"/>
      <c r="Y335" s="4" t="s">
        <v>566</v>
      </c>
      <c r="Z335" s="4" t="s">
        <v>374</v>
      </c>
      <c r="AA335" s="4" t="s">
        <v>566</v>
      </c>
      <c r="AB335" s="32"/>
      <c r="AC335" s="173"/>
      <c r="AD335" s="165"/>
      <c r="AE335" s="165"/>
      <c r="AF335" s="165"/>
      <c r="AG335" s="171"/>
      <c r="AH335" s="171"/>
      <c r="AI335" s="171"/>
      <c r="AJ335" s="172"/>
      <c r="AK335" s="172"/>
      <c r="AL335" s="172"/>
      <c r="AM335" s="165"/>
      <c r="AN335" s="173"/>
      <c r="AO335" s="173"/>
      <c r="AP335" s="173"/>
      <c r="AQ335" s="173"/>
      <c r="AR335" s="173"/>
      <c r="AS335" s="173"/>
      <c r="AT335" s="173"/>
      <c r="AU335" s="173"/>
      <c r="AV335" s="173"/>
      <c r="AW335" s="173"/>
      <c r="AX335" s="173"/>
      <c r="AY335" s="173"/>
      <c r="AZ335" s="173"/>
      <c r="BA335" s="173"/>
      <c r="BB335" s="173"/>
      <c r="BC335" s="173"/>
      <c r="BD335" s="173"/>
      <c r="BE335" s="173"/>
      <c r="BF335" s="173"/>
      <c r="BG335" s="173"/>
      <c r="BH335" s="173"/>
      <c r="BI335" s="173"/>
      <c r="BJ335" s="173"/>
      <c r="BK335" s="173"/>
    </row>
    <row r="336" spans="1:63">
      <c r="A336" s="2" t="s">
        <v>26</v>
      </c>
      <c r="B336" s="24" t="s">
        <v>390</v>
      </c>
      <c r="C336" s="4"/>
      <c r="D336" s="4"/>
      <c r="E336" s="135" t="str">
        <f t="shared" si="788"/>
        <v xml:space="preserve">                                              </v>
      </c>
      <c r="F336" s="6" t="str">
        <f t="shared" si="789"/>
        <v>5H0_970_711</v>
      </c>
      <c r="G336" s="6" t="str">
        <f t="shared" si="790"/>
        <v>T</v>
      </c>
      <c r="H336" s="6" t="str">
        <f t="shared" si="791"/>
        <v>1AS15H0711</v>
      </c>
      <c r="I336" s="6" t="str">
        <f t="shared" si="792"/>
        <v>T0</v>
      </c>
      <c r="J336" s="8" t="s">
        <v>498</v>
      </c>
      <c r="K336" s="2"/>
      <c r="L336" s="24" t="s">
        <v>769</v>
      </c>
      <c r="M336" s="67"/>
      <c r="N336" s="68">
        <v>2048</v>
      </c>
      <c r="O336" s="69">
        <v>2102</v>
      </c>
      <c r="P336" s="42" t="s">
        <v>2254</v>
      </c>
      <c r="Q336" s="24" t="s">
        <v>1177</v>
      </c>
      <c r="R336" s="6" t="str">
        <f t="shared" si="793"/>
        <v>1AS15H0711T0A</v>
      </c>
      <c r="S336" s="7" t="str">
        <f t="shared" si="794"/>
        <v>NICHT AKTUELL</v>
      </c>
      <c r="T336" s="1" t="str">
        <f t="shared" si="839"/>
        <v/>
      </c>
      <c r="U336" s="8"/>
      <c r="V336" s="8"/>
      <c r="W336" s="25"/>
      <c r="X336" s="22"/>
      <c r="Y336" s="4" t="s">
        <v>566</v>
      </c>
      <c r="Z336" s="4" t="s">
        <v>374</v>
      </c>
      <c r="AA336" s="4" t="s">
        <v>566</v>
      </c>
      <c r="AB336" s="32"/>
      <c r="AC336" s="173"/>
      <c r="AD336" s="165"/>
      <c r="AE336" s="165"/>
      <c r="AF336" s="165"/>
      <c r="AG336" s="171"/>
      <c r="AH336" s="171"/>
      <c r="AI336" s="171"/>
      <c r="AJ336" s="172"/>
      <c r="AK336" s="172"/>
      <c r="AL336" s="172"/>
      <c r="AM336" s="165"/>
      <c r="AN336" s="173"/>
      <c r="AO336" s="173"/>
      <c r="AP336" s="173"/>
      <c r="AQ336" s="173"/>
      <c r="AR336" s="173"/>
      <c r="AS336" s="173"/>
      <c r="AT336" s="173"/>
      <c r="AU336" s="173"/>
      <c r="AV336" s="173"/>
      <c r="AW336" s="173"/>
      <c r="AX336" s="173"/>
      <c r="AY336" s="173"/>
      <c r="AZ336" s="173"/>
      <c r="BA336" s="173"/>
      <c r="BB336" s="173"/>
      <c r="BC336" s="173"/>
      <c r="BD336" s="173"/>
      <c r="BE336" s="173"/>
      <c r="BF336" s="173"/>
      <c r="BG336" s="173"/>
      <c r="BH336" s="173"/>
      <c r="BI336" s="173"/>
      <c r="BJ336" s="173"/>
      <c r="BK336" s="173"/>
    </row>
    <row r="337" spans="1:63">
      <c r="A337" s="2" t="s">
        <v>26</v>
      </c>
      <c r="B337" s="24" t="s">
        <v>390</v>
      </c>
      <c r="C337" s="4"/>
      <c r="D337" s="4"/>
      <c r="E337" s="135" t="str">
        <f t="shared" si="788"/>
        <v xml:space="preserve">                                              </v>
      </c>
      <c r="F337" s="6" t="str">
        <f t="shared" ref="F337" si="852">LEFT(Q337,11)</f>
        <v>5H0_970_711</v>
      </c>
      <c r="G337" s="6" t="str">
        <f t="shared" ref="G337" si="853">IF(LEN(Q337)=11,0,MID(Q337,13,2))</f>
        <v>T</v>
      </c>
      <c r="H337" s="6" t="str">
        <f t="shared" ref="H337" si="854">CONCATENATE(IF(MID(Q337,5,3)="970","1AS1"),LEFT(F337,3),RIGHT(F337,3))</f>
        <v>1AS15H0711</v>
      </c>
      <c r="I337" s="6" t="str">
        <f t="shared" ref="I337" si="855">IF(G337=0,"00",IF(LEN(G337)=1,CONCATENATE(G337,0),G337))</f>
        <v>T0</v>
      </c>
      <c r="J337" s="8" t="s">
        <v>634</v>
      </c>
      <c r="K337" s="122"/>
      <c r="L337" s="24" t="s">
        <v>769</v>
      </c>
      <c r="M337" s="67"/>
      <c r="N337" s="68">
        <v>2103</v>
      </c>
      <c r="O337" s="69"/>
      <c r="P337" s="42" t="s">
        <v>2254</v>
      </c>
      <c r="Q337" s="24" t="s">
        <v>1177</v>
      </c>
      <c r="R337" s="6" t="str">
        <f t="shared" ref="R337" si="856">IF(J337&lt;&gt;"",CONCATENATE(H337,I337,J337),CONCATENATE(H337,I337,K337))</f>
        <v>1AS15H0711T0D</v>
      </c>
      <c r="S337" s="7" t="str">
        <f t="shared" ref="S337" si="857">IF(N337="-","KEIN LIEFERUMFANG",IF(AND(N337&lt;=S$3,O337=""),"AKTUELL",IF(O337=N337-1,"KEIN SERIENEINSATZ",IF(N337&gt;S$3,"NOCH NICHT AKTUELL",IF(AND(N337&lt;S$3,O337&lt;S$3),"NICHT AKTUELL",IF(N337&lt;=S$3,"AKTUELL"))))))</f>
        <v>AKTUELL</v>
      </c>
      <c r="T337" s="1" t="str">
        <f t="shared" si="839"/>
        <v/>
      </c>
      <c r="U337" s="8"/>
      <c r="V337" s="8"/>
      <c r="W337" s="25"/>
      <c r="X337" s="22"/>
      <c r="Y337" s="4" t="s">
        <v>566</v>
      </c>
      <c r="Z337" s="4" t="s">
        <v>374</v>
      </c>
      <c r="AA337" s="4" t="s">
        <v>566</v>
      </c>
      <c r="AB337" s="32"/>
      <c r="AC337" s="173"/>
      <c r="AD337" s="165"/>
      <c r="AE337" s="165"/>
      <c r="AF337" s="165"/>
      <c r="AG337" s="171"/>
      <c r="AH337" s="171"/>
      <c r="AI337" s="171"/>
      <c r="AJ337" s="172"/>
      <c r="AK337" s="172"/>
      <c r="AL337" s="172"/>
      <c r="AM337" s="165"/>
      <c r="AN337" s="173"/>
      <c r="AO337" s="173"/>
      <c r="AP337" s="173"/>
      <c r="AQ337" s="173"/>
      <c r="AR337" s="173"/>
      <c r="AS337" s="173"/>
      <c r="AT337" s="173"/>
      <c r="AU337" s="173"/>
      <c r="AV337" s="173"/>
      <c r="AW337" s="173"/>
      <c r="AX337" s="173"/>
      <c r="AY337" s="173"/>
      <c r="AZ337" s="173"/>
      <c r="BA337" s="173"/>
      <c r="BB337" s="173"/>
      <c r="BC337" s="173"/>
      <c r="BD337" s="173"/>
      <c r="BE337" s="173"/>
      <c r="BF337" s="173"/>
      <c r="BG337" s="173"/>
      <c r="BH337" s="173"/>
      <c r="BI337" s="173"/>
      <c r="BJ337" s="173"/>
      <c r="BK337" s="173"/>
    </row>
    <row r="338" spans="1:63">
      <c r="A338" s="2" t="s">
        <v>26</v>
      </c>
      <c r="B338" s="24" t="s">
        <v>390</v>
      </c>
      <c r="C338" s="4"/>
      <c r="D338" s="4"/>
      <c r="E338" s="135" t="str">
        <f t="shared" si="788"/>
        <v xml:space="preserve">                                              </v>
      </c>
      <c r="F338" s="6" t="str">
        <f t="shared" si="789"/>
        <v>5H0_970_711</v>
      </c>
      <c r="G338" s="6" t="str">
        <f t="shared" si="790"/>
        <v>AA</v>
      </c>
      <c r="H338" s="6" t="str">
        <f t="shared" si="791"/>
        <v>1AS15H0711</v>
      </c>
      <c r="I338" s="6" t="str">
        <f t="shared" si="792"/>
        <v>AA</v>
      </c>
      <c r="J338" s="8" t="s">
        <v>498</v>
      </c>
      <c r="K338" s="2"/>
      <c r="L338" s="24" t="s">
        <v>770</v>
      </c>
      <c r="M338" s="67"/>
      <c r="N338" s="68">
        <v>2048</v>
      </c>
      <c r="O338" s="69">
        <v>2102</v>
      </c>
      <c r="P338" s="42" t="s">
        <v>2254</v>
      </c>
      <c r="Q338" s="24" t="s">
        <v>1178</v>
      </c>
      <c r="R338" s="6" t="str">
        <f t="shared" si="793"/>
        <v>1AS15H0711AAA</v>
      </c>
      <c r="S338" s="7" t="str">
        <f t="shared" si="794"/>
        <v>NICHT AKTUELL</v>
      </c>
      <c r="T338" s="1" t="str">
        <f t="shared" si="839"/>
        <v/>
      </c>
      <c r="U338" s="8"/>
      <c r="V338" s="8"/>
      <c r="W338" s="25"/>
      <c r="X338" s="22"/>
      <c r="Y338" s="4" t="s">
        <v>566</v>
      </c>
      <c r="Z338" s="4" t="s">
        <v>374</v>
      </c>
      <c r="AA338" s="4" t="s">
        <v>566</v>
      </c>
      <c r="AB338" s="32"/>
      <c r="AC338" s="173"/>
      <c r="AD338" s="165"/>
      <c r="AE338" s="165"/>
      <c r="AF338" s="165"/>
      <c r="AG338" s="171"/>
      <c r="AH338" s="171"/>
      <c r="AI338" s="171"/>
      <c r="AJ338" s="172"/>
      <c r="AK338" s="172"/>
      <c r="AL338" s="172"/>
      <c r="AM338" s="165"/>
      <c r="AN338" s="173"/>
      <c r="AO338" s="173"/>
      <c r="AP338" s="173"/>
      <c r="AQ338" s="173"/>
      <c r="AR338" s="173"/>
      <c r="AS338" s="173"/>
      <c r="AT338" s="173"/>
      <c r="AU338" s="173"/>
      <c r="AV338" s="173"/>
      <c r="AW338" s="173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173"/>
      <c r="BJ338" s="173"/>
      <c r="BK338" s="173"/>
    </row>
    <row r="339" spans="1:63">
      <c r="A339" s="2" t="s">
        <v>26</v>
      </c>
      <c r="B339" s="24" t="s">
        <v>390</v>
      </c>
      <c r="C339" s="4"/>
      <c r="D339" s="4"/>
      <c r="E339" s="135" t="str">
        <f t="shared" si="788"/>
        <v xml:space="preserve">                                              </v>
      </c>
      <c r="F339" s="6" t="str">
        <f t="shared" ref="F339" si="858">LEFT(Q339,11)</f>
        <v>5H0_970_711</v>
      </c>
      <c r="G339" s="6" t="str">
        <f t="shared" ref="G339" si="859">IF(LEN(Q339)=11,0,MID(Q339,13,2))</f>
        <v>AA</v>
      </c>
      <c r="H339" s="6" t="str">
        <f t="shared" ref="H339" si="860">CONCATENATE(IF(MID(Q339,5,3)="970","1AS1"),LEFT(F339,3),RIGHT(F339,3))</f>
        <v>1AS15H0711</v>
      </c>
      <c r="I339" s="6" t="str">
        <f t="shared" ref="I339" si="861">IF(G339=0,"00",IF(LEN(G339)=1,CONCATENATE(G339,0),G339))</f>
        <v>AA</v>
      </c>
      <c r="J339" s="8" t="s">
        <v>634</v>
      </c>
      <c r="K339" s="122"/>
      <c r="L339" s="24" t="s">
        <v>770</v>
      </c>
      <c r="M339" s="67"/>
      <c r="N339" s="68">
        <v>2103</v>
      </c>
      <c r="O339" s="69"/>
      <c r="P339" s="42" t="s">
        <v>2254</v>
      </c>
      <c r="Q339" s="24" t="s">
        <v>1178</v>
      </c>
      <c r="R339" s="6" t="str">
        <f t="shared" ref="R339" si="862">IF(J339&lt;&gt;"",CONCATENATE(H339,I339,J339),CONCATENATE(H339,I339,K339))</f>
        <v>1AS15H0711AAD</v>
      </c>
      <c r="S339" s="7" t="str">
        <f t="shared" ref="S339" si="863">IF(N339="-","KEIN LIEFERUMFANG",IF(AND(N339&lt;=S$3,O339=""),"AKTUELL",IF(O339=N339-1,"KEIN SERIENEINSATZ",IF(N339&gt;S$3,"NOCH NICHT AKTUELL",IF(AND(N339&lt;S$3,O339&lt;S$3),"NICHT AKTUELL",IF(N339&lt;=S$3,"AKTUELL"))))))</f>
        <v>AKTUELL</v>
      </c>
      <c r="T339" s="1" t="str">
        <f t="shared" si="839"/>
        <v/>
      </c>
      <c r="U339" s="8"/>
      <c r="V339" s="8"/>
      <c r="W339" s="25"/>
      <c r="X339" s="22"/>
      <c r="Y339" s="4" t="s">
        <v>566</v>
      </c>
      <c r="Z339" s="4" t="s">
        <v>374</v>
      </c>
      <c r="AA339" s="4" t="s">
        <v>566</v>
      </c>
      <c r="AB339" s="32"/>
      <c r="AC339" s="173"/>
      <c r="AD339" s="165"/>
      <c r="AE339" s="165"/>
      <c r="AF339" s="165"/>
      <c r="AG339" s="171"/>
      <c r="AH339" s="171"/>
      <c r="AI339" s="171"/>
      <c r="AJ339" s="172"/>
      <c r="AK339" s="172"/>
      <c r="AL339" s="172"/>
      <c r="AM339" s="165"/>
      <c r="AN339" s="173"/>
      <c r="AO339" s="173"/>
      <c r="AP339" s="173"/>
      <c r="AQ339" s="173"/>
      <c r="AR339" s="173"/>
      <c r="AS339" s="173"/>
      <c r="AT339" s="173"/>
      <c r="AU339" s="173"/>
      <c r="AV339" s="173"/>
      <c r="AW339" s="173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/>
      <c r="BH339" s="173"/>
      <c r="BI339" s="173"/>
      <c r="BJ339" s="173"/>
      <c r="BK339" s="173"/>
    </row>
    <row r="340" spans="1:63">
      <c r="A340" s="2" t="s">
        <v>26</v>
      </c>
      <c r="B340" s="24" t="s">
        <v>390</v>
      </c>
      <c r="C340" s="4"/>
      <c r="D340" s="4"/>
      <c r="E340" s="135" t="str">
        <f t="shared" si="788"/>
        <v xml:space="preserve">                                              </v>
      </c>
      <c r="F340" s="6" t="str">
        <f t="shared" ref="F340" si="864">LEFT(Q340,11)</f>
        <v>5H0_970_711</v>
      </c>
      <c r="G340" s="6" t="str">
        <f t="shared" ref="G340" si="865">IF(LEN(Q340)=11,0,MID(Q340,13,2))</f>
        <v>AB</v>
      </c>
      <c r="H340" s="6" t="str">
        <f t="shared" ref="H340" si="866">CONCATENATE(IF(MID(Q340,5,3)="970","1AS1"),LEFT(F340,3),RIGHT(F340,3))</f>
        <v>1AS15H0711</v>
      </c>
      <c r="I340" s="6" t="str">
        <f t="shared" ref="I340" si="867">IF(G340=0,"00",IF(LEN(G340)=1,CONCATENATE(G340,0),G340))</f>
        <v>AB</v>
      </c>
      <c r="J340" s="8" t="s">
        <v>498</v>
      </c>
      <c r="K340" s="2"/>
      <c r="L340" s="24" t="s">
        <v>771</v>
      </c>
      <c r="M340" s="67"/>
      <c r="N340" s="68">
        <v>2048</v>
      </c>
      <c r="O340" s="69">
        <v>2102</v>
      </c>
      <c r="P340" s="42" t="s">
        <v>2254</v>
      </c>
      <c r="Q340" s="24" t="s">
        <v>1179</v>
      </c>
      <c r="R340" s="6" t="str">
        <f t="shared" ref="R340" si="868">IF(J340&lt;&gt;"",CONCATENATE(H340,I340,J340),CONCATENATE(H340,I340,K340))</f>
        <v>1AS15H0711ABA</v>
      </c>
      <c r="S340" s="7" t="str">
        <f t="shared" ref="S340" si="869">IF(N340="-","KEIN LIEFERUMFANG",IF(AND(N340&lt;=S$3,O340=""),"AKTUELL",IF(O340=N340-1,"KEIN SERIENEINSATZ",IF(N340&gt;S$3,"NOCH NICHT AKTUELL",IF(AND(N340&lt;S$3,O340&lt;S$3),"NICHT AKTUELL",IF(N340&lt;=S$3,"AKTUELL"))))))</f>
        <v>NICHT AKTUELL</v>
      </c>
      <c r="T340" s="1" t="str">
        <f>IF(H340=H337,IF(I340=I337,"IndizeNeu (Spalte J, K)",IF(K340&lt;&gt;"","Neue Variant","")),IF(K340&lt;&gt;"","Neue Variant",""))</f>
        <v/>
      </c>
      <c r="U340" s="8"/>
      <c r="V340" s="8"/>
      <c r="W340" s="25"/>
      <c r="X340" s="22"/>
      <c r="Y340" s="4" t="s">
        <v>566</v>
      </c>
      <c r="Z340" s="4" t="s">
        <v>374</v>
      </c>
      <c r="AA340" s="4" t="s">
        <v>566</v>
      </c>
      <c r="AB340" s="32"/>
      <c r="AC340" s="173"/>
      <c r="AD340" s="165"/>
      <c r="AE340" s="165"/>
      <c r="AF340" s="165"/>
      <c r="AG340" s="171"/>
      <c r="AH340" s="171"/>
      <c r="AI340" s="171"/>
      <c r="AJ340" s="172"/>
      <c r="AK340" s="172"/>
      <c r="AL340" s="172"/>
      <c r="AM340" s="165"/>
      <c r="AN340" s="173"/>
      <c r="AO340" s="173"/>
      <c r="AP340" s="173"/>
      <c r="AQ340" s="173"/>
      <c r="AR340" s="173"/>
      <c r="AS340" s="173"/>
      <c r="AT340" s="173"/>
      <c r="AU340" s="173"/>
      <c r="AV340" s="173"/>
      <c r="AW340" s="173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173"/>
      <c r="BJ340" s="173"/>
      <c r="BK340" s="173"/>
    </row>
    <row r="341" spans="1:63">
      <c r="A341" s="2" t="s">
        <v>26</v>
      </c>
      <c r="B341" s="24" t="s">
        <v>390</v>
      </c>
      <c r="C341" s="4"/>
      <c r="D341" s="4"/>
      <c r="E341" s="135" t="str">
        <f t="shared" si="788"/>
        <v xml:space="preserve">                                              </v>
      </c>
      <c r="F341" s="6" t="str">
        <f t="shared" si="789"/>
        <v>5H0_970_711</v>
      </c>
      <c r="G341" s="6" t="str">
        <f t="shared" si="790"/>
        <v>AB</v>
      </c>
      <c r="H341" s="6" t="str">
        <f t="shared" si="791"/>
        <v>1AS15H0711</v>
      </c>
      <c r="I341" s="6" t="str">
        <f t="shared" si="792"/>
        <v>AB</v>
      </c>
      <c r="J341" s="8" t="s">
        <v>634</v>
      </c>
      <c r="K341" s="122"/>
      <c r="L341" s="24" t="s">
        <v>771</v>
      </c>
      <c r="M341" s="67"/>
      <c r="N341" s="68">
        <v>2103</v>
      </c>
      <c r="O341" s="69"/>
      <c r="P341" s="42" t="s">
        <v>2254</v>
      </c>
      <c r="Q341" s="24" t="s">
        <v>1179</v>
      </c>
      <c r="R341" s="6" t="str">
        <f t="shared" si="793"/>
        <v>1AS15H0711ABD</v>
      </c>
      <c r="S341" s="7" t="str">
        <f t="shared" si="794"/>
        <v>AKTUELL</v>
      </c>
      <c r="T341" s="1" t="str">
        <f>IF(H341=H338,IF(I341=I338,"IndizeNeu (Spalte J, K)",IF(K341&lt;&gt;"","Neue Variant","")),IF(K341&lt;&gt;"","Neue Variant",""))</f>
        <v/>
      </c>
      <c r="U341" s="8"/>
      <c r="V341" s="8"/>
      <c r="W341" s="25"/>
      <c r="X341" s="22"/>
      <c r="Y341" s="4" t="s">
        <v>566</v>
      </c>
      <c r="Z341" s="4" t="s">
        <v>374</v>
      </c>
      <c r="AA341" s="4" t="s">
        <v>566</v>
      </c>
      <c r="AB341" s="32"/>
      <c r="AC341" s="173"/>
      <c r="AD341" s="165"/>
      <c r="AE341" s="165"/>
      <c r="AF341" s="165"/>
      <c r="AG341" s="171"/>
      <c r="AH341" s="171"/>
      <c r="AI341" s="171"/>
      <c r="AJ341" s="172"/>
      <c r="AK341" s="172"/>
      <c r="AL341" s="172"/>
      <c r="AM341" s="165"/>
      <c r="AN341" s="173"/>
      <c r="AO341" s="173"/>
      <c r="AP341" s="173"/>
      <c r="AQ341" s="173"/>
      <c r="AR341" s="173"/>
      <c r="AS341" s="173"/>
      <c r="AT341" s="173"/>
      <c r="AU341" s="173"/>
      <c r="AV341" s="173"/>
      <c r="AW341" s="173"/>
      <c r="AX341" s="173"/>
      <c r="AY341" s="173"/>
      <c r="AZ341" s="173"/>
      <c r="BA341" s="173"/>
      <c r="BB341" s="173"/>
      <c r="BC341" s="173"/>
      <c r="BD341" s="173"/>
      <c r="BE341" s="173"/>
      <c r="BF341" s="173"/>
      <c r="BG341" s="173"/>
      <c r="BH341" s="173"/>
      <c r="BI341" s="173"/>
      <c r="BJ341" s="173"/>
      <c r="BK341" s="173"/>
    </row>
    <row r="342" spans="1:63">
      <c r="A342" s="2" t="s">
        <v>26</v>
      </c>
      <c r="B342" s="24" t="s">
        <v>390</v>
      </c>
      <c r="C342" s="4"/>
      <c r="D342" s="4"/>
      <c r="E342" s="135" t="str">
        <f t="shared" si="788"/>
        <v xml:space="preserve">                                              </v>
      </c>
      <c r="F342" s="6" t="str">
        <f t="shared" ref="F342:F353" si="870">LEFT(Q342,11)</f>
        <v>5H0_970_711</v>
      </c>
      <c r="G342" s="6" t="str">
        <f t="shared" ref="G342:G353" si="871">IF(LEN(Q342)=11,0,MID(Q342,13,2))</f>
        <v>AC</v>
      </c>
      <c r="H342" s="6" t="str">
        <f t="shared" ref="H342:H353" si="872">CONCATENATE(IF(MID(Q342,5,3)="970","1AS1"),LEFT(F342,3),RIGHT(F342,3))</f>
        <v>1AS15H0711</v>
      </c>
      <c r="I342" s="6" t="str">
        <f t="shared" ref="I342:I353" si="873">IF(G342=0,"00",IF(LEN(G342)=1,CONCATENATE(G342,0),G342))</f>
        <v>AC</v>
      </c>
      <c r="J342" s="8" t="s">
        <v>498</v>
      </c>
      <c r="K342" s="2"/>
      <c r="L342" s="24" t="s">
        <v>1580</v>
      </c>
      <c r="M342" s="67">
        <v>12</v>
      </c>
      <c r="N342" s="68">
        <v>2125</v>
      </c>
      <c r="O342" s="69">
        <v>2124</v>
      </c>
      <c r="P342" s="42" t="s">
        <v>2289</v>
      </c>
      <c r="Q342" s="24" t="s">
        <v>1574</v>
      </c>
      <c r="R342" s="6" t="str">
        <f t="shared" ref="R342:R353" si="874">IF(J342&lt;&gt;"",CONCATENATE(H342,I342,J342),CONCATENATE(H342,I342,K342))</f>
        <v>1AS15H0711ACA</v>
      </c>
      <c r="S342" s="7" t="str">
        <f t="shared" ref="S342:S353" si="875">IF(N342="-","KEIN LIEFERUMFANG",IF(AND(N342&lt;=S$3,O342=""),"AKTUELL",IF(O342=N342-1,"KEIN SERIENEINSATZ",IF(N342&gt;S$3,"NOCH NICHT AKTUELL",IF(AND(N342&lt;S$3,O342&lt;S$3),"NICHT AKTUELL",IF(N342&lt;=S$3,"AKTUELL"))))))</f>
        <v>KEIN SERIENEINSATZ</v>
      </c>
      <c r="T342" s="1" t="str">
        <f>IF(H342=H336,IF(I342=I336,"IndizeNeu (Spalte J, K)",IF(K342&lt;&gt;"","Neue Variant","")),IF(K342&lt;&gt;"","Neue Variant",""))</f>
        <v/>
      </c>
      <c r="U342" s="8"/>
      <c r="V342" s="8"/>
      <c r="W342" s="25"/>
      <c r="X342" s="22"/>
      <c r="Y342" s="4" t="s">
        <v>566</v>
      </c>
      <c r="Z342" s="4" t="s">
        <v>374</v>
      </c>
      <c r="AA342" s="4" t="s">
        <v>566</v>
      </c>
      <c r="AB342" s="32"/>
      <c r="AC342" s="173"/>
      <c r="AD342" s="165"/>
      <c r="AE342" s="165"/>
      <c r="AF342" s="165"/>
      <c r="AG342" s="171"/>
      <c r="AH342" s="171"/>
      <c r="AI342" s="171"/>
      <c r="AJ342" s="172"/>
      <c r="AK342" s="172"/>
      <c r="AL342" s="172"/>
      <c r="AM342" s="165"/>
      <c r="AN342" s="173"/>
      <c r="AO342" s="173"/>
      <c r="AP342" s="173"/>
      <c r="AQ342" s="173"/>
      <c r="AR342" s="173"/>
      <c r="AS342" s="173"/>
      <c r="AT342" s="173"/>
      <c r="AU342" s="173"/>
      <c r="AV342" s="173"/>
      <c r="AW342" s="173"/>
      <c r="AX342" s="173"/>
      <c r="AY342" s="173"/>
      <c r="AZ342" s="173"/>
      <c r="BA342" s="173"/>
      <c r="BB342" s="173"/>
      <c r="BC342" s="173"/>
      <c r="BD342" s="173"/>
      <c r="BE342" s="173"/>
      <c r="BF342" s="173"/>
      <c r="BG342" s="173"/>
      <c r="BH342" s="173"/>
      <c r="BI342" s="173"/>
      <c r="BJ342" s="173"/>
      <c r="BK342" s="173"/>
    </row>
    <row r="343" spans="1:63">
      <c r="A343" s="2" t="s">
        <v>26</v>
      </c>
      <c r="B343" s="24" t="s">
        <v>390</v>
      </c>
      <c r="C343" s="4"/>
      <c r="D343" s="4"/>
      <c r="E343" s="135" t="str">
        <f t="shared" ref="E343" si="876">CONCATENATE(IF(AC343&gt;0,$AC$1," ")," ",IF(AD343&gt;0,$AD$1," ")," ",IF(AE343&gt;0,$AE$1," ")," ",IF(AF343&gt;0,$AF$1," ")," ",IF(AG343&gt;0,$AG$1," ")," ",IF(AH343&gt;0,$AH$1," ")," ",IF(AI343&gt;0,$AI$1," ")," ",IF(AJ343&gt;0,$AJ$1," ")," ",IF(AK343&gt;0,$AK$1," ")," ",IF(AL343&gt;0,$AL$1," ")," ",IF(AM343&gt;0,$AM$1," "),IF(AN343&gt;0,$AN$1," "),IF(AO343&gt;0,$AO$1," "),IF(AP343&gt;0,$AP$1," "),IF(AQ343&gt;0,$AQ$1," "),IF(AR343&gt;0,$AR$1," "),IF(AS343&gt;0,$AS$1," "),IF(AT343&gt;0,$AT$1," "),IF(AU343&gt;0,$AU$1," "),IF(AV343&gt;0,$AV$1," "),IF(AW343&gt;0,$AW$1," "),IF(AX343&gt;0,$AX$1," "),IF(AY343&gt;0,$AY$1," "),IF(AZ343&gt;0,$AZ$1," "),IF(BA343&gt;0,$BA$1," "),IF(BB343&gt;0,$BB$1," "),IF(BC343&gt;0,$BC$1," "),IF(BD343&gt;0,$BD$1," "),IF(BE343&gt;0,$BE$1," "),IF(BF343&gt;0,$BF$1," "),IF(BG343&gt;0,$BG$1," "),IF(BH343&gt;0,$BH$1," "),IF(BI343&gt;0,$BI$1," "),IF(BJ343&gt;0,$BJ$1," "),IF(BK343&gt;0,$BK$1," "),IF(BL343&gt;0,$BL$1," "))</f>
        <v xml:space="preserve">                                              </v>
      </c>
      <c r="F343" s="6" t="str">
        <f t="shared" ref="F343" si="877">LEFT(Q343,11)</f>
        <v>5H0_970_711</v>
      </c>
      <c r="G343" s="6" t="str">
        <f t="shared" ref="G343" si="878">IF(LEN(Q343)=11,0,MID(Q343,13,2))</f>
        <v>AC</v>
      </c>
      <c r="H343" s="6" t="str">
        <f t="shared" ref="H343" si="879">CONCATENATE(IF(MID(Q343,5,3)="970","1AS1"),LEFT(F343,3),RIGHT(F343,3))</f>
        <v>1AS15H0711</v>
      </c>
      <c r="I343" s="6" t="str">
        <f t="shared" ref="I343" si="880">IF(G343=0,"00",IF(LEN(G343)=1,CONCATENATE(G343,0),G343))</f>
        <v>AC</v>
      </c>
      <c r="J343" s="8" t="s">
        <v>634</v>
      </c>
      <c r="K343" s="2"/>
      <c r="L343" s="24" t="s">
        <v>1580</v>
      </c>
      <c r="M343" s="67">
        <v>12</v>
      </c>
      <c r="N343" s="68">
        <v>2125</v>
      </c>
      <c r="O343" s="69"/>
      <c r="P343" s="42" t="s">
        <v>2289</v>
      </c>
      <c r="Q343" s="24" t="s">
        <v>1574</v>
      </c>
      <c r="R343" s="6" t="str">
        <f t="shared" ref="R343" si="881">IF(J343&lt;&gt;"",CONCATENATE(H343,I343,J343),CONCATENATE(H343,I343,K343))</f>
        <v>1AS15H0711ACD</v>
      </c>
      <c r="S343" s="7" t="str">
        <f t="shared" ref="S343" si="882">IF(N343="-","KEIN LIEFERUMFANG",IF(AND(N343&lt;=S$3,O343=""),"AKTUELL",IF(O343=N343-1,"KEIN SERIENEINSATZ",IF(N343&gt;S$3,"NOCH NICHT AKTUELL",IF(AND(N343&lt;S$3,O343&lt;S$3),"NICHT AKTUELL",IF(N343&lt;=S$3,"AKTUELL"))))))</f>
        <v>NOCH NICHT AKTUELL</v>
      </c>
      <c r="T343" s="1" t="str">
        <f>IF(H343=H337,IF(I343=I337,"IndizeNeu (Spalte J, K)",IF(K343&lt;&gt;"","Neue Variant","")),IF(K343&lt;&gt;"","Neue Variant",""))</f>
        <v/>
      </c>
      <c r="U343" s="8"/>
      <c r="V343" s="8"/>
      <c r="W343" s="25"/>
      <c r="X343" s="22"/>
      <c r="Y343" s="4" t="s">
        <v>566</v>
      </c>
      <c r="Z343" s="4" t="s">
        <v>374</v>
      </c>
      <c r="AA343" s="4" t="s">
        <v>566</v>
      </c>
      <c r="AB343" s="32"/>
      <c r="AC343" s="173"/>
      <c r="AD343" s="165"/>
      <c r="AE343" s="165"/>
      <c r="AF343" s="165"/>
      <c r="AG343" s="171"/>
      <c r="AH343" s="171"/>
      <c r="AI343" s="171"/>
      <c r="AJ343" s="172"/>
      <c r="AK343" s="172"/>
      <c r="AL343" s="172"/>
      <c r="AM343" s="165"/>
      <c r="AN343" s="173"/>
      <c r="AO343" s="173"/>
      <c r="AP343" s="173"/>
      <c r="AQ343" s="173"/>
      <c r="AR343" s="173"/>
      <c r="AS343" s="173"/>
      <c r="AT343" s="173"/>
      <c r="AU343" s="173"/>
      <c r="AV343" s="173"/>
      <c r="AW343" s="173"/>
      <c r="AX343" s="173"/>
      <c r="AY343" s="173"/>
      <c r="AZ343" s="173"/>
      <c r="BA343" s="173"/>
      <c r="BB343" s="173"/>
      <c r="BC343" s="173"/>
      <c r="BD343" s="173"/>
      <c r="BE343" s="173"/>
      <c r="BF343" s="173"/>
      <c r="BG343" s="173"/>
      <c r="BH343" s="173"/>
      <c r="BI343" s="173"/>
      <c r="BJ343" s="173"/>
      <c r="BK343" s="173"/>
    </row>
    <row r="344" spans="1:63">
      <c r="A344" s="2" t="s">
        <v>26</v>
      </c>
      <c r="B344" s="24" t="s">
        <v>390</v>
      </c>
      <c r="C344" s="4"/>
      <c r="D344" s="4"/>
      <c r="E344" s="135" t="str">
        <f t="shared" si="788"/>
        <v xml:space="preserve">                                              </v>
      </c>
      <c r="F344" s="6" t="str">
        <f t="shared" si="870"/>
        <v>5H0_970_711</v>
      </c>
      <c r="G344" s="6" t="str">
        <f t="shared" si="871"/>
        <v>AD</v>
      </c>
      <c r="H344" s="6" t="str">
        <f t="shared" si="872"/>
        <v>1AS15H0711</v>
      </c>
      <c r="I344" s="6" t="str">
        <f t="shared" si="873"/>
        <v>AD</v>
      </c>
      <c r="J344" s="8" t="s">
        <v>498</v>
      </c>
      <c r="K344" s="2"/>
      <c r="L344" s="24" t="s">
        <v>767</v>
      </c>
      <c r="M344" s="67">
        <v>12</v>
      </c>
      <c r="N344" s="68">
        <v>2125</v>
      </c>
      <c r="O344" s="69">
        <v>2124</v>
      </c>
      <c r="P344" s="42" t="s">
        <v>2289</v>
      </c>
      <c r="Q344" s="24" t="s">
        <v>1575</v>
      </c>
      <c r="R344" s="6" t="str">
        <f t="shared" si="874"/>
        <v>1AS15H0711ADA</v>
      </c>
      <c r="S344" s="7" t="str">
        <f t="shared" si="875"/>
        <v>KEIN SERIENEINSATZ</v>
      </c>
      <c r="T344" s="1" t="str">
        <f t="shared" ref="T344:T351" si="883">IF(H344=H342,IF(I344=I342,"IndizeNeu (Spalte J, K)",IF(K344&lt;&gt;"","Neue Variant","")),IF(K344&lt;&gt;"","Neue Variant",""))</f>
        <v/>
      </c>
      <c r="U344" s="8"/>
      <c r="V344" s="8" t="s">
        <v>508</v>
      </c>
      <c r="W344" s="25"/>
      <c r="X344" s="22"/>
      <c r="Y344" s="4" t="s">
        <v>566</v>
      </c>
      <c r="Z344" s="4" t="s">
        <v>374</v>
      </c>
      <c r="AA344" s="4" t="s">
        <v>566</v>
      </c>
      <c r="AB344" s="32"/>
      <c r="AC344" s="173"/>
      <c r="AD344" s="165"/>
      <c r="AE344" s="165"/>
      <c r="AF344" s="165"/>
      <c r="AG344" s="171"/>
      <c r="AH344" s="171"/>
      <c r="AI344" s="171"/>
      <c r="AJ344" s="172"/>
      <c r="AK344" s="172"/>
      <c r="AL344" s="172"/>
      <c r="AM344" s="165"/>
      <c r="AN344" s="173"/>
      <c r="AO344" s="173"/>
      <c r="AP344" s="173"/>
      <c r="AQ344" s="173"/>
      <c r="AR344" s="173"/>
      <c r="AS344" s="173"/>
      <c r="AT344" s="173"/>
      <c r="AU344" s="173"/>
      <c r="AV344" s="173"/>
      <c r="AW344" s="173"/>
      <c r="AX344" s="173"/>
      <c r="AY344" s="173"/>
      <c r="AZ344" s="173"/>
      <c r="BA344" s="173"/>
      <c r="BB344" s="173"/>
      <c r="BC344" s="173"/>
      <c r="BD344" s="173"/>
      <c r="BE344" s="173"/>
      <c r="BF344" s="173"/>
      <c r="BG344" s="173"/>
      <c r="BH344" s="173"/>
      <c r="BI344" s="173"/>
      <c r="BJ344" s="173"/>
      <c r="BK344" s="173"/>
    </row>
    <row r="345" spans="1:63">
      <c r="A345" s="2" t="s">
        <v>26</v>
      </c>
      <c r="B345" s="24" t="s">
        <v>390</v>
      </c>
      <c r="C345" s="4"/>
      <c r="D345" s="4"/>
      <c r="E345" s="135" t="str">
        <f t="shared" ref="E345" si="884">CONCATENATE(IF(AC345&gt;0,$AC$1," ")," ",IF(AD345&gt;0,$AD$1," ")," ",IF(AE345&gt;0,$AE$1," ")," ",IF(AF345&gt;0,$AF$1," ")," ",IF(AG345&gt;0,$AG$1," ")," ",IF(AH345&gt;0,$AH$1," ")," ",IF(AI345&gt;0,$AI$1," ")," ",IF(AJ345&gt;0,$AJ$1," ")," ",IF(AK345&gt;0,$AK$1," ")," ",IF(AL345&gt;0,$AL$1," ")," ",IF(AM345&gt;0,$AM$1," "),IF(AN345&gt;0,$AN$1," "),IF(AO345&gt;0,$AO$1," "),IF(AP345&gt;0,$AP$1," "),IF(AQ345&gt;0,$AQ$1," "),IF(AR345&gt;0,$AR$1," "),IF(AS345&gt;0,$AS$1," "),IF(AT345&gt;0,$AT$1," "),IF(AU345&gt;0,$AU$1," "),IF(AV345&gt;0,$AV$1," "),IF(AW345&gt;0,$AW$1," "),IF(AX345&gt;0,$AX$1," "),IF(AY345&gt;0,$AY$1," "),IF(AZ345&gt;0,$AZ$1," "),IF(BA345&gt;0,$BA$1," "),IF(BB345&gt;0,$BB$1," "),IF(BC345&gt;0,$BC$1," "),IF(BD345&gt;0,$BD$1," "),IF(BE345&gt;0,$BE$1," "),IF(BF345&gt;0,$BF$1," "),IF(BG345&gt;0,$BG$1," "),IF(BH345&gt;0,$BH$1," "),IF(BI345&gt;0,$BI$1," "),IF(BJ345&gt;0,$BJ$1," "),IF(BK345&gt;0,$BK$1," "),IF(BL345&gt;0,$BL$1," "))</f>
        <v xml:space="preserve">                                              </v>
      </c>
      <c r="F345" s="6" t="str">
        <f t="shared" ref="F345" si="885">LEFT(Q345,11)</f>
        <v>5H0_970_711</v>
      </c>
      <c r="G345" s="6" t="str">
        <f t="shared" ref="G345" si="886">IF(LEN(Q345)=11,0,MID(Q345,13,2))</f>
        <v>AD</v>
      </c>
      <c r="H345" s="6" t="str">
        <f t="shared" ref="H345" si="887">CONCATENATE(IF(MID(Q345,5,3)="970","1AS1"),LEFT(F345,3),RIGHT(F345,3))</f>
        <v>1AS15H0711</v>
      </c>
      <c r="I345" s="6" t="str">
        <f t="shared" ref="I345" si="888">IF(G345=0,"00",IF(LEN(G345)=1,CONCATENATE(G345,0),G345))</f>
        <v>AD</v>
      </c>
      <c r="J345" s="8" t="s">
        <v>634</v>
      </c>
      <c r="K345" s="2"/>
      <c r="L345" s="24" t="s">
        <v>767</v>
      </c>
      <c r="M345" s="67">
        <v>12</v>
      </c>
      <c r="N345" s="68">
        <v>2125</v>
      </c>
      <c r="O345" s="69"/>
      <c r="P345" s="42" t="s">
        <v>2289</v>
      </c>
      <c r="Q345" s="24" t="s">
        <v>1575</v>
      </c>
      <c r="R345" s="6" t="str">
        <f t="shared" ref="R345" si="889">IF(J345&lt;&gt;"",CONCATENATE(H345,I345,J345),CONCATENATE(H345,I345,K345))</f>
        <v>1AS15H0711ADD</v>
      </c>
      <c r="S345" s="7" t="str">
        <f t="shared" ref="S345" si="890">IF(N345="-","KEIN LIEFERUMFANG",IF(AND(N345&lt;=S$3,O345=""),"AKTUELL",IF(O345=N345-1,"KEIN SERIENEINSATZ",IF(N345&gt;S$3,"NOCH NICHT AKTUELL",IF(AND(N345&lt;S$3,O345&lt;S$3),"NICHT AKTUELL",IF(N345&lt;=S$3,"AKTUELL"))))))</f>
        <v>NOCH NICHT AKTUELL</v>
      </c>
      <c r="T345" s="1" t="str">
        <f t="shared" si="883"/>
        <v/>
      </c>
      <c r="U345" s="8"/>
      <c r="V345" s="8" t="s">
        <v>508</v>
      </c>
      <c r="W345" s="25"/>
      <c r="X345" s="22"/>
      <c r="Y345" s="4" t="s">
        <v>566</v>
      </c>
      <c r="Z345" s="4" t="s">
        <v>374</v>
      </c>
      <c r="AA345" s="4" t="s">
        <v>566</v>
      </c>
      <c r="AB345" s="32"/>
      <c r="AC345" s="173"/>
      <c r="AD345" s="165"/>
      <c r="AE345" s="165"/>
      <c r="AF345" s="165"/>
      <c r="AG345" s="171"/>
      <c r="AH345" s="171"/>
      <c r="AI345" s="171"/>
      <c r="AJ345" s="172"/>
      <c r="AK345" s="172"/>
      <c r="AL345" s="172"/>
      <c r="AM345" s="165"/>
      <c r="AN345" s="173"/>
      <c r="AO345" s="173"/>
      <c r="AP345" s="173"/>
      <c r="AQ345" s="173"/>
      <c r="AR345" s="173"/>
      <c r="AS345" s="173"/>
      <c r="AT345" s="173"/>
      <c r="AU345" s="173"/>
      <c r="AV345" s="173"/>
      <c r="AW345" s="173"/>
      <c r="AX345" s="173"/>
      <c r="AY345" s="173"/>
      <c r="AZ345" s="173"/>
      <c r="BA345" s="173"/>
      <c r="BB345" s="173"/>
      <c r="BC345" s="173"/>
      <c r="BD345" s="173"/>
      <c r="BE345" s="173"/>
      <c r="BF345" s="173"/>
      <c r="BG345" s="173"/>
      <c r="BH345" s="173"/>
      <c r="BI345" s="173"/>
      <c r="BJ345" s="173"/>
      <c r="BK345" s="173"/>
    </row>
    <row r="346" spans="1:63">
      <c r="A346" s="2" t="s">
        <v>26</v>
      </c>
      <c r="B346" s="24" t="s">
        <v>390</v>
      </c>
      <c r="C346" s="4"/>
      <c r="D346" s="4"/>
      <c r="E346" s="135" t="str">
        <f t="shared" si="788"/>
        <v xml:space="preserve">                                              </v>
      </c>
      <c r="F346" s="6" t="str">
        <f t="shared" si="870"/>
        <v>5H0_970_711</v>
      </c>
      <c r="G346" s="6" t="str">
        <f t="shared" si="871"/>
        <v>AE</v>
      </c>
      <c r="H346" s="6" t="str">
        <f t="shared" si="872"/>
        <v>1AS15H0711</v>
      </c>
      <c r="I346" s="6" t="str">
        <f t="shared" si="873"/>
        <v>AE</v>
      </c>
      <c r="J346" s="8" t="s">
        <v>498</v>
      </c>
      <c r="K346" s="2"/>
      <c r="L346" s="24" t="s">
        <v>768</v>
      </c>
      <c r="M346" s="67">
        <v>12</v>
      </c>
      <c r="N346" s="68">
        <v>2125</v>
      </c>
      <c r="O346" s="69">
        <v>2124</v>
      </c>
      <c r="P346" s="42" t="s">
        <v>2289</v>
      </c>
      <c r="Q346" s="24" t="s">
        <v>1576</v>
      </c>
      <c r="R346" s="6" t="str">
        <f t="shared" si="874"/>
        <v>1AS15H0711AEA</v>
      </c>
      <c r="S346" s="7" t="str">
        <f t="shared" si="875"/>
        <v>KEIN SERIENEINSATZ</v>
      </c>
      <c r="T346" s="1" t="str">
        <f t="shared" si="883"/>
        <v/>
      </c>
      <c r="U346" s="8"/>
      <c r="V346" s="8"/>
      <c r="W346" s="25"/>
      <c r="X346" s="22"/>
      <c r="Y346" s="4" t="s">
        <v>566</v>
      </c>
      <c r="Z346" s="4" t="s">
        <v>374</v>
      </c>
      <c r="AA346" s="4" t="s">
        <v>566</v>
      </c>
      <c r="AB346" s="32"/>
      <c r="AC346" s="173"/>
      <c r="AD346" s="165"/>
      <c r="AE346" s="165"/>
      <c r="AF346" s="165"/>
      <c r="AG346" s="171"/>
      <c r="AH346" s="171"/>
      <c r="AI346" s="171"/>
      <c r="AJ346" s="172"/>
      <c r="AK346" s="172"/>
      <c r="AL346" s="172"/>
      <c r="AM346" s="165"/>
      <c r="AN346" s="173"/>
      <c r="AO346" s="173"/>
      <c r="AP346" s="173"/>
      <c r="AQ346" s="173"/>
      <c r="AR346" s="173"/>
      <c r="AS346" s="173"/>
      <c r="AT346" s="173"/>
      <c r="AU346" s="173"/>
      <c r="AV346" s="173"/>
      <c r="AW346" s="173"/>
      <c r="AX346" s="173"/>
      <c r="AY346" s="173"/>
      <c r="AZ346" s="173"/>
      <c r="BA346" s="173"/>
      <c r="BB346" s="173"/>
      <c r="BC346" s="173"/>
      <c r="BD346" s="173"/>
      <c r="BE346" s="173"/>
      <c r="BF346" s="173"/>
      <c r="BG346" s="173"/>
      <c r="BH346" s="173"/>
      <c r="BI346" s="173"/>
      <c r="BJ346" s="173"/>
      <c r="BK346" s="173"/>
    </row>
    <row r="347" spans="1:63">
      <c r="A347" s="2" t="s">
        <v>26</v>
      </c>
      <c r="B347" s="24" t="s">
        <v>390</v>
      </c>
      <c r="C347" s="4"/>
      <c r="D347" s="4"/>
      <c r="E347" s="135" t="str">
        <f t="shared" ref="E347" si="891">CONCATENATE(IF(AC347&gt;0,$AC$1," ")," ",IF(AD347&gt;0,$AD$1," ")," ",IF(AE347&gt;0,$AE$1," ")," ",IF(AF347&gt;0,$AF$1," ")," ",IF(AG347&gt;0,$AG$1," ")," ",IF(AH347&gt;0,$AH$1," ")," ",IF(AI347&gt;0,$AI$1," ")," ",IF(AJ347&gt;0,$AJ$1," ")," ",IF(AK347&gt;0,$AK$1," ")," ",IF(AL347&gt;0,$AL$1," ")," ",IF(AM347&gt;0,$AM$1," "),IF(AN347&gt;0,$AN$1," "),IF(AO347&gt;0,$AO$1," "),IF(AP347&gt;0,$AP$1," "),IF(AQ347&gt;0,$AQ$1," "),IF(AR347&gt;0,$AR$1," "),IF(AS347&gt;0,$AS$1," "),IF(AT347&gt;0,$AT$1," "),IF(AU347&gt;0,$AU$1," "),IF(AV347&gt;0,$AV$1," "),IF(AW347&gt;0,$AW$1," "),IF(AX347&gt;0,$AX$1," "),IF(AY347&gt;0,$AY$1," "),IF(AZ347&gt;0,$AZ$1," "),IF(BA347&gt;0,$BA$1," "),IF(BB347&gt;0,$BB$1," "),IF(BC347&gt;0,$BC$1," "),IF(BD347&gt;0,$BD$1," "),IF(BE347&gt;0,$BE$1," "),IF(BF347&gt;0,$BF$1," "),IF(BG347&gt;0,$BG$1," "),IF(BH347&gt;0,$BH$1," "),IF(BI347&gt;0,$BI$1," "),IF(BJ347&gt;0,$BJ$1," "),IF(BK347&gt;0,$BK$1," "),IF(BL347&gt;0,$BL$1," "))</f>
        <v xml:space="preserve">                                              </v>
      </c>
      <c r="F347" s="6" t="str">
        <f t="shared" ref="F347" si="892">LEFT(Q347,11)</f>
        <v>5H0_970_711</v>
      </c>
      <c r="G347" s="6" t="str">
        <f t="shared" ref="G347" si="893">IF(LEN(Q347)=11,0,MID(Q347,13,2))</f>
        <v>AE</v>
      </c>
      <c r="H347" s="6" t="str">
        <f t="shared" ref="H347" si="894">CONCATENATE(IF(MID(Q347,5,3)="970","1AS1"),LEFT(F347,3),RIGHT(F347,3))</f>
        <v>1AS15H0711</v>
      </c>
      <c r="I347" s="6" t="str">
        <f t="shared" ref="I347" si="895">IF(G347=0,"00",IF(LEN(G347)=1,CONCATENATE(G347,0),G347))</f>
        <v>AE</v>
      </c>
      <c r="J347" s="8" t="s">
        <v>634</v>
      </c>
      <c r="K347" s="2"/>
      <c r="L347" s="24" t="s">
        <v>768</v>
      </c>
      <c r="M347" s="67">
        <v>12</v>
      </c>
      <c r="N347" s="68">
        <v>2125</v>
      </c>
      <c r="O347" s="69"/>
      <c r="P347" s="42" t="s">
        <v>2289</v>
      </c>
      <c r="Q347" s="24" t="s">
        <v>1576</v>
      </c>
      <c r="R347" s="6" t="str">
        <f t="shared" ref="R347" si="896">IF(J347&lt;&gt;"",CONCATENATE(H347,I347,J347),CONCATENATE(H347,I347,K347))</f>
        <v>1AS15H0711AED</v>
      </c>
      <c r="S347" s="7" t="str">
        <f t="shared" ref="S347" si="897">IF(N347="-","KEIN LIEFERUMFANG",IF(AND(N347&lt;=S$3,O347=""),"AKTUELL",IF(O347=N347-1,"KEIN SERIENEINSATZ",IF(N347&gt;S$3,"NOCH NICHT AKTUELL",IF(AND(N347&lt;S$3,O347&lt;S$3),"NICHT AKTUELL",IF(N347&lt;=S$3,"AKTUELL"))))))</f>
        <v>NOCH NICHT AKTUELL</v>
      </c>
      <c r="T347" s="1" t="str">
        <f t="shared" si="883"/>
        <v/>
      </c>
      <c r="U347" s="8"/>
      <c r="V347" s="8"/>
      <c r="W347" s="25"/>
      <c r="X347" s="22"/>
      <c r="Y347" s="4" t="s">
        <v>566</v>
      </c>
      <c r="Z347" s="4" t="s">
        <v>374</v>
      </c>
      <c r="AA347" s="4" t="s">
        <v>566</v>
      </c>
      <c r="AB347" s="32"/>
      <c r="AC347" s="173"/>
      <c r="AD347" s="165"/>
      <c r="AE347" s="165"/>
      <c r="AF347" s="165"/>
      <c r="AG347" s="171"/>
      <c r="AH347" s="171"/>
      <c r="AI347" s="171"/>
      <c r="AJ347" s="172"/>
      <c r="AK347" s="172"/>
      <c r="AL347" s="172"/>
      <c r="AM347" s="165"/>
      <c r="AN347" s="173"/>
      <c r="AO347" s="173"/>
      <c r="AP347" s="173"/>
      <c r="AQ347" s="173"/>
      <c r="AR347" s="173"/>
      <c r="AS347" s="173"/>
      <c r="AT347" s="173"/>
      <c r="AU347" s="173"/>
      <c r="AV347" s="173"/>
      <c r="AW347" s="173"/>
      <c r="AX347" s="173"/>
      <c r="AY347" s="173"/>
      <c r="AZ347" s="173"/>
      <c r="BA347" s="173"/>
      <c r="BB347" s="173"/>
      <c r="BC347" s="173"/>
      <c r="BD347" s="173"/>
      <c r="BE347" s="173"/>
      <c r="BF347" s="173"/>
      <c r="BG347" s="173"/>
      <c r="BH347" s="173"/>
      <c r="BI347" s="173"/>
      <c r="BJ347" s="173"/>
      <c r="BK347" s="173"/>
    </row>
    <row r="348" spans="1:63">
      <c r="A348" s="2" t="s">
        <v>26</v>
      </c>
      <c r="B348" s="24" t="s">
        <v>390</v>
      </c>
      <c r="C348" s="4"/>
      <c r="D348" s="4"/>
      <c r="E348" s="135" t="str">
        <f t="shared" si="788"/>
        <v xml:space="preserve">                                              </v>
      </c>
      <c r="F348" s="6" t="str">
        <f t="shared" si="870"/>
        <v>5H0_970_711</v>
      </c>
      <c r="G348" s="6" t="str">
        <f t="shared" si="871"/>
        <v>AF</v>
      </c>
      <c r="H348" s="6" t="str">
        <f t="shared" si="872"/>
        <v>1AS15H0711</v>
      </c>
      <c r="I348" s="6" t="str">
        <f t="shared" si="873"/>
        <v>AF</v>
      </c>
      <c r="J348" s="8" t="s">
        <v>498</v>
      </c>
      <c r="K348" s="2"/>
      <c r="L348" s="24" t="s">
        <v>769</v>
      </c>
      <c r="M348" s="67">
        <v>12</v>
      </c>
      <c r="N348" s="68">
        <v>2125</v>
      </c>
      <c r="O348" s="69">
        <v>2124</v>
      </c>
      <c r="P348" s="42" t="s">
        <v>2289</v>
      </c>
      <c r="Q348" s="24" t="s">
        <v>1577</v>
      </c>
      <c r="R348" s="6" t="str">
        <f t="shared" si="874"/>
        <v>1AS15H0711AFA</v>
      </c>
      <c r="S348" s="7" t="str">
        <f t="shared" si="875"/>
        <v>KEIN SERIENEINSATZ</v>
      </c>
      <c r="T348" s="1" t="str">
        <f t="shared" si="883"/>
        <v/>
      </c>
      <c r="U348" s="8"/>
      <c r="V348" s="8"/>
      <c r="W348" s="25"/>
      <c r="X348" s="22"/>
      <c r="Y348" s="4" t="s">
        <v>566</v>
      </c>
      <c r="Z348" s="4" t="s">
        <v>374</v>
      </c>
      <c r="AA348" s="4" t="s">
        <v>566</v>
      </c>
      <c r="AB348" s="32"/>
      <c r="AC348" s="173"/>
      <c r="AD348" s="165"/>
      <c r="AE348" s="165"/>
      <c r="AF348" s="165"/>
      <c r="AG348" s="171"/>
      <c r="AH348" s="171"/>
      <c r="AI348" s="171"/>
      <c r="AJ348" s="172"/>
      <c r="AK348" s="172"/>
      <c r="AL348" s="172"/>
      <c r="AM348" s="165"/>
      <c r="AN348" s="173"/>
      <c r="AO348" s="173"/>
      <c r="AP348" s="173"/>
      <c r="AQ348" s="173"/>
      <c r="AR348" s="173"/>
      <c r="AS348" s="173"/>
      <c r="AT348" s="173"/>
      <c r="AU348" s="173"/>
      <c r="AV348" s="173"/>
      <c r="AW348" s="173"/>
      <c r="AX348" s="173"/>
      <c r="AY348" s="173"/>
      <c r="AZ348" s="173"/>
      <c r="BA348" s="173"/>
      <c r="BB348" s="173"/>
      <c r="BC348" s="173"/>
      <c r="BD348" s="173"/>
      <c r="BE348" s="173"/>
      <c r="BF348" s="173"/>
      <c r="BG348" s="173"/>
      <c r="BH348" s="173"/>
      <c r="BI348" s="173"/>
      <c r="BJ348" s="173"/>
      <c r="BK348" s="173"/>
    </row>
    <row r="349" spans="1:63">
      <c r="A349" s="2" t="s">
        <v>26</v>
      </c>
      <c r="B349" s="24" t="s">
        <v>390</v>
      </c>
      <c r="C349" s="4"/>
      <c r="D349" s="4"/>
      <c r="E349" s="135" t="str">
        <f t="shared" ref="E349" si="898">CONCATENATE(IF(AC349&gt;0,$AC$1," ")," ",IF(AD349&gt;0,$AD$1," ")," ",IF(AE349&gt;0,$AE$1," ")," ",IF(AF349&gt;0,$AF$1," ")," ",IF(AG349&gt;0,$AG$1," ")," ",IF(AH349&gt;0,$AH$1," ")," ",IF(AI349&gt;0,$AI$1," ")," ",IF(AJ349&gt;0,$AJ$1," ")," ",IF(AK349&gt;0,$AK$1," ")," ",IF(AL349&gt;0,$AL$1," ")," ",IF(AM349&gt;0,$AM$1," "),IF(AN349&gt;0,$AN$1," "),IF(AO349&gt;0,$AO$1," "),IF(AP349&gt;0,$AP$1," "),IF(AQ349&gt;0,$AQ$1," "),IF(AR349&gt;0,$AR$1," "),IF(AS349&gt;0,$AS$1," "),IF(AT349&gt;0,$AT$1," "),IF(AU349&gt;0,$AU$1," "),IF(AV349&gt;0,$AV$1," "),IF(AW349&gt;0,$AW$1," "),IF(AX349&gt;0,$AX$1," "),IF(AY349&gt;0,$AY$1," "),IF(AZ349&gt;0,$AZ$1," "),IF(BA349&gt;0,$BA$1," "),IF(BB349&gt;0,$BB$1," "),IF(BC349&gt;0,$BC$1," "),IF(BD349&gt;0,$BD$1," "),IF(BE349&gt;0,$BE$1," "),IF(BF349&gt;0,$BF$1," "),IF(BG349&gt;0,$BG$1," "),IF(BH349&gt;0,$BH$1," "),IF(BI349&gt;0,$BI$1," "),IF(BJ349&gt;0,$BJ$1," "),IF(BK349&gt;0,$BK$1," "),IF(BL349&gt;0,$BL$1," "))</f>
        <v xml:space="preserve">                                              </v>
      </c>
      <c r="F349" s="6" t="str">
        <f t="shared" ref="F349" si="899">LEFT(Q349,11)</f>
        <v>5H0_970_711</v>
      </c>
      <c r="G349" s="6" t="str">
        <f t="shared" ref="G349" si="900">IF(LEN(Q349)=11,0,MID(Q349,13,2))</f>
        <v>AF</v>
      </c>
      <c r="H349" s="6" t="str">
        <f t="shared" ref="H349" si="901">CONCATENATE(IF(MID(Q349,5,3)="970","1AS1"),LEFT(F349,3),RIGHT(F349,3))</f>
        <v>1AS15H0711</v>
      </c>
      <c r="I349" s="6" t="str">
        <f t="shared" ref="I349" si="902">IF(G349=0,"00",IF(LEN(G349)=1,CONCATENATE(G349,0),G349))</f>
        <v>AF</v>
      </c>
      <c r="J349" s="8" t="s">
        <v>634</v>
      </c>
      <c r="K349" s="2"/>
      <c r="L349" s="24" t="s">
        <v>769</v>
      </c>
      <c r="M349" s="67">
        <v>12</v>
      </c>
      <c r="N349" s="68">
        <v>2125</v>
      </c>
      <c r="O349" s="69"/>
      <c r="P349" s="42" t="s">
        <v>2289</v>
      </c>
      <c r="Q349" s="24" t="s">
        <v>1577</v>
      </c>
      <c r="R349" s="6" t="str">
        <f t="shared" ref="R349" si="903">IF(J349&lt;&gt;"",CONCATENATE(H349,I349,J349),CONCATENATE(H349,I349,K349))</f>
        <v>1AS15H0711AFD</v>
      </c>
      <c r="S349" s="7" t="str">
        <f t="shared" ref="S349" si="904">IF(N349="-","KEIN LIEFERUMFANG",IF(AND(N349&lt;=S$3,O349=""),"AKTUELL",IF(O349=N349-1,"KEIN SERIENEINSATZ",IF(N349&gt;S$3,"NOCH NICHT AKTUELL",IF(AND(N349&lt;S$3,O349&lt;S$3),"NICHT AKTUELL",IF(N349&lt;=S$3,"AKTUELL"))))))</f>
        <v>NOCH NICHT AKTUELL</v>
      </c>
      <c r="T349" s="1" t="str">
        <f t="shared" si="883"/>
        <v/>
      </c>
      <c r="U349" s="8"/>
      <c r="V349" s="8"/>
      <c r="W349" s="25"/>
      <c r="X349" s="22"/>
      <c r="Y349" s="4" t="s">
        <v>566</v>
      </c>
      <c r="Z349" s="4" t="s">
        <v>374</v>
      </c>
      <c r="AA349" s="4" t="s">
        <v>566</v>
      </c>
      <c r="AB349" s="32"/>
      <c r="AC349" s="173"/>
      <c r="AD349" s="165"/>
      <c r="AE349" s="165"/>
      <c r="AF349" s="165"/>
      <c r="AG349" s="171"/>
      <c r="AH349" s="171"/>
      <c r="AI349" s="171"/>
      <c r="AJ349" s="172"/>
      <c r="AK349" s="172"/>
      <c r="AL349" s="172"/>
      <c r="AM349" s="165"/>
      <c r="AN349" s="173"/>
      <c r="AO349" s="173"/>
      <c r="AP349" s="173"/>
      <c r="AQ349" s="173"/>
      <c r="AR349" s="173"/>
      <c r="AS349" s="173"/>
      <c r="AT349" s="173"/>
      <c r="AU349" s="173"/>
      <c r="AV349" s="173"/>
      <c r="AW349" s="173"/>
      <c r="AX349" s="173"/>
      <c r="AY349" s="173"/>
      <c r="AZ349" s="173"/>
      <c r="BA349" s="173"/>
      <c r="BB349" s="173"/>
      <c r="BC349" s="173"/>
      <c r="BD349" s="173"/>
      <c r="BE349" s="173"/>
      <c r="BF349" s="173"/>
      <c r="BG349" s="173"/>
      <c r="BH349" s="173"/>
      <c r="BI349" s="173"/>
      <c r="BJ349" s="173"/>
      <c r="BK349" s="173"/>
    </row>
    <row r="350" spans="1:63">
      <c r="A350" s="2" t="s">
        <v>26</v>
      </c>
      <c r="B350" s="24" t="s">
        <v>390</v>
      </c>
      <c r="C350" s="4"/>
      <c r="D350" s="4"/>
      <c r="E350" s="135" t="str">
        <f t="shared" si="788"/>
        <v xml:space="preserve">                                              </v>
      </c>
      <c r="F350" s="6" t="str">
        <f t="shared" si="870"/>
        <v>5H0_970_711</v>
      </c>
      <c r="G350" s="6" t="str">
        <f t="shared" si="871"/>
        <v>AG</v>
      </c>
      <c r="H350" s="6" t="str">
        <f t="shared" si="872"/>
        <v>1AS15H0711</v>
      </c>
      <c r="I350" s="6" t="str">
        <f t="shared" si="873"/>
        <v>AG</v>
      </c>
      <c r="J350" s="8" t="s">
        <v>498</v>
      </c>
      <c r="K350" s="2"/>
      <c r="L350" s="24" t="s">
        <v>770</v>
      </c>
      <c r="M350" s="67">
        <v>12</v>
      </c>
      <c r="N350" s="68">
        <v>2125</v>
      </c>
      <c r="O350" s="69">
        <v>2124</v>
      </c>
      <c r="P350" s="42" t="s">
        <v>2289</v>
      </c>
      <c r="Q350" s="24" t="s">
        <v>1578</v>
      </c>
      <c r="R350" s="6" t="str">
        <f t="shared" si="874"/>
        <v>1AS15H0711AGA</v>
      </c>
      <c r="S350" s="7" t="str">
        <f t="shared" si="875"/>
        <v>KEIN SERIENEINSATZ</v>
      </c>
      <c r="T350" s="1" t="str">
        <f t="shared" si="883"/>
        <v/>
      </c>
      <c r="U350" s="8"/>
      <c r="V350" s="8"/>
      <c r="W350" s="25"/>
      <c r="X350" s="22"/>
      <c r="Y350" s="4" t="s">
        <v>566</v>
      </c>
      <c r="Z350" s="4" t="s">
        <v>374</v>
      </c>
      <c r="AA350" s="4" t="s">
        <v>566</v>
      </c>
      <c r="AB350" s="32"/>
      <c r="AC350" s="173"/>
      <c r="AD350" s="165"/>
      <c r="AE350" s="165"/>
      <c r="AF350" s="165"/>
      <c r="AG350" s="171"/>
      <c r="AH350" s="171"/>
      <c r="AI350" s="171"/>
      <c r="AJ350" s="172"/>
      <c r="AK350" s="172"/>
      <c r="AL350" s="172"/>
      <c r="AM350" s="165"/>
      <c r="AN350" s="173"/>
      <c r="AO350" s="173"/>
      <c r="AP350" s="173"/>
      <c r="AQ350" s="173"/>
      <c r="AR350" s="173"/>
      <c r="AS350" s="173"/>
      <c r="AT350" s="173"/>
      <c r="AU350" s="173"/>
      <c r="AV350" s="173"/>
      <c r="AW350" s="173"/>
      <c r="AX350" s="173"/>
      <c r="AY350" s="173"/>
      <c r="AZ350" s="173"/>
      <c r="BA350" s="173"/>
      <c r="BB350" s="173"/>
      <c r="BC350" s="173"/>
      <c r="BD350" s="173"/>
      <c r="BE350" s="173"/>
      <c r="BF350" s="173"/>
      <c r="BG350" s="173"/>
      <c r="BH350" s="173"/>
      <c r="BI350" s="173"/>
      <c r="BJ350" s="173"/>
      <c r="BK350" s="173"/>
    </row>
    <row r="351" spans="1:63">
      <c r="A351" s="2" t="s">
        <v>26</v>
      </c>
      <c r="B351" s="24" t="s">
        <v>390</v>
      </c>
      <c r="C351" s="4"/>
      <c r="D351" s="4"/>
      <c r="E351" s="135" t="str">
        <f t="shared" ref="E351" si="905">CONCATENATE(IF(AC351&gt;0,$AC$1," ")," ",IF(AD351&gt;0,$AD$1," ")," ",IF(AE351&gt;0,$AE$1," ")," ",IF(AF351&gt;0,$AF$1," ")," ",IF(AG351&gt;0,$AG$1," ")," ",IF(AH351&gt;0,$AH$1," ")," ",IF(AI351&gt;0,$AI$1," ")," ",IF(AJ351&gt;0,$AJ$1," ")," ",IF(AK351&gt;0,$AK$1," ")," ",IF(AL351&gt;0,$AL$1," ")," ",IF(AM351&gt;0,$AM$1," "),IF(AN351&gt;0,$AN$1," "),IF(AO351&gt;0,$AO$1," "),IF(AP351&gt;0,$AP$1," "),IF(AQ351&gt;0,$AQ$1," "),IF(AR351&gt;0,$AR$1," "),IF(AS351&gt;0,$AS$1," "),IF(AT351&gt;0,$AT$1," "),IF(AU351&gt;0,$AU$1," "),IF(AV351&gt;0,$AV$1," "),IF(AW351&gt;0,$AW$1," "),IF(AX351&gt;0,$AX$1," "),IF(AY351&gt;0,$AY$1," "),IF(AZ351&gt;0,$AZ$1," "),IF(BA351&gt;0,$BA$1," "),IF(BB351&gt;0,$BB$1," "),IF(BC351&gt;0,$BC$1," "),IF(BD351&gt;0,$BD$1," "),IF(BE351&gt;0,$BE$1," "),IF(BF351&gt;0,$BF$1," "),IF(BG351&gt;0,$BG$1," "),IF(BH351&gt;0,$BH$1," "),IF(BI351&gt;0,$BI$1," "),IF(BJ351&gt;0,$BJ$1," "),IF(BK351&gt;0,$BK$1," "),IF(BL351&gt;0,$BL$1," "))</f>
        <v xml:space="preserve">                                              </v>
      </c>
      <c r="F351" s="6" t="str">
        <f t="shared" ref="F351" si="906">LEFT(Q351,11)</f>
        <v>5H0_970_711</v>
      </c>
      <c r="G351" s="6" t="str">
        <f t="shared" ref="G351" si="907">IF(LEN(Q351)=11,0,MID(Q351,13,2))</f>
        <v>AG</v>
      </c>
      <c r="H351" s="6" t="str">
        <f t="shared" ref="H351" si="908">CONCATENATE(IF(MID(Q351,5,3)="970","1AS1"),LEFT(F351,3),RIGHT(F351,3))</f>
        <v>1AS15H0711</v>
      </c>
      <c r="I351" s="6" t="str">
        <f t="shared" ref="I351" si="909">IF(G351=0,"00",IF(LEN(G351)=1,CONCATENATE(G351,0),G351))</f>
        <v>AG</v>
      </c>
      <c r="J351" s="8" t="s">
        <v>634</v>
      </c>
      <c r="K351" s="2"/>
      <c r="L351" s="24" t="s">
        <v>770</v>
      </c>
      <c r="M351" s="67">
        <v>12</v>
      </c>
      <c r="N351" s="68">
        <v>2125</v>
      </c>
      <c r="O351" s="69"/>
      <c r="P351" s="42" t="s">
        <v>2289</v>
      </c>
      <c r="Q351" s="24" t="s">
        <v>1578</v>
      </c>
      <c r="R351" s="6" t="str">
        <f t="shared" ref="R351" si="910">IF(J351&lt;&gt;"",CONCATENATE(H351,I351,J351),CONCATENATE(H351,I351,K351))</f>
        <v>1AS15H0711AGD</v>
      </c>
      <c r="S351" s="7" t="str">
        <f t="shared" ref="S351" si="911">IF(N351="-","KEIN LIEFERUMFANG",IF(AND(N351&lt;=S$3,O351=""),"AKTUELL",IF(O351=N351-1,"KEIN SERIENEINSATZ",IF(N351&gt;S$3,"NOCH NICHT AKTUELL",IF(AND(N351&lt;S$3,O351&lt;S$3),"NICHT AKTUELL",IF(N351&lt;=S$3,"AKTUELL"))))))</f>
        <v>NOCH NICHT AKTUELL</v>
      </c>
      <c r="T351" s="1" t="str">
        <f t="shared" si="883"/>
        <v/>
      </c>
      <c r="U351" s="8"/>
      <c r="V351" s="8"/>
      <c r="W351" s="25"/>
      <c r="X351" s="22"/>
      <c r="Y351" s="4" t="s">
        <v>566</v>
      </c>
      <c r="Z351" s="4" t="s">
        <v>374</v>
      </c>
      <c r="AA351" s="4" t="s">
        <v>566</v>
      </c>
      <c r="AB351" s="32"/>
      <c r="AC351" s="173"/>
      <c r="AD351" s="165"/>
      <c r="AE351" s="165"/>
      <c r="AF351" s="165"/>
      <c r="AG351" s="171"/>
      <c r="AH351" s="171"/>
      <c r="AI351" s="171"/>
      <c r="AJ351" s="172"/>
      <c r="AK351" s="172"/>
      <c r="AL351" s="172"/>
      <c r="AM351" s="165"/>
      <c r="AN351" s="173"/>
      <c r="AO351" s="173"/>
      <c r="AP351" s="173"/>
      <c r="AQ351" s="173"/>
      <c r="AR351" s="173"/>
      <c r="AS351" s="173"/>
      <c r="AT351" s="173"/>
      <c r="AU351" s="173"/>
      <c r="AV351" s="173"/>
      <c r="AW351" s="173"/>
      <c r="AX351" s="173"/>
      <c r="AY351" s="173"/>
      <c r="AZ351" s="173"/>
      <c r="BA351" s="173"/>
      <c r="BB351" s="173"/>
      <c r="BC351" s="173"/>
      <c r="BD351" s="173"/>
      <c r="BE351" s="173"/>
      <c r="BF351" s="173"/>
      <c r="BG351" s="173"/>
      <c r="BH351" s="173"/>
      <c r="BI351" s="173"/>
      <c r="BJ351" s="173"/>
      <c r="BK351" s="173"/>
    </row>
    <row r="352" spans="1:63">
      <c r="A352" s="2" t="s">
        <v>26</v>
      </c>
      <c r="B352" s="24" t="s">
        <v>390</v>
      </c>
      <c r="C352" s="4"/>
      <c r="D352" s="4"/>
      <c r="E352" s="135" t="str">
        <f t="shared" ref="E352" si="912">CONCATENATE(IF(AC352&gt;0,$AC$1," ")," ",IF(AD352&gt;0,$AD$1," ")," ",IF(AE352&gt;0,$AE$1," ")," ",IF(AF352&gt;0,$AF$1," ")," ",IF(AG352&gt;0,$AG$1," ")," ",IF(AH352&gt;0,$AH$1," ")," ",IF(AI352&gt;0,$AI$1," ")," ",IF(AJ352&gt;0,$AJ$1," ")," ",IF(AK352&gt;0,$AK$1," ")," ",IF(AL352&gt;0,$AL$1," ")," ",IF(AM352&gt;0,$AM$1," "),IF(AN352&gt;0,$AN$1," "),IF(AO352&gt;0,$AO$1," "),IF(AP352&gt;0,$AP$1," "),IF(AQ352&gt;0,$AQ$1," "),IF(AR352&gt;0,$AR$1," "),IF(AS352&gt;0,$AS$1," "),IF(AT352&gt;0,$AT$1," "),IF(AU352&gt;0,$AU$1," "),IF(AV352&gt;0,$AV$1," "),IF(AW352&gt;0,$AW$1," "),IF(AX352&gt;0,$AX$1," "),IF(AY352&gt;0,$AY$1," "),IF(AZ352&gt;0,$AZ$1," "),IF(BA352&gt;0,$BA$1," "),IF(BB352&gt;0,$BB$1," "),IF(BC352&gt;0,$BC$1," "),IF(BD352&gt;0,$BD$1," "),IF(BE352&gt;0,$BE$1," "),IF(BF352&gt;0,$BF$1," "),IF(BG352&gt;0,$BG$1," "),IF(BH352&gt;0,$BH$1," "),IF(BI352&gt;0,$BI$1," "),IF(BJ352&gt;0,$BJ$1," "),IF(BK352&gt;0,$BK$1," "),IF(BL352&gt;0,$BL$1," "))</f>
        <v xml:space="preserve">                                              </v>
      </c>
      <c r="F352" s="6" t="str">
        <f t="shared" ref="F352" si="913">LEFT(Q352,11)</f>
        <v>5H0_970_711</v>
      </c>
      <c r="G352" s="6" t="str">
        <f t="shared" ref="G352" si="914">IF(LEN(Q352)=11,0,MID(Q352,13,2))</f>
        <v>AH</v>
      </c>
      <c r="H352" s="6" t="str">
        <f t="shared" ref="H352" si="915">CONCATENATE(IF(MID(Q352,5,3)="970","1AS1"),LEFT(F352,3),RIGHT(F352,3))</f>
        <v>1AS15H0711</v>
      </c>
      <c r="I352" s="6" t="str">
        <f t="shared" ref="I352" si="916">IF(G352=0,"00",IF(LEN(G352)=1,CONCATENATE(G352,0),G352))</f>
        <v>AH</v>
      </c>
      <c r="J352" s="8" t="s">
        <v>498</v>
      </c>
      <c r="K352" s="2"/>
      <c r="L352" s="24" t="s">
        <v>771</v>
      </c>
      <c r="M352" s="67">
        <v>12</v>
      </c>
      <c r="N352" s="68">
        <v>2125</v>
      </c>
      <c r="O352" s="69">
        <v>2124</v>
      </c>
      <c r="P352" s="42" t="s">
        <v>2289</v>
      </c>
      <c r="Q352" s="24" t="s">
        <v>1579</v>
      </c>
      <c r="R352" s="6" t="str">
        <f t="shared" ref="R352" si="917">IF(J352&lt;&gt;"",CONCATENATE(H352,I352,J352),CONCATENATE(H352,I352,K352))</f>
        <v>1AS15H0711AHA</v>
      </c>
      <c r="S352" s="7" t="str">
        <f t="shared" ref="S352" si="918">IF(N352="-","KEIN LIEFERUMFANG",IF(AND(N352&lt;=S$3,O352=""),"AKTUELL",IF(O352=N352-1,"KEIN SERIENEINSATZ",IF(N352&gt;S$3,"NOCH NICHT AKTUELL",IF(AND(N352&lt;S$3,O352&lt;S$3),"NICHT AKTUELL",IF(N352&lt;=S$3,"AKTUELL"))))))</f>
        <v>KEIN SERIENEINSATZ</v>
      </c>
      <c r="T352" s="1" t="str">
        <f>IF(H352=H349,IF(I352=I349,"IndizeNeu (Spalte J, K)",IF(K352&lt;&gt;"","Neue Variant","")),IF(K352&lt;&gt;"","Neue Variant",""))</f>
        <v/>
      </c>
      <c r="U352" s="8"/>
      <c r="V352" s="8"/>
      <c r="W352" s="25"/>
      <c r="X352" s="22"/>
      <c r="Y352" s="4" t="s">
        <v>566</v>
      </c>
      <c r="Z352" s="4" t="s">
        <v>374</v>
      </c>
      <c r="AA352" s="4" t="s">
        <v>566</v>
      </c>
      <c r="AB352" s="32"/>
      <c r="AC352" s="173"/>
      <c r="AD352" s="165"/>
      <c r="AE352" s="165"/>
      <c r="AF352" s="165"/>
      <c r="AG352" s="171"/>
      <c r="AH352" s="171"/>
      <c r="AI352" s="171"/>
      <c r="AJ352" s="172"/>
      <c r="AK352" s="172"/>
      <c r="AL352" s="172"/>
      <c r="AM352" s="165"/>
      <c r="AN352" s="173"/>
      <c r="AO352" s="173"/>
      <c r="AP352" s="173"/>
      <c r="AQ352" s="173"/>
      <c r="AR352" s="173"/>
      <c r="AS352" s="173"/>
      <c r="AT352" s="173"/>
      <c r="AU352" s="173"/>
      <c r="AV352" s="173"/>
      <c r="AW352" s="173"/>
      <c r="AX352" s="173"/>
      <c r="AY352" s="173"/>
      <c r="AZ352" s="173"/>
      <c r="BA352" s="173"/>
      <c r="BB352" s="173"/>
      <c r="BC352" s="173"/>
      <c r="BD352" s="173"/>
      <c r="BE352" s="173"/>
      <c r="BF352" s="173"/>
      <c r="BG352" s="173"/>
      <c r="BH352" s="173"/>
      <c r="BI352" s="173"/>
      <c r="BJ352" s="173"/>
      <c r="BK352" s="173"/>
    </row>
    <row r="353" spans="1:63">
      <c r="A353" s="2" t="s">
        <v>26</v>
      </c>
      <c r="B353" s="24" t="s">
        <v>390</v>
      </c>
      <c r="C353" s="4"/>
      <c r="D353" s="4"/>
      <c r="E353" s="135" t="str">
        <f t="shared" si="788"/>
        <v xml:space="preserve">                                              </v>
      </c>
      <c r="F353" s="6" t="str">
        <f t="shared" si="870"/>
        <v>5H0_970_711</v>
      </c>
      <c r="G353" s="6" t="str">
        <f t="shared" si="871"/>
        <v>AH</v>
      </c>
      <c r="H353" s="6" t="str">
        <f t="shared" si="872"/>
        <v>1AS15H0711</v>
      </c>
      <c r="I353" s="6" t="str">
        <f t="shared" si="873"/>
        <v>AH</v>
      </c>
      <c r="J353" s="8" t="s">
        <v>634</v>
      </c>
      <c r="K353" s="2"/>
      <c r="L353" s="24" t="s">
        <v>771</v>
      </c>
      <c r="M353" s="67">
        <v>12</v>
      </c>
      <c r="N353" s="68">
        <v>2125</v>
      </c>
      <c r="O353" s="69"/>
      <c r="P353" s="42" t="s">
        <v>2289</v>
      </c>
      <c r="Q353" s="24" t="s">
        <v>1579</v>
      </c>
      <c r="R353" s="6" t="str">
        <f t="shared" si="874"/>
        <v>1AS15H0711AHD</v>
      </c>
      <c r="S353" s="7" t="str">
        <f t="shared" si="875"/>
        <v>NOCH NICHT AKTUELL</v>
      </c>
      <c r="T353" s="1" t="str">
        <f>IF(H353=H350,IF(I353=I350,"IndizeNeu (Spalte J, K)",IF(K353&lt;&gt;"","Neue Variant","")),IF(K353&lt;&gt;"","Neue Variant",""))</f>
        <v/>
      </c>
      <c r="U353" s="8"/>
      <c r="V353" s="8"/>
      <c r="W353" s="25"/>
      <c r="X353" s="22"/>
      <c r="Y353" s="4" t="s">
        <v>566</v>
      </c>
      <c r="Z353" s="4" t="s">
        <v>374</v>
      </c>
      <c r="AA353" s="4" t="s">
        <v>566</v>
      </c>
      <c r="AB353" s="32"/>
      <c r="AC353" s="173"/>
      <c r="AD353" s="165"/>
      <c r="AE353" s="165"/>
      <c r="AF353" s="165"/>
      <c r="AG353" s="171"/>
      <c r="AH353" s="171"/>
      <c r="AI353" s="171"/>
      <c r="AJ353" s="172"/>
      <c r="AK353" s="172"/>
      <c r="AL353" s="172"/>
      <c r="AM353" s="165"/>
      <c r="AN353" s="173"/>
      <c r="AO353" s="173"/>
      <c r="AP353" s="173"/>
      <c r="AQ353" s="173"/>
      <c r="AR353" s="173"/>
      <c r="AS353" s="173"/>
      <c r="AT353" s="173"/>
      <c r="AU353" s="173"/>
      <c r="AV353" s="173"/>
      <c r="AW353" s="173"/>
      <c r="AX353" s="173"/>
      <c r="AY353" s="173"/>
      <c r="AZ353" s="173"/>
      <c r="BA353" s="173"/>
      <c r="BB353" s="173"/>
      <c r="BC353" s="173"/>
      <c r="BD353" s="173"/>
      <c r="BE353" s="173"/>
      <c r="BF353" s="173"/>
      <c r="BG353" s="173"/>
      <c r="BH353" s="173"/>
      <c r="BI353" s="173"/>
      <c r="BJ353" s="173"/>
      <c r="BK353" s="173"/>
    </row>
    <row r="354" spans="1:63">
      <c r="A354" s="2" t="s">
        <v>26</v>
      </c>
      <c r="B354" s="24" t="s">
        <v>390</v>
      </c>
      <c r="C354" s="4"/>
      <c r="D354" s="4"/>
      <c r="E354" s="135" t="str">
        <f t="shared" si="788"/>
        <v xml:space="preserve">                                              </v>
      </c>
      <c r="F354" s="6" t="str">
        <f t="shared" ref="F354:F359" si="919">LEFT(Q354,11)</f>
        <v>5H0_970_711</v>
      </c>
      <c r="G354" s="6" t="str">
        <f t="shared" ref="G354:G359" si="920">IF(LEN(Q354)=11,0,MID(Q354,13,2))</f>
        <v>AJ</v>
      </c>
      <c r="H354" s="6" t="str">
        <f t="shared" ref="H354:H359" si="921">CONCATENATE(IF(MID(Q354,5,3)="970","1AS1"),LEFT(F354,3),RIGHT(F354,3))</f>
        <v>1AS15H0711</v>
      </c>
      <c r="I354" s="6" t="str">
        <f t="shared" ref="I354:I359" si="922">IF(G354=0,"00",IF(LEN(G354)=1,CONCATENATE(G354,0),G354))</f>
        <v>AJ</v>
      </c>
      <c r="J354" s="8" t="s">
        <v>498</v>
      </c>
      <c r="K354" s="2"/>
      <c r="L354" s="24" t="s">
        <v>1580</v>
      </c>
      <c r="M354" s="67"/>
      <c r="N354" s="68">
        <v>2148</v>
      </c>
      <c r="O354" s="69"/>
      <c r="P354" s="42" t="s">
        <v>2209</v>
      </c>
      <c r="Q354" s="24" t="s">
        <v>1955</v>
      </c>
      <c r="R354" s="6" t="str">
        <f t="shared" ref="R354:R359" si="923">IF(J354&lt;&gt;"",CONCATENATE(H354,I354,J354),CONCATENATE(H354,I354,K354))</f>
        <v>1AS15H0711AJA</v>
      </c>
      <c r="S354" s="7" t="str">
        <f t="shared" ref="S354:S359" si="924">IF(N354="-","KEIN LIEFERUMFANG",IF(AND(N354&lt;=S$3,O354=""),"AKTUELL",IF(O354=N354-1,"KEIN SERIENEINSATZ",IF(N354&gt;S$3,"NOCH NICHT AKTUELL",IF(AND(N354&lt;S$3,O354&lt;S$3),"NICHT AKTUELL",IF(N354&lt;=S$3,"AKTUELL"))))))</f>
        <v>NOCH NICHT AKTUELL</v>
      </c>
      <c r="T354" s="1" t="str">
        <f>IF(H354=H348,IF(I354=I348,"IndizeNeu (Spalte J, K)",IF(K354&lt;&gt;"","Neue Variant","")),IF(K354&lt;&gt;"","Neue Variant",""))</f>
        <v/>
      </c>
      <c r="U354" s="8"/>
      <c r="V354" s="8"/>
      <c r="W354" s="25"/>
      <c r="X354" s="22"/>
      <c r="Y354" s="4" t="s">
        <v>566</v>
      </c>
      <c r="Z354" s="4" t="s">
        <v>374</v>
      </c>
      <c r="AA354" s="4" t="s">
        <v>566</v>
      </c>
      <c r="AB354" s="32"/>
      <c r="AC354" s="173"/>
      <c r="AD354" s="165"/>
      <c r="AE354" s="165"/>
      <c r="AF354" s="165"/>
      <c r="AG354" s="171"/>
      <c r="AH354" s="171"/>
      <c r="AI354" s="171"/>
      <c r="AJ354" s="172"/>
      <c r="AK354" s="172"/>
      <c r="AL354" s="172"/>
      <c r="AM354" s="165"/>
      <c r="AN354" s="173"/>
      <c r="AO354" s="173"/>
      <c r="AP354" s="173"/>
      <c r="AQ354" s="173"/>
      <c r="AR354" s="173"/>
      <c r="AS354" s="173"/>
      <c r="AT354" s="173"/>
      <c r="AU354" s="173"/>
      <c r="AV354" s="173"/>
      <c r="AW354" s="173"/>
      <c r="AX354" s="173"/>
      <c r="AY354" s="173"/>
      <c r="AZ354" s="173"/>
      <c r="BA354" s="173"/>
      <c r="BB354" s="173"/>
      <c r="BC354" s="173"/>
      <c r="BD354" s="173"/>
      <c r="BE354" s="173"/>
      <c r="BF354" s="173"/>
      <c r="BG354" s="173"/>
      <c r="BH354" s="173"/>
      <c r="BI354" s="173"/>
      <c r="BJ354" s="173"/>
      <c r="BK354" s="173"/>
    </row>
    <row r="355" spans="1:63">
      <c r="A355" s="2" t="s">
        <v>26</v>
      </c>
      <c r="B355" s="24" t="s">
        <v>390</v>
      </c>
      <c r="C355" s="4"/>
      <c r="D355" s="4"/>
      <c r="E355" s="135" t="str">
        <f t="shared" si="788"/>
        <v xml:space="preserve">                                              </v>
      </c>
      <c r="F355" s="6" t="str">
        <f t="shared" si="919"/>
        <v>5H0_970_711</v>
      </c>
      <c r="G355" s="6" t="str">
        <f t="shared" si="920"/>
        <v>AK</v>
      </c>
      <c r="H355" s="6" t="str">
        <f t="shared" si="921"/>
        <v>1AS15H0711</v>
      </c>
      <c r="I355" s="6" t="str">
        <f t="shared" si="922"/>
        <v>AK</v>
      </c>
      <c r="J355" s="8" t="s">
        <v>498</v>
      </c>
      <c r="K355" s="2"/>
      <c r="L355" s="24" t="s">
        <v>767</v>
      </c>
      <c r="M355" s="67"/>
      <c r="N355" s="68">
        <v>2148</v>
      </c>
      <c r="O355" s="69"/>
      <c r="P355" s="42" t="s">
        <v>2209</v>
      </c>
      <c r="Q355" s="24" t="s">
        <v>1956</v>
      </c>
      <c r="R355" s="6" t="str">
        <f t="shared" si="923"/>
        <v>1AS15H0711AKA</v>
      </c>
      <c r="S355" s="7" t="str">
        <f t="shared" si="924"/>
        <v>NOCH NICHT AKTUELL</v>
      </c>
      <c r="T355" s="1" t="str">
        <f>IF(H355=H354,IF(I355=I354,"IndizeNeu (Spalte J, K)",IF(K355&lt;&gt;"","Neue Variant","")),IF(K355&lt;&gt;"","Neue Variant",""))</f>
        <v/>
      </c>
      <c r="U355" s="8"/>
      <c r="V355" s="8" t="s">
        <v>508</v>
      </c>
      <c r="W355" s="25"/>
      <c r="X355" s="22"/>
      <c r="Y355" s="4" t="s">
        <v>566</v>
      </c>
      <c r="Z355" s="4" t="s">
        <v>374</v>
      </c>
      <c r="AA355" s="4" t="s">
        <v>566</v>
      </c>
      <c r="AB355" s="32"/>
      <c r="AC355" s="173"/>
      <c r="AD355" s="165"/>
      <c r="AE355" s="165"/>
      <c r="AF355" s="165"/>
      <c r="AG355" s="171"/>
      <c r="AH355" s="171"/>
      <c r="AI355" s="171"/>
      <c r="AJ355" s="172"/>
      <c r="AK355" s="172"/>
      <c r="AL355" s="172"/>
      <c r="AM355" s="165"/>
      <c r="AN355" s="173"/>
      <c r="AO355" s="173"/>
      <c r="AP355" s="173"/>
      <c r="AQ355" s="173"/>
      <c r="AR355" s="173"/>
      <c r="AS355" s="173"/>
      <c r="AT355" s="173"/>
      <c r="AU355" s="173"/>
      <c r="AV355" s="173"/>
      <c r="AW355" s="173"/>
      <c r="AX355" s="173"/>
      <c r="AY355" s="173"/>
      <c r="AZ355" s="173"/>
      <c r="BA355" s="173"/>
      <c r="BB355" s="173"/>
      <c r="BC355" s="173"/>
      <c r="BD355" s="173"/>
      <c r="BE355" s="173"/>
      <c r="BF355" s="173"/>
      <c r="BG355" s="173"/>
      <c r="BH355" s="173"/>
      <c r="BI355" s="173"/>
      <c r="BJ355" s="173"/>
      <c r="BK355" s="173"/>
    </row>
    <row r="356" spans="1:63">
      <c r="A356" s="2" t="s">
        <v>26</v>
      </c>
      <c r="B356" s="24" t="s">
        <v>390</v>
      </c>
      <c r="C356" s="4"/>
      <c r="D356" s="4"/>
      <c r="E356" s="135" t="str">
        <f t="shared" si="788"/>
        <v xml:space="preserve">                                              </v>
      </c>
      <c r="F356" s="6" t="str">
        <f t="shared" si="919"/>
        <v>5H0_970_711</v>
      </c>
      <c r="G356" s="6" t="str">
        <f t="shared" si="920"/>
        <v>AL</v>
      </c>
      <c r="H356" s="6" t="str">
        <f t="shared" si="921"/>
        <v>1AS15H0711</v>
      </c>
      <c r="I356" s="6" t="str">
        <f t="shared" si="922"/>
        <v>AL</v>
      </c>
      <c r="J356" s="8" t="s">
        <v>498</v>
      </c>
      <c r="K356" s="2"/>
      <c r="L356" s="24" t="s">
        <v>768</v>
      </c>
      <c r="M356" s="67"/>
      <c r="N356" s="68">
        <v>2148</v>
      </c>
      <c r="O356" s="69"/>
      <c r="P356" s="42" t="s">
        <v>2209</v>
      </c>
      <c r="Q356" s="24" t="s">
        <v>1957</v>
      </c>
      <c r="R356" s="6" t="str">
        <f t="shared" si="923"/>
        <v>1AS15H0711ALA</v>
      </c>
      <c r="S356" s="7" t="str">
        <f t="shared" si="924"/>
        <v>NOCH NICHT AKTUELL</v>
      </c>
      <c r="T356" s="1" t="str">
        <f>IF(H356=H355,IF(I356=I355,"IndizeNeu (Spalte J, K)",IF(K356&lt;&gt;"","Neue Variant","")),IF(K356&lt;&gt;"","Neue Variant",""))</f>
        <v/>
      </c>
      <c r="U356" s="8"/>
      <c r="V356" s="8"/>
      <c r="W356" s="25"/>
      <c r="X356" s="22"/>
      <c r="Y356" s="4" t="s">
        <v>566</v>
      </c>
      <c r="Z356" s="4" t="s">
        <v>374</v>
      </c>
      <c r="AA356" s="4" t="s">
        <v>566</v>
      </c>
      <c r="AB356" s="32"/>
      <c r="AC356" s="173"/>
      <c r="AD356" s="165"/>
      <c r="AE356" s="165"/>
      <c r="AF356" s="165"/>
      <c r="AG356" s="171"/>
      <c r="AH356" s="171"/>
      <c r="AI356" s="171"/>
      <c r="AJ356" s="172"/>
      <c r="AK356" s="172"/>
      <c r="AL356" s="172"/>
      <c r="AM356" s="165"/>
      <c r="AN356" s="173"/>
      <c r="AO356" s="173"/>
      <c r="AP356" s="173"/>
      <c r="AQ356" s="173"/>
      <c r="AR356" s="173"/>
      <c r="AS356" s="173"/>
      <c r="AT356" s="173"/>
      <c r="AU356" s="173"/>
      <c r="AV356" s="173"/>
      <c r="AW356" s="173"/>
      <c r="AX356" s="173"/>
      <c r="AY356" s="173"/>
      <c r="AZ356" s="173"/>
      <c r="BA356" s="173"/>
      <c r="BB356" s="173"/>
      <c r="BC356" s="173"/>
      <c r="BD356" s="173"/>
      <c r="BE356" s="173"/>
      <c r="BF356" s="173"/>
      <c r="BG356" s="173"/>
      <c r="BH356" s="173"/>
      <c r="BI356" s="173"/>
      <c r="BJ356" s="173"/>
      <c r="BK356" s="173"/>
    </row>
    <row r="357" spans="1:63">
      <c r="A357" s="2" t="s">
        <v>26</v>
      </c>
      <c r="B357" s="24" t="s">
        <v>390</v>
      </c>
      <c r="C357" s="4"/>
      <c r="D357" s="4"/>
      <c r="E357" s="135" t="str">
        <f t="shared" si="788"/>
        <v xml:space="preserve">                                              </v>
      </c>
      <c r="F357" s="6" t="str">
        <f t="shared" si="919"/>
        <v>5H0_970_711</v>
      </c>
      <c r="G357" s="6" t="str">
        <f t="shared" si="920"/>
        <v>AM</v>
      </c>
      <c r="H357" s="6" t="str">
        <f t="shared" si="921"/>
        <v>1AS15H0711</v>
      </c>
      <c r="I357" s="6" t="str">
        <f t="shared" si="922"/>
        <v>AM</v>
      </c>
      <c r="J357" s="8" t="s">
        <v>498</v>
      </c>
      <c r="K357" s="2"/>
      <c r="L357" s="24" t="s">
        <v>769</v>
      </c>
      <c r="M357" s="67"/>
      <c r="N357" s="68">
        <v>2148</v>
      </c>
      <c r="O357" s="69"/>
      <c r="P357" s="42" t="s">
        <v>2209</v>
      </c>
      <c r="Q357" s="24" t="s">
        <v>1958</v>
      </c>
      <c r="R357" s="6" t="str">
        <f t="shared" si="923"/>
        <v>1AS15H0711AMA</v>
      </c>
      <c r="S357" s="7" t="str">
        <f t="shared" si="924"/>
        <v>NOCH NICHT AKTUELL</v>
      </c>
      <c r="T357" s="1" t="str">
        <f>IF(H357=H356,IF(I357=I356,"IndizeNeu (Spalte J, K)",IF(K357&lt;&gt;"","Neue Variant","")),IF(K357&lt;&gt;"","Neue Variant",""))</f>
        <v/>
      </c>
      <c r="U357" s="8"/>
      <c r="V357" s="8"/>
      <c r="W357" s="25"/>
      <c r="X357" s="22"/>
      <c r="Y357" s="4" t="s">
        <v>566</v>
      </c>
      <c r="Z357" s="4" t="s">
        <v>374</v>
      </c>
      <c r="AA357" s="4" t="s">
        <v>566</v>
      </c>
      <c r="AB357" s="32"/>
      <c r="AC357" s="173"/>
      <c r="AD357" s="165"/>
      <c r="AE357" s="165"/>
      <c r="AF357" s="165"/>
      <c r="AG357" s="171"/>
      <c r="AH357" s="171"/>
      <c r="AI357" s="171"/>
      <c r="AJ357" s="172"/>
      <c r="AK357" s="172"/>
      <c r="AL357" s="172"/>
      <c r="AM357" s="165"/>
      <c r="AN357" s="173"/>
      <c r="AO357" s="173"/>
      <c r="AP357" s="173"/>
      <c r="AQ357" s="173"/>
      <c r="AR357" s="173"/>
      <c r="AS357" s="173"/>
      <c r="AT357" s="173"/>
      <c r="AU357" s="173"/>
      <c r="AV357" s="173"/>
      <c r="AW357" s="173"/>
      <c r="AX357" s="173"/>
      <c r="AY357" s="173"/>
      <c r="AZ357" s="173"/>
      <c r="BA357" s="173"/>
      <c r="BB357" s="173"/>
      <c r="BC357" s="173"/>
      <c r="BD357" s="173"/>
      <c r="BE357" s="173"/>
      <c r="BF357" s="173"/>
      <c r="BG357" s="173"/>
      <c r="BH357" s="173"/>
      <c r="BI357" s="173"/>
      <c r="BJ357" s="173"/>
      <c r="BK357" s="173"/>
    </row>
    <row r="358" spans="1:63">
      <c r="A358" s="2" t="s">
        <v>26</v>
      </c>
      <c r="B358" s="24" t="s">
        <v>390</v>
      </c>
      <c r="C358" s="4"/>
      <c r="D358" s="4"/>
      <c r="E358" s="135" t="str">
        <f t="shared" si="788"/>
        <v xml:space="preserve">                                              </v>
      </c>
      <c r="F358" s="6" t="str">
        <f t="shared" si="919"/>
        <v>5H0_970_711</v>
      </c>
      <c r="G358" s="6" t="str">
        <f t="shared" si="920"/>
        <v>AN</v>
      </c>
      <c r="H358" s="6" t="str">
        <f t="shared" si="921"/>
        <v>1AS15H0711</v>
      </c>
      <c r="I358" s="6" t="str">
        <f t="shared" si="922"/>
        <v>AN</v>
      </c>
      <c r="J358" s="8" t="s">
        <v>498</v>
      </c>
      <c r="K358" s="2"/>
      <c r="L358" s="24" t="s">
        <v>770</v>
      </c>
      <c r="M358" s="67"/>
      <c r="N358" s="68">
        <v>2148</v>
      </c>
      <c r="O358" s="69"/>
      <c r="P358" s="42" t="s">
        <v>2209</v>
      </c>
      <c r="Q358" s="24" t="s">
        <v>1959</v>
      </c>
      <c r="R358" s="6" t="str">
        <f t="shared" si="923"/>
        <v>1AS15H0711ANA</v>
      </c>
      <c r="S358" s="7" t="str">
        <f t="shared" si="924"/>
        <v>NOCH NICHT AKTUELL</v>
      </c>
      <c r="T358" s="1" t="str">
        <f>IF(H358=H357,IF(I358=I357,"IndizeNeu (Spalte J, K)",IF(K358&lt;&gt;"","Neue Variant","")),IF(K358&lt;&gt;"","Neue Variant",""))</f>
        <v/>
      </c>
      <c r="U358" s="8"/>
      <c r="V358" s="8"/>
      <c r="W358" s="25"/>
      <c r="X358" s="22"/>
      <c r="Y358" s="4" t="s">
        <v>566</v>
      </c>
      <c r="Z358" s="4" t="s">
        <v>374</v>
      </c>
      <c r="AA358" s="4" t="s">
        <v>566</v>
      </c>
      <c r="AB358" s="32"/>
      <c r="AC358" s="173"/>
      <c r="AD358" s="165"/>
      <c r="AE358" s="165"/>
      <c r="AF358" s="165"/>
      <c r="AG358" s="171"/>
      <c r="AH358" s="171"/>
      <c r="AI358" s="171"/>
      <c r="AJ358" s="172"/>
      <c r="AK358" s="172"/>
      <c r="AL358" s="172"/>
      <c r="AM358" s="165"/>
      <c r="AN358" s="173"/>
      <c r="AO358" s="173"/>
      <c r="AP358" s="173"/>
      <c r="AQ358" s="173"/>
      <c r="AR358" s="173"/>
      <c r="AS358" s="173"/>
      <c r="AT358" s="173"/>
      <c r="AU358" s="173"/>
      <c r="AV358" s="173"/>
      <c r="AW358" s="173"/>
      <c r="AX358" s="173"/>
      <c r="AY358" s="173"/>
      <c r="AZ358" s="173"/>
      <c r="BA358" s="173"/>
      <c r="BB358" s="173"/>
      <c r="BC358" s="173"/>
      <c r="BD358" s="173"/>
      <c r="BE358" s="173"/>
      <c r="BF358" s="173"/>
      <c r="BG358" s="173"/>
      <c r="BH358" s="173"/>
      <c r="BI358" s="173"/>
      <c r="BJ358" s="173"/>
      <c r="BK358" s="173"/>
    </row>
    <row r="359" spans="1:63">
      <c r="A359" s="2" t="s">
        <v>26</v>
      </c>
      <c r="B359" s="24" t="s">
        <v>390</v>
      </c>
      <c r="C359" s="4"/>
      <c r="D359" s="4"/>
      <c r="E359" s="135" t="str">
        <f t="shared" si="788"/>
        <v xml:space="preserve">                                              </v>
      </c>
      <c r="F359" s="6" t="str">
        <f t="shared" si="919"/>
        <v>5H0_970_711</v>
      </c>
      <c r="G359" s="6" t="str">
        <f t="shared" si="920"/>
        <v>AP</v>
      </c>
      <c r="H359" s="6" t="str">
        <f t="shared" si="921"/>
        <v>1AS15H0711</v>
      </c>
      <c r="I359" s="6" t="str">
        <f t="shared" si="922"/>
        <v>AP</v>
      </c>
      <c r="J359" s="8" t="s">
        <v>498</v>
      </c>
      <c r="K359" s="2"/>
      <c r="L359" s="24" t="s">
        <v>771</v>
      </c>
      <c r="M359" s="67"/>
      <c r="N359" s="68">
        <v>2148</v>
      </c>
      <c r="O359" s="69"/>
      <c r="P359" s="42" t="s">
        <v>2209</v>
      </c>
      <c r="Q359" s="24" t="s">
        <v>1960</v>
      </c>
      <c r="R359" s="6" t="str">
        <f t="shared" si="923"/>
        <v>1AS15H0711APA</v>
      </c>
      <c r="S359" s="7" t="str">
        <f t="shared" si="924"/>
        <v>NOCH NICHT AKTUELL</v>
      </c>
      <c r="T359" s="1" t="str">
        <f>IF(H359=H358,IF(I359=I358,"IndizeNeu (Spalte J, K)",IF(K359&lt;&gt;"","Neue Variant","")),IF(K359&lt;&gt;"","Neue Variant",""))</f>
        <v/>
      </c>
      <c r="U359" s="8"/>
      <c r="V359" s="8"/>
      <c r="W359" s="25"/>
      <c r="X359" s="22"/>
      <c r="Y359" s="4" t="s">
        <v>566</v>
      </c>
      <c r="Z359" s="4" t="s">
        <v>374</v>
      </c>
      <c r="AA359" s="4" t="s">
        <v>566</v>
      </c>
      <c r="AB359" s="32"/>
      <c r="AC359" s="173"/>
      <c r="AD359" s="165"/>
      <c r="AE359" s="165"/>
      <c r="AF359" s="165"/>
      <c r="AG359" s="171"/>
      <c r="AH359" s="171"/>
      <c r="AI359" s="171"/>
      <c r="AJ359" s="172"/>
      <c r="AK359" s="172"/>
      <c r="AL359" s="172"/>
      <c r="AM359" s="165"/>
      <c r="AN359" s="173"/>
      <c r="AO359" s="173"/>
      <c r="AP359" s="173"/>
      <c r="AQ359" s="173"/>
      <c r="AR359" s="173"/>
      <c r="AS359" s="173"/>
      <c r="AT359" s="173"/>
      <c r="AU359" s="173"/>
      <c r="AV359" s="173"/>
      <c r="AW359" s="173"/>
      <c r="AX359" s="173"/>
      <c r="AY359" s="173"/>
      <c r="AZ359" s="173"/>
      <c r="BA359" s="173"/>
      <c r="BB359" s="173"/>
      <c r="BC359" s="173"/>
      <c r="BD359" s="173"/>
      <c r="BE359" s="173"/>
      <c r="BF359" s="173"/>
      <c r="BG359" s="173"/>
      <c r="BH359" s="173"/>
      <c r="BI359" s="173"/>
      <c r="BJ359" s="173"/>
      <c r="BK359" s="173"/>
    </row>
    <row r="360" spans="1:63" ht="22.5">
      <c r="A360" s="2" t="s">
        <v>26</v>
      </c>
      <c r="B360" s="24" t="s">
        <v>397</v>
      </c>
      <c r="C360" s="4"/>
      <c r="D360" s="4" t="s">
        <v>374</v>
      </c>
      <c r="E360" s="135" t="str">
        <f t="shared" si="788"/>
        <v xml:space="preserve">                                              </v>
      </c>
      <c r="F360" s="6" t="str">
        <f t="shared" si="789"/>
        <v>5H0_970_712</v>
      </c>
      <c r="G360" s="6">
        <f t="shared" si="790"/>
        <v>0</v>
      </c>
      <c r="H360" s="6" t="str">
        <f t="shared" si="791"/>
        <v>1AS15H0712</v>
      </c>
      <c r="I360" s="6" t="str">
        <f t="shared" si="792"/>
        <v>00</v>
      </c>
      <c r="J360" s="8" t="s">
        <v>498</v>
      </c>
      <c r="K360" s="2"/>
      <c r="L360" s="24" t="s">
        <v>398</v>
      </c>
      <c r="M360" s="67" t="s">
        <v>606</v>
      </c>
      <c r="N360" s="68">
        <v>1926</v>
      </c>
      <c r="O360" s="69">
        <v>1925</v>
      </c>
      <c r="P360" s="42" t="s">
        <v>607</v>
      </c>
      <c r="Q360" s="24" t="s">
        <v>68</v>
      </c>
      <c r="R360" s="6" t="str">
        <f t="shared" si="793"/>
        <v>1AS15H071200A</v>
      </c>
      <c r="S360" s="7" t="str">
        <f t="shared" si="794"/>
        <v>KEIN SERIENEINSATZ</v>
      </c>
      <c r="T360" s="1" t="str">
        <f>IF(H360=H323,IF(I360=I323,"IndizeNeu (Spalte J, K)",IF(K360&lt;&gt;"","Neue Variant","")),IF(K360&lt;&gt;"","Neue Variant",""))</f>
        <v/>
      </c>
      <c r="U360" s="87"/>
      <c r="V360" s="11"/>
      <c r="W360" s="25"/>
      <c r="X360" s="22" t="s">
        <v>608</v>
      </c>
      <c r="Y360" s="4" t="s">
        <v>566</v>
      </c>
      <c r="Z360" s="4" t="s">
        <v>566</v>
      </c>
      <c r="AA360" s="4" t="s">
        <v>374</v>
      </c>
      <c r="AB360" s="32"/>
      <c r="AC360" s="173"/>
      <c r="AD360" s="165"/>
      <c r="AE360" s="165"/>
      <c r="AF360" s="165"/>
      <c r="AG360" s="171"/>
      <c r="AH360" s="171"/>
      <c r="AI360" s="171"/>
      <c r="AJ360" s="172"/>
      <c r="AK360" s="172"/>
      <c r="AL360" s="172"/>
      <c r="AM360" s="165"/>
      <c r="AN360" s="173"/>
      <c r="AO360" s="173"/>
      <c r="AP360" s="173"/>
      <c r="AQ360" s="173"/>
      <c r="AR360" s="173"/>
      <c r="AS360" s="173"/>
      <c r="AT360" s="173"/>
      <c r="AU360" s="173"/>
      <c r="AV360" s="173"/>
      <c r="AW360" s="173"/>
      <c r="AX360" s="173"/>
      <c r="AY360" s="173"/>
      <c r="AZ360" s="173"/>
      <c r="BA360" s="173"/>
      <c r="BB360" s="173"/>
      <c r="BC360" s="173"/>
      <c r="BD360" s="173"/>
      <c r="BE360" s="173"/>
      <c r="BF360" s="173"/>
      <c r="BG360" s="173"/>
      <c r="BH360" s="173"/>
      <c r="BI360" s="173"/>
      <c r="BJ360" s="173"/>
      <c r="BK360" s="173"/>
    </row>
    <row r="361" spans="1:63" ht="22.5">
      <c r="A361" s="2" t="s">
        <v>26</v>
      </c>
      <c r="B361" s="24" t="s">
        <v>397</v>
      </c>
      <c r="C361" s="4"/>
      <c r="D361" s="4" t="s">
        <v>374</v>
      </c>
      <c r="E361" s="135" t="str">
        <f t="shared" si="788"/>
        <v xml:space="preserve">                                              </v>
      </c>
      <c r="F361" s="6" t="str">
        <f t="shared" si="789"/>
        <v>5H0_970_712</v>
      </c>
      <c r="G361" s="6">
        <f t="shared" si="790"/>
        <v>0</v>
      </c>
      <c r="H361" s="6" t="str">
        <f t="shared" si="791"/>
        <v>1AS15H0712</v>
      </c>
      <c r="I361" s="6" t="str">
        <f t="shared" si="792"/>
        <v>00</v>
      </c>
      <c r="J361" s="8" t="s">
        <v>605</v>
      </c>
      <c r="K361" s="2"/>
      <c r="L361" s="24" t="s">
        <v>398</v>
      </c>
      <c r="M361" s="67" t="s">
        <v>606</v>
      </c>
      <c r="N361" s="68">
        <v>1926</v>
      </c>
      <c r="O361" s="69">
        <v>1925</v>
      </c>
      <c r="P361" s="42" t="s">
        <v>642</v>
      </c>
      <c r="Q361" s="24" t="s">
        <v>68</v>
      </c>
      <c r="R361" s="6" t="str">
        <f t="shared" si="793"/>
        <v>1AS15H071200B</v>
      </c>
      <c r="S361" s="7" t="str">
        <f t="shared" si="794"/>
        <v>KEIN SERIENEINSATZ</v>
      </c>
      <c r="T361" s="1" t="str">
        <f>IF(H361=H360,IF(I361=I360,"IndizeNeu (Spalte J, K)",IF(K361&lt;&gt;"","Neue Variant","")),IF(K361&lt;&gt;"","Neue Variant",""))</f>
        <v>IndizeNeu (Spalte J, K)</v>
      </c>
      <c r="U361" s="8"/>
      <c r="V361" s="8"/>
      <c r="W361" s="25"/>
      <c r="X361" s="22" t="s">
        <v>608</v>
      </c>
      <c r="Y361" s="4" t="s">
        <v>566</v>
      </c>
      <c r="Z361" s="4" t="s">
        <v>566</v>
      </c>
      <c r="AA361" s="4" t="s">
        <v>374</v>
      </c>
      <c r="AB361" s="32"/>
      <c r="AC361" s="173"/>
      <c r="AD361" s="165"/>
      <c r="AE361" s="165"/>
      <c r="AF361" s="165"/>
      <c r="AG361" s="171"/>
      <c r="AH361" s="171"/>
      <c r="AI361" s="171"/>
      <c r="AJ361" s="172"/>
      <c r="AK361" s="172"/>
      <c r="AL361" s="172"/>
      <c r="AM361" s="165"/>
      <c r="AN361" s="173"/>
      <c r="AO361" s="173"/>
      <c r="AP361" s="173"/>
      <c r="AQ361" s="173"/>
      <c r="AR361" s="173"/>
      <c r="AS361" s="173"/>
      <c r="AT361" s="173"/>
      <c r="AU361" s="173"/>
      <c r="AV361" s="173"/>
      <c r="AW361" s="173"/>
      <c r="AX361" s="173"/>
      <c r="AY361" s="173"/>
      <c r="AZ361" s="173"/>
      <c r="BA361" s="173"/>
      <c r="BB361" s="173"/>
      <c r="BC361" s="173"/>
      <c r="BD361" s="173"/>
      <c r="BE361" s="173"/>
      <c r="BF361" s="173"/>
      <c r="BG361" s="173"/>
      <c r="BH361" s="173"/>
      <c r="BI361" s="173"/>
      <c r="BJ361" s="173"/>
      <c r="BK361" s="173"/>
    </row>
    <row r="362" spans="1:63">
      <c r="A362" s="2" t="s">
        <v>26</v>
      </c>
      <c r="B362" s="24" t="s">
        <v>397</v>
      </c>
      <c r="C362" s="4"/>
      <c r="D362" s="4" t="s">
        <v>374</v>
      </c>
      <c r="E362" s="135" t="str">
        <f t="shared" si="788"/>
        <v xml:space="preserve">                                              </v>
      </c>
      <c r="F362" s="6" t="str">
        <f t="shared" si="789"/>
        <v>5H0_970_712</v>
      </c>
      <c r="G362" s="6">
        <f t="shared" si="790"/>
        <v>0</v>
      </c>
      <c r="H362" s="6" t="str">
        <f t="shared" si="791"/>
        <v>1AS15H0712</v>
      </c>
      <c r="I362" s="6" t="str">
        <f t="shared" si="792"/>
        <v>00</v>
      </c>
      <c r="J362" s="8" t="s">
        <v>630</v>
      </c>
      <c r="K362" s="2"/>
      <c r="L362" s="24" t="s">
        <v>398</v>
      </c>
      <c r="M362" s="123" t="s">
        <v>641</v>
      </c>
      <c r="N362" s="68">
        <v>1926</v>
      </c>
      <c r="O362" s="69">
        <v>2003</v>
      </c>
      <c r="P362" s="42" t="s">
        <v>1460</v>
      </c>
      <c r="Q362" s="24" t="s">
        <v>68</v>
      </c>
      <c r="R362" s="6" t="str">
        <f t="shared" si="793"/>
        <v>1AS15H071200C</v>
      </c>
      <c r="S362" s="7" t="str">
        <f t="shared" si="794"/>
        <v>NICHT AKTUELL</v>
      </c>
      <c r="T362" s="1" t="str">
        <f>IF(H362=H361,IF(I362=I361,"IndizeNeu (Spalte J, K)",IF(K362&lt;&gt;"","Neue Variant","")),IF(K362&lt;&gt;"","Neue Variant",""))</f>
        <v>IndizeNeu (Spalte J, K)</v>
      </c>
      <c r="U362" s="8"/>
      <c r="V362" s="8"/>
      <c r="W362" s="25"/>
      <c r="X362" s="22" t="s">
        <v>608</v>
      </c>
      <c r="Y362" s="4" t="s">
        <v>566</v>
      </c>
      <c r="Z362" s="4" t="s">
        <v>566</v>
      </c>
      <c r="AA362" s="4" t="s">
        <v>374</v>
      </c>
      <c r="AB362" s="32"/>
      <c r="AC362" s="173"/>
      <c r="AD362" s="165"/>
      <c r="AE362" s="165"/>
      <c r="AF362" s="165"/>
      <c r="AG362" s="171"/>
      <c r="AH362" s="171"/>
      <c r="AI362" s="171"/>
      <c r="AJ362" s="172"/>
      <c r="AK362" s="172"/>
      <c r="AL362" s="172"/>
      <c r="AM362" s="165"/>
      <c r="AN362" s="173"/>
      <c r="AO362" s="173"/>
      <c r="AP362" s="173"/>
      <c r="AQ362" s="173"/>
      <c r="AR362" s="173"/>
      <c r="AS362" s="173"/>
      <c r="AT362" s="173"/>
      <c r="AU362" s="173"/>
      <c r="AV362" s="173"/>
      <c r="AW362" s="173"/>
      <c r="AX362" s="173"/>
      <c r="AY362" s="173"/>
      <c r="AZ362" s="173"/>
      <c r="BA362" s="173"/>
      <c r="BB362" s="173"/>
      <c r="BC362" s="173"/>
      <c r="BD362" s="173"/>
      <c r="BE362" s="173"/>
      <c r="BF362" s="173"/>
      <c r="BG362" s="173"/>
      <c r="BH362" s="173"/>
      <c r="BI362" s="173"/>
      <c r="BJ362" s="173"/>
      <c r="BK362" s="173"/>
    </row>
    <row r="363" spans="1:63">
      <c r="A363" s="2" t="s">
        <v>26</v>
      </c>
      <c r="B363" s="24" t="s">
        <v>397</v>
      </c>
      <c r="C363" s="4"/>
      <c r="D363" s="4" t="s">
        <v>374</v>
      </c>
      <c r="E363" s="135" t="str">
        <f t="shared" si="788"/>
        <v xml:space="preserve">                                              </v>
      </c>
      <c r="F363" s="6" t="str">
        <f t="shared" ref="F363" si="925">LEFT(Q363,11)</f>
        <v>5H0_970_712</v>
      </c>
      <c r="G363" s="6">
        <f t="shared" ref="G363" si="926">IF(LEN(Q363)=11,0,MID(Q363,13,2))</f>
        <v>0</v>
      </c>
      <c r="H363" s="6" t="str">
        <f t="shared" ref="H363" si="927">CONCATENATE(IF(MID(Q363,5,3)="970","1AS1"),LEFT(F363,3),RIGHT(F363,3))</f>
        <v>1AS15H0712</v>
      </c>
      <c r="I363" s="6" t="str">
        <f t="shared" ref="I363" si="928">IF(G363=0,"00",IF(LEN(G363)=1,CONCATENATE(G363,0),G363))</f>
        <v>00</v>
      </c>
      <c r="J363" s="8" t="s">
        <v>634</v>
      </c>
      <c r="K363" s="122"/>
      <c r="L363" s="24" t="s">
        <v>398</v>
      </c>
      <c r="M363" s="123" t="s">
        <v>641</v>
      </c>
      <c r="N363" s="68">
        <v>2004</v>
      </c>
      <c r="O363" s="69"/>
      <c r="P363" s="42" t="s">
        <v>1460</v>
      </c>
      <c r="Q363" s="24" t="s">
        <v>68</v>
      </c>
      <c r="R363" s="6" t="str">
        <f t="shared" ref="R363" si="929">IF(J363&lt;&gt;"",CONCATENATE(H363,I363,J363),CONCATENATE(H363,I363,K363))</f>
        <v>1AS15H071200D</v>
      </c>
      <c r="S363" s="7" t="str">
        <f t="shared" ref="S363" si="930">IF(N363="-","KEIN LIEFERUMFANG",IF(AND(N363&lt;=S$3,O363=""),"AKTUELL",IF(O363=N363-1,"KEIN SERIENEINSATZ",IF(N363&gt;S$3,"NOCH NICHT AKTUELL",IF(AND(N363&lt;S$3,O363&lt;S$3),"NICHT AKTUELL",IF(N363&lt;=S$3,"AKTUELL"))))))</f>
        <v>AKTUELL</v>
      </c>
      <c r="T363" s="1" t="str">
        <f>IF(H363=H362,IF(I363=I362,"IndizeNeu (Spalte J, K)",IF(K363&lt;&gt;"","Neue Variant","")),IF(K363&lt;&gt;"","Neue Variant",""))</f>
        <v>IndizeNeu (Spalte J, K)</v>
      </c>
      <c r="U363" s="8"/>
      <c r="V363" s="8"/>
      <c r="W363" s="25"/>
      <c r="X363" s="22" t="s">
        <v>608</v>
      </c>
      <c r="Y363" s="4" t="s">
        <v>566</v>
      </c>
      <c r="Z363" s="4" t="s">
        <v>566</v>
      </c>
      <c r="AA363" s="4" t="s">
        <v>374</v>
      </c>
      <c r="AB363" s="32"/>
      <c r="AC363" s="173"/>
      <c r="AD363" s="165"/>
      <c r="AE363" s="165"/>
      <c r="AF363" s="165"/>
      <c r="AG363" s="171"/>
      <c r="AH363" s="171"/>
      <c r="AI363" s="171"/>
      <c r="AJ363" s="172"/>
      <c r="AK363" s="172"/>
      <c r="AL363" s="172"/>
      <c r="AM363" s="165"/>
      <c r="AN363" s="173"/>
      <c r="AO363" s="173"/>
      <c r="AP363" s="173"/>
      <c r="AQ363" s="173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173"/>
      <c r="BJ363" s="173"/>
      <c r="BK363" s="173"/>
    </row>
    <row r="364" spans="1:63" ht="22.5">
      <c r="A364" s="2" t="s">
        <v>26</v>
      </c>
      <c r="B364" s="24" t="s">
        <v>397</v>
      </c>
      <c r="C364" s="4"/>
      <c r="D364" s="4" t="s">
        <v>374</v>
      </c>
      <c r="E364" s="135" t="str">
        <f t="shared" si="788"/>
        <v xml:space="preserve">                                              </v>
      </c>
      <c r="F364" s="6" t="str">
        <f t="shared" si="789"/>
        <v>5H0_970_712</v>
      </c>
      <c r="G364" s="6" t="str">
        <f t="shared" si="790"/>
        <v>A</v>
      </c>
      <c r="H364" s="6" t="str">
        <f t="shared" si="791"/>
        <v>1AS15H0712</v>
      </c>
      <c r="I364" s="6" t="str">
        <f t="shared" si="792"/>
        <v>A0</v>
      </c>
      <c r="J364" s="8" t="s">
        <v>498</v>
      </c>
      <c r="K364" s="2"/>
      <c r="L364" s="24" t="s">
        <v>399</v>
      </c>
      <c r="M364" s="67" t="s">
        <v>606</v>
      </c>
      <c r="N364" s="68">
        <v>2009</v>
      </c>
      <c r="O364" s="69">
        <v>2008</v>
      </c>
      <c r="P364" s="42" t="s">
        <v>607</v>
      </c>
      <c r="Q364" s="24" t="s">
        <v>69</v>
      </c>
      <c r="R364" s="6" t="str">
        <f t="shared" si="793"/>
        <v>1AS15H0712A0A</v>
      </c>
      <c r="S364" s="7" t="str">
        <f t="shared" si="794"/>
        <v>KEIN SERIENEINSATZ</v>
      </c>
      <c r="T364" s="1" t="str">
        <f>IF(H364=H360,IF(I364=I360,"IndizeNeu (Spalte J, K)",IF(K364&lt;&gt;"","Neue Variant","")),IF(K364&lt;&gt;"","Neue Variant",""))</f>
        <v/>
      </c>
      <c r="U364" s="87"/>
      <c r="V364" s="11" t="s">
        <v>508</v>
      </c>
      <c r="W364" s="25"/>
      <c r="X364" s="22" t="s">
        <v>608</v>
      </c>
      <c r="Y364" s="4" t="s">
        <v>566</v>
      </c>
      <c r="Z364" s="4" t="s">
        <v>566</v>
      </c>
      <c r="AA364" s="4" t="s">
        <v>374</v>
      </c>
      <c r="AB364" s="32"/>
      <c r="AC364" s="173"/>
      <c r="AD364" s="165"/>
      <c r="AE364" s="165"/>
      <c r="AF364" s="165"/>
      <c r="AG364" s="171"/>
      <c r="AH364" s="171"/>
      <c r="AI364" s="171"/>
      <c r="AJ364" s="172"/>
      <c r="AK364" s="172"/>
      <c r="AL364" s="172"/>
      <c r="AM364" s="165"/>
      <c r="AN364" s="173"/>
      <c r="AO364" s="173"/>
      <c r="AP364" s="173"/>
      <c r="AQ364" s="173"/>
      <c r="AR364" s="173"/>
      <c r="AS364" s="173"/>
      <c r="AT364" s="173"/>
      <c r="AU364" s="173"/>
      <c r="AV364" s="173"/>
      <c r="AW364" s="173"/>
      <c r="AX364" s="173"/>
      <c r="AY364" s="173"/>
      <c r="AZ364" s="173"/>
      <c r="BA364" s="173"/>
      <c r="BB364" s="173"/>
      <c r="BC364" s="173"/>
      <c r="BD364" s="173"/>
      <c r="BE364" s="173"/>
      <c r="BF364" s="173"/>
      <c r="BG364" s="173"/>
      <c r="BH364" s="173"/>
      <c r="BI364" s="173"/>
      <c r="BJ364" s="173"/>
      <c r="BK364" s="173"/>
    </row>
    <row r="365" spans="1:63" ht="22.5">
      <c r="A365" s="2" t="s">
        <v>26</v>
      </c>
      <c r="B365" s="24" t="s">
        <v>397</v>
      </c>
      <c r="C365" s="4"/>
      <c r="D365" s="4" t="s">
        <v>374</v>
      </c>
      <c r="E365" s="135" t="str">
        <f t="shared" si="788"/>
        <v xml:space="preserve">                                              </v>
      </c>
      <c r="F365" s="6" t="str">
        <f t="shared" si="789"/>
        <v>5H0_970_712</v>
      </c>
      <c r="G365" s="6" t="str">
        <f t="shared" si="790"/>
        <v>B</v>
      </c>
      <c r="H365" s="6" t="str">
        <f t="shared" si="791"/>
        <v>1AS15H0712</v>
      </c>
      <c r="I365" s="6" t="str">
        <f t="shared" si="792"/>
        <v>B0</v>
      </c>
      <c r="J365" s="8" t="s">
        <v>498</v>
      </c>
      <c r="K365" s="2"/>
      <c r="L365" s="24" t="s">
        <v>259</v>
      </c>
      <c r="M365" s="67" t="s">
        <v>606</v>
      </c>
      <c r="N365" s="68">
        <v>1926</v>
      </c>
      <c r="O365" s="69">
        <v>1925</v>
      </c>
      <c r="P365" s="42" t="s">
        <v>607</v>
      </c>
      <c r="Q365" s="24" t="s">
        <v>70</v>
      </c>
      <c r="R365" s="6" t="str">
        <f t="shared" si="793"/>
        <v>1AS15H0712B0A</v>
      </c>
      <c r="S365" s="7" t="str">
        <f t="shared" si="794"/>
        <v>KEIN SERIENEINSATZ</v>
      </c>
      <c r="T365" s="1" t="str">
        <f>IF(H365=H364,IF(I365=I364,"IndizeNeu (Spalte J, K)",IF(K365&lt;&gt;"","Neue Variant","")),IF(K365&lt;&gt;"","Neue Variant",""))</f>
        <v/>
      </c>
      <c r="U365" s="87"/>
      <c r="V365" s="11"/>
      <c r="W365" s="23"/>
      <c r="X365" s="22" t="s">
        <v>608</v>
      </c>
      <c r="Y365" s="4" t="s">
        <v>566</v>
      </c>
      <c r="Z365" s="4" t="s">
        <v>566</v>
      </c>
      <c r="AA365" s="4" t="s">
        <v>374</v>
      </c>
      <c r="AB365" s="32"/>
      <c r="AC365" s="173"/>
      <c r="AD365" s="165"/>
      <c r="AE365" s="165"/>
      <c r="AF365" s="165"/>
      <c r="AG365" s="171"/>
      <c r="AH365" s="171"/>
      <c r="AI365" s="171"/>
      <c r="AJ365" s="172"/>
      <c r="AK365" s="172"/>
      <c r="AL365" s="172"/>
      <c r="AM365" s="165"/>
      <c r="AN365" s="173"/>
      <c r="AO365" s="173"/>
      <c r="AP365" s="173"/>
      <c r="AQ365" s="173"/>
      <c r="AR365" s="173"/>
      <c r="AS365" s="173"/>
      <c r="AT365" s="173"/>
      <c r="AU365" s="173"/>
      <c r="AV365" s="173"/>
      <c r="AW365" s="173"/>
      <c r="AX365" s="173"/>
      <c r="AY365" s="173"/>
      <c r="AZ365" s="173"/>
      <c r="BA365" s="173"/>
      <c r="BB365" s="173"/>
      <c r="BC365" s="173"/>
      <c r="BD365" s="173"/>
      <c r="BE365" s="173"/>
      <c r="BF365" s="173"/>
      <c r="BG365" s="173"/>
      <c r="BH365" s="173"/>
      <c r="BI365" s="173"/>
      <c r="BJ365" s="173"/>
      <c r="BK365" s="173"/>
    </row>
    <row r="366" spans="1:63" ht="22.5">
      <c r="A366" s="2" t="s">
        <v>26</v>
      </c>
      <c r="B366" s="24" t="s">
        <v>397</v>
      </c>
      <c r="C366" s="4"/>
      <c r="D366" s="4" t="s">
        <v>374</v>
      </c>
      <c r="E366" s="135" t="str">
        <f t="shared" si="788"/>
        <v xml:space="preserve">                                              </v>
      </c>
      <c r="F366" s="6" t="str">
        <f t="shared" si="789"/>
        <v>5H0_970_712</v>
      </c>
      <c r="G366" s="6" t="str">
        <f t="shared" si="790"/>
        <v>A</v>
      </c>
      <c r="H366" s="6" t="str">
        <f t="shared" si="791"/>
        <v>1AS15H0712</v>
      </c>
      <c r="I366" s="6" t="str">
        <f t="shared" si="792"/>
        <v>A0</v>
      </c>
      <c r="J366" s="8" t="s">
        <v>605</v>
      </c>
      <c r="K366" s="119"/>
      <c r="L366" s="24" t="s">
        <v>399</v>
      </c>
      <c r="M366" s="67" t="s">
        <v>606</v>
      </c>
      <c r="N366" s="68">
        <v>2009</v>
      </c>
      <c r="O366" s="69"/>
      <c r="P366" s="42" t="s">
        <v>607</v>
      </c>
      <c r="Q366" s="24" t="s">
        <v>69</v>
      </c>
      <c r="R366" s="6" t="str">
        <f t="shared" si="793"/>
        <v>1AS15H0712A0B</v>
      </c>
      <c r="S366" s="7" t="str">
        <f t="shared" si="794"/>
        <v>AKTUELL</v>
      </c>
      <c r="T366" s="1" t="str">
        <f>IF(H366=H363,IF(I366=I363,"IndizeNeu (Spalte J, K)",IF(K366&lt;&gt;"","Neue Variant","")),IF(K366&lt;&gt;"","Neue Variant",""))</f>
        <v/>
      </c>
      <c r="U366" s="87"/>
      <c r="V366" s="11" t="s">
        <v>508</v>
      </c>
      <c r="W366" s="25"/>
      <c r="X366" s="22" t="s">
        <v>608</v>
      </c>
      <c r="Y366" s="4" t="s">
        <v>566</v>
      </c>
      <c r="Z366" s="4" t="s">
        <v>566</v>
      </c>
      <c r="AA366" s="4" t="s">
        <v>374</v>
      </c>
      <c r="AB366" s="32"/>
      <c r="AC366" s="173"/>
      <c r="AD366" s="165"/>
      <c r="AE366" s="165"/>
      <c r="AF366" s="165"/>
      <c r="AG366" s="171"/>
      <c r="AH366" s="171"/>
      <c r="AI366" s="171"/>
      <c r="AJ366" s="172"/>
      <c r="AK366" s="172"/>
      <c r="AL366" s="172"/>
      <c r="AM366" s="165"/>
      <c r="AN366" s="173"/>
      <c r="AO366" s="173"/>
      <c r="AP366" s="173"/>
      <c r="AQ366" s="173"/>
      <c r="AR366" s="173"/>
      <c r="AS366" s="173"/>
      <c r="AT366" s="173"/>
      <c r="AU366" s="173"/>
      <c r="AV366" s="173"/>
      <c r="AW366" s="173"/>
      <c r="AX366" s="173"/>
      <c r="AY366" s="173"/>
      <c r="AZ366" s="173"/>
      <c r="BA366" s="173"/>
      <c r="BB366" s="173"/>
      <c r="BC366" s="173"/>
      <c r="BD366" s="173"/>
      <c r="BE366" s="173"/>
      <c r="BF366" s="173"/>
      <c r="BG366" s="173"/>
      <c r="BH366" s="173"/>
      <c r="BI366" s="173"/>
      <c r="BJ366" s="173"/>
      <c r="BK366" s="173"/>
    </row>
    <row r="367" spans="1:63" ht="22.5">
      <c r="A367" s="2" t="s">
        <v>26</v>
      </c>
      <c r="B367" s="24" t="s">
        <v>397</v>
      </c>
      <c r="C367" s="4"/>
      <c r="D367" s="4" t="s">
        <v>374</v>
      </c>
      <c r="E367" s="135" t="str">
        <f t="shared" si="788"/>
        <v xml:space="preserve">                                              </v>
      </c>
      <c r="F367" s="6" t="str">
        <f t="shared" si="789"/>
        <v>5H0_970_712</v>
      </c>
      <c r="G367" s="6" t="str">
        <f t="shared" si="790"/>
        <v>B</v>
      </c>
      <c r="H367" s="6" t="str">
        <f t="shared" si="791"/>
        <v>1AS15H0712</v>
      </c>
      <c r="I367" s="6" t="str">
        <f t="shared" si="792"/>
        <v>B0</v>
      </c>
      <c r="J367" s="8" t="s">
        <v>605</v>
      </c>
      <c r="K367" s="119"/>
      <c r="L367" s="24" t="s">
        <v>259</v>
      </c>
      <c r="M367" s="67" t="s">
        <v>606</v>
      </c>
      <c r="N367" s="150">
        <v>2120</v>
      </c>
      <c r="O367" s="69"/>
      <c r="P367" s="42" t="s">
        <v>607</v>
      </c>
      <c r="Q367" s="24" t="s">
        <v>70</v>
      </c>
      <c r="R367" s="6" t="str">
        <f t="shared" si="793"/>
        <v>1AS15H0712B0B</v>
      </c>
      <c r="S367" s="7" t="str">
        <f t="shared" si="794"/>
        <v>NOCH NICHT AKTUELL</v>
      </c>
      <c r="T367" s="1" t="str">
        <f>IF(H367=H366,IF(I367=I366,"IndizeNeu (Spalte J, K)",IF(K367&lt;&gt;"","Neue Variant","")),IF(K367&lt;&gt;"","Neue Variant",""))</f>
        <v/>
      </c>
      <c r="U367" s="87"/>
      <c r="V367" s="11"/>
      <c r="W367" s="23"/>
      <c r="X367" s="22" t="s">
        <v>608</v>
      </c>
      <c r="Y367" s="4" t="s">
        <v>566</v>
      </c>
      <c r="Z367" s="4" t="s">
        <v>566</v>
      </c>
      <c r="AA367" s="4" t="s">
        <v>374</v>
      </c>
      <c r="AB367" s="32"/>
      <c r="AC367" s="173"/>
      <c r="AD367" s="165"/>
      <c r="AE367" s="165"/>
      <c r="AF367" s="165"/>
      <c r="AG367" s="171"/>
      <c r="AH367" s="171"/>
      <c r="AI367" s="171"/>
      <c r="AJ367" s="172"/>
      <c r="AK367" s="172"/>
      <c r="AL367" s="172"/>
      <c r="AM367" s="165"/>
      <c r="AN367" s="173"/>
      <c r="AO367" s="173"/>
      <c r="AP367" s="173"/>
      <c r="AQ367" s="173"/>
      <c r="AR367" s="173"/>
      <c r="AS367" s="173"/>
      <c r="AT367" s="173"/>
      <c r="AU367" s="173"/>
      <c r="AV367" s="173"/>
      <c r="AW367" s="173"/>
      <c r="AX367" s="173"/>
      <c r="AY367" s="173"/>
      <c r="AZ367" s="173"/>
      <c r="BA367" s="173"/>
      <c r="BB367" s="173"/>
      <c r="BC367" s="173"/>
      <c r="BD367" s="173"/>
      <c r="BE367" s="173"/>
      <c r="BF367" s="173"/>
      <c r="BG367" s="173"/>
      <c r="BH367" s="173"/>
      <c r="BI367" s="173"/>
      <c r="BJ367" s="173"/>
      <c r="BK367" s="173"/>
    </row>
    <row r="368" spans="1:63">
      <c r="A368" s="2" t="s">
        <v>26</v>
      </c>
      <c r="B368" s="24" t="s">
        <v>397</v>
      </c>
      <c r="C368" s="4"/>
      <c r="D368" s="4" t="s">
        <v>374</v>
      </c>
      <c r="E368" s="135" t="str">
        <f t="shared" si="788"/>
        <v xml:space="preserve">                                              </v>
      </c>
      <c r="F368" s="6" t="str">
        <f t="shared" si="789"/>
        <v>5H0_970_712</v>
      </c>
      <c r="G368" s="6" t="str">
        <f t="shared" si="790"/>
        <v>C</v>
      </c>
      <c r="H368" s="6" t="str">
        <f t="shared" si="791"/>
        <v>1AS15H0712</v>
      </c>
      <c r="I368" s="6" t="str">
        <f t="shared" si="792"/>
        <v>C0</v>
      </c>
      <c r="J368" s="8" t="s">
        <v>498</v>
      </c>
      <c r="K368" s="2"/>
      <c r="L368" s="24" t="s">
        <v>775</v>
      </c>
      <c r="M368" s="67"/>
      <c r="N368" s="68">
        <v>2025</v>
      </c>
      <c r="O368" s="69">
        <v>2024</v>
      </c>
      <c r="P368" s="42" t="s">
        <v>1467</v>
      </c>
      <c r="Q368" s="24" t="s">
        <v>772</v>
      </c>
      <c r="R368" s="6" t="str">
        <f t="shared" si="793"/>
        <v>1AS15H0712C0A</v>
      </c>
      <c r="S368" s="7" t="str">
        <f t="shared" si="794"/>
        <v>KEIN SERIENEINSATZ</v>
      </c>
      <c r="T368" s="1" t="str">
        <f>IF(H368=H367,IF(I368=I367,"IndizeNeu (Spalte J, K)",IF(K368&lt;&gt;"","Neue Variant","")),IF(K368&lt;&gt;"","Neue Variant",""))</f>
        <v/>
      </c>
      <c r="U368" s="87"/>
      <c r="V368" s="8"/>
      <c r="W368" s="23"/>
      <c r="X368" s="22" t="s">
        <v>608</v>
      </c>
      <c r="Y368" s="4" t="s">
        <v>566</v>
      </c>
      <c r="Z368" s="4" t="s">
        <v>566</v>
      </c>
      <c r="AA368" s="4" t="s">
        <v>374</v>
      </c>
      <c r="AB368" s="32"/>
      <c r="AC368" s="173"/>
      <c r="AD368" s="165"/>
      <c r="AE368" s="165"/>
      <c r="AF368" s="165"/>
      <c r="AG368" s="171"/>
      <c r="AH368" s="171"/>
      <c r="AI368" s="171"/>
      <c r="AJ368" s="172"/>
      <c r="AK368" s="172"/>
      <c r="AL368" s="172"/>
      <c r="AM368" s="165"/>
      <c r="AN368" s="173"/>
      <c r="AO368" s="173"/>
      <c r="AP368" s="173"/>
      <c r="AQ368" s="173"/>
      <c r="AR368" s="173"/>
      <c r="AS368" s="173"/>
      <c r="AT368" s="173"/>
      <c r="AU368" s="173"/>
      <c r="AV368" s="173"/>
      <c r="AW368" s="173"/>
      <c r="AX368" s="173"/>
      <c r="AY368" s="173"/>
      <c r="AZ368" s="173"/>
      <c r="BA368" s="173"/>
      <c r="BB368" s="173"/>
      <c r="BC368" s="173"/>
      <c r="BD368" s="173"/>
      <c r="BE368" s="173"/>
      <c r="BF368" s="173"/>
      <c r="BG368" s="173"/>
      <c r="BH368" s="173"/>
      <c r="BI368" s="173"/>
      <c r="BJ368" s="173"/>
      <c r="BK368" s="173"/>
    </row>
    <row r="369" spans="1:63">
      <c r="A369" s="2" t="s">
        <v>26</v>
      </c>
      <c r="B369" s="24" t="s">
        <v>397</v>
      </c>
      <c r="C369" s="4"/>
      <c r="D369" s="4" t="s">
        <v>374</v>
      </c>
      <c r="E369" s="135" t="str">
        <f t="shared" si="788"/>
        <v xml:space="preserve">                                              </v>
      </c>
      <c r="F369" s="6" t="str">
        <f t="shared" ref="F369" si="931">LEFT(Q369,11)</f>
        <v>5H0_970_712</v>
      </c>
      <c r="G369" s="6" t="str">
        <f t="shared" ref="G369" si="932">IF(LEN(Q369)=11,0,MID(Q369,13,2))</f>
        <v>C</v>
      </c>
      <c r="H369" s="6" t="str">
        <f t="shared" ref="H369" si="933">CONCATENATE(IF(MID(Q369,5,3)="970","1AS1"),LEFT(F369,3),RIGHT(F369,3))</f>
        <v>1AS15H0712</v>
      </c>
      <c r="I369" s="6" t="str">
        <f t="shared" ref="I369" si="934">IF(G369=0,"00",IF(LEN(G369)=1,CONCATENATE(G369,0),G369))</f>
        <v>C0</v>
      </c>
      <c r="J369" s="8" t="s">
        <v>605</v>
      </c>
      <c r="K369" s="122"/>
      <c r="L369" s="24" t="s">
        <v>775</v>
      </c>
      <c r="M369" s="67"/>
      <c r="N369" s="68">
        <v>2025</v>
      </c>
      <c r="O369" s="69"/>
      <c r="P369" s="42" t="s">
        <v>1467</v>
      </c>
      <c r="Q369" s="24" t="s">
        <v>772</v>
      </c>
      <c r="R369" s="6" t="str">
        <f t="shared" ref="R369" si="935">IF(J369&lt;&gt;"",CONCATENATE(H369,I369,J369),CONCATENATE(H369,I369,K369))</f>
        <v>1AS15H0712C0B</v>
      </c>
      <c r="S369" s="7" t="str">
        <f t="shared" ref="S369" si="936">IF(N369="-","KEIN LIEFERUMFANG",IF(AND(N369&lt;=S$3,O369=""),"AKTUELL",IF(O369=N369-1,"KEIN SERIENEINSATZ",IF(N369&gt;S$3,"NOCH NICHT AKTUELL",IF(AND(N369&lt;S$3,O369&lt;S$3),"NICHT AKTUELL",IF(N369&lt;=S$3,"AKTUELL"))))))</f>
        <v>AKTUELL</v>
      </c>
      <c r="T369" s="1" t="str">
        <f>IF(H369=H368,IF(I369=I368,"IndizeNeu (Spalte J, K)",IF(K369&lt;&gt;"","Neue Variant","")),IF(K369&lt;&gt;"","Neue Variant",""))</f>
        <v>IndizeNeu (Spalte J, K)</v>
      </c>
      <c r="U369" s="87"/>
      <c r="V369" s="8"/>
      <c r="W369" s="23"/>
      <c r="X369" s="22" t="s">
        <v>608</v>
      </c>
      <c r="Y369" s="4" t="s">
        <v>566</v>
      </c>
      <c r="Z369" s="4" t="s">
        <v>566</v>
      </c>
      <c r="AA369" s="4" t="s">
        <v>374</v>
      </c>
      <c r="AB369" s="32"/>
      <c r="AC369" s="173"/>
      <c r="AD369" s="165"/>
      <c r="AE369" s="165"/>
      <c r="AF369" s="165"/>
      <c r="AG369" s="171"/>
      <c r="AH369" s="171"/>
      <c r="AI369" s="171"/>
      <c r="AJ369" s="172"/>
      <c r="AK369" s="172"/>
      <c r="AL369" s="172"/>
      <c r="AM369" s="165"/>
      <c r="AN369" s="173"/>
      <c r="AO369" s="173"/>
      <c r="AP369" s="173"/>
      <c r="AQ369" s="173"/>
      <c r="AR369" s="173"/>
      <c r="AS369" s="173"/>
      <c r="AT369" s="173"/>
      <c r="AU369" s="173"/>
      <c r="AV369" s="173"/>
      <c r="AW369" s="173"/>
      <c r="AX369" s="173"/>
      <c r="AY369" s="173"/>
      <c r="AZ369" s="173"/>
      <c r="BA369" s="173"/>
      <c r="BB369" s="173"/>
      <c r="BC369" s="173"/>
      <c r="BD369" s="173"/>
      <c r="BE369" s="173"/>
      <c r="BF369" s="173"/>
      <c r="BG369" s="173"/>
      <c r="BH369" s="173"/>
      <c r="BI369" s="173"/>
      <c r="BJ369" s="173"/>
      <c r="BK369" s="173"/>
    </row>
    <row r="370" spans="1:63">
      <c r="A370" s="2" t="s">
        <v>26</v>
      </c>
      <c r="B370" s="24" t="s">
        <v>397</v>
      </c>
      <c r="C370" s="4"/>
      <c r="D370" s="4" t="s">
        <v>374</v>
      </c>
      <c r="E370" s="135" t="str">
        <f t="shared" si="788"/>
        <v xml:space="preserve">                                              </v>
      </c>
      <c r="F370" s="6" t="str">
        <f t="shared" si="789"/>
        <v>5H0_970_712</v>
      </c>
      <c r="G370" s="6" t="str">
        <f t="shared" si="790"/>
        <v>D</v>
      </c>
      <c r="H370" s="6" t="str">
        <f t="shared" si="791"/>
        <v>1AS15H0712</v>
      </c>
      <c r="I370" s="6" t="str">
        <f t="shared" si="792"/>
        <v>D0</v>
      </c>
      <c r="J370" s="8" t="s">
        <v>498</v>
      </c>
      <c r="K370" s="2"/>
      <c r="L370" s="24" t="s">
        <v>399</v>
      </c>
      <c r="M370" s="67"/>
      <c r="N370" s="68">
        <v>2025</v>
      </c>
      <c r="O370" s="69">
        <v>2024</v>
      </c>
      <c r="P370" s="42" t="s">
        <v>1467</v>
      </c>
      <c r="Q370" s="24" t="s">
        <v>773</v>
      </c>
      <c r="R370" s="6" t="str">
        <f t="shared" si="793"/>
        <v>1AS15H0712D0A</v>
      </c>
      <c r="S370" s="7" t="str">
        <f t="shared" si="794"/>
        <v>KEIN SERIENEINSATZ</v>
      </c>
      <c r="T370" s="1" t="str">
        <f>IF(H370=H366,IF(I370=I366,"IndizeNeu (Spalte J, K)",IF(K370&lt;&gt;"","Neue Variant","")),IF(K370&lt;&gt;"","Neue Variant",""))</f>
        <v/>
      </c>
      <c r="U370" s="87"/>
      <c r="V370" s="8" t="s">
        <v>508</v>
      </c>
      <c r="W370" s="23"/>
      <c r="X370" s="22" t="s">
        <v>608</v>
      </c>
      <c r="Y370" s="4" t="s">
        <v>566</v>
      </c>
      <c r="Z370" s="4" t="s">
        <v>566</v>
      </c>
      <c r="AA370" s="4" t="s">
        <v>374</v>
      </c>
      <c r="AB370" s="32"/>
      <c r="AC370" s="173"/>
      <c r="AD370" s="165"/>
      <c r="AE370" s="165"/>
      <c r="AF370" s="165"/>
      <c r="AG370" s="171"/>
      <c r="AH370" s="171"/>
      <c r="AI370" s="171"/>
      <c r="AJ370" s="172"/>
      <c r="AK370" s="172"/>
      <c r="AL370" s="172"/>
      <c r="AM370" s="165"/>
      <c r="AN370" s="173"/>
      <c r="AO370" s="173"/>
      <c r="AP370" s="173"/>
      <c r="AQ370" s="173"/>
      <c r="AR370" s="173"/>
      <c r="AS370" s="173"/>
      <c r="AT370" s="173"/>
      <c r="AU370" s="173"/>
      <c r="AV370" s="173"/>
      <c r="AW370" s="173"/>
      <c r="AX370" s="173"/>
      <c r="AY370" s="173"/>
      <c r="AZ370" s="173"/>
      <c r="BA370" s="173"/>
      <c r="BB370" s="173"/>
      <c r="BC370" s="173"/>
      <c r="BD370" s="173"/>
      <c r="BE370" s="173"/>
      <c r="BF370" s="173"/>
      <c r="BG370" s="173"/>
      <c r="BH370" s="173"/>
      <c r="BI370" s="173"/>
      <c r="BJ370" s="173"/>
      <c r="BK370" s="173"/>
    </row>
    <row r="371" spans="1:63">
      <c r="A371" s="2" t="s">
        <v>26</v>
      </c>
      <c r="B371" s="24" t="s">
        <v>397</v>
      </c>
      <c r="C371" s="4"/>
      <c r="D371" s="4" t="s">
        <v>374</v>
      </c>
      <c r="E371" s="135" t="str">
        <f t="shared" si="788"/>
        <v xml:space="preserve">                                              </v>
      </c>
      <c r="F371" s="6" t="str">
        <f t="shared" ref="F371" si="937">LEFT(Q371,11)</f>
        <v>5H0_970_712</v>
      </c>
      <c r="G371" s="6" t="str">
        <f t="shared" ref="G371" si="938">IF(LEN(Q371)=11,0,MID(Q371,13,2))</f>
        <v>D</v>
      </c>
      <c r="H371" s="6" t="str">
        <f t="shared" ref="H371" si="939">CONCATENATE(IF(MID(Q371,5,3)="970","1AS1"),LEFT(F371,3),RIGHT(F371,3))</f>
        <v>1AS15H0712</v>
      </c>
      <c r="I371" s="6" t="str">
        <f t="shared" ref="I371" si="940">IF(G371=0,"00",IF(LEN(G371)=1,CONCATENATE(G371,0),G371))</f>
        <v>D0</v>
      </c>
      <c r="J371" s="8" t="s">
        <v>605</v>
      </c>
      <c r="K371" s="122"/>
      <c r="L371" s="24" t="s">
        <v>399</v>
      </c>
      <c r="M371" s="67"/>
      <c r="N371" s="68">
        <v>2025</v>
      </c>
      <c r="O371" s="69"/>
      <c r="P371" s="42" t="s">
        <v>1467</v>
      </c>
      <c r="Q371" s="24" t="s">
        <v>773</v>
      </c>
      <c r="R371" s="6" t="str">
        <f t="shared" ref="R371" si="941">IF(J371&lt;&gt;"",CONCATENATE(H371,I371,J371),CONCATENATE(H371,I371,K371))</f>
        <v>1AS15H0712D0B</v>
      </c>
      <c r="S371" s="7" t="str">
        <f t="shared" ref="S371" si="942">IF(N371="-","KEIN LIEFERUMFANG",IF(AND(N371&lt;=S$3,O371=""),"AKTUELL",IF(O371=N371-1,"KEIN SERIENEINSATZ",IF(N371&gt;S$3,"NOCH NICHT AKTUELL",IF(AND(N371&lt;S$3,O371&lt;S$3),"NICHT AKTUELL",IF(N371&lt;=S$3,"AKTUELL"))))))</f>
        <v>AKTUELL</v>
      </c>
      <c r="T371" s="1" t="str">
        <f>IF(H371=H367,IF(I371=I367,"IndizeNeu (Spalte J, K)",IF(K371&lt;&gt;"","Neue Variant","")),IF(K371&lt;&gt;"","Neue Variant",""))</f>
        <v/>
      </c>
      <c r="U371" s="87"/>
      <c r="V371" s="8" t="s">
        <v>508</v>
      </c>
      <c r="W371" s="23"/>
      <c r="X371" s="22" t="s">
        <v>608</v>
      </c>
      <c r="Y371" s="4" t="s">
        <v>566</v>
      </c>
      <c r="Z371" s="4" t="s">
        <v>566</v>
      </c>
      <c r="AA371" s="4" t="s">
        <v>374</v>
      </c>
      <c r="AB371" s="32"/>
      <c r="AC371" s="173"/>
      <c r="AD371" s="165"/>
      <c r="AE371" s="165"/>
      <c r="AF371" s="165"/>
      <c r="AG371" s="171"/>
      <c r="AH371" s="171"/>
      <c r="AI371" s="171"/>
      <c r="AJ371" s="172"/>
      <c r="AK371" s="172"/>
      <c r="AL371" s="172"/>
      <c r="AM371" s="165"/>
      <c r="AN371" s="173"/>
      <c r="AO371" s="173"/>
      <c r="AP371" s="173"/>
      <c r="AQ371" s="173"/>
      <c r="AR371" s="173"/>
      <c r="AS371" s="173"/>
      <c r="AT371" s="173"/>
      <c r="AU371" s="173"/>
      <c r="AV371" s="173"/>
      <c r="AW371" s="173"/>
      <c r="AX371" s="173"/>
      <c r="AY371" s="173"/>
      <c r="AZ371" s="173"/>
      <c r="BA371" s="173"/>
      <c r="BB371" s="173"/>
      <c r="BC371" s="173"/>
      <c r="BD371" s="173"/>
      <c r="BE371" s="173"/>
      <c r="BF371" s="173"/>
      <c r="BG371" s="173"/>
      <c r="BH371" s="173"/>
      <c r="BI371" s="173"/>
      <c r="BJ371" s="173"/>
      <c r="BK371" s="173"/>
    </row>
    <row r="372" spans="1:63">
      <c r="A372" s="2" t="s">
        <v>26</v>
      </c>
      <c r="B372" s="24" t="s">
        <v>397</v>
      </c>
      <c r="C372" s="4"/>
      <c r="D372" s="4" t="s">
        <v>374</v>
      </c>
      <c r="E372" s="135" t="str">
        <f t="shared" si="788"/>
        <v xml:space="preserve">                                              </v>
      </c>
      <c r="F372" s="6" t="str">
        <f t="shared" si="789"/>
        <v>5H0_970_712</v>
      </c>
      <c r="G372" s="6" t="str">
        <f t="shared" si="790"/>
        <v>E</v>
      </c>
      <c r="H372" s="6" t="str">
        <f t="shared" si="791"/>
        <v>1AS15H0712</v>
      </c>
      <c r="I372" s="6" t="str">
        <f t="shared" si="792"/>
        <v>E0</v>
      </c>
      <c r="J372" s="8" t="s">
        <v>498</v>
      </c>
      <c r="K372" s="2"/>
      <c r="L372" s="24" t="s">
        <v>259</v>
      </c>
      <c r="M372" s="67"/>
      <c r="N372" s="150">
        <v>2120</v>
      </c>
      <c r="O372" s="69"/>
      <c r="P372" s="42" t="s">
        <v>699</v>
      </c>
      <c r="Q372" s="24" t="s">
        <v>774</v>
      </c>
      <c r="R372" s="6" t="str">
        <f t="shared" si="793"/>
        <v>1AS15H0712E0A</v>
      </c>
      <c r="S372" s="7" t="str">
        <f t="shared" si="794"/>
        <v>NOCH NICHT AKTUELL</v>
      </c>
      <c r="T372" s="1" t="str">
        <f>IF(H372=H370,IF(I372=I370,"IndizeNeu (Spalte J, K)",IF(K372&lt;&gt;"","Neue Variant","")),IF(K372&lt;&gt;"","Neue Variant",""))</f>
        <v/>
      </c>
      <c r="U372" s="87"/>
      <c r="V372" s="8"/>
      <c r="W372" s="23"/>
      <c r="X372" s="22" t="s">
        <v>608</v>
      </c>
      <c r="Y372" s="4" t="s">
        <v>566</v>
      </c>
      <c r="Z372" s="4" t="s">
        <v>566</v>
      </c>
      <c r="AA372" s="4" t="s">
        <v>374</v>
      </c>
      <c r="AB372" s="32"/>
      <c r="AC372" s="173"/>
      <c r="AD372" s="165"/>
      <c r="AE372" s="165"/>
      <c r="AF372" s="165"/>
      <c r="AG372" s="171"/>
      <c r="AH372" s="171"/>
      <c r="AI372" s="171"/>
      <c r="AJ372" s="172"/>
      <c r="AK372" s="172"/>
      <c r="AL372" s="172"/>
      <c r="AM372" s="165"/>
      <c r="AN372" s="173"/>
      <c r="AO372" s="173"/>
      <c r="AP372" s="173"/>
      <c r="AQ372" s="173"/>
      <c r="AR372" s="173"/>
      <c r="AS372" s="173"/>
      <c r="AT372" s="173"/>
      <c r="AU372" s="173"/>
      <c r="AV372" s="173"/>
      <c r="AW372" s="173"/>
      <c r="AX372" s="173"/>
      <c r="AY372" s="173"/>
      <c r="AZ372" s="173"/>
      <c r="BA372" s="173"/>
      <c r="BB372" s="173"/>
      <c r="BC372" s="173"/>
      <c r="BD372" s="173"/>
      <c r="BE372" s="173"/>
      <c r="BF372" s="173"/>
      <c r="BG372" s="173"/>
      <c r="BH372" s="173"/>
      <c r="BI372" s="173"/>
      <c r="BJ372" s="173"/>
      <c r="BK372" s="173"/>
    </row>
    <row r="373" spans="1:63">
      <c r="A373" s="2" t="s">
        <v>26</v>
      </c>
      <c r="B373" s="24" t="s">
        <v>397</v>
      </c>
      <c r="C373" s="4"/>
      <c r="D373" s="4" t="s">
        <v>374</v>
      </c>
      <c r="E373" s="135" t="str">
        <f t="shared" si="788"/>
        <v xml:space="preserve">                                              </v>
      </c>
      <c r="F373" s="6" t="str">
        <f t="shared" si="789"/>
        <v>5H0_970_712</v>
      </c>
      <c r="G373" s="6" t="str">
        <f t="shared" si="790"/>
        <v>F</v>
      </c>
      <c r="H373" s="6" t="str">
        <f t="shared" si="791"/>
        <v>1AS15H0712</v>
      </c>
      <c r="I373" s="6" t="str">
        <f t="shared" si="792"/>
        <v>F0</v>
      </c>
      <c r="J373" s="8" t="s">
        <v>498</v>
      </c>
      <c r="K373" s="2"/>
      <c r="L373" s="24" t="s">
        <v>775</v>
      </c>
      <c r="M373" s="67"/>
      <c r="N373" s="68">
        <v>2048</v>
      </c>
      <c r="O373" s="69">
        <v>2102</v>
      </c>
      <c r="P373" s="42" t="s">
        <v>2254</v>
      </c>
      <c r="Q373" s="24" t="s">
        <v>1180</v>
      </c>
      <c r="R373" s="6" t="str">
        <f t="shared" si="793"/>
        <v>1AS15H0712F0A</v>
      </c>
      <c r="S373" s="7" t="str">
        <f t="shared" si="794"/>
        <v>NICHT AKTUELL</v>
      </c>
      <c r="T373" s="1" t="str">
        <f>IF(H373=H372,IF(I373=I372,"IndizeNeu (Spalte J, K)",IF(K373&lt;&gt;"","Neue Variant","")),IF(K373&lt;&gt;"","Neue Variant",""))</f>
        <v/>
      </c>
      <c r="U373" s="8"/>
      <c r="V373" s="8"/>
      <c r="W373" s="23"/>
      <c r="X373" s="22" t="s">
        <v>608</v>
      </c>
      <c r="Y373" s="4" t="s">
        <v>566</v>
      </c>
      <c r="Z373" s="4" t="s">
        <v>566</v>
      </c>
      <c r="AA373" s="4" t="s">
        <v>374</v>
      </c>
      <c r="AB373" s="32"/>
      <c r="AC373" s="173"/>
      <c r="AD373" s="165"/>
      <c r="AE373" s="165"/>
      <c r="AF373" s="165"/>
      <c r="AG373" s="171"/>
      <c r="AH373" s="171"/>
      <c r="AI373" s="171"/>
      <c r="AJ373" s="172"/>
      <c r="AK373" s="172"/>
      <c r="AL373" s="172"/>
      <c r="AM373" s="165"/>
      <c r="AN373" s="173"/>
      <c r="AO373" s="173"/>
      <c r="AP373" s="173"/>
      <c r="AQ373" s="173"/>
      <c r="AR373" s="173"/>
      <c r="AS373" s="173"/>
      <c r="AT373" s="173"/>
      <c r="AU373" s="173"/>
      <c r="AV373" s="173"/>
      <c r="AW373" s="173"/>
      <c r="AX373" s="173"/>
      <c r="AY373" s="173"/>
      <c r="AZ373" s="173"/>
      <c r="BA373" s="173"/>
      <c r="BB373" s="173"/>
      <c r="BC373" s="173"/>
      <c r="BD373" s="173"/>
      <c r="BE373" s="173"/>
      <c r="BF373" s="173"/>
      <c r="BG373" s="173"/>
      <c r="BH373" s="173"/>
      <c r="BI373" s="173"/>
      <c r="BJ373" s="173"/>
      <c r="BK373" s="173"/>
    </row>
    <row r="374" spans="1:63">
      <c r="A374" s="2" t="s">
        <v>26</v>
      </c>
      <c r="B374" s="24" t="s">
        <v>397</v>
      </c>
      <c r="C374" s="4"/>
      <c r="D374" s="4" t="s">
        <v>374</v>
      </c>
      <c r="E374" s="135" t="str">
        <f t="shared" si="788"/>
        <v xml:space="preserve">                                              </v>
      </c>
      <c r="F374" s="6" t="str">
        <f t="shared" ref="F374" si="943">LEFT(Q374,11)</f>
        <v>5H0_970_712</v>
      </c>
      <c r="G374" s="6" t="str">
        <f t="shared" ref="G374" si="944">IF(LEN(Q374)=11,0,MID(Q374,13,2))</f>
        <v>F</v>
      </c>
      <c r="H374" s="6" t="str">
        <f t="shared" ref="H374" si="945">CONCATENATE(IF(MID(Q374,5,3)="970","1AS1"),LEFT(F374,3),RIGHT(F374,3))</f>
        <v>1AS15H0712</v>
      </c>
      <c r="I374" s="6" t="str">
        <f t="shared" ref="I374" si="946">IF(G374=0,"00",IF(LEN(G374)=1,CONCATENATE(G374,0),G374))</f>
        <v>F0</v>
      </c>
      <c r="J374" s="8" t="s">
        <v>634</v>
      </c>
      <c r="K374" s="122"/>
      <c r="L374" s="24" t="s">
        <v>775</v>
      </c>
      <c r="M374" s="67"/>
      <c r="N374" s="68">
        <v>2103</v>
      </c>
      <c r="O374" s="69"/>
      <c r="P374" s="42" t="s">
        <v>2254</v>
      </c>
      <c r="Q374" s="24" t="s">
        <v>1180</v>
      </c>
      <c r="R374" s="6" t="str">
        <f t="shared" ref="R374" si="947">IF(J374&lt;&gt;"",CONCATENATE(H374,I374,J374),CONCATENATE(H374,I374,K374))</f>
        <v>1AS15H0712F0D</v>
      </c>
      <c r="S374" s="7" t="str">
        <f t="shared" ref="S374" si="948">IF(N374="-","KEIN LIEFERUMFANG",IF(AND(N374&lt;=S$3,O374=""),"AKTUELL",IF(O374=N374-1,"KEIN SERIENEINSATZ",IF(N374&gt;S$3,"NOCH NICHT AKTUELL",IF(AND(N374&lt;S$3,O374&lt;S$3),"NICHT AKTUELL",IF(N374&lt;=S$3,"AKTUELL"))))))</f>
        <v>AKTUELL</v>
      </c>
      <c r="T374" s="1" t="str">
        <f>IF(H374=H373,IF(I374=I373,"IndizeNeu (Spalte J, K)",IF(K374&lt;&gt;"","Neue Variant","")),IF(K374&lt;&gt;"","Neue Variant",""))</f>
        <v>IndizeNeu (Spalte J, K)</v>
      </c>
      <c r="U374" s="8"/>
      <c r="V374" s="8"/>
      <c r="W374" s="23"/>
      <c r="X374" s="22" t="s">
        <v>608</v>
      </c>
      <c r="Y374" s="4" t="s">
        <v>566</v>
      </c>
      <c r="Z374" s="4" t="s">
        <v>566</v>
      </c>
      <c r="AA374" s="4" t="s">
        <v>374</v>
      </c>
      <c r="AB374" s="32"/>
      <c r="AC374" s="173"/>
      <c r="AD374" s="165"/>
      <c r="AE374" s="165"/>
      <c r="AF374" s="165"/>
      <c r="AG374" s="171"/>
      <c r="AH374" s="171"/>
      <c r="AI374" s="171"/>
      <c r="AJ374" s="172"/>
      <c r="AK374" s="172"/>
      <c r="AL374" s="172"/>
      <c r="AM374" s="165"/>
      <c r="AN374" s="173"/>
      <c r="AO374" s="173"/>
      <c r="AP374" s="173"/>
      <c r="AQ374" s="173"/>
      <c r="AR374" s="173"/>
      <c r="AS374" s="173"/>
      <c r="AT374" s="173"/>
      <c r="AU374" s="173"/>
      <c r="AV374" s="173"/>
      <c r="AW374" s="173"/>
      <c r="AX374" s="173"/>
      <c r="AY374" s="173"/>
      <c r="AZ374" s="173"/>
      <c r="BA374" s="173"/>
      <c r="BB374" s="173"/>
      <c r="BC374" s="173"/>
      <c r="BD374" s="173"/>
      <c r="BE374" s="173"/>
      <c r="BF374" s="173"/>
      <c r="BG374" s="173"/>
      <c r="BH374" s="173"/>
      <c r="BI374" s="173"/>
      <c r="BJ374" s="173"/>
      <c r="BK374" s="173"/>
    </row>
    <row r="375" spans="1:63">
      <c r="A375" s="2" t="s">
        <v>26</v>
      </c>
      <c r="B375" s="24" t="s">
        <v>397</v>
      </c>
      <c r="C375" s="4"/>
      <c r="D375" s="4" t="s">
        <v>374</v>
      </c>
      <c r="E375" s="135" t="str">
        <f t="shared" ref="E375:E450" si="949">CONCATENATE(IF(AC375&gt;0,$AC$1," ")," ",IF(AD375&gt;0,$AD$1," ")," ",IF(AE375&gt;0,$AE$1," ")," ",IF(AF375&gt;0,$AF$1," ")," ",IF(AG375&gt;0,$AG$1," ")," ",IF(AH375&gt;0,$AH$1," ")," ",IF(AI375&gt;0,$AI$1," ")," ",IF(AJ375&gt;0,$AJ$1," ")," ",IF(AK375&gt;0,$AK$1," ")," ",IF(AL375&gt;0,$AL$1," ")," ",IF(AM375&gt;0,$AM$1," "),IF(AN375&gt;0,$AN$1," "),IF(AO375&gt;0,$AO$1," "),IF(AP375&gt;0,$AP$1," "),IF(AQ375&gt;0,$AQ$1," "),IF(AR375&gt;0,$AR$1," "),IF(AS375&gt;0,$AS$1," "),IF(AT375&gt;0,$AT$1," "),IF(AU375&gt;0,$AU$1," "),IF(AV375&gt;0,$AV$1," "),IF(AW375&gt;0,$AW$1," "),IF(AX375&gt;0,$AX$1," "),IF(AY375&gt;0,$AY$1," "),IF(AZ375&gt;0,$AZ$1," "),IF(BA375&gt;0,$BA$1," "),IF(BB375&gt;0,$BB$1," "),IF(BC375&gt;0,$BC$1," "),IF(BD375&gt;0,$BD$1," "),IF(BE375&gt;0,$BE$1," "),IF(BF375&gt;0,$BF$1," "),IF(BG375&gt;0,$BG$1," "),IF(BH375&gt;0,$BH$1," "),IF(BI375&gt;0,$BI$1," "),IF(BJ375&gt;0,$BJ$1," "),IF(BK375&gt;0,$BK$1," "),IF(BL375&gt;0,$BL$1," "))</f>
        <v xml:space="preserve">                                              </v>
      </c>
      <c r="F375" s="6" t="str">
        <f t="shared" si="789"/>
        <v>5H0_970_712</v>
      </c>
      <c r="G375" s="6" t="str">
        <f t="shared" si="790"/>
        <v>G</v>
      </c>
      <c r="H375" s="6" t="str">
        <f t="shared" si="791"/>
        <v>1AS15H0712</v>
      </c>
      <c r="I375" s="6" t="str">
        <f t="shared" si="792"/>
        <v>G0</v>
      </c>
      <c r="J375" s="8" t="s">
        <v>498</v>
      </c>
      <c r="K375" s="2"/>
      <c r="L375" s="24" t="s">
        <v>399</v>
      </c>
      <c r="M375" s="67"/>
      <c r="N375" s="68">
        <v>2048</v>
      </c>
      <c r="O375" s="69">
        <v>2102</v>
      </c>
      <c r="P375" s="42" t="s">
        <v>2254</v>
      </c>
      <c r="Q375" s="24" t="s">
        <v>1181</v>
      </c>
      <c r="R375" s="6" t="str">
        <f t="shared" si="793"/>
        <v>1AS15H0712G0A</v>
      </c>
      <c r="S375" s="7" t="str">
        <f t="shared" si="794"/>
        <v>NICHT AKTUELL</v>
      </c>
      <c r="T375" s="1" t="str">
        <f>IF(H375=H371,IF(I375=I371,"IndizeNeu (Spalte J, K)",IF(K375&lt;&gt;"","Neue Variant","")),IF(K375&lt;&gt;"","Neue Variant",""))</f>
        <v/>
      </c>
      <c r="U375" s="8"/>
      <c r="V375" s="8" t="s">
        <v>508</v>
      </c>
      <c r="W375" s="23"/>
      <c r="X375" s="22" t="s">
        <v>608</v>
      </c>
      <c r="Y375" s="4" t="s">
        <v>566</v>
      </c>
      <c r="Z375" s="4" t="s">
        <v>566</v>
      </c>
      <c r="AA375" s="4" t="s">
        <v>374</v>
      </c>
      <c r="AB375" s="32"/>
      <c r="AC375" s="173"/>
      <c r="AD375" s="165"/>
      <c r="AE375" s="165"/>
      <c r="AF375" s="165"/>
      <c r="AG375" s="171"/>
      <c r="AH375" s="171"/>
      <c r="AI375" s="171"/>
      <c r="AJ375" s="172"/>
      <c r="AK375" s="172"/>
      <c r="AL375" s="172"/>
      <c r="AM375" s="165"/>
      <c r="AN375" s="173"/>
      <c r="AO375" s="173"/>
      <c r="AP375" s="173"/>
      <c r="AQ375" s="173"/>
      <c r="AR375" s="173"/>
      <c r="AS375" s="173"/>
      <c r="AT375" s="173"/>
      <c r="AU375" s="173"/>
      <c r="AV375" s="173"/>
      <c r="AW375" s="173"/>
      <c r="AX375" s="173"/>
      <c r="AY375" s="173"/>
      <c r="AZ375" s="173"/>
      <c r="BA375" s="173"/>
      <c r="BB375" s="173"/>
      <c r="BC375" s="173"/>
      <c r="BD375" s="173"/>
      <c r="BE375" s="173"/>
      <c r="BF375" s="173"/>
      <c r="BG375" s="173"/>
      <c r="BH375" s="173"/>
      <c r="BI375" s="173"/>
      <c r="BJ375" s="173"/>
      <c r="BK375" s="173"/>
    </row>
    <row r="376" spans="1:63">
      <c r="A376" s="2" t="s">
        <v>26</v>
      </c>
      <c r="B376" s="24" t="s">
        <v>397</v>
      </c>
      <c r="C376" s="4"/>
      <c r="D376" s="4" t="s">
        <v>374</v>
      </c>
      <c r="E376" s="135" t="str">
        <f t="shared" si="949"/>
        <v xml:space="preserve">                                              </v>
      </c>
      <c r="F376" s="6" t="str">
        <f t="shared" ref="F376" si="950">LEFT(Q376,11)</f>
        <v>5H0_970_712</v>
      </c>
      <c r="G376" s="6" t="str">
        <f t="shared" ref="G376" si="951">IF(LEN(Q376)=11,0,MID(Q376,13,2))</f>
        <v>G</v>
      </c>
      <c r="H376" s="6" t="str">
        <f t="shared" ref="H376" si="952">CONCATENATE(IF(MID(Q376,5,3)="970","1AS1"),LEFT(F376,3),RIGHT(F376,3))</f>
        <v>1AS15H0712</v>
      </c>
      <c r="I376" s="6" t="str">
        <f t="shared" ref="I376" si="953">IF(G376=0,"00",IF(LEN(G376)=1,CONCATENATE(G376,0),G376))</f>
        <v>G0</v>
      </c>
      <c r="J376" s="8" t="s">
        <v>634</v>
      </c>
      <c r="K376" s="122"/>
      <c r="L376" s="24" t="s">
        <v>399</v>
      </c>
      <c r="M376" s="67"/>
      <c r="N376" s="68">
        <v>2103</v>
      </c>
      <c r="O376" s="69"/>
      <c r="P376" s="42" t="s">
        <v>2254</v>
      </c>
      <c r="Q376" s="24" t="s">
        <v>1181</v>
      </c>
      <c r="R376" s="6" t="str">
        <f t="shared" ref="R376" si="954">IF(J376&lt;&gt;"",CONCATENATE(H376,I376,J376),CONCATENATE(H376,I376,K376))</f>
        <v>1AS15H0712G0D</v>
      </c>
      <c r="S376" s="7" t="str">
        <f t="shared" ref="S376" si="955">IF(N376="-","KEIN LIEFERUMFANG",IF(AND(N376&lt;=S$3,O376=""),"AKTUELL",IF(O376=N376-1,"KEIN SERIENEINSATZ",IF(N376&gt;S$3,"NOCH NICHT AKTUELL",IF(AND(N376&lt;S$3,O376&lt;S$3),"NICHT AKTUELL",IF(N376&lt;=S$3,"AKTUELL"))))))</f>
        <v>AKTUELL</v>
      </c>
      <c r="T376" s="1" t="str">
        <f>IF(H376=H372,IF(I376=I372,"IndizeNeu (Spalte J, K)",IF(K376&lt;&gt;"","Neue Variant","")),IF(K376&lt;&gt;"","Neue Variant",""))</f>
        <v/>
      </c>
      <c r="U376" s="8"/>
      <c r="V376" s="8" t="s">
        <v>508</v>
      </c>
      <c r="W376" s="23"/>
      <c r="X376" s="22" t="s">
        <v>608</v>
      </c>
      <c r="Y376" s="4" t="s">
        <v>566</v>
      </c>
      <c r="Z376" s="4" t="s">
        <v>566</v>
      </c>
      <c r="AA376" s="4" t="s">
        <v>374</v>
      </c>
      <c r="AB376" s="32"/>
      <c r="AC376" s="173"/>
      <c r="AD376" s="165"/>
      <c r="AE376" s="165"/>
      <c r="AF376" s="165"/>
      <c r="AG376" s="171"/>
      <c r="AH376" s="171"/>
      <c r="AI376" s="171"/>
      <c r="AJ376" s="172"/>
      <c r="AK376" s="172"/>
      <c r="AL376" s="172"/>
      <c r="AM376" s="165"/>
      <c r="AN376" s="173"/>
      <c r="AO376" s="173"/>
      <c r="AP376" s="173"/>
      <c r="AQ376" s="173"/>
      <c r="AR376" s="173"/>
      <c r="AS376" s="173"/>
      <c r="AT376" s="173"/>
      <c r="AU376" s="173"/>
      <c r="AV376" s="173"/>
      <c r="AW376" s="173"/>
      <c r="AX376" s="173"/>
      <c r="AY376" s="173"/>
      <c r="AZ376" s="173"/>
      <c r="BA376" s="173"/>
      <c r="BB376" s="173"/>
      <c r="BC376" s="173"/>
      <c r="BD376" s="173"/>
      <c r="BE376" s="173"/>
      <c r="BF376" s="173"/>
      <c r="BG376" s="173"/>
      <c r="BH376" s="173"/>
      <c r="BI376" s="173"/>
      <c r="BJ376" s="173"/>
      <c r="BK376" s="173"/>
    </row>
    <row r="377" spans="1:63">
      <c r="A377" s="2" t="s">
        <v>26</v>
      </c>
      <c r="B377" s="24" t="s">
        <v>397</v>
      </c>
      <c r="C377" s="4"/>
      <c r="D377" s="4" t="s">
        <v>374</v>
      </c>
      <c r="E377" s="135" t="str">
        <f t="shared" si="949"/>
        <v xml:space="preserve">                                              </v>
      </c>
      <c r="F377" s="6" t="str">
        <f t="shared" ref="F377" si="956">LEFT(Q377,11)</f>
        <v>5H0_970_712</v>
      </c>
      <c r="G377" s="6" t="str">
        <f t="shared" ref="G377" si="957">IF(LEN(Q377)=11,0,MID(Q377,13,2))</f>
        <v>H</v>
      </c>
      <c r="H377" s="6" t="str">
        <f t="shared" ref="H377" si="958">CONCATENATE(IF(MID(Q377,5,3)="970","1AS1"),LEFT(F377,3),RIGHT(F377,3))</f>
        <v>1AS15H0712</v>
      </c>
      <c r="I377" s="6" t="str">
        <f t="shared" ref="I377" si="959">IF(G377=0,"00",IF(LEN(G377)=1,CONCATENATE(G377,0),G377))</f>
        <v>H0</v>
      </c>
      <c r="J377" s="8" t="s">
        <v>498</v>
      </c>
      <c r="K377" s="2"/>
      <c r="L377" s="24" t="s">
        <v>259</v>
      </c>
      <c r="M377" s="67"/>
      <c r="N377" s="68">
        <v>2120</v>
      </c>
      <c r="O377" s="69">
        <v>2119</v>
      </c>
      <c r="P377" s="42" t="s">
        <v>2254</v>
      </c>
      <c r="Q377" s="24" t="s">
        <v>1182</v>
      </c>
      <c r="R377" s="6" t="str">
        <f t="shared" ref="R377" si="960">IF(J377&lt;&gt;"",CONCATENATE(H377,I377,J377),CONCATENATE(H377,I377,K377))</f>
        <v>1AS15H0712H0A</v>
      </c>
      <c r="S377" s="7" t="str">
        <f t="shared" ref="S377" si="961">IF(N377="-","KEIN LIEFERUMFANG",IF(AND(N377&lt;=S$3,O377=""),"AKTUELL",IF(O377=N377-1,"KEIN SERIENEINSATZ",IF(N377&gt;S$3,"NOCH NICHT AKTUELL",IF(AND(N377&lt;S$3,O377&lt;S$3),"NICHT AKTUELL",IF(N377&lt;=S$3,"AKTUELL"))))))</f>
        <v>KEIN SERIENEINSATZ</v>
      </c>
      <c r="T377" s="1" t="str">
        <f>IF(H377=H374,IF(I377=I374,"IndizeNeu (Spalte J, K)",IF(K377&lt;&gt;"","Neue Variant","")),IF(K377&lt;&gt;"","Neue Variant",""))</f>
        <v/>
      </c>
      <c r="U377" s="8"/>
      <c r="V377" s="8"/>
      <c r="W377" s="23"/>
      <c r="X377" s="22" t="s">
        <v>608</v>
      </c>
      <c r="Y377" s="4" t="s">
        <v>566</v>
      </c>
      <c r="Z377" s="4" t="s">
        <v>566</v>
      </c>
      <c r="AA377" s="4" t="s">
        <v>374</v>
      </c>
      <c r="AB377" s="32"/>
      <c r="AC377" s="173"/>
      <c r="AD377" s="165"/>
      <c r="AE377" s="165"/>
      <c r="AF377" s="165"/>
      <c r="AG377" s="171"/>
      <c r="AH377" s="171"/>
      <c r="AI377" s="171"/>
      <c r="AJ377" s="172"/>
      <c r="AK377" s="172"/>
      <c r="AL377" s="172"/>
      <c r="AM377" s="165"/>
      <c r="AN377" s="173"/>
      <c r="AO377" s="173"/>
      <c r="AP377" s="173"/>
      <c r="AQ377" s="173"/>
      <c r="AR377" s="173"/>
      <c r="AS377" s="173"/>
      <c r="AT377" s="173"/>
      <c r="AU377" s="173"/>
      <c r="AV377" s="173"/>
      <c r="AW377" s="173"/>
      <c r="AX377" s="173"/>
      <c r="AY377" s="173"/>
      <c r="AZ377" s="173"/>
      <c r="BA377" s="173"/>
      <c r="BB377" s="173"/>
      <c r="BC377" s="173"/>
      <c r="BD377" s="173"/>
      <c r="BE377" s="173"/>
      <c r="BF377" s="173"/>
      <c r="BG377" s="173"/>
      <c r="BH377" s="173"/>
      <c r="BI377" s="173"/>
      <c r="BJ377" s="173"/>
      <c r="BK377" s="173"/>
    </row>
    <row r="378" spans="1:63">
      <c r="A378" s="2" t="s">
        <v>26</v>
      </c>
      <c r="B378" s="24" t="s">
        <v>397</v>
      </c>
      <c r="C378" s="4"/>
      <c r="D378" s="4" t="s">
        <v>374</v>
      </c>
      <c r="E378" s="135" t="str">
        <f t="shared" si="949"/>
        <v xml:space="preserve">                                              </v>
      </c>
      <c r="F378" s="6" t="str">
        <f t="shared" si="789"/>
        <v>5H0_970_712</v>
      </c>
      <c r="G378" s="6" t="str">
        <f t="shared" si="790"/>
        <v>H</v>
      </c>
      <c r="H378" s="6" t="str">
        <f t="shared" si="791"/>
        <v>1AS15H0712</v>
      </c>
      <c r="I378" s="6" t="str">
        <f t="shared" si="792"/>
        <v>H0</v>
      </c>
      <c r="J378" s="8" t="s">
        <v>634</v>
      </c>
      <c r="K378" s="122"/>
      <c r="L378" s="24" t="s">
        <v>259</v>
      </c>
      <c r="M378" s="67"/>
      <c r="N378" s="68">
        <v>2120</v>
      </c>
      <c r="O378" s="69"/>
      <c r="P378" s="42" t="s">
        <v>2254</v>
      </c>
      <c r="Q378" s="24" t="s">
        <v>1182</v>
      </c>
      <c r="R378" s="6" t="str">
        <f t="shared" si="793"/>
        <v>1AS15H0712H0D</v>
      </c>
      <c r="S378" s="7" t="str">
        <f t="shared" si="794"/>
        <v>NOCH NICHT AKTUELL</v>
      </c>
      <c r="T378" s="1" t="str">
        <f>IF(H378=H375,IF(I378=I375,"IndizeNeu (Spalte J, K)",IF(K378&lt;&gt;"","Neue Variant","")),IF(K378&lt;&gt;"","Neue Variant",""))</f>
        <v/>
      </c>
      <c r="U378" s="8"/>
      <c r="V378" s="8"/>
      <c r="W378" s="23"/>
      <c r="X378" s="22" t="s">
        <v>608</v>
      </c>
      <c r="Y378" s="4" t="s">
        <v>566</v>
      </c>
      <c r="Z378" s="4" t="s">
        <v>566</v>
      </c>
      <c r="AA378" s="4" t="s">
        <v>374</v>
      </c>
      <c r="AB378" s="32"/>
      <c r="AC378" s="173"/>
      <c r="AD378" s="165"/>
      <c r="AE378" s="165"/>
      <c r="AF378" s="165"/>
      <c r="AG378" s="171"/>
      <c r="AH378" s="171"/>
      <c r="AI378" s="171"/>
      <c r="AJ378" s="172"/>
      <c r="AK378" s="172"/>
      <c r="AL378" s="172"/>
      <c r="AM378" s="165"/>
      <c r="AN378" s="173"/>
      <c r="AO378" s="173"/>
      <c r="AP378" s="173"/>
      <c r="AQ378" s="173"/>
      <c r="AR378" s="173"/>
      <c r="AS378" s="173"/>
      <c r="AT378" s="173"/>
      <c r="AU378" s="173"/>
      <c r="AV378" s="173"/>
      <c r="AW378" s="173"/>
      <c r="AX378" s="173"/>
      <c r="AY378" s="173"/>
      <c r="AZ378" s="173"/>
      <c r="BA378" s="173"/>
      <c r="BB378" s="173"/>
      <c r="BC378" s="173"/>
      <c r="BD378" s="173"/>
      <c r="BE378" s="173"/>
      <c r="BF378" s="173"/>
      <c r="BG378" s="173"/>
      <c r="BH378" s="173"/>
      <c r="BI378" s="173"/>
      <c r="BJ378" s="173"/>
      <c r="BK378" s="173"/>
    </row>
    <row r="379" spans="1:63">
      <c r="A379" s="2" t="s">
        <v>26</v>
      </c>
      <c r="B379" s="24" t="s">
        <v>397</v>
      </c>
      <c r="C379" s="4"/>
      <c r="D379" s="4" t="s">
        <v>374</v>
      </c>
      <c r="E379" s="135" t="str">
        <f t="shared" si="949"/>
        <v xml:space="preserve">                                              </v>
      </c>
      <c r="F379" s="6" t="str">
        <f t="shared" ref="F379:F384" si="962">LEFT(Q379,11)</f>
        <v>5H0_970_712</v>
      </c>
      <c r="G379" s="6" t="str">
        <f t="shared" ref="G379:G384" si="963">IF(LEN(Q379)=11,0,MID(Q379,13,2))</f>
        <v>J</v>
      </c>
      <c r="H379" s="6" t="str">
        <f t="shared" ref="H379:H384" si="964">CONCATENATE(IF(MID(Q379,5,3)="970","1AS1"),LEFT(F379,3),RIGHT(F379,3))</f>
        <v>1AS15H0712</v>
      </c>
      <c r="I379" s="6" t="str">
        <f t="shared" ref="I379:I384" si="965">IF(G379=0,"00",IF(LEN(G379)=1,CONCATENATE(G379,0),G379))</f>
        <v>J0</v>
      </c>
      <c r="J379" s="8" t="s">
        <v>498</v>
      </c>
      <c r="K379" s="2"/>
      <c r="L379" s="24" t="s">
        <v>775</v>
      </c>
      <c r="M379" s="67">
        <v>12</v>
      </c>
      <c r="N379" s="68">
        <v>2125</v>
      </c>
      <c r="O379" s="69">
        <v>2124</v>
      </c>
      <c r="P379" s="42" t="s">
        <v>2289</v>
      </c>
      <c r="Q379" s="24" t="s">
        <v>1582</v>
      </c>
      <c r="R379" s="6" t="str">
        <f t="shared" ref="R379:R384" si="966">IF(J379&lt;&gt;"",CONCATENATE(H379,I379,J379),CONCATENATE(H379,I379,K379))</f>
        <v>1AS15H0712J0A</v>
      </c>
      <c r="S379" s="7" t="str">
        <f t="shared" ref="S379:S384" si="967">IF(N379="-","KEIN LIEFERUMFANG",IF(AND(N379&lt;=S$3,O379=""),"AKTUELL",IF(O379=N379-1,"KEIN SERIENEINSATZ",IF(N379&gt;S$3,"NOCH NICHT AKTUELL",IF(AND(N379&lt;S$3,O379&lt;S$3),"NICHT AKTUELL",IF(N379&lt;=S$3,"AKTUELL"))))))</f>
        <v>KEIN SERIENEINSATZ</v>
      </c>
      <c r="T379" s="1" t="str">
        <f t="shared" ref="T379:T387" si="968">IF(H379=H378,IF(I379=I378,"IndizeNeu (Spalte J, K)",IF(K379&lt;&gt;"","Neue Variant","")),IF(K379&lt;&gt;"","Neue Variant",""))</f>
        <v/>
      </c>
      <c r="U379" s="8"/>
      <c r="V379" s="8"/>
      <c r="W379" s="23"/>
      <c r="X379" s="22" t="s">
        <v>608</v>
      </c>
      <c r="Y379" s="4" t="s">
        <v>566</v>
      </c>
      <c r="Z379" s="4" t="s">
        <v>566</v>
      </c>
      <c r="AA379" s="4" t="s">
        <v>374</v>
      </c>
      <c r="AB379" s="32"/>
      <c r="AC379" s="173"/>
      <c r="AD379" s="165"/>
      <c r="AE379" s="165"/>
      <c r="AF379" s="165"/>
      <c r="AG379" s="171"/>
      <c r="AH379" s="171"/>
      <c r="AI379" s="171"/>
      <c r="AJ379" s="172"/>
      <c r="AK379" s="172"/>
      <c r="AL379" s="172"/>
      <c r="AM379" s="165"/>
      <c r="AN379" s="173"/>
      <c r="AO379" s="173"/>
      <c r="AP379" s="173"/>
      <c r="AQ379" s="173"/>
      <c r="AR379" s="173"/>
      <c r="AS379" s="173"/>
      <c r="AT379" s="173"/>
      <c r="AU379" s="173"/>
      <c r="AV379" s="173"/>
      <c r="AW379" s="173"/>
      <c r="AX379" s="173"/>
      <c r="AY379" s="173"/>
      <c r="AZ379" s="173"/>
      <c r="BA379" s="173"/>
      <c r="BB379" s="173"/>
      <c r="BC379" s="173"/>
      <c r="BD379" s="173"/>
      <c r="BE379" s="173"/>
      <c r="BF379" s="173"/>
      <c r="BG379" s="173"/>
      <c r="BH379" s="173"/>
      <c r="BI379" s="173"/>
      <c r="BJ379" s="173"/>
      <c r="BK379" s="173"/>
    </row>
    <row r="380" spans="1:63">
      <c r="A380" s="2" t="s">
        <v>26</v>
      </c>
      <c r="B380" s="24" t="s">
        <v>397</v>
      </c>
      <c r="C380" s="4"/>
      <c r="D380" s="4" t="s">
        <v>374</v>
      </c>
      <c r="E380" s="135" t="str">
        <f t="shared" ref="E380" si="969">CONCATENATE(IF(AC380&gt;0,$AC$1," ")," ",IF(AD380&gt;0,$AD$1," ")," ",IF(AE380&gt;0,$AE$1," ")," ",IF(AF380&gt;0,$AF$1," ")," ",IF(AG380&gt;0,$AG$1," ")," ",IF(AH380&gt;0,$AH$1," ")," ",IF(AI380&gt;0,$AI$1," ")," ",IF(AJ380&gt;0,$AJ$1," ")," ",IF(AK380&gt;0,$AK$1," ")," ",IF(AL380&gt;0,$AL$1," ")," ",IF(AM380&gt;0,$AM$1," "),IF(AN380&gt;0,$AN$1," "),IF(AO380&gt;0,$AO$1," "),IF(AP380&gt;0,$AP$1," "),IF(AQ380&gt;0,$AQ$1," "),IF(AR380&gt;0,$AR$1," "),IF(AS380&gt;0,$AS$1," "),IF(AT380&gt;0,$AT$1," "),IF(AU380&gt;0,$AU$1," "),IF(AV380&gt;0,$AV$1," "),IF(AW380&gt;0,$AW$1," "),IF(AX380&gt;0,$AX$1," "),IF(AY380&gt;0,$AY$1," "),IF(AZ380&gt;0,$AZ$1," "),IF(BA380&gt;0,$BA$1," "),IF(BB380&gt;0,$BB$1," "),IF(BC380&gt;0,$BC$1," "),IF(BD380&gt;0,$BD$1," "),IF(BE380&gt;0,$BE$1," "),IF(BF380&gt;0,$BF$1," "),IF(BG380&gt;0,$BG$1," "),IF(BH380&gt;0,$BH$1," "),IF(BI380&gt;0,$BI$1," "),IF(BJ380&gt;0,$BJ$1," "),IF(BK380&gt;0,$BK$1," "),IF(BL380&gt;0,$BL$1," "))</f>
        <v xml:space="preserve">                                              </v>
      </c>
      <c r="F380" s="6" t="str">
        <f t="shared" ref="F380" si="970">LEFT(Q380,11)</f>
        <v>5H0_970_712</v>
      </c>
      <c r="G380" s="6" t="str">
        <f t="shared" ref="G380" si="971">IF(LEN(Q380)=11,0,MID(Q380,13,2))</f>
        <v>J</v>
      </c>
      <c r="H380" s="6" t="str">
        <f t="shared" ref="H380" si="972">CONCATENATE(IF(MID(Q380,5,3)="970","1AS1"),LEFT(F380,3),RIGHT(F380,3))</f>
        <v>1AS15H0712</v>
      </c>
      <c r="I380" s="6" t="str">
        <f t="shared" ref="I380" si="973">IF(G380=0,"00",IF(LEN(G380)=1,CONCATENATE(G380,0),G380))</f>
        <v>J0</v>
      </c>
      <c r="J380" s="8" t="s">
        <v>634</v>
      </c>
      <c r="K380" s="2"/>
      <c r="L380" s="24" t="s">
        <v>775</v>
      </c>
      <c r="M380" s="67">
        <v>12</v>
      </c>
      <c r="N380" s="68">
        <v>2125</v>
      </c>
      <c r="O380" s="69"/>
      <c r="P380" s="42" t="s">
        <v>2289</v>
      </c>
      <c r="Q380" s="24" t="s">
        <v>1582</v>
      </c>
      <c r="R380" s="6" t="str">
        <f t="shared" ref="R380" si="974">IF(J380&lt;&gt;"",CONCATENATE(H380,I380,J380),CONCATENATE(H380,I380,K380))</f>
        <v>1AS15H0712J0D</v>
      </c>
      <c r="S380" s="7" t="str">
        <f t="shared" ref="S380" si="975">IF(N380="-","KEIN LIEFERUMFANG",IF(AND(N380&lt;=S$3,O380=""),"AKTUELL",IF(O380=N380-1,"KEIN SERIENEINSATZ",IF(N380&gt;S$3,"NOCH NICHT AKTUELL",IF(AND(N380&lt;S$3,O380&lt;S$3),"NICHT AKTUELL",IF(N380&lt;=S$3,"AKTUELL"))))))</f>
        <v>NOCH NICHT AKTUELL</v>
      </c>
      <c r="T380" s="1" t="str">
        <f t="shared" ref="T380" si="976">IF(H380=H379,IF(I380=I379,"IndizeNeu (Spalte J, K)",IF(K380&lt;&gt;"","Neue Variant","")),IF(K380&lt;&gt;"","Neue Variant",""))</f>
        <v>IndizeNeu (Spalte J, K)</v>
      </c>
      <c r="U380" s="8"/>
      <c r="V380" s="8"/>
      <c r="W380" s="23"/>
      <c r="X380" s="22" t="s">
        <v>608</v>
      </c>
      <c r="Y380" s="4" t="s">
        <v>566</v>
      </c>
      <c r="Z380" s="4" t="s">
        <v>566</v>
      </c>
      <c r="AA380" s="4" t="s">
        <v>374</v>
      </c>
      <c r="AB380" s="32"/>
      <c r="AC380" s="173"/>
      <c r="AD380" s="165"/>
      <c r="AE380" s="165"/>
      <c r="AF380" s="165"/>
      <c r="AG380" s="171"/>
      <c r="AH380" s="171"/>
      <c r="AI380" s="171"/>
      <c r="AJ380" s="172"/>
      <c r="AK380" s="172"/>
      <c r="AL380" s="172"/>
      <c r="AM380" s="165"/>
      <c r="AN380" s="173"/>
      <c r="AO380" s="173"/>
      <c r="AP380" s="173"/>
      <c r="AQ380" s="173"/>
      <c r="AR380" s="173"/>
      <c r="AS380" s="173"/>
      <c r="AT380" s="173"/>
      <c r="AU380" s="173"/>
      <c r="AV380" s="173"/>
      <c r="AW380" s="173"/>
      <c r="AX380" s="173"/>
      <c r="AY380" s="173"/>
      <c r="AZ380" s="173"/>
      <c r="BA380" s="173"/>
      <c r="BB380" s="173"/>
      <c r="BC380" s="173"/>
      <c r="BD380" s="173"/>
      <c r="BE380" s="173"/>
      <c r="BF380" s="173"/>
      <c r="BG380" s="173"/>
      <c r="BH380" s="173"/>
      <c r="BI380" s="173"/>
      <c r="BJ380" s="173"/>
      <c r="BK380" s="173"/>
    </row>
    <row r="381" spans="1:63">
      <c r="A381" s="2" t="s">
        <v>26</v>
      </c>
      <c r="B381" s="24" t="s">
        <v>397</v>
      </c>
      <c r="C381" s="4"/>
      <c r="D381" s="4" t="s">
        <v>374</v>
      </c>
      <c r="E381" s="135" t="str">
        <f t="shared" si="949"/>
        <v xml:space="preserve">                                              </v>
      </c>
      <c r="F381" s="6" t="str">
        <f t="shared" si="962"/>
        <v>5H0_970_712</v>
      </c>
      <c r="G381" s="6" t="str">
        <f t="shared" si="963"/>
        <v>K</v>
      </c>
      <c r="H381" s="6" t="str">
        <f t="shared" si="964"/>
        <v>1AS15H0712</v>
      </c>
      <c r="I381" s="6" t="str">
        <f t="shared" si="965"/>
        <v>K0</v>
      </c>
      <c r="J381" s="8" t="s">
        <v>498</v>
      </c>
      <c r="K381" s="2"/>
      <c r="L381" s="24" t="s">
        <v>399</v>
      </c>
      <c r="M381" s="67">
        <v>12</v>
      </c>
      <c r="N381" s="68">
        <v>2125</v>
      </c>
      <c r="O381" s="69">
        <v>2124</v>
      </c>
      <c r="P381" s="42" t="s">
        <v>2289</v>
      </c>
      <c r="Q381" s="24" t="s">
        <v>1583</v>
      </c>
      <c r="R381" s="6" t="str">
        <f t="shared" si="966"/>
        <v>1AS15H0712K0A</v>
      </c>
      <c r="S381" s="7" t="str">
        <f t="shared" si="967"/>
        <v>KEIN SERIENEINSATZ</v>
      </c>
      <c r="T381" s="1" t="str">
        <f>IF(H381=H379,IF(I381=I379,"IndizeNeu (Spalte J, K)",IF(K381&lt;&gt;"","Neue Variant","")),IF(K381&lt;&gt;"","Neue Variant",""))</f>
        <v/>
      </c>
      <c r="U381" s="8"/>
      <c r="V381" s="8" t="s">
        <v>508</v>
      </c>
      <c r="W381" s="23"/>
      <c r="X381" s="22" t="s">
        <v>608</v>
      </c>
      <c r="Y381" s="4" t="s">
        <v>566</v>
      </c>
      <c r="Z381" s="4" t="s">
        <v>566</v>
      </c>
      <c r="AA381" s="4" t="s">
        <v>374</v>
      </c>
      <c r="AB381" s="32"/>
      <c r="AC381" s="173"/>
      <c r="AD381" s="165"/>
      <c r="AE381" s="165"/>
      <c r="AF381" s="165"/>
      <c r="AG381" s="171"/>
      <c r="AH381" s="171"/>
      <c r="AI381" s="171"/>
      <c r="AJ381" s="172"/>
      <c r="AK381" s="172"/>
      <c r="AL381" s="172"/>
      <c r="AM381" s="165"/>
      <c r="AN381" s="173"/>
      <c r="AO381" s="173"/>
      <c r="AP381" s="173"/>
      <c r="AQ381" s="173"/>
      <c r="AR381" s="173"/>
      <c r="AS381" s="173"/>
      <c r="AT381" s="173"/>
      <c r="AU381" s="173"/>
      <c r="AV381" s="173"/>
      <c r="AW381" s="173"/>
      <c r="AX381" s="173"/>
      <c r="AY381" s="173"/>
      <c r="AZ381" s="173"/>
      <c r="BA381" s="173"/>
      <c r="BB381" s="173"/>
      <c r="BC381" s="173"/>
      <c r="BD381" s="173"/>
      <c r="BE381" s="173"/>
      <c r="BF381" s="173"/>
      <c r="BG381" s="173"/>
      <c r="BH381" s="173"/>
      <c r="BI381" s="173"/>
      <c r="BJ381" s="173"/>
      <c r="BK381" s="173"/>
    </row>
    <row r="382" spans="1:63">
      <c r="A382" s="2" t="s">
        <v>26</v>
      </c>
      <c r="B382" s="24" t="s">
        <v>397</v>
      </c>
      <c r="C382" s="4"/>
      <c r="D382" s="4" t="s">
        <v>374</v>
      </c>
      <c r="E382" s="135" t="str">
        <f t="shared" ref="E382" si="977">CONCATENATE(IF(AC382&gt;0,$AC$1," ")," ",IF(AD382&gt;0,$AD$1," ")," ",IF(AE382&gt;0,$AE$1," ")," ",IF(AF382&gt;0,$AF$1," ")," ",IF(AG382&gt;0,$AG$1," ")," ",IF(AH382&gt;0,$AH$1," ")," ",IF(AI382&gt;0,$AI$1," ")," ",IF(AJ382&gt;0,$AJ$1," ")," ",IF(AK382&gt;0,$AK$1," ")," ",IF(AL382&gt;0,$AL$1," ")," ",IF(AM382&gt;0,$AM$1," "),IF(AN382&gt;0,$AN$1," "),IF(AO382&gt;0,$AO$1," "),IF(AP382&gt;0,$AP$1," "),IF(AQ382&gt;0,$AQ$1," "),IF(AR382&gt;0,$AR$1," "),IF(AS382&gt;0,$AS$1," "),IF(AT382&gt;0,$AT$1," "),IF(AU382&gt;0,$AU$1," "),IF(AV382&gt;0,$AV$1," "),IF(AW382&gt;0,$AW$1," "),IF(AX382&gt;0,$AX$1," "),IF(AY382&gt;0,$AY$1," "),IF(AZ382&gt;0,$AZ$1," "),IF(BA382&gt;0,$BA$1," "),IF(BB382&gt;0,$BB$1," "),IF(BC382&gt;0,$BC$1," "),IF(BD382&gt;0,$BD$1," "),IF(BE382&gt;0,$BE$1," "),IF(BF382&gt;0,$BF$1," "),IF(BG382&gt;0,$BG$1," "),IF(BH382&gt;0,$BH$1," "),IF(BI382&gt;0,$BI$1," "),IF(BJ382&gt;0,$BJ$1," "),IF(BK382&gt;0,$BK$1," "),IF(BL382&gt;0,$BL$1," "))</f>
        <v xml:space="preserve">                                              </v>
      </c>
      <c r="F382" s="6" t="str">
        <f t="shared" ref="F382" si="978">LEFT(Q382,11)</f>
        <v>5H0_970_712</v>
      </c>
      <c r="G382" s="6" t="str">
        <f t="shared" ref="G382" si="979">IF(LEN(Q382)=11,0,MID(Q382,13,2))</f>
        <v>K</v>
      </c>
      <c r="H382" s="6" t="str">
        <f t="shared" ref="H382" si="980">CONCATENATE(IF(MID(Q382,5,3)="970","1AS1"),LEFT(F382,3),RIGHT(F382,3))</f>
        <v>1AS15H0712</v>
      </c>
      <c r="I382" s="6" t="str">
        <f t="shared" ref="I382" si="981">IF(G382=0,"00",IF(LEN(G382)=1,CONCATENATE(G382,0),G382))</f>
        <v>K0</v>
      </c>
      <c r="J382" s="8" t="s">
        <v>634</v>
      </c>
      <c r="K382" s="2"/>
      <c r="L382" s="24" t="s">
        <v>399</v>
      </c>
      <c r="M382" s="67">
        <v>12</v>
      </c>
      <c r="N382" s="68">
        <v>2125</v>
      </c>
      <c r="O382" s="69"/>
      <c r="P382" s="42" t="s">
        <v>2289</v>
      </c>
      <c r="Q382" s="24" t="s">
        <v>1583</v>
      </c>
      <c r="R382" s="6" t="str">
        <f t="shared" ref="R382" si="982">IF(J382&lt;&gt;"",CONCATENATE(H382,I382,J382),CONCATENATE(H382,I382,K382))</f>
        <v>1AS15H0712K0D</v>
      </c>
      <c r="S382" s="7" t="str">
        <f t="shared" ref="S382" si="983">IF(N382="-","KEIN LIEFERUMFANG",IF(AND(N382&lt;=S$3,O382=""),"AKTUELL",IF(O382=N382-1,"KEIN SERIENEINSATZ",IF(N382&gt;S$3,"NOCH NICHT AKTUELL",IF(AND(N382&lt;S$3,O382&lt;S$3),"NICHT AKTUELL",IF(N382&lt;=S$3,"AKTUELL"))))))</f>
        <v>NOCH NICHT AKTUELL</v>
      </c>
      <c r="T382" s="1" t="str">
        <f>IF(H382=H380,IF(I382=I380,"IndizeNeu (Spalte J, K)",IF(K382&lt;&gt;"","Neue Variant","")),IF(K382&lt;&gt;"","Neue Variant",""))</f>
        <v/>
      </c>
      <c r="U382" s="8"/>
      <c r="V382" s="8" t="s">
        <v>508</v>
      </c>
      <c r="W382" s="23"/>
      <c r="X382" s="22" t="s">
        <v>608</v>
      </c>
      <c r="Y382" s="4" t="s">
        <v>566</v>
      </c>
      <c r="Z382" s="4" t="s">
        <v>566</v>
      </c>
      <c r="AA382" s="4" t="s">
        <v>374</v>
      </c>
      <c r="AB382" s="32"/>
      <c r="AC382" s="173"/>
      <c r="AD382" s="165"/>
      <c r="AE382" s="165"/>
      <c r="AF382" s="165"/>
      <c r="AG382" s="171"/>
      <c r="AH382" s="171"/>
      <c r="AI382" s="171"/>
      <c r="AJ382" s="172"/>
      <c r="AK382" s="172"/>
      <c r="AL382" s="172"/>
      <c r="AM382" s="165"/>
      <c r="AN382" s="173"/>
      <c r="AO382" s="173"/>
      <c r="AP382" s="173"/>
      <c r="AQ382" s="173"/>
      <c r="AR382" s="173"/>
      <c r="AS382" s="173"/>
      <c r="AT382" s="173"/>
      <c r="AU382" s="173"/>
      <c r="AV382" s="173"/>
      <c r="AW382" s="173"/>
      <c r="AX382" s="173"/>
      <c r="AY382" s="173"/>
      <c r="AZ382" s="173"/>
      <c r="BA382" s="173"/>
      <c r="BB382" s="173"/>
      <c r="BC382" s="173"/>
      <c r="BD382" s="173"/>
      <c r="BE382" s="173"/>
      <c r="BF382" s="173"/>
      <c r="BG382" s="173"/>
      <c r="BH382" s="173"/>
      <c r="BI382" s="173"/>
      <c r="BJ382" s="173"/>
      <c r="BK382" s="173"/>
    </row>
    <row r="383" spans="1:63">
      <c r="A383" s="2" t="s">
        <v>26</v>
      </c>
      <c r="B383" s="24" t="s">
        <v>397</v>
      </c>
      <c r="C383" s="4"/>
      <c r="D383" s="4" t="s">
        <v>374</v>
      </c>
      <c r="E383" s="135" t="str">
        <f t="shared" ref="E383" si="984">CONCATENATE(IF(AC383&gt;0,$AC$1," ")," ",IF(AD383&gt;0,$AD$1," ")," ",IF(AE383&gt;0,$AE$1," ")," ",IF(AF383&gt;0,$AF$1," ")," ",IF(AG383&gt;0,$AG$1," ")," ",IF(AH383&gt;0,$AH$1," ")," ",IF(AI383&gt;0,$AI$1," ")," ",IF(AJ383&gt;0,$AJ$1," ")," ",IF(AK383&gt;0,$AK$1," ")," ",IF(AL383&gt;0,$AL$1," ")," ",IF(AM383&gt;0,$AM$1," "),IF(AN383&gt;0,$AN$1," "),IF(AO383&gt;0,$AO$1," "),IF(AP383&gt;0,$AP$1," "),IF(AQ383&gt;0,$AQ$1," "),IF(AR383&gt;0,$AR$1," "),IF(AS383&gt;0,$AS$1," "),IF(AT383&gt;0,$AT$1," "),IF(AU383&gt;0,$AU$1," "),IF(AV383&gt;0,$AV$1," "),IF(AW383&gt;0,$AW$1," "),IF(AX383&gt;0,$AX$1," "),IF(AY383&gt;0,$AY$1," "),IF(AZ383&gt;0,$AZ$1," "),IF(BA383&gt;0,$BA$1," "),IF(BB383&gt;0,$BB$1," "),IF(BC383&gt;0,$BC$1," "),IF(BD383&gt;0,$BD$1," "),IF(BE383&gt;0,$BE$1," "),IF(BF383&gt;0,$BF$1," "),IF(BG383&gt;0,$BG$1," "),IF(BH383&gt;0,$BH$1," "),IF(BI383&gt;0,$BI$1," "),IF(BJ383&gt;0,$BJ$1," "),IF(BK383&gt;0,$BK$1," "),IF(BL383&gt;0,$BL$1," "))</f>
        <v xml:space="preserve">                                              </v>
      </c>
      <c r="F383" s="6" t="str">
        <f t="shared" ref="F383" si="985">LEFT(Q383,11)</f>
        <v>5H0_970_712</v>
      </c>
      <c r="G383" s="6" t="str">
        <f t="shared" ref="G383" si="986">IF(LEN(Q383)=11,0,MID(Q383,13,2))</f>
        <v>L</v>
      </c>
      <c r="H383" s="6" t="str">
        <f t="shared" ref="H383" si="987">CONCATENATE(IF(MID(Q383,5,3)="970","1AS1"),LEFT(F383,3),RIGHT(F383,3))</f>
        <v>1AS15H0712</v>
      </c>
      <c r="I383" s="6" t="str">
        <f t="shared" ref="I383" si="988">IF(G383=0,"00",IF(LEN(G383)=1,CONCATENATE(G383,0),G383))</f>
        <v>L0</v>
      </c>
      <c r="J383" s="8" t="s">
        <v>498</v>
      </c>
      <c r="K383" s="2"/>
      <c r="L383" s="24" t="s">
        <v>259</v>
      </c>
      <c r="M383" s="67">
        <v>12</v>
      </c>
      <c r="N383" s="68">
        <v>2125</v>
      </c>
      <c r="O383" s="69">
        <v>2124</v>
      </c>
      <c r="P383" s="42" t="s">
        <v>2289</v>
      </c>
      <c r="Q383" s="24" t="s">
        <v>1584</v>
      </c>
      <c r="R383" s="6" t="str">
        <f t="shared" ref="R383" si="989">IF(J383&lt;&gt;"",CONCATENATE(H383,I383,J383),CONCATENATE(H383,I383,K383))</f>
        <v>1AS15H0712L0A</v>
      </c>
      <c r="S383" s="7" t="str">
        <f t="shared" ref="S383" si="990">IF(N383="-","KEIN LIEFERUMFANG",IF(AND(N383&lt;=S$3,O383=""),"AKTUELL",IF(O383=N383-1,"KEIN SERIENEINSATZ",IF(N383&gt;S$3,"NOCH NICHT AKTUELL",IF(AND(N383&lt;S$3,O383&lt;S$3),"NICHT AKTUELL",IF(N383&lt;=S$3,"AKTUELL"))))))</f>
        <v>KEIN SERIENEINSATZ</v>
      </c>
      <c r="T383" s="1" t="str">
        <f>IF(H383=H380,IF(I383=I380,"IndizeNeu (Spalte J, K)",IF(K383&lt;&gt;"","Neue Variant","")),IF(K383&lt;&gt;"","Neue Variant",""))</f>
        <v/>
      </c>
      <c r="U383" s="8"/>
      <c r="V383" s="8"/>
      <c r="W383" s="23"/>
      <c r="X383" s="22" t="s">
        <v>608</v>
      </c>
      <c r="Y383" s="4" t="s">
        <v>566</v>
      </c>
      <c r="Z383" s="4" t="s">
        <v>566</v>
      </c>
      <c r="AA383" s="4" t="s">
        <v>374</v>
      </c>
      <c r="AB383" s="32"/>
      <c r="AC383" s="173"/>
      <c r="AD383" s="165"/>
      <c r="AE383" s="165"/>
      <c r="AF383" s="165"/>
      <c r="AG383" s="171"/>
      <c r="AH383" s="171"/>
      <c r="AI383" s="171"/>
      <c r="AJ383" s="172"/>
      <c r="AK383" s="172"/>
      <c r="AL383" s="172"/>
      <c r="AM383" s="165"/>
      <c r="AN383" s="173"/>
      <c r="AO383" s="173"/>
      <c r="AP383" s="173"/>
      <c r="AQ383" s="173"/>
      <c r="AR383" s="173"/>
      <c r="AS383" s="173"/>
      <c r="AT383" s="173"/>
      <c r="AU383" s="173"/>
      <c r="AV383" s="173"/>
      <c r="AW383" s="173"/>
      <c r="AX383" s="173"/>
      <c r="AY383" s="173"/>
      <c r="AZ383" s="173"/>
      <c r="BA383" s="173"/>
      <c r="BB383" s="173"/>
      <c r="BC383" s="173"/>
      <c r="BD383" s="173"/>
      <c r="BE383" s="173"/>
      <c r="BF383" s="173"/>
      <c r="BG383" s="173"/>
      <c r="BH383" s="173"/>
      <c r="BI383" s="173"/>
      <c r="BJ383" s="173"/>
      <c r="BK383" s="173"/>
    </row>
    <row r="384" spans="1:63">
      <c r="A384" s="2" t="s">
        <v>26</v>
      </c>
      <c r="B384" s="24" t="s">
        <v>397</v>
      </c>
      <c r="C384" s="4"/>
      <c r="D384" s="4" t="s">
        <v>374</v>
      </c>
      <c r="E384" s="135" t="str">
        <f t="shared" si="949"/>
        <v xml:space="preserve">                                              </v>
      </c>
      <c r="F384" s="6" t="str">
        <f t="shared" si="962"/>
        <v>5H0_970_712</v>
      </c>
      <c r="G384" s="6" t="str">
        <f t="shared" si="963"/>
        <v>L</v>
      </c>
      <c r="H384" s="6" t="str">
        <f t="shared" si="964"/>
        <v>1AS15H0712</v>
      </c>
      <c r="I384" s="6" t="str">
        <f t="shared" si="965"/>
        <v>L0</v>
      </c>
      <c r="J384" s="8" t="s">
        <v>634</v>
      </c>
      <c r="K384" s="2"/>
      <c r="L384" s="24" t="s">
        <v>259</v>
      </c>
      <c r="M384" s="67">
        <v>12</v>
      </c>
      <c r="N384" s="68">
        <v>2125</v>
      </c>
      <c r="O384" s="69"/>
      <c r="P384" s="42" t="s">
        <v>2289</v>
      </c>
      <c r="Q384" s="24" t="s">
        <v>1584</v>
      </c>
      <c r="R384" s="6" t="str">
        <f t="shared" si="966"/>
        <v>1AS15H0712L0D</v>
      </c>
      <c r="S384" s="7" t="str">
        <f t="shared" si="967"/>
        <v>NOCH NICHT AKTUELL</v>
      </c>
      <c r="T384" s="1" t="str">
        <f>IF(H384=H381,IF(I384=I381,"IndizeNeu (Spalte J, K)",IF(K384&lt;&gt;"","Neue Variant","")),IF(K384&lt;&gt;"","Neue Variant",""))</f>
        <v/>
      </c>
      <c r="U384" s="8"/>
      <c r="V384" s="8"/>
      <c r="W384" s="23"/>
      <c r="X384" s="22" t="s">
        <v>608</v>
      </c>
      <c r="Y384" s="4" t="s">
        <v>566</v>
      </c>
      <c r="Z384" s="4" t="s">
        <v>566</v>
      </c>
      <c r="AA384" s="4" t="s">
        <v>374</v>
      </c>
      <c r="AB384" s="32"/>
      <c r="AC384" s="173"/>
      <c r="AD384" s="165"/>
      <c r="AE384" s="165"/>
      <c r="AF384" s="165"/>
      <c r="AG384" s="171"/>
      <c r="AH384" s="171"/>
      <c r="AI384" s="171"/>
      <c r="AJ384" s="172"/>
      <c r="AK384" s="172"/>
      <c r="AL384" s="172"/>
      <c r="AM384" s="165"/>
      <c r="AN384" s="173"/>
      <c r="AO384" s="173"/>
      <c r="AP384" s="173"/>
      <c r="AQ384" s="173"/>
      <c r="AR384" s="173"/>
      <c r="AS384" s="173"/>
      <c r="AT384" s="173"/>
      <c r="AU384" s="173"/>
      <c r="AV384" s="173"/>
      <c r="AW384" s="173"/>
      <c r="AX384" s="173"/>
      <c r="AY384" s="173"/>
      <c r="AZ384" s="173"/>
      <c r="BA384" s="173"/>
      <c r="BB384" s="173"/>
      <c r="BC384" s="173"/>
      <c r="BD384" s="173"/>
      <c r="BE384" s="173"/>
      <c r="BF384" s="173"/>
      <c r="BG384" s="173"/>
      <c r="BH384" s="173"/>
      <c r="BI384" s="173"/>
      <c r="BJ384" s="173"/>
      <c r="BK384" s="173"/>
    </row>
    <row r="385" spans="1:63">
      <c r="A385" s="2" t="s">
        <v>26</v>
      </c>
      <c r="B385" s="24" t="s">
        <v>397</v>
      </c>
      <c r="C385" s="4"/>
      <c r="D385" s="4" t="s">
        <v>374</v>
      </c>
      <c r="E385" s="135" t="str">
        <f t="shared" si="949"/>
        <v xml:space="preserve">                                              </v>
      </c>
      <c r="F385" s="6" t="str">
        <f t="shared" ref="F385:F387" si="991">LEFT(Q385,11)</f>
        <v>5H0_970_712</v>
      </c>
      <c r="G385" s="6" t="str">
        <f t="shared" ref="G385:G387" si="992">IF(LEN(Q385)=11,0,MID(Q385,13,2))</f>
        <v>M</v>
      </c>
      <c r="H385" s="6" t="str">
        <f t="shared" ref="H385:H387" si="993">CONCATENATE(IF(MID(Q385,5,3)="970","1AS1"),LEFT(F385,3),RIGHT(F385,3))</f>
        <v>1AS15H0712</v>
      </c>
      <c r="I385" s="6" t="str">
        <f t="shared" ref="I385:I387" si="994">IF(G385=0,"00",IF(LEN(G385)=1,CONCATENATE(G385,0),G385))</f>
        <v>M0</v>
      </c>
      <c r="J385" s="8" t="s">
        <v>498</v>
      </c>
      <c r="K385" s="2"/>
      <c r="L385" s="24" t="s">
        <v>775</v>
      </c>
      <c r="M385" s="67"/>
      <c r="N385" s="68">
        <v>2148</v>
      </c>
      <c r="O385" s="69"/>
      <c r="P385" s="42" t="s">
        <v>2209</v>
      </c>
      <c r="Q385" s="24" t="s">
        <v>1961</v>
      </c>
      <c r="R385" s="6" t="str">
        <f t="shared" ref="R385:R387" si="995">IF(J385&lt;&gt;"",CONCATENATE(H385,I385,J385),CONCATENATE(H385,I385,K385))</f>
        <v>1AS15H0712M0A</v>
      </c>
      <c r="S385" s="7" t="str">
        <f t="shared" ref="S385:S387" si="996">IF(N385="-","KEIN LIEFERUMFANG",IF(AND(N385&lt;=S$3,O385=""),"AKTUELL",IF(O385=N385-1,"KEIN SERIENEINSATZ",IF(N385&gt;S$3,"NOCH NICHT AKTUELL",IF(AND(N385&lt;S$3,O385&lt;S$3),"NICHT AKTUELL",IF(N385&lt;=S$3,"AKTUELL"))))))</f>
        <v>NOCH NICHT AKTUELL</v>
      </c>
      <c r="T385" s="1" t="str">
        <f t="shared" si="968"/>
        <v/>
      </c>
      <c r="U385" s="8"/>
      <c r="V385" s="8"/>
      <c r="W385" s="23"/>
      <c r="X385" s="22" t="s">
        <v>608</v>
      </c>
      <c r="Y385" s="4" t="s">
        <v>566</v>
      </c>
      <c r="Z385" s="4" t="s">
        <v>566</v>
      </c>
      <c r="AA385" s="4" t="s">
        <v>374</v>
      </c>
      <c r="AB385" s="32"/>
      <c r="AC385" s="173"/>
      <c r="AD385" s="165"/>
      <c r="AE385" s="165"/>
      <c r="AF385" s="165"/>
      <c r="AG385" s="171"/>
      <c r="AH385" s="171"/>
      <c r="AI385" s="171"/>
      <c r="AJ385" s="172"/>
      <c r="AK385" s="172"/>
      <c r="AL385" s="172"/>
      <c r="AM385" s="165"/>
      <c r="AN385" s="173"/>
      <c r="AO385" s="173"/>
      <c r="AP385" s="173"/>
      <c r="AQ385" s="173"/>
      <c r="AR385" s="173"/>
      <c r="AS385" s="173"/>
      <c r="AT385" s="173"/>
      <c r="AU385" s="173"/>
      <c r="AV385" s="173"/>
      <c r="AW385" s="173"/>
      <c r="AX385" s="173"/>
      <c r="AY385" s="173"/>
      <c r="AZ385" s="173"/>
      <c r="BA385" s="173"/>
      <c r="BB385" s="173"/>
      <c r="BC385" s="173"/>
      <c r="BD385" s="173"/>
      <c r="BE385" s="173"/>
      <c r="BF385" s="173"/>
      <c r="BG385" s="173"/>
      <c r="BH385" s="173"/>
      <c r="BI385" s="173"/>
      <c r="BJ385" s="173"/>
      <c r="BK385" s="173"/>
    </row>
    <row r="386" spans="1:63">
      <c r="A386" s="2" t="s">
        <v>26</v>
      </c>
      <c r="B386" s="24" t="s">
        <v>397</v>
      </c>
      <c r="C386" s="4"/>
      <c r="D386" s="4" t="s">
        <v>374</v>
      </c>
      <c r="E386" s="135" t="str">
        <f t="shared" si="949"/>
        <v xml:space="preserve">                                              </v>
      </c>
      <c r="F386" s="6" t="str">
        <f t="shared" si="991"/>
        <v>5H0_970_712</v>
      </c>
      <c r="G386" s="6" t="str">
        <f t="shared" si="992"/>
        <v>N</v>
      </c>
      <c r="H386" s="6" t="str">
        <f t="shared" si="993"/>
        <v>1AS15H0712</v>
      </c>
      <c r="I386" s="6" t="str">
        <f t="shared" si="994"/>
        <v>N0</v>
      </c>
      <c r="J386" s="8" t="s">
        <v>498</v>
      </c>
      <c r="K386" s="2"/>
      <c r="L386" s="24" t="s">
        <v>399</v>
      </c>
      <c r="M386" s="67"/>
      <c r="N386" s="68">
        <v>2148</v>
      </c>
      <c r="O386" s="69"/>
      <c r="P386" s="42" t="s">
        <v>2209</v>
      </c>
      <c r="Q386" s="24" t="s">
        <v>1962</v>
      </c>
      <c r="R386" s="6" t="str">
        <f t="shared" si="995"/>
        <v>1AS15H0712N0A</v>
      </c>
      <c r="S386" s="7" t="str">
        <f t="shared" si="996"/>
        <v>NOCH NICHT AKTUELL</v>
      </c>
      <c r="T386" s="1" t="str">
        <f t="shared" si="968"/>
        <v/>
      </c>
      <c r="U386" s="8"/>
      <c r="V386" s="8" t="s">
        <v>508</v>
      </c>
      <c r="W386" s="23"/>
      <c r="X386" s="22" t="s">
        <v>608</v>
      </c>
      <c r="Y386" s="4" t="s">
        <v>566</v>
      </c>
      <c r="Z386" s="4" t="s">
        <v>566</v>
      </c>
      <c r="AA386" s="4" t="s">
        <v>374</v>
      </c>
      <c r="AB386" s="32"/>
      <c r="AC386" s="173"/>
      <c r="AD386" s="165"/>
      <c r="AE386" s="165"/>
      <c r="AF386" s="165"/>
      <c r="AG386" s="171"/>
      <c r="AH386" s="171"/>
      <c r="AI386" s="171"/>
      <c r="AJ386" s="172"/>
      <c r="AK386" s="172"/>
      <c r="AL386" s="172"/>
      <c r="AM386" s="165"/>
      <c r="AN386" s="173"/>
      <c r="AO386" s="173"/>
      <c r="AP386" s="173"/>
      <c r="AQ386" s="173"/>
      <c r="AR386" s="173"/>
      <c r="AS386" s="173"/>
      <c r="AT386" s="173"/>
      <c r="AU386" s="173"/>
      <c r="AV386" s="173"/>
      <c r="AW386" s="173"/>
      <c r="AX386" s="173"/>
      <c r="AY386" s="173"/>
      <c r="AZ386" s="173"/>
      <c r="BA386" s="173"/>
      <c r="BB386" s="173"/>
      <c r="BC386" s="173"/>
      <c r="BD386" s="173"/>
      <c r="BE386" s="173"/>
      <c r="BF386" s="173"/>
      <c r="BG386" s="173"/>
      <c r="BH386" s="173"/>
      <c r="BI386" s="173"/>
      <c r="BJ386" s="173"/>
      <c r="BK386" s="173"/>
    </row>
    <row r="387" spans="1:63">
      <c r="A387" s="2" t="s">
        <v>26</v>
      </c>
      <c r="B387" s="24" t="s">
        <v>397</v>
      </c>
      <c r="C387" s="4"/>
      <c r="D387" s="4" t="s">
        <v>374</v>
      </c>
      <c r="E387" s="135" t="str">
        <f t="shared" si="949"/>
        <v xml:space="preserve">                                              </v>
      </c>
      <c r="F387" s="6" t="str">
        <f t="shared" si="991"/>
        <v>5H0_970_712</v>
      </c>
      <c r="G387" s="6" t="str">
        <f t="shared" si="992"/>
        <v>P</v>
      </c>
      <c r="H387" s="6" t="str">
        <f t="shared" si="993"/>
        <v>1AS15H0712</v>
      </c>
      <c r="I387" s="6" t="str">
        <f t="shared" si="994"/>
        <v>P0</v>
      </c>
      <c r="J387" s="8" t="s">
        <v>498</v>
      </c>
      <c r="K387" s="2"/>
      <c r="L387" s="24" t="s">
        <v>259</v>
      </c>
      <c r="M387" s="67"/>
      <c r="N387" s="68">
        <v>2148</v>
      </c>
      <c r="O387" s="69"/>
      <c r="P387" s="42" t="s">
        <v>2209</v>
      </c>
      <c r="Q387" s="24" t="s">
        <v>1963</v>
      </c>
      <c r="R387" s="6" t="str">
        <f t="shared" si="995"/>
        <v>1AS15H0712P0A</v>
      </c>
      <c r="S387" s="7" t="str">
        <f t="shared" si="996"/>
        <v>NOCH NICHT AKTUELL</v>
      </c>
      <c r="T387" s="1" t="str">
        <f t="shared" si="968"/>
        <v/>
      </c>
      <c r="U387" s="8"/>
      <c r="V387" s="8"/>
      <c r="W387" s="23"/>
      <c r="X387" s="22" t="s">
        <v>608</v>
      </c>
      <c r="Y387" s="4" t="s">
        <v>566</v>
      </c>
      <c r="Z387" s="4" t="s">
        <v>566</v>
      </c>
      <c r="AA387" s="4" t="s">
        <v>374</v>
      </c>
      <c r="AB387" s="32"/>
      <c r="AC387" s="173"/>
      <c r="AD387" s="165"/>
      <c r="AE387" s="165"/>
      <c r="AF387" s="165"/>
      <c r="AG387" s="171"/>
      <c r="AH387" s="171"/>
      <c r="AI387" s="171"/>
      <c r="AJ387" s="172"/>
      <c r="AK387" s="172"/>
      <c r="AL387" s="172"/>
      <c r="AM387" s="165"/>
      <c r="AN387" s="173"/>
      <c r="AO387" s="173"/>
      <c r="AP387" s="173"/>
      <c r="AQ387" s="173"/>
      <c r="AR387" s="173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/>
      <c r="BD387" s="173"/>
      <c r="BE387" s="173"/>
      <c r="BF387" s="173"/>
      <c r="BG387" s="173"/>
      <c r="BH387" s="173"/>
      <c r="BI387" s="173"/>
      <c r="BJ387" s="173"/>
      <c r="BK387" s="173"/>
    </row>
    <row r="388" spans="1:63" ht="22.5">
      <c r="A388" s="2" t="s">
        <v>26</v>
      </c>
      <c r="B388" s="24" t="s">
        <v>397</v>
      </c>
      <c r="C388" s="4"/>
      <c r="D388" s="4" t="s">
        <v>374</v>
      </c>
      <c r="E388" s="135" t="str">
        <f t="shared" si="949"/>
        <v xml:space="preserve">                                              </v>
      </c>
      <c r="F388" s="6" t="str">
        <f t="shared" si="789"/>
        <v>5HG_970_712</v>
      </c>
      <c r="G388" s="6">
        <f t="shared" si="790"/>
        <v>0</v>
      </c>
      <c r="H388" s="6" t="str">
        <f t="shared" si="791"/>
        <v>1AS15HG712</v>
      </c>
      <c r="I388" s="6" t="str">
        <f t="shared" si="792"/>
        <v>00</v>
      </c>
      <c r="J388" s="8" t="s">
        <v>605</v>
      </c>
      <c r="K388" s="2"/>
      <c r="L388" s="24" t="s">
        <v>612</v>
      </c>
      <c r="M388" s="67" t="s">
        <v>1868</v>
      </c>
      <c r="N388" s="68">
        <v>1926</v>
      </c>
      <c r="O388" s="69">
        <v>1925</v>
      </c>
      <c r="P388" s="42" t="s">
        <v>607</v>
      </c>
      <c r="Q388" s="24" t="s">
        <v>611</v>
      </c>
      <c r="R388" s="6" t="str">
        <f t="shared" si="793"/>
        <v>1AS15HG71200B</v>
      </c>
      <c r="S388" s="7" t="str">
        <f t="shared" si="794"/>
        <v>KEIN SERIENEINSATZ</v>
      </c>
      <c r="T388" s="1" t="str">
        <f>IF(H388=H379,IF(I388=I379,"IndizeNeu (Spalte J, K)",IF(K388&lt;&gt;"","Neue Variant","")),IF(K388&lt;&gt;"","Neue Variant",""))</f>
        <v/>
      </c>
      <c r="U388" s="87"/>
      <c r="V388" s="8" t="s">
        <v>499</v>
      </c>
      <c r="W388" s="23"/>
      <c r="X388" s="22" t="s">
        <v>608</v>
      </c>
      <c r="Y388" s="4" t="s">
        <v>566</v>
      </c>
      <c r="Z388" s="4" t="s">
        <v>566</v>
      </c>
      <c r="AA388" s="4" t="s">
        <v>374</v>
      </c>
      <c r="AB388" s="32"/>
      <c r="AC388" s="173"/>
      <c r="AD388" s="165"/>
      <c r="AE388" s="165"/>
      <c r="AF388" s="165"/>
      <c r="AG388" s="171"/>
      <c r="AH388" s="171"/>
      <c r="AI388" s="171"/>
      <c r="AJ388" s="172"/>
      <c r="AK388" s="172"/>
      <c r="AL388" s="172"/>
      <c r="AM388" s="165"/>
      <c r="AN388" s="173"/>
      <c r="AO388" s="173"/>
      <c r="AP388" s="173"/>
      <c r="AQ388" s="173"/>
      <c r="AR388" s="173"/>
      <c r="AS388" s="173"/>
      <c r="AT388" s="173"/>
      <c r="AU388" s="173"/>
      <c r="AV388" s="173"/>
      <c r="AW388" s="173"/>
      <c r="AX388" s="173"/>
      <c r="AY388" s="173"/>
      <c r="AZ388" s="173"/>
      <c r="BA388" s="173"/>
      <c r="BB388" s="173"/>
      <c r="BC388" s="173"/>
      <c r="BD388" s="173"/>
      <c r="BE388" s="173"/>
      <c r="BF388" s="173"/>
      <c r="BG388" s="173"/>
      <c r="BH388" s="173"/>
      <c r="BI388" s="173"/>
      <c r="BJ388" s="173"/>
      <c r="BK388" s="173"/>
    </row>
    <row r="389" spans="1:63">
      <c r="A389" s="2" t="s">
        <v>26</v>
      </c>
      <c r="B389" s="24" t="s">
        <v>397</v>
      </c>
      <c r="C389" s="4"/>
      <c r="D389" s="4" t="s">
        <v>374</v>
      </c>
      <c r="E389" s="135" t="str">
        <f t="shared" si="949"/>
        <v xml:space="preserve">                                              </v>
      </c>
      <c r="F389" s="6" t="str">
        <f t="shared" si="789"/>
        <v>5HG_970_712</v>
      </c>
      <c r="G389" s="6" t="str">
        <f t="shared" si="790"/>
        <v>A</v>
      </c>
      <c r="H389" s="6" t="str">
        <f t="shared" si="791"/>
        <v>1AS15HG712</v>
      </c>
      <c r="I389" s="6" t="str">
        <f t="shared" si="792"/>
        <v>A0</v>
      </c>
      <c r="J389" s="8" t="s">
        <v>498</v>
      </c>
      <c r="K389" s="2"/>
      <c r="L389" s="24" t="s">
        <v>612</v>
      </c>
      <c r="M389" s="67" t="s">
        <v>499</v>
      </c>
      <c r="N389" s="68">
        <v>2025</v>
      </c>
      <c r="O389" s="69"/>
      <c r="P389" s="42" t="s">
        <v>699</v>
      </c>
      <c r="Q389" s="24" t="s">
        <v>776</v>
      </c>
      <c r="R389" s="6" t="str">
        <f t="shared" si="793"/>
        <v>1AS15HG712A0A</v>
      </c>
      <c r="S389" s="7" t="str">
        <f t="shared" si="794"/>
        <v>AKTUELL</v>
      </c>
      <c r="T389" s="1" t="str">
        <f>IF(H389=H373,IF(I389=I373,"IndizeNeu (Spalte J, K)",IF(K389&lt;&gt;"","Neue Variant","")),IF(K389&lt;&gt;"","Neue Variant",""))</f>
        <v/>
      </c>
      <c r="U389" s="87"/>
      <c r="V389" s="8" t="s">
        <v>499</v>
      </c>
      <c r="W389" s="23"/>
      <c r="X389" s="22" t="s">
        <v>608</v>
      </c>
      <c r="Y389" s="4" t="s">
        <v>566</v>
      </c>
      <c r="Z389" s="4" t="s">
        <v>566</v>
      </c>
      <c r="AA389" s="4" t="s">
        <v>374</v>
      </c>
      <c r="AB389" s="32"/>
      <c r="AC389" s="173"/>
      <c r="AD389" s="165"/>
      <c r="AE389" s="165"/>
      <c r="AF389" s="165"/>
      <c r="AG389" s="171"/>
      <c r="AH389" s="171"/>
      <c r="AI389" s="171"/>
      <c r="AJ389" s="172"/>
      <c r="AK389" s="172"/>
      <c r="AL389" s="172"/>
      <c r="AM389" s="165"/>
      <c r="AN389" s="173"/>
      <c r="AO389" s="173"/>
      <c r="AP389" s="173"/>
      <c r="AQ389" s="173"/>
      <c r="AR389" s="173"/>
      <c r="AS389" s="173"/>
      <c r="AT389" s="173"/>
      <c r="AU389" s="173"/>
      <c r="AV389" s="173"/>
      <c r="AW389" s="173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173"/>
      <c r="BJ389" s="173"/>
      <c r="BK389" s="173"/>
    </row>
    <row r="390" spans="1:63">
      <c r="A390" s="2" t="s">
        <v>26</v>
      </c>
      <c r="B390" s="24" t="s">
        <v>397</v>
      </c>
      <c r="C390" s="4"/>
      <c r="D390" s="4" t="s">
        <v>374</v>
      </c>
      <c r="E390" s="135" t="str">
        <f t="shared" si="949"/>
        <v xml:space="preserve">                                              </v>
      </c>
      <c r="F390" s="6" t="str">
        <f t="shared" si="789"/>
        <v>5HG_970_712</v>
      </c>
      <c r="G390" s="6" t="str">
        <f t="shared" si="790"/>
        <v>B</v>
      </c>
      <c r="H390" s="6" t="str">
        <f t="shared" si="791"/>
        <v>1AS15HG712</v>
      </c>
      <c r="I390" s="6" t="str">
        <f t="shared" si="792"/>
        <v>B0</v>
      </c>
      <c r="J390" s="8" t="s">
        <v>498</v>
      </c>
      <c r="K390" s="2"/>
      <c r="L390" s="24" t="s">
        <v>612</v>
      </c>
      <c r="M390" s="152" t="s">
        <v>499</v>
      </c>
      <c r="N390" s="68">
        <v>2048</v>
      </c>
      <c r="O390" s="69">
        <v>2047</v>
      </c>
      <c r="P390" s="42" t="s">
        <v>1130</v>
      </c>
      <c r="Q390" s="24" t="s">
        <v>1183</v>
      </c>
      <c r="R390" s="6" t="str">
        <f t="shared" si="793"/>
        <v>1AS15HG712B0A</v>
      </c>
      <c r="S390" s="7" t="str">
        <f t="shared" si="794"/>
        <v>KEIN SERIENEINSATZ</v>
      </c>
      <c r="T390" s="1" t="str">
        <f>IF(H390=H384,IF(I390=I384,"IndizeNeu (Spalte J, K)",IF(K390&lt;&gt;"","Neue Variant","")),IF(K390&lt;&gt;"","Neue Variant",""))</f>
        <v/>
      </c>
      <c r="U390" s="8"/>
      <c r="V390" s="8" t="s">
        <v>499</v>
      </c>
      <c r="W390" s="23"/>
      <c r="X390" s="22" t="s">
        <v>608</v>
      </c>
      <c r="Y390" s="4" t="s">
        <v>566</v>
      </c>
      <c r="Z390" s="4" t="s">
        <v>566</v>
      </c>
      <c r="AA390" s="4" t="s">
        <v>374</v>
      </c>
      <c r="AB390" s="32"/>
      <c r="AC390" s="173"/>
      <c r="AD390" s="165"/>
      <c r="AE390" s="165"/>
      <c r="AF390" s="165"/>
      <c r="AG390" s="171"/>
      <c r="AH390" s="171"/>
      <c r="AI390" s="171"/>
      <c r="AJ390" s="172"/>
      <c r="AK390" s="172"/>
      <c r="AL390" s="172"/>
      <c r="AM390" s="165"/>
      <c r="AN390" s="173"/>
      <c r="AO390" s="173"/>
      <c r="AP390" s="173"/>
      <c r="AQ390" s="173"/>
      <c r="AR390" s="173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/>
      <c r="BF390" s="173"/>
      <c r="BG390" s="173"/>
      <c r="BH390" s="173"/>
      <c r="BI390" s="173"/>
      <c r="BJ390" s="173"/>
      <c r="BK390" s="173"/>
    </row>
    <row r="391" spans="1:63">
      <c r="A391" s="2" t="s">
        <v>26</v>
      </c>
      <c r="B391" s="24" t="s">
        <v>397</v>
      </c>
      <c r="C391" s="4"/>
      <c r="D391" s="4" t="s">
        <v>374</v>
      </c>
      <c r="E391" s="135" t="str">
        <f t="shared" si="949"/>
        <v xml:space="preserve">                                              </v>
      </c>
      <c r="F391" s="6" t="str">
        <f t="shared" ref="F391" si="997">LEFT(Q391,11)</f>
        <v>5HG_970_712</v>
      </c>
      <c r="G391" s="6" t="str">
        <f t="shared" ref="G391" si="998">IF(LEN(Q391)=11,0,MID(Q391,13,2))</f>
        <v>C</v>
      </c>
      <c r="H391" s="6" t="str">
        <f t="shared" ref="H391" si="999">CONCATENATE(IF(MID(Q391,5,3)="970","1AS1"),LEFT(F391,3),RIGHT(F391,3))</f>
        <v>1AS15HG712</v>
      </c>
      <c r="I391" s="6" t="str">
        <f t="shared" ref="I391" si="1000">IF(G391=0,"00",IF(LEN(G391)=1,CONCATENATE(G391,0),G391))</f>
        <v>C0</v>
      </c>
      <c r="J391" s="8" t="s">
        <v>498</v>
      </c>
      <c r="K391" s="2"/>
      <c r="L391" s="24" t="s">
        <v>612</v>
      </c>
      <c r="M391" s="152" t="s">
        <v>499</v>
      </c>
      <c r="N391" s="68">
        <v>2125</v>
      </c>
      <c r="O391" s="69">
        <v>2124</v>
      </c>
      <c r="P391" s="42" t="s">
        <v>1518</v>
      </c>
      <c r="Q391" s="24" t="s">
        <v>1581</v>
      </c>
      <c r="R391" s="6" t="str">
        <f t="shared" ref="R391" si="1001">IF(J391&lt;&gt;"",CONCATENATE(H391,I391,J391),CONCATENATE(H391,I391,K391))</f>
        <v>1AS15HG712C0A</v>
      </c>
      <c r="S391" s="7" t="str">
        <f t="shared" ref="S391" si="1002">IF(N391="-","KEIN LIEFERUMFANG",IF(AND(N391&lt;=S$3,O391=""),"AKTUELL",IF(O391=N391-1,"KEIN SERIENEINSATZ",IF(N391&gt;S$3,"NOCH NICHT AKTUELL",IF(AND(N391&lt;S$3,O391&lt;S$3),"NICHT AKTUELL",IF(N391&lt;=S$3,"AKTUELL"))))))</f>
        <v>KEIN SERIENEINSATZ</v>
      </c>
      <c r="T391" s="1" t="str">
        <f>IF(H391=H390,IF(I391=I390,"IndizeNeu (Spalte J, K)",IF(K391&lt;&gt;"","Neue Variant","")),IF(K391&lt;&gt;"","Neue Variant",""))</f>
        <v/>
      </c>
      <c r="U391" s="8"/>
      <c r="V391" s="8" t="s">
        <v>499</v>
      </c>
      <c r="W391" s="23"/>
      <c r="X391" s="22" t="s">
        <v>608</v>
      </c>
      <c r="Y391" s="4" t="s">
        <v>566</v>
      </c>
      <c r="Z391" s="4" t="s">
        <v>566</v>
      </c>
      <c r="AA391" s="4" t="s">
        <v>374</v>
      </c>
      <c r="AB391" s="32"/>
      <c r="AC391" s="173"/>
      <c r="AD391" s="165"/>
      <c r="AE391" s="165"/>
      <c r="AF391" s="165"/>
      <c r="AG391" s="171"/>
      <c r="AH391" s="171"/>
      <c r="AI391" s="171"/>
      <c r="AJ391" s="172"/>
      <c r="AK391" s="172"/>
      <c r="AL391" s="172"/>
      <c r="AM391" s="165"/>
      <c r="AN391" s="173"/>
      <c r="AO391" s="173"/>
      <c r="AP391" s="173"/>
      <c r="AQ391" s="173"/>
      <c r="AR391" s="173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/>
      <c r="BD391" s="173"/>
      <c r="BE391" s="173"/>
      <c r="BF391" s="173"/>
      <c r="BG391" s="173"/>
      <c r="BH391" s="173"/>
      <c r="BI391" s="173"/>
      <c r="BJ391" s="173"/>
      <c r="BK391" s="173"/>
    </row>
    <row r="392" spans="1:63">
      <c r="A392" s="2" t="s">
        <v>26</v>
      </c>
      <c r="B392" s="24" t="s">
        <v>397</v>
      </c>
      <c r="C392" s="4"/>
      <c r="D392" s="4" t="s">
        <v>374</v>
      </c>
      <c r="E392" s="135" t="str">
        <f t="shared" si="949"/>
        <v xml:space="preserve">                                              </v>
      </c>
      <c r="F392" s="6" t="str">
        <f t="shared" ref="F392" si="1003">LEFT(Q392,11)</f>
        <v>5HG_970_712</v>
      </c>
      <c r="G392" s="6" t="str">
        <f t="shared" ref="G392" si="1004">IF(LEN(Q392)=11,0,MID(Q392,13,2))</f>
        <v>D</v>
      </c>
      <c r="H392" s="6" t="str">
        <f t="shared" ref="H392" si="1005">CONCATENATE(IF(MID(Q392,5,3)="970","1AS1"),LEFT(F392,3),RIGHT(F392,3))</f>
        <v>1AS15HG712</v>
      </c>
      <c r="I392" s="6" t="str">
        <f t="shared" ref="I392" si="1006">IF(G392=0,"00",IF(LEN(G392)=1,CONCATENATE(G392,0),G392))</f>
        <v>D0</v>
      </c>
      <c r="J392" s="8" t="s">
        <v>498</v>
      </c>
      <c r="K392" s="2"/>
      <c r="L392" s="24" t="s">
        <v>612</v>
      </c>
      <c r="M392" s="67" t="s">
        <v>499</v>
      </c>
      <c r="N392" s="68">
        <v>2148</v>
      </c>
      <c r="O392" s="69">
        <v>2147</v>
      </c>
      <c r="P392" s="42" t="s">
        <v>2209</v>
      </c>
      <c r="Q392" s="24" t="s">
        <v>1964</v>
      </c>
      <c r="R392" s="6" t="str">
        <f t="shared" ref="R392" si="1007">IF(J392&lt;&gt;"",CONCATENATE(H392,I392,J392),CONCATENATE(H392,I392,K392))</f>
        <v>1AS15HG712D0A</v>
      </c>
      <c r="S392" s="7" t="str">
        <f t="shared" ref="S392" si="1008">IF(N392="-","KEIN LIEFERUMFANG",IF(AND(N392&lt;=S$3,O392=""),"AKTUELL",IF(O392=N392-1,"KEIN SERIENEINSATZ",IF(N392&gt;S$3,"NOCH NICHT AKTUELL",IF(AND(N392&lt;S$3,O392&lt;S$3),"NICHT AKTUELL",IF(N392&lt;=S$3,"AKTUELL"))))))</f>
        <v>KEIN SERIENEINSATZ</v>
      </c>
      <c r="T392" s="1" t="str">
        <f>IF(H392=H391,IF(I392=I391,"IndizeNeu (Spalte J, K)",IF(K392&lt;&gt;"","Neue Variant","")),IF(K392&lt;&gt;"","Neue Variant",""))</f>
        <v/>
      </c>
      <c r="U392" s="8"/>
      <c r="V392" s="8" t="s">
        <v>499</v>
      </c>
      <c r="W392" s="23"/>
      <c r="X392" s="22" t="s">
        <v>608</v>
      </c>
      <c r="Y392" s="4" t="s">
        <v>566</v>
      </c>
      <c r="Z392" s="4" t="s">
        <v>566</v>
      </c>
      <c r="AA392" s="4" t="s">
        <v>374</v>
      </c>
      <c r="AB392" s="32"/>
      <c r="AC392" s="173"/>
      <c r="AD392" s="165"/>
      <c r="AE392" s="165"/>
      <c r="AF392" s="165"/>
      <c r="AG392" s="171"/>
      <c r="AH392" s="171"/>
      <c r="AI392" s="171"/>
      <c r="AJ392" s="172"/>
      <c r="AK392" s="172"/>
      <c r="AL392" s="172"/>
      <c r="AM392" s="165"/>
      <c r="AN392" s="173"/>
      <c r="AO392" s="173"/>
      <c r="AP392" s="173"/>
      <c r="AQ392" s="173"/>
      <c r="AR392" s="173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173"/>
      <c r="BJ392" s="173"/>
      <c r="BK392" s="173"/>
    </row>
    <row r="393" spans="1:63">
      <c r="A393" s="2" t="s">
        <v>26</v>
      </c>
      <c r="B393" s="24" t="s">
        <v>400</v>
      </c>
      <c r="C393" s="4"/>
      <c r="D393" s="4"/>
      <c r="E393" s="135" t="str">
        <f t="shared" si="949"/>
        <v xml:space="preserve">                     VTD1,                        </v>
      </c>
      <c r="F393" s="6" t="str">
        <f t="shared" si="789"/>
        <v>5H0_970_714</v>
      </c>
      <c r="G393" s="6">
        <f t="shared" si="790"/>
        <v>0</v>
      </c>
      <c r="H393" s="6" t="str">
        <f t="shared" si="791"/>
        <v>1AS15H0714</v>
      </c>
      <c r="I393" s="6" t="str">
        <f t="shared" si="792"/>
        <v>00</v>
      </c>
      <c r="J393" s="8" t="s">
        <v>498</v>
      </c>
      <c r="K393" s="2"/>
      <c r="L393" s="24" t="s">
        <v>260</v>
      </c>
      <c r="M393" s="67"/>
      <c r="N393" s="68">
        <v>1926</v>
      </c>
      <c r="O393" s="69"/>
      <c r="P393" s="42"/>
      <c r="Q393" s="24" t="s">
        <v>71</v>
      </c>
      <c r="R393" s="6" t="str">
        <f t="shared" si="793"/>
        <v>1AS15H071400A</v>
      </c>
      <c r="S393" s="7" t="str">
        <f t="shared" si="794"/>
        <v>AKTUELL</v>
      </c>
      <c r="T393" s="1" t="str">
        <f>IF(H393=H365,IF(I393=I365,"IndizeNeu (Spalte J, K)",IF(K393&lt;&gt;"","Neue Variant","")),IF(K393&lt;&gt;"","Neue Variant",""))</f>
        <v/>
      </c>
      <c r="U393" s="8"/>
      <c r="V393" s="11"/>
      <c r="W393" s="25"/>
      <c r="X393" s="22"/>
      <c r="Y393" s="4" t="s">
        <v>374</v>
      </c>
      <c r="Z393" s="4" t="s">
        <v>374</v>
      </c>
      <c r="AA393" s="4" t="s">
        <v>566</v>
      </c>
      <c r="AB393" s="32"/>
      <c r="AC393" s="173"/>
      <c r="AD393" s="165"/>
      <c r="AE393" s="165"/>
      <c r="AF393" s="165"/>
      <c r="AG393" s="171"/>
      <c r="AH393" s="171"/>
      <c r="AI393" s="171"/>
      <c r="AJ393" s="172"/>
      <c r="AK393" s="172"/>
      <c r="AL393" s="172"/>
      <c r="AM393" s="165"/>
      <c r="AN393" s="173" t="s">
        <v>374</v>
      </c>
      <c r="AO393" s="173"/>
      <c r="AP393" s="173"/>
      <c r="AQ393" s="173"/>
      <c r="AR393" s="173"/>
      <c r="AS393" s="173"/>
      <c r="AT393" s="173"/>
      <c r="AU393" s="173"/>
      <c r="AV393" s="173"/>
      <c r="AW393" s="173"/>
      <c r="AX393" s="173"/>
      <c r="AY393" s="173"/>
      <c r="AZ393" s="173"/>
      <c r="BA393" s="173"/>
      <c r="BB393" s="173"/>
      <c r="BC393" s="173"/>
      <c r="BD393" s="173"/>
      <c r="BE393" s="173"/>
      <c r="BF393" s="173"/>
      <c r="BG393" s="173"/>
      <c r="BH393" s="173"/>
      <c r="BI393" s="173"/>
      <c r="BJ393" s="173"/>
      <c r="BK393" s="173"/>
    </row>
    <row r="394" spans="1:63">
      <c r="A394" s="2" t="s">
        <v>26</v>
      </c>
      <c r="B394" s="24" t="s">
        <v>400</v>
      </c>
      <c r="C394" s="4"/>
      <c r="D394" s="4"/>
      <c r="E394" s="135" t="str">
        <f t="shared" si="949"/>
        <v xml:space="preserve">                                              </v>
      </c>
      <c r="F394" s="6" t="str">
        <f t="shared" si="789"/>
        <v>5H0_970_714</v>
      </c>
      <c r="G394" s="6" t="str">
        <f t="shared" si="790"/>
        <v>A</v>
      </c>
      <c r="H394" s="6" t="str">
        <f t="shared" si="791"/>
        <v>1AS15H0714</v>
      </c>
      <c r="I394" s="6" t="str">
        <f t="shared" si="792"/>
        <v>A0</v>
      </c>
      <c r="J394" s="8" t="s">
        <v>498</v>
      </c>
      <c r="K394" s="2"/>
      <c r="L394" s="24" t="s">
        <v>261</v>
      </c>
      <c r="M394" s="67"/>
      <c r="N394" s="68">
        <v>1926</v>
      </c>
      <c r="O394" s="69"/>
      <c r="P394" s="42"/>
      <c r="Q394" s="24" t="s">
        <v>72</v>
      </c>
      <c r="R394" s="6" t="str">
        <f t="shared" si="793"/>
        <v>1AS15H0714A0A</v>
      </c>
      <c r="S394" s="7" t="str">
        <f t="shared" si="794"/>
        <v>AKTUELL</v>
      </c>
      <c r="T394" s="1" t="str">
        <f>IF(H394=H393,IF(I394=I393,"IndizeNeu (Spalte J, K)",IF(K394&lt;&gt;"","Neue Variant","")),IF(K394&lt;&gt;"","Neue Variant",""))</f>
        <v/>
      </c>
      <c r="U394" s="8"/>
      <c r="V394" s="11"/>
      <c r="W394" s="25"/>
      <c r="X394" s="22"/>
      <c r="Y394" s="4" t="s">
        <v>566</v>
      </c>
      <c r="Z394" s="4" t="s">
        <v>374</v>
      </c>
      <c r="AA394" s="4" t="s">
        <v>566</v>
      </c>
      <c r="AB394" s="32"/>
      <c r="AC394" s="173"/>
      <c r="AD394" s="165"/>
      <c r="AE394" s="165"/>
      <c r="AF394" s="165"/>
      <c r="AG394" s="171"/>
      <c r="AH394" s="171"/>
      <c r="AI394" s="171"/>
      <c r="AJ394" s="172"/>
      <c r="AK394" s="172"/>
      <c r="AL394" s="172"/>
      <c r="AM394" s="165"/>
      <c r="AN394" s="173"/>
      <c r="AO394" s="173"/>
      <c r="AP394" s="173"/>
      <c r="AQ394" s="173"/>
      <c r="AR394" s="173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/>
      <c r="BH394" s="173"/>
      <c r="BI394" s="173"/>
      <c r="BJ394" s="173"/>
      <c r="BK394" s="173"/>
    </row>
    <row r="395" spans="1:63">
      <c r="A395" s="2" t="s">
        <v>26</v>
      </c>
      <c r="B395" s="24" t="s">
        <v>400</v>
      </c>
      <c r="C395" s="4"/>
      <c r="D395" s="4"/>
      <c r="E395" s="135" t="str">
        <f t="shared" si="949"/>
        <v xml:space="preserve">                     VTD1,                        </v>
      </c>
      <c r="F395" s="6" t="str">
        <f t="shared" si="789"/>
        <v>5H0_970_714</v>
      </c>
      <c r="G395" s="6" t="str">
        <f t="shared" si="790"/>
        <v>B</v>
      </c>
      <c r="H395" s="6" t="str">
        <f t="shared" si="791"/>
        <v>1AS15H0714</v>
      </c>
      <c r="I395" s="6" t="str">
        <f t="shared" si="792"/>
        <v>B0</v>
      </c>
      <c r="J395" s="8" t="s">
        <v>498</v>
      </c>
      <c r="K395" s="2"/>
      <c r="L395" s="24" t="s">
        <v>260</v>
      </c>
      <c r="M395" s="67"/>
      <c r="N395" s="68">
        <v>2025</v>
      </c>
      <c r="O395" s="69"/>
      <c r="P395" s="42" t="s">
        <v>699</v>
      </c>
      <c r="Q395" s="24" t="s">
        <v>777</v>
      </c>
      <c r="R395" s="6" t="str">
        <f t="shared" si="793"/>
        <v>1AS15H0714B0A</v>
      </c>
      <c r="S395" s="7" t="str">
        <f t="shared" si="794"/>
        <v>AKTUELL</v>
      </c>
      <c r="T395" s="1" t="str">
        <f>IF(H395=H367,IF(I395=I367,"IndizeNeu (Spalte J, K)",IF(K395&lt;&gt;"","Neue Variant","")),IF(K395&lt;&gt;"","Neue Variant",""))</f>
        <v/>
      </c>
      <c r="U395" s="8"/>
      <c r="V395" s="8"/>
      <c r="W395" s="25"/>
      <c r="X395" s="22"/>
      <c r="Y395" s="4" t="s">
        <v>374</v>
      </c>
      <c r="Z395" s="4" t="s">
        <v>374</v>
      </c>
      <c r="AA395" s="4" t="s">
        <v>566</v>
      </c>
      <c r="AB395" s="32"/>
      <c r="AC395" s="173"/>
      <c r="AD395" s="165"/>
      <c r="AE395" s="165"/>
      <c r="AF395" s="165"/>
      <c r="AG395" s="171"/>
      <c r="AH395" s="171"/>
      <c r="AI395" s="171"/>
      <c r="AJ395" s="172"/>
      <c r="AK395" s="172"/>
      <c r="AL395" s="172"/>
      <c r="AM395" s="165"/>
      <c r="AN395" s="173" t="s">
        <v>374</v>
      </c>
      <c r="AO395" s="173"/>
      <c r="AP395" s="173"/>
      <c r="AQ395" s="173"/>
      <c r="AR395" s="173"/>
      <c r="AS395" s="173"/>
      <c r="AT395" s="173"/>
      <c r="AU395" s="173"/>
      <c r="AV395" s="173"/>
      <c r="AW395" s="173"/>
      <c r="AX395" s="173"/>
      <c r="AY395" s="173"/>
      <c r="AZ395" s="173"/>
      <c r="BA395" s="173"/>
      <c r="BB395" s="173"/>
      <c r="BC395" s="173"/>
      <c r="BD395" s="173"/>
      <c r="BE395" s="173"/>
      <c r="BF395" s="173"/>
      <c r="BG395" s="173"/>
      <c r="BH395" s="173"/>
      <c r="BI395" s="173"/>
      <c r="BJ395" s="173"/>
      <c r="BK395" s="173"/>
    </row>
    <row r="396" spans="1:63">
      <c r="A396" s="2" t="s">
        <v>26</v>
      </c>
      <c r="B396" s="24" t="s">
        <v>400</v>
      </c>
      <c r="C396" s="4"/>
      <c r="D396" s="4"/>
      <c r="E396" s="135" t="str">
        <f t="shared" si="949"/>
        <v xml:space="preserve">                                              </v>
      </c>
      <c r="F396" s="6" t="str">
        <f t="shared" si="789"/>
        <v>5H0_970_714</v>
      </c>
      <c r="G396" s="6" t="str">
        <f t="shared" si="790"/>
        <v>C</v>
      </c>
      <c r="H396" s="6" t="str">
        <f t="shared" si="791"/>
        <v>1AS15H0714</v>
      </c>
      <c r="I396" s="6" t="str">
        <f t="shared" si="792"/>
        <v>C0</v>
      </c>
      <c r="J396" s="8" t="s">
        <v>498</v>
      </c>
      <c r="K396" s="2"/>
      <c r="L396" s="24" t="s">
        <v>261</v>
      </c>
      <c r="M396" s="67"/>
      <c r="N396" s="68">
        <v>2025</v>
      </c>
      <c r="O396" s="69"/>
      <c r="P396" s="42" t="s">
        <v>699</v>
      </c>
      <c r="Q396" s="24" t="s">
        <v>778</v>
      </c>
      <c r="R396" s="6" t="str">
        <f t="shared" si="793"/>
        <v>1AS15H0714C0A</v>
      </c>
      <c r="S396" s="7" t="str">
        <f t="shared" si="794"/>
        <v>AKTUELL</v>
      </c>
      <c r="T396" s="1" t="str">
        <f>IF(H396=H395,IF(I396=I395,"IndizeNeu (Spalte J, K)",IF(K396&lt;&gt;"","Neue Variant","")),IF(K396&lt;&gt;"","Neue Variant",""))</f>
        <v/>
      </c>
      <c r="U396" s="8"/>
      <c r="V396" s="8"/>
      <c r="W396" s="25"/>
      <c r="X396" s="22"/>
      <c r="Y396" s="4" t="s">
        <v>566</v>
      </c>
      <c r="Z396" s="4" t="s">
        <v>374</v>
      </c>
      <c r="AA396" s="4" t="s">
        <v>566</v>
      </c>
      <c r="AB396" s="32"/>
      <c r="AC396" s="173"/>
      <c r="AD396" s="165"/>
      <c r="AE396" s="165"/>
      <c r="AF396" s="165"/>
      <c r="AG396" s="171"/>
      <c r="AH396" s="171"/>
      <c r="AI396" s="171"/>
      <c r="AJ396" s="172"/>
      <c r="AK396" s="172"/>
      <c r="AL396" s="172"/>
      <c r="AM396" s="165"/>
      <c r="AN396" s="173"/>
      <c r="AO396" s="173"/>
      <c r="AP396" s="173"/>
      <c r="AQ396" s="173"/>
      <c r="AR396" s="173"/>
      <c r="AS396" s="173"/>
      <c r="AT396" s="173"/>
      <c r="AU396" s="173"/>
      <c r="AV396" s="173"/>
      <c r="AW396" s="173"/>
      <c r="AX396" s="173"/>
      <c r="AY396" s="173"/>
      <c r="AZ396" s="173"/>
      <c r="BA396" s="173"/>
      <c r="BB396" s="173"/>
      <c r="BC396" s="173"/>
      <c r="BD396" s="173"/>
      <c r="BE396" s="173"/>
      <c r="BF396" s="173"/>
      <c r="BG396" s="173"/>
      <c r="BH396" s="173"/>
      <c r="BI396" s="173"/>
      <c r="BJ396" s="173"/>
      <c r="BK396" s="173"/>
    </row>
    <row r="397" spans="1:63">
      <c r="A397" s="2" t="s">
        <v>26</v>
      </c>
      <c r="B397" s="24" t="s">
        <v>400</v>
      </c>
      <c r="C397" s="4"/>
      <c r="D397" s="4"/>
      <c r="E397" s="135" t="str">
        <f t="shared" si="949"/>
        <v xml:space="preserve">                     VTD1,                        </v>
      </c>
      <c r="F397" s="6" t="str">
        <f t="shared" si="789"/>
        <v>5H0_970_714</v>
      </c>
      <c r="G397" s="6" t="str">
        <f t="shared" si="790"/>
        <v>D</v>
      </c>
      <c r="H397" s="6" t="str">
        <f t="shared" si="791"/>
        <v>1AS15H0714</v>
      </c>
      <c r="I397" s="6" t="str">
        <f t="shared" si="792"/>
        <v>D0</v>
      </c>
      <c r="J397" s="8" t="s">
        <v>498</v>
      </c>
      <c r="K397" s="2"/>
      <c r="L397" s="24" t="s">
        <v>260</v>
      </c>
      <c r="M397" s="67"/>
      <c r="N397" s="68">
        <v>2048</v>
      </c>
      <c r="O397" s="69">
        <v>2102</v>
      </c>
      <c r="P397" s="42" t="s">
        <v>2254</v>
      </c>
      <c r="Q397" s="24" t="s">
        <v>1184</v>
      </c>
      <c r="R397" s="6" t="str">
        <f t="shared" si="793"/>
        <v>1AS15H0714D0A</v>
      </c>
      <c r="S397" s="7" t="str">
        <f t="shared" si="794"/>
        <v>NICHT AKTUELL</v>
      </c>
      <c r="T397" s="1" t="str">
        <f>IF(H397=H370,IF(I397=I370,"IndizeNeu (Spalte J, K)",IF(K397&lt;&gt;"","Neue Variant","")),IF(K397&lt;&gt;"","Neue Variant",""))</f>
        <v/>
      </c>
      <c r="U397" s="8"/>
      <c r="V397" s="8"/>
      <c r="W397" s="25"/>
      <c r="X397" s="22"/>
      <c r="Y397" s="4" t="s">
        <v>374</v>
      </c>
      <c r="Z397" s="4" t="s">
        <v>374</v>
      </c>
      <c r="AA397" s="4" t="s">
        <v>566</v>
      </c>
      <c r="AB397" s="32"/>
      <c r="AC397" s="173"/>
      <c r="AD397" s="165"/>
      <c r="AE397" s="165"/>
      <c r="AF397" s="165"/>
      <c r="AG397" s="171"/>
      <c r="AH397" s="171"/>
      <c r="AI397" s="171"/>
      <c r="AJ397" s="172"/>
      <c r="AK397" s="172"/>
      <c r="AL397" s="172"/>
      <c r="AM397" s="165"/>
      <c r="AN397" s="173" t="s">
        <v>374</v>
      </c>
      <c r="AO397" s="173"/>
      <c r="AP397" s="173"/>
      <c r="AQ397" s="173"/>
      <c r="AR397" s="173"/>
      <c r="AS397" s="173"/>
      <c r="AT397" s="173"/>
      <c r="AU397" s="173"/>
      <c r="AV397" s="173"/>
      <c r="AW397" s="173"/>
      <c r="AX397" s="173"/>
      <c r="AY397" s="173"/>
      <c r="AZ397" s="173"/>
      <c r="BA397" s="173"/>
      <c r="BB397" s="173"/>
      <c r="BC397" s="173"/>
      <c r="BD397" s="173"/>
      <c r="BE397" s="173"/>
      <c r="BF397" s="173"/>
      <c r="BG397" s="173"/>
      <c r="BH397" s="173"/>
      <c r="BI397" s="173"/>
      <c r="BJ397" s="173"/>
      <c r="BK397" s="173"/>
    </row>
    <row r="398" spans="1:63">
      <c r="A398" s="2" t="s">
        <v>26</v>
      </c>
      <c r="B398" s="24" t="s">
        <v>400</v>
      </c>
      <c r="C398" s="4"/>
      <c r="D398" s="4"/>
      <c r="E398" s="135" t="str">
        <f t="shared" si="949"/>
        <v xml:space="preserve">                     VTD1,                        </v>
      </c>
      <c r="F398" s="6" t="str">
        <f t="shared" ref="F398" si="1009">LEFT(Q398,11)</f>
        <v>5H0_970_714</v>
      </c>
      <c r="G398" s="6" t="str">
        <f t="shared" ref="G398" si="1010">IF(LEN(Q398)=11,0,MID(Q398,13,2))</f>
        <v>D</v>
      </c>
      <c r="H398" s="6" t="str">
        <f t="shared" ref="H398" si="1011">CONCATENATE(IF(MID(Q398,5,3)="970","1AS1"),LEFT(F398,3),RIGHT(F398,3))</f>
        <v>1AS15H0714</v>
      </c>
      <c r="I398" s="6" t="str">
        <f t="shared" ref="I398" si="1012">IF(G398=0,"00",IF(LEN(G398)=1,CONCATENATE(G398,0),G398))</f>
        <v>D0</v>
      </c>
      <c r="J398" s="8" t="s">
        <v>634</v>
      </c>
      <c r="K398" s="122"/>
      <c r="L398" s="24" t="s">
        <v>260</v>
      </c>
      <c r="M398" s="67"/>
      <c r="N398" s="68">
        <v>2103</v>
      </c>
      <c r="O398" s="69"/>
      <c r="P398" s="42" t="s">
        <v>2254</v>
      </c>
      <c r="Q398" s="24" t="s">
        <v>1184</v>
      </c>
      <c r="R398" s="6" t="str">
        <f t="shared" ref="R398" si="1013">IF(J398&lt;&gt;"",CONCATENATE(H398,I398,J398),CONCATENATE(H398,I398,K398))</f>
        <v>1AS15H0714D0D</v>
      </c>
      <c r="S398" s="7" t="str">
        <f t="shared" ref="S398" si="1014">IF(N398="-","KEIN LIEFERUMFANG",IF(AND(N398&lt;=S$3,O398=""),"AKTUELL",IF(O398=N398-1,"KEIN SERIENEINSATZ",IF(N398&gt;S$3,"NOCH NICHT AKTUELL",IF(AND(N398&lt;S$3,O398&lt;S$3),"NICHT AKTUELL",IF(N398&lt;=S$3,"AKTUELL"))))))</f>
        <v>AKTUELL</v>
      </c>
      <c r="T398" s="1" t="str">
        <f>IF(H398=H371,IF(I398=I371,"IndizeNeu (Spalte J, K)",IF(K398&lt;&gt;"","Neue Variant","")),IF(K398&lt;&gt;"","Neue Variant",""))</f>
        <v/>
      </c>
      <c r="U398" s="8"/>
      <c r="V398" s="8"/>
      <c r="W398" s="25"/>
      <c r="X398" s="22"/>
      <c r="Y398" s="4" t="s">
        <v>374</v>
      </c>
      <c r="Z398" s="4" t="s">
        <v>374</v>
      </c>
      <c r="AA398" s="4" t="s">
        <v>566</v>
      </c>
      <c r="AB398" s="32"/>
      <c r="AC398" s="173"/>
      <c r="AD398" s="165"/>
      <c r="AE398" s="165"/>
      <c r="AF398" s="165"/>
      <c r="AG398" s="171"/>
      <c r="AH398" s="171"/>
      <c r="AI398" s="171"/>
      <c r="AJ398" s="172"/>
      <c r="AK398" s="172"/>
      <c r="AL398" s="172"/>
      <c r="AM398" s="165"/>
      <c r="AN398" s="173" t="s">
        <v>374</v>
      </c>
      <c r="AO398" s="173"/>
      <c r="AP398" s="173"/>
      <c r="AQ398" s="173"/>
      <c r="AR398" s="173"/>
      <c r="AS398" s="173"/>
      <c r="AT398" s="173"/>
      <c r="AU398" s="173"/>
      <c r="AV398" s="173"/>
      <c r="AW398" s="173"/>
      <c r="AX398" s="173"/>
      <c r="AY398" s="173"/>
      <c r="AZ398" s="173"/>
      <c r="BA398" s="173"/>
      <c r="BB398" s="173"/>
      <c r="BC398" s="173"/>
      <c r="BD398" s="173"/>
      <c r="BE398" s="173"/>
      <c r="BF398" s="173"/>
      <c r="BG398" s="173"/>
      <c r="BH398" s="173"/>
      <c r="BI398" s="173"/>
      <c r="BJ398" s="173"/>
      <c r="BK398" s="173"/>
    </row>
    <row r="399" spans="1:63">
      <c r="A399" s="2" t="s">
        <v>26</v>
      </c>
      <c r="B399" s="24" t="s">
        <v>400</v>
      </c>
      <c r="C399" s="4"/>
      <c r="D399" s="4"/>
      <c r="E399" s="135" t="str">
        <f t="shared" si="949"/>
        <v xml:space="preserve">                                              </v>
      </c>
      <c r="F399" s="6" t="str">
        <f t="shared" ref="F399" si="1015">LEFT(Q399,11)</f>
        <v>5H0_970_714</v>
      </c>
      <c r="G399" s="6" t="str">
        <f t="shared" ref="G399" si="1016">IF(LEN(Q399)=11,0,MID(Q399,13,2))</f>
        <v>E</v>
      </c>
      <c r="H399" s="6" t="str">
        <f t="shared" ref="H399" si="1017">CONCATENATE(IF(MID(Q399,5,3)="970","1AS1"),LEFT(F399,3),RIGHT(F399,3))</f>
        <v>1AS15H0714</v>
      </c>
      <c r="I399" s="6" t="str">
        <f t="shared" ref="I399" si="1018">IF(G399=0,"00",IF(LEN(G399)=1,CONCATENATE(G399,0),G399))</f>
        <v>E0</v>
      </c>
      <c r="J399" s="8" t="s">
        <v>498</v>
      </c>
      <c r="K399" s="2"/>
      <c r="L399" s="24" t="s">
        <v>261</v>
      </c>
      <c r="M399" s="67"/>
      <c r="N399" s="68">
        <v>2048</v>
      </c>
      <c r="O399" s="69">
        <v>2102</v>
      </c>
      <c r="P399" s="42" t="s">
        <v>2254</v>
      </c>
      <c r="Q399" s="24" t="s">
        <v>1185</v>
      </c>
      <c r="R399" s="6" t="str">
        <f t="shared" ref="R399" si="1019">IF(J399&lt;&gt;"",CONCATENATE(H399,I399,J399),CONCATENATE(H399,I399,K399))</f>
        <v>1AS15H0714E0A</v>
      </c>
      <c r="S399" s="7" t="str">
        <f t="shared" ref="S399" si="1020">IF(N399="-","KEIN LIEFERUMFANG",IF(AND(N399&lt;=S$3,O399=""),"AKTUELL",IF(O399=N399-1,"KEIN SERIENEINSATZ",IF(N399&gt;S$3,"NOCH NICHT AKTUELL",IF(AND(N399&lt;S$3,O399&lt;S$3),"NICHT AKTUELL",IF(N399&lt;=S$3,"AKTUELL"))))))</f>
        <v>NICHT AKTUELL</v>
      </c>
      <c r="T399" s="1" t="str">
        <f>IF(H399=H396,IF(I399=I396,"IndizeNeu (Spalte J, K)",IF(K399&lt;&gt;"","Neue Variant","")),IF(K399&lt;&gt;"","Neue Variant",""))</f>
        <v/>
      </c>
      <c r="U399" s="8"/>
      <c r="V399" s="8"/>
      <c r="W399" s="25"/>
      <c r="X399" s="22"/>
      <c r="Y399" s="4" t="s">
        <v>566</v>
      </c>
      <c r="Z399" s="4" t="s">
        <v>374</v>
      </c>
      <c r="AA399" s="4" t="s">
        <v>566</v>
      </c>
      <c r="AB399" s="32"/>
      <c r="AC399" s="173"/>
      <c r="AD399" s="165"/>
      <c r="AE399" s="165"/>
      <c r="AF399" s="165"/>
      <c r="AG399" s="171"/>
      <c r="AH399" s="171"/>
      <c r="AI399" s="171"/>
      <c r="AJ399" s="172"/>
      <c r="AK399" s="172"/>
      <c r="AL399" s="172"/>
      <c r="AM399" s="165"/>
      <c r="AN399" s="173"/>
      <c r="AO399" s="173"/>
      <c r="AP399" s="173"/>
      <c r="AQ399" s="173"/>
      <c r="AR399" s="173"/>
      <c r="AS399" s="173"/>
      <c r="AT399" s="173"/>
      <c r="AU399" s="173"/>
      <c r="AV399" s="173"/>
      <c r="AW399" s="173"/>
      <c r="AX399" s="173"/>
      <c r="AY399" s="173"/>
      <c r="AZ399" s="173"/>
      <c r="BA399" s="173"/>
      <c r="BB399" s="173"/>
      <c r="BC399" s="173"/>
      <c r="BD399" s="173"/>
      <c r="BE399" s="173"/>
      <c r="BF399" s="173"/>
      <c r="BG399" s="173"/>
      <c r="BH399" s="173"/>
      <c r="BI399" s="173"/>
      <c r="BJ399" s="173"/>
      <c r="BK399" s="173"/>
    </row>
    <row r="400" spans="1:63">
      <c r="A400" s="2" t="s">
        <v>26</v>
      </c>
      <c r="B400" s="24" t="s">
        <v>400</v>
      </c>
      <c r="C400" s="4"/>
      <c r="D400" s="4"/>
      <c r="E400" s="135" t="str">
        <f t="shared" si="949"/>
        <v xml:space="preserve">                                              </v>
      </c>
      <c r="F400" s="6" t="str">
        <f t="shared" si="789"/>
        <v>5H0_970_714</v>
      </c>
      <c r="G400" s="6" t="str">
        <f t="shared" si="790"/>
        <v>E</v>
      </c>
      <c r="H400" s="6" t="str">
        <f t="shared" si="791"/>
        <v>1AS15H0714</v>
      </c>
      <c r="I400" s="6" t="str">
        <f t="shared" si="792"/>
        <v>E0</v>
      </c>
      <c r="J400" s="8" t="s">
        <v>634</v>
      </c>
      <c r="K400" s="122"/>
      <c r="L400" s="24" t="s">
        <v>261</v>
      </c>
      <c r="M400" s="67"/>
      <c r="N400" s="68">
        <v>2103</v>
      </c>
      <c r="O400" s="69"/>
      <c r="P400" s="42" t="s">
        <v>2254</v>
      </c>
      <c r="Q400" s="24" t="s">
        <v>1185</v>
      </c>
      <c r="R400" s="6" t="str">
        <f t="shared" si="793"/>
        <v>1AS15H0714E0D</v>
      </c>
      <c r="S400" s="7" t="str">
        <f t="shared" si="794"/>
        <v>AKTUELL</v>
      </c>
      <c r="T400" s="1" t="str">
        <f>IF(H400=H397,IF(I400=I397,"IndizeNeu (Spalte J, K)",IF(K400&lt;&gt;"","Neue Variant","")),IF(K400&lt;&gt;"","Neue Variant",""))</f>
        <v/>
      </c>
      <c r="U400" s="8"/>
      <c r="V400" s="8"/>
      <c r="W400" s="25"/>
      <c r="X400" s="22"/>
      <c r="Y400" s="4" t="s">
        <v>566</v>
      </c>
      <c r="Z400" s="4" t="s">
        <v>374</v>
      </c>
      <c r="AA400" s="4" t="s">
        <v>566</v>
      </c>
      <c r="AB400" s="32"/>
      <c r="AC400" s="173"/>
      <c r="AD400" s="165"/>
      <c r="AE400" s="165"/>
      <c r="AF400" s="165"/>
      <c r="AG400" s="171"/>
      <c r="AH400" s="171"/>
      <c r="AI400" s="171"/>
      <c r="AJ400" s="172"/>
      <c r="AK400" s="172"/>
      <c r="AL400" s="172"/>
      <c r="AM400" s="165"/>
      <c r="AN400" s="173"/>
      <c r="AO400" s="173"/>
      <c r="AP400" s="173"/>
      <c r="AQ400" s="173"/>
      <c r="AR400" s="173"/>
      <c r="AS400" s="173"/>
      <c r="AT400" s="173"/>
      <c r="AU400" s="173"/>
      <c r="AV400" s="173"/>
      <c r="AW400" s="173"/>
      <c r="AX400" s="173"/>
      <c r="AY400" s="173"/>
      <c r="AZ400" s="173"/>
      <c r="BA400" s="173"/>
      <c r="BB400" s="173"/>
      <c r="BC400" s="173"/>
      <c r="BD400" s="173"/>
      <c r="BE400" s="173"/>
      <c r="BF400" s="173"/>
      <c r="BG400" s="173"/>
      <c r="BH400" s="173"/>
      <c r="BI400" s="173"/>
      <c r="BJ400" s="173"/>
      <c r="BK400" s="173"/>
    </row>
    <row r="401" spans="1:63">
      <c r="A401" s="2" t="s">
        <v>26</v>
      </c>
      <c r="B401" s="24" t="s">
        <v>400</v>
      </c>
      <c r="C401" s="4"/>
      <c r="D401" s="4"/>
      <c r="E401" s="135" t="str">
        <f t="shared" si="949"/>
        <v xml:space="preserve">                     VTD1,                        </v>
      </c>
      <c r="F401" s="6" t="str">
        <f t="shared" ref="F401:F404" si="1021">LEFT(Q401,11)</f>
        <v>5H0_970_714</v>
      </c>
      <c r="G401" s="6" t="str">
        <f t="shared" ref="G401:G404" si="1022">IF(LEN(Q401)=11,0,MID(Q401,13,2))</f>
        <v>F</v>
      </c>
      <c r="H401" s="6" t="str">
        <f t="shared" ref="H401:H404" si="1023">CONCATENATE(IF(MID(Q401,5,3)="970","1AS1"),LEFT(F401,3),RIGHT(F401,3))</f>
        <v>1AS15H0714</v>
      </c>
      <c r="I401" s="6" t="str">
        <f t="shared" ref="I401:I404" si="1024">IF(G401=0,"00",IF(LEN(G401)=1,CONCATENATE(G401,0),G401))</f>
        <v>F0</v>
      </c>
      <c r="J401" s="8" t="s">
        <v>498</v>
      </c>
      <c r="K401" s="2"/>
      <c r="L401" s="24" t="s">
        <v>260</v>
      </c>
      <c r="M401" s="67">
        <v>12</v>
      </c>
      <c r="N401" s="68">
        <v>2125</v>
      </c>
      <c r="O401" s="69">
        <v>2124</v>
      </c>
      <c r="P401" s="42" t="s">
        <v>2289</v>
      </c>
      <c r="Q401" s="24" t="s">
        <v>1585</v>
      </c>
      <c r="R401" s="6" t="str">
        <f t="shared" ref="R401:R404" si="1025">IF(J401&lt;&gt;"",CONCATENATE(H401,I401,J401),CONCATENATE(H401,I401,K401))</f>
        <v>1AS15H0714F0A</v>
      </c>
      <c r="S401" s="7" t="str">
        <f t="shared" ref="S401:S404" si="1026">IF(N401="-","KEIN LIEFERUMFANG",IF(AND(N401&lt;=S$3,O401=""),"AKTUELL",IF(O401=N401-1,"KEIN SERIENEINSATZ",IF(N401&gt;S$3,"NOCH NICHT AKTUELL",IF(AND(N401&lt;S$3,O401&lt;S$3),"NICHT AKTUELL",IF(N401&lt;=S$3,"AKTUELL"))))))</f>
        <v>KEIN SERIENEINSATZ</v>
      </c>
      <c r="T401" s="1" t="str">
        <f>IF(H401=H372,IF(I401=I372,"IndizeNeu (Spalte J, K)",IF(K401&lt;&gt;"","Neue Variant","")),IF(K401&lt;&gt;"","Neue Variant",""))</f>
        <v/>
      </c>
      <c r="U401" s="8"/>
      <c r="V401" s="8"/>
      <c r="W401" s="25"/>
      <c r="X401" s="22"/>
      <c r="Y401" s="4" t="s">
        <v>374</v>
      </c>
      <c r="Z401" s="4" t="s">
        <v>374</v>
      </c>
      <c r="AA401" s="4" t="s">
        <v>566</v>
      </c>
      <c r="AB401" s="32"/>
      <c r="AC401" s="173"/>
      <c r="AD401" s="165"/>
      <c r="AE401" s="165"/>
      <c r="AF401" s="165"/>
      <c r="AG401" s="171"/>
      <c r="AH401" s="171"/>
      <c r="AI401" s="171"/>
      <c r="AJ401" s="172"/>
      <c r="AK401" s="172"/>
      <c r="AL401" s="172"/>
      <c r="AM401" s="165"/>
      <c r="AN401" s="173" t="s">
        <v>374</v>
      </c>
      <c r="AO401" s="173"/>
      <c r="AP401" s="173"/>
      <c r="AQ401" s="173"/>
      <c r="AR401" s="173"/>
      <c r="AS401" s="173"/>
      <c r="AT401" s="173"/>
      <c r="AU401" s="173"/>
      <c r="AV401" s="173"/>
      <c r="AW401" s="173"/>
      <c r="AX401" s="173"/>
      <c r="AY401" s="173"/>
      <c r="AZ401" s="173"/>
      <c r="BA401" s="173"/>
      <c r="BB401" s="173"/>
      <c r="BC401" s="173"/>
      <c r="BD401" s="173"/>
      <c r="BE401" s="173"/>
      <c r="BF401" s="173"/>
      <c r="BG401" s="173"/>
      <c r="BH401" s="173"/>
      <c r="BI401" s="173"/>
      <c r="BJ401" s="173"/>
      <c r="BK401" s="173"/>
    </row>
    <row r="402" spans="1:63">
      <c r="A402" s="2" t="s">
        <v>26</v>
      </c>
      <c r="B402" s="24" t="s">
        <v>400</v>
      </c>
      <c r="C402" s="4"/>
      <c r="D402" s="4"/>
      <c r="E402" s="135" t="str">
        <f t="shared" ref="E402" si="1027">CONCATENATE(IF(AC402&gt;0,$AC$1," ")," ",IF(AD402&gt;0,$AD$1," ")," ",IF(AE402&gt;0,$AE$1," ")," ",IF(AF402&gt;0,$AF$1," ")," ",IF(AG402&gt;0,$AG$1," ")," ",IF(AH402&gt;0,$AH$1," ")," ",IF(AI402&gt;0,$AI$1," ")," ",IF(AJ402&gt;0,$AJ$1," ")," ",IF(AK402&gt;0,$AK$1," ")," ",IF(AL402&gt;0,$AL$1," ")," ",IF(AM402&gt;0,$AM$1," "),IF(AN402&gt;0,$AN$1," "),IF(AO402&gt;0,$AO$1," "),IF(AP402&gt;0,$AP$1," "),IF(AQ402&gt;0,$AQ$1," "),IF(AR402&gt;0,$AR$1," "),IF(AS402&gt;0,$AS$1," "),IF(AT402&gt;0,$AT$1," "),IF(AU402&gt;0,$AU$1," "),IF(AV402&gt;0,$AV$1," "),IF(AW402&gt;0,$AW$1," "),IF(AX402&gt;0,$AX$1," "),IF(AY402&gt;0,$AY$1," "),IF(AZ402&gt;0,$AZ$1," "),IF(BA402&gt;0,$BA$1," "),IF(BB402&gt;0,$BB$1," "),IF(BC402&gt;0,$BC$1," "),IF(BD402&gt;0,$BD$1," "),IF(BE402&gt;0,$BE$1," "),IF(BF402&gt;0,$BF$1," "),IF(BG402&gt;0,$BG$1," "),IF(BH402&gt;0,$BH$1," "),IF(BI402&gt;0,$BI$1," "),IF(BJ402&gt;0,$BJ$1," "),IF(BK402&gt;0,$BK$1," "),IF(BL402&gt;0,$BL$1," "))</f>
        <v xml:space="preserve">                     VTD1,                        </v>
      </c>
      <c r="F402" s="6" t="str">
        <f t="shared" ref="F402" si="1028">LEFT(Q402,11)</f>
        <v>5H0_970_714</v>
      </c>
      <c r="G402" s="6" t="str">
        <f t="shared" ref="G402" si="1029">IF(LEN(Q402)=11,0,MID(Q402,13,2))</f>
        <v>F</v>
      </c>
      <c r="H402" s="6" t="str">
        <f t="shared" ref="H402" si="1030">CONCATENATE(IF(MID(Q402,5,3)="970","1AS1"),LEFT(F402,3),RIGHT(F402,3))</f>
        <v>1AS15H0714</v>
      </c>
      <c r="I402" s="6" t="str">
        <f t="shared" ref="I402" si="1031">IF(G402=0,"00",IF(LEN(G402)=1,CONCATENATE(G402,0),G402))</f>
        <v>F0</v>
      </c>
      <c r="J402" s="8" t="s">
        <v>634</v>
      </c>
      <c r="K402" s="2"/>
      <c r="L402" s="24" t="s">
        <v>260</v>
      </c>
      <c r="M402" s="67">
        <v>12</v>
      </c>
      <c r="N402" s="68">
        <v>2125</v>
      </c>
      <c r="O402" s="69"/>
      <c r="P402" s="42" t="s">
        <v>2289</v>
      </c>
      <c r="Q402" s="24" t="s">
        <v>1585</v>
      </c>
      <c r="R402" s="6" t="str">
        <f t="shared" ref="R402" si="1032">IF(J402&lt;&gt;"",CONCATENATE(H402,I402,J402),CONCATENATE(H402,I402,K402))</f>
        <v>1AS15H0714F0D</v>
      </c>
      <c r="S402" s="7" t="str">
        <f t="shared" ref="S402" si="1033">IF(N402="-","KEIN LIEFERUMFANG",IF(AND(N402&lt;=S$3,O402=""),"AKTUELL",IF(O402=N402-1,"KEIN SERIENEINSATZ",IF(N402&gt;S$3,"NOCH NICHT AKTUELL",IF(AND(N402&lt;S$3,O402&lt;S$3),"NICHT AKTUELL",IF(N402&lt;=S$3,"AKTUELL"))))))</f>
        <v>NOCH NICHT AKTUELL</v>
      </c>
      <c r="T402" s="1" t="str">
        <f>IF(H402=H373,IF(I402=I373,"IndizeNeu (Spalte J, K)",IF(K402&lt;&gt;"","Neue Variant","")),IF(K402&lt;&gt;"","Neue Variant",""))</f>
        <v/>
      </c>
      <c r="U402" s="8"/>
      <c r="V402" s="8"/>
      <c r="W402" s="25"/>
      <c r="X402" s="22"/>
      <c r="Y402" s="4" t="s">
        <v>374</v>
      </c>
      <c r="Z402" s="4" t="s">
        <v>374</v>
      </c>
      <c r="AA402" s="4" t="s">
        <v>566</v>
      </c>
      <c r="AB402" s="32"/>
      <c r="AC402" s="173"/>
      <c r="AD402" s="165"/>
      <c r="AE402" s="165"/>
      <c r="AF402" s="165"/>
      <c r="AG402" s="171"/>
      <c r="AH402" s="171"/>
      <c r="AI402" s="171"/>
      <c r="AJ402" s="172"/>
      <c r="AK402" s="172"/>
      <c r="AL402" s="172"/>
      <c r="AM402" s="165"/>
      <c r="AN402" s="173" t="s">
        <v>374</v>
      </c>
      <c r="AO402" s="173"/>
      <c r="AP402" s="173"/>
      <c r="AQ402" s="173"/>
      <c r="AR402" s="173"/>
      <c r="AS402" s="173"/>
      <c r="AT402" s="173"/>
      <c r="AU402" s="173"/>
      <c r="AV402" s="173"/>
      <c r="AW402" s="173"/>
      <c r="AX402" s="173"/>
      <c r="AY402" s="173"/>
      <c r="AZ402" s="173"/>
      <c r="BA402" s="173"/>
      <c r="BB402" s="173"/>
      <c r="BC402" s="173"/>
      <c r="BD402" s="173"/>
      <c r="BE402" s="173"/>
      <c r="BF402" s="173"/>
      <c r="BG402" s="173"/>
      <c r="BH402" s="173"/>
      <c r="BI402" s="173"/>
      <c r="BJ402" s="173"/>
      <c r="BK402" s="173"/>
    </row>
    <row r="403" spans="1:63">
      <c r="A403" s="2" t="s">
        <v>26</v>
      </c>
      <c r="B403" s="24" t="s">
        <v>400</v>
      </c>
      <c r="C403" s="4"/>
      <c r="D403" s="4"/>
      <c r="E403" s="135" t="str">
        <f t="shared" ref="E403" si="1034">CONCATENATE(IF(AC403&gt;0,$AC$1," ")," ",IF(AD403&gt;0,$AD$1," ")," ",IF(AE403&gt;0,$AE$1," ")," ",IF(AF403&gt;0,$AF$1," ")," ",IF(AG403&gt;0,$AG$1," ")," ",IF(AH403&gt;0,$AH$1," ")," ",IF(AI403&gt;0,$AI$1," ")," ",IF(AJ403&gt;0,$AJ$1," ")," ",IF(AK403&gt;0,$AK$1," ")," ",IF(AL403&gt;0,$AL$1," ")," ",IF(AM403&gt;0,$AM$1," "),IF(AN403&gt;0,$AN$1," "),IF(AO403&gt;0,$AO$1," "),IF(AP403&gt;0,$AP$1," "),IF(AQ403&gt;0,$AQ$1," "),IF(AR403&gt;0,$AR$1," "),IF(AS403&gt;0,$AS$1," "),IF(AT403&gt;0,$AT$1," "),IF(AU403&gt;0,$AU$1," "),IF(AV403&gt;0,$AV$1," "),IF(AW403&gt;0,$AW$1," "),IF(AX403&gt;0,$AX$1," "),IF(AY403&gt;0,$AY$1," "),IF(AZ403&gt;0,$AZ$1," "),IF(BA403&gt;0,$BA$1," "),IF(BB403&gt;0,$BB$1," "),IF(BC403&gt;0,$BC$1," "),IF(BD403&gt;0,$BD$1," "),IF(BE403&gt;0,$BE$1," "),IF(BF403&gt;0,$BF$1," "),IF(BG403&gt;0,$BG$1," "),IF(BH403&gt;0,$BH$1," "),IF(BI403&gt;0,$BI$1," "),IF(BJ403&gt;0,$BJ$1," "),IF(BK403&gt;0,$BK$1," "),IF(BL403&gt;0,$BL$1," "))</f>
        <v xml:space="preserve">                                              </v>
      </c>
      <c r="F403" s="6" t="str">
        <f t="shared" ref="F403" si="1035">LEFT(Q403,11)</f>
        <v>5H0_970_714</v>
      </c>
      <c r="G403" s="6" t="str">
        <f t="shared" ref="G403" si="1036">IF(LEN(Q403)=11,0,MID(Q403,13,2))</f>
        <v>G</v>
      </c>
      <c r="H403" s="6" t="str">
        <f t="shared" ref="H403" si="1037">CONCATENATE(IF(MID(Q403,5,3)="970","1AS1"),LEFT(F403,3),RIGHT(F403,3))</f>
        <v>1AS15H0714</v>
      </c>
      <c r="I403" s="6" t="str">
        <f t="shared" ref="I403" si="1038">IF(G403=0,"00",IF(LEN(G403)=1,CONCATENATE(G403,0),G403))</f>
        <v>G0</v>
      </c>
      <c r="J403" s="8" t="s">
        <v>498</v>
      </c>
      <c r="K403" s="2"/>
      <c r="L403" s="24" t="s">
        <v>261</v>
      </c>
      <c r="M403" s="67">
        <v>12</v>
      </c>
      <c r="N403" s="68">
        <v>2125</v>
      </c>
      <c r="O403" s="69">
        <v>2124</v>
      </c>
      <c r="P403" s="42" t="s">
        <v>2289</v>
      </c>
      <c r="Q403" s="24" t="s">
        <v>1586</v>
      </c>
      <c r="R403" s="6" t="str">
        <f t="shared" ref="R403" si="1039">IF(J403&lt;&gt;"",CONCATENATE(H403,I403,J403),CONCATENATE(H403,I403,K403))</f>
        <v>1AS15H0714G0A</v>
      </c>
      <c r="S403" s="7" t="str">
        <f t="shared" ref="S403" si="1040">IF(N403="-","KEIN LIEFERUMFANG",IF(AND(N403&lt;=S$3,O403=""),"AKTUELL",IF(O403=N403-1,"KEIN SERIENEINSATZ",IF(N403&gt;S$3,"NOCH NICHT AKTUELL",IF(AND(N403&lt;S$3,O403&lt;S$3),"NICHT AKTUELL",IF(N403&lt;=S$3,"AKTUELL"))))))</f>
        <v>KEIN SERIENEINSATZ</v>
      </c>
      <c r="T403" s="1" t="str">
        <f>IF(H403=H400,IF(I403=I400,"IndizeNeu (Spalte J, K)",IF(K403&lt;&gt;"","Neue Variant","")),IF(K403&lt;&gt;"","Neue Variant",""))</f>
        <v/>
      </c>
      <c r="U403" s="8"/>
      <c r="V403" s="8"/>
      <c r="W403" s="25"/>
      <c r="X403" s="22"/>
      <c r="Y403" s="4" t="s">
        <v>566</v>
      </c>
      <c r="Z403" s="4" t="s">
        <v>374</v>
      </c>
      <c r="AA403" s="4" t="s">
        <v>566</v>
      </c>
      <c r="AB403" s="32"/>
      <c r="AC403" s="173"/>
      <c r="AD403" s="165"/>
      <c r="AE403" s="165"/>
      <c r="AF403" s="165"/>
      <c r="AG403" s="171"/>
      <c r="AH403" s="171"/>
      <c r="AI403" s="171"/>
      <c r="AJ403" s="172"/>
      <c r="AK403" s="172"/>
      <c r="AL403" s="172"/>
      <c r="AM403" s="165"/>
      <c r="AN403" s="173"/>
      <c r="AO403" s="173"/>
      <c r="AP403" s="173"/>
      <c r="AQ403" s="173"/>
      <c r="AR403" s="173"/>
      <c r="AS403" s="173"/>
      <c r="AT403" s="173"/>
      <c r="AU403" s="173"/>
      <c r="AV403" s="173"/>
      <c r="AW403" s="173"/>
      <c r="AX403" s="173"/>
      <c r="AY403" s="173"/>
      <c r="AZ403" s="173"/>
      <c r="BA403" s="173"/>
      <c r="BB403" s="173"/>
      <c r="BC403" s="173"/>
      <c r="BD403" s="173"/>
      <c r="BE403" s="173"/>
      <c r="BF403" s="173"/>
      <c r="BG403" s="173"/>
      <c r="BH403" s="173"/>
      <c r="BI403" s="173"/>
      <c r="BJ403" s="173"/>
      <c r="BK403" s="173"/>
    </row>
    <row r="404" spans="1:63">
      <c r="A404" s="2" t="s">
        <v>26</v>
      </c>
      <c r="B404" s="24" t="s">
        <v>400</v>
      </c>
      <c r="C404" s="4"/>
      <c r="D404" s="4"/>
      <c r="E404" s="135" t="str">
        <f t="shared" si="949"/>
        <v xml:space="preserve">                                              </v>
      </c>
      <c r="F404" s="6" t="str">
        <f t="shared" si="1021"/>
        <v>5H0_970_714</v>
      </c>
      <c r="G404" s="6" t="str">
        <f t="shared" si="1022"/>
        <v>G</v>
      </c>
      <c r="H404" s="6" t="str">
        <f t="shared" si="1023"/>
        <v>1AS15H0714</v>
      </c>
      <c r="I404" s="6" t="str">
        <f t="shared" si="1024"/>
        <v>G0</v>
      </c>
      <c r="J404" s="8" t="s">
        <v>634</v>
      </c>
      <c r="K404" s="2"/>
      <c r="L404" s="24" t="s">
        <v>261</v>
      </c>
      <c r="M404" s="67">
        <v>12</v>
      </c>
      <c r="N404" s="68">
        <v>2125</v>
      </c>
      <c r="O404" s="69"/>
      <c r="P404" s="42" t="s">
        <v>2289</v>
      </c>
      <c r="Q404" s="24" t="s">
        <v>1586</v>
      </c>
      <c r="R404" s="6" t="str">
        <f t="shared" si="1025"/>
        <v>1AS15H0714G0D</v>
      </c>
      <c r="S404" s="7" t="str">
        <f t="shared" si="1026"/>
        <v>NOCH NICHT AKTUELL</v>
      </c>
      <c r="T404" s="1" t="str">
        <f>IF(H404=H401,IF(I404=I401,"IndizeNeu (Spalte J, K)",IF(K404&lt;&gt;"","Neue Variant","")),IF(K404&lt;&gt;"","Neue Variant",""))</f>
        <v/>
      </c>
      <c r="U404" s="8"/>
      <c r="V404" s="8"/>
      <c r="W404" s="25"/>
      <c r="X404" s="22"/>
      <c r="Y404" s="4" t="s">
        <v>566</v>
      </c>
      <c r="Z404" s="4" t="s">
        <v>374</v>
      </c>
      <c r="AA404" s="4" t="s">
        <v>566</v>
      </c>
      <c r="AB404" s="32"/>
      <c r="AC404" s="173"/>
      <c r="AD404" s="165"/>
      <c r="AE404" s="165"/>
      <c r="AF404" s="165"/>
      <c r="AG404" s="171"/>
      <c r="AH404" s="171"/>
      <c r="AI404" s="171"/>
      <c r="AJ404" s="172"/>
      <c r="AK404" s="172"/>
      <c r="AL404" s="172"/>
      <c r="AM404" s="165"/>
      <c r="AN404" s="173"/>
      <c r="AO404" s="173"/>
      <c r="AP404" s="173"/>
      <c r="AQ404" s="173"/>
      <c r="AR404" s="173"/>
      <c r="AS404" s="173"/>
      <c r="AT404" s="173"/>
      <c r="AU404" s="173"/>
      <c r="AV404" s="173"/>
      <c r="AW404" s="173"/>
      <c r="AX404" s="173"/>
      <c r="AY404" s="173"/>
      <c r="AZ404" s="173"/>
      <c r="BA404" s="173"/>
      <c r="BB404" s="173"/>
      <c r="BC404" s="173"/>
      <c r="BD404" s="173"/>
      <c r="BE404" s="173"/>
      <c r="BF404" s="173"/>
      <c r="BG404" s="173"/>
      <c r="BH404" s="173"/>
      <c r="BI404" s="173"/>
      <c r="BJ404" s="173"/>
      <c r="BK404" s="173"/>
    </row>
    <row r="405" spans="1:63">
      <c r="A405" s="2" t="s">
        <v>26</v>
      </c>
      <c r="B405" s="24" t="s">
        <v>400</v>
      </c>
      <c r="C405" s="4"/>
      <c r="D405" s="4"/>
      <c r="E405" s="135" t="str">
        <f t="shared" si="949"/>
        <v xml:space="preserve">                     VTD1,                        </v>
      </c>
      <c r="F405" s="6" t="str">
        <f t="shared" ref="F405:F406" si="1041">LEFT(Q405,11)</f>
        <v>5H0_970_714</v>
      </c>
      <c r="G405" s="6" t="str">
        <f t="shared" ref="G405:G406" si="1042">IF(LEN(Q405)=11,0,MID(Q405,13,2))</f>
        <v>H</v>
      </c>
      <c r="H405" s="6" t="str">
        <f t="shared" ref="H405:H406" si="1043">CONCATENATE(IF(MID(Q405,5,3)="970","1AS1"),LEFT(F405,3),RIGHT(F405,3))</f>
        <v>1AS15H0714</v>
      </c>
      <c r="I405" s="6" t="str">
        <f t="shared" ref="I405:I406" si="1044">IF(G405=0,"00",IF(LEN(G405)=1,CONCATENATE(G405,0),G405))</f>
        <v>H0</v>
      </c>
      <c r="J405" s="8" t="s">
        <v>498</v>
      </c>
      <c r="K405" s="2"/>
      <c r="L405" s="24" t="s">
        <v>260</v>
      </c>
      <c r="M405" s="67"/>
      <c r="N405" s="68">
        <v>2148</v>
      </c>
      <c r="O405" s="69"/>
      <c r="P405" s="42" t="s">
        <v>2209</v>
      </c>
      <c r="Q405" s="24" t="s">
        <v>1965</v>
      </c>
      <c r="R405" s="6" t="str">
        <f t="shared" ref="R405:R406" si="1045">IF(J405&lt;&gt;"",CONCATENATE(H405,I405,J405),CONCATENATE(H405,I405,K405))</f>
        <v>1AS15H0714H0A</v>
      </c>
      <c r="S405" s="7" t="str">
        <f t="shared" ref="S405:S406" si="1046">IF(N405="-","KEIN LIEFERUMFANG",IF(AND(N405&lt;=S$3,O405=""),"AKTUELL",IF(O405=N405-1,"KEIN SERIENEINSATZ",IF(N405&gt;S$3,"NOCH NICHT AKTUELL",IF(AND(N405&lt;S$3,O405&lt;S$3),"NICHT AKTUELL",IF(N405&lt;=S$3,"AKTUELL"))))))</f>
        <v>NOCH NICHT AKTUELL</v>
      </c>
      <c r="T405" s="1" t="str">
        <f>IF(H405=H375,IF(I405=I375,"IndizeNeu (Spalte J, K)",IF(K405&lt;&gt;"","Neue Variant","")),IF(K405&lt;&gt;"","Neue Variant",""))</f>
        <v/>
      </c>
      <c r="U405" s="8"/>
      <c r="V405" s="8"/>
      <c r="W405" s="25"/>
      <c r="X405" s="22"/>
      <c r="Y405" s="4" t="s">
        <v>374</v>
      </c>
      <c r="Z405" s="4" t="s">
        <v>374</v>
      </c>
      <c r="AA405" s="4" t="s">
        <v>566</v>
      </c>
      <c r="AB405" s="32"/>
      <c r="AC405" s="173"/>
      <c r="AD405" s="165"/>
      <c r="AE405" s="165"/>
      <c r="AF405" s="165"/>
      <c r="AG405" s="171"/>
      <c r="AH405" s="171"/>
      <c r="AI405" s="171"/>
      <c r="AJ405" s="172"/>
      <c r="AK405" s="172"/>
      <c r="AL405" s="172"/>
      <c r="AM405" s="165"/>
      <c r="AN405" s="173" t="s">
        <v>374</v>
      </c>
      <c r="AO405" s="173"/>
      <c r="AP405" s="173"/>
      <c r="AQ405" s="173"/>
      <c r="AR405" s="173"/>
      <c r="AS405" s="173"/>
      <c r="AT405" s="173"/>
      <c r="AU405" s="173"/>
      <c r="AV405" s="173"/>
      <c r="AW405" s="173"/>
      <c r="AX405" s="173"/>
      <c r="AY405" s="173"/>
      <c r="AZ405" s="173"/>
      <c r="BA405" s="173"/>
      <c r="BB405" s="173"/>
      <c r="BC405" s="173"/>
      <c r="BD405" s="173"/>
      <c r="BE405" s="173"/>
      <c r="BF405" s="173"/>
      <c r="BG405" s="173"/>
      <c r="BH405" s="173"/>
      <c r="BI405" s="173"/>
      <c r="BJ405" s="173"/>
      <c r="BK405" s="173"/>
    </row>
    <row r="406" spans="1:63">
      <c r="A406" s="2" t="s">
        <v>26</v>
      </c>
      <c r="B406" s="24" t="s">
        <v>400</v>
      </c>
      <c r="C406" s="4"/>
      <c r="D406" s="4"/>
      <c r="E406" s="135" t="str">
        <f t="shared" si="949"/>
        <v xml:space="preserve">                                              </v>
      </c>
      <c r="F406" s="6" t="str">
        <f t="shared" si="1041"/>
        <v>5H0_970_714</v>
      </c>
      <c r="G406" s="6" t="str">
        <f t="shared" si="1042"/>
        <v>J</v>
      </c>
      <c r="H406" s="6" t="str">
        <f t="shared" si="1043"/>
        <v>1AS15H0714</v>
      </c>
      <c r="I406" s="6" t="str">
        <f t="shared" si="1044"/>
        <v>J0</v>
      </c>
      <c r="J406" s="8" t="s">
        <v>498</v>
      </c>
      <c r="K406" s="2"/>
      <c r="L406" s="24" t="s">
        <v>261</v>
      </c>
      <c r="M406" s="67"/>
      <c r="N406" s="68">
        <v>2148</v>
      </c>
      <c r="O406" s="69"/>
      <c r="P406" s="42" t="s">
        <v>2209</v>
      </c>
      <c r="Q406" s="24" t="s">
        <v>1966</v>
      </c>
      <c r="R406" s="6" t="str">
        <f t="shared" si="1045"/>
        <v>1AS15H0714J0A</v>
      </c>
      <c r="S406" s="7" t="str">
        <f t="shared" si="1046"/>
        <v>NOCH NICHT AKTUELL</v>
      </c>
      <c r="T406" s="1" t="str">
        <f>IF(H406=H405,IF(I406=I405,"IndizeNeu (Spalte J, K)",IF(K406&lt;&gt;"","Neue Variant","")),IF(K406&lt;&gt;"","Neue Variant",""))</f>
        <v/>
      </c>
      <c r="U406" s="8"/>
      <c r="V406" s="8"/>
      <c r="W406" s="25"/>
      <c r="X406" s="22"/>
      <c r="Y406" s="4" t="s">
        <v>566</v>
      </c>
      <c r="Z406" s="4" t="s">
        <v>374</v>
      </c>
      <c r="AA406" s="4" t="s">
        <v>566</v>
      </c>
      <c r="AB406" s="32"/>
      <c r="AC406" s="173"/>
      <c r="AD406" s="165"/>
      <c r="AE406" s="165"/>
      <c r="AF406" s="165"/>
      <c r="AG406" s="171"/>
      <c r="AH406" s="171"/>
      <c r="AI406" s="171"/>
      <c r="AJ406" s="172"/>
      <c r="AK406" s="172"/>
      <c r="AL406" s="172"/>
      <c r="AM406" s="165"/>
      <c r="AN406" s="173"/>
      <c r="AO406" s="173"/>
      <c r="AP406" s="173"/>
      <c r="AQ406" s="173"/>
      <c r="AR406" s="173"/>
      <c r="AS406" s="173"/>
      <c r="AT406" s="173"/>
      <c r="AU406" s="173"/>
      <c r="AV406" s="173"/>
      <c r="AW406" s="173"/>
      <c r="AX406" s="173"/>
      <c r="AY406" s="173"/>
      <c r="AZ406" s="173"/>
      <c r="BA406" s="173"/>
      <c r="BB406" s="173"/>
      <c r="BC406" s="173"/>
      <c r="BD406" s="173"/>
      <c r="BE406" s="173"/>
      <c r="BF406" s="173"/>
      <c r="BG406" s="173"/>
      <c r="BH406" s="173"/>
      <c r="BI406" s="173"/>
      <c r="BJ406" s="173"/>
      <c r="BK406" s="173"/>
    </row>
    <row r="407" spans="1:63">
      <c r="A407" s="2" t="s">
        <v>26</v>
      </c>
      <c r="B407" s="24" t="s">
        <v>401</v>
      </c>
      <c r="C407" s="4"/>
      <c r="D407" s="4"/>
      <c r="E407" s="135" t="str">
        <f t="shared" si="949"/>
        <v xml:space="preserve">                                            VTW1, </v>
      </c>
      <c r="F407" s="6" t="str">
        <f t="shared" si="789"/>
        <v>5H0_970_715</v>
      </c>
      <c r="G407" s="6">
        <f t="shared" si="790"/>
        <v>0</v>
      </c>
      <c r="H407" s="6" t="str">
        <f t="shared" si="791"/>
        <v>1AS15H0715</v>
      </c>
      <c r="I407" s="6" t="str">
        <f t="shared" si="792"/>
        <v>00</v>
      </c>
      <c r="J407" s="8" t="s">
        <v>498</v>
      </c>
      <c r="K407" s="2"/>
      <c r="L407" s="24" t="s">
        <v>262</v>
      </c>
      <c r="M407" s="67"/>
      <c r="N407" s="68">
        <v>1926</v>
      </c>
      <c r="O407" s="69"/>
      <c r="P407" s="42"/>
      <c r="Q407" s="24" t="s">
        <v>73</v>
      </c>
      <c r="R407" s="6" t="str">
        <f t="shared" si="793"/>
        <v>1AS15H071500A</v>
      </c>
      <c r="S407" s="7" t="str">
        <f t="shared" si="794"/>
        <v>AKTUELL</v>
      </c>
      <c r="T407" s="1" t="str">
        <f>IF(H407=H394,IF(I407=I394,"IndizeNeu (Spalte J, K)",IF(K407&lt;&gt;"","Neue Variant","")),IF(K407&lt;&gt;"","Neue Variant",""))</f>
        <v/>
      </c>
      <c r="U407" s="8"/>
      <c r="V407" s="11"/>
      <c r="W407" s="25"/>
      <c r="X407" s="22"/>
      <c r="Y407" s="4" t="s">
        <v>374</v>
      </c>
      <c r="Z407" s="4" t="s">
        <v>566</v>
      </c>
      <c r="AA407" s="4" t="s">
        <v>566</v>
      </c>
      <c r="AB407" s="32"/>
      <c r="AC407" s="173"/>
      <c r="AD407" s="165"/>
      <c r="AE407" s="165"/>
      <c r="AF407" s="165"/>
      <c r="AG407" s="171"/>
      <c r="AH407" s="171"/>
      <c r="AI407" s="171"/>
      <c r="AJ407" s="172"/>
      <c r="AK407" s="172"/>
      <c r="AL407" s="172"/>
      <c r="AM407" s="165"/>
      <c r="AN407" s="173"/>
      <c r="AO407" s="173"/>
      <c r="AP407" s="173"/>
      <c r="AQ407" s="173"/>
      <c r="AR407" s="173"/>
      <c r="AS407" s="173"/>
      <c r="AT407" s="173"/>
      <c r="AU407" s="173"/>
      <c r="AV407" s="173"/>
      <c r="AW407" s="173"/>
      <c r="AX407" s="173"/>
      <c r="AY407" s="173"/>
      <c r="AZ407" s="173"/>
      <c r="BA407" s="173"/>
      <c r="BB407" s="173"/>
      <c r="BC407" s="173"/>
      <c r="BD407" s="173"/>
      <c r="BE407" s="173"/>
      <c r="BF407" s="173"/>
      <c r="BG407" s="173"/>
      <c r="BH407" s="173"/>
      <c r="BI407" s="173"/>
      <c r="BJ407" s="173"/>
      <c r="BK407" s="173" t="s">
        <v>374</v>
      </c>
    </row>
    <row r="408" spans="1:63">
      <c r="A408" s="2" t="s">
        <v>26</v>
      </c>
      <c r="B408" s="24" t="s">
        <v>401</v>
      </c>
      <c r="C408" s="4"/>
      <c r="D408" s="4"/>
      <c r="E408" s="135" t="str">
        <f t="shared" si="949"/>
        <v xml:space="preserve">                                            VTW1, </v>
      </c>
      <c r="F408" s="6" t="str">
        <f t="shared" si="789"/>
        <v>5H0_970_715</v>
      </c>
      <c r="G408" s="6" t="str">
        <f t="shared" si="790"/>
        <v>A</v>
      </c>
      <c r="H408" s="6" t="str">
        <f t="shared" si="791"/>
        <v>1AS15H0715</v>
      </c>
      <c r="I408" s="6" t="str">
        <f t="shared" si="792"/>
        <v>A0</v>
      </c>
      <c r="J408" s="8" t="s">
        <v>498</v>
      </c>
      <c r="K408" s="2"/>
      <c r="L408" s="24" t="s">
        <v>262</v>
      </c>
      <c r="M408" s="67"/>
      <c r="N408" s="68">
        <v>2025</v>
      </c>
      <c r="O408" s="69"/>
      <c r="P408" s="42" t="s">
        <v>699</v>
      </c>
      <c r="Q408" s="24" t="s">
        <v>779</v>
      </c>
      <c r="R408" s="6" t="str">
        <f t="shared" si="793"/>
        <v>1AS15H0715A0A</v>
      </c>
      <c r="S408" s="7" t="str">
        <f t="shared" si="794"/>
        <v>AKTUELL</v>
      </c>
      <c r="T408" s="1" t="str">
        <f>IF(H408=H395,IF(I408=I395,"IndizeNeu (Spalte J, K)",IF(K408&lt;&gt;"","Neue Variant","")),IF(K408&lt;&gt;"","Neue Variant",""))</f>
        <v/>
      </c>
      <c r="U408" s="8"/>
      <c r="V408" s="8"/>
      <c r="W408" s="25"/>
      <c r="X408" s="22"/>
      <c r="Y408" s="4" t="s">
        <v>374</v>
      </c>
      <c r="Z408" s="4" t="s">
        <v>566</v>
      </c>
      <c r="AA408" s="4" t="s">
        <v>566</v>
      </c>
      <c r="AB408" s="32"/>
      <c r="AC408" s="173"/>
      <c r="AD408" s="165"/>
      <c r="AE408" s="165"/>
      <c r="AF408" s="165"/>
      <c r="AG408" s="171"/>
      <c r="AH408" s="171"/>
      <c r="AI408" s="171"/>
      <c r="AJ408" s="172"/>
      <c r="AK408" s="172"/>
      <c r="AL408" s="172"/>
      <c r="AM408" s="165"/>
      <c r="AN408" s="173"/>
      <c r="AO408" s="173"/>
      <c r="AP408" s="173"/>
      <c r="AQ408" s="173"/>
      <c r="AR408" s="173"/>
      <c r="AS408" s="173"/>
      <c r="AT408" s="173"/>
      <c r="AU408" s="173"/>
      <c r="AV408" s="173"/>
      <c r="AW408" s="173"/>
      <c r="AX408" s="173"/>
      <c r="AY408" s="173"/>
      <c r="AZ408" s="173"/>
      <c r="BA408" s="173"/>
      <c r="BB408" s="173"/>
      <c r="BC408" s="173"/>
      <c r="BD408" s="173"/>
      <c r="BE408" s="173"/>
      <c r="BF408" s="173"/>
      <c r="BG408" s="173"/>
      <c r="BH408" s="173"/>
      <c r="BI408" s="173"/>
      <c r="BJ408" s="173"/>
      <c r="BK408" s="173" t="s">
        <v>374</v>
      </c>
    </row>
    <row r="409" spans="1:63">
      <c r="A409" s="2" t="s">
        <v>26</v>
      </c>
      <c r="B409" s="24" t="s">
        <v>401</v>
      </c>
      <c r="C409" s="4"/>
      <c r="D409" s="4"/>
      <c r="E409" s="135" t="str">
        <f t="shared" si="949"/>
        <v xml:space="preserve">                                            VTW1, </v>
      </c>
      <c r="F409" s="6" t="str">
        <f t="shared" ref="F409" si="1047">LEFT(Q409,11)</f>
        <v>5H0_970_715</v>
      </c>
      <c r="G409" s="6" t="str">
        <f t="shared" ref="G409" si="1048">IF(LEN(Q409)=11,0,MID(Q409,13,2))</f>
        <v>B</v>
      </c>
      <c r="H409" s="6" t="str">
        <f t="shared" ref="H409" si="1049">CONCATENATE(IF(MID(Q409,5,3)="970","1AS1"),LEFT(F409,3),RIGHT(F409,3))</f>
        <v>1AS15H0715</v>
      </c>
      <c r="I409" s="6" t="str">
        <f t="shared" ref="I409" si="1050">IF(G409=0,"00",IF(LEN(G409)=1,CONCATENATE(G409,0),G409))</f>
        <v>B0</v>
      </c>
      <c r="J409" s="8" t="s">
        <v>498</v>
      </c>
      <c r="K409" s="2"/>
      <c r="L409" s="24" t="s">
        <v>262</v>
      </c>
      <c r="M409" s="67"/>
      <c r="N409" s="68">
        <v>2048</v>
      </c>
      <c r="O409" s="69">
        <v>2102</v>
      </c>
      <c r="P409" s="42" t="s">
        <v>2254</v>
      </c>
      <c r="Q409" s="24" t="s">
        <v>1186</v>
      </c>
      <c r="R409" s="6" t="str">
        <f t="shared" ref="R409" si="1051">IF(J409&lt;&gt;"",CONCATENATE(H409,I409,J409),CONCATENATE(H409,I409,K409))</f>
        <v>1AS15H0715B0A</v>
      </c>
      <c r="S409" s="7" t="str">
        <f t="shared" ref="S409" si="1052">IF(N409="-","KEIN LIEFERUMFANG",IF(AND(N409&lt;=S$3,O409=""),"AKTUELL",IF(O409=N409-1,"KEIN SERIENEINSATZ",IF(N409&gt;S$3,"NOCH NICHT AKTUELL",IF(AND(N409&lt;S$3,O409&lt;S$3),"NICHT AKTUELL",IF(N409&lt;=S$3,"AKTUELL"))))))</f>
        <v>NICHT AKTUELL</v>
      </c>
      <c r="T409" s="1" t="str">
        <f>IF(H409=H395,IF(I409=I395,"IndizeNeu (Spalte J, K)",IF(K409&lt;&gt;"","Neue Variant","")),IF(K409&lt;&gt;"","Neue Variant",""))</f>
        <v/>
      </c>
      <c r="U409" s="8"/>
      <c r="V409" s="8"/>
      <c r="W409" s="25"/>
      <c r="X409" s="22"/>
      <c r="Y409" s="4" t="s">
        <v>374</v>
      </c>
      <c r="Z409" s="4" t="s">
        <v>566</v>
      </c>
      <c r="AA409" s="4" t="s">
        <v>566</v>
      </c>
      <c r="AB409" s="32"/>
      <c r="AC409" s="173"/>
      <c r="AD409" s="165"/>
      <c r="AE409" s="165"/>
      <c r="AF409" s="165"/>
      <c r="AG409" s="171"/>
      <c r="AH409" s="171"/>
      <c r="AI409" s="171"/>
      <c r="AJ409" s="172"/>
      <c r="AK409" s="172"/>
      <c r="AL409" s="172"/>
      <c r="AM409" s="165"/>
      <c r="AN409" s="173"/>
      <c r="AO409" s="173"/>
      <c r="AP409" s="173"/>
      <c r="AQ409" s="173"/>
      <c r="AR409" s="173"/>
      <c r="AS409" s="173"/>
      <c r="AT409" s="173"/>
      <c r="AU409" s="173"/>
      <c r="AV409" s="173"/>
      <c r="AW409" s="173"/>
      <c r="AX409" s="173"/>
      <c r="AY409" s="173"/>
      <c r="AZ409" s="173"/>
      <c r="BA409" s="173"/>
      <c r="BB409" s="173"/>
      <c r="BC409" s="173"/>
      <c r="BD409" s="173"/>
      <c r="BE409" s="173"/>
      <c r="BF409" s="173"/>
      <c r="BG409" s="173"/>
      <c r="BH409" s="173"/>
      <c r="BI409" s="173"/>
      <c r="BJ409" s="173"/>
      <c r="BK409" s="173" t="s">
        <v>374</v>
      </c>
    </row>
    <row r="410" spans="1:63">
      <c r="A410" s="2" t="s">
        <v>26</v>
      </c>
      <c r="B410" s="24" t="s">
        <v>401</v>
      </c>
      <c r="C410" s="4"/>
      <c r="D410" s="4"/>
      <c r="E410" s="135" t="str">
        <f t="shared" si="949"/>
        <v xml:space="preserve">                                            VTW1, </v>
      </c>
      <c r="F410" s="6" t="str">
        <f t="shared" si="789"/>
        <v>5H0_970_715</v>
      </c>
      <c r="G410" s="6" t="str">
        <f t="shared" si="790"/>
        <v>B</v>
      </c>
      <c r="H410" s="6" t="str">
        <f t="shared" si="791"/>
        <v>1AS15H0715</v>
      </c>
      <c r="I410" s="6" t="str">
        <f t="shared" si="792"/>
        <v>B0</v>
      </c>
      <c r="J410" s="8" t="s">
        <v>634</v>
      </c>
      <c r="K410" s="122"/>
      <c r="L410" s="24" t="s">
        <v>262</v>
      </c>
      <c r="M410" s="67"/>
      <c r="N410" s="68">
        <v>2103</v>
      </c>
      <c r="O410" s="69"/>
      <c r="P410" s="42" t="s">
        <v>2254</v>
      </c>
      <c r="Q410" s="24" t="s">
        <v>1186</v>
      </c>
      <c r="R410" s="6" t="str">
        <f t="shared" si="793"/>
        <v>1AS15H0715B0D</v>
      </c>
      <c r="S410" s="7" t="str">
        <f t="shared" si="794"/>
        <v>AKTUELL</v>
      </c>
      <c r="T410" s="1" t="str">
        <f>IF(H410=H396,IF(I410=I396,"IndizeNeu (Spalte J, K)",IF(K410&lt;&gt;"","Neue Variant","")),IF(K410&lt;&gt;"","Neue Variant",""))</f>
        <v/>
      </c>
      <c r="U410" s="8"/>
      <c r="V410" s="8"/>
      <c r="W410" s="25"/>
      <c r="X410" s="22"/>
      <c r="Y410" s="4" t="s">
        <v>374</v>
      </c>
      <c r="Z410" s="4" t="s">
        <v>566</v>
      </c>
      <c r="AA410" s="4" t="s">
        <v>566</v>
      </c>
      <c r="AB410" s="32"/>
      <c r="AC410" s="173"/>
      <c r="AD410" s="165"/>
      <c r="AE410" s="165"/>
      <c r="AF410" s="165"/>
      <c r="AG410" s="171"/>
      <c r="AH410" s="171"/>
      <c r="AI410" s="171"/>
      <c r="AJ410" s="172"/>
      <c r="AK410" s="172"/>
      <c r="AL410" s="172"/>
      <c r="AM410" s="165"/>
      <c r="AN410" s="173"/>
      <c r="AO410" s="173"/>
      <c r="AP410" s="173"/>
      <c r="AQ410" s="173"/>
      <c r="AR410" s="173"/>
      <c r="AS410" s="173"/>
      <c r="AT410" s="173"/>
      <c r="AU410" s="173"/>
      <c r="AV410" s="173"/>
      <c r="AW410" s="173"/>
      <c r="AX410" s="173"/>
      <c r="AY410" s="173"/>
      <c r="AZ410" s="173"/>
      <c r="BA410" s="173"/>
      <c r="BB410" s="173"/>
      <c r="BC410" s="173"/>
      <c r="BD410" s="173"/>
      <c r="BE410" s="173"/>
      <c r="BF410" s="173"/>
      <c r="BG410" s="173"/>
      <c r="BH410" s="173"/>
      <c r="BI410" s="173"/>
      <c r="BJ410" s="173"/>
      <c r="BK410" s="173" t="s">
        <v>374</v>
      </c>
    </row>
    <row r="411" spans="1:63">
      <c r="A411" s="2" t="s">
        <v>26</v>
      </c>
      <c r="B411" s="24" t="s">
        <v>401</v>
      </c>
      <c r="C411" s="4"/>
      <c r="D411" s="4"/>
      <c r="E411" s="135" t="str">
        <f t="shared" ref="E411" si="1053">CONCATENATE(IF(AC411&gt;0,$AC$1," ")," ",IF(AD411&gt;0,$AD$1," ")," ",IF(AE411&gt;0,$AE$1," ")," ",IF(AF411&gt;0,$AF$1," ")," ",IF(AG411&gt;0,$AG$1," ")," ",IF(AH411&gt;0,$AH$1," ")," ",IF(AI411&gt;0,$AI$1," ")," ",IF(AJ411&gt;0,$AJ$1," ")," ",IF(AK411&gt;0,$AK$1," ")," ",IF(AL411&gt;0,$AL$1," ")," ",IF(AM411&gt;0,$AM$1," "),IF(AN411&gt;0,$AN$1," "),IF(AO411&gt;0,$AO$1," "),IF(AP411&gt;0,$AP$1," "),IF(AQ411&gt;0,$AQ$1," "),IF(AR411&gt;0,$AR$1," "),IF(AS411&gt;0,$AS$1," "),IF(AT411&gt;0,$AT$1," "),IF(AU411&gt;0,$AU$1," "),IF(AV411&gt;0,$AV$1," "),IF(AW411&gt;0,$AW$1," "),IF(AX411&gt;0,$AX$1," "),IF(AY411&gt;0,$AY$1," "),IF(AZ411&gt;0,$AZ$1," "),IF(BA411&gt;0,$BA$1," "),IF(BB411&gt;0,$BB$1," "),IF(BC411&gt;0,$BC$1," "),IF(BD411&gt;0,$BD$1," "),IF(BE411&gt;0,$BE$1," "),IF(BF411&gt;0,$BF$1," "),IF(BG411&gt;0,$BG$1," "),IF(BH411&gt;0,$BH$1," "),IF(BI411&gt;0,$BI$1," "),IF(BJ411&gt;0,$BJ$1," "),IF(BK411&gt;0,$BK$1," "),IF(BL411&gt;0,$BL$1," "))</f>
        <v xml:space="preserve">                                            VTW1, </v>
      </c>
      <c r="F411" s="6" t="str">
        <f t="shared" si="789"/>
        <v>5H0_970_715</v>
      </c>
      <c r="G411" s="6" t="str">
        <f t="shared" si="790"/>
        <v>C</v>
      </c>
      <c r="H411" s="6" t="str">
        <f t="shared" si="791"/>
        <v>1AS15H0715</v>
      </c>
      <c r="I411" s="6" t="str">
        <f t="shared" si="792"/>
        <v>C0</v>
      </c>
      <c r="J411" s="8" t="s">
        <v>498</v>
      </c>
      <c r="K411" s="2"/>
      <c r="L411" s="24" t="s">
        <v>262</v>
      </c>
      <c r="M411" s="67">
        <v>12</v>
      </c>
      <c r="N411" s="68">
        <v>2125</v>
      </c>
      <c r="O411" s="69">
        <v>2124</v>
      </c>
      <c r="P411" s="42" t="s">
        <v>2299</v>
      </c>
      <c r="Q411" s="24" t="s">
        <v>1587</v>
      </c>
      <c r="R411" s="6" t="str">
        <f t="shared" si="793"/>
        <v>1AS15H0715C0A</v>
      </c>
      <c r="S411" s="7" t="str">
        <f t="shared" si="794"/>
        <v>KEIN SERIENEINSATZ</v>
      </c>
      <c r="T411" s="1" t="str">
        <f>IF(H411=H396,IF(I411=I396,"IndizeNeu (Spalte J, K)",IF(K411&lt;&gt;"","Neue Variant","")),IF(K411&lt;&gt;"","Neue Variant",""))</f>
        <v/>
      </c>
      <c r="U411" s="8"/>
      <c r="V411" s="8"/>
      <c r="W411" s="25"/>
      <c r="X411" s="22"/>
      <c r="Y411" s="4" t="s">
        <v>374</v>
      </c>
      <c r="Z411" s="4" t="s">
        <v>566</v>
      </c>
      <c r="AA411" s="4" t="s">
        <v>566</v>
      </c>
      <c r="AB411" s="32"/>
      <c r="AC411" s="173"/>
      <c r="AD411" s="165"/>
      <c r="AE411" s="165"/>
      <c r="AF411" s="165"/>
      <c r="AG411" s="171"/>
      <c r="AH411" s="171"/>
      <c r="AI411" s="171"/>
      <c r="AJ411" s="172"/>
      <c r="AK411" s="172"/>
      <c r="AL411" s="172"/>
      <c r="AM411" s="165"/>
      <c r="AN411" s="173"/>
      <c r="AO411" s="173"/>
      <c r="AP411" s="173"/>
      <c r="AQ411" s="173"/>
      <c r="AR411" s="173"/>
      <c r="AS411" s="173"/>
      <c r="AT411" s="173"/>
      <c r="AU411" s="173"/>
      <c r="AV411" s="173"/>
      <c r="AW411" s="173"/>
      <c r="AX411" s="173"/>
      <c r="AY411" s="173"/>
      <c r="AZ411" s="173"/>
      <c r="BA411" s="173"/>
      <c r="BB411" s="173"/>
      <c r="BC411" s="173"/>
      <c r="BD411" s="173"/>
      <c r="BE411" s="173"/>
      <c r="BF411" s="173"/>
      <c r="BG411" s="173"/>
      <c r="BH411" s="173"/>
      <c r="BI411" s="173"/>
      <c r="BJ411" s="173"/>
      <c r="BK411" s="173" t="s">
        <v>374</v>
      </c>
    </row>
    <row r="412" spans="1:63">
      <c r="A412" s="2" t="s">
        <v>26</v>
      </c>
      <c r="B412" s="24" t="s">
        <v>401</v>
      </c>
      <c r="C412" s="4"/>
      <c r="D412" s="4"/>
      <c r="E412" s="135" t="str">
        <f t="shared" si="949"/>
        <v xml:space="preserve">                                            VTW1, </v>
      </c>
      <c r="F412" s="6" t="str">
        <f t="shared" ref="F412" si="1054">LEFT(Q412,11)</f>
        <v>5H0_970_715</v>
      </c>
      <c r="G412" s="6" t="str">
        <f t="shared" ref="G412" si="1055">IF(LEN(Q412)=11,0,MID(Q412,13,2))</f>
        <v>C</v>
      </c>
      <c r="H412" s="6" t="str">
        <f t="shared" ref="H412" si="1056">CONCATENATE(IF(MID(Q412,5,3)="970","1AS1"),LEFT(F412,3),RIGHT(F412,3))</f>
        <v>1AS15H0715</v>
      </c>
      <c r="I412" s="6" t="str">
        <f t="shared" ref="I412" si="1057">IF(G412=0,"00",IF(LEN(G412)=1,CONCATENATE(G412,0),G412))</f>
        <v>C0</v>
      </c>
      <c r="J412" s="8" t="s">
        <v>634</v>
      </c>
      <c r="K412" s="2"/>
      <c r="L412" s="24" t="s">
        <v>262</v>
      </c>
      <c r="M412" s="67">
        <v>12</v>
      </c>
      <c r="N412" s="68">
        <v>2125</v>
      </c>
      <c r="O412" s="69"/>
      <c r="P412" s="42" t="s">
        <v>2299</v>
      </c>
      <c r="Q412" s="24" t="s">
        <v>1587</v>
      </c>
      <c r="R412" s="6" t="str">
        <f t="shared" ref="R412" si="1058">IF(J412&lt;&gt;"",CONCATENATE(H412,I412,J412),CONCATENATE(H412,I412,K412))</f>
        <v>1AS15H0715C0D</v>
      </c>
      <c r="S412" s="7" t="str">
        <f t="shared" ref="S412" si="1059">IF(N412="-","KEIN LIEFERUMFANG",IF(AND(N412&lt;=S$3,O412=""),"AKTUELL",IF(O412=N412-1,"KEIN SERIENEINSATZ",IF(N412&gt;S$3,"NOCH NICHT AKTUELL",IF(AND(N412&lt;S$3,O412&lt;S$3),"NICHT AKTUELL",IF(N412&lt;=S$3,"AKTUELL"))))))</f>
        <v>NOCH NICHT AKTUELL</v>
      </c>
      <c r="T412" s="1" t="str">
        <f>IF(H412=H397,IF(I412=I397,"IndizeNeu (Spalte J, K)",IF(K412&lt;&gt;"","Neue Variant","")),IF(K412&lt;&gt;"","Neue Variant",""))</f>
        <v/>
      </c>
      <c r="U412" s="8"/>
      <c r="V412" s="8"/>
      <c r="W412" s="25"/>
      <c r="X412" s="22"/>
      <c r="Y412" s="4" t="s">
        <v>374</v>
      </c>
      <c r="Z412" s="4" t="s">
        <v>566</v>
      </c>
      <c r="AA412" s="4" t="s">
        <v>566</v>
      </c>
      <c r="AB412" s="32"/>
      <c r="AC412" s="173"/>
      <c r="AD412" s="165"/>
      <c r="AE412" s="165"/>
      <c r="AF412" s="165"/>
      <c r="AG412" s="171"/>
      <c r="AH412" s="171"/>
      <c r="AI412" s="171"/>
      <c r="AJ412" s="172"/>
      <c r="AK412" s="172"/>
      <c r="AL412" s="172"/>
      <c r="AM412" s="165"/>
      <c r="AN412" s="173"/>
      <c r="AO412" s="173"/>
      <c r="AP412" s="173"/>
      <c r="AQ412" s="173"/>
      <c r="AR412" s="173"/>
      <c r="AS412" s="173"/>
      <c r="AT412" s="173"/>
      <c r="AU412" s="173"/>
      <c r="AV412" s="173"/>
      <c r="AW412" s="173"/>
      <c r="AX412" s="173"/>
      <c r="AY412" s="173"/>
      <c r="AZ412" s="173"/>
      <c r="BA412" s="173"/>
      <c r="BB412" s="173"/>
      <c r="BC412" s="173"/>
      <c r="BD412" s="173"/>
      <c r="BE412" s="173"/>
      <c r="BF412" s="173"/>
      <c r="BG412" s="173"/>
      <c r="BH412" s="173"/>
      <c r="BI412" s="173"/>
      <c r="BJ412" s="173"/>
      <c r="BK412" s="173" t="s">
        <v>374</v>
      </c>
    </row>
    <row r="413" spans="1:63">
      <c r="A413" s="2" t="s">
        <v>26</v>
      </c>
      <c r="B413" s="24" t="s">
        <v>401</v>
      </c>
      <c r="C413" s="4"/>
      <c r="D413" s="4"/>
      <c r="E413" s="135" t="str">
        <f t="shared" si="949"/>
        <v xml:space="preserve">                                            VTW1, </v>
      </c>
      <c r="F413" s="6" t="str">
        <f t="shared" ref="F413" si="1060">LEFT(Q413,11)</f>
        <v>5H0_970_715</v>
      </c>
      <c r="G413" s="6" t="str">
        <f t="shared" ref="G413" si="1061">IF(LEN(Q413)=11,0,MID(Q413,13,2))</f>
        <v>D</v>
      </c>
      <c r="H413" s="6" t="str">
        <f t="shared" ref="H413" si="1062">CONCATENATE(IF(MID(Q413,5,3)="970","1AS1"),LEFT(F413,3),RIGHT(F413,3))</f>
        <v>1AS15H0715</v>
      </c>
      <c r="I413" s="6" t="str">
        <f t="shared" ref="I413" si="1063">IF(G413=0,"00",IF(LEN(G413)=1,CONCATENATE(G413,0),G413))</f>
        <v>D0</v>
      </c>
      <c r="J413" s="8" t="s">
        <v>498</v>
      </c>
      <c r="K413" s="2"/>
      <c r="L413" s="24" t="s">
        <v>262</v>
      </c>
      <c r="M413" s="67"/>
      <c r="N413" s="68">
        <v>2148</v>
      </c>
      <c r="O413" s="69"/>
      <c r="P413" s="42" t="s">
        <v>2209</v>
      </c>
      <c r="Q413" s="24" t="s">
        <v>1967</v>
      </c>
      <c r="R413" s="6" t="str">
        <f t="shared" ref="R413" si="1064">IF(J413&lt;&gt;"",CONCATENATE(H413,I413,J413),CONCATENATE(H413,I413,K413))</f>
        <v>1AS15H0715D0A</v>
      </c>
      <c r="S413" s="7" t="str">
        <f t="shared" ref="S413" si="1065">IF(N413="-","KEIN LIEFERUMFANG",IF(AND(N413&lt;=S$3,O413=""),"AKTUELL",IF(O413=N413-1,"KEIN SERIENEINSATZ",IF(N413&gt;S$3,"NOCH NICHT AKTUELL",IF(AND(N413&lt;S$3,O413&lt;S$3),"NICHT AKTUELL",IF(N413&lt;=S$3,"AKTUELL"))))))</f>
        <v>NOCH NICHT AKTUELL</v>
      </c>
      <c r="T413" s="1" t="str">
        <f>IF(H413=H400,IF(I413=I400,"IndizeNeu (Spalte J, K)",IF(K413&lt;&gt;"","Neue Variant","")),IF(K413&lt;&gt;"","Neue Variant",""))</f>
        <v/>
      </c>
      <c r="U413" s="8"/>
      <c r="V413" s="8"/>
      <c r="W413" s="25"/>
      <c r="X413" s="22"/>
      <c r="Y413" s="4" t="s">
        <v>374</v>
      </c>
      <c r="Z413" s="4" t="s">
        <v>566</v>
      </c>
      <c r="AA413" s="4" t="s">
        <v>566</v>
      </c>
      <c r="AB413" s="32"/>
      <c r="AC413" s="173"/>
      <c r="AD413" s="165"/>
      <c r="AE413" s="165"/>
      <c r="AF413" s="165"/>
      <c r="AG413" s="171"/>
      <c r="AH413" s="171"/>
      <c r="AI413" s="171"/>
      <c r="AJ413" s="172"/>
      <c r="AK413" s="172"/>
      <c r="AL413" s="172"/>
      <c r="AM413" s="165"/>
      <c r="AN413" s="173"/>
      <c r="AO413" s="173"/>
      <c r="AP413" s="173"/>
      <c r="AQ413" s="173"/>
      <c r="AR413" s="173"/>
      <c r="AS413" s="173"/>
      <c r="AT413" s="173"/>
      <c r="AU413" s="173"/>
      <c r="AV413" s="173"/>
      <c r="AW413" s="173"/>
      <c r="AX413" s="173"/>
      <c r="AY413" s="173"/>
      <c r="AZ413" s="173"/>
      <c r="BA413" s="173"/>
      <c r="BB413" s="173"/>
      <c r="BC413" s="173"/>
      <c r="BD413" s="173"/>
      <c r="BE413" s="173"/>
      <c r="BF413" s="173"/>
      <c r="BG413" s="173"/>
      <c r="BH413" s="173"/>
      <c r="BI413" s="173"/>
      <c r="BJ413" s="173"/>
      <c r="BK413" s="173" t="s">
        <v>374</v>
      </c>
    </row>
    <row r="414" spans="1:63">
      <c r="A414" s="2" t="s">
        <v>26</v>
      </c>
      <c r="B414" s="24" t="s">
        <v>402</v>
      </c>
      <c r="C414" s="4"/>
      <c r="D414" s="4"/>
      <c r="E414" s="135" t="str">
        <f t="shared" si="949"/>
        <v xml:space="preserve">          VTC5,                         VTT2,         </v>
      </c>
      <c r="F414" s="6" t="str">
        <f t="shared" si="789"/>
        <v>5H0_970_716</v>
      </c>
      <c r="G414" s="6">
        <f t="shared" si="790"/>
        <v>0</v>
      </c>
      <c r="H414" s="6" t="str">
        <f t="shared" si="791"/>
        <v>1AS15H0716</v>
      </c>
      <c r="I414" s="6" t="str">
        <f t="shared" si="792"/>
        <v>00</v>
      </c>
      <c r="J414" s="8" t="s">
        <v>498</v>
      </c>
      <c r="K414" s="2"/>
      <c r="L414" s="24" t="s">
        <v>263</v>
      </c>
      <c r="M414" s="67"/>
      <c r="N414" s="68">
        <v>1926</v>
      </c>
      <c r="O414" s="69">
        <v>1925</v>
      </c>
      <c r="P414" s="42" t="s">
        <v>622</v>
      </c>
      <c r="Q414" s="24" t="s">
        <v>74</v>
      </c>
      <c r="R414" s="6" t="str">
        <f t="shared" si="793"/>
        <v>1AS15H071600A</v>
      </c>
      <c r="S414" s="7" t="str">
        <f t="shared" si="794"/>
        <v>KEIN SERIENEINSATZ</v>
      </c>
      <c r="T414" s="1" t="str">
        <f>IF(H414=H407,IF(I414=I407,"IndizeNeu (Spalte J, K)",IF(K414&lt;&gt;"","Neue Variant","")),IF(K414&lt;&gt;"","Neue Variant",""))</f>
        <v/>
      </c>
      <c r="U414" s="8"/>
      <c r="V414" s="11"/>
      <c r="W414" s="31"/>
      <c r="X414" s="22"/>
      <c r="Y414" s="4" t="s">
        <v>374</v>
      </c>
      <c r="Z414" s="4" t="s">
        <v>566</v>
      </c>
      <c r="AA414" s="4" t="s">
        <v>566</v>
      </c>
      <c r="AB414" s="32"/>
      <c r="AC414" s="173"/>
      <c r="AD414" s="165"/>
      <c r="AE414" s="165"/>
      <c r="AF414" s="165"/>
      <c r="AG414" s="171"/>
      <c r="AH414" s="171" t="s">
        <v>374</v>
      </c>
      <c r="AI414" s="171"/>
      <c r="AJ414" s="172"/>
      <c r="AK414" s="172"/>
      <c r="AL414" s="172"/>
      <c r="AM414" s="165"/>
      <c r="AN414" s="173"/>
      <c r="AO414" s="173"/>
      <c r="AP414" s="173"/>
      <c r="AQ414" s="173"/>
      <c r="AR414" s="173"/>
      <c r="AS414" s="173"/>
      <c r="AT414" s="173"/>
      <c r="AU414" s="173"/>
      <c r="AV414" s="173"/>
      <c r="AW414" s="173"/>
      <c r="AX414" s="173"/>
      <c r="AY414" s="173"/>
      <c r="AZ414" s="173"/>
      <c r="BA414" s="173"/>
      <c r="BB414" s="173"/>
      <c r="BC414" s="173" t="s">
        <v>374</v>
      </c>
      <c r="BD414" s="173"/>
      <c r="BE414" s="173"/>
      <c r="BF414" s="173"/>
      <c r="BG414" s="173"/>
      <c r="BH414" s="173"/>
      <c r="BI414" s="173"/>
      <c r="BJ414" s="173"/>
      <c r="BK414" s="173"/>
    </row>
    <row r="415" spans="1:63">
      <c r="A415" s="2" t="s">
        <v>26</v>
      </c>
      <c r="B415" s="24" t="s">
        <v>402</v>
      </c>
      <c r="C415" s="4"/>
      <c r="D415" s="4"/>
      <c r="E415" s="135" t="str">
        <f t="shared" si="949"/>
        <v xml:space="preserve">          VTC5,                         VTT2,         </v>
      </c>
      <c r="F415" s="6" t="str">
        <f t="shared" si="789"/>
        <v>5H0_970_716</v>
      </c>
      <c r="G415" s="6">
        <f t="shared" si="790"/>
        <v>0</v>
      </c>
      <c r="H415" s="6" t="str">
        <f t="shared" si="791"/>
        <v>1AS15H0716</v>
      </c>
      <c r="I415" s="6" t="str">
        <f t="shared" si="792"/>
        <v>00</v>
      </c>
      <c r="J415" s="8" t="s">
        <v>605</v>
      </c>
      <c r="K415" s="122"/>
      <c r="L415" s="24" t="s">
        <v>263</v>
      </c>
      <c r="M415" s="67"/>
      <c r="N415" s="68">
        <v>1926</v>
      </c>
      <c r="O415" s="69"/>
      <c r="P415" s="42" t="s">
        <v>622</v>
      </c>
      <c r="Q415" s="24" t="s">
        <v>74</v>
      </c>
      <c r="R415" s="6" t="str">
        <f t="shared" si="793"/>
        <v>1AS15H071600B</v>
      </c>
      <c r="S415" s="7" t="str">
        <f t="shared" si="794"/>
        <v>AKTUELL</v>
      </c>
      <c r="T415" s="1" t="str">
        <f>IF(H415=H414,IF(I415=I414,"IndizeNeu (Spalte J, K)",IF(K415&lt;&gt;"","Neue Variant","")),IF(K415&lt;&gt;"","Neue Variant",""))</f>
        <v>IndizeNeu (Spalte J, K)</v>
      </c>
      <c r="U415" s="8"/>
      <c r="V415" s="11"/>
      <c r="W415" s="31"/>
      <c r="X415" s="22"/>
      <c r="Y415" s="4" t="s">
        <v>374</v>
      </c>
      <c r="Z415" s="4" t="s">
        <v>566</v>
      </c>
      <c r="AA415" s="4" t="s">
        <v>566</v>
      </c>
      <c r="AB415" s="32"/>
      <c r="AC415" s="173"/>
      <c r="AD415" s="165"/>
      <c r="AE415" s="165"/>
      <c r="AF415" s="165"/>
      <c r="AG415" s="171"/>
      <c r="AH415" s="171" t="s">
        <v>374</v>
      </c>
      <c r="AI415" s="171"/>
      <c r="AJ415" s="172"/>
      <c r="AK415" s="172"/>
      <c r="AL415" s="172"/>
      <c r="AM415" s="165"/>
      <c r="AN415" s="173"/>
      <c r="AO415" s="173"/>
      <c r="AP415" s="173"/>
      <c r="AQ415" s="173"/>
      <c r="AR415" s="173"/>
      <c r="AS415" s="173"/>
      <c r="AT415" s="173"/>
      <c r="AU415" s="173"/>
      <c r="AV415" s="173"/>
      <c r="AW415" s="173"/>
      <c r="AX415" s="173"/>
      <c r="AY415" s="173"/>
      <c r="AZ415" s="173"/>
      <c r="BA415" s="173"/>
      <c r="BB415" s="173"/>
      <c r="BC415" s="173" t="s">
        <v>374</v>
      </c>
      <c r="BD415" s="173"/>
      <c r="BE415" s="173"/>
      <c r="BF415" s="173"/>
      <c r="BG415" s="173"/>
      <c r="BH415" s="173"/>
      <c r="BI415" s="173"/>
      <c r="BJ415" s="173"/>
      <c r="BK415" s="173"/>
    </row>
    <row r="416" spans="1:63">
      <c r="A416" s="2" t="s">
        <v>26</v>
      </c>
      <c r="B416" s="24" t="s">
        <v>402</v>
      </c>
      <c r="C416" s="4"/>
      <c r="D416" s="4"/>
      <c r="E416" s="135" t="str">
        <f t="shared" si="949"/>
        <v xml:space="preserve">                                              </v>
      </c>
      <c r="F416" s="6" t="str">
        <f t="shared" si="789"/>
        <v>5H0_970_716</v>
      </c>
      <c r="G416" s="6" t="str">
        <f t="shared" si="790"/>
        <v>A</v>
      </c>
      <c r="H416" s="6" t="str">
        <f t="shared" si="791"/>
        <v>1AS15H0716</v>
      </c>
      <c r="I416" s="6" t="str">
        <f t="shared" si="792"/>
        <v>A0</v>
      </c>
      <c r="J416" s="8" t="s">
        <v>498</v>
      </c>
      <c r="K416" s="2"/>
      <c r="L416" s="24" t="s">
        <v>403</v>
      </c>
      <c r="M416" s="67"/>
      <c r="N416" s="68">
        <v>1926</v>
      </c>
      <c r="O416" s="69"/>
      <c r="P416" s="42"/>
      <c r="Q416" s="24" t="s">
        <v>75</v>
      </c>
      <c r="R416" s="6" t="str">
        <f t="shared" si="793"/>
        <v>1AS15H0716A0A</v>
      </c>
      <c r="S416" s="7" t="str">
        <f t="shared" si="794"/>
        <v>AKTUELL</v>
      </c>
      <c r="T416" s="1" t="str">
        <f>IF(H416=H414,IF(I416=I414,"IndizeNeu (Spalte J, K)",IF(K416&lt;&gt;"","Neue Variant","")),IF(K416&lt;&gt;"","Neue Variant",""))</f>
        <v/>
      </c>
      <c r="U416" s="8"/>
      <c r="V416" s="11"/>
      <c r="W416" s="23"/>
      <c r="X416" s="22"/>
      <c r="Y416" s="4" t="s">
        <v>566</v>
      </c>
      <c r="Z416" s="4" t="s">
        <v>374</v>
      </c>
      <c r="AA416" s="4" t="s">
        <v>566</v>
      </c>
      <c r="AB416" s="32"/>
      <c r="AC416" s="173"/>
      <c r="AD416" s="165"/>
      <c r="AE416" s="165"/>
      <c r="AF416" s="165"/>
      <c r="AG416" s="171"/>
      <c r="AH416" s="171"/>
      <c r="AI416" s="171"/>
      <c r="AJ416" s="172"/>
      <c r="AK416" s="172"/>
      <c r="AL416" s="172"/>
      <c r="AM416" s="165"/>
      <c r="AN416" s="173"/>
      <c r="AO416" s="173"/>
      <c r="AP416" s="173"/>
      <c r="AQ416" s="173"/>
      <c r="AR416" s="173"/>
      <c r="AS416" s="173"/>
      <c r="AT416" s="173"/>
      <c r="AU416" s="173"/>
      <c r="AV416" s="173"/>
      <c r="AW416" s="173"/>
      <c r="AX416" s="173"/>
      <c r="AY416" s="173"/>
      <c r="AZ416" s="173"/>
      <c r="BA416" s="173"/>
      <c r="BB416" s="173"/>
      <c r="BC416" s="173"/>
      <c r="BD416" s="173"/>
      <c r="BE416" s="173"/>
      <c r="BF416" s="173"/>
      <c r="BG416" s="173"/>
      <c r="BH416" s="173"/>
      <c r="BI416" s="173"/>
      <c r="BJ416" s="173"/>
      <c r="BK416" s="173"/>
    </row>
    <row r="417" spans="1:63">
      <c r="A417" s="2" t="s">
        <v>26</v>
      </c>
      <c r="B417" s="24" t="s">
        <v>402</v>
      </c>
      <c r="C417" s="4"/>
      <c r="D417" s="4"/>
      <c r="E417" s="135" t="str">
        <f t="shared" si="949"/>
        <v xml:space="preserve">                                              </v>
      </c>
      <c r="F417" s="6" t="str">
        <f t="shared" si="789"/>
        <v>5H0_970_716</v>
      </c>
      <c r="G417" s="6" t="str">
        <f t="shared" si="790"/>
        <v>B</v>
      </c>
      <c r="H417" s="6" t="str">
        <f t="shared" si="791"/>
        <v>1AS15H0716</v>
      </c>
      <c r="I417" s="6" t="str">
        <f t="shared" si="792"/>
        <v>B0</v>
      </c>
      <c r="J417" s="8" t="s">
        <v>498</v>
      </c>
      <c r="K417" s="2"/>
      <c r="L417" s="24" t="s">
        <v>404</v>
      </c>
      <c r="M417" s="67"/>
      <c r="N417" s="68">
        <v>2008</v>
      </c>
      <c r="O417" s="69"/>
      <c r="P417" s="42"/>
      <c r="Q417" s="24" t="s">
        <v>76</v>
      </c>
      <c r="R417" s="6" t="str">
        <f t="shared" si="793"/>
        <v>1AS15H0716B0A</v>
      </c>
      <c r="S417" s="7" t="str">
        <f t="shared" si="794"/>
        <v>AKTUELL</v>
      </c>
      <c r="T417" s="1" t="str">
        <f>IF(H417=H416,IF(I417=I416,"IndizeNeu (Spalte J, K)",IF(K417&lt;&gt;"","Neue Variant","")),IF(K417&lt;&gt;"","Neue Variant",""))</f>
        <v/>
      </c>
      <c r="U417" s="8"/>
      <c r="V417" s="11"/>
      <c r="W417" s="25"/>
      <c r="X417" s="22"/>
      <c r="Y417" s="4" t="s">
        <v>566</v>
      </c>
      <c r="Z417" s="4" t="s">
        <v>374</v>
      </c>
      <c r="AA417" s="4" t="s">
        <v>566</v>
      </c>
      <c r="AB417" s="32"/>
      <c r="AC417" s="173"/>
      <c r="AD417" s="165"/>
      <c r="AE417" s="165"/>
      <c r="AF417" s="165"/>
      <c r="AG417" s="171"/>
      <c r="AH417" s="171"/>
      <c r="AI417" s="171"/>
      <c r="AJ417" s="172"/>
      <c r="AK417" s="172"/>
      <c r="AL417" s="172"/>
      <c r="AM417" s="165"/>
      <c r="AN417" s="173"/>
      <c r="AO417" s="173"/>
      <c r="AP417" s="173"/>
      <c r="AQ417" s="173"/>
      <c r="AR417" s="173"/>
      <c r="AS417" s="173"/>
      <c r="AT417" s="173"/>
      <c r="AU417" s="173"/>
      <c r="AV417" s="173"/>
      <c r="AW417" s="173"/>
      <c r="AX417" s="173"/>
      <c r="AY417" s="173"/>
      <c r="AZ417" s="173"/>
      <c r="BA417" s="173"/>
      <c r="BB417" s="173"/>
      <c r="BC417" s="173"/>
      <c r="BD417" s="173"/>
      <c r="BE417" s="173"/>
      <c r="BF417" s="173"/>
      <c r="BG417" s="173"/>
      <c r="BH417" s="173"/>
      <c r="BI417" s="173"/>
      <c r="BJ417" s="173"/>
      <c r="BK417" s="173"/>
    </row>
    <row r="418" spans="1:63">
      <c r="A418" s="2" t="s">
        <v>26</v>
      </c>
      <c r="B418" s="24" t="s">
        <v>402</v>
      </c>
      <c r="C418" s="4"/>
      <c r="D418" s="4"/>
      <c r="E418" s="135" t="str">
        <f t="shared" si="949"/>
        <v xml:space="preserve">                                              </v>
      </c>
      <c r="F418" s="6" t="str">
        <f t="shared" si="789"/>
        <v>5H0_970_716</v>
      </c>
      <c r="G418" s="6" t="str">
        <f t="shared" si="790"/>
        <v>C</v>
      </c>
      <c r="H418" s="6" t="str">
        <f t="shared" si="791"/>
        <v>1AS15H0716</v>
      </c>
      <c r="I418" s="6" t="str">
        <f t="shared" si="792"/>
        <v>C0</v>
      </c>
      <c r="J418" s="8" t="s">
        <v>498</v>
      </c>
      <c r="K418" s="2"/>
      <c r="L418" s="24" t="s">
        <v>264</v>
      </c>
      <c r="M418" s="67"/>
      <c r="N418" s="68">
        <v>2048</v>
      </c>
      <c r="O418" s="69">
        <v>2047</v>
      </c>
      <c r="P418" s="42"/>
      <c r="Q418" s="24" t="s">
        <v>77</v>
      </c>
      <c r="R418" s="6" t="str">
        <f t="shared" si="793"/>
        <v>1AS15H0716C0A</v>
      </c>
      <c r="S418" s="7" t="str">
        <f t="shared" si="794"/>
        <v>KEIN SERIENEINSATZ</v>
      </c>
      <c r="T418" s="1" t="str">
        <f>IF(H418=H417,IF(I418=I417,"IndizeNeu (Spalte J, K)",IF(K418&lt;&gt;"","Neue Variant","")),IF(K418&lt;&gt;"","Neue Variant",""))</f>
        <v/>
      </c>
      <c r="U418" s="8"/>
      <c r="V418" s="11"/>
      <c r="W418" s="25"/>
      <c r="X418" s="22"/>
      <c r="Y418" s="4" t="s">
        <v>566</v>
      </c>
      <c r="Z418" s="4" t="s">
        <v>374</v>
      </c>
      <c r="AA418" s="4" t="s">
        <v>566</v>
      </c>
      <c r="AB418" s="32"/>
      <c r="AC418" s="173"/>
      <c r="AD418" s="165"/>
      <c r="AE418" s="165"/>
      <c r="AF418" s="165"/>
      <c r="AG418" s="171"/>
      <c r="AH418" s="171"/>
      <c r="AI418" s="171"/>
      <c r="AJ418" s="172"/>
      <c r="AK418" s="172"/>
      <c r="AL418" s="172"/>
      <c r="AM418" s="165"/>
      <c r="AN418" s="173"/>
      <c r="AO418" s="173"/>
      <c r="AP418" s="173"/>
      <c r="AQ418" s="173"/>
      <c r="AR418" s="173"/>
      <c r="AS418" s="173"/>
      <c r="AT418" s="173"/>
      <c r="AU418" s="173"/>
      <c r="AV418" s="173"/>
      <c r="AW418" s="173"/>
      <c r="AX418" s="173"/>
      <c r="AY418" s="173"/>
      <c r="AZ418" s="173"/>
      <c r="BA418" s="173"/>
      <c r="BB418" s="173"/>
      <c r="BC418" s="173"/>
      <c r="BD418" s="173"/>
      <c r="BE418" s="173"/>
      <c r="BF418" s="173"/>
      <c r="BG418" s="173"/>
      <c r="BH418" s="173"/>
      <c r="BI418" s="173"/>
      <c r="BJ418" s="173"/>
      <c r="BK418" s="173"/>
    </row>
    <row r="419" spans="1:63">
      <c r="A419" s="2" t="s">
        <v>26</v>
      </c>
      <c r="B419" s="24" t="s">
        <v>402</v>
      </c>
      <c r="C419" s="4"/>
      <c r="D419" s="4"/>
      <c r="E419" s="135" t="str">
        <f t="shared" si="949"/>
        <v xml:space="preserve">                                              </v>
      </c>
      <c r="F419" s="6" t="str">
        <f t="shared" si="789"/>
        <v>5H0_970_716</v>
      </c>
      <c r="G419" s="6" t="str">
        <f t="shared" si="790"/>
        <v>D</v>
      </c>
      <c r="H419" s="6" t="str">
        <f t="shared" si="791"/>
        <v>1AS15H0716</v>
      </c>
      <c r="I419" s="6" t="str">
        <f t="shared" si="792"/>
        <v>D0</v>
      </c>
      <c r="J419" s="8" t="s">
        <v>498</v>
      </c>
      <c r="K419" s="2"/>
      <c r="L419" s="24" t="s">
        <v>265</v>
      </c>
      <c r="M419" s="67"/>
      <c r="N419" s="68">
        <v>2022</v>
      </c>
      <c r="O419" s="69"/>
      <c r="P419" s="42"/>
      <c r="Q419" s="24" t="s">
        <v>78</v>
      </c>
      <c r="R419" s="6" t="str">
        <f t="shared" si="793"/>
        <v>1AS15H0716D0A</v>
      </c>
      <c r="S419" s="7" t="str">
        <f t="shared" si="794"/>
        <v>AKTUELL</v>
      </c>
      <c r="T419" s="1" t="str">
        <f>IF(H419=H418,IF(I419=I418,"IndizeNeu (Spalte J, K)",IF(K419&lt;&gt;"","Neue Variant","")),IF(K419&lt;&gt;"","Neue Variant",""))</f>
        <v/>
      </c>
      <c r="U419" s="8"/>
      <c r="V419" s="11"/>
      <c r="W419" s="25"/>
      <c r="X419" s="22"/>
      <c r="Y419" s="4" t="s">
        <v>566</v>
      </c>
      <c r="Z419" s="4" t="s">
        <v>374</v>
      </c>
      <c r="AA419" s="4" t="s">
        <v>566</v>
      </c>
      <c r="AB419" s="32"/>
      <c r="AC419" s="173"/>
      <c r="AD419" s="165"/>
      <c r="AE419" s="165"/>
      <c r="AF419" s="165"/>
      <c r="AG419" s="171"/>
      <c r="AH419" s="171"/>
      <c r="AI419" s="171"/>
      <c r="AJ419" s="172"/>
      <c r="AK419" s="172"/>
      <c r="AL419" s="172"/>
      <c r="AM419" s="165"/>
      <c r="AN419" s="173"/>
      <c r="AO419" s="173"/>
      <c r="AP419" s="173"/>
      <c r="AQ419" s="173"/>
      <c r="AR419" s="173"/>
      <c r="AS419" s="173"/>
      <c r="AT419" s="173"/>
      <c r="AU419" s="173"/>
      <c r="AV419" s="173"/>
      <c r="AW419" s="173"/>
      <c r="AX419" s="173"/>
      <c r="AY419" s="173"/>
      <c r="AZ419" s="173"/>
      <c r="BA419" s="173"/>
      <c r="BB419" s="173"/>
      <c r="BC419" s="173"/>
      <c r="BD419" s="173"/>
      <c r="BE419" s="173"/>
      <c r="BF419" s="173"/>
      <c r="BG419" s="173"/>
      <c r="BH419" s="173"/>
      <c r="BI419" s="173"/>
      <c r="BJ419" s="173"/>
      <c r="BK419" s="173"/>
    </row>
    <row r="420" spans="1:63">
      <c r="A420" s="2" t="s">
        <v>26</v>
      </c>
      <c r="B420" s="24" t="s">
        <v>402</v>
      </c>
      <c r="C420" s="4"/>
      <c r="D420" s="4"/>
      <c r="E420" s="135" t="str">
        <f t="shared" si="949"/>
        <v xml:space="preserve">                                              </v>
      </c>
      <c r="F420" s="6" t="str">
        <f t="shared" si="789"/>
        <v>5H0_970_716</v>
      </c>
      <c r="G420" s="6" t="str">
        <f t="shared" si="790"/>
        <v>E</v>
      </c>
      <c r="H420" s="6" t="str">
        <f t="shared" si="791"/>
        <v>1AS15H0716</v>
      </c>
      <c r="I420" s="6" t="str">
        <f t="shared" si="792"/>
        <v>E0</v>
      </c>
      <c r="J420" s="8" t="s">
        <v>498</v>
      </c>
      <c r="K420" s="2"/>
      <c r="L420" s="24" t="s">
        <v>405</v>
      </c>
      <c r="M420" s="67"/>
      <c r="N420" s="68">
        <v>1934</v>
      </c>
      <c r="O420" s="69"/>
      <c r="P420" s="42"/>
      <c r="Q420" s="24" t="s">
        <v>79</v>
      </c>
      <c r="R420" s="6" t="str">
        <f t="shared" si="793"/>
        <v>1AS15H0716E0A</v>
      </c>
      <c r="S420" s="7" t="str">
        <f t="shared" si="794"/>
        <v>AKTUELL</v>
      </c>
      <c r="T420" s="1" t="str">
        <f>IF(H420=H419,IF(I420=I419,"IndizeNeu (Spalte J, K)",IF(K420&lt;&gt;"","Neue Variant","")),IF(K420&lt;&gt;"","Neue Variant",""))</f>
        <v/>
      </c>
      <c r="U420" s="8"/>
      <c r="V420" s="11"/>
      <c r="W420" s="25"/>
      <c r="X420" s="22"/>
      <c r="Y420" s="4" t="s">
        <v>566</v>
      </c>
      <c r="Z420" s="4" t="s">
        <v>374</v>
      </c>
      <c r="AA420" s="4" t="s">
        <v>566</v>
      </c>
      <c r="AB420" s="32"/>
      <c r="AC420" s="173"/>
      <c r="AD420" s="165"/>
      <c r="AE420" s="165"/>
      <c r="AF420" s="165"/>
      <c r="AG420" s="171"/>
      <c r="AH420" s="171"/>
      <c r="AI420" s="171"/>
      <c r="AJ420" s="172"/>
      <c r="AK420" s="172"/>
      <c r="AL420" s="172"/>
      <c r="AM420" s="165"/>
      <c r="AN420" s="173"/>
      <c r="AO420" s="173"/>
      <c r="AP420" s="173"/>
      <c r="AQ420" s="173"/>
      <c r="AR420" s="173"/>
      <c r="AS420" s="173"/>
      <c r="AT420" s="173"/>
      <c r="AU420" s="173"/>
      <c r="AV420" s="173"/>
      <c r="AW420" s="173"/>
      <c r="AX420" s="173"/>
      <c r="AY420" s="173"/>
      <c r="AZ420" s="173"/>
      <c r="BA420" s="173"/>
      <c r="BB420" s="173"/>
      <c r="BC420" s="173"/>
      <c r="BD420" s="173"/>
      <c r="BE420" s="173"/>
      <c r="BF420" s="173"/>
      <c r="BG420" s="173"/>
      <c r="BH420" s="173"/>
      <c r="BI420" s="173"/>
      <c r="BJ420" s="173"/>
      <c r="BK420" s="173"/>
    </row>
    <row r="421" spans="1:63">
      <c r="A421" s="2" t="s">
        <v>26</v>
      </c>
      <c r="B421" s="24" t="s">
        <v>402</v>
      </c>
      <c r="C421" s="4"/>
      <c r="D421" s="4"/>
      <c r="E421" s="135" t="str">
        <f t="shared" si="949"/>
        <v xml:space="preserve">                                              </v>
      </c>
      <c r="F421" s="6" t="str">
        <f t="shared" si="789"/>
        <v>5H0_970_716</v>
      </c>
      <c r="G421" s="6" t="str">
        <f t="shared" si="790"/>
        <v>F</v>
      </c>
      <c r="H421" s="6" t="str">
        <f t="shared" si="791"/>
        <v>1AS15H0716</v>
      </c>
      <c r="I421" s="6" t="str">
        <f t="shared" si="792"/>
        <v>F0</v>
      </c>
      <c r="J421" s="8" t="s">
        <v>498</v>
      </c>
      <c r="K421" s="2"/>
      <c r="L421" s="24" t="s">
        <v>263</v>
      </c>
      <c r="M421" s="67"/>
      <c r="N421" s="68">
        <v>2025</v>
      </c>
      <c r="O421" s="69"/>
      <c r="P421" s="42" t="s">
        <v>699</v>
      </c>
      <c r="Q421" s="24" t="s">
        <v>780</v>
      </c>
      <c r="R421" s="6" t="str">
        <f t="shared" si="793"/>
        <v>1AS15H0716F0A</v>
      </c>
      <c r="S421" s="7" t="str">
        <f t="shared" si="794"/>
        <v>AKTUELL</v>
      </c>
      <c r="T421" s="1" t="str">
        <f>IF(H421=H420,IF(I421=I420,"IndizeNeu (Spalte J, K)",IF(K421&lt;&gt;"","Neue Variant","")),IF(K421&lt;&gt;"","Neue Variant",""))</f>
        <v/>
      </c>
      <c r="U421" s="8"/>
      <c r="V421" s="8"/>
      <c r="W421" s="25"/>
      <c r="X421" s="22"/>
      <c r="Y421" s="4" t="s">
        <v>374</v>
      </c>
      <c r="Z421" s="4" t="s">
        <v>566</v>
      </c>
      <c r="AA421" s="4" t="s">
        <v>566</v>
      </c>
      <c r="AB421" s="32"/>
      <c r="AC421" s="173"/>
      <c r="AD421" s="165"/>
      <c r="AE421" s="165"/>
      <c r="AF421" s="165"/>
      <c r="AG421" s="171"/>
      <c r="AH421" s="171"/>
      <c r="AI421" s="171"/>
      <c r="AJ421" s="172"/>
      <c r="AK421" s="172"/>
      <c r="AL421" s="172"/>
      <c r="AM421" s="165"/>
      <c r="AN421" s="173"/>
      <c r="AO421" s="173"/>
      <c r="AP421" s="173"/>
      <c r="AQ421" s="173"/>
      <c r="AR421" s="173"/>
      <c r="AS421" s="173"/>
      <c r="AT421" s="173"/>
      <c r="AU421" s="173"/>
      <c r="AV421" s="173"/>
      <c r="AW421" s="173"/>
      <c r="AX421" s="173"/>
      <c r="AY421" s="173"/>
      <c r="AZ421" s="173"/>
      <c r="BA421" s="173"/>
      <c r="BB421" s="173"/>
      <c r="BC421" s="173"/>
      <c r="BD421" s="173"/>
      <c r="BE421" s="173"/>
      <c r="BF421" s="173"/>
      <c r="BG421" s="173"/>
      <c r="BH421" s="173"/>
      <c r="BI421" s="173"/>
      <c r="BJ421" s="173"/>
      <c r="BK421" s="173"/>
    </row>
    <row r="422" spans="1:63">
      <c r="A422" s="2" t="s">
        <v>26</v>
      </c>
      <c r="B422" s="24" t="s">
        <v>402</v>
      </c>
      <c r="C422" s="4"/>
      <c r="D422" s="4"/>
      <c r="E422" s="135" t="str">
        <f t="shared" si="949"/>
        <v xml:space="preserve">                                              </v>
      </c>
      <c r="F422" s="6" t="str">
        <f t="shared" si="789"/>
        <v>5H0_970_716</v>
      </c>
      <c r="G422" s="6" t="str">
        <f t="shared" si="790"/>
        <v>G</v>
      </c>
      <c r="H422" s="6" t="str">
        <f t="shared" si="791"/>
        <v>1AS15H0716</v>
      </c>
      <c r="I422" s="6" t="str">
        <f t="shared" si="792"/>
        <v>G0</v>
      </c>
      <c r="J422" s="8" t="s">
        <v>498</v>
      </c>
      <c r="K422" s="2"/>
      <c r="L422" s="24" t="s">
        <v>786</v>
      </c>
      <c r="M422" s="67"/>
      <c r="N422" s="68">
        <v>2025</v>
      </c>
      <c r="O422" s="69"/>
      <c r="P422" s="42" t="s">
        <v>699</v>
      </c>
      <c r="Q422" s="24" t="s">
        <v>781</v>
      </c>
      <c r="R422" s="6" t="str">
        <f t="shared" si="793"/>
        <v>1AS15H0716G0A</v>
      </c>
      <c r="S422" s="7" t="str">
        <f t="shared" si="794"/>
        <v>AKTUELL</v>
      </c>
      <c r="T422" s="1" t="str">
        <f>IF(H422=H420,IF(I422=I420,"IndizeNeu (Spalte J, K)",IF(K422&lt;&gt;"","Neue Variant","")),IF(K422&lt;&gt;"","Neue Variant",""))</f>
        <v/>
      </c>
      <c r="U422" s="8"/>
      <c r="V422" s="8"/>
      <c r="W422" s="25"/>
      <c r="X422" s="22"/>
      <c r="Y422" s="4" t="s">
        <v>566</v>
      </c>
      <c r="Z422" s="4" t="s">
        <v>374</v>
      </c>
      <c r="AA422" s="4" t="s">
        <v>566</v>
      </c>
      <c r="AB422" s="32"/>
      <c r="AC422" s="173"/>
      <c r="AD422" s="165"/>
      <c r="AE422" s="165"/>
      <c r="AF422" s="165"/>
      <c r="AG422" s="171"/>
      <c r="AH422" s="171"/>
      <c r="AI422" s="171"/>
      <c r="AJ422" s="172"/>
      <c r="AK422" s="172"/>
      <c r="AL422" s="172"/>
      <c r="AM422" s="165"/>
      <c r="AN422" s="173"/>
      <c r="AO422" s="173"/>
      <c r="AP422" s="173"/>
      <c r="AQ422" s="173"/>
      <c r="AR422" s="173"/>
      <c r="AS422" s="173"/>
      <c r="AT422" s="173"/>
      <c r="AU422" s="173"/>
      <c r="AV422" s="173"/>
      <c r="AW422" s="173"/>
      <c r="AX422" s="173"/>
      <c r="AY422" s="173"/>
      <c r="AZ422" s="173"/>
      <c r="BA422" s="173"/>
      <c r="BB422" s="173"/>
      <c r="BC422" s="173"/>
      <c r="BD422" s="173"/>
      <c r="BE422" s="173"/>
      <c r="BF422" s="173"/>
      <c r="BG422" s="173"/>
      <c r="BH422" s="173"/>
      <c r="BI422" s="173"/>
      <c r="BJ422" s="173"/>
      <c r="BK422" s="173"/>
    </row>
    <row r="423" spans="1:63">
      <c r="A423" s="2" t="s">
        <v>26</v>
      </c>
      <c r="B423" s="24" t="s">
        <v>402</v>
      </c>
      <c r="C423" s="4"/>
      <c r="D423" s="4"/>
      <c r="E423" s="135" t="str">
        <f t="shared" si="949"/>
        <v xml:space="preserve">                                              </v>
      </c>
      <c r="F423" s="6" t="str">
        <f t="shared" si="789"/>
        <v>5H0_970_716</v>
      </c>
      <c r="G423" s="6" t="str">
        <f t="shared" si="790"/>
        <v>H</v>
      </c>
      <c r="H423" s="6" t="str">
        <f t="shared" si="791"/>
        <v>1AS15H0716</v>
      </c>
      <c r="I423" s="6" t="str">
        <f t="shared" si="792"/>
        <v>H0</v>
      </c>
      <c r="J423" s="8" t="s">
        <v>498</v>
      </c>
      <c r="K423" s="2"/>
      <c r="L423" s="24" t="s">
        <v>404</v>
      </c>
      <c r="M423" s="67"/>
      <c r="N423" s="68">
        <v>2025</v>
      </c>
      <c r="O423" s="69"/>
      <c r="P423" s="42" t="s">
        <v>699</v>
      </c>
      <c r="Q423" s="24" t="s">
        <v>782</v>
      </c>
      <c r="R423" s="6" t="str">
        <f t="shared" si="793"/>
        <v>1AS15H0716H0A</v>
      </c>
      <c r="S423" s="7" t="str">
        <f t="shared" si="794"/>
        <v>AKTUELL</v>
      </c>
      <c r="T423" s="1" t="str">
        <f t="shared" ref="T423:T428" si="1066">IF(H423=H422,IF(I423=I422,"IndizeNeu (Spalte J, K)",IF(K423&lt;&gt;"","Neue Variant","")),IF(K423&lt;&gt;"","Neue Variant",""))</f>
        <v/>
      </c>
      <c r="U423" s="8"/>
      <c r="V423" s="8"/>
      <c r="W423" s="25"/>
      <c r="X423" s="22"/>
      <c r="Y423" s="4" t="s">
        <v>566</v>
      </c>
      <c r="Z423" s="4" t="s">
        <v>374</v>
      </c>
      <c r="AA423" s="4" t="s">
        <v>566</v>
      </c>
      <c r="AB423" s="32"/>
      <c r="AC423" s="173"/>
      <c r="AD423" s="165"/>
      <c r="AE423" s="165"/>
      <c r="AF423" s="165"/>
      <c r="AG423" s="171"/>
      <c r="AH423" s="171"/>
      <c r="AI423" s="171"/>
      <c r="AJ423" s="172"/>
      <c r="AK423" s="172"/>
      <c r="AL423" s="172"/>
      <c r="AM423" s="165"/>
      <c r="AN423" s="173"/>
      <c r="AO423" s="173"/>
      <c r="AP423" s="173"/>
      <c r="AQ423" s="173"/>
      <c r="AR423" s="173"/>
      <c r="AS423" s="173"/>
      <c r="AT423" s="173"/>
      <c r="AU423" s="173"/>
      <c r="AV423" s="173"/>
      <c r="AW423" s="173"/>
      <c r="AX423" s="173"/>
      <c r="AY423" s="173"/>
      <c r="AZ423" s="173"/>
      <c r="BA423" s="173"/>
      <c r="BB423" s="173"/>
      <c r="BC423" s="173"/>
      <c r="BD423" s="173"/>
      <c r="BE423" s="173"/>
      <c r="BF423" s="173"/>
      <c r="BG423" s="173"/>
      <c r="BH423" s="173"/>
      <c r="BI423" s="173"/>
      <c r="BJ423" s="173"/>
      <c r="BK423" s="173"/>
    </row>
    <row r="424" spans="1:63">
      <c r="A424" s="2" t="s">
        <v>26</v>
      </c>
      <c r="B424" s="24" t="s">
        <v>402</v>
      </c>
      <c r="C424" s="4"/>
      <c r="D424" s="4"/>
      <c r="E424" s="135" t="str">
        <f t="shared" si="949"/>
        <v xml:space="preserve">                                              </v>
      </c>
      <c r="F424" s="6" t="str">
        <f t="shared" si="789"/>
        <v>5H0_970_716</v>
      </c>
      <c r="G424" s="6" t="str">
        <f t="shared" si="790"/>
        <v>J</v>
      </c>
      <c r="H424" s="6" t="str">
        <f t="shared" si="791"/>
        <v>1AS15H0716</v>
      </c>
      <c r="I424" s="6" t="str">
        <f t="shared" si="792"/>
        <v>J0</v>
      </c>
      <c r="J424" s="8" t="s">
        <v>498</v>
      </c>
      <c r="K424" s="2"/>
      <c r="L424" s="24" t="s">
        <v>264</v>
      </c>
      <c r="M424" s="67"/>
      <c r="N424" s="68">
        <v>2025</v>
      </c>
      <c r="O424" s="69"/>
      <c r="P424" s="42" t="s">
        <v>699</v>
      </c>
      <c r="Q424" s="24" t="s">
        <v>783</v>
      </c>
      <c r="R424" s="6" t="str">
        <f t="shared" si="793"/>
        <v>1AS15H0716J0A</v>
      </c>
      <c r="S424" s="7" t="str">
        <f t="shared" si="794"/>
        <v>AKTUELL</v>
      </c>
      <c r="T424" s="1" t="str">
        <f t="shared" si="1066"/>
        <v/>
      </c>
      <c r="U424" s="8"/>
      <c r="V424" s="8"/>
      <c r="W424" s="25"/>
      <c r="X424" s="22"/>
      <c r="Y424" s="4" t="s">
        <v>566</v>
      </c>
      <c r="Z424" s="4" t="s">
        <v>374</v>
      </c>
      <c r="AA424" s="4" t="s">
        <v>566</v>
      </c>
      <c r="AB424" s="32"/>
      <c r="AC424" s="173"/>
      <c r="AD424" s="165"/>
      <c r="AE424" s="165"/>
      <c r="AF424" s="165"/>
      <c r="AG424" s="171"/>
      <c r="AH424" s="171"/>
      <c r="AI424" s="171"/>
      <c r="AJ424" s="172"/>
      <c r="AK424" s="172"/>
      <c r="AL424" s="172"/>
      <c r="AM424" s="165"/>
      <c r="AN424" s="173"/>
      <c r="AO424" s="173"/>
      <c r="AP424" s="173"/>
      <c r="AQ424" s="173"/>
      <c r="AR424" s="173"/>
      <c r="AS424" s="173"/>
      <c r="AT424" s="173"/>
      <c r="AU424" s="173"/>
      <c r="AV424" s="173"/>
      <c r="AW424" s="173"/>
      <c r="AX424" s="173"/>
      <c r="AY424" s="173"/>
      <c r="AZ424" s="173"/>
      <c r="BA424" s="173"/>
      <c r="BB424" s="173"/>
      <c r="BC424" s="173"/>
      <c r="BD424" s="173"/>
      <c r="BE424" s="173"/>
      <c r="BF424" s="173"/>
      <c r="BG424" s="173"/>
      <c r="BH424" s="173"/>
      <c r="BI424" s="173"/>
      <c r="BJ424" s="173"/>
      <c r="BK424" s="173"/>
    </row>
    <row r="425" spans="1:63">
      <c r="A425" s="2" t="s">
        <v>26</v>
      </c>
      <c r="B425" s="24" t="s">
        <v>402</v>
      </c>
      <c r="C425" s="4"/>
      <c r="D425" s="4"/>
      <c r="E425" s="135" t="str">
        <f t="shared" si="949"/>
        <v xml:space="preserve">                                              </v>
      </c>
      <c r="F425" s="6" t="str">
        <f t="shared" si="789"/>
        <v>5H0_970_716</v>
      </c>
      <c r="G425" s="6" t="str">
        <f t="shared" si="790"/>
        <v>K</v>
      </c>
      <c r="H425" s="6" t="str">
        <f t="shared" si="791"/>
        <v>1AS15H0716</v>
      </c>
      <c r="I425" s="6" t="str">
        <f t="shared" si="792"/>
        <v>K0</v>
      </c>
      <c r="J425" s="8" t="s">
        <v>498</v>
      </c>
      <c r="K425" s="2"/>
      <c r="L425" s="24" t="s">
        <v>265</v>
      </c>
      <c r="M425" s="67"/>
      <c r="N425" s="68">
        <v>2025</v>
      </c>
      <c r="O425" s="69"/>
      <c r="P425" s="42" t="s">
        <v>699</v>
      </c>
      <c r="Q425" s="24" t="s">
        <v>784</v>
      </c>
      <c r="R425" s="6" t="str">
        <f t="shared" si="793"/>
        <v>1AS15H0716K0A</v>
      </c>
      <c r="S425" s="7" t="str">
        <f t="shared" si="794"/>
        <v>AKTUELL</v>
      </c>
      <c r="T425" s="1" t="str">
        <f t="shared" si="1066"/>
        <v/>
      </c>
      <c r="U425" s="8"/>
      <c r="V425" s="8"/>
      <c r="W425" s="25"/>
      <c r="X425" s="22"/>
      <c r="Y425" s="4" t="s">
        <v>566</v>
      </c>
      <c r="Z425" s="4" t="s">
        <v>374</v>
      </c>
      <c r="AA425" s="4" t="s">
        <v>566</v>
      </c>
      <c r="AB425" s="32"/>
      <c r="AC425" s="173"/>
      <c r="AD425" s="165"/>
      <c r="AE425" s="165"/>
      <c r="AF425" s="165"/>
      <c r="AG425" s="171"/>
      <c r="AH425" s="171"/>
      <c r="AI425" s="171"/>
      <c r="AJ425" s="172"/>
      <c r="AK425" s="172"/>
      <c r="AL425" s="172"/>
      <c r="AM425" s="165"/>
      <c r="AN425" s="173"/>
      <c r="AO425" s="173"/>
      <c r="AP425" s="173"/>
      <c r="AQ425" s="173"/>
      <c r="AR425" s="173"/>
      <c r="AS425" s="173"/>
      <c r="AT425" s="173"/>
      <c r="AU425" s="173"/>
      <c r="AV425" s="173"/>
      <c r="AW425" s="173"/>
      <c r="AX425" s="173"/>
      <c r="AY425" s="173"/>
      <c r="AZ425" s="173"/>
      <c r="BA425" s="173"/>
      <c r="BB425" s="173"/>
      <c r="BC425" s="173"/>
      <c r="BD425" s="173"/>
      <c r="BE425" s="173"/>
      <c r="BF425" s="173"/>
      <c r="BG425" s="173"/>
      <c r="BH425" s="173"/>
      <c r="BI425" s="173"/>
      <c r="BJ425" s="173"/>
      <c r="BK425" s="173"/>
    </row>
    <row r="426" spans="1:63">
      <c r="A426" s="2" t="s">
        <v>26</v>
      </c>
      <c r="B426" s="24" t="s">
        <v>402</v>
      </c>
      <c r="C426" s="4"/>
      <c r="D426" s="4"/>
      <c r="E426" s="135" t="str">
        <f t="shared" si="949"/>
        <v xml:space="preserve">                                              </v>
      </c>
      <c r="F426" s="6" t="str">
        <f t="shared" si="789"/>
        <v>5H0_970_716</v>
      </c>
      <c r="G426" s="6" t="str">
        <f t="shared" si="790"/>
        <v>L</v>
      </c>
      <c r="H426" s="6" t="str">
        <f t="shared" si="791"/>
        <v>1AS15H0716</v>
      </c>
      <c r="I426" s="6" t="str">
        <f t="shared" si="792"/>
        <v>L0</v>
      </c>
      <c r="J426" s="8" t="s">
        <v>498</v>
      </c>
      <c r="K426" s="2"/>
      <c r="L426" s="24" t="s">
        <v>405</v>
      </c>
      <c r="M426" s="67"/>
      <c r="N426" s="68">
        <v>2025</v>
      </c>
      <c r="O426" s="69"/>
      <c r="P426" s="42" t="s">
        <v>699</v>
      </c>
      <c r="Q426" s="24" t="s">
        <v>785</v>
      </c>
      <c r="R426" s="6" t="str">
        <f t="shared" si="793"/>
        <v>1AS15H0716L0A</v>
      </c>
      <c r="S426" s="7" t="str">
        <f t="shared" si="794"/>
        <v>AKTUELL</v>
      </c>
      <c r="T426" s="1" t="str">
        <f t="shared" si="1066"/>
        <v/>
      </c>
      <c r="U426" s="8"/>
      <c r="V426" s="8"/>
      <c r="W426" s="25"/>
      <c r="X426" s="22"/>
      <c r="Y426" s="4" t="s">
        <v>566</v>
      </c>
      <c r="Z426" s="4" t="s">
        <v>374</v>
      </c>
      <c r="AA426" s="4" t="s">
        <v>566</v>
      </c>
      <c r="AB426" s="32"/>
      <c r="AC426" s="173"/>
      <c r="AD426" s="165"/>
      <c r="AE426" s="165"/>
      <c r="AF426" s="165"/>
      <c r="AG426" s="171"/>
      <c r="AH426" s="171"/>
      <c r="AI426" s="171"/>
      <c r="AJ426" s="172"/>
      <c r="AK426" s="172"/>
      <c r="AL426" s="172"/>
      <c r="AM426" s="165"/>
      <c r="AN426" s="173"/>
      <c r="AO426" s="173"/>
      <c r="AP426" s="173"/>
      <c r="AQ426" s="173"/>
      <c r="AR426" s="173"/>
      <c r="AS426" s="173"/>
      <c r="AT426" s="173"/>
      <c r="AU426" s="173"/>
      <c r="AV426" s="173"/>
      <c r="AW426" s="173"/>
      <c r="AX426" s="173"/>
      <c r="AY426" s="173"/>
      <c r="AZ426" s="173"/>
      <c r="BA426" s="173"/>
      <c r="BB426" s="173"/>
      <c r="BC426" s="173"/>
      <c r="BD426" s="173"/>
      <c r="BE426" s="173"/>
      <c r="BF426" s="173"/>
      <c r="BG426" s="173"/>
      <c r="BH426" s="173"/>
      <c r="BI426" s="173"/>
      <c r="BJ426" s="173"/>
      <c r="BK426" s="173"/>
    </row>
    <row r="427" spans="1:63">
      <c r="A427" s="2" t="s">
        <v>26</v>
      </c>
      <c r="B427" s="24" t="s">
        <v>402</v>
      </c>
      <c r="C427" s="4"/>
      <c r="D427" s="4"/>
      <c r="E427" s="135" t="str">
        <f t="shared" si="949"/>
        <v xml:space="preserve">                                              </v>
      </c>
      <c r="F427" s="6" t="str">
        <f t="shared" si="789"/>
        <v>5H0_970_716</v>
      </c>
      <c r="G427" s="6" t="str">
        <f t="shared" si="790"/>
        <v>M</v>
      </c>
      <c r="H427" s="6" t="str">
        <f t="shared" si="791"/>
        <v>1AS15H0716</v>
      </c>
      <c r="I427" s="6" t="str">
        <f t="shared" si="792"/>
        <v>M0</v>
      </c>
      <c r="J427" s="8" t="s">
        <v>498</v>
      </c>
      <c r="K427" s="2"/>
      <c r="L427" s="24" t="s">
        <v>263</v>
      </c>
      <c r="M427" s="67"/>
      <c r="N427" s="68">
        <v>2048</v>
      </c>
      <c r="O427" s="69">
        <v>2102</v>
      </c>
      <c r="P427" s="42" t="s">
        <v>2254</v>
      </c>
      <c r="Q427" s="24" t="s">
        <v>1187</v>
      </c>
      <c r="R427" s="6" t="str">
        <f t="shared" si="793"/>
        <v>1AS15H0716M0A</v>
      </c>
      <c r="S427" s="7" t="str">
        <f t="shared" si="794"/>
        <v>NICHT AKTUELL</v>
      </c>
      <c r="T427" s="1" t="str">
        <f t="shared" si="1066"/>
        <v/>
      </c>
      <c r="U427" s="8"/>
      <c r="V427" s="8"/>
      <c r="W427" s="25"/>
      <c r="X427" s="22"/>
      <c r="Y427" s="4" t="s">
        <v>374</v>
      </c>
      <c r="Z427" s="4" t="s">
        <v>566</v>
      </c>
      <c r="AA427" s="4" t="s">
        <v>566</v>
      </c>
      <c r="AB427" s="32"/>
      <c r="AC427" s="173"/>
      <c r="AD427" s="165"/>
      <c r="AE427" s="165"/>
      <c r="AF427" s="165"/>
      <c r="AG427" s="171"/>
      <c r="AH427" s="171"/>
      <c r="AI427" s="171"/>
      <c r="AJ427" s="172"/>
      <c r="AK427" s="172"/>
      <c r="AL427" s="172"/>
      <c r="AM427" s="165"/>
      <c r="AN427" s="173"/>
      <c r="AO427" s="173"/>
      <c r="AP427" s="173"/>
      <c r="AQ427" s="173"/>
      <c r="AR427" s="173"/>
      <c r="AS427" s="173"/>
      <c r="AT427" s="173"/>
      <c r="AU427" s="173"/>
      <c r="AV427" s="173"/>
      <c r="AW427" s="173"/>
      <c r="AX427" s="173"/>
      <c r="AY427" s="173"/>
      <c r="AZ427" s="173"/>
      <c r="BA427" s="173"/>
      <c r="BB427" s="173"/>
      <c r="BC427" s="173"/>
      <c r="BD427" s="173"/>
      <c r="BE427" s="173"/>
      <c r="BF427" s="173"/>
      <c r="BG427" s="173"/>
      <c r="BH427" s="173"/>
      <c r="BI427" s="173"/>
      <c r="BJ427" s="173"/>
      <c r="BK427" s="173"/>
    </row>
    <row r="428" spans="1:63">
      <c r="A428" s="2" t="s">
        <v>26</v>
      </c>
      <c r="B428" s="24" t="s">
        <v>402</v>
      </c>
      <c r="C428" s="4"/>
      <c r="D428" s="4"/>
      <c r="E428" s="135" t="str">
        <f t="shared" si="949"/>
        <v xml:space="preserve">                                              </v>
      </c>
      <c r="F428" s="6" t="str">
        <f t="shared" ref="F428" si="1067">LEFT(Q428,11)</f>
        <v>5H0_970_716</v>
      </c>
      <c r="G428" s="6" t="str">
        <f t="shared" ref="G428" si="1068">IF(LEN(Q428)=11,0,MID(Q428,13,2))</f>
        <v>M</v>
      </c>
      <c r="H428" s="6" t="str">
        <f t="shared" ref="H428" si="1069">CONCATENATE(IF(MID(Q428,5,3)="970","1AS1"),LEFT(F428,3),RIGHT(F428,3))</f>
        <v>1AS15H0716</v>
      </c>
      <c r="I428" s="6" t="str">
        <f t="shared" ref="I428" si="1070">IF(G428=0,"00",IF(LEN(G428)=1,CONCATENATE(G428,0),G428))</f>
        <v>M0</v>
      </c>
      <c r="J428" s="8" t="s">
        <v>634</v>
      </c>
      <c r="K428" s="122"/>
      <c r="L428" s="24" t="s">
        <v>263</v>
      </c>
      <c r="M428" s="67"/>
      <c r="N428" s="68">
        <v>2103</v>
      </c>
      <c r="O428" s="69"/>
      <c r="P428" s="42" t="s">
        <v>2254</v>
      </c>
      <c r="Q428" s="24" t="s">
        <v>1187</v>
      </c>
      <c r="R428" s="6" t="str">
        <f t="shared" ref="R428" si="1071">IF(J428&lt;&gt;"",CONCATENATE(H428,I428,J428),CONCATENATE(H428,I428,K428))</f>
        <v>1AS15H0716M0D</v>
      </c>
      <c r="S428" s="7" t="str">
        <f t="shared" ref="S428" si="1072">IF(N428="-","KEIN LIEFERUMFANG",IF(AND(N428&lt;=S$3,O428=""),"AKTUELL",IF(O428=N428-1,"KEIN SERIENEINSATZ",IF(N428&gt;S$3,"NOCH NICHT AKTUELL",IF(AND(N428&lt;S$3,O428&lt;S$3),"NICHT AKTUELL",IF(N428&lt;=S$3,"AKTUELL"))))))</f>
        <v>AKTUELL</v>
      </c>
      <c r="T428" s="1" t="str">
        <f t="shared" si="1066"/>
        <v>IndizeNeu (Spalte J, K)</v>
      </c>
      <c r="U428" s="8"/>
      <c r="V428" s="8"/>
      <c r="W428" s="25"/>
      <c r="X428" s="22"/>
      <c r="Y428" s="4" t="s">
        <v>374</v>
      </c>
      <c r="Z428" s="4" t="s">
        <v>566</v>
      </c>
      <c r="AA428" s="4" t="s">
        <v>566</v>
      </c>
      <c r="AB428" s="32"/>
      <c r="AC428" s="173"/>
      <c r="AD428" s="165"/>
      <c r="AE428" s="165"/>
      <c r="AF428" s="165"/>
      <c r="AG428" s="171"/>
      <c r="AH428" s="171"/>
      <c r="AI428" s="171"/>
      <c r="AJ428" s="172"/>
      <c r="AK428" s="172"/>
      <c r="AL428" s="172"/>
      <c r="AM428" s="165"/>
      <c r="AN428" s="173"/>
      <c r="AO428" s="173"/>
      <c r="AP428" s="173"/>
      <c r="AQ428" s="173"/>
      <c r="AR428" s="173"/>
      <c r="AS428" s="173"/>
      <c r="AT428" s="173"/>
      <c r="AU428" s="173"/>
      <c r="AV428" s="173"/>
      <c r="AW428" s="173"/>
      <c r="AX428" s="173"/>
      <c r="AY428" s="173"/>
      <c r="AZ428" s="173"/>
      <c r="BA428" s="173"/>
      <c r="BB428" s="173"/>
      <c r="BC428" s="173"/>
      <c r="BD428" s="173"/>
      <c r="BE428" s="173"/>
      <c r="BF428" s="173"/>
      <c r="BG428" s="173"/>
      <c r="BH428" s="173"/>
      <c r="BI428" s="173"/>
      <c r="BJ428" s="173"/>
      <c r="BK428" s="173"/>
    </row>
    <row r="429" spans="1:63">
      <c r="A429" s="2" t="s">
        <v>26</v>
      </c>
      <c r="B429" s="24" t="s">
        <v>402</v>
      </c>
      <c r="C429" s="4"/>
      <c r="D429" s="4"/>
      <c r="E429" s="135" t="str">
        <f t="shared" si="949"/>
        <v xml:space="preserve">                                              </v>
      </c>
      <c r="F429" s="6" t="str">
        <f t="shared" si="789"/>
        <v>5H0_970_716</v>
      </c>
      <c r="G429" s="6" t="str">
        <f t="shared" si="790"/>
        <v>N</v>
      </c>
      <c r="H429" s="6" t="str">
        <f t="shared" si="791"/>
        <v>1AS15H0716</v>
      </c>
      <c r="I429" s="6" t="str">
        <f t="shared" si="792"/>
        <v>N0</v>
      </c>
      <c r="J429" s="8" t="s">
        <v>498</v>
      </c>
      <c r="K429" s="2"/>
      <c r="L429" s="24" t="s">
        <v>786</v>
      </c>
      <c r="M429" s="67"/>
      <c r="N429" s="68">
        <v>2048</v>
      </c>
      <c r="O429" s="69">
        <v>2102</v>
      </c>
      <c r="P429" s="42" t="s">
        <v>2254</v>
      </c>
      <c r="Q429" s="24" t="s">
        <v>1188</v>
      </c>
      <c r="R429" s="6" t="str">
        <f t="shared" si="793"/>
        <v>1AS15H0716N0A</v>
      </c>
      <c r="S429" s="7" t="str">
        <f t="shared" si="794"/>
        <v>NICHT AKTUELL</v>
      </c>
      <c r="T429" s="1" t="str">
        <f>IF(H429=H426,IF(I429=I426,"IndizeNeu (Spalte J, K)",IF(K429&lt;&gt;"","Neue Variant","")),IF(K429&lt;&gt;"","Neue Variant",""))</f>
        <v/>
      </c>
      <c r="U429" s="8"/>
      <c r="V429" s="8"/>
      <c r="W429" s="25"/>
      <c r="X429" s="22"/>
      <c r="Y429" s="4" t="s">
        <v>566</v>
      </c>
      <c r="Z429" s="4" t="s">
        <v>374</v>
      </c>
      <c r="AA429" s="4" t="s">
        <v>566</v>
      </c>
      <c r="AB429" s="32"/>
      <c r="AC429" s="173"/>
      <c r="AD429" s="165"/>
      <c r="AE429" s="165"/>
      <c r="AF429" s="165"/>
      <c r="AG429" s="171"/>
      <c r="AH429" s="171"/>
      <c r="AI429" s="171"/>
      <c r="AJ429" s="172"/>
      <c r="AK429" s="172"/>
      <c r="AL429" s="172"/>
      <c r="AM429" s="165"/>
      <c r="AN429" s="173"/>
      <c r="AO429" s="173"/>
      <c r="AP429" s="173"/>
      <c r="AQ429" s="173"/>
      <c r="AR429" s="173"/>
      <c r="AS429" s="173"/>
      <c r="AT429" s="173"/>
      <c r="AU429" s="173"/>
      <c r="AV429" s="173"/>
      <c r="AW429" s="173"/>
      <c r="AX429" s="173"/>
      <c r="AY429" s="173"/>
      <c r="AZ429" s="173"/>
      <c r="BA429" s="173"/>
      <c r="BB429" s="173"/>
      <c r="BC429" s="173"/>
      <c r="BD429" s="173"/>
      <c r="BE429" s="173"/>
      <c r="BF429" s="173"/>
      <c r="BG429" s="173"/>
      <c r="BH429" s="173"/>
      <c r="BI429" s="173"/>
      <c r="BJ429" s="173"/>
      <c r="BK429" s="173"/>
    </row>
    <row r="430" spans="1:63">
      <c r="A430" s="2" t="s">
        <v>26</v>
      </c>
      <c r="B430" s="24" t="s">
        <v>402</v>
      </c>
      <c r="C430" s="4"/>
      <c r="D430" s="4"/>
      <c r="E430" s="135" t="str">
        <f t="shared" si="949"/>
        <v xml:space="preserve">                                              </v>
      </c>
      <c r="F430" s="6" t="str">
        <f t="shared" ref="F430" si="1073">LEFT(Q430,11)</f>
        <v>5H0_970_716</v>
      </c>
      <c r="G430" s="6" t="str">
        <f t="shared" ref="G430" si="1074">IF(LEN(Q430)=11,0,MID(Q430,13,2))</f>
        <v>N</v>
      </c>
      <c r="H430" s="6" t="str">
        <f t="shared" ref="H430" si="1075">CONCATENATE(IF(MID(Q430,5,3)="970","1AS1"),LEFT(F430,3),RIGHT(F430,3))</f>
        <v>1AS15H0716</v>
      </c>
      <c r="I430" s="6" t="str">
        <f t="shared" ref="I430" si="1076">IF(G430=0,"00",IF(LEN(G430)=1,CONCATENATE(G430,0),G430))</f>
        <v>N0</v>
      </c>
      <c r="J430" s="8" t="s">
        <v>634</v>
      </c>
      <c r="K430" s="122"/>
      <c r="L430" s="24" t="s">
        <v>786</v>
      </c>
      <c r="M430" s="67"/>
      <c r="N430" s="68">
        <v>2103</v>
      </c>
      <c r="O430" s="69"/>
      <c r="P430" s="42" t="s">
        <v>2254</v>
      </c>
      <c r="Q430" s="24" t="s">
        <v>1188</v>
      </c>
      <c r="R430" s="6" t="str">
        <f t="shared" ref="R430" si="1077">IF(J430&lt;&gt;"",CONCATENATE(H430,I430,J430),CONCATENATE(H430,I430,K430))</f>
        <v>1AS15H0716N0D</v>
      </c>
      <c r="S430" s="7" t="str">
        <f t="shared" ref="S430" si="1078">IF(N430="-","KEIN LIEFERUMFANG",IF(AND(N430&lt;=S$3,O430=""),"AKTUELL",IF(O430=N430-1,"KEIN SERIENEINSATZ",IF(N430&gt;S$3,"NOCH NICHT AKTUELL",IF(AND(N430&lt;S$3,O430&lt;S$3),"NICHT AKTUELL",IF(N430&lt;=S$3,"AKTUELL"))))))</f>
        <v>AKTUELL</v>
      </c>
      <c r="T430" s="1" t="str">
        <f>IF(H430=H427,IF(I430=I427,"IndizeNeu (Spalte J, K)",IF(K430&lt;&gt;"","Neue Variant","")),IF(K430&lt;&gt;"","Neue Variant",""))</f>
        <v/>
      </c>
      <c r="U430" s="8"/>
      <c r="V430" s="8"/>
      <c r="W430" s="25"/>
      <c r="X430" s="22"/>
      <c r="Y430" s="4" t="s">
        <v>566</v>
      </c>
      <c r="Z430" s="4" t="s">
        <v>374</v>
      </c>
      <c r="AA430" s="4" t="s">
        <v>566</v>
      </c>
      <c r="AB430" s="32"/>
      <c r="AC430" s="173"/>
      <c r="AD430" s="165"/>
      <c r="AE430" s="165"/>
      <c r="AF430" s="165"/>
      <c r="AG430" s="171"/>
      <c r="AH430" s="171"/>
      <c r="AI430" s="171"/>
      <c r="AJ430" s="172"/>
      <c r="AK430" s="172"/>
      <c r="AL430" s="172"/>
      <c r="AM430" s="165"/>
      <c r="AN430" s="173"/>
      <c r="AO430" s="173"/>
      <c r="AP430" s="173"/>
      <c r="AQ430" s="173"/>
      <c r="AR430" s="173"/>
      <c r="AS430" s="173"/>
      <c r="AT430" s="173"/>
      <c r="AU430" s="173"/>
      <c r="AV430" s="173"/>
      <c r="AW430" s="173"/>
      <c r="AX430" s="173"/>
      <c r="AY430" s="173"/>
      <c r="AZ430" s="173"/>
      <c r="BA430" s="173"/>
      <c r="BB430" s="173"/>
      <c r="BC430" s="173"/>
      <c r="BD430" s="173"/>
      <c r="BE430" s="173"/>
      <c r="BF430" s="173"/>
      <c r="BG430" s="173"/>
      <c r="BH430" s="173"/>
      <c r="BI430" s="173"/>
      <c r="BJ430" s="173"/>
      <c r="BK430" s="173"/>
    </row>
    <row r="431" spans="1:63">
      <c r="A431" s="2" t="s">
        <v>26</v>
      </c>
      <c r="B431" s="24" t="s">
        <v>402</v>
      </c>
      <c r="C431" s="4"/>
      <c r="D431" s="4"/>
      <c r="E431" s="135" t="str">
        <f t="shared" si="949"/>
        <v xml:space="preserve">                                              </v>
      </c>
      <c r="F431" s="6" t="str">
        <f t="shared" si="789"/>
        <v>5H0_970_716</v>
      </c>
      <c r="G431" s="6" t="str">
        <f t="shared" si="790"/>
        <v>P</v>
      </c>
      <c r="H431" s="6" t="str">
        <f t="shared" si="791"/>
        <v>1AS15H0716</v>
      </c>
      <c r="I431" s="6" t="str">
        <f t="shared" si="792"/>
        <v>P0</v>
      </c>
      <c r="J431" s="8" t="s">
        <v>498</v>
      </c>
      <c r="K431" s="2"/>
      <c r="L431" s="24" t="s">
        <v>404</v>
      </c>
      <c r="M431" s="67"/>
      <c r="N431" s="68">
        <v>2048</v>
      </c>
      <c r="O431" s="69">
        <v>2102</v>
      </c>
      <c r="P431" s="42" t="s">
        <v>2254</v>
      </c>
      <c r="Q431" s="24" t="s">
        <v>1189</v>
      </c>
      <c r="R431" s="6" t="str">
        <f t="shared" si="793"/>
        <v>1AS15H0716P0A</v>
      </c>
      <c r="S431" s="7" t="str">
        <f t="shared" si="794"/>
        <v>NICHT AKTUELL</v>
      </c>
      <c r="T431" s="1" t="str">
        <f t="shared" ref="T431:T436" si="1079">IF(H431=H429,IF(I431=I429,"IndizeNeu (Spalte J, K)",IF(K431&lt;&gt;"","Neue Variant","")),IF(K431&lt;&gt;"","Neue Variant",""))</f>
        <v/>
      </c>
      <c r="U431" s="8"/>
      <c r="V431" s="8"/>
      <c r="W431" s="25"/>
      <c r="X431" s="22"/>
      <c r="Y431" s="4" t="s">
        <v>566</v>
      </c>
      <c r="Z431" s="4" t="s">
        <v>374</v>
      </c>
      <c r="AA431" s="4" t="s">
        <v>566</v>
      </c>
      <c r="AB431" s="32"/>
      <c r="AC431" s="173"/>
      <c r="AD431" s="165"/>
      <c r="AE431" s="165"/>
      <c r="AF431" s="165"/>
      <c r="AG431" s="171"/>
      <c r="AH431" s="171"/>
      <c r="AI431" s="171"/>
      <c r="AJ431" s="172"/>
      <c r="AK431" s="172"/>
      <c r="AL431" s="172"/>
      <c r="AM431" s="165"/>
      <c r="AN431" s="173"/>
      <c r="AO431" s="173"/>
      <c r="AP431" s="173"/>
      <c r="AQ431" s="173"/>
      <c r="AR431" s="173"/>
      <c r="AS431" s="173"/>
      <c r="AT431" s="173"/>
      <c r="AU431" s="173"/>
      <c r="AV431" s="173"/>
      <c r="AW431" s="173"/>
      <c r="AX431" s="173"/>
      <c r="AY431" s="173"/>
      <c r="AZ431" s="173"/>
      <c r="BA431" s="173"/>
      <c r="BB431" s="173"/>
      <c r="BC431" s="173"/>
      <c r="BD431" s="173"/>
      <c r="BE431" s="173"/>
      <c r="BF431" s="173"/>
      <c r="BG431" s="173"/>
      <c r="BH431" s="173"/>
      <c r="BI431" s="173"/>
      <c r="BJ431" s="173"/>
      <c r="BK431" s="173"/>
    </row>
    <row r="432" spans="1:63">
      <c r="A432" s="2" t="s">
        <v>26</v>
      </c>
      <c r="B432" s="24" t="s">
        <v>402</v>
      </c>
      <c r="C432" s="4"/>
      <c r="D432" s="4"/>
      <c r="E432" s="135" t="str">
        <f t="shared" si="949"/>
        <v xml:space="preserve">                                              </v>
      </c>
      <c r="F432" s="6" t="str">
        <f t="shared" ref="F432" si="1080">LEFT(Q432,11)</f>
        <v>5H0_970_716</v>
      </c>
      <c r="G432" s="6" t="str">
        <f t="shared" ref="G432" si="1081">IF(LEN(Q432)=11,0,MID(Q432,13,2))</f>
        <v>P</v>
      </c>
      <c r="H432" s="6" t="str">
        <f t="shared" ref="H432" si="1082">CONCATENATE(IF(MID(Q432,5,3)="970","1AS1"),LEFT(F432,3),RIGHT(F432,3))</f>
        <v>1AS15H0716</v>
      </c>
      <c r="I432" s="6" t="str">
        <f t="shared" ref="I432" si="1083">IF(G432=0,"00",IF(LEN(G432)=1,CONCATENATE(G432,0),G432))</f>
        <v>P0</v>
      </c>
      <c r="J432" s="8" t="s">
        <v>634</v>
      </c>
      <c r="K432" s="122"/>
      <c r="L432" s="24" t="s">
        <v>404</v>
      </c>
      <c r="M432" s="67"/>
      <c r="N432" s="68">
        <v>2103</v>
      </c>
      <c r="O432" s="69"/>
      <c r="P432" s="42" t="s">
        <v>2254</v>
      </c>
      <c r="Q432" s="24" t="s">
        <v>1189</v>
      </c>
      <c r="R432" s="6" t="str">
        <f t="shared" ref="R432" si="1084">IF(J432&lt;&gt;"",CONCATENATE(H432,I432,J432),CONCATENATE(H432,I432,K432))</f>
        <v>1AS15H0716P0D</v>
      </c>
      <c r="S432" s="7" t="str">
        <f t="shared" ref="S432" si="1085">IF(N432="-","KEIN LIEFERUMFANG",IF(AND(N432&lt;=S$3,O432=""),"AKTUELL",IF(O432=N432-1,"KEIN SERIENEINSATZ",IF(N432&gt;S$3,"NOCH NICHT AKTUELL",IF(AND(N432&lt;S$3,O432&lt;S$3),"NICHT AKTUELL",IF(N432&lt;=S$3,"AKTUELL"))))))</f>
        <v>AKTUELL</v>
      </c>
      <c r="T432" s="1" t="str">
        <f t="shared" si="1079"/>
        <v/>
      </c>
      <c r="U432" s="8"/>
      <c r="V432" s="8"/>
      <c r="W432" s="25"/>
      <c r="X432" s="22"/>
      <c r="Y432" s="4" t="s">
        <v>566</v>
      </c>
      <c r="Z432" s="4" t="s">
        <v>374</v>
      </c>
      <c r="AA432" s="4" t="s">
        <v>566</v>
      </c>
      <c r="AB432" s="32"/>
      <c r="AC432" s="173"/>
      <c r="AD432" s="165"/>
      <c r="AE432" s="165"/>
      <c r="AF432" s="165"/>
      <c r="AG432" s="171"/>
      <c r="AH432" s="171"/>
      <c r="AI432" s="171"/>
      <c r="AJ432" s="172"/>
      <c r="AK432" s="172"/>
      <c r="AL432" s="172"/>
      <c r="AM432" s="165"/>
      <c r="AN432" s="173"/>
      <c r="AO432" s="173"/>
      <c r="AP432" s="173"/>
      <c r="AQ432" s="173"/>
      <c r="AR432" s="173"/>
      <c r="AS432" s="173"/>
      <c r="AT432" s="173"/>
      <c r="AU432" s="173"/>
      <c r="AV432" s="173"/>
      <c r="AW432" s="173"/>
      <c r="AX432" s="173"/>
      <c r="AY432" s="173"/>
      <c r="AZ432" s="173"/>
      <c r="BA432" s="173"/>
      <c r="BB432" s="173"/>
      <c r="BC432" s="173"/>
      <c r="BD432" s="173"/>
      <c r="BE432" s="173"/>
      <c r="BF432" s="173"/>
      <c r="BG432" s="173"/>
      <c r="BH432" s="173"/>
      <c r="BI432" s="173"/>
      <c r="BJ432" s="173"/>
      <c r="BK432" s="173"/>
    </row>
    <row r="433" spans="1:63">
      <c r="A433" s="2" t="s">
        <v>26</v>
      </c>
      <c r="B433" s="24" t="s">
        <v>402</v>
      </c>
      <c r="C433" s="4"/>
      <c r="D433" s="4"/>
      <c r="E433" s="135" t="str">
        <f t="shared" si="949"/>
        <v xml:space="preserve">                                              </v>
      </c>
      <c r="F433" s="6" t="str">
        <f t="shared" si="789"/>
        <v>5H0_970_716</v>
      </c>
      <c r="G433" s="6" t="str">
        <f t="shared" si="790"/>
        <v>Q</v>
      </c>
      <c r="H433" s="6" t="str">
        <f t="shared" si="791"/>
        <v>1AS15H0716</v>
      </c>
      <c r="I433" s="6" t="str">
        <f t="shared" si="792"/>
        <v>Q0</v>
      </c>
      <c r="J433" s="8" t="s">
        <v>498</v>
      </c>
      <c r="K433" s="2"/>
      <c r="L433" s="24" t="s">
        <v>264</v>
      </c>
      <c r="M433" s="67"/>
      <c r="N433" s="68">
        <v>2048</v>
      </c>
      <c r="O433" s="69">
        <v>2102</v>
      </c>
      <c r="P433" s="42" t="s">
        <v>2254</v>
      </c>
      <c r="Q433" s="24" t="s">
        <v>1190</v>
      </c>
      <c r="R433" s="6" t="str">
        <f t="shared" si="793"/>
        <v>1AS15H0716Q0A</v>
      </c>
      <c r="S433" s="7" t="str">
        <f t="shared" si="794"/>
        <v>NICHT AKTUELL</v>
      </c>
      <c r="T433" s="1" t="str">
        <f t="shared" si="1079"/>
        <v/>
      </c>
      <c r="U433" s="8"/>
      <c r="V433" s="8"/>
      <c r="W433" s="25"/>
      <c r="X433" s="22"/>
      <c r="Y433" s="4" t="s">
        <v>566</v>
      </c>
      <c r="Z433" s="4" t="s">
        <v>374</v>
      </c>
      <c r="AA433" s="4" t="s">
        <v>566</v>
      </c>
      <c r="AB433" s="32"/>
      <c r="AC433" s="173"/>
      <c r="AD433" s="165"/>
      <c r="AE433" s="165"/>
      <c r="AF433" s="165"/>
      <c r="AG433" s="171"/>
      <c r="AH433" s="171"/>
      <c r="AI433" s="171"/>
      <c r="AJ433" s="172"/>
      <c r="AK433" s="172"/>
      <c r="AL433" s="172"/>
      <c r="AM433" s="165"/>
      <c r="AN433" s="173"/>
      <c r="AO433" s="173"/>
      <c r="AP433" s="173"/>
      <c r="AQ433" s="173"/>
      <c r="AR433" s="173"/>
      <c r="AS433" s="173"/>
      <c r="AT433" s="173"/>
      <c r="AU433" s="173"/>
      <c r="AV433" s="173"/>
      <c r="AW433" s="173"/>
      <c r="AX433" s="173"/>
      <c r="AY433" s="173"/>
      <c r="AZ433" s="173"/>
      <c r="BA433" s="173"/>
      <c r="BB433" s="173"/>
      <c r="BC433" s="173"/>
      <c r="BD433" s="173"/>
      <c r="BE433" s="173"/>
      <c r="BF433" s="173"/>
      <c r="BG433" s="173"/>
      <c r="BH433" s="173"/>
      <c r="BI433" s="173"/>
      <c r="BJ433" s="173"/>
      <c r="BK433" s="173"/>
    </row>
    <row r="434" spans="1:63">
      <c r="A434" s="2" t="s">
        <v>26</v>
      </c>
      <c r="B434" s="24" t="s">
        <v>402</v>
      </c>
      <c r="C434" s="4"/>
      <c r="D434" s="4"/>
      <c r="E434" s="135" t="str">
        <f t="shared" si="949"/>
        <v xml:space="preserve">                                              </v>
      </c>
      <c r="F434" s="6" t="str">
        <f t="shared" ref="F434" si="1086">LEFT(Q434,11)</f>
        <v>5H0_970_716</v>
      </c>
      <c r="G434" s="6" t="str">
        <f t="shared" ref="G434" si="1087">IF(LEN(Q434)=11,0,MID(Q434,13,2))</f>
        <v>Q</v>
      </c>
      <c r="H434" s="6" t="str">
        <f t="shared" ref="H434" si="1088">CONCATENATE(IF(MID(Q434,5,3)="970","1AS1"),LEFT(F434,3),RIGHT(F434,3))</f>
        <v>1AS15H0716</v>
      </c>
      <c r="I434" s="6" t="str">
        <f t="shared" ref="I434" si="1089">IF(G434=0,"00",IF(LEN(G434)=1,CONCATENATE(G434,0),G434))</f>
        <v>Q0</v>
      </c>
      <c r="J434" s="8" t="s">
        <v>634</v>
      </c>
      <c r="K434" s="122"/>
      <c r="L434" s="24" t="s">
        <v>264</v>
      </c>
      <c r="M434" s="67"/>
      <c r="N434" s="68">
        <v>2103</v>
      </c>
      <c r="O434" s="69"/>
      <c r="P434" s="42" t="s">
        <v>2254</v>
      </c>
      <c r="Q434" s="24" t="s">
        <v>1190</v>
      </c>
      <c r="R434" s="6" t="str">
        <f t="shared" ref="R434" si="1090">IF(J434&lt;&gt;"",CONCATENATE(H434,I434,J434),CONCATENATE(H434,I434,K434))</f>
        <v>1AS15H0716Q0D</v>
      </c>
      <c r="S434" s="7" t="str">
        <f t="shared" ref="S434" si="1091">IF(N434="-","KEIN LIEFERUMFANG",IF(AND(N434&lt;=S$3,O434=""),"AKTUELL",IF(O434=N434-1,"KEIN SERIENEINSATZ",IF(N434&gt;S$3,"NOCH NICHT AKTUELL",IF(AND(N434&lt;S$3,O434&lt;S$3),"NICHT AKTUELL",IF(N434&lt;=S$3,"AKTUELL"))))))</f>
        <v>AKTUELL</v>
      </c>
      <c r="T434" s="1" t="str">
        <f t="shared" si="1079"/>
        <v/>
      </c>
      <c r="U434" s="8"/>
      <c r="V434" s="8"/>
      <c r="W434" s="25"/>
      <c r="X434" s="22"/>
      <c r="Y434" s="4" t="s">
        <v>566</v>
      </c>
      <c r="Z434" s="4" t="s">
        <v>374</v>
      </c>
      <c r="AA434" s="4" t="s">
        <v>566</v>
      </c>
      <c r="AB434" s="32"/>
      <c r="AC434" s="173"/>
      <c r="AD434" s="165"/>
      <c r="AE434" s="165"/>
      <c r="AF434" s="165"/>
      <c r="AG434" s="171"/>
      <c r="AH434" s="171"/>
      <c r="AI434" s="171"/>
      <c r="AJ434" s="172"/>
      <c r="AK434" s="172"/>
      <c r="AL434" s="172"/>
      <c r="AM434" s="165"/>
      <c r="AN434" s="173"/>
      <c r="AO434" s="173"/>
      <c r="AP434" s="173"/>
      <c r="AQ434" s="173"/>
      <c r="AR434" s="173"/>
      <c r="AS434" s="173"/>
      <c r="AT434" s="173"/>
      <c r="AU434" s="173"/>
      <c r="AV434" s="173"/>
      <c r="AW434" s="173"/>
      <c r="AX434" s="173"/>
      <c r="AY434" s="173"/>
      <c r="AZ434" s="173"/>
      <c r="BA434" s="173"/>
      <c r="BB434" s="173"/>
      <c r="BC434" s="173"/>
      <c r="BD434" s="173"/>
      <c r="BE434" s="173"/>
      <c r="BF434" s="173"/>
      <c r="BG434" s="173"/>
      <c r="BH434" s="173"/>
      <c r="BI434" s="173"/>
      <c r="BJ434" s="173"/>
      <c r="BK434" s="173"/>
    </row>
    <row r="435" spans="1:63">
      <c r="A435" s="2" t="s">
        <v>26</v>
      </c>
      <c r="B435" s="24" t="s">
        <v>402</v>
      </c>
      <c r="C435" s="4"/>
      <c r="D435" s="4"/>
      <c r="E435" s="135" t="str">
        <f t="shared" si="949"/>
        <v xml:space="preserve">                                              </v>
      </c>
      <c r="F435" s="6" t="str">
        <f t="shared" ref="F435:F574" si="1092">LEFT(Q435,11)</f>
        <v>5H0_970_716</v>
      </c>
      <c r="G435" s="6" t="str">
        <f t="shared" ref="G435:G574" si="1093">IF(LEN(Q435)=11,0,MID(Q435,13,2))</f>
        <v>R</v>
      </c>
      <c r="H435" s="6" t="str">
        <f t="shared" ref="H435:H518" si="1094">CONCATENATE(IF(MID(Q435,5,3)="970","1AS1"),LEFT(F435,3),RIGHT(F435,3))</f>
        <v>1AS15H0716</v>
      </c>
      <c r="I435" s="6" t="str">
        <f t="shared" ref="I435:I574" si="1095">IF(G435=0,"00",IF(LEN(G435)=1,CONCATENATE(G435,0),G435))</f>
        <v>R0</v>
      </c>
      <c r="J435" s="8" t="s">
        <v>498</v>
      </c>
      <c r="K435" s="2"/>
      <c r="L435" s="24" t="s">
        <v>265</v>
      </c>
      <c r="M435" s="67"/>
      <c r="N435" s="68">
        <v>2048</v>
      </c>
      <c r="O435" s="69">
        <v>2102</v>
      </c>
      <c r="P435" s="42" t="s">
        <v>2254</v>
      </c>
      <c r="Q435" s="24" t="s">
        <v>1191</v>
      </c>
      <c r="R435" s="6" t="str">
        <f t="shared" ref="R435:R574" si="1096">IF(J435&lt;&gt;"",CONCATENATE(H435,I435,J435),CONCATENATE(H435,I435,K435))</f>
        <v>1AS15H0716R0A</v>
      </c>
      <c r="S435" s="7" t="str">
        <f t="shared" ref="S435:S518" si="1097">IF(N435="-","KEIN LIEFERUMFANG",IF(AND(N435&lt;=S$3,O435=""),"AKTUELL",IF(O435=N435-1,"KEIN SERIENEINSATZ",IF(N435&gt;S$3,"NOCH NICHT AKTUELL",IF(AND(N435&lt;S$3,O435&lt;S$3),"NICHT AKTUELL",IF(N435&lt;=S$3,"AKTUELL"))))))</f>
        <v>NICHT AKTUELL</v>
      </c>
      <c r="T435" s="1" t="str">
        <f t="shared" si="1079"/>
        <v/>
      </c>
      <c r="U435" s="8"/>
      <c r="V435" s="8"/>
      <c r="W435" s="25"/>
      <c r="X435" s="22"/>
      <c r="Y435" s="4" t="s">
        <v>566</v>
      </c>
      <c r="Z435" s="4" t="s">
        <v>374</v>
      </c>
      <c r="AA435" s="4" t="s">
        <v>566</v>
      </c>
      <c r="AB435" s="32"/>
      <c r="AC435" s="173"/>
      <c r="AD435" s="165"/>
      <c r="AE435" s="165"/>
      <c r="AF435" s="165"/>
      <c r="AG435" s="171"/>
      <c r="AH435" s="171"/>
      <c r="AI435" s="171"/>
      <c r="AJ435" s="172"/>
      <c r="AK435" s="172"/>
      <c r="AL435" s="172"/>
      <c r="AM435" s="165"/>
      <c r="AN435" s="173"/>
      <c r="AO435" s="173"/>
      <c r="AP435" s="173"/>
      <c r="AQ435" s="173"/>
      <c r="AR435" s="173"/>
      <c r="AS435" s="173"/>
      <c r="AT435" s="173"/>
      <c r="AU435" s="173"/>
      <c r="AV435" s="173"/>
      <c r="AW435" s="173"/>
      <c r="AX435" s="173"/>
      <c r="AY435" s="173"/>
      <c r="AZ435" s="173"/>
      <c r="BA435" s="173"/>
      <c r="BB435" s="173"/>
      <c r="BC435" s="173"/>
      <c r="BD435" s="173"/>
      <c r="BE435" s="173"/>
      <c r="BF435" s="173"/>
      <c r="BG435" s="173"/>
      <c r="BH435" s="173"/>
      <c r="BI435" s="173"/>
      <c r="BJ435" s="173"/>
      <c r="BK435" s="173"/>
    </row>
    <row r="436" spans="1:63">
      <c r="A436" s="2" t="s">
        <v>26</v>
      </c>
      <c r="B436" s="24" t="s">
        <v>402</v>
      </c>
      <c r="C436" s="4"/>
      <c r="D436" s="4"/>
      <c r="E436" s="135" t="str">
        <f t="shared" si="949"/>
        <v xml:space="preserve">                                              </v>
      </c>
      <c r="F436" s="6" t="str">
        <f t="shared" ref="F436" si="1098">LEFT(Q436,11)</f>
        <v>5H0_970_716</v>
      </c>
      <c r="G436" s="6" t="str">
        <f t="shared" ref="G436" si="1099">IF(LEN(Q436)=11,0,MID(Q436,13,2))</f>
        <v>R</v>
      </c>
      <c r="H436" s="6" t="str">
        <f t="shared" ref="H436" si="1100">CONCATENATE(IF(MID(Q436,5,3)="970","1AS1"),LEFT(F436,3),RIGHT(F436,3))</f>
        <v>1AS15H0716</v>
      </c>
      <c r="I436" s="6" t="str">
        <f t="shared" ref="I436" si="1101">IF(G436=0,"00",IF(LEN(G436)=1,CONCATENATE(G436,0),G436))</f>
        <v>R0</v>
      </c>
      <c r="J436" s="8" t="s">
        <v>634</v>
      </c>
      <c r="K436" s="122"/>
      <c r="L436" s="24" t="s">
        <v>265</v>
      </c>
      <c r="M436" s="67"/>
      <c r="N436" s="68">
        <v>2103</v>
      </c>
      <c r="O436" s="69"/>
      <c r="P436" s="42" t="s">
        <v>2254</v>
      </c>
      <c r="Q436" s="24" t="s">
        <v>1191</v>
      </c>
      <c r="R436" s="6" t="str">
        <f t="shared" ref="R436" si="1102">IF(J436&lt;&gt;"",CONCATENATE(H436,I436,J436),CONCATENATE(H436,I436,K436))</f>
        <v>1AS15H0716R0D</v>
      </c>
      <c r="S436" s="7" t="str">
        <f t="shared" ref="S436" si="1103">IF(N436="-","KEIN LIEFERUMFANG",IF(AND(N436&lt;=S$3,O436=""),"AKTUELL",IF(O436=N436-1,"KEIN SERIENEINSATZ",IF(N436&gt;S$3,"NOCH NICHT AKTUELL",IF(AND(N436&lt;S$3,O436&lt;S$3),"NICHT AKTUELL",IF(N436&lt;=S$3,"AKTUELL"))))))</f>
        <v>AKTUELL</v>
      </c>
      <c r="T436" s="1" t="str">
        <f t="shared" si="1079"/>
        <v/>
      </c>
      <c r="U436" s="8"/>
      <c r="V436" s="8"/>
      <c r="W436" s="25"/>
      <c r="X436" s="22"/>
      <c r="Y436" s="4" t="s">
        <v>566</v>
      </c>
      <c r="Z436" s="4" t="s">
        <v>374</v>
      </c>
      <c r="AA436" s="4" t="s">
        <v>566</v>
      </c>
      <c r="AB436" s="32"/>
      <c r="AC436" s="173"/>
      <c r="AD436" s="165"/>
      <c r="AE436" s="165"/>
      <c r="AF436" s="165"/>
      <c r="AG436" s="171"/>
      <c r="AH436" s="171"/>
      <c r="AI436" s="171"/>
      <c r="AJ436" s="172"/>
      <c r="AK436" s="172"/>
      <c r="AL436" s="172"/>
      <c r="AM436" s="165"/>
      <c r="AN436" s="173"/>
      <c r="AO436" s="173"/>
      <c r="AP436" s="173"/>
      <c r="AQ436" s="173"/>
      <c r="AR436" s="173"/>
      <c r="AS436" s="173"/>
      <c r="AT436" s="173"/>
      <c r="AU436" s="173"/>
      <c r="AV436" s="173"/>
      <c r="AW436" s="173"/>
      <c r="AX436" s="173"/>
      <c r="AY436" s="173"/>
      <c r="AZ436" s="173"/>
      <c r="BA436" s="173"/>
      <c r="BB436" s="173"/>
      <c r="BC436" s="173"/>
      <c r="BD436" s="173"/>
      <c r="BE436" s="173"/>
      <c r="BF436" s="173"/>
      <c r="BG436" s="173"/>
      <c r="BH436" s="173"/>
      <c r="BI436" s="173"/>
      <c r="BJ436" s="173"/>
      <c r="BK436" s="173"/>
    </row>
    <row r="437" spans="1:63">
      <c r="A437" s="2" t="s">
        <v>26</v>
      </c>
      <c r="B437" s="24" t="s">
        <v>402</v>
      </c>
      <c r="C437" s="4"/>
      <c r="D437" s="4"/>
      <c r="E437" s="135" t="str">
        <f t="shared" si="949"/>
        <v xml:space="preserve">                                              </v>
      </c>
      <c r="F437" s="6" t="str">
        <f t="shared" ref="F437" si="1104">LEFT(Q437,11)</f>
        <v>5H0_970_716</v>
      </c>
      <c r="G437" s="6" t="str">
        <f t="shared" ref="G437" si="1105">IF(LEN(Q437)=11,0,MID(Q437,13,2))</f>
        <v>S</v>
      </c>
      <c r="H437" s="6" t="str">
        <f t="shared" ref="H437" si="1106">CONCATENATE(IF(MID(Q437,5,3)="970","1AS1"),LEFT(F437,3),RIGHT(F437,3))</f>
        <v>1AS15H0716</v>
      </c>
      <c r="I437" s="6" t="str">
        <f t="shared" ref="I437" si="1107">IF(G437=0,"00",IF(LEN(G437)=1,CONCATENATE(G437,0),G437))</f>
        <v>S0</v>
      </c>
      <c r="J437" s="8" t="s">
        <v>498</v>
      </c>
      <c r="K437" s="2"/>
      <c r="L437" s="24" t="s">
        <v>405</v>
      </c>
      <c r="M437" s="67"/>
      <c r="N437" s="68">
        <v>2048</v>
      </c>
      <c r="O437" s="69">
        <v>2102</v>
      </c>
      <c r="P437" s="42" t="s">
        <v>2254</v>
      </c>
      <c r="Q437" s="24" t="s">
        <v>1192</v>
      </c>
      <c r="R437" s="6" t="str">
        <f t="shared" ref="R437" si="1108">IF(J437&lt;&gt;"",CONCATENATE(H437,I437,J437),CONCATENATE(H437,I437,K437))</f>
        <v>1AS15H0716S0A</v>
      </c>
      <c r="S437" s="7" t="str">
        <f t="shared" ref="S437" si="1109">IF(N437="-","KEIN LIEFERUMFANG",IF(AND(N437&lt;=S$3,O437=""),"AKTUELL",IF(O437=N437-1,"KEIN SERIENEINSATZ",IF(N437&gt;S$3,"NOCH NICHT AKTUELL",IF(AND(N437&lt;S$3,O437&lt;S$3),"NICHT AKTUELL",IF(N437&lt;=S$3,"AKTUELL"))))))</f>
        <v>NICHT AKTUELL</v>
      </c>
      <c r="T437" s="1" t="str">
        <f>IF(H437=H434,IF(I437=I434,"IndizeNeu (Spalte J, K)",IF(K437&lt;&gt;"","Neue Variant","")),IF(K437&lt;&gt;"","Neue Variant",""))</f>
        <v/>
      </c>
      <c r="U437" s="8"/>
      <c r="V437" s="8"/>
      <c r="W437" s="25"/>
      <c r="X437" s="22"/>
      <c r="Y437" s="4" t="s">
        <v>566</v>
      </c>
      <c r="Z437" s="4" t="s">
        <v>374</v>
      </c>
      <c r="AA437" s="4" t="s">
        <v>566</v>
      </c>
      <c r="AB437" s="32"/>
      <c r="AC437" s="173"/>
      <c r="AD437" s="165"/>
      <c r="AE437" s="165"/>
      <c r="AF437" s="165"/>
      <c r="AG437" s="171"/>
      <c r="AH437" s="171"/>
      <c r="AI437" s="171"/>
      <c r="AJ437" s="172"/>
      <c r="AK437" s="172"/>
      <c r="AL437" s="172"/>
      <c r="AM437" s="165"/>
      <c r="AN437" s="173"/>
      <c r="AO437" s="173"/>
      <c r="AP437" s="173"/>
      <c r="AQ437" s="173"/>
      <c r="AR437" s="173"/>
      <c r="AS437" s="173"/>
      <c r="AT437" s="173"/>
      <c r="AU437" s="173"/>
      <c r="AV437" s="173"/>
      <c r="AW437" s="173"/>
      <c r="AX437" s="173"/>
      <c r="AY437" s="173"/>
      <c r="AZ437" s="173"/>
      <c r="BA437" s="173"/>
      <c r="BB437" s="173"/>
      <c r="BC437" s="173"/>
      <c r="BD437" s="173"/>
      <c r="BE437" s="173"/>
      <c r="BF437" s="173"/>
      <c r="BG437" s="173"/>
      <c r="BH437" s="173"/>
      <c r="BI437" s="173"/>
      <c r="BJ437" s="173"/>
      <c r="BK437" s="173"/>
    </row>
    <row r="438" spans="1:63">
      <c r="A438" s="2" t="s">
        <v>26</v>
      </c>
      <c r="B438" s="24" t="s">
        <v>402</v>
      </c>
      <c r="C438" s="4"/>
      <c r="D438" s="4"/>
      <c r="E438" s="135" t="str">
        <f t="shared" si="949"/>
        <v xml:space="preserve">                                              </v>
      </c>
      <c r="F438" s="6" t="str">
        <f t="shared" si="1092"/>
        <v>5H0_970_716</v>
      </c>
      <c r="G438" s="6" t="str">
        <f t="shared" si="1093"/>
        <v>S</v>
      </c>
      <c r="H438" s="6" t="str">
        <f t="shared" si="1094"/>
        <v>1AS15H0716</v>
      </c>
      <c r="I438" s="6" t="str">
        <f t="shared" si="1095"/>
        <v>S0</v>
      </c>
      <c r="J438" s="8" t="s">
        <v>634</v>
      </c>
      <c r="K438" s="122"/>
      <c r="L438" s="24" t="s">
        <v>405</v>
      </c>
      <c r="M438" s="67"/>
      <c r="N438" s="68">
        <v>2103</v>
      </c>
      <c r="O438" s="69"/>
      <c r="P438" s="42" t="s">
        <v>2254</v>
      </c>
      <c r="Q438" s="24" t="s">
        <v>1192</v>
      </c>
      <c r="R438" s="6" t="str">
        <f t="shared" si="1096"/>
        <v>1AS15H0716S0D</v>
      </c>
      <c r="S438" s="7" t="str">
        <f t="shared" si="1097"/>
        <v>AKTUELL</v>
      </c>
      <c r="T438" s="1" t="str">
        <f>IF(H438=H435,IF(I438=I435,"IndizeNeu (Spalte J, K)",IF(K438&lt;&gt;"","Neue Variant","")),IF(K438&lt;&gt;"","Neue Variant",""))</f>
        <v/>
      </c>
      <c r="U438" s="8"/>
      <c r="V438" s="8"/>
      <c r="W438" s="25"/>
      <c r="X438" s="22"/>
      <c r="Y438" s="4" t="s">
        <v>566</v>
      </c>
      <c r="Z438" s="4" t="s">
        <v>374</v>
      </c>
      <c r="AA438" s="4" t="s">
        <v>566</v>
      </c>
      <c r="AB438" s="32"/>
      <c r="AC438" s="173"/>
      <c r="AD438" s="165"/>
      <c r="AE438" s="165"/>
      <c r="AF438" s="165"/>
      <c r="AG438" s="171"/>
      <c r="AH438" s="171"/>
      <c r="AI438" s="171"/>
      <c r="AJ438" s="172"/>
      <c r="AK438" s="172"/>
      <c r="AL438" s="172"/>
      <c r="AM438" s="165"/>
      <c r="AN438" s="173"/>
      <c r="AO438" s="173"/>
      <c r="AP438" s="173"/>
      <c r="AQ438" s="173"/>
      <c r="AR438" s="173"/>
      <c r="AS438" s="173"/>
      <c r="AT438" s="173"/>
      <c r="AU438" s="173"/>
      <c r="AV438" s="173"/>
      <c r="AW438" s="173"/>
      <c r="AX438" s="173"/>
      <c r="AY438" s="173"/>
      <c r="AZ438" s="173"/>
      <c r="BA438" s="173"/>
      <c r="BB438" s="173"/>
      <c r="BC438" s="173"/>
      <c r="BD438" s="173"/>
      <c r="BE438" s="173"/>
      <c r="BF438" s="173"/>
      <c r="BG438" s="173"/>
      <c r="BH438" s="173"/>
      <c r="BI438" s="173"/>
      <c r="BJ438" s="173"/>
      <c r="BK438" s="173"/>
    </row>
    <row r="439" spans="1:63">
      <c r="A439" s="2" t="s">
        <v>26</v>
      </c>
      <c r="B439" s="24" t="s">
        <v>402</v>
      </c>
      <c r="C439" s="4"/>
      <c r="D439" s="4"/>
      <c r="E439" s="135" t="str">
        <f t="shared" si="949"/>
        <v xml:space="preserve">                                              </v>
      </c>
      <c r="F439" s="6" t="str">
        <f t="shared" si="1092"/>
        <v>5H0_970_716</v>
      </c>
      <c r="G439" s="6" t="str">
        <f t="shared" si="1093"/>
        <v>T</v>
      </c>
      <c r="H439" s="6" t="str">
        <f t="shared" si="1094"/>
        <v>1AS15H0716</v>
      </c>
      <c r="I439" s="6" t="str">
        <f t="shared" si="1095"/>
        <v>T0</v>
      </c>
      <c r="J439" s="8" t="s">
        <v>498</v>
      </c>
      <c r="K439" s="2"/>
      <c r="L439" s="24" t="s">
        <v>1594</v>
      </c>
      <c r="M439" s="67">
        <v>12</v>
      </c>
      <c r="N439" s="68">
        <v>2125</v>
      </c>
      <c r="O439" s="69">
        <v>2124</v>
      </c>
      <c r="P439" s="42" t="s">
        <v>2289</v>
      </c>
      <c r="Q439" s="24" t="s">
        <v>1588</v>
      </c>
      <c r="R439" s="6" t="str">
        <f t="shared" si="1096"/>
        <v>1AS15H0716T0A</v>
      </c>
      <c r="S439" s="7" t="str">
        <f t="shared" si="1097"/>
        <v>KEIN SERIENEINSATZ</v>
      </c>
      <c r="T439" s="1" t="str">
        <f>IF(H439=H438,IF(I439=I438,"IndizeNeu (Spalte J, K)",IF(K439&lt;&gt;"","Neue Variant","")),IF(K439&lt;&gt;"","Neue Variant",""))</f>
        <v/>
      </c>
      <c r="U439" s="8"/>
      <c r="V439" s="8"/>
      <c r="W439" s="25"/>
      <c r="X439" s="22"/>
      <c r="Y439" s="4" t="s">
        <v>374</v>
      </c>
      <c r="Z439" s="4" t="s">
        <v>566</v>
      </c>
      <c r="AA439" s="4" t="s">
        <v>566</v>
      </c>
      <c r="AB439" s="32"/>
      <c r="AC439" s="173"/>
      <c r="AD439" s="165"/>
      <c r="AE439" s="165"/>
      <c r="AF439" s="165"/>
      <c r="AG439" s="171"/>
      <c r="AH439" s="171"/>
      <c r="AI439" s="171"/>
      <c r="AJ439" s="172"/>
      <c r="AK439" s="172"/>
      <c r="AL439" s="172"/>
      <c r="AM439" s="165"/>
      <c r="AN439" s="173"/>
      <c r="AO439" s="173"/>
      <c r="AP439" s="173"/>
      <c r="AQ439" s="173"/>
      <c r="AR439" s="173"/>
      <c r="AS439" s="173"/>
      <c r="AT439" s="173"/>
      <c r="AU439" s="173"/>
      <c r="AV439" s="173"/>
      <c r="AW439" s="173"/>
      <c r="AX439" s="173"/>
      <c r="AY439" s="173"/>
      <c r="AZ439" s="173"/>
      <c r="BA439" s="173"/>
      <c r="BB439" s="173"/>
      <c r="BC439" s="173"/>
      <c r="BD439" s="173"/>
      <c r="BE439" s="173"/>
      <c r="BF439" s="173"/>
      <c r="BG439" s="173"/>
      <c r="BH439" s="173"/>
      <c r="BI439" s="173"/>
      <c r="BJ439" s="173"/>
      <c r="BK439" s="173"/>
    </row>
    <row r="440" spans="1:63">
      <c r="A440" s="2" t="s">
        <v>26</v>
      </c>
      <c r="B440" s="24" t="s">
        <v>402</v>
      </c>
      <c r="C440" s="4"/>
      <c r="D440" s="4"/>
      <c r="E440" s="135" t="str">
        <f t="shared" ref="E440" si="1110">CONCATENATE(IF(AC440&gt;0,$AC$1," ")," ",IF(AD440&gt;0,$AD$1," ")," ",IF(AE440&gt;0,$AE$1," ")," ",IF(AF440&gt;0,$AF$1," ")," ",IF(AG440&gt;0,$AG$1," ")," ",IF(AH440&gt;0,$AH$1," ")," ",IF(AI440&gt;0,$AI$1," ")," ",IF(AJ440&gt;0,$AJ$1," ")," ",IF(AK440&gt;0,$AK$1," ")," ",IF(AL440&gt;0,$AL$1," ")," ",IF(AM440&gt;0,$AM$1," "),IF(AN440&gt;0,$AN$1," "),IF(AO440&gt;0,$AO$1," "),IF(AP440&gt;0,$AP$1," "),IF(AQ440&gt;0,$AQ$1," "),IF(AR440&gt;0,$AR$1," "),IF(AS440&gt;0,$AS$1," "),IF(AT440&gt;0,$AT$1," "),IF(AU440&gt;0,$AU$1," "),IF(AV440&gt;0,$AV$1," "),IF(AW440&gt;0,$AW$1," "),IF(AX440&gt;0,$AX$1," "),IF(AY440&gt;0,$AY$1," "),IF(AZ440&gt;0,$AZ$1," "),IF(BA440&gt;0,$BA$1," "),IF(BB440&gt;0,$BB$1," "),IF(BC440&gt;0,$BC$1," "),IF(BD440&gt;0,$BD$1," "),IF(BE440&gt;0,$BE$1," "),IF(BF440&gt;0,$BF$1," "),IF(BG440&gt;0,$BG$1," "),IF(BH440&gt;0,$BH$1," "),IF(BI440&gt;0,$BI$1," "),IF(BJ440&gt;0,$BJ$1," "),IF(BK440&gt;0,$BK$1," "),IF(BL440&gt;0,$BL$1," "))</f>
        <v xml:space="preserve">                                              </v>
      </c>
      <c r="F440" s="6" t="str">
        <f t="shared" ref="F440" si="1111">LEFT(Q440,11)</f>
        <v>5H0_970_716</v>
      </c>
      <c r="G440" s="6" t="str">
        <f t="shared" ref="G440" si="1112">IF(LEN(Q440)=11,0,MID(Q440,13,2))</f>
        <v>T</v>
      </c>
      <c r="H440" s="6" t="str">
        <f t="shared" ref="H440" si="1113">CONCATENATE(IF(MID(Q440,5,3)="970","1AS1"),LEFT(F440,3),RIGHT(F440,3))</f>
        <v>1AS15H0716</v>
      </c>
      <c r="I440" s="6" t="str">
        <f t="shared" ref="I440" si="1114">IF(G440=0,"00",IF(LEN(G440)=1,CONCATENATE(G440,0),G440))</f>
        <v>T0</v>
      </c>
      <c r="J440" s="8" t="s">
        <v>634</v>
      </c>
      <c r="K440" s="2"/>
      <c r="L440" s="24" t="s">
        <v>1594</v>
      </c>
      <c r="M440" s="67">
        <v>12</v>
      </c>
      <c r="N440" s="68">
        <v>2125</v>
      </c>
      <c r="O440" s="69"/>
      <c r="P440" s="42" t="s">
        <v>2289</v>
      </c>
      <c r="Q440" s="24" t="s">
        <v>1588</v>
      </c>
      <c r="R440" s="6" t="str">
        <f t="shared" ref="R440" si="1115">IF(J440&lt;&gt;"",CONCATENATE(H440,I440,J440),CONCATENATE(H440,I440,K440))</f>
        <v>1AS15H0716T0D</v>
      </c>
      <c r="S440" s="7" t="str">
        <f t="shared" ref="S440" si="1116">IF(N440="-","KEIN LIEFERUMFANG",IF(AND(N440&lt;=S$3,O440=""),"AKTUELL",IF(O440=N440-1,"KEIN SERIENEINSATZ",IF(N440&gt;S$3,"NOCH NICHT AKTUELL",IF(AND(N440&lt;S$3,O440&lt;S$3),"NICHT AKTUELL",IF(N440&lt;=S$3,"AKTUELL"))))))</f>
        <v>NOCH NICHT AKTUELL</v>
      </c>
      <c r="T440" s="1" t="str">
        <f>IF(H440=H439,IF(I440=I439,"IndizeNeu (Spalte J, K)",IF(K440&lt;&gt;"","Neue Variant","")),IF(K440&lt;&gt;"","Neue Variant",""))</f>
        <v>IndizeNeu (Spalte J, K)</v>
      </c>
      <c r="U440" s="8"/>
      <c r="V440" s="8"/>
      <c r="W440" s="25"/>
      <c r="X440" s="22"/>
      <c r="Y440" s="4" t="s">
        <v>374</v>
      </c>
      <c r="Z440" s="4" t="s">
        <v>566</v>
      </c>
      <c r="AA440" s="4" t="s">
        <v>566</v>
      </c>
      <c r="AB440" s="32"/>
      <c r="AC440" s="173"/>
      <c r="AD440" s="165"/>
      <c r="AE440" s="165"/>
      <c r="AF440" s="165"/>
      <c r="AG440" s="171"/>
      <c r="AH440" s="171"/>
      <c r="AI440" s="171"/>
      <c r="AJ440" s="172"/>
      <c r="AK440" s="172"/>
      <c r="AL440" s="172"/>
      <c r="AM440" s="165"/>
      <c r="AN440" s="173"/>
      <c r="AO440" s="173"/>
      <c r="AP440" s="173"/>
      <c r="AQ440" s="173"/>
      <c r="AR440" s="173"/>
      <c r="AS440" s="173"/>
      <c r="AT440" s="173"/>
      <c r="AU440" s="173"/>
      <c r="AV440" s="173"/>
      <c r="AW440" s="173"/>
      <c r="AX440" s="173"/>
      <c r="AY440" s="173"/>
      <c r="AZ440" s="173"/>
      <c r="BA440" s="173"/>
      <c r="BB440" s="173"/>
      <c r="BC440" s="173"/>
      <c r="BD440" s="173"/>
      <c r="BE440" s="173"/>
      <c r="BF440" s="173"/>
      <c r="BG440" s="173"/>
      <c r="BH440" s="173"/>
      <c r="BI440" s="173"/>
      <c r="BJ440" s="173"/>
      <c r="BK440" s="173"/>
    </row>
    <row r="441" spans="1:63">
      <c r="A441" s="2" t="s">
        <v>26</v>
      </c>
      <c r="B441" s="24" t="s">
        <v>402</v>
      </c>
      <c r="C441" s="4"/>
      <c r="D441" s="4"/>
      <c r="E441" s="135" t="str">
        <f t="shared" si="949"/>
        <v xml:space="preserve">                                              </v>
      </c>
      <c r="F441" s="6" t="str">
        <f t="shared" si="1092"/>
        <v>5H0_970_716</v>
      </c>
      <c r="G441" s="6" t="str">
        <f t="shared" si="1093"/>
        <v>AA</v>
      </c>
      <c r="H441" s="6" t="str">
        <f t="shared" si="1094"/>
        <v>1AS15H0716</v>
      </c>
      <c r="I441" s="6" t="str">
        <f t="shared" si="1095"/>
        <v>AA</v>
      </c>
      <c r="J441" s="8" t="s">
        <v>498</v>
      </c>
      <c r="K441" s="2"/>
      <c r="L441" s="24" t="s">
        <v>786</v>
      </c>
      <c r="M441" s="67">
        <v>12</v>
      </c>
      <c r="N441" s="68">
        <v>2125</v>
      </c>
      <c r="O441" s="69">
        <v>2124</v>
      </c>
      <c r="P441" s="42" t="s">
        <v>2289</v>
      </c>
      <c r="Q441" s="24" t="s">
        <v>1589</v>
      </c>
      <c r="R441" s="6" t="str">
        <f t="shared" si="1096"/>
        <v>1AS15H0716AAA</v>
      </c>
      <c r="S441" s="7" t="str">
        <f t="shared" si="1097"/>
        <v>KEIN SERIENEINSATZ</v>
      </c>
      <c r="T441" s="1" t="str">
        <f>IF(H441=H438,IF(I441=I438,"IndizeNeu (Spalte J, K)",IF(K441&lt;&gt;"","Neue Variant","")),IF(K441&lt;&gt;"","Neue Variant",""))</f>
        <v/>
      </c>
      <c r="U441" s="8"/>
      <c r="V441" s="8"/>
      <c r="W441" s="25"/>
      <c r="X441" s="22"/>
      <c r="Y441" s="4" t="s">
        <v>566</v>
      </c>
      <c r="Z441" s="4" t="s">
        <v>374</v>
      </c>
      <c r="AA441" s="4" t="s">
        <v>566</v>
      </c>
      <c r="AB441" s="32"/>
      <c r="AC441" s="173"/>
      <c r="AD441" s="165"/>
      <c r="AE441" s="165"/>
      <c r="AF441" s="165"/>
      <c r="AG441" s="171"/>
      <c r="AH441" s="171"/>
      <c r="AI441" s="171"/>
      <c r="AJ441" s="172"/>
      <c r="AK441" s="172"/>
      <c r="AL441" s="172"/>
      <c r="AM441" s="165"/>
      <c r="AN441" s="173"/>
      <c r="AO441" s="173"/>
      <c r="AP441" s="173"/>
      <c r="AQ441" s="173"/>
      <c r="AR441" s="173"/>
      <c r="AS441" s="173"/>
      <c r="AT441" s="173"/>
      <c r="AU441" s="173"/>
      <c r="AV441" s="173"/>
      <c r="AW441" s="173"/>
      <c r="AX441" s="173"/>
      <c r="AY441" s="173"/>
      <c r="AZ441" s="173"/>
      <c r="BA441" s="173"/>
      <c r="BB441" s="173"/>
      <c r="BC441" s="173"/>
      <c r="BD441" s="173"/>
      <c r="BE441" s="173"/>
      <c r="BF441" s="173"/>
      <c r="BG441" s="173"/>
      <c r="BH441" s="173"/>
      <c r="BI441" s="173"/>
      <c r="BJ441" s="173"/>
      <c r="BK441" s="173"/>
    </row>
    <row r="442" spans="1:63">
      <c r="A442" s="2" t="s">
        <v>26</v>
      </c>
      <c r="B442" s="24" t="s">
        <v>402</v>
      </c>
      <c r="C442" s="4"/>
      <c r="D442" s="4"/>
      <c r="E442" s="135" t="str">
        <f t="shared" ref="E442" si="1117">CONCATENATE(IF(AC442&gt;0,$AC$1," ")," ",IF(AD442&gt;0,$AD$1," ")," ",IF(AE442&gt;0,$AE$1," ")," ",IF(AF442&gt;0,$AF$1," ")," ",IF(AG442&gt;0,$AG$1," ")," ",IF(AH442&gt;0,$AH$1," ")," ",IF(AI442&gt;0,$AI$1," ")," ",IF(AJ442&gt;0,$AJ$1," ")," ",IF(AK442&gt;0,$AK$1," ")," ",IF(AL442&gt;0,$AL$1," ")," ",IF(AM442&gt;0,$AM$1," "),IF(AN442&gt;0,$AN$1," "),IF(AO442&gt;0,$AO$1," "),IF(AP442&gt;0,$AP$1," "),IF(AQ442&gt;0,$AQ$1," "),IF(AR442&gt;0,$AR$1," "),IF(AS442&gt;0,$AS$1," "),IF(AT442&gt;0,$AT$1," "),IF(AU442&gt;0,$AU$1," "),IF(AV442&gt;0,$AV$1," "),IF(AW442&gt;0,$AW$1," "),IF(AX442&gt;0,$AX$1," "),IF(AY442&gt;0,$AY$1," "),IF(AZ442&gt;0,$AZ$1," "),IF(BA442&gt;0,$BA$1," "),IF(BB442&gt;0,$BB$1," "),IF(BC442&gt;0,$BC$1," "),IF(BD442&gt;0,$BD$1," "),IF(BE442&gt;0,$BE$1," "),IF(BF442&gt;0,$BF$1," "),IF(BG442&gt;0,$BG$1," "),IF(BH442&gt;0,$BH$1," "),IF(BI442&gt;0,$BI$1," "),IF(BJ442&gt;0,$BJ$1," "),IF(BK442&gt;0,$BK$1," "),IF(BL442&gt;0,$BL$1," "))</f>
        <v xml:space="preserve">                                              </v>
      </c>
      <c r="F442" s="6" t="str">
        <f t="shared" ref="F442" si="1118">LEFT(Q442,11)</f>
        <v>5H0_970_716</v>
      </c>
      <c r="G442" s="6" t="str">
        <f t="shared" ref="G442" si="1119">IF(LEN(Q442)=11,0,MID(Q442,13,2))</f>
        <v>AA</v>
      </c>
      <c r="H442" s="6" t="str">
        <f t="shared" ref="H442" si="1120">CONCATENATE(IF(MID(Q442,5,3)="970","1AS1"),LEFT(F442,3),RIGHT(F442,3))</f>
        <v>1AS15H0716</v>
      </c>
      <c r="I442" s="6" t="str">
        <f t="shared" ref="I442" si="1121">IF(G442=0,"00",IF(LEN(G442)=1,CONCATENATE(G442,0),G442))</f>
        <v>AA</v>
      </c>
      <c r="J442" s="8" t="s">
        <v>634</v>
      </c>
      <c r="K442" s="2"/>
      <c r="L442" s="24" t="s">
        <v>786</v>
      </c>
      <c r="M442" s="67">
        <v>12</v>
      </c>
      <c r="N442" s="68">
        <v>2125</v>
      </c>
      <c r="O442" s="69"/>
      <c r="P442" s="42" t="s">
        <v>2289</v>
      </c>
      <c r="Q442" s="24" t="s">
        <v>1589</v>
      </c>
      <c r="R442" s="6" t="str">
        <f t="shared" ref="R442" si="1122">IF(J442&lt;&gt;"",CONCATENATE(H442,I442,J442),CONCATENATE(H442,I442,K442))</f>
        <v>1AS15H0716AAD</v>
      </c>
      <c r="S442" s="7" t="str">
        <f t="shared" ref="S442" si="1123">IF(N442="-","KEIN LIEFERUMFANG",IF(AND(N442&lt;=S$3,O442=""),"AKTUELL",IF(O442=N442-1,"KEIN SERIENEINSATZ",IF(N442&gt;S$3,"NOCH NICHT AKTUELL",IF(AND(N442&lt;S$3,O442&lt;S$3),"NICHT AKTUELL",IF(N442&lt;=S$3,"AKTUELL"))))))</f>
        <v>NOCH NICHT AKTUELL</v>
      </c>
      <c r="T442" s="1" t="str">
        <f>IF(H442=H439,IF(I442=I439,"IndizeNeu (Spalte J, K)",IF(K442&lt;&gt;"","Neue Variant","")),IF(K442&lt;&gt;"","Neue Variant",""))</f>
        <v/>
      </c>
      <c r="U442" s="8"/>
      <c r="V442" s="8"/>
      <c r="W442" s="25"/>
      <c r="X442" s="22"/>
      <c r="Y442" s="4" t="s">
        <v>566</v>
      </c>
      <c r="Z442" s="4" t="s">
        <v>374</v>
      </c>
      <c r="AA442" s="4" t="s">
        <v>566</v>
      </c>
      <c r="AB442" s="32"/>
      <c r="AC442" s="173"/>
      <c r="AD442" s="165"/>
      <c r="AE442" s="165"/>
      <c r="AF442" s="165"/>
      <c r="AG442" s="171"/>
      <c r="AH442" s="171"/>
      <c r="AI442" s="171"/>
      <c r="AJ442" s="172"/>
      <c r="AK442" s="172"/>
      <c r="AL442" s="172"/>
      <c r="AM442" s="165"/>
      <c r="AN442" s="173"/>
      <c r="AO442" s="173"/>
      <c r="AP442" s="173"/>
      <c r="AQ442" s="173"/>
      <c r="AR442" s="173"/>
      <c r="AS442" s="173"/>
      <c r="AT442" s="173"/>
      <c r="AU442" s="173"/>
      <c r="AV442" s="173"/>
      <c r="AW442" s="173"/>
      <c r="AX442" s="173"/>
      <c r="AY442" s="173"/>
      <c r="AZ442" s="173"/>
      <c r="BA442" s="173"/>
      <c r="BB442" s="173"/>
      <c r="BC442" s="173"/>
      <c r="BD442" s="173"/>
      <c r="BE442" s="173"/>
      <c r="BF442" s="173"/>
      <c r="BG442" s="173"/>
      <c r="BH442" s="173"/>
      <c r="BI442" s="173"/>
      <c r="BJ442" s="173"/>
      <c r="BK442" s="173"/>
    </row>
    <row r="443" spans="1:63">
      <c r="A443" s="2" t="s">
        <v>26</v>
      </c>
      <c r="B443" s="24" t="s">
        <v>402</v>
      </c>
      <c r="C443" s="4"/>
      <c r="D443" s="4"/>
      <c r="E443" s="135" t="str">
        <f t="shared" si="949"/>
        <v xml:space="preserve">                                              </v>
      </c>
      <c r="F443" s="6" t="str">
        <f t="shared" si="1092"/>
        <v>5H0_970_716</v>
      </c>
      <c r="G443" s="6" t="str">
        <f t="shared" si="1093"/>
        <v>AB</v>
      </c>
      <c r="H443" s="6" t="str">
        <f t="shared" si="1094"/>
        <v>1AS15H0716</v>
      </c>
      <c r="I443" s="6" t="str">
        <f t="shared" si="1095"/>
        <v>AB</v>
      </c>
      <c r="J443" s="8" t="s">
        <v>498</v>
      </c>
      <c r="K443" s="2"/>
      <c r="L443" s="24" t="s">
        <v>1595</v>
      </c>
      <c r="M443" s="67">
        <v>12</v>
      </c>
      <c r="N443" s="68">
        <v>2125</v>
      </c>
      <c r="O443" s="69">
        <v>2124</v>
      </c>
      <c r="P443" s="42" t="s">
        <v>2289</v>
      </c>
      <c r="Q443" s="24" t="s">
        <v>1590</v>
      </c>
      <c r="R443" s="6" t="str">
        <f t="shared" si="1096"/>
        <v>1AS15H0716ABA</v>
      </c>
      <c r="S443" s="7" t="str">
        <f t="shared" si="1097"/>
        <v>KEIN SERIENEINSATZ</v>
      </c>
      <c r="T443" s="1" t="str">
        <f t="shared" ref="T443:T448" si="1124">IF(H443=H441,IF(I443=I441,"IndizeNeu (Spalte J, K)",IF(K443&lt;&gt;"","Neue Variant","")),IF(K443&lt;&gt;"","Neue Variant",""))</f>
        <v/>
      </c>
      <c r="U443" s="8"/>
      <c r="V443" s="8"/>
      <c r="W443" s="25"/>
      <c r="X443" s="22"/>
      <c r="Y443" s="4" t="s">
        <v>566</v>
      </c>
      <c r="Z443" s="4" t="s">
        <v>374</v>
      </c>
      <c r="AA443" s="4" t="s">
        <v>566</v>
      </c>
      <c r="AB443" s="32"/>
      <c r="AC443" s="173"/>
      <c r="AD443" s="165"/>
      <c r="AE443" s="165"/>
      <c r="AF443" s="165"/>
      <c r="AG443" s="171"/>
      <c r="AH443" s="171"/>
      <c r="AI443" s="171"/>
      <c r="AJ443" s="172"/>
      <c r="AK443" s="172"/>
      <c r="AL443" s="172"/>
      <c r="AM443" s="165"/>
      <c r="AN443" s="173"/>
      <c r="AO443" s="173"/>
      <c r="AP443" s="173"/>
      <c r="AQ443" s="173"/>
      <c r="AR443" s="173"/>
      <c r="AS443" s="173"/>
      <c r="AT443" s="173"/>
      <c r="AU443" s="173"/>
      <c r="AV443" s="173"/>
      <c r="AW443" s="173"/>
      <c r="AX443" s="173"/>
      <c r="AY443" s="173"/>
      <c r="AZ443" s="173"/>
      <c r="BA443" s="173"/>
      <c r="BB443" s="173"/>
      <c r="BC443" s="173"/>
      <c r="BD443" s="173"/>
      <c r="BE443" s="173"/>
      <c r="BF443" s="173"/>
      <c r="BG443" s="173"/>
      <c r="BH443" s="173"/>
      <c r="BI443" s="173"/>
      <c r="BJ443" s="173"/>
      <c r="BK443" s="173"/>
    </row>
    <row r="444" spans="1:63">
      <c r="A444" s="2" t="s">
        <v>26</v>
      </c>
      <c r="B444" s="24" t="s">
        <v>402</v>
      </c>
      <c r="C444" s="4"/>
      <c r="D444" s="4"/>
      <c r="E444" s="135" t="str">
        <f t="shared" ref="E444" si="1125">CONCATENATE(IF(AC444&gt;0,$AC$1," ")," ",IF(AD444&gt;0,$AD$1," ")," ",IF(AE444&gt;0,$AE$1," ")," ",IF(AF444&gt;0,$AF$1," ")," ",IF(AG444&gt;0,$AG$1," ")," ",IF(AH444&gt;0,$AH$1," ")," ",IF(AI444&gt;0,$AI$1," ")," ",IF(AJ444&gt;0,$AJ$1," ")," ",IF(AK444&gt;0,$AK$1," ")," ",IF(AL444&gt;0,$AL$1," ")," ",IF(AM444&gt;0,$AM$1," "),IF(AN444&gt;0,$AN$1," "),IF(AO444&gt;0,$AO$1," "),IF(AP444&gt;0,$AP$1," "),IF(AQ444&gt;0,$AQ$1," "),IF(AR444&gt;0,$AR$1," "),IF(AS444&gt;0,$AS$1," "),IF(AT444&gt;0,$AT$1," "),IF(AU444&gt;0,$AU$1," "),IF(AV444&gt;0,$AV$1," "),IF(AW444&gt;0,$AW$1," "),IF(AX444&gt;0,$AX$1," "),IF(AY444&gt;0,$AY$1," "),IF(AZ444&gt;0,$AZ$1," "),IF(BA444&gt;0,$BA$1," "),IF(BB444&gt;0,$BB$1," "),IF(BC444&gt;0,$BC$1," "),IF(BD444&gt;0,$BD$1," "),IF(BE444&gt;0,$BE$1," "),IF(BF444&gt;0,$BF$1," "),IF(BG444&gt;0,$BG$1," "),IF(BH444&gt;0,$BH$1," "),IF(BI444&gt;0,$BI$1," "),IF(BJ444&gt;0,$BJ$1," "),IF(BK444&gt;0,$BK$1," "),IF(BL444&gt;0,$BL$1," "))</f>
        <v xml:space="preserve">                                              </v>
      </c>
      <c r="F444" s="6" t="str">
        <f t="shared" ref="F444" si="1126">LEFT(Q444,11)</f>
        <v>5H0_970_716</v>
      </c>
      <c r="G444" s="6" t="str">
        <f t="shared" ref="G444" si="1127">IF(LEN(Q444)=11,0,MID(Q444,13,2))</f>
        <v>AB</v>
      </c>
      <c r="H444" s="6" t="str">
        <f t="shared" ref="H444" si="1128">CONCATENATE(IF(MID(Q444,5,3)="970","1AS1"),LEFT(F444,3),RIGHT(F444,3))</f>
        <v>1AS15H0716</v>
      </c>
      <c r="I444" s="6" t="str">
        <f t="shared" ref="I444" si="1129">IF(G444=0,"00",IF(LEN(G444)=1,CONCATENATE(G444,0),G444))</f>
        <v>AB</v>
      </c>
      <c r="J444" s="8" t="s">
        <v>634</v>
      </c>
      <c r="K444" s="2"/>
      <c r="L444" s="24" t="s">
        <v>1595</v>
      </c>
      <c r="M444" s="67">
        <v>12</v>
      </c>
      <c r="N444" s="68">
        <v>2125</v>
      </c>
      <c r="O444" s="69"/>
      <c r="P444" s="42" t="s">
        <v>2289</v>
      </c>
      <c r="Q444" s="24" t="s">
        <v>1590</v>
      </c>
      <c r="R444" s="6" t="str">
        <f t="shared" ref="R444" si="1130">IF(J444&lt;&gt;"",CONCATENATE(H444,I444,J444),CONCATENATE(H444,I444,K444))</f>
        <v>1AS15H0716ABD</v>
      </c>
      <c r="S444" s="7" t="str">
        <f t="shared" ref="S444" si="1131">IF(N444="-","KEIN LIEFERUMFANG",IF(AND(N444&lt;=S$3,O444=""),"AKTUELL",IF(O444=N444-1,"KEIN SERIENEINSATZ",IF(N444&gt;S$3,"NOCH NICHT AKTUELL",IF(AND(N444&lt;S$3,O444&lt;S$3),"NICHT AKTUELL",IF(N444&lt;=S$3,"AKTUELL"))))))</f>
        <v>NOCH NICHT AKTUELL</v>
      </c>
      <c r="T444" s="1" t="str">
        <f t="shared" si="1124"/>
        <v/>
      </c>
      <c r="U444" s="8"/>
      <c r="V444" s="8"/>
      <c r="W444" s="25"/>
      <c r="X444" s="22"/>
      <c r="Y444" s="4" t="s">
        <v>566</v>
      </c>
      <c r="Z444" s="4" t="s">
        <v>374</v>
      </c>
      <c r="AA444" s="4" t="s">
        <v>566</v>
      </c>
      <c r="AB444" s="32"/>
      <c r="AC444" s="173"/>
      <c r="AD444" s="165"/>
      <c r="AE444" s="165"/>
      <c r="AF444" s="165"/>
      <c r="AG444" s="171"/>
      <c r="AH444" s="171"/>
      <c r="AI444" s="171"/>
      <c r="AJ444" s="172"/>
      <c r="AK444" s="172"/>
      <c r="AL444" s="172"/>
      <c r="AM444" s="165"/>
      <c r="AN444" s="173"/>
      <c r="AO444" s="173"/>
      <c r="AP444" s="173"/>
      <c r="AQ444" s="173"/>
      <c r="AR444" s="173"/>
      <c r="AS444" s="173"/>
      <c r="AT444" s="173"/>
      <c r="AU444" s="173"/>
      <c r="AV444" s="173"/>
      <c r="AW444" s="173"/>
      <c r="AX444" s="173"/>
      <c r="AY444" s="173"/>
      <c r="AZ444" s="173"/>
      <c r="BA444" s="173"/>
      <c r="BB444" s="173"/>
      <c r="BC444" s="173"/>
      <c r="BD444" s="173"/>
      <c r="BE444" s="173"/>
      <c r="BF444" s="173"/>
      <c r="BG444" s="173"/>
      <c r="BH444" s="173"/>
      <c r="BI444" s="173"/>
      <c r="BJ444" s="173"/>
      <c r="BK444" s="173"/>
    </row>
    <row r="445" spans="1:63">
      <c r="A445" s="2" t="s">
        <v>26</v>
      </c>
      <c r="B445" s="24" t="s">
        <v>402</v>
      </c>
      <c r="C445" s="4"/>
      <c r="D445" s="4"/>
      <c r="E445" s="135" t="str">
        <f t="shared" si="949"/>
        <v xml:space="preserve">                                              </v>
      </c>
      <c r="F445" s="6" t="str">
        <f t="shared" si="1092"/>
        <v>5H0_970_716</v>
      </c>
      <c r="G445" s="6" t="str">
        <f t="shared" si="1093"/>
        <v>AC</v>
      </c>
      <c r="H445" s="6" t="str">
        <f t="shared" si="1094"/>
        <v>1AS15H0716</v>
      </c>
      <c r="I445" s="6" t="str">
        <f t="shared" si="1095"/>
        <v>AC</v>
      </c>
      <c r="J445" s="8" t="s">
        <v>498</v>
      </c>
      <c r="K445" s="2"/>
      <c r="L445" s="24" t="s">
        <v>264</v>
      </c>
      <c r="M445" s="67">
        <v>12</v>
      </c>
      <c r="N445" s="68">
        <v>2125</v>
      </c>
      <c r="O445" s="69">
        <v>2124</v>
      </c>
      <c r="P445" s="42" t="s">
        <v>2289</v>
      </c>
      <c r="Q445" s="24" t="s">
        <v>1591</v>
      </c>
      <c r="R445" s="6" t="str">
        <f t="shared" si="1096"/>
        <v>1AS15H0716ACA</v>
      </c>
      <c r="S445" s="7" t="str">
        <f t="shared" si="1097"/>
        <v>KEIN SERIENEINSATZ</v>
      </c>
      <c r="T445" s="1" t="str">
        <f t="shared" si="1124"/>
        <v/>
      </c>
      <c r="U445" s="8"/>
      <c r="V445" s="8"/>
      <c r="W445" s="25"/>
      <c r="X445" s="22"/>
      <c r="Y445" s="4" t="s">
        <v>566</v>
      </c>
      <c r="Z445" s="4" t="s">
        <v>374</v>
      </c>
      <c r="AA445" s="4" t="s">
        <v>566</v>
      </c>
      <c r="AB445" s="32"/>
      <c r="AC445" s="173"/>
      <c r="AD445" s="165"/>
      <c r="AE445" s="165"/>
      <c r="AF445" s="165"/>
      <c r="AG445" s="171"/>
      <c r="AH445" s="171"/>
      <c r="AI445" s="171"/>
      <c r="AJ445" s="172"/>
      <c r="AK445" s="172"/>
      <c r="AL445" s="172"/>
      <c r="AM445" s="165"/>
      <c r="AN445" s="173"/>
      <c r="AO445" s="173"/>
      <c r="AP445" s="173"/>
      <c r="AQ445" s="173"/>
      <c r="AR445" s="173"/>
      <c r="AS445" s="173"/>
      <c r="AT445" s="173"/>
      <c r="AU445" s="173"/>
      <c r="AV445" s="173"/>
      <c r="AW445" s="173"/>
      <c r="AX445" s="173"/>
      <c r="AY445" s="173"/>
      <c r="AZ445" s="173"/>
      <c r="BA445" s="173"/>
      <c r="BB445" s="173"/>
      <c r="BC445" s="173"/>
      <c r="BD445" s="173"/>
      <c r="BE445" s="173"/>
      <c r="BF445" s="173"/>
      <c r="BG445" s="173"/>
      <c r="BH445" s="173"/>
      <c r="BI445" s="173"/>
      <c r="BJ445" s="173"/>
      <c r="BK445" s="173"/>
    </row>
    <row r="446" spans="1:63">
      <c r="A446" s="2" t="s">
        <v>26</v>
      </c>
      <c r="B446" s="24" t="s">
        <v>402</v>
      </c>
      <c r="C446" s="4"/>
      <c r="D446" s="4"/>
      <c r="E446" s="135" t="str">
        <f t="shared" ref="E446" si="1132">CONCATENATE(IF(AC446&gt;0,$AC$1," ")," ",IF(AD446&gt;0,$AD$1," ")," ",IF(AE446&gt;0,$AE$1," ")," ",IF(AF446&gt;0,$AF$1," ")," ",IF(AG446&gt;0,$AG$1," ")," ",IF(AH446&gt;0,$AH$1," ")," ",IF(AI446&gt;0,$AI$1," ")," ",IF(AJ446&gt;0,$AJ$1," ")," ",IF(AK446&gt;0,$AK$1," ")," ",IF(AL446&gt;0,$AL$1," ")," ",IF(AM446&gt;0,$AM$1," "),IF(AN446&gt;0,$AN$1," "),IF(AO446&gt;0,$AO$1," "),IF(AP446&gt;0,$AP$1," "),IF(AQ446&gt;0,$AQ$1," "),IF(AR446&gt;0,$AR$1," "),IF(AS446&gt;0,$AS$1," "),IF(AT446&gt;0,$AT$1," "),IF(AU446&gt;0,$AU$1," "),IF(AV446&gt;0,$AV$1," "),IF(AW446&gt;0,$AW$1," "),IF(AX446&gt;0,$AX$1," "),IF(AY446&gt;0,$AY$1," "),IF(AZ446&gt;0,$AZ$1," "),IF(BA446&gt;0,$BA$1," "),IF(BB446&gt;0,$BB$1," "),IF(BC446&gt;0,$BC$1," "),IF(BD446&gt;0,$BD$1," "),IF(BE446&gt;0,$BE$1," "),IF(BF446&gt;0,$BF$1," "),IF(BG446&gt;0,$BG$1," "),IF(BH446&gt;0,$BH$1," "),IF(BI446&gt;0,$BI$1," "),IF(BJ446&gt;0,$BJ$1," "),IF(BK446&gt;0,$BK$1," "),IF(BL446&gt;0,$BL$1," "))</f>
        <v xml:space="preserve">                                              </v>
      </c>
      <c r="F446" s="6" t="str">
        <f t="shared" ref="F446" si="1133">LEFT(Q446,11)</f>
        <v>5H0_970_716</v>
      </c>
      <c r="G446" s="6" t="str">
        <f t="shared" ref="G446" si="1134">IF(LEN(Q446)=11,0,MID(Q446,13,2))</f>
        <v>AC</v>
      </c>
      <c r="H446" s="6" t="str">
        <f t="shared" ref="H446" si="1135">CONCATENATE(IF(MID(Q446,5,3)="970","1AS1"),LEFT(F446,3),RIGHT(F446,3))</f>
        <v>1AS15H0716</v>
      </c>
      <c r="I446" s="6" t="str">
        <f t="shared" ref="I446" si="1136">IF(G446=0,"00",IF(LEN(G446)=1,CONCATENATE(G446,0),G446))</f>
        <v>AC</v>
      </c>
      <c r="J446" s="8" t="s">
        <v>634</v>
      </c>
      <c r="K446" s="2"/>
      <c r="L446" s="24" t="s">
        <v>264</v>
      </c>
      <c r="M446" s="67">
        <v>12</v>
      </c>
      <c r="N446" s="68">
        <v>2125</v>
      </c>
      <c r="O446" s="69"/>
      <c r="P446" s="42" t="s">
        <v>2289</v>
      </c>
      <c r="Q446" s="24" t="s">
        <v>1591</v>
      </c>
      <c r="R446" s="6" t="str">
        <f t="shared" ref="R446" si="1137">IF(J446&lt;&gt;"",CONCATENATE(H446,I446,J446),CONCATENATE(H446,I446,K446))</f>
        <v>1AS15H0716ACD</v>
      </c>
      <c r="S446" s="7" t="str">
        <f t="shared" ref="S446" si="1138">IF(N446="-","KEIN LIEFERUMFANG",IF(AND(N446&lt;=S$3,O446=""),"AKTUELL",IF(O446=N446-1,"KEIN SERIENEINSATZ",IF(N446&gt;S$3,"NOCH NICHT AKTUELL",IF(AND(N446&lt;S$3,O446&lt;S$3),"NICHT AKTUELL",IF(N446&lt;=S$3,"AKTUELL"))))))</f>
        <v>NOCH NICHT AKTUELL</v>
      </c>
      <c r="T446" s="1" t="str">
        <f t="shared" si="1124"/>
        <v/>
      </c>
      <c r="U446" s="8"/>
      <c r="V446" s="8"/>
      <c r="W446" s="25"/>
      <c r="X446" s="22"/>
      <c r="Y446" s="4" t="s">
        <v>566</v>
      </c>
      <c r="Z446" s="4" t="s">
        <v>374</v>
      </c>
      <c r="AA446" s="4" t="s">
        <v>566</v>
      </c>
      <c r="AB446" s="32"/>
      <c r="AC446" s="173"/>
      <c r="AD446" s="165"/>
      <c r="AE446" s="165"/>
      <c r="AF446" s="165"/>
      <c r="AG446" s="171"/>
      <c r="AH446" s="171"/>
      <c r="AI446" s="171"/>
      <c r="AJ446" s="172"/>
      <c r="AK446" s="172"/>
      <c r="AL446" s="172"/>
      <c r="AM446" s="165"/>
      <c r="AN446" s="173"/>
      <c r="AO446" s="173"/>
      <c r="AP446" s="173"/>
      <c r="AQ446" s="173"/>
      <c r="AR446" s="173"/>
      <c r="AS446" s="173"/>
      <c r="AT446" s="173"/>
      <c r="AU446" s="173"/>
      <c r="AV446" s="173"/>
      <c r="AW446" s="173"/>
      <c r="AX446" s="173"/>
      <c r="AY446" s="173"/>
      <c r="AZ446" s="173"/>
      <c r="BA446" s="173"/>
      <c r="BB446" s="173"/>
      <c r="BC446" s="173"/>
      <c r="BD446" s="173"/>
      <c r="BE446" s="173"/>
      <c r="BF446" s="173"/>
      <c r="BG446" s="173"/>
      <c r="BH446" s="173"/>
      <c r="BI446" s="173"/>
      <c r="BJ446" s="173"/>
      <c r="BK446" s="173"/>
    </row>
    <row r="447" spans="1:63">
      <c r="A447" s="2" t="s">
        <v>26</v>
      </c>
      <c r="B447" s="24" t="s">
        <v>402</v>
      </c>
      <c r="C447" s="4"/>
      <c r="D447" s="4"/>
      <c r="E447" s="135" t="str">
        <f t="shared" si="949"/>
        <v xml:space="preserve">                                              </v>
      </c>
      <c r="F447" s="6" t="str">
        <f t="shared" ref="F447:F454" si="1139">LEFT(Q447,11)</f>
        <v>5H0_970_716</v>
      </c>
      <c r="G447" s="6" t="str">
        <f t="shared" ref="G447:G454" si="1140">IF(LEN(Q447)=11,0,MID(Q447,13,2))</f>
        <v>AD</v>
      </c>
      <c r="H447" s="6" t="str">
        <f t="shared" ref="H447:H454" si="1141">CONCATENATE(IF(MID(Q447,5,3)="970","1AS1"),LEFT(F447,3),RIGHT(F447,3))</f>
        <v>1AS15H0716</v>
      </c>
      <c r="I447" s="6" t="str">
        <f t="shared" ref="I447:I454" si="1142">IF(G447=0,"00",IF(LEN(G447)=1,CONCATENATE(G447,0),G447))</f>
        <v>AD</v>
      </c>
      <c r="J447" s="8" t="s">
        <v>498</v>
      </c>
      <c r="K447" s="2"/>
      <c r="L447" s="24" t="s">
        <v>265</v>
      </c>
      <c r="M447" s="67">
        <v>12</v>
      </c>
      <c r="N447" s="68">
        <v>2125</v>
      </c>
      <c r="O447" s="69">
        <v>2124</v>
      </c>
      <c r="P447" s="42" t="s">
        <v>2289</v>
      </c>
      <c r="Q447" s="24" t="s">
        <v>1592</v>
      </c>
      <c r="R447" s="6" t="str">
        <f t="shared" ref="R447:R454" si="1143">IF(J447&lt;&gt;"",CONCATENATE(H447,I447,J447),CONCATENATE(H447,I447,K447))</f>
        <v>1AS15H0716ADA</v>
      </c>
      <c r="S447" s="7" t="str">
        <f t="shared" ref="S447:S454" si="1144">IF(N447="-","KEIN LIEFERUMFANG",IF(AND(N447&lt;=S$3,O447=""),"AKTUELL",IF(O447=N447-1,"KEIN SERIENEINSATZ",IF(N447&gt;S$3,"NOCH NICHT AKTUELL",IF(AND(N447&lt;S$3,O447&lt;S$3),"NICHT AKTUELL",IF(N447&lt;=S$3,"AKTUELL"))))))</f>
        <v>KEIN SERIENEINSATZ</v>
      </c>
      <c r="T447" s="1" t="str">
        <f t="shared" si="1124"/>
        <v/>
      </c>
      <c r="U447" s="8"/>
      <c r="V447" s="8"/>
      <c r="W447" s="25"/>
      <c r="X447" s="22"/>
      <c r="Y447" s="4" t="s">
        <v>566</v>
      </c>
      <c r="Z447" s="4" t="s">
        <v>374</v>
      </c>
      <c r="AA447" s="4" t="s">
        <v>566</v>
      </c>
      <c r="AB447" s="32"/>
      <c r="AC447" s="173"/>
      <c r="AD447" s="165"/>
      <c r="AE447" s="165"/>
      <c r="AF447" s="165"/>
      <c r="AG447" s="171"/>
      <c r="AH447" s="171"/>
      <c r="AI447" s="171"/>
      <c r="AJ447" s="172"/>
      <c r="AK447" s="172"/>
      <c r="AL447" s="172"/>
      <c r="AM447" s="165"/>
      <c r="AN447" s="173"/>
      <c r="AO447" s="173"/>
      <c r="AP447" s="173"/>
      <c r="AQ447" s="173"/>
      <c r="AR447" s="173"/>
      <c r="AS447" s="173"/>
      <c r="AT447" s="173"/>
      <c r="AU447" s="173"/>
      <c r="AV447" s="173"/>
      <c r="AW447" s="173"/>
      <c r="AX447" s="173"/>
      <c r="AY447" s="173"/>
      <c r="AZ447" s="173"/>
      <c r="BA447" s="173"/>
      <c r="BB447" s="173"/>
      <c r="BC447" s="173"/>
      <c r="BD447" s="173"/>
      <c r="BE447" s="173"/>
      <c r="BF447" s="173"/>
      <c r="BG447" s="173"/>
      <c r="BH447" s="173"/>
      <c r="BI447" s="173"/>
      <c r="BJ447" s="173"/>
      <c r="BK447" s="173"/>
    </row>
    <row r="448" spans="1:63">
      <c r="A448" s="2" t="s">
        <v>26</v>
      </c>
      <c r="B448" s="24" t="s">
        <v>402</v>
      </c>
      <c r="C448" s="4"/>
      <c r="D448" s="4"/>
      <c r="E448" s="135" t="str">
        <f t="shared" ref="E448" si="1145">CONCATENATE(IF(AC448&gt;0,$AC$1," ")," ",IF(AD448&gt;0,$AD$1," ")," ",IF(AE448&gt;0,$AE$1," ")," ",IF(AF448&gt;0,$AF$1," ")," ",IF(AG448&gt;0,$AG$1," ")," ",IF(AH448&gt;0,$AH$1," ")," ",IF(AI448&gt;0,$AI$1," ")," ",IF(AJ448&gt;0,$AJ$1," ")," ",IF(AK448&gt;0,$AK$1," ")," ",IF(AL448&gt;0,$AL$1," ")," ",IF(AM448&gt;0,$AM$1," "),IF(AN448&gt;0,$AN$1," "),IF(AO448&gt;0,$AO$1," "),IF(AP448&gt;0,$AP$1," "),IF(AQ448&gt;0,$AQ$1," "),IF(AR448&gt;0,$AR$1," "),IF(AS448&gt;0,$AS$1," "),IF(AT448&gt;0,$AT$1," "),IF(AU448&gt;0,$AU$1," "),IF(AV448&gt;0,$AV$1," "),IF(AW448&gt;0,$AW$1," "),IF(AX448&gt;0,$AX$1," "),IF(AY448&gt;0,$AY$1," "),IF(AZ448&gt;0,$AZ$1," "),IF(BA448&gt;0,$BA$1," "),IF(BB448&gt;0,$BB$1," "),IF(BC448&gt;0,$BC$1," "),IF(BD448&gt;0,$BD$1," "),IF(BE448&gt;0,$BE$1," "),IF(BF448&gt;0,$BF$1," "),IF(BG448&gt;0,$BG$1," "),IF(BH448&gt;0,$BH$1," "),IF(BI448&gt;0,$BI$1," "),IF(BJ448&gt;0,$BJ$1," "),IF(BK448&gt;0,$BK$1," "),IF(BL448&gt;0,$BL$1," "))</f>
        <v xml:space="preserve">                                              </v>
      </c>
      <c r="F448" s="6" t="str">
        <f t="shared" ref="F448" si="1146">LEFT(Q448,11)</f>
        <v>5H0_970_716</v>
      </c>
      <c r="G448" s="6" t="str">
        <f t="shared" ref="G448" si="1147">IF(LEN(Q448)=11,0,MID(Q448,13,2))</f>
        <v>AD</v>
      </c>
      <c r="H448" s="6" t="str">
        <f t="shared" ref="H448" si="1148">CONCATENATE(IF(MID(Q448,5,3)="970","1AS1"),LEFT(F448,3),RIGHT(F448,3))</f>
        <v>1AS15H0716</v>
      </c>
      <c r="I448" s="6" t="str">
        <f t="shared" ref="I448" si="1149">IF(G448=0,"00",IF(LEN(G448)=1,CONCATENATE(G448,0),G448))</f>
        <v>AD</v>
      </c>
      <c r="J448" s="8" t="s">
        <v>634</v>
      </c>
      <c r="K448" s="2"/>
      <c r="L448" s="24" t="s">
        <v>265</v>
      </c>
      <c r="M448" s="67">
        <v>12</v>
      </c>
      <c r="N448" s="68">
        <v>2125</v>
      </c>
      <c r="O448" s="69"/>
      <c r="P448" s="42" t="s">
        <v>2289</v>
      </c>
      <c r="Q448" s="24" t="s">
        <v>1592</v>
      </c>
      <c r="R448" s="6" t="str">
        <f t="shared" ref="R448" si="1150">IF(J448&lt;&gt;"",CONCATENATE(H448,I448,J448),CONCATENATE(H448,I448,K448))</f>
        <v>1AS15H0716ADD</v>
      </c>
      <c r="S448" s="7" t="str">
        <f t="shared" ref="S448" si="1151">IF(N448="-","KEIN LIEFERUMFANG",IF(AND(N448&lt;=S$3,O448=""),"AKTUELL",IF(O448=N448-1,"KEIN SERIENEINSATZ",IF(N448&gt;S$3,"NOCH NICHT AKTUELL",IF(AND(N448&lt;S$3,O448&lt;S$3),"NICHT AKTUELL",IF(N448&lt;=S$3,"AKTUELL"))))))</f>
        <v>NOCH NICHT AKTUELL</v>
      </c>
      <c r="T448" s="1" t="str">
        <f t="shared" si="1124"/>
        <v/>
      </c>
      <c r="U448" s="8"/>
      <c r="V448" s="8"/>
      <c r="W448" s="25"/>
      <c r="X448" s="22"/>
      <c r="Y448" s="4" t="s">
        <v>566</v>
      </c>
      <c r="Z448" s="4" t="s">
        <v>374</v>
      </c>
      <c r="AA448" s="4" t="s">
        <v>566</v>
      </c>
      <c r="AB448" s="32"/>
      <c r="AC448" s="173"/>
      <c r="AD448" s="165"/>
      <c r="AE448" s="165"/>
      <c r="AF448" s="165"/>
      <c r="AG448" s="171"/>
      <c r="AH448" s="171"/>
      <c r="AI448" s="171"/>
      <c r="AJ448" s="172"/>
      <c r="AK448" s="172"/>
      <c r="AL448" s="172"/>
      <c r="AM448" s="165"/>
      <c r="AN448" s="173"/>
      <c r="AO448" s="173"/>
      <c r="AP448" s="173"/>
      <c r="AQ448" s="173"/>
      <c r="AR448" s="173"/>
      <c r="AS448" s="173"/>
      <c r="AT448" s="173"/>
      <c r="AU448" s="173"/>
      <c r="AV448" s="173"/>
      <c r="AW448" s="173"/>
      <c r="AX448" s="173"/>
      <c r="AY448" s="173"/>
      <c r="AZ448" s="173"/>
      <c r="BA448" s="173"/>
      <c r="BB448" s="173"/>
      <c r="BC448" s="173"/>
      <c r="BD448" s="173"/>
      <c r="BE448" s="173"/>
      <c r="BF448" s="173"/>
      <c r="BG448" s="173"/>
      <c r="BH448" s="173"/>
      <c r="BI448" s="173"/>
      <c r="BJ448" s="173"/>
      <c r="BK448" s="173"/>
    </row>
    <row r="449" spans="1:63">
      <c r="A449" s="2" t="s">
        <v>26</v>
      </c>
      <c r="B449" s="24" t="s">
        <v>402</v>
      </c>
      <c r="C449" s="4"/>
      <c r="D449" s="4"/>
      <c r="E449" s="135" t="str">
        <f t="shared" ref="E449" si="1152">CONCATENATE(IF(AC449&gt;0,$AC$1," ")," ",IF(AD449&gt;0,$AD$1," ")," ",IF(AE449&gt;0,$AE$1," ")," ",IF(AF449&gt;0,$AF$1," ")," ",IF(AG449&gt;0,$AG$1," ")," ",IF(AH449&gt;0,$AH$1," ")," ",IF(AI449&gt;0,$AI$1," ")," ",IF(AJ449&gt;0,$AJ$1," ")," ",IF(AK449&gt;0,$AK$1," ")," ",IF(AL449&gt;0,$AL$1," ")," ",IF(AM449&gt;0,$AM$1," "),IF(AN449&gt;0,$AN$1," "),IF(AO449&gt;0,$AO$1," "),IF(AP449&gt;0,$AP$1," "),IF(AQ449&gt;0,$AQ$1," "),IF(AR449&gt;0,$AR$1," "),IF(AS449&gt;0,$AS$1," "),IF(AT449&gt;0,$AT$1," "),IF(AU449&gt;0,$AU$1," "),IF(AV449&gt;0,$AV$1," "),IF(AW449&gt;0,$AW$1," "),IF(AX449&gt;0,$AX$1," "),IF(AY449&gt;0,$AY$1," "),IF(AZ449&gt;0,$AZ$1," "),IF(BA449&gt;0,$BA$1," "),IF(BB449&gt;0,$BB$1," "),IF(BC449&gt;0,$BC$1," "),IF(BD449&gt;0,$BD$1," "),IF(BE449&gt;0,$BE$1," "),IF(BF449&gt;0,$BF$1," "),IF(BG449&gt;0,$BG$1," "),IF(BH449&gt;0,$BH$1," "),IF(BI449&gt;0,$BI$1," "),IF(BJ449&gt;0,$BJ$1," "),IF(BK449&gt;0,$BK$1," "),IF(BL449&gt;0,$BL$1," "))</f>
        <v xml:space="preserve">                                              </v>
      </c>
      <c r="F449" s="6" t="str">
        <f t="shared" ref="F449" si="1153">LEFT(Q449,11)</f>
        <v>5H0_970_716</v>
      </c>
      <c r="G449" s="6" t="str">
        <f t="shared" ref="G449" si="1154">IF(LEN(Q449)=11,0,MID(Q449,13,2))</f>
        <v>AE</v>
      </c>
      <c r="H449" s="6" t="str">
        <f t="shared" ref="H449" si="1155">CONCATENATE(IF(MID(Q449,5,3)="970","1AS1"),LEFT(F449,3),RIGHT(F449,3))</f>
        <v>1AS15H0716</v>
      </c>
      <c r="I449" s="6" t="str">
        <f t="shared" ref="I449" si="1156">IF(G449=0,"00",IF(LEN(G449)=1,CONCATENATE(G449,0),G449))</f>
        <v>AE</v>
      </c>
      <c r="J449" s="8" t="s">
        <v>498</v>
      </c>
      <c r="K449" s="2"/>
      <c r="L449" s="24" t="s">
        <v>405</v>
      </c>
      <c r="M449" s="67">
        <v>12</v>
      </c>
      <c r="N449" s="68">
        <v>2125</v>
      </c>
      <c r="O449" s="69">
        <v>2124</v>
      </c>
      <c r="P449" s="42" t="s">
        <v>2289</v>
      </c>
      <c r="Q449" s="24" t="s">
        <v>1593</v>
      </c>
      <c r="R449" s="6" t="str">
        <f t="shared" ref="R449" si="1157">IF(J449&lt;&gt;"",CONCATENATE(H449,I449,J449),CONCATENATE(H449,I449,K449))</f>
        <v>1AS15H0716AEA</v>
      </c>
      <c r="S449" s="7" t="str">
        <f t="shared" ref="S449" si="1158">IF(N449="-","KEIN LIEFERUMFANG",IF(AND(N449&lt;=S$3,O449=""),"AKTUELL",IF(O449=N449-1,"KEIN SERIENEINSATZ",IF(N449&gt;S$3,"NOCH NICHT AKTUELL",IF(AND(N449&lt;S$3,O449&lt;S$3),"NICHT AKTUELL",IF(N449&lt;=S$3,"AKTUELL"))))))</f>
        <v>KEIN SERIENEINSATZ</v>
      </c>
      <c r="T449" s="1" t="str">
        <f>IF(H449=H446,IF(I449=I446,"IndizeNeu (Spalte J, K)",IF(K449&lt;&gt;"","Neue Variant","")),IF(K449&lt;&gt;"","Neue Variant",""))</f>
        <v/>
      </c>
      <c r="U449" s="8"/>
      <c r="V449" s="8"/>
      <c r="W449" s="25"/>
      <c r="X449" s="22"/>
      <c r="Y449" s="4" t="s">
        <v>566</v>
      </c>
      <c r="Z449" s="4" t="s">
        <v>374</v>
      </c>
      <c r="AA449" s="4" t="s">
        <v>566</v>
      </c>
      <c r="AB449" s="32"/>
      <c r="AC449" s="173"/>
      <c r="AD449" s="165"/>
      <c r="AE449" s="165"/>
      <c r="AF449" s="165"/>
      <c r="AG449" s="171"/>
      <c r="AH449" s="171"/>
      <c r="AI449" s="171"/>
      <c r="AJ449" s="172"/>
      <c r="AK449" s="172"/>
      <c r="AL449" s="172"/>
      <c r="AM449" s="165"/>
      <c r="AN449" s="173"/>
      <c r="AO449" s="173"/>
      <c r="AP449" s="173"/>
      <c r="AQ449" s="173"/>
      <c r="AR449" s="173"/>
      <c r="AS449" s="173"/>
      <c r="AT449" s="173"/>
      <c r="AU449" s="173"/>
      <c r="AV449" s="173"/>
      <c r="AW449" s="173"/>
      <c r="AX449" s="173"/>
      <c r="AY449" s="173"/>
      <c r="AZ449" s="173"/>
      <c r="BA449" s="173"/>
      <c r="BB449" s="173"/>
      <c r="BC449" s="173"/>
      <c r="BD449" s="173"/>
      <c r="BE449" s="173"/>
      <c r="BF449" s="173"/>
      <c r="BG449" s="173"/>
      <c r="BH449" s="173"/>
      <c r="BI449" s="173"/>
      <c r="BJ449" s="173"/>
      <c r="BK449" s="173"/>
    </row>
    <row r="450" spans="1:63">
      <c r="A450" s="2" t="s">
        <v>26</v>
      </c>
      <c r="B450" s="24" t="s">
        <v>402</v>
      </c>
      <c r="C450" s="4"/>
      <c r="D450" s="4"/>
      <c r="E450" s="135" t="str">
        <f t="shared" si="949"/>
        <v xml:space="preserve">                                              </v>
      </c>
      <c r="F450" s="6" t="str">
        <f t="shared" si="1139"/>
        <v>5H0_970_716</v>
      </c>
      <c r="G450" s="6" t="str">
        <f t="shared" si="1140"/>
        <v>AE</v>
      </c>
      <c r="H450" s="6" t="str">
        <f t="shared" si="1141"/>
        <v>1AS15H0716</v>
      </c>
      <c r="I450" s="6" t="str">
        <f t="shared" si="1142"/>
        <v>AE</v>
      </c>
      <c r="J450" s="8" t="s">
        <v>634</v>
      </c>
      <c r="K450" s="2"/>
      <c r="L450" s="24" t="s">
        <v>405</v>
      </c>
      <c r="M450" s="67">
        <v>12</v>
      </c>
      <c r="N450" s="68">
        <v>2125</v>
      </c>
      <c r="O450" s="69"/>
      <c r="P450" s="42" t="s">
        <v>2289</v>
      </c>
      <c r="Q450" s="24" t="s">
        <v>1593</v>
      </c>
      <c r="R450" s="6" t="str">
        <f t="shared" si="1143"/>
        <v>1AS15H0716AED</v>
      </c>
      <c r="S450" s="7" t="str">
        <f t="shared" si="1144"/>
        <v>NOCH NICHT AKTUELL</v>
      </c>
      <c r="T450" s="1" t="str">
        <f>IF(H450=H447,IF(I450=I447,"IndizeNeu (Spalte J, K)",IF(K450&lt;&gt;"","Neue Variant","")),IF(K450&lt;&gt;"","Neue Variant",""))</f>
        <v/>
      </c>
      <c r="U450" s="8"/>
      <c r="V450" s="8"/>
      <c r="W450" s="25"/>
      <c r="X450" s="22"/>
      <c r="Y450" s="4" t="s">
        <v>566</v>
      </c>
      <c r="Z450" s="4" t="s">
        <v>374</v>
      </c>
      <c r="AA450" s="4" t="s">
        <v>566</v>
      </c>
      <c r="AB450" s="32"/>
      <c r="AC450" s="173"/>
      <c r="AD450" s="165"/>
      <c r="AE450" s="165"/>
      <c r="AF450" s="165"/>
      <c r="AG450" s="171"/>
      <c r="AH450" s="171"/>
      <c r="AI450" s="171"/>
      <c r="AJ450" s="172"/>
      <c r="AK450" s="172"/>
      <c r="AL450" s="172"/>
      <c r="AM450" s="165"/>
      <c r="AN450" s="173"/>
      <c r="AO450" s="173"/>
      <c r="AP450" s="173"/>
      <c r="AQ450" s="173"/>
      <c r="AR450" s="173"/>
      <c r="AS450" s="173"/>
      <c r="AT450" s="173"/>
      <c r="AU450" s="173"/>
      <c r="AV450" s="173"/>
      <c r="AW450" s="173"/>
      <c r="AX450" s="173"/>
      <c r="AY450" s="173"/>
      <c r="AZ450" s="173"/>
      <c r="BA450" s="173"/>
      <c r="BB450" s="173"/>
      <c r="BC450" s="173"/>
      <c r="BD450" s="173"/>
      <c r="BE450" s="173"/>
      <c r="BF450" s="173"/>
      <c r="BG450" s="173"/>
      <c r="BH450" s="173"/>
      <c r="BI450" s="173"/>
      <c r="BJ450" s="173"/>
      <c r="BK450" s="173"/>
    </row>
    <row r="451" spans="1:63">
      <c r="A451" s="2" t="s">
        <v>26</v>
      </c>
      <c r="B451" s="24" t="s">
        <v>402</v>
      </c>
      <c r="C451" s="4"/>
      <c r="D451" s="4"/>
      <c r="E451" s="135" t="str">
        <f t="shared" ref="E451:E520" si="1159">CONCATENATE(IF(AC451&gt;0,$AC$1," ")," ",IF(AD451&gt;0,$AD$1," ")," ",IF(AE451&gt;0,$AE$1," ")," ",IF(AF451&gt;0,$AF$1," ")," ",IF(AG451&gt;0,$AG$1," ")," ",IF(AH451&gt;0,$AH$1," ")," ",IF(AI451&gt;0,$AI$1," ")," ",IF(AJ451&gt;0,$AJ$1," ")," ",IF(AK451&gt;0,$AK$1," ")," ",IF(AL451&gt;0,$AL$1," ")," ",IF(AM451&gt;0,$AM$1," "),IF(AN451&gt;0,$AN$1," "),IF(AO451&gt;0,$AO$1," "),IF(AP451&gt;0,$AP$1," "),IF(AQ451&gt;0,$AQ$1," "),IF(AR451&gt;0,$AR$1," "),IF(AS451&gt;0,$AS$1," "),IF(AT451&gt;0,$AT$1," "),IF(AU451&gt;0,$AU$1," "),IF(AV451&gt;0,$AV$1," "),IF(AW451&gt;0,$AW$1," "),IF(AX451&gt;0,$AX$1," "),IF(AY451&gt;0,$AY$1," "),IF(AZ451&gt;0,$AZ$1," "),IF(BA451&gt;0,$BA$1," "),IF(BB451&gt;0,$BB$1," "),IF(BC451&gt;0,$BC$1," "),IF(BD451&gt;0,$BD$1," "),IF(BE451&gt;0,$BE$1," "),IF(BF451&gt;0,$BF$1," "),IF(BG451&gt;0,$BG$1," "),IF(BH451&gt;0,$BH$1," "),IF(BI451&gt;0,$BI$1," "),IF(BJ451&gt;0,$BJ$1," "),IF(BK451&gt;0,$BK$1," "),IF(BL451&gt;0,$BL$1," "))</f>
        <v xml:space="preserve">                                              </v>
      </c>
      <c r="F451" s="6" t="str">
        <f t="shared" si="1139"/>
        <v>5H0_970_716</v>
      </c>
      <c r="G451" s="6" t="str">
        <f t="shared" si="1140"/>
        <v>AF</v>
      </c>
      <c r="H451" s="6" t="str">
        <f t="shared" si="1141"/>
        <v>1AS15H0716</v>
      </c>
      <c r="I451" s="6" t="str">
        <f t="shared" si="1142"/>
        <v>AF</v>
      </c>
      <c r="J451" s="8" t="s">
        <v>498</v>
      </c>
      <c r="K451" s="2"/>
      <c r="L451" s="24" t="s">
        <v>1594</v>
      </c>
      <c r="M451" s="67"/>
      <c r="N451" s="68">
        <v>2148</v>
      </c>
      <c r="O451" s="69"/>
      <c r="P451" s="42" t="s">
        <v>2209</v>
      </c>
      <c r="Q451" s="24" t="s">
        <v>1968</v>
      </c>
      <c r="R451" s="6" t="str">
        <f t="shared" si="1143"/>
        <v>1AS15H0716AFA</v>
      </c>
      <c r="S451" s="7" t="str">
        <f t="shared" si="1144"/>
        <v>NOCH NICHT AKTUELL</v>
      </c>
      <c r="T451" s="1" t="str">
        <f>IF(H451=H450,IF(I451=I450,"IndizeNeu (Spalte J, K)",IF(K451&lt;&gt;"","Neue Variant","")),IF(K451&lt;&gt;"","Neue Variant",""))</f>
        <v/>
      </c>
      <c r="U451" s="8"/>
      <c r="V451" s="8"/>
      <c r="W451" s="25"/>
      <c r="X451" s="22"/>
      <c r="Y451" s="4" t="s">
        <v>374</v>
      </c>
      <c r="Z451" s="4" t="s">
        <v>566</v>
      </c>
      <c r="AA451" s="4" t="s">
        <v>566</v>
      </c>
      <c r="AB451" s="32"/>
      <c r="AC451" s="173"/>
      <c r="AD451" s="165"/>
      <c r="AE451" s="165"/>
      <c r="AF451" s="165"/>
      <c r="AG451" s="171"/>
      <c r="AH451" s="171"/>
      <c r="AI451" s="171"/>
      <c r="AJ451" s="172"/>
      <c r="AK451" s="172"/>
      <c r="AL451" s="172"/>
      <c r="AM451" s="165"/>
      <c r="AN451" s="173"/>
      <c r="AO451" s="173"/>
      <c r="AP451" s="173"/>
      <c r="AQ451" s="173"/>
      <c r="AR451" s="173"/>
      <c r="AS451" s="173"/>
      <c r="AT451" s="173"/>
      <c r="AU451" s="173"/>
      <c r="AV451" s="173"/>
      <c r="AW451" s="173"/>
      <c r="AX451" s="173"/>
      <c r="AY451" s="173"/>
      <c r="AZ451" s="173"/>
      <c r="BA451" s="173"/>
      <c r="BB451" s="173"/>
      <c r="BC451" s="173"/>
      <c r="BD451" s="173"/>
      <c r="BE451" s="173"/>
      <c r="BF451" s="173"/>
      <c r="BG451" s="173"/>
      <c r="BH451" s="173"/>
      <c r="BI451" s="173"/>
      <c r="BJ451" s="173"/>
      <c r="BK451" s="173"/>
    </row>
    <row r="452" spans="1:63">
      <c r="A452" s="2" t="s">
        <v>26</v>
      </c>
      <c r="B452" s="24" t="s">
        <v>402</v>
      </c>
      <c r="C452" s="4"/>
      <c r="D452" s="4"/>
      <c r="E452" s="135" t="str">
        <f t="shared" si="1159"/>
        <v xml:space="preserve">                                              </v>
      </c>
      <c r="F452" s="6" t="str">
        <f t="shared" si="1139"/>
        <v>5H0_970_716</v>
      </c>
      <c r="G452" s="6" t="str">
        <f t="shared" si="1140"/>
        <v>AG</v>
      </c>
      <c r="H452" s="6" t="str">
        <f t="shared" si="1141"/>
        <v>1AS15H0716</v>
      </c>
      <c r="I452" s="6" t="str">
        <f t="shared" si="1142"/>
        <v>AG</v>
      </c>
      <c r="J452" s="8" t="s">
        <v>498</v>
      </c>
      <c r="K452" s="2"/>
      <c r="L452" s="24" t="s">
        <v>786</v>
      </c>
      <c r="M452" s="67"/>
      <c r="N452" s="68">
        <v>2148</v>
      </c>
      <c r="O452" s="69"/>
      <c r="P452" s="42" t="s">
        <v>2209</v>
      </c>
      <c r="Q452" s="24" t="s">
        <v>1969</v>
      </c>
      <c r="R452" s="6" t="str">
        <f t="shared" si="1143"/>
        <v>1AS15H0716AGA</v>
      </c>
      <c r="S452" s="7" t="str">
        <f t="shared" si="1144"/>
        <v>NOCH NICHT AKTUELL</v>
      </c>
      <c r="T452" s="1" t="str">
        <f>IF(H452=H450,IF(I452=I450,"IndizeNeu (Spalte J, K)",IF(K452&lt;&gt;"","Neue Variant","")),IF(K452&lt;&gt;"","Neue Variant",""))</f>
        <v/>
      </c>
      <c r="U452" s="8"/>
      <c r="V452" s="8"/>
      <c r="W452" s="25"/>
      <c r="X452" s="22"/>
      <c r="Y452" s="4" t="s">
        <v>566</v>
      </c>
      <c r="Z452" s="4" t="s">
        <v>374</v>
      </c>
      <c r="AA452" s="4" t="s">
        <v>566</v>
      </c>
      <c r="AB452" s="32"/>
      <c r="AC452" s="173"/>
      <c r="AD452" s="165"/>
      <c r="AE452" s="165"/>
      <c r="AF452" s="165"/>
      <c r="AG452" s="171"/>
      <c r="AH452" s="171"/>
      <c r="AI452" s="171"/>
      <c r="AJ452" s="172"/>
      <c r="AK452" s="172"/>
      <c r="AL452" s="172"/>
      <c r="AM452" s="165"/>
      <c r="AN452" s="173"/>
      <c r="AO452" s="173"/>
      <c r="AP452" s="173"/>
      <c r="AQ452" s="173"/>
      <c r="AR452" s="173"/>
      <c r="AS452" s="173"/>
      <c r="AT452" s="173"/>
      <c r="AU452" s="173"/>
      <c r="AV452" s="173"/>
      <c r="AW452" s="173"/>
      <c r="AX452" s="173"/>
      <c r="AY452" s="173"/>
      <c r="AZ452" s="173"/>
      <c r="BA452" s="173"/>
      <c r="BB452" s="173"/>
      <c r="BC452" s="173"/>
      <c r="BD452" s="173"/>
      <c r="BE452" s="173"/>
      <c r="BF452" s="173"/>
      <c r="BG452" s="173"/>
      <c r="BH452" s="173"/>
      <c r="BI452" s="173"/>
      <c r="BJ452" s="173"/>
      <c r="BK452" s="173"/>
    </row>
    <row r="453" spans="1:63">
      <c r="A453" s="2" t="s">
        <v>26</v>
      </c>
      <c r="B453" s="24" t="s">
        <v>402</v>
      </c>
      <c r="C453" s="4"/>
      <c r="D453" s="4"/>
      <c r="E453" s="135" t="str">
        <f t="shared" si="1159"/>
        <v xml:space="preserve">                                              </v>
      </c>
      <c r="F453" s="6" t="str">
        <f t="shared" si="1139"/>
        <v>5H0_970_716</v>
      </c>
      <c r="G453" s="6" t="str">
        <f t="shared" si="1140"/>
        <v>AH</v>
      </c>
      <c r="H453" s="6" t="str">
        <f t="shared" si="1141"/>
        <v>1AS15H0716</v>
      </c>
      <c r="I453" s="6" t="str">
        <f t="shared" si="1142"/>
        <v>AH</v>
      </c>
      <c r="J453" s="8" t="s">
        <v>498</v>
      </c>
      <c r="K453" s="2"/>
      <c r="L453" s="24" t="s">
        <v>1595</v>
      </c>
      <c r="M453" s="67"/>
      <c r="N453" s="68">
        <v>2148</v>
      </c>
      <c r="O453" s="69"/>
      <c r="P453" s="42" t="s">
        <v>2209</v>
      </c>
      <c r="Q453" s="24" t="s">
        <v>1970</v>
      </c>
      <c r="R453" s="6" t="str">
        <f t="shared" si="1143"/>
        <v>1AS15H0716AHA</v>
      </c>
      <c r="S453" s="7" t="str">
        <f t="shared" si="1144"/>
        <v>NOCH NICHT AKTUELL</v>
      </c>
      <c r="T453" s="1" t="str">
        <f>IF(H453=H452,IF(I453=I452,"IndizeNeu (Spalte J, K)",IF(K453&lt;&gt;"","Neue Variant","")),IF(K453&lt;&gt;"","Neue Variant",""))</f>
        <v/>
      </c>
      <c r="U453" s="8"/>
      <c r="V453" s="8"/>
      <c r="W453" s="25"/>
      <c r="X453" s="22"/>
      <c r="Y453" s="4" t="s">
        <v>566</v>
      </c>
      <c r="Z453" s="4" t="s">
        <v>374</v>
      </c>
      <c r="AA453" s="4" t="s">
        <v>566</v>
      </c>
      <c r="AB453" s="32"/>
      <c r="AC453" s="173"/>
      <c r="AD453" s="165"/>
      <c r="AE453" s="165"/>
      <c r="AF453" s="165"/>
      <c r="AG453" s="171"/>
      <c r="AH453" s="171"/>
      <c r="AI453" s="171"/>
      <c r="AJ453" s="172"/>
      <c r="AK453" s="172"/>
      <c r="AL453" s="172"/>
      <c r="AM453" s="165"/>
      <c r="AN453" s="173"/>
      <c r="AO453" s="173"/>
      <c r="AP453" s="173"/>
      <c r="AQ453" s="173"/>
      <c r="AR453" s="173"/>
      <c r="AS453" s="173"/>
      <c r="AT453" s="173"/>
      <c r="AU453" s="173"/>
      <c r="AV453" s="173"/>
      <c r="AW453" s="173"/>
      <c r="AX453" s="173"/>
      <c r="AY453" s="173"/>
      <c r="AZ453" s="173"/>
      <c r="BA453" s="173"/>
      <c r="BB453" s="173"/>
      <c r="BC453" s="173"/>
      <c r="BD453" s="173"/>
      <c r="BE453" s="173"/>
      <c r="BF453" s="173"/>
      <c r="BG453" s="173"/>
      <c r="BH453" s="173"/>
      <c r="BI453" s="173"/>
      <c r="BJ453" s="173"/>
      <c r="BK453" s="173"/>
    </row>
    <row r="454" spans="1:63">
      <c r="A454" s="2" t="s">
        <v>26</v>
      </c>
      <c r="B454" s="24" t="s">
        <v>402</v>
      </c>
      <c r="C454" s="4"/>
      <c r="D454" s="4"/>
      <c r="E454" s="135" t="str">
        <f t="shared" si="1159"/>
        <v xml:space="preserve">                                              </v>
      </c>
      <c r="F454" s="6" t="str">
        <f t="shared" si="1139"/>
        <v>5H0_970_716</v>
      </c>
      <c r="G454" s="6" t="str">
        <f t="shared" si="1140"/>
        <v>AJ</v>
      </c>
      <c r="H454" s="6" t="str">
        <f t="shared" si="1141"/>
        <v>1AS15H0716</v>
      </c>
      <c r="I454" s="6" t="str">
        <f t="shared" si="1142"/>
        <v>AJ</v>
      </c>
      <c r="J454" s="8" t="s">
        <v>498</v>
      </c>
      <c r="K454" s="2"/>
      <c r="L454" s="24" t="s">
        <v>264</v>
      </c>
      <c r="M454" s="67"/>
      <c r="N454" s="68">
        <v>2148</v>
      </c>
      <c r="O454" s="69"/>
      <c r="P454" s="42" t="s">
        <v>2209</v>
      </c>
      <c r="Q454" s="24" t="s">
        <v>1971</v>
      </c>
      <c r="R454" s="6" t="str">
        <f t="shared" si="1143"/>
        <v>1AS15H0716AJA</v>
      </c>
      <c r="S454" s="7" t="str">
        <f t="shared" si="1144"/>
        <v>NOCH NICHT AKTUELL</v>
      </c>
      <c r="T454" s="1" t="str">
        <f>IF(H454=H453,IF(I454=I453,"IndizeNeu (Spalte J, K)",IF(K454&lt;&gt;"","Neue Variant","")),IF(K454&lt;&gt;"","Neue Variant",""))</f>
        <v/>
      </c>
      <c r="U454" s="8"/>
      <c r="V454" s="8"/>
      <c r="W454" s="25"/>
      <c r="X454" s="22"/>
      <c r="Y454" s="4" t="s">
        <v>566</v>
      </c>
      <c r="Z454" s="4" t="s">
        <v>374</v>
      </c>
      <c r="AA454" s="4" t="s">
        <v>566</v>
      </c>
      <c r="AB454" s="32"/>
      <c r="AC454" s="173"/>
      <c r="AD454" s="165"/>
      <c r="AE454" s="165"/>
      <c r="AF454" s="165"/>
      <c r="AG454" s="171"/>
      <c r="AH454" s="171"/>
      <c r="AI454" s="171"/>
      <c r="AJ454" s="172"/>
      <c r="AK454" s="172"/>
      <c r="AL454" s="172"/>
      <c r="AM454" s="165"/>
      <c r="AN454" s="173"/>
      <c r="AO454" s="173"/>
      <c r="AP454" s="173"/>
      <c r="AQ454" s="173"/>
      <c r="AR454" s="173"/>
      <c r="AS454" s="173"/>
      <c r="AT454" s="173"/>
      <c r="AU454" s="173"/>
      <c r="AV454" s="173"/>
      <c r="AW454" s="173"/>
      <c r="AX454" s="173"/>
      <c r="AY454" s="173"/>
      <c r="AZ454" s="173"/>
      <c r="BA454" s="173"/>
      <c r="BB454" s="173"/>
      <c r="BC454" s="173"/>
      <c r="BD454" s="173"/>
      <c r="BE454" s="173"/>
      <c r="BF454" s="173"/>
      <c r="BG454" s="173"/>
      <c r="BH454" s="173"/>
      <c r="BI454" s="173"/>
      <c r="BJ454" s="173"/>
      <c r="BK454" s="173"/>
    </row>
    <row r="455" spans="1:63">
      <c r="A455" s="2" t="s">
        <v>26</v>
      </c>
      <c r="B455" s="24" t="s">
        <v>402</v>
      </c>
      <c r="C455" s="4"/>
      <c r="D455" s="4"/>
      <c r="E455" s="135" t="str">
        <f t="shared" si="1159"/>
        <v xml:space="preserve">                                              </v>
      </c>
      <c r="F455" s="6" t="str">
        <f t="shared" ref="F455:F456" si="1160">LEFT(Q455,11)</f>
        <v>5H0_970_716</v>
      </c>
      <c r="G455" s="6" t="str">
        <f t="shared" ref="G455:G456" si="1161">IF(LEN(Q455)=11,0,MID(Q455,13,2))</f>
        <v>AK</v>
      </c>
      <c r="H455" s="6" t="str">
        <f t="shared" ref="H455:H456" si="1162">CONCATENATE(IF(MID(Q455,5,3)="970","1AS1"),LEFT(F455,3),RIGHT(F455,3))</f>
        <v>1AS15H0716</v>
      </c>
      <c r="I455" s="6" t="str">
        <f t="shared" ref="I455:I456" si="1163">IF(G455=0,"00",IF(LEN(G455)=1,CONCATENATE(G455,0),G455))</f>
        <v>AK</v>
      </c>
      <c r="J455" s="8" t="s">
        <v>498</v>
      </c>
      <c r="K455" s="2"/>
      <c r="L455" s="24" t="s">
        <v>265</v>
      </c>
      <c r="M455" s="67"/>
      <c r="N455" s="68">
        <v>2148</v>
      </c>
      <c r="O455" s="69"/>
      <c r="P455" s="42" t="s">
        <v>2209</v>
      </c>
      <c r="Q455" s="24" t="s">
        <v>1972</v>
      </c>
      <c r="R455" s="6" t="str">
        <f t="shared" ref="R455:R456" si="1164">IF(J455&lt;&gt;"",CONCATENATE(H455,I455,J455),CONCATENATE(H455,I455,K455))</f>
        <v>1AS15H0716AKA</v>
      </c>
      <c r="S455" s="7" t="str">
        <f t="shared" ref="S455:S456" si="1165">IF(N455="-","KEIN LIEFERUMFANG",IF(AND(N455&lt;=S$3,O455=""),"AKTUELL",IF(O455=N455-1,"KEIN SERIENEINSATZ",IF(N455&gt;S$3,"NOCH NICHT AKTUELL",IF(AND(N455&lt;S$3,O455&lt;S$3),"NICHT AKTUELL",IF(N455&lt;=S$3,"AKTUELL"))))))</f>
        <v>NOCH NICHT AKTUELL</v>
      </c>
      <c r="T455" s="1" t="str">
        <f>IF(H455=H454,IF(I455=I454,"IndizeNeu (Spalte J, K)",IF(K455&lt;&gt;"","Neue Variant","")),IF(K455&lt;&gt;"","Neue Variant",""))</f>
        <v/>
      </c>
      <c r="U455" s="8"/>
      <c r="V455" s="8"/>
      <c r="W455" s="25"/>
      <c r="X455" s="22"/>
      <c r="Y455" s="4" t="s">
        <v>566</v>
      </c>
      <c r="Z455" s="4" t="s">
        <v>374</v>
      </c>
      <c r="AA455" s="4" t="s">
        <v>566</v>
      </c>
      <c r="AB455" s="32"/>
      <c r="AC455" s="173"/>
      <c r="AD455" s="165"/>
      <c r="AE455" s="165"/>
      <c r="AF455" s="165"/>
      <c r="AG455" s="171"/>
      <c r="AH455" s="171"/>
      <c r="AI455" s="171"/>
      <c r="AJ455" s="172"/>
      <c r="AK455" s="172"/>
      <c r="AL455" s="172"/>
      <c r="AM455" s="165"/>
      <c r="AN455" s="173"/>
      <c r="AO455" s="173"/>
      <c r="AP455" s="173"/>
      <c r="AQ455" s="173"/>
      <c r="AR455" s="173"/>
      <c r="AS455" s="173"/>
      <c r="AT455" s="173"/>
      <c r="AU455" s="173"/>
      <c r="AV455" s="173"/>
      <c r="AW455" s="173"/>
      <c r="AX455" s="173"/>
      <c r="AY455" s="173"/>
      <c r="AZ455" s="173"/>
      <c r="BA455" s="173"/>
      <c r="BB455" s="173"/>
      <c r="BC455" s="173"/>
      <c r="BD455" s="173"/>
      <c r="BE455" s="173"/>
      <c r="BF455" s="173"/>
      <c r="BG455" s="173"/>
      <c r="BH455" s="173"/>
      <c r="BI455" s="173"/>
      <c r="BJ455" s="173"/>
      <c r="BK455" s="173"/>
    </row>
    <row r="456" spans="1:63">
      <c r="A456" s="2" t="s">
        <v>26</v>
      </c>
      <c r="B456" s="24" t="s">
        <v>402</v>
      </c>
      <c r="C456" s="4"/>
      <c r="D456" s="4"/>
      <c r="E456" s="135" t="str">
        <f t="shared" si="1159"/>
        <v xml:space="preserve">                                              </v>
      </c>
      <c r="F456" s="6" t="str">
        <f t="shared" si="1160"/>
        <v>5H0_970_716</v>
      </c>
      <c r="G456" s="6" t="str">
        <f t="shared" si="1161"/>
        <v>AL</v>
      </c>
      <c r="H456" s="6" t="str">
        <f t="shared" si="1162"/>
        <v>1AS15H0716</v>
      </c>
      <c r="I456" s="6" t="str">
        <f t="shared" si="1163"/>
        <v>AL</v>
      </c>
      <c r="J456" s="8" t="s">
        <v>498</v>
      </c>
      <c r="K456" s="2"/>
      <c r="L456" s="24" t="s">
        <v>405</v>
      </c>
      <c r="M456" s="67"/>
      <c r="N456" s="68">
        <v>2148</v>
      </c>
      <c r="O456" s="69"/>
      <c r="P456" s="42" t="s">
        <v>2209</v>
      </c>
      <c r="Q456" s="24" t="s">
        <v>1973</v>
      </c>
      <c r="R456" s="6" t="str">
        <f t="shared" si="1164"/>
        <v>1AS15H0716ALA</v>
      </c>
      <c r="S456" s="7" t="str">
        <f t="shared" si="1165"/>
        <v>NOCH NICHT AKTUELL</v>
      </c>
      <c r="T456" s="1" t="str">
        <f>IF(H456=H455,IF(I456=I455,"IndizeNeu (Spalte J, K)",IF(K456&lt;&gt;"","Neue Variant","")),IF(K456&lt;&gt;"","Neue Variant",""))</f>
        <v/>
      </c>
      <c r="U456" s="8"/>
      <c r="V456" s="8"/>
      <c r="W456" s="25"/>
      <c r="X456" s="22"/>
      <c r="Y456" s="4" t="s">
        <v>566</v>
      </c>
      <c r="Z456" s="4" t="s">
        <v>374</v>
      </c>
      <c r="AA456" s="4" t="s">
        <v>566</v>
      </c>
      <c r="AB456" s="32"/>
      <c r="AC456" s="173"/>
      <c r="AD456" s="165"/>
      <c r="AE456" s="165"/>
      <c r="AF456" s="165"/>
      <c r="AG456" s="171"/>
      <c r="AH456" s="171"/>
      <c r="AI456" s="171"/>
      <c r="AJ456" s="172"/>
      <c r="AK456" s="172"/>
      <c r="AL456" s="172"/>
      <c r="AM456" s="165"/>
      <c r="AN456" s="173"/>
      <c r="AO456" s="173"/>
      <c r="AP456" s="173"/>
      <c r="AQ456" s="173"/>
      <c r="AR456" s="173"/>
      <c r="AS456" s="173"/>
      <c r="AT456" s="173"/>
      <c r="AU456" s="173"/>
      <c r="AV456" s="173"/>
      <c r="AW456" s="173"/>
      <c r="AX456" s="173"/>
      <c r="AY456" s="173"/>
      <c r="AZ456" s="173"/>
      <c r="BA456" s="173"/>
      <c r="BB456" s="173"/>
      <c r="BC456" s="173"/>
      <c r="BD456" s="173"/>
      <c r="BE456" s="173"/>
      <c r="BF456" s="173"/>
      <c r="BG456" s="173"/>
      <c r="BH456" s="173"/>
      <c r="BI456" s="173"/>
      <c r="BJ456" s="173"/>
      <c r="BK456" s="173"/>
    </row>
    <row r="457" spans="1:63">
      <c r="A457" s="2" t="s">
        <v>26</v>
      </c>
      <c r="B457" s="24" t="s">
        <v>406</v>
      </c>
      <c r="C457" s="4"/>
      <c r="D457" s="4"/>
      <c r="E457" s="135" t="str">
        <f t="shared" si="1159"/>
        <v xml:space="preserve">                                            VTW1, </v>
      </c>
      <c r="F457" s="6" t="str">
        <f t="shared" si="1092"/>
        <v>5H0_970_717</v>
      </c>
      <c r="G457" s="6">
        <f t="shared" si="1093"/>
        <v>0</v>
      </c>
      <c r="H457" s="6" t="str">
        <f t="shared" si="1094"/>
        <v>1AS15H0717</v>
      </c>
      <c r="I457" s="6" t="str">
        <f t="shared" si="1095"/>
        <v>00</v>
      </c>
      <c r="J457" s="8" t="s">
        <v>498</v>
      </c>
      <c r="K457" s="2"/>
      <c r="L457" s="24" t="s">
        <v>266</v>
      </c>
      <c r="M457" s="67"/>
      <c r="N457" s="68">
        <v>1926</v>
      </c>
      <c r="O457" s="69"/>
      <c r="P457" s="42"/>
      <c r="Q457" s="24" t="s">
        <v>80</v>
      </c>
      <c r="R457" s="6" t="str">
        <f t="shared" si="1096"/>
        <v>1AS15H071700A</v>
      </c>
      <c r="S457" s="7" t="str">
        <f t="shared" si="1097"/>
        <v>AKTUELL</v>
      </c>
      <c r="T457" s="1" t="str">
        <f>IF(H457=H420,IF(I457=I420,"IndizeNeu (Spalte J, K)",IF(K457&lt;&gt;"","Neue Variant","")),IF(K457&lt;&gt;"","Neue Variant",""))</f>
        <v/>
      </c>
      <c r="U457" s="8"/>
      <c r="V457" s="11"/>
      <c r="W457" s="25"/>
      <c r="X457" s="22"/>
      <c r="Y457" s="4" t="s">
        <v>374</v>
      </c>
      <c r="Z457" s="4" t="s">
        <v>566</v>
      </c>
      <c r="AA457" s="4" t="s">
        <v>566</v>
      </c>
      <c r="AB457" s="32"/>
      <c r="AC457" s="173"/>
      <c r="AD457" s="165"/>
      <c r="AE457" s="165"/>
      <c r="AF457" s="165"/>
      <c r="AG457" s="171"/>
      <c r="AH457" s="171"/>
      <c r="AI457" s="171"/>
      <c r="AJ457" s="172"/>
      <c r="AK457" s="172"/>
      <c r="AL457" s="172"/>
      <c r="AM457" s="165"/>
      <c r="AN457" s="173"/>
      <c r="AO457" s="173"/>
      <c r="AP457" s="173"/>
      <c r="AQ457" s="173"/>
      <c r="AR457" s="173"/>
      <c r="AS457" s="173"/>
      <c r="AT457" s="173"/>
      <c r="AU457" s="173"/>
      <c r="AV457" s="173"/>
      <c r="AW457" s="173"/>
      <c r="AX457" s="173"/>
      <c r="AY457" s="173"/>
      <c r="AZ457" s="173"/>
      <c r="BA457" s="173"/>
      <c r="BB457" s="173"/>
      <c r="BC457" s="173"/>
      <c r="BD457" s="173"/>
      <c r="BE457" s="173"/>
      <c r="BF457" s="173"/>
      <c r="BG457" s="173"/>
      <c r="BH457" s="173"/>
      <c r="BI457" s="173"/>
      <c r="BJ457" s="173"/>
      <c r="BK457" s="173" t="s">
        <v>374</v>
      </c>
    </row>
    <row r="458" spans="1:63">
      <c r="A458" s="2" t="s">
        <v>26</v>
      </c>
      <c r="B458" s="24" t="s">
        <v>406</v>
      </c>
      <c r="C458" s="4"/>
      <c r="D458" s="4"/>
      <c r="E458" s="135" t="str">
        <f t="shared" si="1159"/>
        <v xml:space="preserve">                                            VTW1, </v>
      </c>
      <c r="F458" s="6" t="str">
        <f t="shared" si="1092"/>
        <v>5H0_970_717</v>
      </c>
      <c r="G458" s="6" t="str">
        <f t="shared" si="1093"/>
        <v>D</v>
      </c>
      <c r="H458" s="6" t="str">
        <f t="shared" si="1094"/>
        <v>1AS15H0717</v>
      </c>
      <c r="I458" s="6" t="str">
        <f t="shared" si="1095"/>
        <v>D0</v>
      </c>
      <c r="J458" s="8" t="s">
        <v>498</v>
      </c>
      <c r="K458" s="2"/>
      <c r="L458" s="24" t="s">
        <v>1081</v>
      </c>
      <c r="M458" s="67"/>
      <c r="N458" s="68">
        <v>2025</v>
      </c>
      <c r="O458" s="69"/>
      <c r="P458" s="42" t="s">
        <v>699</v>
      </c>
      <c r="Q458" s="24" t="s">
        <v>787</v>
      </c>
      <c r="R458" s="6" t="str">
        <f t="shared" si="1096"/>
        <v>1AS15H0717D0A</v>
      </c>
      <c r="S458" s="7" t="str">
        <f t="shared" si="1097"/>
        <v>AKTUELL</v>
      </c>
      <c r="T458" s="1" t="str">
        <f>IF(H458=H421,IF(I458=I421,"IndizeNeu (Spalte J, K)",IF(K458&lt;&gt;"","Neue Variant","")),IF(K458&lt;&gt;"","Neue Variant",""))</f>
        <v/>
      </c>
      <c r="U458" s="8"/>
      <c r="V458" s="8"/>
      <c r="W458" s="25"/>
      <c r="X458" s="22"/>
      <c r="Y458" s="4" t="s">
        <v>374</v>
      </c>
      <c r="Z458" s="4" t="s">
        <v>566</v>
      </c>
      <c r="AA458" s="4" t="s">
        <v>566</v>
      </c>
      <c r="AB458" s="32"/>
      <c r="AC458" s="173"/>
      <c r="AD458" s="165"/>
      <c r="AE458" s="165"/>
      <c r="AF458" s="165"/>
      <c r="AG458" s="171"/>
      <c r="AH458" s="171"/>
      <c r="AI458" s="171"/>
      <c r="AJ458" s="172"/>
      <c r="AK458" s="172"/>
      <c r="AL458" s="172"/>
      <c r="AM458" s="165"/>
      <c r="AN458" s="173"/>
      <c r="AO458" s="173"/>
      <c r="AP458" s="173"/>
      <c r="AQ458" s="173"/>
      <c r="AR458" s="173"/>
      <c r="AS458" s="173"/>
      <c r="AT458" s="173"/>
      <c r="AU458" s="173"/>
      <c r="AV458" s="173"/>
      <c r="AW458" s="173"/>
      <c r="AX458" s="173"/>
      <c r="AY458" s="173"/>
      <c r="AZ458" s="173"/>
      <c r="BA458" s="173"/>
      <c r="BB458" s="173"/>
      <c r="BC458" s="173"/>
      <c r="BD458" s="173"/>
      <c r="BE458" s="173"/>
      <c r="BF458" s="173"/>
      <c r="BG458" s="173"/>
      <c r="BH458" s="173"/>
      <c r="BI458" s="173"/>
      <c r="BJ458" s="173"/>
      <c r="BK458" s="173" t="s">
        <v>374</v>
      </c>
    </row>
    <row r="459" spans="1:63">
      <c r="A459" s="2" t="s">
        <v>26</v>
      </c>
      <c r="B459" s="24" t="s">
        <v>406</v>
      </c>
      <c r="C459" s="4"/>
      <c r="D459" s="4"/>
      <c r="E459" s="135" t="str">
        <f t="shared" si="1159"/>
        <v xml:space="preserve">                                            VTW1, </v>
      </c>
      <c r="F459" s="6" t="str">
        <f t="shared" si="1092"/>
        <v>5H0_970_717</v>
      </c>
      <c r="G459" s="6" t="str">
        <f t="shared" si="1093"/>
        <v>E</v>
      </c>
      <c r="H459" s="6" t="str">
        <f t="shared" si="1094"/>
        <v>1AS15H0717</v>
      </c>
      <c r="I459" s="6" t="str">
        <f t="shared" si="1095"/>
        <v>E0</v>
      </c>
      <c r="J459" s="8" t="s">
        <v>498</v>
      </c>
      <c r="K459" s="2"/>
      <c r="L459" s="24" t="s">
        <v>1082</v>
      </c>
      <c r="M459" s="67" t="s">
        <v>1083</v>
      </c>
      <c r="N459" s="68">
        <v>2034</v>
      </c>
      <c r="O459" s="69"/>
      <c r="P459" s="42" t="s">
        <v>1080</v>
      </c>
      <c r="Q459" s="24" t="s">
        <v>1079</v>
      </c>
      <c r="R459" s="6" t="str">
        <f t="shared" si="1096"/>
        <v>1AS15H0717E0A</v>
      </c>
      <c r="S459" s="7" t="str">
        <f t="shared" si="1097"/>
        <v>AKTUELL</v>
      </c>
      <c r="T459" s="1" t="str">
        <f>IF(H459=H422,IF(I459=I422,"IndizeNeu (Spalte J, K)",IF(K459&lt;&gt;"","Neue Variant","")),IF(K459&lt;&gt;"","Neue Variant",""))</f>
        <v/>
      </c>
      <c r="U459" s="8"/>
      <c r="V459" s="8" t="s">
        <v>702</v>
      </c>
      <c r="W459" s="25"/>
      <c r="X459" s="22"/>
      <c r="Y459" s="4" t="s">
        <v>374</v>
      </c>
      <c r="Z459" s="4" t="s">
        <v>566</v>
      </c>
      <c r="AA459" s="4" t="s">
        <v>566</v>
      </c>
      <c r="AB459" s="32"/>
      <c r="AC459" s="173"/>
      <c r="AD459" s="165"/>
      <c r="AE459" s="165"/>
      <c r="AF459" s="165"/>
      <c r="AG459" s="171"/>
      <c r="AH459" s="171"/>
      <c r="AI459" s="171"/>
      <c r="AJ459" s="172"/>
      <c r="AK459" s="172"/>
      <c r="AL459" s="172"/>
      <c r="AM459" s="165"/>
      <c r="AN459" s="173"/>
      <c r="AO459" s="173"/>
      <c r="AP459" s="173"/>
      <c r="AQ459" s="173"/>
      <c r="AR459" s="173"/>
      <c r="AS459" s="173"/>
      <c r="AT459" s="173"/>
      <c r="AU459" s="173"/>
      <c r="AV459" s="173"/>
      <c r="AW459" s="173"/>
      <c r="AX459" s="173"/>
      <c r="AY459" s="173"/>
      <c r="AZ459" s="173"/>
      <c r="BA459" s="173"/>
      <c r="BB459" s="173"/>
      <c r="BC459" s="173"/>
      <c r="BD459" s="173"/>
      <c r="BE459" s="173"/>
      <c r="BF459" s="173"/>
      <c r="BG459" s="173"/>
      <c r="BH459" s="173"/>
      <c r="BI459" s="173"/>
      <c r="BJ459" s="173"/>
      <c r="BK459" s="173" t="s">
        <v>374</v>
      </c>
    </row>
    <row r="460" spans="1:63">
      <c r="A460" s="2" t="s">
        <v>26</v>
      </c>
      <c r="B460" s="24" t="s">
        <v>406</v>
      </c>
      <c r="C460" s="4"/>
      <c r="D460" s="4"/>
      <c r="E460" s="135" t="str">
        <f t="shared" si="1159"/>
        <v xml:space="preserve">                                            VTW1, </v>
      </c>
      <c r="F460" s="6" t="str">
        <f t="shared" si="1092"/>
        <v>5H0_970_717</v>
      </c>
      <c r="G460" s="6" t="str">
        <f t="shared" si="1093"/>
        <v>F</v>
      </c>
      <c r="H460" s="6" t="str">
        <f t="shared" si="1094"/>
        <v>1AS15H0717</v>
      </c>
      <c r="I460" s="6" t="str">
        <f t="shared" si="1095"/>
        <v>F0</v>
      </c>
      <c r="J460" s="8" t="s">
        <v>498</v>
      </c>
      <c r="K460" s="2"/>
      <c r="L460" s="24" t="s">
        <v>1081</v>
      </c>
      <c r="M460" s="67"/>
      <c r="N460" s="68">
        <v>2048</v>
      </c>
      <c r="O460" s="69">
        <v>2102</v>
      </c>
      <c r="P460" s="42" t="s">
        <v>2254</v>
      </c>
      <c r="Q460" s="24" t="s">
        <v>1193</v>
      </c>
      <c r="R460" s="6" t="str">
        <f t="shared" si="1096"/>
        <v>1AS15H0717F0A</v>
      </c>
      <c r="S460" s="7" t="str">
        <f t="shared" si="1097"/>
        <v>NICHT AKTUELL</v>
      </c>
      <c r="T460" s="1" t="str">
        <f>IF(H460=H423,IF(I460=I423,"IndizeNeu (Spalte J, K)",IF(K460&lt;&gt;"","Neue Variant","")),IF(K460&lt;&gt;"","Neue Variant",""))</f>
        <v/>
      </c>
      <c r="U460" s="8"/>
      <c r="V460" s="8"/>
      <c r="W460" s="25"/>
      <c r="X460" s="22"/>
      <c r="Y460" s="4" t="s">
        <v>374</v>
      </c>
      <c r="Z460" s="4" t="s">
        <v>566</v>
      </c>
      <c r="AA460" s="4" t="s">
        <v>566</v>
      </c>
      <c r="AB460" s="32"/>
      <c r="AC460" s="173"/>
      <c r="AD460" s="165"/>
      <c r="AE460" s="165"/>
      <c r="AF460" s="165"/>
      <c r="AG460" s="171"/>
      <c r="AH460" s="171"/>
      <c r="AI460" s="171"/>
      <c r="AJ460" s="172"/>
      <c r="AK460" s="172"/>
      <c r="AL460" s="172"/>
      <c r="AM460" s="165"/>
      <c r="AN460" s="173"/>
      <c r="AO460" s="173"/>
      <c r="AP460" s="173"/>
      <c r="AQ460" s="173"/>
      <c r="AR460" s="173"/>
      <c r="AS460" s="173"/>
      <c r="AT460" s="173"/>
      <c r="AU460" s="173"/>
      <c r="AV460" s="173"/>
      <c r="AW460" s="173"/>
      <c r="AX460" s="173"/>
      <c r="AY460" s="173"/>
      <c r="AZ460" s="173"/>
      <c r="BA460" s="173"/>
      <c r="BB460" s="173"/>
      <c r="BC460" s="173"/>
      <c r="BD460" s="173"/>
      <c r="BE460" s="173"/>
      <c r="BF460" s="173"/>
      <c r="BG460" s="173"/>
      <c r="BH460" s="173"/>
      <c r="BI460" s="173"/>
      <c r="BJ460" s="173"/>
      <c r="BK460" s="173" t="s">
        <v>374</v>
      </c>
    </row>
    <row r="461" spans="1:63">
      <c r="A461" s="2" t="s">
        <v>26</v>
      </c>
      <c r="B461" s="24" t="s">
        <v>406</v>
      </c>
      <c r="C461" s="4"/>
      <c r="D461" s="4"/>
      <c r="E461" s="135" t="str">
        <f t="shared" si="1159"/>
        <v xml:space="preserve">                                            VTW1, </v>
      </c>
      <c r="F461" s="6" t="str">
        <f t="shared" ref="F461" si="1166">LEFT(Q461,11)</f>
        <v>5H0_970_717</v>
      </c>
      <c r="G461" s="6" t="str">
        <f t="shared" ref="G461" si="1167">IF(LEN(Q461)=11,0,MID(Q461,13,2))</f>
        <v>F</v>
      </c>
      <c r="H461" s="6" t="str">
        <f t="shared" ref="H461" si="1168">CONCATENATE(IF(MID(Q461,5,3)="970","1AS1"),LEFT(F461,3),RIGHT(F461,3))</f>
        <v>1AS15H0717</v>
      </c>
      <c r="I461" s="6" t="str">
        <f t="shared" ref="I461" si="1169">IF(G461=0,"00",IF(LEN(G461)=1,CONCATENATE(G461,0),G461))</f>
        <v>F0</v>
      </c>
      <c r="J461" s="8" t="s">
        <v>634</v>
      </c>
      <c r="K461" s="122"/>
      <c r="L461" s="24" t="s">
        <v>1081</v>
      </c>
      <c r="M461" s="67"/>
      <c r="N461" s="68">
        <v>2103</v>
      </c>
      <c r="O461" s="69"/>
      <c r="P461" s="42" t="s">
        <v>2254</v>
      </c>
      <c r="Q461" s="24" t="s">
        <v>1193</v>
      </c>
      <c r="R461" s="6" t="str">
        <f t="shared" ref="R461" si="1170">IF(J461&lt;&gt;"",CONCATENATE(H461,I461,J461),CONCATENATE(H461,I461,K461))</f>
        <v>1AS15H0717F0D</v>
      </c>
      <c r="S461" s="7" t="str">
        <f t="shared" ref="S461" si="1171">IF(N461="-","KEIN LIEFERUMFANG",IF(AND(N461&lt;=S$3,O461=""),"AKTUELL",IF(O461=N461-1,"KEIN SERIENEINSATZ",IF(N461&gt;S$3,"NOCH NICHT AKTUELL",IF(AND(N461&lt;S$3,O461&lt;S$3),"NICHT AKTUELL",IF(N461&lt;=S$3,"AKTUELL"))))))</f>
        <v>AKTUELL</v>
      </c>
      <c r="T461" s="1" t="str">
        <f>IF(H461=H424,IF(I461=I424,"IndizeNeu (Spalte J, K)",IF(K461&lt;&gt;"","Neue Variant","")),IF(K461&lt;&gt;"","Neue Variant",""))</f>
        <v/>
      </c>
      <c r="U461" s="8"/>
      <c r="V461" s="8"/>
      <c r="W461" s="25"/>
      <c r="X461" s="22"/>
      <c r="Y461" s="4" t="s">
        <v>374</v>
      </c>
      <c r="Z461" s="4" t="s">
        <v>566</v>
      </c>
      <c r="AA461" s="4" t="s">
        <v>566</v>
      </c>
      <c r="AB461" s="32"/>
      <c r="AC461" s="173"/>
      <c r="AD461" s="165"/>
      <c r="AE461" s="165"/>
      <c r="AF461" s="165"/>
      <c r="AG461" s="171"/>
      <c r="AH461" s="171"/>
      <c r="AI461" s="171"/>
      <c r="AJ461" s="172"/>
      <c r="AK461" s="172"/>
      <c r="AL461" s="172"/>
      <c r="AM461" s="165"/>
      <c r="AN461" s="173"/>
      <c r="AO461" s="173"/>
      <c r="AP461" s="173"/>
      <c r="AQ461" s="173"/>
      <c r="AR461" s="173"/>
      <c r="AS461" s="173"/>
      <c r="AT461" s="173"/>
      <c r="AU461" s="173"/>
      <c r="AV461" s="173"/>
      <c r="AW461" s="173"/>
      <c r="AX461" s="173"/>
      <c r="AY461" s="173"/>
      <c r="AZ461" s="173"/>
      <c r="BA461" s="173"/>
      <c r="BB461" s="173"/>
      <c r="BC461" s="173"/>
      <c r="BD461" s="173"/>
      <c r="BE461" s="173"/>
      <c r="BF461" s="173"/>
      <c r="BG461" s="173"/>
      <c r="BH461" s="173"/>
      <c r="BI461" s="173"/>
      <c r="BJ461" s="173"/>
      <c r="BK461" s="173" t="s">
        <v>374</v>
      </c>
    </row>
    <row r="462" spans="1:63">
      <c r="A462" s="2" t="s">
        <v>26</v>
      </c>
      <c r="B462" s="24" t="s">
        <v>406</v>
      </c>
      <c r="C462" s="4"/>
      <c r="D462" s="4"/>
      <c r="E462" s="135" t="str">
        <f t="shared" si="1159"/>
        <v xml:space="preserve">                                            VTW1, </v>
      </c>
      <c r="F462" s="6" t="str">
        <f t="shared" ref="F462" si="1172">LEFT(Q462,11)</f>
        <v>5H0_970_717</v>
      </c>
      <c r="G462" s="6" t="str">
        <f t="shared" ref="G462" si="1173">IF(LEN(Q462)=11,0,MID(Q462,13,2))</f>
        <v>G</v>
      </c>
      <c r="H462" s="6" t="str">
        <f t="shared" ref="H462" si="1174">CONCATENATE(IF(MID(Q462,5,3)="970","1AS1"),LEFT(F462,3),RIGHT(F462,3))</f>
        <v>1AS15H0717</v>
      </c>
      <c r="I462" s="6" t="str">
        <f t="shared" ref="I462" si="1175">IF(G462=0,"00",IF(LEN(G462)=1,CONCATENATE(G462,0),G462))</f>
        <v>G0</v>
      </c>
      <c r="J462" s="8" t="s">
        <v>498</v>
      </c>
      <c r="K462" s="2"/>
      <c r="L462" s="24" t="s">
        <v>1082</v>
      </c>
      <c r="M462" s="67"/>
      <c r="N462" s="68">
        <v>2048</v>
      </c>
      <c r="O462" s="69">
        <v>2102</v>
      </c>
      <c r="P462" s="42" t="s">
        <v>2254</v>
      </c>
      <c r="Q462" s="24" t="s">
        <v>1194</v>
      </c>
      <c r="R462" s="6" t="str">
        <f t="shared" ref="R462" si="1176">IF(J462&lt;&gt;"",CONCATENATE(H462,I462,J462),CONCATENATE(H462,I462,K462))</f>
        <v>1AS15H0717G0A</v>
      </c>
      <c r="S462" s="7" t="str">
        <f t="shared" ref="S462" si="1177">IF(N462="-","KEIN LIEFERUMFANG",IF(AND(N462&lt;=S$3,O462=""),"AKTUELL",IF(O462=N462-1,"KEIN SERIENEINSATZ",IF(N462&gt;S$3,"NOCH NICHT AKTUELL",IF(AND(N462&lt;S$3,O462&lt;S$3),"NICHT AKTUELL",IF(N462&lt;=S$3,"AKTUELL"))))))</f>
        <v>NICHT AKTUELL</v>
      </c>
      <c r="T462" s="1" t="str">
        <f>IF(H462=H423,IF(I462=I423,"IndizeNeu (Spalte J, K)",IF(K462&lt;&gt;"","Neue Variant","")),IF(K462&lt;&gt;"","Neue Variant",""))</f>
        <v/>
      </c>
      <c r="U462" s="8"/>
      <c r="V462" s="8" t="s">
        <v>702</v>
      </c>
      <c r="W462" s="25"/>
      <c r="X462" s="22"/>
      <c r="Y462" s="4" t="s">
        <v>374</v>
      </c>
      <c r="Z462" s="4" t="s">
        <v>566</v>
      </c>
      <c r="AA462" s="4" t="s">
        <v>566</v>
      </c>
      <c r="AB462" s="32"/>
      <c r="AC462" s="173"/>
      <c r="AD462" s="165"/>
      <c r="AE462" s="165"/>
      <c r="AF462" s="165"/>
      <c r="AG462" s="171"/>
      <c r="AH462" s="171"/>
      <c r="AI462" s="171"/>
      <c r="AJ462" s="172"/>
      <c r="AK462" s="172"/>
      <c r="AL462" s="172"/>
      <c r="AM462" s="165"/>
      <c r="AN462" s="173"/>
      <c r="AO462" s="173"/>
      <c r="AP462" s="173"/>
      <c r="AQ462" s="173"/>
      <c r="AR462" s="173"/>
      <c r="AS462" s="173"/>
      <c r="AT462" s="173"/>
      <c r="AU462" s="173"/>
      <c r="AV462" s="173"/>
      <c r="AW462" s="173"/>
      <c r="AX462" s="173"/>
      <c r="AY462" s="173"/>
      <c r="AZ462" s="173"/>
      <c r="BA462" s="173"/>
      <c r="BB462" s="173"/>
      <c r="BC462" s="173"/>
      <c r="BD462" s="173"/>
      <c r="BE462" s="173"/>
      <c r="BF462" s="173"/>
      <c r="BG462" s="173"/>
      <c r="BH462" s="173"/>
      <c r="BI462" s="173"/>
      <c r="BJ462" s="173"/>
      <c r="BK462" s="173" t="s">
        <v>374</v>
      </c>
    </row>
    <row r="463" spans="1:63">
      <c r="A463" s="2" t="s">
        <v>26</v>
      </c>
      <c r="B463" s="24" t="s">
        <v>406</v>
      </c>
      <c r="C463" s="4"/>
      <c r="D463" s="4"/>
      <c r="E463" s="135" t="str">
        <f t="shared" si="1159"/>
        <v xml:space="preserve">                                            VTW1, </v>
      </c>
      <c r="F463" s="6" t="str">
        <f t="shared" si="1092"/>
        <v>5H0_970_717</v>
      </c>
      <c r="G463" s="6" t="str">
        <f t="shared" si="1093"/>
        <v>G</v>
      </c>
      <c r="H463" s="6" t="str">
        <f t="shared" si="1094"/>
        <v>1AS15H0717</v>
      </c>
      <c r="I463" s="6" t="str">
        <f t="shared" si="1095"/>
        <v>G0</v>
      </c>
      <c r="J463" s="8" t="s">
        <v>634</v>
      </c>
      <c r="K463" s="122"/>
      <c r="L463" s="24" t="s">
        <v>1082</v>
      </c>
      <c r="M463" s="67"/>
      <c r="N463" s="68">
        <v>2103</v>
      </c>
      <c r="O463" s="69"/>
      <c r="P463" s="42" t="s">
        <v>2254</v>
      </c>
      <c r="Q463" s="24" t="s">
        <v>1194</v>
      </c>
      <c r="R463" s="6" t="str">
        <f t="shared" si="1096"/>
        <v>1AS15H0717G0D</v>
      </c>
      <c r="S463" s="7" t="str">
        <f t="shared" si="1097"/>
        <v>AKTUELL</v>
      </c>
      <c r="T463" s="1" t="str">
        <f>IF(H463=H424,IF(I463=I424,"IndizeNeu (Spalte J, K)",IF(K463&lt;&gt;"","Neue Variant","")),IF(K463&lt;&gt;"","Neue Variant",""))</f>
        <v/>
      </c>
      <c r="U463" s="8"/>
      <c r="V463" s="8" t="s">
        <v>702</v>
      </c>
      <c r="W463" s="25"/>
      <c r="X463" s="22"/>
      <c r="Y463" s="4" t="s">
        <v>374</v>
      </c>
      <c r="Z463" s="4" t="s">
        <v>566</v>
      </c>
      <c r="AA463" s="4" t="s">
        <v>566</v>
      </c>
      <c r="AB463" s="32"/>
      <c r="AC463" s="173"/>
      <c r="AD463" s="165"/>
      <c r="AE463" s="165"/>
      <c r="AF463" s="165"/>
      <c r="AG463" s="171"/>
      <c r="AH463" s="171"/>
      <c r="AI463" s="171"/>
      <c r="AJ463" s="172"/>
      <c r="AK463" s="172"/>
      <c r="AL463" s="172"/>
      <c r="AM463" s="165"/>
      <c r="AN463" s="173"/>
      <c r="AO463" s="173"/>
      <c r="AP463" s="173"/>
      <c r="AQ463" s="173"/>
      <c r="AR463" s="173"/>
      <c r="AS463" s="173"/>
      <c r="AT463" s="173"/>
      <c r="AU463" s="173"/>
      <c r="AV463" s="173"/>
      <c r="AW463" s="173"/>
      <c r="AX463" s="173"/>
      <c r="AY463" s="173"/>
      <c r="AZ463" s="173"/>
      <c r="BA463" s="173"/>
      <c r="BB463" s="173"/>
      <c r="BC463" s="173"/>
      <c r="BD463" s="173"/>
      <c r="BE463" s="173"/>
      <c r="BF463" s="173"/>
      <c r="BG463" s="173"/>
      <c r="BH463" s="173"/>
      <c r="BI463" s="173"/>
      <c r="BJ463" s="173"/>
      <c r="BK463" s="173" t="s">
        <v>374</v>
      </c>
    </row>
    <row r="464" spans="1:63">
      <c r="A464" s="2" t="s">
        <v>26</v>
      </c>
      <c r="B464" s="24" t="s">
        <v>406</v>
      </c>
      <c r="C464" s="4"/>
      <c r="D464" s="4"/>
      <c r="E464" s="135" t="str">
        <f t="shared" si="1159"/>
        <v xml:space="preserve">                                            VTW1, </v>
      </c>
      <c r="F464" s="6" t="str">
        <f t="shared" ref="F464:F467" si="1178">LEFT(Q464,11)</f>
        <v>5H0_970_717</v>
      </c>
      <c r="G464" s="6" t="str">
        <f t="shared" ref="G464:G467" si="1179">IF(LEN(Q464)=11,0,MID(Q464,13,2))</f>
        <v>H</v>
      </c>
      <c r="H464" s="6" t="str">
        <f t="shared" ref="H464:H467" si="1180">CONCATENATE(IF(MID(Q464,5,3)="970","1AS1"),LEFT(F464,3),RIGHT(F464,3))</f>
        <v>1AS15H0717</v>
      </c>
      <c r="I464" s="6" t="str">
        <f t="shared" ref="I464:I467" si="1181">IF(G464=0,"00",IF(LEN(G464)=1,CONCATENATE(G464,0),G464))</f>
        <v>H0</v>
      </c>
      <c r="J464" s="8" t="s">
        <v>498</v>
      </c>
      <c r="K464" s="2"/>
      <c r="L464" s="24" t="s">
        <v>1081</v>
      </c>
      <c r="M464" s="67">
        <v>12</v>
      </c>
      <c r="N464" s="68">
        <v>2125</v>
      </c>
      <c r="O464" s="69">
        <v>2124</v>
      </c>
      <c r="P464" s="42" t="s">
        <v>2289</v>
      </c>
      <c r="Q464" s="24" t="s">
        <v>1596</v>
      </c>
      <c r="R464" s="6" t="str">
        <f t="shared" ref="R464:R467" si="1182">IF(J464&lt;&gt;"",CONCATENATE(H464,I464,J464),CONCATENATE(H464,I464,K464))</f>
        <v>1AS15H0717H0A</v>
      </c>
      <c r="S464" s="7" t="str">
        <f t="shared" ref="S464:S467" si="1183">IF(N464="-","KEIN LIEFERUMFANG",IF(AND(N464&lt;=S$3,O464=""),"AKTUELL",IF(O464=N464-1,"KEIN SERIENEINSATZ",IF(N464&gt;S$3,"NOCH NICHT AKTUELL",IF(AND(N464&lt;S$3,O464&lt;S$3),"NICHT AKTUELL",IF(N464&lt;=S$3,"AKTUELL"))))))</f>
        <v>KEIN SERIENEINSATZ</v>
      </c>
      <c r="T464" s="1" t="str">
        <f>IF(H464=H425,IF(I464=I425,"IndizeNeu (Spalte J, K)",IF(K464&lt;&gt;"","Neue Variant","")),IF(K464&lt;&gt;"","Neue Variant",""))</f>
        <v/>
      </c>
      <c r="U464" s="8"/>
      <c r="V464" s="8"/>
      <c r="W464" s="25"/>
      <c r="X464" s="22"/>
      <c r="Y464" s="4" t="s">
        <v>374</v>
      </c>
      <c r="Z464" s="4" t="s">
        <v>566</v>
      </c>
      <c r="AA464" s="4" t="s">
        <v>566</v>
      </c>
      <c r="AB464" s="32"/>
      <c r="AC464" s="173"/>
      <c r="AD464" s="165"/>
      <c r="AE464" s="165"/>
      <c r="AF464" s="165"/>
      <c r="AG464" s="171"/>
      <c r="AH464" s="171"/>
      <c r="AI464" s="171"/>
      <c r="AJ464" s="172"/>
      <c r="AK464" s="172"/>
      <c r="AL464" s="172"/>
      <c r="AM464" s="165"/>
      <c r="AN464" s="173"/>
      <c r="AO464" s="173"/>
      <c r="AP464" s="173"/>
      <c r="AQ464" s="173"/>
      <c r="AR464" s="173"/>
      <c r="AS464" s="173"/>
      <c r="AT464" s="173"/>
      <c r="AU464" s="173"/>
      <c r="AV464" s="173"/>
      <c r="AW464" s="173"/>
      <c r="AX464" s="173"/>
      <c r="AY464" s="173"/>
      <c r="AZ464" s="173"/>
      <c r="BA464" s="173"/>
      <c r="BB464" s="173"/>
      <c r="BC464" s="173"/>
      <c r="BD464" s="173"/>
      <c r="BE464" s="173"/>
      <c r="BF464" s="173"/>
      <c r="BG464" s="173"/>
      <c r="BH464" s="173"/>
      <c r="BI464" s="173"/>
      <c r="BJ464" s="173"/>
      <c r="BK464" s="173" t="s">
        <v>374</v>
      </c>
    </row>
    <row r="465" spans="1:65">
      <c r="A465" s="2" t="s">
        <v>26</v>
      </c>
      <c r="B465" s="24" t="s">
        <v>406</v>
      </c>
      <c r="C465" s="4"/>
      <c r="D465" s="4"/>
      <c r="E465" s="135" t="str">
        <f t="shared" ref="E465" si="1184">CONCATENATE(IF(AC465&gt;0,$AC$1," ")," ",IF(AD465&gt;0,$AD$1," ")," ",IF(AE465&gt;0,$AE$1," ")," ",IF(AF465&gt;0,$AF$1," ")," ",IF(AG465&gt;0,$AG$1," ")," ",IF(AH465&gt;0,$AH$1," ")," ",IF(AI465&gt;0,$AI$1," ")," ",IF(AJ465&gt;0,$AJ$1," ")," ",IF(AK465&gt;0,$AK$1," ")," ",IF(AL465&gt;0,$AL$1," ")," ",IF(AM465&gt;0,$AM$1," "),IF(AN465&gt;0,$AN$1," "),IF(AO465&gt;0,$AO$1," "),IF(AP465&gt;0,$AP$1," "),IF(AQ465&gt;0,$AQ$1," "),IF(AR465&gt;0,$AR$1," "),IF(AS465&gt;0,$AS$1," "),IF(AT465&gt;0,$AT$1," "),IF(AU465&gt;0,$AU$1," "),IF(AV465&gt;0,$AV$1," "),IF(AW465&gt;0,$AW$1," "),IF(AX465&gt;0,$AX$1," "),IF(AY465&gt;0,$AY$1," "),IF(AZ465&gt;0,$AZ$1," "),IF(BA465&gt;0,$BA$1," "),IF(BB465&gt;0,$BB$1," "),IF(BC465&gt;0,$BC$1," "),IF(BD465&gt;0,$BD$1," "),IF(BE465&gt;0,$BE$1," "),IF(BF465&gt;0,$BF$1," "),IF(BG465&gt;0,$BG$1," "),IF(BH465&gt;0,$BH$1," "),IF(BI465&gt;0,$BI$1," "),IF(BJ465&gt;0,$BJ$1," "),IF(BK465&gt;0,$BK$1," "),IF(BL465&gt;0,$BL$1," "))</f>
        <v xml:space="preserve">                                            VTW1, </v>
      </c>
      <c r="F465" s="6" t="str">
        <f t="shared" ref="F465" si="1185">LEFT(Q465,11)</f>
        <v>5H0_970_717</v>
      </c>
      <c r="G465" s="6" t="str">
        <f t="shared" ref="G465" si="1186">IF(LEN(Q465)=11,0,MID(Q465,13,2))</f>
        <v>H</v>
      </c>
      <c r="H465" s="6" t="str">
        <f t="shared" ref="H465" si="1187">CONCATENATE(IF(MID(Q465,5,3)="970","1AS1"),LEFT(F465,3),RIGHT(F465,3))</f>
        <v>1AS15H0717</v>
      </c>
      <c r="I465" s="6" t="str">
        <f t="shared" ref="I465" si="1188">IF(G465=0,"00",IF(LEN(G465)=1,CONCATENATE(G465,0),G465))</f>
        <v>H0</v>
      </c>
      <c r="J465" s="8" t="s">
        <v>634</v>
      </c>
      <c r="K465" s="2"/>
      <c r="L465" s="24" t="s">
        <v>1081</v>
      </c>
      <c r="M465" s="67">
        <v>12</v>
      </c>
      <c r="N465" s="68">
        <v>2125</v>
      </c>
      <c r="O465" s="69"/>
      <c r="P465" s="42" t="s">
        <v>2289</v>
      </c>
      <c r="Q465" s="24" t="s">
        <v>1596</v>
      </c>
      <c r="R465" s="6" t="str">
        <f t="shared" ref="R465" si="1189">IF(J465&lt;&gt;"",CONCATENATE(H465,I465,J465),CONCATENATE(H465,I465,K465))</f>
        <v>1AS15H0717H0D</v>
      </c>
      <c r="S465" s="7" t="str">
        <f t="shared" ref="S465" si="1190">IF(N465="-","KEIN LIEFERUMFANG",IF(AND(N465&lt;=S$3,O465=""),"AKTUELL",IF(O465=N465-1,"KEIN SERIENEINSATZ",IF(N465&gt;S$3,"NOCH NICHT AKTUELL",IF(AND(N465&lt;S$3,O465&lt;S$3),"NICHT AKTUELL",IF(N465&lt;=S$3,"AKTUELL"))))))</f>
        <v>NOCH NICHT AKTUELL</v>
      </c>
      <c r="T465" s="1" t="str">
        <f>IF(H465=H426,IF(I465=I426,"IndizeNeu (Spalte J, K)",IF(K465&lt;&gt;"","Neue Variant","")),IF(K465&lt;&gt;"","Neue Variant",""))</f>
        <v/>
      </c>
      <c r="U465" s="8"/>
      <c r="V465" s="8"/>
      <c r="W465" s="25"/>
      <c r="X465" s="22"/>
      <c r="Y465" s="4" t="s">
        <v>374</v>
      </c>
      <c r="Z465" s="4" t="s">
        <v>566</v>
      </c>
      <c r="AA465" s="4" t="s">
        <v>566</v>
      </c>
      <c r="AB465" s="32"/>
      <c r="AC465" s="173"/>
      <c r="AD465" s="165"/>
      <c r="AE465" s="165"/>
      <c r="AF465" s="165"/>
      <c r="AG465" s="171"/>
      <c r="AH465" s="171"/>
      <c r="AI465" s="171"/>
      <c r="AJ465" s="172"/>
      <c r="AK465" s="172"/>
      <c r="AL465" s="172"/>
      <c r="AM465" s="165"/>
      <c r="AN465" s="173"/>
      <c r="AO465" s="173"/>
      <c r="AP465" s="173"/>
      <c r="AQ465" s="173"/>
      <c r="AR465" s="173"/>
      <c r="AS465" s="173"/>
      <c r="AT465" s="173"/>
      <c r="AU465" s="173"/>
      <c r="AV465" s="173"/>
      <c r="AW465" s="173"/>
      <c r="AX465" s="173"/>
      <c r="AY465" s="173"/>
      <c r="AZ465" s="173"/>
      <c r="BA465" s="173"/>
      <c r="BB465" s="173"/>
      <c r="BC465" s="173"/>
      <c r="BD465" s="173"/>
      <c r="BE465" s="173"/>
      <c r="BF465" s="173"/>
      <c r="BG465" s="173"/>
      <c r="BH465" s="173"/>
      <c r="BI465" s="173"/>
      <c r="BJ465" s="173"/>
      <c r="BK465" s="173" t="s">
        <v>374</v>
      </c>
    </row>
    <row r="466" spans="1:65">
      <c r="A466" s="2" t="s">
        <v>26</v>
      </c>
      <c r="B466" s="24" t="s">
        <v>406</v>
      </c>
      <c r="C466" s="4"/>
      <c r="D466" s="4"/>
      <c r="E466" s="135" t="str">
        <f t="shared" ref="E466" si="1191">CONCATENATE(IF(AC466&gt;0,$AC$1," ")," ",IF(AD466&gt;0,$AD$1," ")," ",IF(AE466&gt;0,$AE$1," ")," ",IF(AF466&gt;0,$AF$1," ")," ",IF(AG466&gt;0,$AG$1," ")," ",IF(AH466&gt;0,$AH$1," ")," ",IF(AI466&gt;0,$AI$1," ")," ",IF(AJ466&gt;0,$AJ$1," ")," ",IF(AK466&gt;0,$AK$1," ")," ",IF(AL466&gt;0,$AL$1," ")," ",IF(AM466&gt;0,$AM$1," "),IF(AN466&gt;0,$AN$1," "),IF(AO466&gt;0,$AO$1," "),IF(AP466&gt;0,$AP$1," "),IF(AQ466&gt;0,$AQ$1," "),IF(AR466&gt;0,$AR$1," "),IF(AS466&gt;0,$AS$1," "),IF(AT466&gt;0,$AT$1," "),IF(AU466&gt;0,$AU$1," "),IF(AV466&gt;0,$AV$1," "),IF(AW466&gt;0,$AW$1," "),IF(AX466&gt;0,$AX$1," "),IF(AY466&gt;0,$AY$1," "),IF(AZ466&gt;0,$AZ$1," "),IF(BA466&gt;0,$BA$1," "),IF(BB466&gt;0,$BB$1," "),IF(BC466&gt;0,$BC$1," "),IF(BD466&gt;0,$BD$1," "),IF(BE466&gt;0,$BE$1," "),IF(BF466&gt;0,$BF$1," "),IF(BG466&gt;0,$BG$1," "),IF(BH466&gt;0,$BH$1," "),IF(BI466&gt;0,$BI$1," "),IF(BJ466&gt;0,$BJ$1," "),IF(BK466&gt;0,$BK$1," "),IF(BL466&gt;0,$BL$1," "))</f>
        <v xml:space="preserve">                                            VTW1, </v>
      </c>
      <c r="F466" s="6" t="str">
        <f t="shared" ref="F466" si="1192">LEFT(Q466,11)</f>
        <v>5H0_970_717</v>
      </c>
      <c r="G466" s="6" t="str">
        <f t="shared" ref="G466" si="1193">IF(LEN(Q466)=11,0,MID(Q466,13,2))</f>
        <v>J</v>
      </c>
      <c r="H466" s="6" t="str">
        <f t="shared" ref="H466" si="1194">CONCATENATE(IF(MID(Q466,5,3)="970","1AS1"),LEFT(F466,3),RIGHT(F466,3))</f>
        <v>1AS15H0717</v>
      </c>
      <c r="I466" s="6" t="str">
        <f t="shared" ref="I466" si="1195">IF(G466=0,"00",IF(LEN(G466)=1,CONCATENATE(G466,0),G466))</f>
        <v>J0</v>
      </c>
      <c r="J466" s="8" t="s">
        <v>498</v>
      </c>
      <c r="K466" s="2"/>
      <c r="L466" s="24" t="s">
        <v>1082</v>
      </c>
      <c r="M466" s="67">
        <v>12</v>
      </c>
      <c r="N466" s="68">
        <v>2125</v>
      </c>
      <c r="O466" s="69">
        <v>2124</v>
      </c>
      <c r="P466" s="42" t="s">
        <v>2289</v>
      </c>
      <c r="Q466" s="24" t="s">
        <v>1597</v>
      </c>
      <c r="R466" s="6" t="str">
        <f t="shared" ref="R466" si="1196">IF(J466&lt;&gt;"",CONCATENATE(H466,I466,J466),CONCATENATE(H466,I466,K466))</f>
        <v>1AS15H0717J0A</v>
      </c>
      <c r="S466" s="7" t="str">
        <f t="shared" ref="S466" si="1197">IF(N466="-","KEIN LIEFERUMFANG",IF(AND(N466&lt;=S$3,O466=""),"AKTUELL",IF(O466=N466-1,"KEIN SERIENEINSATZ",IF(N466&gt;S$3,"NOCH NICHT AKTUELL",IF(AND(N466&lt;S$3,O466&lt;S$3),"NICHT AKTUELL",IF(N466&lt;=S$3,"AKTUELL"))))))</f>
        <v>KEIN SERIENEINSATZ</v>
      </c>
      <c r="T466" s="1" t="str">
        <f>IF(H466=H425,IF(I466=I425,"IndizeNeu (Spalte J, K)",IF(K466&lt;&gt;"","Neue Variant","")),IF(K466&lt;&gt;"","Neue Variant",""))</f>
        <v/>
      </c>
      <c r="U466" s="8"/>
      <c r="V466" s="8" t="s">
        <v>702</v>
      </c>
      <c r="W466" s="25"/>
      <c r="X466" s="22"/>
      <c r="Y466" s="4" t="s">
        <v>374</v>
      </c>
      <c r="Z466" s="4" t="s">
        <v>566</v>
      </c>
      <c r="AA466" s="4" t="s">
        <v>566</v>
      </c>
      <c r="AB466" s="32"/>
      <c r="AC466" s="173"/>
      <c r="AD466" s="165"/>
      <c r="AE466" s="165"/>
      <c r="AF466" s="165"/>
      <c r="AG466" s="171"/>
      <c r="AH466" s="171"/>
      <c r="AI466" s="171"/>
      <c r="AJ466" s="172"/>
      <c r="AK466" s="172"/>
      <c r="AL466" s="172"/>
      <c r="AM466" s="165"/>
      <c r="AN466" s="173"/>
      <c r="AO466" s="173"/>
      <c r="AP466" s="173"/>
      <c r="AQ466" s="173"/>
      <c r="AR466" s="173"/>
      <c r="AS466" s="173"/>
      <c r="AT466" s="173"/>
      <c r="AU466" s="173"/>
      <c r="AV466" s="173"/>
      <c r="AW466" s="173"/>
      <c r="AX466" s="173"/>
      <c r="AY466" s="173"/>
      <c r="AZ466" s="173"/>
      <c r="BA466" s="173"/>
      <c r="BB466" s="173"/>
      <c r="BC466" s="173"/>
      <c r="BD466" s="173"/>
      <c r="BE466" s="173"/>
      <c r="BF466" s="173"/>
      <c r="BG466" s="173"/>
      <c r="BH466" s="173"/>
      <c r="BI466" s="173"/>
      <c r="BJ466" s="173"/>
      <c r="BK466" s="173" t="s">
        <v>374</v>
      </c>
    </row>
    <row r="467" spans="1:65">
      <c r="A467" s="2" t="s">
        <v>26</v>
      </c>
      <c r="B467" s="24" t="s">
        <v>406</v>
      </c>
      <c r="C467" s="4"/>
      <c r="D467" s="4"/>
      <c r="E467" s="135" t="str">
        <f t="shared" si="1159"/>
        <v xml:space="preserve">                                            VTW1, </v>
      </c>
      <c r="F467" s="6" t="str">
        <f t="shared" si="1178"/>
        <v>5H0_970_717</v>
      </c>
      <c r="G467" s="6" t="str">
        <f t="shared" si="1179"/>
        <v>J</v>
      </c>
      <c r="H467" s="6" t="str">
        <f t="shared" si="1180"/>
        <v>1AS15H0717</v>
      </c>
      <c r="I467" s="6" t="str">
        <f t="shared" si="1181"/>
        <v>J0</v>
      </c>
      <c r="J467" s="8" t="s">
        <v>634</v>
      </c>
      <c r="K467" s="2"/>
      <c r="L467" s="24" t="s">
        <v>1082</v>
      </c>
      <c r="M467" s="67">
        <v>12</v>
      </c>
      <c r="N467" s="68">
        <v>2125</v>
      </c>
      <c r="O467" s="69"/>
      <c r="P467" s="42" t="s">
        <v>2289</v>
      </c>
      <c r="Q467" s="24" t="s">
        <v>1597</v>
      </c>
      <c r="R467" s="6" t="str">
        <f t="shared" si="1182"/>
        <v>1AS15H0717J0D</v>
      </c>
      <c r="S467" s="7" t="str">
        <f t="shared" si="1183"/>
        <v>NOCH NICHT AKTUELL</v>
      </c>
      <c r="T467" s="1" t="str">
        <f>IF(H467=H426,IF(I467=I426,"IndizeNeu (Spalte J, K)",IF(K467&lt;&gt;"","Neue Variant","")),IF(K467&lt;&gt;"","Neue Variant",""))</f>
        <v/>
      </c>
      <c r="U467" s="8"/>
      <c r="V467" s="8" t="s">
        <v>702</v>
      </c>
      <c r="W467" s="25"/>
      <c r="X467" s="22"/>
      <c r="Y467" s="4" t="s">
        <v>374</v>
      </c>
      <c r="Z467" s="4" t="s">
        <v>566</v>
      </c>
      <c r="AA467" s="4" t="s">
        <v>566</v>
      </c>
      <c r="AB467" s="32"/>
      <c r="AC467" s="173"/>
      <c r="AD467" s="165"/>
      <c r="AE467" s="165"/>
      <c r="AF467" s="165"/>
      <c r="AG467" s="171"/>
      <c r="AH467" s="171"/>
      <c r="AI467" s="171"/>
      <c r="AJ467" s="172"/>
      <c r="AK467" s="172"/>
      <c r="AL467" s="172"/>
      <c r="AM467" s="165"/>
      <c r="AN467" s="173"/>
      <c r="AO467" s="173"/>
      <c r="AP467" s="173"/>
      <c r="AQ467" s="173"/>
      <c r="AR467" s="173"/>
      <c r="AS467" s="173"/>
      <c r="AT467" s="173"/>
      <c r="AU467" s="173"/>
      <c r="AV467" s="173"/>
      <c r="AW467" s="173"/>
      <c r="AX467" s="173"/>
      <c r="AY467" s="173"/>
      <c r="AZ467" s="173"/>
      <c r="BA467" s="173"/>
      <c r="BB467" s="173"/>
      <c r="BC467" s="173"/>
      <c r="BD467" s="173"/>
      <c r="BE467" s="173"/>
      <c r="BF467" s="173"/>
      <c r="BG467" s="173"/>
      <c r="BH467" s="173"/>
      <c r="BI467" s="173"/>
      <c r="BJ467" s="173"/>
      <c r="BK467" s="173" t="s">
        <v>374</v>
      </c>
    </row>
    <row r="468" spans="1:65">
      <c r="A468" s="2" t="s">
        <v>26</v>
      </c>
      <c r="B468" s="24" t="s">
        <v>406</v>
      </c>
      <c r="C468" s="4"/>
      <c r="D468" s="4"/>
      <c r="E468" s="135" t="str">
        <f t="shared" si="1159"/>
        <v xml:space="preserve">                                            VTW1, </v>
      </c>
      <c r="F468" s="6" t="str">
        <f t="shared" ref="F468:F469" si="1198">LEFT(Q468,11)</f>
        <v>5H0_970_717</v>
      </c>
      <c r="G468" s="6" t="str">
        <f t="shared" ref="G468:G469" si="1199">IF(LEN(Q468)=11,0,MID(Q468,13,2))</f>
        <v>K</v>
      </c>
      <c r="H468" s="6" t="str">
        <f t="shared" ref="H468:H469" si="1200">CONCATENATE(IF(MID(Q468,5,3)="970","1AS1"),LEFT(F468,3),RIGHT(F468,3))</f>
        <v>1AS15H0717</v>
      </c>
      <c r="I468" s="6" t="str">
        <f t="shared" ref="I468:I469" si="1201">IF(G468=0,"00",IF(LEN(G468)=1,CONCATENATE(G468,0),G468))</f>
        <v>K0</v>
      </c>
      <c r="J468" s="8" t="s">
        <v>498</v>
      </c>
      <c r="K468" s="2"/>
      <c r="L468" s="24" t="s">
        <v>1081</v>
      </c>
      <c r="M468" s="67"/>
      <c r="N468" s="68">
        <v>2148</v>
      </c>
      <c r="O468" s="69"/>
      <c r="P468" s="42" t="s">
        <v>2209</v>
      </c>
      <c r="Q468" s="24" t="s">
        <v>1974</v>
      </c>
      <c r="R468" s="6" t="str">
        <f t="shared" ref="R468:R469" si="1202">IF(J468&lt;&gt;"",CONCATENATE(H468,I468,J468),CONCATENATE(H468,I468,K468))</f>
        <v>1AS15H0717K0A</v>
      </c>
      <c r="S468" s="7" t="str">
        <f t="shared" ref="S468:S469" si="1203">IF(N468="-","KEIN LIEFERUMFANG",IF(AND(N468&lt;=S$3,O468=""),"AKTUELL",IF(O468=N468-1,"KEIN SERIENEINSATZ",IF(N468&gt;S$3,"NOCH NICHT AKTUELL",IF(AND(N468&lt;S$3,O468&lt;S$3),"NICHT AKTUELL",IF(N468&lt;=S$3,"AKTUELL"))))))</f>
        <v>NOCH NICHT AKTUELL</v>
      </c>
      <c r="T468" s="1" t="str">
        <f>IF(H468=H427,IF(I468=I427,"IndizeNeu (Spalte J, K)",IF(K468&lt;&gt;"","Neue Variant","")),IF(K468&lt;&gt;"","Neue Variant",""))</f>
        <v/>
      </c>
      <c r="U468" s="8"/>
      <c r="V468" s="8"/>
      <c r="W468" s="25"/>
      <c r="X468" s="22"/>
      <c r="Y468" s="4" t="s">
        <v>374</v>
      </c>
      <c r="Z468" s="4" t="s">
        <v>566</v>
      </c>
      <c r="AA468" s="4" t="s">
        <v>566</v>
      </c>
      <c r="AB468" s="32"/>
      <c r="AC468" s="173"/>
      <c r="AD468" s="165"/>
      <c r="AE468" s="165"/>
      <c r="AF468" s="165"/>
      <c r="AG468" s="171"/>
      <c r="AH468" s="171"/>
      <c r="AI468" s="171"/>
      <c r="AJ468" s="172"/>
      <c r="AK468" s="172"/>
      <c r="AL468" s="172"/>
      <c r="AM468" s="165"/>
      <c r="AN468" s="173"/>
      <c r="AO468" s="173"/>
      <c r="AP468" s="173"/>
      <c r="AQ468" s="173"/>
      <c r="AR468" s="173"/>
      <c r="AS468" s="173"/>
      <c r="AT468" s="173"/>
      <c r="AU468" s="173"/>
      <c r="AV468" s="173"/>
      <c r="AW468" s="173"/>
      <c r="AX468" s="173"/>
      <c r="AY468" s="173"/>
      <c r="AZ468" s="173"/>
      <c r="BA468" s="173"/>
      <c r="BB468" s="173"/>
      <c r="BC468" s="173"/>
      <c r="BD468" s="173"/>
      <c r="BE468" s="173"/>
      <c r="BF468" s="173"/>
      <c r="BG468" s="173"/>
      <c r="BH468" s="173"/>
      <c r="BI468" s="173"/>
      <c r="BJ468" s="173"/>
      <c r="BK468" s="173" t="s">
        <v>374</v>
      </c>
    </row>
    <row r="469" spans="1:65">
      <c r="A469" s="2" t="s">
        <v>26</v>
      </c>
      <c r="B469" s="24" t="s">
        <v>406</v>
      </c>
      <c r="C469" s="4"/>
      <c r="D469" s="4"/>
      <c r="E469" s="135" t="str">
        <f t="shared" si="1159"/>
        <v xml:space="preserve">                                            VTW1, </v>
      </c>
      <c r="F469" s="6" t="str">
        <f t="shared" si="1198"/>
        <v>5H0_970_717</v>
      </c>
      <c r="G469" s="6" t="str">
        <f t="shared" si="1199"/>
        <v>L</v>
      </c>
      <c r="H469" s="6" t="str">
        <f t="shared" si="1200"/>
        <v>1AS15H0717</v>
      </c>
      <c r="I469" s="6" t="str">
        <f t="shared" si="1201"/>
        <v>L0</v>
      </c>
      <c r="J469" s="8" t="s">
        <v>498</v>
      </c>
      <c r="K469" s="2"/>
      <c r="L469" s="24" t="s">
        <v>1082</v>
      </c>
      <c r="M469" s="67"/>
      <c r="N469" s="68">
        <v>2148</v>
      </c>
      <c r="O469" s="69"/>
      <c r="P469" s="42" t="s">
        <v>2209</v>
      </c>
      <c r="Q469" s="24" t="s">
        <v>1975</v>
      </c>
      <c r="R469" s="6" t="str">
        <f t="shared" si="1202"/>
        <v>1AS15H0717L0A</v>
      </c>
      <c r="S469" s="7" t="str">
        <f t="shared" si="1203"/>
        <v>NOCH NICHT AKTUELL</v>
      </c>
      <c r="T469" s="1" t="str">
        <f t="shared" ref="T469" si="1204">IF(H469=H429,IF(I469=I429,"IndizeNeu (Spalte J, K)",IF(K469&lt;&gt;"","Neue Variant","")),IF(K469&lt;&gt;"","Neue Variant",""))</f>
        <v/>
      </c>
      <c r="U469" s="8"/>
      <c r="V469" s="8" t="s">
        <v>702</v>
      </c>
      <c r="W469" s="25"/>
      <c r="X469" s="22"/>
      <c r="Y469" s="4" t="s">
        <v>374</v>
      </c>
      <c r="Z469" s="4" t="s">
        <v>566</v>
      </c>
      <c r="AA469" s="4" t="s">
        <v>566</v>
      </c>
      <c r="AB469" s="32"/>
      <c r="AC469" s="173"/>
      <c r="AD469" s="165"/>
      <c r="AE469" s="165"/>
      <c r="AF469" s="165"/>
      <c r="AG469" s="171"/>
      <c r="AH469" s="171"/>
      <c r="AI469" s="171"/>
      <c r="AJ469" s="172"/>
      <c r="AK469" s="172"/>
      <c r="AL469" s="172"/>
      <c r="AM469" s="165"/>
      <c r="AN469" s="173"/>
      <c r="AO469" s="173"/>
      <c r="AP469" s="173"/>
      <c r="AQ469" s="173"/>
      <c r="AR469" s="173"/>
      <c r="AS469" s="173"/>
      <c r="AT469" s="173"/>
      <c r="AU469" s="173"/>
      <c r="AV469" s="173"/>
      <c r="AW469" s="173"/>
      <c r="AX469" s="173"/>
      <c r="AY469" s="173"/>
      <c r="AZ469" s="173"/>
      <c r="BA469" s="173"/>
      <c r="BB469" s="173"/>
      <c r="BC469" s="173"/>
      <c r="BD469" s="173"/>
      <c r="BE469" s="173"/>
      <c r="BF469" s="173"/>
      <c r="BG469" s="173"/>
      <c r="BH469" s="173"/>
      <c r="BI469" s="173"/>
      <c r="BJ469" s="173"/>
      <c r="BK469" s="173" t="s">
        <v>374</v>
      </c>
    </row>
    <row r="470" spans="1:65" ht="22.5">
      <c r="A470" s="2" t="s">
        <v>26</v>
      </c>
      <c r="B470" s="24" t="s">
        <v>509</v>
      </c>
      <c r="C470" s="4"/>
      <c r="D470" s="4"/>
      <c r="E470" s="135" t="str">
        <f t="shared" si="1159"/>
        <v xml:space="preserve">                                              </v>
      </c>
      <c r="F470" s="6" t="str">
        <f t="shared" si="1092"/>
        <v>5H1_970_719</v>
      </c>
      <c r="G470" s="6">
        <f t="shared" si="1093"/>
        <v>0</v>
      </c>
      <c r="H470" s="6" t="str">
        <f t="shared" si="1094"/>
        <v>1AS15H1719</v>
      </c>
      <c r="I470" s="6" t="str">
        <f t="shared" si="1095"/>
        <v>00</v>
      </c>
      <c r="J470" s="8" t="s">
        <v>498</v>
      </c>
      <c r="K470" s="2"/>
      <c r="L470" s="24" t="s">
        <v>513</v>
      </c>
      <c r="M470" s="67" t="s">
        <v>516</v>
      </c>
      <c r="N470" s="68">
        <v>1926</v>
      </c>
      <c r="O470" s="69">
        <v>1925</v>
      </c>
      <c r="P470" s="42"/>
      <c r="Q470" s="24" t="s">
        <v>510</v>
      </c>
      <c r="R470" s="6" t="str">
        <f t="shared" si="1096"/>
        <v>1AS15H171900A</v>
      </c>
      <c r="S470" s="7" t="str">
        <f t="shared" si="1097"/>
        <v>KEIN SERIENEINSATZ</v>
      </c>
      <c r="T470" s="1" t="str">
        <f>IF(H470=H457,IF(I470=I457,"IndizeNeu (Spalte J, K)",IF(K470&lt;&gt;"","Neue Variant","")),IF(K470&lt;&gt;"","Neue Variant",""))</f>
        <v/>
      </c>
      <c r="U470" s="8"/>
      <c r="V470" s="11"/>
      <c r="W470" s="25"/>
      <c r="X470" s="22"/>
      <c r="Y470" s="4" t="s">
        <v>566</v>
      </c>
      <c r="Z470" s="4" t="s">
        <v>566</v>
      </c>
      <c r="AA470" s="4" t="s">
        <v>566</v>
      </c>
      <c r="AB470" s="32"/>
      <c r="AC470" s="173"/>
      <c r="AD470" s="165"/>
      <c r="AE470" s="165"/>
      <c r="AF470" s="165"/>
      <c r="AG470" s="171"/>
      <c r="AH470" s="171"/>
      <c r="AI470" s="171"/>
      <c r="AJ470" s="172"/>
      <c r="AK470" s="172"/>
      <c r="AL470" s="172"/>
      <c r="AM470" s="165"/>
      <c r="AN470" s="173"/>
      <c r="AO470" s="173"/>
      <c r="AP470" s="173"/>
      <c r="AQ470" s="173"/>
      <c r="AR470" s="173"/>
      <c r="AS470" s="173"/>
      <c r="AT470" s="173"/>
      <c r="AU470" s="173"/>
      <c r="AV470" s="173"/>
      <c r="AW470" s="173"/>
      <c r="AX470" s="173"/>
      <c r="AY470" s="173"/>
      <c r="AZ470" s="173"/>
      <c r="BA470" s="173"/>
      <c r="BB470" s="173"/>
      <c r="BC470" s="173"/>
      <c r="BD470" s="173"/>
      <c r="BE470" s="173"/>
      <c r="BF470" s="173"/>
      <c r="BG470" s="173"/>
      <c r="BH470" s="173"/>
      <c r="BI470" s="173"/>
      <c r="BJ470" s="173"/>
      <c r="BK470" s="173"/>
    </row>
    <row r="471" spans="1:65" ht="22.5">
      <c r="A471" s="2" t="s">
        <v>26</v>
      </c>
      <c r="B471" s="24" t="s">
        <v>509</v>
      </c>
      <c r="C471" s="4"/>
      <c r="D471" s="4"/>
      <c r="E471" s="135" t="str">
        <f t="shared" si="1159"/>
        <v xml:space="preserve">                                              </v>
      </c>
      <c r="F471" s="6" t="str">
        <f t="shared" si="1092"/>
        <v>5H2_970_719</v>
      </c>
      <c r="G471" s="6">
        <f t="shared" si="1093"/>
        <v>0</v>
      </c>
      <c r="H471" s="6" t="str">
        <f t="shared" si="1094"/>
        <v>1AS15H2719</v>
      </c>
      <c r="I471" s="6" t="str">
        <f t="shared" si="1095"/>
        <v>00</v>
      </c>
      <c r="J471" s="8" t="s">
        <v>498</v>
      </c>
      <c r="K471" s="2"/>
      <c r="L471" s="24" t="s">
        <v>514</v>
      </c>
      <c r="M471" s="67" t="s">
        <v>516</v>
      </c>
      <c r="N471" s="68">
        <v>1926</v>
      </c>
      <c r="O471" s="69">
        <v>1925</v>
      </c>
      <c r="P471" s="42"/>
      <c r="Q471" s="24" t="s">
        <v>511</v>
      </c>
      <c r="R471" s="6" t="str">
        <f t="shared" si="1096"/>
        <v>1AS15H271900A</v>
      </c>
      <c r="S471" s="7" t="str">
        <f t="shared" si="1097"/>
        <v>KEIN SERIENEINSATZ</v>
      </c>
      <c r="T471" s="1" t="str">
        <f>IF(H471=H470,IF(I471=I470,"IndizeNeu (Spalte J, K)",IF(K471&lt;&gt;"","Neue Variant","")),IF(K471&lt;&gt;"","Neue Variant",""))</f>
        <v/>
      </c>
      <c r="U471" s="8"/>
      <c r="V471" s="11"/>
      <c r="W471" s="25"/>
      <c r="X471" s="22"/>
      <c r="Y471" s="4" t="s">
        <v>566</v>
      </c>
      <c r="Z471" s="4" t="s">
        <v>566</v>
      </c>
      <c r="AA471" s="4" t="s">
        <v>566</v>
      </c>
      <c r="AB471" s="32"/>
      <c r="AC471" s="173"/>
      <c r="AD471" s="165"/>
      <c r="AE471" s="165"/>
      <c r="AF471" s="165"/>
      <c r="AG471" s="171"/>
      <c r="AH471" s="171"/>
      <c r="AI471" s="171"/>
      <c r="AJ471" s="172"/>
      <c r="AK471" s="172"/>
      <c r="AL471" s="172"/>
      <c r="AM471" s="165"/>
      <c r="AN471" s="173"/>
      <c r="AO471" s="173"/>
      <c r="AP471" s="173"/>
      <c r="AQ471" s="173"/>
      <c r="AR471" s="173"/>
      <c r="AS471" s="173"/>
      <c r="AT471" s="173"/>
      <c r="AU471" s="173"/>
      <c r="AV471" s="173"/>
      <c r="AW471" s="173"/>
      <c r="AX471" s="173"/>
      <c r="AY471" s="173"/>
      <c r="AZ471" s="173"/>
      <c r="BA471" s="173"/>
      <c r="BB471" s="173"/>
      <c r="BC471" s="173"/>
      <c r="BD471" s="173"/>
      <c r="BE471" s="173"/>
      <c r="BF471" s="173"/>
      <c r="BG471" s="173"/>
      <c r="BH471" s="173"/>
      <c r="BI471" s="173"/>
      <c r="BJ471" s="173"/>
      <c r="BK471" s="173"/>
    </row>
    <row r="472" spans="1:65" s="139" customFormat="1">
      <c r="A472" s="2" t="s">
        <v>26</v>
      </c>
      <c r="B472" s="24" t="s">
        <v>509</v>
      </c>
      <c r="C472" s="4"/>
      <c r="D472" s="4"/>
      <c r="E472" s="135" t="str">
        <f t="shared" si="1159"/>
        <v xml:space="preserve">                                              </v>
      </c>
      <c r="F472" s="6" t="str">
        <f t="shared" si="1092"/>
        <v>5H2_970_719</v>
      </c>
      <c r="G472" s="6" t="str">
        <f t="shared" si="1093"/>
        <v>A</v>
      </c>
      <c r="H472" s="6" t="str">
        <f t="shared" si="1094"/>
        <v>1AS15H2719</v>
      </c>
      <c r="I472" s="6" t="str">
        <f t="shared" si="1095"/>
        <v>A0</v>
      </c>
      <c r="J472" s="8" t="s">
        <v>498</v>
      </c>
      <c r="K472" s="2"/>
      <c r="L472" s="24" t="s">
        <v>515</v>
      </c>
      <c r="M472" s="123" t="s">
        <v>517</v>
      </c>
      <c r="N472" s="68">
        <v>1926</v>
      </c>
      <c r="O472" s="69">
        <v>1925</v>
      </c>
      <c r="P472" s="42"/>
      <c r="Q472" s="24" t="s">
        <v>512</v>
      </c>
      <c r="R472" s="6" t="str">
        <f t="shared" si="1096"/>
        <v>1AS15H2719A0A</v>
      </c>
      <c r="S472" s="7" t="str">
        <f t="shared" si="1097"/>
        <v>KEIN SERIENEINSATZ</v>
      </c>
      <c r="T472" s="1" t="str">
        <f>IF(H472=H471,IF(I472=I471,"IndizeNeu (Spalte J, K)",IF(K472&lt;&gt;"","Neue Variant","")),IF(K472&lt;&gt;"","Neue Variant",""))</f>
        <v/>
      </c>
      <c r="U472" s="8"/>
      <c r="V472" s="11"/>
      <c r="W472" s="25"/>
      <c r="X472" s="22"/>
      <c r="Y472" s="4" t="s">
        <v>566</v>
      </c>
      <c r="Z472" s="4" t="s">
        <v>566</v>
      </c>
      <c r="AA472" s="4" t="s">
        <v>566</v>
      </c>
      <c r="AB472" s="32"/>
      <c r="AC472" s="173"/>
      <c r="AD472" s="171"/>
      <c r="AE472" s="171"/>
      <c r="AF472" s="171"/>
      <c r="AG472" s="171"/>
      <c r="AH472" s="171"/>
      <c r="AI472" s="171"/>
      <c r="AJ472" s="173"/>
      <c r="AK472" s="173"/>
      <c r="AL472" s="173"/>
      <c r="AM472" s="171"/>
      <c r="AN472" s="173"/>
      <c r="AO472" s="173"/>
      <c r="AP472" s="173"/>
      <c r="AQ472" s="173"/>
      <c r="AR472" s="173"/>
      <c r="AS472" s="173"/>
      <c r="AT472" s="173"/>
      <c r="AU472" s="173"/>
      <c r="AV472" s="173"/>
      <c r="AW472" s="173"/>
      <c r="AX472" s="173"/>
      <c r="AY472" s="173"/>
      <c r="AZ472" s="173"/>
      <c r="BA472" s="173"/>
      <c r="BB472" s="173"/>
      <c r="BC472" s="173"/>
      <c r="BD472" s="173"/>
      <c r="BE472" s="173"/>
      <c r="BF472" s="173"/>
      <c r="BG472" s="173"/>
      <c r="BH472" s="173"/>
      <c r="BI472" s="173"/>
      <c r="BJ472" s="173"/>
      <c r="BK472" s="173"/>
      <c r="BL472" s="174"/>
      <c r="BM472" s="174"/>
    </row>
    <row r="473" spans="1:65">
      <c r="A473" s="2" t="s">
        <v>26</v>
      </c>
      <c r="B473" s="24" t="s">
        <v>407</v>
      </c>
      <c r="C473" s="4"/>
      <c r="D473" s="4" t="s">
        <v>374</v>
      </c>
      <c r="E473" s="135" t="str">
        <f t="shared" si="1159"/>
        <v xml:space="preserve">                                              </v>
      </c>
      <c r="F473" s="6" t="str">
        <f t="shared" si="1092"/>
        <v>5H0_970_725</v>
      </c>
      <c r="G473" s="6" t="str">
        <f t="shared" si="1093"/>
        <v>E</v>
      </c>
      <c r="H473" s="6" t="str">
        <f t="shared" si="1094"/>
        <v>1AS15H0725</v>
      </c>
      <c r="I473" s="6" t="str">
        <f t="shared" si="1095"/>
        <v>E0</v>
      </c>
      <c r="J473" s="8" t="s">
        <v>498</v>
      </c>
      <c r="K473" s="2"/>
      <c r="L473" s="24" t="s">
        <v>267</v>
      </c>
      <c r="M473" s="67"/>
      <c r="N473" s="68">
        <v>2009</v>
      </c>
      <c r="O473" s="69"/>
      <c r="P473" s="42"/>
      <c r="Q473" s="24" t="s">
        <v>81</v>
      </c>
      <c r="R473" s="6" t="str">
        <f t="shared" si="1096"/>
        <v>1AS15H0725E0A</v>
      </c>
      <c r="S473" s="7" t="str">
        <f t="shared" si="1097"/>
        <v>AKTUELL</v>
      </c>
      <c r="T473" s="1" t="str">
        <f>IF(H473=H457,IF(I473=I457,"IndizeNeu (Spalte J, K)",IF(K473&lt;&gt;"","Neue Variant","")),IF(K473&lt;&gt;"","Neue Variant",""))</f>
        <v/>
      </c>
      <c r="U473" s="8"/>
      <c r="V473" s="11" t="s">
        <v>508</v>
      </c>
      <c r="W473" s="25"/>
      <c r="X473" s="22"/>
      <c r="Y473" s="4" t="s">
        <v>566</v>
      </c>
      <c r="Z473" s="4" t="s">
        <v>374</v>
      </c>
      <c r="AA473" s="4" t="s">
        <v>566</v>
      </c>
      <c r="AB473" s="32"/>
      <c r="AC473" s="173"/>
      <c r="AD473" s="165"/>
      <c r="AE473" s="165"/>
      <c r="AF473" s="165"/>
      <c r="AG473" s="171"/>
      <c r="AH473" s="171"/>
      <c r="AI473" s="171"/>
      <c r="AJ473" s="172"/>
      <c r="AK473" s="172"/>
      <c r="AL473" s="172"/>
      <c r="AM473" s="165"/>
      <c r="AN473" s="173"/>
      <c r="AO473" s="173"/>
      <c r="AP473" s="173"/>
      <c r="AQ473" s="173"/>
      <c r="AR473" s="173"/>
      <c r="AS473" s="173"/>
      <c r="AT473" s="173"/>
      <c r="AU473" s="173"/>
      <c r="AV473" s="173"/>
      <c r="AW473" s="173"/>
      <c r="AX473" s="173"/>
      <c r="AY473" s="173"/>
      <c r="AZ473" s="173"/>
      <c r="BA473" s="173"/>
      <c r="BB473" s="173"/>
      <c r="BC473" s="173"/>
      <c r="BD473" s="173"/>
      <c r="BE473" s="173"/>
      <c r="BF473" s="173"/>
      <c r="BG473" s="173"/>
      <c r="BH473" s="173"/>
      <c r="BI473" s="173"/>
      <c r="BJ473" s="173"/>
      <c r="BK473" s="173"/>
    </row>
    <row r="474" spans="1:65">
      <c r="A474" s="2" t="s">
        <v>26</v>
      </c>
      <c r="B474" s="24" t="s">
        <v>407</v>
      </c>
      <c r="C474" s="4"/>
      <c r="D474" s="4" t="s">
        <v>374</v>
      </c>
      <c r="E474" s="135" t="str">
        <f t="shared" si="1159"/>
        <v xml:space="preserve">                                VTK2,             </v>
      </c>
      <c r="F474" s="6" t="str">
        <f t="shared" si="1092"/>
        <v>5H0_970_725</v>
      </c>
      <c r="G474" s="6" t="str">
        <f t="shared" si="1093"/>
        <v>F</v>
      </c>
      <c r="H474" s="6" t="str">
        <f t="shared" si="1094"/>
        <v>1AS15H0725</v>
      </c>
      <c r="I474" s="6" t="str">
        <f t="shared" si="1095"/>
        <v>F0</v>
      </c>
      <c r="J474" s="8" t="s">
        <v>498</v>
      </c>
      <c r="K474" s="2"/>
      <c r="L474" s="24" t="s">
        <v>268</v>
      </c>
      <c r="M474" s="67"/>
      <c r="N474" s="68">
        <v>2009</v>
      </c>
      <c r="O474" s="69"/>
      <c r="P474" s="42"/>
      <c r="Q474" s="24" t="s">
        <v>82</v>
      </c>
      <c r="R474" s="6" t="str">
        <f t="shared" si="1096"/>
        <v>1AS15H0725F0A</v>
      </c>
      <c r="S474" s="7" t="str">
        <f t="shared" si="1097"/>
        <v>AKTUELL</v>
      </c>
      <c r="T474" s="1" t="str">
        <f>IF(H474=H473,IF(I474=I473,"IndizeNeu (Spalte J, K)",IF(K474&lt;&gt;"","Neue Variant","")),IF(K474&lt;&gt;"","Neue Variant",""))</f>
        <v/>
      </c>
      <c r="U474" s="8"/>
      <c r="V474" s="11" t="s">
        <v>508</v>
      </c>
      <c r="W474" s="25"/>
      <c r="X474" s="22"/>
      <c r="Y474" s="4" t="s">
        <v>374</v>
      </c>
      <c r="Z474" s="4" t="s">
        <v>374</v>
      </c>
      <c r="AA474" s="4" t="s">
        <v>374</v>
      </c>
      <c r="AB474" s="32"/>
      <c r="AC474" s="173"/>
      <c r="AD474" s="165"/>
      <c r="AE474" s="165"/>
      <c r="AF474" s="165"/>
      <c r="AG474" s="171"/>
      <c r="AH474" s="171"/>
      <c r="AI474" s="171"/>
      <c r="AJ474" s="172"/>
      <c r="AK474" s="172"/>
      <c r="AL474" s="172"/>
      <c r="AM474" s="165"/>
      <c r="AN474" s="173"/>
      <c r="AO474" s="173"/>
      <c r="AP474" s="173"/>
      <c r="AQ474" s="173"/>
      <c r="AR474" s="173"/>
      <c r="AS474" s="173"/>
      <c r="AT474" s="173"/>
      <c r="AU474" s="173"/>
      <c r="AV474" s="173"/>
      <c r="AW474" s="173"/>
      <c r="AX474" s="173"/>
      <c r="AY474" s="173" t="s">
        <v>374</v>
      </c>
      <c r="AZ474" s="173"/>
      <c r="BA474" s="173"/>
      <c r="BB474" s="173"/>
      <c r="BC474" s="173"/>
      <c r="BD474" s="173"/>
      <c r="BE474" s="173"/>
      <c r="BF474" s="173"/>
      <c r="BG474" s="173"/>
      <c r="BH474" s="173"/>
      <c r="BI474" s="173"/>
      <c r="BJ474" s="173"/>
      <c r="BK474" s="173"/>
    </row>
    <row r="475" spans="1:65">
      <c r="A475" s="2" t="s">
        <v>26</v>
      </c>
      <c r="B475" s="24" t="s">
        <v>407</v>
      </c>
      <c r="C475" s="4"/>
      <c r="D475" s="4" t="s">
        <v>374</v>
      </c>
      <c r="E475" s="135" t="str">
        <f t="shared" si="1159"/>
        <v xml:space="preserve">                                              </v>
      </c>
      <c r="F475" s="6" t="str">
        <f t="shared" si="1092"/>
        <v>5H0_970_725</v>
      </c>
      <c r="G475" s="6" t="str">
        <f t="shared" si="1093"/>
        <v>J</v>
      </c>
      <c r="H475" s="6" t="str">
        <f t="shared" si="1094"/>
        <v>1AS15H0725</v>
      </c>
      <c r="I475" s="6" t="str">
        <f t="shared" si="1095"/>
        <v>J0</v>
      </c>
      <c r="J475" s="8" t="s">
        <v>498</v>
      </c>
      <c r="K475" s="2"/>
      <c r="L475" s="24" t="s">
        <v>269</v>
      </c>
      <c r="M475" s="67"/>
      <c r="N475" s="68">
        <v>1926</v>
      </c>
      <c r="O475" s="69">
        <v>2003</v>
      </c>
      <c r="P475" s="42" t="s">
        <v>1461</v>
      </c>
      <c r="Q475" s="24" t="s">
        <v>83</v>
      </c>
      <c r="R475" s="6" t="str">
        <f t="shared" si="1096"/>
        <v>1AS15H0725J0A</v>
      </c>
      <c r="S475" s="7" t="str">
        <f t="shared" si="1097"/>
        <v>NICHT AKTUELL</v>
      </c>
      <c r="T475" s="1" t="str">
        <f>IF(H475=H474,IF(I475=I474,"IndizeNeu (Spalte J, K)",IF(K475&lt;&gt;"","Neue Variant","")),IF(K475&lt;&gt;"","Neue Variant",""))</f>
        <v/>
      </c>
      <c r="U475" s="8"/>
      <c r="V475" s="11"/>
      <c r="W475" s="25"/>
      <c r="X475" s="22"/>
      <c r="Y475" s="4" t="s">
        <v>566</v>
      </c>
      <c r="Z475" s="4" t="s">
        <v>374</v>
      </c>
      <c r="AA475" s="4" t="s">
        <v>566</v>
      </c>
      <c r="AB475" s="32"/>
      <c r="AC475" s="173"/>
      <c r="AD475" s="165"/>
      <c r="AE475" s="165"/>
      <c r="AF475" s="165"/>
      <c r="AG475" s="171"/>
      <c r="AH475" s="171"/>
      <c r="AI475" s="171"/>
      <c r="AJ475" s="172"/>
      <c r="AK475" s="172"/>
      <c r="AL475" s="172"/>
      <c r="AM475" s="165"/>
      <c r="AN475" s="173"/>
      <c r="AO475" s="173"/>
      <c r="AP475" s="173"/>
      <c r="AQ475" s="173"/>
      <c r="AR475" s="173"/>
      <c r="AS475" s="173"/>
      <c r="AT475" s="173"/>
      <c r="AU475" s="173"/>
      <c r="AV475" s="173"/>
      <c r="AW475" s="173"/>
      <c r="AX475" s="173"/>
      <c r="AY475" s="173"/>
      <c r="AZ475" s="173"/>
      <c r="BA475" s="173"/>
      <c r="BB475" s="173"/>
      <c r="BC475" s="173"/>
      <c r="BD475" s="173"/>
      <c r="BE475" s="173"/>
      <c r="BF475" s="173"/>
      <c r="BG475" s="173"/>
      <c r="BH475" s="173"/>
      <c r="BI475" s="173"/>
      <c r="BJ475" s="173"/>
      <c r="BK475" s="173"/>
    </row>
    <row r="476" spans="1:65">
      <c r="A476" s="2" t="s">
        <v>26</v>
      </c>
      <c r="B476" s="24" t="s">
        <v>407</v>
      </c>
      <c r="C476" s="4"/>
      <c r="D476" s="4" t="s">
        <v>374</v>
      </c>
      <c r="E476" s="135" t="str">
        <f t="shared" si="1159"/>
        <v xml:space="preserve">                                              </v>
      </c>
      <c r="F476" s="6" t="str">
        <f t="shared" ref="F476" si="1205">LEFT(Q476,11)</f>
        <v>5H0_970_725</v>
      </c>
      <c r="G476" s="6" t="str">
        <f t="shared" ref="G476" si="1206">IF(LEN(Q476)=11,0,MID(Q476,13,2))</f>
        <v>J</v>
      </c>
      <c r="H476" s="6" t="str">
        <f t="shared" ref="H476" si="1207">CONCATENATE(IF(MID(Q476,5,3)="970","1AS1"),LEFT(F476,3),RIGHT(F476,3))</f>
        <v>1AS15H0725</v>
      </c>
      <c r="I476" s="6" t="str">
        <f t="shared" ref="I476" si="1208">IF(G476=0,"00",IF(LEN(G476)=1,CONCATENATE(G476,0),G476))</f>
        <v>J0</v>
      </c>
      <c r="J476" s="8" t="s">
        <v>605</v>
      </c>
      <c r="K476" s="122"/>
      <c r="L476" s="24" t="s">
        <v>269</v>
      </c>
      <c r="M476" s="67"/>
      <c r="N476" s="68">
        <v>2004</v>
      </c>
      <c r="O476" s="69"/>
      <c r="P476" s="42" t="s">
        <v>1461</v>
      </c>
      <c r="Q476" s="24" t="s">
        <v>83</v>
      </c>
      <c r="R476" s="6" t="str">
        <f t="shared" ref="R476" si="1209">IF(J476&lt;&gt;"",CONCATENATE(H476,I476,J476),CONCATENATE(H476,I476,K476))</f>
        <v>1AS15H0725J0B</v>
      </c>
      <c r="S476" s="7" t="str">
        <f t="shared" ref="S476" si="1210">IF(N476="-","KEIN LIEFERUMFANG",IF(AND(N476&lt;=S$3,O476=""),"AKTUELL",IF(O476=N476-1,"KEIN SERIENEINSATZ",IF(N476&gt;S$3,"NOCH NICHT AKTUELL",IF(AND(N476&lt;S$3,O476&lt;S$3),"NICHT AKTUELL",IF(N476&lt;=S$3,"AKTUELL"))))))</f>
        <v>AKTUELL</v>
      </c>
      <c r="T476" s="1" t="str">
        <f>IF(H476=H475,IF(I476=I475,"IndizeNeu (Spalte J, K)",IF(K476&lt;&gt;"","Neue Variant","")),IF(K476&lt;&gt;"","Neue Variant",""))</f>
        <v>IndizeNeu (Spalte J, K)</v>
      </c>
      <c r="U476" s="8"/>
      <c r="V476" s="11"/>
      <c r="W476" s="25"/>
      <c r="X476" s="22"/>
      <c r="Y476" s="4" t="s">
        <v>566</v>
      </c>
      <c r="Z476" s="4" t="s">
        <v>374</v>
      </c>
      <c r="AA476" s="4" t="s">
        <v>566</v>
      </c>
      <c r="AB476" s="32"/>
      <c r="AC476" s="173"/>
      <c r="AD476" s="165"/>
      <c r="AE476" s="165"/>
      <c r="AF476" s="165"/>
      <c r="AG476" s="171"/>
      <c r="AH476" s="171"/>
      <c r="AI476" s="171"/>
      <c r="AJ476" s="172"/>
      <c r="AK476" s="172"/>
      <c r="AL476" s="172"/>
      <c r="AM476" s="165"/>
      <c r="AN476" s="173"/>
      <c r="AO476" s="173"/>
      <c r="AP476" s="173"/>
      <c r="AQ476" s="173"/>
      <c r="AR476" s="173"/>
      <c r="AS476" s="173"/>
      <c r="AT476" s="173"/>
      <c r="AU476" s="173"/>
      <c r="AV476" s="173"/>
      <c r="AW476" s="173"/>
      <c r="AX476" s="173"/>
      <c r="AY476" s="173"/>
      <c r="AZ476" s="173"/>
      <c r="BA476" s="173"/>
      <c r="BB476" s="173"/>
      <c r="BC476" s="173"/>
      <c r="BD476" s="173"/>
      <c r="BE476" s="173"/>
      <c r="BF476" s="173"/>
      <c r="BG476" s="173"/>
      <c r="BH476" s="173"/>
      <c r="BI476" s="173"/>
      <c r="BJ476" s="173"/>
      <c r="BK476" s="173"/>
    </row>
    <row r="477" spans="1:65">
      <c r="A477" s="2" t="s">
        <v>26</v>
      </c>
      <c r="B477" s="24" t="s">
        <v>407</v>
      </c>
      <c r="C477" s="4"/>
      <c r="D477" s="4" t="s">
        <v>374</v>
      </c>
      <c r="E477" s="135" t="str">
        <f t="shared" si="1159"/>
        <v xml:space="preserve">                                VTK2,             </v>
      </c>
      <c r="F477" s="6" t="str">
        <f t="shared" si="1092"/>
        <v>5H0_970_725</v>
      </c>
      <c r="G477" s="6" t="str">
        <f t="shared" si="1093"/>
        <v>K</v>
      </c>
      <c r="H477" s="6" t="str">
        <f t="shared" si="1094"/>
        <v>1AS15H0725</v>
      </c>
      <c r="I477" s="6" t="str">
        <f t="shared" si="1095"/>
        <v>K0</v>
      </c>
      <c r="J477" s="8" t="s">
        <v>498</v>
      </c>
      <c r="K477" s="2"/>
      <c r="L477" s="24" t="s">
        <v>270</v>
      </c>
      <c r="M477" s="67"/>
      <c r="N477" s="68">
        <v>1926</v>
      </c>
      <c r="O477" s="69">
        <v>2003</v>
      </c>
      <c r="P477" s="42" t="s">
        <v>1461</v>
      </c>
      <c r="Q477" s="24" t="s">
        <v>84</v>
      </c>
      <c r="R477" s="6" t="str">
        <f t="shared" si="1096"/>
        <v>1AS15H0725K0A</v>
      </c>
      <c r="S477" s="7" t="str">
        <f t="shared" si="1097"/>
        <v>NICHT AKTUELL</v>
      </c>
      <c r="T477" s="1" t="str">
        <f>IF(H477=H475,IF(I477=I475,"IndizeNeu (Spalte J, K)",IF(K477&lt;&gt;"","Neue Variant","")),IF(K477&lt;&gt;"","Neue Variant",""))</f>
        <v/>
      </c>
      <c r="U477" s="8"/>
      <c r="V477" s="11"/>
      <c r="W477" s="25"/>
      <c r="X477" s="22"/>
      <c r="Y477" s="4" t="s">
        <v>374</v>
      </c>
      <c r="Z477" s="4" t="s">
        <v>374</v>
      </c>
      <c r="AA477" s="4" t="s">
        <v>374</v>
      </c>
      <c r="AB477" s="32"/>
      <c r="AC477" s="173"/>
      <c r="AD477" s="165"/>
      <c r="AE477" s="165"/>
      <c r="AF477" s="165"/>
      <c r="AG477" s="171"/>
      <c r="AH477" s="171"/>
      <c r="AI477" s="171"/>
      <c r="AJ477" s="172"/>
      <c r="AK477" s="172"/>
      <c r="AL477" s="172"/>
      <c r="AM477" s="165"/>
      <c r="AN477" s="173"/>
      <c r="AO477" s="173"/>
      <c r="AP477" s="173"/>
      <c r="AQ477" s="173"/>
      <c r="AR477" s="173"/>
      <c r="AS477" s="173"/>
      <c r="AT477" s="173"/>
      <c r="AU477" s="173"/>
      <c r="AV477" s="173"/>
      <c r="AW477" s="173"/>
      <c r="AX477" s="173"/>
      <c r="AY477" s="173" t="s">
        <v>374</v>
      </c>
      <c r="AZ477" s="173"/>
      <c r="BA477" s="173"/>
      <c r="BB477" s="173"/>
      <c r="BC477" s="173"/>
      <c r="BD477" s="173"/>
      <c r="BE477" s="173"/>
      <c r="BF477" s="173"/>
      <c r="BG477" s="173"/>
      <c r="BH477" s="173"/>
      <c r="BI477" s="173"/>
      <c r="BJ477" s="173"/>
      <c r="BK477" s="173"/>
    </row>
    <row r="478" spans="1:65">
      <c r="A478" s="2" t="s">
        <v>26</v>
      </c>
      <c r="B478" s="24" t="s">
        <v>407</v>
      </c>
      <c r="C478" s="4"/>
      <c r="D478" s="4" t="s">
        <v>374</v>
      </c>
      <c r="E478" s="135" t="str">
        <f t="shared" si="1159"/>
        <v xml:space="preserve">                                VTK2,             </v>
      </c>
      <c r="F478" s="6" t="str">
        <f t="shared" ref="F478" si="1211">LEFT(Q478,11)</f>
        <v>5H0_970_725</v>
      </c>
      <c r="G478" s="6" t="str">
        <f t="shared" ref="G478" si="1212">IF(LEN(Q478)=11,0,MID(Q478,13,2))</f>
        <v>K</v>
      </c>
      <c r="H478" s="6" t="str">
        <f t="shared" ref="H478" si="1213">CONCATENATE(IF(MID(Q478,5,3)="970","1AS1"),LEFT(F478,3),RIGHT(F478,3))</f>
        <v>1AS15H0725</v>
      </c>
      <c r="I478" s="6" t="str">
        <f t="shared" ref="I478" si="1214">IF(G478=0,"00",IF(LEN(G478)=1,CONCATENATE(G478,0),G478))</f>
        <v>K0</v>
      </c>
      <c r="J478" s="8" t="s">
        <v>605</v>
      </c>
      <c r="K478" s="122"/>
      <c r="L478" s="24" t="s">
        <v>270</v>
      </c>
      <c r="M478" s="67"/>
      <c r="N478" s="68">
        <v>2004</v>
      </c>
      <c r="O478" s="69"/>
      <c r="P478" s="42" t="s">
        <v>1461</v>
      </c>
      <c r="Q478" s="24" t="s">
        <v>84</v>
      </c>
      <c r="R478" s="6" t="str">
        <f t="shared" ref="R478" si="1215">IF(J478&lt;&gt;"",CONCATENATE(H478,I478,J478),CONCATENATE(H478,I478,K478))</f>
        <v>1AS15H0725K0B</v>
      </c>
      <c r="S478" s="7" t="str">
        <f t="shared" ref="S478" si="1216">IF(N478="-","KEIN LIEFERUMFANG",IF(AND(N478&lt;=S$3,O478=""),"AKTUELL",IF(O478=N478-1,"KEIN SERIENEINSATZ",IF(N478&gt;S$3,"NOCH NICHT AKTUELL",IF(AND(N478&lt;S$3,O478&lt;S$3),"NICHT AKTUELL",IF(N478&lt;=S$3,"AKTUELL"))))))</f>
        <v>AKTUELL</v>
      </c>
      <c r="T478" s="1" t="str">
        <f>IF(H478=H476,IF(I478=I476,"IndizeNeu (Spalte J, K)",IF(K478&lt;&gt;"","Neue Variant","")),IF(K478&lt;&gt;"","Neue Variant",""))</f>
        <v/>
      </c>
      <c r="U478" s="8"/>
      <c r="V478" s="11"/>
      <c r="W478" s="25"/>
      <c r="X478" s="22"/>
      <c r="Y478" s="4" t="s">
        <v>374</v>
      </c>
      <c r="Z478" s="4" t="s">
        <v>374</v>
      </c>
      <c r="AA478" s="4" t="s">
        <v>374</v>
      </c>
      <c r="AB478" s="32"/>
      <c r="AC478" s="173"/>
      <c r="AD478" s="165"/>
      <c r="AE478" s="165"/>
      <c r="AF478" s="165"/>
      <c r="AG478" s="171"/>
      <c r="AH478" s="171"/>
      <c r="AI478" s="171"/>
      <c r="AJ478" s="172"/>
      <c r="AK478" s="172"/>
      <c r="AL478" s="172"/>
      <c r="AM478" s="165"/>
      <c r="AN478" s="173"/>
      <c r="AO478" s="173"/>
      <c r="AP478" s="173"/>
      <c r="AQ478" s="173"/>
      <c r="AR478" s="173"/>
      <c r="AS478" s="173"/>
      <c r="AT478" s="173"/>
      <c r="AU478" s="173"/>
      <c r="AV478" s="173"/>
      <c r="AW478" s="173"/>
      <c r="AX478" s="173"/>
      <c r="AY478" s="173" t="s">
        <v>374</v>
      </c>
      <c r="AZ478" s="173"/>
      <c r="BA478" s="173"/>
      <c r="BB478" s="173"/>
      <c r="BC478" s="173"/>
      <c r="BD478" s="173"/>
      <c r="BE478" s="173"/>
      <c r="BF478" s="173"/>
      <c r="BG478" s="173"/>
      <c r="BH478" s="173"/>
      <c r="BI478" s="173"/>
      <c r="BJ478" s="173"/>
      <c r="BK478" s="173"/>
    </row>
    <row r="479" spans="1:65">
      <c r="A479" s="2" t="s">
        <v>26</v>
      </c>
      <c r="B479" s="24" t="s">
        <v>407</v>
      </c>
      <c r="C479" s="4"/>
      <c r="D479" s="4" t="s">
        <v>374</v>
      </c>
      <c r="E479" s="135" t="str">
        <f t="shared" si="1159"/>
        <v xml:space="preserve">                                              </v>
      </c>
      <c r="F479" s="6" t="str">
        <f t="shared" si="1092"/>
        <v>5H0_970_725</v>
      </c>
      <c r="G479" s="6" t="str">
        <f t="shared" si="1093"/>
        <v>L</v>
      </c>
      <c r="H479" s="6" t="str">
        <f t="shared" si="1094"/>
        <v>1AS15H0725</v>
      </c>
      <c r="I479" s="6" t="str">
        <f t="shared" si="1095"/>
        <v>L0</v>
      </c>
      <c r="J479" s="8" t="s">
        <v>498</v>
      </c>
      <c r="K479" s="2"/>
      <c r="L479" s="24" t="s">
        <v>267</v>
      </c>
      <c r="M479" s="67"/>
      <c r="N479" s="68">
        <v>2025</v>
      </c>
      <c r="O479" s="120"/>
      <c r="P479" s="42" t="s">
        <v>699</v>
      </c>
      <c r="Q479" s="24" t="s">
        <v>788</v>
      </c>
      <c r="R479" s="6" t="str">
        <f t="shared" si="1096"/>
        <v>1AS15H0725L0A</v>
      </c>
      <c r="S479" s="7" t="str">
        <f t="shared" si="1097"/>
        <v>AKTUELL</v>
      </c>
      <c r="T479" s="1" t="str">
        <f>IF(H479=H472,IF(I479=I472,"IndizeNeu (Spalte J, K)",IF(K479&lt;&gt;"","Neue Variant","")),IF(K479&lt;&gt;"","Neue Variant",""))</f>
        <v/>
      </c>
      <c r="U479" s="8"/>
      <c r="V479" s="8" t="s">
        <v>508</v>
      </c>
      <c r="W479" s="25"/>
      <c r="X479" s="22"/>
      <c r="Y479" s="4" t="s">
        <v>566</v>
      </c>
      <c r="Z479" s="4" t="s">
        <v>374</v>
      </c>
      <c r="AA479" s="4" t="s">
        <v>566</v>
      </c>
      <c r="AB479" s="32"/>
      <c r="AC479" s="173"/>
      <c r="AD479" s="165"/>
      <c r="AE479" s="165"/>
      <c r="AF479" s="165"/>
      <c r="AG479" s="171"/>
      <c r="AH479" s="171"/>
      <c r="AI479" s="171"/>
      <c r="AJ479" s="172"/>
      <c r="AK479" s="172"/>
      <c r="AL479" s="172"/>
      <c r="AM479" s="165"/>
      <c r="AN479" s="173"/>
      <c r="AO479" s="173"/>
      <c r="AP479" s="173"/>
      <c r="AQ479" s="173"/>
      <c r="AR479" s="173"/>
      <c r="AS479" s="173"/>
      <c r="AT479" s="173"/>
      <c r="AU479" s="173"/>
      <c r="AV479" s="173"/>
      <c r="AW479" s="173"/>
      <c r="AX479" s="173"/>
      <c r="AY479" s="173"/>
      <c r="AZ479" s="173"/>
      <c r="BA479" s="173"/>
      <c r="BB479" s="173"/>
      <c r="BC479" s="173"/>
      <c r="BD479" s="173"/>
      <c r="BE479" s="173"/>
      <c r="BF479" s="173"/>
      <c r="BG479" s="173"/>
      <c r="BH479" s="173"/>
      <c r="BI479" s="173"/>
      <c r="BJ479" s="173"/>
      <c r="BK479" s="173"/>
    </row>
    <row r="480" spans="1:65">
      <c r="A480" s="2" t="s">
        <v>26</v>
      </c>
      <c r="B480" s="24" t="s">
        <v>407</v>
      </c>
      <c r="C480" s="4"/>
      <c r="D480" s="4" t="s">
        <v>374</v>
      </c>
      <c r="E480" s="135" t="str">
        <f t="shared" si="1159"/>
        <v xml:space="preserve">                                VTK2,             </v>
      </c>
      <c r="F480" s="6" t="str">
        <f t="shared" si="1092"/>
        <v>5H0_970_725</v>
      </c>
      <c r="G480" s="6" t="str">
        <f t="shared" si="1093"/>
        <v>M</v>
      </c>
      <c r="H480" s="6" t="str">
        <f t="shared" si="1094"/>
        <v>1AS15H0725</v>
      </c>
      <c r="I480" s="6" t="str">
        <f t="shared" si="1095"/>
        <v>M0</v>
      </c>
      <c r="J480" s="8" t="s">
        <v>498</v>
      </c>
      <c r="K480" s="2"/>
      <c r="L480" s="24" t="s">
        <v>268</v>
      </c>
      <c r="M480" s="67"/>
      <c r="N480" s="68">
        <v>2025</v>
      </c>
      <c r="O480" s="69">
        <v>2024</v>
      </c>
      <c r="P480" s="42" t="s">
        <v>1467</v>
      </c>
      <c r="Q480" s="24" t="s">
        <v>789</v>
      </c>
      <c r="R480" s="6" t="str">
        <f t="shared" si="1096"/>
        <v>1AS15H0725M0A</v>
      </c>
      <c r="S480" s="7" t="str">
        <f t="shared" si="1097"/>
        <v>KEIN SERIENEINSATZ</v>
      </c>
      <c r="T480" s="1" t="str">
        <f>IF(H480=H479,IF(I480=I479,"IndizeNeu (Spalte J, K)",IF(K480&lt;&gt;"","Neue Variant","")),IF(K480&lt;&gt;"","Neue Variant",""))</f>
        <v/>
      </c>
      <c r="U480" s="8"/>
      <c r="V480" s="8" t="s">
        <v>508</v>
      </c>
      <c r="W480" s="25"/>
      <c r="X480" s="22"/>
      <c r="Y480" s="4" t="s">
        <v>374</v>
      </c>
      <c r="Z480" s="4" t="s">
        <v>374</v>
      </c>
      <c r="AA480" s="4" t="s">
        <v>374</v>
      </c>
      <c r="AB480" s="32"/>
      <c r="AC480" s="173"/>
      <c r="AD480" s="165"/>
      <c r="AE480" s="165"/>
      <c r="AF480" s="165"/>
      <c r="AG480" s="171"/>
      <c r="AH480" s="171"/>
      <c r="AI480" s="171"/>
      <c r="AJ480" s="172"/>
      <c r="AK480" s="172"/>
      <c r="AL480" s="172"/>
      <c r="AM480" s="165"/>
      <c r="AN480" s="173"/>
      <c r="AO480" s="173"/>
      <c r="AP480" s="173"/>
      <c r="AQ480" s="173"/>
      <c r="AR480" s="173"/>
      <c r="AS480" s="173"/>
      <c r="AT480" s="173"/>
      <c r="AU480" s="173"/>
      <c r="AV480" s="173"/>
      <c r="AW480" s="173"/>
      <c r="AX480" s="173"/>
      <c r="AY480" s="173" t="s">
        <v>374</v>
      </c>
      <c r="AZ480" s="173"/>
      <c r="BA480" s="173"/>
      <c r="BB480" s="173"/>
      <c r="BC480" s="173"/>
      <c r="BD480" s="173"/>
      <c r="BE480" s="173"/>
      <c r="BF480" s="173"/>
      <c r="BG480" s="173"/>
      <c r="BH480" s="173"/>
      <c r="BI480" s="173"/>
      <c r="BJ480" s="173"/>
      <c r="BK480" s="173"/>
    </row>
    <row r="481" spans="1:63">
      <c r="A481" s="2" t="s">
        <v>26</v>
      </c>
      <c r="B481" s="24" t="s">
        <v>407</v>
      </c>
      <c r="C481" s="4"/>
      <c r="D481" s="4" t="s">
        <v>374</v>
      </c>
      <c r="E481" s="135" t="str">
        <f t="shared" si="1159"/>
        <v xml:space="preserve">                                VTK2,             </v>
      </c>
      <c r="F481" s="6" t="str">
        <f t="shared" ref="F481" si="1217">LEFT(Q481,11)</f>
        <v>5H0_970_725</v>
      </c>
      <c r="G481" s="6" t="str">
        <f t="shared" ref="G481" si="1218">IF(LEN(Q481)=11,0,MID(Q481,13,2))</f>
        <v>M</v>
      </c>
      <c r="H481" s="6" t="str">
        <f t="shared" ref="H481" si="1219">CONCATENATE(IF(MID(Q481,5,3)="970","1AS1"),LEFT(F481,3),RIGHT(F481,3))</f>
        <v>1AS15H0725</v>
      </c>
      <c r="I481" s="6" t="str">
        <f t="shared" ref="I481" si="1220">IF(G481=0,"00",IF(LEN(G481)=1,CONCATENATE(G481,0),G481))</f>
        <v>M0</v>
      </c>
      <c r="J481" s="8" t="s">
        <v>605</v>
      </c>
      <c r="K481" s="122"/>
      <c r="L481" s="24" t="s">
        <v>268</v>
      </c>
      <c r="M481" s="67"/>
      <c r="N481" s="68">
        <v>2025</v>
      </c>
      <c r="O481" s="69"/>
      <c r="P481" s="42" t="s">
        <v>1467</v>
      </c>
      <c r="Q481" s="24" t="s">
        <v>789</v>
      </c>
      <c r="R481" s="6" t="str">
        <f t="shared" ref="R481" si="1221">IF(J481&lt;&gt;"",CONCATENATE(H481,I481,J481),CONCATENATE(H481,I481,K481))</f>
        <v>1AS15H0725M0B</v>
      </c>
      <c r="S481" s="7" t="str">
        <f t="shared" ref="S481" si="1222">IF(N481="-","KEIN LIEFERUMFANG",IF(AND(N481&lt;=S$3,O481=""),"AKTUELL",IF(O481=N481-1,"KEIN SERIENEINSATZ",IF(N481&gt;S$3,"NOCH NICHT AKTUELL",IF(AND(N481&lt;S$3,O481&lt;S$3),"NICHT AKTUELL",IF(N481&lt;=S$3,"AKTUELL"))))))</f>
        <v>AKTUELL</v>
      </c>
      <c r="T481" s="1" t="str">
        <f>IF(H481=H480,IF(I481=I480,"IndizeNeu (Spalte J, K)",IF(K481&lt;&gt;"","Neue Variant","")),IF(K481&lt;&gt;"","Neue Variant",""))</f>
        <v>IndizeNeu (Spalte J, K)</v>
      </c>
      <c r="U481" s="8"/>
      <c r="V481" s="8" t="s">
        <v>508</v>
      </c>
      <c r="W481" s="25"/>
      <c r="X481" s="22"/>
      <c r="Y481" s="4" t="s">
        <v>374</v>
      </c>
      <c r="Z481" s="4" t="s">
        <v>374</v>
      </c>
      <c r="AA481" s="4" t="s">
        <v>374</v>
      </c>
      <c r="AB481" s="32"/>
      <c r="AC481" s="173"/>
      <c r="AD481" s="165"/>
      <c r="AE481" s="165"/>
      <c r="AF481" s="165"/>
      <c r="AG481" s="171"/>
      <c r="AH481" s="171"/>
      <c r="AI481" s="171"/>
      <c r="AJ481" s="172"/>
      <c r="AK481" s="172"/>
      <c r="AL481" s="172"/>
      <c r="AM481" s="165"/>
      <c r="AN481" s="173"/>
      <c r="AO481" s="173"/>
      <c r="AP481" s="173"/>
      <c r="AQ481" s="173"/>
      <c r="AR481" s="173"/>
      <c r="AS481" s="173"/>
      <c r="AT481" s="173"/>
      <c r="AU481" s="173"/>
      <c r="AV481" s="173"/>
      <c r="AW481" s="173"/>
      <c r="AX481" s="173"/>
      <c r="AY481" s="173" t="s">
        <v>374</v>
      </c>
      <c r="AZ481" s="173"/>
      <c r="BA481" s="173"/>
      <c r="BB481" s="173"/>
      <c r="BC481" s="173"/>
      <c r="BD481" s="173"/>
      <c r="BE481" s="173"/>
      <c r="BF481" s="173"/>
      <c r="BG481" s="173"/>
      <c r="BH481" s="173"/>
      <c r="BI481" s="173"/>
      <c r="BJ481" s="173"/>
      <c r="BK481" s="173"/>
    </row>
    <row r="482" spans="1:63">
      <c r="A482" s="2" t="s">
        <v>26</v>
      </c>
      <c r="B482" s="24" t="s">
        <v>407</v>
      </c>
      <c r="C482" s="4"/>
      <c r="D482" s="4" t="s">
        <v>374</v>
      </c>
      <c r="E482" s="135" t="str">
        <f t="shared" si="1159"/>
        <v xml:space="preserve">                                              </v>
      </c>
      <c r="F482" s="6" t="str">
        <f t="shared" si="1092"/>
        <v>5H0_970_725</v>
      </c>
      <c r="G482" s="6" t="str">
        <f t="shared" si="1093"/>
        <v>N</v>
      </c>
      <c r="H482" s="6" t="str">
        <f t="shared" si="1094"/>
        <v>1AS15H0725</v>
      </c>
      <c r="I482" s="6" t="str">
        <f t="shared" si="1095"/>
        <v>N0</v>
      </c>
      <c r="J482" s="8" t="s">
        <v>498</v>
      </c>
      <c r="K482" s="2"/>
      <c r="L482" s="24" t="s">
        <v>792</v>
      </c>
      <c r="M482" s="67"/>
      <c r="N482" s="68">
        <v>2025</v>
      </c>
      <c r="O482" s="120"/>
      <c r="P482" s="42" t="s">
        <v>699</v>
      </c>
      <c r="Q482" s="24" t="s">
        <v>790</v>
      </c>
      <c r="R482" s="6" t="str">
        <f t="shared" si="1096"/>
        <v>1AS15H0725N0A</v>
      </c>
      <c r="S482" s="7" t="str">
        <f t="shared" si="1097"/>
        <v>AKTUELL</v>
      </c>
      <c r="T482" s="1" t="str">
        <f>IF(H482=H480,IF(I482=I480,"IndizeNeu (Spalte J, K)",IF(K482&lt;&gt;"","Neue Variant","")),IF(K482&lt;&gt;"","Neue Variant",""))</f>
        <v/>
      </c>
      <c r="U482" s="8"/>
      <c r="V482" s="8"/>
      <c r="W482" s="25"/>
      <c r="X482" s="22"/>
      <c r="Y482" s="4" t="s">
        <v>566</v>
      </c>
      <c r="Z482" s="4" t="s">
        <v>374</v>
      </c>
      <c r="AA482" s="4" t="s">
        <v>566</v>
      </c>
      <c r="AB482" s="32"/>
      <c r="AC482" s="173"/>
      <c r="AD482" s="165"/>
      <c r="AE482" s="165"/>
      <c r="AF482" s="165"/>
      <c r="AG482" s="171"/>
      <c r="AH482" s="171"/>
      <c r="AI482" s="171"/>
      <c r="AJ482" s="172"/>
      <c r="AK482" s="172"/>
      <c r="AL482" s="172"/>
      <c r="AM482" s="165"/>
      <c r="AN482" s="173"/>
      <c r="AO482" s="173"/>
      <c r="AP482" s="173"/>
      <c r="AQ482" s="173"/>
      <c r="AR482" s="173"/>
      <c r="AS482" s="173"/>
      <c r="AT482" s="173"/>
      <c r="AU482" s="173"/>
      <c r="AV482" s="173"/>
      <c r="AW482" s="173"/>
      <c r="AX482" s="173"/>
      <c r="AY482" s="173"/>
      <c r="AZ482" s="173"/>
      <c r="BA482" s="173"/>
      <c r="BB482" s="173"/>
      <c r="BC482" s="173"/>
      <c r="BD482" s="173"/>
      <c r="BE482" s="173"/>
      <c r="BF482" s="173"/>
      <c r="BG482" s="173"/>
      <c r="BH482" s="173"/>
      <c r="BI482" s="173"/>
      <c r="BJ482" s="173"/>
      <c r="BK482" s="173"/>
    </row>
    <row r="483" spans="1:63">
      <c r="A483" s="2" t="s">
        <v>26</v>
      </c>
      <c r="B483" s="24" t="s">
        <v>407</v>
      </c>
      <c r="C483" s="4"/>
      <c r="D483" s="4" t="s">
        <v>374</v>
      </c>
      <c r="E483" s="135" t="str">
        <f t="shared" si="1159"/>
        <v xml:space="preserve">                                VTK2,             </v>
      </c>
      <c r="F483" s="6" t="str">
        <f t="shared" si="1092"/>
        <v>5H0_970_725</v>
      </c>
      <c r="G483" s="6" t="str">
        <f t="shared" si="1093"/>
        <v>P</v>
      </c>
      <c r="H483" s="6" t="str">
        <f t="shared" si="1094"/>
        <v>1AS15H0725</v>
      </c>
      <c r="I483" s="6" t="str">
        <f t="shared" si="1095"/>
        <v>P0</v>
      </c>
      <c r="J483" s="8" t="s">
        <v>498</v>
      </c>
      <c r="K483" s="2"/>
      <c r="L483" s="24" t="s">
        <v>793</v>
      </c>
      <c r="M483" s="67"/>
      <c r="N483" s="68">
        <v>2025</v>
      </c>
      <c r="O483" s="69">
        <v>2024</v>
      </c>
      <c r="P483" s="42" t="s">
        <v>1467</v>
      </c>
      <c r="Q483" s="24" t="s">
        <v>791</v>
      </c>
      <c r="R483" s="6" t="str">
        <f t="shared" si="1096"/>
        <v>1AS15H0725P0A</v>
      </c>
      <c r="S483" s="7" t="str">
        <f t="shared" si="1097"/>
        <v>KEIN SERIENEINSATZ</v>
      </c>
      <c r="T483" s="1" t="str">
        <f>IF(H483=H482,IF(I483=I482,"IndizeNeu (Spalte J, K)",IF(K483&lt;&gt;"","Neue Variant","")),IF(K483&lt;&gt;"","Neue Variant",""))</f>
        <v/>
      </c>
      <c r="U483" s="8"/>
      <c r="V483" s="8"/>
      <c r="W483" s="25"/>
      <c r="X483" s="22"/>
      <c r="Y483" s="4" t="s">
        <v>374</v>
      </c>
      <c r="Z483" s="4" t="s">
        <v>374</v>
      </c>
      <c r="AA483" s="4" t="s">
        <v>374</v>
      </c>
      <c r="AB483" s="32"/>
      <c r="AC483" s="173"/>
      <c r="AD483" s="165"/>
      <c r="AE483" s="165"/>
      <c r="AF483" s="165"/>
      <c r="AG483" s="171"/>
      <c r="AH483" s="171"/>
      <c r="AI483" s="171"/>
      <c r="AJ483" s="172"/>
      <c r="AK483" s="172"/>
      <c r="AL483" s="172"/>
      <c r="AM483" s="165"/>
      <c r="AN483" s="173"/>
      <c r="AO483" s="173"/>
      <c r="AP483" s="173"/>
      <c r="AQ483" s="173"/>
      <c r="AR483" s="173"/>
      <c r="AS483" s="173"/>
      <c r="AT483" s="173"/>
      <c r="AU483" s="173"/>
      <c r="AV483" s="173"/>
      <c r="AW483" s="173"/>
      <c r="AX483" s="173"/>
      <c r="AY483" s="173" t="s">
        <v>374</v>
      </c>
      <c r="AZ483" s="173"/>
      <c r="BA483" s="173"/>
      <c r="BB483" s="173"/>
      <c r="BC483" s="173"/>
      <c r="BD483" s="173"/>
      <c r="BE483" s="173"/>
      <c r="BF483" s="173"/>
      <c r="BG483" s="173"/>
      <c r="BH483" s="173"/>
      <c r="BI483" s="173"/>
      <c r="BJ483" s="173"/>
      <c r="BK483" s="173"/>
    </row>
    <row r="484" spans="1:63">
      <c r="A484" s="2" t="s">
        <v>26</v>
      </c>
      <c r="B484" s="24" t="s">
        <v>407</v>
      </c>
      <c r="C484" s="4"/>
      <c r="D484" s="4" t="s">
        <v>374</v>
      </c>
      <c r="E484" s="135" t="str">
        <f t="shared" si="1159"/>
        <v xml:space="preserve">                                VTK2,             </v>
      </c>
      <c r="F484" s="6" t="str">
        <f t="shared" ref="F484" si="1223">LEFT(Q484,11)</f>
        <v>5H0_970_725</v>
      </c>
      <c r="G484" s="6" t="str">
        <f t="shared" ref="G484" si="1224">IF(LEN(Q484)=11,0,MID(Q484,13,2))</f>
        <v>P</v>
      </c>
      <c r="H484" s="6" t="str">
        <f t="shared" ref="H484" si="1225">CONCATENATE(IF(MID(Q484,5,3)="970","1AS1"),LEFT(F484,3),RIGHT(F484,3))</f>
        <v>1AS15H0725</v>
      </c>
      <c r="I484" s="6" t="str">
        <f t="shared" ref="I484" si="1226">IF(G484=0,"00",IF(LEN(G484)=1,CONCATENATE(G484,0),G484))</f>
        <v>P0</v>
      </c>
      <c r="J484" s="8" t="s">
        <v>605</v>
      </c>
      <c r="K484" s="122"/>
      <c r="L484" s="24" t="s">
        <v>793</v>
      </c>
      <c r="M484" s="67"/>
      <c r="N484" s="68">
        <v>2025</v>
      </c>
      <c r="O484" s="69"/>
      <c r="P484" s="42" t="s">
        <v>1467</v>
      </c>
      <c r="Q484" s="24" t="s">
        <v>791</v>
      </c>
      <c r="R484" s="6" t="str">
        <f t="shared" ref="R484" si="1227">IF(J484&lt;&gt;"",CONCATENATE(H484,I484,J484),CONCATENATE(H484,I484,K484))</f>
        <v>1AS15H0725P0B</v>
      </c>
      <c r="S484" s="7" t="str">
        <f t="shared" ref="S484" si="1228">IF(N484="-","KEIN LIEFERUMFANG",IF(AND(N484&lt;=S$3,O484=""),"AKTUELL",IF(O484=N484-1,"KEIN SERIENEINSATZ",IF(N484&gt;S$3,"NOCH NICHT AKTUELL",IF(AND(N484&lt;S$3,O484&lt;S$3),"NICHT AKTUELL",IF(N484&lt;=S$3,"AKTUELL"))))))</f>
        <v>AKTUELL</v>
      </c>
      <c r="T484" s="1" t="str">
        <f>IF(H484=H483,IF(I484=I483,"IndizeNeu (Spalte J, K)",IF(K484&lt;&gt;"","Neue Variant","")),IF(K484&lt;&gt;"","Neue Variant",""))</f>
        <v>IndizeNeu (Spalte J, K)</v>
      </c>
      <c r="U484" s="8"/>
      <c r="V484" s="8"/>
      <c r="W484" s="25"/>
      <c r="X484" s="22"/>
      <c r="Y484" s="4" t="s">
        <v>374</v>
      </c>
      <c r="Z484" s="4" t="s">
        <v>374</v>
      </c>
      <c r="AA484" s="4" t="s">
        <v>374</v>
      </c>
      <c r="AB484" s="32"/>
      <c r="AC484" s="173"/>
      <c r="AD484" s="165"/>
      <c r="AE484" s="165"/>
      <c r="AF484" s="165"/>
      <c r="AG484" s="171"/>
      <c r="AH484" s="171"/>
      <c r="AI484" s="171"/>
      <c r="AJ484" s="172"/>
      <c r="AK484" s="172"/>
      <c r="AL484" s="172"/>
      <c r="AM484" s="165"/>
      <c r="AN484" s="173"/>
      <c r="AO484" s="173"/>
      <c r="AP484" s="173"/>
      <c r="AQ484" s="173"/>
      <c r="AR484" s="173"/>
      <c r="AS484" s="173"/>
      <c r="AT484" s="173"/>
      <c r="AU484" s="173"/>
      <c r="AV484" s="173"/>
      <c r="AW484" s="173"/>
      <c r="AX484" s="173"/>
      <c r="AY484" s="173" t="s">
        <v>374</v>
      </c>
      <c r="AZ484" s="173"/>
      <c r="BA484" s="173"/>
      <c r="BB484" s="173"/>
      <c r="BC484" s="173"/>
      <c r="BD484" s="173"/>
      <c r="BE484" s="173"/>
      <c r="BF484" s="173"/>
      <c r="BG484" s="173"/>
      <c r="BH484" s="173"/>
      <c r="BI484" s="173"/>
      <c r="BJ484" s="173"/>
      <c r="BK484" s="173"/>
    </row>
    <row r="485" spans="1:63">
      <c r="A485" s="2" t="s">
        <v>26</v>
      </c>
      <c r="B485" s="24" t="s">
        <v>407</v>
      </c>
      <c r="C485" s="4"/>
      <c r="D485" s="4" t="s">
        <v>374</v>
      </c>
      <c r="E485" s="135" t="str">
        <f t="shared" si="1159"/>
        <v xml:space="preserve">                                              </v>
      </c>
      <c r="F485" s="6" t="str">
        <f t="shared" si="1092"/>
        <v>5H0_970_725</v>
      </c>
      <c r="G485" s="6" t="str">
        <f t="shared" si="1093"/>
        <v>Q</v>
      </c>
      <c r="H485" s="6" t="str">
        <f t="shared" si="1094"/>
        <v>1AS15H0725</v>
      </c>
      <c r="I485" s="6" t="str">
        <f t="shared" si="1095"/>
        <v>Q0</v>
      </c>
      <c r="J485" s="8" t="s">
        <v>498</v>
      </c>
      <c r="K485" s="2"/>
      <c r="L485" s="24" t="s">
        <v>267</v>
      </c>
      <c r="M485" s="67"/>
      <c r="N485" s="68">
        <v>2048</v>
      </c>
      <c r="O485" s="69">
        <v>2102</v>
      </c>
      <c r="P485" s="42" t="s">
        <v>2254</v>
      </c>
      <c r="Q485" s="24" t="s">
        <v>1195</v>
      </c>
      <c r="R485" s="6" t="str">
        <f t="shared" si="1096"/>
        <v>1AS15H0725Q0A</v>
      </c>
      <c r="S485" s="7" t="str">
        <f t="shared" si="1097"/>
        <v>NICHT AKTUELL</v>
      </c>
      <c r="T485" s="1" t="str">
        <f>IF(H485=H477,IF(I485=I477,"IndizeNeu (Spalte J, K)",IF(K485&lt;&gt;"","Neue Variant","")),IF(K485&lt;&gt;"","Neue Variant",""))</f>
        <v/>
      </c>
      <c r="U485" s="8"/>
      <c r="V485" s="8" t="s">
        <v>508</v>
      </c>
      <c r="W485" s="25"/>
      <c r="X485" s="22"/>
      <c r="Y485" s="4" t="s">
        <v>566</v>
      </c>
      <c r="Z485" s="4" t="s">
        <v>374</v>
      </c>
      <c r="AA485" s="4" t="s">
        <v>566</v>
      </c>
      <c r="AB485" s="32"/>
      <c r="AC485" s="173"/>
      <c r="AD485" s="165"/>
      <c r="AE485" s="165"/>
      <c r="AF485" s="165"/>
      <c r="AG485" s="171"/>
      <c r="AH485" s="171"/>
      <c r="AI485" s="171"/>
      <c r="AJ485" s="172"/>
      <c r="AK485" s="172"/>
      <c r="AL485" s="172"/>
      <c r="AM485" s="165"/>
      <c r="AN485" s="173"/>
      <c r="AO485" s="173"/>
      <c r="AP485" s="173"/>
      <c r="AQ485" s="173"/>
      <c r="AR485" s="173"/>
      <c r="AS485" s="173"/>
      <c r="AT485" s="173"/>
      <c r="AU485" s="173"/>
      <c r="AV485" s="173"/>
      <c r="AW485" s="173"/>
      <c r="AX485" s="173"/>
      <c r="AY485" s="173"/>
      <c r="AZ485" s="173"/>
      <c r="BA485" s="173"/>
      <c r="BB485" s="173"/>
      <c r="BC485" s="173"/>
      <c r="BD485" s="173"/>
      <c r="BE485" s="173"/>
      <c r="BF485" s="173"/>
      <c r="BG485" s="173"/>
      <c r="BH485" s="173"/>
      <c r="BI485" s="173"/>
      <c r="BJ485" s="173"/>
      <c r="BK485" s="173"/>
    </row>
    <row r="486" spans="1:63">
      <c r="A486" s="2" t="s">
        <v>26</v>
      </c>
      <c r="B486" s="24" t="s">
        <v>407</v>
      </c>
      <c r="C486" s="4"/>
      <c r="D486" s="4" t="s">
        <v>374</v>
      </c>
      <c r="E486" s="135" t="str">
        <f t="shared" si="1159"/>
        <v xml:space="preserve">                                              </v>
      </c>
      <c r="F486" s="6" t="str">
        <f t="shared" ref="F486" si="1229">LEFT(Q486,11)</f>
        <v>5H0_970_725</v>
      </c>
      <c r="G486" s="6" t="str">
        <f t="shared" ref="G486" si="1230">IF(LEN(Q486)=11,0,MID(Q486,13,2))</f>
        <v>Q</v>
      </c>
      <c r="H486" s="6" t="str">
        <f t="shared" ref="H486" si="1231">CONCATENATE(IF(MID(Q486,5,3)="970","1AS1"),LEFT(F486,3),RIGHT(F486,3))</f>
        <v>1AS15H0725</v>
      </c>
      <c r="I486" s="6" t="str">
        <f t="shared" ref="I486" si="1232">IF(G486=0,"00",IF(LEN(G486)=1,CONCATENATE(G486,0),G486))</f>
        <v>Q0</v>
      </c>
      <c r="J486" s="8" t="s">
        <v>634</v>
      </c>
      <c r="K486" s="122"/>
      <c r="L486" s="24" t="s">
        <v>267</v>
      </c>
      <c r="M486" s="67"/>
      <c r="N486" s="68">
        <v>2103</v>
      </c>
      <c r="O486" s="69"/>
      <c r="P486" s="42" t="s">
        <v>2254</v>
      </c>
      <c r="Q486" s="24" t="s">
        <v>1195</v>
      </c>
      <c r="R486" s="6" t="str">
        <f t="shared" ref="R486" si="1233">IF(J486&lt;&gt;"",CONCATENATE(H486,I486,J486),CONCATENATE(H486,I486,K486))</f>
        <v>1AS15H0725Q0D</v>
      </c>
      <c r="S486" s="7" t="str">
        <f t="shared" ref="S486" si="1234">IF(N486="-","KEIN LIEFERUMFANG",IF(AND(N486&lt;=S$3,O486=""),"AKTUELL",IF(O486=N486-1,"KEIN SERIENEINSATZ",IF(N486&gt;S$3,"NOCH NICHT AKTUELL",IF(AND(N486&lt;S$3,O486&lt;S$3),"NICHT AKTUELL",IF(N486&lt;=S$3,"AKTUELL"))))))</f>
        <v>AKTUELL</v>
      </c>
      <c r="T486" s="1" t="str">
        <f>IF(H486=H478,IF(I486=I478,"IndizeNeu (Spalte J, K)",IF(K486&lt;&gt;"","Neue Variant","")),IF(K486&lt;&gt;"","Neue Variant",""))</f>
        <v/>
      </c>
      <c r="U486" s="8"/>
      <c r="V486" s="8" t="s">
        <v>508</v>
      </c>
      <c r="W486" s="25"/>
      <c r="X486" s="22"/>
      <c r="Y486" s="4" t="s">
        <v>566</v>
      </c>
      <c r="Z486" s="4" t="s">
        <v>374</v>
      </c>
      <c r="AA486" s="4" t="s">
        <v>566</v>
      </c>
      <c r="AB486" s="32"/>
      <c r="AC486" s="173"/>
      <c r="AD486" s="165"/>
      <c r="AE486" s="165"/>
      <c r="AF486" s="165"/>
      <c r="AG486" s="171"/>
      <c r="AH486" s="171"/>
      <c r="AI486" s="171"/>
      <c r="AJ486" s="172"/>
      <c r="AK486" s="172"/>
      <c r="AL486" s="172"/>
      <c r="AM486" s="165"/>
      <c r="AN486" s="173"/>
      <c r="AO486" s="173"/>
      <c r="AP486" s="173"/>
      <c r="AQ486" s="173"/>
      <c r="AR486" s="173"/>
      <c r="AS486" s="173"/>
      <c r="AT486" s="173"/>
      <c r="AU486" s="173"/>
      <c r="AV486" s="173"/>
      <c r="AW486" s="173"/>
      <c r="AX486" s="173"/>
      <c r="AY486" s="173"/>
      <c r="AZ486" s="173"/>
      <c r="BA486" s="173"/>
      <c r="BB486" s="173"/>
      <c r="BC486" s="173"/>
      <c r="BD486" s="173"/>
      <c r="BE486" s="173"/>
      <c r="BF486" s="173"/>
      <c r="BG486" s="173"/>
      <c r="BH486" s="173"/>
      <c r="BI486" s="173"/>
      <c r="BJ486" s="173"/>
      <c r="BK486" s="173"/>
    </row>
    <row r="487" spans="1:63">
      <c r="A487" s="2" t="s">
        <v>26</v>
      </c>
      <c r="B487" s="24" t="s">
        <v>407</v>
      </c>
      <c r="C487" s="4"/>
      <c r="D487" s="4" t="s">
        <v>374</v>
      </c>
      <c r="E487" s="135" t="str">
        <f t="shared" si="1159"/>
        <v xml:space="preserve">                                VTK2,             </v>
      </c>
      <c r="F487" s="6" t="str">
        <f t="shared" si="1092"/>
        <v>5H0_970_725</v>
      </c>
      <c r="G487" s="6" t="str">
        <f t="shared" si="1093"/>
        <v>R</v>
      </c>
      <c r="H487" s="6" t="str">
        <f t="shared" si="1094"/>
        <v>1AS15H0725</v>
      </c>
      <c r="I487" s="6" t="str">
        <f t="shared" si="1095"/>
        <v>R0</v>
      </c>
      <c r="J487" s="8" t="s">
        <v>498</v>
      </c>
      <c r="K487" s="2"/>
      <c r="L487" s="24" t="s">
        <v>268</v>
      </c>
      <c r="M487" s="67"/>
      <c r="N487" s="68">
        <v>2048</v>
      </c>
      <c r="O487" s="69">
        <v>2102</v>
      </c>
      <c r="P487" s="42" t="s">
        <v>2254</v>
      </c>
      <c r="Q487" s="24" t="s">
        <v>1196</v>
      </c>
      <c r="R487" s="6" t="str">
        <f t="shared" si="1096"/>
        <v>1AS15H0725R0A</v>
      </c>
      <c r="S487" s="7" t="str">
        <f t="shared" si="1097"/>
        <v>NICHT AKTUELL</v>
      </c>
      <c r="T487" s="1" t="str">
        <f>IF(H487=H485,IF(I487=I485,"IndizeNeu (Spalte J, K)",IF(K487&lt;&gt;"","Neue Variant","")),IF(K487&lt;&gt;"","Neue Variant",""))</f>
        <v/>
      </c>
      <c r="U487" s="8"/>
      <c r="V487" s="8" t="s">
        <v>508</v>
      </c>
      <c r="W487" s="25"/>
      <c r="X487" s="22"/>
      <c r="Y487" s="4" t="s">
        <v>374</v>
      </c>
      <c r="Z487" s="4" t="s">
        <v>374</v>
      </c>
      <c r="AA487" s="4" t="s">
        <v>374</v>
      </c>
      <c r="AB487" s="32"/>
      <c r="AC487" s="173"/>
      <c r="AD487" s="165"/>
      <c r="AE487" s="165"/>
      <c r="AF487" s="165"/>
      <c r="AG487" s="171"/>
      <c r="AH487" s="171"/>
      <c r="AI487" s="171"/>
      <c r="AJ487" s="172"/>
      <c r="AK487" s="172"/>
      <c r="AL487" s="172"/>
      <c r="AM487" s="165"/>
      <c r="AN487" s="173"/>
      <c r="AO487" s="173"/>
      <c r="AP487" s="173"/>
      <c r="AQ487" s="173"/>
      <c r="AR487" s="173"/>
      <c r="AS487" s="173"/>
      <c r="AT487" s="173"/>
      <c r="AU487" s="173"/>
      <c r="AV487" s="173"/>
      <c r="AW487" s="173"/>
      <c r="AX487" s="173"/>
      <c r="AY487" s="173" t="s">
        <v>374</v>
      </c>
      <c r="AZ487" s="173"/>
      <c r="BA487" s="173"/>
      <c r="BB487" s="173"/>
      <c r="BC487" s="173"/>
      <c r="BD487" s="173"/>
      <c r="BE487" s="173"/>
      <c r="BF487" s="173"/>
      <c r="BG487" s="173"/>
      <c r="BH487" s="173"/>
      <c r="BI487" s="173"/>
      <c r="BJ487" s="173"/>
      <c r="BK487" s="173"/>
    </row>
    <row r="488" spans="1:63">
      <c r="A488" s="2" t="s">
        <v>26</v>
      </c>
      <c r="B488" s="24" t="s">
        <v>407</v>
      </c>
      <c r="C488" s="4"/>
      <c r="D488" s="4" t="s">
        <v>374</v>
      </c>
      <c r="E488" s="135" t="str">
        <f t="shared" si="1159"/>
        <v xml:space="preserve">                                VTK2,             </v>
      </c>
      <c r="F488" s="6" t="str">
        <f t="shared" ref="F488" si="1235">LEFT(Q488,11)</f>
        <v>5H0_970_725</v>
      </c>
      <c r="G488" s="6" t="str">
        <f t="shared" ref="G488" si="1236">IF(LEN(Q488)=11,0,MID(Q488,13,2))</f>
        <v>R</v>
      </c>
      <c r="H488" s="6" t="str">
        <f t="shared" ref="H488" si="1237">CONCATENATE(IF(MID(Q488,5,3)="970","1AS1"),LEFT(F488,3),RIGHT(F488,3))</f>
        <v>1AS15H0725</v>
      </c>
      <c r="I488" s="6" t="str">
        <f t="shared" ref="I488" si="1238">IF(G488=0,"00",IF(LEN(G488)=1,CONCATENATE(G488,0),G488))</f>
        <v>R0</v>
      </c>
      <c r="J488" s="8" t="s">
        <v>634</v>
      </c>
      <c r="K488" s="122"/>
      <c r="L488" s="24" t="s">
        <v>268</v>
      </c>
      <c r="M488" s="67"/>
      <c r="N488" s="68">
        <v>2103</v>
      </c>
      <c r="O488" s="69"/>
      <c r="P488" s="42" t="s">
        <v>2254</v>
      </c>
      <c r="Q488" s="24" t="s">
        <v>1196</v>
      </c>
      <c r="R488" s="6" t="str">
        <f t="shared" ref="R488" si="1239">IF(J488&lt;&gt;"",CONCATENATE(H488,I488,J488),CONCATENATE(H488,I488,K488))</f>
        <v>1AS15H0725R0D</v>
      </c>
      <c r="S488" s="7" t="str">
        <f t="shared" ref="S488" si="1240">IF(N488="-","KEIN LIEFERUMFANG",IF(AND(N488&lt;=S$3,O488=""),"AKTUELL",IF(O488=N488-1,"KEIN SERIENEINSATZ",IF(N488&gt;S$3,"NOCH NICHT AKTUELL",IF(AND(N488&lt;S$3,O488&lt;S$3),"NICHT AKTUELL",IF(N488&lt;=S$3,"AKTUELL"))))))</f>
        <v>AKTUELL</v>
      </c>
      <c r="T488" s="1" t="str">
        <f>IF(H488=H486,IF(I488=I486,"IndizeNeu (Spalte J, K)",IF(K488&lt;&gt;"","Neue Variant","")),IF(K488&lt;&gt;"","Neue Variant",""))</f>
        <v/>
      </c>
      <c r="U488" s="8"/>
      <c r="V488" s="8" t="s">
        <v>508</v>
      </c>
      <c r="W488" s="25"/>
      <c r="X488" s="22"/>
      <c r="Y488" s="4" t="s">
        <v>374</v>
      </c>
      <c r="Z488" s="4" t="s">
        <v>374</v>
      </c>
      <c r="AA488" s="4" t="s">
        <v>374</v>
      </c>
      <c r="AB488" s="32"/>
      <c r="AC488" s="173"/>
      <c r="AD488" s="165"/>
      <c r="AE488" s="165"/>
      <c r="AF488" s="165"/>
      <c r="AG488" s="171"/>
      <c r="AH488" s="171"/>
      <c r="AI488" s="171"/>
      <c r="AJ488" s="172"/>
      <c r="AK488" s="172"/>
      <c r="AL488" s="172"/>
      <c r="AM488" s="165"/>
      <c r="AN488" s="173"/>
      <c r="AO488" s="173"/>
      <c r="AP488" s="173"/>
      <c r="AQ488" s="173"/>
      <c r="AR488" s="173"/>
      <c r="AS488" s="173"/>
      <c r="AT488" s="173"/>
      <c r="AU488" s="173"/>
      <c r="AV488" s="173"/>
      <c r="AW488" s="173"/>
      <c r="AX488" s="173"/>
      <c r="AY488" s="173" t="s">
        <v>374</v>
      </c>
      <c r="AZ488" s="173"/>
      <c r="BA488" s="173"/>
      <c r="BB488" s="173"/>
      <c r="BC488" s="173"/>
      <c r="BD488" s="173"/>
      <c r="BE488" s="173"/>
      <c r="BF488" s="173"/>
      <c r="BG488" s="173"/>
      <c r="BH488" s="173"/>
      <c r="BI488" s="173"/>
      <c r="BJ488" s="173"/>
      <c r="BK488" s="173"/>
    </row>
    <row r="489" spans="1:63">
      <c r="A489" s="2" t="s">
        <v>26</v>
      </c>
      <c r="B489" s="24" t="s">
        <v>407</v>
      </c>
      <c r="C489" s="4"/>
      <c r="D489" s="4" t="s">
        <v>374</v>
      </c>
      <c r="E489" s="135" t="str">
        <f t="shared" si="1159"/>
        <v xml:space="preserve">                                              </v>
      </c>
      <c r="F489" s="6" t="str">
        <f t="shared" si="1092"/>
        <v>5H0_970_725</v>
      </c>
      <c r="G489" s="6" t="str">
        <f t="shared" si="1093"/>
        <v>S</v>
      </c>
      <c r="H489" s="6" t="str">
        <f t="shared" si="1094"/>
        <v>1AS15H0725</v>
      </c>
      <c r="I489" s="6" t="str">
        <f t="shared" si="1095"/>
        <v>S0</v>
      </c>
      <c r="J489" s="8" t="s">
        <v>498</v>
      </c>
      <c r="K489" s="2"/>
      <c r="L489" s="24" t="s">
        <v>792</v>
      </c>
      <c r="M489" s="67"/>
      <c r="N489" s="68">
        <v>2048</v>
      </c>
      <c r="O489" s="69">
        <v>2102</v>
      </c>
      <c r="P489" s="42" t="s">
        <v>2254</v>
      </c>
      <c r="Q489" s="24" t="s">
        <v>1197</v>
      </c>
      <c r="R489" s="6" t="str">
        <f t="shared" si="1096"/>
        <v>1AS15H0725S0A</v>
      </c>
      <c r="S489" s="7" t="str">
        <f t="shared" si="1097"/>
        <v>NICHT AKTUELL</v>
      </c>
      <c r="T489" s="1" t="str">
        <f>IF(H489=H487,IF(I489=I487,"IndizeNeu (Spalte J, K)",IF(K489&lt;&gt;"","Neue Variant","")),IF(K489&lt;&gt;"","Neue Variant",""))</f>
        <v/>
      </c>
      <c r="U489" s="8"/>
      <c r="V489" s="8"/>
      <c r="W489" s="25"/>
      <c r="X489" s="22"/>
      <c r="Y489" s="4" t="s">
        <v>566</v>
      </c>
      <c r="Z489" s="4" t="s">
        <v>374</v>
      </c>
      <c r="AA489" s="4" t="s">
        <v>566</v>
      </c>
      <c r="AB489" s="32"/>
      <c r="AC489" s="173"/>
      <c r="AD489" s="165"/>
      <c r="AE489" s="165"/>
      <c r="AF489" s="165"/>
      <c r="AG489" s="171"/>
      <c r="AH489" s="171"/>
      <c r="AI489" s="171"/>
      <c r="AJ489" s="172"/>
      <c r="AK489" s="172"/>
      <c r="AL489" s="172"/>
      <c r="AM489" s="165"/>
      <c r="AN489" s="173"/>
      <c r="AO489" s="173"/>
      <c r="AP489" s="173"/>
      <c r="AQ489" s="173"/>
      <c r="AR489" s="173"/>
      <c r="AS489" s="173"/>
      <c r="AT489" s="173"/>
      <c r="AU489" s="173"/>
      <c r="AV489" s="173"/>
      <c r="AW489" s="173"/>
      <c r="AX489" s="173"/>
      <c r="AY489" s="173"/>
      <c r="AZ489" s="173"/>
      <c r="BA489" s="173"/>
      <c r="BB489" s="173"/>
      <c r="BC489" s="173"/>
      <c r="BD489" s="173"/>
      <c r="BE489" s="173"/>
      <c r="BF489" s="173"/>
      <c r="BG489" s="173"/>
      <c r="BH489" s="173"/>
      <c r="BI489" s="173"/>
      <c r="BJ489" s="173"/>
      <c r="BK489" s="173"/>
    </row>
    <row r="490" spans="1:63">
      <c r="A490" s="2" t="s">
        <v>26</v>
      </c>
      <c r="B490" s="24" t="s">
        <v>407</v>
      </c>
      <c r="C490" s="4"/>
      <c r="D490" s="4" t="s">
        <v>374</v>
      </c>
      <c r="E490" s="135" t="str">
        <f t="shared" si="1159"/>
        <v xml:space="preserve">                                              </v>
      </c>
      <c r="F490" s="6" t="str">
        <f t="shared" ref="F490" si="1241">LEFT(Q490,11)</f>
        <v>5H0_970_725</v>
      </c>
      <c r="G490" s="6" t="str">
        <f t="shared" ref="G490" si="1242">IF(LEN(Q490)=11,0,MID(Q490,13,2))</f>
        <v>S</v>
      </c>
      <c r="H490" s="6" t="str">
        <f t="shared" ref="H490" si="1243">CONCATENATE(IF(MID(Q490,5,3)="970","1AS1"),LEFT(F490,3),RIGHT(F490,3))</f>
        <v>1AS15H0725</v>
      </c>
      <c r="I490" s="6" t="str">
        <f t="shared" ref="I490" si="1244">IF(G490=0,"00",IF(LEN(G490)=1,CONCATENATE(G490,0),G490))</f>
        <v>S0</v>
      </c>
      <c r="J490" s="8" t="s">
        <v>634</v>
      </c>
      <c r="K490" s="122"/>
      <c r="L490" s="24" t="s">
        <v>792</v>
      </c>
      <c r="M490" s="67"/>
      <c r="N490" s="68">
        <v>2103</v>
      </c>
      <c r="O490" s="69"/>
      <c r="P490" s="42" t="s">
        <v>2254</v>
      </c>
      <c r="Q490" s="24" t="s">
        <v>1197</v>
      </c>
      <c r="R490" s="6" t="str">
        <f t="shared" ref="R490" si="1245">IF(J490&lt;&gt;"",CONCATENATE(H490,I490,J490),CONCATENATE(H490,I490,K490))</f>
        <v>1AS15H0725S0D</v>
      </c>
      <c r="S490" s="7" t="str">
        <f t="shared" ref="S490" si="1246">IF(N490="-","KEIN LIEFERUMFANG",IF(AND(N490&lt;=S$3,O490=""),"AKTUELL",IF(O490=N490-1,"KEIN SERIENEINSATZ",IF(N490&gt;S$3,"NOCH NICHT AKTUELL",IF(AND(N490&lt;S$3,O490&lt;S$3),"NICHT AKTUELL",IF(N490&lt;=S$3,"AKTUELL"))))))</f>
        <v>AKTUELL</v>
      </c>
      <c r="T490" s="1" t="str">
        <f>IF(H490=H488,IF(I490=I488,"IndizeNeu (Spalte J, K)",IF(K490&lt;&gt;"","Neue Variant","")),IF(K490&lt;&gt;"","Neue Variant",""))</f>
        <v/>
      </c>
      <c r="U490" s="8"/>
      <c r="V490" s="8"/>
      <c r="W490" s="25"/>
      <c r="X490" s="22"/>
      <c r="Y490" s="4" t="s">
        <v>566</v>
      </c>
      <c r="Z490" s="4" t="s">
        <v>374</v>
      </c>
      <c r="AA490" s="4" t="s">
        <v>566</v>
      </c>
      <c r="AB490" s="32"/>
      <c r="AC490" s="173"/>
      <c r="AD490" s="165"/>
      <c r="AE490" s="165"/>
      <c r="AF490" s="165"/>
      <c r="AG490" s="171"/>
      <c r="AH490" s="171"/>
      <c r="AI490" s="171"/>
      <c r="AJ490" s="172"/>
      <c r="AK490" s="172"/>
      <c r="AL490" s="172"/>
      <c r="AM490" s="165"/>
      <c r="AN490" s="173"/>
      <c r="AO490" s="173"/>
      <c r="AP490" s="173"/>
      <c r="AQ490" s="173"/>
      <c r="AR490" s="173"/>
      <c r="AS490" s="173"/>
      <c r="AT490" s="173"/>
      <c r="AU490" s="173"/>
      <c r="AV490" s="173"/>
      <c r="AW490" s="173"/>
      <c r="AX490" s="173"/>
      <c r="AY490" s="173"/>
      <c r="AZ490" s="173"/>
      <c r="BA490" s="173"/>
      <c r="BB490" s="173"/>
      <c r="BC490" s="173"/>
      <c r="BD490" s="173"/>
      <c r="BE490" s="173"/>
      <c r="BF490" s="173"/>
      <c r="BG490" s="173"/>
      <c r="BH490" s="173"/>
      <c r="BI490" s="173"/>
      <c r="BJ490" s="173"/>
      <c r="BK490" s="173"/>
    </row>
    <row r="491" spans="1:63">
      <c r="A491" s="2" t="s">
        <v>26</v>
      </c>
      <c r="B491" s="24" t="s">
        <v>407</v>
      </c>
      <c r="C491" s="4"/>
      <c r="D491" s="4" t="s">
        <v>374</v>
      </c>
      <c r="E491" s="135" t="str">
        <f t="shared" si="1159"/>
        <v xml:space="preserve">                                VTK2,             </v>
      </c>
      <c r="F491" s="6" t="str">
        <f t="shared" ref="F491" si="1247">LEFT(Q491,11)</f>
        <v>5H0_970_725</v>
      </c>
      <c r="G491" s="6" t="str">
        <f t="shared" ref="G491" si="1248">IF(LEN(Q491)=11,0,MID(Q491,13,2))</f>
        <v>T</v>
      </c>
      <c r="H491" s="6" t="str">
        <f t="shared" ref="H491" si="1249">CONCATENATE(IF(MID(Q491,5,3)="970","1AS1"),LEFT(F491,3),RIGHT(F491,3))</f>
        <v>1AS15H0725</v>
      </c>
      <c r="I491" s="6" t="str">
        <f t="shared" ref="I491" si="1250">IF(G491=0,"00",IF(LEN(G491)=1,CONCATENATE(G491,0),G491))</f>
        <v>T0</v>
      </c>
      <c r="J491" s="8" t="s">
        <v>498</v>
      </c>
      <c r="K491" s="2"/>
      <c r="L491" s="24" t="s">
        <v>793</v>
      </c>
      <c r="M491" s="67"/>
      <c r="N491" s="68">
        <v>2048</v>
      </c>
      <c r="O491" s="69">
        <v>2102</v>
      </c>
      <c r="P491" s="42" t="s">
        <v>2254</v>
      </c>
      <c r="Q491" s="24" t="s">
        <v>1198</v>
      </c>
      <c r="R491" s="6" t="str">
        <f t="shared" ref="R491" si="1251">IF(J491&lt;&gt;"",CONCATENATE(H491,I491,J491),CONCATENATE(H491,I491,K491))</f>
        <v>1AS15H0725T0A</v>
      </c>
      <c r="S491" s="7" t="str">
        <f t="shared" ref="S491" si="1252">IF(N491="-","KEIN LIEFERUMFANG",IF(AND(N491&lt;=S$3,O491=""),"AKTUELL",IF(O491=N491-1,"KEIN SERIENEINSATZ",IF(N491&gt;S$3,"NOCH NICHT AKTUELL",IF(AND(N491&lt;S$3,O491&lt;S$3),"NICHT AKTUELL",IF(N491&lt;=S$3,"AKTUELL"))))))</f>
        <v>NICHT AKTUELL</v>
      </c>
      <c r="T491" s="1" t="str">
        <f>IF(H491=H488,IF(I491=I488,"IndizeNeu (Spalte J, K)",IF(K491&lt;&gt;"","Neue Variant","")),IF(K491&lt;&gt;"","Neue Variant",""))</f>
        <v/>
      </c>
      <c r="U491" s="8"/>
      <c r="V491" s="8"/>
      <c r="W491" s="25"/>
      <c r="X491" s="22"/>
      <c r="Y491" s="4" t="s">
        <v>374</v>
      </c>
      <c r="Z491" s="4" t="s">
        <v>374</v>
      </c>
      <c r="AA491" s="4" t="s">
        <v>374</v>
      </c>
      <c r="AB491" s="32"/>
      <c r="AC491" s="173"/>
      <c r="AD491" s="165"/>
      <c r="AE491" s="165"/>
      <c r="AF491" s="165"/>
      <c r="AG491" s="171"/>
      <c r="AH491" s="171"/>
      <c r="AI491" s="171"/>
      <c r="AJ491" s="172"/>
      <c r="AK491" s="172"/>
      <c r="AL491" s="172"/>
      <c r="AM491" s="165"/>
      <c r="AN491" s="173"/>
      <c r="AO491" s="173"/>
      <c r="AP491" s="173"/>
      <c r="AQ491" s="173"/>
      <c r="AR491" s="173"/>
      <c r="AS491" s="173"/>
      <c r="AT491" s="173"/>
      <c r="AU491" s="173"/>
      <c r="AV491" s="173"/>
      <c r="AW491" s="173"/>
      <c r="AX491" s="173"/>
      <c r="AY491" s="173" t="s">
        <v>374</v>
      </c>
      <c r="AZ491" s="173"/>
      <c r="BA491" s="173"/>
      <c r="BB491" s="173"/>
      <c r="BC491" s="173"/>
      <c r="BD491" s="173"/>
      <c r="BE491" s="173"/>
      <c r="BF491" s="173"/>
      <c r="BG491" s="173"/>
      <c r="BH491" s="173"/>
      <c r="BI491" s="173"/>
      <c r="BJ491" s="173"/>
      <c r="BK491" s="173"/>
    </row>
    <row r="492" spans="1:63">
      <c r="A492" s="2" t="s">
        <v>26</v>
      </c>
      <c r="B492" s="24" t="s">
        <v>407</v>
      </c>
      <c r="C492" s="4"/>
      <c r="D492" s="4" t="s">
        <v>374</v>
      </c>
      <c r="E492" s="135" t="str">
        <f t="shared" si="1159"/>
        <v xml:space="preserve">                                VTK2,             </v>
      </c>
      <c r="F492" s="6" t="str">
        <f t="shared" si="1092"/>
        <v>5H0_970_725</v>
      </c>
      <c r="G492" s="6" t="str">
        <f t="shared" si="1093"/>
        <v>T</v>
      </c>
      <c r="H492" s="6" t="str">
        <f t="shared" si="1094"/>
        <v>1AS15H0725</v>
      </c>
      <c r="I492" s="6" t="str">
        <f t="shared" si="1095"/>
        <v>T0</v>
      </c>
      <c r="J492" s="8" t="s">
        <v>634</v>
      </c>
      <c r="K492" s="122"/>
      <c r="L492" s="24" t="s">
        <v>793</v>
      </c>
      <c r="M492" s="67"/>
      <c r="N492" s="68">
        <v>2103</v>
      </c>
      <c r="O492" s="69"/>
      <c r="P492" s="42" t="s">
        <v>2254</v>
      </c>
      <c r="Q492" s="24" t="s">
        <v>1198</v>
      </c>
      <c r="R492" s="6" t="str">
        <f t="shared" si="1096"/>
        <v>1AS15H0725T0D</v>
      </c>
      <c r="S492" s="7" t="str">
        <f t="shared" si="1097"/>
        <v>AKTUELL</v>
      </c>
      <c r="T492" s="1" t="str">
        <f>IF(H492=H489,IF(I492=I489,"IndizeNeu (Spalte J, K)",IF(K492&lt;&gt;"","Neue Variant","")),IF(K492&lt;&gt;"","Neue Variant",""))</f>
        <v/>
      </c>
      <c r="U492" s="8"/>
      <c r="V492" s="8"/>
      <c r="W492" s="25"/>
      <c r="X492" s="22"/>
      <c r="Y492" s="4" t="s">
        <v>374</v>
      </c>
      <c r="Z492" s="4" t="s">
        <v>374</v>
      </c>
      <c r="AA492" s="4" t="s">
        <v>374</v>
      </c>
      <c r="AB492" s="32"/>
      <c r="AC492" s="173"/>
      <c r="AD492" s="165"/>
      <c r="AE492" s="165"/>
      <c r="AF492" s="165"/>
      <c r="AG492" s="171"/>
      <c r="AH492" s="171"/>
      <c r="AI492" s="171"/>
      <c r="AJ492" s="172"/>
      <c r="AK492" s="172"/>
      <c r="AL492" s="172"/>
      <c r="AM492" s="165"/>
      <c r="AN492" s="173"/>
      <c r="AO492" s="173"/>
      <c r="AP492" s="173"/>
      <c r="AQ492" s="173"/>
      <c r="AR492" s="173"/>
      <c r="AS492" s="173"/>
      <c r="AT492" s="173"/>
      <c r="AU492" s="173"/>
      <c r="AV492" s="173"/>
      <c r="AW492" s="173"/>
      <c r="AX492" s="173"/>
      <c r="AY492" s="173" t="s">
        <v>374</v>
      </c>
      <c r="AZ492" s="173"/>
      <c r="BA492" s="173"/>
      <c r="BB492" s="173"/>
      <c r="BC492" s="173"/>
      <c r="BD492" s="173"/>
      <c r="BE492" s="173"/>
      <c r="BF492" s="173"/>
      <c r="BG492" s="173"/>
      <c r="BH492" s="173"/>
      <c r="BI492" s="173"/>
      <c r="BJ492" s="173"/>
      <c r="BK492" s="173"/>
    </row>
    <row r="493" spans="1:63">
      <c r="A493" s="2" t="s">
        <v>26</v>
      </c>
      <c r="B493" s="24" t="s">
        <v>407</v>
      </c>
      <c r="C493" s="4"/>
      <c r="D493" s="4" t="s">
        <v>374</v>
      </c>
      <c r="E493" s="135" t="str">
        <f t="shared" si="1159"/>
        <v xml:space="preserve">                                              </v>
      </c>
      <c r="F493" s="6" t="str">
        <f t="shared" ref="F493:F500" si="1253">LEFT(Q493,11)</f>
        <v>5H0_970_725</v>
      </c>
      <c r="G493" s="6" t="str">
        <f t="shared" ref="G493:G500" si="1254">IF(LEN(Q493)=11,0,MID(Q493,13,2))</f>
        <v>AA</v>
      </c>
      <c r="H493" s="6" t="str">
        <f t="shared" ref="H493:H500" si="1255">CONCATENATE(IF(MID(Q493,5,3)="970","1AS1"),LEFT(F493,3),RIGHT(F493,3))</f>
        <v>1AS15H0725</v>
      </c>
      <c r="I493" s="6" t="str">
        <f t="shared" ref="I493:I500" si="1256">IF(G493=0,"00",IF(LEN(G493)=1,CONCATENATE(G493,0),G493))</f>
        <v>AA</v>
      </c>
      <c r="J493" s="8" t="s">
        <v>498</v>
      </c>
      <c r="K493" s="2"/>
      <c r="L493" s="24" t="s">
        <v>267</v>
      </c>
      <c r="M493" s="67">
        <v>12</v>
      </c>
      <c r="N493" s="68">
        <v>2125</v>
      </c>
      <c r="O493" s="69">
        <v>2124</v>
      </c>
      <c r="P493" s="42" t="s">
        <v>2289</v>
      </c>
      <c r="Q493" s="24" t="s">
        <v>1598</v>
      </c>
      <c r="R493" s="6" t="str">
        <f t="shared" ref="R493:R500" si="1257">IF(J493&lt;&gt;"",CONCATENATE(H493,I493,J493),CONCATENATE(H493,I493,K493))</f>
        <v>1AS15H0725AAA</v>
      </c>
      <c r="S493" s="7" t="str">
        <f t="shared" ref="S493:S500" si="1258">IF(N493="-","KEIN LIEFERUMFANG",IF(AND(N493&lt;=S$3,O493=""),"AKTUELL",IF(O493=N493-1,"KEIN SERIENEINSATZ",IF(N493&gt;S$3,"NOCH NICHT AKTUELL",IF(AND(N493&lt;S$3,O493&lt;S$3),"NICHT AKTUELL",IF(N493&lt;=S$3,"AKTUELL"))))))</f>
        <v>KEIN SERIENEINSATZ</v>
      </c>
      <c r="T493" s="1" t="str">
        <f>IF(H493=H481,IF(I493=I481,"IndizeNeu (Spalte J, K)",IF(K493&lt;&gt;"","Neue Variant","")),IF(K493&lt;&gt;"","Neue Variant",""))</f>
        <v/>
      </c>
      <c r="U493" s="8"/>
      <c r="V493" s="8" t="s">
        <v>508</v>
      </c>
      <c r="W493" s="25"/>
      <c r="X493" s="22"/>
      <c r="Y493" s="4" t="s">
        <v>566</v>
      </c>
      <c r="Z493" s="4" t="s">
        <v>374</v>
      </c>
      <c r="AA493" s="4" t="s">
        <v>566</v>
      </c>
      <c r="AB493" s="32"/>
      <c r="AC493" s="173"/>
      <c r="AD493" s="165"/>
      <c r="AE493" s="165"/>
      <c r="AF493" s="165"/>
      <c r="AG493" s="171"/>
      <c r="AH493" s="171"/>
      <c r="AI493" s="171"/>
      <c r="AJ493" s="172"/>
      <c r="AK493" s="172"/>
      <c r="AL493" s="172"/>
      <c r="AM493" s="165"/>
      <c r="AN493" s="173"/>
      <c r="AO493" s="173"/>
      <c r="AP493" s="173"/>
      <c r="AQ493" s="173"/>
      <c r="AR493" s="173"/>
      <c r="AS493" s="173"/>
      <c r="AT493" s="173"/>
      <c r="AU493" s="173"/>
      <c r="AV493" s="173"/>
      <c r="AW493" s="173"/>
      <c r="AX493" s="173"/>
      <c r="AY493" s="173"/>
      <c r="AZ493" s="173"/>
      <c r="BA493" s="173"/>
      <c r="BB493" s="173"/>
      <c r="BC493" s="173"/>
      <c r="BD493" s="173"/>
      <c r="BE493" s="173"/>
      <c r="BF493" s="173"/>
      <c r="BG493" s="173"/>
      <c r="BH493" s="173"/>
      <c r="BI493" s="173"/>
      <c r="BJ493" s="173"/>
      <c r="BK493" s="173"/>
    </row>
    <row r="494" spans="1:63">
      <c r="A494" s="2" t="s">
        <v>26</v>
      </c>
      <c r="B494" s="24" t="s">
        <v>407</v>
      </c>
      <c r="C494" s="4"/>
      <c r="D494" s="4" t="s">
        <v>374</v>
      </c>
      <c r="E494" s="135" t="str">
        <f t="shared" ref="E494" si="1259">CONCATENATE(IF(AC494&gt;0,$AC$1," ")," ",IF(AD494&gt;0,$AD$1," ")," ",IF(AE494&gt;0,$AE$1," ")," ",IF(AF494&gt;0,$AF$1," ")," ",IF(AG494&gt;0,$AG$1," ")," ",IF(AH494&gt;0,$AH$1," ")," ",IF(AI494&gt;0,$AI$1," ")," ",IF(AJ494&gt;0,$AJ$1," ")," ",IF(AK494&gt;0,$AK$1," ")," ",IF(AL494&gt;0,$AL$1," ")," ",IF(AM494&gt;0,$AM$1," "),IF(AN494&gt;0,$AN$1," "),IF(AO494&gt;0,$AO$1," "),IF(AP494&gt;0,$AP$1," "),IF(AQ494&gt;0,$AQ$1," "),IF(AR494&gt;0,$AR$1," "),IF(AS494&gt;0,$AS$1," "),IF(AT494&gt;0,$AT$1," "),IF(AU494&gt;0,$AU$1," "),IF(AV494&gt;0,$AV$1," "),IF(AW494&gt;0,$AW$1," "),IF(AX494&gt;0,$AX$1," "),IF(AY494&gt;0,$AY$1," "),IF(AZ494&gt;0,$AZ$1," "),IF(BA494&gt;0,$BA$1," "),IF(BB494&gt;0,$BB$1," "),IF(BC494&gt;0,$BC$1," "),IF(BD494&gt;0,$BD$1," "),IF(BE494&gt;0,$BE$1," "),IF(BF494&gt;0,$BF$1," "),IF(BG494&gt;0,$BG$1," "),IF(BH494&gt;0,$BH$1," "),IF(BI494&gt;0,$BI$1," "),IF(BJ494&gt;0,$BJ$1," "),IF(BK494&gt;0,$BK$1," "),IF(BL494&gt;0,$BL$1," "))</f>
        <v xml:space="preserve">                                              </v>
      </c>
      <c r="F494" s="6" t="str">
        <f t="shared" ref="F494" si="1260">LEFT(Q494,11)</f>
        <v>5H0_970_725</v>
      </c>
      <c r="G494" s="6" t="str">
        <f t="shared" ref="G494" si="1261">IF(LEN(Q494)=11,0,MID(Q494,13,2))</f>
        <v>AA</v>
      </c>
      <c r="H494" s="6" t="str">
        <f t="shared" ref="H494" si="1262">CONCATENATE(IF(MID(Q494,5,3)="970","1AS1"),LEFT(F494,3),RIGHT(F494,3))</f>
        <v>1AS15H0725</v>
      </c>
      <c r="I494" s="6" t="str">
        <f t="shared" ref="I494" si="1263">IF(G494=0,"00",IF(LEN(G494)=1,CONCATENATE(G494,0),G494))</f>
        <v>AA</v>
      </c>
      <c r="J494" s="8" t="s">
        <v>634</v>
      </c>
      <c r="K494" s="2"/>
      <c r="L494" s="24" t="s">
        <v>267</v>
      </c>
      <c r="M494" s="67">
        <v>12</v>
      </c>
      <c r="N494" s="68">
        <v>2125</v>
      </c>
      <c r="O494" s="69"/>
      <c r="P494" s="42" t="s">
        <v>2289</v>
      </c>
      <c r="Q494" s="24" t="s">
        <v>1598</v>
      </c>
      <c r="R494" s="6" t="str">
        <f t="shared" ref="R494" si="1264">IF(J494&lt;&gt;"",CONCATENATE(H494,I494,J494),CONCATENATE(H494,I494,K494))</f>
        <v>1AS15H0725AAD</v>
      </c>
      <c r="S494" s="7" t="str">
        <f t="shared" ref="S494" si="1265">IF(N494="-","KEIN LIEFERUMFANG",IF(AND(N494&lt;=S$3,O494=""),"AKTUELL",IF(O494=N494-1,"KEIN SERIENEINSATZ",IF(N494&gt;S$3,"NOCH NICHT AKTUELL",IF(AND(N494&lt;S$3,O494&lt;S$3),"NICHT AKTUELL",IF(N494&lt;=S$3,"AKTUELL"))))))</f>
        <v>NOCH NICHT AKTUELL</v>
      </c>
      <c r="T494" s="1" t="str">
        <f>IF(H494=H482,IF(I494=I482,"IndizeNeu (Spalte J, K)",IF(K494&lt;&gt;"","Neue Variant","")),IF(K494&lt;&gt;"","Neue Variant",""))</f>
        <v/>
      </c>
      <c r="U494" s="8"/>
      <c r="V494" s="8" t="s">
        <v>508</v>
      </c>
      <c r="W494" s="25"/>
      <c r="X494" s="22"/>
      <c r="Y494" s="4" t="s">
        <v>566</v>
      </c>
      <c r="Z494" s="4" t="s">
        <v>374</v>
      </c>
      <c r="AA494" s="4" t="s">
        <v>566</v>
      </c>
      <c r="AB494" s="32"/>
      <c r="AC494" s="173"/>
      <c r="AD494" s="165"/>
      <c r="AE494" s="165"/>
      <c r="AF494" s="165"/>
      <c r="AG494" s="171"/>
      <c r="AH494" s="171"/>
      <c r="AI494" s="171"/>
      <c r="AJ494" s="172"/>
      <c r="AK494" s="172"/>
      <c r="AL494" s="172"/>
      <c r="AM494" s="165"/>
      <c r="AN494" s="173"/>
      <c r="AO494" s="173"/>
      <c r="AP494" s="173"/>
      <c r="AQ494" s="173"/>
      <c r="AR494" s="173"/>
      <c r="AS494" s="173"/>
      <c r="AT494" s="173"/>
      <c r="AU494" s="173"/>
      <c r="AV494" s="173"/>
      <c r="AW494" s="173"/>
      <c r="AX494" s="173"/>
      <c r="AY494" s="173"/>
      <c r="AZ494" s="173"/>
      <c r="BA494" s="173"/>
      <c r="BB494" s="173"/>
      <c r="BC494" s="173"/>
      <c r="BD494" s="173"/>
      <c r="BE494" s="173"/>
      <c r="BF494" s="173"/>
      <c r="BG494" s="173"/>
      <c r="BH494" s="173"/>
      <c r="BI494" s="173"/>
      <c r="BJ494" s="173"/>
      <c r="BK494" s="173"/>
    </row>
    <row r="495" spans="1:63">
      <c r="A495" s="2" t="s">
        <v>26</v>
      </c>
      <c r="B495" s="24" t="s">
        <v>407</v>
      </c>
      <c r="C495" s="4"/>
      <c r="D495" s="4" t="s">
        <v>374</v>
      </c>
      <c r="E495" s="135" t="str">
        <f t="shared" si="1159"/>
        <v xml:space="preserve">                                VTK2,             </v>
      </c>
      <c r="F495" s="6" t="str">
        <f t="shared" si="1253"/>
        <v>5H0_970_725</v>
      </c>
      <c r="G495" s="6" t="str">
        <f t="shared" si="1254"/>
        <v>AB</v>
      </c>
      <c r="H495" s="6" t="str">
        <f t="shared" si="1255"/>
        <v>1AS15H0725</v>
      </c>
      <c r="I495" s="6" t="str">
        <f t="shared" si="1256"/>
        <v>AB</v>
      </c>
      <c r="J495" s="8" t="s">
        <v>498</v>
      </c>
      <c r="K495" s="2"/>
      <c r="L495" s="24" t="s">
        <v>268</v>
      </c>
      <c r="M495" s="67">
        <v>12</v>
      </c>
      <c r="N495" s="68">
        <v>2125</v>
      </c>
      <c r="O495" s="69">
        <v>2124</v>
      </c>
      <c r="P495" s="42" t="s">
        <v>2289</v>
      </c>
      <c r="Q495" s="24" t="s">
        <v>1599</v>
      </c>
      <c r="R495" s="6" t="str">
        <f t="shared" si="1257"/>
        <v>1AS15H0725ABA</v>
      </c>
      <c r="S495" s="7" t="str">
        <f t="shared" si="1258"/>
        <v>KEIN SERIENEINSATZ</v>
      </c>
      <c r="T495" s="1" t="str">
        <f>IF(H495=H493,IF(I495=I493,"IndizeNeu (Spalte J, K)",IF(K495&lt;&gt;"","Neue Variant","")),IF(K495&lt;&gt;"","Neue Variant",""))</f>
        <v/>
      </c>
      <c r="U495" s="8"/>
      <c r="V495" s="8" t="s">
        <v>508</v>
      </c>
      <c r="W495" s="25"/>
      <c r="X495" s="22"/>
      <c r="Y495" s="4" t="s">
        <v>374</v>
      </c>
      <c r="Z495" s="4" t="s">
        <v>374</v>
      </c>
      <c r="AA495" s="4" t="s">
        <v>374</v>
      </c>
      <c r="AB495" s="32"/>
      <c r="AC495" s="173"/>
      <c r="AD495" s="165"/>
      <c r="AE495" s="165"/>
      <c r="AF495" s="165"/>
      <c r="AG495" s="171"/>
      <c r="AH495" s="171"/>
      <c r="AI495" s="171"/>
      <c r="AJ495" s="172"/>
      <c r="AK495" s="172"/>
      <c r="AL495" s="172"/>
      <c r="AM495" s="165"/>
      <c r="AN495" s="173"/>
      <c r="AO495" s="173"/>
      <c r="AP495" s="173"/>
      <c r="AQ495" s="173"/>
      <c r="AR495" s="173"/>
      <c r="AS495" s="173"/>
      <c r="AT495" s="173"/>
      <c r="AU495" s="173"/>
      <c r="AV495" s="173"/>
      <c r="AW495" s="173"/>
      <c r="AX495" s="173"/>
      <c r="AY495" s="173" t="s">
        <v>374</v>
      </c>
      <c r="AZ495" s="173"/>
      <c r="BA495" s="173"/>
      <c r="BB495" s="173"/>
      <c r="BC495" s="173"/>
      <c r="BD495" s="173"/>
      <c r="BE495" s="173"/>
      <c r="BF495" s="173"/>
      <c r="BG495" s="173"/>
      <c r="BH495" s="173"/>
      <c r="BI495" s="173"/>
      <c r="BJ495" s="173"/>
      <c r="BK495" s="173"/>
    </row>
    <row r="496" spans="1:63">
      <c r="A496" s="2" t="s">
        <v>26</v>
      </c>
      <c r="B496" s="24" t="s">
        <v>407</v>
      </c>
      <c r="C496" s="4"/>
      <c r="D496" s="4" t="s">
        <v>374</v>
      </c>
      <c r="E496" s="135" t="str">
        <f t="shared" ref="E496" si="1266">CONCATENATE(IF(AC496&gt;0,$AC$1," ")," ",IF(AD496&gt;0,$AD$1," ")," ",IF(AE496&gt;0,$AE$1," ")," ",IF(AF496&gt;0,$AF$1," ")," ",IF(AG496&gt;0,$AG$1," ")," ",IF(AH496&gt;0,$AH$1," ")," ",IF(AI496&gt;0,$AI$1," ")," ",IF(AJ496&gt;0,$AJ$1," ")," ",IF(AK496&gt;0,$AK$1," ")," ",IF(AL496&gt;0,$AL$1," ")," ",IF(AM496&gt;0,$AM$1," "),IF(AN496&gt;0,$AN$1," "),IF(AO496&gt;0,$AO$1," "),IF(AP496&gt;0,$AP$1," "),IF(AQ496&gt;0,$AQ$1," "),IF(AR496&gt;0,$AR$1," "),IF(AS496&gt;0,$AS$1," "),IF(AT496&gt;0,$AT$1," "),IF(AU496&gt;0,$AU$1," "),IF(AV496&gt;0,$AV$1," "),IF(AW496&gt;0,$AW$1," "),IF(AX496&gt;0,$AX$1," "),IF(AY496&gt;0,$AY$1," "),IF(AZ496&gt;0,$AZ$1," "),IF(BA496&gt;0,$BA$1," "),IF(BB496&gt;0,$BB$1," "),IF(BC496&gt;0,$BC$1," "),IF(BD496&gt;0,$BD$1," "),IF(BE496&gt;0,$BE$1," "),IF(BF496&gt;0,$BF$1," "),IF(BG496&gt;0,$BG$1," "),IF(BH496&gt;0,$BH$1," "),IF(BI496&gt;0,$BI$1," "),IF(BJ496&gt;0,$BJ$1," "),IF(BK496&gt;0,$BK$1," "),IF(BL496&gt;0,$BL$1," "))</f>
        <v xml:space="preserve">                                VTK2,             </v>
      </c>
      <c r="F496" s="6" t="str">
        <f t="shared" ref="F496" si="1267">LEFT(Q496,11)</f>
        <v>5H0_970_725</v>
      </c>
      <c r="G496" s="6" t="str">
        <f t="shared" ref="G496" si="1268">IF(LEN(Q496)=11,0,MID(Q496,13,2))</f>
        <v>AB</v>
      </c>
      <c r="H496" s="6" t="str">
        <f t="shared" ref="H496" si="1269">CONCATENATE(IF(MID(Q496,5,3)="970","1AS1"),LEFT(F496,3),RIGHT(F496,3))</f>
        <v>1AS15H0725</v>
      </c>
      <c r="I496" s="6" t="str">
        <f t="shared" ref="I496" si="1270">IF(G496=0,"00",IF(LEN(G496)=1,CONCATENATE(G496,0),G496))</f>
        <v>AB</v>
      </c>
      <c r="J496" s="8" t="s">
        <v>634</v>
      </c>
      <c r="K496" s="2"/>
      <c r="L496" s="24" t="s">
        <v>268</v>
      </c>
      <c r="M496" s="67">
        <v>12</v>
      </c>
      <c r="N496" s="68">
        <v>2125</v>
      </c>
      <c r="O496" s="69"/>
      <c r="P496" s="42" t="s">
        <v>2289</v>
      </c>
      <c r="Q496" s="24" t="s">
        <v>1599</v>
      </c>
      <c r="R496" s="6" t="str">
        <f t="shared" ref="R496" si="1271">IF(J496&lt;&gt;"",CONCATENATE(H496,I496,J496),CONCATENATE(H496,I496,K496))</f>
        <v>1AS15H0725ABD</v>
      </c>
      <c r="S496" s="7" t="str">
        <f t="shared" ref="S496" si="1272">IF(N496="-","KEIN LIEFERUMFANG",IF(AND(N496&lt;=S$3,O496=""),"AKTUELL",IF(O496=N496-1,"KEIN SERIENEINSATZ",IF(N496&gt;S$3,"NOCH NICHT AKTUELL",IF(AND(N496&lt;S$3,O496&lt;S$3),"NICHT AKTUELL",IF(N496&lt;=S$3,"AKTUELL"))))))</f>
        <v>NOCH NICHT AKTUELL</v>
      </c>
      <c r="T496" s="1" t="str">
        <f>IF(H496=H494,IF(I496=I494,"IndizeNeu (Spalte J, K)",IF(K496&lt;&gt;"","Neue Variant","")),IF(K496&lt;&gt;"","Neue Variant",""))</f>
        <v/>
      </c>
      <c r="U496" s="8"/>
      <c r="V496" s="8" t="s">
        <v>508</v>
      </c>
      <c r="W496" s="25"/>
      <c r="X496" s="22"/>
      <c r="Y496" s="4" t="s">
        <v>374</v>
      </c>
      <c r="Z496" s="4" t="s">
        <v>374</v>
      </c>
      <c r="AA496" s="4" t="s">
        <v>374</v>
      </c>
      <c r="AB496" s="32"/>
      <c r="AC496" s="173"/>
      <c r="AD496" s="165"/>
      <c r="AE496" s="165"/>
      <c r="AF496" s="165"/>
      <c r="AG496" s="171"/>
      <c r="AH496" s="171"/>
      <c r="AI496" s="171"/>
      <c r="AJ496" s="172"/>
      <c r="AK496" s="172"/>
      <c r="AL496" s="172"/>
      <c r="AM496" s="165"/>
      <c r="AN496" s="173"/>
      <c r="AO496" s="173"/>
      <c r="AP496" s="173"/>
      <c r="AQ496" s="173"/>
      <c r="AR496" s="173"/>
      <c r="AS496" s="173"/>
      <c r="AT496" s="173"/>
      <c r="AU496" s="173"/>
      <c r="AV496" s="173"/>
      <c r="AW496" s="173"/>
      <c r="AX496" s="173"/>
      <c r="AY496" s="173" t="s">
        <v>374</v>
      </c>
      <c r="AZ496" s="173"/>
      <c r="BA496" s="173"/>
      <c r="BB496" s="173"/>
      <c r="BC496" s="173"/>
      <c r="BD496" s="173"/>
      <c r="BE496" s="173"/>
      <c r="BF496" s="173"/>
      <c r="BG496" s="173"/>
      <c r="BH496" s="173"/>
      <c r="BI496" s="173"/>
      <c r="BJ496" s="173"/>
      <c r="BK496" s="173"/>
    </row>
    <row r="497" spans="1:63">
      <c r="A497" s="2" t="s">
        <v>26</v>
      </c>
      <c r="B497" s="24" t="s">
        <v>407</v>
      </c>
      <c r="C497" s="4"/>
      <c r="D497" s="4" t="s">
        <v>374</v>
      </c>
      <c r="E497" s="135" t="str">
        <f t="shared" si="1159"/>
        <v xml:space="preserve">                                              </v>
      </c>
      <c r="F497" s="6" t="str">
        <f t="shared" si="1253"/>
        <v>5H0_970_725</v>
      </c>
      <c r="G497" s="6" t="str">
        <f t="shared" si="1254"/>
        <v>AC</v>
      </c>
      <c r="H497" s="6" t="str">
        <f t="shared" si="1255"/>
        <v>1AS15H0725</v>
      </c>
      <c r="I497" s="6" t="str">
        <f t="shared" si="1256"/>
        <v>AC</v>
      </c>
      <c r="J497" s="8" t="s">
        <v>498</v>
      </c>
      <c r="K497" s="2"/>
      <c r="L497" s="24" t="s">
        <v>792</v>
      </c>
      <c r="M497" s="67">
        <v>12</v>
      </c>
      <c r="N497" s="68">
        <v>2125</v>
      </c>
      <c r="O497" s="69">
        <v>2124</v>
      </c>
      <c r="P497" s="42" t="s">
        <v>2289</v>
      </c>
      <c r="Q497" s="24" t="s">
        <v>1600</v>
      </c>
      <c r="R497" s="6" t="str">
        <f t="shared" si="1257"/>
        <v>1AS15H0725ACA</v>
      </c>
      <c r="S497" s="7" t="str">
        <f t="shared" si="1258"/>
        <v>KEIN SERIENEINSATZ</v>
      </c>
      <c r="T497" s="1" t="str">
        <f>IF(H497=H495,IF(I497=I495,"IndizeNeu (Spalte J, K)",IF(K497&lt;&gt;"","Neue Variant","")),IF(K497&lt;&gt;"","Neue Variant",""))</f>
        <v/>
      </c>
      <c r="U497" s="8"/>
      <c r="V497" s="8"/>
      <c r="W497" s="25"/>
      <c r="X497" s="22"/>
      <c r="Y497" s="4" t="s">
        <v>566</v>
      </c>
      <c r="Z497" s="4" t="s">
        <v>374</v>
      </c>
      <c r="AA497" s="4" t="s">
        <v>566</v>
      </c>
      <c r="AB497" s="32"/>
      <c r="AC497" s="173"/>
      <c r="AD497" s="165"/>
      <c r="AE497" s="165"/>
      <c r="AF497" s="165"/>
      <c r="AG497" s="171"/>
      <c r="AH497" s="171"/>
      <c r="AI497" s="171"/>
      <c r="AJ497" s="172"/>
      <c r="AK497" s="172"/>
      <c r="AL497" s="172"/>
      <c r="AM497" s="165"/>
      <c r="AN497" s="173"/>
      <c r="AO497" s="173"/>
      <c r="AP497" s="173"/>
      <c r="AQ497" s="173"/>
      <c r="AR497" s="173"/>
      <c r="AS497" s="173"/>
      <c r="AT497" s="173"/>
      <c r="AU497" s="173"/>
      <c r="AV497" s="173"/>
      <c r="AW497" s="173"/>
      <c r="AX497" s="173"/>
      <c r="AY497" s="173"/>
      <c r="AZ497" s="173"/>
      <c r="BA497" s="173"/>
      <c r="BB497" s="173"/>
      <c r="BC497" s="173"/>
      <c r="BD497" s="173"/>
      <c r="BE497" s="173"/>
      <c r="BF497" s="173"/>
      <c r="BG497" s="173"/>
      <c r="BH497" s="173"/>
      <c r="BI497" s="173"/>
      <c r="BJ497" s="173"/>
      <c r="BK497" s="173"/>
    </row>
    <row r="498" spans="1:63">
      <c r="A498" s="2" t="s">
        <v>26</v>
      </c>
      <c r="B498" s="24" t="s">
        <v>407</v>
      </c>
      <c r="C498" s="4"/>
      <c r="D498" s="4" t="s">
        <v>374</v>
      </c>
      <c r="E498" s="135" t="str">
        <f t="shared" ref="E498" si="1273">CONCATENATE(IF(AC498&gt;0,$AC$1," ")," ",IF(AD498&gt;0,$AD$1," ")," ",IF(AE498&gt;0,$AE$1," ")," ",IF(AF498&gt;0,$AF$1," ")," ",IF(AG498&gt;0,$AG$1," ")," ",IF(AH498&gt;0,$AH$1," ")," ",IF(AI498&gt;0,$AI$1," ")," ",IF(AJ498&gt;0,$AJ$1," ")," ",IF(AK498&gt;0,$AK$1," ")," ",IF(AL498&gt;0,$AL$1," ")," ",IF(AM498&gt;0,$AM$1," "),IF(AN498&gt;0,$AN$1," "),IF(AO498&gt;0,$AO$1," "),IF(AP498&gt;0,$AP$1," "),IF(AQ498&gt;0,$AQ$1," "),IF(AR498&gt;0,$AR$1," "),IF(AS498&gt;0,$AS$1," "),IF(AT498&gt;0,$AT$1," "),IF(AU498&gt;0,$AU$1," "),IF(AV498&gt;0,$AV$1," "),IF(AW498&gt;0,$AW$1," "),IF(AX498&gt;0,$AX$1," "),IF(AY498&gt;0,$AY$1," "),IF(AZ498&gt;0,$AZ$1," "),IF(BA498&gt;0,$BA$1," "),IF(BB498&gt;0,$BB$1," "),IF(BC498&gt;0,$BC$1," "),IF(BD498&gt;0,$BD$1," "),IF(BE498&gt;0,$BE$1," "),IF(BF498&gt;0,$BF$1," "),IF(BG498&gt;0,$BG$1," "),IF(BH498&gt;0,$BH$1," "),IF(BI498&gt;0,$BI$1," "),IF(BJ498&gt;0,$BJ$1," "),IF(BK498&gt;0,$BK$1," "),IF(BL498&gt;0,$BL$1," "))</f>
        <v xml:space="preserve">                                              </v>
      </c>
      <c r="F498" s="6" t="str">
        <f t="shared" ref="F498" si="1274">LEFT(Q498,11)</f>
        <v>5H0_970_725</v>
      </c>
      <c r="G498" s="6" t="str">
        <f t="shared" ref="G498" si="1275">IF(LEN(Q498)=11,0,MID(Q498,13,2))</f>
        <v>AC</v>
      </c>
      <c r="H498" s="6" t="str">
        <f t="shared" ref="H498" si="1276">CONCATENATE(IF(MID(Q498,5,3)="970","1AS1"),LEFT(F498,3),RIGHT(F498,3))</f>
        <v>1AS15H0725</v>
      </c>
      <c r="I498" s="6" t="str">
        <f t="shared" ref="I498" si="1277">IF(G498=0,"00",IF(LEN(G498)=1,CONCATENATE(G498,0),G498))</f>
        <v>AC</v>
      </c>
      <c r="J498" s="8" t="s">
        <v>634</v>
      </c>
      <c r="K498" s="2"/>
      <c r="L498" s="24" t="s">
        <v>792</v>
      </c>
      <c r="M498" s="67">
        <v>12</v>
      </c>
      <c r="N498" s="68">
        <v>2125</v>
      </c>
      <c r="O498" s="69"/>
      <c r="P498" s="42" t="s">
        <v>2289</v>
      </c>
      <c r="Q498" s="24" t="s">
        <v>1600</v>
      </c>
      <c r="R498" s="6" t="str">
        <f t="shared" ref="R498" si="1278">IF(J498&lt;&gt;"",CONCATENATE(H498,I498,J498),CONCATENATE(H498,I498,K498))</f>
        <v>1AS15H0725ACD</v>
      </c>
      <c r="S498" s="7" t="str">
        <f t="shared" ref="S498" si="1279">IF(N498="-","KEIN LIEFERUMFANG",IF(AND(N498&lt;=S$3,O498=""),"AKTUELL",IF(O498=N498-1,"KEIN SERIENEINSATZ",IF(N498&gt;S$3,"NOCH NICHT AKTUELL",IF(AND(N498&lt;S$3,O498&lt;S$3),"NICHT AKTUELL",IF(N498&lt;=S$3,"AKTUELL"))))))</f>
        <v>NOCH NICHT AKTUELL</v>
      </c>
      <c r="T498" s="1" t="str">
        <f>IF(H498=H496,IF(I498=I496,"IndizeNeu (Spalte J, K)",IF(K498&lt;&gt;"","Neue Variant","")),IF(K498&lt;&gt;"","Neue Variant",""))</f>
        <v/>
      </c>
      <c r="U498" s="8"/>
      <c r="V498" s="8"/>
      <c r="W498" s="25"/>
      <c r="X498" s="22"/>
      <c r="Y498" s="4" t="s">
        <v>566</v>
      </c>
      <c r="Z498" s="4" t="s">
        <v>374</v>
      </c>
      <c r="AA498" s="4" t="s">
        <v>566</v>
      </c>
      <c r="AB498" s="32"/>
      <c r="AC498" s="173"/>
      <c r="AD498" s="165"/>
      <c r="AE498" s="165"/>
      <c r="AF498" s="165"/>
      <c r="AG498" s="171"/>
      <c r="AH498" s="171"/>
      <c r="AI498" s="171"/>
      <c r="AJ498" s="172"/>
      <c r="AK498" s="172"/>
      <c r="AL498" s="172"/>
      <c r="AM498" s="165"/>
      <c r="AN498" s="173"/>
      <c r="AO498" s="173"/>
      <c r="AP498" s="173"/>
      <c r="AQ498" s="173"/>
      <c r="AR498" s="173"/>
      <c r="AS498" s="173"/>
      <c r="AT498" s="173"/>
      <c r="AU498" s="173"/>
      <c r="AV498" s="173"/>
      <c r="AW498" s="173"/>
      <c r="AX498" s="173"/>
      <c r="AY498" s="173"/>
      <c r="AZ498" s="173"/>
      <c r="BA498" s="173"/>
      <c r="BB498" s="173"/>
      <c r="BC498" s="173"/>
      <c r="BD498" s="173"/>
      <c r="BE498" s="173"/>
      <c r="BF498" s="173"/>
      <c r="BG498" s="173"/>
      <c r="BH498" s="173"/>
      <c r="BI498" s="173"/>
      <c r="BJ498" s="173"/>
      <c r="BK498" s="173"/>
    </row>
    <row r="499" spans="1:63">
      <c r="A499" s="2" t="s">
        <v>26</v>
      </c>
      <c r="B499" s="24" t="s">
        <v>407</v>
      </c>
      <c r="C499" s="4"/>
      <c r="D499" s="4" t="s">
        <v>374</v>
      </c>
      <c r="E499" s="135" t="str">
        <f t="shared" ref="E499" si="1280">CONCATENATE(IF(AC499&gt;0,$AC$1," ")," ",IF(AD499&gt;0,$AD$1," ")," ",IF(AE499&gt;0,$AE$1," ")," ",IF(AF499&gt;0,$AF$1," ")," ",IF(AG499&gt;0,$AG$1," ")," ",IF(AH499&gt;0,$AH$1," ")," ",IF(AI499&gt;0,$AI$1," ")," ",IF(AJ499&gt;0,$AJ$1," ")," ",IF(AK499&gt;0,$AK$1," ")," ",IF(AL499&gt;0,$AL$1," ")," ",IF(AM499&gt;0,$AM$1," "),IF(AN499&gt;0,$AN$1," "),IF(AO499&gt;0,$AO$1," "),IF(AP499&gt;0,$AP$1," "),IF(AQ499&gt;0,$AQ$1," "),IF(AR499&gt;0,$AR$1," "),IF(AS499&gt;0,$AS$1," "),IF(AT499&gt;0,$AT$1," "),IF(AU499&gt;0,$AU$1," "),IF(AV499&gt;0,$AV$1," "),IF(AW499&gt;0,$AW$1," "),IF(AX499&gt;0,$AX$1," "),IF(AY499&gt;0,$AY$1," "),IF(AZ499&gt;0,$AZ$1," "),IF(BA499&gt;0,$BA$1," "),IF(BB499&gt;0,$BB$1," "),IF(BC499&gt;0,$BC$1," "),IF(BD499&gt;0,$BD$1," "),IF(BE499&gt;0,$BE$1," "),IF(BF499&gt;0,$BF$1," "),IF(BG499&gt;0,$BG$1," "),IF(BH499&gt;0,$BH$1," "),IF(BI499&gt;0,$BI$1," "),IF(BJ499&gt;0,$BJ$1," "),IF(BK499&gt;0,$BK$1," "),IF(BL499&gt;0,$BL$1," "))</f>
        <v xml:space="preserve">                                VTK2,             </v>
      </c>
      <c r="F499" s="6" t="str">
        <f t="shared" ref="F499" si="1281">LEFT(Q499,11)</f>
        <v>5H0_970_725</v>
      </c>
      <c r="G499" s="6" t="str">
        <f t="shared" ref="G499" si="1282">IF(LEN(Q499)=11,0,MID(Q499,13,2))</f>
        <v>AD</v>
      </c>
      <c r="H499" s="6" t="str">
        <f t="shared" ref="H499" si="1283">CONCATENATE(IF(MID(Q499,5,3)="970","1AS1"),LEFT(F499,3),RIGHT(F499,3))</f>
        <v>1AS15H0725</v>
      </c>
      <c r="I499" s="6" t="str">
        <f t="shared" ref="I499" si="1284">IF(G499=0,"00",IF(LEN(G499)=1,CONCATENATE(G499,0),G499))</f>
        <v>AD</v>
      </c>
      <c r="J499" s="8" t="s">
        <v>498</v>
      </c>
      <c r="K499" s="2"/>
      <c r="L499" s="24" t="s">
        <v>793</v>
      </c>
      <c r="M499" s="67">
        <v>12</v>
      </c>
      <c r="N499" s="68">
        <v>2125</v>
      </c>
      <c r="O499" s="69">
        <v>2124</v>
      </c>
      <c r="P499" s="42" t="s">
        <v>2289</v>
      </c>
      <c r="Q499" s="24" t="s">
        <v>1601</v>
      </c>
      <c r="R499" s="6" t="str">
        <f t="shared" ref="R499" si="1285">IF(J499&lt;&gt;"",CONCATENATE(H499,I499,J499),CONCATENATE(H499,I499,K499))</f>
        <v>1AS15H0725ADA</v>
      </c>
      <c r="S499" s="7" t="str">
        <f t="shared" ref="S499" si="1286">IF(N499="-","KEIN LIEFERUMFANG",IF(AND(N499&lt;=S$3,O499=""),"AKTUELL",IF(O499=N499-1,"KEIN SERIENEINSATZ",IF(N499&gt;S$3,"NOCH NICHT AKTUELL",IF(AND(N499&lt;S$3,O499&lt;S$3),"NICHT AKTUELL",IF(N499&lt;=S$3,"AKTUELL"))))))</f>
        <v>KEIN SERIENEINSATZ</v>
      </c>
      <c r="T499" s="1" t="str">
        <f>IF(H499=H496,IF(I499=I496,"IndizeNeu (Spalte J, K)",IF(K499&lt;&gt;"","Neue Variant","")),IF(K499&lt;&gt;"","Neue Variant",""))</f>
        <v/>
      </c>
      <c r="U499" s="8"/>
      <c r="V499" s="8"/>
      <c r="W499" s="25"/>
      <c r="X499" s="22"/>
      <c r="Y499" s="4" t="s">
        <v>374</v>
      </c>
      <c r="Z499" s="4" t="s">
        <v>374</v>
      </c>
      <c r="AA499" s="4" t="s">
        <v>374</v>
      </c>
      <c r="AB499" s="32"/>
      <c r="AC499" s="173"/>
      <c r="AD499" s="165"/>
      <c r="AE499" s="165"/>
      <c r="AF499" s="165"/>
      <c r="AG499" s="171"/>
      <c r="AH499" s="171"/>
      <c r="AI499" s="171"/>
      <c r="AJ499" s="172"/>
      <c r="AK499" s="172"/>
      <c r="AL499" s="172"/>
      <c r="AM499" s="165"/>
      <c r="AN499" s="173"/>
      <c r="AO499" s="173"/>
      <c r="AP499" s="173"/>
      <c r="AQ499" s="173"/>
      <c r="AR499" s="173"/>
      <c r="AS499" s="173"/>
      <c r="AT499" s="173"/>
      <c r="AU499" s="173"/>
      <c r="AV499" s="173"/>
      <c r="AW499" s="173"/>
      <c r="AX499" s="173"/>
      <c r="AY499" s="173" t="s">
        <v>374</v>
      </c>
      <c r="AZ499" s="173"/>
      <c r="BA499" s="173"/>
      <c r="BB499" s="173"/>
      <c r="BC499" s="173"/>
      <c r="BD499" s="173"/>
      <c r="BE499" s="173"/>
      <c r="BF499" s="173"/>
      <c r="BG499" s="173"/>
      <c r="BH499" s="173"/>
      <c r="BI499" s="173"/>
      <c r="BJ499" s="173"/>
      <c r="BK499" s="173"/>
    </row>
    <row r="500" spans="1:63">
      <c r="A500" s="2" t="s">
        <v>26</v>
      </c>
      <c r="B500" s="24" t="s">
        <v>407</v>
      </c>
      <c r="C500" s="4"/>
      <c r="D500" s="4" t="s">
        <v>374</v>
      </c>
      <c r="E500" s="135" t="str">
        <f t="shared" si="1159"/>
        <v xml:space="preserve">                                VTK2,             </v>
      </c>
      <c r="F500" s="6" t="str">
        <f t="shared" si="1253"/>
        <v>5H0_970_725</v>
      </c>
      <c r="G500" s="6" t="str">
        <f t="shared" si="1254"/>
        <v>AD</v>
      </c>
      <c r="H500" s="6" t="str">
        <f t="shared" si="1255"/>
        <v>1AS15H0725</v>
      </c>
      <c r="I500" s="6" t="str">
        <f t="shared" si="1256"/>
        <v>AD</v>
      </c>
      <c r="J500" s="8" t="s">
        <v>634</v>
      </c>
      <c r="K500" s="2"/>
      <c r="L500" s="24" t="s">
        <v>793</v>
      </c>
      <c r="M500" s="67">
        <v>12</v>
      </c>
      <c r="N500" s="68">
        <v>2125</v>
      </c>
      <c r="O500" s="69"/>
      <c r="P500" s="42" t="s">
        <v>2289</v>
      </c>
      <c r="Q500" s="24" t="s">
        <v>1601</v>
      </c>
      <c r="R500" s="6" t="str">
        <f t="shared" si="1257"/>
        <v>1AS15H0725ADD</v>
      </c>
      <c r="S500" s="7" t="str">
        <f t="shared" si="1258"/>
        <v>NOCH NICHT AKTUELL</v>
      </c>
      <c r="T500" s="1" t="str">
        <f>IF(H500=H497,IF(I500=I497,"IndizeNeu (Spalte J, K)",IF(K500&lt;&gt;"","Neue Variant","")),IF(K500&lt;&gt;"","Neue Variant",""))</f>
        <v/>
      </c>
      <c r="U500" s="8"/>
      <c r="V500" s="8"/>
      <c r="W500" s="25"/>
      <c r="X500" s="22"/>
      <c r="Y500" s="4" t="s">
        <v>374</v>
      </c>
      <c r="Z500" s="4" t="s">
        <v>374</v>
      </c>
      <c r="AA500" s="4" t="s">
        <v>374</v>
      </c>
      <c r="AB500" s="32"/>
      <c r="AC500" s="173"/>
      <c r="AD500" s="165"/>
      <c r="AE500" s="165"/>
      <c r="AF500" s="165"/>
      <c r="AG500" s="171"/>
      <c r="AH500" s="171"/>
      <c r="AI500" s="171"/>
      <c r="AJ500" s="172"/>
      <c r="AK500" s="172"/>
      <c r="AL500" s="172"/>
      <c r="AM500" s="165"/>
      <c r="AN500" s="173"/>
      <c r="AO500" s="173"/>
      <c r="AP500" s="173"/>
      <c r="AQ500" s="173"/>
      <c r="AR500" s="173"/>
      <c r="AS500" s="173"/>
      <c r="AT500" s="173"/>
      <c r="AU500" s="173"/>
      <c r="AV500" s="173"/>
      <c r="AW500" s="173"/>
      <c r="AX500" s="173"/>
      <c r="AY500" s="173" t="s">
        <v>374</v>
      </c>
      <c r="AZ500" s="173"/>
      <c r="BA500" s="173"/>
      <c r="BB500" s="173"/>
      <c r="BC500" s="173"/>
      <c r="BD500" s="173"/>
      <c r="BE500" s="173"/>
      <c r="BF500" s="173"/>
      <c r="BG500" s="173"/>
      <c r="BH500" s="173"/>
      <c r="BI500" s="173"/>
      <c r="BJ500" s="173"/>
      <c r="BK500" s="173"/>
    </row>
    <row r="501" spans="1:63">
      <c r="A501" s="2" t="s">
        <v>26</v>
      </c>
      <c r="B501" s="24" t="s">
        <v>407</v>
      </c>
      <c r="C501" s="4"/>
      <c r="D501" s="4" t="s">
        <v>374</v>
      </c>
      <c r="E501" s="135" t="str">
        <f t="shared" si="1159"/>
        <v xml:space="preserve">                                              </v>
      </c>
      <c r="F501" s="6" t="str">
        <f t="shared" ref="F501:F504" si="1287">LEFT(Q501,11)</f>
        <v>5H0_970_725</v>
      </c>
      <c r="G501" s="6" t="str">
        <f t="shared" ref="G501:G504" si="1288">IF(LEN(Q501)=11,0,MID(Q501,13,2))</f>
        <v>AE</v>
      </c>
      <c r="H501" s="6" t="str">
        <f t="shared" ref="H501:H504" si="1289">CONCATENATE(IF(MID(Q501,5,3)="970","1AS1"),LEFT(F501,3),RIGHT(F501,3))</f>
        <v>1AS15H0725</v>
      </c>
      <c r="I501" s="6" t="str">
        <f t="shared" ref="I501:I504" si="1290">IF(G501=0,"00",IF(LEN(G501)=1,CONCATENATE(G501,0),G501))</f>
        <v>AE</v>
      </c>
      <c r="J501" s="8" t="s">
        <v>498</v>
      </c>
      <c r="K501" s="2"/>
      <c r="L501" s="24" t="s">
        <v>267</v>
      </c>
      <c r="M501" s="67"/>
      <c r="N501" s="68">
        <v>2148</v>
      </c>
      <c r="O501" s="69"/>
      <c r="P501" s="42" t="s">
        <v>2209</v>
      </c>
      <c r="Q501" s="24" t="s">
        <v>1976</v>
      </c>
      <c r="R501" s="6" t="str">
        <f t="shared" ref="R501:R504" si="1291">IF(J501&lt;&gt;"",CONCATENATE(H501,I501,J501),CONCATENATE(H501,I501,K501))</f>
        <v>1AS15H0725AEA</v>
      </c>
      <c r="S501" s="7" t="str">
        <f t="shared" ref="S501:S504" si="1292">IF(N501="-","KEIN LIEFERUMFANG",IF(AND(N501&lt;=S$3,O501=""),"AKTUELL",IF(O501=N501-1,"KEIN SERIENEINSATZ",IF(N501&gt;S$3,"NOCH NICHT AKTUELL",IF(AND(N501&lt;S$3,O501&lt;S$3),"NICHT AKTUELL",IF(N501&lt;=S$3,"AKTUELL"))))))</f>
        <v>NOCH NICHT AKTUELL</v>
      </c>
      <c r="T501" s="1" t="str">
        <f>IF(H501=H485,IF(I501=I485,"IndizeNeu (Spalte J, K)",IF(K501&lt;&gt;"","Neue Variant","")),IF(K501&lt;&gt;"","Neue Variant",""))</f>
        <v/>
      </c>
      <c r="U501" s="8"/>
      <c r="V501" s="8" t="s">
        <v>508</v>
      </c>
      <c r="W501" s="25"/>
      <c r="X501" s="22"/>
      <c r="Y501" s="4" t="s">
        <v>566</v>
      </c>
      <c r="Z501" s="4" t="s">
        <v>374</v>
      </c>
      <c r="AA501" s="4" t="s">
        <v>566</v>
      </c>
      <c r="AB501" s="32"/>
      <c r="AC501" s="173"/>
      <c r="AD501" s="165"/>
      <c r="AE501" s="165"/>
      <c r="AF501" s="165"/>
      <c r="AG501" s="171"/>
      <c r="AH501" s="171"/>
      <c r="AI501" s="171"/>
      <c r="AJ501" s="172"/>
      <c r="AK501" s="172"/>
      <c r="AL501" s="172"/>
      <c r="AM501" s="165"/>
      <c r="AN501" s="173"/>
      <c r="AO501" s="173"/>
      <c r="AP501" s="173"/>
      <c r="AQ501" s="173"/>
      <c r="AR501" s="173"/>
      <c r="AS501" s="173"/>
      <c r="AT501" s="173"/>
      <c r="AU501" s="173"/>
      <c r="AV501" s="173"/>
      <c r="AW501" s="173"/>
      <c r="AX501" s="173"/>
      <c r="AY501" s="173"/>
      <c r="AZ501" s="173"/>
      <c r="BA501" s="173"/>
      <c r="BB501" s="173"/>
      <c r="BC501" s="173"/>
      <c r="BD501" s="173"/>
      <c r="BE501" s="173"/>
      <c r="BF501" s="173"/>
      <c r="BG501" s="173"/>
      <c r="BH501" s="173"/>
      <c r="BI501" s="173"/>
      <c r="BJ501" s="173"/>
      <c r="BK501" s="173"/>
    </row>
    <row r="502" spans="1:63">
      <c r="A502" s="2" t="s">
        <v>26</v>
      </c>
      <c r="B502" s="24" t="s">
        <v>407</v>
      </c>
      <c r="C502" s="4"/>
      <c r="D502" s="4" t="s">
        <v>374</v>
      </c>
      <c r="E502" s="135" t="str">
        <f t="shared" si="1159"/>
        <v xml:space="preserve">                                VTK2,             </v>
      </c>
      <c r="F502" s="6" t="str">
        <f t="shared" si="1287"/>
        <v>5H0_970_725</v>
      </c>
      <c r="G502" s="6" t="str">
        <f t="shared" si="1288"/>
        <v>AF</v>
      </c>
      <c r="H502" s="6" t="str">
        <f t="shared" si="1289"/>
        <v>1AS15H0725</v>
      </c>
      <c r="I502" s="6" t="str">
        <f t="shared" si="1290"/>
        <v>AF</v>
      </c>
      <c r="J502" s="8" t="s">
        <v>498</v>
      </c>
      <c r="K502" s="2"/>
      <c r="L502" s="24" t="s">
        <v>268</v>
      </c>
      <c r="M502" s="67"/>
      <c r="N502" s="68">
        <v>2148</v>
      </c>
      <c r="O502" s="69"/>
      <c r="P502" s="42" t="s">
        <v>2209</v>
      </c>
      <c r="Q502" s="24" t="s">
        <v>1977</v>
      </c>
      <c r="R502" s="6" t="str">
        <f t="shared" si="1291"/>
        <v>1AS15H0725AFA</v>
      </c>
      <c r="S502" s="7" t="str">
        <f t="shared" si="1292"/>
        <v>NOCH NICHT AKTUELL</v>
      </c>
      <c r="T502" s="1" t="str">
        <f>IF(H502=H501,IF(I502=I501,"IndizeNeu (Spalte J, K)",IF(K502&lt;&gt;"","Neue Variant","")),IF(K502&lt;&gt;"","Neue Variant",""))</f>
        <v/>
      </c>
      <c r="U502" s="8"/>
      <c r="V502" s="8" t="s">
        <v>508</v>
      </c>
      <c r="W502" s="25"/>
      <c r="X502" s="22"/>
      <c r="Y502" s="4" t="s">
        <v>374</v>
      </c>
      <c r="Z502" s="4" t="s">
        <v>374</v>
      </c>
      <c r="AA502" s="4" t="s">
        <v>374</v>
      </c>
      <c r="AB502" s="32"/>
      <c r="AC502" s="173"/>
      <c r="AD502" s="165"/>
      <c r="AE502" s="165"/>
      <c r="AF502" s="165"/>
      <c r="AG502" s="171"/>
      <c r="AH502" s="171"/>
      <c r="AI502" s="171"/>
      <c r="AJ502" s="172"/>
      <c r="AK502" s="172"/>
      <c r="AL502" s="172"/>
      <c r="AM502" s="165"/>
      <c r="AN502" s="173"/>
      <c r="AO502" s="173"/>
      <c r="AP502" s="173"/>
      <c r="AQ502" s="173"/>
      <c r="AR502" s="173"/>
      <c r="AS502" s="173"/>
      <c r="AT502" s="173"/>
      <c r="AU502" s="173"/>
      <c r="AV502" s="173"/>
      <c r="AW502" s="173"/>
      <c r="AX502" s="173"/>
      <c r="AY502" s="173" t="s">
        <v>374</v>
      </c>
      <c r="AZ502" s="173"/>
      <c r="BA502" s="173"/>
      <c r="BB502" s="173"/>
      <c r="BC502" s="173"/>
      <c r="BD502" s="173"/>
      <c r="BE502" s="173"/>
      <c r="BF502" s="173"/>
      <c r="BG502" s="173"/>
      <c r="BH502" s="173"/>
      <c r="BI502" s="173"/>
      <c r="BJ502" s="173"/>
      <c r="BK502" s="173"/>
    </row>
    <row r="503" spans="1:63">
      <c r="A503" s="2" t="s">
        <v>26</v>
      </c>
      <c r="B503" s="24" t="s">
        <v>407</v>
      </c>
      <c r="C503" s="4"/>
      <c r="D503" s="4" t="s">
        <v>374</v>
      </c>
      <c r="E503" s="135" t="str">
        <f t="shared" si="1159"/>
        <v xml:space="preserve">                                              </v>
      </c>
      <c r="F503" s="6" t="str">
        <f t="shared" si="1287"/>
        <v>5H0_970_725</v>
      </c>
      <c r="G503" s="6" t="str">
        <f t="shared" si="1288"/>
        <v>AG</v>
      </c>
      <c r="H503" s="6" t="str">
        <f t="shared" si="1289"/>
        <v>1AS15H0725</v>
      </c>
      <c r="I503" s="6" t="str">
        <f t="shared" si="1290"/>
        <v>AG</v>
      </c>
      <c r="J503" s="8" t="s">
        <v>498</v>
      </c>
      <c r="K503" s="2"/>
      <c r="L503" s="24" t="s">
        <v>792</v>
      </c>
      <c r="M503" s="67"/>
      <c r="N503" s="68">
        <v>2148</v>
      </c>
      <c r="O503" s="69"/>
      <c r="P503" s="42" t="s">
        <v>2209</v>
      </c>
      <c r="Q503" s="24" t="s">
        <v>1978</v>
      </c>
      <c r="R503" s="6" t="str">
        <f t="shared" si="1291"/>
        <v>1AS15H0725AGA</v>
      </c>
      <c r="S503" s="7" t="str">
        <f t="shared" si="1292"/>
        <v>NOCH NICHT AKTUELL</v>
      </c>
      <c r="T503" s="1" t="str">
        <f>IF(H503=H502,IF(I503=I502,"IndizeNeu (Spalte J, K)",IF(K503&lt;&gt;"","Neue Variant","")),IF(K503&lt;&gt;"","Neue Variant",""))</f>
        <v/>
      </c>
      <c r="U503" s="8"/>
      <c r="V503" s="8"/>
      <c r="W503" s="25"/>
      <c r="X503" s="22"/>
      <c r="Y503" s="4" t="s">
        <v>566</v>
      </c>
      <c r="Z503" s="4" t="s">
        <v>374</v>
      </c>
      <c r="AA503" s="4" t="s">
        <v>566</v>
      </c>
      <c r="AB503" s="32"/>
      <c r="AC503" s="173"/>
      <c r="AD503" s="165"/>
      <c r="AE503" s="165"/>
      <c r="AF503" s="165"/>
      <c r="AG503" s="171"/>
      <c r="AH503" s="171"/>
      <c r="AI503" s="171"/>
      <c r="AJ503" s="172"/>
      <c r="AK503" s="172"/>
      <c r="AL503" s="172"/>
      <c r="AM503" s="165"/>
      <c r="AN503" s="173"/>
      <c r="AO503" s="173"/>
      <c r="AP503" s="173"/>
      <c r="AQ503" s="173"/>
      <c r="AR503" s="173"/>
      <c r="AS503" s="173"/>
      <c r="AT503" s="173"/>
      <c r="AU503" s="173"/>
      <c r="AV503" s="173"/>
      <c r="AW503" s="173"/>
      <c r="AX503" s="173"/>
      <c r="AY503" s="173"/>
      <c r="AZ503" s="173"/>
      <c r="BA503" s="173"/>
      <c r="BB503" s="173"/>
      <c r="BC503" s="173"/>
      <c r="BD503" s="173"/>
      <c r="BE503" s="173"/>
      <c r="BF503" s="173"/>
      <c r="BG503" s="173"/>
      <c r="BH503" s="173"/>
      <c r="BI503" s="173"/>
      <c r="BJ503" s="173"/>
      <c r="BK503" s="173"/>
    </row>
    <row r="504" spans="1:63">
      <c r="A504" s="2" t="s">
        <v>26</v>
      </c>
      <c r="B504" s="24" t="s">
        <v>407</v>
      </c>
      <c r="C504" s="4"/>
      <c r="D504" s="4" t="s">
        <v>374</v>
      </c>
      <c r="E504" s="135" t="str">
        <f t="shared" si="1159"/>
        <v xml:space="preserve">                                VTK2,             </v>
      </c>
      <c r="F504" s="6" t="str">
        <f t="shared" si="1287"/>
        <v>5H0_970_725</v>
      </c>
      <c r="G504" s="6" t="str">
        <f t="shared" si="1288"/>
        <v>AH</v>
      </c>
      <c r="H504" s="6" t="str">
        <f t="shared" si="1289"/>
        <v>1AS15H0725</v>
      </c>
      <c r="I504" s="6" t="str">
        <f t="shared" si="1290"/>
        <v>AH</v>
      </c>
      <c r="J504" s="8" t="s">
        <v>498</v>
      </c>
      <c r="K504" s="2"/>
      <c r="L504" s="24" t="s">
        <v>793</v>
      </c>
      <c r="M504" s="67"/>
      <c r="N504" s="68">
        <v>2148</v>
      </c>
      <c r="O504" s="69"/>
      <c r="P504" s="42" t="s">
        <v>2209</v>
      </c>
      <c r="Q504" s="24" t="s">
        <v>1979</v>
      </c>
      <c r="R504" s="6" t="str">
        <f t="shared" si="1291"/>
        <v>1AS15H0725AHA</v>
      </c>
      <c r="S504" s="7" t="str">
        <f t="shared" si="1292"/>
        <v>NOCH NICHT AKTUELL</v>
      </c>
      <c r="T504" s="1" t="str">
        <f>IF(H504=H503,IF(I504=I503,"IndizeNeu (Spalte J, K)",IF(K504&lt;&gt;"","Neue Variant","")),IF(K504&lt;&gt;"","Neue Variant",""))</f>
        <v/>
      </c>
      <c r="U504" s="8"/>
      <c r="V504" s="8"/>
      <c r="W504" s="25"/>
      <c r="X504" s="22"/>
      <c r="Y504" s="4" t="s">
        <v>374</v>
      </c>
      <c r="Z504" s="4" t="s">
        <v>374</v>
      </c>
      <c r="AA504" s="4" t="s">
        <v>374</v>
      </c>
      <c r="AB504" s="32"/>
      <c r="AC504" s="173"/>
      <c r="AD504" s="165"/>
      <c r="AE504" s="165"/>
      <c r="AF504" s="165"/>
      <c r="AG504" s="171"/>
      <c r="AH504" s="171"/>
      <c r="AI504" s="171"/>
      <c r="AJ504" s="172"/>
      <c r="AK504" s="172"/>
      <c r="AL504" s="172"/>
      <c r="AM504" s="165"/>
      <c r="AN504" s="173"/>
      <c r="AO504" s="173"/>
      <c r="AP504" s="173"/>
      <c r="AQ504" s="173"/>
      <c r="AR504" s="173"/>
      <c r="AS504" s="173"/>
      <c r="AT504" s="173"/>
      <c r="AU504" s="173"/>
      <c r="AV504" s="173"/>
      <c r="AW504" s="173"/>
      <c r="AX504" s="173"/>
      <c r="AY504" s="173" t="s">
        <v>374</v>
      </c>
      <c r="AZ504" s="173"/>
      <c r="BA504" s="173"/>
      <c r="BB504" s="173"/>
      <c r="BC504" s="173"/>
      <c r="BD504" s="173"/>
      <c r="BE504" s="173"/>
      <c r="BF504" s="173"/>
      <c r="BG504" s="173"/>
      <c r="BH504" s="173"/>
      <c r="BI504" s="173"/>
      <c r="BJ504" s="173"/>
      <c r="BK504" s="173"/>
    </row>
    <row r="505" spans="1:63">
      <c r="A505" s="2" t="s">
        <v>26</v>
      </c>
      <c r="B505" s="24" t="s">
        <v>408</v>
      </c>
      <c r="C505" s="4"/>
      <c r="D505" s="4"/>
      <c r="E505" s="135" t="str">
        <f t="shared" si="1159"/>
        <v xml:space="preserve">                               VTK1,              </v>
      </c>
      <c r="F505" s="6" t="str">
        <f t="shared" si="1092"/>
        <v>5H0_970_728</v>
      </c>
      <c r="G505" s="6" t="str">
        <f t="shared" si="1093"/>
        <v>B</v>
      </c>
      <c r="H505" s="6" t="str">
        <f t="shared" si="1094"/>
        <v>1AS15H0728</v>
      </c>
      <c r="I505" s="6" t="str">
        <f t="shared" si="1095"/>
        <v>B0</v>
      </c>
      <c r="J505" s="8" t="s">
        <v>498</v>
      </c>
      <c r="K505" s="2"/>
      <c r="L505" s="24" t="s">
        <v>409</v>
      </c>
      <c r="M505" s="67"/>
      <c r="N505" s="68">
        <v>1926</v>
      </c>
      <c r="O505" s="69"/>
      <c r="P505" s="42"/>
      <c r="Q505" s="24" t="s">
        <v>85</v>
      </c>
      <c r="R505" s="6" t="str">
        <f t="shared" si="1096"/>
        <v>1AS15H0728B0A</v>
      </c>
      <c r="S505" s="7" t="str">
        <f t="shared" si="1097"/>
        <v>AKTUELL</v>
      </c>
      <c r="T505" s="1" t="str">
        <f>IF(H505=H477,IF(I505=I477,"IndizeNeu (Spalte J, K)",IF(K505&lt;&gt;"","Neue Variant","")),IF(K505&lt;&gt;"","Neue Variant",""))</f>
        <v/>
      </c>
      <c r="U505" s="8"/>
      <c r="V505" s="11"/>
      <c r="W505" s="25"/>
      <c r="X505" s="22"/>
      <c r="Y505" s="4" t="s">
        <v>374</v>
      </c>
      <c r="Z505" s="4" t="s">
        <v>374</v>
      </c>
      <c r="AA505" s="4" t="s">
        <v>374</v>
      </c>
      <c r="AB505" s="32"/>
      <c r="AC505" s="173"/>
      <c r="AD505" s="165"/>
      <c r="AE505" s="165"/>
      <c r="AF505" s="165"/>
      <c r="AG505" s="171"/>
      <c r="AH505" s="171"/>
      <c r="AI505" s="171"/>
      <c r="AJ505" s="172"/>
      <c r="AK505" s="172"/>
      <c r="AL505" s="172"/>
      <c r="AM505" s="165"/>
      <c r="AN505" s="173"/>
      <c r="AO505" s="173"/>
      <c r="AP505" s="173"/>
      <c r="AQ505" s="173"/>
      <c r="AR505" s="173"/>
      <c r="AS505" s="173"/>
      <c r="AT505" s="173"/>
      <c r="AU505" s="173"/>
      <c r="AV505" s="173"/>
      <c r="AW505" s="173"/>
      <c r="AX505" s="173" t="s">
        <v>374</v>
      </c>
      <c r="AY505" s="173"/>
      <c r="AZ505" s="173"/>
      <c r="BA505" s="173"/>
      <c r="BB505" s="173"/>
      <c r="BC505" s="173"/>
      <c r="BD505" s="173"/>
      <c r="BE505" s="173"/>
      <c r="BF505" s="173"/>
      <c r="BG505" s="173"/>
      <c r="BH505" s="173"/>
      <c r="BI505" s="173"/>
      <c r="BJ505" s="173"/>
      <c r="BK505" s="173"/>
    </row>
    <row r="506" spans="1:63">
      <c r="A506" s="2" t="s">
        <v>26</v>
      </c>
      <c r="B506" s="24" t="s">
        <v>408</v>
      </c>
      <c r="C506" s="4"/>
      <c r="D506" s="4"/>
      <c r="E506" s="135" t="str">
        <f t="shared" si="1159"/>
        <v xml:space="preserve">                               VTK1,              </v>
      </c>
      <c r="F506" s="6" t="str">
        <f t="shared" si="1092"/>
        <v>5H0_970_728</v>
      </c>
      <c r="G506" s="6" t="str">
        <f t="shared" si="1093"/>
        <v>C</v>
      </c>
      <c r="H506" s="6" t="str">
        <f t="shared" si="1094"/>
        <v>1AS15H0728</v>
      </c>
      <c r="I506" s="6" t="str">
        <f t="shared" si="1095"/>
        <v>C0</v>
      </c>
      <c r="J506" s="8" t="s">
        <v>498</v>
      </c>
      <c r="K506" s="2"/>
      <c r="L506" s="24" t="s">
        <v>410</v>
      </c>
      <c r="M506" s="67"/>
      <c r="N506" s="68">
        <v>1926</v>
      </c>
      <c r="O506" s="69"/>
      <c r="P506" s="42"/>
      <c r="Q506" s="24" t="s">
        <v>86</v>
      </c>
      <c r="R506" s="6" t="str">
        <f t="shared" si="1096"/>
        <v>1AS15H0728C0A</v>
      </c>
      <c r="S506" s="7" t="str">
        <f t="shared" si="1097"/>
        <v>AKTUELL</v>
      </c>
      <c r="T506" s="1" t="str">
        <f t="shared" ref="T506:T518" si="1293">IF(H506=H505,IF(I506=I505,"IndizeNeu (Spalte J, K)",IF(K506&lt;&gt;"","Neue Variant","")),IF(K506&lt;&gt;"","Neue Variant",""))</f>
        <v/>
      </c>
      <c r="U506" s="8"/>
      <c r="V506" s="11"/>
      <c r="W506" s="26"/>
      <c r="X506" s="22"/>
      <c r="Y506" s="4" t="s">
        <v>374</v>
      </c>
      <c r="Z506" s="4" t="s">
        <v>374</v>
      </c>
      <c r="AA506" s="4" t="s">
        <v>374</v>
      </c>
      <c r="AB506" s="32"/>
      <c r="AC506" s="173"/>
      <c r="AD506" s="165"/>
      <c r="AE506" s="165"/>
      <c r="AF506" s="165"/>
      <c r="AG506" s="171"/>
      <c r="AH506" s="171"/>
      <c r="AI506" s="171"/>
      <c r="AJ506" s="172"/>
      <c r="AK506" s="172"/>
      <c r="AL506" s="172"/>
      <c r="AM506" s="165"/>
      <c r="AN506" s="173"/>
      <c r="AO506" s="173"/>
      <c r="AP506" s="173"/>
      <c r="AQ506" s="173"/>
      <c r="AR506" s="173"/>
      <c r="AS506" s="173"/>
      <c r="AT506" s="173"/>
      <c r="AU506" s="173"/>
      <c r="AV506" s="173"/>
      <c r="AW506" s="173"/>
      <c r="AX506" s="173" t="s">
        <v>374</v>
      </c>
      <c r="AY506" s="173"/>
      <c r="AZ506" s="173"/>
      <c r="BA506" s="173"/>
      <c r="BB506" s="173"/>
      <c r="BC506" s="173"/>
      <c r="BD506" s="173"/>
      <c r="BE506" s="173"/>
      <c r="BF506" s="173"/>
      <c r="BG506" s="173"/>
      <c r="BH506" s="173"/>
      <c r="BI506" s="173"/>
      <c r="BJ506" s="173"/>
      <c r="BK506" s="173"/>
    </row>
    <row r="507" spans="1:63">
      <c r="A507" s="2" t="s">
        <v>26</v>
      </c>
      <c r="B507" s="24" t="s">
        <v>408</v>
      </c>
      <c r="C507" s="4"/>
      <c r="D507" s="4"/>
      <c r="E507" s="135" t="str">
        <f t="shared" si="1159"/>
        <v xml:space="preserve">                  VTC9,                           </v>
      </c>
      <c r="F507" s="6" t="str">
        <f t="shared" si="1092"/>
        <v>5H0_970_728</v>
      </c>
      <c r="G507" s="6" t="str">
        <f t="shared" si="1093"/>
        <v>K</v>
      </c>
      <c r="H507" s="6" t="str">
        <f t="shared" si="1094"/>
        <v>1AS15H0728</v>
      </c>
      <c r="I507" s="6" t="str">
        <f t="shared" si="1095"/>
        <v>K0</v>
      </c>
      <c r="J507" s="8" t="s">
        <v>498</v>
      </c>
      <c r="K507" s="2"/>
      <c r="L507" s="24" t="s">
        <v>411</v>
      </c>
      <c r="M507" s="67"/>
      <c r="N507" s="68">
        <v>2009</v>
      </c>
      <c r="O507" s="69"/>
      <c r="P507" s="42"/>
      <c r="Q507" s="24" t="s">
        <v>87</v>
      </c>
      <c r="R507" s="6" t="str">
        <f t="shared" si="1096"/>
        <v>1AS15H0728K0A</v>
      </c>
      <c r="S507" s="7" t="str">
        <f t="shared" si="1097"/>
        <v>AKTUELL</v>
      </c>
      <c r="T507" s="1" t="str">
        <f t="shared" si="1293"/>
        <v/>
      </c>
      <c r="U507" s="8"/>
      <c r="V507" s="11" t="s">
        <v>508</v>
      </c>
      <c r="W507" s="25"/>
      <c r="X507" s="22"/>
      <c r="Y507" s="4" t="s">
        <v>374</v>
      </c>
      <c r="Z507" s="4" t="s">
        <v>374</v>
      </c>
      <c r="AA507" s="4" t="s">
        <v>374</v>
      </c>
      <c r="AB507" s="32"/>
      <c r="AC507" s="173"/>
      <c r="AD507" s="165"/>
      <c r="AE507" s="165"/>
      <c r="AF507" s="165"/>
      <c r="AG507" s="171"/>
      <c r="AH507" s="171"/>
      <c r="AI507" s="171"/>
      <c r="AJ507" s="172"/>
      <c r="AK507" s="172"/>
      <c r="AL507" s="172" t="s">
        <v>374</v>
      </c>
      <c r="AM507" s="165"/>
      <c r="AN507" s="173"/>
      <c r="AO507" s="173"/>
      <c r="AP507" s="173"/>
      <c r="AQ507" s="173"/>
      <c r="AR507" s="173"/>
      <c r="AS507" s="173"/>
      <c r="AT507" s="173"/>
      <c r="AU507" s="173"/>
      <c r="AV507" s="173"/>
      <c r="AW507" s="173"/>
      <c r="AX507" s="173"/>
      <c r="AY507" s="173"/>
      <c r="AZ507" s="173"/>
      <c r="BA507" s="173"/>
      <c r="BB507" s="173"/>
      <c r="BC507" s="173"/>
      <c r="BD507" s="173"/>
      <c r="BE507" s="173"/>
      <c r="BF507" s="173"/>
      <c r="BG507" s="173"/>
      <c r="BH507" s="173"/>
      <c r="BI507" s="173"/>
      <c r="BJ507" s="173"/>
      <c r="BK507" s="173"/>
    </row>
    <row r="508" spans="1:63">
      <c r="A508" s="2" t="s">
        <v>26</v>
      </c>
      <c r="B508" s="24" t="s">
        <v>408</v>
      </c>
      <c r="C508" s="4"/>
      <c r="D508" s="4"/>
      <c r="E508" s="135" t="str">
        <f t="shared" si="1159"/>
        <v xml:space="preserve">                  VTC9,                           </v>
      </c>
      <c r="F508" s="6" t="str">
        <f t="shared" si="1092"/>
        <v>5H0_970_728</v>
      </c>
      <c r="G508" s="6" t="str">
        <f t="shared" si="1093"/>
        <v>L</v>
      </c>
      <c r="H508" s="6" t="str">
        <f t="shared" si="1094"/>
        <v>1AS15H0728</v>
      </c>
      <c r="I508" s="6" t="str">
        <f t="shared" si="1095"/>
        <v>L0</v>
      </c>
      <c r="J508" s="8" t="s">
        <v>498</v>
      </c>
      <c r="K508" s="2"/>
      <c r="L508" s="24" t="s">
        <v>412</v>
      </c>
      <c r="M508" s="67"/>
      <c r="N508" s="68">
        <v>2009</v>
      </c>
      <c r="O508" s="69"/>
      <c r="P508" s="42"/>
      <c r="Q508" s="24" t="s">
        <v>88</v>
      </c>
      <c r="R508" s="6" t="str">
        <f t="shared" si="1096"/>
        <v>1AS15H0728L0A</v>
      </c>
      <c r="S508" s="7" t="str">
        <f t="shared" si="1097"/>
        <v>AKTUELL</v>
      </c>
      <c r="T508" s="1" t="str">
        <f t="shared" si="1293"/>
        <v/>
      </c>
      <c r="U508" s="8"/>
      <c r="V508" s="11" t="s">
        <v>508</v>
      </c>
      <c r="W508" s="25"/>
      <c r="X508" s="22"/>
      <c r="Y508" s="4" t="s">
        <v>374</v>
      </c>
      <c r="Z508" s="4" t="s">
        <v>374</v>
      </c>
      <c r="AA508" s="4" t="s">
        <v>374</v>
      </c>
      <c r="AB508" s="32"/>
      <c r="AC508" s="173"/>
      <c r="AD508" s="165"/>
      <c r="AE508" s="165"/>
      <c r="AF508" s="165"/>
      <c r="AG508" s="171"/>
      <c r="AH508" s="171"/>
      <c r="AI508" s="171"/>
      <c r="AJ508" s="172"/>
      <c r="AK508" s="172"/>
      <c r="AL508" s="172" t="s">
        <v>374</v>
      </c>
      <c r="AM508" s="165"/>
      <c r="AN508" s="173"/>
      <c r="AO508" s="173"/>
      <c r="AP508" s="173"/>
      <c r="AQ508" s="173"/>
      <c r="AR508" s="173"/>
      <c r="AS508" s="173"/>
      <c r="AT508" s="173"/>
      <c r="AU508" s="173"/>
      <c r="AV508" s="173"/>
      <c r="AW508" s="173"/>
      <c r="AX508" s="173"/>
      <c r="AY508" s="173"/>
      <c r="AZ508" s="173"/>
      <c r="BA508" s="173"/>
      <c r="BB508" s="173"/>
      <c r="BC508" s="173"/>
      <c r="BD508" s="173"/>
      <c r="BE508" s="173"/>
      <c r="BF508" s="173"/>
      <c r="BG508" s="173"/>
      <c r="BH508" s="173"/>
      <c r="BI508" s="173"/>
      <c r="BJ508" s="173"/>
      <c r="BK508" s="173"/>
    </row>
    <row r="509" spans="1:63">
      <c r="A509" s="2" t="s">
        <v>26</v>
      </c>
      <c r="B509" s="24" t="s">
        <v>408</v>
      </c>
      <c r="C509" s="4"/>
      <c r="D509" s="4"/>
      <c r="E509" s="135" t="str">
        <f t="shared" si="1159"/>
        <v xml:space="preserve">                               VTK1,              </v>
      </c>
      <c r="F509" s="6" t="str">
        <f t="shared" si="1092"/>
        <v>5H0_970_728</v>
      </c>
      <c r="G509" s="6" t="str">
        <f t="shared" si="1093"/>
        <v>M</v>
      </c>
      <c r="H509" s="6" t="str">
        <f t="shared" si="1094"/>
        <v>1AS15H0728</v>
      </c>
      <c r="I509" s="6" t="str">
        <f t="shared" si="1095"/>
        <v>M0</v>
      </c>
      <c r="J509" s="8" t="s">
        <v>498</v>
      </c>
      <c r="K509" s="2"/>
      <c r="L509" s="24" t="s">
        <v>413</v>
      </c>
      <c r="M509" s="67"/>
      <c r="N509" s="68">
        <v>1926</v>
      </c>
      <c r="O509" s="69"/>
      <c r="P509" s="42"/>
      <c r="Q509" s="24" t="s">
        <v>89</v>
      </c>
      <c r="R509" s="6" t="str">
        <f t="shared" si="1096"/>
        <v>1AS15H0728M0A</v>
      </c>
      <c r="S509" s="7" t="str">
        <f t="shared" si="1097"/>
        <v>AKTUELL</v>
      </c>
      <c r="T509" s="1" t="str">
        <f t="shared" si="1293"/>
        <v/>
      </c>
      <c r="U509" s="8"/>
      <c r="V509" s="11"/>
      <c r="W509" s="25"/>
      <c r="X509" s="22"/>
      <c r="Y509" s="4" t="s">
        <v>374</v>
      </c>
      <c r="Z509" s="4" t="s">
        <v>374</v>
      </c>
      <c r="AA509" s="4" t="s">
        <v>374</v>
      </c>
      <c r="AB509" s="32"/>
      <c r="AC509" s="173"/>
      <c r="AD509" s="165"/>
      <c r="AE509" s="165"/>
      <c r="AF509" s="165"/>
      <c r="AG509" s="171"/>
      <c r="AH509" s="171"/>
      <c r="AI509" s="171"/>
      <c r="AJ509" s="172"/>
      <c r="AK509" s="172"/>
      <c r="AL509" s="172"/>
      <c r="AM509" s="165"/>
      <c r="AN509" s="173"/>
      <c r="AO509" s="173"/>
      <c r="AP509" s="173"/>
      <c r="AQ509" s="173"/>
      <c r="AR509" s="173"/>
      <c r="AS509" s="173"/>
      <c r="AT509" s="173"/>
      <c r="AU509" s="173"/>
      <c r="AV509" s="173"/>
      <c r="AW509" s="173"/>
      <c r="AX509" s="173" t="s">
        <v>374</v>
      </c>
      <c r="AY509" s="173"/>
      <c r="AZ509" s="173"/>
      <c r="BA509" s="173"/>
      <c r="BB509" s="173"/>
      <c r="BC509" s="173"/>
      <c r="BD509" s="173"/>
      <c r="BE509" s="173"/>
      <c r="BF509" s="173"/>
      <c r="BG509" s="173"/>
      <c r="BH509" s="173"/>
      <c r="BI509" s="173"/>
      <c r="BJ509" s="173"/>
      <c r="BK509" s="173"/>
    </row>
    <row r="510" spans="1:63">
      <c r="A510" s="2" t="s">
        <v>26</v>
      </c>
      <c r="B510" s="24" t="s">
        <v>408</v>
      </c>
      <c r="C510" s="4"/>
      <c r="D510" s="4"/>
      <c r="E510" s="135" t="str">
        <f t="shared" si="1159"/>
        <v xml:space="preserve">                               VTK1,              </v>
      </c>
      <c r="F510" s="6" t="str">
        <f t="shared" si="1092"/>
        <v>5H0_970_728</v>
      </c>
      <c r="G510" s="6" t="str">
        <f t="shared" si="1093"/>
        <v>N</v>
      </c>
      <c r="H510" s="6" t="str">
        <f t="shared" si="1094"/>
        <v>1AS15H0728</v>
      </c>
      <c r="I510" s="6" t="str">
        <f t="shared" si="1095"/>
        <v>N0</v>
      </c>
      <c r="J510" s="8" t="s">
        <v>498</v>
      </c>
      <c r="K510" s="2"/>
      <c r="L510" s="24" t="s">
        <v>414</v>
      </c>
      <c r="M510" s="67"/>
      <c r="N510" s="68">
        <v>1926</v>
      </c>
      <c r="O510" s="69"/>
      <c r="P510" s="42"/>
      <c r="Q510" s="24" t="s">
        <v>90</v>
      </c>
      <c r="R510" s="6" t="str">
        <f t="shared" si="1096"/>
        <v>1AS15H0728N0A</v>
      </c>
      <c r="S510" s="7" t="str">
        <f t="shared" si="1097"/>
        <v>AKTUELL</v>
      </c>
      <c r="T510" s="1" t="str">
        <f t="shared" si="1293"/>
        <v/>
      </c>
      <c r="U510" s="8"/>
      <c r="V510" s="11"/>
      <c r="W510" s="25"/>
      <c r="X510" s="22"/>
      <c r="Y510" s="4" t="s">
        <v>374</v>
      </c>
      <c r="Z510" s="4" t="s">
        <v>374</v>
      </c>
      <c r="AA510" s="4" t="s">
        <v>374</v>
      </c>
      <c r="AB510" s="32"/>
      <c r="AC510" s="173"/>
      <c r="AD510" s="165"/>
      <c r="AE510" s="165"/>
      <c r="AF510" s="165"/>
      <c r="AG510" s="171"/>
      <c r="AH510" s="171"/>
      <c r="AI510" s="171"/>
      <c r="AJ510" s="172"/>
      <c r="AK510" s="172"/>
      <c r="AL510" s="172"/>
      <c r="AM510" s="165"/>
      <c r="AN510" s="173"/>
      <c r="AO510" s="173"/>
      <c r="AP510" s="173"/>
      <c r="AQ510" s="173"/>
      <c r="AR510" s="173"/>
      <c r="AS510" s="173"/>
      <c r="AT510" s="173"/>
      <c r="AU510" s="173"/>
      <c r="AV510" s="173"/>
      <c r="AW510" s="173"/>
      <c r="AX510" s="173" t="s">
        <v>374</v>
      </c>
      <c r="AY510" s="173"/>
      <c r="AZ510" s="173"/>
      <c r="BA510" s="173"/>
      <c r="BB510" s="173"/>
      <c r="BC510" s="173"/>
      <c r="BD510" s="173"/>
      <c r="BE510" s="173"/>
      <c r="BF510" s="173"/>
      <c r="BG510" s="173"/>
      <c r="BH510" s="173"/>
      <c r="BI510" s="173"/>
      <c r="BJ510" s="173"/>
      <c r="BK510" s="173"/>
    </row>
    <row r="511" spans="1:63">
      <c r="A511" s="2" t="s">
        <v>26</v>
      </c>
      <c r="B511" s="24" t="s">
        <v>408</v>
      </c>
      <c r="C511" s="4"/>
      <c r="D511" s="4"/>
      <c r="E511" s="135" t="str">
        <f t="shared" si="1159"/>
        <v xml:space="preserve">                  VTC9,                           </v>
      </c>
      <c r="F511" s="6" t="str">
        <f t="shared" si="1092"/>
        <v>5H0_970_728</v>
      </c>
      <c r="G511" s="6" t="str">
        <f t="shared" si="1093"/>
        <v>P</v>
      </c>
      <c r="H511" s="6" t="str">
        <f t="shared" si="1094"/>
        <v>1AS15H0728</v>
      </c>
      <c r="I511" s="6" t="str">
        <f t="shared" si="1095"/>
        <v>P0</v>
      </c>
      <c r="J511" s="8" t="s">
        <v>498</v>
      </c>
      <c r="K511" s="2"/>
      <c r="L511" s="24" t="s">
        <v>415</v>
      </c>
      <c r="M511" s="67"/>
      <c r="N511" s="68">
        <v>2009</v>
      </c>
      <c r="O511" s="69"/>
      <c r="P511" s="42"/>
      <c r="Q511" s="24" t="s">
        <v>91</v>
      </c>
      <c r="R511" s="6" t="str">
        <f t="shared" si="1096"/>
        <v>1AS15H0728P0A</v>
      </c>
      <c r="S511" s="7" t="str">
        <f t="shared" si="1097"/>
        <v>AKTUELL</v>
      </c>
      <c r="T511" s="1" t="str">
        <f t="shared" si="1293"/>
        <v/>
      </c>
      <c r="U511" s="8"/>
      <c r="V511" s="11" t="s">
        <v>508</v>
      </c>
      <c r="W511" s="25"/>
      <c r="X511" s="22"/>
      <c r="Y511" s="4" t="s">
        <v>374</v>
      </c>
      <c r="Z511" s="4" t="s">
        <v>374</v>
      </c>
      <c r="AA511" s="4" t="s">
        <v>374</v>
      </c>
      <c r="AB511" s="32"/>
      <c r="AC511" s="173"/>
      <c r="AD511" s="165"/>
      <c r="AE511" s="165"/>
      <c r="AF511" s="165"/>
      <c r="AG511" s="171"/>
      <c r="AH511" s="171"/>
      <c r="AI511" s="171"/>
      <c r="AJ511" s="172"/>
      <c r="AK511" s="172"/>
      <c r="AL511" s="172" t="s">
        <v>374</v>
      </c>
      <c r="AM511" s="165"/>
      <c r="AN511" s="173"/>
      <c r="AO511" s="173"/>
      <c r="AP511" s="173"/>
      <c r="AQ511" s="173"/>
      <c r="AR511" s="173"/>
      <c r="AS511" s="173"/>
      <c r="AT511" s="173"/>
      <c r="AU511" s="173"/>
      <c r="AV511" s="173"/>
      <c r="AW511" s="173"/>
      <c r="AX511" s="173"/>
      <c r="AY511" s="173"/>
      <c r="AZ511" s="173"/>
      <c r="BA511" s="173"/>
      <c r="BB511" s="173"/>
      <c r="BC511" s="173"/>
      <c r="BD511" s="173"/>
      <c r="BE511" s="173"/>
      <c r="BF511" s="173"/>
      <c r="BG511" s="173"/>
      <c r="BH511" s="173"/>
      <c r="BI511" s="173"/>
      <c r="BJ511" s="173"/>
      <c r="BK511" s="173"/>
    </row>
    <row r="512" spans="1:63">
      <c r="A512" s="2" t="s">
        <v>26</v>
      </c>
      <c r="B512" s="24" t="s">
        <v>408</v>
      </c>
      <c r="C512" s="4"/>
      <c r="D512" s="4"/>
      <c r="E512" s="135" t="str">
        <f t="shared" si="1159"/>
        <v xml:space="preserve">                  VTC9,                           </v>
      </c>
      <c r="F512" s="6" t="str">
        <f t="shared" si="1092"/>
        <v>5H0_970_728</v>
      </c>
      <c r="G512" s="6" t="str">
        <f t="shared" si="1093"/>
        <v>Q</v>
      </c>
      <c r="H512" s="6" t="str">
        <f t="shared" si="1094"/>
        <v>1AS15H0728</v>
      </c>
      <c r="I512" s="6" t="str">
        <f t="shared" si="1095"/>
        <v>Q0</v>
      </c>
      <c r="J512" s="8" t="s">
        <v>498</v>
      </c>
      <c r="K512" s="2"/>
      <c r="L512" s="24" t="s">
        <v>416</v>
      </c>
      <c r="M512" s="67"/>
      <c r="N512" s="68">
        <v>2009</v>
      </c>
      <c r="O512" s="69"/>
      <c r="P512" s="42"/>
      <c r="Q512" s="24" t="s">
        <v>92</v>
      </c>
      <c r="R512" s="6" t="str">
        <f t="shared" si="1096"/>
        <v>1AS15H0728Q0A</v>
      </c>
      <c r="S512" s="7" t="str">
        <f t="shared" si="1097"/>
        <v>AKTUELL</v>
      </c>
      <c r="T512" s="1" t="str">
        <f t="shared" si="1293"/>
        <v/>
      </c>
      <c r="U512" s="8"/>
      <c r="V512" s="11" t="s">
        <v>508</v>
      </c>
      <c r="W512" s="26"/>
      <c r="X512" s="22"/>
      <c r="Y512" s="4" t="s">
        <v>374</v>
      </c>
      <c r="Z512" s="4" t="s">
        <v>374</v>
      </c>
      <c r="AA512" s="4" t="s">
        <v>374</v>
      </c>
      <c r="AB512" s="32"/>
      <c r="AC512" s="173"/>
      <c r="AD512" s="165"/>
      <c r="AE512" s="165"/>
      <c r="AF512" s="165"/>
      <c r="AG512" s="171"/>
      <c r="AH512" s="171"/>
      <c r="AI512" s="171"/>
      <c r="AJ512" s="172"/>
      <c r="AK512" s="172"/>
      <c r="AL512" s="172" t="s">
        <v>374</v>
      </c>
      <c r="AM512" s="165"/>
      <c r="AN512" s="173"/>
      <c r="AO512" s="173"/>
      <c r="AP512" s="173"/>
      <c r="AQ512" s="173"/>
      <c r="AR512" s="173"/>
      <c r="AS512" s="173"/>
      <c r="AT512" s="173"/>
      <c r="AU512" s="173"/>
      <c r="AV512" s="173"/>
      <c r="AW512" s="173"/>
      <c r="AX512" s="173"/>
      <c r="AY512" s="173"/>
      <c r="AZ512" s="173"/>
      <c r="BA512" s="173"/>
      <c r="BB512" s="173"/>
      <c r="BC512" s="173"/>
      <c r="BD512" s="173"/>
      <c r="BE512" s="173"/>
      <c r="BF512" s="173"/>
      <c r="BG512" s="173"/>
      <c r="BH512" s="173"/>
      <c r="BI512" s="173"/>
      <c r="BJ512" s="173"/>
      <c r="BK512" s="173"/>
    </row>
    <row r="513" spans="1:63">
      <c r="A513" s="2" t="s">
        <v>26</v>
      </c>
      <c r="B513" s="24" t="s">
        <v>408</v>
      </c>
      <c r="C513" s="4"/>
      <c r="D513" s="4"/>
      <c r="E513" s="135" t="str">
        <f t="shared" si="1159"/>
        <v xml:space="preserve">                                              </v>
      </c>
      <c r="F513" s="6" t="str">
        <f t="shared" si="1092"/>
        <v>5H0_970_728</v>
      </c>
      <c r="G513" s="6" t="str">
        <f t="shared" si="1093"/>
        <v>R</v>
      </c>
      <c r="H513" s="6" t="str">
        <f t="shared" si="1094"/>
        <v>1AS15H0728</v>
      </c>
      <c r="I513" s="6" t="str">
        <f t="shared" si="1095"/>
        <v>R0</v>
      </c>
      <c r="J513" s="8" t="s">
        <v>498</v>
      </c>
      <c r="K513" s="2"/>
      <c r="L513" s="24" t="s">
        <v>271</v>
      </c>
      <c r="M513" s="67"/>
      <c r="N513" s="68">
        <v>2008</v>
      </c>
      <c r="O513" s="69"/>
      <c r="P513" s="42"/>
      <c r="Q513" s="24" t="s">
        <v>93</v>
      </c>
      <c r="R513" s="6" t="str">
        <f t="shared" si="1096"/>
        <v>1AS15H0728R0A</v>
      </c>
      <c r="S513" s="7" t="str">
        <f t="shared" si="1097"/>
        <v>AKTUELL</v>
      </c>
      <c r="T513" s="1" t="str">
        <f t="shared" si="1293"/>
        <v/>
      </c>
      <c r="U513" s="8"/>
      <c r="V513" s="11"/>
      <c r="W513" s="25"/>
      <c r="X513" s="22"/>
      <c r="Y513" s="4" t="s">
        <v>566</v>
      </c>
      <c r="Z513" s="4" t="s">
        <v>374</v>
      </c>
      <c r="AA513" s="4" t="s">
        <v>374</v>
      </c>
      <c r="AB513" s="32"/>
      <c r="AC513" s="173"/>
      <c r="AD513" s="165"/>
      <c r="AE513" s="165"/>
      <c r="AF513" s="165"/>
      <c r="AG513" s="171"/>
      <c r="AH513" s="171"/>
      <c r="AI513" s="171"/>
      <c r="AJ513" s="172"/>
      <c r="AK513" s="172"/>
      <c r="AL513" s="172"/>
      <c r="AM513" s="165"/>
      <c r="AN513" s="173"/>
      <c r="AO513" s="173"/>
      <c r="AP513" s="173"/>
      <c r="AQ513" s="173"/>
      <c r="AR513" s="173"/>
      <c r="AS513" s="173"/>
      <c r="AT513" s="173"/>
      <c r="AU513" s="173"/>
      <c r="AV513" s="173"/>
      <c r="AW513" s="173"/>
      <c r="AX513" s="173"/>
      <c r="AY513" s="173"/>
      <c r="AZ513" s="173"/>
      <c r="BA513" s="173"/>
      <c r="BB513" s="173"/>
      <c r="BC513" s="173"/>
      <c r="BD513" s="173"/>
      <c r="BE513" s="173"/>
      <c r="BF513" s="173"/>
      <c r="BG513" s="173"/>
      <c r="BH513" s="173"/>
      <c r="BI513" s="173"/>
      <c r="BJ513" s="173"/>
      <c r="BK513" s="173"/>
    </row>
    <row r="514" spans="1:63">
      <c r="A514" s="2" t="s">
        <v>26</v>
      </c>
      <c r="B514" s="24" t="s">
        <v>408</v>
      </c>
      <c r="C514" s="4"/>
      <c r="D514" s="4"/>
      <c r="E514" s="135" t="str">
        <f t="shared" si="1159"/>
        <v xml:space="preserve">                                              </v>
      </c>
      <c r="F514" s="6" t="str">
        <f t="shared" si="1092"/>
        <v>5H0_970_728</v>
      </c>
      <c r="G514" s="6" t="str">
        <f t="shared" si="1093"/>
        <v>S</v>
      </c>
      <c r="H514" s="6" t="str">
        <f t="shared" si="1094"/>
        <v>1AS15H0728</v>
      </c>
      <c r="I514" s="6" t="str">
        <f t="shared" si="1095"/>
        <v>S0</v>
      </c>
      <c r="J514" s="8" t="s">
        <v>498</v>
      </c>
      <c r="K514" s="2"/>
      <c r="L514" s="24" t="s">
        <v>272</v>
      </c>
      <c r="M514" s="67"/>
      <c r="N514" s="68">
        <v>2009</v>
      </c>
      <c r="O514" s="69"/>
      <c r="P514" s="42"/>
      <c r="Q514" s="24" t="s">
        <v>94</v>
      </c>
      <c r="R514" s="6" t="str">
        <f t="shared" si="1096"/>
        <v>1AS15H0728S0A</v>
      </c>
      <c r="S514" s="7" t="str">
        <f t="shared" si="1097"/>
        <v>AKTUELL</v>
      </c>
      <c r="T514" s="1" t="str">
        <f t="shared" si="1293"/>
        <v/>
      </c>
      <c r="U514" s="8"/>
      <c r="V514" s="11" t="s">
        <v>508</v>
      </c>
      <c r="W514" s="25"/>
      <c r="X514" s="22"/>
      <c r="Y514" s="4" t="s">
        <v>566</v>
      </c>
      <c r="Z514" s="4" t="s">
        <v>374</v>
      </c>
      <c r="AA514" s="4" t="s">
        <v>374</v>
      </c>
      <c r="AB514" s="32"/>
      <c r="AC514" s="173"/>
      <c r="AD514" s="165"/>
      <c r="AE514" s="165"/>
      <c r="AF514" s="165"/>
      <c r="AG514" s="171"/>
      <c r="AH514" s="171"/>
      <c r="AI514" s="171"/>
      <c r="AJ514" s="172"/>
      <c r="AK514" s="172"/>
      <c r="AL514" s="172"/>
      <c r="AM514" s="165"/>
      <c r="AN514" s="173"/>
      <c r="AO514" s="173"/>
      <c r="AP514" s="173"/>
      <c r="AQ514" s="173"/>
      <c r="AR514" s="173"/>
      <c r="AS514" s="173"/>
      <c r="AT514" s="173"/>
      <c r="AU514" s="173"/>
      <c r="AV514" s="173"/>
      <c r="AW514" s="173"/>
      <c r="AX514" s="173"/>
      <c r="AY514" s="173"/>
      <c r="AZ514" s="173"/>
      <c r="BA514" s="173"/>
      <c r="BB514" s="173"/>
      <c r="BC514" s="173"/>
      <c r="BD514" s="173"/>
      <c r="BE514" s="173"/>
      <c r="BF514" s="173"/>
      <c r="BG514" s="173"/>
      <c r="BH514" s="173"/>
      <c r="BI514" s="173"/>
      <c r="BJ514" s="173"/>
      <c r="BK514" s="173"/>
    </row>
    <row r="515" spans="1:63">
      <c r="A515" s="2" t="s">
        <v>26</v>
      </c>
      <c r="B515" s="24" t="s">
        <v>408</v>
      </c>
      <c r="C515" s="4"/>
      <c r="D515" s="4"/>
      <c r="E515" s="135" t="str">
        <f t="shared" si="1159"/>
        <v xml:space="preserve">                               VTK1,              </v>
      </c>
      <c r="F515" s="6" t="str">
        <f t="shared" si="1092"/>
        <v>5H0_970_728</v>
      </c>
      <c r="G515" s="6" t="str">
        <f t="shared" si="1093"/>
        <v>T</v>
      </c>
      <c r="H515" s="6" t="str">
        <f t="shared" si="1094"/>
        <v>1AS15H0728</v>
      </c>
      <c r="I515" s="6" t="str">
        <f t="shared" si="1095"/>
        <v>T0</v>
      </c>
      <c r="J515" s="8" t="s">
        <v>498</v>
      </c>
      <c r="K515" s="2"/>
      <c r="L515" s="24" t="s">
        <v>648</v>
      </c>
      <c r="M515" s="67" t="s">
        <v>653</v>
      </c>
      <c r="N515" s="68">
        <v>2034</v>
      </c>
      <c r="O515" s="69"/>
      <c r="P515" s="42" t="s">
        <v>1903</v>
      </c>
      <c r="Q515" s="24" t="s">
        <v>643</v>
      </c>
      <c r="R515" s="6" t="str">
        <f t="shared" si="1096"/>
        <v>1AS15H0728T0A</v>
      </c>
      <c r="S515" s="7" t="str">
        <f t="shared" si="1097"/>
        <v>AKTUELL</v>
      </c>
      <c r="T515" s="1" t="str">
        <f t="shared" si="1293"/>
        <v/>
      </c>
      <c r="U515" s="8"/>
      <c r="V515" s="8" t="s">
        <v>654</v>
      </c>
      <c r="W515" s="25"/>
      <c r="X515" s="22"/>
      <c r="Y515" s="4" t="s">
        <v>374</v>
      </c>
      <c r="Z515" s="4" t="s">
        <v>374</v>
      </c>
      <c r="AA515" s="4" t="s">
        <v>374</v>
      </c>
      <c r="AB515" s="63"/>
      <c r="AC515" s="182"/>
      <c r="AD515" s="165"/>
      <c r="AE515" s="165"/>
      <c r="AF515" s="165"/>
      <c r="AG515" s="171"/>
      <c r="AH515" s="171"/>
      <c r="AI515" s="171"/>
      <c r="AJ515" s="172"/>
      <c r="AK515" s="172"/>
      <c r="AL515" s="172"/>
      <c r="AM515" s="165"/>
      <c r="AN515" s="173"/>
      <c r="AO515" s="173"/>
      <c r="AP515" s="173"/>
      <c r="AQ515" s="173"/>
      <c r="AR515" s="173"/>
      <c r="AS515" s="173"/>
      <c r="AT515" s="173"/>
      <c r="AU515" s="173"/>
      <c r="AV515" s="173"/>
      <c r="AW515" s="173"/>
      <c r="AX515" s="173" t="s">
        <v>374</v>
      </c>
      <c r="AY515" s="173"/>
      <c r="AZ515" s="173"/>
      <c r="BA515" s="173"/>
      <c r="BB515" s="173"/>
      <c r="BC515" s="173"/>
      <c r="BD515" s="173"/>
      <c r="BE515" s="173"/>
      <c r="BF515" s="173"/>
      <c r="BG515" s="173"/>
      <c r="BH515" s="173"/>
      <c r="BI515" s="173"/>
      <c r="BJ515" s="173"/>
      <c r="BK515" s="173"/>
    </row>
    <row r="516" spans="1:63">
      <c r="A516" s="2" t="s">
        <v>26</v>
      </c>
      <c r="B516" s="24" t="s">
        <v>408</v>
      </c>
      <c r="C516" s="4"/>
      <c r="D516" s="4"/>
      <c r="E516" s="135" t="str">
        <f t="shared" si="1159"/>
        <v xml:space="preserve">                               VTK1,              </v>
      </c>
      <c r="F516" s="6" t="str">
        <f t="shared" si="1092"/>
        <v>5H0_970_728</v>
      </c>
      <c r="G516" s="6" t="str">
        <f t="shared" si="1093"/>
        <v>AA</v>
      </c>
      <c r="H516" s="6" t="str">
        <f t="shared" si="1094"/>
        <v>1AS15H0728</v>
      </c>
      <c r="I516" s="6" t="str">
        <f t="shared" si="1095"/>
        <v>AA</v>
      </c>
      <c r="J516" s="8" t="s">
        <v>498</v>
      </c>
      <c r="K516" s="2"/>
      <c r="L516" s="24" t="s">
        <v>649</v>
      </c>
      <c r="M516" s="67" t="s">
        <v>653</v>
      </c>
      <c r="N516" s="68">
        <v>2034</v>
      </c>
      <c r="O516" s="69"/>
      <c r="P516" s="42" t="s">
        <v>1903</v>
      </c>
      <c r="Q516" s="24" t="s">
        <v>644</v>
      </c>
      <c r="R516" s="6" t="str">
        <f t="shared" si="1096"/>
        <v>1AS15H0728AAA</v>
      </c>
      <c r="S516" s="7" t="str">
        <f t="shared" si="1097"/>
        <v>AKTUELL</v>
      </c>
      <c r="T516" s="1" t="str">
        <f t="shared" si="1293"/>
        <v/>
      </c>
      <c r="U516" s="8"/>
      <c r="V516" s="8" t="s">
        <v>654</v>
      </c>
      <c r="W516" s="25"/>
      <c r="X516" s="22"/>
      <c r="Y516" s="4" t="s">
        <v>374</v>
      </c>
      <c r="Z516" s="4" t="s">
        <v>374</v>
      </c>
      <c r="AA516" s="4" t="s">
        <v>374</v>
      </c>
      <c r="AB516" s="63"/>
      <c r="AC516" s="182"/>
      <c r="AD516" s="165"/>
      <c r="AE516" s="165"/>
      <c r="AF516" s="165"/>
      <c r="AG516" s="171"/>
      <c r="AH516" s="171"/>
      <c r="AI516" s="171"/>
      <c r="AJ516" s="172"/>
      <c r="AK516" s="172"/>
      <c r="AL516" s="172"/>
      <c r="AM516" s="165"/>
      <c r="AN516" s="173"/>
      <c r="AO516" s="173"/>
      <c r="AP516" s="173"/>
      <c r="AQ516" s="173"/>
      <c r="AR516" s="173"/>
      <c r="AS516" s="173"/>
      <c r="AT516" s="173"/>
      <c r="AU516" s="173"/>
      <c r="AV516" s="173"/>
      <c r="AW516" s="173"/>
      <c r="AX516" s="173" t="s">
        <v>374</v>
      </c>
      <c r="AY516" s="173"/>
      <c r="AZ516" s="173"/>
      <c r="BA516" s="173"/>
      <c r="BB516" s="173"/>
      <c r="BC516" s="173"/>
      <c r="BD516" s="173"/>
      <c r="BE516" s="173"/>
      <c r="BF516" s="173"/>
      <c r="BG516" s="173"/>
      <c r="BH516" s="173"/>
      <c r="BI516" s="173"/>
      <c r="BJ516" s="173"/>
      <c r="BK516" s="173"/>
    </row>
    <row r="517" spans="1:63">
      <c r="A517" s="2" t="s">
        <v>26</v>
      </c>
      <c r="B517" s="24" t="s">
        <v>408</v>
      </c>
      <c r="C517" s="4"/>
      <c r="D517" s="4"/>
      <c r="E517" s="135" t="str">
        <f t="shared" si="1159"/>
        <v xml:space="preserve">                               VTK1,              </v>
      </c>
      <c r="F517" s="6" t="str">
        <f t="shared" si="1092"/>
        <v>5H0_970_728</v>
      </c>
      <c r="G517" s="6" t="str">
        <f t="shared" si="1093"/>
        <v>AB</v>
      </c>
      <c r="H517" s="6" t="str">
        <f t="shared" si="1094"/>
        <v>1AS15H0728</v>
      </c>
      <c r="I517" s="6" t="str">
        <f t="shared" si="1095"/>
        <v>AB</v>
      </c>
      <c r="J517" s="8" t="s">
        <v>498</v>
      </c>
      <c r="K517" s="2"/>
      <c r="L517" s="24" t="s">
        <v>650</v>
      </c>
      <c r="M517" s="67" t="s">
        <v>653</v>
      </c>
      <c r="N517" s="68">
        <v>2034</v>
      </c>
      <c r="O517" s="69"/>
      <c r="P517" s="42" t="s">
        <v>1903</v>
      </c>
      <c r="Q517" s="24" t="s">
        <v>645</v>
      </c>
      <c r="R517" s="6" t="str">
        <f t="shared" si="1096"/>
        <v>1AS15H0728ABA</v>
      </c>
      <c r="S517" s="7" t="str">
        <f t="shared" si="1097"/>
        <v>AKTUELL</v>
      </c>
      <c r="T517" s="1" t="str">
        <f t="shared" si="1293"/>
        <v/>
      </c>
      <c r="U517" s="8"/>
      <c r="V517" s="8" t="s">
        <v>654</v>
      </c>
      <c r="W517" s="25"/>
      <c r="X517" s="22"/>
      <c r="Y517" s="4" t="s">
        <v>374</v>
      </c>
      <c r="Z517" s="4" t="s">
        <v>374</v>
      </c>
      <c r="AA517" s="4" t="s">
        <v>374</v>
      </c>
      <c r="AB517" s="63"/>
      <c r="AC517" s="182"/>
      <c r="AD517" s="165"/>
      <c r="AE517" s="165"/>
      <c r="AF517" s="165"/>
      <c r="AG517" s="171"/>
      <c r="AH517" s="171"/>
      <c r="AI517" s="171"/>
      <c r="AJ517" s="172"/>
      <c r="AK517" s="172"/>
      <c r="AL517" s="172"/>
      <c r="AM517" s="165"/>
      <c r="AN517" s="173"/>
      <c r="AO517" s="173"/>
      <c r="AP517" s="173"/>
      <c r="AQ517" s="173"/>
      <c r="AR517" s="173"/>
      <c r="AS517" s="173"/>
      <c r="AT517" s="173"/>
      <c r="AU517" s="173"/>
      <c r="AV517" s="173"/>
      <c r="AW517" s="173"/>
      <c r="AX517" s="173" t="s">
        <v>374</v>
      </c>
      <c r="AY517" s="173"/>
      <c r="AZ517" s="173"/>
      <c r="BA517" s="173"/>
      <c r="BB517" s="173"/>
      <c r="BC517" s="173"/>
      <c r="BD517" s="173"/>
      <c r="BE517" s="173"/>
      <c r="BF517" s="173"/>
      <c r="BG517" s="173"/>
      <c r="BH517" s="173"/>
      <c r="BI517" s="173"/>
      <c r="BJ517" s="173"/>
      <c r="BK517" s="173"/>
    </row>
    <row r="518" spans="1:63">
      <c r="A518" s="2" t="s">
        <v>26</v>
      </c>
      <c r="B518" s="24" t="s">
        <v>408</v>
      </c>
      <c r="C518" s="4"/>
      <c r="D518" s="4"/>
      <c r="E518" s="135" t="str">
        <f t="shared" si="1159"/>
        <v xml:space="preserve">                               VTK1,              </v>
      </c>
      <c r="F518" s="6" t="str">
        <f t="shared" si="1092"/>
        <v>5H0_970_728</v>
      </c>
      <c r="G518" s="6" t="str">
        <f t="shared" si="1093"/>
        <v>AC</v>
      </c>
      <c r="H518" s="6" t="str">
        <f t="shared" si="1094"/>
        <v>1AS15H0728</v>
      </c>
      <c r="I518" s="6" t="str">
        <f t="shared" si="1095"/>
        <v>AC</v>
      </c>
      <c r="J518" s="8" t="s">
        <v>498</v>
      </c>
      <c r="K518" s="2"/>
      <c r="L518" s="24" t="s">
        <v>651</v>
      </c>
      <c r="M518" s="67" t="s">
        <v>653</v>
      </c>
      <c r="N518" s="68">
        <v>2034</v>
      </c>
      <c r="O518" s="69"/>
      <c r="P518" s="42" t="s">
        <v>1904</v>
      </c>
      <c r="Q518" s="24" t="s">
        <v>646</v>
      </c>
      <c r="R518" s="6" t="str">
        <f t="shared" si="1096"/>
        <v>1AS15H0728ACA</v>
      </c>
      <c r="S518" s="7" t="str">
        <f t="shared" si="1097"/>
        <v>AKTUELL</v>
      </c>
      <c r="T518" s="1" t="str">
        <f t="shared" si="1293"/>
        <v/>
      </c>
      <c r="U518" s="8"/>
      <c r="V518" s="8" t="s">
        <v>654</v>
      </c>
      <c r="W518" s="25"/>
      <c r="X518" s="22"/>
      <c r="Y518" s="4" t="s">
        <v>374</v>
      </c>
      <c r="Z518" s="4" t="s">
        <v>374</v>
      </c>
      <c r="AA518" s="4" t="s">
        <v>374</v>
      </c>
      <c r="AB518" s="63"/>
      <c r="AC518" s="182"/>
      <c r="AD518" s="165"/>
      <c r="AE518" s="165"/>
      <c r="AF518" s="165"/>
      <c r="AG518" s="171"/>
      <c r="AH518" s="171"/>
      <c r="AI518" s="171"/>
      <c r="AJ518" s="172"/>
      <c r="AK518" s="172"/>
      <c r="AL518" s="172"/>
      <c r="AM518" s="165"/>
      <c r="AN518" s="173"/>
      <c r="AO518" s="173"/>
      <c r="AP518" s="173"/>
      <c r="AQ518" s="173"/>
      <c r="AR518" s="173"/>
      <c r="AS518" s="173"/>
      <c r="AT518" s="173"/>
      <c r="AU518" s="173"/>
      <c r="AV518" s="173"/>
      <c r="AW518" s="173"/>
      <c r="AX518" s="173" t="s">
        <v>374</v>
      </c>
      <c r="AY518" s="173"/>
      <c r="AZ518" s="173"/>
      <c r="BA518" s="173"/>
      <c r="BB518" s="173"/>
      <c r="BC518" s="173"/>
      <c r="BD518" s="173"/>
      <c r="BE518" s="173"/>
      <c r="BF518" s="173"/>
      <c r="BG518" s="173"/>
      <c r="BH518" s="173"/>
      <c r="BI518" s="173"/>
      <c r="BJ518" s="173"/>
      <c r="BK518" s="173"/>
    </row>
    <row r="519" spans="1:63">
      <c r="A519" s="2" t="s">
        <v>26</v>
      </c>
      <c r="B519" s="24" t="s">
        <v>408</v>
      </c>
      <c r="C519" s="4"/>
      <c r="D519" s="4"/>
      <c r="E519" s="135" t="str">
        <f t="shared" si="1159"/>
        <v xml:space="preserve">                                              </v>
      </c>
      <c r="F519" s="6" t="str">
        <f t="shared" si="1092"/>
        <v>5H0_970_728</v>
      </c>
      <c r="G519" s="6" t="str">
        <f t="shared" si="1093"/>
        <v>AD</v>
      </c>
      <c r="H519" s="6" t="str">
        <f t="shared" ref="H519:H541" si="1294">CONCATENATE(IF(MID(Q519,5,3)="970","1AS1"),LEFT(F519,3),RIGHT(F519,3))</f>
        <v>1AS15H0728</v>
      </c>
      <c r="I519" s="6" t="str">
        <f t="shared" si="1095"/>
        <v>AD</v>
      </c>
      <c r="J519" s="8" t="s">
        <v>498</v>
      </c>
      <c r="K519" s="2"/>
      <c r="L519" s="24" t="s">
        <v>652</v>
      </c>
      <c r="M519" s="67" t="s">
        <v>653</v>
      </c>
      <c r="N519" s="68">
        <v>2034</v>
      </c>
      <c r="O519" s="69"/>
      <c r="P519" s="42" t="s">
        <v>1903</v>
      </c>
      <c r="Q519" s="24" t="s">
        <v>647</v>
      </c>
      <c r="R519" s="6" t="str">
        <f t="shared" si="1096"/>
        <v>1AS15H0728ADA</v>
      </c>
      <c r="S519" s="7" t="str">
        <f t="shared" ref="S519:S540" si="1295">IF(N519="-","KEIN LIEFERUMFANG",IF(AND(N519&lt;=S$3,O519=""),"AKTUELL",IF(O519=N519-1,"KEIN SERIENEINSATZ",IF(N519&gt;S$3,"NOCH NICHT AKTUELL",IF(AND(N519&lt;S$3,O519&lt;S$3),"NICHT AKTUELL",IF(N519&lt;=S$3,"AKTUELL"))))))</f>
        <v>AKTUELL</v>
      </c>
      <c r="T519" s="1" t="str">
        <f>IF(H519=H518,IF(I519=I518,"IndizeNeu (Spalte J, K)",IF(K519&lt;&gt;"","Neue Variant","")),IF(K519&lt;&gt;"","Neue Variant",""))</f>
        <v/>
      </c>
      <c r="U519" s="8"/>
      <c r="V519" s="8" t="s">
        <v>654</v>
      </c>
      <c r="W519" s="25"/>
      <c r="X519" s="22"/>
      <c r="Y519" s="4" t="s">
        <v>374</v>
      </c>
      <c r="Z519" s="4" t="s">
        <v>374</v>
      </c>
      <c r="AA519" s="4" t="s">
        <v>374</v>
      </c>
      <c r="AB519" s="63"/>
      <c r="AC519" s="182"/>
      <c r="AD519" s="165"/>
      <c r="AE519" s="165"/>
      <c r="AF519" s="165"/>
      <c r="AG519" s="171"/>
      <c r="AH519" s="171"/>
      <c r="AI519" s="171"/>
      <c r="AJ519" s="172"/>
      <c r="AK519" s="172"/>
      <c r="AL519" s="172"/>
      <c r="AM519" s="165"/>
      <c r="AN519" s="173"/>
      <c r="AO519" s="173"/>
      <c r="AP519" s="173"/>
      <c r="AQ519" s="173"/>
      <c r="AR519" s="173"/>
      <c r="AS519" s="173"/>
      <c r="AT519" s="173"/>
      <c r="AU519" s="173"/>
      <c r="AV519" s="173"/>
      <c r="AW519" s="173"/>
      <c r="AX519" s="173"/>
      <c r="AY519" s="173"/>
      <c r="AZ519" s="173"/>
      <c r="BA519" s="173"/>
      <c r="BB519" s="173"/>
      <c r="BC519" s="173"/>
      <c r="BD519" s="173"/>
      <c r="BE519" s="173"/>
      <c r="BF519" s="173"/>
      <c r="BG519" s="173"/>
      <c r="BH519" s="173"/>
      <c r="BI519" s="173"/>
      <c r="BJ519" s="173"/>
      <c r="BK519" s="173"/>
    </row>
    <row r="520" spans="1:63">
      <c r="A520" s="2" t="s">
        <v>26</v>
      </c>
      <c r="B520" s="24" t="s">
        <v>408</v>
      </c>
      <c r="C520" s="4"/>
      <c r="D520" s="4"/>
      <c r="E520" s="135" t="str">
        <f t="shared" si="1159"/>
        <v xml:space="preserve">                               VTK1,              </v>
      </c>
      <c r="F520" s="6" t="str">
        <f t="shared" si="1092"/>
        <v>5H0_970_728</v>
      </c>
      <c r="G520" s="6" t="str">
        <f t="shared" si="1093"/>
        <v>AE</v>
      </c>
      <c r="H520" s="6" t="str">
        <f t="shared" si="1294"/>
        <v>1AS15H0728</v>
      </c>
      <c r="I520" s="6" t="str">
        <f t="shared" si="1095"/>
        <v>AE</v>
      </c>
      <c r="J520" s="8" t="s">
        <v>498</v>
      </c>
      <c r="K520" s="2"/>
      <c r="L520" s="24" t="s">
        <v>809</v>
      </c>
      <c r="M520" s="67"/>
      <c r="N520" s="68">
        <v>2025</v>
      </c>
      <c r="O520" s="69">
        <v>2045</v>
      </c>
      <c r="P520" s="42" t="s">
        <v>2240</v>
      </c>
      <c r="Q520" s="24" t="s">
        <v>794</v>
      </c>
      <c r="R520" s="6" t="str">
        <f t="shared" si="1096"/>
        <v>1AS15H0728AEA</v>
      </c>
      <c r="S520" s="7" t="str">
        <f t="shared" si="1295"/>
        <v>NICHT AKTUELL</v>
      </c>
      <c r="T520" s="1" t="str">
        <f>IF(H520=H515,IF(I520=I515,"IndizeNeu (Spalte J, K)",IF(K520&lt;&gt;"","Neue Variant","")),IF(K520&lt;&gt;"","Neue Variant",""))</f>
        <v/>
      </c>
      <c r="U520" s="8"/>
      <c r="V520" s="8"/>
      <c r="W520" s="25"/>
      <c r="X520" s="22"/>
      <c r="Y520" s="4" t="s">
        <v>374</v>
      </c>
      <c r="Z520" s="4" t="s">
        <v>374</v>
      </c>
      <c r="AA520" s="4" t="s">
        <v>374</v>
      </c>
      <c r="AB520" s="32"/>
      <c r="AC520" s="173"/>
      <c r="AD520" s="165"/>
      <c r="AE520" s="165"/>
      <c r="AF520" s="165"/>
      <c r="AG520" s="171"/>
      <c r="AH520" s="171"/>
      <c r="AI520" s="171"/>
      <c r="AJ520" s="172"/>
      <c r="AK520" s="172"/>
      <c r="AL520" s="172"/>
      <c r="AM520" s="165"/>
      <c r="AN520" s="173"/>
      <c r="AO520" s="173"/>
      <c r="AP520" s="173"/>
      <c r="AQ520" s="173"/>
      <c r="AR520" s="173"/>
      <c r="AS520" s="173"/>
      <c r="AT520" s="173"/>
      <c r="AU520" s="173"/>
      <c r="AV520" s="173"/>
      <c r="AW520" s="173"/>
      <c r="AX520" s="173" t="s">
        <v>374</v>
      </c>
      <c r="AY520" s="173"/>
      <c r="AZ520" s="173"/>
      <c r="BA520" s="173"/>
      <c r="BB520" s="173"/>
      <c r="BC520" s="173"/>
      <c r="BD520" s="173"/>
      <c r="BE520" s="173"/>
      <c r="BF520" s="173"/>
      <c r="BG520" s="173"/>
      <c r="BH520" s="173"/>
      <c r="BI520" s="173"/>
      <c r="BJ520" s="173"/>
      <c r="BK520" s="173"/>
    </row>
    <row r="521" spans="1:63">
      <c r="A521" s="2" t="s">
        <v>26</v>
      </c>
      <c r="B521" s="24" t="s">
        <v>408</v>
      </c>
      <c r="C521" s="4"/>
      <c r="D521" s="4"/>
      <c r="E521" s="135" t="str">
        <f t="shared" ref="E521:E584" si="1296">CONCATENATE(IF(AC521&gt;0,$AC$1," ")," ",IF(AD521&gt;0,$AD$1," ")," ",IF(AE521&gt;0,$AE$1," ")," ",IF(AF521&gt;0,$AF$1," ")," ",IF(AG521&gt;0,$AG$1," ")," ",IF(AH521&gt;0,$AH$1," ")," ",IF(AI521&gt;0,$AI$1," ")," ",IF(AJ521&gt;0,$AJ$1," ")," ",IF(AK521&gt;0,$AK$1," ")," ",IF(AL521&gt;0,$AL$1," ")," ",IF(AM521&gt;0,$AM$1," "),IF(AN521&gt;0,$AN$1," "),IF(AO521&gt;0,$AO$1," "),IF(AP521&gt;0,$AP$1," "),IF(AQ521&gt;0,$AQ$1," "),IF(AR521&gt;0,$AR$1," "),IF(AS521&gt;0,$AS$1," "),IF(AT521&gt;0,$AT$1," "),IF(AU521&gt;0,$AU$1," "),IF(AV521&gt;0,$AV$1," "),IF(AW521&gt;0,$AW$1," "),IF(AX521&gt;0,$AX$1," "),IF(AY521&gt;0,$AY$1," "),IF(AZ521&gt;0,$AZ$1," "),IF(BA521&gt;0,$BA$1," "),IF(BB521&gt;0,$BB$1," "),IF(BC521&gt;0,$BC$1," "),IF(BD521&gt;0,$BD$1," "),IF(BE521&gt;0,$BE$1," "),IF(BF521&gt;0,$BF$1," "),IF(BG521&gt;0,$BG$1," "),IF(BH521&gt;0,$BH$1," "),IF(BI521&gt;0,$BI$1," "),IF(BJ521&gt;0,$BJ$1," "),IF(BK521&gt;0,$BK$1," "),IF(BL521&gt;0,$BL$1," "))</f>
        <v xml:space="preserve">                               VTK1,              </v>
      </c>
      <c r="F521" s="6" t="str">
        <f t="shared" ref="F521" si="1297">LEFT(Q521,11)</f>
        <v>5H0_970_728</v>
      </c>
      <c r="G521" s="6" t="str">
        <f t="shared" ref="G521" si="1298">IF(LEN(Q521)=11,0,MID(Q521,13,2))</f>
        <v>AE</v>
      </c>
      <c r="H521" s="6" t="str">
        <f t="shared" ref="H521" si="1299">CONCATENATE(IF(MID(Q521,5,3)="970","1AS1"),LEFT(F521,3),RIGHT(F521,3))</f>
        <v>1AS15H0728</v>
      </c>
      <c r="I521" s="6" t="str">
        <f t="shared" ref="I521" si="1300">IF(G521=0,"00",IF(LEN(G521)=1,CONCATENATE(G521,0),G521))</f>
        <v>AE</v>
      </c>
      <c r="J521" s="8" t="s">
        <v>605</v>
      </c>
      <c r="K521" s="122"/>
      <c r="L521" s="24" t="s">
        <v>809</v>
      </c>
      <c r="M521" s="67"/>
      <c r="N521" s="68">
        <v>2046</v>
      </c>
      <c r="O521" s="69"/>
      <c r="P521" s="42" t="s">
        <v>2240</v>
      </c>
      <c r="Q521" s="24" t="s">
        <v>794</v>
      </c>
      <c r="R521" s="6" t="str">
        <f t="shared" ref="R521" si="1301">IF(J521&lt;&gt;"",CONCATENATE(H521,I521,J521),CONCATENATE(H521,I521,K521))</f>
        <v>1AS15H0728AEB</v>
      </c>
      <c r="S521" s="7" t="str">
        <f t="shared" ref="S521" si="1302">IF(N521="-","KEIN LIEFERUMFANG",IF(AND(N521&lt;=S$3,O521=""),"AKTUELL",IF(O521=N521-1,"KEIN SERIENEINSATZ",IF(N521&gt;S$3,"NOCH NICHT AKTUELL",IF(AND(N521&lt;S$3,O521&lt;S$3),"NICHT AKTUELL",IF(N521&lt;=S$3,"AKTUELL"))))))</f>
        <v>AKTUELL</v>
      </c>
      <c r="T521" s="1" t="str">
        <f>IF(H521=H516,IF(I521=I516,"IndizeNeu (Spalte J, K)",IF(K521&lt;&gt;"","Neue Variant","")),IF(K521&lt;&gt;"","Neue Variant",""))</f>
        <v/>
      </c>
      <c r="U521" s="112" t="s">
        <v>2239</v>
      </c>
      <c r="V521" s="8"/>
      <c r="W521" s="25"/>
      <c r="X521" s="22"/>
      <c r="Y521" s="4" t="s">
        <v>374</v>
      </c>
      <c r="Z521" s="4" t="s">
        <v>374</v>
      </c>
      <c r="AA521" s="4" t="s">
        <v>374</v>
      </c>
      <c r="AB521" s="32"/>
      <c r="AC521" s="173"/>
      <c r="AD521" s="165"/>
      <c r="AE521" s="165"/>
      <c r="AF521" s="165"/>
      <c r="AG521" s="171"/>
      <c r="AH521" s="171"/>
      <c r="AI521" s="171"/>
      <c r="AJ521" s="172"/>
      <c r="AK521" s="172"/>
      <c r="AL521" s="172"/>
      <c r="AM521" s="165"/>
      <c r="AN521" s="173"/>
      <c r="AO521" s="173"/>
      <c r="AP521" s="173"/>
      <c r="AQ521" s="173"/>
      <c r="AR521" s="173"/>
      <c r="AS521" s="173"/>
      <c r="AT521" s="173"/>
      <c r="AU521" s="173"/>
      <c r="AV521" s="173"/>
      <c r="AW521" s="173"/>
      <c r="AX521" s="173" t="s">
        <v>374</v>
      </c>
      <c r="AY521" s="173"/>
      <c r="AZ521" s="173"/>
      <c r="BA521" s="173"/>
      <c r="BB521" s="173"/>
      <c r="BC521" s="173"/>
      <c r="BD521" s="173"/>
      <c r="BE521" s="173"/>
      <c r="BF521" s="173"/>
      <c r="BG521" s="173"/>
      <c r="BH521" s="173"/>
      <c r="BI521" s="173"/>
      <c r="BJ521" s="173"/>
      <c r="BK521" s="173"/>
    </row>
    <row r="522" spans="1:63">
      <c r="A522" s="2" t="s">
        <v>26</v>
      </c>
      <c r="B522" s="24" t="s">
        <v>408</v>
      </c>
      <c r="C522" s="4"/>
      <c r="D522" s="4"/>
      <c r="E522" s="135" t="str">
        <f t="shared" si="1296"/>
        <v xml:space="preserve">                               VTK1,              </v>
      </c>
      <c r="F522" s="6" t="str">
        <f t="shared" si="1092"/>
        <v>5H0_970_728</v>
      </c>
      <c r="G522" s="6" t="str">
        <f t="shared" si="1093"/>
        <v>AF</v>
      </c>
      <c r="H522" s="6" t="str">
        <f t="shared" si="1294"/>
        <v>1AS15H0728</v>
      </c>
      <c r="I522" s="6" t="str">
        <f t="shared" si="1095"/>
        <v>AF</v>
      </c>
      <c r="J522" s="8" t="s">
        <v>498</v>
      </c>
      <c r="K522" s="2"/>
      <c r="L522" s="24" t="s">
        <v>810</v>
      </c>
      <c r="M522" s="67"/>
      <c r="N522" s="68">
        <v>2025</v>
      </c>
      <c r="O522" s="69">
        <v>2045</v>
      </c>
      <c r="P522" s="42" t="s">
        <v>2240</v>
      </c>
      <c r="Q522" s="24" t="s">
        <v>795</v>
      </c>
      <c r="R522" s="6" t="str">
        <f t="shared" si="1096"/>
        <v>1AS15H0728AFA</v>
      </c>
      <c r="S522" s="7" t="str">
        <f t="shared" si="1295"/>
        <v>NICHT AKTUELL</v>
      </c>
      <c r="T522" s="1" t="str">
        <f t="shared" ref="T522:T536" si="1303">IF(H522=H520,IF(I522=I520,"IndizeNeu (Spalte J, K)",IF(K522&lt;&gt;"","Neue Variant","")),IF(K522&lt;&gt;"","Neue Variant",""))</f>
        <v/>
      </c>
      <c r="U522" s="8"/>
      <c r="V522" s="8"/>
      <c r="W522" s="25"/>
      <c r="X522" s="22"/>
      <c r="Y522" s="4" t="s">
        <v>374</v>
      </c>
      <c r="Z522" s="4" t="s">
        <v>374</v>
      </c>
      <c r="AA522" s="4" t="s">
        <v>374</v>
      </c>
      <c r="AB522" s="32"/>
      <c r="AC522" s="173"/>
      <c r="AD522" s="165"/>
      <c r="AE522" s="165"/>
      <c r="AF522" s="165"/>
      <c r="AG522" s="171"/>
      <c r="AH522" s="171"/>
      <c r="AI522" s="171"/>
      <c r="AJ522" s="172"/>
      <c r="AK522" s="172"/>
      <c r="AL522" s="172"/>
      <c r="AM522" s="165"/>
      <c r="AN522" s="173"/>
      <c r="AO522" s="173"/>
      <c r="AP522" s="173"/>
      <c r="AQ522" s="173"/>
      <c r="AR522" s="173"/>
      <c r="AS522" s="173"/>
      <c r="AT522" s="173"/>
      <c r="AU522" s="173"/>
      <c r="AV522" s="173"/>
      <c r="AW522" s="173"/>
      <c r="AX522" s="173" t="s">
        <v>374</v>
      </c>
      <c r="AY522" s="173"/>
      <c r="AZ522" s="173"/>
      <c r="BA522" s="173"/>
      <c r="BB522" s="173"/>
      <c r="BC522" s="173"/>
      <c r="BD522" s="173"/>
      <c r="BE522" s="173"/>
      <c r="BF522" s="173"/>
      <c r="BG522" s="173"/>
      <c r="BH522" s="173"/>
      <c r="BI522" s="173"/>
      <c r="BJ522" s="173"/>
      <c r="BK522" s="173"/>
    </row>
    <row r="523" spans="1:63">
      <c r="A523" s="2" t="s">
        <v>26</v>
      </c>
      <c r="B523" s="24" t="s">
        <v>408</v>
      </c>
      <c r="C523" s="4"/>
      <c r="D523" s="4"/>
      <c r="E523" s="135" t="str">
        <f t="shared" si="1296"/>
        <v xml:space="preserve">                               VTK1,              </v>
      </c>
      <c r="F523" s="6" t="str">
        <f t="shared" ref="F523" si="1304">LEFT(Q523,11)</f>
        <v>5H0_970_728</v>
      </c>
      <c r="G523" s="6" t="str">
        <f t="shared" ref="G523" si="1305">IF(LEN(Q523)=11,0,MID(Q523,13,2))</f>
        <v>AF</v>
      </c>
      <c r="H523" s="6" t="str">
        <f t="shared" ref="H523" si="1306">CONCATENATE(IF(MID(Q523,5,3)="970","1AS1"),LEFT(F523,3),RIGHT(F523,3))</f>
        <v>1AS15H0728</v>
      </c>
      <c r="I523" s="6" t="str">
        <f t="shared" ref="I523" si="1307">IF(G523=0,"00",IF(LEN(G523)=1,CONCATENATE(G523,0),G523))</f>
        <v>AF</v>
      </c>
      <c r="J523" s="8" t="s">
        <v>605</v>
      </c>
      <c r="K523" s="122"/>
      <c r="L523" s="24" t="s">
        <v>810</v>
      </c>
      <c r="M523" s="67"/>
      <c r="N523" s="68">
        <v>2046</v>
      </c>
      <c r="O523" s="69"/>
      <c r="P523" s="42" t="s">
        <v>2240</v>
      </c>
      <c r="Q523" s="24" t="s">
        <v>795</v>
      </c>
      <c r="R523" s="6" t="str">
        <f t="shared" ref="R523" si="1308">IF(J523&lt;&gt;"",CONCATENATE(H523,I523,J523),CONCATENATE(H523,I523,K523))</f>
        <v>1AS15H0728AFB</v>
      </c>
      <c r="S523" s="7" t="str">
        <f t="shared" ref="S523" si="1309">IF(N523="-","KEIN LIEFERUMFANG",IF(AND(N523&lt;=S$3,O523=""),"AKTUELL",IF(O523=N523-1,"KEIN SERIENEINSATZ",IF(N523&gt;S$3,"NOCH NICHT AKTUELL",IF(AND(N523&lt;S$3,O523&lt;S$3),"NICHT AKTUELL",IF(N523&lt;=S$3,"AKTUELL"))))))</f>
        <v>AKTUELL</v>
      </c>
      <c r="T523" s="1" t="str">
        <f t="shared" si="1303"/>
        <v/>
      </c>
      <c r="U523" s="112" t="s">
        <v>2239</v>
      </c>
      <c r="V523" s="8"/>
      <c r="W523" s="25"/>
      <c r="X523" s="22"/>
      <c r="Y523" s="4" t="s">
        <v>374</v>
      </c>
      <c r="Z523" s="4" t="s">
        <v>374</v>
      </c>
      <c r="AA523" s="4" t="s">
        <v>374</v>
      </c>
      <c r="AB523" s="32"/>
      <c r="AC523" s="173"/>
      <c r="AD523" s="165"/>
      <c r="AE523" s="165"/>
      <c r="AF523" s="165"/>
      <c r="AG523" s="171"/>
      <c r="AH523" s="171"/>
      <c r="AI523" s="171"/>
      <c r="AJ523" s="172"/>
      <c r="AK523" s="172"/>
      <c r="AL523" s="172"/>
      <c r="AM523" s="165"/>
      <c r="AN523" s="173"/>
      <c r="AO523" s="173"/>
      <c r="AP523" s="173"/>
      <c r="AQ523" s="173"/>
      <c r="AR523" s="173"/>
      <c r="AS523" s="173"/>
      <c r="AT523" s="173"/>
      <c r="AU523" s="173"/>
      <c r="AV523" s="173"/>
      <c r="AW523" s="173"/>
      <c r="AX523" s="173" t="s">
        <v>374</v>
      </c>
      <c r="AY523" s="173"/>
      <c r="AZ523" s="173"/>
      <c r="BA523" s="173"/>
      <c r="BB523" s="173"/>
      <c r="BC523" s="173"/>
      <c r="BD523" s="173"/>
      <c r="BE523" s="173"/>
      <c r="BF523" s="173"/>
      <c r="BG523" s="173"/>
      <c r="BH523" s="173"/>
      <c r="BI523" s="173"/>
      <c r="BJ523" s="173"/>
      <c r="BK523" s="173"/>
    </row>
    <row r="524" spans="1:63">
      <c r="A524" s="2" t="s">
        <v>26</v>
      </c>
      <c r="B524" s="24" t="s">
        <v>408</v>
      </c>
      <c r="C524" s="4"/>
      <c r="D524" s="4"/>
      <c r="E524" s="135" t="str">
        <f t="shared" si="1296"/>
        <v xml:space="preserve">                  VTC9,                           </v>
      </c>
      <c r="F524" s="6" t="str">
        <f t="shared" si="1092"/>
        <v>5H0_970_728</v>
      </c>
      <c r="G524" s="6" t="str">
        <f t="shared" si="1093"/>
        <v>AG</v>
      </c>
      <c r="H524" s="6" t="str">
        <f t="shared" si="1294"/>
        <v>1AS15H0728</v>
      </c>
      <c r="I524" s="6" t="str">
        <f t="shared" si="1095"/>
        <v>AG</v>
      </c>
      <c r="J524" s="8" t="s">
        <v>498</v>
      </c>
      <c r="K524" s="2"/>
      <c r="L524" s="24" t="s">
        <v>811</v>
      </c>
      <c r="M524" s="67"/>
      <c r="N524" s="68">
        <v>2025</v>
      </c>
      <c r="O524" s="69">
        <v>2045</v>
      </c>
      <c r="P524" s="42" t="s">
        <v>2240</v>
      </c>
      <c r="Q524" s="24" t="s">
        <v>796</v>
      </c>
      <c r="R524" s="6" t="str">
        <f t="shared" si="1096"/>
        <v>1AS15H0728AGA</v>
      </c>
      <c r="S524" s="7" t="str">
        <f t="shared" si="1295"/>
        <v>NICHT AKTUELL</v>
      </c>
      <c r="T524" s="1" t="str">
        <f t="shared" si="1303"/>
        <v/>
      </c>
      <c r="U524" s="8"/>
      <c r="V524" s="8" t="s">
        <v>508</v>
      </c>
      <c r="W524" s="25"/>
      <c r="X524" s="22"/>
      <c r="Y524" s="4" t="s">
        <v>374</v>
      </c>
      <c r="Z524" s="4" t="s">
        <v>374</v>
      </c>
      <c r="AA524" s="4" t="s">
        <v>374</v>
      </c>
      <c r="AB524" s="32"/>
      <c r="AC524" s="173"/>
      <c r="AD524" s="165"/>
      <c r="AE524" s="165"/>
      <c r="AF524" s="165"/>
      <c r="AG524" s="171"/>
      <c r="AH524" s="171"/>
      <c r="AI524" s="171"/>
      <c r="AJ524" s="172"/>
      <c r="AK524" s="172"/>
      <c r="AL524" s="172" t="s">
        <v>374</v>
      </c>
      <c r="AM524" s="165"/>
      <c r="AN524" s="173"/>
      <c r="AO524" s="173"/>
      <c r="AP524" s="173"/>
      <c r="AQ524" s="173"/>
      <c r="AR524" s="173"/>
      <c r="AS524" s="173"/>
      <c r="AT524" s="173"/>
      <c r="AU524" s="173"/>
      <c r="AV524" s="173"/>
      <c r="AW524" s="173"/>
      <c r="AX524" s="173"/>
      <c r="AY524" s="173"/>
      <c r="AZ524" s="173"/>
      <c r="BA524" s="173"/>
      <c r="BB524" s="173"/>
      <c r="BC524" s="173"/>
      <c r="BD524" s="173"/>
      <c r="BE524" s="173"/>
      <c r="BF524" s="173"/>
      <c r="BG524" s="173"/>
      <c r="BH524" s="173"/>
      <c r="BI524" s="173"/>
      <c r="BJ524" s="173"/>
      <c r="BK524" s="173"/>
    </row>
    <row r="525" spans="1:63">
      <c r="A525" s="2" t="s">
        <v>26</v>
      </c>
      <c r="B525" s="24" t="s">
        <v>408</v>
      </c>
      <c r="C525" s="4"/>
      <c r="D525" s="4"/>
      <c r="E525" s="135" t="str">
        <f t="shared" si="1296"/>
        <v xml:space="preserve">                  VTC9,                           </v>
      </c>
      <c r="F525" s="6" t="str">
        <f t="shared" ref="F525" si="1310">LEFT(Q525,11)</f>
        <v>5H0_970_728</v>
      </c>
      <c r="G525" s="6" t="str">
        <f t="shared" ref="G525" si="1311">IF(LEN(Q525)=11,0,MID(Q525,13,2))</f>
        <v>AG</v>
      </c>
      <c r="H525" s="6" t="str">
        <f t="shared" ref="H525" si="1312">CONCATENATE(IF(MID(Q525,5,3)="970","1AS1"),LEFT(F525,3),RIGHT(F525,3))</f>
        <v>1AS15H0728</v>
      </c>
      <c r="I525" s="6" t="str">
        <f t="shared" ref="I525" si="1313">IF(G525=0,"00",IF(LEN(G525)=1,CONCATENATE(G525,0),G525))</f>
        <v>AG</v>
      </c>
      <c r="J525" s="8" t="s">
        <v>605</v>
      </c>
      <c r="K525" s="122"/>
      <c r="L525" s="24" t="s">
        <v>811</v>
      </c>
      <c r="M525" s="67"/>
      <c r="N525" s="68">
        <v>2046</v>
      </c>
      <c r="O525" s="69"/>
      <c r="P525" s="42" t="s">
        <v>2240</v>
      </c>
      <c r="Q525" s="24" t="s">
        <v>796</v>
      </c>
      <c r="R525" s="6" t="str">
        <f t="shared" ref="R525" si="1314">IF(J525&lt;&gt;"",CONCATENATE(H525,I525,J525),CONCATENATE(H525,I525,K525))</f>
        <v>1AS15H0728AGB</v>
      </c>
      <c r="S525" s="7" t="str">
        <f t="shared" ref="S525" si="1315">IF(N525="-","KEIN LIEFERUMFANG",IF(AND(N525&lt;=S$3,O525=""),"AKTUELL",IF(O525=N525-1,"KEIN SERIENEINSATZ",IF(N525&gt;S$3,"NOCH NICHT AKTUELL",IF(AND(N525&lt;S$3,O525&lt;S$3),"NICHT AKTUELL",IF(N525&lt;=S$3,"AKTUELL"))))))</f>
        <v>AKTUELL</v>
      </c>
      <c r="T525" s="1" t="str">
        <f t="shared" si="1303"/>
        <v/>
      </c>
      <c r="U525" s="112" t="s">
        <v>2239</v>
      </c>
      <c r="V525" s="8" t="s">
        <v>508</v>
      </c>
      <c r="W525" s="25"/>
      <c r="X525" s="22"/>
      <c r="Y525" s="4" t="s">
        <v>374</v>
      </c>
      <c r="Z525" s="4" t="s">
        <v>374</v>
      </c>
      <c r="AA525" s="4" t="s">
        <v>374</v>
      </c>
      <c r="AB525" s="32"/>
      <c r="AC525" s="173"/>
      <c r="AD525" s="165"/>
      <c r="AE525" s="165"/>
      <c r="AF525" s="165"/>
      <c r="AG525" s="171"/>
      <c r="AH525" s="171"/>
      <c r="AI525" s="171"/>
      <c r="AJ525" s="172"/>
      <c r="AK525" s="172"/>
      <c r="AL525" s="172" t="s">
        <v>374</v>
      </c>
      <c r="AM525" s="165"/>
      <c r="AN525" s="173"/>
      <c r="AO525" s="173"/>
      <c r="AP525" s="173"/>
      <c r="AQ525" s="173"/>
      <c r="AR525" s="173"/>
      <c r="AS525" s="173"/>
      <c r="AT525" s="173"/>
      <c r="AU525" s="173"/>
      <c r="AV525" s="173"/>
      <c r="AW525" s="173"/>
      <c r="AX525" s="173"/>
      <c r="AY525" s="173"/>
      <c r="AZ525" s="173"/>
      <c r="BA525" s="173"/>
      <c r="BB525" s="173"/>
      <c r="BC525" s="173"/>
      <c r="BD525" s="173"/>
      <c r="BE525" s="173"/>
      <c r="BF525" s="173"/>
      <c r="BG525" s="173"/>
      <c r="BH525" s="173"/>
      <c r="BI525" s="173"/>
      <c r="BJ525" s="173"/>
      <c r="BK525" s="173"/>
    </row>
    <row r="526" spans="1:63">
      <c r="A526" s="2" t="s">
        <v>26</v>
      </c>
      <c r="B526" s="24" t="s">
        <v>408</v>
      </c>
      <c r="C526" s="4"/>
      <c r="D526" s="4"/>
      <c r="E526" s="135" t="str">
        <f t="shared" si="1296"/>
        <v xml:space="preserve">                  VTC9,                           </v>
      </c>
      <c r="F526" s="6" t="str">
        <f t="shared" si="1092"/>
        <v>5H0_970_728</v>
      </c>
      <c r="G526" s="6" t="str">
        <f t="shared" si="1093"/>
        <v>AH</v>
      </c>
      <c r="H526" s="6" t="str">
        <f t="shared" si="1294"/>
        <v>1AS15H0728</v>
      </c>
      <c r="I526" s="6" t="str">
        <f t="shared" si="1095"/>
        <v>AH</v>
      </c>
      <c r="J526" s="8" t="s">
        <v>498</v>
      </c>
      <c r="K526" s="2"/>
      <c r="L526" s="24" t="s">
        <v>812</v>
      </c>
      <c r="M526" s="67"/>
      <c r="N526" s="68">
        <v>2025</v>
      </c>
      <c r="O526" s="69">
        <v>2045</v>
      </c>
      <c r="P526" s="42" t="s">
        <v>2240</v>
      </c>
      <c r="Q526" s="24" t="s">
        <v>797</v>
      </c>
      <c r="R526" s="6" t="str">
        <f t="shared" si="1096"/>
        <v>1AS15H0728AHA</v>
      </c>
      <c r="S526" s="7" t="str">
        <f t="shared" si="1295"/>
        <v>NICHT AKTUELL</v>
      </c>
      <c r="T526" s="1" t="str">
        <f t="shared" si="1303"/>
        <v/>
      </c>
      <c r="U526" s="8"/>
      <c r="V526" s="8" t="s">
        <v>508</v>
      </c>
      <c r="W526" s="25"/>
      <c r="X526" s="22"/>
      <c r="Y526" s="4" t="s">
        <v>374</v>
      </c>
      <c r="Z526" s="4" t="s">
        <v>374</v>
      </c>
      <c r="AA526" s="4" t="s">
        <v>374</v>
      </c>
      <c r="AB526" s="32"/>
      <c r="AC526" s="173"/>
      <c r="AD526" s="165"/>
      <c r="AE526" s="165"/>
      <c r="AF526" s="165"/>
      <c r="AG526" s="171"/>
      <c r="AH526" s="171"/>
      <c r="AI526" s="171"/>
      <c r="AJ526" s="172"/>
      <c r="AK526" s="172"/>
      <c r="AL526" s="172" t="s">
        <v>374</v>
      </c>
      <c r="AM526" s="165"/>
      <c r="AN526" s="173"/>
      <c r="AO526" s="173"/>
      <c r="AP526" s="173"/>
      <c r="AQ526" s="173"/>
      <c r="AR526" s="173"/>
      <c r="AS526" s="173"/>
      <c r="AT526" s="173"/>
      <c r="AU526" s="173"/>
      <c r="AV526" s="173"/>
      <c r="AW526" s="173"/>
      <c r="AX526" s="173"/>
      <c r="AY526" s="173"/>
      <c r="AZ526" s="173"/>
      <c r="BA526" s="173"/>
      <c r="BB526" s="173"/>
      <c r="BC526" s="173"/>
      <c r="BD526" s="173"/>
      <c r="BE526" s="173"/>
      <c r="BF526" s="173"/>
      <c r="BG526" s="173"/>
      <c r="BH526" s="173"/>
      <c r="BI526" s="173"/>
      <c r="BJ526" s="173"/>
      <c r="BK526" s="173"/>
    </row>
    <row r="527" spans="1:63">
      <c r="A527" s="2" t="s">
        <v>26</v>
      </c>
      <c r="B527" s="24" t="s">
        <v>408</v>
      </c>
      <c r="C527" s="4"/>
      <c r="D527" s="4"/>
      <c r="E527" s="135" t="str">
        <f t="shared" si="1296"/>
        <v xml:space="preserve">                  VTC9,                           </v>
      </c>
      <c r="F527" s="6" t="str">
        <f t="shared" ref="F527" si="1316">LEFT(Q527,11)</f>
        <v>5H0_970_728</v>
      </c>
      <c r="G527" s="6" t="str">
        <f t="shared" ref="G527" si="1317">IF(LEN(Q527)=11,0,MID(Q527,13,2))</f>
        <v>AH</v>
      </c>
      <c r="H527" s="6" t="str">
        <f t="shared" ref="H527" si="1318">CONCATENATE(IF(MID(Q527,5,3)="970","1AS1"),LEFT(F527,3),RIGHT(F527,3))</f>
        <v>1AS15H0728</v>
      </c>
      <c r="I527" s="6" t="str">
        <f t="shared" ref="I527" si="1319">IF(G527=0,"00",IF(LEN(G527)=1,CONCATENATE(G527,0),G527))</f>
        <v>AH</v>
      </c>
      <c r="J527" s="8" t="s">
        <v>605</v>
      </c>
      <c r="K527" s="122"/>
      <c r="L527" s="24" t="s">
        <v>812</v>
      </c>
      <c r="M527" s="67"/>
      <c r="N527" s="68">
        <v>2046</v>
      </c>
      <c r="O527" s="69"/>
      <c r="P527" s="42" t="s">
        <v>2240</v>
      </c>
      <c r="Q527" s="24" t="s">
        <v>797</v>
      </c>
      <c r="R527" s="6" t="str">
        <f t="shared" ref="R527" si="1320">IF(J527&lt;&gt;"",CONCATENATE(H527,I527,J527),CONCATENATE(H527,I527,K527))</f>
        <v>1AS15H0728AHB</v>
      </c>
      <c r="S527" s="7" t="str">
        <f t="shared" ref="S527" si="1321">IF(N527="-","KEIN LIEFERUMFANG",IF(AND(N527&lt;=S$3,O527=""),"AKTUELL",IF(O527=N527-1,"KEIN SERIENEINSATZ",IF(N527&gt;S$3,"NOCH NICHT AKTUELL",IF(AND(N527&lt;S$3,O527&lt;S$3),"NICHT AKTUELL",IF(N527&lt;=S$3,"AKTUELL"))))))</f>
        <v>AKTUELL</v>
      </c>
      <c r="T527" s="1" t="str">
        <f t="shared" si="1303"/>
        <v/>
      </c>
      <c r="U527" s="112" t="s">
        <v>2239</v>
      </c>
      <c r="V527" s="8" t="s">
        <v>508</v>
      </c>
      <c r="W527" s="25"/>
      <c r="X527" s="22"/>
      <c r="Y527" s="4" t="s">
        <v>374</v>
      </c>
      <c r="Z527" s="4" t="s">
        <v>374</v>
      </c>
      <c r="AA527" s="4" t="s">
        <v>374</v>
      </c>
      <c r="AB527" s="32"/>
      <c r="AC527" s="173"/>
      <c r="AD527" s="165"/>
      <c r="AE527" s="165"/>
      <c r="AF527" s="165"/>
      <c r="AG527" s="171"/>
      <c r="AH527" s="171"/>
      <c r="AI527" s="171"/>
      <c r="AJ527" s="172"/>
      <c r="AK527" s="172"/>
      <c r="AL527" s="172" t="s">
        <v>374</v>
      </c>
      <c r="AM527" s="165"/>
      <c r="AN527" s="173"/>
      <c r="AO527" s="173"/>
      <c r="AP527" s="173"/>
      <c r="AQ527" s="173"/>
      <c r="AR527" s="173"/>
      <c r="AS527" s="173"/>
      <c r="AT527" s="173"/>
      <c r="AU527" s="173"/>
      <c r="AV527" s="173"/>
      <c r="AW527" s="173"/>
      <c r="AX527" s="173"/>
      <c r="AY527" s="173"/>
      <c r="AZ527" s="173"/>
      <c r="BA527" s="173"/>
      <c r="BB527" s="173"/>
      <c r="BC527" s="173"/>
      <c r="BD527" s="173"/>
      <c r="BE527" s="173"/>
      <c r="BF527" s="173"/>
      <c r="BG527" s="173"/>
      <c r="BH527" s="173"/>
      <c r="BI527" s="173"/>
      <c r="BJ527" s="173"/>
      <c r="BK527" s="173"/>
    </row>
    <row r="528" spans="1:63">
      <c r="A528" s="2" t="s">
        <v>26</v>
      </c>
      <c r="B528" s="24" t="s">
        <v>408</v>
      </c>
      <c r="C528" s="4"/>
      <c r="D528" s="4"/>
      <c r="E528" s="135" t="str">
        <f t="shared" si="1296"/>
        <v xml:space="preserve">                               VTK1,              </v>
      </c>
      <c r="F528" s="6" t="str">
        <f t="shared" si="1092"/>
        <v>5H0_970_728</v>
      </c>
      <c r="G528" s="6" t="str">
        <f t="shared" si="1093"/>
        <v>AJ</v>
      </c>
      <c r="H528" s="6" t="str">
        <f t="shared" si="1294"/>
        <v>1AS15H0728</v>
      </c>
      <c r="I528" s="6" t="str">
        <f t="shared" si="1095"/>
        <v>AJ</v>
      </c>
      <c r="J528" s="8" t="s">
        <v>498</v>
      </c>
      <c r="K528" s="2"/>
      <c r="L528" s="24" t="s">
        <v>813</v>
      </c>
      <c r="M528" s="67"/>
      <c r="N528" s="68">
        <v>2025</v>
      </c>
      <c r="O528" s="69">
        <v>2045</v>
      </c>
      <c r="P528" s="42" t="s">
        <v>2240</v>
      </c>
      <c r="Q528" s="24" t="s">
        <v>798</v>
      </c>
      <c r="R528" s="6" t="str">
        <f t="shared" si="1096"/>
        <v>1AS15H0728AJA</v>
      </c>
      <c r="S528" s="7" t="str">
        <f t="shared" si="1295"/>
        <v>NICHT AKTUELL</v>
      </c>
      <c r="T528" s="1" t="str">
        <f t="shared" si="1303"/>
        <v/>
      </c>
      <c r="U528" s="8"/>
      <c r="V528" s="8"/>
      <c r="W528" s="25"/>
      <c r="X528" s="22"/>
      <c r="Y528" s="4" t="s">
        <v>374</v>
      </c>
      <c r="Z528" s="4" t="s">
        <v>374</v>
      </c>
      <c r="AA528" s="4" t="s">
        <v>374</v>
      </c>
      <c r="AB528" s="32"/>
      <c r="AC528" s="173"/>
      <c r="AD528" s="165"/>
      <c r="AE528" s="165"/>
      <c r="AF528" s="165"/>
      <c r="AG528" s="171"/>
      <c r="AH528" s="171"/>
      <c r="AI528" s="171"/>
      <c r="AJ528" s="172"/>
      <c r="AK528" s="172"/>
      <c r="AL528" s="172"/>
      <c r="AM528" s="165"/>
      <c r="AN528" s="173"/>
      <c r="AO528" s="173"/>
      <c r="AP528" s="173"/>
      <c r="AQ528" s="173"/>
      <c r="AR528" s="173"/>
      <c r="AS528" s="173"/>
      <c r="AT528" s="173"/>
      <c r="AU528" s="173"/>
      <c r="AV528" s="173"/>
      <c r="AW528" s="173"/>
      <c r="AX528" s="173" t="s">
        <v>374</v>
      </c>
      <c r="AY528" s="173"/>
      <c r="AZ528" s="173"/>
      <c r="BA528" s="173"/>
      <c r="BB528" s="173"/>
      <c r="BC528" s="173"/>
      <c r="BD528" s="173"/>
      <c r="BE528" s="173"/>
      <c r="BF528" s="173"/>
      <c r="BG528" s="173"/>
      <c r="BH528" s="173"/>
      <c r="BI528" s="173"/>
      <c r="BJ528" s="173"/>
      <c r="BK528" s="173"/>
    </row>
    <row r="529" spans="1:63">
      <c r="A529" s="2" t="s">
        <v>26</v>
      </c>
      <c r="B529" s="24" t="s">
        <v>408</v>
      </c>
      <c r="C529" s="4"/>
      <c r="D529" s="4"/>
      <c r="E529" s="135" t="str">
        <f t="shared" si="1296"/>
        <v xml:space="preserve">                               VTK1,              </v>
      </c>
      <c r="F529" s="6" t="str">
        <f t="shared" ref="F529" si="1322">LEFT(Q529,11)</f>
        <v>5H0_970_728</v>
      </c>
      <c r="G529" s="6" t="str">
        <f t="shared" ref="G529" si="1323">IF(LEN(Q529)=11,0,MID(Q529,13,2))</f>
        <v>AJ</v>
      </c>
      <c r="H529" s="6" t="str">
        <f t="shared" ref="H529" si="1324">CONCATENATE(IF(MID(Q529,5,3)="970","1AS1"),LEFT(F529,3),RIGHT(F529,3))</f>
        <v>1AS15H0728</v>
      </c>
      <c r="I529" s="6" t="str">
        <f t="shared" ref="I529" si="1325">IF(G529=0,"00",IF(LEN(G529)=1,CONCATENATE(G529,0),G529))</f>
        <v>AJ</v>
      </c>
      <c r="J529" s="8" t="s">
        <v>605</v>
      </c>
      <c r="K529" s="122"/>
      <c r="L529" s="24" t="s">
        <v>813</v>
      </c>
      <c r="M529" s="67"/>
      <c r="N529" s="68">
        <v>2046</v>
      </c>
      <c r="O529" s="69"/>
      <c r="P529" s="42" t="s">
        <v>2240</v>
      </c>
      <c r="Q529" s="24" t="s">
        <v>798</v>
      </c>
      <c r="R529" s="6" t="str">
        <f t="shared" ref="R529" si="1326">IF(J529&lt;&gt;"",CONCATENATE(H529,I529,J529),CONCATENATE(H529,I529,K529))</f>
        <v>1AS15H0728AJB</v>
      </c>
      <c r="S529" s="7" t="str">
        <f t="shared" ref="S529" si="1327">IF(N529="-","KEIN LIEFERUMFANG",IF(AND(N529&lt;=S$3,O529=""),"AKTUELL",IF(O529=N529-1,"KEIN SERIENEINSATZ",IF(N529&gt;S$3,"NOCH NICHT AKTUELL",IF(AND(N529&lt;S$3,O529&lt;S$3),"NICHT AKTUELL",IF(N529&lt;=S$3,"AKTUELL"))))))</f>
        <v>AKTUELL</v>
      </c>
      <c r="T529" s="1" t="str">
        <f t="shared" si="1303"/>
        <v/>
      </c>
      <c r="U529" s="112" t="s">
        <v>2239</v>
      </c>
      <c r="V529" s="8"/>
      <c r="W529" s="25"/>
      <c r="X529" s="22"/>
      <c r="Y529" s="4" t="s">
        <v>374</v>
      </c>
      <c r="Z529" s="4" t="s">
        <v>374</v>
      </c>
      <c r="AA529" s="4" t="s">
        <v>374</v>
      </c>
      <c r="AB529" s="32"/>
      <c r="AC529" s="173"/>
      <c r="AD529" s="165"/>
      <c r="AE529" s="165"/>
      <c r="AF529" s="165"/>
      <c r="AG529" s="171"/>
      <c r="AH529" s="171"/>
      <c r="AI529" s="171"/>
      <c r="AJ529" s="172"/>
      <c r="AK529" s="172"/>
      <c r="AL529" s="172"/>
      <c r="AM529" s="165"/>
      <c r="AN529" s="173"/>
      <c r="AO529" s="173"/>
      <c r="AP529" s="173"/>
      <c r="AQ529" s="173"/>
      <c r="AR529" s="173"/>
      <c r="AS529" s="173"/>
      <c r="AT529" s="173"/>
      <c r="AU529" s="173"/>
      <c r="AV529" s="173"/>
      <c r="AW529" s="173"/>
      <c r="AX529" s="173" t="s">
        <v>374</v>
      </c>
      <c r="AY529" s="173"/>
      <c r="AZ529" s="173"/>
      <c r="BA529" s="173"/>
      <c r="BB529" s="173"/>
      <c r="BC529" s="173"/>
      <c r="BD529" s="173"/>
      <c r="BE529" s="173"/>
      <c r="BF529" s="173"/>
      <c r="BG529" s="173"/>
      <c r="BH529" s="173"/>
      <c r="BI529" s="173"/>
      <c r="BJ529" s="173"/>
      <c r="BK529" s="173"/>
    </row>
    <row r="530" spans="1:63">
      <c r="A530" s="2" t="s">
        <v>26</v>
      </c>
      <c r="B530" s="24" t="s">
        <v>408</v>
      </c>
      <c r="C530" s="4"/>
      <c r="D530" s="4"/>
      <c r="E530" s="135" t="str">
        <f t="shared" si="1296"/>
        <v xml:space="preserve">                               VTK1,              </v>
      </c>
      <c r="F530" s="6" t="str">
        <f t="shared" si="1092"/>
        <v>5H0_970_728</v>
      </c>
      <c r="G530" s="6" t="str">
        <f t="shared" si="1093"/>
        <v>AK</v>
      </c>
      <c r="H530" s="6" t="str">
        <f t="shared" si="1294"/>
        <v>1AS15H0728</v>
      </c>
      <c r="I530" s="6" t="str">
        <f t="shared" si="1095"/>
        <v>AK</v>
      </c>
      <c r="J530" s="8" t="s">
        <v>498</v>
      </c>
      <c r="K530" s="2"/>
      <c r="L530" s="24" t="s">
        <v>814</v>
      </c>
      <c r="M530" s="67"/>
      <c r="N530" s="68">
        <v>2025</v>
      </c>
      <c r="O530" s="69">
        <v>2045</v>
      </c>
      <c r="P530" s="42" t="s">
        <v>2240</v>
      </c>
      <c r="Q530" s="24" t="s">
        <v>799</v>
      </c>
      <c r="R530" s="6" t="str">
        <f t="shared" si="1096"/>
        <v>1AS15H0728AKA</v>
      </c>
      <c r="S530" s="7" t="str">
        <f t="shared" si="1295"/>
        <v>NICHT AKTUELL</v>
      </c>
      <c r="T530" s="1" t="str">
        <f t="shared" si="1303"/>
        <v/>
      </c>
      <c r="U530" s="8"/>
      <c r="V530" s="8"/>
      <c r="W530" s="25"/>
      <c r="X530" s="22"/>
      <c r="Y530" s="4" t="s">
        <v>374</v>
      </c>
      <c r="Z530" s="4" t="s">
        <v>374</v>
      </c>
      <c r="AA530" s="4" t="s">
        <v>374</v>
      </c>
      <c r="AB530" s="32"/>
      <c r="AC530" s="173"/>
      <c r="AD530" s="165"/>
      <c r="AE530" s="165"/>
      <c r="AF530" s="165"/>
      <c r="AG530" s="171"/>
      <c r="AH530" s="171"/>
      <c r="AI530" s="171"/>
      <c r="AJ530" s="172"/>
      <c r="AK530" s="172"/>
      <c r="AL530" s="172"/>
      <c r="AM530" s="165"/>
      <c r="AN530" s="173"/>
      <c r="AO530" s="173"/>
      <c r="AP530" s="173"/>
      <c r="AQ530" s="173"/>
      <c r="AR530" s="173"/>
      <c r="AS530" s="173"/>
      <c r="AT530" s="173"/>
      <c r="AU530" s="173"/>
      <c r="AV530" s="173"/>
      <c r="AW530" s="173"/>
      <c r="AX530" s="173" t="s">
        <v>374</v>
      </c>
      <c r="AY530" s="173"/>
      <c r="AZ530" s="173"/>
      <c r="BA530" s="173"/>
      <c r="BB530" s="173"/>
      <c r="BC530" s="173"/>
      <c r="BD530" s="173"/>
      <c r="BE530" s="173"/>
      <c r="BF530" s="173"/>
      <c r="BG530" s="173"/>
      <c r="BH530" s="173"/>
      <c r="BI530" s="173"/>
      <c r="BJ530" s="173"/>
      <c r="BK530" s="173"/>
    </row>
    <row r="531" spans="1:63">
      <c r="A531" s="2" t="s">
        <v>26</v>
      </c>
      <c r="B531" s="24" t="s">
        <v>408</v>
      </c>
      <c r="C531" s="4"/>
      <c r="D531" s="4"/>
      <c r="E531" s="135" t="str">
        <f t="shared" si="1296"/>
        <v xml:space="preserve">                               VTK1,              </v>
      </c>
      <c r="F531" s="6" t="str">
        <f t="shared" ref="F531" si="1328">LEFT(Q531,11)</f>
        <v>5H0_970_728</v>
      </c>
      <c r="G531" s="6" t="str">
        <f t="shared" ref="G531" si="1329">IF(LEN(Q531)=11,0,MID(Q531,13,2))</f>
        <v>AK</v>
      </c>
      <c r="H531" s="6" t="str">
        <f t="shared" ref="H531" si="1330">CONCATENATE(IF(MID(Q531,5,3)="970","1AS1"),LEFT(F531,3),RIGHT(F531,3))</f>
        <v>1AS15H0728</v>
      </c>
      <c r="I531" s="6" t="str">
        <f t="shared" ref="I531" si="1331">IF(G531=0,"00",IF(LEN(G531)=1,CONCATENATE(G531,0),G531))</f>
        <v>AK</v>
      </c>
      <c r="J531" s="8" t="s">
        <v>605</v>
      </c>
      <c r="K531" s="122"/>
      <c r="L531" s="24" t="s">
        <v>814</v>
      </c>
      <c r="M531" s="67"/>
      <c r="N531" s="68">
        <v>2046</v>
      </c>
      <c r="O531" s="69"/>
      <c r="P531" s="42" t="s">
        <v>2240</v>
      </c>
      <c r="Q531" s="24" t="s">
        <v>799</v>
      </c>
      <c r="R531" s="6" t="str">
        <f t="shared" ref="R531" si="1332">IF(J531&lt;&gt;"",CONCATENATE(H531,I531,J531),CONCATENATE(H531,I531,K531))</f>
        <v>1AS15H0728AKB</v>
      </c>
      <c r="S531" s="7" t="str">
        <f t="shared" ref="S531" si="1333">IF(N531="-","KEIN LIEFERUMFANG",IF(AND(N531&lt;=S$3,O531=""),"AKTUELL",IF(O531=N531-1,"KEIN SERIENEINSATZ",IF(N531&gt;S$3,"NOCH NICHT AKTUELL",IF(AND(N531&lt;S$3,O531&lt;S$3),"NICHT AKTUELL",IF(N531&lt;=S$3,"AKTUELL"))))))</f>
        <v>AKTUELL</v>
      </c>
      <c r="T531" s="1" t="str">
        <f t="shared" si="1303"/>
        <v/>
      </c>
      <c r="U531" s="112" t="s">
        <v>2239</v>
      </c>
      <c r="V531" s="8"/>
      <c r="W531" s="25"/>
      <c r="X531" s="22"/>
      <c r="Y531" s="4" t="s">
        <v>374</v>
      </c>
      <c r="Z531" s="4" t="s">
        <v>374</v>
      </c>
      <c r="AA531" s="4" t="s">
        <v>374</v>
      </c>
      <c r="AB531" s="32"/>
      <c r="AC531" s="173"/>
      <c r="AD531" s="165"/>
      <c r="AE531" s="165"/>
      <c r="AF531" s="165"/>
      <c r="AG531" s="171"/>
      <c r="AH531" s="171"/>
      <c r="AI531" s="171"/>
      <c r="AJ531" s="172"/>
      <c r="AK531" s="172"/>
      <c r="AL531" s="172"/>
      <c r="AM531" s="165"/>
      <c r="AN531" s="173"/>
      <c r="AO531" s="173"/>
      <c r="AP531" s="173"/>
      <c r="AQ531" s="173"/>
      <c r="AR531" s="173"/>
      <c r="AS531" s="173"/>
      <c r="AT531" s="173"/>
      <c r="AU531" s="173"/>
      <c r="AV531" s="173"/>
      <c r="AW531" s="173"/>
      <c r="AX531" s="173" t="s">
        <v>374</v>
      </c>
      <c r="AY531" s="173"/>
      <c r="AZ531" s="173"/>
      <c r="BA531" s="173"/>
      <c r="BB531" s="173"/>
      <c r="BC531" s="173"/>
      <c r="BD531" s="173"/>
      <c r="BE531" s="173"/>
      <c r="BF531" s="173"/>
      <c r="BG531" s="173"/>
      <c r="BH531" s="173"/>
      <c r="BI531" s="173"/>
      <c r="BJ531" s="173"/>
      <c r="BK531" s="173"/>
    </row>
    <row r="532" spans="1:63">
      <c r="A532" s="2" t="s">
        <v>26</v>
      </c>
      <c r="B532" s="24" t="s">
        <v>408</v>
      </c>
      <c r="C532" s="4"/>
      <c r="D532" s="4"/>
      <c r="E532" s="135" t="str">
        <f t="shared" si="1296"/>
        <v xml:space="preserve">                  VTC9,                           </v>
      </c>
      <c r="F532" s="6" t="str">
        <f t="shared" si="1092"/>
        <v>5H0_970_728</v>
      </c>
      <c r="G532" s="6" t="str">
        <f t="shared" si="1093"/>
        <v>AL</v>
      </c>
      <c r="H532" s="6" t="str">
        <f t="shared" si="1294"/>
        <v>1AS15H0728</v>
      </c>
      <c r="I532" s="6" t="str">
        <f t="shared" si="1095"/>
        <v>AL</v>
      </c>
      <c r="J532" s="8" t="s">
        <v>498</v>
      </c>
      <c r="K532" s="2"/>
      <c r="L532" s="24" t="s">
        <v>415</v>
      </c>
      <c r="M532" s="67"/>
      <c r="N532" s="68">
        <v>2025</v>
      </c>
      <c r="O532" s="69">
        <v>2045</v>
      </c>
      <c r="P532" s="42" t="s">
        <v>2240</v>
      </c>
      <c r="Q532" s="24" t="s">
        <v>800</v>
      </c>
      <c r="R532" s="6" t="str">
        <f t="shared" si="1096"/>
        <v>1AS15H0728ALA</v>
      </c>
      <c r="S532" s="7" t="str">
        <f t="shared" si="1295"/>
        <v>NICHT AKTUELL</v>
      </c>
      <c r="T532" s="1" t="str">
        <f t="shared" si="1303"/>
        <v/>
      </c>
      <c r="U532" s="8"/>
      <c r="V532" s="8" t="s">
        <v>508</v>
      </c>
      <c r="W532" s="25"/>
      <c r="X532" s="22"/>
      <c r="Y532" s="4" t="s">
        <v>374</v>
      </c>
      <c r="Z532" s="4" t="s">
        <v>374</v>
      </c>
      <c r="AA532" s="4" t="s">
        <v>374</v>
      </c>
      <c r="AB532" s="32"/>
      <c r="AC532" s="173"/>
      <c r="AD532" s="165"/>
      <c r="AE532" s="165"/>
      <c r="AF532" s="165"/>
      <c r="AG532" s="171"/>
      <c r="AH532" s="171"/>
      <c r="AI532" s="171"/>
      <c r="AJ532" s="172"/>
      <c r="AK532" s="172"/>
      <c r="AL532" s="172" t="s">
        <v>374</v>
      </c>
      <c r="AM532" s="165"/>
      <c r="AN532" s="173"/>
      <c r="AO532" s="173"/>
      <c r="AP532" s="173"/>
      <c r="AQ532" s="173"/>
      <c r="AR532" s="173"/>
      <c r="AS532" s="173"/>
      <c r="AT532" s="173"/>
      <c r="AU532" s="173"/>
      <c r="AV532" s="173"/>
      <c r="AW532" s="173"/>
      <c r="AX532" s="173"/>
      <c r="AY532" s="173"/>
      <c r="AZ532" s="173"/>
      <c r="BA532" s="173"/>
      <c r="BB532" s="173"/>
      <c r="BC532" s="173"/>
      <c r="BD532" s="173"/>
      <c r="BE532" s="173"/>
      <c r="BF532" s="173"/>
      <c r="BG532" s="173"/>
      <c r="BH532" s="173"/>
      <c r="BI532" s="173"/>
      <c r="BJ532" s="173"/>
      <c r="BK532" s="173"/>
    </row>
    <row r="533" spans="1:63">
      <c r="A533" s="2" t="s">
        <v>26</v>
      </c>
      <c r="B533" s="24" t="s">
        <v>408</v>
      </c>
      <c r="C533" s="4"/>
      <c r="D533" s="4"/>
      <c r="E533" s="135" t="str">
        <f t="shared" si="1296"/>
        <v xml:space="preserve">                  VTC9,                           </v>
      </c>
      <c r="F533" s="6" t="str">
        <f t="shared" ref="F533" si="1334">LEFT(Q533,11)</f>
        <v>5H0_970_728</v>
      </c>
      <c r="G533" s="6" t="str">
        <f t="shared" ref="G533" si="1335">IF(LEN(Q533)=11,0,MID(Q533,13,2))</f>
        <v>AL</v>
      </c>
      <c r="H533" s="6" t="str">
        <f t="shared" ref="H533" si="1336">CONCATENATE(IF(MID(Q533,5,3)="970","1AS1"),LEFT(F533,3),RIGHT(F533,3))</f>
        <v>1AS15H0728</v>
      </c>
      <c r="I533" s="6" t="str">
        <f t="shared" ref="I533" si="1337">IF(G533=0,"00",IF(LEN(G533)=1,CONCATENATE(G533,0),G533))</f>
        <v>AL</v>
      </c>
      <c r="J533" s="8" t="s">
        <v>605</v>
      </c>
      <c r="K533" s="122"/>
      <c r="L533" s="24" t="s">
        <v>415</v>
      </c>
      <c r="M533" s="67"/>
      <c r="N533" s="68">
        <v>2046</v>
      </c>
      <c r="O533" s="69"/>
      <c r="P533" s="42" t="s">
        <v>2240</v>
      </c>
      <c r="Q533" s="24" t="s">
        <v>800</v>
      </c>
      <c r="R533" s="6" t="str">
        <f t="shared" ref="R533" si="1338">IF(J533&lt;&gt;"",CONCATENATE(H533,I533,J533),CONCATENATE(H533,I533,K533))</f>
        <v>1AS15H0728ALB</v>
      </c>
      <c r="S533" s="7" t="str">
        <f t="shared" ref="S533" si="1339">IF(N533="-","KEIN LIEFERUMFANG",IF(AND(N533&lt;=S$3,O533=""),"AKTUELL",IF(O533=N533-1,"KEIN SERIENEINSATZ",IF(N533&gt;S$3,"NOCH NICHT AKTUELL",IF(AND(N533&lt;S$3,O533&lt;S$3),"NICHT AKTUELL",IF(N533&lt;=S$3,"AKTUELL"))))))</f>
        <v>AKTUELL</v>
      </c>
      <c r="T533" s="1" t="str">
        <f t="shared" si="1303"/>
        <v/>
      </c>
      <c r="U533" s="112" t="s">
        <v>2239</v>
      </c>
      <c r="V533" s="8" t="s">
        <v>508</v>
      </c>
      <c r="W533" s="25"/>
      <c r="X533" s="22"/>
      <c r="Y533" s="4" t="s">
        <v>374</v>
      </c>
      <c r="Z533" s="4" t="s">
        <v>374</v>
      </c>
      <c r="AA533" s="4" t="s">
        <v>374</v>
      </c>
      <c r="AB533" s="32"/>
      <c r="AC533" s="173"/>
      <c r="AD533" s="165"/>
      <c r="AE533" s="165"/>
      <c r="AF533" s="165"/>
      <c r="AG533" s="171"/>
      <c r="AH533" s="171"/>
      <c r="AI533" s="171"/>
      <c r="AJ533" s="172"/>
      <c r="AK533" s="172"/>
      <c r="AL533" s="172" t="s">
        <v>374</v>
      </c>
      <c r="AM533" s="165"/>
      <c r="AN533" s="173"/>
      <c r="AO533" s="173"/>
      <c r="AP533" s="173"/>
      <c r="AQ533" s="173"/>
      <c r="AR533" s="173"/>
      <c r="AS533" s="173"/>
      <c r="AT533" s="173"/>
      <c r="AU533" s="173"/>
      <c r="AV533" s="173"/>
      <c r="AW533" s="173"/>
      <c r="AX533" s="173"/>
      <c r="AY533" s="173"/>
      <c r="AZ533" s="173"/>
      <c r="BA533" s="173"/>
      <c r="BB533" s="173"/>
      <c r="BC533" s="173"/>
      <c r="BD533" s="173"/>
      <c r="BE533" s="173"/>
      <c r="BF533" s="173"/>
      <c r="BG533" s="173"/>
      <c r="BH533" s="173"/>
      <c r="BI533" s="173"/>
      <c r="BJ533" s="173"/>
      <c r="BK533" s="173"/>
    </row>
    <row r="534" spans="1:63">
      <c r="A534" s="2" t="s">
        <v>26</v>
      </c>
      <c r="B534" s="24" t="s">
        <v>408</v>
      </c>
      <c r="C534" s="4"/>
      <c r="D534" s="4"/>
      <c r="E534" s="135" t="str">
        <f t="shared" si="1296"/>
        <v xml:space="preserve">                  VTC9,                           </v>
      </c>
      <c r="F534" s="6" t="str">
        <f t="shared" si="1092"/>
        <v>5H0_970_728</v>
      </c>
      <c r="G534" s="6" t="str">
        <f t="shared" si="1093"/>
        <v>AM</v>
      </c>
      <c r="H534" s="6" t="str">
        <f t="shared" si="1294"/>
        <v>1AS15H0728</v>
      </c>
      <c r="I534" s="6" t="str">
        <f t="shared" si="1095"/>
        <v>AM</v>
      </c>
      <c r="J534" s="8" t="s">
        <v>498</v>
      </c>
      <c r="K534" s="2"/>
      <c r="L534" s="24" t="s">
        <v>416</v>
      </c>
      <c r="M534" s="67"/>
      <c r="N534" s="68">
        <v>2025</v>
      </c>
      <c r="O534" s="69">
        <v>2045</v>
      </c>
      <c r="P534" s="42" t="s">
        <v>2240</v>
      </c>
      <c r="Q534" s="24" t="s">
        <v>801</v>
      </c>
      <c r="R534" s="6" t="str">
        <f t="shared" si="1096"/>
        <v>1AS15H0728AMA</v>
      </c>
      <c r="S534" s="7" t="str">
        <f t="shared" si="1295"/>
        <v>NICHT AKTUELL</v>
      </c>
      <c r="T534" s="1" t="str">
        <f t="shared" si="1303"/>
        <v/>
      </c>
      <c r="U534" s="8"/>
      <c r="V534" s="8" t="s">
        <v>508</v>
      </c>
      <c r="W534" s="25"/>
      <c r="X534" s="22"/>
      <c r="Y534" s="4" t="s">
        <v>374</v>
      </c>
      <c r="Z534" s="4" t="s">
        <v>374</v>
      </c>
      <c r="AA534" s="4" t="s">
        <v>374</v>
      </c>
      <c r="AB534" s="32"/>
      <c r="AC534" s="173"/>
      <c r="AD534" s="165"/>
      <c r="AE534" s="165"/>
      <c r="AF534" s="165"/>
      <c r="AG534" s="171"/>
      <c r="AH534" s="171"/>
      <c r="AI534" s="171"/>
      <c r="AJ534" s="172"/>
      <c r="AK534" s="172"/>
      <c r="AL534" s="172" t="s">
        <v>374</v>
      </c>
      <c r="AM534" s="165"/>
      <c r="AN534" s="173"/>
      <c r="AO534" s="173"/>
      <c r="AP534" s="173"/>
      <c r="AQ534" s="173"/>
      <c r="AR534" s="173"/>
      <c r="AS534" s="173"/>
      <c r="AT534" s="173"/>
      <c r="AU534" s="173"/>
      <c r="AV534" s="173"/>
      <c r="AW534" s="173"/>
      <c r="AX534" s="173"/>
      <c r="AY534" s="173"/>
      <c r="AZ534" s="173"/>
      <c r="BA534" s="173"/>
      <c r="BB534" s="173"/>
      <c r="BC534" s="173"/>
      <c r="BD534" s="173"/>
      <c r="BE534" s="173"/>
      <c r="BF534" s="173"/>
      <c r="BG534" s="173"/>
      <c r="BH534" s="173"/>
      <c r="BI534" s="173"/>
      <c r="BJ534" s="173"/>
      <c r="BK534" s="173"/>
    </row>
    <row r="535" spans="1:63">
      <c r="A535" s="2" t="s">
        <v>26</v>
      </c>
      <c r="B535" s="24" t="s">
        <v>408</v>
      </c>
      <c r="C535" s="4"/>
      <c r="D535" s="4"/>
      <c r="E535" s="135" t="str">
        <f t="shared" si="1296"/>
        <v xml:space="preserve">                  VTC9,                           </v>
      </c>
      <c r="F535" s="6" t="str">
        <f t="shared" ref="F535" si="1340">LEFT(Q535,11)</f>
        <v>5H0_970_728</v>
      </c>
      <c r="G535" s="6" t="str">
        <f t="shared" ref="G535" si="1341">IF(LEN(Q535)=11,0,MID(Q535,13,2))</f>
        <v>AM</v>
      </c>
      <c r="H535" s="6" t="str">
        <f t="shared" ref="H535" si="1342">CONCATENATE(IF(MID(Q535,5,3)="970","1AS1"),LEFT(F535,3),RIGHT(F535,3))</f>
        <v>1AS15H0728</v>
      </c>
      <c r="I535" s="6" t="str">
        <f t="shared" ref="I535" si="1343">IF(G535=0,"00",IF(LEN(G535)=1,CONCATENATE(G535,0),G535))</f>
        <v>AM</v>
      </c>
      <c r="J535" s="8" t="s">
        <v>605</v>
      </c>
      <c r="K535" s="122"/>
      <c r="L535" s="24" t="s">
        <v>416</v>
      </c>
      <c r="M535" s="67"/>
      <c r="N535" s="68">
        <v>2046</v>
      </c>
      <c r="O535" s="69"/>
      <c r="P535" s="42" t="s">
        <v>2240</v>
      </c>
      <c r="Q535" s="24" t="s">
        <v>801</v>
      </c>
      <c r="R535" s="6" t="str">
        <f t="shared" ref="R535" si="1344">IF(J535&lt;&gt;"",CONCATENATE(H535,I535,J535),CONCATENATE(H535,I535,K535))</f>
        <v>1AS15H0728AMB</v>
      </c>
      <c r="S535" s="7" t="str">
        <f t="shared" ref="S535" si="1345">IF(N535="-","KEIN LIEFERUMFANG",IF(AND(N535&lt;=S$3,O535=""),"AKTUELL",IF(O535=N535-1,"KEIN SERIENEINSATZ",IF(N535&gt;S$3,"NOCH NICHT AKTUELL",IF(AND(N535&lt;S$3,O535&lt;S$3),"NICHT AKTUELL",IF(N535&lt;=S$3,"AKTUELL"))))))</f>
        <v>AKTUELL</v>
      </c>
      <c r="T535" s="1" t="str">
        <f t="shared" si="1303"/>
        <v/>
      </c>
      <c r="U535" s="112" t="s">
        <v>2239</v>
      </c>
      <c r="V535" s="8" t="s">
        <v>508</v>
      </c>
      <c r="W535" s="25"/>
      <c r="X535" s="22"/>
      <c r="Y535" s="4" t="s">
        <v>374</v>
      </c>
      <c r="Z535" s="4" t="s">
        <v>374</v>
      </c>
      <c r="AA535" s="4" t="s">
        <v>374</v>
      </c>
      <c r="AB535" s="32"/>
      <c r="AC535" s="173"/>
      <c r="AD535" s="165"/>
      <c r="AE535" s="165"/>
      <c r="AF535" s="165"/>
      <c r="AG535" s="171"/>
      <c r="AH535" s="171"/>
      <c r="AI535" s="171"/>
      <c r="AJ535" s="172"/>
      <c r="AK535" s="172"/>
      <c r="AL535" s="172" t="s">
        <v>374</v>
      </c>
      <c r="AM535" s="165"/>
      <c r="AN535" s="173"/>
      <c r="AO535" s="173"/>
      <c r="AP535" s="173"/>
      <c r="AQ535" s="173"/>
      <c r="AR535" s="173"/>
      <c r="AS535" s="173"/>
      <c r="AT535" s="173"/>
      <c r="AU535" s="173"/>
      <c r="AV535" s="173"/>
      <c r="AW535" s="173"/>
      <c r="AX535" s="173"/>
      <c r="AY535" s="173"/>
      <c r="AZ535" s="173"/>
      <c r="BA535" s="173"/>
      <c r="BB535" s="173"/>
      <c r="BC535" s="173"/>
      <c r="BD535" s="173"/>
      <c r="BE535" s="173"/>
      <c r="BF535" s="173"/>
      <c r="BG535" s="173"/>
      <c r="BH535" s="173"/>
      <c r="BI535" s="173"/>
      <c r="BJ535" s="173"/>
      <c r="BK535" s="173"/>
    </row>
    <row r="536" spans="1:63">
      <c r="A536" s="2" t="s">
        <v>26</v>
      </c>
      <c r="B536" s="24" t="s">
        <v>408</v>
      </c>
      <c r="C536" s="4"/>
      <c r="D536" s="4"/>
      <c r="E536" s="135" t="str">
        <f t="shared" si="1296"/>
        <v xml:space="preserve">                                              </v>
      </c>
      <c r="F536" s="6" t="str">
        <f t="shared" si="1092"/>
        <v>5H0_970_728</v>
      </c>
      <c r="G536" s="6" t="str">
        <f t="shared" si="1093"/>
        <v>AN</v>
      </c>
      <c r="H536" s="6" t="str">
        <f t="shared" si="1294"/>
        <v>1AS15H0728</v>
      </c>
      <c r="I536" s="6" t="str">
        <f t="shared" si="1095"/>
        <v>AN</v>
      </c>
      <c r="J536" s="8" t="s">
        <v>498</v>
      </c>
      <c r="K536" s="2"/>
      <c r="L536" s="24" t="s">
        <v>815</v>
      </c>
      <c r="M536" s="67"/>
      <c r="N536" s="68">
        <v>2025</v>
      </c>
      <c r="O536" s="69"/>
      <c r="P536" s="42" t="s">
        <v>699</v>
      </c>
      <c r="Q536" s="24" t="s">
        <v>802</v>
      </c>
      <c r="R536" s="6" t="str">
        <f t="shared" si="1096"/>
        <v>1AS15H0728ANA</v>
      </c>
      <c r="S536" s="7" t="str">
        <f t="shared" si="1295"/>
        <v>AKTUELL</v>
      </c>
      <c r="T536" s="1" t="str">
        <f t="shared" si="1303"/>
        <v/>
      </c>
      <c r="U536" s="8"/>
      <c r="V536" s="8"/>
      <c r="W536" s="25"/>
      <c r="X536" s="22"/>
      <c r="Y536" s="4" t="s">
        <v>566</v>
      </c>
      <c r="Z536" s="4" t="s">
        <v>374</v>
      </c>
      <c r="AA536" s="4" t="s">
        <v>374</v>
      </c>
      <c r="AB536" s="32"/>
      <c r="AC536" s="173"/>
      <c r="AD536" s="165"/>
      <c r="AE536" s="165"/>
      <c r="AF536" s="165"/>
      <c r="AG536" s="171"/>
      <c r="AH536" s="171"/>
      <c r="AI536" s="171"/>
      <c r="AJ536" s="172"/>
      <c r="AK536" s="172"/>
      <c r="AL536" s="172"/>
      <c r="AM536" s="165"/>
      <c r="AN536" s="173"/>
      <c r="AO536" s="173"/>
      <c r="AP536" s="173"/>
      <c r="AQ536" s="173"/>
      <c r="AR536" s="173"/>
      <c r="AS536" s="173"/>
      <c r="AT536" s="173"/>
      <c r="AU536" s="173"/>
      <c r="AV536" s="173"/>
      <c r="AW536" s="173"/>
      <c r="AX536" s="173"/>
      <c r="AY536" s="173"/>
      <c r="AZ536" s="173"/>
      <c r="BA536" s="173"/>
      <c r="BB536" s="173"/>
      <c r="BC536" s="173"/>
      <c r="BD536" s="173"/>
      <c r="BE536" s="173"/>
      <c r="BF536" s="173"/>
      <c r="BG536" s="173"/>
      <c r="BH536" s="173"/>
      <c r="BI536" s="173"/>
      <c r="BJ536" s="173"/>
      <c r="BK536" s="173"/>
    </row>
    <row r="537" spans="1:63">
      <c r="A537" s="2" t="s">
        <v>26</v>
      </c>
      <c r="B537" s="24" t="s">
        <v>408</v>
      </c>
      <c r="C537" s="4"/>
      <c r="D537" s="4"/>
      <c r="E537" s="135" t="str">
        <f t="shared" si="1296"/>
        <v xml:space="preserve">                                              </v>
      </c>
      <c r="F537" s="6" t="str">
        <f t="shared" si="1092"/>
        <v>5H0_970_728</v>
      </c>
      <c r="G537" s="6" t="str">
        <f t="shared" si="1093"/>
        <v>AP</v>
      </c>
      <c r="H537" s="6" t="str">
        <f t="shared" si="1294"/>
        <v>1AS15H0728</v>
      </c>
      <c r="I537" s="6" t="str">
        <f t="shared" si="1095"/>
        <v>AP</v>
      </c>
      <c r="J537" s="8" t="s">
        <v>498</v>
      </c>
      <c r="K537" s="2"/>
      <c r="L537" s="24" t="s">
        <v>272</v>
      </c>
      <c r="M537" s="67"/>
      <c r="N537" s="68">
        <v>2025</v>
      </c>
      <c r="O537" s="69"/>
      <c r="P537" s="42" t="s">
        <v>699</v>
      </c>
      <c r="Q537" s="24" t="s">
        <v>803</v>
      </c>
      <c r="R537" s="6" t="str">
        <f t="shared" si="1096"/>
        <v>1AS15H0728APA</v>
      </c>
      <c r="S537" s="7" t="str">
        <f t="shared" si="1295"/>
        <v>AKTUELL</v>
      </c>
      <c r="T537" s="1" t="str">
        <f t="shared" ref="T537:T540" si="1346">IF(H537=H536,IF(I537=I536,"IndizeNeu (Spalte J, K)",IF(K537&lt;&gt;"","Neue Variant","")),IF(K537&lt;&gt;"","Neue Variant",""))</f>
        <v/>
      </c>
      <c r="U537" s="8"/>
      <c r="V537" s="8" t="s">
        <v>508</v>
      </c>
      <c r="W537" s="25"/>
      <c r="X537" s="22"/>
      <c r="Y537" s="4" t="s">
        <v>566</v>
      </c>
      <c r="Z537" s="4" t="s">
        <v>374</v>
      </c>
      <c r="AA537" s="4" t="s">
        <v>374</v>
      </c>
      <c r="AB537" s="32"/>
      <c r="AC537" s="173"/>
      <c r="AD537" s="165"/>
      <c r="AE537" s="165"/>
      <c r="AF537" s="165"/>
      <c r="AG537" s="171"/>
      <c r="AH537" s="171"/>
      <c r="AI537" s="171"/>
      <c r="AJ537" s="172"/>
      <c r="AK537" s="172"/>
      <c r="AL537" s="172"/>
      <c r="AM537" s="165"/>
      <c r="AN537" s="173"/>
      <c r="AO537" s="173"/>
      <c r="AP537" s="173"/>
      <c r="AQ537" s="173"/>
      <c r="AR537" s="173"/>
      <c r="AS537" s="173"/>
      <c r="AT537" s="173"/>
      <c r="AU537" s="173"/>
      <c r="AV537" s="173"/>
      <c r="AW537" s="173"/>
      <c r="AX537" s="173"/>
      <c r="AY537" s="173"/>
      <c r="AZ537" s="173"/>
      <c r="BA537" s="173"/>
      <c r="BB537" s="173"/>
      <c r="BC537" s="173"/>
      <c r="BD537" s="173"/>
      <c r="BE537" s="173"/>
      <c r="BF537" s="173"/>
      <c r="BG537" s="173"/>
      <c r="BH537" s="173"/>
      <c r="BI537" s="173"/>
      <c r="BJ537" s="173"/>
      <c r="BK537" s="173"/>
    </row>
    <row r="538" spans="1:63">
      <c r="A538" s="2" t="s">
        <v>26</v>
      </c>
      <c r="B538" s="24" t="s">
        <v>408</v>
      </c>
      <c r="C538" s="4"/>
      <c r="D538" s="4"/>
      <c r="E538" s="135" t="str">
        <f t="shared" si="1296"/>
        <v xml:space="preserve">                               VTK1,              </v>
      </c>
      <c r="F538" s="6" t="str">
        <f t="shared" si="1092"/>
        <v>5H0_970_728</v>
      </c>
      <c r="G538" s="6" t="str">
        <f t="shared" si="1093"/>
        <v>AQ</v>
      </c>
      <c r="H538" s="6" t="str">
        <f t="shared" si="1294"/>
        <v>1AS15H0728</v>
      </c>
      <c r="I538" s="6" t="str">
        <f t="shared" si="1095"/>
        <v>AQ</v>
      </c>
      <c r="J538" s="8" t="s">
        <v>498</v>
      </c>
      <c r="K538" s="2"/>
      <c r="L538" s="24" t="s">
        <v>648</v>
      </c>
      <c r="M538" s="67"/>
      <c r="N538" s="68">
        <v>2025</v>
      </c>
      <c r="O538" s="69"/>
      <c r="P538" s="42" t="s">
        <v>1905</v>
      </c>
      <c r="Q538" s="24" t="s">
        <v>804</v>
      </c>
      <c r="R538" s="6" t="str">
        <f t="shared" si="1096"/>
        <v>1AS15H0728AQA</v>
      </c>
      <c r="S538" s="7" t="str">
        <f t="shared" si="1295"/>
        <v>AKTUELL</v>
      </c>
      <c r="T538" s="1" t="str">
        <f t="shared" si="1346"/>
        <v/>
      </c>
      <c r="U538" s="8"/>
      <c r="V538" s="8" t="s">
        <v>654</v>
      </c>
      <c r="W538" s="25"/>
      <c r="X538" s="22"/>
      <c r="Y538" s="4" t="s">
        <v>374</v>
      </c>
      <c r="Z538" s="4" t="s">
        <v>374</v>
      </c>
      <c r="AA538" s="4" t="s">
        <v>374</v>
      </c>
      <c r="AB538" s="63"/>
      <c r="AC538" s="182"/>
      <c r="AD538" s="165"/>
      <c r="AE538" s="165"/>
      <c r="AF538" s="165"/>
      <c r="AG538" s="171"/>
      <c r="AH538" s="171"/>
      <c r="AI538" s="171"/>
      <c r="AJ538" s="172"/>
      <c r="AK538" s="172"/>
      <c r="AL538" s="172"/>
      <c r="AM538" s="165"/>
      <c r="AN538" s="173"/>
      <c r="AO538" s="173"/>
      <c r="AP538" s="173"/>
      <c r="AQ538" s="173"/>
      <c r="AR538" s="173"/>
      <c r="AS538" s="173"/>
      <c r="AT538" s="173"/>
      <c r="AU538" s="173"/>
      <c r="AV538" s="173"/>
      <c r="AW538" s="173"/>
      <c r="AX538" s="173" t="s">
        <v>374</v>
      </c>
      <c r="AY538" s="173"/>
      <c r="AZ538" s="173"/>
      <c r="BA538" s="173"/>
      <c r="BB538" s="173"/>
      <c r="BC538" s="173"/>
      <c r="BD538" s="173"/>
      <c r="BE538" s="173"/>
      <c r="BF538" s="173"/>
      <c r="BG538" s="173"/>
      <c r="BH538" s="173"/>
      <c r="BI538" s="173"/>
      <c r="BJ538" s="173"/>
      <c r="BK538" s="173"/>
    </row>
    <row r="539" spans="1:63">
      <c r="A539" s="2" t="s">
        <v>26</v>
      </c>
      <c r="B539" s="24" t="s">
        <v>408</v>
      </c>
      <c r="C539" s="4"/>
      <c r="D539" s="4"/>
      <c r="E539" s="135" t="str">
        <f t="shared" si="1296"/>
        <v xml:space="preserve">                               VTK1,              </v>
      </c>
      <c r="F539" s="6" t="str">
        <f t="shared" si="1092"/>
        <v>5H0_970_728</v>
      </c>
      <c r="G539" s="6" t="str">
        <f t="shared" si="1093"/>
        <v>AR</v>
      </c>
      <c r="H539" s="6" t="str">
        <f t="shared" si="1294"/>
        <v>1AS15H0728</v>
      </c>
      <c r="I539" s="6" t="str">
        <f t="shared" si="1095"/>
        <v>AR</v>
      </c>
      <c r="J539" s="8" t="s">
        <v>498</v>
      </c>
      <c r="K539" s="2"/>
      <c r="L539" s="24" t="s">
        <v>649</v>
      </c>
      <c r="M539" s="67"/>
      <c r="N539" s="68">
        <v>2025</v>
      </c>
      <c r="O539" s="69"/>
      <c r="P539" s="42" t="s">
        <v>1905</v>
      </c>
      <c r="Q539" s="24" t="s">
        <v>805</v>
      </c>
      <c r="R539" s="6" t="str">
        <f t="shared" si="1096"/>
        <v>1AS15H0728ARA</v>
      </c>
      <c r="S539" s="7" t="str">
        <f t="shared" si="1295"/>
        <v>AKTUELL</v>
      </c>
      <c r="T539" s="1" t="str">
        <f t="shared" si="1346"/>
        <v/>
      </c>
      <c r="U539" s="8"/>
      <c r="V539" s="8" t="s">
        <v>654</v>
      </c>
      <c r="W539" s="25"/>
      <c r="X539" s="22"/>
      <c r="Y539" s="4" t="s">
        <v>374</v>
      </c>
      <c r="Z539" s="4" t="s">
        <v>374</v>
      </c>
      <c r="AA539" s="4" t="s">
        <v>374</v>
      </c>
      <c r="AB539" s="63"/>
      <c r="AC539" s="182"/>
      <c r="AD539" s="165"/>
      <c r="AE539" s="165"/>
      <c r="AF539" s="165"/>
      <c r="AG539" s="171"/>
      <c r="AH539" s="171"/>
      <c r="AI539" s="171"/>
      <c r="AJ539" s="172"/>
      <c r="AK539" s="172"/>
      <c r="AL539" s="172"/>
      <c r="AM539" s="165"/>
      <c r="AN539" s="173"/>
      <c r="AO539" s="173"/>
      <c r="AP539" s="173"/>
      <c r="AQ539" s="173"/>
      <c r="AR539" s="173"/>
      <c r="AS539" s="173"/>
      <c r="AT539" s="173"/>
      <c r="AU539" s="173"/>
      <c r="AV539" s="173"/>
      <c r="AW539" s="173"/>
      <c r="AX539" s="173" t="s">
        <v>374</v>
      </c>
      <c r="AY539" s="173"/>
      <c r="AZ539" s="173"/>
      <c r="BA539" s="173"/>
      <c r="BB539" s="173"/>
      <c r="BC539" s="173"/>
      <c r="BD539" s="173"/>
      <c r="BE539" s="173"/>
      <c r="BF539" s="173"/>
      <c r="BG539" s="173"/>
      <c r="BH539" s="173"/>
      <c r="BI539" s="173"/>
      <c r="BJ539" s="173"/>
      <c r="BK539" s="173"/>
    </row>
    <row r="540" spans="1:63">
      <c r="A540" s="2" t="s">
        <v>26</v>
      </c>
      <c r="B540" s="24" t="s">
        <v>408</v>
      </c>
      <c r="C540" s="4"/>
      <c r="D540" s="4"/>
      <c r="E540" s="135" t="str">
        <f t="shared" si="1296"/>
        <v xml:space="preserve">                               VTK1,              </v>
      </c>
      <c r="F540" s="6" t="str">
        <f t="shared" si="1092"/>
        <v>5H0_970_728</v>
      </c>
      <c r="G540" s="6" t="str">
        <f t="shared" si="1093"/>
        <v>AS</v>
      </c>
      <c r="H540" s="6" t="str">
        <f t="shared" si="1294"/>
        <v>1AS15H0728</v>
      </c>
      <c r="I540" s="6" t="str">
        <f t="shared" si="1095"/>
        <v>AS</v>
      </c>
      <c r="J540" s="8" t="s">
        <v>498</v>
      </c>
      <c r="K540" s="2"/>
      <c r="L540" s="24" t="s">
        <v>650</v>
      </c>
      <c r="M540" s="67"/>
      <c r="N540" s="68">
        <v>2025</v>
      </c>
      <c r="O540" s="69"/>
      <c r="P540" s="42" t="s">
        <v>1905</v>
      </c>
      <c r="Q540" s="24" t="s">
        <v>806</v>
      </c>
      <c r="R540" s="6" t="str">
        <f t="shared" si="1096"/>
        <v>1AS15H0728ASA</v>
      </c>
      <c r="S540" s="7" t="str">
        <f t="shared" si="1295"/>
        <v>AKTUELL</v>
      </c>
      <c r="T540" s="1" t="str">
        <f t="shared" si="1346"/>
        <v/>
      </c>
      <c r="U540" s="8"/>
      <c r="V540" s="8" t="s">
        <v>654</v>
      </c>
      <c r="W540" s="25"/>
      <c r="X540" s="22"/>
      <c r="Y540" s="4" t="s">
        <v>374</v>
      </c>
      <c r="Z540" s="4" t="s">
        <v>374</v>
      </c>
      <c r="AA540" s="4" t="s">
        <v>374</v>
      </c>
      <c r="AB540" s="63"/>
      <c r="AC540" s="182"/>
      <c r="AD540" s="165"/>
      <c r="AE540" s="165"/>
      <c r="AF540" s="165"/>
      <c r="AG540" s="171"/>
      <c r="AH540" s="171"/>
      <c r="AI540" s="171"/>
      <c r="AJ540" s="172"/>
      <c r="AK540" s="172"/>
      <c r="AL540" s="172"/>
      <c r="AM540" s="165"/>
      <c r="AN540" s="173"/>
      <c r="AO540" s="173"/>
      <c r="AP540" s="173"/>
      <c r="AQ540" s="173"/>
      <c r="AR540" s="173"/>
      <c r="AS540" s="173"/>
      <c r="AT540" s="173"/>
      <c r="AU540" s="173"/>
      <c r="AV540" s="173"/>
      <c r="AW540" s="173"/>
      <c r="AX540" s="173" t="s">
        <v>374</v>
      </c>
      <c r="AY540" s="173"/>
      <c r="AZ540" s="173"/>
      <c r="BA540" s="173"/>
      <c r="BB540" s="173"/>
      <c r="BC540" s="173"/>
      <c r="BD540" s="173"/>
      <c r="BE540" s="173"/>
      <c r="BF540" s="173"/>
      <c r="BG540" s="173"/>
      <c r="BH540" s="173"/>
      <c r="BI540" s="173"/>
      <c r="BJ540" s="173"/>
      <c r="BK540" s="173"/>
    </row>
    <row r="541" spans="1:63">
      <c r="A541" s="2" t="s">
        <v>26</v>
      </c>
      <c r="B541" s="24" t="s">
        <v>408</v>
      </c>
      <c r="C541" s="4"/>
      <c r="D541" s="4"/>
      <c r="E541" s="135" t="str">
        <f t="shared" si="1296"/>
        <v xml:space="preserve">                               VTK1,              </v>
      </c>
      <c r="F541" s="6" t="str">
        <f t="shared" si="1092"/>
        <v>5H0_970_728</v>
      </c>
      <c r="G541" s="6" t="str">
        <f t="shared" si="1093"/>
        <v>AT</v>
      </c>
      <c r="H541" s="6" t="str">
        <f t="shared" si="1294"/>
        <v>1AS15H0728</v>
      </c>
      <c r="I541" s="6" t="str">
        <f t="shared" si="1095"/>
        <v>AT</v>
      </c>
      <c r="J541" s="8" t="s">
        <v>498</v>
      </c>
      <c r="K541" s="2"/>
      <c r="L541" s="24" t="s">
        <v>651</v>
      </c>
      <c r="M541" s="67"/>
      <c r="N541" s="68">
        <v>2025</v>
      </c>
      <c r="O541" s="69"/>
      <c r="P541" s="42" t="s">
        <v>1905</v>
      </c>
      <c r="Q541" s="24" t="s">
        <v>807</v>
      </c>
      <c r="R541" s="6" t="str">
        <f t="shared" si="1096"/>
        <v>1AS15H0728ATA</v>
      </c>
      <c r="S541" s="7" t="str">
        <f t="shared" ref="S541" si="1347">IF(N541="-","KEIN LIEFERUMFANG",IF(AND(N541&lt;=S$3,O541=""),"AKTUELL",IF(O541=N541-1,"KEIN SERIENEINSATZ",IF(N541&gt;S$3,"NOCH NICHT AKTUELL",IF(AND(N541&lt;S$3,O541&lt;S$3),"NICHT AKTUELL",IF(N541&lt;=S$3,"AKTUELL"))))))</f>
        <v>AKTUELL</v>
      </c>
      <c r="T541" s="1" t="str">
        <f t="shared" ref="T541" si="1348">IF(H541=H540,IF(I541=I540,"IndizeNeu (Spalte J, K)",IF(K541&lt;&gt;"","Neue Variant","")),IF(K541&lt;&gt;"","Neue Variant",""))</f>
        <v/>
      </c>
      <c r="U541" s="8"/>
      <c r="V541" s="8" t="s">
        <v>654</v>
      </c>
      <c r="W541" s="25"/>
      <c r="X541" s="22"/>
      <c r="Y541" s="4" t="s">
        <v>374</v>
      </c>
      <c r="Z541" s="4" t="s">
        <v>374</v>
      </c>
      <c r="AA541" s="4" t="s">
        <v>374</v>
      </c>
      <c r="AB541" s="63"/>
      <c r="AC541" s="182"/>
      <c r="AD541" s="165"/>
      <c r="AE541" s="165"/>
      <c r="AF541" s="165"/>
      <c r="AG541" s="171"/>
      <c r="AH541" s="171"/>
      <c r="AI541" s="171"/>
      <c r="AJ541" s="172"/>
      <c r="AK541" s="172"/>
      <c r="AL541" s="172"/>
      <c r="AM541" s="165"/>
      <c r="AN541" s="173"/>
      <c r="AO541" s="173"/>
      <c r="AP541" s="173"/>
      <c r="AQ541" s="173"/>
      <c r="AR541" s="173"/>
      <c r="AS541" s="173"/>
      <c r="AT541" s="173"/>
      <c r="AU541" s="173"/>
      <c r="AV541" s="173"/>
      <c r="AW541" s="173"/>
      <c r="AX541" s="173" t="s">
        <v>374</v>
      </c>
      <c r="AY541" s="173"/>
      <c r="AZ541" s="173"/>
      <c r="BA541" s="173"/>
      <c r="BB541" s="173"/>
      <c r="BC541" s="173"/>
      <c r="BD541" s="173"/>
      <c r="BE541" s="173"/>
      <c r="BF541" s="173"/>
      <c r="BG541" s="173"/>
      <c r="BH541" s="173"/>
      <c r="BI541" s="173"/>
      <c r="BJ541" s="173"/>
      <c r="BK541" s="173"/>
    </row>
    <row r="542" spans="1:63">
      <c r="A542" s="2" t="s">
        <v>26</v>
      </c>
      <c r="B542" s="24" t="s">
        <v>408</v>
      </c>
      <c r="C542" s="4"/>
      <c r="D542" s="4"/>
      <c r="E542" s="135" t="str">
        <f t="shared" si="1296"/>
        <v xml:space="preserve">                                              </v>
      </c>
      <c r="F542" s="6" t="str">
        <f t="shared" si="1092"/>
        <v>5H0_970_728</v>
      </c>
      <c r="G542" s="6" t="str">
        <f t="shared" si="1093"/>
        <v>BA</v>
      </c>
      <c r="H542" s="6" t="str">
        <f t="shared" ref="H542:H580" si="1349">CONCATENATE(IF(MID(Q542,5,3)="970","1AS1"),LEFT(F542,3),RIGHT(F542,3))</f>
        <v>1AS15H0728</v>
      </c>
      <c r="I542" s="6" t="str">
        <f t="shared" si="1095"/>
        <v>BA</v>
      </c>
      <c r="J542" s="8" t="s">
        <v>498</v>
      </c>
      <c r="K542" s="2"/>
      <c r="L542" s="24" t="s">
        <v>652</v>
      </c>
      <c r="M542" s="67"/>
      <c r="N542" s="68">
        <v>2025</v>
      </c>
      <c r="O542" s="69"/>
      <c r="P542" s="42" t="s">
        <v>1905</v>
      </c>
      <c r="Q542" s="24" t="s">
        <v>808</v>
      </c>
      <c r="R542" s="6" t="str">
        <f t="shared" si="1096"/>
        <v>1AS15H0728BAA</v>
      </c>
      <c r="S542" s="7" t="str">
        <f t="shared" ref="S542:S655" si="1350">IF(N542="-","KEIN LIEFERUMFANG",IF(AND(N542&lt;=S$3,O542=""),"AKTUELL",IF(O542=N542-1,"KEIN SERIENEINSATZ",IF(N542&gt;S$3,"NOCH NICHT AKTUELL",IF(AND(N542&lt;S$3,O542&lt;S$3),"NICHT AKTUELL",IF(N542&lt;=S$3,"AKTUELL"))))))</f>
        <v>AKTUELL</v>
      </c>
      <c r="T542" s="1" t="str">
        <f>IF(H542=H541,IF(I542=I541,"IndizeNeu (Spalte J, K)",IF(K542&lt;&gt;"","Neue Variant","")),IF(K542&lt;&gt;"","Neue Variant",""))</f>
        <v/>
      </c>
      <c r="U542" s="8"/>
      <c r="V542" s="8" t="s">
        <v>654</v>
      </c>
      <c r="W542" s="25"/>
      <c r="X542" s="22"/>
      <c r="Y542" s="4" t="s">
        <v>374</v>
      </c>
      <c r="Z542" s="4" t="s">
        <v>374</v>
      </c>
      <c r="AA542" s="4" t="s">
        <v>374</v>
      </c>
      <c r="AB542" s="63"/>
      <c r="AC542" s="182"/>
      <c r="AD542" s="165"/>
      <c r="AE542" s="165"/>
      <c r="AF542" s="165"/>
      <c r="AG542" s="171"/>
      <c r="AH542" s="171"/>
      <c r="AI542" s="171"/>
      <c r="AJ542" s="172"/>
      <c r="AK542" s="172"/>
      <c r="AL542" s="172"/>
      <c r="AM542" s="165"/>
      <c r="AN542" s="173"/>
      <c r="AO542" s="173"/>
      <c r="AP542" s="173"/>
      <c r="AQ542" s="173"/>
      <c r="AR542" s="173"/>
      <c r="AS542" s="173"/>
      <c r="AT542" s="173"/>
      <c r="AU542" s="173"/>
      <c r="AV542" s="173"/>
      <c r="AW542" s="173"/>
      <c r="AX542" s="173"/>
      <c r="AY542" s="173"/>
      <c r="AZ542" s="173"/>
      <c r="BA542" s="173"/>
      <c r="BB542" s="173"/>
      <c r="BC542" s="173"/>
      <c r="BD542" s="173"/>
      <c r="BE542" s="173"/>
      <c r="BF542" s="173"/>
      <c r="BG542" s="173"/>
      <c r="BH542" s="173"/>
      <c r="BI542" s="173"/>
      <c r="BJ542" s="173"/>
      <c r="BK542" s="173"/>
    </row>
    <row r="543" spans="1:63">
      <c r="A543" s="2" t="s">
        <v>26</v>
      </c>
      <c r="B543" s="24" t="s">
        <v>408</v>
      </c>
      <c r="C543" s="4"/>
      <c r="D543" s="4"/>
      <c r="E543" s="135" t="str">
        <f t="shared" si="1296"/>
        <v xml:space="preserve">                               VTK1,              </v>
      </c>
      <c r="F543" s="6" t="str">
        <f t="shared" si="1092"/>
        <v>5H0_970_728</v>
      </c>
      <c r="G543" s="6" t="str">
        <f t="shared" si="1093"/>
        <v>BB</v>
      </c>
      <c r="H543" s="6" t="str">
        <f t="shared" si="1349"/>
        <v>1AS15H0728</v>
      </c>
      <c r="I543" s="6" t="str">
        <f t="shared" si="1095"/>
        <v>BB</v>
      </c>
      <c r="J543" s="8" t="s">
        <v>498</v>
      </c>
      <c r="K543" s="2"/>
      <c r="L543" s="24" t="s">
        <v>1214</v>
      </c>
      <c r="M543" s="67"/>
      <c r="N543" s="68">
        <v>2048</v>
      </c>
      <c r="O543" s="69">
        <v>2047</v>
      </c>
      <c r="P543" s="42" t="s">
        <v>2241</v>
      </c>
      <c r="Q543" s="24" t="s">
        <v>1199</v>
      </c>
      <c r="R543" s="6" t="str">
        <f t="shared" si="1096"/>
        <v>1AS15H0728BBA</v>
      </c>
      <c r="S543" s="7" t="str">
        <f t="shared" si="1350"/>
        <v>KEIN SERIENEINSATZ</v>
      </c>
      <c r="T543" s="1" t="str">
        <f>IF(H543=H538,IF(I543=I538,"IndizeNeu (Spalte J, K)",IF(K543&lt;&gt;"","Neue Variant","")),IF(K543&lt;&gt;"","Neue Variant",""))</f>
        <v/>
      </c>
      <c r="U543" s="8"/>
      <c r="V543" s="8"/>
      <c r="W543" s="25"/>
      <c r="X543" s="22"/>
      <c r="Y543" s="4" t="s">
        <v>374</v>
      </c>
      <c r="Z543" s="4" t="s">
        <v>374</v>
      </c>
      <c r="AA543" s="4" t="s">
        <v>374</v>
      </c>
      <c r="AB543" s="32"/>
      <c r="AC543" s="173"/>
      <c r="AD543" s="165"/>
      <c r="AE543" s="165"/>
      <c r="AF543" s="165"/>
      <c r="AG543" s="171"/>
      <c r="AH543" s="171"/>
      <c r="AI543" s="171"/>
      <c r="AJ543" s="172"/>
      <c r="AK543" s="172"/>
      <c r="AL543" s="172"/>
      <c r="AM543" s="165"/>
      <c r="AN543" s="173"/>
      <c r="AO543" s="173"/>
      <c r="AP543" s="173"/>
      <c r="AQ543" s="173"/>
      <c r="AR543" s="173"/>
      <c r="AS543" s="173"/>
      <c r="AT543" s="173"/>
      <c r="AU543" s="173"/>
      <c r="AV543" s="173"/>
      <c r="AW543" s="173"/>
      <c r="AX543" s="173" t="s">
        <v>374</v>
      </c>
      <c r="AY543" s="173"/>
      <c r="AZ543" s="173"/>
      <c r="BA543" s="173"/>
      <c r="BB543" s="173"/>
      <c r="BC543" s="173"/>
      <c r="BD543" s="173"/>
      <c r="BE543" s="173"/>
      <c r="BF543" s="173"/>
      <c r="BG543" s="173"/>
      <c r="BH543" s="173"/>
      <c r="BI543" s="173"/>
      <c r="BJ543" s="173"/>
      <c r="BK543" s="173"/>
    </row>
    <row r="544" spans="1:63">
      <c r="A544" s="2" t="s">
        <v>26</v>
      </c>
      <c r="B544" s="24" t="s">
        <v>408</v>
      </c>
      <c r="C544" s="4"/>
      <c r="D544" s="4"/>
      <c r="E544" s="135" t="str">
        <f t="shared" si="1296"/>
        <v xml:space="preserve">                               VTK1,              </v>
      </c>
      <c r="F544" s="6" t="str">
        <f t="shared" ref="F544" si="1351">LEFT(Q544,11)</f>
        <v>5H0_970_728</v>
      </c>
      <c r="G544" s="6" t="str">
        <f t="shared" ref="G544" si="1352">IF(LEN(Q544)=11,0,MID(Q544,13,2))</f>
        <v>BB</v>
      </c>
      <c r="H544" s="6" t="str">
        <f t="shared" ref="H544" si="1353">CONCATENATE(IF(MID(Q544,5,3)="970","1AS1"),LEFT(F544,3),RIGHT(F544,3))</f>
        <v>1AS15H0728</v>
      </c>
      <c r="I544" s="6" t="str">
        <f t="shared" ref="I544" si="1354">IF(G544=0,"00",IF(LEN(G544)=1,CONCATENATE(G544,0),G544))</f>
        <v>BB</v>
      </c>
      <c r="J544" s="8" t="s">
        <v>605</v>
      </c>
      <c r="K544" s="122"/>
      <c r="L544" s="24" t="s">
        <v>1214</v>
      </c>
      <c r="M544" s="67"/>
      <c r="N544" s="68">
        <v>2048</v>
      </c>
      <c r="O544" s="69">
        <v>2102</v>
      </c>
      <c r="P544" s="42" t="s">
        <v>2258</v>
      </c>
      <c r="Q544" s="24" t="s">
        <v>1199</v>
      </c>
      <c r="R544" s="6" t="str">
        <f t="shared" ref="R544" si="1355">IF(J544&lt;&gt;"",CONCATENATE(H544,I544,J544),CONCATENATE(H544,I544,K544))</f>
        <v>1AS15H0728BBB</v>
      </c>
      <c r="S544" s="7" t="str">
        <f t="shared" ref="S544" si="1356">IF(N544="-","KEIN LIEFERUMFANG",IF(AND(N544&lt;=S$3,O544=""),"AKTUELL",IF(O544=N544-1,"KEIN SERIENEINSATZ",IF(N544&gt;S$3,"NOCH NICHT AKTUELL",IF(AND(N544&lt;S$3,O544&lt;S$3),"NICHT AKTUELL",IF(N544&lt;=S$3,"AKTUELL"))))))</f>
        <v>NICHT AKTUELL</v>
      </c>
      <c r="T544" s="1" t="str">
        <f>IF(H544=H539,IF(I544=I539,"IndizeNeu (Spalte J, K)",IF(K544&lt;&gt;"","Neue Variant","")),IF(K544&lt;&gt;"","Neue Variant",""))</f>
        <v/>
      </c>
      <c r="U544" s="8"/>
      <c r="V544" s="8"/>
      <c r="W544" s="25"/>
      <c r="X544" s="22"/>
      <c r="Y544" s="4" t="s">
        <v>374</v>
      </c>
      <c r="Z544" s="4" t="s">
        <v>374</v>
      </c>
      <c r="AA544" s="4" t="s">
        <v>374</v>
      </c>
      <c r="AB544" s="32"/>
      <c r="AC544" s="173"/>
      <c r="AD544" s="165"/>
      <c r="AE544" s="165"/>
      <c r="AF544" s="165"/>
      <c r="AG544" s="171"/>
      <c r="AH544" s="171"/>
      <c r="AI544" s="171"/>
      <c r="AJ544" s="172"/>
      <c r="AK544" s="172"/>
      <c r="AL544" s="172"/>
      <c r="AM544" s="165"/>
      <c r="AN544" s="173"/>
      <c r="AO544" s="173"/>
      <c r="AP544" s="173"/>
      <c r="AQ544" s="173"/>
      <c r="AR544" s="173"/>
      <c r="AS544" s="173"/>
      <c r="AT544" s="173"/>
      <c r="AU544" s="173"/>
      <c r="AV544" s="173"/>
      <c r="AW544" s="173"/>
      <c r="AX544" s="173" t="s">
        <v>374</v>
      </c>
      <c r="AY544" s="173"/>
      <c r="AZ544" s="173"/>
      <c r="BA544" s="173"/>
      <c r="BB544" s="173"/>
      <c r="BC544" s="173"/>
      <c r="BD544" s="173"/>
      <c r="BE544" s="173"/>
      <c r="BF544" s="173"/>
      <c r="BG544" s="173"/>
      <c r="BH544" s="173"/>
      <c r="BI544" s="173"/>
      <c r="BJ544" s="173"/>
      <c r="BK544" s="173"/>
    </row>
    <row r="545" spans="1:63">
      <c r="A545" s="2" t="s">
        <v>26</v>
      </c>
      <c r="B545" s="24" t="s">
        <v>408</v>
      </c>
      <c r="C545" s="4"/>
      <c r="D545" s="4"/>
      <c r="E545" s="135" t="str">
        <f t="shared" si="1296"/>
        <v xml:space="preserve">                               VTK1,           VTU7,  </v>
      </c>
      <c r="F545" s="6" t="str">
        <f t="shared" ref="F545" si="1357">LEFT(Q545,11)</f>
        <v>5H0_970_728</v>
      </c>
      <c r="G545" s="6" t="str">
        <f t="shared" ref="G545" si="1358">IF(LEN(Q545)=11,0,MID(Q545,13,2))</f>
        <v>BB</v>
      </c>
      <c r="H545" s="6" t="str">
        <f t="shared" ref="H545" si="1359">CONCATENATE(IF(MID(Q545,5,3)="970","1AS1"),LEFT(F545,3),RIGHT(F545,3))</f>
        <v>1AS15H0728</v>
      </c>
      <c r="I545" s="6" t="str">
        <f t="shared" ref="I545" si="1360">IF(G545=0,"00",IF(LEN(G545)=1,CONCATENATE(G545,0),G545))</f>
        <v>BB</v>
      </c>
      <c r="J545" s="8" t="s">
        <v>634</v>
      </c>
      <c r="K545" s="122"/>
      <c r="L545" s="24" t="s">
        <v>1214</v>
      </c>
      <c r="M545" s="67"/>
      <c r="N545" s="68">
        <v>2103</v>
      </c>
      <c r="O545" s="69"/>
      <c r="P545" s="42" t="s">
        <v>2258</v>
      </c>
      <c r="Q545" s="24" t="s">
        <v>1199</v>
      </c>
      <c r="R545" s="6" t="str">
        <f t="shared" ref="R545" si="1361">IF(J545&lt;&gt;"",CONCATENATE(H545,I545,J545),CONCATENATE(H545,I545,K545))</f>
        <v>1AS15H0728BBD</v>
      </c>
      <c r="S545" s="7" t="str">
        <f t="shared" ref="S545" si="1362">IF(N545="-","KEIN LIEFERUMFANG",IF(AND(N545&lt;=S$3,O545=""),"AKTUELL",IF(O545=N545-1,"KEIN SERIENEINSATZ",IF(N545&gt;S$3,"NOCH NICHT AKTUELL",IF(AND(N545&lt;S$3,O545&lt;S$3),"NICHT AKTUELL",IF(N545&lt;=S$3,"AKTUELL"))))))</f>
        <v>AKTUELL</v>
      </c>
      <c r="T545" s="1" t="str">
        <f>IF(H545=H540,IF(I545=I540,"IndizeNeu (Spalte J, K)",IF(K545&lt;&gt;"","Neue Variant","")),IF(K545&lt;&gt;"","Neue Variant",""))</f>
        <v/>
      </c>
      <c r="U545" s="8"/>
      <c r="V545" s="8"/>
      <c r="W545" s="25"/>
      <c r="X545" s="22"/>
      <c r="Y545" s="4" t="s">
        <v>374</v>
      </c>
      <c r="Z545" s="4" t="s">
        <v>374</v>
      </c>
      <c r="AA545" s="4" t="s">
        <v>374</v>
      </c>
      <c r="AB545" s="32"/>
      <c r="AC545" s="173"/>
      <c r="AD545" s="165"/>
      <c r="AE545" s="165"/>
      <c r="AF545" s="165"/>
      <c r="AG545" s="171"/>
      <c r="AH545" s="171"/>
      <c r="AI545" s="171"/>
      <c r="AJ545" s="172"/>
      <c r="AK545" s="172"/>
      <c r="AL545" s="172"/>
      <c r="AM545" s="165"/>
      <c r="AN545" s="173"/>
      <c r="AO545" s="173"/>
      <c r="AP545" s="173"/>
      <c r="AQ545" s="173"/>
      <c r="AR545" s="173"/>
      <c r="AS545" s="173"/>
      <c r="AT545" s="173"/>
      <c r="AU545" s="173"/>
      <c r="AV545" s="173"/>
      <c r="AW545" s="173"/>
      <c r="AX545" s="173" t="s">
        <v>374</v>
      </c>
      <c r="AY545" s="173"/>
      <c r="AZ545" s="173"/>
      <c r="BA545" s="173"/>
      <c r="BB545" s="173"/>
      <c r="BC545" s="173"/>
      <c r="BD545" s="173"/>
      <c r="BE545" s="173"/>
      <c r="BF545" s="173"/>
      <c r="BG545" s="173"/>
      <c r="BH545" s="173"/>
      <c r="BI545" s="173"/>
      <c r="BJ545" s="173" t="s">
        <v>374</v>
      </c>
      <c r="BK545" s="173"/>
    </row>
    <row r="546" spans="1:63">
      <c r="A546" s="2" t="s">
        <v>26</v>
      </c>
      <c r="B546" s="24" t="s">
        <v>408</v>
      </c>
      <c r="C546" s="4"/>
      <c r="D546" s="4"/>
      <c r="E546" s="135" t="str">
        <f t="shared" si="1296"/>
        <v xml:space="preserve">                               VTK1,              </v>
      </c>
      <c r="F546" s="6" t="str">
        <f t="shared" si="1092"/>
        <v>5H0_970_728</v>
      </c>
      <c r="G546" s="6" t="str">
        <f t="shared" si="1093"/>
        <v>BC</v>
      </c>
      <c r="H546" s="6" t="str">
        <f t="shared" si="1349"/>
        <v>1AS15H0728</v>
      </c>
      <c r="I546" s="6" t="str">
        <f t="shared" si="1095"/>
        <v>BC</v>
      </c>
      <c r="J546" s="8" t="s">
        <v>498</v>
      </c>
      <c r="K546" s="2"/>
      <c r="L546" s="24" t="s">
        <v>810</v>
      </c>
      <c r="M546" s="67"/>
      <c r="N546" s="68">
        <v>2048</v>
      </c>
      <c r="O546" s="69">
        <v>2047</v>
      </c>
      <c r="P546" s="42" t="s">
        <v>2241</v>
      </c>
      <c r="Q546" s="24" t="s">
        <v>1200</v>
      </c>
      <c r="R546" s="6" t="str">
        <f t="shared" si="1096"/>
        <v>1AS15H0728BCA</v>
      </c>
      <c r="S546" s="7" t="str">
        <f t="shared" si="1350"/>
        <v>KEIN SERIENEINSATZ</v>
      </c>
      <c r="T546" s="1" t="str">
        <f t="shared" ref="T546:T566" si="1363">IF(H546=H543,IF(I546=I543,"IndizeNeu (Spalte J, K)",IF(K546&lt;&gt;"","Neue Variant","")),IF(K546&lt;&gt;"","Neue Variant",""))</f>
        <v/>
      </c>
      <c r="U546" s="8"/>
      <c r="V546" s="8"/>
      <c r="W546" s="25"/>
      <c r="X546" s="22"/>
      <c r="Y546" s="4" t="s">
        <v>374</v>
      </c>
      <c r="Z546" s="4" t="s">
        <v>374</v>
      </c>
      <c r="AA546" s="4" t="s">
        <v>374</v>
      </c>
      <c r="AB546" s="32"/>
      <c r="AC546" s="173"/>
      <c r="AD546" s="165"/>
      <c r="AE546" s="165"/>
      <c r="AF546" s="165"/>
      <c r="AG546" s="171"/>
      <c r="AH546" s="171"/>
      <c r="AI546" s="171"/>
      <c r="AJ546" s="172"/>
      <c r="AK546" s="172"/>
      <c r="AL546" s="172"/>
      <c r="AM546" s="165"/>
      <c r="AN546" s="173"/>
      <c r="AO546" s="173"/>
      <c r="AP546" s="173"/>
      <c r="AQ546" s="173"/>
      <c r="AR546" s="173"/>
      <c r="AS546" s="173"/>
      <c r="AT546" s="173"/>
      <c r="AU546" s="173"/>
      <c r="AV546" s="173"/>
      <c r="AW546" s="173"/>
      <c r="AX546" s="173" t="s">
        <v>374</v>
      </c>
      <c r="AY546" s="173"/>
      <c r="AZ546" s="173"/>
      <c r="BA546" s="173"/>
      <c r="BB546" s="173"/>
      <c r="BC546" s="173"/>
      <c r="BD546" s="173"/>
      <c r="BE546" s="173"/>
      <c r="BF546" s="173"/>
      <c r="BG546" s="173"/>
      <c r="BH546" s="173"/>
      <c r="BI546" s="173"/>
      <c r="BJ546" s="173"/>
      <c r="BK546" s="173"/>
    </row>
    <row r="547" spans="1:63">
      <c r="A547" s="2" t="s">
        <v>26</v>
      </c>
      <c r="B547" s="24" t="s">
        <v>408</v>
      </c>
      <c r="C547" s="4"/>
      <c r="D547" s="4"/>
      <c r="E547" s="135" t="str">
        <f t="shared" si="1296"/>
        <v xml:space="preserve">                               VTK1,              </v>
      </c>
      <c r="F547" s="6" t="str">
        <f t="shared" ref="F547" si="1364">LEFT(Q547,11)</f>
        <v>5H0_970_728</v>
      </c>
      <c r="G547" s="6" t="str">
        <f t="shared" ref="G547" si="1365">IF(LEN(Q547)=11,0,MID(Q547,13,2))</f>
        <v>BC</v>
      </c>
      <c r="H547" s="6" t="str">
        <f t="shared" ref="H547" si="1366">CONCATENATE(IF(MID(Q547,5,3)="970","1AS1"),LEFT(F547,3),RIGHT(F547,3))</f>
        <v>1AS15H0728</v>
      </c>
      <c r="I547" s="6" t="str">
        <f t="shared" ref="I547" si="1367">IF(G547=0,"00",IF(LEN(G547)=1,CONCATENATE(G547,0),G547))</f>
        <v>BC</v>
      </c>
      <c r="J547" s="8" t="s">
        <v>605</v>
      </c>
      <c r="K547" s="122"/>
      <c r="L547" s="24" t="s">
        <v>810</v>
      </c>
      <c r="M547" s="67"/>
      <c r="N547" s="68">
        <v>2048</v>
      </c>
      <c r="O547" s="69">
        <v>2102</v>
      </c>
      <c r="P547" s="42" t="s">
        <v>2258</v>
      </c>
      <c r="Q547" s="24" t="s">
        <v>1200</v>
      </c>
      <c r="R547" s="6" t="str">
        <f t="shared" ref="R547" si="1368">IF(J547&lt;&gt;"",CONCATENATE(H547,I547,J547),CONCATENATE(H547,I547,K547))</f>
        <v>1AS15H0728BCB</v>
      </c>
      <c r="S547" s="7" t="str">
        <f t="shared" ref="S547" si="1369">IF(N547="-","KEIN LIEFERUMFANG",IF(AND(N547&lt;=S$3,O547=""),"AKTUELL",IF(O547=N547-1,"KEIN SERIENEINSATZ",IF(N547&gt;S$3,"NOCH NICHT AKTUELL",IF(AND(N547&lt;S$3,O547&lt;S$3),"NICHT AKTUELL",IF(N547&lt;=S$3,"AKTUELL"))))))</f>
        <v>NICHT AKTUELL</v>
      </c>
      <c r="T547" s="1" t="str">
        <f t="shared" si="1363"/>
        <v/>
      </c>
      <c r="U547" s="8"/>
      <c r="V547" s="8"/>
      <c r="W547" s="25"/>
      <c r="X547" s="22"/>
      <c r="Y547" s="4" t="s">
        <v>374</v>
      </c>
      <c r="Z547" s="4" t="s">
        <v>374</v>
      </c>
      <c r="AA547" s="4" t="s">
        <v>374</v>
      </c>
      <c r="AB547" s="32"/>
      <c r="AC547" s="173"/>
      <c r="AD547" s="165"/>
      <c r="AE547" s="165"/>
      <c r="AF547" s="165"/>
      <c r="AG547" s="171"/>
      <c r="AH547" s="171"/>
      <c r="AI547" s="171"/>
      <c r="AJ547" s="172"/>
      <c r="AK547" s="172"/>
      <c r="AL547" s="172"/>
      <c r="AM547" s="165"/>
      <c r="AN547" s="173"/>
      <c r="AO547" s="173"/>
      <c r="AP547" s="173"/>
      <c r="AQ547" s="173"/>
      <c r="AR547" s="173"/>
      <c r="AS547" s="173"/>
      <c r="AT547" s="173"/>
      <c r="AU547" s="173"/>
      <c r="AV547" s="173"/>
      <c r="AW547" s="173"/>
      <c r="AX547" s="173" t="s">
        <v>374</v>
      </c>
      <c r="AY547" s="173"/>
      <c r="AZ547" s="173"/>
      <c r="BA547" s="173"/>
      <c r="BB547" s="173"/>
      <c r="BC547" s="173"/>
      <c r="BD547" s="173"/>
      <c r="BE547" s="173"/>
      <c r="BF547" s="173"/>
      <c r="BG547" s="173"/>
      <c r="BH547" s="173"/>
      <c r="BI547" s="173"/>
      <c r="BJ547" s="173"/>
      <c r="BK547" s="173"/>
    </row>
    <row r="548" spans="1:63">
      <c r="A548" s="2" t="s">
        <v>26</v>
      </c>
      <c r="B548" s="24" t="s">
        <v>408</v>
      </c>
      <c r="C548" s="4"/>
      <c r="D548" s="4"/>
      <c r="E548" s="135" t="str">
        <f t="shared" si="1296"/>
        <v xml:space="preserve">                               VTK1,           VTU7,  </v>
      </c>
      <c r="F548" s="6" t="str">
        <f t="shared" ref="F548" si="1370">LEFT(Q548,11)</f>
        <v>5H0_970_728</v>
      </c>
      <c r="G548" s="6" t="str">
        <f t="shared" ref="G548" si="1371">IF(LEN(Q548)=11,0,MID(Q548,13,2))</f>
        <v>BC</v>
      </c>
      <c r="H548" s="6" t="str">
        <f t="shared" ref="H548" si="1372">CONCATENATE(IF(MID(Q548,5,3)="970","1AS1"),LEFT(F548,3),RIGHT(F548,3))</f>
        <v>1AS15H0728</v>
      </c>
      <c r="I548" s="6" t="str">
        <f t="shared" ref="I548" si="1373">IF(G548=0,"00",IF(LEN(G548)=1,CONCATENATE(G548,0),G548))</f>
        <v>BC</v>
      </c>
      <c r="J548" s="8" t="s">
        <v>634</v>
      </c>
      <c r="K548" s="122"/>
      <c r="L548" s="24" t="s">
        <v>810</v>
      </c>
      <c r="M548" s="67"/>
      <c r="N548" s="68">
        <v>2103</v>
      </c>
      <c r="O548" s="69"/>
      <c r="P548" s="42" t="s">
        <v>2258</v>
      </c>
      <c r="Q548" s="24" t="s">
        <v>1200</v>
      </c>
      <c r="R548" s="6" t="str">
        <f t="shared" ref="R548" si="1374">IF(J548&lt;&gt;"",CONCATENATE(H548,I548,J548),CONCATENATE(H548,I548,K548))</f>
        <v>1AS15H0728BCD</v>
      </c>
      <c r="S548" s="7" t="str">
        <f t="shared" ref="S548" si="1375">IF(N548="-","KEIN LIEFERUMFANG",IF(AND(N548&lt;=S$3,O548=""),"AKTUELL",IF(O548=N548-1,"KEIN SERIENEINSATZ",IF(N548&gt;S$3,"NOCH NICHT AKTUELL",IF(AND(N548&lt;S$3,O548&lt;S$3),"NICHT AKTUELL",IF(N548&lt;=S$3,"AKTUELL"))))))</f>
        <v>AKTUELL</v>
      </c>
      <c r="T548" s="1" t="str">
        <f t="shared" si="1363"/>
        <v/>
      </c>
      <c r="U548" s="8"/>
      <c r="V548" s="8"/>
      <c r="W548" s="25"/>
      <c r="X548" s="22"/>
      <c r="Y548" s="4" t="s">
        <v>374</v>
      </c>
      <c r="Z548" s="4" t="s">
        <v>374</v>
      </c>
      <c r="AA548" s="4" t="s">
        <v>374</v>
      </c>
      <c r="AB548" s="32"/>
      <c r="AC548" s="173"/>
      <c r="AD548" s="165"/>
      <c r="AE548" s="165"/>
      <c r="AF548" s="165"/>
      <c r="AG548" s="171"/>
      <c r="AH548" s="171"/>
      <c r="AI548" s="171"/>
      <c r="AJ548" s="172"/>
      <c r="AK548" s="172"/>
      <c r="AL548" s="172"/>
      <c r="AM548" s="165"/>
      <c r="AN548" s="173"/>
      <c r="AO548" s="173"/>
      <c r="AP548" s="173"/>
      <c r="AQ548" s="173"/>
      <c r="AR548" s="173"/>
      <c r="AS548" s="173"/>
      <c r="AT548" s="173"/>
      <c r="AU548" s="173"/>
      <c r="AV548" s="173"/>
      <c r="AW548" s="173"/>
      <c r="AX548" s="173" t="s">
        <v>374</v>
      </c>
      <c r="AY548" s="173"/>
      <c r="AZ548" s="173"/>
      <c r="BA548" s="173"/>
      <c r="BB548" s="173"/>
      <c r="BC548" s="173"/>
      <c r="BD548" s="173"/>
      <c r="BE548" s="173"/>
      <c r="BF548" s="173"/>
      <c r="BG548" s="173"/>
      <c r="BH548" s="173"/>
      <c r="BI548" s="173"/>
      <c r="BJ548" s="173" t="s">
        <v>374</v>
      </c>
      <c r="BK548" s="173"/>
    </row>
    <row r="549" spans="1:63">
      <c r="A549" s="2" t="s">
        <v>26</v>
      </c>
      <c r="B549" s="24" t="s">
        <v>408</v>
      </c>
      <c r="C549" s="4"/>
      <c r="D549" s="4"/>
      <c r="E549" s="135" t="str">
        <f t="shared" si="1296"/>
        <v xml:space="preserve">                  VTC9,                           </v>
      </c>
      <c r="F549" s="6" t="str">
        <f t="shared" si="1092"/>
        <v>5H0_970_728</v>
      </c>
      <c r="G549" s="6" t="str">
        <f t="shared" si="1093"/>
        <v>BD</v>
      </c>
      <c r="H549" s="6" t="str">
        <f t="shared" si="1349"/>
        <v>1AS15H0728</v>
      </c>
      <c r="I549" s="6" t="str">
        <f t="shared" si="1095"/>
        <v>BD</v>
      </c>
      <c r="J549" s="8" t="s">
        <v>498</v>
      </c>
      <c r="K549" s="2"/>
      <c r="L549" s="24" t="s">
        <v>1215</v>
      </c>
      <c r="M549" s="67"/>
      <c r="N549" s="68">
        <v>2048</v>
      </c>
      <c r="O549" s="69">
        <v>2047</v>
      </c>
      <c r="P549" s="42" t="s">
        <v>2241</v>
      </c>
      <c r="Q549" s="24" t="s">
        <v>1201</v>
      </c>
      <c r="R549" s="6" t="str">
        <f t="shared" si="1096"/>
        <v>1AS15H0728BDA</v>
      </c>
      <c r="S549" s="7" t="str">
        <f t="shared" si="1350"/>
        <v>KEIN SERIENEINSATZ</v>
      </c>
      <c r="T549" s="1" t="str">
        <f t="shared" si="1363"/>
        <v/>
      </c>
      <c r="U549" s="8"/>
      <c r="V549" s="8" t="s">
        <v>508</v>
      </c>
      <c r="W549" s="25"/>
      <c r="X549" s="22"/>
      <c r="Y549" s="4" t="s">
        <v>374</v>
      </c>
      <c r="Z549" s="4" t="s">
        <v>374</v>
      </c>
      <c r="AA549" s="4" t="s">
        <v>374</v>
      </c>
      <c r="AB549" s="32"/>
      <c r="AC549" s="173"/>
      <c r="AD549" s="165"/>
      <c r="AE549" s="165"/>
      <c r="AF549" s="165"/>
      <c r="AG549" s="171"/>
      <c r="AH549" s="171"/>
      <c r="AI549" s="171"/>
      <c r="AJ549" s="172"/>
      <c r="AK549" s="172"/>
      <c r="AL549" s="172" t="s">
        <v>374</v>
      </c>
      <c r="AM549" s="165"/>
      <c r="AN549" s="173"/>
      <c r="AO549" s="173"/>
      <c r="AP549" s="173"/>
      <c r="AQ549" s="173"/>
      <c r="AR549" s="173"/>
      <c r="AS549" s="173"/>
      <c r="AT549" s="173"/>
      <c r="AU549" s="173"/>
      <c r="AV549" s="173"/>
      <c r="AW549" s="173"/>
      <c r="AX549" s="173"/>
      <c r="AY549" s="173"/>
      <c r="AZ549" s="173"/>
      <c r="BA549" s="173"/>
      <c r="BB549" s="173"/>
      <c r="BC549" s="173"/>
      <c r="BD549" s="173"/>
      <c r="BE549" s="173"/>
      <c r="BF549" s="173"/>
      <c r="BG549" s="173"/>
      <c r="BH549" s="173"/>
      <c r="BI549" s="173"/>
      <c r="BJ549" s="173"/>
      <c r="BK549" s="173"/>
    </row>
    <row r="550" spans="1:63">
      <c r="A550" s="2" t="s">
        <v>26</v>
      </c>
      <c r="B550" s="24" t="s">
        <v>408</v>
      </c>
      <c r="C550" s="4"/>
      <c r="D550" s="4"/>
      <c r="E550" s="135" t="str">
        <f t="shared" si="1296"/>
        <v xml:space="preserve">                  VTC9,                           </v>
      </c>
      <c r="F550" s="6" t="str">
        <f t="shared" ref="F550" si="1376">LEFT(Q550,11)</f>
        <v>5H0_970_728</v>
      </c>
      <c r="G550" s="6" t="str">
        <f t="shared" ref="G550" si="1377">IF(LEN(Q550)=11,0,MID(Q550,13,2))</f>
        <v>BD</v>
      </c>
      <c r="H550" s="6" t="str">
        <f t="shared" ref="H550" si="1378">CONCATENATE(IF(MID(Q550,5,3)="970","1AS1"),LEFT(F550,3),RIGHT(F550,3))</f>
        <v>1AS15H0728</v>
      </c>
      <c r="I550" s="6" t="str">
        <f t="shared" ref="I550" si="1379">IF(G550=0,"00",IF(LEN(G550)=1,CONCATENATE(G550,0),G550))</f>
        <v>BD</v>
      </c>
      <c r="J550" s="8" t="s">
        <v>605</v>
      </c>
      <c r="K550" s="122"/>
      <c r="L550" s="24" t="s">
        <v>1215</v>
      </c>
      <c r="M550" s="67"/>
      <c r="N550" s="68">
        <v>2048</v>
      </c>
      <c r="O550" s="69">
        <v>2102</v>
      </c>
      <c r="P550" s="42" t="s">
        <v>2258</v>
      </c>
      <c r="Q550" s="24" t="s">
        <v>1201</v>
      </c>
      <c r="R550" s="6" t="str">
        <f t="shared" ref="R550" si="1380">IF(J550&lt;&gt;"",CONCATENATE(H550,I550,J550),CONCATENATE(H550,I550,K550))</f>
        <v>1AS15H0728BDB</v>
      </c>
      <c r="S550" s="7" t="str">
        <f t="shared" ref="S550" si="1381">IF(N550="-","KEIN LIEFERUMFANG",IF(AND(N550&lt;=S$3,O550=""),"AKTUELL",IF(O550=N550-1,"KEIN SERIENEINSATZ",IF(N550&gt;S$3,"NOCH NICHT AKTUELL",IF(AND(N550&lt;S$3,O550&lt;S$3),"NICHT AKTUELL",IF(N550&lt;=S$3,"AKTUELL"))))))</f>
        <v>NICHT AKTUELL</v>
      </c>
      <c r="T550" s="1" t="str">
        <f t="shared" si="1363"/>
        <v/>
      </c>
      <c r="U550" s="8"/>
      <c r="V550" s="8" t="s">
        <v>508</v>
      </c>
      <c r="W550" s="25"/>
      <c r="X550" s="22"/>
      <c r="Y550" s="4" t="s">
        <v>374</v>
      </c>
      <c r="Z550" s="4" t="s">
        <v>374</v>
      </c>
      <c r="AA550" s="4" t="s">
        <v>374</v>
      </c>
      <c r="AB550" s="32"/>
      <c r="AC550" s="173"/>
      <c r="AD550" s="165"/>
      <c r="AE550" s="165"/>
      <c r="AF550" s="165"/>
      <c r="AG550" s="171"/>
      <c r="AH550" s="171"/>
      <c r="AI550" s="171"/>
      <c r="AJ550" s="172"/>
      <c r="AK550" s="172"/>
      <c r="AL550" s="172" t="s">
        <v>374</v>
      </c>
      <c r="AM550" s="165"/>
      <c r="AN550" s="173"/>
      <c r="AO550" s="173"/>
      <c r="AP550" s="173"/>
      <c r="AQ550" s="173"/>
      <c r="AR550" s="173"/>
      <c r="AS550" s="173"/>
      <c r="AT550" s="173"/>
      <c r="AU550" s="173"/>
      <c r="AV550" s="173"/>
      <c r="AW550" s="173"/>
      <c r="AX550" s="173"/>
      <c r="AY550" s="173"/>
      <c r="AZ550" s="173"/>
      <c r="BA550" s="173"/>
      <c r="BB550" s="173"/>
      <c r="BC550" s="173"/>
      <c r="BD550" s="173"/>
      <c r="BE550" s="173"/>
      <c r="BF550" s="173"/>
      <c r="BG550" s="173"/>
      <c r="BH550" s="173"/>
      <c r="BI550" s="173"/>
      <c r="BJ550" s="173"/>
      <c r="BK550" s="173"/>
    </row>
    <row r="551" spans="1:63">
      <c r="A551" s="2" t="s">
        <v>26</v>
      </c>
      <c r="B551" s="24" t="s">
        <v>408</v>
      </c>
      <c r="C551" s="4"/>
      <c r="D551" s="4"/>
      <c r="E551" s="135" t="str">
        <f t="shared" si="1296"/>
        <v xml:space="preserve">                  VTC9,                        VTU7,  </v>
      </c>
      <c r="F551" s="6" t="str">
        <f t="shared" ref="F551" si="1382">LEFT(Q551,11)</f>
        <v>5H0_970_728</v>
      </c>
      <c r="G551" s="6" t="str">
        <f t="shared" ref="G551" si="1383">IF(LEN(Q551)=11,0,MID(Q551,13,2))</f>
        <v>BD</v>
      </c>
      <c r="H551" s="6" t="str">
        <f t="shared" ref="H551" si="1384">CONCATENATE(IF(MID(Q551,5,3)="970","1AS1"),LEFT(F551,3),RIGHT(F551,3))</f>
        <v>1AS15H0728</v>
      </c>
      <c r="I551" s="6" t="str">
        <f t="shared" ref="I551" si="1385">IF(G551=0,"00",IF(LEN(G551)=1,CONCATENATE(G551,0),G551))</f>
        <v>BD</v>
      </c>
      <c r="J551" s="8" t="s">
        <v>634</v>
      </c>
      <c r="K551" s="122"/>
      <c r="L551" s="24" t="s">
        <v>1215</v>
      </c>
      <c r="M551" s="67"/>
      <c r="N551" s="68">
        <v>2103</v>
      </c>
      <c r="O551" s="69"/>
      <c r="P551" s="42" t="s">
        <v>2258</v>
      </c>
      <c r="Q551" s="24" t="s">
        <v>1201</v>
      </c>
      <c r="R551" s="6" t="str">
        <f t="shared" ref="R551" si="1386">IF(J551&lt;&gt;"",CONCATENATE(H551,I551,J551),CONCATENATE(H551,I551,K551))</f>
        <v>1AS15H0728BDD</v>
      </c>
      <c r="S551" s="7" t="str">
        <f t="shared" ref="S551" si="1387">IF(N551="-","KEIN LIEFERUMFANG",IF(AND(N551&lt;=S$3,O551=""),"AKTUELL",IF(O551=N551-1,"KEIN SERIENEINSATZ",IF(N551&gt;S$3,"NOCH NICHT AKTUELL",IF(AND(N551&lt;S$3,O551&lt;S$3),"NICHT AKTUELL",IF(N551&lt;=S$3,"AKTUELL"))))))</f>
        <v>AKTUELL</v>
      </c>
      <c r="T551" s="1" t="str">
        <f t="shared" si="1363"/>
        <v/>
      </c>
      <c r="U551" s="8"/>
      <c r="V551" s="8" t="s">
        <v>508</v>
      </c>
      <c r="W551" s="25"/>
      <c r="X551" s="22"/>
      <c r="Y551" s="4" t="s">
        <v>374</v>
      </c>
      <c r="Z551" s="4" t="s">
        <v>374</v>
      </c>
      <c r="AA551" s="4" t="s">
        <v>374</v>
      </c>
      <c r="AB551" s="32"/>
      <c r="AC551" s="173"/>
      <c r="AD551" s="165"/>
      <c r="AE551" s="165"/>
      <c r="AF551" s="165"/>
      <c r="AG551" s="171"/>
      <c r="AH551" s="171"/>
      <c r="AI551" s="171"/>
      <c r="AJ551" s="172"/>
      <c r="AK551" s="172"/>
      <c r="AL551" s="172" t="s">
        <v>374</v>
      </c>
      <c r="AM551" s="165"/>
      <c r="AN551" s="173"/>
      <c r="AO551" s="173"/>
      <c r="AP551" s="173"/>
      <c r="AQ551" s="173"/>
      <c r="AR551" s="173"/>
      <c r="AS551" s="173"/>
      <c r="AT551" s="173"/>
      <c r="AU551" s="173"/>
      <c r="AV551" s="173"/>
      <c r="AW551" s="173"/>
      <c r="AX551" s="173"/>
      <c r="AY551" s="173"/>
      <c r="AZ551" s="173"/>
      <c r="BA551" s="173"/>
      <c r="BB551" s="173"/>
      <c r="BC551" s="173"/>
      <c r="BD551" s="173"/>
      <c r="BE551" s="173"/>
      <c r="BF551" s="173"/>
      <c r="BG551" s="173"/>
      <c r="BH551" s="173"/>
      <c r="BI551" s="173"/>
      <c r="BJ551" s="173" t="s">
        <v>374</v>
      </c>
      <c r="BK551" s="173"/>
    </row>
    <row r="552" spans="1:63">
      <c r="A552" s="2" t="s">
        <v>26</v>
      </c>
      <c r="B552" s="24" t="s">
        <v>408</v>
      </c>
      <c r="C552" s="4"/>
      <c r="D552" s="4"/>
      <c r="E552" s="135" t="str">
        <f t="shared" si="1296"/>
        <v xml:space="preserve">                  VTC9,                           </v>
      </c>
      <c r="F552" s="6" t="str">
        <f t="shared" si="1092"/>
        <v>5H0_970_728</v>
      </c>
      <c r="G552" s="6" t="str">
        <f t="shared" si="1093"/>
        <v>BE</v>
      </c>
      <c r="H552" s="6" t="str">
        <f t="shared" si="1349"/>
        <v>1AS15H0728</v>
      </c>
      <c r="I552" s="6" t="str">
        <f t="shared" si="1095"/>
        <v>BE</v>
      </c>
      <c r="J552" s="8" t="s">
        <v>498</v>
      </c>
      <c r="K552" s="2"/>
      <c r="L552" s="24" t="s">
        <v>812</v>
      </c>
      <c r="M552" s="67"/>
      <c r="N552" s="68">
        <v>2048</v>
      </c>
      <c r="O552" s="69">
        <v>2047</v>
      </c>
      <c r="P552" s="42" t="s">
        <v>2241</v>
      </c>
      <c r="Q552" s="24" t="s">
        <v>1202</v>
      </c>
      <c r="R552" s="6" t="str">
        <f t="shared" si="1096"/>
        <v>1AS15H0728BEA</v>
      </c>
      <c r="S552" s="7" t="str">
        <f t="shared" si="1350"/>
        <v>KEIN SERIENEINSATZ</v>
      </c>
      <c r="T552" s="1" t="str">
        <f t="shared" si="1363"/>
        <v/>
      </c>
      <c r="U552" s="8"/>
      <c r="V552" s="8" t="s">
        <v>508</v>
      </c>
      <c r="W552" s="25"/>
      <c r="X552" s="22"/>
      <c r="Y552" s="4" t="s">
        <v>374</v>
      </c>
      <c r="Z552" s="4" t="s">
        <v>374</v>
      </c>
      <c r="AA552" s="4" t="s">
        <v>374</v>
      </c>
      <c r="AB552" s="32"/>
      <c r="AC552" s="173"/>
      <c r="AD552" s="165"/>
      <c r="AE552" s="165"/>
      <c r="AF552" s="165"/>
      <c r="AG552" s="171"/>
      <c r="AH552" s="171"/>
      <c r="AI552" s="171"/>
      <c r="AJ552" s="172"/>
      <c r="AK552" s="172"/>
      <c r="AL552" s="172" t="s">
        <v>374</v>
      </c>
      <c r="AM552" s="165"/>
      <c r="AN552" s="173"/>
      <c r="AO552" s="173"/>
      <c r="AP552" s="173"/>
      <c r="AQ552" s="173"/>
      <c r="AR552" s="173"/>
      <c r="AS552" s="173"/>
      <c r="AT552" s="173"/>
      <c r="AU552" s="173"/>
      <c r="AV552" s="173"/>
      <c r="AW552" s="173"/>
      <c r="AX552" s="173"/>
      <c r="AY552" s="173"/>
      <c r="AZ552" s="173"/>
      <c r="BA552" s="173"/>
      <c r="BB552" s="173"/>
      <c r="BC552" s="173"/>
      <c r="BD552" s="173"/>
      <c r="BE552" s="173"/>
      <c r="BF552" s="173"/>
      <c r="BG552" s="173"/>
      <c r="BH552" s="173"/>
      <c r="BI552" s="173"/>
      <c r="BJ552" s="173"/>
      <c r="BK552" s="173"/>
    </row>
    <row r="553" spans="1:63">
      <c r="A553" s="2" t="s">
        <v>26</v>
      </c>
      <c r="B553" s="24" t="s">
        <v>408</v>
      </c>
      <c r="C553" s="4"/>
      <c r="D553" s="4"/>
      <c r="E553" s="135" t="str">
        <f t="shared" si="1296"/>
        <v xml:space="preserve">                  VTC9,                           </v>
      </c>
      <c r="F553" s="6" t="str">
        <f t="shared" ref="F553" si="1388">LEFT(Q553,11)</f>
        <v>5H0_970_728</v>
      </c>
      <c r="G553" s="6" t="str">
        <f t="shared" ref="G553" si="1389">IF(LEN(Q553)=11,0,MID(Q553,13,2))</f>
        <v>BE</v>
      </c>
      <c r="H553" s="6" t="str">
        <f t="shared" ref="H553" si="1390">CONCATENATE(IF(MID(Q553,5,3)="970","1AS1"),LEFT(F553,3),RIGHT(F553,3))</f>
        <v>1AS15H0728</v>
      </c>
      <c r="I553" s="6" t="str">
        <f t="shared" ref="I553" si="1391">IF(G553=0,"00",IF(LEN(G553)=1,CONCATENATE(G553,0),G553))</f>
        <v>BE</v>
      </c>
      <c r="J553" s="8" t="s">
        <v>605</v>
      </c>
      <c r="K553" s="122"/>
      <c r="L553" s="24" t="s">
        <v>812</v>
      </c>
      <c r="M553" s="67"/>
      <c r="N553" s="68">
        <v>2048</v>
      </c>
      <c r="O553" s="69">
        <v>2102</v>
      </c>
      <c r="P553" s="42" t="s">
        <v>2258</v>
      </c>
      <c r="Q553" s="24" t="s">
        <v>1202</v>
      </c>
      <c r="R553" s="6" t="str">
        <f t="shared" ref="R553" si="1392">IF(J553&lt;&gt;"",CONCATENATE(H553,I553,J553),CONCATENATE(H553,I553,K553))</f>
        <v>1AS15H0728BEB</v>
      </c>
      <c r="S553" s="7" t="str">
        <f t="shared" ref="S553" si="1393">IF(N553="-","KEIN LIEFERUMFANG",IF(AND(N553&lt;=S$3,O553=""),"AKTUELL",IF(O553=N553-1,"KEIN SERIENEINSATZ",IF(N553&gt;S$3,"NOCH NICHT AKTUELL",IF(AND(N553&lt;S$3,O553&lt;S$3),"NICHT AKTUELL",IF(N553&lt;=S$3,"AKTUELL"))))))</f>
        <v>NICHT AKTUELL</v>
      </c>
      <c r="T553" s="1" t="str">
        <f t="shared" si="1363"/>
        <v/>
      </c>
      <c r="U553" s="8"/>
      <c r="V553" s="8" t="s">
        <v>508</v>
      </c>
      <c r="W553" s="25"/>
      <c r="X553" s="22"/>
      <c r="Y553" s="4" t="s">
        <v>374</v>
      </c>
      <c r="Z553" s="4" t="s">
        <v>374</v>
      </c>
      <c r="AA553" s="4" t="s">
        <v>374</v>
      </c>
      <c r="AB553" s="32"/>
      <c r="AC553" s="173"/>
      <c r="AD553" s="165"/>
      <c r="AE553" s="165"/>
      <c r="AF553" s="165"/>
      <c r="AG553" s="171"/>
      <c r="AH553" s="171"/>
      <c r="AI553" s="171"/>
      <c r="AJ553" s="172"/>
      <c r="AK553" s="172"/>
      <c r="AL553" s="172" t="s">
        <v>374</v>
      </c>
      <c r="AM553" s="165"/>
      <c r="AN553" s="173"/>
      <c r="AO553" s="173"/>
      <c r="AP553" s="173"/>
      <c r="AQ553" s="173"/>
      <c r="AR553" s="173"/>
      <c r="AS553" s="173"/>
      <c r="AT553" s="173"/>
      <c r="AU553" s="173"/>
      <c r="AV553" s="173"/>
      <c r="AW553" s="173"/>
      <c r="AX553" s="173"/>
      <c r="AY553" s="173"/>
      <c r="AZ553" s="173"/>
      <c r="BA553" s="173"/>
      <c r="BB553" s="173"/>
      <c r="BC553" s="173"/>
      <c r="BD553" s="173"/>
      <c r="BE553" s="173"/>
      <c r="BF553" s="173"/>
      <c r="BG553" s="173"/>
      <c r="BH553" s="173"/>
      <c r="BI553" s="173"/>
      <c r="BJ553" s="173"/>
      <c r="BK553" s="173"/>
    </row>
    <row r="554" spans="1:63">
      <c r="A554" s="2" t="s">
        <v>26</v>
      </c>
      <c r="B554" s="24" t="s">
        <v>408</v>
      </c>
      <c r="C554" s="4"/>
      <c r="D554" s="4"/>
      <c r="E554" s="135" t="str">
        <f t="shared" si="1296"/>
        <v xml:space="preserve">                  VTC9,                        VTU7,  </v>
      </c>
      <c r="F554" s="6" t="str">
        <f t="shared" ref="F554" si="1394">LEFT(Q554,11)</f>
        <v>5H0_970_728</v>
      </c>
      <c r="G554" s="6" t="str">
        <f t="shared" ref="G554" si="1395">IF(LEN(Q554)=11,0,MID(Q554,13,2))</f>
        <v>BE</v>
      </c>
      <c r="H554" s="6" t="str">
        <f t="shared" ref="H554" si="1396">CONCATENATE(IF(MID(Q554,5,3)="970","1AS1"),LEFT(F554,3),RIGHT(F554,3))</f>
        <v>1AS15H0728</v>
      </c>
      <c r="I554" s="6" t="str">
        <f t="shared" ref="I554" si="1397">IF(G554=0,"00",IF(LEN(G554)=1,CONCATENATE(G554,0),G554))</f>
        <v>BE</v>
      </c>
      <c r="J554" s="8" t="s">
        <v>634</v>
      </c>
      <c r="K554" s="122"/>
      <c r="L554" s="24" t="s">
        <v>812</v>
      </c>
      <c r="M554" s="67"/>
      <c r="N554" s="68">
        <v>2103</v>
      </c>
      <c r="O554" s="69"/>
      <c r="P554" s="42" t="s">
        <v>2258</v>
      </c>
      <c r="Q554" s="24" t="s">
        <v>1202</v>
      </c>
      <c r="R554" s="6" t="str">
        <f t="shared" ref="R554" si="1398">IF(J554&lt;&gt;"",CONCATENATE(H554,I554,J554),CONCATENATE(H554,I554,K554))</f>
        <v>1AS15H0728BED</v>
      </c>
      <c r="S554" s="7" t="str">
        <f t="shared" ref="S554" si="1399">IF(N554="-","KEIN LIEFERUMFANG",IF(AND(N554&lt;=S$3,O554=""),"AKTUELL",IF(O554=N554-1,"KEIN SERIENEINSATZ",IF(N554&gt;S$3,"NOCH NICHT AKTUELL",IF(AND(N554&lt;S$3,O554&lt;S$3),"NICHT AKTUELL",IF(N554&lt;=S$3,"AKTUELL"))))))</f>
        <v>AKTUELL</v>
      </c>
      <c r="T554" s="1" t="str">
        <f t="shared" si="1363"/>
        <v/>
      </c>
      <c r="U554" s="8"/>
      <c r="V554" s="8" t="s">
        <v>508</v>
      </c>
      <c r="W554" s="25"/>
      <c r="X554" s="22"/>
      <c r="Y554" s="4" t="s">
        <v>374</v>
      </c>
      <c r="Z554" s="4" t="s">
        <v>374</v>
      </c>
      <c r="AA554" s="4" t="s">
        <v>374</v>
      </c>
      <c r="AB554" s="32"/>
      <c r="AC554" s="173"/>
      <c r="AD554" s="165"/>
      <c r="AE554" s="165"/>
      <c r="AF554" s="165"/>
      <c r="AG554" s="171"/>
      <c r="AH554" s="171"/>
      <c r="AI554" s="171"/>
      <c r="AJ554" s="172"/>
      <c r="AK554" s="172"/>
      <c r="AL554" s="172" t="s">
        <v>374</v>
      </c>
      <c r="AM554" s="165"/>
      <c r="AN554" s="173"/>
      <c r="AO554" s="173"/>
      <c r="AP554" s="173"/>
      <c r="AQ554" s="173"/>
      <c r="AR554" s="173"/>
      <c r="AS554" s="173"/>
      <c r="AT554" s="173"/>
      <c r="AU554" s="173"/>
      <c r="AV554" s="173"/>
      <c r="AW554" s="173"/>
      <c r="AX554" s="173"/>
      <c r="AY554" s="173"/>
      <c r="AZ554" s="173"/>
      <c r="BA554" s="173"/>
      <c r="BB554" s="173"/>
      <c r="BC554" s="173"/>
      <c r="BD554" s="173"/>
      <c r="BE554" s="173"/>
      <c r="BF554" s="173"/>
      <c r="BG554" s="173"/>
      <c r="BH554" s="173"/>
      <c r="BI554" s="173"/>
      <c r="BJ554" s="173" t="s">
        <v>374</v>
      </c>
      <c r="BK554" s="173"/>
    </row>
    <row r="555" spans="1:63">
      <c r="A555" s="2" t="s">
        <v>26</v>
      </c>
      <c r="B555" s="24" t="s">
        <v>408</v>
      </c>
      <c r="C555" s="4"/>
      <c r="D555" s="4"/>
      <c r="E555" s="135" t="str">
        <f t="shared" si="1296"/>
        <v xml:space="preserve">                               VTK1,              </v>
      </c>
      <c r="F555" s="6" t="str">
        <f t="shared" si="1092"/>
        <v>5H0_970_728</v>
      </c>
      <c r="G555" s="6" t="str">
        <f t="shared" si="1093"/>
        <v>BF</v>
      </c>
      <c r="H555" s="6" t="str">
        <f t="shared" si="1349"/>
        <v>1AS15H0728</v>
      </c>
      <c r="I555" s="6" t="str">
        <f t="shared" si="1095"/>
        <v>BF</v>
      </c>
      <c r="J555" s="8" t="s">
        <v>498</v>
      </c>
      <c r="K555" s="2"/>
      <c r="L555" s="24" t="s">
        <v>1216</v>
      </c>
      <c r="M555" s="67"/>
      <c r="N555" s="68">
        <v>2048</v>
      </c>
      <c r="O555" s="69">
        <v>2047</v>
      </c>
      <c r="P555" s="42" t="s">
        <v>2241</v>
      </c>
      <c r="Q555" s="24" t="s">
        <v>1203</v>
      </c>
      <c r="R555" s="6" t="str">
        <f t="shared" si="1096"/>
        <v>1AS15H0728BFA</v>
      </c>
      <c r="S555" s="7" t="str">
        <f t="shared" si="1350"/>
        <v>KEIN SERIENEINSATZ</v>
      </c>
      <c r="T555" s="1" t="str">
        <f t="shared" si="1363"/>
        <v/>
      </c>
      <c r="U555" s="8"/>
      <c r="V555" s="8"/>
      <c r="W555" s="25"/>
      <c r="X555" s="22"/>
      <c r="Y555" s="4" t="s">
        <v>374</v>
      </c>
      <c r="Z555" s="4" t="s">
        <v>374</v>
      </c>
      <c r="AA555" s="4" t="s">
        <v>374</v>
      </c>
      <c r="AB555" s="32"/>
      <c r="AC555" s="173"/>
      <c r="AD555" s="165"/>
      <c r="AE555" s="165"/>
      <c r="AF555" s="165"/>
      <c r="AG555" s="171"/>
      <c r="AH555" s="171"/>
      <c r="AI555" s="171"/>
      <c r="AJ555" s="172"/>
      <c r="AK555" s="172"/>
      <c r="AL555" s="172"/>
      <c r="AM555" s="165"/>
      <c r="AN555" s="173"/>
      <c r="AO555" s="173"/>
      <c r="AP555" s="173"/>
      <c r="AQ555" s="173"/>
      <c r="AR555" s="173"/>
      <c r="AS555" s="173"/>
      <c r="AT555" s="173"/>
      <c r="AU555" s="173"/>
      <c r="AV555" s="173"/>
      <c r="AW555" s="173"/>
      <c r="AX555" s="173" t="s">
        <v>374</v>
      </c>
      <c r="AY555" s="173"/>
      <c r="AZ555" s="173"/>
      <c r="BA555" s="173"/>
      <c r="BB555" s="173"/>
      <c r="BC555" s="173"/>
      <c r="BD555" s="173"/>
      <c r="BE555" s="173"/>
      <c r="BF555" s="173"/>
      <c r="BG555" s="173"/>
      <c r="BH555" s="173"/>
      <c r="BI555" s="173"/>
      <c r="BJ555" s="173"/>
      <c r="BK555" s="173"/>
    </row>
    <row r="556" spans="1:63">
      <c r="A556" s="2" t="s">
        <v>26</v>
      </c>
      <c r="B556" s="24" t="s">
        <v>408</v>
      </c>
      <c r="C556" s="4"/>
      <c r="D556" s="4"/>
      <c r="E556" s="135" t="str">
        <f t="shared" si="1296"/>
        <v xml:space="preserve">                               VTK1,              </v>
      </c>
      <c r="F556" s="6" t="str">
        <f t="shared" ref="F556" si="1400">LEFT(Q556,11)</f>
        <v>5H0_970_728</v>
      </c>
      <c r="G556" s="6" t="str">
        <f t="shared" ref="G556" si="1401">IF(LEN(Q556)=11,0,MID(Q556,13,2))</f>
        <v>BF</v>
      </c>
      <c r="H556" s="6" t="str">
        <f t="shared" ref="H556" si="1402">CONCATENATE(IF(MID(Q556,5,3)="970","1AS1"),LEFT(F556,3),RIGHT(F556,3))</f>
        <v>1AS15H0728</v>
      </c>
      <c r="I556" s="6" t="str">
        <f t="shared" ref="I556" si="1403">IF(G556=0,"00",IF(LEN(G556)=1,CONCATENATE(G556,0),G556))</f>
        <v>BF</v>
      </c>
      <c r="J556" s="8" t="s">
        <v>605</v>
      </c>
      <c r="K556" s="122"/>
      <c r="L556" s="24" t="s">
        <v>1216</v>
      </c>
      <c r="M556" s="67"/>
      <c r="N556" s="68">
        <v>2048</v>
      </c>
      <c r="O556" s="69">
        <v>2102</v>
      </c>
      <c r="P556" s="42" t="s">
        <v>2258</v>
      </c>
      <c r="Q556" s="24" t="s">
        <v>1203</v>
      </c>
      <c r="R556" s="6" t="str">
        <f t="shared" ref="R556" si="1404">IF(J556&lt;&gt;"",CONCATENATE(H556,I556,J556),CONCATENATE(H556,I556,K556))</f>
        <v>1AS15H0728BFB</v>
      </c>
      <c r="S556" s="7" t="str">
        <f t="shared" ref="S556" si="1405">IF(N556="-","KEIN LIEFERUMFANG",IF(AND(N556&lt;=S$3,O556=""),"AKTUELL",IF(O556=N556-1,"KEIN SERIENEINSATZ",IF(N556&gt;S$3,"NOCH NICHT AKTUELL",IF(AND(N556&lt;S$3,O556&lt;S$3),"NICHT AKTUELL",IF(N556&lt;=S$3,"AKTUELL"))))))</f>
        <v>NICHT AKTUELL</v>
      </c>
      <c r="T556" s="1" t="str">
        <f t="shared" si="1363"/>
        <v/>
      </c>
      <c r="U556" s="8"/>
      <c r="V556" s="8"/>
      <c r="W556" s="25"/>
      <c r="X556" s="22"/>
      <c r="Y556" s="4" t="s">
        <v>374</v>
      </c>
      <c r="Z556" s="4" t="s">
        <v>374</v>
      </c>
      <c r="AA556" s="4" t="s">
        <v>374</v>
      </c>
      <c r="AB556" s="32"/>
      <c r="AC556" s="173"/>
      <c r="AD556" s="165"/>
      <c r="AE556" s="165"/>
      <c r="AF556" s="165"/>
      <c r="AG556" s="171"/>
      <c r="AH556" s="171"/>
      <c r="AI556" s="171"/>
      <c r="AJ556" s="172"/>
      <c r="AK556" s="172"/>
      <c r="AL556" s="172"/>
      <c r="AM556" s="165"/>
      <c r="AN556" s="173"/>
      <c r="AO556" s="173"/>
      <c r="AP556" s="173"/>
      <c r="AQ556" s="173"/>
      <c r="AR556" s="173"/>
      <c r="AS556" s="173"/>
      <c r="AT556" s="173"/>
      <c r="AU556" s="173"/>
      <c r="AV556" s="173"/>
      <c r="AW556" s="173"/>
      <c r="AX556" s="173" t="s">
        <v>374</v>
      </c>
      <c r="AY556" s="173"/>
      <c r="AZ556" s="173"/>
      <c r="BA556" s="173"/>
      <c r="BB556" s="173"/>
      <c r="BC556" s="173"/>
      <c r="BD556" s="173"/>
      <c r="BE556" s="173"/>
      <c r="BF556" s="173"/>
      <c r="BG556" s="173"/>
      <c r="BH556" s="173"/>
      <c r="BI556" s="173"/>
      <c r="BJ556" s="173"/>
      <c r="BK556" s="173"/>
    </row>
    <row r="557" spans="1:63">
      <c r="A557" s="2" t="s">
        <v>26</v>
      </c>
      <c r="B557" s="24" t="s">
        <v>408</v>
      </c>
      <c r="C557" s="4"/>
      <c r="D557" s="4"/>
      <c r="E557" s="135" t="str">
        <f t="shared" si="1296"/>
        <v xml:space="preserve">                               VTK1,           VTU7,  </v>
      </c>
      <c r="F557" s="6" t="str">
        <f t="shared" ref="F557" si="1406">LEFT(Q557,11)</f>
        <v>5H0_970_728</v>
      </c>
      <c r="G557" s="6" t="str">
        <f t="shared" ref="G557" si="1407">IF(LEN(Q557)=11,0,MID(Q557,13,2))</f>
        <v>BF</v>
      </c>
      <c r="H557" s="6" t="str">
        <f t="shared" ref="H557" si="1408">CONCATENATE(IF(MID(Q557,5,3)="970","1AS1"),LEFT(F557,3),RIGHT(F557,3))</f>
        <v>1AS15H0728</v>
      </c>
      <c r="I557" s="6" t="str">
        <f t="shared" ref="I557" si="1409">IF(G557=0,"00",IF(LEN(G557)=1,CONCATENATE(G557,0),G557))</f>
        <v>BF</v>
      </c>
      <c r="J557" s="8" t="s">
        <v>634</v>
      </c>
      <c r="K557" s="122"/>
      <c r="L557" s="24" t="s">
        <v>1216</v>
      </c>
      <c r="M557" s="67"/>
      <c r="N557" s="68">
        <v>2103</v>
      </c>
      <c r="O557" s="69"/>
      <c r="P557" s="42" t="s">
        <v>2258</v>
      </c>
      <c r="Q557" s="24" t="s">
        <v>1203</v>
      </c>
      <c r="R557" s="6" t="str">
        <f t="shared" ref="R557" si="1410">IF(J557&lt;&gt;"",CONCATENATE(H557,I557,J557),CONCATENATE(H557,I557,K557))</f>
        <v>1AS15H0728BFD</v>
      </c>
      <c r="S557" s="7" t="str">
        <f t="shared" ref="S557" si="1411">IF(N557="-","KEIN LIEFERUMFANG",IF(AND(N557&lt;=S$3,O557=""),"AKTUELL",IF(O557=N557-1,"KEIN SERIENEINSATZ",IF(N557&gt;S$3,"NOCH NICHT AKTUELL",IF(AND(N557&lt;S$3,O557&lt;S$3),"NICHT AKTUELL",IF(N557&lt;=S$3,"AKTUELL"))))))</f>
        <v>AKTUELL</v>
      </c>
      <c r="T557" s="1" t="str">
        <f t="shared" si="1363"/>
        <v/>
      </c>
      <c r="U557" s="8"/>
      <c r="V557" s="8"/>
      <c r="W557" s="25"/>
      <c r="X557" s="22"/>
      <c r="Y557" s="4" t="s">
        <v>374</v>
      </c>
      <c r="Z557" s="4" t="s">
        <v>374</v>
      </c>
      <c r="AA557" s="4" t="s">
        <v>374</v>
      </c>
      <c r="AB557" s="32"/>
      <c r="AC557" s="173"/>
      <c r="AD557" s="165"/>
      <c r="AE557" s="165"/>
      <c r="AF557" s="165"/>
      <c r="AG557" s="171"/>
      <c r="AH557" s="171"/>
      <c r="AI557" s="171"/>
      <c r="AJ557" s="172"/>
      <c r="AK557" s="172"/>
      <c r="AL557" s="172"/>
      <c r="AM557" s="165"/>
      <c r="AN557" s="173"/>
      <c r="AO557" s="173"/>
      <c r="AP557" s="173"/>
      <c r="AQ557" s="173"/>
      <c r="AR557" s="173"/>
      <c r="AS557" s="173"/>
      <c r="AT557" s="173"/>
      <c r="AU557" s="173"/>
      <c r="AV557" s="173"/>
      <c r="AW557" s="173"/>
      <c r="AX557" s="173" t="s">
        <v>374</v>
      </c>
      <c r="AY557" s="173"/>
      <c r="AZ557" s="173"/>
      <c r="BA557" s="173"/>
      <c r="BB557" s="173"/>
      <c r="BC557" s="173"/>
      <c r="BD557" s="173"/>
      <c r="BE557" s="173"/>
      <c r="BF557" s="173"/>
      <c r="BG557" s="173"/>
      <c r="BH557" s="173"/>
      <c r="BI557" s="173"/>
      <c r="BJ557" s="173" t="s">
        <v>374</v>
      </c>
      <c r="BK557" s="173"/>
    </row>
    <row r="558" spans="1:63">
      <c r="A558" s="2" t="s">
        <v>26</v>
      </c>
      <c r="B558" s="24" t="s">
        <v>408</v>
      </c>
      <c r="C558" s="4"/>
      <c r="D558" s="4"/>
      <c r="E558" s="135" t="str">
        <f t="shared" si="1296"/>
        <v xml:space="preserve">                               VTK1,              </v>
      </c>
      <c r="F558" s="6" t="str">
        <f t="shared" si="1092"/>
        <v>5H0_970_728</v>
      </c>
      <c r="G558" s="6" t="str">
        <f t="shared" si="1093"/>
        <v>BG</v>
      </c>
      <c r="H558" s="6" t="str">
        <f t="shared" si="1349"/>
        <v>1AS15H0728</v>
      </c>
      <c r="I558" s="6" t="str">
        <f t="shared" si="1095"/>
        <v>BG</v>
      </c>
      <c r="J558" s="8" t="s">
        <v>498</v>
      </c>
      <c r="K558" s="2"/>
      <c r="L558" s="24" t="s">
        <v>814</v>
      </c>
      <c r="M558" s="67"/>
      <c r="N558" s="68">
        <v>2048</v>
      </c>
      <c r="O558" s="69">
        <v>2047</v>
      </c>
      <c r="P558" s="42" t="s">
        <v>2241</v>
      </c>
      <c r="Q558" s="24" t="s">
        <v>1204</v>
      </c>
      <c r="R558" s="6" t="str">
        <f t="shared" si="1096"/>
        <v>1AS15H0728BGA</v>
      </c>
      <c r="S558" s="7" t="str">
        <f t="shared" si="1350"/>
        <v>KEIN SERIENEINSATZ</v>
      </c>
      <c r="T558" s="1" t="str">
        <f t="shared" si="1363"/>
        <v/>
      </c>
      <c r="U558" s="8"/>
      <c r="V558" s="8"/>
      <c r="W558" s="25"/>
      <c r="X558" s="22"/>
      <c r="Y558" s="4" t="s">
        <v>374</v>
      </c>
      <c r="Z558" s="4" t="s">
        <v>374</v>
      </c>
      <c r="AA558" s="4" t="s">
        <v>374</v>
      </c>
      <c r="AB558" s="32"/>
      <c r="AC558" s="173"/>
      <c r="AD558" s="165"/>
      <c r="AE558" s="165"/>
      <c r="AF558" s="165"/>
      <c r="AG558" s="171"/>
      <c r="AH558" s="171"/>
      <c r="AI558" s="171"/>
      <c r="AJ558" s="172"/>
      <c r="AK558" s="172"/>
      <c r="AL558" s="172"/>
      <c r="AM558" s="165"/>
      <c r="AN558" s="173"/>
      <c r="AO558" s="173"/>
      <c r="AP558" s="173"/>
      <c r="AQ558" s="173"/>
      <c r="AR558" s="173"/>
      <c r="AS558" s="173"/>
      <c r="AT558" s="173"/>
      <c r="AU558" s="173"/>
      <c r="AV558" s="173"/>
      <c r="AW558" s="173"/>
      <c r="AX558" s="173" t="s">
        <v>374</v>
      </c>
      <c r="AY558" s="173"/>
      <c r="AZ558" s="173"/>
      <c r="BA558" s="173"/>
      <c r="BB558" s="173"/>
      <c r="BC558" s="173"/>
      <c r="BD558" s="173"/>
      <c r="BE558" s="173"/>
      <c r="BF558" s="173"/>
      <c r="BG558" s="173"/>
      <c r="BH558" s="173"/>
      <c r="BI558" s="173"/>
      <c r="BJ558" s="173"/>
      <c r="BK558" s="173"/>
    </row>
    <row r="559" spans="1:63">
      <c r="A559" s="2" t="s">
        <v>26</v>
      </c>
      <c r="B559" s="24" t="s">
        <v>408</v>
      </c>
      <c r="C559" s="4"/>
      <c r="D559" s="4"/>
      <c r="E559" s="135" t="str">
        <f t="shared" si="1296"/>
        <v xml:space="preserve">                               VTK1,              </v>
      </c>
      <c r="F559" s="6" t="str">
        <f t="shared" ref="F559" si="1412">LEFT(Q559,11)</f>
        <v>5H0_970_728</v>
      </c>
      <c r="G559" s="6" t="str">
        <f t="shared" ref="G559" si="1413">IF(LEN(Q559)=11,0,MID(Q559,13,2))</f>
        <v>BG</v>
      </c>
      <c r="H559" s="6" t="str">
        <f t="shared" ref="H559" si="1414">CONCATENATE(IF(MID(Q559,5,3)="970","1AS1"),LEFT(F559,3),RIGHT(F559,3))</f>
        <v>1AS15H0728</v>
      </c>
      <c r="I559" s="6" t="str">
        <f t="shared" ref="I559" si="1415">IF(G559=0,"00",IF(LEN(G559)=1,CONCATENATE(G559,0),G559))</f>
        <v>BG</v>
      </c>
      <c r="J559" s="8" t="s">
        <v>605</v>
      </c>
      <c r="K559" s="122"/>
      <c r="L559" s="24" t="s">
        <v>814</v>
      </c>
      <c r="M559" s="67"/>
      <c r="N559" s="68">
        <v>2048</v>
      </c>
      <c r="O559" s="69">
        <v>2102</v>
      </c>
      <c r="P559" s="42" t="s">
        <v>2258</v>
      </c>
      <c r="Q559" s="24" t="s">
        <v>1204</v>
      </c>
      <c r="R559" s="6" t="str">
        <f t="shared" ref="R559" si="1416">IF(J559&lt;&gt;"",CONCATENATE(H559,I559,J559),CONCATENATE(H559,I559,K559))</f>
        <v>1AS15H0728BGB</v>
      </c>
      <c r="S559" s="7" t="str">
        <f t="shared" ref="S559" si="1417">IF(N559="-","KEIN LIEFERUMFANG",IF(AND(N559&lt;=S$3,O559=""),"AKTUELL",IF(O559=N559-1,"KEIN SERIENEINSATZ",IF(N559&gt;S$3,"NOCH NICHT AKTUELL",IF(AND(N559&lt;S$3,O559&lt;S$3),"NICHT AKTUELL",IF(N559&lt;=S$3,"AKTUELL"))))))</f>
        <v>NICHT AKTUELL</v>
      </c>
      <c r="T559" s="1" t="str">
        <f t="shared" si="1363"/>
        <v/>
      </c>
      <c r="U559" s="8"/>
      <c r="V559" s="8"/>
      <c r="W559" s="25"/>
      <c r="X559" s="22"/>
      <c r="Y559" s="4" t="s">
        <v>374</v>
      </c>
      <c r="Z559" s="4" t="s">
        <v>374</v>
      </c>
      <c r="AA559" s="4" t="s">
        <v>374</v>
      </c>
      <c r="AB559" s="32"/>
      <c r="AC559" s="173"/>
      <c r="AD559" s="165"/>
      <c r="AE559" s="165"/>
      <c r="AF559" s="165"/>
      <c r="AG559" s="171"/>
      <c r="AH559" s="171"/>
      <c r="AI559" s="171"/>
      <c r="AJ559" s="172"/>
      <c r="AK559" s="172"/>
      <c r="AL559" s="172"/>
      <c r="AM559" s="165"/>
      <c r="AN559" s="173"/>
      <c r="AO559" s="173"/>
      <c r="AP559" s="173"/>
      <c r="AQ559" s="173"/>
      <c r="AR559" s="173"/>
      <c r="AS559" s="173"/>
      <c r="AT559" s="173"/>
      <c r="AU559" s="173"/>
      <c r="AV559" s="173"/>
      <c r="AW559" s="173"/>
      <c r="AX559" s="173" t="s">
        <v>374</v>
      </c>
      <c r="AY559" s="173"/>
      <c r="AZ559" s="173"/>
      <c r="BA559" s="173"/>
      <c r="BB559" s="173"/>
      <c r="BC559" s="173"/>
      <c r="BD559" s="173"/>
      <c r="BE559" s="173"/>
      <c r="BF559" s="173"/>
      <c r="BG559" s="173"/>
      <c r="BH559" s="173"/>
      <c r="BI559" s="173"/>
      <c r="BJ559" s="173"/>
      <c r="BK559" s="173"/>
    </row>
    <row r="560" spans="1:63">
      <c r="A560" s="2" t="s">
        <v>26</v>
      </c>
      <c r="B560" s="24" t="s">
        <v>408</v>
      </c>
      <c r="C560" s="4"/>
      <c r="D560" s="4"/>
      <c r="E560" s="135" t="str">
        <f t="shared" si="1296"/>
        <v xml:space="preserve">                               VTK1,           VTU7,  </v>
      </c>
      <c r="F560" s="6" t="str">
        <f t="shared" ref="F560" si="1418">LEFT(Q560,11)</f>
        <v>5H0_970_728</v>
      </c>
      <c r="G560" s="6" t="str">
        <f t="shared" ref="G560" si="1419">IF(LEN(Q560)=11,0,MID(Q560,13,2))</f>
        <v>BG</v>
      </c>
      <c r="H560" s="6" t="str">
        <f t="shared" ref="H560" si="1420">CONCATENATE(IF(MID(Q560,5,3)="970","1AS1"),LEFT(F560,3),RIGHT(F560,3))</f>
        <v>1AS15H0728</v>
      </c>
      <c r="I560" s="6" t="str">
        <f t="shared" ref="I560" si="1421">IF(G560=0,"00",IF(LEN(G560)=1,CONCATENATE(G560,0),G560))</f>
        <v>BG</v>
      </c>
      <c r="J560" s="8" t="s">
        <v>634</v>
      </c>
      <c r="K560" s="122"/>
      <c r="L560" s="24" t="s">
        <v>814</v>
      </c>
      <c r="M560" s="67"/>
      <c r="N560" s="68">
        <v>2103</v>
      </c>
      <c r="O560" s="69"/>
      <c r="P560" s="42" t="s">
        <v>2258</v>
      </c>
      <c r="Q560" s="24" t="s">
        <v>1204</v>
      </c>
      <c r="R560" s="6" t="str">
        <f t="shared" ref="R560" si="1422">IF(J560&lt;&gt;"",CONCATENATE(H560,I560,J560),CONCATENATE(H560,I560,K560))</f>
        <v>1AS15H0728BGD</v>
      </c>
      <c r="S560" s="7" t="str">
        <f t="shared" ref="S560" si="1423">IF(N560="-","KEIN LIEFERUMFANG",IF(AND(N560&lt;=S$3,O560=""),"AKTUELL",IF(O560=N560-1,"KEIN SERIENEINSATZ",IF(N560&gt;S$3,"NOCH NICHT AKTUELL",IF(AND(N560&lt;S$3,O560&lt;S$3),"NICHT AKTUELL",IF(N560&lt;=S$3,"AKTUELL"))))))</f>
        <v>AKTUELL</v>
      </c>
      <c r="T560" s="1" t="str">
        <f t="shared" si="1363"/>
        <v/>
      </c>
      <c r="U560" s="8"/>
      <c r="V560" s="8"/>
      <c r="W560" s="25"/>
      <c r="X560" s="22"/>
      <c r="Y560" s="4" t="s">
        <v>374</v>
      </c>
      <c r="Z560" s="4" t="s">
        <v>374</v>
      </c>
      <c r="AA560" s="4" t="s">
        <v>374</v>
      </c>
      <c r="AB560" s="32"/>
      <c r="AC560" s="173"/>
      <c r="AD560" s="165"/>
      <c r="AE560" s="165"/>
      <c r="AF560" s="165"/>
      <c r="AG560" s="171"/>
      <c r="AH560" s="171"/>
      <c r="AI560" s="171"/>
      <c r="AJ560" s="172"/>
      <c r="AK560" s="172"/>
      <c r="AL560" s="172"/>
      <c r="AM560" s="165"/>
      <c r="AN560" s="173"/>
      <c r="AO560" s="173"/>
      <c r="AP560" s="173"/>
      <c r="AQ560" s="173"/>
      <c r="AR560" s="173"/>
      <c r="AS560" s="173"/>
      <c r="AT560" s="173"/>
      <c r="AU560" s="173"/>
      <c r="AV560" s="173"/>
      <c r="AW560" s="173"/>
      <c r="AX560" s="173" t="s">
        <v>374</v>
      </c>
      <c r="AY560" s="173"/>
      <c r="AZ560" s="173"/>
      <c r="BA560" s="173"/>
      <c r="BB560" s="173"/>
      <c r="BC560" s="173"/>
      <c r="BD560" s="173"/>
      <c r="BE560" s="173"/>
      <c r="BF560" s="173"/>
      <c r="BG560" s="173"/>
      <c r="BH560" s="173"/>
      <c r="BI560" s="173"/>
      <c r="BJ560" s="173" t="s">
        <v>374</v>
      </c>
      <c r="BK560" s="173"/>
    </row>
    <row r="561" spans="1:65">
      <c r="A561" s="2" t="s">
        <v>26</v>
      </c>
      <c r="B561" s="24" t="s">
        <v>408</v>
      </c>
      <c r="C561" s="4"/>
      <c r="D561" s="4"/>
      <c r="E561" s="135" t="str">
        <f t="shared" si="1296"/>
        <v xml:space="preserve">                  VTC9,                           </v>
      </c>
      <c r="F561" s="6" t="str">
        <f t="shared" si="1092"/>
        <v>5H0_970_728</v>
      </c>
      <c r="G561" s="6" t="str">
        <f t="shared" si="1093"/>
        <v>BH</v>
      </c>
      <c r="H561" s="6" t="str">
        <f t="shared" si="1349"/>
        <v>1AS15H0728</v>
      </c>
      <c r="I561" s="6" t="str">
        <f t="shared" si="1095"/>
        <v>BH</v>
      </c>
      <c r="J561" s="8" t="s">
        <v>498</v>
      </c>
      <c r="K561" s="2"/>
      <c r="L561" s="24" t="s">
        <v>1217</v>
      </c>
      <c r="M561" s="67"/>
      <c r="N561" s="68">
        <v>2048</v>
      </c>
      <c r="O561" s="69">
        <v>2047</v>
      </c>
      <c r="P561" s="42" t="s">
        <v>2241</v>
      </c>
      <c r="Q561" s="24" t="s">
        <v>1205</v>
      </c>
      <c r="R561" s="6" t="str">
        <f t="shared" si="1096"/>
        <v>1AS15H0728BHA</v>
      </c>
      <c r="S561" s="7" t="str">
        <f t="shared" si="1350"/>
        <v>KEIN SERIENEINSATZ</v>
      </c>
      <c r="T561" s="1" t="str">
        <f t="shared" si="1363"/>
        <v/>
      </c>
      <c r="U561" s="8"/>
      <c r="V561" s="8" t="s">
        <v>508</v>
      </c>
      <c r="W561" s="25"/>
      <c r="X561" s="22"/>
      <c r="Y561" s="4" t="s">
        <v>374</v>
      </c>
      <c r="Z561" s="4" t="s">
        <v>374</v>
      </c>
      <c r="AA561" s="4" t="s">
        <v>374</v>
      </c>
      <c r="AB561" s="32"/>
      <c r="AC561" s="173"/>
      <c r="AD561" s="165"/>
      <c r="AE561" s="165"/>
      <c r="AF561" s="165"/>
      <c r="AG561" s="171"/>
      <c r="AH561" s="171"/>
      <c r="AI561" s="171"/>
      <c r="AJ561" s="172"/>
      <c r="AK561" s="172"/>
      <c r="AL561" s="172" t="s">
        <v>374</v>
      </c>
      <c r="AM561" s="165"/>
      <c r="AN561" s="173"/>
      <c r="AO561" s="173"/>
      <c r="AP561" s="173"/>
      <c r="AQ561" s="173"/>
      <c r="AR561" s="173"/>
      <c r="AS561" s="173"/>
      <c r="AT561" s="173"/>
      <c r="AU561" s="173"/>
      <c r="AV561" s="173"/>
      <c r="AW561" s="173"/>
      <c r="AX561" s="173"/>
      <c r="AY561" s="173"/>
      <c r="AZ561" s="173"/>
      <c r="BA561" s="173"/>
      <c r="BB561" s="173"/>
      <c r="BC561" s="173"/>
      <c r="BD561" s="173"/>
      <c r="BE561" s="173"/>
      <c r="BF561" s="173"/>
      <c r="BG561" s="173"/>
      <c r="BH561" s="173"/>
      <c r="BI561" s="173"/>
      <c r="BJ561" s="173"/>
      <c r="BK561" s="173"/>
    </row>
    <row r="562" spans="1:65">
      <c r="A562" s="2" t="s">
        <v>26</v>
      </c>
      <c r="B562" s="24" t="s">
        <v>408</v>
      </c>
      <c r="C562" s="4"/>
      <c r="D562" s="4"/>
      <c r="E562" s="135" t="str">
        <f t="shared" si="1296"/>
        <v xml:space="preserve">                  VTC9,                           </v>
      </c>
      <c r="F562" s="6" t="str">
        <f t="shared" ref="F562" si="1424">LEFT(Q562,11)</f>
        <v>5H0_970_728</v>
      </c>
      <c r="G562" s="6" t="str">
        <f t="shared" ref="G562" si="1425">IF(LEN(Q562)=11,0,MID(Q562,13,2))</f>
        <v>BH</v>
      </c>
      <c r="H562" s="6" t="str">
        <f t="shared" ref="H562" si="1426">CONCATENATE(IF(MID(Q562,5,3)="970","1AS1"),LEFT(F562,3),RIGHT(F562,3))</f>
        <v>1AS15H0728</v>
      </c>
      <c r="I562" s="6" t="str">
        <f t="shared" ref="I562" si="1427">IF(G562=0,"00",IF(LEN(G562)=1,CONCATENATE(G562,0),G562))</f>
        <v>BH</v>
      </c>
      <c r="J562" s="8" t="s">
        <v>605</v>
      </c>
      <c r="K562" s="122"/>
      <c r="L562" s="24" t="s">
        <v>1217</v>
      </c>
      <c r="M562" s="67"/>
      <c r="N562" s="68">
        <v>2048</v>
      </c>
      <c r="O562" s="69">
        <v>2102</v>
      </c>
      <c r="P562" s="42" t="s">
        <v>2258</v>
      </c>
      <c r="Q562" s="24" t="s">
        <v>1205</v>
      </c>
      <c r="R562" s="6" t="str">
        <f t="shared" ref="R562" si="1428">IF(J562&lt;&gt;"",CONCATENATE(H562,I562,J562),CONCATENATE(H562,I562,K562))</f>
        <v>1AS15H0728BHB</v>
      </c>
      <c r="S562" s="7" t="str">
        <f t="shared" ref="S562" si="1429">IF(N562="-","KEIN LIEFERUMFANG",IF(AND(N562&lt;=S$3,O562=""),"AKTUELL",IF(O562=N562-1,"KEIN SERIENEINSATZ",IF(N562&gt;S$3,"NOCH NICHT AKTUELL",IF(AND(N562&lt;S$3,O562&lt;S$3),"NICHT AKTUELL",IF(N562&lt;=S$3,"AKTUELL"))))))</f>
        <v>NICHT AKTUELL</v>
      </c>
      <c r="T562" s="1" t="str">
        <f t="shared" si="1363"/>
        <v/>
      </c>
      <c r="U562" s="8"/>
      <c r="V562" s="8" t="s">
        <v>508</v>
      </c>
      <c r="W562" s="25"/>
      <c r="X562" s="22"/>
      <c r="Y562" s="4" t="s">
        <v>374</v>
      </c>
      <c r="Z562" s="4" t="s">
        <v>374</v>
      </c>
      <c r="AA562" s="4" t="s">
        <v>374</v>
      </c>
      <c r="AB562" s="32"/>
      <c r="AC562" s="173"/>
      <c r="AD562" s="165"/>
      <c r="AE562" s="165"/>
      <c r="AF562" s="165"/>
      <c r="AG562" s="171"/>
      <c r="AH562" s="171"/>
      <c r="AI562" s="171"/>
      <c r="AJ562" s="172"/>
      <c r="AK562" s="172"/>
      <c r="AL562" s="172" t="s">
        <v>374</v>
      </c>
      <c r="AM562" s="165"/>
      <c r="AN562" s="173"/>
      <c r="AO562" s="173"/>
      <c r="AP562" s="173"/>
      <c r="AQ562" s="173"/>
      <c r="AR562" s="173"/>
      <c r="AS562" s="173"/>
      <c r="AT562" s="173"/>
      <c r="AU562" s="173"/>
      <c r="AV562" s="173"/>
      <c r="AW562" s="173"/>
      <c r="AX562" s="173"/>
      <c r="AY562" s="173"/>
      <c r="AZ562" s="173"/>
      <c r="BA562" s="173"/>
      <c r="BB562" s="173"/>
      <c r="BC562" s="173"/>
      <c r="BD562" s="173"/>
      <c r="BE562" s="173"/>
      <c r="BF562" s="173"/>
      <c r="BG562" s="173"/>
      <c r="BH562" s="173"/>
      <c r="BI562" s="173"/>
      <c r="BJ562" s="173"/>
      <c r="BK562" s="173"/>
    </row>
    <row r="563" spans="1:65">
      <c r="A563" s="2" t="s">
        <v>26</v>
      </c>
      <c r="B563" s="24" t="s">
        <v>408</v>
      </c>
      <c r="C563" s="4"/>
      <c r="D563" s="4"/>
      <c r="E563" s="135" t="str">
        <f t="shared" si="1296"/>
        <v xml:space="preserve">                  VTC9,                        VTU7,  </v>
      </c>
      <c r="F563" s="6" t="str">
        <f t="shared" ref="F563" si="1430">LEFT(Q563,11)</f>
        <v>5H0_970_728</v>
      </c>
      <c r="G563" s="6" t="str">
        <f t="shared" ref="G563" si="1431">IF(LEN(Q563)=11,0,MID(Q563,13,2))</f>
        <v>BH</v>
      </c>
      <c r="H563" s="6" t="str">
        <f t="shared" ref="H563" si="1432">CONCATENATE(IF(MID(Q563,5,3)="970","1AS1"),LEFT(F563,3),RIGHT(F563,3))</f>
        <v>1AS15H0728</v>
      </c>
      <c r="I563" s="6" t="str">
        <f t="shared" ref="I563" si="1433">IF(G563=0,"00",IF(LEN(G563)=1,CONCATENATE(G563,0),G563))</f>
        <v>BH</v>
      </c>
      <c r="J563" s="8" t="s">
        <v>634</v>
      </c>
      <c r="K563" s="122"/>
      <c r="L563" s="24" t="s">
        <v>1217</v>
      </c>
      <c r="M563" s="67"/>
      <c r="N563" s="68">
        <v>2103</v>
      </c>
      <c r="O563" s="69"/>
      <c r="P563" s="42" t="s">
        <v>2258</v>
      </c>
      <c r="Q563" s="24" t="s">
        <v>1205</v>
      </c>
      <c r="R563" s="6" t="str">
        <f t="shared" ref="R563" si="1434">IF(J563&lt;&gt;"",CONCATENATE(H563,I563,J563),CONCATENATE(H563,I563,K563))</f>
        <v>1AS15H0728BHD</v>
      </c>
      <c r="S563" s="7" t="str">
        <f t="shared" ref="S563" si="1435">IF(N563="-","KEIN LIEFERUMFANG",IF(AND(N563&lt;=S$3,O563=""),"AKTUELL",IF(O563=N563-1,"KEIN SERIENEINSATZ",IF(N563&gt;S$3,"NOCH NICHT AKTUELL",IF(AND(N563&lt;S$3,O563&lt;S$3),"NICHT AKTUELL",IF(N563&lt;=S$3,"AKTUELL"))))))</f>
        <v>AKTUELL</v>
      </c>
      <c r="T563" s="1" t="str">
        <f t="shared" si="1363"/>
        <v/>
      </c>
      <c r="U563" s="8"/>
      <c r="V563" s="8" t="s">
        <v>508</v>
      </c>
      <c r="W563" s="25"/>
      <c r="X563" s="22"/>
      <c r="Y563" s="4" t="s">
        <v>374</v>
      </c>
      <c r="Z563" s="4" t="s">
        <v>374</v>
      </c>
      <c r="AA563" s="4" t="s">
        <v>374</v>
      </c>
      <c r="AB563" s="32"/>
      <c r="AC563" s="173"/>
      <c r="AD563" s="165"/>
      <c r="AE563" s="165"/>
      <c r="AF563" s="165"/>
      <c r="AG563" s="171"/>
      <c r="AH563" s="171"/>
      <c r="AI563" s="171"/>
      <c r="AJ563" s="172"/>
      <c r="AK563" s="172"/>
      <c r="AL563" s="172" t="s">
        <v>374</v>
      </c>
      <c r="AM563" s="165"/>
      <c r="AN563" s="173"/>
      <c r="AO563" s="173"/>
      <c r="AP563" s="173"/>
      <c r="AQ563" s="173"/>
      <c r="AR563" s="173"/>
      <c r="AS563" s="173"/>
      <c r="AT563" s="173"/>
      <c r="AU563" s="173"/>
      <c r="AV563" s="173"/>
      <c r="AW563" s="173"/>
      <c r="AX563" s="173"/>
      <c r="AY563" s="173"/>
      <c r="AZ563" s="173"/>
      <c r="BA563" s="173"/>
      <c r="BB563" s="173"/>
      <c r="BC563" s="173"/>
      <c r="BD563" s="173"/>
      <c r="BE563" s="173"/>
      <c r="BF563" s="173"/>
      <c r="BG563" s="173"/>
      <c r="BH563" s="173"/>
      <c r="BI563" s="173"/>
      <c r="BJ563" s="173" t="s">
        <v>374</v>
      </c>
      <c r="BK563" s="173"/>
    </row>
    <row r="564" spans="1:65">
      <c r="A564" s="2" t="s">
        <v>26</v>
      </c>
      <c r="B564" s="24" t="s">
        <v>408</v>
      </c>
      <c r="C564" s="4"/>
      <c r="D564" s="4"/>
      <c r="E564" s="135" t="str">
        <f t="shared" si="1296"/>
        <v xml:space="preserve">                  VTC9,                           </v>
      </c>
      <c r="F564" s="6" t="str">
        <f t="shared" si="1092"/>
        <v>5H0_970_728</v>
      </c>
      <c r="G564" s="6" t="str">
        <f t="shared" si="1093"/>
        <v>BJ</v>
      </c>
      <c r="H564" s="6" t="str">
        <f t="shared" si="1349"/>
        <v>1AS15H0728</v>
      </c>
      <c r="I564" s="6" t="str">
        <f t="shared" si="1095"/>
        <v>BJ</v>
      </c>
      <c r="J564" s="8" t="s">
        <v>498</v>
      </c>
      <c r="K564" s="2"/>
      <c r="L564" s="24" t="s">
        <v>416</v>
      </c>
      <c r="M564" s="67"/>
      <c r="N564" s="68">
        <v>2048</v>
      </c>
      <c r="O564" s="69">
        <v>2047</v>
      </c>
      <c r="P564" s="42" t="s">
        <v>2241</v>
      </c>
      <c r="Q564" s="24" t="s">
        <v>1206</v>
      </c>
      <c r="R564" s="6" t="str">
        <f t="shared" si="1096"/>
        <v>1AS15H0728BJA</v>
      </c>
      <c r="S564" s="7" t="str">
        <f t="shared" si="1350"/>
        <v>KEIN SERIENEINSATZ</v>
      </c>
      <c r="T564" s="1" t="str">
        <f t="shared" si="1363"/>
        <v/>
      </c>
      <c r="U564" s="8"/>
      <c r="V564" s="8" t="s">
        <v>508</v>
      </c>
      <c r="W564" s="25"/>
      <c r="X564" s="22"/>
      <c r="Y564" s="4" t="s">
        <v>374</v>
      </c>
      <c r="Z564" s="4" t="s">
        <v>374</v>
      </c>
      <c r="AA564" s="4" t="s">
        <v>374</v>
      </c>
      <c r="AB564" s="32"/>
      <c r="AC564" s="173"/>
      <c r="AD564" s="165"/>
      <c r="AE564" s="165"/>
      <c r="AF564" s="165"/>
      <c r="AG564" s="171"/>
      <c r="AH564" s="171"/>
      <c r="AI564" s="171"/>
      <c r="AJ564" s="172"/>
      <c r="AK564" s="172"/>
      <c r="AL564" s="172" t="s">
        <v>374</v>
      </c>
      <c r="AM564" s="165"/>
      <c r="AN564" s="173"/>
      <c r="AO564" s="173"/>
      <c r="AP564" s="173"/>
      <c r="AQ564" s="173"/>
      <c r="AR564" s="173"/>
      <c r="AS564" s="173"/>
      <c r="AT564" s="173"/>
      <c r="AU564" s="173"/>
      <c r="AV564" s="173"/>
      <c r="AW564" s="173"/>
      <c r="AX564" s="173"/>
      <c r="AY564" s="173"/>
      <c r="AZ564" s="173"/>
      <c r="BA564" s="173"/>
      <c r="BB564" s="173"/>
      <c r="BC564" s="173"/>
      <c r="BD564" s="173"/>
      <c r="BE564" s="173"/>
      <c r="BF564" s="173"/>
      <c r="BG564" s="173"/>
      <c r="BH564" s="173"/>
      <c r="BI564" s="173"/>
      <c r="BJ564" s="173"/>
      <c r="BK564" s="173"/>
    </row>
    <row r="565" spans="1:65">
      <c r="A565" s="2" t="s">
        <v>26</v>
      </c>
      <c r="B565" s="24" t="s">
        <v>408</v>
      </c>
      <c r="C565" s="4"/>
      <c r="D565" s="4"/>
      <c r="E565" s="135" t="str">
        <f t="shared" si="1296"/>
        <v xml:space="preserve">                  VTC9,                           </v>
      </c>
      <c r="F565" s="6" t="str">
        <f t="shared" ref="F565" si="1436">LEFT(Q565,11)</f>
        <v>5H0_970_728</v>
      </c>
      <c r="G565" s="6" t="str">
        <f t="shared" ref="G565" si="1437">IF(LEN(Q565)=11,0,MID(Q565,13,2))</f>
        <v>BJ</v>
      </c>
      <c r="H565" s="6" t="str">
        <f t="shared" ref="H565" si="1438">CONCATENATE(IF(MID(Q565,5,3)="970","1AS1"),LEFT(F565,3),RIGHT(F565,3))</f>
        <v>1AS15H0728</v>
      </c>
      <c r="I565" s="6" t="str">
        <f t="shared" ref="I565" si="1439">IF(G565=0,"00",IF(LEN(G565)=1,CONCATENATE(G565,0),G565))</f>
        <v>BJ</v>
      </c>
      <c r="J565" s="8" t="s">
        <v>605</v>
      </c>
      <c r="K565" s="122"/>
      <c r="L565" s="24" t="s">
        <v>416</v>
      </c>
      <c r="M565" s="67"/>
      <c r="N565" s="68">
        <v>2048</v>
      </c>
      <c r="O565" s="69">
        <v>2102</v>
      </c>
      <c r="P565" s="42" t="s">
        <v>2258</v>
      </c>
      <c r="Q565" s="24" t="s">
        <v>1206</v>
      </c>
      <c r="R565" s="6" t="str">
        <f t="shared" ref="R565" si="1440">IF(J565&lt;&gt;"",CONCATENATE(H565,I565,J565),CONCATENATE(H565,I565,K565))</f>
        <v>1AS15H0728BJB</v>
      </c>
      <c r="S565" s="7" t="str">
        <f t="shared" ref="S565" si="1441">IF(N565="-","KEIN LIEFERUMFANG",IF(AND(N565&lt;=S$3,O565=""),"AKTUELL",IF(O565=N565-1,"KEIN SERIENEINSATZ",IF(N565&gt;S$3,"NOCH NICHT AKTUELL",IF(AND(N565&lt;S$3,O565&lt;S$3),"NICHT AKTUELL",IF(N565&lt;=S$3,"AKTUELL"))))))</f>
        <v>NICHT AKTUELL</v>
      </c>
      <c r="T565" s="1" t="str">
        <f t="shared" si="1363"/>
        <v/>
      </c>
      <c r="U565" s="8"/>
      <c r="V565" s="8" t="s">
        <v>508</v>
      </c>
      <c r="W565" s="25"/>
      <c r="X565" s="22"/>
      <c r="Y565" s="4" t="s">
        <v>374</v>
      </c>
      <c r="Z565" s="4" t="s">
        <v>374</v>
      </c>
      <c r="AA565" s="4" t="s">
        <v>374</v>
      </c>
      <c r="AB565" s="32"/>
      <c r="AC565" s="173"/>
      <c r="AD565" s="165"/>
      <c r="AE565" s="165"/>
      <c r="AF565" s="165"/>
      <c r="AG565" s="171"/>
      <c r="AH565" s="171"/>
      <c r="AI565" s="171"/>
      <c r="AJ565" s="172"/>
      <c r="AK565" s="172"/>
      <c r="AL565" s="172" t="s">
        <v>374</v>
      </c>
      <c r="AM565" s="165"/>
      <c r="AN565" s="173"/>
      <c r="AO565" s="173"/>
      <c r="AP565" s="173"/>
      <c r="AQ565" s="173"/>
      <c r="AR565" s="173"/>
      <c r="AS565" s="173"/>
      <c r="AT565" s="173"/>
      <c r="AU565" s="173"/>
      <c r="AV565" s="173"/>
      <c r="AW565" s="173"/>
      <c r="AX565" s="173"/>
      <c r="AY565" s="173"/>
      <c r="AZ565" s="173"/>
      <c r="BA565" s="173"/>
      <c r="BB565" s="173"/>
      <c r="BC565" s="173"/>
      <c r="BD565" s="173"/>
      <c r="BE565" s="173"/>
      <c r="BF565" s="173"/>
      <c r="BG565" s="173"/>
      <c r="BH565" s="173"/>
      <c r="BI565" s="173"/>
      <c r="BJ565" s="173"/>
      <c r="BK565" s="173"/>
    </row>
    <row r="566" spans="1:65">
      <c r="A566" s="2" t="s">
        <v>26</v>
      </c>
      <c r="B566" s="24" t="s">
        <v>408</v>
      </c>
      <c r="C566" s="4"/>
      <c r="D566" s="4"/>
      <c r="E566" s="135" t="str">
        <f t="shared" si="1296"/>
        <v xml:space="preserve">                  VTC9,                        VTU7,  </v>
      </c>
      <c r="F566" s="6" t="str">
        <f t="shared" ref="F566" si="1442">LEFT(Q566,11)</f>
        <v>5H0_970_728</v>
      </c>
      <c r="G566" s="6" t="str">
        <f t="shared" ref="G566" si="1443">IF(LEN(Q566)=11,0,MID(Q566,13,2))</f>
        <v>BJ</v>
      </c>
      <c r="H566" s="6" t="str">
        <f t="shared" ref="H566" si="1444">CONCATENATE(IF(MID(Q566,5,3)="970","1AS1"),LEFT(F566,3),RIGHT(F566,3))</f>
        <v>1AS15H0728</v>
      </c>
      <c r="I566" s="6" t="str">
        <f t="shared" ref="I566" si="1445">IF(G566=0,"00",IF(LEN(G566)=1,CONCATENATE(G566,0),G566))</f>
        <v>BJ</v>
      </c>
      <c r="J566" s="8" t="s">
        <v>634</v>
      </c>
      <c r="K566" s="122"/>
      <c r="L566" s="24" t="s">
        <v>416</v>
      </c>
      <c r="M566" s="67"/>
      <c r="N566" s="68">
        <v>2103</v>
      </c>
      <c r="O566" s="69"/>
      <c r="P566" s="42" t="s">
        <v>2258</v>
      </c>
      <c r="Q566" s="24" t="s">
        <v>1206</v>
      </c>
      <c r="R566" s="6" t="str">
        <f t="shared" ref="R566" si="1446">IF(J566&lt;&gt;"",CONCATENATE(H566,I566,J566),CONCATENATE(H566,I566,K566))</f>
        <v>1AS15H0728BJD</v>
      </c>
      <c r="S566" s="7" t="str">
        <f t="shared" ref="S566" si="1447">IF(N566="-","KEIN LIEFERUMFANG",IF(AND(N566&lt;=S$3,O566=""),"AKTUELL",IF(O566=N566-1,"KEIN SERIENEINSATZ",IF(N566&gt;S$3,"NOCH NICHT AKTUELL",IF(AND(N566&lt;S$3,O566&lt;S$3),"NICHT AKTUELL",IF(N566&lt;=S$3,"AKTUELL"))))))</f>
        <v>AKTUELL</v>
      </c>
      <c r="T566" s="1" t="str">
        <f t="shared" si="1363"/>
        <v/>
      </c>
      <c r="U566" s="8"/>
      <c r="V566" s="8" t="s">
        <v>508</v>
      </c>
      <c r="W566" s="25"/>
      <c r="X566" s="22"/>
      <c r="Y566" s="4" t="s">
        <v>374</v>
      </c>
      <c r="Z566" s="4" t="s">
        <v>374</v>
      </c>
      <c r="AA566" s="4" t="s">
        <v>374</v>
      </c>
      <c r="AB566" s="32"/>
      <c r="AC566" s="173"/>
      <c r="AD566" s="165"/>
      <c r="AE566" s="165"/>
      <c r="AF566" s="165"/>
      <c r="AG566" s="171"/>
      <c r="AH566" s="171"/>
      <c r="AI566" s="171"/>
      <c r="AJ566" s="172"/>
      <c r="AK566" s="172"/>
      <c r="AL566" s="172" t="s">
        <v>374</v>
      </c>
      <c r="AM566" s="165"/>
      <c r="AN566" s="173"/>
      <c r="AO566" s="173"/>
      <c r="AP566" s="173"/>
      <c r="AQ566" s="173"/>
      <c r="AR566" s="173"/>
      <c r="AS566" s="173"/>
      <c r="AT566" s="173"/>
      <c r="AU566" s="173"/>
      <c r="AV566" s="173"/>
      <c r="AW566" s="173"/>
      <c r="AX566" s="173"/>
      <c r="AY566" s="173"/>
      <c r="AZ566" s="173"/>
      <c r="BA566" s="173"/>
      <c r="BB566" s="173"/>
      <c r="BC566" s="173"/>
      <c r="BD566" s="173"/>
      <c r="BE566" s="173"/>
      <c r="BF566" s="173"/>
      <c r="BG566" s="173"/>
      <c r="BH566" s="173"/>
      <c r="BI566" s="173"/>
      <c r="BJ566" s="173" t="s">
        <v>374</v>
      </c>
      <c r="BK566" s="173"/>
    </row>
    <row r="567" spans="1:65">
      <c r="A567" s="2" t="s">
        <v>26</v>
      </c>
      <c r="B567" s="24" t="s">
        <v>408</v>
      </c>
      <c r="C567" s="4"/>
      <c r="D567" s="4"/>
      <c r="E567" s="135" t="str">
        <f t="shared" si="1296"/>
        <v xml:space="preserve">                                              </v>
      </c>
      <c r="F567" s="6" t="str">
        <f t="shared" si="1092"/>
        <v>5H0_970_728</v>
      </c>
      <c r="G567" s="6" t="str">
        <f t="shared" si="1093"/>
        <v>BK</v>
      </c>
      <c r="H567" s="6" t="str">
        <f t="shared" si="1349"/>
        <v>1AS15H0728</v>
      </c>
      <c r="I567" s="6" t="str">
        <f t="shared" si="1095"/>
        <v>BK</v>
      </c>
      <c r="J567" s="8" t="s">
        <v>498</v>
      </c>
      <c r="K567" s="2"/>
      <c r="L567" s="24" t="s">
        <v>815</v>
      </c>
      <c r="M567" s="67"/>
      <c r="N567" s="68">
        <v>2048</v>
      </c>
      <c r="O567" s="69">
        <v>2102</v>
      </c>
      <c r="P567" s="42" t="s">
        <v>2254</v>
      </c>
      <c r="Q567" s="24" t="s">
        <v>1207</v>
      </c>
      <c r="R567" s="6" t="str">
        <f t="shared" si="1096"/>
        <v>1AS15H0728BKA</v>
      </c>
      <c r="S567" s="7" t="str">
        <f t="shared" si="1350"/>
        <v>NICHT AKTUELL</v>
      </c>
      <c r="T567" s="1" t="str">
        <f t="shared" ref="T567" si="1448">IF(H567=H564,IF(I567=I564,"IndizeNeu (Spalte J, K)",IF(K567&lt;&gt;"","Neue Variant","")),IF(K567&lt;&gt;"","Neue Variant",""))</f>
        <v/>
      </c>
      <c r="U567" s="8"/>
      <c r="V567" s="8"/>
      <c r="W567" s="25"/>
      <c r="X567" s="22"/>
      <c r="Y567" s="4" t="s">
        <v>566</v>
      </c>
      <c r="Z567" s="4" t="s">
        <v>374</v>
      </c>
      <c r="AA567" s="4" t="s">
        <v>374</v>
      </c>
      <c r="AB567" s="32"/>
      <c r="AC567" s="173"/>
      <c r="AD567" s="165"/>
      <c r="AE567" s="165"/>
      <c r="AF567" s="165"/>
      <c r="AG567" s="171"/>
      <c r="AH567" s="171"/>
      <c r="AI567" s="171"/>
      <c r="AJ567" s="172"/>
      <c r="AK567" s="172"/>
      <c r="AL567" s="172"/>
      <c r="AM567" s="165"/>
      <c r="AN567" s="173"/>
      <c r="AO567" s="173"/>
      <c r="AP567" s="173"/>
      <c r="AQ567" s="173"/>
      <c r="AR567" s="173"/>
      <c r="AS567" s="173"/>
      <c r="AT567" s="173"/>
      <c r="AU567" s="173"/>
      <c r="AV567" s="173"/>
      <c r="AW567" s="173"/>
      <c r="AX567" s="173"/>
      <c r="AY567" s="173"/>
      <c r="AZ567" s="173"/>
      <c r="BA567" s="173"/>
      <c r="BB567" s="173"/>
      <c r="BC567" s="173"/>
      <c r="BD567" s="173"/>
      <c r="BE567" s="173"/>
      <c r="BF567" s="173"/>
      <c r="BG567" s="173"/>
      <c r="BH567" s="173"/>
      <c r="BI567" s="173"/>
      <c r="BJ567" s="173"/>
      <c r="BK567" s="173"/>
    </row>
    <row r="568" spans="1:65">
      <c r="A568" s="2" t="s">
        <v>26</v>
      </c>
      <c r="B568" s="24" t="s">
        <v>408</v>
      </c>
      <c r="C568" s="4"/>
      <c r="D568" s="4"/>
      <c r="E568" s="135" t="str">
        <f t="shared" si="1296"/>
        <v xml:space="preserve">                                              </v>
      </c>
      <c r="F568" s="6" t="str">
        <f t="shared" ref="F568" si="1449">LEFT(Q568,11)</f>
        <v>5H0_970_728</v>
      </c>
      <c r="G568" s="6" t="str">
        <f t="shared" ref="G568" si="1450">IF(LEN(Q568)=11,0,MID(Q568,13,2))</f>
        <v>BK</v>
      </c>
      <c r="H568" s="6" t="str">
        <f t="shared" ref="H568" si="1451">CONCATENATE(IF(MID(Q568,5,3)="970","1AS1"),LEFT(F568,3),RIGHT(F568,3))</f>
        <v>1AS15H0728</v>
      </c>
      <c r="I568" s="6" t="str">
        <f t="shared" ref="I568" si="1452">IF(G568=0,"00",IF(LEN(G568)=1,CONCATENATE(G568,0),G568))</f>
        <v>BK</v>
      </c>
      <c r="J568" s="8" t="s">
        <v>634</v>
      </c>
      <c r="K568" s="122"/>
      <c r="L568" s="24" t="s">
        <v>815</v>
      </c>
      <c r="M568" s="67"/>
      <c r="N568" s="68">
        <v>2103</v>
      </c>
      <c r="O568" s="69"/>
      <c r="P568" s="42" t="s">
        <v>2254</v>
      </c>
      <c r="Q568" s="24" t="s">
        <v>1207</v>
      </c>
      <c r="R568" s="6" t="str">
        <f t="shared" ref="R568" si="1453">IF(J568&lt;&gt;"",CONCATENATE(H568,I568,J568),CONCATENATE(H568,I568,K568))</f>
        <v>1AS15H0728BKD</v>
      </c>
      <c r="S568" s="7" t="str">
        <f t="shared" ref="S568" si="1454">IF(N568="-","KEIN LIEFERUMFANG",IF(AND(N568&lt;=S$3,O568=""),"AKTUELL",IF(O568=N568-1,"KEIN SERIENEINSATZ",IF(N568&gt;S$3,"NOCH NICHT AKTUELL",IF(AND(N568&lt;S$3,O568&lt;S$3),"NICHT AKTUELL",IF(N568&lt;=S$3,"AKTUELL"))))))</f>
        <v>AKTUELL</v>
      </c>
      <c r="T568" s="1" t="str">
        <f t="shared" ref="T568" si="1455">IF(H568=H565,IF(I568=I565,"IndizeNeu (Spalte J, K)",IF(K568&lt;&gt;"","Neue Variant","")),IF(K568&lt;&gt;"","Neue Variant",""))</f>
        <v/>
      </c>
      <c r="U568" s="8"/>
      <c r="V568" s="8"/>
      <c r="W568" s="25"/>
      <c r="X568" s="22"/>
      <c r="Y568" s="4" t="s">
        <v>566</v>
      </c>
      <c r="Z568" s="4" t="s">
        <v>374</v>
      </c>
      <c r="AA568" s="4" t="s">
        <v>374</v>
      </c>
      <c r="AB568" s="32"/>
      <c r="AC568" s="173"/>
      <c r="AD568" s="165"/>
      <c r="AE568" s="165"/>
      <c r="AF568" s="165"/>
      <c r="AG568" s="171"/>
      <c r="AH568" s="171"/>
      <c r="AI568" s="171"/>
      <c r="AJ568" s="172"/>
      <c r="AK568" s="172"/>
      <c r="AL568" s="172"/>
      <c r="AM568" s="165"/>
      <c r="AN568" s="173"/>
      <c r="AO568" s="173"/>
      <c r="AP568" s="173"/>
      <c r="AQ568" s="173"/>
      <c r="AR568" s="173"/>
      <c r="AS568" s="173"/>
      <c r="AT568" s="173"/>
      <c r="AU568" s="173"/>
      <c r="AV568" s="173"/>
      <c r="AW568" s="173"/>
      <c r="AX568" s="173"/>
      <c r="AY568" s="173"/>
      <c r="AZ568" s="173"/>
      <c r="BA568" s="173"/>
      <c r="BB568" s="173"/>
      <c r="BC568" s="173"/>
      <c r="BD568" s="173"/>
      <c r="BE568" s="173"/>
      <c r="BF568" s="173"/>
      <c r="BG568" s="173"/>
      <c r="BH568" s="173"/>
      <c r="BI568" s="173"/>
      <c r="BJ568" s="173"/>
      <c r="BK568" s="173"/>
    </row>
    <row r="569" spans="1:65" s="114" customFormat="1">
      <c r="A569" s="2" t="s">
        <v>26</v>
      </c>
      <c r="B569" s="24" t="s">
        <v>408</v>
      </c>
      <c r="C569" s="4"/>
      <c r="D569" s="4"/>
      <c r="E569" s="135" t="str">
        <f t="shared" si="1296"/>
        <v xml:space="preserve">                                              </v>
      </c>
      <c r="F569" s="6" t="str">
        <f t="shared" si="1092"/>
        <v>5H0_970_728</v>
      </c>
      <c r="G569" s="6" t="str">
        <f t="shared" si="1093"/>
        <v>BL</v>
      </c>
      <c r="H569" s="6" t="str">
        <f t="shared" si="1349"/>
        <v>1AS15H0728</v>
      </c>
      <c r="I569" s="6" t="str">
        <f t="shared" si="1095"/>
        <v>BL</v>
      </c>
      <c r="J569" s="8" t="s">
        <v>498</v>
      </c>
      <c r="K569" s="2"/>
      <c r="L569" s="24" t="s">
        <v>272</v>
      </c>
      <c r="M569" s="67"/>
      <c r="N569" s="68">
        <v>2048</v>
      </c>
      <c r="O569" s="69">
        <v>2102</v>
      </c>
      <c r="P569" s="42" t="s">
        <v>2254</v>
      </c>
      <c r="Q569" s="24" t="s">
        <v>1208</v>
      </c>
      <c r="R569" s="6" t="str">
        <f t="shared" si="1096"/>
        <v>1AS15H0728BLA</v>
      </c>
      <c r="S569" s="7" t="str">
        <f t="shared" si="1350"/>
        <v>NICHT AKTUELL</v>
      </c>
      <c r="T569" s="1" t="str">
        <f t="shared" ref="T569" si="1456">IF(H569=H567,IF(I569=I567,"IndizeNeu (Spalte J, K)",IF(K569&lt;&gt;"","Neue Variant","")),IF(K569&lt;&gt;"","Neue Variant",""))</f>
        <v/>
      </c>
      <c r="U569" s="8"/>
      <c r="V569" s="8" t="s">
        <v>508</v>
      </c>
      <c r="W569" s="25"/>
      <c r="X569" s="22"/>
      <c r="Y569" s="4" t="s">
        <v>566</v>
      </c>
      <c r="Z569" s="4" t="s">
        <v>374</v>
      </c>
      <c r="AA569" s="4" t="s">
        <v>374</v>
      </c>
      <c r="AB569" s="32"/>
      <c r="AC569" s="173"/>
      <c r="AD569" s="165"/>
      <c r="AE569" s="165"/>
      <c r="AF569" s="165"/>
      <c r="AG569" s="171"/>
      <c r="AH569" s="171"/>
      <c r="AI569" s="171"/>
      <c r="AJ569" s="172"/>
      <c r="AK569" s="172"/>
      <c r="AL569" s="172"/>
      <c r="AM569" s="165"/>
      <c r="AN569" s="173"/>
      <c r="AO569" s="173"/>
      <c r="AP569" s="173"/>
      <c r="AQ569" s="173"/>
      <c r="AR569" s="173"/>
      <c r="AS569" s="173"/>
      <c r="AT569" s="173"/>
      <c r="AU569" s="173"/>
      <c r="AV569" s="173"/>
      <c r="AW569" s="173"/>
      <c r="AX569" s="173"/>
      <c r="AY569" s="173"/>
      <c r="AZ569" s="173"/>
      <c r="BA569" s="173"/>
      <c r="BB569" s="173"/>
      <c r="BC569" s="173"/>
      <c r="BD569" s="173"/>
      <c r="BE569" s="173"/>
      <c r="BF569" s="173"/>
      <c r="BG569" s="173"/>
      <c r="BH569" s="173"/>
      <c r="BI569" s="173"/>
      <c r="BJ569" s="173"/>
      <c r="BK569" s="173"/>
      <c r="BL569" s="174"/>
      <c r="BM569" s="174"/>
    </row>
    <row r="570" spans="1:65" s="114" customFormat="1">
      <c r="A570" s="2" t="s">
        <v>26</v>
      </c>
      <c r="B570" s="24" t="s">
        <v>408</v>
      </c>
      <c r="C570" s="4"/>
      <c r="D570" s="4"/>
      <c r="E570" s="135" t="str">
        <f t="shared" si="1296"/>
        <v xml:space="preserve">                                              </v>
      </c>
      <c r="F570" s="6" t="str">
        <f t="shared" ref="F570" si="1457">LEFT(Q570,11)</f>
        <v>5H0_970_728</v>
      </c>
      <c r="G570" s="6" t="str">
        <f t="shared" ref="G570" si="1458">IF(LEN(Q570)=11,0,MID(Q570,13,2))</f>
        <v>BL</v>
      </c>
      <c r="H570" s="6" t="str">
        <f t="shared" ref="H570" si="1459">CONCATENATE(IF(MID(Q570,5,3)="970","1AS1"),LEFT(F570,3),RIGHT(F570,3))</f>
        <v>1AS15H0728</v>
      </c>
      <c r="I570" s="6" t="str">
        <f t="shared" ref="I570" si="1460">IF(G570=0,"00",IF(LEN(G570)=1,CONCATENATE(G570,0),G570))</f>
        <v>BL</v>
      </c>
      <c r="J570" s="8" t="s">
        <v>634</v>
      </c>
      <c r="K570" s="122"/>
      <c r="L570" s="24" t="s">
        <v>272</v>
      </c>
      <c r="M570" s="67"/>
      <c r="N570" s="68">
        <v>2103</v>
      </c>
      <c r="O570" s="69"/>
      <c r="P570" s="42" t="s">
        <v>2254</v>
      </c>
      <c r="Q570" s="24" t="s">
        <v>1208</v>
      </c>
      <c r="R570" s="6" t="str">
        <f t="shared" ref="R570" si="1461">IF(J570&lt;&gt;"",CONCATENATE(H570,I570,J570),CONCATENATE(H570,I570,K570))</f>
        <v>1AS15H0728BLD</v>
      </c>
      <c r="S570" s="7" t="str">
        <f t="shared" ref="S570" si="1462">IF(N570="-","KEIN LIEFERUMFANG",IF(AND(N570&lt;=S$3,O570=""),"AKTUELL",IF(O570=N570-1,"KEIN SERIENEINSATZ",IF(N570&gt;S$3,"NOCH NICHT AKTUELL",IF(AND(N570&lt;S$3,O570&lt;S$3),"NICHT AKTUELL",IF(N570&lt;=S$3,"AKTUELL"))))))</f>
        <v>AKTUELL</v>
      </c>
      <c r="T570" s="1" t="str">
        <f t="shared" ref="T570" si="1463">IF(H570=H568,IF(I570=I568,"IndizeNeu (Spalte J, K)",IF(K570&lt;&gt;"","Neue Variant","")),IF(K570&lt;&gt;"","Neue Variant",""))</f>
        <v/>
      </c>
      <c r="U570" s="8"/>
      <c r="V570" s="8" t="s">
        <v>508</v>
      </c>
      <c r="W570" s="25"/>
      <c r="X570" s="22"/>
      <c r="Y570" s="4" t="s">
        <v>566</v>
      </c>
      <c r="Z570" s="4" t="s">
        <v>374</v>
      </c>
      <c r="AA570" s="4" t="s">
        <v>374</v>
      </c>
      <c r="AB570" s="32"/>
      <c r="AC570" s="173"/>
      <c r="AD570" s="165"/>
      <c r="AE570" s="165"/>
      <c r="AF570" s="165"/>
      <c r="AG570" s="171"/>
      <c r="AH570" s="171"/>
      <c r="AI570" s="171"/>
      <c r="AJ570" s="172"/>
      <c r="AK570" s="172"/>
      <c r="AL570" s="172"/>
      <c r="AM570" s="165"/>
      <c r="AN570" s="173"/>
      <c r="AO570" s="173"/>
      <c r="AP570" s="173"/>
      <c r="AQ570" s="173"/>
      <c r="AR570" s="173"/>
      <c r="AS570" s="173"/>
      <c r="AT570" s="173"/>
      <c r="AU570" s="173"/>
      <c r="AV570" s="173"/>
      <c r="AW570" s="173"/>
      <c r="AX570" s="173"/>
      <c r="AY570" s="173"/>
      <c r="AZ570" s="173"/>
      <c r="BA570" s="173"/>
      <c r="BB570" s="173"/>
      <c r="BC570" s="173"/>
      <c r="BD570" s="173"/>
      <c r="BE570" s="173"/>
      <c r="BF570" s="173"/>
      <c r="BG570" s="173"/>
      <c r="BH570" s="173"/>
      <c r="BI570" s="173"/>
      <c r="BJ570" s="173"/>
      <c r="BK570" s="173"/>
      <c r="BL570" s="174"/>
      <c r="BM570" s="174"/>
    </row>
    <row r="571" spans="1:65" s="114" customFormat="1">
      <c r="A571" s="2" t="s">
        <v>26</v>
      </c>
      <c r="B571" s="24" t="s">
        <v>408</v>
      </c>
      <c r="C571" s="4"/>
      <c r="D571" s="4"/>
      <c r="E571" s="135" t="str">
        <f t="shared" si="1296"/>
        <v xml:space="preserve">                               VTK1,              </v>
      </c>
      <c r="F571" s="6" t="str">
        <f t="shared" si="1092"/>
        <v>5H0_970_728</v>
      </c>
      <c r="G571" s="6" t="str">
        <f t="shared" si="1093"/>
        <v>BM</v>
      </c>
      <c r="H571" s="6" t="str">
        <f t="shared" si="1349"/>
        <v>1AS15H0728</v>
      </c>
      <c r="I571" s="6" t="str">
        <f t="shared" si="1095"/>
        <v>BM</v>
      </c>
      <c r="J571" s="8" t="s">
        <v>498</v>
      </c>
      <c r="K571" s="2"/>
      <c r="L571" s="24" t="s">
        <v>1218</v>
      </c>
      <c r="M571" s="67"/>
      <c r="N571" s="68">
        <v>2048</v>
      </c>
      <c r="O571" s="69">
        <v>2047</v>
      </c>
      <c r="P571" s="42" t="s">
        <v>2242</v>
      </c>
      <c r="Q571" s="24" t="s">
        <v>1209</v>
      </c>
      <c r="R571" s="6" t="str">
        <f t="shared" si="1096"/>
        <v>1AS15H0728BMA</v>
      </c>
      <c r="S571" s="7" t="str">
        <f t="shared" si="1350"/>
        <v>KEIN SERIENEINSATZ</v>
      </c>
      <c r="T571" s="1" t="str">
        <f>IF(H571=H569,IF(I571=I569,"IndizeNeu (Spalte J, K)",IF(K571&lt;&gt;"","Neue Variant","")),IF(K571&lt;&gt;"","Neue Variant",""))</f>
        <v/>
      </c>
      <c r="U571" s="8"/>
      <c r="V571" s="8" t="s">
        <v>654</v>
      </c>
      <c r="W571" s="25"/>
      <c r="X571" s="22"/>
      <c r="Y571" s="4" t="s">
        <v>374</v>
      </c>
      <c r="Z571" s="4" t="s">
        <v>374</v>
      </c>
      <c r="AA571" s="4" t="s">
        <v>374</v>
      </c>
      <c r="AB571" s="63"/>
      <c r="AC571" s="182"/>
      <c r="AD571" s="165"/>
      <c r="AE571" s="165"/>
      <c r="AF571" s="165"/>
      <c r="AG571" s="171"/>
      <c r="AH571" s="171"/>
      <c r="AI571" s="171"/>
      <c r="AJ571" s="172"/>
      <c r="AK571" s="172"/>
      <c r="AL571" s="172"/>
      <c r="AM571" s="165"/>
      <c r="AN571" s="173"/>
      <c r="AO571" s="173"/>
      <c r="AP571" s="173"/>
      <c r="AQ571" s="173"/>
      <c r="AR571" s="173"/>
      <c r="AS571" s="173"/>
      <c r="AT571" s="173"/>
      <c r="AU571" s="173"/>
      <c r="AV571" s="173"/>
      <c r="AW571" s="173"/>
      <c r="AX571" s="173" t="s">
        <v>374</v>
      </c>
      <c r="AY571" s="173"/>
      <c r="AZ571" s="173"/>
      <c r="BA571" s="173"/>
      <c r="BB571" s="173"/>
      <c r="BC571" s="173"/>
      <c r="BD571" s="173"/>
      <c r="BE571" s="173"/>
      <c r="BF571" s="173"/>
      <c r="BG571" s="173"/>
      <c r="BH571" s="173"/>
      <c r="BI571" s="173"/>
      <c r="BJ571" s="173"/>
      <c r="BK571" s="173"/>
      <c r="BL571" s="174"/>
      <c r="BM571" s="174"/>
    </row>
    <row r="572" spans="1:65" s="114" customFormat="1">
      <c r="A572" s="2" t="s">
        <v>26</v>
      </c>
      <c r="B572" s="24" t="s">
        <v>408</v>
      </c>
      <c r="C572" s="4"/>
      <c r="D572" s="4"/>
      <c r="E572" s="135" t="str">
        <f t="shared" si="1296"/>
        <v xml:space="preserve">                               VTK1,              </v>
      </c>
      <c r="F572" s="6" t="str">
        <f t="shared" ref="F572" si="1464">LEFT(Q572,11)</f>
        <v>5H0_970_728</v>
      </c>
      <c r="G572" s="6" t="str">
        <f t="shared" ref="G572" si="1465">IF(LEN(Q572)=11,0,MID(Q572,13,2))</f>
        <v>BM</v>
      </c>
      <c r="H572" s="6" t="str">
        <f t="shared" ref="H572" si="1466">CONCATENATE(IF(MID(Q572,5,3)="970","1AS1"),LEFT(F572,3),RIGHT(F572,3))</f>
        <v>1AS15H0728</v>
      </c>
      <c r="I572" s="6" t="str">
        <f t="shared" ref="I572" si="1467">IF(G572=0,"00",IF(LEN(G572)=1,CONCATENATE(G572,0),G572))</f>
        <v>BM</v>
      </c>
      <c r="J572" s="8" t="s">
        <v>605</v>
      </c>
      <c r="K572" s="122"/>
      <c r="L572" s="24" t="s">
        <v>1218</v>
      </c>
      <c r="M572" s="67"/>
      <c r="N572" s="68">
        <v>2048</v>
      </c>
      <c r="O572" s="69">
        <v>2102</v>
      </c>
      <c r="P572" s="42" t="s">
        <v>2259</v>
      </c>
      <c r="Q572" s="24" t="s">
        <v>1209</v>
      </c>
      <c r="R572" s="6" t="str">
        <f t="shared" ref="R572" si="1468">IF(J572&lt;&gt;"",CONCATENATE(H572,I572,J572),CONCATENATE(H572,I572,K572))</f>
        <v>1AS15H0728BMB</v>
      </c>
      <c r="S572" s="7" t="str">
        <f t="shared" ref="S572" si="1469">IF(N572="-","KEIN LIEFERUMFANG",IF(AND(N572&lt;=S$3,O572=""),"AKTUELL",IF(O572=N572-1,"KEIN SERIENEINSATZ",IF(N572&gt;S$3,"NOCH NICHT AKTUELL",IF(AND(N572&lt;S$3,O572&lt;S$3),"NICHT AKTUELL",IF(N572&lt;=S$3,"AKTUELL"))))))</f>
        <v>NICHT AKTUELL</v>
      </c>
      <c r="T572" s="1" t="str">
        <f>IF(H572=H571,IF(I572=I571,"IndizeNeu (Spalte J, K)",IF(K572&lt;&gt;"","Neue Variant","")),IF(K572&lt;&gt;"","Neue Variant",""))</f>
        <v>IndizeNeu (Spalte J, K)</v>
      </c>
      <c r="U572" s="8"/>
      <c r="V572" s="8" t="s">
        <v>654</v>
      </c>
      <c r="W572" s="25"/>
      <c r="X572" s="22"/>
      <c r="Y572" s="4" t="s">
        <v>374</v>
      </c>
      <c r="Z572" s="4" t="s">
        <v>374</v>
      </c>
      <c r="AA572" s="4" t="s">
        <v>374</v>
      </c>
      <c r="AB572" s="63"/>
      <c r="AC572" s="182"/>
      <c r="AD572" s="165"/>
      <c r="AE572" s="165"/>
      <c r="AF572" s="165"/>
      <c r="AG572" s="171"/>
      <c r="AH572" s="171"/>
      <c r="AI572" s="171"/>
      <c r="AJ572" s="172"/>
      <c r="AK572" s="172"/>
      <c r="AL572" s="172"/>
      <c r="AM572" s="165"/>
      <c r="AN572" s="173"/>
      <c r="AO572" s="173"/>
      <c r="AP572" s="173"/>
      <c r="AQ572" s="173"/>
      <c r="AR572" s="173"/>
      <c r="AS572" s="173"/>
      <c r="AT572" s="173"/>
      <c r="AU572" s="173"/>
      <c r="AV572" s="173"/>
      <c r="AW572" s="173"/>
      <c r="AX572" s="173" t="s">
        <v>374</v>
      </c>
      <c r="AY572" s="173"/>
      <c r="AZ572" s="173"/>
      <c r="BA572" s="173"/>
      <c r="BB572" s="173"/>
      <c r="BC572" s="173"/>
      <c r="BD572" s="173"/>
      <c r="BE572" s="173"/>
      <c r="BF572" s="173"/>
      <c r="BG572" s="173"/>
      <c r="BH572" s="173"/>
      <c r="BI572" s="173"/>
      <c r="BJ572" s="173"/>
      <c r="BK572" s="173"/>
      <c r="BL572" s="174"/>
      <c r="BM572" s="174"/>
    </row>
    <row r="573" spans="1:65" s="114" customFormat="1">
      <c r="A573" s="2" t="s">
        <v>26</v>
      </c>
      <c r="B573" s="24" t="s">
        <v>408</v>
      </c>
      <c r="C573" s="4"/>
      <c r="D573" s="4"/>
      <c r="E573" s="135" t="str">
        <f t="shared" si="1296"/>
        <v xml:space="preserve">                               VTK1,           VTU7,  </v>
      </c>
      <c r="F573" s="6" t="str">
        <f t="shared" ref="F573" si="1470">LEFT(Q573,11)</f>
        <v>5H0_970_728</v>
      </c>
      <c r="G573" s="6" t="str">
        <f t="shared" ref="G573" si="1471">IF(LEN(Q573)=11,0,MID(Q573,13,2))</f>
        <v>BM</v>
      </c>
      <c r="H573" s="6" t="str">
        <f t="shared" ref="H573" si="1472">CONCATENATE(IF(MID(Q573,5,3)="970","1AS1"),LEFT(F573,3),RIGHT(F573,3))</f>
        <v>1AS15H0728</v>
      </c>
      <c r="I573" s="6" t="str">
        <f t="shared" ref="I573" si="1473">IF(G573=0,"00",IF(LEN(G573)=1,CONCATENATE(G573,0),G573))</f>
        <v>BM</v>
      </c>
      <c r="J573" s="8" t="s">
        <v>634</v>
      </c>
      <c r="K573" s="122"/>
      <c r="L573" s="24" t="s">
        <v>1218</v>
      </c>
      <c r="M573" s="67"/>
      <c r="N573" s="68">
        <v>2103</v>
      </c>
      <c r="O573" s="69"/>
      <c r="P573" s="42" t="s">
        <v>2259</v>
      </c>
      <c r="Q573" s="24" t="s">
        <v>1209</v>
      </c>
      <c r="R573" s="6" t="str">
        <f t="shared" ref="R573" si="1474">IF(J573&lt;&gt;"",CONCATENATE(H573,I573,J573),CONCATENATE(H573,I573,K573))</f>
        <v>1AS15H0728BMD</v>
      </c>
      <c r="S573" s="7" t="str">
        <f t="shared" ref="S573" si="1475">IF(N573="-","KEIN LIEFERUMFANG",IF(AND(N573&lt;=S$3,O573=""),"AKTUELL",IF(O573=N573-1,"KEIN SERIENEINSATZ",IF(N573&gt;S$3,"NOCH NICHT AKTUELL",IF(AND(N573&lt;S$3,O573&lt;S$3),"NICHT AKTUELL",IF(N573&lt;=S$3,"AKTUELL"))))))</f>
        <v>AKTUELL</v>
      </c>
      <c r="T573" s="1" t="str">
        <f>IF(H573=H572,IF(I573=I572,"IndizeNeu (Spalte J, K)",IF(K573&lt;&gt;"","Neue Variant","")),IF(K573&lt;&gt;"","Neue Variant",""))</f>
        <v>IndizeNeu (Spalte J, K)</v>
      </c>
      <c r="U573" s="8"/>
      <c r="V573" s="8" t="s">
        <v>654</v>
      </c>
      <c r="W573" s="25"/>
      <c r="X573" s="22"/>
      <c r="Y573" s="4" t="s">
        <v>374</v>
      </c>
      <c r="Z573" s="4" t="s">
        <v>374</v>
      </c>
      <c r="AA573" s="4" t="s">
        <v>374</v>
      </c>
      <c r="AB573" s="63"/>
      <c r="AC573" s="182"/>
      <c r="AD573" s="165"/>
      <c r="AE573" s="165"/>
      <c r="AF573" s="165"/>
      <c r="AG573" s="171"/>
      <c r="AH573" s="171"/>
      <c r="AI573" s="171"/>
      <c r="AJ573" s="172"/>
      <c r="AK573" s="172"/>
      <c r="AL573" s="172"/>
      <c r="AM573" s="165"/>
      <c r="AN573" s="173"/>
      <c r="AO573" s="173"/>
      <c r="AP573" s="173"/>
      <c r="AQ573" s="173"/>
      <c r="AR573" s="173"/>
      <c r="AS573" s="173"/>
      <c r="AT573" s="173"/>
      <c r="AU573" s="173"/>
      <c r="AV573" s="173"/>
      <c r="AW573" s="173"/>
      <c r="AX573" s="173" t="s">
        <v>374</v>
      </c>
      <c r="AY573" s="173"/>
      <c r="AZ573" s="173"/>
      <c r="BA573" s="173"/>
      <c r="BB573" s="173"/>
      <c r="BC573" s="173"/>
      <c r="BD573" s="173"/>
      <c r="BE573" s="173"/>
      <c r="BF573" s="173"/>
      <c r="BG573" s="173"/>
      <c r="BH573" s="173"/>
      <c r="BI573" s="173"/>
      <c r="BJ573" s="173" t="s">
        <v>374</v>
      </c>
      <c r="BK573" s="173"/>
      <c r="BL573" s="174"/>
      <c r="BM573" s="174"/>
    </row>
    <row r="574" spans="1:65" s="114" customFormat="1">
      <c r="A574" s="2" t="s">
        <v>26</v>
      </c>
      <c r="B574" s="24" t="s">
        <v>408</v>
      </c>
      <c r="C574" s="4"/>
      <c r="D574" s="4"/>
      <c r="E574" s="135" t="str">
        <f t="shared" si="1296"/>
        <v xml:space="preserve">                               VTK1,              </v>
      </c>
      <c r="F574" s="6" t="str">
        <f t="shared" si="1092"/>
        <v>5H0_970_728</v>
      </c>
      <c r="G574" s="6" t="str">
        <f t="shared" si="1093"/>
        <v>BN</v>
      </c>
      <c r="H574" s="6" t="str">
        <f t="shared" si="1349"/>
        <v>1AS15H0728</v>
      </c>
      <c r="I574" s="6" t="str">
        <f t="shared" si="1095"/>
        <v>BN</v>
      </c>
      <c r="J574" s="8" t="s">
        <v>498</v>
      </c>
      <c r="K574" s="2"/>
      <c r="L574" s="24" t="s">
        <v>1219</v>
      </c>
      <c r="M574" s="67"/>
      <c r="N574" s="68">
        <v>2048</v>
      </c>
      <c r="O574" s="69">
        <v>2047</v>
      </c>
      <c r="P574" s="42" t="s">
        <v>2242</v>
      </c>
      <c r="Q574" s="24" t="s">
        <v>1210</v>
      </c>
      <c r="R574" s="6" t="str">
        <f t="shared" si="1096"/>
        <v>1AS15H0728BNA</v>
      </c>
      <c r="S574" s="7" t="str">
        <f t="shared" si="1350"/>
        <v>KEIN SERIENEINSATZ</v>
      </c>
      <c r="T574" s="1" t="str">
        <f t="shared" ref="T574:T582" si="1476">IF(H574=H571,IF(I574=I571,"IndizeNeu (Spalte J, K)",IF(K574&lt;&gt;"","Neue Variant","")),IF(K574&lt;&gt;"","Neue Variant",""))</f>
        <v/>
      </c>
      <c r="U574" s="8"/>
      <c r="V574" s="8" t="s">
        <v>654</v>
      </c>
      <c r="W574" s="25"/>
      <c r="X574" s="22"/>
      <c r="Y574" s="4" t="s">
        <v>374</v>
      </c>
      <c r="Z574" s="4" t="s">
        <v>374</v>
      </c>
      <c r="AA574" s="4" t="s">
        <v>374</v>
      </c>
      <c r="AB574" s="63"/>
      <c r="AC574" s="182"/>
      <c r="AD574" s="165"/>
      <c r="AE574" s="165"/>
      <c r="AF574" s="165"/>
      <c r="AG574" s="171"/>
      <c r="AH574" s="171"/>
      <c r="AI574" s="171"/>
      <c r="AJ574" s="172"/>
      <c r="AK574" s="172"/>
      <c r="AL574" s="172"/>
      <c r="AM574" s="165"/>
      <c r="AN574" s="173"/>
      <c r="AO574" s="173"/>
      <c r="AP574" s="173"/>
      <c r="AQ574" s="173"/>
      <c r="AR574" s="173"/>
      <c r="AS574" s="173"/>
      <c r="AT574" s="173"/>
      <c r="AU574" s="173"/>
      <c r="AV574" s="173"/>
      <c r="AW574" s="173"/>
      <c r="AX574" s="173" t="s">
        <v>374</v>
      </c>
      <c r="AY574" s="173"/>
      <c r="AZ574" s="173"/>
      <c r="BA574" s="173"/>
      <c r="BB574" s="173"/>
      <c r="BC574" s="173"/>
      <c r="BD574" s="173"/>
      <c r="BE574" s="173"/>
      <c r="BF574" s="173"/>
      <c r="BG574" s="173"/>
      <c r="BH574" s="173"/>
      <c r="BI574" s="173"/>
      <c r="BJ574" s="173"/>
      <c r="BK574" s="173"/>
      <c r="BL574" s="174"/>
      <c r="BM574" s="174"/>
    </row>
    <row r="575" spans="1:65" s="114" customFormat="1">
      <c r="A575" s="2" t="s">
        <v>26</v>
      </c>
      <c r="B575" s="24" t="s">
        <v>408</v>
      </c>
      <c r="C575" s="4"/>
      <c r="D575" s="4"/>
      <c r="E575" s="135" t="str">
        <f t="shared" si="1296"/>
        <v xml:space="preserve">                               VTK1,              </v>
      </c>
      <c r="F575" s="6" t="str">
        <f t="shared" ref="F575" si="1477">LEFT(Q575,11)</f>
        <v>5H0_970_728</v>
      </c>
      <c r="G575" s="6" t="str">
        <f t="shared" ref="G575" si="1478">IF(LEN(Q575)=11,0,MID(Q575,13,2))</f>
        <v>BN</v>
      </c>
      <c r="H575" s="6" t="str">
        <f t="shared" ref="H575" si="1479">CONCATENATE(IF(MID(Q575,5,3)="970","1AS1"),LEFT(F575,3),RIGHT(F575,3))</f>
        <v>1AS15H0728</v>
      </c>
      <c r="I575" s="6" t="str">
        <f t="shared" ref="I575" si="1480">IF(G575=0,"00",IF(LEN(G575)=1,CONCATENATE(G575,0),G575))</f>
        <v>BN</v>
      </c>
      <c r="J575" s="8" t="s">
        <v>605</v>
      </c>
      <c r="K575" s="122"/>
      <c r="L575" s="24" t="s">
        <v>1219</v>
      </c>
      <c r="M575" s="67"/>
      <c r="N575" s="68">
        <v>2048</v>
      </c>
      <c r="O575" s="69">
        <v>2102</v>
      </c>
      <c r="P575" s="42" t="s">
        <v>2259</v>
      </c>
      <c r="Q575" s="24" t="s">
        <v>1210</v>
      </c>
      <c r="R575" s="6" t="str">
        <f t="shared" ref="R575" si="1481">IF(J575&lt;&gt;"",CONCATENATE(H575,I575,J575),CONCATENATE(H575,I575,K575))</f>
        <v>1AS15H0728BNB</v>
      </c>
      <c r="S575" s="7" t="str">
        <f t="shared" ref="S575" si="1482">IF(N575="-","KEIN LIEFERUMFANG",IF(AND(N575&lt;=S$3,O575=""),"AKTUELL",IF(O575=N575-1,"KEIN SERIENEINSATZ",IF(N575&gt;S$3,"NOCH NICHT AKTUELL",IF(AND(N575&lt;S$3,O575&lt;S$3),"NICHT AKTUELL",IF(N575&lt;=S$3,"AKTUELL"))))))</f>
        <v>NICHT AKTUELL</v>
      </c>
      <c r="T575" s="1" t="str">
        <f t="shared" si="1476"/>
        <v/>
      </c>
      <c r="U575" s="8"/>
      <c r="V575" s="8" t="s">
        <v>654</v>
      </c>
      <c r="W575" s="25"/>
      <c r="X575" s="22"/>
      <c r="Y575" s="4" t="s">
        <v>374</v>
      </c>
      <c r="Z575" s="4" t="s">
        <v>374</v>
      </c>
      <c r="AA575" s="4" t="s">
        <v>374</v>
      </c>
      <c r="AB575" s="63"/>
      <c r="AC575" s="182"/>
      <c r="AD575" s="165"/>
      <c r="AE575" s="165"/>
      <c r="AF575" s="165"/>
      <c r="AG575" s="171"/>
      <c r="AH575" s="171"/>
      <c r="AI575" s="171"/>
      <c r="AJ575" s="172"/>
      <c r="AK575" s="172"/>
      <c r="AL575" s="172"/>
      <c r="AM575" s="165"/>
      <c r="AN575" s="173"/>
      <c r="AO575" s="173"/>
      <c r="AP575" s="173"/>
      <c r="AQ575" s="173"/>
      <c r="AR575" s="173"/>
      <c r="AS575" s="173"/>
      <c r="AT575" s="173"/>
      <c r="AU575" s="173"/>
      <c r="AV575" s="173"/>
      <c r="AW575" s="173"/>
      <c r="AX575" s="173" t="s">
        <v>374</v>
      </c>
      <c r="AY575" s="173"/>
      <c r="AZ575" s="173"/>
      <c r="BA575" s="173"/>
      <c r="BB575" s="173"/>
      <c r="BC575" s="173"/>
      <c r="BD575" s="173"/>
      <c r="BE575" s="173"/>
      <c r="BF575" s="173"/>
      <c r="BG575" s="173"/>
      <c r="BH575" s="173"/>
      <c r="BI575" s="173"/>
      <c r="BJ575" s="173"/>
      <c r="BK575" s="173"/>
      <c r="BL575" s="174"/>
      <c r="BM575" s="174"/>
    </row>
    <row r="576" spans="1:65" s="114" customFormat="1">
      <c r="A576" s="2" t="s">
        <v>26</v>
      </c>
      <c r="B576" s="24" t="s">
        <v>408</v>
      </c>
      <c r="C576" s="4"/>
      <c r="D576" s="4"/>
      <c r="E576" s="135" t="str">
        <f t="shared" si="1296"/>
        <v xml:space="preserve">                               VTK1,           VTU7,  </v>
      </c>
      <c r="F576" s="6" t="str">
        <f t="shared" ref="F576" si="1483">LEFT(Q576,11)</f>
        <v>5H0_970_728</v>
      </c>
      <c r="G576" s="6" t="str">
        <f t="shared" ref="G576" si="1484">IF(LEN(Q576)=11,0,MID(Q576,13,2))</f>
        <v>BN</v>
      </c>
      <c r="H576" s="6" t="str">
        <f t="shared" ref="H576" si="1485">CONCATENATE(IF(MID(Q576,5,3)="970","1AS1"),LEFT(F576,3),RIGHT(F576,3))</f>
        <v>1AS15H0728</v>
      </c>
      <c r="I576" s="6" t="str">
        <f t="shared" ref="I576" si="1486">IF(G576=0,"00",IF(LEN(G576)=1,CONCATENATE(G576,0),G576))</f>
        <v>BN</v>
      </c>
      <c r="J576" s="8" t="s">
        <v>634</v>
      </c>
      <c r="K576" s="122"/>
      <c r="L576" s="24" t="s">
        <v>1219</v>
      </c>
      <c r="M576" s="67"/>
      <c r="N576" s="68">
        <v>2103</v>
      </c>
      <c r="O576" s="69"/>
      <c r="P576" s="42" t="s">
        <v>2259</v>
      </c>
      <c r="Q576" s="24" t="s">
        <v>1210</v>
      </c>
      <c r="R576" s="6" t="str">
        <f t="shared" ref="R576" si="1487">IF(J576&lt;&gt;"",CONCATENATE(H576,I576,J576),CONCATENATE(H576,I576,K576))</f>
        <v>1AS15H0728BND</v>
      </c>
      <c r="S576" s="7" t="str">
        <f t="shared" ref="S576" si="1488">IF(N576="-","KEIN LIEFERUMFANG",IF(AND(N576&lt;=S$3,O576=""),"AKTUELL",IF(O576=N576-1,"KEIN SERIENEINSATZ",IF(N576&gt;S$3,"NOCH NICHT AKTUELL",IF(AND(N576&lt;S$3,O576&lt;S$3),"NICHT AKTUELL",IF(N576&lt;=S$3,"AKTUELL"))))))</f>
        <v>AKTUELL</v>
      </c>
      <c r="T576" s="1" t="str">
        <f t="shared" si="1476"/>
        <v/>
      </c>
      <c r="U576" s="8"/>
      <c r="V576" s="8" t="s">
        <v>654</v>
      </c>
      <c r="W576" s="25"/>
      <c r="X576" s="22"/>
      <c r="Y576" s="4" t="s">
        <v>374</v>
      </c>
      <c r="Z576" s="4" t="s">
        <v>374</v>
      </c>
      <c r="AA576" s="4" t="s">
        <v>374</v>
      </c>
      <c r="AB576" s="63"/>
      <c r="AC576" s="182"/>
      <c r="AD576" s="165"/>
      <c r="AE576" s="165"/>
      <c r="AF576" s="165"/>
      <c r="AG576" s="171"/>
      <c r="AH576" s="171"/>
      <c r="AI576" s="171"/>
      <c r="AJ576" s="172"/>
      <c r="AK576" s="172"/>
      <c r="AL576" s="172"/>
      <c r="AM576" s="165"/>
      <c r="AN576" s="173"/>
      <c r="AO576" s="173"/>
      <c r="AP576" s="173"/>
      <c r="AQ576" s="173"/>
      <c r="AR576" s="173"/>
      <c r="AS576" s="173"/>
      <c r="AT576" s="173"/>
      <c r="AU576" s="173"/>
      <c r="AV576" s="173"/>
      <c r="AW576" s="173"/>
      <c r="AX576" s="173" t="s">
        <v>374</v>
      </c>
      <c r="AY576" s="173"/>
      <c r="AZ576" s="173"/>
      <c r="BA576" s="173"/>
      <c r="BB576" s="173"/>
      <c r="BC576" s="173"/>
      <c r="BD576" s="173"/>
      <c r="BE576" s="173"/>
      <c r="BF576" s="173"/>
      <c r="BG576" s="173"/>
      <c r="BH576" s="173"/>
      <c r="BI576" s="173"/>
      <c r="BJ576" s="173" t="s">
        <v>374</v>
      </c>
      <c r="BK576" s="173"/>
      <c r="BL576" s="174"/>
      <c r="BM576" s="174"/>
    </row>
    <row r="577" spans="1:65" s="114" customFormat="1">
      <c r="A577" s="2" t="s">
        <v>26</v>
      </c>
      <c r="B577" s="24" t="s">
        <v>408</v>
      </c>
      <c r="C577" s="4"/>
      <c r="D577" s="4"/>
      <c r="E577" s="135" t="str">
        <f t="shared" si="1296"/>
        <v xml:space="preserve">                               VTK1,              </v>
      </c>
      <c r="F577" s="6" t="str">
        <f t="shared" ref="F577:F784" si="1489">LEFT(Q577,11)</f>
        <v>5H0_970_728</v>
      </c>
      <c r="G577" s="6" t="str">
        <f t="shared" ref="G577:G784" si="1490">IF(LEN(Q577)=11,0,MID(Q577,13,2))</f>
        <v>BP</v>
      </c>
      <c r="H577" s="6" t="str">
        <f t="shared" si="1349"/>
        <v>1AS15H0728</v>
      </c>
      <c r="I577" s="6" t="str">
        <f t="shared" ref="I577:I784" si="1491">IF(G577=0,"00",IF(LEN(G577)=1,CONCATENATE(G577,0),G577))</f>
        <v>BP</v>
      </c>
      <c r="J577" s="8" t="s">
        <v>498</v>
      </c>
      <c r="K577" s="2"/>
      <c r="L577" s="24" t="s">
        <v>1220</v>
      </c>
      <c r="M577" s="67"/>
      <c r="N577" s="68">
        <v>2048</v>
      </c>
      <c r="O577" s="69">
        <v>2047</v>
      </c>
      <c r="P577" s="42" t="s">
        <v>2242</v>
      </c>
      <c r="Q577" s="24" t="s">
        <v>1211</v>
      </c>
      <c r="R577" s="6" t="str">
        <f t="shared" ref="R577:R655" si="1492">IF(J577&lt;&gt;"",CONCATENATE(H577,I577,J577),CONCATENATE(H577,I577,K577))</f>
        <v>1AS15H0728BPA</v>
      </c>
      <c r="S577" s="7" t="str">
        <f t="shared" si="1350"/>
        <v>KEIN SERIENEINSATZ</v>
      </c>
      <c r="T577" s="1" t="str">
        <f t="shared" si="1476"/>
        <v/>
      </c>
      <c r="U577" s="8"/>
      <c r="V577" s="8" t="s">
        <v>654</v>
      </c>
      <c r="W577" s="25"/>
      <c r="X577" s="22"/>
      <c r="Y577" s="4" t="s">
        <v>374</v>
      </c>
      <c r="Z577" s="4" t="s">
        <v>374</v>
      </c>
      <c r="AA577" s="4" t="s">
        <v>374</v>
      </c>
      <c r="AB577" s="63"/>
      <c r="AC577" s="182"/>
      <c r="AD577" s="165"/>
      <c r="AE577" s="165"/>
      <c r="AF577" s="165"/>
      <c r="AG577" s="171"/>
      <c r="AH577" s="171"/>
      <c r="AI577" s="171"/>
      <c r="AJ577" s="172"/>
      <c r="AK577" s="172"/>
      <c r="AL577" s="172"/>
      <c r="AM577" s="165"/>
      <c r="AN577" s="173"/>
      <c r="AO577" s="173"/>
      <c r="AP577" s="173"/>
      <c r="AQ577" s="173"/>
      <c r="AR577" s="173"/>
      <c r="AS577" s="173"/>
      <c r="AT577" s="173"/>
      <c r="AU577" s="173"/>
      <c r="AV577" s="173"/>
      <c r="AW577" s="173"/>
      <c r="AX577" s="173" t="s">
        <v>374</v>
      </c>
      <c r="AY577" s="173"/>
      <c r="AZ577" s="173"/>
      <c r="BA577" s="173"/>
      <c r="BB577" s="173"/>
      <c r="BC577" s="173"/>
      <c r="BD577" s="173"/>
      <c r="BE577" s="173"/>
      <c r="BF577" s="173"/>
      <c r="BG577" s="173"/>
      <c r="BH577" s="173"/>
      <c r="BI577" s="173"/>
      <c r="BJ577" s="173"/>
      <c r="BK577" s="173"/>
      <c r="BL577" s="174"/>
      <c r="BM577" s="174"/>
    </row>
    <row r="578" spans="1:65" s="114" customFormat="1">
      <c r="A578" s="2" t="s">
        <v>26</v>
      </c>
      <c r="B578" s="24" t="s">
        <v>408</v>
      </c>
      <c r="C578" s="4"/>
      <c r="D578" s="4"/>
      <c r="E578" s="135" t="str">
        <f t="shared" si="1296"/>
        <v xml:space="preserve">                               VTK1,              </v>
      </c>
      <c r="F578" s="6" t="str">
        <f t="shared" ref="F578" si="1493">LEFT(Q578,11)</f>
        <v>5H0_970_728</v>
      </c>
      <c r="G578" s="6" t="str">
        <f t="shared" ref="G578" si="1494">IF(LEN(Q578)=11,0,MID(Q578,13,2))</f>
        <v>BP</v>
      </c>
      <c r="H578" s="6" t="str">
        <f t="shared" ref="H578" si="1495">CONCATENATE(IF(MID(Q578,5,3)="970","1AS1"),LEFT(F578,3),RIGHT(F578,3))</f>
        <v>1AS15H0728</v>
      </c>
      <c r="I578" s="6" t="str">
        <f t="shared" ref="I578" si="1496">IF(G578=0,"00",IF(LEN(G578)=1,CONCATENATE(G578,0),G578))</f>
        <v>BP</v>
      </c>
      <c r="J578" s="8" t="s">
        <v>605</v>
      </c>
      <c r="K578" s="122"/>
      <c r="L578" s="24" t="s">
        <v>1220</v>
      </c>
      <c r="M578" s="67"/>
      <c r="N578" s="68">
        <v>2048</v>
      </c>
      <c r="O578" s="69">
        <v>2102</v>
      </c>
      <c r="P578" s="42" t="s">
        <v>2259</v>
      </c>
      <c r="Q578" s="24" t="s">
        <v>1211</v>
      </c>
      <c r="R578" s="6" t="str">
        <f t="shared" ref="R578" si="1497">IF(J578&lt;&gt;"",CONCATENATE(H578,I578,J578),CONCATENATE(H578,I578,K578))</f>
        <v>1AS15H0728BPB</v>
      </c>
      <c r="S578" s="7" t="str">
        <f t="shared" ref="S578" si="1498">IF(N578="-","KEIN LIEFERUMFANG",IF(AND(N578&lt;=S$3,O578=""),"AKTUELL",IF(O578=N578-1,"KEIN SERIENEINSATZ",IF(N578&gt;S$3,"NOCH NICHT AKTUELL",IF(AND(N578&lt;S$3,O578&lt;S$3),"NICHT AKTUELL",IF(N578&lt;=S$3,"AKTUELL"))))))</f>
        <v>NICHT AKTUELL</v>
      </c>
      <c r="T578" s="1" t="str">
        <f t="shared" si="1476"/>
        <v/>
      </c>
      <c r="U578" s="8"/>
      <c r="V578" s="8" t="s">
        <v>654</v>
      </c>
      <c r="W578" s="25"/>
      <c r="X578" s="22"/>
      <c r="Y578" s="4" t="s">
        <v>374</v>
      </c>
      <c r="Z578" s="4" t="s">
        <v>374</v>
      </c>
      <c r="AA578" s="4" t="s">
        <v>374</v>
      </c>
      <c r="AB578" s="63"/>
      <c r="AC578" s="182"/>
      <c r="AD578" s="165"/>
      <c r="AE578" s="165"/>
      <c r="AF578" s="165"/>
      <c r="AG578" s="171"/>
      <c r="AH578" s="171"/>
      <c r="AI578" s="171"/>
      <c r="AJ578" s="172"/>
      <c r="AK578" s="172"/>
      <c r="AL578" s="172"/>
      <c r="AM578" s="165"/>
      <c r="AN578" s="173"/>
      <c r="AO578" s="173"/>
      <c r="AP578" s="173"/>
      <c r="AQ578" s="173"/>
      <c r="AR578" s="173"/>
      <c r="AS578" s="173"/>
      <c r="AT578" s="173"/>
      <c r="AU578" s="173"/>
      <c r="AV578" s="173"/>
      <c r="AW578" s="173"/>
      <c r="AX578" s="173" t="s">
        <v>374</v>
      </c>
      <c r="AY578" s="173"/>
      <c r="AZ578" s="173"/>
      <c r="BA578" s="173"/>
      <c r="BB578" s="173"/>
      <c r="BC578" s="173"/>
      <c r="BD578" s="173"/>
      <c r="BE578" s="173"/>
      <c r="BF578" s="173"/>
      <c r="BG578" s="173"/>
      <c r="BH578" s="173"/>
      <c r="BI578" s="173"/>
      <c r="BJ578" s="173"/>
      <c r="BK578" s="173"/>
      <c r="BL578" s="174"/>
      <c r="BM578" s="174"/>
    </row>
    <row r="579" spans="1:65" s="114" customFormat="1">
      <c r="A579" s="2" t="s">
        <v>26</v>
      </c>
      <c r="B579" s="24" t="s">
        <v>408</v>
      </c>
      <c r="C579" s="4"/>
      <c r="D579" s="4"/>
      <c r="E579" s="135" t="str">
        <f t="shared" si="1296"/>
        <v xml:space="preserve">                               VTK1,           VTU7,  </v>
      </c>
      <c r="F579" s="6" t="str">
        <f t="shared" ref="F579" si="1499">LEFT(Q579,11)</f>
        <v>5H0_970_728</v>
      </c>
      <c r="G579" s="6" t="str">
        <f t="shared" ref="G579" si="1500">IF(LEN(Q579)=11,0,MID(Q579,13,2))</f>
        <v>BP</v>
      </c>
      <c r="H579" s="6" t="str">
        <f t="shared" ref="H579" si="1501">CONCATENATE(IF(MID(Q579,5,3)="970","1AS1"),LEFT(F579,3),RIGHT(F579,3))</f>
        <v>1AS15H0728</v>
      </c>
      <c r="I579" s="6" t="str">
        <f t="shared" ref="I579" si="1502">IF(G579=0,"00",IF(LEN(G579)=1,CONCATENATE(G579,0),G579))</f>
        <v>BP</v>
      </c>
      <c r="J579" s="8" t="s">
        <v>634</v>
      </c>
      <c r="K579" s="122"/>
      <c r="L579" s="24" t="s">
        <v>1220</v>
      </c>
      <c r="M579" s="67"/>
      <c r="N579" s="68">
        <v>2103</v>
      </c>
      <c r="O579" s="69"/>
      <c r="P579" s="42" t="s">
        <v>2259</v>
      </c>
      <c r="Q579" s="24" t="s">
        <v>1211</v>
      </c>
      <c r="R579" s="6" t="str">
        <f t="shared" ref="R579" si="1503">IF(J579&lt;&gt;"",CONCATENATE(H579,I579,J579),CONCATENATE(H579,I579,K579))</f>
        <v>1AS15H0728BPD</v>
      </c>
      <c r="S579" s="7" t="str">
        <f t="shared" ref="S579" si="1504">IF(N579="-","KEIN LIEFERUMFANG",IF(AND(N579&lt;=S$3,O579=""),"AKTUELL",IF(O579=N579-1,"KEIN SERIENEINSATZ",IF(N579&gt;S$3,"NOCH NICHT AKTUELL",IF(AND(N579&lt;S$3,O579&lt;S$3),"NICHT AKTUELL",IF(N579&lt;=S$3,"AKTUELL"))))))</f>
        <v>AKTUELL</v>
      </c>
      <c r="T579" s="1" t="str">
        <f t="shared" si="1476"/>
        <v/>
      </c>
      <c r="U579" s="8"/>
      <c r="V579" s="8" t="s">
        <v>654</v>
      </c>
      <c r="W579" s="25"/>
      <c r="X579" s="22"/>
      <c r="Y579" s="4" t="s">
        <v>374</v>
      </c>
      <c r="Z579" s="4" t="s">
        <v>374</v>
      </c>
      <c r="AA579" s="4" t="s">
        <v>374</v>
      </c>
      <c r="AB579" s="63"/>
      <c r="AC579" s="182"/>
      <c r="AD579" s="165"/>
      <c r="AE579" s="165"/>
      <c r="AF579" s="165"/>
      <c r="AG579" s="171"/>
      <c r="AH579" s="171"/>
      <c r="AI579" s="171"/>
      <c r="AJ579" s="172"/>
      <c r="AK579" s="172"/>
      <c r="AL579" s="172"/>
      <c r="AM579" s="165"/>
      <c r="AN579" s="173"/>
      <c r="AO579" s="173"/>
      <c r="AP579" s="173"/>
      <c r="AQ579" s="173"/>
      <c r="AR579" s="173"/>
      <c r="AS579" s="173"/>
      <c r="AT579" s="173"/>
      <c r="AU579" s="173"/>
      <c r="AV579" s="173"/>
      <c r="AW579" s="173"/>
      <c r="AX579" s="173" t="s">
        <v>374</v>
      </c>
      <c r="AY579" s="173"/>
      <c r="AZ579" s="173"/>
      <c r="BA579" s="173"/>
      <c r="BB579" s="173"/>
      <c r="BC579" s="173"/>
      <c r="BD579" s="173"/>
      <c r="BE579" s="173"/>
      <c r="BF579" s="173"/>
      <c r="BG579" s="173"/>
      <c r="BH579" s="173"/>
      <c r="BI579" s="173"/>
      <c r="BJ579" s="173" t="s">
        <v>374</v>
      </c>
      <c r="BK579" s="173"/>
      <c r="BL579" s="174"/>
      <c r="BM579" s="174"/>
    </row>
    <row r="580" spans="1:65" s="114" customFormat="1">
      <c r="A580" s="2" t="s">
        <v>26</v>
      </c>
      <c r="B580" s="24" t="s">
        <v>408</v>
      </c>
      <c r="C580" s="4"/>
      <c r="D580" s="4"/>
      <c r="E580" s="135" t="str">
        <f t="shared" si="1296"/>
        <v xml:space="preserve">                               VTK1,              </v>
      </c>
      <c r="F580" s="6" t="str">
        <f t="shared" si="1489"/>
        <v>5H0_970_728</v>
      </c>
      <c r="G580" s="6" t="str">
        <f t="shared" si="1490"/>
        <v>BQ</v>
      </c>
      <c r="H580" s="6" t="str">
        <f t="shared" si="1349"/>
        <v>1AS15H0728</v>
      </c>
      <c r="I580" s="6" t="str">
        <f t="shared" si="1491"/>
        <v>BQ</v>
      </c>
      <c r="J580" s="8" t="s">
        <v>498</v>
      </c>
      <c r="K580" s="2"/>
      <c r="L580" s="24" t="s">
        <v>1221</v>
      </c>
      <c r="M580" s="67"/>
      <c r="N580" s="68">
        <v>2048</v>
      </c>
      <c r="O580" s="69">
        <v>2047</v>
      </c>
      <c r="P580" s="42" t="s">
        <v>2242</v>
      </c>
      <c r="Q580" s="24" t="s">
        <v>1212</v>
      </c>
      <c r="R580" s="6" t="str">
        <f t="shared" si="1492"/>
        <v>1AS15H0728BQA</v>
      </c>
      <c r="S580" s="7" t="str">
        <f t="shared" si="1350"/>
        <v>KEIN SERIENEINSATZ</v>
      </c>
      <c r="T580" s="1" t="str">
        <f t="shared" si="1476"/>
        <v/>
      </c>
      <c r="U580" s="8"/>
      <c r="V580" s="8" t="s">
        <v>654</v>
      </c>
      <c r="W580" s="25"/>
      <c r="X580" s="22"/>
      <c r="Y580" s="4" t="s">
        <v>374</v>
      </c>
      <c r="Z580" s="4" t="s">
        <v>374</v>
      </c>
      <c r="AA580" s="4" t="s">
        <v>374</v>
      </c>
      <c r="AB580" s="63"/>
      <c r="AC580" s="182"/>
      <c r="AD580" s="165"/>
      <c r="AE580" s="165"/>
      <c r="AF580" s="165"/>
      <c r="AG580" s="171"/>
      <c r="AH580" s="171"/>
      <c r="AI580" s="171"/>
      <c r="AJ580" s="172"/>
      <c r="AK580" s="172"/>
      <c r="AL580" s="172"/>
      <c r="AM580" s="165"/>
      <c r="AN580" s="173"/>
      <c r="AO580" s="173"/>
      <c r="AP580" s="173"/>
      <c r="AQ580" s="173"/>
      <c r="AR580" s="173"/>
      <c r="AS580" s="173"/>
      <c r="AT580" s="173"/>
      <c r="AU580" s="173"/>
      <c r="AV580" s="173"/>
      <c r="AW580" s="173"/>
      <c r="AX580" s="173" t="s">
        <v>374</v>
      </c>
      <c r="AY580" s="173"/>
      <c r="AZ580" s="173"/>
      <c r="BA580" s="173"/>
      <c r="BB580" s="173"/>
      <c r="BC580" s="173"/>
      <c r="BD580" s="173"/>
      <c r="BE580" s="173"/>
      <c r="BF580" s="173"/>
      <c r="BG580" s="173"/>
      <c r="BH580" s="173"/>
      <c r="BI580" s="173"/>
      <c r="BJ580" s="173"/>
      <c r="BK580" s="173"/>
      <c r="BL580" s="174"/>
      <c r="BM580" s="174"/>
    </row>
    <row r="581" spans="1:65" s="114" customFormat="1">
      <c r="A581" s="2" t="s">
        <v>26</v>
      </c>
      <c r="B581" s="24" t="s">
        <v>408</v>
      </c>
      <c r="C581" s="4"/>
      <c r="D581" s="4"/>
      <c r="E581" s="135" t="str">
        <f t="shared" si="1296"/>
        <v xml:space="preserve">                               VTK1,              </v>
      </c>
      <c r="F581" s="6" t="str">
        <f t="shared" ref="F581" si="1505">LEFT(Q581,11)</f>
        <v>5H0_970_728</v>
      </c>
      <c r="G581" s="6" t="str">
        <f t="shared" ref="G581" si="1506">IF(LEN(Q581)=11,0,MID(Q581,13,2))</f>
        <v>BQ</v>
      </c>
      <c r="H581" s="6" t="str">
        <f t="shared" ref="H581" si="1507">CONCATENATE(IF(MID(Q581,5,3)="970","1AS1"),LEFT(F581,3),RIGHT(F581,3))</f>
        <v>1AS15H0728</v>
      </c>
      <c r="I581" s="6" t="str">
        <f t="shared" ref="I581" si="1508">IF(G581=0,"00",IF(LEN(G581)=1,CONCATENATE(G581,0),G581))</f>
        <v>BQ</v>
      </c>
      <c r="J581" s="8" t="s">
        <v>605</v>
      </c>
      <c r="K581" s="122"/>
      <c r="L581" s="24" t="s">
        <v>1221</v>
      </c>
      <c r="M581" s="67"/>
      <c r="N581" s="68">
        <v>2048</v>
      </c>
      <c r="O581" s="69">
        <v>2102</v>
      </c>
      <c r="P581" s="42" t="s">
        <v>2259</v>
      </c>
      <c r="Q581" s="24" t="s">
        <v>1212</v>
      </c>
      <c r="R581" s="6" t="str">
        <f t="shared" ref="R581" si="1509">IF(J581&lt;&gt;"",CONCATENATE(H581,I581,J581),CONCATENATE(H581,I581,K581))</f>
        <v>1AS15H0728BQB</v>
      </c>
      <c r="S581" s="7" t="str">
        <f t="shared" ref="S581" si="1510">IF(N581="-","KEIN LIEFERUMFANG",IF(AND(N581&lt;=S$3,O581=""),"AKTUELL",IF(O581=N581-1,"KEIN SERIENEINSATZ",IF(N581&gt;S$3,"NOCH NICHT AKTUELL",IF(AND(N581&lt;S$3,O581&lt;S$3),"NICHT AKTUELL",IF(N581&lt;=S$3,"AKTUELL"))))))</f>
        <v>NICHT AKTUELL</v>
      </c>
      <c r="T581" s="1" t="str">
        <f t="shared" si="1476"/>
        <v/>
      </c>
      <c r="U581" s="8"/>
      <c r="V581" s="8" t="s">
        <v>654</v>
      </c>
      <c r="W581" s="25"/>
      <c r="X581" s="22"/>
      <c r="Y581" s="4" t="s">
        <v>374</v>
      </c>
      <c r="Z581" s="4" t="s">
        <v>374</v>
      </c>
      <c r="AA581" s="4" t="s">
        <v>374</v>
      </c>
      <c r="AB581" s="63"/>
      <c r="AC581" s="182"/>
      <c r="AD581" s="165"/>
      <c r="AE581" s="165"/>
      <c r="AF581" s="165"/>
      <c r="AG581" s="171"/>
      <c r="AH581" s="171"/>
      <c r="AI581" s="171"/>
      <c r="AJ581" s="172"/>
      <c r="AK581" s="172"/>
      <c r="AL581" s="172"/>
      <c r="AM581" s="165"/>
      <c r="AN581" s="173"/>
      <c r="AO581" s="173"/>
      <c r="AP581" s="173"/>
      <c r="AQ581" s="173"/>
      <c r="AR581" s="173"/>
      <c r="AS581" s="173"/>
      <c r="AT581" s="173"/>
      <c r="AU581" s="173"/>
      <c r="AV581" s="173"/>
      <c r="AW581" s="173"/>
      <c r="AX581" s="173" t="s">
        <v>374</v>
      </c>
      <c r="AY581" s="173"/>
      <c r="AZ581" s="173"/>
      <c r="BA581" s="173"/>
      <c r="BB581" s="173"/>
      <c r="BC581" s="173"/>
      <c r="BD581" s="173"/>
      <c r="BE581" s="173"/>
      <c r="BF581" s="173"/>
      <c r="BG581" s="173"/>
      <c r="BH581" s="173"/>
      <c r="BI581" s="173"/>
      <c r="BJ581" s="173"/>
      <c r="BK581" s="173"/>
      <c r="BL581" s="174"/>
      <c r="BM581" s="174"/>
    </row>
    <row r="582" spans="1:65" s="114" customFormat="1">
      <c r="A582" s="2" t="s">
        <v>26</v>
      </c>
      <c r="B582" s="24" t="s">
        <v>408</v>
      </c>
      <c r="C582" s="4"/>
      <c r="D582" s="4"/>
      <c r="E582" s="135" t="str">
        <f t="shared" si="1296"/>
        <v xml:space="preserve">                               VTK1,           VTU7,  </v>
      </c>
      <c r="F582" s="6" t="str">
        <f t="shared" ref="F582" si="1511">LEFT(Q582,11)</f>
        <v>5H0_970_728</v>
      </c>
      <c r="G582" s="6" t="str">
        <f t="shared" ref="G582" si="1512">IF(LEN(Q582)=11,0,MID(Q582,13,2))</f>
        <v>BQ</v>
      </c>
      <c r="H582" s="6" t="str">
        <f t="shared" ref="H582" si="1513">CONCATENATE(IF(MID(Q582,5,3)="970","1AS1"),LEFT(F582,3),RIGHT(F582,3))</f>
        <v>1AS15H0728</v>
      </c>
      <c r="I582" s="6" t="str">
        <f t="shared" ref="I582" si="1514">IF(G582=0,"00",IF(LEN(G582)=1,CONCATENATE(G582,0),G582))</f>
        <v>BQ</v>
      </c>
      <c r="J582" s="8" t="s">
        <v>634</v>
      </c>
      <c r="K582" s="122"/>
      <c r="L582" s="24" t="s">
        <v>1221</v>
      </c>
      <c r="M582" s="67"/>
      <c r="N582" s="68">
        <v>2103</v>
      </c>
      <c r="O582" s="69"/>
      <c r="P582" s="42" t="s">
        <v>2259</v>
      </c>
      <c r="Q582" s="24" t="s">
        <v>1212</v>
      </c>
      <c r="R582" s="6" t="str">
        <f t="shared" ref="R582" si="1515">IF(J582&lt;&gt;"",CONCATENATE(H582,I582,J582),CONCATENATE(H582,I582,K582))</f>
        <v>1AS15H0728BQD</v>
      </c>
      <c r="S582" s="7" t="str">
        <f t="shared" ref="S582" si="1516">IF(N582="-","KEIN LIEFERUMFANG",IF(AND(N582&lt;=S$3,O582=""),"AKTUELL",IF(O582=N582-1,"KEIN SERIENEINSATZ",IF(N582&gt;S$3,"NOCH NICHT AKTUELL",IF(AND(N582&lt;S$3,O582&lt;S$3),"NICHT AKTUELL",IF(N582&lt;=S$3,"AKTUELL"))))))</f>
        <v>AKTUELL</v>
      </c>
      <c r="T582" s="1" t="str">
        <f t="shared" si="1476"/>
        <v/>
      </c>
      <c r="U582" s="8"/>
      <c r="V582" s="8" t="s">
        <v>654</v>
      </c>
      <c r="W582" s="25"/>
      <c r="X582" s="22"/>
      <c r="Y582" s="4" t="s">
        <v>374</v>
      </c>
      <c r="Z582" s="4" t="s">
        <v>374</v>
      </c>
      <c r="AA582" s="4" t="s">
        <v>374</v>
      </c>
      <c r="AB582" s="63"/>
      <c r="AC582" s="182"/>
      <c r="AD582" s="165"/>
      <c r="AE582" s="165"/>
      <c r="AF582" s="165"/>
      <c r="AG582" s="171"/>
      <c r="AH582" s="171"/>
      <c r="AI582" s="171"/>
      <c r="AJ582" s="172"/>
      <c r="AK582" s="172"/>
      <c r="AL582" s="172"/>
      <c r="AM582" s="165"/>
      <c r="AN582" s="173"/>
      <c r="AO582" s="173"/>
      <c r="AP582" s="173"/>
      <c r="AQ582" s="173"/>
      <c r="AR582" s="173"/>
      <c r="AS582" s="173"/>
      <c r="AT582" s="173"/>
      <c r="AU582" s="173"/>
      <c r="AV582" s="173"/>
      <c r="AW582" s="173"/>
      <c r="AX582" s="173" t="s">
        <v>374</v>
      </c>
      <c r="AY582" s="173"/>
      <c r="AZ582" s="173"/>
      <c r="BA582" s="173"/>
      <c r="BB582" s="173"/>
      <c r="BC582" s="173"/>
      <c r="BD582" s="173"/>
      <c r="BE582" s="173"/>
      <c r="BF582" s="173"/>
      <c r="BG582" s="173"/>
      <c r="BH582" s="173"/>
      <c r="BI582" s="173"/>
      <c r="BJ582" s="173" t="s">
        <v>374</v>
      </c>
      <c r="BK582" s="173"/>
      <c r="BL582" s="174"/>
      <c r="BM582" s="174"/>
    </row>
    <row r="583" spans="1:65" s="114" customFormat="1">
      <c r="A583" s="2" t="s">
        <v>26</v>
      </c>
      <c r="B583" s="24" t="s">
        <v>408</v>
      </c>
      <c r="C583" s="4"/>
      <c r="D583" s="4"/>
      <c r="E583" s="135" t="str">
        <f t="shared" si="1296"/>
        <v xml:space="preserve">                                              </v>
      </c>
      <c r="F583" s="6" t="str">
        <f t="shared" ref="F583" si="1517">LEFT(Q583,11)</f>
        <v>5H0_970_728</v>
      </c>
      <c r="G583" s="6" t="str">
        <f t="shared" ref="G583" si="1518">IF(LEN(Q583)=11,0,MID(Q583,13,2))</f>
        <v>BR</v>
      </c>
      <c r="H583" s="6" t="str">
        <f t="shared" ref="H583" si="1519">CONCATENATE(IF(MID(Q583,5,3)="970","1AS1"),LEFT(F583,3),RIGHT(F583,3))</f>
        <v>1AS15H0728</v>
      </c>
      <c r="I583" s="6" t="str">
        <f t="shared" ref="I583" si="1520">IF(G583=0,"00",IF(LEN(G583)=1,CONCATENATE(G583,0),G583))</f>
        <v>BR</v>
      </c>
      <c r="J583" s="8" t="s">
        <v>498</v>
      </c>
      <c r="K583" s="122"/>
      <c r="L583" s="24" t="s">
        <v>652</v>
      </c>
      <c r="M583" s="67"/>
      <c r="N583" s="68">
        <v>2048</v>
      </c>
      <c r="O583" s="69">
        <v>2102</v>
      </c>
      <c r="P583" s="42" t="s">
        <v>2257</v>
      </c>
      <c r="Q583" s="24" t="s">
        <v>1213</v>
      </c>
      <c r="R583" s="6" t="str">
        <f t="shared" ref="R583" si="1521">IF(J583&lt;&gt;"",CONCATENATE(H583,I583,J583),CONCATENATE(H583,I583,K583))</f>
        <v>1AS15H0728BRA</v>
      </c>
      <c r="S583" s="7" t="str">
        <f t="shared" ref="S583" si="1522">IF(N583="-","KEIN LIEFERUMFANG",IF(AND(N583&lt;=S$3,O583=""),"AKTUELL",IF(O583=N583-1,"KEIN SERIENEINSATZ",IF(N583&gt;S$3,"NOCH NICHT AKTUELL",IF(AND(N583&lt;S$3,O583&lt;S$3),"NICHT AKTUELL",IF(N583&lt;=S$3,"AKTUELL"))))))</f>
        <v>NICHT AKTUELL</v>
      </c>
      <c r="T583" s="1" t="str">
        <f>IF(H583=H578,IF(I583=I578,"IndizeNeu (Spalte J, K)",IF(K583&lt;&gt;"","Neue Variant","")),IF(K583&lt;&gt;"","Neue Variant",""))</f>
        <v/>
      </c>
      <c r="U583" s="8"/>
      <c r="V583" s="8" t="s">
        <v>654</v>
      </c>
      <c r="W583" s="25"/>
      <c r="X583" s="22"/>
      <c r="Y583" s="4" t="s">
        <v>374</v>
      </c>
      <c r="Z583" s="4" t="s">
        <v>374</v>
      </c>
      <c r="AA583" s="4" t="s">
        <v>374</v>
      </c>
      <c r="AB583" s="63"/>
      <c r="AC583" s="182"/>
      <c r="AD583" s="165"/>
      <c r="AE583" s="165"/>
      <c r="AF583" s="165"/>
      <c r="AG583" s="171"/>
      <c r="AH583" s="171"/>
      <c r="AI583" s="171"/>
      <c r="AJ583" s="172"/>
      <c r="AK583" s="172"/>
      <c r="AL583" s="172"/>
      <c r="AM583" s="165"/>
      <c r="AN583" s="173"/>
      <c r="AO583" s="173"/>
      <c r="AP583" s="173"/>
      <c r="AQ583" s="173"/>
      <c r="AR583" s="173"/>
      <c r="AS583" s="173"/>
      <c r="AT583" s="173"/>
      <c r="AU583" s="173"/>
      <c r="AV583" s="173"/>
      <c r="AW583" s="173"/>
      <c r="AX583" s="173"/>
      <c r="AY583" s="173"/>
      <c r="AZ583" s="173"/>
      <c r="BA583" s="173"/>
      <c r="BB583" s="173"/>
      <c r="BC583" s="173"/>
      <c r="BD583" s="173"/>
      <c r="BE583" s="173"/>
      <c r="BF583" s="173"/>
      <c r="BG583" s="173"/>
      <c r="BH583" s="173"/>
      <c r="BI583" s="173"/>
      <c r="BJ583" s="173"/>
      <c r="BK583" s="173"/>
      <c r="BL583" s="174"/>
      <c r="BM583" s="174"/>
    </row>
    <row r="584" spans="1:65" s="114" customFormat="1">
      <c r="A584" s="2" t="s">
        <v>26</v>
      </c>
      <c r="B584" s="24" t="s">
        <v>408</v>
      </c>
      <c r="C584" s="4"/>
      <c r="D584" s="4"/>
      <c r="E584" s="135" t="str">
        <f t="shared" si="1296"/>
        <v xml:space="preserve">                                              </v>
      </c>
      <c r="F584" s="6" t="str">
        <f t="shared" si="1489"/>
        <v>5H0_970_728</v>
      </c>
      <c r="G584" s="6" t="str">
        <f t="shared" si="1490"/>
        <v>BR</v>
      </c>
      <c r="H584" s="6" t="str">
        <f t="shared" ref="H584:H786" si="1523">CONCATENATE(IF(MID(Q584,5,3)="970","1AS1"),LEFT(F584,3),RIGHT(F584,3))</f>
        <v>1AS15H0728</v>
      </c>
      <c r="I584" s="6" t="str">
        <f t="shared" si="1491"/>
        <v>BR</v>
      </c>
      <c r="J584" s="8" t="s">
        <v>634</v>
      </c>
      <c r="K584" s="122"/>
      <c r="L584" s="24" t="s">
        <v>652</v>
      </c>
      <c r="M584" s="67"/>
      <c r="N584" s="68">
        <v>2103</v>
      </c>
      <c r="O584" s="69"/>
      <c r="P584" s="42" t="s">
        <v>2257</v>
      </c>
      <c r="Q584" s="24" t="s">
        <v>1213</v>
      </c>
      <c r="R584" s="6" t="str">
        <f t="shared" si="1492"/>
        <v>1AS15H0728BRD</v>
      </c>
      <c r="S584" s="7" t="str">
        <f t="shared" si="1350"/>
        <v>AKTUELL</v>
      </c>
      <c r="T584" s="1" t="str">
        <f>IF(H584=H580,IF(I584=I580,"IndizeNeu (Spalte J, K)",IF(K584&lt;&gt;"","Neue Variant","")),IF(K584&lt;&gt;"","Neue Variant",""))</f>
        <v/>
      </c>
      <c r="U584" s="8"/>
      <c r="V584" s="8" t="s">
        <v>654</v>
      </c>
      <c r="W584" s="25"/>
      <c r="X584" s="22"/>
      <c r="Y584" s="4" t="s">
        <v>374</v>
      </c>
      <c r="Z584" s="4" t="s">
        <v>374</v>
      </c>
      <c r="AA584" s="4" t="s">
        <v>374</v>
      </c>
      <c r="AB584" s="63"/>
      <c r="AC584" s="182"/>
      <c r="AD584" s="165"/>
      <c r="AE584" s="165"/>
      <c r="AF584" s="165"/>
      <c r="AG584" s="171"/>
      <c r="AH584" s="171"/>
      <c r="AI584" s="171"/>
      <c r="AJ584" s="172"/>
      <c r="AK584" s="172"/>
      <c r="AL584" s="172"/>
      <c r="AM584" s="165"/>
      <c r="AN584" s="173"/>
      <c r="AO584" s="173"/>
      <c r="AP584" s="173"/>
      <c r="AQ584" s="173"/>
      <c r="AR584" s="173"/>
      <c r="AS584" s="173"/>
      <c r="AT584" s="173"/>
      <c r="AU584" s="173"/>
      <c r="AV584" s="173"/>
      <c r="AW584" s="173"/>
      <c r="AX584" s="173"/>
      <c r="AY584" s="173"/>
      <c r="AZ584" s="173"/>
      <c r="BA584" s="173"/>
      <c r="BB584" s="173"/>
      <c r="BC584" s="173"/>
      <c r="BD584" s="173"/>
      <c r="BE584" s="173"/>
      <c r="BF584" s="173"/>
      <c r="BG584" s="173"/>
      <c r="BH584" s="173"/>
      <c r="BI584" s="173"/>
      <c r="BJ584" s="173"/>
      <c r="BK584" s="173"/>
      <c r="BL584" s="174"/>
      <c r="BM584" s="174"/>
    </row>
    <row r="585" spans="1:65" s="114" customFormat="1" ht="22.5">
      <c r="A585" s="2" t="s">
        <v>26</v>
      </c>
      <c r="B585" s="24" t="s">
        <v>408</v>
      </c>
      <c r="C585" s="4"/>
      <c r="D585" s="4"/>
      <c r="E585" s="135" t="str">
        <f t="shared" ref="E585:E661" si="1524">CONCATENATE(IF(AC585&gt;0,$AC$1," ")," ",IF(AD585&gt;0,$AD$1," ")," ",IF(AE585&gt;0,$AE$1," ")," ",IF(AF585&gt;0,$AF$1," ")," ",IF(AG585&gt;0,$AG$1," ")," ",IF(AH585&gt;0,$AH$1," ")," ",IF(AI585&gt;0,$AI$1," ")," ",IF(AJ585&gt;0,$AJ$1," ")," ",IF(AK585&gt;0,$AK$1," ")," ",IF(AL585&gt;0,$AL$1," ")," ",IF(AM585&gt;0,$AM$1," "),IF(AN585&gt;0,$AN$1," "),IF(AO585&gt;0,$AO$1," "),IF(AP585&gt;0,$AP$1," "),IF(AQ585&gt;0,$AQ$1," "),IF(AR585&gt;0,$AR$1," "),IF(AS585&gt;0,$AS$1," "),IF(AT585&gt;0,$AT$1," "),IF(AU585&gt;0,$AU$1," "),IF(AV585&gt;0,$AV$1," "),IF(AW585&gt;0,$AW$1," "),IF(AX585&gt;0,$AX$1," "),IF(AY585&gt;0,$AY$1," "),IF(AZ585&gt;0,$AZ$1," "),IF(BA585&gt;0,$BA$1," "),IF(BB585&gt;0,$BB$1," "),IF(BC585&gt;0,$BC$1," "),IF(BD585&gt;0,$BD$1," "),IF(BE585&gt;0,$BE$1," "),IF(BF585&gt;0,$BF$1," "),IF(BG585&gt;0,$BG$1," "),IF(BH585&gt;0,$BH$1," "),IF(BI585&gt;0,$BI$1," "),IF(BJ585&gt;0,$BJ$1," "),IF(BK585&gt;0,$BK$1," "),IF(BL585&gt;0,$BL$1," "))</f>
        <v xml:space="preserve">                               VTK1,              </v>
      </c>
      <c r="F585" s="6" t="str">
        <f t="shared" si="1489"/>
        <v>5H0_970_728</v>
      </c>
      <c r="G585" s="6" t="str">
        <f t="shared" si="1490"/>
        <v>BS</v>
      </c>
      <c r="H585" s="6" t="str">
        <f t="shared" si="1523"/>
        <v>1AS15H0728</v>
      </c>
      <c r="I585" s="6" t="str">
        <f t="shared" si="1491"/>
        <v>BS</v>
      </c>
      <c r="J585" s="8" t="s">
        <v>498</v>
      </c>
      <c r="K585" s="2"/>
      <c r="L585" s="24" t="s">
        <v>1617</v>
      </c>
      <c r="M585" s="67" t="s">
        <v>2313</v>
      </c>
      <c r="N585" s="68">
        <v>2125</v>
      </c>
      <c r="O585" s="69">
        <v>2124</v>
      </c>
      <c r="P585" s="42" t="s">
        <v>2290</v>
      </c>
      <c r="Q585" s="24" t="s">
        <v>1602</v>
      </c>
      <c r="R585" s="6" t="str">
        <f t="shared" si="1492"/>
        <v>1AS15H0728BSA</v>
      </c>
      <c r="S585" s="7" t="str">
        <f t="shared" ref="S585:S624" si="1525">IF(N585="-","KEIN LIEFERUMFANG",IF(AND(N585&lt;=S$3,O585=""),"AKTUELL",IF(O585=N585-1,"KEIN SERIENEINSATZ",IF(N585&gt;S$3,"NOCH NICHT AKTUELL",IF(AND(N585&lt;S$3,O585&lt;S$3),"NICHT AKTUELL",IF(N585&lt;=S$3,"AKTUELL"))))))</f>
        <v>KEIN SERIENEINSATZ</v>
      </c>
      <c r="T585" s="1" t="str">
        <f>IF(H585=H571,IF(I585=I571,"IndizeNeu (Spalte J, K)",IF(K585&lt;&gt;"","Neue Variant","")),IF(K585&lt;&gt;"","Neue Variant",""))</f>
        <v/>
      </c>
      <c r="U585" s="87"/>
      <c r="V585" s="8"/>
      <c r="W585" s="25"/>
      <c r="X585" s="22"/>
      <c r="Y585" s="4" t="s">
        <v>374</v>
      </c>
      <c r="Z585" s="4" t="s">
        <v>374</v>
      </c>
      <c r="AA585" s="4" t="s">
        <v>374</v>
      </c>
      <c r="AB585" s="32"/>
      <c r="AC585" s="173"/>
      <c r="AD585" s="165"/>
      <c r="AE585" s="165"/>
      <c r="AF585" s="165"/>
      <c r="AG585" s="171"/>
      <c r="AH585" s="171"/>
      <c r="AI585" s="171"/>
      <c r="AJ585" s="172"/>
      <c r="AK585" s="172"/>
      <c r="AL585" s="172"/>
      <c r="AM585" s="165"/>
      <c r="AN585" s="173"/>
      <c r="AO585" s="173"/>
      <c r="AP585" s="173"/>
      <c r="AQ585" s="173"/>
      <c r="AR585" s="173"/>
      <c r="AS585" s="173"/>
      <c r="AT585" s="173"/>
      <c r="AU585" s="173"/>
      <c r="AV585" s="173"/>
      <c r="AW585" s="173"/>
      <c r="AX585" s="173" t="s">
        <v>374</v>
      </c>
      <c r="AY585" s="173"/>
      <c r="AZ585" s="173"/>
      <c r="BA585" s="173"/>
      <c r="BB585" s="173"/>
      <c r="BC585" s="173"/>
      <c r="BD585" s="173"/>
      <c r="BE585" s="173"/>
      <c r="BF585" s="173"/>
      <c r="BG585" s="173"/>
      <c r="BH585" s="173"/>
      <c r="BI585" s="173"/>
      <c r="BJ585" s="173"/>
      <c r="BK585" s="173"/>
      <c r="BL585" s="174"/>
      <c r="BM585" s="174"/>
    </row>
    <row r="586" spans="1:65" s="114" customFormat="1" ht="22.5">
      <c r="A586" s="2" t="s">
        <v>26</v>
      </c>
      <c r="B586" s="24" t="s">
        <v>408</v>
      </c>
      <c r="C586" s="4"/>
      <c r="D586" s="4"/>
      <c r="E586" s="135" t="str">
        <f t="shared" ref="E586" si="1526">CONCATENATE(IF(AC586&gt;0,$AC$1," ")," ",IF(AD586&gt;0,$AD$1," ")," ",IF(AE586&gt;0,$AE$1," ")," ",IF(AF586&gt;0,$AF$1," ")," ",IF(AG586&gt;0,$AG$1," ")," ",IF(AH586&gt;0,$AH$1," ")," ",IF(AI586&gt;0,$AI$1," ")," ",IF(AJ586&gt;0,$AJ$1," ")," ",IF(AK586&gt;0,$AK$1," ")," ",IF(AL586&gt;0,$AL$1," ")," ",IF(AM586&gt;0,$AM$1," "),IF(AN586&gt;0,$AN$1," "),IF(AO586&gt;0,$AO$1," "),IF(AP586&gt;0,$AP$1," "),IF(AQ586&gt;0,$AQ$1," "),IF(AR586&gt;0,$AR$1," "),IF(AS586&gt;0,$AS$1," "),IF(AT586&gt;0,$AT$1," "),IF(AU586&gt;0,$AU$1," "),IF(AV586&gt;0,$AV$1," "),IF(AW586&gt;0,$AW$1," "),IF(AX586&gt;0,$AX$1," "),IF(AY586&gt;0,$AY$1," "),IF(AZ586&gt;0,$AZ$1," "),IF(BA586&gt;0,$BA$1," "),IF(BB586&gt;0,$BB$1," "),IF(BC586&gt;0,$BC$1," "),IF(BD586&gt;0,$BD$1," "),IF(BE586&gt;0,$BE$1," "),IF(BF586&gt;0,$BF$1," "),IF(BG586&gt;0,$BG$1," "),IF(BH586&gt;0,$BH$1," "),IF(BI586&gt;0,$BI$1," "),IF(BJ586&gt;0,$BJ$1," "),IF(BK586&gt;0,$BK$1," "),IF(BL586&gt;0,$BL$1," "))</f>
        <v xml:space="preserve">                               VTK1,              </v>
      </c>
      <c r="F586" s="6" t="str">
        <f t="shared" ref="F586" si="1527">LEFT(Q586,11)</f>
        <v>5H0_970_728</v>
      </c>
      <c r="G586" s="6" t="str">
        <f t="shared" ref="G586" si="1528">IF(LEN(Q586)=11,0,MID(Q586,13,2))</f>
        <v>BS</v>
      </c>
      <c r="H586" s="6" t="str">
        <f t="shared" ref="H586" si="1529">CONCATENATE(IF(MID(Q586,5,3)="970","1AS1"),LEFT(F586,3),RIGHT(F586,3))</f>
        <v>1AS15H0728</v>
      </c>
      <c r="I586" s="6" t="str">
        <f t="shared" ref="I586" si="1530">IF(G586=0,"00",IF(LEN(G586)=1,CONCATENATE(G586,0),G586))</f>
        <v>BS</v>
      </c>
      <c r="J586" s="8" t="s">
        <v>634</v>
      </c>
      <c r="K586" s="2"/>
      <c r="L586" s="24" t="s">
        <v>1617</v>
      </c>
      <c r="M586" s="67" t="s">
        <v>2313</v>
      </c>
      <c r="N586" s="68">
        <v>2125</v>
      </c>
      <c r="O586" s="69"/>
      <c r="P586" s="42" t="s">
        <v>2290</v>
      </c>
      <c r="Q586" s="24" t="s">
        <v>1602</v>
      </c>
      <c r="R586" s="6" t="str">
        <f t="shared" ref="R586" si="1531">IF(J586&lt;&gt;"",CONCATENATE(H586,I586,J586),CONCATENATE(H586,I586,K586))</f>
        <v>1AS15H0728BSD</v>
      </c>
      <c r="S586" s="7" t="str">
        <f t="shared" ref="S586" si="1532">IF(N586="-","KEIN LIEFERUMFANG",IF(AND(N586&lt;=S$3,O586=""),"AKTUELL",IF(O586=N586-1,"KEIN SERIENEINSATZ",IF(N586&gt;S$3,"NOCH NICHT AKTUELL",IF(AND(N586&lt;S$3,O586&lt;S$3),"NICHT AKTUELL",IF(N586&lt;=S$3,"AKTUELL"))))))</f>
        <v>NOCH NICHT AKTUELL</v>
      </c>
      <c r="T586" s="1" t="str">
        <f>IF(H586=H572,IF(I586=I572,"IndizeNeu (Spalte J, K)",IF(K586&lt;&gt;"","Neue Variant","")),IF(K586&lt;&gt;"","Neue Variant",""))</f>
        <v/>
      </c>
      <c r="U586" s="87"/>
      <c r="V586" s="8"/>
      <c r="W586" s="25"/>
      <c r="X586" s="22"/>
      <c r="Y586" s="4" t="s">
        <v>374</v>
      </c>
      <c r="Z586" s="4" t="s">
        <v>374</v>
      </c>
      <c r="AA586" s="4" t="s">
        <v>374</v>
      </c>
      <c r="AB586" s="32"/>
      <c r="AC586" s="173"/>
      <c r="AD586" s="165"/>
      <c r="AE586" s="165"/>
      <c r="AF586" s="165"/>
      <c r="AG586" s="171"/>
      <c r="AH586" s="171"/>
      <c r="AI586" s="171"/>
      <c r="AJ586" s="172"/>
      <c r="AK586" s="172"/>
      <c r="AL586" s="172"/>
      <c r="AM586" s="165"/>
      <c r="AN586" s="173"/>
      <c r="AO586" s="173"/>
      <c r="AP586" s="173"/>
      <c r="AQ586" s="173"/>
      <c r="AR586" s="173"/>
      <c r="AS586" s="173"/>
      <c r="AT586" s="173"/>
      <c r="AU586" s="173"/>
      <c r="AV586" s="173"/>
      <c r="AW586" s="173"/>
      <c r="AX586" s="173" t="s">
        <v>374</v>
      </c>
      <c r="AY586" s="173"/>
      <c r="AZ586" s="173"/>
      <c r="BA586" s="173"/>
      <c r="BB586" s="173"/>
      <c r="BC586" s="173"/>
      <c r="BD586" s="173"/>
      <c r="BE586" s="173"/>
      <c r="BF586" s="173"/>
      <c r="BG586" s="173"/>
      <c r="BH586" s="173"/>
      <c r="BI586" s="173"/>
      <c r="BJ586" s="173"/>
      <c r="BK586" s="173"/>
      <c r="BL586" s="174"/>
      <c r="BM586" s="174"/>
    </row>
    <row r="587" spans="1:65" s="114" customFormat="1" ht="22.5">
      <c r="A587" s="2" t="s">
        <v>26</v>
      </c>
      <c r="B587" s="24" t="s">
        <v>408</v>
      </c>
      <c r="C587" s="4"/>
      <c r="D587" s="4"/>
      <c r="E587" s="135" t="str">
        <f t="shared" si="1524"/>
        <v xml:space="preserve">                               VTK1,              </v>
      </c>
      <c r="F587" s="6" t="str">
        <f t="shared" si="1489"/>
        <v>5H0_970_728</v>
      </c>
      <c r="G587" s="6" t="str">
        <f t="shared" si="1490"/>
        <v>BT</v>
      </c>
      <c r="H587" s="6" t="str">
        <f t="shared" si="1523"/>
        <v>1AS15H0728</v>
      </c>
      <c r="I587" s="6" t="str">
        <f t="shared" si="1491"/>
        <v>BT</v>
      </c>
      <c r="J587" s="8" t="s">
        <v>498</v>
      </c>
      <c r="K587" s="2"/>
      <c r="L587" s="24" t="s">
        <v>1618</v>
      </c>
      <c r="M587" s="67" t="s">
        <v>2313</v>
      </c>
      <c r="N587" s="68">
        <v>2125</v>
      </c>
      <c r="O587" s="151">
        <v>2124</v>
      </c>
      <c r="P587" s="42" t="s">
        <v>2219</v>
      </c>
      <c r="Q587" s="24" t="s">
        <v>1603</v>
      </c>
      <c r="R587" s="6" t="str">
        <f t="shared" si="1492"/>
        <v>1AS15H0728BTA</v>
      </c>
      <c r="S587" s="7" t="str">
        <f t="shared" si="1525"/>
        <v>KEIN SERIENEINSATZ</v>
      </c>
      <c r="T587" s="1" t="str">
        <f t="shared" ref="T587:T595" si="1533">IF(H587=H585,IF(I587=I585,"IndizeNeu (Spalte J, K)",IF(K587&lt;&gt;"","Neue Variant","")),IF(K587&lt;&gt;"","Neue Variant",""))</f>
        <v/>
      </c>
      <c r="U587" s="87"/>
      <c r="V587" s="8"/>
      <c r="W587" s="25"/>
      <c r="X587" s="22"/>
      <c r="Y587" s="4" t="s">
        <v>374</v>
      </c>
      <c r="Z587" s="4" t="s">
        <v>374</v>
      </c>
      <c r="AA587" s="4" t="s">
        <v>374</v>
      </c>
      <c r="AB587" s="32"/>
      <c r="AC587" s="173"/>
      <c r="AD587" s="165"/>
      <c r="AE587" s="165"/>
      <c r="AF587" s="165"/>
      <c r="AG587" s="171"/>
      <c r="AH587" s="171"/>
      <c r="AI587" s="171"/>
      <c r="AJ587" s="172"/>
      <c r="AK587" s="172"/>
      <c r="AL587" s="172"/>
      <c r="AM587" s="165"/>
      <c r="AN587" s="173"/>
      <c r="AO587" s="173"/>
      <c r="AP587" s="173"/>
      <c r="AQ587" s="173"/>
      <c r="AR587" s="173"/>
      <c r="AS587" s="173"/>
      <c r="AT587" s="173"/>
      <c r="AU587" s="173"/>
      <c r="AV587" s="173"/>
      <c r="AW587" s="173"/>
      <c r="AX587" s="173" t="s">
        <v>374</v>
      </c>
      <c r="AY587" s="173"/>
      <c r="AZ587" s="173"/>
      <c r="BA587" s="173"/>
      <c r="BB587" s="173"/>
      <c r="BC587" s="173"/>
      <c r="BD587" s="173"/>
      <c r="BE587" s="173"/>
      <c r="BF587" s="173"/>
      <c r="BG587" s="173"/>
      <c r="BH587" s="173"/>
      <c r="BI587" s="173"/>
      <c r="BJ587" s="173"/>
      <c r="BK587" s="173"/>
      <c r="BL587" s="174"/>
      <c r="BM587" s="174"/>
    </row>
    <row r="588" spans="1:65" s="114" customFormat="1" ht="22.5">
      <c r="A588" s="2" t="s">
        <v>26</v>
      </c>
      <c r="B588" s="24" t="s">
        <v>408</v>
      </c>
      <c r="C588" s="4"/>
      <c r="D588" s="4"/>
      <c r="E588" s="135" t="str">
        <f t="shared" ref="E588" si="1534">CONCATENATE(IF(AC588&gt;0,$AC$1," ")," ",IF(AD588&gt;0,$AD$1," ")," ",IF(AE588&gt;0,$AE$1," ")," ",IF(AF588&gt;0,$AF$1," ")," ",IF(AG588&gt;0,$AG$1," ")," ",IF(AH588&gt;0,$AH$1," ")," ",IF(AI588&gt;0,$AI$1," ")," ",IF(AJ588&gt;0,$AJ$1," ")," ",IF(AK588&gt;0,$AK$1," ")," ",IF(AL588&gt;0,$AL$1," ")," ",IF(AM588&gt;0,$AM$1," "),IF(AN588&gt;0,$AN$1," "),IF(AO588&gt;0,$AO$1," "),IF(AP588&gt;0,$AP$1," "),IF(AQ588&gt;0,$AQ$1," "),IF(AR588&gt;0,$AR$1," "),IF(AS588&gt;0,$AS$1," "),IF(AT588&gt;0,$AT$1," "),IF(AU588&gt;0,$AU$1," "),IF(AV588&gt;0,$AV$1," "),IF(AW588&gt;0,$AW$1," "),IF(AX588&gt;0,$AX$1," "),IF(AY588&gt;0,$AY$1," "),IF(AZ588&gt;0,$AZ$1," "),IF(BA588&gt;0,$BA$1," "),IF(BB588&gt;0,$BB$1," "),IF(BC588&gt;0,$BC$1," "),IF(BD588&gt;0,$BD$1," "),IF(BE588&gt;0,$BE$1," "),IF(BF588&gt;0,$BF$1," "),IF(BG588&gt;0,$BG$1," "),IF(BH588&gt;0,$BH$1," "),IF(BI588&gt;0,$BI$1," "),IF(BJ588&gt;0,$BJ$1," "),IF(BK588&gt;0,$BK$1," "),IF(BL588&gt;0,$BL$1," "))</f>
        <v xml:space="preserve">                               VTK1,              </v>
      </c>
      <c r="F588" s="6" t="str">
        <f t="shared" ref="F588" si="1535">LEFT(Q588,11)</f>
        <v>5H0_970_728</v>
      </c>
      <c r="G588" s="6" t="str">
        <f t="shared" ref="G588" si="1536">IF(LEN(Q588)=11,0,MID(Q588,13,2))</f>
        <v>BT</v>
      </c>
      <c r="H588" s="6" t="str">
        <f t="shared" ref="H588" si="1537">CONCATENATE(IF(MID(Q588,5,3)="970","1AS1"),LEFT(F588,3),RIGHT(F588,3))</f>
        <v>1AS15H0728</v>
      </c>
      <c r="I588" s="6" t="str">
        <f t="shared" ref="I588" si="1538">IF(G588=0,"00",IF(LEN(G588)=1,CONCATENATE(G588,0),G588))</f>
        <v>BT</v>
      </c>
      <c r="J588" s="8" t="s">
        <v>634</v>
      </c>
      <c r="K588" s="2"/>
      <c r="L588" s="24" t="s">
        <v>1618</v>
      </c>
      <c r="M588" s="67" t="s">
        <v>2313</v>
      </c>
      <c r="N588" s="68">
        <v>2125</v>
      </c>
      <c r="O588" s="69"/>
      <c r="P588" s="42" t="s">
        <v>2290</v>
      </c>
      <c r="Q588" s="24" t="s">
        <v>1603</v>
      </c>
      <c r="R588" s="6" t="str">
        <f t="shared" ref="R588" si="1539">IF(J588&lt;&gt;"",CONCATENATE(H588,I588,J588),CONCATENATE(H588,I588,K588))</f>
        <v>1AS15H0728BTD</v>
      </c>
      <c r="S588" s="7" t="str">
        <f t="shared" ref="S588" si="1540">IF(N588="-","KEIN LIEFERUMFANG",IF(AND(N588&lt;=S$3,O588=""),"AKTUELL",IF(O588=N588-1,"KEIN SERIENEINSATZ",IF(N588&gt;S$3,"NOCH NICHT AKTUELL",IF(AND(N588&lt;S$3,O588&lt;S$3),"NICHT AKTUELL",IF(N588&lt;=S$3,"AKTUELL"))))))</f>
        <v>NOCH NICHT AKTUELL</v>
      </c>
      <c r="T588" s="1" t="str">
        <f t="shared" si="1533"/>
        <v/>
      </c>
      <c r="U588" s="87"/>
      <c r="V588" s="8"/>
      <c r="W588" s="25"/>
      <c r="X588" s="22"/>
      <c r="Y588" s="4" t="s">
        <v>374</v>
      </c>
      <c r="Z588" s="4" t="s">
        <v>374</v>
      </c>
      <c r="AA588" s="4" t="s">
        <v>374</v>
      </c>
      <c r="AB588" s="32"/>
      <c r="AC588" s="173"/>
      <c r="AD588" s="165"/>
      <c r="AE588" s="165"/>
      <c r="AF588" s="165"/>
      <c r="AG588" s="171"/>
      <c r="AH588" s="171"/>
      <c r="AI588" s="171"/>
      <c r="AJ588" s="172"/>
      <c r="AK588" s="172"/>
      <c r="AL588" s="172"/>
      <c r="AM588" s="165"/>
      <c r="AN588" s="173"/>
      <c r="AO588" s="173"/>
      <c r="AP588" s="173"/>
      <c r="AQ588" s="173"/>
      <c r="AR588" s="173"/>
      <c r="AS588" s="173"/>
      <c r="AT588" s="173"/>
      <c r="AU588" s="173"/>
      <c r="AV588" s="173"/>
      <c r="AW588" s="173"/>
      <c r="AX588" s="173" t="s">
        <v>374</v>
      </c>
      <c r="AY588" s="173"/>
      <c r="AZ588" s="173"/>
      <c r="BA588" s="173"/>
      <c r="BB588" s="173"/>
      <c r="BC588" s="173"/>
      <c r="BD588" s="173"/>
      <c r="BE588" s="173"/>
      <c r="BF588" s="173"/>
      <c r="BG588" s="173"/>
      <c r="BH588" s="173"/>
      <c r="BI588" s="173"/>
      <c r="BJ588" s="173"/>
      <c r="BK588" s="173"/>
      <c r="BL588" s="174"/>
      <c r="BM588" s="174"/>
    </row>
    <row r="589" spans="1:65" s="114" customFormat="1" ht="22.5">
      <c r="A589" s="2" t="s">
        <v>26</v>
      </c>
      <c r="B589" s="24" t="s">
        <v>408</v>
      </c>
      <c r="C589" s="4"/>
      <c r="D589" s="4"/>
      <c r="E589" s="135" t="str">
        <f t="shared" si="1524"/>
        <v xml:space="preserve">                  VTC9,                           </v>
      </c>
      <c r="F589" s="6" t="str">
        <f t="shared" si="1489"/>
        <v>5H0_970_728</v>
      </c>
      <c r="G589" s="6" t="str">
        <f t="shared" si="1490"/>
        <v>CA</v>
      </c>
      <c r="H589" s="6" t="str">
        <f t="shared" si="1523"/>
        <v>1AS15H0728</v>
      </c>
      <c r="I589" s="6" t="str">
        <f t="shared" si="1491"/>
        <v>CA</v>
      </c>
      <c r="J589" s="8" t="s">
        <v>498</v>
      </c>
      <c r="K589" s="2"/>
      <c r="L589" s="24" t="s">
        <v>811</v>
      </c>
      <c r="M589" s="67" t="s">
        <v>2313</v>
      </c>
      <c r="N589" s="68">
        <v>2125</v>
      </c>
      <c r="O589" s="69">
        <v>2124</v>
      </c>
      <c r="P589" s="42" t="s">
        <v>2290</v>
      </c>
      <c r="Q589" s="24" t="s">
        <v>1604</v>
      </c>
      <c r="R589" s="6" t="str">
        <f t="shared" si="1492"/>
        <v>1AS15H0728CAA</v>
      </c>
      <c r="S589" s="7" t="str">
        <f t="shared" si="1525"/>
        <v>KEIN SERIENEINSATZ</v>
      </c>
      <c r="T589" s="1" t="str">
        <f t="shared" si="1533"/>
        <v/>
      </c>
      <c r="U589" s="87"/>
      <c r="V589" s="8" t="s">
        <v>508</v>
      </c>
      <c r="W589" s="25"/>
      <c r="X589" s="22"/>
      <c r="Y589" s="4" t="s">
        <v>374</v>
      </c>
      <c r="Z589" s="4" t="s">
        <v>374</v>
      </c>
      <c r="AA589" s="4" t="s">
        <v>374</v>
      </c>
      <c r="AB589" s="32"/>
      <c r="AC589" s="173"/>
      <c r="AD589" s="165"/>
      <c r="AE589" s="165"/>
      <c r="AF589" s="165"/>
      <c r="AG589" s="171"/>
      <c r="AH589" s="171"/>
      <c r="AI589" s="171"/>
      <c r="AJ589" s="172"/>
      <c r="AK589" s="172"/>
      <c r="AL589" s="172" t="s">
        <v>374</v>
      </c>
      <c r="AM589" s="165"/>
      <c r="AN589" s="173"/>
      <c r="AO589" s="173"/>
      <c r="AP589" s="173"/>
      <c r="AQ589" s="173"/>
      <c r="AR589" s="173"/>
      <c r="AS589" s="173"/>
      <c r="AT589" s="173"/>
      <c r="AU589" s="173"/>
      <c r="AV589" s="173"/>
      <c r="AW589" s="173"/>
      <c r="AX589" s="173"/>
      <c r="AY589" s="173"/>
      <c r="AZ589" s="173"/>
      <c r="BA589" s="173"/>
      <c r="BB589" s="173"/>
      <c r="BC589" s="173"/>
      <c r="BD589" s="173"/>
      <c r="BE589" s="173"/>
      <c r="BF589" s="173"/>
      <c r="BG589" s="173"/>
      <c r="BH589" s="173"/>
      <c r="BI589" s="173"/>
      <c r="BJ589" s="173"/>
      <c r="BK589" s="173"/>
      <c r="BL589" s="174"/>
      <c r="BM589" s="174"/>
    </row>
    <row r="590" spans="1:65" s="114" customFormat="1" ht="22.5">
      <c r="A590" s="2" t="s">
        <v>26</v>
      </c>
      <c r="B590" s="24" t="s">
        <v>408</v>
      </c>
      <c r="C590" s="4"/>
      <c r="D590" s="4"/>
      <c r="E590" s="135" t="str">
        <f t="shared" ref="E590" si="1541">CONCATENATE(IF(AC590&gt;0,$AC$1," ")," ",IF(AD590&gt;0,$AD$1," ")," ",IF(AE590&gt;0,$AE$1," ")," ",IF(AF590&gt;0,$AF$1," ")," ",IF(AG590&gt;0,$AG$1," ")," ",IF(AH590&gt;0,$AH$1," ")," ",IF(AI590&gt;0,$AI$1," ")," ",IF(AJ590&gt;0,$AJ$1," ")," ",IF(AK590&gt;0,$AK$1," ")," ",IF(AL590&gt;0,$AL$1," ")," ",IF(AM590&gt;0,$AM$1," "),IF(AN590&gt;0,$AN$1," "),IF(AO590&gt;0,$AO$1," "),IF(AP590&gt;0,$AP$1," "),IF(AQ590&gt;0,$AQ$1," "),IF(AR590&gt;0,$AR$1," "),IF(AS590&gt;0,$AS$1," "),IF(AT590&gt;0,$AT$1," "),IF(AU590&gt;0,$AU$1," "),IF(AV590&gt;0,$AV$1," "),IF(AW590&gt;0,$AW$1," "),IF(AX590&gt;0,$AX$1," "),IF(AY590&gt;0,$AY$1," "),IF(AZ590&gt;0,$AZ$1," "),IF(BA590&gt;0,$BA$1," "),IF(BB590&gt;0,$BB$1," "),IF(BC590&gt;0,$BC$1," "),IF(BD590&gt;0,$BD$1," "),IF(BE590&gt;0,$BE$1," "),IF(BF590&gt;0,$BF$1," "),IF(BG590&gt;0,$BG$1," "),IF(BH590&gt;0,$BH$1," "),IF(BI590&gt;0,$BI$1," "),IF(BJ590&gt;0,$BJ$1," "),IF(BK590&gt;0,$BK$1," "),IF(BL590&gt;0,$BL$1," "))</f>
        <v xml:space="preserve">                  VTC9,                           </v>
      </c>
      <c r="F590" s="6" t="str">
        <f t="shared" ref="F590" si="1542">LEFT(Q590,11)</f>
        <v>5H0_970_728</v>
      </c>
      <c r="G590" s="6" t="str">
        <f t="shared" ref="G590" si="1543">IF(LEN(Q590)=11,0,MID(Q590,13,2))</f>
        <v>CA</v>
      </c>
      <c r="H590" s="6" t="str">
        <f t="shared" ref="H590" si="1544">CONCATENATE(IF(MID(Q590,5,3)="970","1AS1"),LEFT(F590,3),RIGHT(F590,3))</f>
        <v>1AS15H0728</v>
      </c>
      <c r="I590" s="6" t="str">
        <f t="shared" ref="I590" si="1545">IF(G590=0,"00",IF(LEN(G590)=1,CONCATENATE(G590,0),G590))</f>
        <v>CA</v>
      </c>
      <c r="J590" s="8" t="s">
        <v>634</v>
      </c>
      <c r="K590" s="2"/>
      <c r="L590" s="24" t="s">
        <v>811</v>
      </c>
      <c r="M590" s="67" t="s">
        <v>2313</v>
      </c>
      <c r="N590" s="68">
        <v>2125</v>
      </c>
      <c r="O590" s="69"/>
      <c r="P590" s="42" t="s">
        <v>2290</v>
      </c>
      <c r="Q590" s="24" t="s">
        <v>1604</v>
      </c>
      <c r="R590" s="6" t="str">
        <f t="shared" ref="R590" si="1546">IF(J590&lt;&gt;"",CONCATENATE(H590,I590,J590),CONCATENATE(H590,I590,K590))</f>
        <v>1AS15H0728CAD</v>
      </c>
      <c r="S590" s="7" t="str">
        <f t="shared" ref="S590" si="1547">IF(N590="-","KEIN LIEFERUMFANG",IF(AND(N590&lt;=S$3,O590=""),"AKTUELL",IF(O590=N590-1,"KEIN SERIENEINSATZ",IF(N590&gt;S$3,"NOCH NICHT AKTUELL",IF(AND(N590&lt;S$3,O590&lt;S$3),"NICHT AKTUELL",IF(N590&lt;=S$3,"AKTUELL"))))))</f>
        <v>NOCH NICHT AKTUELL</v>
      </c>
      <c r="T590" s="1" t="str">
        <f t="shared" si="1533"/>
        <v/>
      </c>
      <c r="U590" s="87"/>
      <c r="V590" s="8" t="s">
        <v>508</v>
      </c>
      <c r="W590" s="25"/>
      <c r="X590" s="22"/>
      <c r="Y590" s="4" t="s">
        <v>374</v>
      </c>
      <c r="Z590" s="4" t="s">
        <v>374</v>
      </c>
      <c r="AA590" s="4" t="s">
        <v>374</v>
      </c>
      <c r="AB590" s="32"/>
      <c r="AC590" s="173"/>
      <c r="AD590" s="165"/>
      <c r="AE590" s="165"/>
      <c r="AF590" s="165"/>
      <c r="AG590" s="171"/>
      <c r="AH590" s="171"/>
      <c r="AI590" s="171"/>
      <c r="AJ590" s="172"/>
      <c r="AK590" s="172"/>
      <c r="AL590" s="172" t="s">
        <v>374</v>
      </c>
      <c r="AM590" s="165"/>
      <c r="AN590" s="173"/>
      <c r="AO590" s="173"/>
      <c r="AP590" s="173"/>
      <c r="AQ590" s="173"/>
      <c r="AR590" s="173"/>
      <c r="AS590" s="173"/>
      <c r="AT590" s="173"/>
      <c r="AU590" s="173"/>
      <c r="AV590" s="173"/>
      <c r="AW590" s="173"/>
      <c r="AX590" s="173"/>
      <c r="AY590" s="173"/>
      <c r="AZ590" s="173"/>
      <c r="BA590" s="173"/>
      <c r="BB590" s="173"/>
      <c r="BC590" s="173"/>
      <c r="BD590" s="173"/>
      <c r="BE590" s="173"/>
      <c r="BF590" s="173"/>
      <c r="BG590" s="173"/>
      <c r="BH590" s="173"/>
      <c r="BI590" s="173"/>
      <c r="BJ590" s="173"/>
      <c r="BK590" s="173"/>
      <c r="BL590" s="174"/>
      <c r="BM590" s="174"/>
    </row>
    <row r="591" spans="1:65" s="114" customFormat="1" ht="22.5">
      <c r="A591" s="2" t="s">
        <v>26</v>
      </c>
      <c r="B591" s="24" t="s">
        <v>408</v>
      </c>
      <c r="C591" s="4"/>
      <c r="D591" s="4"/>
      <c r="E591" s="135" t="str">
        <f t="shared" si="1524"/>
        <v xml:space="preserve">                  VTC9,                           </v>
      </c>
      <c r="F591" s="6" t="str">
        <f t="shared" si="1489"/>
        <v>5H0_970_728</v>
      </c>
      <c r="G591" s="6" t="str">
        <f t="shared" si="1490"/>
        <v>CB</v>
      </c>
      <c r="H591" s="6" t="str">
        <f t="shared" si="1523"/>
        <v>1AS15H0728</v>
      </c>
      <c r="I591" s="6" t="str">
        <f t="shared" si="1491"/>
        <v>CB</v>
      </c>
      <c r="J591" s="8" t="s">
        <v>498</v>
      </c>
      <c r="K591" s="2"/>
      <c r="L591" s="24" t="s">
        <v>1619</v>
      </c>
      <c r="M591" s="67" t="s">
        <v>2313</v>
      </c>
      <c r="N591" s="68">
        <v>2125</v>
      </c>
      <c r="O591" s="69">
        <v>2124</v>
      </c>
      <c r="P591" s="42" t="s">
        <v>2290</v>
      </c>
      <c r="Q591" s="24" t="s">
        <v>1605</v>
      </c>
      <c r="R591" s="6" t="str">
        <f t="shared" si="1492"/>
        <v>1AS15H0728CBA</v>
      </c>
      <c r="S591" s="7" t="str">
        <f t="shared" si="1525"/>
        <v>KEIN SERIENEINSATZ</v>
      </c>
      <c r="T591" s="1" t="str">
        <f t="shared" si="1533"/>
        <v/>
      </c>
      <c r="U591" s="87"/>
      <c r="V591" s="8" t="s">
        <v>508</v>
      </c>
      <c r="W591" s="25"/>
      <c r="X591" s="22"/>
      <c r="Y591" s="4" t="s">
        <v>374</v>
      </c>
      <c r="Z591" s="4" t="s">
        <v>374</v>
      </c>
      <c r="AA591" s="4" t="s">
        <v>374</v>
      </c>
      <c r="AB591" s="32"/>
      <c r="AC591" s="173"/>
      <c r="AD591" s="165"/>
      <c r="AE591" s="165"/>
      <c r="AF591" s="165"/>
      <c r="AG591" s="171"/>
      <c r="AH591" s="171"/>
      <c r="AI591" s="171"/>
      <c r="AJ591" s="172"/>
      <c r="AK591" s="172"/>
      <c r="AL591" s="172" t="s">
        <v>374</v>
      </c>
      <c r="AM591" s="165"/>
      <c r="AN591" s="173"/>
      <c r="AO591" s="173"/>
      <c r="AP591" s="173"/>
      <c r="AQ591" s="173"/>
      <c r="AR591" s="173"/>
      <c r="AS591" s="173"/>
      <c r="AT591" s="173"/>
      <c r="AU591" s="173"/>
      <c r="AV591" s="173"/>
      <c r="AW591" s="173"/>
      <c r="AX591" s="173"/>
      <c r="AY591" s="173"/>
      <c r="AZ591" s="173"/>
      <c r="BA591" s="173"/>
      <c r="BB591" s="173"/>
      <c r="BC591" s="173"/>
      <c r="BD591" s="173"/>
      <c r="BE591" s="173"/>
      <c r="BF591" s="173"/>
      <c r="BG591" s="173"/>
      <c r="BH591" s="173"/>
      <c r="BI591" s="173"/>
      <c r="BJ591" s="173"/>
      <c r="BK591" s="173"/>
      <c r="BL591" s="174"/>
      <c r="BM591" s="174"/>
    </row>
    <row r="592" spans="1:65" s="114" customFormat="1" ht="22.5">
      <c r="A592" s="2" t="s">
        <v>26</v>
      </c>
      <c r="B592" s="24" t="s">
        <v>408</v>
      </c>
      <c r="C592" s="4"/>
      <c r="D592" s="4"/>
      <c r="E592" s="135" t="str">
        <f t="shared" ref="E592" si="1548">CONCATENATE(IF(AC592&gt;0,$AC$1," ")," ",IF(AD592&gt;0,$AD$1," ")," ",IF(AE592&gt;0,$AE$1," ")," ",IF(AF592&gt;0,$AF$1," ")," ",IF(AG592&gt;0,$AG$1," ")," ",IF(AH592&gt;0,$AH$1," ")," ",IF(AI592&gt;0,$AI$1," ")," ",IF(AJ592&gt;0,$AJ$1," ")," ",IF(AK592&gt;0,$AK$1," ")," ",IF(AL592&gt;0,$AL$1," ")," ",IF(AM592&gt;0,$AM$1," "),IF(AN592&gt;0,$AN$1," "),IF(AO592&gt;0,$AO$1," "),IF(AP592&gt;0,$AP$1," "),IF(AQ592&gt;0,$AQ$1," "),IF(AR592&gt;0,$AR$1," "),IF(AS592&gt;0,$AS$1," "),IF(AT592&gt;0,$AT$1," "),IF(AU592&gt;0,$AU$1," "),IF(AV592&gt;0,$AV$1," "),IF(AW592&gt;0,$AW$1," "),IF(AX592&gt;0,$AX$1," "),IF(AY592&gt;0,$AY$1," "),IF(AZ592&gt;0,$AZ$1," "),IF(BA592&gt;0,$BA$1," "),IF(BB592&gt;0,$BB$1," "),IF(BC592&gt;0,$BC$1," "),IF(BD592&gt;0,$BD$1," "),IF(BE592&gt;0,$BE$1," "),IF(BF592&gt;0,$BF$1," "),IF(BG592&gt;0,$BG$1," "),IF(BH592&gt;0,$BH$1," "),IF(BI592&gt;0,$BI$1," "),IF(BJ592&gt;0,$BJ$1," "),IF(BK592&gt;0,$BK$1," "),IF(BL592&gt;0,$BL$1," "))</f>
        <v xml:space="preserve">                  VTC9,                           </v>
      </c>
      <c r="F592" s="6" t="str">
        <f t="shared" ref="F592" si="1549">LEFT(Q592,11)</f>
        <v>5H0_970_728</v>
      </c>
      <c r="G592" s="6" t="str">
        <f t="shared" ref="G592" si="1550">IF(LEN(Q592)=11,0,MID(Q592,13,2))</f>
        <v>CB</v>
      </c>
      <c r="H592" s="6" t="str">
        <f t="shared" ref="H592" si="1551">CONCATENATE(IF(MID(Q592,5,3)="970","1AS1"),LEFT(F592,3),RIGHT(F592,3))</f>
        <v>1AS15H0728</v>
      </c>
      <c r="I592" s="6" t="str">
        <f t="shared" ref="I592" si="1552">IF(G592=0,"00",IF(LEN(G592)=1,CONCATENATE(G592,0),G592))</f>
        <v>CB</v>
      </c>
      <c r="J592" s="8" t="s">
        <v>634</v>
      </c>
      <c r="K592" s="2"/>
      <c r="L592" s="24" t="s">
        <v>1619</v>
      </c>
      <c r="M592" s="67" t="s">
        <v>2313</v>
      </c>
      <c r="N592" s="68">
        <v>2125</v>
      </c>
      <c r="O592" s="69"/>
      <c r="P592" s="42" t="s">
        <v>2290</v>
      </c>
      <c r="Q592" s="24" t="s">
        <v>1605</v>
      </c>
      <c r="R592" s="6" t="str">
        <f t="shared" ref="R592" si="1553">IF(J592&lt;&gt;"",CONCATENATE(H592,I592,J592),CONCATENATE(H592,I592,K592))</f>
        <v>1AS15H0728CBD</v>
      </c>
      <c r="S592" s="7" t="str">
        <f t="shared" ref="S592" si="1554">IF(N592="-","KEIN LIEFERUMFANG",IF(AND(N592&lt;=S$3,O592=""),"AKTUELL",IF(O592=N592-1,"KEIN SERIENEINSATZ",IF(N592&gt;S$3,"NOCH NICHT AKTUELL",IF(AND(N592&lt;S$3,O592&lt;S$3),"NICHT AKTUELL",IF(N592&lt;=S$3,"AKTUELL"))))))</f>
        <v>NOCH NICHT AKTUELL</v>
      </c>
      <c r="T592" s="160" t="str">
        <f t="shared" si="1533"/>
        <v/>
      </c>
      <c r="U592" s="87"/>
      <c r="V592" s="8" t="s">
        <v>508</v>
      </c>
      <c r="W592" s="25"/>
      <c r="X592" s="22"/>
      <c r="Y592" s="4" t="s">
        <v>374</v>
      </c>
      <c r="Z592" s="4" t="s">
        <v>374</v>
      </c>
      <c r="AA592" s="4" t="s">
        <v>374</v>
      </c>
      <c r="AB592" s="32"/>
      <c r="AC592" s="173"/>
      <c r="AD592" s="165"/>
      <c r="AE592" s="165"/>
      <c r="AF592" s="165"/>
      <c r="AG592" s="171"/>
      <c r="AH592" s="171"/>
      <c r="AI592" s="171"/>
      <c r="AJ592" s="172"/>
      <c r="AK592" s="172"/>
      <c r="AL592" s="172" t="s">
        <v>374</v>
      </c>
      <c r="AM592" s="165"/>
      <c r="AN592" s="173"/>
      <c r="AO592" s="173"/>
      <c r="AP592" s="173"/>
      <c r="AQ592" s="173"/>
      <c r="AR592" s="173"/>
      <c r="AS592" s="173"/>
      <c r="AT592" s="173"/>
      <c r="AU592" s="173"/>
      <c r="AV592" s="173"/>
      <c r="AW592" s="173"/>
      <c r="AX592" s="173"/>
      <c r="AY592" s="173"/>
      <c r="AZ592" s="173"/>
      <c r="BA592" s="173"/>
      <c r="BB592" s="173"/>
      <c r="BC592" s="173"/>
      <c r="BD592" s="173"/>
      <c r="BE592" s="173"/>
      <c r="BF592" s="173"/>
      <c r="BG592" s="173"/>
      <c r="BH592" s="173"/>
      <c r="BI592" s="173"/>
      <c r="BJ592" s="173"/>
      <c r="BK592" s="173"/>
      <c r="BL592" s="174"/>
      <c r="BM592" s="174"/>
    </row>
    <row r="593" spans="1:65" s="114" customFormat="1" ht="22.5">
      <c r="A593" s="2" t="s">
        <v>26</v>
      </c>
      <c r="B593" s="24" t="s">
        <v>408</v>
      </c>
      <c r="C593" s="4"/>
      <c r="D593" s="4"/>
      <c r="E593" s="135" t="str">
        <f t="shared" si="1524"/>
        <v xml:space="preserve">                               VTK1,              </v>
      </c>
      <c r="F593" s="6" t="str">
        <f t="shared" si="1489"/>
        <v>5H0_970_728</v>
      </c>
      <c r="G593" s="6" t="str">
        <f t="shared" si="1490"/>
        <v>CC</v>
      </c>
      <c r="H593" s="6" t="str">
        <f t="shared" si="1523"/>
        <v>1AS15H0728</v>
      </c>
      <c r="I593" s="6" t="str">
        <f t="shared" si="1491"/>
        <v>CC</v>
      </c>
      <c r="J593" s="8" t="s">
        <v>498</v>
      </c>
      <c r="K593" s="2"/>
      <c r="L593" s="24" t="s">
        <v>1620</v>
      </c>
      <c r="M593" s="67" t="s">
        <v>2310</v>
      </c>
      <c r="N593" s="68">
        <v>2125</v>
      </c>
      <c r="O593" s="69">
        <v>2124</v>
      </c>
      <c r="P593" s="42" t="s">
        <v>2219</v>
      </c>
      <c r="Q593" s="24" t="s">
        <v>1606</v>
      </c>
      <c r="R593" s="6" t="str">
        <f t="shared" si="1492"/>
        <v>1AS15H0728CCA</v>
      </c>
      <c r="S593" s="7" t="str">
        <f t="shared" si="1525"/>
        <v>KEIN SERIENEINSATZ</v>
      </c>
      <c r="T593" s="1" t="str">
        <f t="shared" si="1533"/>
        <v/>
      </c>
      <c r="U593" s="87"/>
      <c r="V593" s="8"/>
      <c r="W593" s="25"/>
      <c r="X593" s="22"/>
      <c r="Y593" s="4" t="s">
        <v>374</v>
      </c>
      <c r="Z593" s="4" t="s">
        <v>374</v>
      </c>
      <c r="AA593" s="4" t="s">
        <v>374</v>
      </c>
      <c r="AB593" s="32"/>
      <c r="AC593" s="173"/>
      <c r="AD593" s="165"/>
      <c r="AE593" s="165"/>
      <c r="AF593" s="165"/>
      <c r="AG593" s="171"/>
      <c r="AH593" s="171"/>
      <c r="AI593" s="171"/>
      <c r="AJ593" s="172"/>
      <c r="AK593" s="172"/>
      <c r="AL593" s="172"/>
      <c r="AM593" s="165"/>
      <c r="AN593" s="173"/>
      <c r="AO593" s="173"/>
      <c r="AP593" s="173"/>
      <c r="AQ593" s="173"/>
      <c r="AR593" s="173"/>
      <c r="AS593" s="173"/>
      <c r="AT593" s="173"/>
      <c r="AU593" s="173"/>
      <c r="AV593" s="173"/>
      <c r="AW593" s="173"/>
      <c r="AX593" s="173" t="s">
        <v>374</v>
      </c>
      <c r="AY593" s="173"/>
      <c r="AZ593" s="173"/>
      <c r="BA593" s="173"/>
      <c r="BB593" s="173"/>
      <c r="BC593" s="173"/>
      <c r="BD593" s="173"/>
      <c r="BE593" s="173"/>
      <c r="BF593" s="173"/>
      <c r="BG593" s="173"/>
      <c r="BH593" s="173"/>
      <c r="BI593" s="173"/>
      <c r="BJ593" s="173"/>
      <c r="BK593" s="173"/>
      <c r="BL593" s="174"/>
      <c r="BM593" s="174"/>
    </row>
    <row r="594" spans="1:65" s="114" customFormat="1" ht="22.5">
      <c r="A594" s="2" t="s">
        <v>26</v>
      </c>
      <c r="B594" s="24" t="s">
        <v>408</v>
      </c>
      <c r="C594" s="4"/>
      <c r="D594" s="4"/>
      <c r="E594" s="135" t="str">
        <f t="shared" si="1524"/>
        <v xml:space="preserve">                               VTK1,              </v>
      </c>
      <c r="F594" s="6" t="str">
        <f t="shared" ref="F594" si="1555">LEFT(Q594,11)</f>
        <v>5H0_970_728</v>
      </c>
      <c r="G594" s="6" t="str">
        <f t="shared" ref="G594" si="1556">IF(LEN(Q594)=11,0,MID(Q594,13,2))</f>
        <v>CC</v>
      </c>
      <c r="H594" s="6" t="str">
        <f t="shared" ref="H594" si="1557">CONCATENATE(IF(MID(Q594,5,3)="970","1AS1"),LEFT(F594,3),RIGHT(F594,3))</f>
        <v>1AS15H0728</v>
      </c>
      <c r="I594" s="6" t="str">
        <f t="shared" ref="I594" si="1558">IF(G594=0,"00",IF(LEN(G594)=1,CONCATENATE(G594,0),G594))</f>
        <v>CC</v>
      </c>
      <c r="J594" s="8" t="s">
        <v>605</v>
      </c>
      <c r="K594" s="119"/>
      <c r="L594" s="24" t="s">
        <v>1620</v>
      </c>
      <c r="M594" s="67" t="s">
        <v>2310</v>
      </c>
      <c r="N594" s="68">
        <v>2125</v>
      </c>
      <c r="O594" s="69">
        <v>2124</v>
      </c>
      <c r="P594" s="42" t="s">
        <v>2243</v>
      </c>
      <c r="Q594" s="24" t="s">
        <v>1606</v>
      </c>
      <c r="R594" s="6" t="str">
        <f t="shared" ref="R594" si="1559">IF(J594&lt;&gt;"",CONCATENATE(H594,I594,J594),CONCATENATE(H594,I594,K594))</f>
        <v>1AS15H0728CCB</v>
      </c>
      <c r="S594" s="7" t="str">
        <f t="shared" ref="S594" si="1560">IF(N594="-","KEIN LIEFERUMFANG",IF(AND(N594&lt;=S$3,O594=""),"AKTUELL",IF(O594=N594-1,"KEIN SERIENEINSATZ",IF(N594&gt;S$3,"NOCH NICHT AKTUELL",IF(AND(N594&lt;S$3,O594&lt;S$3),"NICHT AKTUELL",IF(N594&lt;=S$3,"AKTUELL"))))))</f>
        <v>KEIN SERIENEINSATZ</v>
      </c>
      <c r="T594" s="1" t="str">
        <f>IF(H594=H593,IF(I594=I593,"IndizeNeu (Spalte J, K)",IF(K594&lt;&gt;"","Neue Variant","")),IF(K594&lt;&gt;"","Neue Variant",""))</f>
        <v>IndizeNeu (Spalte J, K)</v>
      </c>
      <c r="U594" s="87"/>
      <c r="V594" s="8"/>
      <c r="W594" s="25"/>
      <c r="X594" s="22"/>
      <c r="Y594" s="4" t="s">
        <v>374</v>
      </c>
      <c r="Z594" s="4" t="s">
        <v>374</v>
      </c>
      <c r="AA594" s="4" t="s">
        <v>374</v>
      </c>
      <c r="AB594" s="32"/>
      <c r="AC594" s="173"/>
      <c r="AD594" s="165"/>
      <c r="AE594" s="165"/>
      <c r="AF594" s="165"/>
      <c r="AG594" s="171"/>
      <c r="AH594" s="171"/>
      <c r="AI594" s="171"/>
      <c r="AJ594" s="172"/>
      <c r="AK594" s="172"/>
      <c r="AL594" s="172"/>
      <c r="AM594" s="165"/>
      <c r="AN594" s="173"/>
      <c r="AO594" s="173"/>
      <c r="AP594" s="173"/>
      <c r="AQ594" s="173"/>
      <c r="AR594" s="173"/>
      <c r="AS594" s="173"/>
      <c r="AT594" s="173"/>
      <c r="AU594" s="173"/>
      <c r="AV594" s="173"/>
      <c r="AW594" s="173"/>
      <c r="AX594" s="173" t="s">
        <v>374</v>
      </c>
      <c r="AY594" s="173"/>
      <c r="AZ594" s="173"/>
      <c r="BA594" s="173"/>
      <c r="BB594" s="173"/>
      <c r="BC594" s="173"/>
      <c r="BD594" s="173"/>
      <c r="BE594" s="173"/>
      <c r="BF594" s="173"/>
      <c r="BG594" s="173"/>
      <c r="BH594" s="173"/>
      <c r="BI594" s="173"/>
      <c r="BJ594" s="173"/>
      <c r="BK594" s="173"/>
      <c r="BL594" s="174"/>
      <c r="BM594" s="174"/>
    </row>
    <row r="595" spans="1:65" s="114" customFormat="1" ht="22.5">
      <c r="A595" s="2" t="s">
        <v>26</v>
      </c>
      <c r="B595" s="24" t="s">
        <v>408</v>
      </c>
      <c r="C595" s="4"/>
      <c r="D595" s="4"/>
      <c r="E595" s="135" t="str">
        <f t="shared" si="1524"/>
        <v xml:space="preserve">                               VTK1,              </v>
      </c>
      <c r="F595" s="6" t="str">
        <f t="shared" ref="F595" si="1561">LEFT(Q595,11)</f>
        <v>5H0_970_728</v>
      </c>
      <c r="G595" s="6" t="str">
        <f t="shared" ref="G595" si="1562">IF(LEN(Q595)=11,0,MID(Q595,13,2))</f>
        <v>CC</v>
      </c>
      <c r="H595" s="6" t="str">
        <f t="shared" ref="H595" si="1563">CONCATENATE(IF(MID(Q595,5,3)="970","1AS1"),LEFT(F595,3),RIGHT(F595,3))</f>
        <v>1AS15H0728</v>
      </c>
      <c r="I595" s="6" t="str">
        <f t="shared" ref="I595" si="1564">IF(G595=0,"00",IF(LEN(G595)=1,CONCATENATE(G595,0),G595))</f>
        <v>CC</v>
      </c>
      <c r="J595" s="8" t="s">
        <v>630</v>
      </c>
      <c r="K595" s="2"/>
      <c r="L595" s="24" t="s">
        <v>1620</v>
      </c>
      <c r="M595" s="67" t="s">
        <v>2310</v>
      </c>
      <c r="N595" s="68">
        <v>2125</v>
      </c>
      <c r="O595" s="69">
        <v>2124</v>
      </c>
      <c r="P595" s="42" t="s">
        <v>2292</v>
      </c>
      <c r="Q595" s="24" t="s">
        <v>1606</v>
      </c>
      <c r="R595" s="6" t="str">
        <f t="shared" ref="R595" si="1565">IF(J595&lt;&gt;"",CONCATENATE(H595,I595,J595),CONCATENATE(H595,I595,K595))</f>
        <v>1AS15H0728CCC</v>
      </c>
      <c r="S595" s="7" t="str">
        <f t="shared" ref="S595" si="1566">IF(N595="-","KEIN LIEFERUMFANG",IF(AND(N595&lt;=S$3,O595=""),"AKTUELL",IF(O595=N595-1,"KEIN SERIENEINSATZ",IF(N595&gt;S$3,"NOCH NICHT AKTUELL",IF(AND(N595&lt;S$3,O595&lt;S$3),"NICHT AKTUELL",IF(N595&lt;=S$3,"AKTUELL"))))))</f>
        <v>KEIN SERIENEINSATZ</v>
      </c>
      <c r="T595" s="1" t="str">
        <f t="shared" si="1533"/>
        <v>IndizeNeu (Spalte J, K)</v>
      </c>
      <c r="U595" s="87"/>
      <c r="V595" s="8"/>
      <c r="W595" s="25"/>
      <c r="X595" s="22"/>
      <c r="Y595" s="4" t="s">
        <v>374</v>
      </c>
      <c r="Z595" s="4" t="s">
        <v>374</v>
      </c>
      <c r="AA595" s="4" t="s">
        <v>374</v>
      </c>
      <c r="AB595" s="32"/>
      <c r="AC595" s="173"/>
      <c r="AD595" s="165"/>
      <c r="AE595" s="165"/>
      <c r="AF595" s="165"/>
      <c r="AG595" s="171"/>
      <c r="AH595" s="171"/>
      <c r="AI595" s="171"/>
      <c r="AJ595" s="172"/>
      <c r="AK595" s="172"/>
      <c r="AL595" s="172"/>
      <c r="AM595" s="165"/>
      <c r="AN595" s="173"/>
      <c r="AO595" s="173"/>
      <c r="AP595" s="173"/>
      <c r="AQ595" s="173"/>
      <c r="AR595" s="173"/>
      <c r="AS595" s="173"/>
      <c r="AT595" s="173"/>
      <c r="AU595" s="173"/>
      <c r="AV595" s="173"/>
      <c r="AW595" s="173"/>
      <c r="AX595" s="173" t="s">
        <v>374</v>
      </c>
      <c r="AY595" s="173"/>
      <c r="AZ595" s="173"/>
      <c r="BA595" s="173"/>
      <c r="BB595" s="173"/>
      <c r="BC595" s="173"/>
      <c r="BD595" s="173"/>
      <c r="BE595" s="173"/>
      <c r="BF595" s="173"/>
      <c r="BG595" s="173"/>
      <c r="BH595" s="173"/>
      <c r="BI595" s="173"/>
      <c r="BJ595" s="173"/>
      <c r="BK595" s="173"/>
      <c r="BL595" s="174"/>
      <c r="BM595" s="174"/>
    </row>
    <row r="596" spans="1:65" s="114" customFormat="1" ht="22.5">
      <c r="A596" s="2" t="s">
        <v>26</v>
      </c>
      <c r="B596" s="24" t="s">
        <v>408</v>
      </c>
      <c r="C596" s="4"/>
      <c r="D596" s="4"/>
      <c r="E596" s="135" t="str">
        <f t="shared" ref="E596" si="1567">CONCATENATE(IF(AC596&gt;0,$AC$1," ")," ",IF(AD596&gt;0,$AD$1," ")," ",IF(AE596&gt;0,$AE$1," ")," ",IF(AF596&gt;0,$AF$1," ")," ",IF(AG596&gt;0,$AG$1," ")," ",IF(AH596&gt;0,$AH$1," ")," ",IF(AI596&gt;0,$AI$1," ")," ",IF(AJ596&gt;0,$AJ$1," ")," ",IF(AK596&gt;0,$AK$1," ")," ",IF(AL596&gt;0,$AL$1," ")," ",IF(AM596&gt;0,$AM$1," "),IF(AN596&gt;0,$AN$1," "),IF(AO596&gt;0,$AO$1," "),IF(AP596&gt;0,$AP$1," "),IF(AQ596&gt;0,$AQ$1," "),IF(AR596&gt;0,$AR$1," "),IF(AS596&gt;0,$AS$1," "),IF(AT596&gt;0,$AT$1," "),IF(AU596&gt;0,$AU$1," "),IF(AV596&gt;0,$AV$1," "),IF(AW596&gt;0,$AW$1," "),IF(AX596&gt;0,$AX$1," "),IF(AY596&gt;0,$AY$1," "),IF(AZ596&gt;0,$AZ$1," "),IF(BA596&gt;0,$BA$1," "),IF(BB596&gt;0,$BB$1," "),IF(BC596&gt;0,$BC$1," "),IF(BD596&gt;0,$BD$1," "),IF(BE596&gt;0,$BE$1," "),IF(BF596&gt;0,$BF$1," "),IF(BG596&gt;0,$BG$1," "),IF(BH596&gt;0,$BH$1," "),IF(BI596&gt;0,$BI$1," "),IF(BJ596&gt;0,$BJ$1," "),IF(BK596&gt;0,$BK$1," "),IF(BL596&gt;0,$BL$1," "))</f>
        <v xml:space="preserve">                               VTK1,           VTU7,  </v>
      </c>
      <c r="F596" s="6" t="str">
        <f t="shared" ref="F596" si="1568">LEFT(Q596,11)</f>
        <v>5H0_970_728</v>
      </c>
      <c r="G596" s="6" t="str">
        <f t="shared" ref="G596" si="1569">IF(LEN(Q596)=11,0,MID(Q596,13,2))</f>
        <v>CC</v>
      </c>
      <c r="H596" s="6" t="str">
        <f t="shared" ref="H596" si="1570">CONCATENATE(IF(MID(Q596,5,3)="970","1AS1"),LEFT(F596,3),RIGHT(F596,3))</f>
        <v>1AS15H0728</v>
      </c>
      <c r="I596" s="6" t="str">
        <f t="shared" ref="I596" si="1571">IF(G596=0,"00",IF(LEN(G596)=1,CONCATENATE(G596,0),G596))</f>
        <v>CC</v>
      </c>
      <c r="J596" s="8" t="s">
        <v>634</v>
      </c>
      <c r="K596" s="2"/>
      <c r="L596" s="24" t="s">
        <v>1620</v>
      </c>
      <c r="M596" s="67" t="s">
        <v>2310</v>
      </c>
      <c r="N596" s="68">
        <v>2125</v>
      </c>
      <c r="O596" s="69"/>
      <c r="P596" s="42" t="s">
        <v>2292</v>
      </c>
      <c r="Q596" s="24" t="s">
        <v>1606</v>
      </c>
      <c r="R596" s="6" t="str">
        <f t="shared" ref="R596" si="1572">IF(J596&lt;&gt;"",CONCATENATE(H596,I596,J596),CONCATENATE(H596,I596,K596))</f>
        <v>1AS15H0728CCD</v>
      </c>
      <c r="S596" s="7" t="str">
        <f t="shared" ref="S596" si="1573">IF(N596="-","KEIN LIEFERUMFANG",IF(AND(N596&lt;=S$3,O596=""),"AKTUELL",IF(O596=N596-1,"KEIN SERIENEINSATZ",IF(N596&gt;S$3,"NOCH NICHT AKTUELL",IF(AND(N596&lt;S$3,O596&lt;S$3),"NICHT AKTUELL",IF(N596&lt;=S$3,"AKTUELL"))))))</f>
        <v>NOCH NICHT AKTUELL</v>
      </c>
      <c r="T596" s="1" t="str">
        <f>IF(H596=H595,IF(I596=I595,"IndizeNeu (Spalte J, K)",IF(K596&lt;&gt;"","Neue Variant","")),IF(K596&lt;&gt;"","Neue Variant",""))</f>
        <v>IndizeNeu (Spalte J, K)</v>
      </c>
      <c r="U596" s="87"/>
      <c r="V596" s="8"/>
      <c r="W596" s="25"/>
      <c r="X596" s="22"/>
      <c r="Y596" s="4" t="s">
        <v>374</v>
      </c>
      <c r="Z596" s="4" t="s">
        <v>374</v>
      </c>
      <c r="AA596" s="4" t="s">
        <v>374</v>
      </c>
      <c r="AB596" s="32"/>
      <c r="AC596" s="173"/>
      <c r="AD596" s="165"/>
      <c r="AE596" s="165"/>
      <c r="AF596" s="165"/>
      <c r="AG596" s="171"/>
      <c r="AH596" s="171"/>
      <c r="AI596" s="171"/>
      <c r="AJ596" s="172"/>
      <c r="AK596" s="172"/>
      <c r="AL596" s="172"/>
      <c r="AM596" s="165"/>
      <c r="AN596" s="173"/>
      <c r="AO596" s="173"/>
      <c r="AP596" s="173"/>
      <c r="AQ596" s="173"/>
      <c r="AR596" s="173"/>
      <c r="AS596" s="173"/>
      <c r="AT596" s="173"/>
      <c r="AU596" s="173"/>
      <c r="AV596" s="173"/>
      <c r="AW596" s="173"/>
      <c r="AX596" s="173" t="s">
        <v>374</v>
      </c>
      <c r="AY596" s="173"/>
      <c r="AZ596" s="173"/>
      <c r="BA596" s="173"/>
      <c r="BB596" s="173"/>
      <c r="BC596" s="173"/>
      <c r="BD596" s="173"/>
      <c r="BE596" s="173"/>
      <c r="BF596" s="173"/>
      <c r="BG596" s="173"/>
      <c r="BH596" s="173"/>
      <c r="BI596" s="173"/>
      <c r="BJ596" s="173" t="s">
        <v>374</v>
      </c>
      <c r="BK596" s="173"/>
      <c r="BL596" s="174"/>
      <c r="BM596" s="174"/>
    </row>
    <row r="597" spans="1:65" s="114" customFormat="1" ht="22.5">
      <c r="A597" s="2" t="s">
        <v>26</v>
      </c>
      <c r="B597" s="24" t="s">
        <v>408</v>
      </c>
      <c r="C597" s="4"/>
      <c r="D597" s="4"/>
      <c r="E597" s="135" t="str">
        <f t="shared" si="1524"/>
        <v xml:space="preserve">                               VTK1,              </v>
      </c>
      <c r="F597" s="6" t="str">
        <f t="shared" si="1489"/>
        <v>5H0_970_728</v>
      </c>
      <c r="G597" s="6" t="str">
        <f t="shared" si="1490"/>
        <v>CD</v>
      </c>
      <c r="H597" s="6" t="str">
        <f t="shared" si="1523"/>
        <v>1AS15H0728</v>
      </c>
      <c r="I597" s="6" t="str">
        <f t="shared" si="1491"/>
        <v>CD</v>
      </c>
      <c r="J597" s="8" t="s">
        <v>498</v>
      </c>
      <c r="K597" s="2"/>
      <c r="L597" s="24" t="s">
        <v>1621</v>
      </c>
      <c r="M597" s="67" t="s">
        <v>2310</v>
      </c>
      <c r="N597" s="68">
        <v>2125</v>
      </c>
      <c r="O597" s="69">
        <v>2124</v>
      </c>
      <c r="P597" s="42" t="s">
        <v>2219</v>
      </c>
      <c r="Q597" s="24" t="s">
        <v>1607</v>
      </c>
      <c r="R597" s="6" t="str">
        <f t="shared" si="1492"/>
        <v>1AS15H0728CDA</v>
      </c>
      <c r="S597" s="7" t="str">
        <f t="shared" si="1525"/>
        <v>KEIN SERIENEINSATZ</v>
      </c>
      <c r="T597" s="1" t="str">
        <f>IF(H597=H593,IF(I597=I593,"IndizeNeu (Spalte J, K)",IF(K597&lt;&gt;"","Neue Variant","")),IF(K597&lt;&gt;"","Neue Variant",""))</f>
        <v/>
      </c>
      <c r="U597" s="87"/>
      <c r="V597" s="8"/>
      <c r="W597" s="25"/>
      <c r="X597" s="22"/>
      <c r="Y597" s="4" t="s">
        <v>374</v>
      </c>
      <c r="Z597" s="4" t="s">
        <v>374</v>
      </c>
      <c r="AA597" s="4" t="s">
        <v>374</v>
      </c>
      <c r="AB597" s="32"/>
      <c r="AC597" s="173"/>
      <c r="AD597" s="165"/>
      <c r="AE597" s="165"/>
      <c r="AF597" s="165"/>
      <c r="AG597" s="171"/>
      <c r="AH597" s="171"/>
      <c r="AI597" s="171"/>
      <c r="AJ597" s="172"/>
      <c r="AK597" s="172"/>
      <c r="AL597" s="172"/>
      <c r="AM597" s="165"/>
      <c r="AN597" s="173"/>
      <c r="AO597" s="173"/>
      <c r="AP597" s="173"/>
      <c r="AQ597" s="173"/>
      <c r="AR597" s="173"/>
      <c r="AS597" s="173"/>
      <c r="AT597" s="173"/>
      <c r="AU597" s="173"/>
      <c r="AV597" s="173"/>
      <c r="AW597" s="173"/>
      <c r="AX597" s="173" t="s">
        <v>374</v>
      </c>
      <c r="AY597" s="173"/>
      <c r="AZ597" s="173"/>
      <c r="BA597" s="173"/>
      <c r="BB597" s="173"/>
      <c r="BC597" s="173"/>
      <c r="BD597" s="173"/>
      <c r="BE597" s="173"/>
      <c r="BF597" s="173"/>
      <c r="BG597" s="173"/>
      <c r="BH597" s="173"/>
      <c r="BI597" s="173"/>
      <c r="BJ597" s="173"/>
      <c r="BK597" s="173"/>
      <c r="BL597" s="174"/>
      <c r="BM597" s="174"/>
    </row>
    <row r="598" spans="1:65" s="114" customFormat="1" ht="22.5">
      <c r="A598" s="2" t="s">
        <v>26</v>
      </c>
      <c r="B598" s="24" t="s">
        <v>408</v>
      </c>
      <c r="C598" s="4"/>
      <c r="D598" s="4"/>
      <c r="E598" s="135" t="str">
        <f t="shared" si="1524"/>
        <v xml:space="preserve">                               VTK1,              </v>
      </c>
      <c r="F598" s="6" t="str">
        <f t="shared" ref="F598" si="1574">LEFT(Q598,11)</f>
        <v>5H0_970_728</v>
      </c>
      <c r="G598" s="6" t="str">
        <f t="shared" ref="G598" si="1575">IF(LEN(Q598)=11,0,MID(Q598,13,2))</f>
        <v>CD</v>
      </c>
      <c r="H598" s="6" t="str">
        <f t="shared" ref="H598" si="1576">CONCATENATE(IF(MID(Q598,5,3)="970","1AS1"),LEFT(F598,3),RIGHT(F598,3))</f>
        <v>1AS15H0728</v>
      </c>
      <c r="I598" s="6" t="str">
        <f t="shared" ref="I598" si="1577">IF(G598=0,"00",IF(LEN(G598)=1,CONCATENATE(G598,0),G598))</f>
        <v>CD</v>
      </c>
      <c r="J598" s="8" t="s">
        <v>605</v>
      </c>
      <c r="K598" s="119"/>
      <c r="L598" s="24" t="s">
        <v>1621</v>
      </c>
      <c r="M598" s="67" t="s">
        <v>2310</v>
      </c>
      <c r="N598" s="68">
        <v>2125</v>
      </c>
      <c r="O598" s="69">
        <v>2124</v>
      </c>
      <c r="P598" s="42" t="s">
        <v>2243</v>
      </c>
      <c r="Q598" s="24" t="s">
        <v>1607</v>
      </c>
      <c r="R598" s="6" t="str">
        <f t="shared" ref="R598" si="1578">IF(J598&lt;&gt;"",CONCATENATE(H598,I598,J598),CONCATENATE(H598,I598,K598))</f>
        <v>1AS15H0728CDB</v>
      </c>
      <c r="S598" s="7" t="str">
        <f t="shared" ref="S598" si="1579">IF(N598="-","KEIN LIEFERUMFANG",IF(AND(N598&lt;=S$3,O598=""),"AKTUELL",IF(O598=N598-1,"KEIN SERIENEINSATZ",IF(N598&gt;S$3,"NOCH NICHT AKTUELL",IF(AND(N598&lt;S$3,O598&lt;S$3),"NICHT AKTUELL",IF(N598&lt;=S$3,"AKTUELL"))))))</f>
        <v>KEIN SERIENEINSATZ</v>
      </c>
      <c r="T598" s="1" t="str">
        <f>IF(H598=H594,IF(I598=I594,"IndizeNeu (Spalte J, K)",IF(K598&lt;&gt;"","Neue Variant","")),IF(K598&lt;&gt;"","Neue Variant",""))</f>
        <v/>
      </c>
      <c r="U598" s="87"/>
      <c r="V598" s="8"/>
      <c r="W598" s="25"/>
      <c r="X598" s="22"/>
      <c r="Y598" s="4" t="s">
        <v>374</v>
      </c>
      <c r="Z598" s="4" t="s">
        <v>374</v>
      </c>
      <c r="AA598" s="4" t="s">
        <v>374</v>
      </c>
      <c r="AB598" s="32"/>
      <c r="AC598" s="173"/>
      <c r="AD598" s="165"/>
      <c r="AE598" s="165"/>
      <c r="AF598" s="165"/>
      <c r="AG598" s="171"/>
      <c r="AH598" s="171"/>
      <c r="AI598" s="171"/>
      <c r="AJ598" s="172"/>
      <c r="AK598" s="172"/>
      <c r="AL598" s="172"/>
      <c r="AM598" s="165"/>
      <c r="AN598" s="173"/>
      <c r="AO598" s="173"/>
      <c r="AP598" s="173"/>
      <c r="AQ598" s="173"/>
      <c r="AR598" s="173"/>
      <c r="AS598" s="173"/>
      <c r="AT598" s="173"/>
      <c r="AU598" s="173"/>
      <c r="AV598" s="173"/>
      <c r="AW598" s="173"/>
      <c r="AX598" s="173" t="s">
        <v>374</v>
      </c>
      <c r="AY598" s="173"/>
      <c r="AZ598" s="173"/>
      <c r="BA598" s="173"/>
      <c r="BB598" s="173"/>
      <c r="BC598" s="173"/>
      <c r="BD598" s="173"/>
      <c r="BE598" s="173"/>
      <c r="BF598" s="173"/>
      <c r="BG598" s="173"/>
      <c r="BH598" s="173"/>
      <c r="BI598" s="173"/>
      <c r="BJ598" s="173"/>
      <c r="BK598" s="173"/>
      <c r="BL598" s="174"/>
      <c r="BM598" s="174"/>
    </row>
    <row r="599" spans="1:65" s="114" customFormat="1" ht="22.5">
      <c r="A599" s="2" t="s">
        <v>26</v>
      </c>
      <c r="B599" s="24" t="s">
        <v>408</v>
      </c>
      <c r="C599" s="4"/>
      <c r="D599" s="4"/>
      <c r="E599" s="135" t="str">
        <f t="shared" si="1524"/>
        <v xml:space="preserve">                               VTK1,              </v>
      </c>
      <c r="F599" s="6" t="str">
        <f t="shared" ref="F599" si="1580">LEFT(Q599,11)</f>
        <v>5H0_970_728</v>
      </c>
      <c r="G599" s="6" t="str">
        <f t="shared" ref="G599" si="1581">IF(LEN(Q599)=11,0,MID(Q599,13,2))</f>
        <v>CD</v>
      </c>
      <c r="H599" s="6" t="str">
        <f t="shared" ref="H599" si="1582">CONCATENATE(IF(MID(Q599,5,3)="970","1AS1"),LEFT(F599,3),RIGHT(F599,3))</f>
        <v>1AS15H0728</v>
      </c>
      <c r="I599" s="6" t="str">
        <f t="shared" ref="I599" si="1583">IF(G599=0,"00",IF(LEN(G599)=1,CONCATENATE(G599,0),G599))</f>
        <v>CD</v>
      </c>
      <c r="J599" s="8" t="s">
        <v>630</v>
      </c>
      <c r="K599" s="2"/>
      <c r="L599" s="24" t="s">
        <v>1621</v>
      </c>
      <c r="M599" s="67" t="s">
        <v>2310</v>
      </c>
      <c r="N599" s="68">
        <v>2125</v>
      </c>
      <c r="O599" s="69">
        <v>2124</v>
      </c>
      <c r="P599" s="42" t="s">
        <v>2292</v>
      </c>
      <c r="Q599" s="24" t="s">
        <v>1607</v>
      </c>
      <c r="R599" s="6" t="str">
        <f t="shared" ref="R599" si="1584">IF(J599&lt;&gt;"",CONCATENATE(H599,I599,J599),CONCATENATE(H599,I599,K599))</f>
        <v>1AS15H0728CDC</v>
      </c>
      <c r="S599" s="7" t="str">
        <f t="shared" ref="S599" si="1585">IF(N599="-","KEIN LIEFERUMFANG",IF(AND(N599&lt;=S$3,O599=""),"AKTUELL",IF(O599=N599-1,"KEIN SERIENEINSATZ",IF(N599&gt;S$3,"NOCH NICHT AKTUELL",IF(AND(N599&lt;S$3,O599&lt;S$3),"NICHT AKTUELL",IF(N599&lt;=S$3,"AKTUELL"))))))</f>
        <v>KEIN SERIENEINSATZ</v>
      </c>
      <c r="T599" s="1" t="str">
        <f>IF(H599=H595,IF(I599=I595,"IndizeNeu (Spalte J, K)",IF(K599&lt;&gt;"","Neue Variant","")),IF(K599&lt;&gt;"","Neue Variant",""))</f>
        <v/>
      </c>
      <c r="U599" s="87"/>
      <c r="V599" s="8"/>
      <c r="W599" s="25"/>
      <c r="X599" s="22"/>
      <c r="Y599" s="4" t="s">
        <v>374</v>
      </c>
      <c r="Z599" s="4" t="s">
        <v>374</v>
      </c>
      <c r="AA599" s="4" t="s">
        <v>374</v>
      </c>
      <c r="AB599" s="32"/>
      <c r="AC599" s="173"/>
      <c r="AD599" s="165"/>
      <c r="AE599" s="165"/>
      <c r="AF599" s="165"/>
      <c r="AG599" s="171"/>
      <c r="AH599" s="171"/>
      <c r="AI599" s="171"/>
      <c r="AJ599" s="172"/>
      <c r="AK599" s="172"/>
      <c r="AL599" s="172"/>
      <c r="AM599" s="165"/>
      <c r="AN599" s="173"/>
      <c r="AO599" s="173"/>
      <c r="AP599" s="173"/>
      <c r="AQ599" s="173"/>
      <c r="AR599" s="173"/>
      <c r="AS599" s="173"/>
      <c r="AT599" s="173"/>
      <c r="AU599" s="173"/>
      <c r="AV599" s="173"/>
      <c r="AW599" s="173"/>
      <c r="AX599" s="173" t="s">
        <v>374</v>
      </c>
      <c r="AY599" s="173"/>
      <c r="AZ599" s="173"/>
      <c r="BA599" s="173"/>
      <c r="BB599" s="173"/>
      <c r="BC599" s="173"/>
      <c r="BD599" s="173"/>
      <c r="BE599" s="173"/>
      <c r="BF599" s="173"/>
      <c r="BG599" s="173"/>
      <c r="BH599" s="173"/>
      <c r="BI599" s="173"/>
      <c r="BJ599" s="173"/>
      <c r="BK599" s="173"/>
      <c r="BL599" s="174"/>
      <c r="BM599" s="174"/>
    </row>
    <row r="600" spans="1:65" s="114" customFormat="1" ht="22.5">
      <c r="A600" s="2" t="s">
        <v>26</v>
      </c>
      <c r="B600" s="24" t="s">
        <v>408</v>
      </c>
      <c r="C600" s="4"/>
      <c r="D600" s="4"/>
      <c r="E600" s="135" t="str">
        <f t="shared" ref="E600" si="1586">CONCATENATE(IF(AC600&gt;0,$AC$1," ")," ",IF(AD600&gt;0,$AD$1," ")," ",IF(AE600&gt;0,$AE$1," ")," ",IF(AF600&gt;0,$AF$1," ")," ",IF(AG600&gt;0,$AG$1," ")," ",IF(AH600&gt;0,$AH$1," ")," ",IF(AI600&gt;0,$AI$1," ")," ",IF(AJ600&gt;0,$AJ$1," ")," ",IF(AK600&gt;0,$AK$1," ")," ",IF(AL600&gt;0,$AL$1," ")," ",IF(AM600&gt;0,$AM$1," "),IF(AN600&gt;0,$AN$1," "),IF(AO600&gt;0,$AO$1," "),IF(AP600&gt;0,$AP$1," "),IF(AQ600&gt;0,$AQ$1," "),IF(AR600&gt;0,$AR$1," "),IF(AS600&gt;0,$AS$1," "),IF(AT600&gt;0,$AT$1," "),IF(AU600&gt;0,$AU$1," "),IF(AV600&gt;0,$AV$1," "),IF(AW600&gt;0,$AW$1," "),IF(AX600&gt;0,$AX$1," "),IF(AY600&gt;0,$AY$1," "),IF(AZ600&gt;0,$AZ$1," "),IF(BA600&gt;0,$BA$1," "),IF(BB600&gt;0,$BB$1," "),IF(BC600&gt;0,$BC$1," "),IF(BD600&gt;0,$BD$1," "),IF(BE600&gt;0,$BE$1," "),IF(BF600&gt;0,$BF$1," "),IF(BG600&gt;0,$BG$1," "),IF(BH600&gt;0,$BH$1," "),IF(BI600&gt;0,$BI$1," "),IF(BJ600&gt;0,$BJ$1," "),IF(BK600&gt;0,$BK$1," "),IF(BL600&gt;0,$BL$1," "))</f>
        <v xml:space="preserve">                               VTK1,           VTU7,  </v>
      </c>
      <c r="F600" s="6" t="str">
        <f t="shared" ref="F600" si="1587">LEFT(Q600,11)</f>
        <v>5H0_970_728</v>
      </c>
      <c r="G600" s="6" t="str">
        <f t="shared" ref="G600" si="1588">IF(LEN(Q600)=11,0,MID(Q600,13,2))</f>
        <v>CD</v>
      </c>
      <c r="H600" s="6" t="str">
        <f t="shared" ref="H600" si="1589">CONCATENATE(IF(MID(Q600,5,3)="970","1AS1"),LEFT(F600,3),RIGHT(F600,3))</f>
        <v>1AS15H0728</v>
      </c>
      <c r="I600" s="6" t="str">
        <f t="shared" ref="I600" si="1590">IF(G600=0,"00",IF(LEN(G600)=1,CONCATENATE(G600,0),G600))</f>
        <v>CD</v>
      </c>
      <c r="J600" s="8" t="s">
        <v>634</v>
      </c>
      <c r="K600" s="2"/>
      <c r="L600" s="24" t="s">
        <v>1621</v>
      </c>
      <c r="M600" s="67" t="s">
        <v>2310</v>
      </c>
      <c r="N600" s="68">
        <v>2125</v>
      </c>
      <c r="O600" s="69"/>
      <c r="P600" s="42" t="s">
        <v>2292</v>
      </c>
      <c r="Q600" s="24" t="s">
        <v>1607</v>
      </c>
      <c r="R600" s="6" t="str">
        <f t="shared" ref="R600" si="1591">IF(J600&lt;&gt;"",CONCATENATE(H600,I600,J600),CONCATENATE(H600,I600,K600))</f>
        <v>1AS15H0728CDD</v>
      </c>
      <c r="S600" s="7" t="str">
        <f t="shared" ref="S600" si="1592">IF(N600="-","KEIN LIEFERUMFANG",IF(AND(N600&lt;=S$3,O600=""),"AKTUELL",IF(O600=N600-1,"KEIN SERIENEINSATZ",IF(N600&gt;S$3,"NOCH NICHT AKTUELL",IF(AND(N600&lt;S$3,O600&lt;S$3),"NICHT AKTUELL",IF(N600&lt;=S$3,"AKTUELL"))))))</f>
        <v>NOCH NICHT AKTUELL</v>
      </c>
      <c r="T600" s="1" t="str">
        <f>IF(H600=H596,IF(I600=I596,"IndizeNeu (Spalte J, K)",IF(K600&lt;&gt;"","Neue Variant","")),IF(K600&lt;&gt;"","Neue Variant",""))</f>
        <v/>
      </c>
      <c r="U600" s="87"/>
      <c r="V600" s="8"/>
      <c r="W600" s="25"/>
      <c r="X600" s="22"/>
      <c r="Y600" s="4" t="s">
        <v>374</v>
      </c>
      <c r="Z600" s="4" t="s">
        <v>374</v>
      </c>
      <c r="AA600" s="4" t="s">
        <v>374</v>
      </c>
      <c r="AB600" s="32"/>
      <c r="AC600" s="173"/>
      <c r="AD600" s="165"/>
      <c r="AE600" s="165"/>
      <c r="AF600" s="165"/>
      <c r="AG600" s="171"/>
      <c r="AH600" s="171"/>
      <c r="AI600" s="171"/>
      <c r="AJ600" s="172"/>
      <c r="AK600" s="172"/>
      <c r="AL600" s="172"/>
      <c r="AM600" s="165"/>
      <c r="AN600" s="173"/>
      <c r="AO600" s="173"/>
      <c r="AP600" s="173"/>
      <c r="AQ600" s="173"/>
      <c r="AR600" s="173"/>
      <c r="AS600" s="173"/>
      <c r="AT600" s="173"/>
      <c r="AU600" s="173"/>
      <c r="AV600" s="173"/>
      <c r="AW600" s="173"/>
      <c r="AX600" s="173" t="s">
        <v>374</v>
      </c>
      <c r="AY600" s="173"/>
      <c r="AZ600" s="173"/>
      <c r="BA600" s="173"/>
      <c r="BB600" s="173"/>
      <c r="BC600" s="173"/>
      <c r="BD600" s="173"/>
      <c r="BE600" s="173"/>
      <c r="BF600" s="173"/>
      <c r="BG600" s="173"/>
      <c r="BH600" s="173"/>
      <c r="BI600" s="173"/>
      <c r="BJ600" s="173" t="s">
        <v>374</v>
      </c>
      <c r="BK600" s="173"/>
      <c r="BL600" s="174"/>
      <c r="BM600" s="174"/>
    </row>
    <row r="601" spans="1:65" s="114" customFormat="1" ht="22.5">
      <c r="A601" s="2" t="s">
        <v>26</v>
      </c>
      <c r="B601" s="24" t="s">
        <v>408</v>
      </c>
      <c r="C601" s="4"/>
      <c r="D601" s="4"/>
      <c r="E601" s="135" t="str">
        <f t="shared" si="1524"/>
        <v xml:space="preserve">                  VTC9,                           </v>
      </c>
      <c r="F601" s="6" t="str">
        <f t="shared" si="1489"/>
        <v>5H0_970_728</v>
      </c>
      <c r="G601" s="6" t="str">
        <f t="shared" si="1490"/>
        <v>CE</v>
      </c>
      <c r="H601" s="6" t="str">
        <f t="shared" si="1523"/>
        <v>1AS15H0728</v>
      </c>
      <c r="I601" s="6" t="str">
        <f t="shared" si="1491"/>
        <v>CE</v>
      </c>
      <c r="J601" s="8" t="s">
        <v>498</v>
      </c>
      <c r="K601" s="2"/>
      <c r="L601" s="24" t="s">
        <v>1622</v>
      </c>
      <c r="M601" s="67" t="s">
        <v>2310</v>
      </c>
      <c r="N601" s="68">
        <v>2125</v>
      </c>
      <c r="O601" s="69">
        <v>2124</v>
      </c>
      <c r="P601" s="42" t="s">
        <v>2219</v>
      </c>
      <c r="Q601" s="24" t="s">
        <v>1608</v>
      </c>
      <c r="R601" s="6" t="str">
        <f t="shared" si="1492"/>
        <v>1AS15H0728CEA</v>
      </c>
      <c r="S601" s="7" t="str">
        <f t="shared" si="1525"/>
        <v>KEIN SERIENEINSATZ</v>
      </c>
      <c r="T601" s="1" t="str">
        <f>IF(H601=H597,IF(I601=I597,"IndizeNeu (Spalte J, K)",IF(K601&lt;&gt;"","Neue Variant","")),IF(K601&lt;&gt;"","Neue Variant",""))</f>
        <v/>
      </c>
      <c r="U601" s="87"/>
      <c r="V601" s="8" t="s">
        <v>508</v>
      </c>
      <c r="W601" s="25"/>
      <c r="X601" s="22"/>
      <c r="Y601" s="4" t="s">
        <v>374</v>
      </c>
      <c r="Z601" s="4" t="s">
        <v>374</v>
      </c>
      <c r="AA601" s="4" t="s">
        <v>374</v>
      </c>
      <c r="AB601" s="32"/>
      <c r="AC601" s="173"/>
      <c r="AD601" s="165"/>
      <c r="AE601" s="165"/>
      <c r="AF601" s="165"/>
      <c r="AG601" s="171"/>
      <c r="AH601" s="171"/>
      <c r="AI601" s="171"/>
      <c r="AJ601" s="172"/>
      <c r="AK601" s="172"/>
      <c r="AL601" s="172" t="s">
        <v>374</v>
      </c>
      <c r="AM601" s="165"/>
      <c r="AN601" s="173"/>
      <c r="AO601" s="173"/>
      <c r="AP601" s="173"/>
      <c r="AQ601" s="173"/>
      <c r="AR601" s="173"/>
      <c r="AS601" s="173"/>
      <c r="AT601" s="173"/>
      <c r="AU601" s="173"/>
      <c r="AV601" s="173"/>
      <c r="AW601" s="173"/>
      <c r="AX601" s="173"/>
      <c r="AY601" s="173"/>
      <c r="AZ601" s="173"/>
      <c r="BA601" s="173"/>
      <c r="BB601" s="173"/>
      <c r="BC601" s="173"/>
      <c r="BD601" s="173"/>
      <c r="BE601" s="173"/>
      <c r="BF601" s="173"/>
      <c r="BG601" s="173"/>
      <c r="BH601" s="173"/>
      <c r="BI601" s="173"/>
      <c r="BJ601" s="173"/>
      <c r="BK601" s="173"/>
      <c r="BL601" s="174"/>
      <c r="BM601" s="174"/>
    </row>
    <row r="602" spans="1:65" s="114" customFormat="1" ht="22.5">
      <c r="A602" s="2" t="s">
        <v>26</v>
      </c>
      <c r="B602" s="24" t="s">
        <v>408</v>
      </c>
      <c r="C602" s="4"/>
      <c r="D602" s="4"/>
      <c r="E602" s="135" t="str">
        <f t="shared" si="1524"/>
        <v xml:space="preserve">                  VTC9,                           </v>
      </c>
      <c r="F602" s="6" t="str">
        <f t="shared" ref="F602" si="1593">LEFT(Q602,11)</f>
        <v>5H0_970_728</v>
      </c>
      <c r="G602" s="6" t="str">
        <f t="shared" ref="G602" si="1594">IF(LEN(Q602)=11,0,MID(Q602,13,2))</f>
        <v>CE</v>
      </c>
      <c r="H602" s="6" t="str">
        <f t="shared" ref="H602" si="1595">CONCATENATE(IF(MID(Q602,5,3)="970","1AS1"),LEFT(F602,3),RIGHT(F602,3))</f>
        <v>1AS15H0728</v>
      </c>
      <c r="I602" s="6" t="str">
        <f t="shared" ref="I602" si="1596">IF(G602=0,"00",IF(LEN(G602)=1,CONCATENATE(G602,0),G602))</f>
        <v>CE</v>
      </c>
      <c r="J602" s="8" t="s">
        <v>605</v>
      </c>
      <c r="K602" s="119"/>
      <c r="L602" s="24" t="s">
        <v>1622</v>
      </c>
      <c r="M602" s="67" t="s">
        <v>2310</v>
      </c>
      <c r="N602" s="68">
        <v>2125</v>
      </c>
      <c r="O602" s="69">
        <v>2124</v>
      </c>
      <c r="P602" s="42" t="s">
        <v>2243</v>
      </c>
      <c r="Q602" s="24" t="s">
        <v>1608</v>
      </c>
      <c r="R602" s="6" t="str">
        <f t="shared" ref="R602" si="1597">IF(J602&lt;&gt;"",CONCATENATE(H602,I602,J602),CONCATENATE(H602,I602,K602))</f>
        <v>1AS15H0728CEB</v>
      </c>
      <c r="S602" s="7" t="str">
        <f t="shared" ref="S602" si="1598">IF(N602="-","KEIN LIEFERUMFANG",IF(AND(N602&lt;=S$3,O602=""),"AKTUELL",IF(O602=N602-1,"KEIN SERIENEINSATZ",IF(N602&gt;S$3,"NOCH NICHT AKTUELL",IF(AND(N602&lt;S$3,O602&lt;S$3),"NICHT AKTUELL",IF(N602&lt;=S$3,"AKTUELL"))))))</f>
        <v>KEIN SERIENEINSATZ</v>
      </c>
      <c r="T602" s="1" t="str">
        <f>IF(H602=H601,IF(I602=I601,"IndizeNeu (Spalte J, K)",IF(K602&lt;&gt;"","Neue Variant","")),IF(K602&lt;&gt;"","Neue Variant",""))</f>
        <v>IndizeNeu (Spalte J, K)</v>
      </c>
      <c r="U602" s="87"/>
      <c r="V602" s="8" t="s">
        <v>508</v>
      </c>
      <c r="W602" s="25"/>
      <c r="X602" s="22"/>
      <c r="Y602" s="4" t="s">
        <v>374</v>
      </c>
      <c r="Z602" s="4" t="s">
        <v>374</v>
      </c>
      <c r="AA602" s="4" t="s">
        <v>374</v>
      </c>
      <c r="AB602" s="32"/>
      <c r="AC602" s="173"/>
      <c r="AD602" s="165"/>
      <c r="AE602" s="165"/>
      <c r="AF602" s="165"/>
      <c r="AG602" s="171"/>
      <c r="AH602" s="171"/>
      <c r="AI602" s="171"/>
      <c r="AJ602" s="172"/>
      <c r="AK602" s="172"/>
      <c r="AL602" s="172" t="s">
        <v>374</v>
      </c>
      <c r="AM602" s="165"/>
      <c r="AN602" s="173"/>
      <c r="AO602" s="173"/>
      <c r="AP602" s="173"/>
      <c r="AQ602" s="173"/>
      <c r="AR602" s="173"/>
      <c r="AS602" s="173"/>
      <c r="AT602" s="173"/>
      <c r="AU602" s="173"/>
      <c r="AV602" s="173"/>
      <c r="AW602" s="173"/>
      <c r="AX602" s="173"/>
      <c r="AY602" s="173"/>
      <c r="AZ602" s="173"/>
      <c r="BA602" s="173"/>
      <c r="BB602" s="173"/>
      <c r="BC602" s="173"/>
      <c r="BD602" s="173"/>
      <c r="BE602" s="173"/>
      <c r="BF602" s="173"/>
      <c r="BG602" s="173"/>
      <c r="BH602" s="173"/>
      <c r="BI602" s="173"/>
      <c r="BJ602" s="173"/>
      <c r="BK602" s="173"/>
      <c r="BL602" s="174"/>
      <c r="BM602" s="174"/>
    </row>
    <row r="603" spans="1:65" s="114" customFormat="1" ht="22.5">
      <c r="A603" s="2" t="s">
        <v>26</v>
      </c>
      <c r="B603" s="24" t="s">
        <v>408</v>
      </c>
      <c r="C603" s="4"/>
      <c r="D603" s="4"/>
      <c r="E603" s="135" t="str">
        <f t="shared" si="1524"/>
        <v xml:space="preserve">                  VTC9,                           </v>
      </c>
      <c r="F603" s="6" t="str">
        <f t="shared" ref="F603" si="1599">LEFT(Q603,11)</f>
        <v>5H0_970_728</v>
      </c>
      <c r="G603" s="6" t="str">
        <f t="shared" ref="G603" si="1600">IF(LEN(Q603)=11,0,MID(Q603,13,2))</f>
        <v>CE</v>
      </c>
      <c r="H603" s="6" t="str">
        <f t="shared" ref="H603" si="1601">CONCATENATE(IF(MID(Q603,5,3)="970","1AS1"),LEFT(F603,3),RIGHT(F603,3))</f>
        <v>1AS15H0728</v>
      </c>
      <c r="I603" s="6" t="str">
        <f t="shared" ref="I603" si="1602">IF(G603=0,"00",IF(LEN(G603)=1,CONCATENATE(G603,0),G603))</f>
        <v>CE</v>
      </c>
      <c r="J603" s="8" t="s">
        <v>630</v>
      </c>
      <c r="K603" s="2"/>
      <c r="L603" s="24" t="s">
        <v>1622</v>
      </c>
      <c r="M603" s="67" t="s">
        <v>2310</v>
      </c>
      <c r="N603" s="68">
        <v>2125</v>
      </c>
      <c r="O603" s="69">
        <v>2124</v>
      </c>
      <c r="P603" s="42" t="s">
        <v>2292</v>
      </c>
      <c r="Q603" s="24" t="s">
        <v>1608</v>
      </c>
      <c r="R603" s="6" t="str">
        <f t="shared" ref="R603" si="1603">IF(J603&lt;&gt;"",CONCATENATE(H603,I603,J603),CONCATENATE(H603,I603,K603))</f>
        <v>1AS15H0728CEC</v>
      </c>
      <c r="S603" s="7" t="str">
        <f t="shared" ref="S603" si="1604">IF(N603="-","KEIN LIEFERUMFANG",IF(AND(N603&lt;=S$3,O603=""),"AKTUELL",IF(O603=N603-1,"KEIN SERIENEINSATZ",IF(N603&gt;S$3,"NOCH NICHT AKTUELL",IF(AND(N603&lt;S$3,O603&lt;S$3),"NICHT AKTUELL",IF(N603&lt;=S$3,"AKTUELL"))))))</f>
        <v>KEIN SERIENEINSATZ</v>
      </c>
      <c r="T603" s="1" t="str">
        <f>IF(H603=H602,IF(I603=I602,"IndizeNeu (Spalte J, K)",IF(K603&lt;&gt;"","Neue Variant","")),IF(K603&lt;&gt;"","Neue Variant",""))</f>
        <v>IndizeNeu (Spalte J, K)</v>
      </c>
      <c r="U603" s="87"/>
      <c r="V603" s="8" t="s">
        <v>508</v>
      </c>
      <c r="W603" s="25"/>
      <c r="X603" s="22"/>
      <c r="Y603" s="4" t="s">
        <v>374</v>
      </c>
      <c r="Z603" s="4" t="s">
        <v>374</v>
      </c>
      <c r="AA603" s="4" t="s">
        <v>374</v>
      </c>
      <c r="AB603" s="32"/>
      <c r="AC603" s="173"/>
      <c r="AD603" s="165"/>
      <c r="AE603" s="165"/>
      <c r="AF603" s="165"/>
      <c r="AG603" s="171"/>
      <c r="AH603" s="171"/>
      <c r="AI603" s="171"/>
      <c r="AJ603" s="172"/>
      <c r="AK603" s="172"/>
      <c r="AL603" s="172" t="s">
        <v>374</v>
      </c>
      <c r="AM603" s="165"/>
      <c r="AN603" s="173"/>
      <c r="AO603" s="173"/>
      <c r="AP603" s="173"/>
      <c r="AQ603" s="173"/>
      <c r="AR603" s="173"/>
      <c r="AS603" s="173"/>
      <c r="AT603" s="173"/>
      <c r="AU603" s="173"/>
      <c r="AV603" s="173"/>
      <c r="AW603" s="173"/>
      <c r="AX603" s="173"/>
      <c r="AY603" s="173"/>
      <c r="AZ603" s="173"/>
      <c r="BA603" s="173"/>
      <c r="BB603" s="173"/>
      <c r="BC603" s="173"/>
      <c r="BD603" s="173"/>
      <c r="BE603" s="173"/>
      <c r="BF603" s="173"/>
      <c r="BG603" s="173"/>
      <c r="BH603" s="173"/>
      <c r="BI603" s="173"/>
      <c r="BJ603" s="173"/>
      <c r="BK603" s="173"/>
      <c r="BL603" s="174"/>
      <c r="BM603" s="174"/>
    </row>
    <row r="604" spans="1:65" s="114" customFormat="1" ht="22.5">
      <c r="A604" s="2" t="s">
        <v>26</v>
      </c>
      <c r="B604" s="24" t="s">
        <v>408</v>
      </c>
      <c r="C604" s="4"/>
      <c r="D604" s="4"/>
      <c r="E604" s="135" t="str">
        <f t="shared" ref="E604" si="1605">CONCATENATE(IF(AC604&gt;0,$AC$1," ")," ",IF(AD604&gt;0,$AD$1," ")," ",IF(AE604&gt;0,$AE$1," ")," ",IF(AF604&gt;0,$AF$1," ")," ",IF(AG604&gt;0,$AG$1," ")," ",IF(AH604&gt;0,$AH$1," ")," ",IF(AI604&gt;0,$AI$1," ")," ",IF(AJ604&gt;0,$AJ$1," ")," ",IF(AK604&gt;0,$AK$1," ")," ",IF(AL604&gt;0,$AL$1," ")," ",IF(AM604&gt;0,$AM$1," "),IF(AN604&gt;0,$AN$1," "),IF(AO604&gt;0,$AO$1," "),IF(AP604&gt;0,$AP$1," "),IF(AQ604&gt;0,$AQ$1," "),IF(AR604&gt;0,$AR$1," "),IF(AS604&gt;0,$AS$1," "),IF(AT604&gt;0,$AT$1," "),IF(AU604&gt;0,$AU$1," "),IF(AV604&gt;0,$AV$1," "),IF(AW604&gt;0,$AW$1," "),IF(AX604&gt;0,$AX$1," "),IF(AY604&gt;0,$AY$1," "),IF(AZ604&gt;0,$AZ$1," "),IF(BA604&gt;0,$BA$1," "),IF(BB604&gt;0,$BB$1," "),IF(BC604&gt;0,$BC$1," "),IF(BD604&gt;0,$BD$1," "),IF(BE604&gt;0,$BE$1," "),IF(BF604&gt;0,$BF$1," "),IF(BG604&gt;0,$BG$1," "),IF(BH604&gt;0,$BH$1," "),IF(BI604&gt;0,$BI$1," "),IF(BJ604&gt;0,$BJ$1," "),IF(BK604&gt;0,$BK$1," "),IF(BL604&gt;0,$BL$1," "))</f>
        <v xml:space="preserve">                  VTC9,                        VTU7,  </v>
      </c>
      <c r="F604" s="6" t="str">
        <f t="shared" ref="F604" si="1606">LEFT(Q604,11)</f>
        <v>5H0_970_728</v>
      </c>
      <c r="G604" s="6" t="str">
        <f t="shared" ref="G604" si="1607">IF(LEN(Q604)=11,0,MID(Q604,13,2))</f>
        <v>CE</v>
      </c>
      <c r="H604" s="6" t="str">
        <f t="shared" ref="H604" si="1608">CONCATENATE(IF(MID(Q604,5,3)="970","1AS1"),LEFT(F604,3),RIGHT(F604,3))</f>
        <v>1AS15H0728</v>
      </c>
      <c r="I604" s="6" t="str">
        <f t="shared" ref="I604" si="1609">IF(G604=0,"00",IF(LEN(G604)=1,CONCATENATE(G604,0),G604))</f>
        <v>CE</v>
      </c>
      <c r="J604" s="8" t="s">
        <v>634</v>
      </c>
      <c r="K604" s="2"/>
      <c r="L604" s="24" t="s">
        <v>1622</v>
      </c>
      <c r="M604" s="67" t="s">
        <v>2310</v>
      </c>
      <c r="N604" s="68">
        <v>2125</v>
      </c>
      <c r="O604" s="69"/>
      <c r="P604" s="42" t="s">
        <v>2292</v>
      </c>
      <c r="Q604" s="24" t="s">
        <v>1608</v>
      </c>
      <c r="R604" s="6" t="str">
        <f t="shared" ref="R604" si="1610">IF(J604&lt;&gt;"",CONCATENATE(H604,I604,J604),CONCATENATE(H604,I604,K604))</f>
        <v>1AS15H0728CED</v>
      </c>
      <c r="S604" s="7" t="str">
        <f t="shared" ref="S604" si="1611">IF(N604="-","KEIN LIEFERUMFANG",IF(AND(N604&lt;=S$3,O604=""),"AKTUELL",IF(O604=N604-1,"KEIN SERIENEINSATZ",IF(N604&gt;S$3,"NOCH NICHT AKTUELL",IF(AND(N604&lt;S$3,O604&lt;S$3),"NICHT AKTUELL",IF(N604&lt;=S$3,"AKTUELL"))))))</f>
        <v>NOCH NICHT AKTUELL</v>
      </c>
      <c r="T604" s="1" t="str">
        <f>IF(H604=H603,IF(I604=I603,"IndizeNeu (Spalte J, K)",IF(K604&lt;&gt;"","Neue Variant","")),IF(K604&lt;&gt;"","Neue Variant",""))</f>
        <v>IndizeNeu (Spalte J, K)</v>
      </c>
      <c r="U604" s="87"/>
      <c r="V604" s="8" t="s">
        <v>508</v>
      </c>
      <c r="W604" s="25"/>
      <c r="X604" s="22"/>
      <c r="Y604" s="4" t="s">
        <v>374</v>
      </c>
      <c r="Z604" s="4" t="s">
        <v>374</v>
      </c>
      <c r="AA604" s="4" t="s">
        <v>374</v>
      </c>
      <c r="AB604" s="32"/>
      <c r="AC604" s="173"/>
      <c r="AD604" s="165"/>
      <c r="AE604" s="165"/>
      <c r="AF604" s="165"/>
      <c r="AG604" s="171"/>
      <c r="AH604" s="171"/>
      <c r="AI604" s="171"/>
      <c r="AJ604" s="172"/>
      <c r="AK604" s="172"/>
      <c r="AL604" s="172" t="s">
        <v>374</v>
      </c>
      <c r="AM604" s="165"/>
      <c r="AN604" s="173"/>
      <c r="AO604" s="173"/>
      <c r="AP604" s="173"/>
      <c r="AQ604" s="173"/>
      <c r="AR604" s="173"/>
      <c r="AS604" s="173"/>
      <c r="AT604" s="173"/>
      <c r="AU604" s="173"/>
      <c r="AV604" s="173"/>
      <c r="AW604" s="173"/>
      <c r="AX604" s="173"/>
      <c r="AY604" s="173"/>
      <c r="AZ604" s="173"/>
      <c r="BA604" s="173"/>
      <c r="BB604" s="173"/>
      <c r="BC604" s="173"/>
      <c r="BD604" s="173"/>
      <c r="BE604" s="173"/>
      <c r="BF604" s="173"/>
      <c r="BG604" s="173"/>
      <c r="BH604" s="173"/>
      <c r="BI604" s="173"/>
      <c r="BJ604" s="173" t="s">
        <v>374</v>
      </c>
      <c r="BK604" s="173"/>
      <c r="BL604" s="174"/>
      <c r="BM604" s="174"/>
    </row>
    <row r="605" spans="1:65" s="114" customFormat="1" ht="22.5">
      <c r="A605" s="2" t="s">
        <v>26</v>
      </c>
      <c r="B605" s="24" t="s">
        <v>408</v>
      </c>
      <c r="C605" s="4"/>
      <c r="D605" s="4"/>
      <c r="E605" s="135" t="str">
        <f t="shared" si="1524"/>
        <v xml:space="preserve">                  VTC9,                           </v>
      </c>
      <c r="F605" s="6" t="str">
        <f t="shared" si="1489"/>
        <v>5H0_970_728</v>
      </c>
      <c r="G605" s="6" t="str">
        <f t="shared" si="1490"/>
        <v>CF</v>
      </c>
      <c r="H605" s="6" t="str">
        <f t="shared" si="1523"/>
        <v>1AS15H0728</v>
      </c>
      <c r="I605" s="6" t="str">
        <f t="shared" si="1491"/>
        <v>CF</v>
      </c>
      <c r="J605" s="8" t="s">
        <v>498</v>
      </c>
      <c r="K605" s="2"/>
      <c r="L605" s="24" t="s">
        <v>1623</v>
      </c>
      <c r="M605" s="67" t="s">
        <v>2310</v>
      </c>
      <c r="N605" s="68">
        <v>2125</v>
      </c>
      <c r="O605" s="69">
        <v>2124</v>
      </c>
      <c r="P605" s="42" t="s">
        <v>2219</v>
      </c>
      <c r="Q605" s="24" t="s">
        <v>1609</v>
      </c>
      <c r="R605" s="6" t="str">
        <f t="shared" si="1492"/>
        <v>1AS15H0728CFA</v>
      </c>
      <c r="S605" s="7" t="str">
        <f t="shared" si="1525"/>
        <v>KEIN SERIENEINSATZ</v>
      </c>
      <c r="T605" s="1" t="str">
        <f t="shared" ref="T605:T610" si="1612">IF(H605=H601,IF(I605=I601,"IndizeNeu (Spalte J, K)",IF(K605&lt;&gt;"","Neue Variant","")),IF(K605&lt;&gt;"","Neue Variant",""))</f>
        <v/>
      </c>
      <c r="U605" s="87"/>
      <c r="V605" s="8" t="s">
        <v>508</v>
      </c>
      <c r="W605" s="25"/>
      <c r="X605" s="22"/>
      <c r="Y605" s="4" t="s">
        <v>374</v>
      </c>
      <c r="Z605" s="4" t="s">
        <v>374</v>
      </c>
      <c r="AA605" s="4" t="s">
        <v>374</v>
      </c>
      <c r="AB605" s="32"/>
      <c r="AC605" s="173"/>
      <c r="AD605" s="165"/>
      <c r="AE605" s="165"/>
      <c r="AF605" s="165"/>
      <c r="AG605" s="171"/>
      <c r="AH605" s="171"/>
      <c r="AI605" s="171"/>
      <c r="AJ605" s="172"/>
      <c r="AK605" s="172"/>
      <c r="AL605" s="172" t="s">
        <v>374</v>
      </c>
      <c r="AM605" s="165"/>
      <c r="AN605" s="173"/>
      <c r="AO605" s="173"/>
      <c r="AP605" s="173"/>
      <c r="AQ605" s="173"/>
      <c r="AR605" s="173"/>
      <c r="AS605" s="173"/>
      <c r="AT605" s="173"/>
      <c r="AU605" s="173"/>
      <c r="AV605" s="173"/>
      <c r="AW605" s="173"/>
      <c r="AX605" s="173"/>
      <c r="AY605" s="173"/>
      <c r="AZ605" s="173"/>
      <c r="BA605" s="173"/>
      <c r="BB605" s="173"/>
      <c r="BC605" s="173"/>
      <c r="BD605" s="173"/>
      <c r="BE605" s="173"/>
      <c r="BF605" s="173"/>
      <c r="BG605" s="173"/>
      <c r="BH605" s="173"/>
      <c r="BI605" s="173"/>
      <c r="BJ605" s="173"/>
      <c r="BK605" s="173"/>
      <c r="BL605" s="174"/>
      <c r="BM605" s="174"/>
    </row>
    <row r="606" spans="1:65" s="114" customFormat="1" ht="22.5">
      <c r="A606" s="2" t="s">
        <v>26</v>
      </c>
      <c r="B606" s="24" t="s">
        <v>408</v>
      </c>
      <c r="C606" s="4"/>
      <c r="D606" s="4"/>
      <c r="E606" s="135" t="str">
        <f t="shared" si="1524"/>
        <v xml:space="preserve">                  VTC9,                           </v>
      </c>
      <c r="F606" s="6" t="str">
        <f t="shared" ref="F606" si="1613">LEFT(Q606,11)</f>
        <v>5H0_970_728</v>
      </c>
      <c r="G606" s="6" t="str">
        <f t="shared" ref="G606" si="1614">IF(LEN(Q606)=11,0,MID(Q606,13,2))</f>
        <v>CF</v>
      </c>
      <c r="H606" s="6" t="str">
        <f t="shared" ref="H606" si="1615">CONCATENATE(IF(MID(Q606,5,3)="970","1AS1"),LEFT(F606,3),RIGHT(F606,3))</f>
        <v>1AS15H0728</v>
      </c>
      <c r="I606" s="6" t="str">
        <f t="shared" ref="I606" si="1616">IF(G606=0,"00",IF(LEN(G606)=1,CONCATENATE(G606,0),G606))</f>
        <v>CF</v>
      </c>
      <c r="J606" s="8" t="s">
        <v>605</v>
      </c>
      <c r="K606" s="119"/>
      <c r="L606" s="24" t="s">
        <v>1623</v>
      </c>
      <c r="M606" s="67" t="s">
        <v>2310</v>
      </c>
      <c r="N606" s="68">
        <v>2125</v>
      </c>
      <c r="O606" s="69">
        <v>2124</v>
      </c>
      <c r="P606" s="42" t="s">
        <v>2243</v>
      </c>
      <c r="Q606" s="24" t="s">
        <v>1609</v>
      </c>
      <c r="R606" s="6" t="str">
        <f t="shared" ref="R606" si="1617">IF(J606&lt;&gt;"",CONCATENATE(H606,I606,J606),CONCATENATE(H606,I606,K606))</f>
        <v>1AS15H0728CFB</v>
      </c>
      <c r="S606" s="7" t="str">
        <f t="shared" ref="S606" si="1618">IF(N606="-","KEIN LIEFERUMFANG",IF(AND(N606&lt;=S$3,O606=""),"AKTUELL",IF(O606=N606-1,"KEIN SERIENEINSATZ",IF(N606&gt;S$3,"NOCH NICHT AKTUELL",IF(AND(N606&lt;S$3,O606&lt;S$3),"NICHT AKTUELL",IF(N606&lt;=S$3,"AKTUELL"))))))</f>
        <v>KEIN SERIENEINSATZ</v>
      </c>
      <c r="T606" s="1" t="str">
        <f t="shared" si="1612"/>
        <v/>
      </c>
      <c r="U606" s="87"/>
      <c r="V606" s="8" t="s">
        <v>508</v>
      </c>
      <c r="W606" s="25"/>
      <c r="X606" s="22"/>
      <c r="Y606" s="4" t="s">
        <v>374</v>
      </c>
      <c r="Z606" s="4" t="s">
        <v>374</v>
      </c>
      <c r="AA606" s="4" t="s">
        <v>374</v>
      </c>
      <c r="AB606" s="32"/>
      <c r="AC606" s="173"/>
      <c r="AD606" s="165"/>
      <c r="AE606" s="165"/>
      <c r="AF606" s="165"/>
      <c r="AG606" s="171"/>
      <c r="AH606" s="171"/>
      <c r="AI606" s="171"/>
      <c r="AJ606" s="172"/>
      <c r="AK606" s="172"/>
      <c r="AL606" s="172" t="s">
        <v>374</v>
      </c>
      <c r="AM606" s="165"/>
      <c r="AN606" s="173"/>
      <c r="AO606" s="173"/>
      <c r="AP606" s="173"/>
      <c r="AQ606" s="173"/>
      <c r="AR606" s="173"/>
      <c r="AS606" s="173"/>
      <c r="AT606" s="173"/>
      <c r="AU606" s="173"/>
      <c r="AV606" s="173"/>
      <c r="AW606" s="173"/>
      <c r="AX606" s="173"/>
      <c r="AY606" s="173"/>
      <c r="AZ606" s="173"/>
      <c r="BA606" s="173"/>
      <c r="BB606" s="173"/>
      <c r="BC606" s="173"/>
      <c r="BD606" s="173"/>
      <c r="BE606" s="173"/>
      <c r="BF606" s="173"/>
      <c r="BG606" s="173"/>
      <c r="BH606" s="173"/>
      <c r="BI606" s="173"/>
      <c r="BJ606" s="173"/>
      <c r="BK606" s="173"/>
      <c r="BL606" s="174"/>
      <c r="BM606" s="174"/>
    </row>
    <row r="607" spans="1:65" s="114" customFormat="1" ht="22.5">
      <c r="A607" s="2" t="s">
        <v>26</v>
      </c>
      <c r="B607" s="24" t="s">
        <v>408</v>
      </c>
      <c r="C607" s="4"/>
      <c r="D607" s="4"/>
      <c r="E607" s="135" t="str">
        <f t="shared" si="1524"/>
        <v xml:space="preserve">                  VTC9,                           </v>
      </c>
      <c r="F607" s="6" t="str">
        <f t="shared" ref="F607" si="1619">LEFT(Q607,11)</f>
        <v>5H0_970_728</v>
      </c>
      <c r="G607" s="6" t="str">
        <f t="shared" ref="G607" si="1620">IF(LEN(Q607)=11,0,MID(Q607,13,2))</f>
        <v>CF</v>
      </c>
      <c r="H607" s="6" t="str">
        <f t="shared" ref="H607" si="1621">CONCATENATE(IF(MID(Q607,5,3)="970","1AS1"),LEFT(F607,3),RIGHT(F607,3))</f>
        <v>1AS15H0728</v>
      </c>
      <c r="I607" s="6" t="str">
        <f t="shared" ref="I607" si="1622">IF(G607=0,"00",IF(LEN(G607)=1,CONCATENATE(G607,0),G607))</f>
        <v>CF</v>
      </c>
      <c r="J607" s="8" t="s">
        <v>630</v>
      </c>
      <c r="K607" s="2"/>
      <c r="L607" s="24" t="s">
        <v>1623</v>
      </c>
      <c r="M607" s="67" t="s">
        <v>2310</v>
      </c>
      <c r="N607" s="68">
        <v>2125</v>
      </c>
      <c r="O607" s="69">
        <v>2124</v>
      </c>
      <c r="P607" s="42" t="s">
        <v>2292</v>
      </c>
      <c r="Q607" s="24" t="s">
        <v>1609</v>
      </c>
      <c r="R607" s="6" t="str">
        <f t="shared" ref="R607" si="1623">IF(J607&lt;&gt;"",CONCATENATE(H607,I607,J607),CONCATENATE(H607,I607,K607))</f>
        <v>1AS15H0728CFC</v>
      </c>
      <c r="S607" s="7" t="str">
        <f t="shared" ref="S607" si="1624">IF(N607="-","KEIN LIEFERUMFANG",IF(AND(N607&lt;=S$3,O607=""),"AKTUELL",IF(O607=N607-1,"KEIN SERIENEINSATZ",IF(N607&gt;S$3,"NOCH NICHT AKTUELL",IF(AND(N607&lt;S$3,O607&lt;S$3),"NICHT AKTUELL",IF(N607&lt;=S$3,"AKTUELL"))))))</f>
        <v>KEIN SERIENEINSATZ</v>
      </c>
      <c r="T607" s="1" t="str">
        <f t="shared" si="1612"/>
        <v/>
      </c>
      <c r="U607" s="87"/>
      <c r="V607" s="8" t="s">
        <v>508</v>
      </c>
      <c r="W607" s="25"/>
      <c r="X607" s="22"/>
      <c r="Y607" s="4" t="s">
        <v>374</v>
      </c>
      <c r="Z607" s="4" t="s">
        <v>374</v>
      </c>
      <c r="AA607" s="4" t="s">
        <v>374</v>
      </c>
      <c r="AB607" s="32"/>
      <c r="AC607" s="173"/>
      <c r="AD607" s="165"/>
      <c r="AE607" s="165"/>
      <c r="AF607" s="165"/>
      <c r="AG607" s="171"/>
      <c r="AH607" s="171"/>
      <c r="AI607" s="171"/>
      <c r="AJ607" s="172"/>
      <c r="AK607" s="172"/>
      <c r="AL607" s="172" t="s">
        <v>374</v>
      </c>
      <c r="AM607" s="165"/>
      <c r="AN607" s="173"/>
      <c r="AO607" s="173"/>
      <c r="AP607" s="173"/>
      <c r="AQ607" s="173"/>
      <c r="AR607" s="173"/>
      <c r="AS607" s="173"/>
      <c r="AT607" s="173"/>
      <c r="AU607" s="173"/>
      <c r="AV607" s="173"/>
      <c r="AW607" s="173"/>
      <c r="AX607" s="173"/>
      <c r="AY607" s="173"/>
      <c r="AZ607" s="173"/>
      <c r="BA607" s="173"/>
      <c r="BB607" s="173"/>
      <c r="BC607" s="173"/>
      <c r="BD607" s="173"/>
      <c r="BE607" s="173"/>
      <c r="BF607" s="173"/>
      <c r="BG607" s="173"/>
      <c r="BH607" s="173"/>
      <c r="BI607" s="173"/>
      <c r="BJ607" s="173"/>
      <c r="BK607" s="173"/>
      <c r="BL607" s="174"/>
      <c r="BM607" s="174"/>
    </row>
    <row r="608" spans="1:65" s="114" customFormat="1" ht="22.5">
      <c r="A608" s="2" t="s">
        <v>26</v>
      </c>
      <c r="B608" s="24" t="s">
        <v>408</v>
      </c>
      <c r="C608" s="4"/>
      <c r="D608" s="4"/>
      <c r="E608" s="135" t="str">
        <f t="shared" ref="E608" si="1625">CONCATENATE(IF(AC608&gt;0,$AC$1," ")," ",IF(AD608&gt;0,$AD$1," ")," ",IF(AE608&gt;0,$AE$1," ")," ",IF(AF608&gt;0,$AF$1," ")," ",IF(AG608&gt;0,$AG$1," ")," ",IF(AH608&gt;0,$AH$1," ")," ",IF(AI608&gt;0,$AI$1," ")," ",IF(AJ608&gt;0,$AJ$1," ")," ",IF(AK608&gt;0,$AK$1," ")," ",IF(AL608&gt;0,$AL$1," ")," ",IF(AM608&gt;0,$AM$1," "),IF(AN608&gt;0,$AN$1," "),IF(AO608&gt;0,$AO$1," "),IF(AP608&gt;0,$AP$1," "),IF(AQ608&gt;0,$AQ$1," "),IF(AR608&gt;0,$AR$1," "),IF(AS608&gt;0,$AS$1," "),IF(AT608&gt;0,$AT$1," "),IF(AU608&gt;0,$AU$1," "),IF(AV608&gt;0,$AV$1," "),IF(AW608&gt;0,$AW$1," "),IF(AX608&gt;0,$AX$1," "),IF(AY608&gt;0,$AY$1," "),IF(AZ608&gt;0,$AZ$1," "),IF(BA608&gt;0,$BA$1," "),IF(BB608&gt;0,$BB$1," "),IF(BC608&gt;0,$BC$1," "),IF(BD608&gt;0,$BD$1," "),IF(BE608&gt;0,$BE$1," "),IF(BF608&gt;0,$BF$1," "),IF(BG608&gt;0,$BG$1," "),IF(BH608&gt;0,$BH$1," "),IF(BI608&gt;0,$BI$1," "),IF(BJ608&gt;0,$BJ$1," "),IF(BK608&gt;0,$BK$1," "),IF(BL608&gt;0,$BL$1," "))</f>
        <v xml:space="preserve">                  VTC9,                        VTU7,  </v>
      </c>
      <c r="F608" s="6" t="str">
        <f t="shared" ref="F608" si="1626">LEFT(Q608,11)</f>
        <v>5H0_970_728</v>
      </c>
      <c r="G608" s="6" t="str">
        <f t="shared" ref="G608" si="1627">IF(LEN(Q608)=11,0,MID(Q608,13,2))</f>
        <v>CF</v>
      </c>
      <c r="H608" s="6" t="str">
        <f t="shared" ref="H608" si="1628">CONCATENATE(IF(MID(Q608,5,3)="970","1AS1"),LEFT(F608,3),RIGHT(F608,3))</f>
        <v>1AS15H0728</v>
      </c>
      <c r="I608" s="6" t="str">
        <f t="shared" ref="I608" si="1629">IF(G608=0,"00",IF(LEN(G608)=1,CONCATENATE(G608,0),G608))</f>
        <v>CF</v>
      </c>
      <c r="J608" s="8" t="s">
        <v>634</v>
      </c>
      <c r="K608" s="2"/>
      <c r="L608" s="24" t="s">
        <v>1623</v>
      </c>
      <c r="M608" s="67" t="s">
        <v>2310</v>
      </c>
      <c r="N608" s="68">
        <v>2125</v>
      </c>
      <c r="O608" s="69"/>
      <c r="P608" s="42" t="s">
        <v>2292</v>
      </c>
      <c r="Q608" s="24" t="s">
        <v>1609</v>
      </c>
      <c r="R608" s="6" t="str">
        <f t="shared" ref="R608" si="1630">IF(J608&lt;&gt;"",CONCATENATE(H608,I608,J608),CONCATENATE(H608,I608,K608))</f>
        <v>1AS15H0728CFD</v>
      </c>
      <c r="S608" s="7" t="str">
        <f t="shared" ref="S608" si="1631">IF(N608="-","KEIN LIEFERUMFANG",IF(AND(N608&lt;=S$3,O608=""),"AKTUELL",IF(O608=N608-1,"KEIN SERIENEINSATZ",IF(N608&gt;S$3,"NOCH NICHT AKTUELL",IF(AND(N608&lt;S$3,O608&lt;S$3),"NICHT AKTUELL",IF(N608&lt;=S$3,"AKTUELL"))))))</f>
        <v>NOCH NICHT AKTUELL</v>
      </c>
      <c r="T608" s="1" t="str">
        <f t="shared" si="1612"/>
        <v/>
      </c>
      <c r="U608" s="87"/>
      <c r="V608" s="8" t="s">
        <v>508</v>
      </c>
      <c r="W608" s="25"/>
      <c r="X608" s="22"/>
      <c r="Y608" s="4" t="s">
        <v>374</v>
      </c>
      <c r="Z608" s="4" t="s">
        <v>374</v>
      </c>
      <c r="AA608" s="4" t="s">
        <v>374</v>
      </c>
      <c r="AB608" s="32"/>
      <c r="AC608" s="173"/>
      <c r="AD608" s="165"/>
      <c r="AE608" s="165"/>
      <c r="AF608" s="165"/>
      <c r="AG608" s="171"/>
      <c r="AH608" s="171"/>
      <c r="AI608" s="171"/>
      <c r="AJ608" s="172"/>
      <c r="AK608" s="172"/>
      <c r="AL608" s="172" t="s">
        <v>374</v>
      </c>
      <c r="AM608" s="165"/>
      <c r="AN608" s="173"/>
      <c r="AO608" s="173"/>
      <c r="AP608" s="173"/>
      <c r="AQ608" s="173"/>
      <c r="AR608" s="173"/>
      <c r="AS608" s="173"/>
      <c r="AT608" s="173"/>
      <c r="AU608" s="173"/>
      <c r="AV608" s="173"/>
      <c r="AW608" s="173"/>
      <c r="AX608" s="173"/>
      <c r="AY608" s="173"/>
      <c r="AZ608" s="173"/>
      <c r="BA608" s="173"/>
      <c r="BB608" s="173"/>
      <c r="BC608" s="173"/>
      <c r="BD608" s="173"/>
      <c r="BE608" s="173"/>
      <c r="BF608" s="173"/>
      <c r="BG608" s="173"/>
      <c r="BH608" s="173"/>
      <c r="BI608" s="173"/>
      <c r="BJ608" s="173" t="s">
        <v>374</v>
      </c>
      <c r="BK608" s="173"/>
      <c r="BL608" s="174"/>
      <c r="BM608" s="174"/>
    </row>
    <row r="609" spans="1:65" s="114" customFormat="1">
      <c r="A609" s="2" t="s">
        <v>26</v>
      </c>
      <c r="B609" s="24" t="s">
        <v>408</v>
      </c>
      <c r="C609" s="4"/>
      <c r="D609" s="4"/>
      <c r="E609" s="135" t="str">
        <f t="shared" si="1524"/>
        <v xml:space="preserve">                                              </v>
      </c>
      <c r="F609" s="6" t="str">
        <f t="shared" si="1489"/>
        <v>5H0_970_728</v>
      </c>
      <c r="G609" s="6" t="str">
        <f t="shared" si="1490"/>
        <v>CG</v>
      </c>
      <c r="H609" s="6" t="str">
        <f t="shared" si="1523"/>
        <v>1AS15H0728</v>
      </c>
      <c r="I609" s="6" t="str">
        <f t="shared" si="1491"/>
        <v>CG</v>
      </c>
      <c r="J609" s="8" t="s">
        <v>498</v>
      </c>
      <c r="K609" s="2"/>
      <c r="L609" s="24" t="s">
        <v>815</v>
      </c>
      <c r="M609" s="67" t="s">
        <v>2302</v>
      </c>
      <c r="N609" s="68">
        <v>2125</v>
      </c>
      <c r="O609" s="69">
        <v>2124</v>
      </c>
      <c r="P609" s="42" t="s">
        <v>2289</v>
      </c>
      <c r="Q609" s="24" t="s">
        <v>1610</v>
      </c>
      <c r="R609" s="6" t="str">
        <f t="shared" si="1492"/>
        <v>1AS15H0728CGA</v>
      </c>
      <c r="S609" s="7" t="str">
        <f t="shared" si="1525"/>
        <v>KEIN SERIENEINSATZ</v>
      </c>
      <c r="T609" s="1" t="str">
        <f t="shared" si="1612"/>
        <v/>
      </c>
      <c r="U609" s="8"/>
      <c r="V609" s="8"/>
      <c r="W609" s="25"/>
      <c r="X609" s="22"/>
      <c r="Y609" s="4" t="s">
        <v>566</v>
      </c>
      <c r="Z609" s="4" t="s">
        <v>374</v>
      </c>
      <c r="AA609" s="4" t="s">
        <v>374</v>
      </c>
      <c r="AB609" s="32"/>
      <c r="AC609" s="173"/>
      <c r="AD609" s="165"/>
      <c r="AE609" s="165"/>
      <c r="AF609" s="165"/>
      <c r="AG609" s="171"/>
      <c r="AH609" s="171"/>
      <c r="AI609" s="171"/>
      <c r="AJ609" s="172"/>
      <c r="AK609" s="172"/>
      <c r="AL609" s="172"/>
      <c r="AM609" s="165"/>
      <c r="AN609" s="173"/>
      <c r="AO609" s="173"/>
      <c r="AP609" s="173"/>
      <c r="AQ609" s="173"/>
      <c r="AR609" s="173"/>
      <c r="AS609" s="173"/>
      <c r="AT609" s="173"/>
      <c r="AU609" s="173"/>
      <c r="AV609" s="173"/>
      <c r="AW609" s="173"/>
      <c r="AX609" s="173"/>
      <c r="AY609" s="173"/>
      <c r="AZ609" s="173"/>
      <c r="BA609" s="173"/>
      <c r="BB609" s="173"/>
      <c r="BC609" s="173"/>
      <c r="BD609" s="173"/>
      <c r="BE609" s="173"/>
      <c r="BF609" s="173"/>
      <c r="BG609" s="173"/>
      <c r="BH609" s="173"/>
      <c r="BI609" s="173"/>
      <c r="BJ609" s="173"/>
      <c r="BK609" s="173"/>
      <c r="BL609" s="174"/>
      <c r="BM609" s="174"/>
    </row>
    <row r="610" spans="1:65" s="114" customFormat="1">
      <c r="A610" s="2" t="s">
        <v>26</v>
      </c>
      <c r="B610" s="24" t="s">
        <v>408</v>
      </c>
      <c r="C610" s="4"/>
      <c r="D610" s="4"/>
      <c r="E610" s="135" t="str">
        <f t="shared" ref="E610" si="1632">CONCATENATE(IF(AC610&gt;0,$AC$1," ")," ",IF(AD610&gt;0,$AD$1," ")," ",IF(AE610&gt;0,$AE$1," ")," ",IF(AF610&gt;0,$AF$1," ")," ",IF(AG610&gt;0,$AG$1," ")," ",IF(AH610&gt;0,$AH$1," ")," ",IF(AI610&gt;0,$AI$1," ")," ",IF(AJ610&gt;0,$AJ$1," ")," ",IF(AK610&gt;0,$AK$1," ")," ",IF(AL610&gt;0,$AL$1," ")," ",IF(AM610&gt;0,$AM$1," "),IF(AN610&gt;0,$AN$1," "),IF(AO610&gt;0,$AO$1," "),IF(AP610&gt;0,$AP$1," "),IF(AQ610&gt;0,$AQ$1," "),IF(AR610&gt;0,$AR$1," "),IF(AS610&gt;0,$AS$1," "),IF(AT610&gt;0,$AT$1," "),IF(AU610&gt;0,$AU$1," "),IF(AV610&gt;0,$AV$1," "),IF(AW610&gt;0,$AW$1," "),IF(AX610&gt;0,$AX$1," "),IF(AY610&gt;0,$AY$1," "),IF(AZ610&gt;0,$AZ$1," "),IF(BA610&gt;0,$BA$1," "),IF(BB610&gt;0,$BB$1," "),IF(BC610&gt;0,$BC$1," "),IF(BD610&gt;0,$BD$1," "),IF(BE610&gt;0,$BE$1," "),IF(BF610&gt;0,$BF$1," "),IF(BG610&gt;0,$BG$1," "),IF(BH610&gt;0,$BH$1," "),IF(BI610&gt;0,$BI$1," "),IF(BJ610&gt;0,$BJ$1," "),IF(BK610&gt;0,$BK$1," "),IF(BL610&gt;0,$BL$1," "))</f>
        <v xml:space="preserve">                                              </v>
      </c>
      <c r="F610" s="6" t="str">
        <f t="shared" ref="F610" si="1633">LEFT(Q610,11)</f>
        <v>5H0_970_728</v>
      </c>
      <c r="G610" s="6" t="str">
        <f t="shared" ref="G610" si="1634">IF(LEN(Q610)=11,0,MID(Q610,13,2))</f>
        <v>CG</v>
      </c>
      <c r="H610" s="6" t="str">
        <f t="shared" ref="H610" si="1635">CONCATENATE(IF(MID(Q610,5,3)="970","1AS1"),LEFT(F610,3),RIGHT(F610,3))</f>
        <v>1AS15H0728</v>
      </c>
      <c r="I610" s="6" t="str">
        <f t="shared" ref="I610" si="1636">IF(G610=0,"00",IF(LEN(G610)=1,CONCATENATE(G610,0),G610))</f>
        <v>CG</v>
      </c>
      <c r="J610" s="8" t="s">
        <v>634</v>
      </c>
      <c r="K610" s="2"/>
      <c r="L610" s="24" t="s">
        <v>815</v>
      </c>
      <c r="M610" s="67" t="s">
        <v>2302</v>
      </c>
      <c r="N610" s="68">
        <v>2125</v>
      </c>
      <c r="O610" s="69"/>
      <c r="P610" s="42" t="s">
        <v>2289</v>
      </c>
      <c r="Q610" s="24" t="s">
        <v>1610</v>
      </c>
      <c r="R610" s="6" t="str">
        <f t="shared" ref="R610" si="1637">IF(J610&lt;&gt;"",CONCATENATE(H610,I610,J610),CONCATENATE(H610,I610,K610))</f>
        <v>1AS15H0728CGD</v>
      </c>
      <c r="S610" s="7" t="str">
        <f t="shared" ref="S610" si="1638">IF(N610="-","KEIN LIEFERUMFANG",IF(AND(N610&lt;=S$3,O610=""),"AKTUELL",IF(O610=N610-1,"KEIN SERIENEINSATZ",IF(N610&gt;S$3,"NOCH NICHT AKTUELL",IF(AND(N610&lt;S$3,O610&lt;S$3),"NICHT AKTUELL",IF(N610&lt;=S$3,"AKTUELL"))))))</f>
        <v>NOCH NICHT AKTUELL</v>
      </c>
      <c r="T610" s="1" t="str">
        <f t="shared" si="1612"/>
        <v/>
      </c>
      <c r="U610" s="8"/>
      <c r="V610" s="8"/>
      <c r="W610" s="25"/>
      <c r="X610" s="22"/>
      <c r="Y610" s="4" t="s">
        <v>566</v>
      </c>
      <c r="Z610" s="4" t="s">
        <v>374</v>
      </c>
      <c r="AA610" s="4" t="s">
        <v>374</v>
      </c>
      <c r="AB610" s="32"/>
      <c r="AC610" s="173"/>
      <c r="AD610" s="165"/>
      <c r="AE610" s="165"/>
      <c r="AF610" s="165"/>
      <c r="AG610" s="171"/>
      <c r="AH610" s="171"/>
      <c r="AI610" s="171"/>
      <c r="AJ610" s="172"/>
      <c r="AK610" s="172"/>
      <c r="AL610" s="172"/>
      <c r="AM610" s="165"/>
      <c r="AN610" s="173"/>
      <c r="AO610" s="173"/>
      <c r="AP610" s="173"/>
      <c r="AQ610" s="173"/>
      <c r="AR610" s="173"/>
      <c r="AS610" s="173"/>
      <c r="AT610" s="173"/>
      <c r="AU610" s="173"/>
      <c r="AV610" s="173"/>
      <c r="AW610" s="173"/>
      <c r="AX610" s="173"/>
      <c r="AY610" s="173"/>
      <c r="AZ610" s="173"/>
      <c r="BA610" s="173"/>
      <c r="BB610" s="173"/>
      <c r="BC610" s="173"/>
      <c r="BD610" s="173"/>
      <c r="BE610" s="173"/>
      <c r="BF610" s="173"/>
      <c r="BG610" s="173"/>
      <c r="BH610" s="173"/>
      <c r="BI610" s="173"/>
      <c r="BJ610" s="173"/>
      <c r="BK610" s="173"/>
      <c r="BL610" s="174"/>
      <c r="BM610" s="174"/>
    </row>
    <row r="611" spans="1:65" s="114" customFormat="1">
      <c r="A611" s="2" t="s">
        <v>26</v>
      </c>
      <c r="B611" s="24" t="s">
        <v>408</v>
      </c>
      <c r="C611" s="4"/>
      <c r="D611" s="4"/>
      <c r="E611" s="135" t="str">
        <f t="shared" si="1524"/>
        <v xml:space="preserve">                                              </v>
      </c>
      <c r="F611" s="6" t="str">
        <f t="shared" si="1489"/>
        <v>5H0_970_728</v>
      </c>
      <c r="G611" s="6" t="str">
        <f t="shared" si="1490"/>
        <v>CH</v>
      </c>
      <c r="H611" s="6" t="str">
        <f t="shared" si="1523"/>
        <v>1AS15H0728</v>
      </c>
      <c r="I611" s="6" t="str">
        <f t="shared" si="1491"/>
        <v>CH</v>
      </c>
      <c r="J611" s="8" t="s">
        <v>498</v>
      </c>
      <c r="K611" s="2"/>
      <c r="L611" s="24" t="s">
        <v>272</v>
      </c>
      <c r="M611" s="67" t="s">
        <v>2302</v>
      </c>
      <c r="N611" s="68">
        <v>2125</v>
      </c>
      <c r="O611" s="69">
        <v>2124</v>
      </c>
      <c r="P611" s="42" t="s">
        <v>2289</v>
      </c>
      <c r="Q611" s="24" t="s">
        <v>1611</v>
      </c>
      <c r="R611" s="6" t="str">
        <f t="shared" si="1492"/>
        <v>1AS15H0728CHA</v>
      </c>
      <c r="S611" s="7" t="str">
        <f t="shared" si="1525"/>
        <v>KEIN SERIENEINSATZ</v>
      </c>
      <c r="T611" s="1" t="str">
        <f>IF(H611=H609,IF(I611=I609,"IndizeNeu (Spalte J, K)",IF(K611&lt;&gt;"","Neue Variant","")),IF(K611&lt;&gt;"","Neue Variant",""))</f>
        <v/>
      </c>
      <c r="U611" s="8"/>
      <c r="V611" s="8" t="s">
        <v>508</v>
      </c>
      <c r="W611" s="25"/>
      <c r="X611" s="22"/>
      <c r="Y611" s="4" t="s">
        <v>566</v>
      </c>
      <c r="Z611" s="4" t="s">
        <v>374</v>
      </c>
      <c r="AA611" s="4" t="s">
        <v>374</v>
      </c>
      <c r="AB611" s="32"/>
      <c r="AC611" s="173"/>
      <c r="AD611" s="165"/>
      <c r="AE611" s="165"/>
      <c r="AF611" s="165"/>
      <c r="AG611" s="171"/>
      <c r="AH611" s="171"/>
      <c r="AI611" s="171"/>
      <c r="AJ611" s="172"/>
      <c r="AK611" s="172"/>
      <c r="AL611" s="172"/>
      <c r="AM611" s="165"/>
      <c r="AN611" s="173"/>
      <c r="AO611" s="173"/>
      <c r="AP611" s="173"/>
      <c r="AQ611" s="173"/>
      <c r="AR611" s="173"/>
      <c r="AS611" s="173"/>
      <c r="AT611" s="173"/>
      <c r="AU611" s="173"/>
      <c r="AV611" s="173"/>
      <c r="AW611" s="173"/>
      <c r="AX611" s="173"/>
      <c r="AY611" s="173"/>
      <c r="AZ611" s="173"/>
      <c r="BA611" s="173"/>
      <c r="BB611" s="173"/>
      <c r="BC611" s="173"/>
      <c r="BD611" s="173"/>
      <c r="BE611" s="173"/>
      <c r="BF611" s="173"/>
      <c r="BG611" s="173"/>
      <c r="BH611" s="173"/>
      <c r="BI611" s="173"/>
      <c r="BJ611" s="173"/>
      <c r="BK611" s="173"/>
      <c r="BL611" s="174"/>
      <c r="BM611" s="174"/>
    </row>
    <row r="612" spans="1:65" s="114" customFormat="1">
      <c r="A612" s="2" t="s">
        <v>26</v>
      </c>
      <c r="B612" s="24" t="s">
        <v>408</v>
      </c>
      <c r="C612" s="4"/>
      <c r="D612" s="4"/>
      <c r="E612" s="135" t="str">
        <f t="shared" ref="E612" si="1639">CONCATENATE(IF(AC612&gt;0,$AC$1," ")," ",IF(AD612&gt;0,$AD$1," ")," ",IF(AE612&gt;0,$AE$1," ")," ",IF(AF612&gt;0,$AF$1," ")," ",IF(AG612&gt;0,$AG$1," ")," ",IF(AH612&gt;0,$AH$1," ")," ",IF(AI612&gt;0,$AI$1," ")," ",IF(AJ612&gt;0,$AJ$1," ")," ",IF(AK612&gt;0,$AK$1," ")," ",IF(AL612&gt;0,$AL$1," ")," ",IF(AM612&gt;0,$AM$1," "),IF(AN612&gt;0,$AN$1," "),IF(AO612&gt;0,$AO$1," "),IF(AP612&gt;0,$AP$1," "),IF(AQ612&gt;0,$AQ$1," "),IF(AR612&gt;0,$AR$1," "),IF(AS612&gt;0,$AS$1," "),IF(AT612&gt;0,$AT$1," "),IF(AU612&gt;0,$AU$1," "),IF(AV612&gt;0,$AV$1," "),IF(AW612&gt;0,$AW$1," "),IF(AX612&gt;0,$AX$1," "),IF(AY612&gt;0,$AY$1," "),IF(AZ612&gt;0,$AZ$1," "),IF(BA612&gt;0,$BA$1," "),IF(BB612&gt;0,$BB$1," "),IF(BC612&gt;0,$BC$1," "),IF(BD612&gt;0,$BD$1," "),IF(BE612&gt;0,$BE$1," "),IF(BF612&gt;0,$BF$1," "),IF(BG612&gt;0,$BG$1," "),IF(BH612&gt;0,$BH$1," "),IF(BI612&gt;0,$BI$1," "),IF(BJ612&gt;0,$BJ$1," "),IF(BK612&gt;0,$BK$1," "),IF(BL612&gt;0,$BL$1," "))</f>
        <v xml:space="preserve">                                              </v>
      </c>
      <c r="F612" s="6" t="str">
        <f t="shared" ref="F612" si="1640">LEFT(Q612,11)</f>
        <v>5H0_970_728</v>
      </c>
      <c r="G612" s="6" t="str">
        <f t="shared" ref="G612" si="1641">IF(LEN(Q612)=11,0,MID(Q612,13,2))</f>
        <v>CH</v>
      </c>
      <c r="H612" s="6" t="str">
        <f t="shared" ref="H612" si="1642">CONCATENATE(IF(MID(Q612,5,3)="970","1AS1"),LEFT(F612,3),RIGHT(F612,3))</f>
        <v>1AS15H0728</v>
      </c>
      <c r="I612" s="6" t="str">
        <f t="shared" ref="I612" si="1643">IF(G612=0,"00",IF(LEN(G612)=1,CONCATENATE(G612,0),G612))</f>
        <v>CH</v>
      </c>
      <c r="J612" s="8" t="s">
        <v>634</v>
      </c>
      <c r="K612" s="2"/>
      <c r="L612" s="24" t="s">
        <v>272</v>
      </c>
      <c r="M612" s="67" t="s">
        <v>2302</v>
      </c>
      <c r="N612" s="68">
        <v>2125</v>
      </c>
      <c r="O612" s="69"/>
      <c r="P612" s="42" t="s">
        <v>2289</v>
      </c>
      <c r="Q612" s="24" t="s">
        <v>1611</v>
      </c>
      <c r="R612" s="6" t="str">
        <f t="shared" ref="R612" si="1644">IF(J612&lt;&gt;"",CONCATENATE(H612,I612,J612),CONCATENATE(H612,I612,K612))</f>
        <v>1AS15H0728CHD</v>
      </c>
      <c r="S612" s="7" t="str">
        <f t="shared" ref="S612" si="1645">IF(N612="-","KEIN LIEFERUMFANG",IF(AND(N612&lt;=S$3,O612=""),"AKTUELL",IF(O612=N612-1,"KEIN SERIENEINSATZ",IF(N612&gt;S$3,"NOCH NICHT AKTUELL",IF(AND(N612&lt;S$3,O612&lt;S$3),"NICHT AKTUELL",IF(N612&lt;=S$3,"AKTUELL"))))))</f>
        <v>NOCH NICHT AKTUELL</v>
      </c>
      <c r="T612" s="1" t="str">
        <f>IF(H612=H610,IF(I612=I610,"IndizeNeu (Spalte J, K)",IF(K612&lt;&gt;"","Neue Variant","")),IF(K612&lt;&gt;"","Neue Variant",""))</f>
        <v/>
      </c>
      <c r="U612" s="8"/>
      <c r="V612" s="8" t="s">
        <v>508</v>
      </c>
      <c r="W612" s="25"/>
      <c r="X612" s="22"/>
      <c r="Y612" s="4" t="s">
        <v>566</v>
      </c>
      <c r="Z612" s="4" t="s">
        <v>374</v>
      </c>
      <c r="AA612" s="4" t="s">
        <v>374</v>
      </c>
      <c r="AB612" s="32"/>
      <c r="AC612" s="173"/>
      <c r="AD612" s="165"/>
      <c r="AE612" s="165"/>
      <c r="AF612" s="165"/>
      <c r="AG612" s="171"/>
      <c r="AH612" s="171"/>
      <c r="AI612" s="171"/>
      <c r="AJ612" s="172"/>
      <c r="AK612" s="172"/>
      <c r="AL612" s="172"/>
      <c r="AM612" s="165"/>
      <c r="AN612" s="173"/>
      <c r="AO612" s="173"/>
      <c r="AP612" s="173"/>
      <c r="AQ612" s="173"/>
      <c r="AR612" s="173"/>
      <c r="AS612" s="173"/>
      <c r="AT612" s="173"/>
      <c r="AU612" s="173"/>
      <c r="AV612" s="173"/>
      <c r="AW612" s="173"/>
      <c r="AX612" s="173"/>
      <c r="AY612" s="173"/>
      <c r="AZ612" s="173"/>
      <c r="BA612" s="173"/>
      <c r="BB612" s="173"/>
      <c r="BC612" s="173"/>
      <c r="BD612" s="173"/>
      <c r="BE612" s="173"/>
      <c r="BF612" s="173"/>
      <c r="BG612" s="173"/>
      <c r="BH612" s="173"/>
      <c r="BI612" s="173"/>
      <c r="BJ612" s="173"/>
      <c r="BK612" s="173"/>
      <c r="BL612" s="174"/>
      <c r="BM612" s="174"/>
    </row>
    <row r="613" spans="1:65" s="114" customFormat="1" ht="22.5">
      <c r="A613" s="2" t="s">
        <v>26</v>
      </c>
      <c r="B613" s="24" t="s">
        <v>408</v>
      </c>
      <c r="C613" s="4"/>
      <c r="D613" s="4"/>
      <c r="E613" s="135" t="str">
        <f t="shared" si="1524"/>
        <v xml:space="preserve">                               VTK1,              </v>
      </c>
      <c r="F613" s="6" t="str">
        <f t="shared" si="1489"/>
        <v>5H0_970_728</v>
      </c>
      <c r="G613" s="6" t="str">
        <f t="shared" si="1490"/>
        <v>CJ</v>
      </c>
      <c r="H613" s="6" t="str">
        <f t="shared" si="1523"/>
        <v>1AS15H0728</v>
      </c>
      <c r="I613" s="6" t="str">
        <f t="shared" si="1491"/>
        <v>CJ</v>
      </c>
      <c r="J613" s="8" t="s">
        <v>498</v>
      </c>
      <c r="K613" s="2"/>
      <c r="L613" s="24" t="s">
        <v>1624</v>
      </c>
      <c r="M613" s="67" t="s">
        <v>2313</v>
      </c>
      <c r="N613" s="68">
        <v>2125</v>
      </c>
      <c r="O613" s="69">
        <v>2124</v>
      </c>
      <c r="P613" s="42" t="s">
        <v>2219</v>
      </c>
      <c r="Q613" s="24" t="s">
        <v>1612</v>
      </c>
      <c r="R613" s="6" t="str">
        <f t="shared" si="1492"/>
        <v>1AS15H0728CJA</v>
      </c>
      <c r="S613" s="7" t="str">
        <f t="shared" si="1525"/>
        <v>KEIN SERIENEINSATZ</v>
      </c>
      <c r="T613" s="1" t="str">
        <f>IF(H613=H611,IF(I613=I611,"IndizeNeu (Spalte J, K)",IF(K613&lt;&gt;"","Neue Variant","")),IF(K613&lt;&gt;"","Neue Variant",""))</f>
        <v/>
      </c>
      <c r="U613" s="87"/>
      <c r="V613" s="8" t="s">
        <v>654</v>
      </c>
      <c r="W613" s="25"/>
      <c r="X613" s="22"/>
      <c r="Y613" s="4" t="s">
        <v>374</v>
      </c>
      <c r="Z613" s="4" t="s">
        <v>374</v>
      </c>
      <c r="AA613" s="4" t="s">
        <v>374</v>
      </c>
      <c r="AB613" s="63"/>
      <c r="AC613" s="182"/>
      <c r="AD613" s="165"/>
      <c r="AE613" s="165"/>
      <c r="AF613" s="165"/>
      <c r="AG613" s="171"/>
      <c r="AH613" s="171"/>
      <c r="AI613" s="171"/>
      <c r="AJ613" s="172"/>
      <c r="AK613" s="172"/>
      <c r="AL613" s="172"/>
      <c r="AM613" s="165"/>
      <c r="AN613" s="173"/>
      <c r="AO613" s="173"/>
      <c r="AP613" s="173"/>
      <c r="AQ613" s="173"/>
      <c r="AR613" s="173"/>
      <c r="AS613" s="173"/>
      <c r="AT613" s="173"/>
      <c r="AU613" s="173"/>
      <c r="AV613" s="173"/>
      <c r="AW613" s="173"/>
      <c r="AX613" s="173" t="s">
        <v>374</v>
      </c>
      <c r="AY613" s="173"/>
      <c r="AZ613" s="173"/>
      <c r="BA613" s="173"/>
      <c r="BB613" s="173"/>
      <c r="BC613" s="173"/>
      <c r="BD613" s="173"/>
      <c r="BE613" s="173"/>
      <c r="BF613" s="173"/>
      <c r="BG613" s="173"/>
      <c r="BH613" s="173"/>
      <c r="BI613" s="173"/>
      <c r="BJ613" s="173"/>
      <c r="BK613" s="173"/>
      <c r="BL613" s="174"/>
      <c r="BM613" s="174"/>
    </row>
    <row r="614" spans="1:65" s="114" customFormat="1" ht="22.5">
      <c r="A614" s="2" t="s">
        <v>26</v>
      </c>
      <c r="B614" s="24" t="s">
        <v>408</v>
      </c>
      <c r="C614" s="4"/>
      <c r="D614" s="4"/>
      <c r="E614" s="135" t="str">
        <f t="shared" si="1524"/>
        <v xml:space="preserve">                               VTK1,              </v>
      </c>
      <c r="F614" s="6" t="str">
        <f t="shared" si="1489"/>
        <v>5H0_970_728</v>
      </c>
      <c r="G614" s="6" t="str">
        <f t="shared" si="1490"/>
        <v>CK</v>
      </c>
      <c r="H614" s="6" t="str">
        <f t="shared" si="1523"/>
        <v>1AS15H0728</v>
      </c>
      <c r="I614" s="6" t="str">
        <f t="shared" si="1491"/>
        <v>CK</v>
      </c>
      <c r="J614" s="8" t="s">
        <v>498</v>
      </c>
      <c r="K614" s="2"/>
      <c r="L614" s="24" t="s">
        <v>1625</v>
      </c>
      <c r="M614" s="67" t="s">
        <v>2313</v>
      </c>
      <c r="N614" s="68">
        <v>2125</v>
      </c>
      <c r="O614" s="69">
        <v>2124</v>
      </c>
      <c r="P614" s="42" t="s">
        <v>2219</v>
      </c>
      <c r="Q614" s="24" t="s">
        <v>1613</v>
      </c>
      <c r="R614" s="6" t="str">
        <f t="shared" si="1492"/>
        <v>1AS15H0728CKA</v>
      </c>
      <c r="S614" s="7" t="str">
        <f t="shared" si="1525"/>
        <v>KEIN SERIENEINSATZ</v>
      </c>
      <c r="T614" s="1" t="str">
        <f>IF(H614=H613,IF(I614=I613,"IndizeNeu (Spalte J, K)",IF(K614&lt;&gt;"","Neue Variant","")),IF(K614&lt;&gt;"","Neue Variant",""))</f>
        <v/>
      </c>
      <c r="U614" s="87"/>
      <c r="V614" s="8" t="s">
        <v>654</v>
      </c>
      <c r="W614" s="25"/>
      <c r="X614" s="22"/>
      <c r="Y614" s="4" t="s">
        <v>374</v>
      </c>
      <c r="Z614" s="4" t="s">
        <v>374</v>
      </c>
      <c r="AA614" s="4" t="s">
        <v>374</v>
      </c>
      <c r="AB614" s="63"/>
      <c r="AC614" s="182"/>
      <c r="AD614" s="165"/>
      <c r="AE614" s="165"/>
      <c r="AF614" s="165"/>
      <c r="AG614" s="171"/>
      <c r="AH614" s="171"/>
      <c r="AI614" s="171"/>
      <c r="AJ614" s="172"/>
      <c r="AK614" s="172"/>
      <c r="AL614" s="172"/>
      <c r="AM614" s="165"/>
      <c r="AN614" s="173"/>
      <c r="AO614" s="173"/>
      <c r="AP614" s="173"/>
      <c r="AQ614" s="173"/>
      <c r="AR614" s="173"/>
      <c r="AS614" s="173"/>
      <c r="AT614" s="173"/>
      <c r="AU614" s="173"/>
      <c r="AV614" s="173"/>
      <c r="AW614" s="173"/>
      <c r="AX614" s="173" t="s">
        <v>374</v>
      </c>
      <c r="AY614" s="173"/>
      <c r="AZ614" s="173"/>
      <c r="BA614" s="173"/>
      <c r="BB614" s="173"/>
      <c r="BC614" s="173"/>
      <c r="BD614" s="173"/>
      <c r="BE614" s="173"/>
      <c r="BF614" s="173"/>
      <c r="BG614" s="173"/>
      <c r="BH614" s="173"/>
      <c r="BI614" s="173"/>
      <c r="BJ614" s="173"/>
      <c r="BK614" s="173"/>
      <c r="BL614" s="174"/>
      <c r="BM614" s="174"/>
    </row>
    <row r="615" spans="1:65" s="114" customFormat="1" ht="22.5">
      <c r="A615" s="2" t="s">
        <v>26</v>
      </c>
      <c r="B615" s="24" t="s">
        <v>408</v>
      </c>
      <c r="C615" s="4"/>
      <c r="D615" s="4"/>
      <c r="E615" s="135" t="str">
        <f t="shared" si="1524"/>
        <v xml:space="preserve">                               VTK1,              </v>
      </c>
      <c r="F615" s="6" t="str">
        <f t="shared" ref="F615:F636" si="1646">LEFT(Q615,11)</f>
        <v>5H0_970_728</v>
      </c>
      <c r="G615" s="6" t="str">
        <f t="shared" ref="G615:G636" si="1647">IF(LEN(Q615)=11,0,MID(Q615,13,2))</f>
        <v>CL</v>
      </c>
      <c r="H615" s="6" t="str">
        <f t="shared" si="1523"/>
        <v>1AS15H0728</v>
      </c>
      <c r="I615" s="6" t="str">
        <f t="shared" ref="I615:I636" si="1648">IF(G615=0,"00",IF(LEN(G615)=1,CONCATENATE(G615,0),G615))</f>
        <v>CL</v>
      </c>
      <c r="J615" s="8" t="s">
        <v>498</v>
      </c>
      <c r="K615" s="2"/>
      <c r="L615" s="24" t="s">
        <v>1626</v>
      </c>
      <c r="M615" s="67" t="s">
        <v>2310</v>
      </c>
      <c r="N615" s="68">
        <v>2125</v>
      </c>
      <c r="O615" s="69">
        <v>2124</v>
      </c>
      <c r="P615" s="42" t="s">
        <v>2219</v>
      </c>
      <c r="Q615" s="24" t="s">
        <v>1614</v>
      </c>
      <c r="R615" s="6" t="str">
        <f t="shared" ref="R615:R636" si="1649">IF(J615&lt;&gt;"",CONCATENATE(H615,I615,J615),CONCATENATE(H615,I615,K615))</f>
        <v>1AS15H0728CLA</v>
      </c>
      <c r="S615" s="7" t="str">
        <f t="shared" si="1525"/>
        <v>KEIN SERIENEINSATZ</v>
      </c>
      <c r="T615" s="1" t="str">
        <f>IF(H615=H614,IF(I615=I614,"IndizeNeu (Spalte J, K)",IF(K615&lt;&gt;"","Neue Variant","")),IF(K615&lt;&gt;"","Neue Variant",""))</f>
        <v/>
      </c>
      <c r="U615" s="87"/>
      <c r="V615" s="8" t="s">
        <v>654</v>
      </c>
      <c r="W615" s="25"/>
      <c r="X615" s="22"/>
      <c r="Y615" s="4" t="s">
        <v>374</v>
      </c>
      <c r="Z615" s="4" t="s">
        <v>374</v>
      </c>
      <c r="AA615" s="4" t="s">
        <v>374</v>
      </c>
      <c r="AB615" s="63"/>
      <c r="AC615" s="182"/>
      <c r="AD615" s="165"/>
      <c r="AE615" s="165"/>
      <c r="AF615" s="165"/>
      <c r="AG615" s="171"/>
      <c r="AH615" s="171"/>
      <c r="AI615" s="171"/>
      <c r="AJ615" s="172"/>
      <c r="AK615" s="172"/>
      <c r="AL615" s="172"/>
      <c r="AM615" s="165"/>
      <c r="AN615" s="173"/>
      <c r="AO615" s="173"/>
      <c r="AP615" s="173"/>
      <c r="AQ615" s="173"/>
      <c r="AR615" s="173"/>
      <c r="AS615" s="173"/>
      <c r="AT615" s="173"/>
      <c r="AU615" s="173"/>
      <c r="AV615" s="173"/>
      <c r="AW615" s="173"/>
      <c r="AX615" s="173" t="s">
        <v>374</v>
      </c>
      <c r="AY615" s="173"/>
      <c r="AZ615" s="173"/>
      <c r="BA615" s="173"/>
      <c r="BB615" s="173"/>
      <c r="BC615" s="173"/>
      <c r="BD615" s="173"/>
      <c r="BE615" s="173"/>
      <c r="BF615" s="173"/>
      <c r="BG615" s="173"/>
      <c r="BH615" s="173"/>
      <c r="BI615" s="173"/>
      <c r="BJ615" s="173"/>
      <c r="BK615" s="173"/>
      <c r="BL615" s="174"/>
      <c r="BM615" s="174"/>
    </row>
    <row r="616" spans="1:65" s="114" customFormat="1" ht="22.5">
      <c r="A616" s="2" t="s">
        <v>26</v>
      </c>
      <c r="B616" s="24" t="s">
        <v>408</v>
      </c>
      <c r="C616" s="4"/>
      <c r="D616" s="4"/>
      <c r="E616" s="135" t="str">
        <f t="shared" si="1524"/>
        <v xml:space="preserve">                               VTK1,              </v>
      </c>
      <c r="F616" s="6" t="str">
        <f t="shared" ref="F616" si="1650">LEFT(Q616,11)</f>
        <v>5H0_970_728</v>
      </c>
      <c r="G616" s="6" t="str">
        <f t="shared" ref="G616" si="1651">IF(LEN(Q616)=11,0,MID(Q616,13,2))</f>
        <v>CL</v>
      </c>
      <c r="H616" s="6" t="str">
        <f t="shared" ref="H616" si="1652">CONCATENATE(IF(MID(Q616,5,3)="970","1AS1"),LEFT(F616,3),RIGHT(F616,3))</f>
        <v>1AS15H0728</v>
      </c>
      <c r="I616" s="6" t="str">
        <f t="shared" ref="I616" si="1653">IF(G616=0,"00",IF(LEN(G616)=1,CONCATENATE(G616,0),G616))</f>
        <v>CL</v>
      </c>
      <c r="J616" s="8" t="s">
        <v>605</v>
      </c>
      <c r="K616" s="119"/>
      <c r="L616" s="24" t="s">
        <v>1626</v>
      </c>
      <c r="M616" s="67" t="s">
        <v>2310</v>
      </c>
      <c r="N616" s="68">
        <v>2125</v>
      </c>
      <c r="O616" s="69">
        <v>2124</v>
      </c>
      <c r="P616" s="42" t="s">
        <v>2243</v>
      </c>
      <c r="Q616" s="24" t="s">
        <v>1614</v>
      </c>
      <c r="R616" s="6" t="str">
        <f t="shared" ref="R616" si="1654">IF(J616&lt;&gt;"",CONCATENATE(H616,I616,J616),CONCATENATE(H616,I616,K616))</f>
        <v>1AS15H0728CLB</v>
      </c>
      <c r="S616" s="7" t="str">
        <f t="shared" ref="S616" si="1655">IF(N616="-","KEIN LIEFERUMFANG",IF(AND(N616&lt;=S$3,O616=""),"AKTUELL",IF(O616=N616-1,"KEIN SERIENEINSATZ",IF(N616&gt;S$3,"NOCH NICHT AKTUELL",IF(AND(N616&lt;S$3,O616&lt;S$3),"NICHT AKTUELL",IF(N616&lt;=S$3,"AKTUELL"))))))</f>
        <v>KEIN SERIENEINSATZ</v>
      </c>
      <c r="T616" s="1" t="str">
        <f>IF(H616=H615,IF(I616=I615,"IndizeNeu (Spalte J, K)",IF(K616&lt;&gt;"","Neue Variant","")),IF(K616&lt;&gt;"","Neue Variant",""))</f>
        <v>IndizeNeu (Spalte J, K)</v>
      </c>
      <c r="U616" s="87"/>
      <c r="V616" s="8" t="s">
        <v>654</v>
      </c>
      <c r="W616" s="25"/>
      <c r="X616" s="22"/>
      <c r="Y616" s="4" t="s">
        <v>374</v>
      </c>
      <c r="Z616" s="4" t="s">
        <v>374</v>
      </c>
      <c r="AA616" s="4" t="s">
        <v>374</v>
      </c>
      <c r="AB616" s="63"/>
      <c r="AC616" s="182"/>
      <c r="AD616" s="165"/>
      <c r="AE616" s="165"/>
      <c r="AF616" s="165"/>
      <c r="AG616" s="171"/>
      <c r="AH616" s="171"/>
      <c r="AI616" s="171"/>
      <c r="AJ616" s="172"/>
      <c r="AK616" s="172"/>
      <c r="AL616" s="172"/>
      <c r="AM616" s="165"/>
      <c r="AN616" s="173"/>
      <c r="AO616" s="173"/>
      <c r="AP616" s="173"/>
      <c r="AQ616" s="173"/>
      <c r="AR616" s="173"/>
      <c r="AS616" s="173"/>
      <c r="AT616" s="173"/>
      <c r="AU616" s="173"/>
      <c r="AV616" s="173"/>
      <c r="AW616" s="173"/>
      <c r="AX616" s="173" t="s">
        <v>374</v>
      </c>
      <c r="AY616" s="173"/>
      <c r="AZ616" s="173"/>
      <c r="BA616" s="173"/>
      <c r="BB616" s="173"/>
      <c r="BC616" s="173"/>
      <c r="BD616" s="173"/>
      <c r="BE616" s="173"/>
      <c r="BF616" s="173"/>
      <c r="BG616" s="173"/>
      <c r="BH616" s="173"/>
      <c r="BI616" s="173"/>
      <c r="BJ616" s="173"/>
      <c r="BK616" s="173"/>
      <c r="BL616" s="174"/>
      <c r="BM616" s="174"/>
    </row>
    <row r="617" spans="1:65" s="114" customFormat="1" ht="22.5">
      <c r="A617" s="2" t="s">
        <v>26</v>
      </c>
      <c r="B617" s="24" t="s">
        <v>408</v>
      </c>
      <c r="C617" s="4"/>
      <c r="D617" s="4"/>
      <c r="E617" s="135" t="str">
        <f t="shared" si="1524"/>
        <v xml:space="preserve">                               VTK1,              </v>
      </c>
      <c r="F617" s="6" t="str">
        <f t="shared" ref="F617" si="1656">LEFT(Q617,11)</f>
        <v>5H0_970_728</v>
      </c>
      <c r="G617" s="6" t="str">
        <f t="shared" ref="G617" si="1657">IF(LEN(Q617)=11,0,MID(Q617,13,2))</f>
        <v>CL</v>
      </c>
      <c r="H617" s="6" t="str">
        <f t="shared" ref="H617" si="1658">CONCATENATE(IF(MID(Q617,5,3)="970","1AS1"),LEFT(F617,3),RIGHT(F617,3))</f>
        <v>1AS15H0728</v>
      </c>
      <c r="I617" s="6" t="str">
        <f t="shared" ref="I617" si="1659">IF(G617=0,"00",IF(LEN(G617)=1,CONCATENATE(G617,0),G617))</f>
        <v>CL</v>
      </c>
      <c r="J617" s="8" t="s">
        <v>630</v>
      </c>
      <c r="K617" s="2"/>
      <c r="L617" s="24" t="s">
        <v>1626</v>
      </c>
      <c r="M617" s="67" t="s">
        <v>2310</v>
      </c>
      <c r="N617" s="68">
        <v>2125</v>
      </c>
      <c r="O617" s="69">
        <v>2124</v>
      </c>
      <c r="P617" s="42" t="s">
        <v>2292</v>
      </c>
      <c r="Q617" s="24" t="s">
        <v>1614</v>
      </c>
      <c r="R617" s="6" t="str">
        <f t="shared" ref="R617" si="1660">IF(J617&lt;&gt;"",CONCATENATE(H617,I617,J617),CONCATENATE(H617,I617,K617))</f>
        <v>1AS15H0728CLC</v>
      </c>
      <c r="S617" s="7" t="str">
        <f t="shared" ref="S617" si="1661">IF(N617="-","KEIN LIEFERUMFANG",IF(AND(N617&lt;=S$3,O617=""),"AKTUELL",IF(O617=N617-1,"KEIN SERIENEINSATZ",IF(N617&gt;S$3,"NOCH NICHT AKTUELL",IF(AND(N617&lt;S$3,O617&lt;S$3),"NICHT AKTUELL",IF(N617&lt;=S$3,"AKTUELL"))))))</f>
        <v>KEIN SERIENEINSATZ</v>
      </c>
      <c r="T617" s="1" t="str">
        <f>IF(H617=H616,IF(I617=I616,"IndizeNeu (Spalte J, K)",IF(K617&lt;&gt;"","Neue Variant","")),IF(K617&lt;&gt;"","Neue Variant",""))</f>
        <v>IndizeNeu (Spalte J, K)</v>
      </c>
      <c r="U617" s="87"/>
      <c r="V617" s="8" t="s">
        <v>654</v>
      </c>
      <c r="W617" s="25"/>
      <c r="X617" s="22"/>
      <c r="Y617" s="4" t="s">
        <v>374</v>
      </c>
      <c r="Z617" s="4" t="s">
        <v>374</v>
      </c>
      <c r="AA617" s="4" t="s">
        <v>374</v>
      </c>
      <c r="AB617" s="63"/>
      <c r="AC617" s="182"/>
      <c r="AD617" s="165"/>
      <c r="AE617" s="165"/>
      <c r="AF617" s="165"/>
      <c r="AG617" s="171"/>
      <c r="AH617" s="171"/>
      <c r="AI617" s="171"/>
      <c r="AJ617" s="172"/>
      <c r="AK617" s="172"/>
      <c r="AL617" s="172"/>
      <c r="AM617" s="165"/>
      <c r="AN617" s="173"/>
      <c r="AO617" s="173"/>
      <c r="AP617" s="173"/>
      <c r="AQ617" s="173"/>
      <c r="AR617" s="173"/>
      <c r="AS617" s="173"/>
      <c r="AT617" s="173"/>
      <c r="AU617" s="173"/>
      <c r="AV617" s="173"/>
      <c r="AW617" s="173"/>
      <c r="AX617" s="173" t="s">
        <v>374</v>
      </c>
      <c r="AY617" s="173"/>
      <c r="AZ617" s="173"/>
      <c r="BA617" s="173"/>
      <c r="BB617" s="173"/>
      <c r="BC617" s="173"/>
      <c r="BD617" s="173"/>
      <c r="BE617" s="173"/>
      <c r="BF617" s="173"/>
      <c r="BG617" s="173"/>
      <c r="BH617" s="173"/>
      <c r="BI617" s="173"/>
      <c r="BJ617" s="173"/>
      <c r="BK617" s="173"/>
      <c r="BL617" s="174"/>
      <c r="BM617" s="174"/>
    </row>
    <row r="618" spans="1:65" s="114" customFormat="1" ht="22.5">
      <c r="A618" s="2" t="s">
        <v>26</v>
      </c>
      <c r="B618" s="24" t="s">
        <v>408</v>
      </c>
      <c r="C618" s="4"/>
      <c r="D618" s="4"/>
      <c r="E618" s="135" t="str">
        <f t="shared" ref="E618" si="1662">CONCATENATE(IF(AC618&gt;0,$AC$1," ")," ",IF(AD618&gt;0,$AD$1," ")," ",IF(AE618&gt;0,$AE$1," ")," ",IF(AF618&gt;0,$AF$1," ")," ",IF(AG618&gt;0,$AG$1," ")," ",IF(AH618&gt;0,$AH$1," ")," ",IF(AI618&gt;0,$AI$1," ")," ",IF(AJ618&gt;0,$AJ$1," ")," ",IF(AK618&gt;0,$AK$1," ")," ",IF(AL618&gt;0,$AL$1," ")," ",IF(AM618&gt;0,$AM$1," "),IF(AN618&gt;0,$AN$1," "),IF(AO618&gt;0,$AO$1," "),IF(AP618&gt;0,$AP$1," "),IF(AQ618&gt;0,$AQ$1," "),IF(AR618&gt;0,$AR$1," "),IF(AS618&gt;0,$AS$1," "),IF(AT618&gt;0,$AT$1," "),IF(AU618&gt;0,$AU$1," "),IF(AV618&gt;0,$AV$1," "),IF(AW618&gt;0,$AW$1," "),IF(AX618&gt;0,$AX$1," "),IF(AY618&gt;0,$AY$1," "),IF(AZ618&gt;0,$AZ$1," "),IF(BA618&gt;0,$BA$1," "),IF(BB618&gt;0,$BB$1," "),IF(BC618&gt;0,$BC$1," "),IF(BD618&gt;0,$BD$1," "),IF(BE618&gt;0,$BE$1," "),IF(BF618&gt;0,$BF$1," "),IF(BG618&gt;0,$BG$1," "),IF(BH618&gt;0,$BH$1," "),IF(BI618&gt;0,$BI$1," "),IF(BJ618&gt;0,$BJ$1," "),IF(BK618&gt;0,$BK$1," "),IF(BL618&gt;0,$BL$1," "))</f>
        <v xml:space="preserve">                               VTK1,           VTU7,  </v>
      </c>
      <c r="F618" s="6" t="str">
        <f t="shared" ref="F618" si="1663">LEFT(Q618,11)</f>
        <v>5H0_970_728</v>
      </c>
      <c r="G618" s="6" t="str">
        <f t="shared" ref="G618" si="1664">IF(LEN(Q618)=11,0,MID(Q618,13,2))</f>
        <v>CL</v>
      </c>
      <c r="H618" s="6" t="str">
        <f t="shared" ref="H618" si="1665">CONCATENATE(IF(MID(Q618,5,3)="970","1AS1"),LEFT(F618,3),RIGHT(F618,3))</f>
        <v>1AS15H0728</v>
      </c>
      <c r="I618" s="6" t="str">
        <f t="shared" ref="I618" si="1666">IF(G618=0,"00",IF(LEN(G618)=1,CONCATENATE(G618,0),G618))</f>
        <v>CL</v>
      </c>
      <c r="J618" s="8" t="s">
        <v>634</v>
      </c>
      <c r="K618" s="2"/>
      <c r="L618" s="24" t="s">
        <v>1626</v>
      </c>
      <c r="M618" s="67" t="s">
        <v>2310</v>
      </c>
      <c r="N618" s="68">
        <v>2125</v>
      </c>
      <c r="O618" s="69"/>
      <c r="P618" s="42" t="s">
        <v>2292</v>
      </c>
      <c r="Q618" s="24" t="s">
        <v>1614</v>
      </c>
      <c r="R618" s="6" t="str">
        <f t="shared" ref="R618" si="1667">IF(J618&lt;&gt;"",CONCATENATE(H618,I618,J618),CONCATENATE(H618,I618,K618))</f>
        <v>1AS15H0728CLD</v>
      </c>
      <c r="S618" s="7" t="str">
        <f t="shared" ref="S618" si="1668">IF(N618="-","KEIN LIEFERUMFANG",IF(AND(N618&lt;=S$3,O618=""),"AKTUELL",IF(O618=N618-1,"KEIN SERIENEINSATZ",IF(N618&gt;S$3,"NOCH NICHT AKTUELL",IF(AND(N618&lt;S$3,O618&lt;S$3),"NICHT AKTUELL",IF(N618&lt;=S$3,"AKTUELL"))))))</f>
        <v>NOCH NICHT AKTUELL</v>
      </c>
      <c r="T618" s="1" t="str">
        <f>IF(H618=H617,IF(I618=I617,"IndizeNeu (Spalte J, K)",IF(K618&lt;&gt;"","Neue Variant","")),IF(K618&lt;&gt;"","Neue Variant",""))</f>
        <v>IndizeNeu (Spalte J, K)</v>
      </c>
      <c r="U618" s="87"/>
      <c r="V618" s="8" t="s">
        <v>654</v>
      </c>
      <c r="W618" s="25"/>
      <c r="X618" s="22"/>
      <c r="Y618" s="4" t="s">
        <v>374</v>
      </c>
      <c r="Z618" s="4" t="s">
        <v>374</v>
      </c>
      <c r="AA618" s="4" t="s">
        <v>374</v>
      </c>
      <c r="AB618" s="63"/>
      <c r="AC618" s="182"/>
      <c r="AD618" s="165"/>
      <c r="AE618" s="165"/>
      <c r="AF618" s="165"/>
      <c r="AG618" s="171"/>
      <c r="AH618" s="171"/>
      <c r="AI618" s="171"/>
      <c r="AJ618" s="172"/>
      <c r="AK618" s="172"/>
      <c r="AL618" s="172"/>
      <c r="AM618" s="165"/>
      <c r="AN618" s="173"/>
      <c r="AO618" s="173"/>
      <c r="AP618" s="173"/>
      <c r="AQ618" s="173"/>
      <c r="AR618" s="173"/>
      <c r="AS618" s="173"/>
      <c r="AT618" s="173"/>
      <c r="AU618" s="173"/>
      <c r="AV618" s="173"/>
      <c r="AW618" s="173"/>
      <c r="AX618" s="173" t="s">
        <v>374</v>
      </c>
      <c r="AY618" s="173"/>
      <c r="AZ618" s="173"/>
      <c r="BA618" s="173"/>
      <c r="BB618" s="173"/>
      <c r="BC618" s="173"/>
      <c r="BD618" s="173"/>
      <c r="BE618" s="173"/>
      <c r="BF618" s="173"/>
      <c r="BG618" s="173"/>
      <c r="BH618" s="173"/>
      <c r="BI618" s="173"/>
      <c r="BJ618" s="173" t="s">
        <v>374</v>
      </c>
      <c r="BK618" s="173"/>
      <c r="BL618" s="174"/>
      <c r="BM618" s="174"/>
    </row>
    <row r="619" spans="1:65" s="114" customFormat="1" ht="22.5">
      <c r="A619" s="2" t="s">
        <v>26</v>
      </c>
      <c r="B619" s="24" t="s">
        <v>408</v>
      </c>
      <c r="C619" s="4"/>
      <c r="D619" s="4"/>
      <c r="E619" s="135" t="str">
        <f t="shared" si="1524"/>
        <v xml:space="preserve">                               VTK1,              </v>
      </c>
      <c r="F619" s="6" t="str">
        <f t="shared" si="1646"/>
        <v>5H0_970_728</v>
      </c>
      <c r="G619" s="6" t="str">
        <f t="shared" ref="G619" si="1669">IF(LEN(Q619)=11,0,MID(Q619,13,2))</f>
        <v>CM</v>
      </c>
      <c r="H619" s="6" t="str">
        <f t="shared" ref="H619" si="1670">CONCATENATE(IF(MID(Q619,5,3)="970","1AS1"),LEFT(F619,3),RIGHT(F619,3))</f>
        <v>1AS15H0728</v>
      </c>
      <c r="I619" s="6" t="str">
        <f t="shared" ref="I619" si="1671">IF(G619=0,"00",IF(LEN(G619)=1,CONCATENATE(G619,0),G619))</f>
        <v>CM</v>
      </c>
      <c r="J619" s="8" t="s">
        <v>498</v>
      </c>
      <c r="K619" s="2"/>
      <c r="L619" s="24" t="s">
        <v>1627</v>
      </c>
      <c r="M619" s="67" t="s">
        <v>2310</v>
      </c>
      <c r="N619" s="68">
        <v>2125</v>
      </c>
      <c r="O619" s="69">
        <v>2124</v>
      </c>
      <c r="P619" s="42" t="s">
        <v>2219</v>
      </c>
      <c r="Q619" s="24" t="s">
        <v>1615</v>
      </c>
      <c r="R619" s="6" t="str">
        <f t="shared" si="1649"/>
        <v>1AS15H0728CMA</v>
      </c>
      <c r="S619" s="7" t="str">
        <f t="shared" si="1525"/>
        <v>KEIN SERIENEINSATZ</v>
      </c>
      <c r="T619" s="1" t="str">
        <f>IF(H619=H615,IF(I619=I615,"IndizeNeu (Spalte J, K)",IF(K619&lt;&gt;"","Neue Variant","")),IF(K619&lt;&gt;"","Neue Variant",""))</f>
        <v/>
      </c>
      <c r="U619" s="87"/>
      <c r="V619" s="8" t="s">
        <v>654</v>
      </c>
      <c r="W619" s="25"/>
      <c r="X619" s="22"/>
      <c r="Y619" s="4" t="s">
        <v>374</v>
      </c>
      <c r="Z619" s="4" t="s">
        <v>374</v>
      </c>
      <c r="AA619" s="4" t="s">
        <v>374</v>
      </c>
      <c r="AB619" s="63"/>
      <c r="AC619" s="182"/>
      <c r="AD619" s="165"/>
      <c r="AE619" s="165"/>
      <c r="AF619" s="165"/>
      <c r="AG619" s="171"/>
      <c r="AH619" s="171"/>
      <c r="AI619" s="171"/>
      <c r="AJ619" s="172"/>
      <c r="AK619" s="172"/>
      <c r="AL619" s="172"/>
      <c r="AM619" s="165"/>
      <c r="AN619" s="173"/>
      <c r="AO619" s="173"/>
      <c r="AP619" s="173"/>
      <c r="AQ619" s="173"/>
      <c r="AR619" s="173"/>
      <c r="AS619" s="173"/>
      <c r="AT619" s="173"/>
      <c r="AU619" s="173"/>
      <c r="AV619" s="173"/>
      <c r="AW619" s="173"/>
      <c r="AX619" s="173" t="s">
        <v>374</v>
      </c>
      <c r="AY619" s="173"/>
      <c r="AZ619" s="173"/>
      <c r="BA619" s="173"/>
      <c r="BB619" s="173"/>
      <c r="BC619" s="173"/>
      <c r="BD619" s="173"/>
      <c r="BE619" s="173"/>
      <c r="BF619" s="173"/>
      <c r="BG619" s="173"/>
      <c r="BH619" s="173"/>
      <c r="BI619" s="173"/>
      <c r="BJ619" s="173"/>
      <c r="BK619" s="173"/>
      <c r="BL619" s="174"/>
      <c r="BM619" s="174"/>
    </row>
    <row r="620" spans="1:65" s="114" customFormat="1" ht="22.5">
      <c r="A620" s="2" t="s">
        <v>26</v>
      </c>
      <c r="B620" s="24" t="s">
        <v>408</v>
      </c>
      <c r="C620" s="4"/>
      <c r="D620" s="4"/>
      <c r="E620" s="135" t="str">
        <f t="shared" si="1524"/>
        <v xml:space="preserve">                               VTK1,              </v>
      </c>
      <c r="F620" s="6" t="str">
        <f t="shared" ref="F620" si="1672">LEFT(Q620,11)</f>
        <v>5H0_970_728</v>
      </c>
      <c r="G620" s="6" t="str">
        <f t="shared" ref="G620" si="1673">IF(LEN(Q620)=11,0,MID(Q620,13,2))</f>
        <v>CM</v>
      </c>
      <c r="H620" s="6" t="str">
        <f t="shared" ref="H620" si="1674">CONCATENATE(IF(MID(Q620,5,3)="970","1AS1"),LEFT(F620,3),RIGHT(F620,3))</f>
        <v>1AS15H0728</v>
      </c>
      <c r="I620" s="6" t="str">
        <f t="shared" ref="I620" si="1675">IF(G620=0,"00",IF(LEN(G620)=1,CONCATENATE(G620,0),G620))</f>
        <v>CM</v>
      </c>
      <c r="J620" s="8" t="s">
        <v>605</v>
      </c>
      <c r="K620" s="119"/>
      <c r="L620" s="24" t="s">
        <v>1627</v>
      </c>
      <c r="M620" s="67" t="s">
        <v>2310</v>
      </c>
      <c r="N620" s="68">
        <v>2125</v>
      </c>
      <c r="O620" s="69">
        <v>2124</v>
      </c>
      <c r="P620" s="42" t="s">
        <v>2243</v>
      </c>
      <c r="Q620" s="24" t="s">
        <v>1615</v>
      </c>
      <c r="R620" s="6" t="str">
        <f t="shared" ref="R620" si="1676">IF(J620&lt;&gt;"",CONCATENATE(H620,I620,J620),CONCATENATE(H620,I620,K620))</f>
        <v>1AS15H0728CMB</v>
      </c>
      <c r="S620" s="7" t="str">
        <f t="shared" ref="S620" si="1677">IF(N620="-","KEIN LIEFERUMFANG",IF(AND(N620&lt;=S$3,O620=""),"AKTUELL",IF(O620=N620-1,"KEIN SERIENEINSATZ",IF(N620&gt;S$3,"NOCH NICHT AKTUELL",IF(AND(N620&lt;S$3,O620&lt;S$3),"NICHT AKTUELL",IF(N620&lt;=S$3,"AKTUELL"))))))</f>
        <v>KEIN SERIENEINSATZ</v>
      </c>
      <c r="T620" s="1" t="str">
        <f>IF(H620=H616,IF(I620=I616,"IndizeNeu (Spalte J, K)",IF(K620&lt;&gt;"","Neue Variant","")),IF(K620&lt;&gt;"","Neue Variant",""))</f>
        <v/>
      </c>
      <c r="U620" s="87"/>
      <c r="V620" s="8" t="s">
        <v>654</v>
      </c>
      <c r="W620" s="25"/>
      <c r="X620" s="22"/>
      <c r="Y620" s="4" t="s">
        <v>374</v>
      </c>
      <c r="Z620" s="4" t="s">
        <v>374</v>
      </c>
      <c r="AA620" s="4" t="s">
        <v>374</v>
      </c>
      <c r="AB620" s="63"/>
      <c r="AC620" s="182"/>
      <c r="AD620" s="165"/>
      <c r="AE620" s="165"/>
      <c r="AF620" s="165"/>
      <c r="AG620" s="171"/>
      <c r="AH620" s="171"/>
      <c r="AI620" s="171"/>
      <c r="AJ620" s="172"/>
      <c r="AK620" s="172"/>
      <c r="AL620" s="172"/>
      <c r="AM620" s="165"/>
      <c r="AN620" s="173"/>
      <c r="AO620" s="173"/>
      <c r="AP620" s="173"/>
      <c r="AQ620" s="173"/>
      <c r="AR620" s="173"/>
      <c r="AS620" s="173"/>
      <c r="AT620" s="173"/>
      <c r="AU620" s="173"/>
      <c r="AV620" s="173"/>
      <c r="AW620" s="173"/>
      <c r="AX620" s="173" t="s">
        <v>374</v>
      </c>
      <c r="AY620" s="173"/>
      <c r="AZ620" s="173"/>
      <c r="BA620" s="173"/>
      <c r="BB620" s="173"/>
      <c r="BC620" s="173"/>
      <c r="BD620" s="173"/>
      <c r="BE620" s="173"/>
      <c r="BF620" s="173"/>
      <c r="BG620" s="173"/>
      <c r="BH620" s="173"/>
      <c r="BI620" s="173"/>
      <c r="BJ620" s="173"/>
      <c r="BK620" s="173"/>
      <c r="BL620" s="174"/>
      <c r="BM620" s="174"/>
    </row>
    <row r="621" spans="1:65" s="114" customFormat="1" ht="22.5">
      <c r="A621" s="2" t="s">
        <v>26</v>
      </c>
      <c r="B621" s="24" t="s">
        <v>408</v>
      </c>
      <c r="C621" s="4"/>
      <c r="D621" s="4"/>
      <c r="E621" s="135" t="str">
        <f t="shared" si="1524"/>
        <v xml:space="preserve">                               VTK1,              </v>
      </c>
      <c r="F621" s="6" t="str">
        <f t="shared" ref="F621" si="1678">LEFT(Q621,11)</f>
        <v>5H0_970_728</v>
      </c>
      <c r="G621" s="6" t="str">
        <f t="shared" ref="G621" si="1679">IF(LEN(Q621)=11,0,MID(Q621,13,2))</f>
        <v>CM</v>
      </c>
      <c r="H621" s="6" t="str">
        <f t="shared" ref="H621" si="1680">CONCATENATE(IF(MID(Q621,5,3)="970","1AS1"),LEFT(F621,3),RIGHT(F621,3))</f>
        <v>1AS15H0728</v>
      </c>
      <c r="I621" s="6" t="str">
        <f t="shared" ref="I621" si="1681">IF(G621=0,"00",IF(LEN(G621)=1,CONCATENATE(G621,0),G621))</f>
        <v>CM</v>
      </c>
      <c r="J621" s="8" t="s">
        <v>630</v>
      </c>
      <c r="K621" s="2"/>
      <c r="L621" s="24" t="s">
        <v>1627</v>
      </c>
      <c r="M621" s="67" t="s">
        <v>2310</v>
      </c>
      <c r="N621" s="68">
        <v>2125</v>
      </c>
      <c r="O621" s="69">
        <v>2124</v>
      </c>
      <c r="P621" s="42" t="s">
        <v>2292</v>
      </c>
      <c r="Q621" s="24" t="s">
        <v>1615</v>
      </c>
      <c r="R621" s="6" t="str">
        <f t="shared" ref="R621" si="1682">IF(J621&lt;&gt;"",CONCATENATE(H621,I621,J621),CONCATENATE(H621,I621,K621))</f>
        <v>1AS15H0728CMC</v>
      </c>
      <c r="S621" s="7" t="str">
        <f t="shared" ref="S621" si="1683">IF(N621="-","KEIN LIEFERUMFANG",IF(AND(N621&lt;=S$3,O621=""),"AKTUELL",IF(O621=N621-1,"KEIN SERIENEINSATZ",IF(N621&gt;S$3,"NOCH NICHT AKTUELL",IF(AND(N621&lt;S$3,O621&lt;S$3),"NICHT AKTUELL",IF(N621&lt;=S$3,"AKTUELL"))))))</f>
        <v>KEIN SERIENEINSATZ</v>
      </c>
      <c r="T621" s="1" t="str">
        <f>IF(H621=H617,IF(I621=I617,"IndizeNeu (Spalte J, K)",IF(K621&lt;&gt;"","Neue Variant","")),IF(K621&lt;&gt;"","Neue Variant",""))</f>
        <v/>
      </c>
      <c r="U621" s="87"/>
      <c r="V621" s="8" t="s">
        <v>654</v>
      </c>
      <c r="W621" s="25"/>
      <c r="X621" s="22"/>
      <c r="Y621" s="4" t="s">
        <v>374</v>
      </c>
      <c r="Z621" s="4" t="s">
        <v>374</v>
      </c>
      <c r="AA621" s="4" t="s">
        <v>374</v>
      </c>
      <c r="AB621" s="63"/>
      <c r="AC621" s="182"/>
      <c r="AD621" s="165"/>
      <c r="AE621" s="165"/>
      <c r="AF621" s="165"/>
      <c r="AG621" s="171"/>
      <c r="AH621" s="171"/>
      <c r="AI621" s="171"/>
      <c r="AJ621" s="172"/>
      <c r="AK621" s="172"/>
      <c r="AL621" s="172"/>
      <c r="AM621" s="165"/>
      <c r="AN621" s="173"/>
      <c r="AO621" s="173"/>
      <c r="AP621" s="173"/>
      <c r="AQ621" s="173"/>
      <c r="AR621" s="173"/>
      <c r="AS621" s="173"/>
      <c r="AT621" s="173"/>
      <c r="AU621" s="173"/>
      <c r="AV621" s="173"/>
      <c r="AW621" s="173"/>
      <c r="AX621" s="173" t="s">
        <v>374</v>
      </c>
      <c r="AY621" s="173"/>
      <c r="AZ621" s="173"/>
      <c r="BA621" s="173"/>
      <c r="BB621" s="173"/>
      <c r="BC621" s="173"/>
      <c r="BD621" s="173"/>
      <c r="BE621" s="173"/>
      <c r="BF621" s="173"/>
      <c r="BG621" s="173"/>
      <c r="BH621" s="173"/>
      <c r="BI621" s="173"/>
      <c r="BJ621" s="173"/>
      <c r="BK621" s="173"/>
      <c r="BL621" s="174"/>
      <c r="BM621" s="174"/>
    </row>
    <row r="622" spans="1:65" s="114" customFormat="1" ht="22.5">
      <c r="A622" s="2" t="s">
        <v>26</v>
      </c>
      <c r="B622" s="24" t="s">
        <v>408</v>
      </c>
      <c r="C622" s="4"/>
      <c r="D622" s="4"/>
      <c r="E622" s="135" t="str">
        <f t="shared" ref="E622" si="1684">CONCATENATE(IF(AC622&gt;0,$AC$1," ")," ",IF(AD622&gt;0,$AD$1," ")," ",IF(AE622&gt;0,$AE$1," ")," ",IF(AF622&gt;0,$AF$1," ")," ",IF(AG622&gt;0,$AG$1," ")," ",IF(AH622&gt;0,$AH$1," ")," ",IF(AI622&gt;0,$AI$1," ")," ",IF(AJ622&gt;0,$AJ$1," ")," ",IF(AK622&gt;0,$AK$1," ")," ",IF(AL622&gt;0,$AL$1," ")," ",IF(AM622&gt;0,$AM$1," "),IF(AN622&gt;0,$AN$1," "),IF(AO622&gt;0,$AO$1," "),IF(AP622&gt;0,$AP$1," "),IF(AQ622&gt;0,$AQ$1," "),IF(AR622&gt;0,$AR$1," "),IF(AS622&gt;0,$AS$1," "),IF(AT622&gt;0,$AT$1," "),IF(AU622&gt;0,$AU$1," "),IF(AV622&gt;0,$AV$1," "),IF(AW622&gt;0,$AW$1," "),IF(AX622&gt;0,$AX$1," "),IF(AY622&gt;0,$AY$1," "),IF(AZ622&gt;0,$AZ$1," "),IF(BA622&gt;0,$BA$1," "),IF(BB622&gt;0,$BB$1," "),IF(BC622&gt;0,$BC$1," "),IF(BD622&gt;0,$BD$1," "),IF(BE622&gt;0,$BE$1," "),IF(BF622&gt;0,$BF$1," "),IF(BG622&gt;0,$BG$1," "),IF(BH622&gt;0,$BH$1," "),IF(BI622&gt;0,$BI$1," "),IF(BJ622&gt;0,$BJ$1," "),IF(BK622&gt;0,$BK$1," "),IF(BL622&gt;0,$BL$1," "))</f>
        <v xml:space="preserve">                               VTK1,           VTU7,  </v>
      </c>
      <c r="F622" s="6" t="str">
        <f t="shared" ref="F622" si="1685">LEFT(Q622,11)</f>
        <v>5H0_970_728</v>
      </c>
      <c r="G622" s="6" t="str">
        <f t="shared" ref="G622" si="1686">IF(LEN(Q622)=11,0,MID(Q622,13,2))</f>
        <v>CM</v>
      </c>
      <c r="H622" s="6" t="str">
        <f t="shared" ref="H622" si="1687">CONCATENATE(IF(MID(Q622,5,3)="970","1AS1"),LEFT(F622,3),RIGHT(F622,3))</f>
        <v>1AS15H0728</v>
      </c>
      <c r="I622" s="6" t="str">
        <f t="shared" ref="I622" si="1688">IF(G622=0,"00",IF(LEN(G622)=1,CONCATENATE(G622,0),G622))</f>
        <v>CM</v>
      </c>
      <c r="J622" s="8" t="s">
        <v>634</v>
      </c>
      <c r="K622" s="2"/>
      <c r="L622" s="24" t="s">
        <v>1627</v>
      </c>
      <c r="M622" s="67" t="s">
        <v>2310</v>
      </c>
      <c r="N622" s="68">
        <v>2125</v>
      </c>
      <c r="O622" s="69"/>
      <c r="P622" s="42" t="s">
        <v>2292</v>
      </c>
      <c r="Q622" s="24" t="s">
        <v>1615</v>
      </c>
      <c r="R622" s="6" t="str">
        <f t="shared" ref="R622" si="1689">IF(J622&lt;&gt;"",CONCATENATE(H622,I622,J622),CONCATENATE(H622,I622,K622))</f>
        <v>1AS15H0728CMD</v>
      </c>
      <c r="S622" s="7" t="str">
        <f t="shared" ref="S622" si="1690">IF(N622="-","KEIN LIEFERUMFANG",IF(AND(N622&lt;=S$3,O622=""),"AKTUELL",IF(O622=N622-1,"KEIN SERIENEINSATZ",IF(N622&gt;S$3,"NOCH NICHT AKTUELL",IF(AND(N622&lt;S$3,O622&lt;S$3),"NICHT AKTUELL",IF(N622&lt;=S$3,"AKTUELL"))))))</f>
        <v>NOCH NICHT AKTUELL</v>
      </c>
      <c r="T622" s="1" t="str">
        <f>IF(H622=H618,IF(I622=I618,"IndizeNeu (Spalte J, K)",IF(K622&lt;&gt;"","Neue Variant","")),IF(K622&lt;&gt;"","Neue Variant",""))</f>
        <v/>
      </c>
      <c r="U622" s="87"/>
      <c r="V622" s="8" t="s">
        <v>654</v>
      </c>
      <c r="W622" s="25"/>
      <c r="X622" s="22"/>
      <c r="Y622" s="4" t="s">
        <v>374</v>
      </c>
      <c r="Z622" s="4" t="s">
        <v>374</v>
      </c>
      <c r="AA622" s="4" t="s">
        <v>374</v>
      </c>
      <c r="AB622" s="63"/>
      <c r="AC622" s="182"/>
      <c r="AD622" s="165"/>
      <c r="AE622" s="165"/>
      <c r="AF622" s="165"/>
      <c r="AG622" s="171"/>
      <c r="AH622" s="171"/>
      <c r="AI622" s="171"/>
      <c r="AJ622" s="172"/>
      <c r="AK622" s="172"/>
      <c r="AL622" s="172"/>
      <c r="AM622" s="165"/>
      <c r="AN622" s="173"/>
      <c r="AO622" s="173"/>
      <c r="AP622" s="173"/>
      <c r="AQ622" s="173"/>
      <c r="AR622" s="173"/>
      <c r="AS622" s="173"/>
      <c r="AT622" s="173"/>
      <c r="AU622" s="173"/>
      <c r="AV622" s="173"/>
      <c r="AW622" s="173"/>
      <c r="AX622" s="173" t="s">
        <v>374</v>
      </c>
      <c r="AY622" s="173"/>
      <c r="AZ622" s="173"/>
      <c r="BA622" s="173"/>
      <c r="BB622" s="173"/>
      <c r="BC622" s="173"/>
      <c r="BD622" s="173"/>
      <c r="BE622" s="173"/>
      <c r="BF622" s="173"/>
      <c r="BG622" s="173"/>
      <c r="BH622" s="173"/>
      <c r="BI622" s="173"/>
      <c r="BJ622" s="173" t="s">
        <v>374</v>
      </c>
      <c r="BK622" s="173"/>
      <c r="BL622" s="174"/>
      <c r="BM622" s="174"/>
    </row>
    <row r="623" spans="1:65" s="114" customFormat="1">
      <c r="A623" s="2" t="s">
        <v>26</v>
      </c>
      <c r="B623" s="24" t="s">
        <v>408</v>
      </c>
      <c r="C623" s="4"/>
      <c r="D623" s="4"/>
      <c r="E623" s="135" t="str">
        <f t="shared" ref="E623" si="1691">CONCATENATE(IF(AC623&gt;0,$AC$1," ")," ",IF(AD623&gt;0,$AD$1," ")," ",IF(AE623&gt;0,$AE$1," ")," ",IF(AF623&gt;0,$AF$1," ")," ",IF(AG623&gt;0,$AG$1," ")," ",IF(AH623&gt;0,$AH$1," ")," ",IF(AI623&gt;0,$AI$1," ")," ",IF(AJ623&gt;0,$AJ$1," ")," ",IF(AK623&gt;0,$AK$1," ")," ",IF(AL623&gt;0,$AL$1," ")," ",IF(AM623&gt;0,$AM$1," "),IF(AN623&gt;0,$AN$1," "),IF(AO623&gt;0,$AO$1," "),IF(AP623&gt;0,$AP$1," "),IF(AQ623&gt;0,$AQ$1," "),IF(AR623&gt;0,$AR$1," "),IF(AS623&gt;0,$AS$1," "),IF(AT623&gt;0,$AT$1," "),IF(AU623&gt;0,$AU$1," "),IF(AV623&gt;0,$AV$1," "),IF(AW623&gt;0,$AW$1," "),IF(AX623&gt;0,$AX$1," "),IF(AY623&gt;0,$AY$1," "),IF(AZ623&gt;0,$AZ$1," "),IF(BA623&gt;0,$BA$1," "),IF(BB623&gt;0,$BB$1," "),IF(BC623&gt;0,$BC$1," "),IF(BD623&gt;0,$BD$1," "),IF(BE623&gt;0,$BE$1," "),IF(BF623&gt;0,$BF$1," "),IF(BG623&gt;0,$BG$1," "),IF(BH623&gt;0,$BH$1," "),IF(BI623&gt;0,$BI$1," "),IF(BJ623&gt;0,$BJ$1," "),IF(BK623&gt;0,$BK$1," "),IF(BL623&gt;0,$BL$1," "))</f>
        <v xml:space="preserve">                                              </v>
      </c>
      <c r="F623" s="6" t="str">
        <f t="shared" ref="F623" si="1692">LEFT(Q623,11)</f>
        <v>5H0_970_728</v>
      </c>
      <c r="G623" s="6" t="str">
        <f t="shared" ref="G623" si="1693">IF(LEN(Q623)=11,0,MID(Q623,13,2))</f>
        <v>CN</v>
      </c>
      <c r="H623" s="6" t="str">
        <f t="shared" ref="H623" si="1694">CONCATENATE(IF(MID(Q623,5,3)="970","1AS1"),LEFT(F623,3),RIGHT(F623,3))</f>
        <v>1AS15H0728</v>
      </c>
      <c r="I623" s="6" t="str">
        <f t="shared" ref="I623" si="1695">IF(G623=0,"00",IF(LEN(G623)=1,CONCATENATE(G623,0),G623))</f>
        <v>CN</v>
      </c>
      <c r="J623" s="8" t="s">
        <v>498</v>
      </c>
      <c r="K623" s="2"/>
      <c r="L623" s="24" t="s">
        <v>652</v>
      </c>
      <c r="M623" s="67">
        <v>12</v>
      </c>
      <c r="N623" s="68">
        <v>2125</v>
      </c>
      <c r="O623" s="69">
        <v>2124</v>
      </c>
      <c r="P623" s="42" t="s">
        <v>2291</v>
      </c>
      <c r="Q623" s="24" t="s">
        <v>1616</v>
      </c>
      <c r="R623" s="6" t="str">
        <f t="shared" ref="R623" si="1696">IF(J623&lt;&gt;"",CONCATENATE(H623,I623,J623),CONCATENATE(H623,I623,K623))</f>
        <v>1AS15H0728CNA</v>
      </c>
      <c r="S623" s="7" t="str">
        <f t="shared" ref="S623" si="1697">IF(N623="-","KEIN LIEFERUMFANG",IF(AND(N623&lt;=S$3,O623=""),"AKTUELL",IF(O623=N623-1,"KEIN SERIENEINSATZ",IF(N623&gt;S$3,"NOCH NICHT AKTUELL",IF(AND(N623&lt;S$3,O623&lt;S$3),"NICHT AKTUELL",IF(N623&lt;=S$3,"AKTUELL"))))))</f>
        <v>KEIN SERIENEINSATZ</v>
      </c>
      <c r="T623" s="1" t="str">
        <f>IF(H623=H618,IF(I623=I618,"IndizeNeu (Spalte J, K)",IF(K623&lt;&gt;"","Neue Variant","")),IF(K623&lt;&gt;"","Neue Variant",""))</f>
        <v/>
      </c>
      <c r="U623" s="87"/>
      <c r="V623" s="8" t="s">
        <v>654</v>
      </c>
      <c r="W623" s="25"/>
      <c r="X623" s="22"/>
      <c r="Y623" s="4" t="s">
        <v>374</v>
      </c>
      <c r="Z623" s="4" t="s">
        <v>374</v>
      </c>
      <c r="AA623" s="4" t="s">
        <v>374</v>
      </c>
      <c r="AB623" s="63"/>
      <c r="AC623" s="182"/>
      <c r="AD623" s="165"/>
      <c r="AE623" s="165"/>
      <c r="AF623" s="165"/>
      <c r="AG623" s="171"/>
      <c r="AH623" s="171"/>
      <c r="AI623" s="171"/>
      <c r="AJ623" s="172"/>
      <c r="AK623" s="172"/>
      <c r="AL623" s="172"/>
      <c r="AM623" s="165"/>
      <c r="AN623" s="173"/>
      <c r="AO623" s="173"/>
      <c r="AP623" s="173"/>
      <c r="AQ623" s="173"/>
      <c r="AR623" s="173"/>
      <c r="AS623" s="173"/>
      <c r="AT623" s="173"/>
      <c r="AU623" s="173"/>
      <c r="AV623" s="173"/>
      <c r="AW623" s="173"/>
      <c r="AX623" s="173"/>
      <c r="AY623" s="173"/>
      <c r="AZ623" s="173"/>
      <c r="BA623" s="173"/>
      <c r="BB623" s="173"/>
      <c r="BC623" s="173"/>
      <c r="BD623" s="173"/>
      <c r="BE623" s="173"/>
      <c r="BF623" s="173"/>
      <c r="BG623" s="173"/>
      <c r="BH623" s="173"/>
      <c r="BI623" s="173"/>
      <c r="BJ623" s="173"/>
      <c r="BK623" s="173"/>
      <c r="BL623" s="174"/>
      <c r="BM623" s="174"/>
    </row>
    <row r="624" spans="1:65" s="114" customFormat="1">
      <c r="A624" s="2" t="s">
        <v>26</v>
      </c>
      <c r="B624" s="24" t="s">
        <v>408</v>
      </c>
      <c r="C624" s="4"/>
      <c r="D624" s="4"/>
      <c r="E624" s="135" t="str">
        <f t="shared" si="1524"/>
        <v xml:space="preserve">                                              </v>
      </c>
      <c r="F624" s="6" t="str">
        <f t="shared" si="1646"/>
        <v>5H0_970_728</v>
      </c>
      <c r="G624" s="6" t="str">
        <f t="shared" si="1647"/>
        <v>CN</v>
      </c>
      <c r="H624" s="6" t="str">
        <f t="shared" ref="H624:H638" si="1698">CONCATENATE(IF(MID(Q624,5,3)="970","1AS1"),LEFT(F624,3),RIGHT(F624,3))</f>
        <v>1AS15H0728</v>
      </c>
      <c r="I624" s="6" t="str">
        <f t="shared" si="1648"/>
        <v>CN</v>
      </c>
      <c r="J624" s="8" t="s">
        <v>634</v>
      </c>
      <c r="K624" s="2"/>
      <c r="L624" s="24" t="s">
        <v>652</v>
      </c>
      <c r="M624" s="67">
        <v>12</v>
      </c>
      <c r="N624" s="68">
        <v>2125</v>
      </c>
      <c r="O624" s="69"/>
      <c r="P624" s="42" t="s">
        <v>2291</v>
      </c>
      <c r="Q624" s="24" t="s">
        <v>1616</v>
      </c>
      <c r="R624" s="6" t="str">
        <f t="shared" si="1649"/>
        <v>1AS15H0728CND</v>
      </c>
      <c r="S624" s="7" t="str">
        <f t="shared" si="1525"/>
        <v>NOCH NICHT AKTUELL</v>
      </c>
      <c r="T624" s="1" t="str">
        <f>IF(H624=H619,IF(I624=I619,"IndizeNeu (Spalte J, K)",IF(K624&lt;&gt;"","Neue Variant","")),IF(K624&lt;&gt;"","Neue Variant",""))</f>
        <v/>
      </c>
      <c r="U624" s="8"/>
      <c r="V624" s="8" t="s">
        <v>654</v>
      </c>
      <c r="W624" s="25"/>
      <c r="X624" s="22"/>
      <c r="Y624" s="4" t="s">
        <v>374</v>
      </c>
      <c r="Z624" s="4" t="s">
        <v>374</v>
      </c>
      <c r="AA624" s="4" t="s">
        <v>374</v>
      </c>
      <c r="AB624" s="63"/>
      <c r="AC624" s="182"/>
      <c r="AD624" s="165"/>
      <c r="AE624" s="165"/>
      <c r="AF624" s="165"/>
      <c r="AG624" s="171"/>
      <c r="AH624" s="171"/>
      <c r="AI624" s="171"/>
      <c r="AJ624" s="172"/>
      <c r="AK624" s="172"/>
      <c r="AL624" s="172"/>
      <c r="AM624" s="165"/>
      <c r="AN624" s="173"/>
      <c r="AO624" s="173"/>
      <c r="AP624" s="173"/>
      <c r="AQ624" s="173"/>
      <c r="AR624" s="173"/>
      <c r="AS624" s="173"/>
      <c r="AT624" s="173"/>
      <c r="AU624" s="173"/>
      <c r="AV624" s="173"/>
      <c r="AW624" s="173"/>
      <c r="AX624" s="173"/>
      <c r="AY624" s="173"/>
      <c r="AZ624" s="173"/>
      <c r="BA624" s="173"/>
      <c r="BB624" s="173"/>
      <c r="BC624" s="173"/>
      <c r="BD624" s="173"/>
      <c r="BE624" s="173"/>
      <c r="BF624" s="173"/>
      <c r="BG624" s="173"/>
      <c r="BH624" s="173"/>
      <c r="BI624" s="173"/>
      <c r="BJ624" s="173"/>
      <c r="BK624" s="173"/>
      <c r="BL624" s="174"/>
      <c r="BM624" s="174"/>
    </row>
    <row r="625" spans="1:65" s="114" customFormat="1">
      <c r="A625" s="2" t="s">
        <v>26</v>
      </c>
      <c r="B625" s="24" t="s">
        <v>408</v>
      </c>
      <c r="C625" s="4"/>
      <c r="D625" s="4"/>
      <c r="E625" s="135" t="str">
        <f t="shared" si="1524"/>
        <v xml:space="preserve">                               VTK1,              </v>
      </c>
      <c r="F625" s="6" t="str">
        <f t="shared" si="1646"/>
        <v>5H0_970_728</v>
      </c>
      <c r="G625" s="6" t="str">
        <f t="shared" si="1647"/>
        <v>CP</v>
      </c>
      <c r="H625" s="6" t="str">
        <f t="shared" si="1698"/>
        <v>1AS15H0728</v>
      </c>
      <c r="I625" s="6" t="str">
        <f t="shared" si="1648"/>
        <v>CP</v>
      </c>
      <c r="J625" s="8" t="s">
        <v>498</v>
      </c>
      <c r="K625" s="2"/>
      <c r="L625" s="24" t="s">
        <v>1617</v>
      </c>
      <c r="M625" s="67" t="s">
        <v>2213</v>
      </c>
      <c r="N625" s="68">
        <v>2148</v>
      </c>
      <c r="O625" s="69">
        <v>2147</v>
      </c>
      <c r="P625" s="42" t="s">
        <v>2209</v>
      </c>
      <c r="Q625" s="24" t="s">
        <v>1980</v>
      </c>
      <c r="R625" s="6" t="str">
        <f t="shared" si="1649"/>
        <v>1AS15H0728CPA</v>
      </c>
      <c r="S625" s="7" t="str">
        <f t="shared" ref="S625:S639" si="1699">IF(N625="-","KEIN LIEFERUMFANG",IF(AND(N625&lt;=S$3,O625=""),"AKTUELL",IF(O625=N625-1,"KEIN SERIENEINSATZ",IF(N625&gt;S$3,"NOCH NICHT AKTUELL",IF(AND(N625&lt;S$3,O625&lt;S$3),"NICHT AKTUELL",IF(N625&lt;=S$3,"AKTUELL"))))))</f>
        <v>KEIN SERIENEINSATZ</v>
      </c>
      <c r="T625" s="1" t="str">
        <f>IF(H625=H613,IF(I625=I613,"IndizeNeu (Spalte J, K)",IF(K625&lt;&gt;"","Neue Variant","")),IF(K625&lt;&gt;"","Neue Variant",""))</f>
        <v/>
      </c>
      <c r="U625" s="8"/>
      <c r="V625" s="8"/>
      <c r="W625" s="25"/>
      <c r="X625" s="22"/>
      <c r="Y625" s="4" t="s">
        <v>374</v>
      </c>
      <c r="Z625" s="4" t="s">
        <v>374</v>
      </c>
      <c r="AA625" s="4" t="s">
        <v>374</v>
      </c>
      <c r="AB625" s="63"/>
      <c r="AC625" s="182"/>
      <c r="AD625" s="165"/>
      <c r="AE625" s="165"/>
      <c r="AF625" s="165"/>
      <c r="AG625" s="171"/>
      <c r="AH625" s="171"/>
      <c r="AI625" s="171"/>
      <c r="AJ625" s="172"/>
      <c r="AK625" s="172"/>
      <c r="AL625" s="172"/>
      <c r="AM625" s="165"/>
      <c r="AN625" s="173"/>
      <c r="AO625" s="173"/>
      <c r="AP625" s="173"/>
      <c r="AQ625" s="173"/>
      <c r="AR625" s="173"/>
      <c r="AS625" s="173"/>
      <c r="AT625" s="173"/>
      <c r="AU625" s="173"/>
      <c r="AV625" s="173"/>
      <c r="AW625" s="173"/>
      <c r="AX625" s="173" t="s">
        <v>374</v>
      </c>
      <c r="AY625" s="173"/>
      <c r="AZ625" s="173"/>
      <c r="BA625" s="173"/>
      <c r="BB625" s="173"/>
      <c r="BC625" s="173"/>
      <c r="BD625" s="173"/>
      <c r="BE625" s="173"/>
      <c r="BF625" s="173"/>
      <c r="BG625" s="173"/>
      <c r="BH625" s="173"/>
      <c r="BI625" s="173"/>
      <c r="BJ625" s="173"/>
      <c r="BK625" s="173"/>
      <c r="BL625" s="174"/>
      <c r="BM625" s="174"/>
    </row>
    <row r="626" spans="1:65" s="114" customFormat="1">
      <c r="A626" s="2" t="s">
        <v>26</v>
      </c>
      <c r="B626" s="24" t="s">
        <v>408</v>
      </c>
      <c r="C626" s="4"/>
      <c r="D626" s="4"/>
      <c r="E626" s="135" t="str">
        <f t="shared" si="1524"/>
        <v xml:space="preserve">                               VTK1,              </v>
      </c>
      <c r="F626" s="6" t="str">
        <f t="shared" si="1646"/>
        <v>5H0_970_728</v>
      </c>
      <c r="G626" s="6" t="str">
        <f t="shared" si="1647"/>
        <v>CQ</v>
      </c>
      <c r="H626" s="6" t="str">
        <f t="shared" si="1698"/>
        <v>1AS15H0728</v>
      </c>
      <c r="I626" s="6" t="str">
        <f t="shared" si="1648"/>
        <v>CQ</v>
      </c>
      <c r="J626" s="8" t="s">
        <v>498</v>
      </c>
      <c r="K626" s="2"/>
      <c r="L626" s="24" t="s">
        <v>1618</v>
      </c>
      <c r="M626" s="67" t="s">
        <v>2213</v>
      </c>
      <c r="N626" s="68">
        <v>2148</v>
      </c>
      <c r="O626" s="69">
        <v>2147</v>
      </c>
      <c r="P626" s="42" t="s">
        <v>2209</v>
      </c>
      <c r="Q626" s="24" t="s">
        <v>1981</v>
      </c>
      <c r="R626" s="6" t="str">
        <f t="shared" si="1649"/>
        <v>1AS15H0728CQA</v>
      </c>
      <c r="S626" s="7" t="str">
        <f t="shared" si="1699"/>
        <v>KEIN SERIENEINSATZ</v>
      </c>
      <c r="T626" s="1" t="str">
        <f t="shared" ref="T626:T639" si="1700">IF(H626=H625,IF(I626=I625,"IndizeNeu (Spalte J, K)",IF(K626&lt;&gt;"","Neue Variant","")),IF(K626&lt;&gt;"","Neue Variant",""))</f>
        <v/>
      </c>
      <c r="U626" s="8"/>
      <c r="V626" s="8"/>
      <c r="W626" s="25"/>
      <c r="X626" s="22"/>
      <c r="Y626" s="4" t="s">
        <v>374</v>
      </c>
      <c r="Z626" s="4" t="s">
        <v>374</v>
      </c>
      <c r="AA626" s="4" t="s">
        <v>374</v>
      </c>
      <c r="AB626" s="63"/>
      <c r="AC626" s="182"/>
      <c r="AD626" s="165"/>
      <c r="AE626" s="165"/>
      <c r="AF626" s="165"/>
      <c r="AG626" s="171"/>
      <c r="AH626" s="171"/>
      <c r="AI626" s="171"/>
      <c r="AJ626" s="172"/>
      <c r="AK626" s="172"/>
      <c r="AL626" s="172"/>
      <c r="AM626" s="165"/>
      <c r="AN626" s="173"/>
      <c r="AO626" s="173"/>
      <c r="AP626" s="173"/>
      <c r="AQ626" s="173"/>
      <c r="AR626" s="173"/>
      <c r="AS626" s="173"/>
      <c r="AT626" s="173"/>
      <c r="AU626" s="173"/>
      <c r="AV626" s="173"/>
      <c r="AW626" s="173"/>
      <c r="AX626" s="173" t="s">
        <v>374</v>
      </c>
      <c r="AY626" s="173"/>
      <c r="AZ626" s="173"/>
      <c r="BA626" s="173"/>
      <c r="BB626" s="173"/>
      <c r="BC626" s="173"/>
      <c r="BD626" s="173"/>
      <c r="BE626" s="173"/>
      <c r="BF626" s="173"/>
      <c r="BG626" s="173"/>
      <c r="BH626" s="173"/>
      <c r="BI626" s="173"/>
      <c r="BJ626" s="173"/>
      <c r="BK626" s="173"/>
      <c r="BL626" s="174"/>
      <c r="BM626" s="174"/>
    </row>
    <row r="627" spans="1:65" s="114" customFormat="1">
      <c r="A627" s="2" t="s">
        <v>26</v>
      </c>
      <c r="B627" s="24" t="s">
        <v>408</v>
      </c>
      <c r="C627" s="4"/>
      <c r="D627" s="4"/>
      <c r="E627" s="135" t="str">
        <f t="shared" si="1524"/>
        <v xml:space="preserve">                  VTC9,                           </v>
      </c>
      <c r="F627" s="6" t="str">
        <f t="shared" si="1646"/>
        <v>5H0_970_728</v>
      </c>
      <c r="G627" s="6" t="str">
        <f t="shared" si="1647"/>
        <v>CR</v>
      </c>
      <c r="H627" s="6" t="str">
        <f t="shared" si="1698"/>
        <v>1AS15H0728</v>
      </c>
      <c r="I627" s="6" t="str">
        <f t="shared" si="1648"/>
        <v>CR</v>
      </c>
      <c r="J627" s="8" t="s">
        <v>498</v>
      </c>
      <c r="K627" s="2"/>
      <c r="L627" s="24" t="s">
        <v>811</v>
      </c>
      <c r="M627" s="67" t="s">
        <v>2213</v>
      </c>
      <c r="N627" s="68">
        <v>2148</v>
      </c>
      <c r="O627" s="69">
        <v>2147</v>
      </c>
      <c r="P627" s="42" t="s">
        <v>2209</v>
      </c>
      <c r="Q627" s="24" t="s">
        <v>1982</v>
      </c>
      <c r="R627" s="6" t="str">
        <f t="shared" si="1649"/>
        <v>1AS15H0728CRA</v>
      </c>
      <c r="S627" s="7" t="str">
        <f t="shared" si="1699"/>
        <v>KEIN SERIENEINSATZ</v>
      </c>
      <c r="T627" s="1" t="str">
        <f t="shared" si="1700"/>
        <v/>
      </c>
      <c r="U627" s="8"/>
      <c r="V627" s="8" t="s">
        <v>508</v>
      </c>
      <c r="W627" s="25"/>
      <c r="X627" s="22"/>
      <c r="Y627" s="4" t="s">
        <v>374</v>
      </c>
      <c r="Z627" s="4" t="s">
        <v>374</v>
      </c>
      <c r="AA627" s="4" t="s">
        <v>374</v>
      </c>
      <c r="AB627" s="63"/>
      <c r="AC627" s="182"/>
      <c r="AD627" s="165"/>
      <c r="AE627" s="165"/>
      <c r="AF627" s="165"/>
      <c r="AG627" s="171"/>
      <c r="AH627" s="171"/>
      <c r="AI627" s="171"/>
      <c r="AJ627" s="172"/>
      <c r="AK627" s="172"/>
      <c r="AL627" s="172" t="s">
        <v>374</v>
      </c>
      <c r="AM627" s="165"/>
      <c r="AN627" s="173"/>
      <c r="AO627" s="173"/>
      <c r="AP627" s="173"/>
      <c r="AQ627" s="173"/>
      <c r="AR627" s="173"/>
      <c r="AS627" s="173"/>
      <c r="AT627" s="173"/>
      <c r="AU627" s="173"/>
      <c r="AV627" s="173"/>
      <c r="AW627" s="173"/>
      <c r="AX627" s="173"/>
      <c r="AY627" s="173"/>
      <c r="AZ627" s="173"/>
      <c r="BA627" s="173"/>
      <c r="BB627" s="173"/>
      <c r="BC627" s="173"/>
      <c r="BD627" s="173"/>
      <c r="BE627" s="173"/>
      <c r="BF627" s="173"/>
      <c r="BG627" s="173"/>
      <c r="BH627" s="173"/>
      <c r="BI627" s="173"/>
      <c r="BJ627" s="173"/>
      <c r="BK627" s="173"/>
      <c r="BL627" s="174"/>
      <c r="BM627" s="174"/>
    </row>
    <row r="628" spans="1:65" s="114" customFormat="1">
      <c r="A628" s="2" t="s">
        <v>26</v>
      </c>
      <c r="B628" s="24" t="s">
        <v>408</v>
      </c>
      <c r="C628" s="4"/>
      <c r="D628" s="4"/>
      <c r="E628" s="135" t="str">
        <f t="shared" si="1524"/>
        <v xml:space="preserve">                  VTC9,                           </v>
      </c>
      <c r="F628" s="6" t="str">
        <f t="shared" si="1646"/>
        <v>5H0_970_728</v>
      </c>
      <c r="G628" s="6" t="str">
        <f t="shared" si="1647"/>
        <v>CS</v>
      </c>
      <c r="H628" s="6" t="str">
        <f t="shared" si="1698"/>
        <v>1AS15H0728</v>
      </c>
      <c r="I628" s="6" t="str">
        <f t="shared" si="1648"/>
        <v>CS</v>
      </c>
      <c r="J628" s="8" t="s">
        <v>498</v>
      </c>
      <c r="K628" s="2"/>
      <c r="L628" s="24" t="s">
        <v>1619</v>
      </c>
      <c r="M628" s="67" t="s">
        <v>2213</v>
      </c>
      <c r="N628" s="68">
        <v>2148</v>
      </c>
      <c r="O628" s="69">
        <v>2147</v>
      </c>
      <c r="P628" s="42" t="s">
        <v>2209</v>
      </c>
      <c r="Q628" s="24" t="s">
        <v>1983</v>
      </c>
      <c r="R628" s="6" t="str">
        <f t="shared" si="1649"/>
        <v>1AS15H0728CSA</v>
      </c>
      <c r="S628" s="7" t="str">
        <f t="shared" si="1699"/>
        <v>KEIN SERIENEINSATZ</v>
      </c>
      <c r="T628" s="1" t="str">
        <f t="shared" si="1700"/>
        <v/>
      </c>
      <c r="U628" s="8"/>
      <c r="V628" s="8" t="s">
        <v>508</v>
      </c>
      <c r="W628" s="25"/>
      <c r="X628" s="22"/>
      <c r="Y628" s="4" t="s">
        <v>374</v>
      </c>
      <c r="Z628" s="4" t="s">
        <v>374</v>
      </c>
      <c r="AA628" s="4" t="s">
        <v>374</v>
      </c>
      <c r="AB628" s="63"/>
      <c r="AC628" s="182"/>
      <c r="AD628" s="165"/>
      <c r="AE628" s="165"/>
      <c r="AF628" s="165"/>
      <c r="AG628" s="171"/>
      <c r="AH628" s="171"/>
      <c r="AI628" s="171"/>
      <c r="AJ628" s="172"/>
      <c r="AK628" s="172"/>
      <c r="AL628" s="172" t="s">
        <v>374</v>
      </c>
      <c r="AM628" s="165"/>
      <c r="AN628" s="173"/>
      <c r="AO628" s="173"/>
      <c r="AP628" s="173"/>
      <c r="AQ628" s="173"/>
      <c r="AR628" s="173"/>
      <c r="AS628" s="173"/>
      <c r="AT628" s="173"/>
      <c r="AU628" s="173"/>
      <c r="AV628" s="173"/>
      <c r="AW628" s="173"/>
      <c r="AX628" s="173"/>
      <c r="AY628" s="173"/>
      <c r="AZ628" s="173"/>
      <c r="BA628" s="173"/>
      <c r="BB628" s="173"/>
      <c r="BC628" s="173"/>
      <c r="BD628" s="173"/>
      <c r="BE628" s="173"/>
      <c r="BF628" s="173"/>
      <c r="BG628" s="173"/>
      <c r="BH628" s="173"/>
      <c r="BI628" s="173"/>
      <c r="BJ628" s="173"/>
      <c r="BK628" s="173"/>
      <c r="BL628" s="174"/>
      <c r="BM628" s="174"/>
    </row>
    <row r="629" spans="1:65" s="114" customFormat="1">
      <c r="A629" s="2" t="s">
        <v>26</v>
      </c>
      <c r="B629" s="24" t="s">
        <v>408</v>
      </c>
      <c r="C629" s="4"/>
      <c r="D629" s="4"/>
      <c r="E629" s="135" t="str">
        <f t="shared" si="1524"/>
        <v xml:space="preserve">                               VTK1,              </v>
      </c>
      <c r="F629" s="6" t="str">
        <f t="shared" si="1646"/>
        <v>5H0_970_728</v>
      </c>
      <c r="G629" s="6" t="str">
        <f t="shared" si="1647"/>
        <v>CT</v>
      </c>
      <c r="H629" s="6" t="str">
        <f t="shared" si="1698"/>
        <v>1AS15H0728</v>
      </c>
      <c r="I629" s="6" t="str">
        <f t="shared" si="1648"/>
        <v>CT</v>
      </c>
      <c r="J629" s="8" t="s">
        <v>498</v>
      </c>
      <c r="K629" s="2"/>
      <c r="L629" s="24" t="s">
        <v>1620</v>
      </c>
      <c r="M629" s="67"/>
      <c r="N629" s="68">
        <v>2148</v>
      </c>
      <c r="O629" s="69"/>
      <c r="P629" s="42" t="s">
        <v>2209</v>
      </c>
      <c r="Q629" s="24" t="s">
        <v>1984</v>
      </c>
      <c r="R629" s="6" t="str">
        <f t="shared" si="1649"/>
        <v>1AS15H0728CTA</v>
      </c>
      <c r="S629" s="7" t="str">
        <f t="shared" si="1699"/>
        <v>NOCH NICHT AKTUELL</v>
      </c>
      <c r="T629" s="1" t="str">
        <f t="shared" si="1700"/>
        <v/>
      </c>
      <c r="U629" s="8"/>
      <c r="V629" s="8"/>
      <c r="W629" s="25"/>
      <c r="X629" s="22"/>
      <c r="Y629" s="4" t="s">
        <v>374</v>
      </c>
      <c r="Z629" s="4" t="s">
        <v>374</v>
      </c>
      <c r="AA629" s="4" t="s">
        <v>374</v>
      </c>
      <c r="AB629" s="63"/>
      <c r="AC629" s="182"/>
      <c r="AD629" s="165"/>
      <c r="AE629" s="165"/>
      <c r="AF629" s="165"/>
      <c r="AG629" s="171"/>
      <c r="AH629" s="171"/>
      <c r="AI629" s="171"/>
      <c r="AJ629" s="172"/>
      <c r="AK629" s="172"/>
      <c r="AL629" s="172"/>
      <c r="AM629" s="165"/>
      <c r="AN629" s="173"/>
      <c r="AO629" s="173"/>
      <c r="AP629" s="173"/>
      <c r="AQ629" s="173"/>
      <c r="AR629" s="173"/>
      <c r="AS629" s="173"/>
      <c r="AT629" s="173"/>
      <c r="AU629" s="173"/>
      <c r="AV629" s="173"/>
      <c r="AW629" s="173"/>
      <c r="AX629" s="173" t="s">
        <v>374</v>
      </c>
      <c r="AY629" s="173"/>
      <c r="AZ629" s="173"/>
      <c r="BA629" s="173"/>
      <c r="BB629" s="173"/>
      <c r="BC629" s="173"/>
      <c r="BD629" s="173"/>
      <c r="BE629" s="173"/>
      <c r="BF629" s="173"/>
      <c r="BG629" s="173"/>
      <c r="BH629" s="173"/>
      <c r="BI629" s="173"/>
      <c r="BJ629" s="173"/>
      <c r="BK629" s="173"/>
      <c r="BL629" s="174"/>
      <c r="BM629" s="174"/>
    </row>
    <row r="630" spans="1:65" s="114" customFormat="1">
      <c r="A630" s="2" t="s">
        <v>26</v>
      </c>
      <c r="B630" s="24" t="s">
        <v>408</v>
      </c>
      <c r="C630" s="4"/>
      <c r="D630" s="4"/>
      <c r="E630" s="135" t="str">
        <f t="shared" si="1524"/>
        <v xml:space="preserve">                               VTK1,              </v>
      </c>
      <c r="F630" s="6" t="str">
        <f t="shared" si="1646"/>
        <v>5H0_970_728</v>
      </c>
      <c r="G630" s="6" t="str">
        <f t="shared" si="1647"/>
        <v>DA</v>
      </c>
      <c r="H630" s="6" t="str">
        <f t="shared" si="1698"/>
        <v>1AS15H0728</v>
      </c>
      <c r="I630" s="6" t="str">
        <f t="shared" si="1648"/>
        <v>DA</v>
      </c>
      <c r="J630" s="8" t="s">
        <v>498</v>
      </c>
      <c r="K630" s="2"/>
      <c r="L630" s="24" t="s">
        <v>1621</v>
      </c>
      <c r="M630" s="67"/>
      <c r="N630" s="68">
        <v>2148</v>
      </c>
      <c r="O630" s="69"/>
      <c r="P630" s="42" t="s">
        <v>2209</v>
      </c>
      <c r="Q630" s="24" t="s">
        <v>1985</v>
      </c>
      <c r="R630" s="6" t="str">
        <f t="shared" si="1649"/>
        <v>1AS15H0728DAA</v>
      </c>
      <c r="S630" s="7" t="str">
        <f t="shared" si="1699"/>
        <v>NOCH NICHT AKTUELL</v>
      </c>
      <c r="T630" s="1" t="str">
        <f t="shared" si="1700"/>
        <v/>
      </c>
      <c r="U630" s="8"/>
      <c r="V630" s="8"/>
      <c r="W630" s="25"/>
      <c r="X630" s="22"/>
      <c r="Y630" s="4" t="s">
        <v>374</v>
      </c>
      <c r="Z630" s="4" t="s">
        <v>374</v>
      </c>
      <c r="AA630" s="4" t="s">
        <v>374</v>
      </c>
      <c r="AB630" s="63"/>
      <c r="AC630" s="182"/>
      <c r="AD630" s="165"/>
      <c r="AE630" s="165"/>
      <c r="AF630" s="165"/>
      <c r="AG630" s="171"/>
      <c r="AH630" s="171"/>
      <c r="AI630" s="171"/>
      <c r="AJ630" s="172"/>
      <c r="AK630" s="172"/>
      <c r="AL630" s="172"/>
      <c r="AM630" s="165"/>
      <c r="AN630" s="173"/>
      <c r="AO630" s="173"/>
      <c r="AP630" s="173"/>
      <c r="AQ630" s="173"/>
      <c r="AR630" s="173"/>
      <c r="AS630" s="173"/>
      <c r="AT630" s="173"/>
      <c r="AU630" s="173"/>
      <c r="AV630" s="173"/>
      <c r="AW630" s="173"/>
      <c r="AX630" s="173" t="s">
        <v>374</v>
      </c>
      <c r="AY630" s="173"/>
      <c r="AZ630" s="173"/>
      <c r="BA630" s="173"/>
      <c r="BB630" s="173"/>
      <c r="BC630" s="173"/>
      <c r="BD630" s="173"/>
      <c r="BE630" s="173"/>
      <c r="BF630" s="173"/>
      <c r="BG630" s="173"/>
      <c r="BH630" s="173"/>
      <c r="BI630" s="173"/>
      <c r="BJ630" s="173"/>
      <c r="BK630" s="173"/>
      <c r="BL630" s="174"/>
      <c r="BM630" s="174"/>
    </row>
    <row r="631" spans="1:65" s="114" customFormat="1">
      <c r="A631" s="2" t="s">
        <v>26</v>
      </c>
      <c r="B631" s="24" t="s">
        <v>408</v>
      </c>
      <c r="C631" s="4"/>
      <c r="D631" s="4"/>
      <c r="E631" s="135" t="str">
        <f t="shared" si="1524"/>
        <v xml:space="preserve">                  VTC9,                           </v>
      </c>
      <c r="F631" s="6" t="str">
        <f t="shared" si="1646"/>
        <v>5H0_970_728</v>
      </c>
      <c r="G631" s="6" t="str">
        <f t="shared" si="1647"/>
        <v>DB</v>
      </c>
      <c r="H631" s="6" t="str">
        <f t="shared" si="1698"/>
        <v>1AS15H0728</v>
      </c>
      <c r="I631" s="6" t="str">
        <f t="shared" si="1648"/>
        <v>DB</v>
      </c>
      <c r="J631" s="8" t="s">
        <v>498</v>
      </c>
      <c r="K631" s="2"/>
      <c r="L631" s="24" t="s">
        <v>1622</v>
      </c>
      <c r="M631" s="67"/>
      <c r="N631" s="68">
        <v>2148</v>
      </c>
      <c r="O631" s="69"/>
      <c r="P631" s="42" t="s">
        <v>2209</v>
      </c>
      <c r="Q631" s="24" t="s">
        <v>1986</v>
      </c>
      <c r="R631" s="6" t="str">
        <f t="shared" si="1649"/>
        <v>1AS15H0728DBA</v>
      </c>
      <c r="S631" s="7" t="str">
        <f t="shared" si="1699"/>
        <v>NOCH NICHT AKTUELL</v>
      </c>
      <c r="T631" s="1" t="str">
        <f t="shared" si="1700"/>
        <v/>
      </c>
      <c r="U631" s="8"/>
      <c r="V631" s="8" t="s">
        <v>508</v>
      </c>
      <c r="W631" s="25"/>
      <c r="X631" s="22"/>
      <c r="Y631" s="4" t="s">
        <v>374</v>
      </c>
      <c r="Z631" s="4" t="s">
        <v>374</v>
      </c>
      <c r="AA631" s="4" t="s">
        <v>374</v>
      </c>
      <c r="AB631" s="63"/>
      <c r="AC631" s="182"/>
      <c r="AD631" s="165"/>
      <c r="AE631" s="165"/>
      <c r="AF631" s="165"/>
      <c r="AG631" s="171"/>
      <c r="AH631" s="171"/>
      <c r="AI631" s="171"/>
      <c r="AJ631" s="172"/>
      <c r="AK631" s="172"/>
      <c r="AL631" s="172" t="s">
        <v>374</v>
      </c>
      <c r="AM631" s="165"/>
      <c r="AN631" s="173"/>
      <c r="AO631" s="173"/>
      <c r="AP631" s="173"/>
      <c r="AQ631" s="173"/>
      <c r="AR631" s="173"/>
      <c r="AS631" s="173"/>
      <c r="AT631" s="173"/>
      <c r="AU631" s="173"/>
      <c r="AV631" s="173"/>
      <c r="AW631" s="173"/>
      <c r="AX631" s="173"/>
      <c r="AY631" s="173"/>
      <c r="AZ631" s="173"/>
      <c r="BA631" s="173"/>
      <c r="BB631" s="173"/>
      <c r="BC631" s="173"/>
      <c r="BD631" s="173"/>
      <c r="BE631" s="173"/>
      <c r="BF631" s="173"/>
      <c r="BG631" s="173"/>
      <c r="BH631" s="173"/>
      <c r="BI631" s="173"/>
      <c r="BJ631" s="173"/>
      <c r="BK631" s="173"/>
      <c r="BL631" s="174"/>
      <c r="BM631" s="174"/>
    </row>
    <row r="632" spans="1:65" s="114" customFormat="1">
      <c r="A632" s="2" t="s">
        <v>26</v>
      </c>
      <c r="B632" s="24" t="s">
        <v>408</v>
      </c>
      <c r="C632" s="4"/>
      <c r="D632" s="4"/>
      <c r="E632" s="135" t="str">
        <f t="shared" si="1524"/>
        <v xml:space="preserve">                  VTC9,                           </v>
      </c>
      <c r="F632" s="6" t="str">
        <f t="shared" si="1646"/>
        <v>5H0_970_728</v>
      </c>
      <c r="G632" s="6" t="str">
        <f t="shared" si="1647"/>
        <v>DC</v>
      </c>
      <c r="H632" s="6" t="str">
        <f t="shared" si="1698"/>
        <v>1AS15H0728</v>
      </c>
      <c r="I632" s="6" t="str">
        <f t="shared" si="1648"/>
        <v>DC</v>
      </c>
      <c r="J632" s="8" t="s">
        <v>498</v>
      </c>
      <c r="K632" s="2"/>
      <c r="L632" s="24" t="s">
        <v>1623</v>
      </c>
      <c r="M632" s="67"/>
      <c r="N632" s="68">
        <v>2148</v>
      </c>
      <c r="O632" s="69"/>
      <c r="P632" s="42" t="s">
        <v>2209</v>
      </c>
      <c r="Q632" s="24" t="s">
        <v>1987</v>
      </c>
      <c r="R632" s="6" t="str">
        <f t="shared" si="1649"/>
        <v>1AS15H0728DCA</v>
      </c>
      <c r="S632" s="7" t="str">
        <f t="shared" si="1699"/>
        <v>NOCH NICHT AKTUELL</v>
      </c>
      <c r="T632" s="1" t="str">
        <f t="shared" si="1700"/>
        <v/>
      </c>
      <c r="U632" s="8"/>
      <c r="V632" s="8" t="s">
        <v>508</v>
      </c>
      <c r="W632" s="25"/>
      <c r="X632" s="22"/>
      <c r="Y632" s="4" t="s">
        <v>374</v>
      </c>
      <c r="Z632" s="4" t="s">
        <v>374</v>
      </c>
      <c r="AA632" s="4" t="s">
        <v>374</v>
      </c>
      <c r="AB632" s="63"/>
      <c r="AC632" s="182"/>
      <c r="AD632" s="165"/>
      <c r="AE632" s="165"/>
      <c r="AF632" s="165"/>
      <c r="AG632" s="171"/>
      <c r="AH632" s="171"/>
      <c r="AI632" s="171"/>
      <c r="AJ632" s="172"/>
      <c r="AK632" s="172"/>
      <c r="AL632" s="172" t="s">
        <v>374</v>
      </c>
      <c r="AM632" s="165"/>
      <c r="AN632" s="173"/>
      <c r="AO632" s="173"/>
      <c r="AP632" s="173"/>
      <c r="AQ632" s="173"/>
      <c r="AR632" s="173"/>
      <c r="AS632" s="173"/>
      <c r="AT632" s="173"/>
      <c r="AU632" s="173"/>
      <c r="AV632" s="173"/>
      <c r="AW632" s="173"/>
      <c r="AX632" s="173"/>
      <c r="AY632" s="173"/>
      <c r="AZ632" s="173"/>
      <c r="BA632" s="173"/>
      <c r="BB632" s="173"/>
      <c r="BC632" s="173"/>
      <c r="BD632" s="173"/>
      <c r="BE632" s="173"/>
      <c r="BF632" s="173"/>
      <c r="BG632" s="173"/>
      <c r="BH632" s="173"/>
      <c r="BI632" s="173"/>
      <c r="BJ632" s="173"/>
      <c r="BK632" s="173"/>
      <c r="BL632" s="174"/>
      <c r="BM632" s="174"/>
    </row>
    <row r="633" spans="1:65" s="114" customFormat="1">
      <c r="A633" s="2" t="s">
        <v>26</v>
      </c>
      <c r="B633" s="24" t="s">
        <v>408</v>
      </c>
      <c r="C633" s="4"/>
      <c r="D633" s="4"/>
      <c r="E633" s="135" t="str">
        <f t="shared" si="1524"/>
        <v xml:space="preserve">                                              </v>
      </c>
      <c r="F633" s="6" t="str">
        <f t="shared" si="1646"/>
        <v>5H0_970_728</v>
      </c>
      <c r="G633" s="6" t="str">
        <f t="shared" si="1647"/>
        <v>DD</v>
      </c>
      <c r="H633" s="6" t="str">
        <f t="shared" si="1698"/>
        <v>1AS15H0728</v>
      </c>
      <c r="I633" s="6" t="str">
        <f t="shared" si="1648"/>
        <v>DD</v>
      </c>
      <c r="J633" s="8" t="s">
        <v>498</v>
      </c>
      <c r="K633" s="2"/>
      <c r="L633" s="24" t="s">
        <v>815</v>
      </c>
      <c r="M633" s="67"/>
      <c r="N633" s="68">
        <v>2148</v>
      </c>
      <c r="O633" s="69"/>
      <c r="P633" s="42" t="s">
        <v>2209</v>
      </c>
      <c r="Q633" s="24" t="s">
        <v>1988</v>
      </c>
      <c r="R633" s="6" t="str">
        <f t="shared" si="1649"/>
        <v>1AS15H0728DDA</v>
      </c>
      <c r="S633" s="7" t="str">
        <f t="shared" si="1699"/>
        <v>NOCH NICHT AKTUELL</v>
      </c>
      <c r="T633" s="1" t="str">
        <f t="shared" si="1700"/>
        <v/>
      </c>
      <c r="U633" s="8"/>
      <c r="V633" s="8"/>
      <c r="W633" s="25"/>
      <c r="X633" s="22"/>
      <c r="Y633" s="4" t="s">
        <v>566</v>
      </c>
      <c r="Z633" s="4" t="s">
        <v>374</v>
      </c>
      <c r="AA633" s="4" t="s">
        <v>374</v>
      </c>
      <c r="AB633" s="63"/>
      <c r="AC633" s="182"/>
      <c r="AD633" s="165"/>
      <c r="AE633" s="165"/>
      <c r="AF633" s="165"/>
      <c r="AG633" s="171"/>
      <c r="AH633" s="171"/>
      <c r="AI633" s="171"/>
      <c r="AJ633" s="172"/>
      <c r="AK633" s="172"/>
      <c r="AL633" s="172"/>
      <c r="AM633" s="165"/>
      <c r="AN633" s="173"/>
      <c r="AO633" s="173"/>
      <c r="AP633" s="173"/>
      <c r="AQ633" s="173"/>
      <c r="AR633" s="173"/>
      <c r="AS633" s="173"/>
      <c r="AT633" s="173"/>
      <c r="AU633" s="173"/>
      <c r="AV633" s="173"/>
      <c r="AW633" s="173"/>
      <c r="AX633" s="173"/>
      <c r="AY633" s="173"/>
      <c r="AZ633" s="173"/>
      <c r="BA633" s="173"/>
      <c r="BB633" s="173"/>
      <c r="BC633" s="173"/>
      <c r="BD633" s="173"/>
      <c r="BE633" s="173"/>
      <c r="BF633" s="173"/>
      <c r="BG633" s="173"/>
      <c r="BH633" s="173"/>
      <c r="BI633" s="173"/>
      <c r="BJ633" s="173"/>
      <c r="BK633" s="173"/>
      <c r="BL633" s="174"/>
      <c r="BM633" s="174"/>
    </row>
    <row r="634" spans="1:65" s="114" customFormat="1">
      <c r="A634" s="2" t="s">
        <v>26</v>
      </c>
      <c r="B634" s="24" t="s">
        <v>408</v>
      </c>
      <c r="C634" s="4"/>
      <c r="D634" s="4"/>
      <c r="E634" s="135" t="str">
        <f t="shared" si="1524"/>
        <v xml:space="preserve">                                              </v>
      </c>
      <c r="F634" s="6" t="str">
        <f t="shared" si="1646"/>
        <v>5H0_970_728</v>
      </c>
      <c r="G634" s="6" t="str">
        <f t="shared" si="1647"/>
        <v>DE</v>
      </c>
      <c r="H634" s="6" t="str">
        <f t="shared" si="1698"/>
        <v>1AS15H0728</v>
      </c>
      <c r="I634" s="6" t="str">
        <f t="shared" si="1648"/>
        <v>DE</v>
      </c>
      <c r="J634" s="8" t="s">
        <v>498</v>
      </c>
      <c r="K634" s="2"/>
      <c r="L634" s="24" t="s">
        <v>272</v>
      </c>
      <c r="M634" s="67"/>
      <c r="N634" s="68">
        <v>2148</v>
      </c>
      <c r="O634" s="69"/>
      <c r="P634" s="42" t="s">
        <v>2209</v>
      </c>
      <c r="Q634" s="24" t="s">
        <v>1989</v>
      </c>
      <c r="R634" s="6" t="str">
        <f t="shared" si="1649"/>
        <v>1AS15H0728DEA</v>
      </c>
      <c r="S634" s="7" t="str">
        <f t="shared" si="1699"/>
        <v>NOCH NICHT AKTUELL</v>
      </c>
      <c r="T634" s="1" t="str">
        <f t="shared" si="1700"/>
        <v/>
      </c>
      <c r="U634" s="8"/>
      <c r="V634" s="8" t="s">
        <v>508</v>
      </c>
      <c r="W634" s="25"/>
      <c r="X634" s="22"/>
      <c r="Y634" s="4" t="s">
        <v>566</v>
      </c>
      <c r="Z634" s="4" t="s">
        <v>374</v>
      </c>
      <c r="AA634" s="4" t="s">
        <v>374</v>
      </c>
      <c r="AB634" s="63"/>
      <c r="AC634" s="182"/>
      <c r="AD634" s="165"/>
      <c r="AE634" s="165"/>
      <c r="AF634" s="165"/>
      <c r="AG634" s="171"/>
      <c r="AH634" s="171"/>
      <c r="AI634" s="171"/>
      <c r="AJ634" s="172"/>
      <c r="AK634" s="172"/>
      <c r="AL634" s="172"/>
      <c r="AM634" s="165"/>
      <c r="AN634" s="173"/>
      <c r="AO634" s="173"/>
      <c r="AP634" s="173"/>
      <c r="AQ634" s="173"/>
      <c r="AR634" s="173"/>
      <c r="AS634" s="173"/>
      <c r="AT634" s="173"/>
      <c r="AU634" s="173"/>
      <c r="AV634" s="173"/>
      <c r="AW634" s="173"/>
      <c r="AX634" s="173"/>
      <c r="AY634" s="173"/>
      <c r="AZ634" s="173"/>
      <c r="BA634" s="173"/>
      <c r="BB634" s="173"/>
      <c r="BC634" s="173"/>
      <c r="BD634" s="173"/>
      <c r="BE634" s="173"/>
      <c r="BF634" s="173"/>
      <c r="BG634" s="173"/>
      <c r="BH634" s="173"/>
      <c r="BI634" s="173"/>
      <c r="BJ634" s="173"/>
      <c r="BK634" s="173"/>
      <c r="BL634" s="174"/>
      <c r="BM634" s="174"/>
    </row>
    <row r="635" spans="1:65" s="114" customFormat="1">
      <c r="A635" s="2" t="s">
        <v>26</v>
      </c>
      <c r="B635" s="24" t="s">
        <v>408</v>
      </c>
      <c r="C635" s="4"/>
      <c r="D635" s="4"/>
      <c r="E635" s="135" t="str">
        <f t="shared" si="1524"/>
        <v xml:space="preserve">                               VTK1,              </v>
      </c>
      <c r="F635" s="6" t="str">
        <f t="shared" si="1646"/>
        <v>5H0_970_728</v>
      </c>
      <c r="G635" s="6" t="str">
        <f t="shared" si="1647"/>
        <v>DF</v>
      </c>
      <c r="H635" s="6" t="str">
        <f t="shared" si="1698"/>
        <v>1AS15H0728</v>
      </c>
      <c r="I635" s="6" t="str">
        <f t="shared" si="1648"/>
        <v>DF</v>
      </c>
      <c r="J635" s="8" t="s">
        <v>498</v>
      </c>
      <c r="K635" s="2"/>
      <c r="L635" s="24" t="s">
        <v>1624</v>
      </c>
      <c r="M635" s="67" t="s">
        <v>2213</v>
      </c>
      <c r="N635" s="68">
        <v>2148</v>
      </c>
      <c r="O635" s="69">
        <v>2147</v>
      </c>
      <c r="P635" s="42" t="s">
        <v>2209</v>
      </c>
      <c r="Q635" s="24" t="s">
        <v>1990</v>
      </c>
      <c r="R635" s="6" t="str">
        <f t="shared" si="1649"/>
        <v>1AS15H0728DFA</v>
      </c>
      <c r="S635" s="7" t="str">
        <f t="shared" si="1699"/>
        <v>KEIN SERIENEINSATZ</v>
      </c>
      <c r="T635" s="1" t="str">
        <f t="shared" si="1700"/>
        <v/>
      </c>
      <c r="U635" s="8"/>
      <c r="V635" s="8" t="s">
        <v>654</v>
      </c>
      <c r="W635" s="25"/>
      <c r="X635" s="22"/>
      <c r="Y635" s="4" t="s">
        <v>374</v>
      </c>
      <c r="Z635" s="4" t="s">
        <v>374</v>
      </c>
      <c r="AA635" s="4" t="s">
        <v>374</v>
      </c>
      <c r="AB635" s="63"/>
      <c r="AC635" s="182"/>
      <c r="AD635" s="165"/>
      <c r="AE635" s="165"/>
      <c r="AF635" s="165"/>
      <c r="AG635" s="171"/>
      <c r="AH635" s="171"/>
      <c r="AI635" s="171"/>
      <c r="AJ635" s="172"/>
      <c r="AK635" s="172"/>
      <c r="AL635" s="172"/>
      <c r="AM635" s="165"/>
      <c r="AN635" s="173"/>
      <c r="AO635" s="173"/>
      <c r="AP635" s="173"/>
      <c r="AQ635" s="173"/>
      <c r="AR635" s="173"/>
      <c r="AS635" s="173"/>
      <c r="AT635" s="173"/>
      <c r="AU635" s="173"/>
      <c r="AV635" s="173"/>
      <c r="AW635" s="173"/>
      <c r="AX635" s="173" t="s">
        <v>374</v>
      </c>
      <c r="AY635" s="173"/>
      <c r="AZ635" s="173"/>
      <c r="BA635" s="173"/>
      <c r="BB635" s="173"/>
      <c r="BC635" s="173"/>
      <c r="BD635" s="173"/>
      <c r="BE635" s="173"/>
      <c r="BF635" s="173"/>
      <c r="BG635" s="173"/>
      <c r="BH635" s="173"/>
      <c r="BI635" s="173"/>
      <c r="BJ635" s="173"/>
      <c r="BK635" s="173"/>
      <c r="BL635" s="174"/>
      <c r="BM635" s="174"/>
    </row>
    <row r="636" spans="1:65" s="114" customFormat="1">
      <c r="A636" s="2" t="s">
        <v>26</v>
      </c>
      <c r="B636" s="24" t="s">
        <v>408</v>
      </c>
      <c r="C636" s="4"/>
      <c r="D636" s="4"/>
      <c r="E636" s="135" t="str">
        <f t="shared" si="1524"/>
        <v xml:space="preserve">                               VTK1,              </v>
      </c>
      <c r="F636" s="6" t="str">
        <f t="shared" si="1646"/>
        <v>5H0_970_728</v>
      </c>
      <c r="G636" s="6" t="str">
        <f t="shared" si="1647"/>
        <v>DG</v>
      </c>
      <c r="H636" s="6" t="str">
        <f t="shared" si="1698"/>
        <v>1AS15H0728</v>
      </c>
      <c r="I636" s="6" t="str">
        <f t="shared" si="1648"/>
        <v>DG</v>
      </c>
      <c r="J636" s="8" t="s">
        <v>498</v>
      </c>
      <c r="K636" s="2"/>
      <c r="L636" s="24" t="s">
        <v>1625</v>
      </c>
      <c r="M636" s="67" t="s">
        <v>2213</v>
      </c>
      <c r="N636" s="68">
        <v>2148</v>
      </c>
      <c r="O636" s="69">
        <v>2147</v>
      </c>
      <c r="P636" s="42" t="s">
        <v>2209</v>
      </c>
      <c r="Q636" s="24" t="s">
        <v>1991</v>
      </c>
      <c r="R636" s="6" t="str">
        <f t="shared" si="1649"/>
        <v>1AS15H0728DGA</v>
      </c>
      <c r="S636" s="7" t="str">
        <f t="shared" si="1699"/>
        <v>KEIN SERIENEINSATZ</v>
      </c>
      <c r="T636" s="1" t="str">
        <f t="shared" si="1700"/>
        <v/>
      </c>
      <c r="U636" s="8"/>
      <c r="V636" s="8" t="s">
        <v>654</v>
      </c>
      <c r="W636" s="25"/>
      <c r="X636" s="22"/>
      <c r="Y636" s="4" t="s">
        <v>374</v>
      </c>
      <c r="Z636" s="4" t="s">
        <v>374</v>
      </c>
      <c r="AA636" s="4" t="s">
        <v>374</v>
      </c>
      <c r="AB636" s="63"/>
      <c r="AC636" s="182"/>
      <c r="AD636" s="165"/>
      <c r="AE636" s="165"/>
      <c r="AF636" s="165"/>
      <c r="AG636" s="171"/>
      <c r="AH636" s="171"/>
      <c r="AI636" s="171"/>
      <c r="AJ636" s="172"/>
      <c r="AK636" s="172"/>
      <c r="AL636" s="172"/>
      <c r="AM636" s="165"/>
      <c r="AN636" s="173"/>
      <c r="AO636" s="173"/>
      <c r="AP636" s="173"/>
      <c r="AQ636" s="173"/>
      <c r="AR636" s="173"/>
      <c r="AS636" s="173"/>
      <c r="AT636" s="173"/>
      <c r="AU636" s="173"/>
      <c r="AV636" s="173"/>
      <c r="AW636" s="173"/>
      <c r="AX636" s="173" t="s">
        <v>374</v>
      </c>
      <c r="AY636" s="173"/>
      <c r="AZ636" s="173"/>
      <c r="BA636" s="173"/>
      <c r="BB636" s="173"/>
      <c r="BC636" s="173"/>
      <c r="BD636" s="173"/>
      <c r="BE636" s="173"/>
      <c r="BF636" s="173"/>
      <c r="BG636" s="173"/>
      <c r="BH636" s="173"/>
      <c r="BI636" s="173"/>
      <c r="BJ636" s="173"/>
      <c r="BK636" s="173"/>
      <c r="BL636" s="174"/>
      <c r="BM636" s="174"/>
    </row>
    <row r="637" spans="1:65" s="114" customFormat="1">
      <c r="A637" s="2" t="s">
        <v>26</v>
      </c>
      <c r="B637" s="24" t="s">
        <v>408</v>
      </c>
      <c r="C637" s="4"/>
      <c r="D637" s="4"/>
      <c r="E637" s="135" t="str">
        <f t="shared" si="1524"/>
        <v xml:space="preserve">                               VTK1,              </v>
      </c>
      <c r="F637" s="6" t="str">
        <f t="shared" ref="F637:F639" si="1701">LEFT(Q637,11)</f>
        <v>5H0_970_728</v>
      </c>
      <c r="G637" s="6" t="str">
        <f t="shared" ref="G637:G639" si="1702">IF(LEN(Q637)=11,0,MID(Q637,13,2))</f>
        <v>DH</v>
      </c>
      <c r="H637" s="6" t="str">
        <f t="shared" si="1698"/>
        <v>1AS15H0728</v>
      </c>
      <c r="I637" s="6" t="str">
        <f t="shared" ref="I637:I639" si="1703">IF(G637=0,"00",IF(LEN(G637)=1,CONCATENATE(G637,0),G637))</f>
        <v>DH</v>
      </c>
      <c r="J637" s="8" t="s">
        <v>498</v>
      </c>
      <c r="K637" s="2"/>
      <c r="L637" s="24" t="s">
        <v>1626</v>
      </c>
      <c r="M637" s="67"/>
      <c r="N637" s="68">
        <v>2148</v>
      </c>
      <c r="O637" s="69"/>
      <c r="P637" s="42" t="s">
        <v>2209</v>
      </c>
      <c r="Q637" s="24" t="s">
        <v>1992</v>
      </c>
      <c r="R637" s="6" t="str">
        <f t="shared" ref="R637:R639" si="1704">IF(J637&lt;&gt;"",CONCATENATE(H637,I637,J637),CONCATENATE(H637,I637,K637))</f>
        <v>1AS15H0728DHA</v>
      </c>
      <c r="S637" s="7" t="str">
        <f t="shared" si="1699"/>
        <v>NOCH NICHT AKTUELL</v>
      </c>
      <c r="T637" s="1" t="str">
        <f t="shared" si="1700"/>
        <v/>
      </c>
      <c r="U637" s="8"/>
      <c r="V637" s="8" t="s">
        <v>654</v>
      </c>
      <c r="W637" s="25"/>
      <c r="X637" s="22"/>
      <c r="Y637" s="4" t="s">
        <v>374</v>
      </c>
      <c r="Z637" s="4" t="s">
        <v>374</v>
      </c>
      <c r="AA637" s="4" t="s">
        <v>374</v>
      </c>
      <c r="AB637" s="63"/>
      <c r="AC637" s="182"/>
      <c r="AD637" s="165"/>
      <c r="AE637" s="165"/>
      <c r="AF637" s="165"/>
      <c r="AG637" s="171"/>
      <c r="AH637" s="171"/>
      <c r="AI637" s="171"/>
      <c r="AJ637" s="172"/>
      <c r="AK637" s="172"/>
      <c r="AL637" s="172"/>
      <c r="AM637" s="165"/>
      <c r="AN637" s="173"/>
      <c r="AO637" s="173"/>
      <c r="AP637" s="173"/>
      <c r="AQ637" s="173"/>
      <c r="AR637" s="173"/>
      <c r="AS637" s="173"/>
      <c r="AT637" s="173"/>
      <c r="AU637" s="173"/>
      <c r="AV637" s="173"/>
      <c r="AW637" s="173"/>
      <c r="AX637" s="173" t="s">
        <v>374</v>
      </c>
      <c r="AY637" s="173"/>
      <c r="AZ637" s="173"/>
      <c r="BA637" s="173"/>
      <c r="BB637" s="173"/>
      <c r="BC637" s="173"/>
      <c r="BD637" s="173"/>
      <c r="BE637" s="173"/>
      <c r="BF637" s="173"/>
      <c r="BG637" s="173"/>
      <c r="BH637" s="173"/>
      <c r="BI637" s="173"/>
      <c r="BJ637" s="173"/>
      <c r="BK637" s="173"/>
      <c r="BL637" s="174"/>
      <c r="BM637" s="174"/>
    </row>
    <row r="638" spans="1:65" s="114" customFormat="1">
      <c r="A638" s="2" t="s">
        <v>26</v>
      </c>
      <c r="B638" s="24" t="s">
        <v>408</v>
      </c>
      <c r="C638" s="4"/>
      <c r="D638" s="4"/>
      <c r="E638" s="135" t="str">
        <f t="shared" si="1524"/>
        <v xml:space="preserve">                               VTK1,              </v>
      </c>
      <c r="F638" s="6" t="str">
        <f t="shared" si="1701"/>
        <v>5H0_970_728</v>
      </c>
      <c r="G638" s="6" t="str">
        <f t="shared" si="1702"/>
        <v>DJ</v>
      </c>
      <c r="H638" s="6" t="str">
        <f t="shared" si="1698"/>
        <v>1AS15H0728</v>
      </c>
      <c r="I638" s="6" t="str">
        <f t="shared" si="1703"/>
        <v>DJ</v>
      </c>
      <c r="J638" s="8" t="s">
        <v>498</v>
      </c>
      <c r="K638" s="2"/>
      <c r="L638" s="24" t="s">
        <v>1627</v>
      </c>
      <c r="M638" s="67"/>
      <c r="N638" s="68">
        <v>2148</v>
      </c>
      <c r="O638" s="69"/>
      <c r="P638" s="42" t="s">
        <v>2209</v>
      </c>
      <c r="Q638" s="24" t="s">
        <v>1993</v>
      </c>
      <c r="R638" s="6" t="str">
        <f t="shared" si="1704"/>
        <v>1AS15H0728DJA</v>
      </c>
      <c r="S638" s="7" t="str">
        <f t="shared" si="1699"/>
        <v>NOCH NICHT AKTUELL</v>
      </c>
      <c r="T638" s="1" t="str">
        <f t="shared" si="1700"/>
        <v/>
      </c>
      <c r="U638" s="8"/>
      <c r="V638" s="8" t="s">
        <v>654</v>
      </c>
      <c r="W638" s="25"/>
      <c r="X638" s="22"/>
      <c r="Y638" s="4" t="s">
        <v>374</v>
      </c>
      <c r="Z638" s="4" t="s">
        <v>374</v>
      </c>
      <c r="AA638" s="4" t="s">
        <v>374</v>
      </c>
      <c r="AB638" s="63"/>
      <c r="AC638" s="182"/>
      <c r="AD638" s="165"/>
      <c r="AE638" s="165"/>
      <c r="AF638" s="165"/>
      <c r="AG638" s="171"/>
      <c r="AH638" s="171"/>
      <c r="AI638" s="171"/>
      <c r="AJ638" s="172"/>
      <c r="AK638" s="172"/>
      <c r="AL638" s="172"/>
      <c r="AM638" s="165"/>
      <c r="AN638" s="173"/>
      <c r="AO638" s="173"/>
      <c r="AP638" s="173"/>
      <c r="AQ638" s="173"/>
      <c r="AR638" s="173"/>
      <c r="AS638" s="173"/>
      <c r="AT638" s="173"/>
      <c r="AU638" s="173"/>
      <c r="AV638" s="173"/>
      <c r="AW638" s="173"/>
      <c r="AX638" s="173" t="s">
        <v>374</v>
      </c>
      <c r="AY638" s="173"/>
      <c r="AZ638" s="173"/>
      <c r="BA638" s="173"/>
      <c r="BB638" s="173"/>
      <c r="BC638" s="173"/>
      <c r="BD638" s="173"/>
      <c r="BE638" s="173"/>
      <c r="BF638" s="173"/>
      <c r="BG638" s="173"/>
      <c r="BH638" s="173"/>
      <c r="BI638" s="173"/>
      <c r="BJ638" s="173"/>
      <c r="BK638" s="173"/>
      <c r="BL638" s="174"/>
      <c r="BM638" s="174"/>
    </row>
    <row r="639" spans="1:65" s="114" customFormat="1">
      <c r="A639" s="2" t="s">
        <v>26</v>
      </c>
      <c r="B639" s="24" t="s">
        <v>408</v>
      </c>
      <c r="C639" s="4"/>
      <c r="D639" s="4"/>
      <c r="E639" s="135" t="str">
        <f t="shared" si="1524"/>
        <v xml:space="preserve">                                              </v>
      </c>
      <c r="F639" s="6" t="str">
        <f t="shared" si="1701"/>
        <v>5H0_970_728</v>
      </c>
      <c r="G639" s="6" t="str">
        <f t="shared" si="1702"/>
        <v>DK</v>
      </c>
      <c r="H639" s="6" t="str">
        <f t="shared" ref="H639" si="1705">CONCATENATE(IF(MID(Q639,5,3)="970","1AS1"),LEFT(F639,3),RIGHT(F639,3))</f>
        <v>1AS15H0728</v>
      </c>
      <c r="I639" s="6" t="str">
        <f t="shared" si="1703"/>
        <v>DK</v>
      </c>
      <c r="J639" s="8" t="s">
        <v>498</v>
      </c>
      <c r="K639" s="2"/>
      <c r="L639" s="24" t="s">
        <v>652</v>
      </c>
      <c r="M639" s="67"/>
      <c r="N639" s="68">
        <v>2148</v>
      </c>
      <c r="O639" s="69"/>
      <c r="P639" s="42" t="s">
        <v>2209</v>
      </c>
      <c r="Q639" s="24" t="s">
        <v>1994</v>
      </c>
      <c r="R639" s="6" t="str">
        <f t="shared" si="1704"/>
        <v>1AS15H0728DKA</v>
      </c>
      <c r="S639" s="7" t="str">
        <f t="shared" si="1699"/>
        <v>NOCH NICHT AKTUELL</v>
      </c>
      <c r="T639" s="1" t="str">
        <f t="shared" si="1700"/>
        <v/>
      </c>
      <c r="U639" s="8"/>
      <c r="V639" s="8" t="s">
        <v>654</v>
      </c>
      <c r="W639" s="25"/>
      <c r="X639" s="22"/>
      <c r="Y639" s="4" t="s">
        <v>374</v>
      </c>
      <c r="Z639" s="4" t="s">
        <v>374</v>
      </c>
      <c r="AA639" s="4" t="s">
        <v>374</v>
      </c>
      <c r="AB639" s="63"/>
      <c r="AC639" s="182"/>
      <c r="AD639" s="165"/>
      <c r="AE639" s="165"/>
      <c r="AF639" s="165"/>
      <c r="AG639" s="171"/>
      <c r="AH639" s="171"/>
      <c r="AI639" s="171"/>
      <c r="AJ639" s="172"/>
      <c r="AK639" s="172"/>
      <c r="AL639" s="172"/>
      <c r="AM639" s="165"/>
      <c r="AN639" s="173"/>
      <c r="AO639" s="173"/>
      <c r="AP639" s="173"/>
      <c r="AQ639" s="173"/>
      <c r="AR639" s="173"/>
      <c r="AS639" s="173"/>
      <c r="AT639" s="173"/>
      <c r="AU639" s="173"/>
      <c r="AV639" s="173"/>
      <c r="AW639" s="173"/>
      <c r="AX639" s="173"/>
      <c r="AY639" s="173"/>
      <c r="AZ639" s="173"/>
      <c r="BA639" s="173"/>
      <c r="BB639" s="173"/>
      <c r="BC639" s="173"/>
      <c r="BD639" s="173"/>
      <c r="BE639" s="173"/>
      <c r="BF639" s="173"/>
      <c r="BG639" s="173"/>
      <c r="BH639" s="173"/>
      <c r="BI639" s="173"/>
      <c r="BJ639" s="173"/>
      <c r="BK639" s="173"/>
      <c r="BL639" s="174"/>
      <c r="BM639" s="174"/>
    </row>
    <row r="640" spans="1:65" s="114" customFormat="1">
      <c r="A640" s="2" t="s">
        <v>26</v>
      </c>
      <c r="B640" s="24" t="s">
        <v>417</v>
      </c>
      <c r="C640" s="4"/>
      <c r="D640" s="4"/>
      <c r="E640" s="135" t="str">
        <f t="shared" si="1524"/>
        <v xml:space="preserve">            VTC6,                  VTK1,              </v>
      </c>
      <c r="F640" s="6" t="str">
        <f t="shared" si="1489"/>
        <v>5H0_970_733</v>
      </c>
      <c r="G640" s="6">
        <f t="shared" si="1490"/>
        <v>0</v>
      </c>
      <c r="H640" s="6" t="str">
        <f t="shared" si="1523"/>
        <v>1AS15H0733</v>
      </c>
      <c r="I640" s="6" t="str">
        <f t="shared" si="1491"/>
        <v>00</v>
      </c>
      <c r="J640" s="8" t="s">
        <v>498</v>
      </c>
      <c r="K640" s="2"/>
      <c r="L640" s="24" t="s">
        <v>418</v>
      </c>
      <c r="M640" s="67"/>
      <c r="N640" s="68">
        <v>1926</v>
      </c>
      <c r="O640" s="69"/>
      <c r="P640" s="42"/>
      <c r="Q640" s="24" t="s">
        <v>95</v>
      </c>
      <c r="R640" s="6" t="str">
        <f t="shared" si="1492"/>
        <v>1AS15H073300A</v>
      </c>
      <c r="S640" s="7" t="str">
        <f t="shared" si="1350"/>
        <v>AKTUELL</v>
      </c>
      <c r="T640" s="1" t="str">
        <f>IF(H640=H514,IF(I640=I514,"IndizeNeu (Spalte J, K)",IF(K640&lt;&gt;"","Neue Variant","")),IF(K640&lt;&gt;"","Neue Variant",""))</f>
        <v/>
      </c>
      <c r="U640" s="8"/>
      <c r="V640" s="11"/>
      <c r="W640" s="25"/>
      <c r="X640" s="22"/>
      <c r="Y640" s="4" t="s">
        <v>374</v>
      </c>
      <c r="Z640" s="4" t="s">
        <v>374</v>
      </c>
      <c r="AA640" s="4" t="s">
        <v>566</v>
      </c>
      <c r="AB640" s="32"/>
      <c r="AC640" s="173"/>
      <c r="AD640" s="165"/>
      <c r="AE640" s="165"/>
      <c r="AF640" s="165"/>
      <c r="AG640" s="171"/>
      <c r="AH640" s="171"/>
      <c r="AI640" s="171" t="s">
        <v>374</v>
      </c>
      <c r="AJ640" s="172"/>
      <c r="AK640" s="172"/>
      <c r="AL640" s="172"/>
      <c r="AM640" s="165"/>
      <c r="AN640" s="173"/>
      <c r="AO640" s="173"/>
      <c r="AP640" s="173"/>
      <c r="AQ640" s="173"/>
      <c r="AR640" s="173"/>
      <c r="AS640" s="173"/>
      <c r="AT640" s="173"/>
      <c r="AU640" s="173"/>
      <c r="AV640" s="173"/>
      <c r="AW640" s="173"/>
      <c r="AX640" s="173" t="s">
        <v>374</v>
      </c>
      <c r="AY640" s="173"/>
      <c r="AZ640" s="173"/>
      <c r="BA640" s="173"/>
      <c r="BB640" s="173"/>
      <c r="BC640" s="173"/>
      <c r="BD640" s="173"/>
      <c r="BE640" s="173"/>
      <c r="BF640" s="173"/>
      <c r="BG640" s="173"/>
      <c r="BH640" s="173"/>
      <c r="BI640" s="173"/>
      <c r="BJ640" s="173"/>
      <c r="BK640" s="173"/>
      <c r="BL640" s="174"/>
      <c r="BM640" s="174"/>
    </row>
    <row r="641" spans="1:65" s="114" customFormat="1">
      <c r="A641" s="2" t="s">
        <v>26</v>
      </c>
      <c r="B641" s="24" t="s">
        <v>417</v>
      </c>
      <c r="C641" s="4"/>
      <c r="D641" s="4"/>
      <c r="E641" s="135" t="str">
        <f t="shared" si="1524"/>
        <v xml:space="preserve">            VTC6,     VTC9,                           </v>
      </c>
      <c r="F641" s="6" t="str">
        <f t="shared" si="1489"/>
        <v>5H0_970_733</v>
      </c>
      <c r="G641" s="6" t="str">
        <f t="shared" si="1490"/>
        <v>A</v>
      </c>
      <c r="H641" s="6" t="str">
        <f t="shared" si="1523"/>
        <v>1AS15H0733</v>
      </c>
      <c r="I641" s="6" t="str">
        <f t="shared" si="1491"/>
        <v>A0</v>
      </c>
      <c r="J641" s="8" t="s">
        <v>498</v>
      </c>
      <c r="K641" s="2"/>
      <c r="L641" s="24" t="s">
        <v>600</v>
      </c>
      <c r="M641" s="67"/>
      <c r="N641" s="68">
        <v>2009</v>
      </c>
      <c r="O641" s="69"/>
      <c r="P641" s="42"/>
      <c r="Q641" s="24" t="s">
        <v>96</v>
      </c>
      <c r="R641" s="6" t="str">
        <f t="shared" si="1492"/>
        <v>1AS15H0733A0A</v>
      </c>
      <c r="S641" s="7" t="str">
        <f t="shared" si="1350"/>
        <v>AKTUELL</v>
      </c>
      <c r="T641" s="1" t="str">
        <f t="shared" ref="T641:T647" si="1706">IF(H641=H640,IF(I641=I640,"IndizeNeu (Spalte J, K)",IF(K641&lt;&gt;"","Neue Variant","")),IF(K641&lt;&gt;"","Neue Variant",""))</f>
        <v/>
      </c>
      <c r="U641" s="8"/>
      <c r="V641" s="11" t="s">
        <v>508</v>
      </c>
      <c r="W641" s="25"/>
      <c r="X641" s="22"/>
      <c r="Y641" s="4" t="s">
        <v>374</v>
      </c>
      <c r="Z641" s="4" t="s">
        <v>374</v>
      </c>
      <c r="AA641" s="4" t="s">
        <v>566</v>
      </c>
      <c r="AB641" s="32"/>
      <c r="AC641" s="173"/>
      <c r="AD641" s="165"/>
      <c r="AE641" s="165"/>
      <c r="AF641" s="165"/>
      <c r="AG641" s="171"/>
      <c r="AH641" s="171"/>
      <c r="AI641" s="171" t="s">
        <v>374</v>
      </c>
      <c r="AJ641" s="172"/>
      <c r="AK641" s="172"/>
      <c r="AL641" s="172" t="s">
        <v>374</v>
      </c>
      <c r="AM641" s="165"/>
      <c r="AN641" s="173"/>
      <c r="AO641" s="173"/>
      <c r="AP641" s="173"/>
      <c r="AQ641" s="173"/>
      <c r="AR641" s="173"/>
      <c r="AS641" s="173"/>
      <c r="AT641" s="173"/>
      <c r="AU641" s="173"/>
      <c r="AV641" s="173"/>
      <c r="AW641" s="173"/>
      <c r="AX641" s="173"/>
      <c r="AY641" s="173"/>
      <c r="AZ641" s="173"/>
      <c r="BA641" s="173"/>
      <c r="BB641" s="173"/>
      <c r="BC641" s="173"/>
      <c r="BD641" s="173"/>
      <c r="BE641" s="173"/>
      <c r="BF641" s="173"/>
      <c r="BG641" s="173"/>
      <c r="BH641" s="173"/>
      <c r="BI641" s="173"/>
      <c r="BJ641" s="173"/>
      <c r="BK641" s="173"/>
      <c r="BL641" s="174"/>
      <c r="BM641" s="174"/>
    </row>
    <row r="642" spans="1:65" s="114" customFormat="1">
      <c r="A642" s="2" t="s">
        <v>26</v>
      </c>
      <c r="B642" s="24" t="s">
        <v>417</v>
      </c>
      <c r="C642" s="4"/>
      <c r="D642" s="4"/>
      <c r="E642" s="135" t="str">
        <f t="shared" si="1524"/>
        <v xml:space="preserve">            VTC6,                  VTK1,              </v>
      </c>
      <c r="F642" s="6" t="str">
        <f t="shared" si="1489"/>
        <v>5H0_970_733</v>
      </c>
      <c r="G642" s="6" t="str">
        <f t="shared" si="1490"/>
        <v>B</v>
      </c>
      <c r="H642" s="6" t="str">
        <f t="shared" si="1523"/>
        <v>1AS15H0733</v>
      </c>
      <c r="I642" s="6" t="str">
        <f t="shared" si="1491"/>
        <v>B0</v>
      </c>
      <c r="J642" s="8" t="s">
        <v>498</v>
      </c>
      <c r="K642" s="2"/>
      <c r="L642" s="24" t="s">
        <v>559</v>
      </c>
      <c r="M642" s="67" t="s">
        <v>561</v>
      </c>
      <c r="N642" s="68">
        <v>1926</v>
      </c>
      <c r="O642" s="69"/>
      <c r="P642" s="42" t="s">
        <v>522</v>
      </c>
      <c r="Q642" s="24" t="s">
        <v>557</v>
      </c>
      <c r="R642" s="6" t="str">
        <f t="shared" si="1492"/>
        <v>1AS15H0733B0A</v>
      </c>
      <c r="S642" s="7" t="str">
        <f t="shared" si="1350"/>
        <v>AKTUELL</v>
      </c>
      <c r="T642" s="1" t="str">
        <f t="shared" si="1706"/>
        <v/>
      </c>
      <c r="U642" s="112"/>
      <c r="V642" s="8"/>
      <c r="W642" s="78"/>
      <c r="X642" s="22"/>
      <c r="Y642" s="4" t="s">
        <v>374</v>
      </c>
      <c r="Z642" s="4" t="s">
        <v>374</v>
      </c>
      <c r="AA642" s="4" t="s">
        <v>566</v>
      </c>
      <c r="AB642" s="115"/>
      <c r="AC642" s="178"/>
      <c r="AD642" s="175"/>
      <c r="AE642" s="175"/>
      <c r="AF642" s="175"/>
      <c r="AG642" s="176"/>
      <c r="AH642" s="176"/>
      <c r="AI642" s="176" t="s">
        <v>374</v>
      </c>
      <c r="AJ642" s="177"/>
      <c r="AK642" s="177"/>
      <c r="AL642" s="177"/>
      <c r="AM642" s="175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 t="s">
        <v>374</v>
      </c>
      <c r="AY642" s="178"/>
      <c r="AZ642" s="178"/>
      <c r="BA642" s="178"/>
      <c r="BB642" s="178"/>
      <c r="BC642" s="178"/>
      <c r="BD642" s="178"/>
      <c r="BE642" s="178"/>
      <c r="BF642" s="178"/>
      <c r="BG642" s="178"/>
      <c r="BH642" s="178"/>
      <c r="BI642" s="178"/>
      <c r="BJ642" s="178"/>
      <c r="BK642" s="178"/>
      <c r="BL642" s="179"/>
      <c r="BM642" s="179"/>
    </row>
    <row r="643" spans="1:65" s="114" customFormat="1">
      <c r="A643" s="2" t="s">
        <v>26</v>
      </c>
      <c r="B643" s="24" t="s">
        <v>417</v>
      </c>
      <c r="C643" s="4"/>
      <c r="D643" s="4"/>
      <c r="E643" s="135" t="str">
        <f t="shared" si="1524"/>
        <v xml:space="preserve">                                              </v>
      </c>
      <c r="F643" s="6" t="str">
        <f t="shared" si="1489"/>
        <v>5H0_970_733</v>
      </c>
      <c r="G643" s="6" t="str">
        <f t="shared" si="1490"/>
        <v>C</v>
      </c>
      <c r="H643" s="6" t="str">
        <f t="shared" si="1523"/>
        <v>1AS15H0733</v>
      </c>
      <c r="I643" s="6" t="str">
        <f t="shared" si="1491"/>
        <v>C0</v>
      </c>
      <c r="J643" s="8" t="s">
        <v>498</v>
      </c>
      <c r="K643" s="2"/>
      <c r="L643" s="24" t="s">
        <v>560</v>
      </c>
      <c r="M643" s="67" t="s">
        <v>561</v>
      </c>
      <c r="N643" s="68">
        <v>2025</v>
      </c>
      <c r="O643" s="69"/>
      <c r="P643" s="42" t="s">
        <v>694</v>
      </c>
      <c r="Q643" s="24" t="s">
        <v>558</v>
      </c>
      <c r="R643" s="6" t="str">
        <f t="shared" si="1492"/>
        <v>1AS15H0733C0A</v>
      </c>
      <c r="S643" s="7" t="str">
        <f t="shared" si="1350"/>
        <v>AKTUELL</v>
      </c>
      <c r="T643" s="1" t="str">
        <f t="shared" si="1706"/>
        <v/>
      </c>
      <c r="U643" s="8"/>
      <c r="V643" s="8" t="s">
        <v>521</v>
      </c>
      <c r="W643" s="78"/>
      <c r="X643" s="22"/>
      <c r="Y643" s="4" t="s">
        <v>374</v>
      </c>
      <c r="Z643" s="4" t="s">
        <v>374</v>
      </c>
      <c r="AA643" s="4" t="s">
        <v>566</v>
      </c>
      <c r="AB643" s="115"/>
      <c r="AC643" s="178"/>
      <c r="AD643" s="175"/>
      <c r="AE643" s="175"/>
      <c r="AF643" s="175"/>
      <c r="AG643" s="176"/>
      <c r="AH643" s="176"/>
      <c r="AI643" s="176"/>
      <c r="AJ643" s="177"/>
      <c r="AK643" s="177"/>
      <c r="AL643" s="177"/>
      <c r="AM643" s="175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  <c r="BE643" s="178"/>
      <c r="BF643" s="178"/>
      <c r="BG643" s="178"/>
      <c r="BH643" s="178"/>
      <c r="BI643" s="178"/>
      <c r="BJ643" s="178"/>
      <c r="BK643" s="178"/>
      <c r="BL643" s="179"/>
      <c r="BM643" s="179"/>
    </row>
    <row r="644" spans="1:65" s="114" customFormat="1" ht="22.5">
      <c r="A644" s="2" t="s">
        <v>26</v>
      </c>
      <c r="B644" s="24" t="s">
        <v>417</v>
      </c>
      <c r="C644" s="4"/>
      <c r="D644" s="4"/>
      <c r="E644" s="135" t="str">
        <f t="shared" si="1524"/>
        <v xml:space="preserve">            VTC6,     VTC9,                           </v>
      </c>
      <c r="F644" s="6" t="str">
        <f t="shared" si="1489"/>
        <v>5H0_970_733</v>
      </c>
      <c r="G644" s="6" t="str">
        <f t="shared" si="1490"/>
        <v>D</v>
      </c>
      <c r="H644" s="6" t="str">
        <f t="shared" si="1523"/>
        <v>1AS15H0733</v>
      </c>
      <c r="I644" s="6" t="str">
        <f t="shared" si="1491"/>
        <v>D0</v>
      </c>
      <c r="J644" s="8" t="s">
        <v>498</v>
      </c>
      <c r="K644" s="2"/>
      <c r="L644" s="24" t="s">
        <v>599</v>
      </c>
      <c r="M644" s="67" t="s">
        <v>683</v>
      </c>
      <c r="N644" s="68">
        <v>2009</v>
      </c>
      <c r="O644" s="69">
        <v>2008</v>
      </c>
      <c r="P644" s="42" t="s">
        <v>680</v>
      </c>
      <c r="Q644" s="24" t="s">
        <v>597</v>
      </c>
      <c r="R644" s="6" t="str">
        <f t="shared" si="1492"/>
        <v>1AS15H0733D0A</v>
      </c>
      <c r="S644" s="7" t="str">
        <f t="shared" si="1350"/>
        <v>KEIN SERIENEINSATZ</v>
      </c>
      <c r="T644" s="1" t="str">
        <f t="shared" si="1706"/>
        <v/>
      </c>
      <c r="U644" s="112"/>
      <c r="V644" s="8" t="s">
        <v>508</v>
      </c>
      <c r="W644" s="78"/>
      <c r="X644" s="22"/>
      <c r="Y644" s="4" t="s">
        <v>374</v>
      </c>
      <c r="Z644" s="4" t="s">
        <v>374</v>
      </c>
      <c r="AA644" s="4" t="s">
        <v>566</v>
      </c>
      <c r="AB644" s="115"/>
      <c r="AC644" s="178"/>
      <c r="AD644" s="175"/>
      <c r="AE644" s="175"/>
      <c r="AF644" s="175"/>
      <c r="AG644" s="176"/>
      <c r="AH644" s="176"/>
      <c r="AI644" s="176" t="s">
        <v>374</v>
      </c>
      <c r="AJ644" s="177"/>
      <c r="AK644" s="177"/>
      <c r="AL644" s="177" t="s">
        <v>374</v>
      </c>
      <c r="AM644" s="175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  <c r="BE644" s="178"/>
      <c r="BF644" s="178"/>
      <c r="BG644" s="178"/>
      <c r="BH644" s="178"/>
      <c r="BI644" s="178"/>
      <c r="BJ644" s="178"/>
      <c r="BK644" s="178"/>
      <c r="BL644" s="179"/>
      <c r="BM644" s="179"/>
    </row>
    <row r="645" spans="1:65" s="114" customFormat="1">
      <c r="A645" s="2" t="s">
        <v>26</v>
      </c>
      <c r="B645" s="24" t="s">
        <v>417</v>
      </c>
      <c r="C645" s="4"/>
      <c r="D645" s="4"/>
      <c r="E645" s="135" t="str">
        <f t="shared" si="1524"/>
        <v xml:space="preserve">            VTC6,                  VTK1,              </v>
      </c>
      <c r="F645" s="6" t="str">
        <f t="shared" si="1489"/>
        <v>5H0_970_733</v>
      </c>
      <c r="G645" s="6" t="str">
        <f t="shared" si="1490"/>
        <v>K</v>
      </c>
      <c r="H645" s="6" t="str">
        <f t="shared" si="1523"/>
        <v>1AS15H0733</v>
      </c>
      <c r="I645" s="6" t="str">
        <f t="shared" si="1491"/>
        <v>K0</v>
      </c>
      <c r="J645" s="8" t="s">
        <v>498</v>
      </c>
      <c r="K645" s="2"/>
      <c r="L645" s="24" t="s">
        <v>560</v>
      </c>
      <c r="M645" s="67" t="s">
        <v>693</v>
      </c>
      <c r="N645" s="68">
        <v>2025</v>
      </c>
      <c r="O645" s="69"/>
      <c r="P645" s="42" t="s">
        <v>692</v>
      </c>
      <c r="Q645" s="24" t="s">
        <v>689</v>
      </c>
      <c r="R645" s="6" t="str">
        <f t="shared" si="1492"/>
        <v>1AS15H0733K0A</v>
      </c>
      <c r="S645" s="7" t="str">
        <f t="shared" si="1350"/>
        <v>AKTUELL</v>
      </c>
      <c r="T645" s="1" t="str">
        <f t="shared" si="1706"/>
        <v/>
      </c>
      <c r="U645" s="8"/>
      <c r="V645" s="8" t="s">
        <v>521</v>
      </c>
      <c r="W645" s="78"/>
      <c r="X645" s="22"/>
      <c r="Y645" s="4" t="s">
        <v>374</v>
      </c>
      <c r="Z645" s="4" t="s">
        <v>374</v>
      </c>
      <c r="AA645" s="4" t="s">
        <v>566</v>
      </c>
      <c r="AB645" s="115"/>
      <c r="AC645" s="178"/>
      <c r="AD645" s="175"/>
      <c r="AE645" s="175"/>
      <c r="AF645" s="175"/>
      <c r="AG645" s="176"/>
      <c r="AH645" s="176"/>
      <c r="AI645" s="176" t="s">
        <v>374</v>
      </c>
      <c r="AJ645" s="177"/>
      <c r="AK645" s="177"/>
      <c r="AL645" s="177"/>
      <c r="AM645" s="175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 t="s">
        <v>374</v>
      </c>
      <c r="AY645" s="178"/>
      <c r="AZ645" s="178"/>
      <c r="BA645" s="178"/>
      <c r="BB645" s="178"/>
      <c r="BC645" s="178"/>
      <c r="BD645" s="178"/>
      <c r="BE645" s="178"/>
      <c r="BF645" s="178"/>
      <c r="BG645" s="178"/>
      <c r="BH645" s="178"/>
      <c r="BI645" s="178"/>
      <c r="BJ645" s="178"/>
      <c r="BK645" s="178"/>
      <c r="BL645" s="179"/>
      <c r="BM645" s="179"/>
    </row>
    <row r="646" spans="1:65" s="114" customFormat="1">
      <c r="A646" s="2" t="s">
        <v>26</v>
      </c>
      <c r="B646" s="24" t="s">
        <v>417</v>
      </c>
      <c r="C646" s="4"/>
      <c r="D646" s="4"/>
      <c r="E646" s="135" t="str">
        <f t="shared" si="1524"/>
        <v xml:space="preserve">            VTC6,     VTC9,                           </v>
      </c>
      <c r="F646" s="6" t="str">
        <f t="shared" si="1489"/>
        <v>5H0_970_733</v>
      </c>
      <c r="G646" s="6" t="str">
        <f t="shared" si="1490"/>
        <v>L</v>
      </c>
      <c r="H646" s="6" t="str">
        <f t="shared" si="1523"/>
        <v>1AS15H0733</v>
      </c>
      <c r="I646" s="6" t="str">
        <f t="shared" si="1491"/>
        <v>L0</v>
      </c>
      <c r="J646" s="8" t="s">
        <v>498</v>
      </c>
      <c r="K646" s="2"/>
      <c r="L646" s="24" t="s">
        <v>560</v>
      </c>
      <c r="M646" s="67" t="s">
        <v>693</v>
      </c>
      <c r="N646" s="68">
        <v>2025</v>
      </c>
      <c r="O646" s="69"/>
      <c r="P646" s="42" t="s">
        <v>692</v>
      </c>
      <c r="Q646" s="24" t="s">
        <v>690</v>
      </c>
      <c r="R646" s="6" t="str">
        <f t="shared" si="1492"/>
        <v>1AS15H0733L0A</v>
      </c>
      <c r="S646" s="7" t="str">
        <f t="shared" si="1350"/>
        <v>AKTUELL</v>
      </c>
      <c r="T646" s="1" t="str">
        <f t="shared" si="1706"/>
        <v/>
      </c>
      <c r="U646" s="8"/>
      <c r="V646" s="8" t="s">
        <v>521</v>
      </c>
      <c r="W646" s="78"/>
      <c r="X646" s="22"/>
      <c r="Y646" s="4" t="s">
        <v>374</v>
      </c>
      <c r="Z646" s="4" t="s">
        <v>374</v>
      </c>
      <c r="AA646" s="4" t="s">
        <v>566</v>
      </c>
      <c r="AB646" s="115"/>
      <c r="AC646" s="178"/>
      <c r="AD646" s="175"/>
      <c r="AE646" s="175"/>
      <c r="AF646" s="175"/>
      <c r="AG646" s="176"/>
      <c r="AH646" s="176"/>
      <c r="AI646" s="176" t="s">
        <v>374</v>
      </c>
      <c r="AJ646" s="177"/>
      <c r="AK646" s="177"/>
      <c r="AL646" s="177" t="s">
        <v>374</v>
      </c>
      <c r="AM646" s="175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  <c r="BE646" s="178"/>
      <c r="BF646" s="178"/>
      <c r="BG646" s="178"/>
      <c r="BH646" s="178"/>
      <c r="BI646" s="178"/>
      <c r="BJ646" s="178"/>
      <c r="BK646" s="178"/>
      <c r="BL646" s="179"/>
      <c r="BM646" s="179"/>
    </row>
    <row r="647" spans="1:65" s="114" customFormat="1">
      <c r="A647" s="2" t="s">
        <v>26</v>
      </c>
      <c r="B647" s="24" t="s">
        <v>417</v>
      </c>
      <c r="C647" s="4"/>
      <c r="D647" s="4"/>
      <c r="E647" s="135" t="str">
        <f t="shared" si="1524"/>
        <v xml:space="preserve">            VTC6,                  VTK1,              </v>
      </c>
      <c r="F647" s="6" t="str">
        <f t="shared" si="1489"/>
        <v>5H0_970_733</v>
      </c>
      <c r="G647" s="6" t="str">
        <f t="shared" si="1490"/>
        <v>M</v>
      </c>
      <c r="H647" s="6" t="str">
        <f t="shared" si="1523"/>
        <v>1AS15H0733</v>
      </c>
      <c r="I647" s="6" t="str">
        <f t="shared" si="1491"/>
        <v>M0</v>
      </c>
      <c r="J647" s="8" t="s">
        <v>498</v>
      </c>
      <c r="K647" s="2"/>
      <c r="L647" s="24" t="s">
        <v>560</v>
      </c>
      <c r="M647" s="67" t="s">
        <v>693</v>
      </c>
      <c r="N647" s="68">
        <v>2025</v>
      </c>
      <c r="O647" s="69"/>
      <c r="P647" s="42" t="s">
        <v>692</v>
      </c>
      <c r="Q647" s="24" t="s">
        <v>691</v>
      </c>
      <c r="R647" s="6" t="str">
        <f t="shared" si="1492"/>
        <v>1AS15H0733M0A</v>
      </c>
      <c r="S647" s="7" t="str">
        <f t="shared" si="1350"/>
        <v>AKTUELL</v>
      </c>
      <c r="T647" s="1" t="str">
        <f t="shared" si="1706"/>
        <v/>
      </c>
      <c r="U647" s="8"/>
      <c r="V647" s="8" t="s">
        <v>521</v>
      </c>
      <c r="W647" s="78"/>
      <c r="X647" s="22"/>
      <c r="Y647" s="4" t="s">
        <v>374</v>
      </c>
      <c r="Z647" s="4" t="s">
        <v>374</v>
      </c>
      <c r="AA647" s="4" t="s">
        <v>566</v>
      </c>
      <c r="AB647" s="115"/>
      <c r="AC647" s="178"/>
      <c r="AD647" s="175"/>
      <c r="AE647" s="175"/>
      <c r="AF647" s="175"/>
      <c r="AG647" s="176"/>
      <c r="AH647" s="176"/>
      <c r="AI647" s="176" t="s">
        <v>374</v>
      </c>
      <c r="AJ647" s="177"/>
      <c r="AK647" s="177"/>
      <c r="AL647" s="177"/>
      <c r="AM647" s="175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 t="s">
        <v>374</v>
      </c>
      <c r="AY647" s="178"/>
      <c r="AZ647" s="178"/>
      <c r="BA647" s="178"/>
      <c r="BB647" s="178"/>
      <c r="BC647" s="178"/>
      <c r="BD647" s="178"/>
      <c r="BE647" s="178"/>
      <c r="BF647" s="178"/>
      <c r="BG647" s="178"/>
      <c r="BH647" s="178"/>
      <c r="BI647" s="178"/>
      <c r="BJ647" s="178"/>
      <c r="BK647" s="178"/>
      <c r="BL647" s="179"/>
      <c r="BM647" s="179"/>
    </row>
    <row r="648" spans="1:65" s="114" customFormat="1">
      <c r="A648" s="2" t="s">
        <v>26</v>
      </c>
      <c r="B648" s="24" t="s">
        <v>417</v>
      </c>
      <c r="C648" s="4"/>
      <c r="D648" s="4"/>
      <c r="E648" s="135" t="str">
        <f t="shared" si="1524"/>
        <v xml:space="preserve">            VTC6,                  VTK1,              </v>
      </c>
      <c r="F648" s="6" t="str">
        <f t="shared" si="1489"/>
        <v>5H0_970_733</v>
      </c>
      <c r="G648" s="6" t="str">
        <f t="shared" si="1490"/>
        <v>E</v>
      </c>
      <c r="H648" s="6" t="str">
        <f t="shared" si="1523"/>
        <v>1AS15H0733</v>
      </c>
      <c r="I648" s="6" t="str">
        <f t="shared" si="1491"/>
        <v>E0</v>
      </c>
      <c r="J648" s="8" t="s">
        <v>498</v>
      </c>
      <c r="K648" s="2"/>
      <c r="L648" s="24" t="s">
        <v>823</v>
      </c>
      <c r="M648" s="67"/>
      <c r="N648" s="68">
        <v>2025</v>
      </c>
      <c r="O648" s="69"/>
      <c r="P648" s="42" t="s">
        <v>699</v>
      </c>
      <c r="Q648" s="24" t="s">
        <v>816</v>
      </c>
      <c r="R648" s="6" t="str">
        <f t="shared" si="1492"/>
        <v>1AS15H0733E0A</v>
      </c>
      <c r="S648" s="7" t="str">
        <f t="shared" si="1350"/>
        <v>AKTUELL</v>
      </c>
      <c r="T648" s="1" t="str">
        <f>IF(H648=H524,IF(I648=I524,"IndizeNeu (Spalte J, K)",IF(K648&lt;&gt;"","Neue Variant","")),IF(K648&lt;&gt;"","Neue Variant",""))</f>
        <v/>
      </c>
      <c r="U648" s="8"/>
      <c r="V648" s="8"/>
      <c r="W648" s="78"/>
      <c r="X648" s="22"/>
      <c r="Y648" s="4" t="s">
        <v>374</v>
      </c>
      <c r="Z648" s="4" t="s">
        <v>374</v>
      </c>
      <c r="AA648" s="4" t="s">
        <v>566</v>
      </c>
      <c r="AB648" s="115"/>
      <c r="AC648" s="178"/>
      <c r="AD648" s="175"/>
      <c r="AE648" s="175"/>
      <c r="AF648" s="175"/>
      <c r="AG648" s="176"/>
      <c r="AH648" s="176"/>
      <c r="AI648" s="176" t="s">
        <v>374</v>
      </c>
      <c r="AJ648" s="177"/>
      <c r="AK648" s="177"/>
      <c r="AL648" s="177"/>
      <c r="AM648" s="175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 t="s">
        <v>374</v>
      </c>
      <c r="AY648" s="178"/>
      <c r="AZ648" s="178"/>
      <c r="BA648" s="178"/>
      <c r="BB648" s="178"/>
      <c r="BC648" s="178"/>
      <c r="BD648" s="178"/>
      <c r="BE648" s="178"/>
      <c r="BF648" s="178"/>
      <c r="BG648" s="178"/>
      <c r="BH648" s="178"/>
      <c r="BI648" s="178"/>
      <c r="BJ648" s="178"/>
      <c r="BK648" s="178"/>
      <c r="BL648" s="179"/>
      <c r="BM648" s="179"/>
    </row>
    <row r="649" spans="1:65" s="114" customFormat="1">
      <c r="A649" s="2" t="s">
        <v>26</v>
      </c>
      <c r="B649" s="24" t="s">
        <v>417</v>
      </c>
      <c r="C649" s="4"/>
      <c r="D649" s="4"/>
      <c r="E649" s="135" t="str">
        <f t="shared" si="1524"/>
        <v xml:space="preserve">            VTC6,     VTC9,                           </v>
      </c>
      <c r="F649" s="6" t="str">
        <f t="shared" si="1489"/>
        <v>5H0_970_733</v>
      </c>
      <c r="G649" s="6" t="str">
        <f t="shared" si="1490"/>
        <v>F</v>
      </c>
      <c r="H649" s="6" t="str">
        <f t="shared" si="1523"/>
        <v>1AS15H0733</v>
      </c>
      <c r="I649" s="6" t="str">
        <f t="shared" si="1491"/>
        <v>F0</v>
      </c>
      <c r="J649" s="8" t="s">
        <v>498</v>
      </c>
      <c r="K649" s="2"/>
      <c r="L649" s="24" t="s">
        <v>824</v>
      </c>
      <c r="M649" s="67"/>
      <c r="N649" s="68">
        <v>2025</v>
      </c>
      <c r="O649" s="69"/>
      <c r="P649" s="42" t="s">
        <v>699</v>
      </c>
      <c r="Q649" s="24" t="s">
        <v>817</v>
      </c>
      <c r="R649" s="6" t="str">
        <f t="shared" si="1492"/>
        <v>1AS15H0733F0A</v>
      </c>
      <c r="S649" s="7" t="str">
        <f t="shared" si="1350"/>
        <v>AKTUELL</v>
      </c>
      <c r="T649" s="1" t="str">
        <f t="shared" ref="T649:T654" si="1707">IF(H649=H648,IF(I649=I648,"IndizeNeu (Spalte J, K)",IF(K649&lt;&gt;"","Neue Variant","")),IF(K649&lt;&gt;"","Neue Variant",""))</f>
        <v/>
      </c>
      <c r="U649" s="8"/>
      <c r="V649" s="8" t="s">
        <v>508</v>
      </c>
      <c r="W649" s="78"/>
      <c r="X649" s="22"/>
      <c r="Y649" s="4" t="s">
        <v>374</v>
      </c>
      <c r="Z649" s="4" t="s">
        <v>374</v>
      </c>
      <c r="AA649" s="4" t="s">
        <v>566</v>
      </c>
      <c r="AB649" s="115"/>
      <c r="AC649" s="178"/>
      <c r="AD649" s="175"/>
      <c r="AE649" s="175"/>
      <c r="AF649" s="175"/>
      <c r="AG649" s="176"/>
      <c r="AH649" s="176"/>
      <c r="AI649" s="176" t="s">
        <v>374</v>
      </c>
      <c r="AJ649" s="177"/>
      <c r="AK649" s="177"/>
      <c r="AL649" s="177" t="s">
        <v>374</v>
      </c>
      <c r="AM649" s="175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  <c r="BE649" s="178"/>
      <c r="BF649" s="178"/>
      <c r="BG649" s="178"/>
      <c r="BH649" s="178"/>
      <c r="BI649" s="178"/>
      <c r="BJ649" s="178"/>
      <c r="BK649" s="178"/>
      <c r="BL649" s="179"/>
      <c r="BM649" s="179"/>
    </row>
    <row r="650" spans="1:65" s="114" customFormat="1">
      <c r="A650" s="2" t="s">
        <v>26</v>
      </c>
      <c r="B650" s="24" t="s">
        <v>417</v>
      </c>
      <c r="C650" s="4"/>
      <c r="D650" s="4"/>
      <c r="E650" s="135" t="str">
        <f t="shared" si="1524"/>
        <v xml:space="preserve">            VTC6,                  VTK1,              </v>
      </c>
      <c r="F650" s="6" t="str">
        <f t="shared" si="1489"/>
        <v>5H0_970_733</v>
      </c>
      <c r="G650" s="6" t="str">
        <f t="shared" si="1490"/>
        <v>G</v>
      </c>
      <c r="H650" s="6" t="str">
        <f t="shared" si="1523"/>
        <v>1AS15H0733</v>
      </c>
      <c r="I650" s="6" t="str">
        <f t="shared" si="1491"/>
        <v>G0</v>
      </c>
      <c r="J650" s="8" t="s">
        <v>498</v>
      </c>
      <c r="K650" s="2"/>
      <c r="L650" s="24" t="s">
        <v>825</v>
      </c>
      <c r="M650" s="67"/>
      <c r="N650" s="68">
        <v>2025</v>
      </c>
      <c r="O650" s="69"/>
      <c r="P650" s="42" t="s">
        <v>699</v>
      </c>
      <c r="Q650" s="24" t="s">
        <v>818</v>
      </c>
      <c r="R650" s="6" t="str">
        <f t="shared" si="1492"/>
        <v>1AS15H0733G0A</v>
      </c>
      <c r="S650" s="7" t="str">
        <f t="shared" si="1350"/>
        <v>AKTUELL</v>
      </c>
      <c r="T650" s="1" t="str">
        <f t="shared" si="1707"/>
        <v/>
      </c>
      <c r="U650" s="8"/>
      <c r="V650" s="8"/>
      <c r="W650" s="78"/>
      <c r="X650" s="22"/>
      <c r="Y650" s="4" t="s">
        <v>374</v>
      </c>
      <c r="Z650" s="4" t="s">
        <v>374</v>
      </c>
      <c r="AA650" s="4" t="s">
        <v>566</v>
      </c>
      <c r="AB650" s="115"/>
      <c r="AC650" s="178"/>
      <c r="AD650" s="175"/>
      <c r="AE650" s="175"/>
      <c r="AF650" s="175"/>
      <c r="AG650" s="176"/>
      <c r="AH650" s="176"/>
      <c r="AI650" s="176" t="s">
        <v>374</v>
      </c>
      <c r="AJ650" s="177"/>
      <c r="AK650" s="177"/>
      <c r="AL650" s="177"/>
      <c r="AM650" s="175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 t="s">
        <v>374</v>
      </c>
      <c r="AY650" s="178"/>
      <c r="AZ650" s="178"/>
      <c r="BA650" s="178"/>
      <c r="BB650" s="178"/>
      <c r="BC650" s="178"/>
      <c r="BD650" s="178"/>
      <c r="BE650" s="178"/>
      <c r="BF650" s="178"/>
      <c r="BG650" s="178"/>
      <c r="BH650" s="178"/>
      <c r="BI650" s="178"/>
      <c r="BJ650" s="178"/>
      <c r="BK650" s="178"/>
      <c r="BL650" s="179"/>
      <c r="BM650" s="179"/>
    </row>
    <row r="651" spans="1:65" s="114" customFormat="1">
      <c r="A651" s="2" t="s">
        <v>26</v>
      </c>
      <c r="B651" s="24" t="s">
        <v>417</v>
      </c>
      <c r="C651" s="4"/>
      <c r="D651" s="4"/>
      <c r="E651" s="135" t="str">
        <f t="shared" si="1524"/>
        <v xml:space="preserve">                                              </v>
      </c>
      <c r="F651" s="6" t="str">
        <f t="shared" si="1489"/>
        <v>5H0_970_733</v>
      </c>
      <c r="G651" s="6" t="str">
        <f t="shared" si="1490"/>
        <v>H</v>
      </c>
      <c r="H651" s="6" t="str">
        <f t="shared" si="1523"/>
        <v>1AS15H0733</v>
      </c>
      <c r="I651" s="6" t="str">
        <f t="shared" si="1491"/>
        <v>H0</v>
      </c>
      <c r="J651" s="8" t="s">
        <v>498</v>
      </c>
      <c r="K651" s="2"/>
      <c r="L651" s="24" t="s">
        <v>826</v>
      </c>
      <c r="M651" s="67"/>
      <c r="N651" s="68">
        <v>2025</v>
      </c>
      <c r="O651" s="69"/>
      <c r="P651" s="42" t="s">
        <v>699</v>
      </c>
      <c r="Q651" s="24" t="s">
        <v>819</v>
      </c>
      <c r="R651" s="6" t="str">
        <f t="shared" si="1492"/>
        <v>1AS15H0733H0A</v>
      </c>
      <c r="S651" s="7" t="str">
        <f t="shared" si="1350"/>
        <v>AKTUELL</v>
      </c>
      <c r="T651" s="1" t="str">
        <f t="shared" si="1707"/>
        <v/>
      </c>
      <c r="U651" s="8"/>
      <c r="V651" s="8" t="s">
        <v>521</v>
      </c>
      <c r="W651" s="78"/>
      <c r="X651" s="22"/>
      <c r="Y651" s="4" t="s">
        <v>374</v>
      </c>
      <c r="Z651" s="4" t="s">
        <v>374</v>
      </c>
      <c r="AA651" s="4" t="s">
        <v>566</v>
      </c>
      <c r="AB651" s="115"/>
      <c r="AC651" s="178"/>
      <c r="AD651" s="175"/>
      <c r="AE651" s="175"/>
      <c r="AF651" s="175"/>
      <c r="AG651" s="176"/>
      <c r="AH651" s="176"/>
      <c r="AI651" s="176"/>
      <c r="AJ651" s="177"/>
      <c r="AK651" s="177"/>
      <c r="AL651" s="177"/>
      <c r="AM651" s="175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  <c r="BE651" s="178"/>
      <c r="BF651" s="178"/>
      <c r="BG651" s="178"/>
      <c r="BH651" s="178"/>
      <c r="BI651" s="178"/>
      <c r="BJ651" s="178"/>
      <c r="BK651" s="178"/>
      <c r="BL651" s="179"/>
      <c r="BM651" s="179"/>
    </row>
    <row r="652" spans="1:65" s="114" customFormat="1">
      <c r="A652" s="2" t="s">
        <v>26</v>
      </c>
      <c r="B652" s="24" t="s">
        <v>417</v>
      </c>
      <c r="C652" s="4"/>
      <c r="D652" s="4"/>
      <c r="E652" s="135" t="str">
        <f t="shared" si="1524"/>
        <v xml:space="preserve">            VTC6,                  VTK1,              </v>
      </c>
      <c r="F652" s="6" t="str">
        <f t="shared" si="1489"/>
        <v>5H0_970_733</v>
      </c>
      <c r="G652" s="6" t="str">
        <f t="shared" si="1490"/>
        <v>N</v>
      </c>
      <c r="H652" s="6" t="str">
        <f t="shared" si="1523"/>
        <v>1AS15H0733</v>
      </c>
      <c r="I652" s="6" t="str">
        <f t="shared" si="1491"/>
        <v>N0</v>
      </c>
      <c r="J652" s="8" t="s">
        <v>498</v>
      </c>
      <c r="K652" s="2"/>
      <c r="L652" s="24" t="s">
        <v>827</v>
      </c>
      <c r="M652" s="67"/>
      <c r="N652" s="68">
        <v>2025</v>
      </c>
      <c r="O652" s="69"/>
      <c r="P652" s="42" t="s">
        <v>699</v>
      </c>
      <c r="Q652" s="24" t="s">
        <v>820</v>
      </c>
      <c r="R652" s="6" t="str">
        <f t="shared" si="1492"/>
        <v>1AS15H0733N0A</v>
      </c>
      <c r="S652" s="7" t="str">
        <f t="shared" si="1350"/>
        <v>AKTUELL</v>
      </c>
      <c r="T652" s="1" t="str">
        <f t="shared" si="1707"/>
        <v/>
      </c>
      <c r="U652" s="8"/>
      <c r="V652" s="8" t="s">
        <v>521</v>
      </c>
      <c r="W652" s="78"/>
      <c r="X652" s="22"/>
      <c r="Y652" s="4" t="s">
        <v>374</v>
      </c>
      <c r="Z652" s="4" t="s">
        <v>374</v>
      </c>
      <c r="AA652" s="4" t="s">
        <v>566</v>
      </c>
      <c r="AB652" s="115"/>
      <c r="AC652" s="178"/>
      <c r="AD652" s="175"/>
      <c r="AE652" s="175"/>
      <c r="AF652" s="175"/>
      <c r="AG652" s="176"/>
      <c r="AH652" s="176"/>
      <c r="AI652" s="176" t="s">
        <v>374</v>
      </c>
      <c r="AJ652" s="177"/>
      <c r="AK652" s="177"/>
      <c r="AL652" s="177"/>
      <c r="AM652" s="175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 t="s">
        <v>374</v>
      </c>
      <c r="AY652" s="178"/>
      <c r="AZ652" s="178"/>
      <c r="BA652" s="178"/>
      <c r="BB652" s="178"/>
      <c r="BC652" s="178"/>
      <c r="BD652" s="178"/>
      <c r="BE652" s="178"/>
      <c r="BF652" s="178"/>
      <c r="BG652" s="178"/>
      <c r="BH652" s="178"/>
      <c r="BI652" s="178"/>
      <c r="BJ652" s="178"/>
      <c r="BK652" s="178"/>
      <c r="BL652" s="179"/>
      <c r="BM652" s="179"/>
    </row>
    <row r="653" spans="1:65" s="114" customFormat="1">
      <c r="A653" s="2" t="s">
        <v>26</v>
      </c>
      <c r="B653" s="24" t="s">
        <v>417</v>
      </c>
      <c r="C653" s="4"/>
      <c r="D653" s="4"/>
      <c r="E653" s="135" t="str">
        <f t="shared" si="1524"/>
        <v xml:space="preserve">            VTC6,     VTC9,                           </v>
      </c>
      <c r="F653" s="6" t="str">
        <f t="shared" si="1489"/>
        <v>5H0_970_733</v>
      </c>
      <c r="G653" s="6" t="str">
        <f t="shared" si="1490"/>
        <v>P</v>
      </c>
      <c r="H653" s="6" t="str">
        <f t="shared" si="1523"/>
        <v>1AS15H0733</v>
      </c>
      <c r="I653" s="6" t="str">
        <f t="shared" si="1491"/>
        <v>P0</v>
      </c>
      <c r="J653" s="8" t="s">
        <v>498</v>
      </c>
      <c r="K653" s="2"/>
      <c r="L653" s="24" t="s">
        <v>828</v>
      </c>
      <c r="M653" s="67"/>
      <c r="N653" s="68">
        <v>2025</v>
      </c>
      <c r="O653" s="69"/>
      <c r="P653" s="42" t="s">
        <v>699</v>
      </c>
      <c r="Q653" s="24" t="s">
        <v>821</v>
      </c>
      <c r="R653" s="6" t="str">
        <f t="shared" si="1492"/>
        <v>1AS15H0733P0A</v>
      </c>
      <c r="S653" s="7" t="str">
        <f t="shared" si="1350"/>
        <v>AKTUELL</v>
      </c>
      <c r="T653" s="1" t="str">
        <f t="shared" si="1707"/>
        <v/>
      </c>
      <c r="U653" s="8"/>
      <c r="V653" s="8" t="s">
        <v>521</v>
      </c>
      <c r="W653" s="78"/>
      <c r="X653" s="22"/>
      <c r="Y653" s="4" t="s">
        <v>374</v>
      </c>
      <c r="Z653" s="4" t="s">
        <v>374</v>
      </c>
      <c r="AA653" s="4" t="s">
        <v>566</v>
      </c>
      <c r="AB653" s="115"/>
      <c r="AC653" s="178"/>
      <c r="AD653" s="175"/>
      <c r="AE653" s="175"/>
      <c r="AF653" s="175"/>
      <c r="AG653" s="176"/>
      <c r="AH653" s="176"/>
      <c r="AI653" s="176" t="s">
        <v>374</v>
      </c>
      <c r="AJ653" s="177"/>
      <c r="AK653" s="177"/>
      <c r="AL653" s="177" t="s">
        <v>374</v>
      </c>
      <c r="AM653" s="175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  <c r="BF653" s="178"/>
      <c r="BG653" s="178"/>
      <c r="BH653" s="178"/>
      <c r="BI653" s="178"/>
      <c r="BJ653" s="178"/>
      <c r="BK653" s="178"/>
      <c r="BL653" s="179"/>
      <c r="BM653" s="179"/>
    </row>
    <row r="654" spans="1:65" s="114" customFormat="1">
      <c r="A654" s="2" t="s">
        <v>26</v>
      </c>
      <c r="B654" s="24" t="s">
        <v>417</v>
      </c>
      <c r="C654" s="4"/>
      <c r="D654" s="4"/>
      <c r="E654" s="135" t="str">
        <f t="shared" si="1524"/>
        <v xml:space="preserve">            VTC6,                  VTK1,              </v>
      </c>
      <c r="F654" s="6" t="str">
        <f t="shared" si="1489"/>
        <v>5H0_970_733</v>
      </c>
      <c r="G654" s="6" t="str">
        <f t="shared" si="1490"/>
        <v>Q</v>
      </c>
      <c r="H654" s="6" t="str">
        <f t="shared" si="1523"/>
        <v>1AS15H0733</v>
      </c>
      <c r="I654" s="6" t="str">
        <f t="shared" si="1491"/>
        <v>Q0</v>
      </c>
      <c r="J654" s="8" t="s">
        <v>498</v>
      </c>
      <c r="K654" s="2"/>
      <c r="L654" s="24" t="s">
        <v>829</v>
      </c>
      <c r="M654" s="67"/>
      <c r="N654" s="68">
        <v>2025</v>
      </c>
      <c r="O654" s="69"/>
      <c r="P654" s="42" t="s">
        <v>699</v>
      </c>
      <c r="Q654" s="24" t="s">
        <v>822</v>
      </c>
      <c r="R654" s="6" t="str">
        <f t="shared" si="1492"/>
        <v>1AS15H0733Q0A</v>
      </c>
      <c r="S654" s="7" t="str">
        <f t="shared" si="1350"/>
        <v>AKTUELL</v>
      </c>
      <c r="T654" s="1" t="str">
        <f t="shared" si="1707"/>
        <v/>
      </c>
      <c r="U654" s="8"/>
      <c r="V654" s="8" t="s">
        <v>521</v>
      </c>
      <c r="W654" s="78"/>
      <c r="X654" s="22"/>
      <c r="Y654" s="4" t="s">
        <v>374</v>
      </c>
      <c r="Z654" s="4" t="s">
        <v>374</v>
      </c>
      <c r="AA654" s="4" t="s">
        <v>566</v>
      </c>
      <c r="AB654" s="115"/>
      <c r="AC654" s="178"/>
      <c r="AD654" s="175"/>
      <c r="AE654" s="175"/>
      <c r="AF654" s="175"/>
      <c r="AG654" s="176"/>
      <c r="AH654" s="176"/>
      <c r="AI654" s="176" t="s">
        <v>374</v>
      </c>
      <c r="AJ654" s="177"/>
      <c r="AK654" s="177"/>
      <c r="AL654" s="177"/>
      <c r="AM654" s="175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 t="s">
        <v>374</v>
      </c>
      <c r="AY654" s="178"/>
      <c r="AZ654" s="178"/>
      <c r="BA654" s="178"/>
      <c r="BB654" s="178"/>
      <c r="BC654" s="178"/>
      <c r="BD654" s="178"/>
      <c r="BE654" s="178"/>
      <c r="BF654" s="178"/>
      <c r="BG654" s="178"/>
      <c r="BH654" s="178"/>
      <c r="BI654" s="178"/>
      <c r="BJ654" s="178"/>
      <c r="BK654" s="178"/>
      <c r="BL654" s="179"/>
      <c r="BM654" s="179"/>
    </row>
    <row r="655" spans="1:65" s="114" customFormat="1">
      <c r="A655" s="2" t="s">
        <v>26</v>
      </c>
      <c r="B655" s="24" t="s">
        <v>417</v>
      </c>
      <c r="C655" s="4"/>
      <c r="D655" s="4"/>
      <c r="E655" s="135" t="str">
        <f t="shared" si="1524"/>
        <v xml:space="preserve">            VTC6,                  VTK1,              </v>
      </c>
      <c r="F655" s="6" t="str">
        <f t="shared" si="1489"/>
        <v>5H0_970_733</v>
      </c>
      <c r="G655" s="6" t="str">
        <f t="shared" si="1490"/>
        <v>R</v>
      </c>
      <c r="H655" s="6" t="str">
        <f t="shared" si="1523"/>
        <v>1AS15H0733</v>
      </c>
      <c r="I655" s="6" t="str">
        <f t="shared" si="1491"/>
        <v>R0</v>
      </c>
      <c r="J655" s="8" t="s">
        <v>498</v>
      </c>
      <c r="K655" s="2"/>
      <c r="L655" s="24" t="s">
        <v>830</v>
      </c>
      <c r="M655" s="67" t="s">
        <v>698</v>
      </c>
      <c r="N655" s="68">
        <v>2034</v>
      </c>
      <c r="O655" s="69"/>
      <c r="P655" s="42" t="s">
        <v>699</v>
      </c>
      <c r="Q655" s="24" t="s">
        <v>696</v>
      </c>
      <c r="R655" s="6" t="str">
        <f t="shared" si="1492"/>
        <v>1AS15H0733R0A</v>
      </c>
      <c r="S655" s="7" t="str">
        <f t="shared" si="1350"/>
        <v>AKTUELL</v>
      </c>
      <c r="T655" s="1" t="str">
        <f>IF(H655=H647,IF(I655=I647,"IndizeNeu (Spalte J, K)",IF(K655&lt;&gt;"","Neue Variant","")),IF(K655&lt;&gt;"","Neue Variant",""))</f>
        <v/>
      </c>
      <c r="U655" s="124"/>
      <c r="V655" s="8" t="s">
        <v>1101</v>
      </c>
      <c r="W655" s="78"/>
      <c r="X655" s="124"/>
      <c r="Y655" s="4" t="s">
        <v>374</v>
      </c>
      <c r="Z655" s="4" t="s">
        <v>374</v>
      </c>
      <c r="AA655" s="4" t="s">
        <v>566</v>
      </c>
      <c r="AB655" s="115"/>
      <c r="AC655" s="178"/>
      <c r="AD655" s="175"/>
      <c r="AE655" s="175"/>
      <c r="AF655" s="175"/>
      <c r="AG655" s="176"/>
      <c r="AH655" s="176"/>
      <c r="AI655" s="176" t="s">
        <v>374</v>
      </c>
      <c r="AJ655" s="177"/>
      <c r="AK655" s="177"/>
      <c r="AL655" s="177"/>
      <c r="AM655" s="175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 t="s">
        <v>374</v>
      </c>
      <c r="AY655" s="178"/>
      <c r="AZ655" s="178"/>
      <c r="BA655" s="178"/>
      <c r="BB655" s="178"/>
      <c r="BC655" s="178"/>
      <c r="BD655" s="178"/>
      <c r="BE655" s="178"/>
      <c r="BF655" s="178"/>
      <c r="BG655" s="178"/>
      <c r="BH655" s="178"/>
      <c r="BI655" s="178"/>
      <c r="BJ655" s="178"/>
      <c r="BK655" s="178"/>
      <c r="BL655" s="179"/>
      <c r="BM655" s="179"/>
    </row>
    <row r="656" spans="1:65" s="114" customFormat="1">
      <c r="A656" s="2" t="s">
        <v>26</v>
      </c>
      <c r="B656" s="24" t="s">
        <v>417</v>
      </c>
      <c r="C656" s="4"/>
      <c r="D656" s="4"/>
      <c r="E656" s="135" t="str">
        <f t="shared" si="1524"/>
        <v xml:space="preserve">            VTC6,                  VTK1,              </v>
      </c>
      <c r="F656" s="6" t="str">
        <f t="shared" si="1489"/>
        <v>5H0_970_733</v>
      </c>
      <c r="G656" s="6" t="str">
        <f t="shared" si="1490"/>
        <v>S</v>
      </c>
      <c r="H656" s="6" t="str">
        <f t="shared" si="1523"/>
        <v>1AS15H0733</v>
      </c>
      <c r="I656" s="6" t="str">
        <f t="shared" si="1491"/>
        <v>S0</v>
      </c>
      <c r="J656" s="8" t="s">
        <v>498</v>
      </c>
      <c r="K656" s="2"/>
      <c r="L656" s="24" t="s">
        <v>831</v>
      </c>
      <c r="M656" s="67" t="s">
        <v>698</v>
      </c>
      <c r="N656" s="68">
        <v>2034</v>
      </c>
      <c r="O656" s="69"/>
      <c r="P656" s="42" t="s">
        <v>699</v>
      </c>
      <c r="Q656" s="24" t="s">
        <v>697</v>
      </c>
      <c r="R656" s="6" t="str">
        <f t="shared" ref="R656" si="1708">IF(J656&lt;&gt;"",CONCATENATE(H656,I656,J656),CONCATENATE(H656,I656,K656))</f>
        <v>1AS15H0733S0A</v>
      </c>
      <c r="S656" s="7" t="str">
        <f t="shared" ref="S656" si="1709">IF(N656="-","KEIN LIEFERUMFANG",IF(AND(N656&lt;=S$3,O656=""),"AKTUELL",IF(O656=N656-1,"KEIN SERIENEINSATZ",IF(N656&gt;S$3,"NOCH NICHT AKTUELL",IF(AND(N656&lt;S$3,O656&lt;S$3),"NICHT AKTUELL",IF(N656&lt;=S$3,"AKTUELL"))))))</f>
        <v>AKTUELL</v>
      </c>
      <c r="T656" s="1" t="str">
        <f>IF(H656=H648,IF(I656=I648,"IndizeNeu (Spalte J, K)",IF(K656&lt;&gt;"","Neue Variant","")),IF(K656&lt;&gt;"","Neue Variant",""))</f>
        <v/>
      </c>
      <c r="U656" s="124"/>
      <c r="V656" s="8" t="s">
        <v>700</v>
      </c>
      <c r="W656" s="78"/>
      <c r="X656" s="124"/>
      <c r="Y656" s="4" t="s">
        <v>374</v>
      </c>
      <c r="Z656" s="4" t="s">
        <v>374</v>
      </c>
      <c r="AA656" s="4" t="s">
        <v>566</v>
      </c>
      <c r="AB656" s="115"/>
      <c r="AC656" s="178"/>
      <c r="AD656" s="175"/>
      <c r="AE656" s="175"/>
      <c r="AF656" s="175"/>
      <c r="AG656" s="176"/>
      <c r="AH656" s="176"/>
      <c r="AI656" s="176" t="s">
        <v>374</v>
      </c>
      <c r="AJ656" s="177"/>
      <c r="AK656" s="177"/>
      <c r="AL656" s="177"/>
      <c r="AM656" s="175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 t="s">
        <v>374</v>
      </c>
      <c r="AY656" s="178"/>
      <c r="AZ656" s="178"/>
      <c r="BA656" s="178"/>
      <c r="BB656" s="178"/>
      <c r="BC656" s="178"/>
      <c r="BD656" s="178"/>
      <c r="BE656" s="178"/>
      <c r="BF656" s="178"/>
      <c r="BG656" s="178"/>
      <c r="BH656" s="178"/>
      <c r="BI656" s="178"/>
      <c r="BJ656" s="178"/>
      <c r="BK656" s="178"/>
      <c r="BL656" s="179"/>
      <c r="BM656" s="179"/>
    </row>
    <row r="657" spans="1:65" s="114" customFormat="1">
      <c r="A657" s="2" t="s">
        <v>26</v>
      </c>
      <c r="B657" s="24" t="s">
        <v>417</v>
      </c>
      <c r="C657" s="4"/>
      <c r="D657" s="4"/>
      <c r="E657" s="135" t="str">
        <f t="shared" si="1524"/>
        <v xml:space="preserve">            VTC6,     VTC9,                           </v>
      </c>
      <c r="F657" s="6" t="str">
        <f t="shared" si="1489"/>
        <v>5H0_970_733</v>
      </c>
      <c r="G657" s="6" t="str">
        <f t="shared" si="1490"/>
        <v>T</v>
      </c>
      <c r="H657" s="6" t="str">
        <f t="shared" si="1523"/>
        <v>1AS15H0733</v>
      </c>
      <c r="I657" s="6" t="str">
        <f t="shared" si="1491"/>
        <v>T0</v>
      </c>
      <c r="J657" s="8" t="s">
        <v>498</v>
      </c>
      <c r="K657" s="2"/>
      <c r="L657" s="24" t="s">
        <v>1098</v>
      </c>
      <c r="M657" s="67" t="s">
        <v>1105</v>
      </c>
      <c r="N657" s="68">
        <v>2009</v>
      </c>
      <c r="O657" s="69">
        <v>2025</v>
      </c>
      <c r="P657" s="42" t="s">
        <v>1097</v>
      </c>
      <c r="Q657" s="24" t="s">
        <v>1095</v>
      </c>
      <c r="R657" s="6" t="str">
        <f t="shared" ref="R657:R834" si="1710">IF(J657&lt;&gt;"",CONCATENATE(H657,I657,J657),CONCATENATE(H657,I657,K657))</f>
        <v>1AS15H0733T0A</v>
      </c>
      <c r="S657" s="7" t="str">
        <f t="shared" ref="S657:S760" si="1711">IF(N657="-","KEIN LIEFERUMFANG",IF(AND(N657&lt;=S$3,O657=""),"AKTUELL",IF(O657=N657-1,"KEIN SERIENEINSATZ",IF(N657&gt;S$3,"NOCH NICHT AKTUELL",IF(AND(N657&lt;S$3,O657&lt;S$3),"NICHT AKTUELL",IF(N657&lt;=S$3,"AKTUELL"))))))</f>
        <v>NICHT AKTUELL</v>
      </c>
      <c r="T657" s="1" t="str">
        <f>IF(H657=H656,IF(I657=I656,"IndizeNeu (Spalte J, K)",IF(K657&lt;&gt;"","Neue Variant","")),IF(K657&lt;&gt;"","Neue Variant",""))</f>
        <v/>
      </c>
      <c r="U657" s="124"/>
      <c r="V657" s="8" t="s">
        <v>508</v>
      </c>
      <c r="W657" s="78"/>
      <c r="X657" s="124"/>
      <c r="Y657" s="4" t="s">
        <v>374</v>
      </c>
      <c r="Z657" s="4" t="s">
        <v>374</v>
      </c>
      <c r="AA657" s="4" t="s">
        <v>566</v>
      </c>
      <c r="AB657" s="115"/>
      <c r="AC657" s="178"/>
      <c r="AD657" s="175"/>
      <c r="AE657" s="175"/>
      <c r="AF657" s="175"/>
      <c r="AG657" s="176"/>
      <c r="AH657" s="176"/>
      <c r="AI657" s="176" t="s">
        <v>374</v>
      </c>
      <c r="AJ657" s="177"/>
      <c r="AK657" s="177"/>
      <c r="AL657" s="177" t="s">
        <v>374</v>
      </c>
      <c r="AM657" s="175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  <c r="BF657" s="178"/>
      <c r="BG657" s="178"/>
      <c r="BH657" s="178"/>
      <c r="BI657" s="178"/>
      <c r="BJ657" s="178"/>
      <c r="BK657" s="178"/>
      <c r="BL657" s="179"/>
      <c r="BM657" s="179"/>
    </row>
    <row r="658" spans="1:65" s="114" customFormat="1">
      <c r="A658" s="2" t="s">
        <v>26</v>
      </c>
      <c r="B658" s="24" t="s">
        <v>417</v>
      </c>
      <c r="C658" s="4"/>
      <c r="D658" s="4"/>
      <c r="E658" s="135" t="str">
        <f t="shared" si="1524"/>
        <v xml:space="preserve">            VTC6,     VTC9,                           </v>
      </c>
      <c r="F658" s="6" t="str">
        <f t="shared" si="1489"/>
        <v>5H0_970_733</v>
      </c>
      <c r="G658" s="6" t="str">
        <f t="shared" si="1490"/>
        <v>AA</v>
      </c>
      <c r="H658" s="6" t="str">
        <f t="shared" si="1523"/>
        <v>1AS15H0733</v>
      </c>
      <c r="I658" s="6" t="str">
        <f t="shared" si="1491"/>
        <v>AA</v>
      </c>
      <c r="J658" s="8" t="s">
        <v>498</v>
      </c>
      <c r="K658" s="2"/>
      <c r="L658" s="24" t="s">
        <v>1099</v>
      </c>
      <c r="M658" s="67" t="s">
        <v>1105</v>
      </c>
      <c r="N658" s="68">
        <v>2009</v>
      </c>
      <c r="O658" s="69">
        <v>2025</v>
      </c>
      <c r="P658" s="42" t="s">
        <v>1097</v>
      </c>
      <c r="Q658" s="24" t="s">
        <v>1096</v>
      </c>
      <c r="R658" s="6" t="str">
        <f t="shared" si="1710"/>
        <v>1AS15H0733AAA</v>
      </c>
      <c r="S658" s="7" t="str">
        <f t="shared" si="1711"/>
        <v>NICHT AKTUELL</v>
      </c>
      <c r="T658" s="1" t="str">
        <f>IF(H658=H656,IF(I658=I656,"IndizeNeu (Spalte J, K)",IF(K658&lt;&gt;"","Neue Variant","")),IF(K658&lt;&gt;"","Neue Variant",""))</f>
        <v/>
      </c>
      <c r="U658" s="124"/>
      <c r="V658" s="8" t="s">
        <v>1100</v>
      </c>
      <c r="W658" s="78"/>
      <c r="X658" s="124"/>
      <c r="Y658" s="4" t="s">
        <v>374</v>
      </c>
      <c r="Z658" s="4" t="s">
        <v>374</v>
      </c>
      <c r="AA658" s="4" t="s">
        <v>566</v>
      </c>
      <c r="AB658" s="115"/>
      <c r="AC658" s="178"/>
      <c r="AD658" s="175"/>
      <c r="AE658" s="175"/>
      <c r="AF658" s="175"/>
      <c r="AG658" s="176"/>
      <c r="AH658" s="176"/>
      <c r="AI658" s="176" t="s">
        <v>374</v>
      </c>
      <c r="AJ658" s="177"/>
      <c r="AK658" s="177"/>
      <c r="AL658" s="177" t="s">
        <v>374</v>
      </c>
      <c r="AM658" s="175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  <c r="BE658" s="178"/>
      <c r="BF658" s="178"/>
      <c r="BG658" s="178"/>
      <c r="BH658" s="178"/>
      <c r="BI658" s="178"/>
      <c r="BJ658" s="178"/>
      <c r="BK658" s="178"/>
      <c r="BL658" s="179"/>
      <c r="BM658" s="179"/>
    </row>
    <row r="659" spans="1:65" s="114" customFormat="1">
      <c r="A659" s="2" t="s">
        <v>26</v>
      </c>
      <c r="B659" s="24" t="s">
        <v>417</v>
      </c>
      <c r="C659" s="4"/>
      <c r="D659" s="4"/>
      <c r="E659" s="135" t="str">
        <f t="shared" si="1524"/>
        <v xml:space="preserve">            VTC6,     VTC9,                           </v>
      </c>
      <c r="F659" s="6" t="str">
        <f t="shared" si="1489"/>
        <v>5H0_970_733</v>
      </c>
      <c r="G659" s="6" t="str">
        <f t="shared" si="1490"/>
        <v>AB</v>
      </c>
      <c r="H659" s="6" t="str">
        <f t="shared" si="1523"/>
        <v>1AS15H0733</v>
      </c>
      <c r="I659" s="6" t="str">
        <f t="shared" si="1491"/>
        <v>AB</v>
      </c>
      <c r="J659" s="8" t="s">
        <v>498</v>
      </c>
      <c r="K659" s="2"/>
      <c r="L659" s="24" t="s">
        <v>1098</v>
      </c>
      <c r="M659" s="67" t="s">
        <v>1104</v>
      </c>
      <c r="N659" s="68">
        <v>2025</v>
      </c>
      <c r="O659" s="69"/>
      <c r="P659" s="42" t="s">
        <v>1097</v>
      </c>
      <c r="Q659" s="24" t="s">
        <v>1102</v>
      </c>
      <c r="R659" s="6" t="str">
        <f t="shared" si="1710"/>
        <v>1AS15H0733ABA</v>
      </c>
      <c r="S659" s="7" t="str">
        <f t="shared" si="1711"/>
        <v>AKTUELL</v>
      </c>
      <c r="T659" s="1" t="str">
        <f>IF(H659=H658,IF(I659=I658,"IndizeNeu (Spalte J, K)",IF(K659&lt;&gt;"","Neue Variant","")),IF(K659&lt;&gt;"","Neue Variant",""))</f>
        <v/>
      </c>
      <c r="U659" s="124"/>
      <c r="V659" s="8" t="s">
        <v>508</v>
      </c>
      <c r="W659" s="78"/>
      <c r="X659" s="124"/>
      <c r="Y659" s="4" t="s">
        <v>374</v>
      </c>
      <c r="Z659" s="4" t="s">
        <v>374</v>
      </c>
      <c r="AA659" s="4" t="s">
        <v>566</v>
      </c>
      <c r="AB659" s="115"/>
      <c r="AC659" s="178"/>
      <c r="AD659" s="175"/>
      <c r="AE659" s="175"/>
      <c r="AF659" s="175"/>
      <c r="AG659" s="176"/>
      <c r="AH659" s="176"/>
      <c r="AI659" s="176" t="s">
        <v>374</v>
      </c>
      <c r="AJ659" s="177"/>
      <c r="AK659" s="177"/>
      <c r="AL659" s="177" t="s">
        <v>374</v>
      </c>
      <c r="AM659" s="175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  <c r="BE659" s="178"/>
      <c r="BF659" s="178"/>
      <c r="BG659" s="178"/>
      <c r="BH659" s="178"/>
      <c r="BI659" s="178"/>
      <c r="BJ659" s="178"/>
      <c r="BK659" s="178"/>
      <c r="BL659" s="179"/>
      <c r="BM659" s="179"/>
    </row>
    <row r="660" spans="1:65" s="114" customFormat="1">
      <c r="A660" s="2" t="s">
        <v>26</v>
      </c>
      <c r="B660" s="24" t="s">
        <v>417</v>
      </c>
      <c r="C660" s="4"/>
      <c r="D660" s="4"/>
      <c r="E660" s="135" t="str">
        <f t="shared" si="1524"/>
        <v xml:space="preserve">            VTC6,     VTC9,                           </v>
      </c>
      <c r="F660" s="6" t="str">
        <f t="shared" si="1489"/>
        <v>5H0_970_733</v>
      </c>
      <c r="G660" s="6" t="str">
        <f t="shared" si="1490"/>
        <v>AC</v>
      </c>
      <c r="H660" s="6" t="str">
        <f t="shared" si="1523"/>
        <v>1AS15H0733</v>
      </c>
      <c r="I660" s="6" t="str">
        <f t="shared" si="1491"/>
        <v>AC</v>
      </c>
      <c r="J660" s="8" t="s">
        <v>498</v>
      </c>
      <c r="K660" s="2"/>
      <c r="L660" s="24" t="s">
        <v>1099</v>
      </c>
      <c r="M660" s="67" t="s">
        <v>1104</v>
      </c>
      <c r="N660" s="68">
        <v>2025</v>
      </c>
      <c r="O660" s="69"/>
      <c r="P660" s="42" t="s">
        <v>1097</v>
      </c>
      <c r="Q660" s="24" t="s">
        <v>1103</v>
      </c>
      <c r="R660" s="6" t="str">
        <f t="shared" si="1710"/>
        <v>1AS15H0733ACA</v>
      </c>
      <c r="S660" s="7" t="str">
        <f t="shared" si="1711"/>
        <v>AKTUELL</v>
      </c>
      <c r="T660" s="1" t="str">
        <f>IF(H660=H658,IF(I660=I658,"IndizeNeu (Spalte J, K)",IF(K660&lt;&gt;"","Neue Variant","")),IF(K660&lt;&gt;"","Neue Variant",""))</f>
        <v/>
      </c>
      <c r="U660" s="124"/>
      <c r="V660" s="8" t="s">
        <v>1100</v>
      </c>
      <c r="W660" s="78"/>
      <c r="X660" s="124"/>
      <c r="Y660" s="4" t="s">
        <v>374</v>
      </c>
      <c r="Z660" s="4" t="s">
        <v>374</v>
      </c>
      <c r="AA660" s="4" t="s">
        <v>566</v>
      </c>
      <c r="AB660" s="115"/>
      <c r="AC660" s="178"/>
      <c r="AD660" s="175"/>
      <c r="AE660" s="175"/>
      <c r="AF660" s="175"/>
      <c r="AG660" s="176"/>
      <c r="AH660" s="176"/>
      <c r="AI660" s="176" t="s">
        <v>374</v>
      </c>
      <c r="AJ660" s="177"/>
      <c r="AK660" s="177"/>
      <c r="AL660" s="177" t="s">
        <v>374</v>
      </c>
      <c r="AM660" s="175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  <c r="BF660" s="178"/>
      <c r="BG660" s="178"/>
      <c r="BH660" s="178"/>
      <c r="BI660" s="178"/>
      <c r="BJ660" s="178"/>
      <c r="BK660" s="178"/>
      <c r="BL660" s="179"/>
      <c r="BM660" s="179"/>
    </row>
    <row r="661" spans="1:65" s="114" customFormat="1">
      <c r="A661" s="2" t="s">
        <v>26</v>
      </c>
      <c r="B661" s="24" t="s">
        <v>417</v>
      </c>
      <c r="C661" s="4"/>
      <c r="D661" s="4"/>
      <c r="E661" s="135" t="str">
        <f t="shared" si="1524"/>
        <v xml:space="preserve">            VTC6,                  VTK1,              </v>
      </c>
      <c r="F661" s="6" t="str">
        <f t="shared" si="1489"/>
        <v>5H0_970_733</v>
      </c>
      <c r="G661" s="6" t="str">
        <f t="shared" si="1490"/>
        <v>AD</v>
      </c>
      <c r="H661" s="6" t="str">
        <f t="shared" si="1523"/>
        <v>1AS15H0733</v>
      </c>
      <c r="I661" s="6" t="str">
        <f t="shared" si="1491"/>
        <v>AD</v>
      </c>
      <c r="J661" s="8" t="s">
        <v>498</v>
      </c>
      <c r="K661" s="2"/>
      <c r="L661" s="24" t="s">
        <v>1233</v>
      </c>
      <c r="M661" s="67"/>
      <c r="N661" s="68">
        <v>2048</v>
      </c>
      <c r="O661" s="69">
        <v>2102</v>
      </c>
      <c r="P661" s="42" t="s">
        <v>2254</v>
      </c>
      <c r="Q661" s="24" t="s">
        <v>1222</v>
      </c>
      <c r="R661" s="6" t="str">
        <f t="shared" si="1710"/>
        <v>1AS15H0733ADA</v>
      </c>
      <c r="S661" s="7" t="str">
        <f t="shared" si="1711"/>
        <v>NICHT AKTUELL</v>
      </c>
      <c r="T661" s="1" t="str">
        <f>IF(H661=H543,IF(I661=I543,"IndizeNeu (Spalte J, K)",IF(K661&lt;&gt;"","Neue Variant","")),IF(K661&lt;&gt;"","Neue Variant",""))</f>
        <v/>
      </c>
      <c r="U661" s="8"/>
      <c r="V661" s="8"/>
      <c r="W661" s="78"/>
      <c r="X661" s="124"/>
      <c r="Y661" s="4" t="s">
        <v>374</v>
      </c>
      <c r="Z661" s="4" t="s">
        <v>374</v>
      </c>
      <c r="AA661" s="4" t="s">
        <v>566</v>
      </c>
      <c r="AB661" s="115"/>
      <c r="AC661" s="178"/>
      <c r="AD661" s="175"/>
      <c r="AE661" s="175"/>
      <c r="AF661" s="175"/>
      <c r="AG661" s="176"/>
      <c r="AH661" s="176"/>
      <c r="AI661" s="176" t="s">
        <v>374</v>
      </c>
      <c r="AJ661" s="177"/>
      <c r="AK661" s="177"/>
      <c r="AL661" s="177"/>
      <c r="AM661" s="175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 t="s">
        <v>374</v>
      </c>
      <c r="AY661" s="178"/>
      <c r="AZ661" s="178"/>
      <c r="BA661" s="178"/>
      <c r="BB661" s="178"/>
      <c r="BC661" s="178"/>
      <c r="BD661" s="178"/>
      <c r="BE661" s="178"/>
      <c r="BF661" s="178"/>
      <c r="BG661" s="178"/>
      <c r="BH661" s="178"/>
      <c r="BI661" s="178"/>
      <c r="BJ661" s="178"/>
      <c r="BK661" s="178"/>
      <c r="BL661" s="179"/>
      <c r="BM661" s="179"/>
    </row>
    <row r="662" spans="1:65" s="114" customFormat="1">
      <c r="A662" s="2" t="s">
        <v>26</v>
      </c>
      <c r="B662" s="24" t="s">
        <v>417</v>
      </c>
      <c r="C662" s="4"/>
      <c r="D662" s="4"/>
      <c r="E662" s="135" t="str">
        <f t="shared" ref="E662:E740" si="1712">CONCATENATE(IF(AC662&gt;0,$AC$1," ")," ",IF(AD662&gt;0,$AD$1," ")," ",IF(AE662&gt;0,$AE$1," ")," ",IF(AF662&gt;0,$AF$1," ")," ",IF(AG662&gt;0,$AG$1," ")," ",IF(AH662&gt;0,$AH$1," ")," ",IF(AI662&gt;0,$AI$1," ")," ",IF(AJ662&gt;0,$AJ$1," ")," ",IF(AK662&gt;0,$AK$1," ")," ",IF(AL662&gt;0,$AL$1," ")," ",IF(AM662&gt;0,$AM$1," "),IF(AN662&gt;0,$AN$1," "),IF(AO662&gt;0,$AO$1," "),IF(AP662&gt;0,$AP$1," "),IF(AQ662&gt;0,$AQ$1," "),IF(AR662&gt;0,$AR$1," "),IF(AS662&gt;0,$AS$1," "),IF(AT662&gt;0,$AT$1," "),IF(AU662&gt;0,$AU$1," "),IF(AV662&gt;0,$AV$1," "),IF(AW662&gt;0,$AW$1," "),IF(AX662&gt;0,$AX$1," "),IF(AY662&gt;0,$AY$1," "),IF(AZ662&gt;0,$AZ$1," "),IF(BA662&gt;0,$BA$1," "),IF(BB662&gt;0,$BB$1," "),IF(BC662&gt;0,$BC$1," "),IF(BD662&gt;0,$BD$1," "),IF(BE662&gt;0,$BE$1," "),IF(BF662&gt;0,$BF$1," "),IF(BG662&gt;0,$BG$1," "),IF(BH662&gt;0,$BH$1," "),IF(BI662&gt;0,$BI$1," "),IF(BJ662&gt;0,$BJ$1," "),IF(BK662&gt;0,$BK$1," "),IF(BL662&gt;0,$BL$1," "))</f>
        <v xml:space="preserve">            VTC6,                  VTK1,              </v>
      </c>
      <c r="F662" s="6" t="str">
        <f t="shared" ref="F662" si="1713">LEFT(Q662,11)</f>
        <v>5H0_970_733</v>
      </c>
      <c r="G662" s="6" t="str">
        <f t="shared" ref="G662" si="1714">IF(LEN(Q662)=11,0,MID(Q662,13,2))</f>
        <v>AD</v>
      </c>
      <c r="H662" s="6" t="str">
        <f t="shared" ref="H662" si="1715">CONCATENATE(IF(MID(Q662,5,3)="970","1AS1"),LEFT(F662,3),RIGHT(F662,3))</f>
        <v>1AS15H0733</v>
      </c>
      <c r="I662" s="6" t="str">
        <f t="shared" ref="I662" si="1716">IF(G662=0,"00",IF(LEN(G662)=1,CONCATENATE(G662,0),G662))</f>
        <v>AD</v>
      </c>
      <c r="J662" s="8" t="s">
        <v>634</v>
      </c>
      <c r="K662" s="122"/>
      <c r="L662" s="24" t="s">
        <v>1233</v>
      </c>
      <c r="M662" s="67"/>
      <c r="N662" s="68">
        <v>2103</v>
      </c>
      <c r="O662" s="69"/>
      <c r="P662" s="42" t="s">
        <v>2254</v>
      </c>
      <c r="Q662" s="24" t="s">
        <v>1222</v>
      </c>
      <c r="R662" s="6" t="str">
        <f t="shared" ref="R662" si="1717">IF(J662&lt;&gt;"",CONCATENATE(H662,I662,J662),CONCATENATE(H662,I662,K662))</f>
        <v>1AS15H0733ADD</v>
      </c>
      <c r="S662" s="7" t="str">
        <f t="shared" ref="S662" si="1718">IF(N662="-","KEIN LIEFERUMFANG",IF(AND(N662&lt;=S$3,O662=""),"AKTUELL",IF(O662=N662-1,"KEIN SERIENEINSATZ",IF(N662&gt;S$3,"NOCH NICHT AKTUELL",IF(AND(N662&lt;S$3,O662&lt;S$3),"NICHT AKTUELL",IF(N662&lt;=S$3,"AKTUELL"))))))</f>
        <v>AKTUELL</v>
      </c>
      <c r="T662" s="1" t="str">
        <f>IF(H662=H544,IF(I662=I544,"IndizeNeu (Spalte J, K)",IF(K662&lt;&gt;"","Neue Variant","")),IF(K662&lt;&gt;"","Neue Variant",""))</f>
        <v/>
      </c>
      <c r="U662" s="8"/>
      <c r="V662" s="8"/>
      <c r="W662" s="78"/>
      <c r="X662" s="124"/>
      <c r="Y662" s="4" t="s">
        <v>374</v>
      </c>
      <c r="Z662" s="4" t="s">
        <v>374</v>
      </c>
      <c r="AA662" s="4" t="s">
        <v>566</v>
      </c>
      <c r="AB662" s="115"/>
      <c r="AC662" s="178"/>
      <c r="AD662" s="175"/>
      <c r="AE662" s="175"/>
      <c r="AF662" s="175"/>
      <c r="AG662" s="176"/>
      <c r="AH662" s="176"/>
      <c r="AI662" s="176" t="s">
        <v>374</v>
      </c>
      <c r="AJ662" s="177"/>
      <c r="AK662" s="177"/>
      <c r="AL662" s="177"/>
      <c r="AM662" s="175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 t="s">
        <v>374</v>
      </c>
      <c r="AY662" s="178"/>
      <c r="AZ662" s="178"/>
      <c r="BA662" s="178"/>
      <c r="BB662" s="178"/>
      <c r="BC662" s="178"/>
      <c r="BD662" s="178"/>
      <c r="BE662" s="178"/>
      <c r="BF662" s="178"/>
      <c r="BG662" s="178"/>
      <c r="BH662" s="178"/>
      <c r="BI662" s="178"/>
      <c r="BJ662" s="178"/>
      <c r="BK662" s="178"/>
      <c r="BL662" s="179"/>
      <c r="BM662" s="179"/>
    </row>
    <row r="663" spans="1:65" s="114" customFormat="1">
      <c r="A663" s="2" t="s">
        <v>26</v>
      </c>
      <c r="B663" s="24" t="s">
        <v>417</v>
      </c>
      <c r="C663" s="4"/>
      <c r="D663" s="4"/>
      <c r="E663" s="135" t="str">
        <f t="shared" si="1712"/>
        <v xml:space="preserve">            VTC6,     VTC9,                           </v>
      </c>
      <c r="F663" s="6" t="str">
        <f t="shared" si="1489"/>
        <v>5H0_970_733</v>
      </c>
      <c r="G663" s="6" t="str">
        <f t="shared" si="1490"/>
        <v>AE</v>
      </c>
      <c r="H663" s="6" t="str">
        <f t="shared" si="1523"/>
        <v>1AS15H0733</v>
      </c>
      <c r="I663" s="6" t="str">
        <f t="shared" si="1491"/>
        <v>AE</v>
      </c>
      <c r="J663" s="8" t="s">
        <v>498</v>
      </c>
      <c r="K663" s="2"/>
      <c r="L663" s="24" t="s">
        <v>1234</v>
      </c>
      <c r="M663" s="67"/>
      <c r="N663" s="68">
        <v>2048</v>
      </c>
      <c r="O663" s="69">
        <v>2102</v>
      </c>
      <c r="P663" s="42" t="s">
        <v>2254</v>
      </c>
      <c r="Q663" s="24" t="s">
        <v>1223</v>
      </c>
      <c r="R663" s="6" t="str">
        <f t="shared" si="1710"/>
        <v>1AS15H0733AEA</v>
      </c>
      <c r="S663" s="7" t="str">
        <f t="shared" si="1711"/>
        <v>NICHT AKTUELL</v>
      </c>
      <c r="T663" s="1" t="str">
        <f t="shared" ref="T663:T672" si="1719">IF(H663=H661,IF(I663=I661,"IndizeNeu (Spalte J, K)",IF(K663&lt;&gt;"","Neue Variant","")),IF(K663&lt;&gt;"","Neue Variant",""))</f>
        <v/>
      </c>
      <c r="U663" s="8"/>
      <c r="V663" s="8" t="s">
        <v>508</v>
      </c>
      <c r="W663" s="78"/>
      <c r="X663" s="124"/>
      <c r="Y663" s="4" t="s">
        <v>374</v>
      </c>
      <c r="Z663" s="4" t="s">
        <v>374</v>
      </c>
      <c r="AA663" s="4" t="s">
        <v>566</v>
      </c>
      <c r="AB663" s="115"/>
      <c r="AC663" s="178"/>
      <c r="AD663" s="175"/>
      <c r="AE663" s="175"/>
      <c r="AF663" s="175"/>
      <c r="AG663" s="176"/>
      <c r="AH663" s="176"/>
      <c r="AI663" s="176" t="s">
        <v>374</v>
      </c>
      <c r="AJ663" s="177"/>
      <c r="AK663" s="177"/>
      <c r="AL663" s="177" t="s">
        <v>374</v>
      </c>
      <c r="AM663" s="175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  <c r="BE663" s="178"/>
      <c r="BF663" s="178"/>
      <c r="BG663" s="178"/>
      <c r="BH663" s="178"/>
      <c r="BI663" s="178"/>
      <c r="BJ663" s="178"/>
      <c r="BK663" s="178"/>
      <c r="BL663" s="179"/>
      <c r="BM663" s="179"/>
    </row>
    <row r="664" spans="1:65" s="114" customFormat="1">
      <c r="A664" s="2" t="s">
        <v>26</v>
      </c>
      <c r="B664" s="24" t="s">
        <v>417</v>
      </c>
      <c r="C664" s="4"/>
      <c r="D664" s="4"/>
      <c r="E664" s="135" t="str">
        <f t="shared" si="1712"/>
        <v xml:space="preserve">            VTC6,     VTC9,                           </v>
      </c>
      <c r="F664" s="6" t="str">
        <f t="shared" ref="F664" si="1720">LEFT(Q664,11)</f>
        <v>5H0_970_733</v>
      </c>
      <c r="G664" s="6" t="str">
        <f t="shared" ref="G664" si="1721">IF(LEN(Q664)=11,0,MID(Q664,13,2))</f>
        <v>AE</v>
      </c>
      <c r="H664" s="6" t="str">
        <f t="shared" ref="H664" si="1722">CONCATENATE(IF(MID(Q664,5,3)="970","1AS1"),LEFT(F664,3),RIGHT(F664,3))</f>
        <v>1AS15H0733</v>
      </c>
      <c r="I664" s="6" t="str">
        <f t="shared" ref="I664" si="1723">IF(G664=0,"00",IF(LEN(G664)=1,CONCATENATE(G664,0),G664))</f>
        <v>AE</v>
      </c>
      <c r="J664" s="8" t="s">
        <v>634</v>
      </c>
      <c r="K664" s="122"/>
      <c r="L664" s="24" t="s">
        <v>1234</v>
      </c>
      <c r="M664" s="67"/>
      <c r="N664" s="68">
        <v>2103</v>
      </c>
      <c r="O664" s="69"/>
      <c r="P664" s="42" t="s">
        <v>2254</v>
      </c>
      <c r="Q664" s="24" t="s">
        <v>1223</v>
      </c>
      <c r="R664" s="6" t="str">
        <f t="shared" ref="R664" si="1724">IF(J664&lt;&gt;"",CONCATENATE(H664,I664,J664),CONCATENATE(H664,I664,K664))</f>
        <v>1AS15H0733AED</v>
      </c>
      <c r="S664" s="7" t="str">
        <f t="shared" ref="S664" si="1725">IF(N664="-","KEIN LIEFERUMFANG",IF(AND(N664&lt;=S$3,O664=""),"AKTUELL",IF(O664=N664-1,"KEIN SERIENEINSATZ",IF(N664&gt;S$3,"NOCH NICHT AKTUELL",IF(AND(N664&lt;S$3,O664&lt;S$3),"NICHT AKTUELL",IF(N664&lt;=S$3,"AKTUELL"))))))</f>
        <v>AKTUELL</v>
      </c>
      <c r="T664" s="1" t="str">
        <f t="shared" si="1719"/>
        <v/>
      </c>
      <c r="U664" s="8"/>
      <c r="V664" s="8" t="s">
        <v>508</v>
      </c>
      <c r="W664" s="78"/>
      <c r="X664" s="124"/>
      <c r="Y664" s="4" t="s">
        <v>374</v>
      </c>
      <c r="Z664" s="4" t="s">
        <v>374</v>
      </c>
      <c r="AA664" s="4" t="s">
        <v>566</v>
      </c>
      <c r="AB664" s="115"/>
      <c r="AC664" s="178"/>
      <c r="AD664" s="175"/>
      <c r="AE664" s="175"/>
      <c r="AF664" s="175"/>
      <c r="AG664" s="176"/>
      <c r="AH664" s="176"/>
      <c r="AI664" s="176" t="s">
        <v>374</v>
      </c>
      <c r="AJ664" s="177"/>
      <c r="AK664" s="177"/>
      <c r="AL664" s="177" t="s">
        <v>374</v>
      </c>
      <c r="AM664" s="175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  <c r="BE664" s="178"/>
      <c r="BF664" s="178"/>
      <c r="BG664" s="178"/>
      <c r="BH664" s="178"/>
      <c r="BI664" s="178"/>
      <c r="BJ664" s="178"/>
      <c r="BK664" s="178"/>
      <c r="BL664" s="179"/>
      <c r="BM664" s="179"/>
    </row>
    <row r="665" spans="1:65" s="114" customFormat="1">
      <c r="A665" s="2" t="s">
        <v>26</v>
      </c>
      <c r="B665" s="24" t="s">
        <v>417</v>
      </c>
      <c r="C665" s="4"/>
      <c r="D665" s="4"/>
      <c r="E665" s="135" t="str">
        <f t="shared" si="1712"/>
        <v xml:space="preserve">            VTC6,                  VTK1,              </v>
      </c>
      <c r="F665" s="6" t="str">
        <f t="shared" si="1489"/>
        <v>5H0_970_733</v>
      </c>
      <c r="G665" s="6" t="str">
        <f t="shared" si="1490"/>
        <v>AF</v>
      </c>
      <c r="H665" s="6" t="str">
        <f t="shared" si="1523"/>
        <v>1AS15H0733</v>
      </c>
      <c r="I665" s="6" t="str">
        <f t="shared" si="1491"/>
        <v>AF</v>
      </c>
      <c r="J665" s="8" t="s">
        <v>498</v>
      </c>
      <c r="K665" s="2"/>
      <c r="L665" s="24" t="s">
        <v>1235</v>
      </c>
      <c r="M665" s="67"/>
      <c r="N665" s="68">
        <v>2048</v>
      </c>
      <c r="O665" s="69">
        <v>2102</v>
      </c>
      <c r="P665" s="42" t="s">
        <v>2254</v>
      </c>
      <c r="Q665" s="24" t="s">
        <v>1224</v>
      </c>
      <c r="R665" s="6" t="str">
        <f t="shared" si="1710"/>
        <v>1AS15H0733AFA</v>
      </c>
      <c r="S665" s="7" t="str">
        <f t="shared" si="1711"/>
        <v>NICHT AKTUELL</v>
      </c>
      <c r="T665" s="1" t="str">
        <f t="shared" si="1719"/>
        <v/>
      </c>
      <c r="U665" s="8"/>
      <c r="V665" s="8"/>
      <c r="W665" s="78"/>
      <c r="X665" s="124"/>
      <c r="Y665" s="4" t="s">
        <v>374</v>
      </c>
      <c r="Z665" s="4" t="s">
        <v>374</v>
      </c>
      <c r="AA665" s="4" t="s">
        <v>566</v>
      </c>
      <c r="AB665" s="115"/>
      <c r="AC665" s="178"/>
      <c r="AD665" s="175"/>
      <c r="AE665" s="175"/>
      <c r="AF665" s="175"/>
      <c r="AG665" s="176"/>
      <c r="AH665" s="176"/>
      <c r="AI665" s="176" t="s">
        <v>374</v>
      </c>
      <c r="AJ665" s="177"/>
      <c r="AK665" s="177"/>
      <c r="AL665" s="177"/>
      <c r="AM665" s="175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 t="s">
        <v>374</v>
      </c>
      <c r="AY665" s="178"/>
      <c r="AZ665" s="178"/>
      <c r="BA665" s="178"/>
      <c r="BB665" s="178"/>
      <c r="BC665" s="178"/>
      <c r="BD665" s="178"/>
      <c r="BE665" s="178"/>
      <c r="BF665" s="178"/>
      <c r="BG665" s="178"/>
      <c r="BH665" s="178"/>
      <c r="BI665" s="178"/>
      <c r="BJ665" s="178"/>
      <c r="BK665" s="178"/>
      <c r="BL665" s="179"/>
      <c r="BM665" s="179"/>
    </row>
    <row r="666" spans="1:65" s="114" customFormat="1">
      <c r="A666" s="2" t="s">
        <v>26</v>
      </c>
      <c r="B666" s="24" t="s">
        <v>417</v>
      </c>
      <c r="C666" s="4"/>
      <c r="D666" s="4"/>
      <c r="E666" s="135" t="str">
        <f t="shared" si="1712"/>
        <v xml:space="preserve">            VTC6,                  VTK1,              </v>
      </c>
      <c r="F666" s="6" t="str">
        <f t="shared" ref="F666" si="1726">LEFT(Q666,11)</f>
        <v>5H0_970_733</v>
      </c>
      <c r="G666" s="6" t="str">
        <f t="shared" ref="G666" si="1727">IF(LEN(Q666)=11,0,MID(Q666,13,2))</f>
        <v>AF</v>
      </c>
      <c r="H666" s="6" t="str">
        <f t="shared" ref="H666" si="1728">CONCATENATE(IF(MID(Q666,5,3)="970","1AS1"),LEFT(F666,3),RIGHT(F666,3))</f>
        <v>1AS15H0733</v>
      </c>
      <c r="I666" s="6" t="str">
        <f t="shared" ref="I666" si="1729">IF(G666=0,"00",IF(LEN(G666)=1,CONCATENATE(G666,0),G666))</f>
        <v>AF</v>
      </c>
      <c r="J666" s="8" t="s">
        <v>634</v>
      </c>
      <c r="K666" s="122"/>
      <c r="L666" s="24" t="s">
        <v>1235</v>
      </c>
      <c r="M666" s="67"/>
      <c r="N666" s="68">
        <v>2103</v>
      </c>
      <c r="O666" s="69"/>
      <c r="P666" s="42" t="s">
        <v>2254</v>
      </c>
      <c r="Q666" s="24" t="s">
        <v>1224</v>
      </c>
      <c r="R666" s="6" t="str">
        <f t="shared" ref="R666" si="1730">IF(J666&lt;&gt;"",CONCATENATE(H666,I666,J666),CONCATENATE(H666,I666,K666))</f>
        <v>1AS15H0733AFD</v>
      </c>
      <c r="S666" s="7" t="str">
        <f t="shared" ref="S666" si="1731">IF(N666="-","KEIN LIEFERUMFANG",IF(AND(N666&lt;=S$3,O666=""),"AKTUELL",IF(O666=N666-1,"KEIN SERIENEINSATZ",IF(N666&gt;S$3,"NOCH NICHT AKTUELL",IF(AND(N666&lt;S$3,O666&lt;S$3),"NICHT AKTUELL",IF(N666&lt;=S$3,"AKTUELL"))))))</f>
        <v>AKTUELL</v>
      </c>
      <c r="T666" s="1" t="str">
        <f t="shared" si="1719"/>
        <v/>
      </c>
      <c r="U666" s="8"/>
      <c r="V666" s="8"/>
      <c r="W666" s="78"/>
      <c r="X666" s="124"/>
      <c r="Y666" s="4" t="s">
        <v>374</v>
      </c>
      <c r="Z666" s="4" t="s">
        <v>374</v>
      </c>
      <c r="AA666" s="4" t="s">
        <v>566</v>
      </c>
      <c r="AB666" s="115"/>
      <c r="AC666" s="178"/>
      <c r="AD666" s="175"/>
      <c r="AE666" s="175"/>
      <c r="AF666" s="175"/>
      <c r="AG666" s="176"/>
      <c r="AH666" s="176"/>
      <c r="AI666" s="176" t="s">
        <v>374</v>
      </c>
      <c r="AJ666" s="177"/>
      <c r="AK666" s="177"/>
      <c r="AL666" s="177"/>
      <c r="AM666" s="175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 t="s">
        <v>374</v>
      </c>
      <c r="AY666" s="178"/>
      <c r="AZ666" s="178"/>
      <c r="BA666" s="178"/>
      <c r="BB666" s="178"/>
      <c r="BC666" s="178"/>
      <c r="BD666" s="178"/>
      <c r="BE666" s="178"/>
      <c r="BF666" s="178"/>
      <c r="BG666" s="178"/>
      <c r="BH666" s="178"/>
      <c r="BI666" s="178"/>
      <c r="BJ666" s="178"/>
      <c r="BK666" s="178"/>
      <c r="BL666" s="179"/>
      <c r="BM666" s="179"/>
    </row>
    <row r="667" spans="1:65">
      <c r="A667" s="2" t="s">
        <v>26</v>
      </c>
      <c r="B667" s="24" t="s">
        <v>417</v>
      </c>
      <c r="C667" s="4"/>
      <c r="D667" s="4"/>
      <c r="E667" s="135" t="str">
        <f t="shared" si="1712"/>
        <v xml:space="preserve">                                              </v>
      </c>
      <c r="F667" s="6" t="str">
        <f t="shared" si="1489"/>
        <v>5H0_970_733</v>
      </c>
      <c r="G667" s="6" t="str">
        <f t="shared" si="1490"/>
        <v>AG</v>
      </c>
      <c r="H667" s="6" t="str">
        <f t="shared" si="1523"/>
        <v>1AS15H0733</v>
      </c>
      <c r="I667" s="6" t="str">
        <f t="shared" si="1491"/>
        <v>AG</v>
      </c>
      <c r="J667" s="8" t="s">
        <v>498</v>
      </c>
      <c r="K667" s="2"/>
      <c r="L667" s="24" t="s">
        <v>1236</v>
      </c>
      <c r="M667" s="67"/>
      <c r="N667" s="68">
        <v>2048</v>
      </c>
      <c r="O667" s="69">
        <v>2102</v>
      </c>
      <c r="P667" s="42" t="s">
        <v>2254</v>
      </c>
      <c r="Q667" s="24" t="s">
        <v>1225</v>
      </c>
      <c r="R667" s="6" t="str">
        <f t="shared" si="1710"/>
        <v>1AS15H0733AGA</v>
      </c>
      <c r="S667" s="7" t="str">
        <f t="shared" si="1711"/>
        <v>NICHT AKTUELL</v>
      </c>
      <c r="T667" s="1" t="str">
        <f t="shared" si="1719"/>
        <v/>
      </c>
      <c r="U667" s="8"/>
      <c r="V667" s="8" t="s">
        <v>521</v>
      </c>
      <c r="W667" s="78"/>
      <c r="X667" s="124"/>
      <c r="Y667" s="4" t="s">
        <v>374</v>
      </c>
      <c r="Z667" s="4" t="s">
        <v>374</v>
      </c>
      <c r="AA667" s="4" t="s">
        <v>566</v>
      </c>
      <c r="AB667" s="115"/>
      <c r="AC667" s="178"/>
      <c r="AD667" s="175"/>
      <c r="AE667" s="175"/>
      <c r="AF667" s="175"/>
      <c r="AG667" s="176"/>
      <c r="AH667" s="176"/>
      <c r="AI667" s="176"/>
      <c r="AJ667" s="177"/>
      <c r="AK667" s="177"/>
      <c r="AL667" s="177"/>
      <c r="AM667" s="175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  <c r="BF667" s="178"/>
      <c r="BG667" s="178"/>
      <c r="BH667" s="178"/>
      <c r="BI667" s="178"/>
      <c r="BJ667" s="178"/>
      <c r="BK667" s="178"/>
      <c r="BL667" s="179"/>
      <c r="BM667" s="179"/>
    </row>
    <row r="668" spans="1:65">
      <c r="A668" s="2" t="s">
        <v>26</v>
      </c>
      <c r="B668" s="24" t="s">
        <v>417</v>
      </c>
      <c r="C668" s="4"/>
      <c r="D668" s="4"/>
      <c r="E668" s="135" t="str">
        <f t="shared" si="1712"/>
        <v xml:space="preserve">                                              </v>
      </c>
      <c r="F668" s="6" t="str">
        <f t="shared" ref="F668" si="1732">LEFT(Q668,11)</f>
        <v>5H0_970_733</v>
      </c>
      <c r="G668" s="6" t="str">
        <f t="shared" ref="G668" si="1733">IF(LEN(Q668)=11,0,MID(Q668,13,2))</f>
        <v>AG</v>
      </c>
      <c r="H668" s="6" t="str">
        <f t="shared" ref="H668" si="1734">CONCATENATE(IF(MID(Q668,5,3)="970","1AS1"),LEFT(F668,3),RIGHT(F668,3))</f>
        <v>1AS15H0733</v>
      </c>
      <c r="I668" s="6" t="str">
        <f t="shared" ref="I668" si="1735">IF(G668=0,"00",IF(LEN(G668)=1,CONCATENATE(G668,0),G668))</f>
        <v>AG</v>
      </c>
      <c r="J668" s="8" t="s">
        <v>634</v>
      </c>
      <c r="K668" s="122"/>
      <c r="L668" s="24" t="s">
        <v>1236</v>
      </c>
      <c r="M668" s="67"/>
      <c r="N668" s="68">
        <v>2103</v>
      </c>
      <c r="O668" s="69"/>
      <c r="P668" s="42" t="s">
        <v>2254</v>
      </c>
      <c r="Q668" s="24" t="s">
        <v>1225</v>
      </c>
      <c r="R668" s="6" t="str">
        <f t="shared" ref="R668" si="1736">IF(J668&lt;&gt;"",CONCATENATE(H668,I668,J668),CONCATENATE(H668,I668,K668))</f>
        <v>1AS15H0733AGD</v>
      </c>
      <c r="S668" s="7" t="str">
        <f t="shared" ref="S668" si="1737">IF(N668="-","KEIN LIEFERUMFANG",IF(AND(N668&lt;=S$3,O668=""),"AKTUELL",IF(O668=N668-1,"KEIN SERIENEINSATZ",IF(N668&gt;S$3,"NOCH NICHT AKTUELL",IF(AND(N668&lt;S$3,O668&lt;S$3),"NICHT AKTUELL",IF(N668&lt;=S$3,"AKTUELL"))))))</f>
        <v>AKTUELL</v>
      </c>
      <c r="T668" s="1" t="str">
        <f t="shared" si="1719"/>
        <v/>
      </c>
      <c r="U668" s="8"/>
      <c r="V668" s="8" t="s">
        <v>521</v>
      </c>
      <c r="W668" s="78"/>
      <c r="X668" s="124"/>
      <c r="Y668" s="4" t="s">
        <v>374</v>
      </c>
      <c r="Z668" s="4" t="s">
        <v>374</v>
      </c>
      <c r="AA668" s="4" t="s">
        <v>566</v>
      </c>
      <c r="AB668" s="115"/>
      <c r="AC668" s="178"/>
      <c r="AD668" s="175"/>
      <c r="AE668" s="175"/>
      <c r="AF668" s="175"/>
      <c r="AG668" s="176"/>
      <c r="AH668" s="176"/>
      <c r="AI668" s="176"/>
      <c r="AJ668" s="177"/>
      <c r="AK668" s="177"/>
      <c r="AL668" s="177"/>
      <c r="AM668" s="175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  <c r="BE668" s="178"/>
      <c r="BF668" s="178"/>
      <c r="BG668" s="178"/>
      <c r="BH668" s="178"/>
      <c r="BI668" s="178"/>
      <c r="BJ668" s="178"/>
      <c r="BK668" s="178"/>
      <c r="BL668" s="179"/>
      <c r="BM668" s="179"/>
    </row>
    <row r="669" spans="1:65">
      <c r="A669" s="2" t="s">
        <v>26</v>
      </c>
      <c r="B669" s="24" t="s">
        <v>417</v>
      </c>
      <c r="C669" s="4"/>
      <c r="D669" s="4"/>
      <c r="E669" s="135" t="str">
        <f t="shared" si="1712"/>
        <v xml:space="preserve">            VTC6,                  VTK1,              </v>
      </c>
      <c r="F669" s="6" t="str">
        <f t="shared" si="1489"/>
        <v>5H0_970_733</v>
      </c>
      <c r="G669" s="6" t="str">
        <f t="shared" si="1490"/>
        <v>AH</v>
      </c>
      <c r="H669" s="6" t="str">
        <f t="shared" si="1523"/>
        <v>1AS15H0733</v>
      </c>
      <c r="I669" s="6" t="str">
        <f t="shared" si="1491"/>
        <v>AH</v>
      </c>
      <c r="J669" s="8" t="s">
        <v>498</v>
      </c>
      <c r="K669" s="2"/>
      <c r="L669" s="24" t="s">
        <v>1237</v>
      </c>
      <c r="M669" s="67"/>
      <c r="N669" s="68">
        <v>2048</v>
      </c>
      <c r="O669" s="69">
        <v>2102</v>
      </c>
      <c r="P669" s="42" t="s">
        <v>2254</v>
      </c>
      <c r="Q669" s="24" t="s">
        <v>1226</v>
      </c>
      <c r="R669" s="6" t="str">
        <f t="shared" si="1710"/>
        <v>1AS15H0733AHA</v>
      </c>
      <c r="S669" s="7" t="str">
        <f t="shared" si="1711"/>
        <v>NICHT AKTUELL</v>
      </c>
      <c r="T669" s="1" t="str">
        <f t="shared" si="1719"/>
        <v/>
      </c>
      <c r="U669" s="8"/>
      <c r="V669" s="8" t="s">
        <v>521</v>
      </c>
      <c r="W669" s="78"/>
      <c r="X669" s="124"/>
      <c r="Y669" s="4" t="s">
        <v>374</v>
      </c>
      <c r="Z669" s="4" t="s">
        <v>374</v>
      </c>
      <c r="AA669" s="4" t="s">
        <v>566</v>
      </c>
      <c r="AB669" s="115"/>
      <c r="AC669" s="178"/>
      <c r="AD669" s="175"/>
      <c r="AE669" s="175"/>
      <c r="AF669" s="175"/>
      <c r="AG669" s="176"/>
      <c r="AH669" s="176"/>
      <c r="AI669" s="176" t="s">
        <v>374</v>
      </c>
      <c r="AJ669" s="177"/>
      <c r="AK669" s="177"/>
      <c r="AL669" s="177"/>
      <c r="AM669" s="175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 t="s">
        <v>374</v>
      </c>
      <c r="AY669" s="178"/>
      <c r="AZ669" s="178"/>
      <c r="BA669" s="178"/>
      <c r="BB669" s="178"/>
      <c r="BC669" s="178"/>
      <c r="BD669" s="178"/>
      <c r="BE669" s="178"/>
      <c r="BF669" s="178"/>
      <c r="BG669" s="178"/>
      <c r="BH669" s="178"/>
      <c r="BI669" s="178"/>
      <c r="BJ669" s="178"/>
      <c r="BK669" s="178"/>
      <c r="BL669" s="179"/>
      <c r="BM669" s="179"/>
    </row>
    <row r="670" spans="1:65">
      <c r="A670" s="2" t="s">
        <v>26</v>
      </c>
      <c r="B670" s="24" t="s">
        <v>417</v>
      </c>
      <c r="C670" s="4"/>
      <c r="D670" s="4"/>
      <c r="E670" s="135" t="str">
        <f t="shared" si="1712"/>
        <v xml:space="preserve">            VTC6,                  VTK1,              </v>
      </c>
      <c r="F670" s="6" t="str">
        <f t="shared" ref="F670" si="1738">LEFT(Q670,11)</f>
        <v>5H0_970_733</v>
      </c>
      <c r="G670" s="6" t="str">
        <f t="shared" ref="G670" si="1739">IF(LEN(Q670)=11,0,MID(Q670,13,2))</f>
        <v>AH</v>
      </c>
      <c r="H670" s="6" t="str">
        <f t="shared" ref="H670" si="1740">CONCATENATE(IF(MID(Q670,5,3)="970","1AS1"),LEFT(F670,3),RIGHT(F670,3))</f>
        <v>1AS15H0733</v>
      </c>
      <c r="I670" s="6" t="str">
        <f t="shared" ref="I670" si="1741">IF(G670=0,"00",IF(LEN(G670)=1,CONCATENATE(G670,0),G670))</f>
        <v>AH</v>
      </c>
      <c r="J670" s="8" t="s">
        <v>634</v>
      </c>
      <c r="K670" s="122"/>
      <c r="L670" s="24" t="s">
        <v>1237</v>
      </c>
      <c r="M670" s="67"/>
      <c r="N670" s="68">
        <v>2103</v>
      </c>
      <c r="O670" s="69"/>
      <c r="P670" s="42" t="s">
        <v>2254</v>
      </c>
      <c r="Q670" s="24" t="s">
        <v>1226</v>
      </c>
      <c r="R670" s="6" t="str">
        <f t="shared" ref="R670" si="1742">IF(J670&lt;&gt;"",CONCATENATE(H670,I670,J670),CONCATENATE(H670,I670,K670))</f>
        <v>1AS15H0733AHD</v>
      </c>
      <c r="S670" s="7" t="str">
        <f t="shared" ref="S670" si="1743">IF(N670="-","KEIN LIEFERUMFANG",IF(AND(N670&lt;=S$3,O670=""),"AKTUELL",IF(O670=N670-1,"KEIN SERIENEINSATZ",IF(N670&gt;S$3,"NOCH NICHT AKTUELL",IF(AND(N670&lt;S$3,O670&lt;S$3),"NICHT AKTUELL",IF(N670&lt;=S$3,"AKTUELL"))))))</f>
        <v>AKTUELL</v>
      </c>
      <c r="T670" s="1" t="str">
        <f t="shared" si="1719"/>
        <v/>
      </c>
      <c r="U670" s="8"/>
      <c r="V670" s="8" t="s">
        <v>521</v>
      </c>
      <c r="W670" s="78"/>
      <c r="X670" s="124"/>
      <c r="Y670" s="4" t="s">
        <v>374</v>
      </c>
      <c r="Z670" s="4" t="s">
        <v>374</v>
      </c>
      <c r="AA670" s="4" t="s">
        <v>566</v>
      </c>
      <c r="AB670" s="115"/>
      <c r="AC670" s="178"/>
      <c r="AD670" s="175"/>
      <c r="AE670" s="175"/>
      <c r="AF670" s="175"/>
      <c r="AG670" s="176"/>
      <c r="AH670" s="176"/>
      <c r="AI670" s="176" t="s">
        <v>374</v>
      </c>
      <c r="AJ670" s="177"/>
      <c r="AK670" s="177"/>
      <c r="AL670" s="177"/>
      <c r="AM670" s="175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 t="s">
        <v>374</v>
      </c>
      <c r="AY670" s="178"/>
      <c r="AZ670" s="178"/>
      <c r="BA670" s="178"/>
      <c r="BB670" s="178"/>
      <c r="BC670" s="178"/>
      <c r="BD670" s="178"/>
      <c r="BE670" s="178"/>
      <c r="BF670" s="178"/>
      <c r="BG670" s="178"/>
      <c r="BH670" s="178"/>
      <c r="BI670" s="178"/>
      <c r="BJ670" s="178"/>
      <c r="BK670" s="178"/>
      <c r="BL670" s="179"/>
      <c r="BM670" s="179"/>
    </row>
    <row r="671" spans="1:65">
      <c r="A671" s="2" t="s">
        <v>26</v>
      </c>
      <c r="B671" s="24" t="s">
        <v>417</v>
      </c>
      <c r="C671" s="4"/>
      <c r="D671" s="4"/>
      <c r="E671" s="135" t="str">
        <f t="shared" si="1712"/>
        <v xml:space="preserve">            VTC6,     VTC9,                           </v>
      </c>
      <c r="F671" s="6" t="str">
        <f t="shared" si="1489"/>
        <v>5H0_970_733</v>
      </c>
      <c r="G671" s="6" t="str">
        <f t="shared" si="1490"/>
        <v>AJ</v>
      </c>
      <c r="H671" s="6" t="str">
        <f t="shared" si="1523"/>
        <v>1AS15H0733</v>
      </c>
      <c r="I671" s="6" t="str">
        <f t="shared" si="1491"/>
        <v>AJ</v>
      </c>
      <c r="J671" s="8" t="s">
        <v>498</v>
      </c>
      <c r="K671" s="2"/>
      <c r="L671" s="24" t="s">
        <v>1238</v>
      </c>
      <c r="M671" s="67"/>
      <c r="N671" s="68">
        <v>2048</v>
      </c>
      <c r="O671" s="69">
        <v>2102</v>
      </c>
      <c r="P671" s="42" t="s">
        <v>2254</v>
      </c>
      <c r="Q671" s="24" t="s">
        <v>1227</v>
      </c>
      <c r="R671" s="6" t="str">
        <f t="shared" si="1710"/>
        <v>1AS15H0733AJA</v>
      </c>
      <c r="S671" s="7" t="str">
        <f t="shared" si="1711"/>
        <v>NICHT AKTUELL</v>
      </c>
      <c r="T671" s="1" t="str">
        <f t="shared" si="1719"/>
        <v/>
      </c>
      <c r="U671" s="8"/>
      <c r="V671" s="8" t="s">
        <v>521</v>
      </c>
      <c r="W671" s="78"/>
      <c r="X671" s="124"/>
      <c r="Y671" s="4" t="s">
        <v>374</v>
      </c>
      <c r="Z671" s="4" t="s">
        <v>374</v>
      </c>
      <c r="AA671" s="4" t="s">
        <v>566</v>
      </c>
      <c r="AB671" s="115"/>
      <c r="AC671" s="178"/>
      <c r="AD671" s="175"/>
      <c r="AE671" s="175"/>
      <c r="AF671" s="175"/>
      <c r="AG671" s="176"/>
      <c r="AH671" s="176"/>
      <c r="AI671" s="176" t="s">
        <v>374</v>
      </c>
      <c r="AJ671" s="177"/>
      <c r="AK671" s="177"/>
      <c r="AL671" s="177" t="s">
        <v>374</v>
      </c>
      <c r="AM671" s="175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  <c r="BE671" s="178"/>
      <c r="BF671" s="178"/>
      <c r="BG671" s="178"/>
      <c r="BH671" s="178"/>
      <c r="BI671" s="178"/>
      <c r="BJ671" s="178"/>
      <c r="BK671" s="178"/>
      <c r="BL671" s="179"/>
      <c r="BM671" s="179"/>
    </row>
    <row r="672" spans="1:65">
      <c r="A672" s="2" t="s">
        <v>26</v>
      </c>
      <c r="B672" s="24" t="s">
        <v>417</v>
      </c>
      <c r="C672" s="4"/>
      <c r="D672" s="4"/>
      <c r="E672" s="135" t="str">
        <f t="shared" si="1712"/>
        <v xml:space="preserve">            VTC6,     VTC9,                           </v>
      </c>
      <c r="F672" s="6" t="str">
        <f t="shared" ref="F672" si="1744">LEFT(Q672,11)</f>
        <v>5H0_970_733</v>
      </c>
      <c r="G672" s="6" t="str">
        <f t="shared" ref="G672" si="1745">IF(LEN(Q672)=11,0,MID(Q672,13,2))</f>
        <v>AJ</v>
      </c>
      <c r="H672" s="6" t="str">
        <f t="shared" ref="H672" si="1746">CONCATENATE(IF(MID(Q672,5,3)="970","1AS1"),LEFT(F672,3),RIGHT(F672,3))</f>
        <v>1AS15H0733</v>
      </c>
      <c r="I672" s="6" t="str">
        <f t="shared" ref="I672" si="1747">IF(G672=0,"00",IF(LEN(G672)=1,CONCATENATE(G672,0),G672))</f>
        <v>AJ</v>
      </c>
      <c r="J672" s="8" t="s">
        <v>634</v>
      </c>
      <c r="K672" s="122"/>
      <c r="L672" s="24" t="s">
        <v>1238</v>
      </c>
      <c r="M672" s="67"/>
      <c r="N672" s="68">
        <v>2103</v>
      </c>
      <c r="O672" s="69"/>
      <c r="P672" s="42" t="s">
        <v>2254</v>
      </c>
      <c r="Q672" s="24" t="s">
        <v>1227</v>
      </c>
      <c r="R672" s="6" t="str">
        <f t="shared" ref="R672" si="1748">IF(J672&lt;&gt;"",CONCATENATE(H672,I672,J672),CONCATENATE(H672,I672,K672))</f>
        <v>1AS15H0733AJD</v>
      </c>
      <c r="S672" s="7" t="str">
        <f t="shared" ref="S672" si="1749">IF(N672="-","KEIN LIEFERUMFANG",IF(AND(N672&lt;=S$3,O672=""),"AKTUELL",IF(O672=N672-1,"KEIN SERIENEINSATZ",IF(N672&gt;S$3,"NOCH NICHT AKTUELL",IF(AND(N672&lt;S$3,O672&lt;S$3),"NICHT AKTUELL",IF(N672&lt;=S$3,"AKTUELL"))))))</f>
        <v>AKTUELL</v>
      </c>
      <c r="T672" s="1" t="str">
        <f t="shared" si="1719"/>
        <v/>
      </c>
      <c r="U672" s="8"/>
      <c r="V672" s="8" t="s">
        <v>521</v>
      </c>
      <c r="W672" s="78"/>
      <c r="X672" s="124"/>
      <c r="Y672" s="4" t="s">
        <v>374</v>
      </c>
      <c r="Z672" s="4" t="s">
        <v>374</v>
      </c>
      <c r="AA672" s="4" t="s">
        <v>566</v>
      </c>
      <c r="AB672" s="115"/>
      <c r="AC672" s="178"/>
      <c r="AD672" s="175"/>
      <c r="AE672" s="175"/>
      <c r="AF672" s="175"/>
      <c r="AG672" s="176"/>
      <c r="AH672" s="176"/>
      <c r="AI672" s="176" t="s">
        <v>374</v>
      </c>
      <c r="AJ672" s="177"/>
      <c r="AK672" s="177"/>
      <c r="AL672" s="177" t="s">
        <v>374</v>
      </c>
      <c r="AM672" s="175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  <c r="BF672" s="178"/>
      <c r="BG672" s="178"/>
      <c r="BH672" s="178"/>
      <c r="BI672" s="178"/>
      <c r="BJ672" s="178"/>
      <c r="BK672" s="178"/>
      <c r="BL672" s="179"/>
      <c r="BM672" s="179"/>
    </row>
    <row r="673" spans="1:65">
      <c r="A673" s="2" t="s">
        <v>26</v>
      </c>
      <c r="B673" s="24" t="s">
        <v>417</v>
      </c>
      <c r="C673" s="4"/>
      <c r="D673" s="4"/>
      <c r="E673" s="135" t="str">
        <f t="shared" si="1712"/>
        <v xml:space="preserve">            VTC6,                  VTK1,              </v>
      </c>
      <c r="F673" s="6" t="str">
        <f t="shared" si="1489"/>
        <v>5H0_970_733</v>
      </c>
      <c r="G673" s="6" t="str">
        <f t="shared" si="1490"/>
        <v>AK</v>
      </c>
      <c r="H673" s="6" t="str">
        <f t="shared" si="1523"/>
        <v>1AS15H0733</v>
      </c>
      <c r="I673" s="6" t="str">
        <f t="shared" si="1491"/>
        <v>AK</v>
      </c>
      <c r="J673" s="8" t="s">
        <v>498</v>
      </c>
      <c r="K673" s="2"/>
      <c r="L673" s="24" t="s">
        <v>1239</v>
      </c>
      <c r="M673" s="67"/>
      <c r="N673" s="68">
        <v>2048</v>
      </c>
      <c r="O673" s="69">
        <v>2102</v>
      </c>
      <c r="P673" s="42" t="s">
        <v>2254</v>
      </c>
      <c r="Q673" s="24" t="s">
        <v>1228</v>
      </c>
      <c r="R673" s="6" t="str">
        <f t="shared" si="1710"/>
        <v>1AS15H0733AKA</v>
      </c>
      <c r="S673" s="7" t="str">
        <f t="shared" si="1711"/>
        <v>NICHT AKTUELL</v>
      </c>
      <c r="T673" s="1" t="str">
        <f t="shared" ref="T673" si="1750">IF(H673=H671,IF(I673=I671,"IndizeNeu (Spalte J, K)",IF(K673&lt;&gt;"","Neue Variant","")),IF(K673&lt;&gt;"","Neue Variant",""))</f>
        <v/>
      </c>
      <c r="U673" s="8"/>
      <c r="V673" s="8" t="s">
        <v>521</v>
      </c>
      <c r="W673" s="78"/>
      <c r="X673" s="124"/>
      <c r="Y673" s="4" t="s">
        <v>374</v>
      </c>
      <c r="Z673" s="4" t="s">
        <v>374</v>
      </c>
      <c r="AA673" s="4" t="s">
        <v>566</v>
      </c>
      <c r="AB673" s="115"/>
      <c r="AC673" s="178"/>
      <c r="AD673" s="175"/>
      <c r="AE673" s="175"/>
      <c r="AF673" s="175"/>
      <c r="AG673" s="176"/>
      <c r="AH673" s="176"/>
      <c r="AI673" s="176" t="s">
        <v>374</v>
      </c>
      <c r="AJ673" s="177"/>
      <c r="AK673" s="177"/>
      <c r="AL673" s="177"/>
      <c r="AM673" s="175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 t="s">
        <v>374</v>
      </c>
      <c r="AY673" s="178"/>
      <c r="AZ673" s="178"/>
      <c r="BA673" s="178"/>
      <c r="BB673" s="178"/>
      <c r="BC673" s="178"/>
      <c r="BD673" s="178"/>
      <c r="BE673" s="178"/>
      <c r="BF673" s="178"/>
      <c r="BG673" s="178"/>
      <c r="BH673" s="178"/>
      <c r="BI673" s="178"/>
      <c r="BJ673" s="178"/>
      <c r="BK673" s="178"/>
      <c r="BL673" s="179"/>
      <c r="BM673" s="179"/>
    </row>
    <row r="674" spans="1:65">
      <c r="A674" s="2" t="s">
        <v>26</v>
      </c>
      <c r="B674" s="24" t="s">
        <v>417</v>
      </c>
      <c r="C674" s="4"/>
      <c r="D674" s="4"/>
      <c r="E674" s="135" t="str">
        <f t="shared" si="1712"/>
        <v xml:space="preserve">            VTC6,                  VTK1,              </v>
      </c>
      <c r="F674" s="6" t="str">
        <f t="shared" ref="F674" si="1751">LEFT(Q674,11)</f>
        <v>5H0_970_733</v>
      </c>
      <c r="G674" s="6" t="str">
        <f t="shared" ref="G674" si="1752">IF(LEN(Q674)=11,0,MID(Q674,13,2))</f>
        <v>AK</v>
      </c>
      <c r="H674" s="6" t="str">
        <f t="shared" ref="H674" si="1753">CONCATENATE(IF(MID(Q674,5,3)="970","1AS1"),LEFT(F674,3),RIGHT(F674,3))</f>
        <v>1AS15H0733</v>
      </c>
      <c r="I674" s="6" t="str">
        <f t="shared" ref="I674" si="1754">IF(G674=0,"00",IF(LEN(G674)=1,CONCATENATE(G674,0),G674))</f>
        <v>AK</v>
      </c>
      <c r="J674" s="8" t="s">
        <v>634</v>
      </c>
      <c r="K674" s="122"/>
      <c r="L674" s="24" t="s">
        <v>1239</v>
      </c>
      <c r="M674" s="67"/>
      <c r="N674" s="68">
        <v>2103</v>
      </c>
      <c r="O674" s="69"/>
      <c r="P674" s="42" t="s">
        <v>2254</v>
      </c>
      <c r="Q674" s="24" t="s">
        <v>1228</v>
      </c>
      <c r="R674" s="6" t="str">
        <f t="shared" ref="R674" si="1755">IF(J674&lt;&gt;"",CONCATENATE(H674,I674,J674),CONCATENATE(H674,I674,K674))</f>
        <v>1AS15H0733AKD</v>
      </c>
      <c r="S674" s="7" t="str">
        <f t="shared" ref="S674" si="1756">IF(N674="-","KEIN LIEFERUMFANG",IF(AND(N674&lt;=S$3,O674=""),"AKTUELL",IF(O674=N674-1,"KEIN SERIENEINSATZ",IF(N674&gt;S$3,"NOCH NICHT AKTUELL",IF(AND(N674&lt;S$3,O674&lt;S$3),"NICHT AKTUELL",IF(N674&lt;=S$3,"AKTUELL"))))))</f>
        <v>AKTUELL</v>
      </c>
      <c r="T674" s="1" t="str">
        <f t="shared" ref="T674" si="1757">IF(H674=H672,IF(I674=I672,"IndizeNeu (Spalte J, K)",IF(K674&lt;&gt;"","Neue Variant","")),IF(K674&lt;&gt;"","Neue Variant",""))</f>
        <v/>
      </c>
      <c r="U674" s="8"/>
      <c r="V674" s="8" t="s">
        <v>521</v>
      </c>
      <c r="W674" s="78"/>
      <c r="X674" s="124"/>
      <c r="Y674" s="4" t="s">
        <v>374</v>
      </c>
      <c r="Z674" s="4" t="s">
        <v>374</v>
      </c>
      <c r="AA674" s="4" t="s">
        <v>566</v>
      </c>
      <c r="AB674" s="115"/>
      <c r="AC674" s="178"/>
      <c r="AD674" s="175"/>
      <c r="AE674" s="175"/>
      <c r="AF674" s="175"/>
      <c r="AG674" s="176"/>
      <c r="AH674" s="176"/>
      <c r="AI674" s="176" t="s">
        <v>374</v>
      </c>
      <c r="AJ674" s="177"/>
      <c r="AK674" s="177"/>
      <c r="AL674" s="177"/>
      <c r="AM674" s="175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 t="s">
        <v>374</v>
      </c>
      <c r="AY674" s="178"/>
      <c r="AZ674" s="178"/>
      <c r="BA674" s="178"/>
      <c r="BB674" s="178"/>
      <c r="BC674" s="178"/>
      <c r="BD674" s="178"/>
      <c r="BE674" s="178"/>
      <c r="BF674" s="178"/>
      <c r="BG674" s="178"/>
      <c r="BH674" s="178"/>
      <c r="BI674" s="178"/>
      <c r="BJ674" s="178"/>
      <c r="BK674" s="178"/>
      <c r="BL674" s="179"/>
      <c r="BM674" s="179"/>
    </row>
    <row r="675" spans="1:65">
      <c r="A675" s="2" t="s">
        <v>26</v>
      </c>
      <c r="B675" s="24" t="s">
        <v>417</v>
      </c>
      <c r="C675" s="4"/>
      <c r="D675" s="4"/>
      <c r="E675" s="135" t="str">
        <f t="shared" si="1712"/>
        <v xml:space="preserve">            VTC6,                  VTK1,              </v>
      </c>
      <c r="F675" s="6" t="str">
        <f t="shared" si="1489"/>
        <v>5H0_970_733</v>
      </c>
      <c r="G675" s="6" t="str">
        <f t="shared" si="1490"/>
        <v>AL</v>
      </c>
      <c r="H675" s="6" t="str">
        <f t="shared" si="1523"/>
        <v>1AS15H0733</v>
      </c>
      <c r="I675" s="6" t="str">
        <f t="shared" si="1491"/>
        <v>AL</v>
      </c>
      <c r="J675" s="8" t="s">
        <v>498</v>
      </c>
      <c r="K675" s="2"/>
      <c r="L675" s="24" t="s">
        <v>1240</v>
      </c>
      <c r="M675" s="67"/>
      <c r="N675" s="68">
        <v>2048</v>
      </c>
      <c r="O675" s="69">
        <v>2102</v>
      </c>
      <c r="P675" s="42" t="s">
        <v>2254</v>
      </c>
      <c r="Q675" s="24" t="s">
        <v>1229</v>
      </c>
      <c r="R675" s="6" t="str">
        <f t="shared" si="1710"/>
        <v>1AS15H0733ALA</v>
      </c>
      <c r="S675" s="7" t="str">
        <f t="shared" si="1711"/>
        <v>NICHT AKTUELL</v>
      </c>
      <c r="T675" s="1" t="str">
        <f>IF(H675=H660,IF(I675=I660,"IndizeNeu (Spalte J, K)",IF(K675&lt;&gt;"","Neue Variant","")),IF(K675&lt;&gt;"","Neue Variant",""))</f>
        <v/>
      </c>
      <c r="U675" s="8"/>
      <c r="V675" s="8" t="s">
        <v>1101</v>
      </c>
      <c r="W675" s="78"/>
      <c r="X675" s="124"/>
      <c r="Y675" s="4" t="s">
        <v>374</v>
      </c>
      <c r="Z675" s="4" t="s">
        <v>374</v>
      </c>
      <c r="AA675" s="4" t="s">
        <v>566</v>
      </c>
      <c r="AB675" s="115"/>
      <c r="AC675" s="178"/>
      <c r="AD675" s="175"/>
      <c r="AE675" s="175"/>
      <c r="AF675" s="175"/>
      <c r="AG675" s="176"/>
      <c r="AH675" s="176"/>
      <c r="AI675" s="176" t="s">
        <v>374</v>
      </c>
      <c r="AJ675" s="177"/>
      <c r="AK675" s="177"/>
      <c r="AL675" s="177"/>
      <c r="AM675" s="175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 t="s">
        <v>374</v>
      </c>
      <c r="AY675" s="178"/>
      <c r="AZ675" s="178"/>
      <c r="BA675" s="178"/>
      <c r="BB675" s="178"/>
      <c r="BC675" s="178"/>
      <c r="BD675" s="178"/>
      <c r="BE675" s="178"/>
      <c r="BF675" s="178"/>
      <c r="BG675" s="178"/>
      <c r="BH675" s="178"/>
      <c r="BI675" s="178"/>
      <c r="BJ675" s="178"/>
      <c r="BK675" s="178"/>
      <c r="BL675" s="179"/>
      <c r="BM675" s="179"/>
    </row>
    <row r="676" spans="1:65">
      <c r="A676" s="2" t="s">
        <v>26</v>
      </c>
      <c r="B676" s="24" t="s">
        <v>417</v>
      </c>
      <c r="C676" s="4"/>
      <c r="D676" s="4"/>
      <c r="E676" s="135" t="str">
        <f t="shared" si="1712"/>
        <v xml:space="preserve">            VTC6,                  VTK1,              </v>
      </c>
      <c r="F676" s="6" t="str">
        <f t="shared" ref="F676" si="1758">LEFT(Q676,11)</f>
        <v>5H0_970_733</v>
      </c>
      <c r="G676" s="6" t="str">
        <f t="shared" ref="G676" si="1759">IF(LEN(Q676)=11,0,MID(Q676,13,2))</f>
        <v>AL</v>
      </c>
      <c r="H676" s="6" t="str">
        <f t="shared" ref="H676" si="1760">CONCATENATE(IF(MID(Q676,5,3)="970","1AS1"),LEFT(F676,3),RIGHT(F676,3))</f>
        <v>1AS15H0733</v>
      </c>
      <c r="I676" s="6" t="str">
        <f t="shared" ref="I676" si="1761">IF(G676=0,"00",IF(LEN(G676)=1,CONCATENATE(G676,0),G676))</f>
        <v>AL</v>
      </c>
      <c r="J676" s="8" t="s">
        <v>634</v>
      </c>
      <c r="K676" s="122"/>
      <c r="L676" s="24" t="s">
        <v>1240</v>
      </c>
      <c r="M676" s="67"/>
      <c r="N676" s="68">
        <v>2103</v>
      </c>
      <c r="O676" s="69"/>
      <c r="P676" s="42" t="s">
        <v>2254</v>
      </c>
      <c r="Q676" s="24" t="s">
        <v>1229</v>
      </c>
      <c r="R676" s="6" t="str">
        <f t="shared" ref="R676" si="1762">IF(J676&lt;&gt;"",CONCATENATE(H676,I676,J676),CONCATENATE(H676,I676,K676))</f>
        <v>1AS15H0733ALD</v>
      </c>
      <c r="S676" s="7" t="str">
        <f t="shared" ref="S676" si="1763">IF(N676="-","KEIN LIEFERUMFANG",IF(AND(N676&lt;=S$3,O676=""),"AKTUELL",IF(O676=N676-1,"KEIN SERIENEINSATZ",IF(N676&gt;S$3,"NOCH NICHT AKTUELL",IF(AND(N676&lt;S$3,O676&lt;S$3),"NICHT AKTUELL",IF(N676&lt;=S$3,"AKTUELL"))))))</f>
        <v>AKTUELL</v>
      </c>
      <c r="T676" s="1" t="str">
        <f>IF(H676=H661,IF(I676=I661,"IndizeNeu (Spalte J, K)",IF(K676&lt;&gt;"","Neue Variant","")),IF(K676&lt;&gt;"","Neue Variant",""))</f>
        <v/>
      </c>
      <c r="U676" s="8"/>
      <c r="V676" s="8" t="s">
        <v>1101</v>
      </c>
      <c r="W676" s="78"/>
      <c r="X676" s="124"/>
      <c r="Y676" s="4" t="s">
        <v>374</v>
      </c>
      <c r="Z676" s="4" t="s">
        <v>374</v>
      </c>
      <c r="AA676" s="4" t="s">
        <v>566</v>
      </c>
      <c r="AB676" s="115"/>
      <c r="AC676" s="178"/>
      <c r="AD676" s="175"/>
      <c r="AE676" s="175"/>
      <c r="AF676" s="175"/>
      <c r="AG676" s="176"/>
      <c r="AH676" s="176"/>
      <c r="AI676" s="176" t="s">
        <v>374</v>
      </c>
      <c r="AJ676" s="177"/>
      <c r="AK676" s="177"/>
      <c r="AL676" s="177"/>
      <c r="AM676" s="175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 t="s">
        <v>374</v>
      </c>
      <c r="AY676" s="178"/>
      <c r="AZ676" s="178"/>
      <c r="BA676" s="178"/>
      <c r="BB676" s="178"/>
      <c r="BC676" s="178"/>
      <c r="BD676" s="178"/>
      <c r="BE676" s="178"/>
      <c r="BF676" s="178"/>
      <c r="BG676" s="178"/>
      <c r="BH676" s="178"/>
      <c r="BI676" s="178"/>
      <c r="BJ676" s="178"/>
      <c r="BK676" s="178"/>
      <c r="BL676" s="179"/>
      <c r="BM676" s="179"/>
    </row>
    <row r="677" spans="1:65">
      <c r="A677" s="2" t="s">
        <v>26</v>
      </c>
      <c r="B677" s="24" t="s">
        <v>417</v>
      </c>
      <c r="C677" s="4"/>
      <c r="D677" s="4"/>
      <c r="E677" s="135" t="str">
        <f t="shared" si="1712"/>
        <v xml:space="preserve">            VTC6,                  VTK1,              </v>
      </c>
      <c r="F677" s="6" t="str">
        <f t="shared" si="1489"/>
        <v>5H0_970_733</v>
      </c>
      <c r="G677" s="6" t="str">
        <f t="shared" si="1490"/>
        <v>AM</v>
      </c>
      <c r="H677" s="6" t="str">
        <f t="shared" si="1523"/>
        <v>1AS15H0733</v>
      </c>
      <c r="I677" s="6" t="str">
        <f t="shared" si="1491"/>
        <v>AM</v>
      </c>
      <c r="J677" s="8" t="s">
        <v>498</v>
      </c>
      <c r="K677" s="2"/>
      <c r="L677" s="24" t="s">
        <v>1241</v>
      </c>
      <c r="M677" s="67"/>
      <c r="N677" s="68">
        <v>2048</v>
      </c>
      <c r="O677" s="69">
        <v>2102</v>
      </c>
      <c r="P677" s="42" t="s">
        <v>2254</v>
      </c>
      <c r="Q677" s="24" t="s">
        <v>1230</v>
      </c>
      <c r="R677" s="6" t="str">
        <f t="shared" si="1710"/>
        <v>1AS15H0733AMA</v>
      </c>
      <c r="S677" s="7" t="str">
        <f t="shared" si="1711"/>
        <v>NICHT AKTUELL</v>
      </c>
      <c r="T677" s="1" t="str">
        <f>IF(H677=H661,IF(I677=I661,"IndizeNeu (Spalte J, K)",IF(K677&lt;&gt;"","Neue Variant","")),IF(K677&lt;&gt;"","Neue Variant",""))</f>
        <v/>
      </c>
      <c r="U677" s="8"/>
      <c r="V677" s="8" t="s">
        <v>700</v>
      </c>
      <c r="W677" s="78"/>
      <c r="X677" s="124"/>
      <c r="Y677" s="4" t="s">
        <v>374</v>
      </c>
      <c r="Z677" s="4" t="s">
        <v>374</v>
      </c>
      <c r="AA677" s="4" t="s">
        <v>566</v>
      </c>
      <c r="AB677" s="115"/>
      <c r="AC677" s="178"/>
      <c r="AD677" s="175"/>
      <c r="AE677" s="175"/>
      <c r="AF677" s="175"/>
      <c r="AG677" s="176"/>
      <c r="AH677" s="176"/>
      <c r="AI677" s="176" t="s">
        <v>374</v>
      </c>
      <c r="AJ677" s="177"/>
      <c r="AK677" s="177"/>
      <c r="AL677" s="177"/>
      <c r="AM677" s="175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 t="s">
        <v>374</v>
      </c>
      <c r="AY677" s="178"/>
      <c r="AZ677" s="178"/>
      <c r="BA677" s="178"/>
      <c r="BB677" s="178"/>
      <c r="BC677" s="178"/>
      <c r="BD677" s="178"/>
      <c r="BE677" s="178"/>
      <c r="BF677" s="178"/>
      <c r="BG677" s="178"/>
      <c r="BH677" s="178"/>
      <c r="BI677" s="178"/>
      <c r="BJ677" s="178"/>
      <c r="BK677" s="178"/>
      <c r="BL677" s="179"/>
      <c r="BM677" s="179"/>
    </row>
    <row r="678" spans="1:65">
      <c r="A678" s="2" t="s">
        <v>26</v>
      </c>
      <c r="B678" s="24" t="s">
        <v>417</v>
      </c>
      <c r="C678" s="4"/>
      <c r="D678" s="4"/>
      <c r="E678" s="135" t="str">
        <f t="shared" si="1712"/>
        <v xml:space="preserve">            VTC6,                  VTK1,              </v>
      </c>
      <c r="F678" s="6" t="str">
        <f t="shared" ref="F678" si="1764">LEFT(Q678,11)</f>
        <v>5H0_970_733</v>
      </c>
      <c r="G678" s="6" t="str">
        <f t="shared" ref="G678" si="1765">IF(LEN(Q678)=11,0,MID(Q678,13,2))</f>
        <v>AM</v>
      </c>
      <c r="H678" s="6" t="str">
        <f t="shared" ref="H678" si="1766">CONCATENATE(IF(MID(Q678,5,3)="970","1AS1"),LEFT(F678,3),RIGHT(F678,3))</f>
        <v>1AS15H0733</v>
      </c>
      <c r="I678" s="6" t="str">
        <f t="shared" ref="I678" si="1767">IF(G678=0,"00",IF(LEN(G678)=1,CONCATENATE(G678,0),G678))</f>
        <v>AM</v>
      </c>
      <c r="J678" s="8" t="s">
        <v>634</v>
      </c>
      <c r="K678" s="122"/>
      <c r="L678" s="24" t="s">
        <v>1241</v>
      </c>
      <c r="M678" s="67"/>
      <c r="N678" s="68">
        <v>2103</v>
      </c>
      <c r="O678" s="69"/>
      <c r="P678" s="42" t="s">
        <v>2254</v>
      </c>
      <c r="Q678" s="24" t="s">
        <v>1230</v>
      </c>
      <c r="R678" s="6" t="str">
        <f t="shared" ref="R678" si="1768">IF(J678&lt;&gt;"",CONCATENATE(H678,I678,J678),CONCATENATE(H678,I678,K678))</f>
        <v>1AS15H0733AMD</v>
      </c>
      <c r="S678" s="7" t="str">
        <f t="shared" ref="S678" si="1769">IF(N678="-","KEIN LIEFERUMFANG",IF(AND(N678&lt;=S$3,O678=""),"AKTUELL",IF(O678=N678-1,"KEIN SERIENEINSATZ",IF(N678&gt;S$3,"NOCH NICHT AKTUELL",IF(AND(N678&lt;S$3,O678&lt;S$3),"NICHT AKTUELL",IF(N678&lt;=S$3,"AKTUELL"))))))</f>
        <v>AKTUELL</v>
      </c>
      <c r="T678" s="1" t="str">
        <f>IF(H678=H662,IF(I678=I662,"IndizeNeu (Spalte J, K)",IF(K678&lt;&gt;"","Neue Variant","")),IF(K678&lt;&gt;"","Neue Variant",""))</f>
        <v/>
      </c>
      <c r="U678" s="8"/>
      <c r="V678" s="8" t="s">
        <v>700</v>
      </c>
      <c r="W678" s="78"/>
      <c r="X678" s="124"/>
      <c r="Y678" s="4" t="s">
        <v>374</v>
      </c>
      <c r="Z678" s="4" t="s">
        <v>374</v>
      </c>
      <c r="AA678" s="4" t="s">
        <v>566</v>
      </c>
      <c r="AB678" s="115"/>
      <c r="AC678" s="178"/>
      <c r="AD678" s="175"/>
      <c r="AE678" s="175"/>
      <c r="AF678" s="175"/>
      <c r="AG678" s="176"/>
      <c r="AH678" s="176"/>
      <c r="AI678" s="176" t="s">
        <v>374</v>
      </c>
      <c r="AJ678" s="177"/>
      <c r="AK678" s="177"/>
      <c r="AL678" s="177"/>
      <c r="AM678" s="175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 t="s">
        <v>374</v>
      </c>
      <c r="AY678" s="178"/>
      <c r="AZ678" s="178"/>
      <c r="BA678" s="178"/>
      <c r="BB678" s="178"/>
      <c r="BC678" s="178"/>
      <c r="BD678" s="178"/>
      <c r="BE678" s="178"/>
      <c r="BF678" s="178"/>
      <c r="BG678" s="178"/>
      <c r="BH678" s="178"/>
      <c r="BI678" s="178"/>
      <c r="BJ678" s="178"/>
      <c r="BK678" s="178"/>
      <c r="BL678" s="179"/>
      <c r="BM678" s="179"/>
    </row>
    <row r="679" spans="1:65">
      <c r="A679" s="2" t="s">
        <v>26</v>
      </c>
      <c r="B679" s="24" t="s">
        <v>417</v>
      </c>
      <c r="C679" s="4"/>
      <c r="D679" s="4"/>
      <c r="E679" s="135" t="str">
        <f t="shared" si="1712"/>
        <v xml:space="preserve">            VTC6,     VTC9,                           </v>
      </c>
      <c r="F679" s="6" t="str">
        <f t="shared" si="1489"/>
        <v>5H0_970_733</v>
      </c>
      <c r="G679" s="6" t="str">
        <f t="shared" si="1490"/>
        <v>AN</v>
      </c>
      <c r="H679" s="6" t="str">
        <f t="shared" si="1523"/>
        <v>1AS15H0733</v>
      </c>
      <c r="I679" s="6" t="str">
        <f t="shared" si="1491"/>
        <v>AN</v>
      </c>
      <c r="J679" s="8" t="s">
        <v>498</v>
      </c>
      <c r="K679" s="2"/>
      <c r="L679" s="24" t="s">
        <v>1098</v>
      </c>
      <c r="M679" s="67"/>
      <c r="N679" s="68">
        <v>2048</v>
      </c>
      <c r="O679" s="69">
        <v>2102</v>
      </c>
      <c r="P679" s="42" t="s">
        <v>2254</v>
      </c>
      <c r="Q679" s="24" t="s">
        <v>1231</v>
      </c>
      <c r="R679" s="6" t="str">
        <f t="shared" si="1710"/>
        <v>1AS15H0733ANA</v>
      </c>
      <c r="S679" s="7" t="str">
        <f t="shared" si="1711"/>
        <v>NICHT AKTUELL</v>
      </c>
      <c r="T679" s="1" t="str">
        <f>IF(H679=H677,IF(I679=I677,"IndizeNeu (Spalte J, K)",IF(K679&lt;&gt;"","Neue Variant","")),IF(K679&lt;&gt;"","Neue Variant",""))</f>
        <v/>
      </c>
      <c r="U679" s="8"/>
      <c r="V679" s="8" t="s">
        <v>508</v>
      </c>
      <c r="W679" s="78"/>
      <c r="X679" s="124"/>
      <c r="Y679" s="4" t="s">
        <v>374</v>
      </c>
      <c r="Z679" s="4" t="s">
        <v>374</v>
      </c>
      <c r="AA679" s="4" t="s">
        <v>566</v>
      </c>
      <c r="AB679" s="115"/>
      <c r="AC679" s="178"/>
      <c r="AD679" s="175"/>
      <c r="AE679" s="175"/>
      <c r="AF679" s="175"/>
      <c r="AG679" s="176"/>
      <c r="AH679" s="176"/>
      <c r="AI679" s="176" t="s">
        <v>374</v>
      </c>
      <c r="AJ679" s="177"/>
      <c r="AK679" s="177"/>
      <c r="AL679" s="177" t="s">
        <v>374</v>
      </c>
      <c r="AM679" s="175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  <c r="BE679" s="178"/>
      <c r="BF679" s="178"/>
      <c r="BG679" s="178"/>
      <c r="BH679" s="178"/>
      <c r="BI679" s="178"/>
      <c r="BJ679" s="178"/>
      <c r="BK679" s="178"/>
      <c r="BL679" s="179"/>
      <c r="BM679" s="179"/>
    </row>
    <row r="680" spans="1:65">
      <c r="A680" s="2" t="s">
        <v>26</v>
      </c>
      <c r="B680" s="24" t="s">
        <v>417</v>
      </c>
      <c r="C680" s="4"/>
      <c r="D680" s="4"/>
      <c r="E680" s="135" t="str">
        <f t="shared" si="1712"/>
        <v xml:space="preserve">            VTC6,     VTC9,                           </v>
      </c>
      <c r="F680" s="6" t="str">
        <f t="shared" ref="F680" si="1770">LEFT(Q680,11)</f>
        <v>5H0_970_733</v>
      </c>
      <c r="G680" s="6" t="str">
        <f t="shared" ref="G680" si="1771">IF(LEN(Q680)=11,0,MID(Q680,13,2))</f>
        <v>AN</v>
      </c>
      <c r="H680" s="6" t="str">
        <f t="shared" ref="H680" si="1772">CONCATENATE(IF(MID(Q680,5,3)="970","1AS1"),LEFT(F680,3),RIGHT(F680,3))</f>
        <v>1AS15H0733</v>
      </c>
      <c r="I680" s="6" t="str">
        <f t="shared" ref="I680" si="1773">IF(G680=0,"00",IF(LEN(G680)=1,CONCATENATE(G680,0),G680))</f>
        <v>AN</v>
      </c>
      <c r="J680" s="8" t="s">
        <v>634</v>
      </c>
      <c r="K680" s="122"/>
      <c r="L680" s="24" t="s">
        <v>1098</v>
      </c>
      <c r="M680" s="67"/>
      <c r="N680" s="68">
        <v>2103</v>
      </c>
      <c r="O680" s="69"/>
      <c r="P680" s="42" t="s">
        <v>2254</v>
      </c>
      <c r="Q680" s="24" t="s">
        <v>1231</v>
      </c>
      <c r="R680" s="6" t="str">
        <f t="shared" ref="R680" si="1774">IF(J680&lt;&gt;"",CONCATENATE(H680,I680,J680),CONCATENATE(H680,I680,K680))</f>
        <v>1AS15H0733AND</v>
      </c>
      <c r="S680" s="7" t="str">
        <f t="shared" ref="S680" si="1775">IF(N680="-","KEIN LIEFERUMFANG",IF(AND(N680&lt;=S$3,O680=""),"AKTUELL",IF(O680=N680-1,"KEIN SERIENEINSATZ",IF(N680&gt;S$3,"NOCH NICHT AKTUELL",IF(AND(N680&lt;S$3,O680&lt;S$3),"NICHT AKTUELL",IF(N680&lt;=S$3,"AKTUELL"))))))</f>
        <v>AKTUELL</v>
      </c>
      <c r="T680" s="1" t="str">
        <f>IF(H680=H678,IF(I680=I678,"IndizeNeu (Spalte J, K)",IF(K680&lt;&gt;"","Neue Variant","")),IF(K680&lt;&gt;"","Neue Variant",""))</f>
        <v/>
      </c>
      <c r="U680" s="8"/>
      <c r="V680" s="8" t="s">
        <v>508</v>
      </c>
      <c r="W680" s="78"/>
      <c r="X680" s="124"/>
      <c r="Y680" s="4" t="s">
        <v>374</v>
      </c>
      <c r="Z680" s="4" t="s">
        <v>374</v>
      </c>
      <c r="AA680" s="4" t="s">
        <v>566</v>
      </c>
      <c r="AB680" s="115"/>
      <c r="AC680" s="178"/>
      <c r="AD680" s="175"/>
      <c r="AE680" s="175"/>
      <c r="AF680" s="175"/>
      <c r="AG680" s="176"/>
      <c r="AH680" s="176"/>
      <c r="AI680" s="176" t="s">
        <v>374</v>
      </c>
      <c r="AJ680" s="177"/>
      <c r="AK680" s="177"/>
      <c r="AL680" s="177" t="s">
        <v>374</v>
      </c>
      <c r="AM680" s="175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  <c r="BE680" s="178"/>
      <c r="BF680" s="178"/>
      <c r="BG680" s="178"/>
      <c r="BH680" s="178"/>
      <c r="BI680" s="178"/>
      <c r="BJ680" s="178"/>
      <c r="BK680" s="178"/>
      <c r="BL680" s="179"/>
      <c r="BM680" s="179"/>
    </row>
    <row r="681" spans="1:65">
      <c r="A681" s="2" t="s">
        <v>26</v>
      </c>
      <c r="B681" s="24" t="s">
        <v>417</v>
      </c>
      <c r="C681" s="4"/>
      <c r="D681" s="4"/>
      <c r="E681" s="135" t="str">
        <f t="shared" si="1712"/>
        <v xml:space="preserve">            VTC6,     VTC9,                           </v>
      </c>
      <c r="F681" s="6" t="str">
        <f t="shared" ref="F681" si="1776">LEFT(Q681,11)</f>
        <v>5H0_970_733</v>
      </c>
      <c r="G681" s="6" t="str">
        <f t="shared" ref="G681" si="1777">IF(LEN(Q681)=11,0,MID(Q681,13,2))</f>
        <v>AP</v>
      </c>
      <c r="H681" s="6" t="str">
        <f t="shared" ref="H681" si="1778">CONCATENATE(IF(MID(Q681,5,3)="970","1AS1"),LEFT(F681,3),RIGHT(F681,3))</f>
        <v>1AS15H0733</v>
      </c>
      <c r="I681" s="6" t="str">
        <f t="shared" ref="I681" si="1779">IF(G681=0,"00",IF(LEN(G681)=1,CONCATENATE(G681,0),G681))</f>
        <v>AP</v>
      </c>
      <c r="J681" s="8" t="s">
        <v>498</v>
      </c>
      <c r="K681" s="2"/>
      <c r="L681" s="24" t="s">
        <v>1099</v>
      </c>
      <c r="M681" s="67"/>
      <c r="N681" s="68">
        <v>2048</v>
      </c>
      <c r="O681" s="69">
        <v>2102</v>
      </c>
      <c r="P681" s="42" t="s">
        <v>2254</v>
      </c>
      <c r="Q681" s="24" t="s">
        <v>1232</v>
      </c>
      <c r="R681" s="6" t="str">
        <f t="shared" ref="R681" si="1780">IF(J681&lt;&gt;"",CONCATENATE(H681,I681,J681),CONCATENATE(H681,I681,K681))</f>
        <v>1AS15H0733APA</v>
      </c>
      <c r="S681" s="7" t="str">
        <f t="shared" ref="S681" si="1781">IF(N681="-","KEIN LIEFERUMFANG",IF(AND(N681&lt;=S$3,O681=""),"AKTUELL",IF(O681=N681-1,"KEIN SERIENEINSATZ",IF(N681&gt;S$3,"NOCH NICHT AKTUELL",IF(AND(N681&lt;S$3,O681&lt;S$3),"NICHT AKTUELL",IF(N681&lt;=S$3,"AKTUELL"))))))</f>
        <v>NICHT AKTUELL</v>
      </c>
      <c r="T681" s="1" t="str">
        <f>IF(H681=H676,IF(I681=I676,"IndizeNeu (Spalte J, K)",IF(K681&lt;&gt;"","Neue Variant","")),IF(K681&lt;&gt;"","Neue Variant",""))</f>
        <v/>
      </c>
      <c r="U681" s="8"/>
      <c r="V681" s="8" t="s">
        <v>1100</v>
      </c>
      <c r="W681" s="78"/>
      <c r="X681" s="124"/>
      <c r="Y681" s="4" t="s">
        <v>374</v>
      </c>
      <c r="Z681" s="4" t="s">
        <v>374</v>
      </c>
      <c r="AA681" s="4" t="s">
        <v>566</v>
      </c>
      <c r="AB681" s="115"/>
      <c r="AC681" s="178"/>
      <c r="AD681" s="175"/>
      <c r="AE681" s="175"/>
      <c r="AF681" s="175"/>
      <c r="AG681" s="176"/>
      <c r="AH681" s="176"/>
      <c r="AI681" s="176" t="s">
        <v>374</v>
      </c>
      <c r="AJ681" s="177"/>
      <c r="AK681" s="177"/>
      <c r="AL681" s="177" t="s">
        <v>374</v>
      </c>
      <c r="AM681" s="175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  <c r="BE681" s="178"/>
      <c r="BF681" s="178"/>
      <c r="BG681" s="178"/>
      <c r="BH681" s="178"/>
      <c r="BI681" s="178"/>
      <c r="BJ681" s="178"/>
      <c r="BK681" s="178"/>
      <c r="BL681" s="179"/>
      <c r="BM681" s="179"/>
    </row>
    <row r="682" spans="1:65">
      <c r="A682" s="2" t="s">
        <v>26</v>
      </c>
      <c r="B682" s="24" t="s">
        <v>417</v>
      </c>
      <c r="C682" s="4"/>
      <c r="D682" s="4"/>
      <c r="E682" s="135" t="str">
        <f t="shared" si="1712"/>
        <v xml:space="preserve">            VTC6,     VTC9,                           </v>
      </c>
      <c r="F682" s="6" t="str">
        <f t="shared" si="1489"/>
        <v>5H0_970_733</v>
      </c>
      <c r="G682" s="6" t="str">
        <f t="shared" si="1490"/>
        <v>AP</v>
      </c>
      <c r="H682" s="6" t="str">
        <f t="shared" si="1523"/>
        <v>1AS15H0733</v>
      </c>
      <c r="I682" s="6" t="str">
        <f t="shared" si="1491"/>
        <v>AP</v>
      </c>
      <c r="J682" s="8" t="s">
        <v>634</v>
      </c>
      <c r="K682" s="122"/>
      <c r="L682" s="24" t="s">
        <v>1099</v>
      </c>
      <c r="M682" s="67"/>
      <c r="N682" s="68">
        <v>2103</v>
      </c>
      <c r="O682" s="69"/>
      <c r="P682" s="42" t="s">
        <v>2254</v>
      </c>
      <c r="Q682" s="24" t="s">
        <v>1232</v>
      </c>
      <c r="R682" s="6" t="str">
        <f t="shared" si="1710"/>
        <v>1AS15H0733APD</v>
      </c>
      <c r="S682" s="7" t="str">
        <f t="shared" si="1711"/>
        <v>AKTUELL</v>
      </c>
      <c r="T682" s="1" t="str">
        <f>IF(H682=H677,IF(I682=I677,"IndizeNeu (Spalte J, K)",IF(K682&lt;&gt;"","Neue Variant","")),IF(K682&lt;&gt;"","Neue Variant",""))</f>
        <v/>
      </c>
      <c r="U682" s="8"/>
      <c r="V682" s="8" t="s">
        <v>1100</v>
      </c>
      <c r="W682" s="78"/>
      <c r="X682" s="124"/>
      <c r="Y682" s="4" t="s">
        <v>374</v>
      </c>
      <c r="Z682" s="4" t="s">
        <v>374</v>
      </c>
      <c r="AA682" s="4" t="s">
        <v>566</v>
      </c>
      <c r="AB682" s="115"/>
      <c r="AC682" s="178"/>
      <c r="AD682" s="175"/>
      <c r="AE682" s="175"/>
      <c r="AF682" s="175"/>
      <c r="AG682" s="176"/>
      <c r="AH682" s="176"/>
      <c r="AI682" s="176" t="s">
        <v>374</v>
      </c>
      <c r="AJ682" s="177"/>
      <c r="AK682" s="177"/>
      <c r="AL682" s="177" t="s">
        <v>374</v>
      </c>
      <c r="AM682" s="175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  <c r="BE682" s="178"/>
      <c r="BF682" s="178"/>
      <c r="BG682" s="178"/>
      <c r="BH682" s="178"/>
      <c r="BI682" s="178"/>
      <c r="BJ682" s="178"/>
      <c r="BK682" s="178"/>
      <c r="BL682" s="179"/>
      <c r="BM682" s="179"/>
    </row>
    <row r="683" spans="1:65">
      <c r="A683" s="2" t="s">
        <v>26</v>
      </c>
      <c r="B683" s="24" t="s">
        <v>417</v>
      </c>
      <c r="C683" s="4"/>
      <c r="D683" s="4"/>
      <c r="E683" s="135" t="str">
        <f t="shared" si="1712"/>
        <v xml:space="preserve">            VTC6,                  VTK1,              </v>
      </c>
      <c r="F683" s="6" t="str">
        <f t="shared" ref="F683:F704" si="1782">LEFT(Q683,11)</f>
        <v>5H0_970_733</v>
      </c>
      <c r="G683" s="6" t="str">
        <f t="shared" ref="G683:G704" si="1783">IF(LEN(Q683)=11,0,MID(Q683,13,2))</f>
        <v>AQ</v>
      </c>
      <c r="H683" s="6" t="str">
        <f t="shared" ref="H683:H704" si="1784">CONCATENATE(IF(MID(Q683,5,3)="970","1AS1"),LEFT(F683,3),RIGHT(F683,3))</f>
        <v>1AS15H0733</v>
      </c>
      <c r="I683" s="6" t="str">
        <f t="shared" ref="I683:I704" si="1785">IF(G683=0,"00",IF(LEN(G683)=1,CONCATENATE(G683,0),G683))</f>
        <v>AQ</v>
      </c>
      <c r="J683" s="8" t="s">
        <v>498</v>
      </c>
      <c r="K683" s="2"/>
      <c r="L683" s="24" t="s">
        <v>1639</v>
      </c>
      <c r="M683" s="67">
        <v>12</v>
      </c>
      <c r="N683" s="68">
        <v>2125</v>
      </c>
      <c r="O683" s="69">
        <v>2124</v>
      </c>
      <c r="P683" s="42" t="s">
        <v>2289</v>
      </c>
      <c r="Q683" s="24" t="s">
        <v>1628</v>
      </c>
      <c r="R683" s="6" t="str">
        <f t="shared" ref="R683:R704" si="1786">IF(J683&lt;&gt;"",CONCATENATE(H683,I683,J683),CONCATENATE(H683,I683,K683))</f>
        <v>1AS15H0733AQA</v>
      </c>
      <c r="S683" s="7" t="str">
        <f t="shared" ref="S683:S704" si="1787">IF(N683="-","KEIN LIEFERUMFANG",IF(AND(N683&lt;=S$3,O683=""),"AKTUELL",IF(O683=N683-1,"KEIN SERIENEINSATZ",IF(N683&gt;S$3,"NOCH NICHT AKTUELL",IF(AND(N683&lt;S$3,O683&lt;S$3),"NICHT AKTUELL",IF(N683&lt;=S$3,"AKTUELL"))))))</f>
        <v>KEIN SERIENEINSATZ</v>
      </c>
      <c r="T683" s="1" t="str">
        <f>IF(H683=H574,IF(I683=I574,"IndizeNeu (Spalte J, K)",IF(K683&lt;&gt;"","Neue Variant","")),IF(K683&lt;&gt;"","Neue Variant",""))</f>
        <v/>
      </c>
      <c r="U683" s="8"/>
      <c r="V683" s="8"/>
      <c r="W683" s="78"/>
      <c r="X683" s="124"/>
      <c r="Y683" s="4" t="s">
        <v>374</v>
      </c>
      <c r="Z683" s="4" t="s">
        <v>374</v>
      </c>
      <c r="AA683" s="4" t="s">
        <v>566</v>
      </c>
      <c r="AB683" s="115"/>
      <c r="AC683" s="178"/>
      <c r="AD683" s="175"/>
      <c r="AE683" s="175"/>
      <c r="AF683" s="175"/>
      <c r="AG683" s="176"/>
      <c r="AH683" s="176"/>
      <c r="AI683" s="176" t="s">
        <v>374</v>
      </c>
      <c r="AJ683" s="177"/>
      <c r="AK683" s="177"/>
      <c r="AL683" s="177"/>
      <c r="AM683" s="175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 t="s">
        <v>374</v>
      </c>
      <c r="AY683" s="178"/>
      <c r="AZ683" s="178"/>
      <c r="BA683" s="178"/>
      <c r="BB683" s="178"/>
      <c r="BC683" s="178"/>
      <c r="BD683" s="178"/>
      <c r="BE683" s="178"/>
      <c r="BF683" s="178"/>
      <c r="BG683" s="178"/>
      <c r="BH683" s="178"/>
      <c r="BI683" s="178"/>
      <c r="BJ683" s="178"/>
      <c r="BK683" s="178"/>
      <c r="BL683" s="179"/>
      <c r="BM683" s="179"/>
    </row>
    <row r="684" spans="1:65">
      <c r="A684" s="2" t="s">
        <v>26</v>
      </c>
      <c r="B684" s="24" t="s">
        <v>417</v>
      </c>
      <c r="C684" s="4"/>
      <c r="D684" s="4"/>
      <c r="E684" s="135" t="str">
        <f t="shared" ref="E684" si="1788">CONCATENATE(IF(AC684&gt;0,$AC$1," ")," ",IF(AD684&gt;0,$AD$1," ")," ",IF(AE684&gt;0,$AE$1," ")," ",IF(AF684&gt;0,$AF$1," ")," ",IF(AG684&gt;0,$AG$1," ")," ",IF(AH684&gt;0,$AH$1," ")," ",IF(AI684&gt;0,$AI$1," ")," ",IF(AJ684&gt;0,$AJ$1," ")," ",IF(AK684&gt;0,$AK$1," ")," ",IF(AL684&gt;0,$AL$1," ")," ",IF(AM684&gt;0,$AM$1," "),IF(AN684&gt;0,$AN$1," "),IF(AO684&gt;0,$AO$1," "),IF(AP684&gt;0,$AP$1," "),IF(AQ684&gt;0,$AQ$1," "),IF(AR684&gt;0,$AR$1," "),IF(AS684&gt;0,$AS$1," "),IF(AT684&gt;0,$AT$1," "),IF(AU684&gt;0,$AU$1," "),IF(AV684&gt;0,$AV$1," "),IF(AW684&gt;0,$AW$1," "),IF(AX684&gt;0,$AX$1," "),IF(AY684&gt;0,$AY$1," "),IF(AZ684&gt;0,$AZ$1," "),IF(BA684&gt;0,$BA$1," "),IF(BB684&gt;0,$BB$1," "),IF(BC684&gt;0,$BC$1," "),IF(BD684&gt;0,$BD$1," "),IF(BE684&gt;0,$BE$1," "),IF(BF684&gt;0,$BF$1," "),IF(BG684&gt;0,$BG$1," "),IF(BH684&gt;0,$BH$1," "),IF(BI684&gt;0,$BI$1," "),IF(BJ684&gt;0,$BJ$1," "),IF(BK684&gt;0,$BK$1," "),IF(BL684&gt;0,$BL$1," "))</f>
        <v xml:space="preserve">            VTC6,                  VTK1,              </v>
      </c>
      <c r="F684" s="6" t="str">
        <f t="shared" ref="F684" si="1789">LEFT(Q684,11)</f>
        <v>5H0_970_733</v>
      </c>
      <c r="G684" s="6" t="str">
        <f t="shared" ref="G684" si="1790">IF(LEN(Q684)=11,0,MID(Q684,13,2))</f>
        <v>AQ</v>
      </c>
      <c r="H684" s="6" t="str">
        <f t="shared" ref="H684" si="1791">CONCATENATE(IF(MID(Q684,5,3)="970","1AS1"),LEFT(F684,3),RIGHT(F684,3))</f>
        <v>1AS15H0733</v>
      </c>
      <c r="I684" s="6" t="str">
        <f t="shared" ref="I684" si="1792">IF(G684=0,"00",IF(LEN(G684)=1,CONCATENATE(G684,0),G684))</f>
        <v>AQ</v>
      </c>
      <c r="J684" s="8" t="s">
        <v>634</v>
      </c>
      <c r="K684" s="2"/>
      <c r="L684" s="24" t="s">
        <v>1639</v>
      </c>
      <c r="M684" s="67">
        <v>12</v>
      </c>
      <c r="N684" s="68">
        <v>2125</v>
      </c>
      <c r="O684" s="69"/>
      <c r="P684" s="42" t="s">
        <v>2289</v>
      </c>
      <c r="Q684" s="24" t="s">
        <v>1628</v>
      </c>
      <c r="R684" s="6" t="str">
        <f t="shared" ref="R684" si="1793">IF(J684&lt;&gt;"",CONCATENATE(H684,I684,J684),CONCATENATE(H684,I684,K684))</f>
        <v>1AS15H0733AQD</v>
      </c>
      <c r="S684" s="7" t="str">
        <f t="shared" ref="S684" si="1794">IF(N684="-","KEIN LIEFERUMFANG",IF(AND(N684&lt;=S$3,O684=""),"AKTUELL",IF(O684=N684-1,"KEIN SERIENEINSATZ",IF(N684&gt;S$3,"NOCH NICHT AKTUELL",IF(AND(N684&lt;S$3,O684&lt;S$3),"NICHT AKTUELL",IF(N684&lt;=S$3,"AKTUELL"))))))</f>
        <v>NOCH NICHT AKTUELL</v>
      </c>
      <c r="T684" s="1" t="str">
        <f>IF(H684=H575,IF(I684=I575,"IndizeNeu (Spalte J, K)",IF(K684&lt;&gt;"","Neue Variant","")),IF(K684&lt;&gt;"","Neue Variant",""))</f>
        <v/>
      </c>
      <c r="U684" s="8"/>
      <c r="V684" s="8"/>
      <c r="W684" s="78"/>
      <c r="X684" s="124"/>
      <c r="Y684" s="4" t="s">
        <v>374</v>
      </c>
      <c r="Z684" s="4" t="s">
        <v>374</v>
      </c>
      <c r="AA684" s="4" t="s">
        <v>566</v>
      </c>
      <c r="AB684" s="115"/>
      <c r="AC684" s="178"/>
      <c r="AD684" s="175"/>
      <c r="AE684" s="175"/>
      <c r="AF684" s="175"/>
      <c r="AG684" s="176"/>
      <c r="AH684" s="176"/>
      <c r="AI684" s="176" t="s">
        <v>374</v>
      </c>
      <c r="AJ684" s="177"/>
      <c r="AK684" s="177"/>
      <c r="AL684" s="177"/>
      <c r="AM684" s="175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 t="s">
        <v>374</v>
      </c>
      <c r="AY684" s="178"/>
      <c r="AZ684" s="178"/>
      <c r="BA684" s="178"/>
      <c r="BB684" s="178"/>
      <c r="BC684" s="178"/>
      <c r="BD684" s="178"/>
      <c r="BE684" s="178"/>
      <c r="BF684" s="178"/>
      <c r="BG684" s="178"/>
      <c r="BH684" s="178"/>
      <c r="BI684" s="178"/>
      <c r="BJ684" s="178"/>
      <c r="BK684" s="178"/>
      <c r="BL684" s="179"/>
      <c r="BM684" s="179"/>
    </row>
    <row r="685" spans="1:65">
      <c r="A685" s="2" t="s">
        <v>26</v>
      </c>
      <c r="B685" s="24" t="s">
        <v>417</v>
      </c>
      <c r="C685" s="4"/>
      <c r="D685" s="4"/>
      <c r="E685" s="135" t="str">
        <f t="shared" si="1712"/>
        <v xml:space="preserve">            VTC6,     VTC9,                           </v>
      </c>
      <c r="F685" s="6" t="str">
        <f t="shared" si="1782"/>
        <v>5H0_970_733</v>
      </c>
      <c r="G685" s="6" t="str">
        <f t="shared" si="1783"/>
        <v>AR</v>
      </c>
      <c r="H685" s="6" t="str">
        <f t="shared" si="1784"/>
        <v>1AS15H0733</v>
      </c>
      <c r="I685" s="6" t="str">
        <f t="shared" si="1785"/>
        <v>AR</v>
      </c>
      <c r="J685" s="8" t="s">
        <v>498</v>
      </c>
      <c r="K685" s="2"/>
      <c r="L685" s="24" t="s">
        <v>1640</v>
      </c>
      <c r="M685" s="67">
        <v>12</v>
      </c>
      <c r="N685" s="68">
        <v>2125</v>
      </c>
      <c r="O685" s="69">
        <v>2124</v>
      </c>
      <c r="P685" s="42" t="s">
        <v>2289</v>
      </c>
      <c r="Q685" s="24" t="s">
        <v>1629</v>
      </c>
      <c r="R685" s="6" t="str">
        <f t="shared" si="1786"/>
        <v>1AS15H0733ARA</v>
      </c>
      <c r="S685" s="7" t="str">
        <f t="shared" si="1787"/>
        <v>KEIN SERIENEINSATZ</v>
      </c>
      <c r="T685" s="1" t="str">
        <f t="shared" ref="T685:T694" si="1795">IF(H685=H683,IF(I685=I683,"IndizeNeu (Spalte J, K)",IF(K685&lt;&gt;"","Neue Variant","")),IF(K685&lt;&gt;"","Neue Variant",""))</f>
        <v/>
      </c>
      <c r="U685" s="8"/>
      <c r="V685" s="8" t="s">
        <v>508</v>
      </c>
      <c r="W685" s="78"/>
      <c r="X685" s="124"/>
      <c r="Y685" s="4" t="s">
        <v>374</v>
      </c>
      <c r="Z685" s="4" t="s">
        <v>374</v>
      </c>
      <c r="AA685" s="4" t="s">
        <v>566</v>
      </c>
      <c r="AB685" s="115"/>
      <c r="AC685" s="178"/>
      <c r="AD685" s="175"/>
      <c r="AE685" s="175"/>
      <c r="AF685" s="175"/>
      <c r="AG685" s="176"/>
      <c r="AH685" s="176"/>
      <c r="AI685" s="176" t="s">
        <v>374</v>
      </c>
      <c r="AJ685" s="177"/>
      <c r="AK685" s="177"/>
      <c r="AL685" s="177" t="s">
        <v>374</v>
      </c>
      <c r="AM685" s="175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  <c r="BE685" s="178"/>
      <c r="BF685" s="178"/>
      <c r="BG685" s="178"/>
      <c r="BH685" s="178"/>
      <c r="BI685" s="178"/>
      <c r="BJ685" s="178"/>
      <c r="BK685" s="178"/>
      <c r="BL685" s="179"/>
      <c r="BM685" s="179"/>
    </row>
    <row r="686" spans="1:65">
      <c r="A686" s="2" t="s">
        <v>26</v>
      </c>
      <c r="B686" s="24" t="s">
        <v>417</v>
      </c>
      <c r="C686" s="4"/>
      <c r="D686" s="4"/>
      <c r="E686" s="135" t="str">
        <f t="shared" ref="E686" si="1796">CONCATENATE(IF(AC686&gt;0,$AC$1," ")," ",IF(AD686&gt;0,$AD$1," ")," ",IF(AE686&gt;0,$AE$1," ")," ",IF(AF686&gt;0,$AF$1," ")," ",IF(AG686&gt;0,$AG$1," ")," ",IF(AH686&gt;0,$AH$1," ")," ",IF(AI686&gt;0,$AI$1," ")," ",IF(AJ686&gt;0,$AJ$1," ")," ",IF(AK686&gt;0,$AK$1," ")," ",IF(AL686&gt;0,$AL$1," ")," ",IF(AM686&gt;0,$AM$1," "),IF(AN686&gt;0,$AN$1," "),IF(AO686&gt;0,$AO$1," "),IF(AP686&gt;0,$AP$1," "),IF(AQ686&gt;0,$AQ$1," "),IF(AR686&gt;0,$AR$1," "),IF(AS686&gt;0,$AS$1," "),IF(AT686&gt;0,$AT$1," "),IF(AU686&gt;0,$AU$1," "),IF(AV686&gt;0,$AV$1," "),IF(AW686&gt;0,$AW$1," "),IF(AX686&gt;0,$AX$1," "),IF(AY686&gt;0,$AY$1," "),IF(AZ686&gt;0,$AZ$1," "),IF(BA686&gt;0,$BA$1," "),IF(BB686&gt;0,$BB$1," "),IF(BC686&gt;0,$BC$1," "),IF(BD686&gt;0,$BD$1," "),IF(BE686&gt;0,$BE$1," "),IF(BF686&gt;0,$BF$1," "),IF(BG686&gt;0,$BG$1," "),IF(BH686&gt;0,$BH$1," "),IF(BI686&gt;0,$BI$1," "),IF(BJ686&gt;0,$BJ$1," "),IF(BK686&gt;0,$BK$1," "),IF(BL686&gt;0,$BL$1," "))</f>
        <v xml:space="preserve">            VTC6,     VTC9,                           </v>
      </c>
      <c r="F686" s="6" t="str">
        <f t="shared" ref="F686" si="1797">LEFT(Q686,11)</f>
        <v>5H0_970_733</v>
      </c>
      <c r="G686" s="6" t="str">
        <f t="shared" ref="G686" si="1798">IF(LEN(Q686)=11,0,MID(Q686,13,2))</f>
        <v>AR</v>
      </c>
      <c r="H686" s="6" t="str">
        <f t="shared" ref="H686" si="1799">CONCATENATE(IF(MID(Q686,5,3)="970","1AS1"),LEFT(F686,3),RIGHT(F686,3))</f>
        <v>1AS15H0733</v>
      </c>
      <c r="I686" s="6" t="str">
        <f t="shared" ref="I686" si="1800">IF(G686=0,"00",IF(LEN(G686)=1,CONCATENATE(G686,0),G686))</f>
        <v>AR</v>
      </c>
      <c r="J686" s="8" t="s">
        <v>634</v>
      </c>
      <c r="K686" s="2"/>
      <c r="L686" s="24" t="s">
        <v>1640</v>
      </c>
      <c r="M686" s="67">
        <v>12</v>
      </c>
      <c r="N686" s="68">
        <v>2125</v>
      </c>
      <c r="O686" s="69"/>
      <c r="P686" s="42" t="s">
        <v>2289</v>
      </c>
      <c r="Q686" s="24" t="s">
        <v>1629</v>
      </c>
      <c r="R686" s="6" t="str">
        <f t="shared" ref="R686" si="1801">IF(J686&lt;&gt;"",CONCATENATE(H686,I686,J686),CONCATENATE(H686,I686,K686))</f>
        <v>1AS15H0733ARD</v>
      </c>
      <c r="S686" s="7" t="str">
        <f t="shared" ref="S686" si="1802">IF(N686="-","KEIN LIEFERUMFANG",IF(AND(N686&lt;=S$3,O686=""),"AKTUELL",IF(O686=N686-1,"KEIN SERIENEINSATZ",IF(N686&gt;S$3,"NOCH NICHT AKTUELL",IF(AND(N686&lt;S$3,O686&lt;S$3),"NICHT AKTUELL",IF(N686&lt;=S$3,"AKTUELL"))))))</f>
        <v>NOCH NICHT AKTUELL</v>
      </c>
      <c r="T686" s="1" t="str">
        <f t="shared" si="1795"/>
        <v/>
      </c>
      <c r="U686" s="8"/>
      <c r="V686" s="8" t="s">
        <v>508</v>
      </c>
      <c r="W686" s="78"/>
      <c r="X686" s="124"/>
      <c r="Y686" s="4" t="s">
        <v>374</v>
      </c>
      <c r="Z686" s="4" t="s">
        <v>374</v>
      </c>
      <c r="AA686" s="4" t="s">
        <v>566</v>
      </c>
      <c r="AB686" s="115"/>
      <c r="AC686" s="178"/>
      <c r="AD686" s="175"/>
      <c r="AE686" s="175"/>
      <c r="AF686" s="175"/>
      <c r="AG686" s="176"/>
      <c r="AH686" s="176"/>
      <c r="AI686" s="176" t="s">
        <v>374</v>
      </c>
      <c r="AJ686" s="177"/>
      <c r="AK686" s="177"/>
      <c r="AL686" s="177" t="s">
        <v>374</v>
      </c>
      <c r="AM686" s="175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  <c r="BE686" s="178"/>
      <c r="BF686" s="178"/>
      <c r="BG686" s="178"/>
      <c r="BH686" s="178"/>
      <c r="BI686" s="178"/>
      <c r="BJ686" s="178"/>
      <c r="BK686" s="178"/>
      <c r="BL686" s="179"/>
      <c r="BM686" s="179"/>
    </row>
    <row r="687" spans="1:65">
      <c r="A687" s="2" t="s">
        <v>26</v>
      </c>
      <c r="B687" s="24" t="s">
        <v>417</v>
      </c>
      <c r="C687" s="4"/>
      <c r="D687" s="4"/>
      <c r="E687" s="135" t="str">
        <f t="shared" si="1712"/>
        <v xml:space="preserve">            VTC6,                  VTK1,              </v>
      </c>
      <c r="F687" s="6" t="str">
        <f t="shared" si="1782"/>
        <v>5H0_970_733</v>
      </c>
      <c r="G687" s="6" t="str">
        <f t="shared" si="1783"/>
        <v>AS</v>
      </c>
      <c r="H687" s="6" t="str">
        <f t="shared" si="1784"/>
        <v>1AS15H0733</v>
      </c>
      <c r="I687" s="6" t="str">
        <f t="shared" si="1785"/>
        <v>AS</v>
      </c>
      <c r="J687" s="8" t="s">
        <v>498</v>
      </c>
      <c r="K687" s="2"/>
      <c r="L687" s="24" t="s">
        <v>1641</v>
      </c>
      <c r="M687" s="67">
        <v>12</v>
      </c>
      <c r="N687" s="68">
        <v>2125</v>
      </c>
      <c r="O687" s="69">
        <v>2124</v>
      </c>
      <c r="P687" s="42" t="s">
        <v>2289</v>
      </c>
      <c r="Q687" s="24" t="s">
        <v>1630</v>
      </c>
      <c r="R687" s="6" t="str">
        <f t="shared" si="1786"/>
        <v>1AS15H0733ASA</v>
      </c>
      <c r="S687" s="7" t="str">
        <f t="shared" si="1787"/>
        <v>KEIN SERIENEINSATZ</v>
      </c>
      <c r="T687" s="1" t="str">
        <f t="shared" si="1795"/>
        <v/>
      </c>
      <c r="U687" s="8"/>
      <c r="V687" s="8"/>
      <c r="W687" s="78"/>
      <c r="X687" s="124"/>
      <c r="Y687" s="4" t="s">
        <v>374</v>
      </c>
      <c r="Z687" s="4" t="s">
        <v>374</v>
      </c>
      <c r="AA687" s="4" t="s">
        <v>566</v>
      </c>
      <c r="AB687" s="115"/>
      <c r="AC687" s="178"/>
      <c r="AD687" s="175"/>
      <c r="AE687" s="175"/>
      <c r="AF687" s="175"/>
      <c r="AG687" s="176"/>
      <c r="AH687" s="176"/>
      <c r="AI687" s="176" t="s">
        <v>374</v>
      </c>
      <c r="AJ687" s="177"/>
      <c r="AK687" s="177"/>
      <c r="AL687" s="177"/>
      <c r="AM687" s="175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 t="s">
        <v>374</v>
      </c>
      <c r="AY687" s="178"/>
      <c r="AZ687" s="178"/>
      <c r="BA687" s="178"/>
      <c r="BB687" s="178"/>
      <c r="BC687" s="178"/>
      <c r="BD687" s="178"/>
      <c r="BE687" s="178"/>
      <c r="BF687" s="178"/>
      <c r="BG687" s="178"/>
      <c r="BH687" s="178"/>
      <c r="BI687" s="178"/>
      <c r="BJ687" s="178"/>
      <c r="BK687" s="178"/>
      <c r="BL687" s="179"/>
      <c r="BM687" s="179"/>
    </row>
    <row r="688" spans="1:65">
      <c r="A688" s="2" t="s">
        <v>26</v>
      </c>
      <c r="B688" s="24" t="s">
        <v>417</v>
      </c>
      <c r="C688" s="4"/>
      <c r="D688" s="4"/>
      <c r="E688" s="135" t="str">
        <f t="shared" ref="E688" si="1803">CONCATENATE(IF(AC688&gt;0,$AC$1," ")," ",IF(AD688&gt;0,$AD$1," ")," ",IF(AE688&gt;0,$AE$1," ")," ",IF(AF688&gt;0,$AF$1," ")," ",IF(AG688&gt;0,$AG$1," ")," ",IF(AH688&gt;0,$AH$1," ")," ",IF(AI688&gt;0,$AI$1," ")," ",IF(AJ688&gt;0,$AJ$1," ")," ",IF(AK688&gt;0,$AK$1," ")," ",IF(AL688&gt;0,$AL$1," ")," ",IF(AM688&gt;0,$AM$1," "),IF(AN688&gt;0,$AN$1," "),IF(AO688&gt;0,$AO$1," "),IF(AP688&gt;0,$AP$1," "),IF(AQ688&gt;0,$AQ$1," "),IF(AR688&gt;0,$AR$1," "),IF(AS688&gt;0,$AS$1," "),IF(AT688&gt;0,$AT$1," "),IF(AU688&gt;0,$AU$1," "),IF(AV688&gt;0,$AV$1," "),IF(AW688&gt;0,$AW$1," "),IF(AX688&gt;0,$AX$1," "),IF(AY688&gt;0,$AY$1," "),IF(AZ688&gt;0,$AZ$1," "),IF(BA688&gt;0,$BA$1," "),IF(BB688&gt;0,$BB$1," "),IF(BC688&gt;0,$BC$1," "),IF(BD688&gt;0,$BD$1," "),IF(BE688&gt;0,$BE$1," "),IF(BF688&gt;0,$BF$1," "),IF(BG688&gt;0,$BG$1," "),IF(BH688&gt;0,$BH$1," "),IF(BI688&gt;0,$BI$1," "),IF(BJ688&gt;0,$BJ$1," "),IF(BK688&gt;0,$BK$1," "),IF(BL688&gt;0,$BL$1," "))</f>
        <v xml:space="preserve">            VTC6,                  VTK1,              </v>
      </c>
      <c r="F688" s="6" t="str">
        <f t="shared" ref="F688" si="1804">LEFT(Q688,11)</f>
        <v>5H0_970_733</v>
      </c>
      <c r="G688" s="6" t="str">
        <f t="shared" ref="G688" si="1805">IF(LEN(Q688)=11,0,MID(Q688,13,2))</f>
        <v>AS</v>
      </c>
      <c r="H688" s="6" t="str">
        <f t="shared" ref="H688" si="1806">CONCATENATE(IF(MID(Q688,5,3)="970","1AS1"),LEFT(F688,3),RIGHT(F688,3))</f>
        <v>1AS15H0733</v>
      </c>
      <c r="I688" s="6" t="str">
        <f t="shared" ref="I688" si="1807">IF(G688=0,"00",IF(LEN(G688)=1,CONCATENATE(G688,0),G688))</f>
        <v>AS</v>
      </c>
      <c r="J688" s="8" t="s">
        <v>634</v>
      </c>
      <c r="K688" s="2"/>
      <c r="L688" s="24" t="s">
        <v>1641</v>
      </c>
      <c r="M688" s="67">
        <v>12</v>
      </c>
      <c r="N688" s="68">
        <v>2125</v>
      </c>
      <c r="O688" s="69"/>
      <c r="P688" s="42" t="s">
        <v>2289</v>
      </c>
      <c r="Q688" s="24" t="s">
        <v>1630</v>
      </c>
      <c r="R688" s="6" t="str">
        <f t="shared" ref="R688" si="1808">IF(J688&lt;&gt;"",CONCATENATE(H688,I688,J688),CONCATENATE(H688,I688,K688))</f>
        <v>1AS15H0733ASD</v>
      </c>
      <c r="S688" s="7" t="str">
        <f t="shared" ref="S688" si="1809">IF(N688="-","KEIN LIEFERUMFANG",IF(AND(N688&lt;=S$3,O688=""),"AKTUELL",IF(O688=N688-1,"KEIN SERIENEINSATZ",IF(N688&gt;S$3,"NOCH NICHT AKTUELL",IF(AND(N688&lt;S$3,O688&lt;S$3),"NICHT AKTUELL",IF(N688&lt;=S$3,"AKTUELL"))))))</f>
        <v>NOCH NICHT AKTUELL</v>
      </c>
      <c r="T688" s="1" t="str">
        <f t="shared" si="1795"/>
        <v/>
      </c>
      <c r="U688" s="8"/>
      <c r="V688" s="8"/>
      <c r="W688" s="78"/>
      <c r="X688" s="124"/>
      <c r="Y688" s="4" t="s">
        <v>374</v>
      </c>
      <c r="Z688" s="4" t="s">
        <v>374</v>
      </c>
      <c r="AA688" s="4" t="s">
        <v>566</v>
      </c>
      <c r="AB688" s="115"/>
      <c r="AC688" s="178"/>
      <c r="AD688" s="175"/>
      <c r="AE688" s="175"/>
      <c r="AF688" s="175"/>
      <c r="AG688" s="176"/>
      <c r="AH688" s="176"/>
      <c r="AI688" s="176" t="s">
        <v>374</v>
      </c>
      <c r="AJ688" s="177"/>
      <c r="AK688" s="177"/>
      <c r="AL688" s="177"/>
      <c r="AM688" s="175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 t="s">
        <v>374</v>
      </c>
      <c r="AY688" s="178"/>
      <c r="AZ688" s="178"/>
      <c r="BA688" s="178"/>
      <c r="BB688" s="178"/>
      <c r="BC688" s="178"/>
      <c r="BD688" s="178"/>
      <c r="BE688" s="178"/>
      <c r="BF688" s="178"/>
      <c r="BG688" s="178"/>
      <c r="BH688" s="178"/>
      <c r="BI688" s="178"/>
      <c r="BJ688" s="178"/>
      <c r="BK688" s="178"/>
      <c r="BL688" s="179"/>
      <c r="BM688" s="179"/>
    </row>
    <row r="689" spans="1:65">
      <c r="A689" s="2" t="s">
        <v>26</v>
      </c>
      <c r="B689" s="24" t="s">
        <v>417</v>
      </c>
      <c r="C689" s="4"/>
      <c r="D689" s="4"/>
      <c r="E689" s="135" t="str">
        <f t="shared" si="1712"/>
        <v xml:space="preserve">                                              </v>
      </c>
      <c r="F689" s="6" t="str">
        <f t="shared" si="1782"/>
        <v>5H0_970_733</v>
      </c>
      <c r="G689" s="6" t="str">
        <f t="shared" si="1783"/>
        <v>AT</v>
      </c>
      <c r="H689" s="6" t="str">
        <f t="shared" si="1784"/>
        <v>1AS15H0733</v>
      </c>
      <c r="I689" s="6" t="str">
        <f t="shared" si="1785"/>
        <v>AT</v>
      </c>
      <c r="J689" s="8" t="s">
        <v>498</v>
      </c>
      <c r="K689" s="2"/>
      <c r="L689" s="24" t="s">
        <v>1236</v>
      </c>
      <c r="M689" s="67">
        <v>12</v>
      </c>
      <c r="N689" s="68">
        <v>2125</v>
      </c>
      <c r="O689" s="69">
        <v>2124</v>
      </c>
      <c r="P689" s="42" t="s">
        <v>2289</v>
      </c>
      <c r="Q689" s="24" t="s">
        <v>1631</v>
      </c>
      <c r="R689" s="6" t="str">
        <f t="shared" si="1786"/>
        <v>1AS15H0733ATA</v>
      </c>
      <c r="S689" s="7" t="str">
        <f t="shared" si="1787"/>
        <v>KEIN SERIENEINSATZ</v>
      </c>
      <c r="T689" s="1" t="str">
        <f t="shared" si="1795"/>
        <v/>
      </c>
      <c r="U689" s="8"/>
      <c r="V689" s="8" t="s">
        <v>521</v>
      </c>
      <c r="W689" s="78"/>
      <c r="X689" s="124"/>
      <c r="Y689" s="4" t="s">
        <v>374</v>
      </c>
      <c r="Z689" s="4" t="s">
        <v>374</v>
      </c>
      <c r="AA689" s="4" t="s">
        <v>566</v>
      </c>
      <c r="AB689" s="115"/>
      <c r="AC689" s="178"/>
      <c r="AD689" s="175"/>
      <c r="AE689" s="175"/>
      <c r="AF689" s="175"/>
      <c r="AG689" s="176"/>
      <c r="AH689" s="176"/>
      <c r="AI689" s="176"/>
      <c r="AJ689" s="177"/>
      <c r="AK689" s="177"/>
      <c r="AL689" s="177"/>
      <c r="AM689" s="175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  <c r="BE689" s="178"/>
      <c r="BF689" s="178"/>
      <c r="BG689" s="178"/>
      <c r="BH689" s="178"/>
      <c r="BI689" s="178"/>
      <c r="BJ689" s="178"/>
      <c r="BK689" s="178"/>
      <c r="BL689" s="179"/>
      <c r="BM689" s="179"/>
    </row>
    <row r="690" spans="1:65">
      <c r="A690" s="2" t="s">
        <v>26</v>
      </c>
      <c r="B690" s="24" t="s">
        <v>417</v>
      </c>
      <c r="C690" s="4"/>
      <c r="D690" s="4"/>
      <c r="E690" s="135" t="str">
        <f t="shared" ref="E690" si="1810">CONCATENATE(IF(AC690&gt;0,$AC$1," ")," ",IF(AD690&gt;0,$AD$1," ")," ",IF(AE690&gt;0,$AE$1," ")," ",IF(AF690&gt;0,$AF$1," ")," ",IF(AG690&gt;0,$AG$1," ")," ",IF(AH690&gt;0,$AH$1," ")," ",IF(AI690&gt;0,$AI$1," ")," ",IF(AJ690&gt;0,$AJ$1," ")," ",IF(AK690&gt;0,$AK$1," ")," ",IF(AL690&gt;0,$AL$1," ")," ",IF(AM690&gt;0,$AM$1," "),IF(AN690&gt;0,$AN$1," "),IF(AO690&gt;0,$AO$1," "),IF(AP690&gt;0,$AP$1," "),IF(AQ690&gt;0,$AQ$1," "),IF(AR690&gt;0,$AR$1," "),IF(AS690&gt;0,$AS$1," "),IF(AT690&gt;0,$AT$1," "),IF(AU690&gt;0,$AU$1," "),IF(AV690&gt;0,$AV$1," "),IF(AW690&gt;0,$AW$1," "),IF(AX690&gt;0,$AX$1," "),IF(AY690&gt;0,$AY$1," "),IF(AZ690&gt;0,$AZ$1," "),IF(BA690&gt;0,$BA$1," "),IF(BB690&gt;0,$BB$1," "),IF(BC690&gt;0,$BC$1," "),IF(BD690&gt;0,$BD$1," "),IF(BE690&gt;0,$BE$1," "),IF(BF690&gt;0,$BF$1," "),IF(BG690&gt;0,$BG$1," "),IF(BH690&gt;0,$BH$1," "),IF(BI690&gt;0,$BI$1," "),IF(BJ690&gt;0,$BJ$1," "),IF(BK690&gt;0,$BK$1," "),IF(BL690&gt;0,$BL$1," "))</f>
        <v xml:space="preserve">                                              </v>
      </c>
      <c r="F690" s="6" t="str">
        <f t="shared" ref="F690" si="1811">LEFT(Q690,11)</f>
        <v>5H0_970_733</v>
      </c>
      <c r="G690" s="6" t="str">
        <f t="shared" ref="G690" si="1812">IF(LEN(Q690)=11,0,MID(Q690,13,2))</f>
        <v>AT</v>
      </c>
      <c r="H690" s="6" t="str">
        <f t="shared" ref="H690" si="1813">CONCATENATE(IF(MID(Q690,5,3)="970","1AS1"),LEFT(F690,3),RIGHT(F690,3))</f>
        <v>1AS15H0733</v>
      </c>
      <c r="I690" s="6" t="str">
        <f t="shared" ref="I690" si="1814">IF(G690=0,"00",IF(LEN(G690)=1,CONCATENATE(G690,0),G690))</f>
        <v>AT</v>
      </c>
      <c r="J690" s="8" t="s">
        <v>634</v>
      </c>
      <c r="K690" s="2"/>
      <c r="L690" s="24" t="s">
        <v>1236</v>
      </c>
      <c r="M690" s="67">
        <v>12</v>
      </c>
      <c r="N690" s="68">
        <v>2125</v>
      </c>
      <c r="O690" s="69"/>
      <c r="P690" s="42" t="s">
        <v>2289</v>
      </c>
      <c r="Q690" s="24" t="s">
        <v>1631</v>
      </c>
      <c r="R690" s="6" t="str">
        <f t="shared" ref="R690" si="1815">IF(J690&lt;&gt;"",CONCATENATE(H690,I690,J690),CONCATENATE(H690,I690,K690))</f>
        <v>1AS15H0733ATD</v>
      </c>
      <c r="S690" s="7" t="str">
        <f t="shared" ref="S690" si="1816">IF(N690="-","KEIN LIEFERUMFANG",IF(AND(N690&lt;=S$3,O690=""),"AKTUELL",IF(O690=N690-1,"KEIN SERIENEINSATZ",IF(N690&gt;S$3,"NOCH NICHT AKTUELL",IF(AND(N690&lt;S$3,O690&lt;S$3),"NICHT AKTUELL",IF(N690&lt;=S$3,"AKTUELL"))))))</f>
        <v>NOCH NICHT AKTUELL</v>
      </c>
      <c r="T690" s="1" t="str">
        <f t="shared" si="1795"/>
        <v/>
      </c>
      <c r="U690" s="8"/>
      <c r="V690" s="8" t="s">
        <v>521</v>
      </c>
      <c r="W690" s="78"/>
      <c r="X690" s="124"/>
      <c r="Y690" s="4" t="s">
        <v>374</v>
      </c>
      <c r="Z690" s="4" t="s">
        <v>374</v>
      </c>
      <c r="AA690" s="4" t="s">
        <v>566</v>
      </c>
      <c r="AB690" s="115"/>
      <c r="AC690" s="178"/>
      <c r="AD690" s="175"/>
      <c r="AE690" s="175"/>
      <c r="AF690" s="175"/>
      <c r="AG690" s="176"/>
      <c r="AH690" s="176"/>
      <c r="AI690" s="176"/>
      <c r="AJ690" s="177"/>
      <c r="AK690" s="177"/>
      <c r="AL690" s="177"/>
      <c r="AM690" s="175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  <c r="BE690" s="178"/>
      <c r="BF690" s="178"/>
      <c r="BG690" s="178"/>
      <c r="BH690" s="178"/>
      <c r="BI690" s="178"/>
      <c r="BJ690" s="178"/>
      <c r="BK690" s="178"/>
      <c r="BL690" s="179"/>
      <c r="BM690" s="179"/>
    </row>
    <row r="691" spans="1:65">
      <c r="A691" s="2" t="s">
        <v>26</v>
      </c>
      <c r="B691" s="24" t="s">
        <v>417</v>
      </c>
      <c r="C691" s="4"/>
      <c r="D691" s="4"/>
      <c r="E691" s="135" t="str">
        <f t="shared" si="1712"/>
        <v xml:space="preserve">            VTC6,                  VTK1,              </v>
      </c>
      <c r="F691" s="6" t="str">
        <f t="shared" si="1782"/>
        <v>5H0_970_733</v>
      </c>
      <c r="G691" s="6" t="str">
        <f t="shared" si="1783"/>
        <v>BA</v>
      </c>
      <c r="H691" s="6" t="str">
        <f t="shared" si="1784"/>
        <v>1AS15H0733</v>
      </c>
      <c r="I691" s="6" t="str">
        <f t="shared" si="1785"/>
        <v>BA</v>
      </c>
      <c r="J691" s="8" t="s">
        <v>498</v>
      </c>
      <c r="K691" s="2"/>
      <c r="L691" s="24" t="s">
        <v>1642</v>
      </c>
      <c r="M691" s="67">
        <v>12</v>
      </c>
      <c r="N691" s="68">
        <v>2125</v>
      </c>
      <c r="O691" s="69">
        <v>2124</v>
      </c>
      <c r="P691" s="42" t="s">
        <v>2289</v>
      </c>
      <c r="Q691" s="24" t="s">
        <v>1632</v>
      </c>
      <c r="R691" s="6" t="str">
        <f t="shared" si="1786"/>
        <v>1AS15H0733BAA</v>
      </c>
      <c r="S691" s="7" t="str">
        <f t="shared" si="1787"/>
        <v>KEIN SERIENEINSATZ</v>
      </c>
      <c r="T691" s="1" t="str">
        <f t="shared" si="1795"/>
        <v/>
      </c>
      <c r="U691" s="8"/>
      <c r="V691" s="8" t="s">
        <v>521</v>
      </c>
      <c r="W691" s="78"/>
      <c r="X691" s="124"/>
      <c r="Y691" s="4" t="s">
        <v>374</v>
      </c>
      <c r="Z691" s="4" t="s">
        <v>374</v>
      </c>
      <c r="AA691" s="4" t="s">
        <v>566</v>
      </c>
      <c r="AB691" s="115"/>
      <c r="AC691" s="178"/>
      <c r="AD691" s="175"/>
      <c r="AE691" s="175"/>
      <c r="AF691" s="175"/>
      <c r="AG691" s="176"/>
      <c r="AH691" s="176"/>
      <c r="AI691" s="176" t="s">
        <v>374</v>
      </c>
      <c r="AJ691" s="177"/>
      <c r="AK691" s="177"/>
      <c r="AL691" s="177"/>
      <c r="AM691" s="175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 t="s">
        <v>374</v>
      </c>
      <c r="AY691" s="178"/>
      <c r="AZ691" s="178"/>
      <c r="BA691" s="178"/>
      <c r="BB691" s="178"/>
      <c r="BC691" s="178"/>
      <c r="BD691" s="178"/>
      <c r="BE691" s="178"/>
      <c r="BF691" s="178"/>
      <c r="BG691" s="178"/>
      <c r="BH691" s="178"/>
      <c r="BI691" s="178"/>
      <c r="BJ691" s="178"/>
      <c r="BK691" s="178"/>
      <c r="BL691" s="179"/>
      <c r="BM691" s="179"/>
    </row>
    <row r="692" spans="1:65">
      <c r="A692" s="2" t="s">
        <v>26</v>
      </c>
      <c r="B692" s="24" t="s">
        <v>417</v>
      </c>
      <c r="C692" s="4"/>
      <c r="D692" s="4"/>
      <c r="E692" s="135" t="str">
        <f t="shared" ref="E692" si="1817">CONCATENATE(IF(AC692&gt;0,$AC$1," ")," ",IF(AD692&gt;0,$AD$1," ")," ",IF(AE692&gt;0,$AE$1," ")," ",IF(AF692&gt;0,$AF$1," ")," ",IF(AG692&gt;0,$AG$1," ")," ",IF(AH692&gt;0,$AH$1," ")," ",IF(AI692&gt;0,$AI$1," ")," ",IF(AJ692&gt;0,$AJ$1," ")," ",IF(AK692&gt;0,$AK$1," ")," ",IF(AL692&gt;0,$AL$1," ")," ",IF(AM692&gt;0,$AM$1," "),IF(AN692&gt;0,$AN$1," "),IF(AO692&gt;0,$AO$1," "),IF(AP692&gt;0,$AP$1," "),IF(AQ692&gt;0,$AQ$1," "),IF(AR692&gt;0,$AR$1," "),IF(AS692&gt;0,$AS$1," "),IF(AT692&gt;0,$AT$1," "),IF(AU692&gt;0,$AU$1," "),IF(AV692&gt;0,$AV$1," "),IF(AW692&gt;0,$AW$1," "),IF(AX692&gt;0,$AX$1," "),IF(AY692&gt;0,$AY$1," "),IF(AZ692&gt;0,$AZ$1," "),IF(BA692&gt;0,$BA$1," "),IF(BB692&gt;0,$BB$1," "),IF(BC692&gt;0,$BC$1," "),IF(BD692&gt;0,$BD$1," "),IF(BE692&gt;0,$BE$1," "),IF(BF692&gt;0,$BF$1," "),IF(BG692&gt;0,$BG$1," "),IF(BH692&gt;0,$BH$1," "),IF(BI692&gt;0,$BI$1," "),IF(BJ692&gt;0,$BJ$1," "),IF(BK692&gt;0,$BK$1," "),IF(BL692&gt;0,$BL$1," "))</f>
        <v xml:space="preserve">            VTC6,                  VTK1,              </v>
      </c>
      <c r="F692" s="6" t="str">
        <f t="shared" ref="F692" si="1818">LEFT(Q692,11)</f>
        <v>5H0_970_733</v>
      </c>
      <c r="G692" s="6" t="str">
        <f t="shared" ref="G692" si="1819">IF(LEN(Q692)=11,0,MID(Q692,13,2))</f>
        <v>BA</v>
      </c>
      <c r="H692" s="6" t="str">
        <f t="shared" ref="H692" si="1820">CONCATENATE(IF(MID(Q692,5,3)="970","1AS1"),LEFT(F692,3),RIGHT(F692,3))</f>
        <v>1AS15H0733</v>
      </c>
      <c r="I692" s="6" t="str">
        <f t="shared" ref="I692" si="1821">IF(G692=0,"00",IF(LEN(G692)=1,CONCATENATE(G692,0),G692))</f>
        <v>BA</v>
      </c>
      <c r="J692" s="8" t="s">
        <v>634</v>
      </c>
      <c r="K692" s="2"/>
      <c r="L692" s="24" t="s">
        <v>1642</v>
      </c>
      <c r="M692" s="67">
        <v>12</v>
      </c>
      <c r="N692" s="68">
        <v>2125</v>
      </c>
      <c r="O692" s="69"/>
      <c r="P692" s="42" t="s">
        <v>2289</v>
      </c>
      <c r="Q692" s="24" t="s">
        <v>1632</v>
      </c>
      <c r="R692" s="6" t="str">
        <f t="shared" ref="R692" si="1822">IF(J692&lt;&gt;"",CONCATENATE(H692,I692,J692),CONCATENATE(H692,I692,K692))</f>
        <v>1AS15H0733BAD</v>
      </c>
      <c r="S692" s="7" t="str">
        <f t="shared" ref="S692" si="1823">IF(N692="-","KEIN LIEFERUMFANG",IF(AND(N692&lt;=S$3,O692=""),"AKTUELL",IF(O692=N692-1,"KEIN SERIENEINSATZ",IF(N692&gt;S$3,"NOCH NICHT AKTUELL",IF(AND(N692&lt;S$3,O692&lt;S$3),"NICHT AKTUELL",IF(N692&lt;=S$3,"AKTUELL"))))))</f>
        <v>NOCH NICHT AKTUELL</v>
      </c>
      <c r="T692" s="1" t="str">
        <f t="shared" si="1795"/>
        <v/>
      </c>
      <c r="U692" s="8"/>
      <c r="V692" s="8" t="s">
        <v>521</v>
      </c>
      <c r="W692" s="78"/>
      <c r="X692" s="124"/>
      <c r="Y692" s="4" t="s">
        <v>374</v>
      </c>
      <c r="Z692" s="4" t="s">
        <v>374</v>
      </c>
      <c r="AA692" s="4" t="s">
        <v>566</v>
      </c>
      <c r="AB692" s="115"/>
      <c r="AC692" s="178"/>
      <c r="AD692" s="175"/>
      <c r="AE692" s="175"/>
      <c r="AF692" s="175"/>
      <c r="AG692" s="176"/>
      <c r="AH692" s="176"/>
      <c r="AI692" s="176" t="s">
        <v>374</v>
      </c>
      <c r="AJ692" s="177"/>
      <c r="AK692" s="177"/>
      <c r="AL692" s="177"/>
      <c r="AM692" s="175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 t="s">
        <v>374</v>
      </c>
      <c r="AY692" s="178"/>
      <c r="AZ692" s="178"/>
      <c r="BA692" s="178"/>
      <c r="BB692" s="178"/>
      <c r="BC692" s="178"/>
      <c r="BD692" s="178"/>
      <c r="BE692" s="178"/>
      <c r="BF692" s="178"/>
      <c r="BG692" s="178"/>
      <c r="BH692" s="178"/>
      <c r="BI692" s="178"/>
      <c r="BJ692" s="178"/>
      <c r="BK692" s="178"/>
      <c r="BL692" s="179"/>
      <c r="BM692" s="179"/>
    </row>
    <row r="693" spans="1:65">
      <c r="A693" s="2" t="s">
        <v>26</v>
      </c>
      <c r="B693" s="24" t="s">
        <v>417</v>
      </c>
      <c r="C693" s="4"/>
      <c r="D693" s="4"/>
      <c r="E693" s="135" t="str">
        <f t="shared" si="1712"/>
        <v xml:space="preserve">            VTC6,     VTC9,                           </v>
      </c>
      <c r="F693" s="6" t="str">
        <f t="shared" si="1782"/>
        <v>5H0_970_733</v>
      </c>
      <c r="G693" s="6" t="str">
        <f t="shared" si="1783"/>
        <v>BB</v>
      </c>
      <c r="H693" s="6" t="str">
        <f t="shared" si="1784"/>
        <v>1AS15H0733</v>
      </c>
      <c r="I693" s="6" t="str">
        <f t="shared" si="1785"/>
        <v>BB</v>
      </c>
      <c r="J693" s="8" t="s">
        <v>498</v>
      </c>
      <c r="K693" s="2"/>
      <c r="L693" s="24" t="s">
        <v>1238</v>
      </c>
      <c r="M693" s="67">
        <v>12</v>
      </c>
      <c r="N693" s="68">
        <v>2125</v>
      </c>
      <c r="O693" s="69">
        <v>2124</v>
      </c>
      <c r="P693" s="42" t="s">
        <v>2289</v>
      </c>
      <c r="Q693" s="24" t="s">
        <v>1633</v>
      </c>
      <c r="R693" s="6" t="str">
        <f t="shared" si="1786"/>
        <v>1AS15H0733BBA</v>
      </c>
      <c r="S693" s="7" t="str">
        <f t="shared" si="1787"/>
        <v>KEIN SERIENEINSATZ</v>
      </c>
      <c r="T693" s="1" t="str">
        <f t="shared" si="1795"/>
        <v/>
      </c>
      <c r="U693" s="8"/>
      <c r="V693" s="8" t="s">
        <v>521</v>
      </c>
      <c r="W693" s="78"/>
      <c r="X693" s="124"/>
      <c r="Y693" s="4" t="s">
        <v>374</v>
      </c>
      <c r="Z693" s="4" t="s">
        <v>374</v>
      </c>
      <c r="AA693" s="4" t="s">
        <v>566</v>
      </c>
      <c r="AB693" s="115"/>
      <c r="AC693" s="178"/>
      <c r="AD693" s="175"/>
      <c r="AE693" s="175"/>
      <c r="AF693" s="175"/>
      <c r="AG693" s="176"/>
      <c r="AH693" s="176"/>
      <c r="AI693" s="176" t="s">
        <v>374</v>
      </c>
      <c r="AJ693" s="177"/>
      <c r="AK693" s="177"/>
      <c r="AL693" s="177" t="s">
        <v>374</v>
      </c>
      <c r="AM693" s="175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  <c r="BE693" s="178"/>
      <c r="BF693" s="178"/>
      <c r="BG693" s="178"/>
      <c r="BH693" s="178"/>
      <c r="BI693" s="178"/>
      <c r="BJ693" s="178"/>
      <c r="BK693" s="178"/>
      <c r="BL693" s="179"/>
      <c r="BM693" s="179"/>
    </row>
    <row r="694" spans="1:65">
      <c r="A694" s="2" t="s">
        <v>26</v>
      </c>
      <c r="B694" s="24" t="s">
        <v>417</v>
      </c>
      <c r="C694" s="4"/>
      <c r="D694" s="4"/>
      <c r="E694" s="135" t="str">
        <f t="shared" ref="E694" si="1824">CONCATENATE(IF(AC694&gt;0,$AC$1," ")," ",IF(AD694&gt;0,$AD$1," ")," ",IF(AE694&gt;0,$AE$1," ")," ",IF(AF694&gt;0,$AF$1," ")," ",IF(AG694&gt;0,$AG$1," ")," ",IF(AH694&gt;0,$AH$1," ")," ",IF(AI694&gt;0,$AI$1," ")," ",IF(AJ694&gt;0,$AJ$1," ")," ",IF(AK694&gt;0,$AK$1," ")," ",IF(AL694&gt;0,$AL$1," ")," ",IF(AM694&gt;0,$AM$1," "),IF(AN694&gt;0,$AN$1," "),IF(AO694&gt;0,$AO$1," "),IF(AP694&gt;0,$AP$1," "),IF(AQ694&gt;0,$AQ$1," "),IF(AR694&gt;0,$AR$1," "),IF(AS694&gt;0,$AS$1," "),IF(AT694&gt;0,$AT$1," "),IF(AU694&gt;0,$AU$1," "),IF(AV694&gt;0,$AV$1," "),IF(AW694&gt;0,$AW$1," "),IF(AX694&gt;0,$AX$1," "),IF(AY694&gt;0,$AY$1," "),IF(AZ694&gt;0,$AZ$1," "),IF(BA694&gt;0,$BA$1," "),IF(BB694&gt;0,$BB$1," "),IF(BC694&gt;0,$BC$1," "),IF(BD694&gt;0,$BD$1," "),IF(BE694&gt;0,$BE$1," "),IF(BF694&gt;0,$BF$1," "),IF(BG694&gt;0,$BG$1," "),IF(BH694&gt;0,$BH$1," "),IF(BI694&gt;0,$BI$1," "),IF(BJ694&gt;0,$BJ$1," "),IF(BK694&gt;0,$BK$1," "),IF(BL694&gt;0,$BL$1," "))</f>
        <v xml:space="preserve">            VTC6,     VTC9,                           </v>
      </c>
      <c r="F694" s="6" t="str">
        <f t="shared" ref="F694" si="1825">LEFT(Q694,11)</f>
        <v>5H0_970_733</v>
      </c>
      <c r="G694" s="6" t="str">
        <f t="shared" ref="G694" si="1826">IF(LEN(Q694)=11,0,MID(Q694,13,2))</f>
        <v>BB</v>
      </c>
      <c r="H694" s="6" t="str">
        <f t="shared" ref="H694" si="1827">CONCATENATE(IF(MID(Q694,5,3)="970","1AS1"),LEFT(F694,3),RIGHT(F694,3))</f>
        <v>1AS15H0733</v>
      </c>
      <c r="I694" s="6" t="str">
        <f t="shared" ref="I694" si="1828">IF(G694=0,"00",IF(LEN(G694)=1,CONCATENATE(G694,0),G694))</f>
        <v>BB</v>
      </c>
      <c r="J694" s="8" t="s">
        <v>634</v>
      </c>
      <c r="K694" s="2"/>
      <c r="L694" s="24" t="s">
        <v>1238</v>
      </c>
      <c r="M694" s="67">
        <v>12</v>
      </c>
      <c r="N694" s="68">
        <v>2125</v>
      </c>
      <c r="O694" s="69"/>
      <c r="P694" s="42" t="s">
        <v>2289</v>
      </c>
      <c r="Q694" s="24" t="s">
        <v>1633</v>
      </c>
      <c r="R694" s="6" t="str">
        <f t="shared" ref="R694" si="1829">IF(J694&lt;&gt;"",CONCATENATE(H694,I694,J694),CONCATENATE(H694,I694,K694))</f>
        <v>1AS15H0733BBD</v>
      </c>
      <c r="S694" s="7" t="str">
        <f t="shared" ref="S694" si="1830">IF(N694="-","KEIN LIEFERUMFANG",IF(AND(N694&lt;=S$3,O694=""),"AKTUELL",IF(O694=N694-1,"KEIN SERIENEINSATZ",IF(N694&gt;S$3,"NOCH NICHT AKTUELL",IF(AND(N694&lt;S$3,O694&lt;S$3),"NICHT AKTUELL",IF(N694&lt;=S$3,"AKTUELL"))))))</f>
        <v>NOCH NICHT AKTUELL</v>
      </c>
      <c r="T694" s="1" t="str">
        <f t="shared" si="1795"/>
        <v/>
      </c>
      <c r="U694" s="8"/>
      <c r="V694" s="8" t="s">
        <v>521</v>
      </c>
      <c r="W694" s="78"/>
      <c r="X694" s="124"/>
      <c r="Y694" s="4" t="s">
        <v>374</v>
      </c>
      <c r="Z694" s="4" t="s">
        <v>374</v>
      </c>
      <c r="AA694" s="4" t="s">
        <v>566</v>
      </c>
      <c r="AB694" s="115"/>
      <c r="AC694" s="178"/>
      <c r="AD694" s="175"/>
      <c r="AE694" s="175"/>
      <c r="AF694" s="175"/>
      <c r="AG694" s="176"/>
      <c r="AH694" s="176"/>
      <c r="AI694" s="176" t="s">
        <v>374</v>
      </c>
      <c r="AJ694" s="177"/>
      <c r="AK694" s="177"/>
      <c r="AL694" s="177" t="s">
        <v>374</v>
      </c>
      <c r="AM694" s="175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  <c r="BE694" s="178"/>
      <c r="BF694" s="178"/>
      <c r="BG694" s="178"/>
      <c r="BH694" s="178"/>
      <c r="BI694" s="178"/>
      <c r="BJ694" s="178"/>
      <c r="BK694" s="178"/>
      <c r="BL694" s="179"/>
      <c r="BM694" s="179"/>
    </row>
    <row r="695" spans="1:65">
      <c r="A695" s="2" t="s">
        <v>26</v>
      </c>
      <c r="B695" s="24" t="s">
        <v>417</v>
      </c>
      <c r="C695" s="4"/>
      <c r="D695" s="4"/>
      <c r="E695" s="135" t="str">
        <f t="shared" si="1712"/>
        <v xml:space="preserve">            VTC6,                  VTK1,              </v>
      </c>
      <c r="F695" s="6" t="str">
        <f t="shared" si="1782"/>
        <v>5H0_970_733</v>
      </c>
      <c r="G695" s="6" t="str">
        <f t="shared" si="1783"/>
        <v>BC</v>
      </c>
      <c r="H695" s="6" t="str">
        <f t="shared" si="1784"/>
        <v>1AS15H0733</v>
      </c>
      <c r="I695" s="6" t="str">
        <f t="shared" si="1785"/>
        <v>BC</v>
      </c>
      <c r="J695" s="8" t="s">
        <v>498</v>
      </c>
      <c r="K695" s="2"/>
      <c r="L695" s="24" t="s">
        <v>1239</v>
      </c>
      <c r="M695" s="67">
        <v>12</v>
      </c>
      <c r="N695" s="68">
        <v>2125</v>
      </c>
      <c r="O695" s="69">
        <v>2124</v>
      </c>
      <c r="P695" s="42" t="s">
        <v>2289</v>
      </c>
      <c r="Q695" s="24" t="s">
        <v>1634</v>
      </c>
      <c r="R695" s="6" t="str">
        <f t="shared" si="1786"/>
        <v>1AS15H0733BCA</v>
      </c>
      <c r="S695" s="7" t="str">
        <f t="shared" si="1787"/>
        <v>KEIN SERIENEINSATZ</v>
      </c>
      <c r="T695" s="1" t="str">
        <f t="shared" ref="T695" si="1831">IF(H695=H693,IF(I695=I693,"IndizeNeu (Spalte J, K)",IF(K695&lt;&gt;"","Neue Variant","")),IF(K695&lt;&gt;"","Neue Variant",""))</f>
        <v/>
      </c>
      <c r="U695" s="8"/>
      <c r="V695" s="8" t="s">
        <v>521</v>
      </c>
      <c r="W695" s="78"/>
      <c r="X695" s="124"/>
      <c r="Y695" s="4" t="s">
        <v>374</v>
      </c>
      <c r="Z695" s="4" t="s">
        <v>374</v>
      </c>
      <c r="AA695" s="4" t="s">
        <v>566</v>
      </c>
      <c r="AB695" s="115"/>
      <c r="AC695" s="178"/>
      <c r="AD695" s="175"/>
      <c r="AE695" s="175"/>
      <c r="AF695" s="175"/>
      <c r="AG695" s="176"/>
      <c r="AH695" s="176"/>
      <c r="AI695" s="176" t="s">
        <v>374</v>
      </c>
      <c r="AJ695" s="177"/>
      <c r="AK695" s="177"/>
      <c r="AL695" s="177"/>
      <c r="AM695" s="175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 t="s">
        <v>374</v>
      </c>
      <c r="AY695" s="178"/>
      <c r="AZ695" s="178"/>
      <c r="BA695" s="178"/>
      <c r="BB695" s="178"/>
      <c r="BC695" s="178"/>
      <c r="BD695" s="178"/>
      <c r="BE695" s="178"/>
      <c r="BF695" s="178"/>
      <c r="BG695" s="178"/>
      <c r="BH695" s="178"/>
      <c r="BI695" s="178"/>
      <c r="BJ695" s="178"/>
      <c r="BK695" s="178"/>
      <c r="BL695" s="179"/>
      <c r="BM695" s="179"/>
    </row>
    <row r="696" spans="1:65">
      <c r="A696" s="2" t="s">
        <v>26</v>
      </c>
      <c r="B696" s="24" t="s">
        <v>417</v>
      </c>
      <c r="C696" s="4"/>
      <c r="D696" s="4"/>
      <c r="E696" s="135" t="str">
        <f t="shared" ref="E696" si="1832">CONCATENATE(IF(AC696&gt;0,$AC$1," ")," ",IF(AD696&gt;0,$AD$1," ")," ",IF(AE696&gt;0,$AE$1," ")," ",IF(AF696&gt;0,$AF$1," ")," ",IF(AG696&gt;0,$AG$1," ")," ",IF(AH696&gt;0,$AH$1," ")," ",IF(AI696&gt;0,$AI$1," ")," ",IF(AJ696&gt;0,$AJ$1," ")," ",IF(AK696&gt;0,$AK$1," ")," ",IF(AL696&gt;0,$AL$1," ")," ",IF(AM696&gt;0,$AM$1," "),IF(AN696&gt;0,$AN$1," "),IF(AO696&gt;0,$AO$1," "),IF(AP696&gt;0,$AP$1," "),IF(AQ696&gt;0,$AQ$1," "),IF(AR696&gt;0,$AR$1," "),IF(AS696&gt;0,$AS$1," "),IF(AT696&gt;0,$AT$1," "),IF(AU696&gt;0,$AU$1," "),IF(AV696&gt;0,$AV$1," "),IF(AW696&gt;0,$AW$1," "),IF(AX696&gt;0,$AX$1," "),IF(AY696&gt;0,$AY$1," "),IF(AZ696&gt;0,$AZ$1," "),IF(BA696&gt;0,$BA$1," "),IF(BB696&gt;0,$BB$1," "),IF(BC696&gt;0,$BC$1," "),IF(BD696&gt;0,$BD$1," "),IF(BE696&gt;0,$BE$1," "),IF(BF696&gt;0,$BF$1," "),IF(BG696&gt;0,$BG$1," "),IF(BH696&gt;0,$BH$1," "),IF(BI696&gt;0,$BI$1," "),IF(BJ696&gt;0,$BJ$1," "),IF(BK696&gt;0,$BK$1," "),IF(BL696&gt;0,$BL$1," "))</f>
        <v xml:space="preserve">            VTC6,                  VTK1,              </v>
      </c>
      <c r="F696" s="6" t="str">
        <f t="shared" ref="F696" si="1833">LEFT(Q696,11)</f>
        <v>5H0_970_733</v>
      </c>
      <c r="G696" s="6" t="str">
        <f t="shared" ref="G696" si="1834">IF(LEN(Q696)=11,0,MID(Q696,13,2))</f>
        <v>BC</v>
      </c>
      <c r="H696" s="6" t="str">
        <f t="shared" ref="H696" si="1835">CONCATENATE(IF(MID(Q696,5,3)="970","1AS1"),LEFT(F696,3),RIGHT(F696,3))</f>
        <v>1AS15H0733</v>
      </c>
      <c r="I696" s="6" t="str">
        <f t="shared" ref="I696" si="1836">IF(G696=0,"00",IF(LEN(G696)=1,CONCATENATE(G696,0),G696))</f>
        <v>BC</v>
      </c>
      <c r="J696" s="8" t="s">
        <v>634</v>
      </c>
      <c r="K696" s="2"/>
      <c r="L696" s="24" t="s">
        <v>1239</v>
      </c>
      <c r="M696" s="67">
        <v>12</v>
      </c>
      <c r="N696" s="68">
        <v>2125</v>
      </c>
      <c r="O696" s="69"/>
      <c r="P696" s="42" t="s">
        <v>2289</v>
      </c>
      <c r="Q696" s="24" t="s">
        <v>1634</v>
      </c>
      <c r="R696" s="6" t="str">
        <f t="shared" ref="R696" si="1837">IF(J696&lt;&gt;"",CONCATENATE(H696,I696,J696),CONCATENATE(H696,I696,K696))</f>
        <v>1AS15H0733BCD</v>
      </c>
      <c r="S696" s="7" t="str">
        <f t="shared" ref="S696" si="1838">IF(N696="-","KEIN LIEFERUMFANG",IF(AND(N696&lt;=S$3,O696=""),"AKTUELL",IF(O696=N696-1,"KEIN SERIENEINSATZ",IF(N696&gt;S$3,"NOCH NICHT AKTUELL",IF(AND(N696&lt;S$3,O696&lt;S$3),"NICHT AKTUELL",IF(N696&lt;=S$3,"AKTUELL"))))))</f>
        <v>NOCH NICHT AKTUELL</v>
      </c>
      <c r="T696" s="1" t="str">
        <f t="shared" ref="T696" si="1839">IF(H696=H694,IF(I696=I694,"IndizeNeu (Spalte J, K)",IF(K696&lt;&gt;"","Neue Variant","")),IF(K696&lt;&gt;"","Neue Variant",""))</f>
        <v/>
      </c>
      <c r="U696" s="8"/>
      <c r="V696" s="8" t="s">
        <v>521</v>
      </c>
      <c r="W696" s="78"/>
      <c r="X696" s="124"/>
      <c r="Y696" s="4" t="s">
        <v>374</v>
      </c>
      <c r="Z696" s="4" t="s">
        <v>374</v>
      </c>
      <c r="AA696" s="4" t="s">
        <v>566</v>
      </c>
      <c r="AB696" s="115"/>
      <c r="AC696" s="178"/>
      <c r="AD696" s="175"/>
      <c r="AE696" s="175"/>
      <c r="AF696" s="175"/>
      <c r="AG696" s="176"/>
      <c r="AH696" s="176"/>
      <c r="AI696" s="176" t="s">
        <v>374</v>
      </c>
      <c r="AJ696" s="177"/>
      <c r="AK696" s="177"/>
      <c r="AL696" s="177"/>
      <c r="AM696" s="175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 t="s">
        <v>374</v>
      </c>
      <c r="AY696" s="178"/>
      <c r="AZ696" s="178"/>
      <c r="BA696" s="178"/>
      <c r="BB696" s="178"/>
      <c r="BC696" s="178"/>
      <c r="BD696" s="178"/>
      <c r="BE696" s="178"/>
      <c r="BF696" s="178"/>
      <c r="BG696" s="178"/>
      <c r="BH696" s="178"/>
      <c r="BI696" s="178"/>
      <c r="BJ696" s="178"/>
      <c r="BK696" s="178"/>
      <c r="BL696" s="179"/>
      <c r="BM696" s="179"/>
    </row>
    <row r="697" spans="1:65">
      <c r="A697" s="2" t="s">
        <v>26</v>
      </c>
      <c r="B697" s="24" t="s">
        <v>417</v>
      </c>
      <c r="C697" s="4"/>
      <c r="D697" s="4"/>
      <c r="E697" s="135" t="str">
        <f t="shared" si="1712"/>
        <v xml:space="preserve">            VTC6,                  VTK1,              </v>
      </c>
      <c r="F697" s="6" t="str">
        <f t="shared" si="1782"/>
        <v>5H0_970_733</v>
      </c>
      <c r="G697" s="6" t="str">
        <f t="shared" si="1783"/>
        <v>BD</v>
      </c>
      <c r="H697" s="6" t="str">
        <f t="shared" si="1784"/>
        <v>1AS15H0733</v>
      </c>
      <c r="I697" s="6" t="str">
        <f t="shared" si="1785"/>
        <v>BD</v>
      </c>
      <c r="J697" s="8" t="s">
        <v>498</v>
      </c>
      <c r="K697" s="2"/>
      <c r="L697" s="24" t="s">
        <v>1643</v>
      </c>
      <c r="M697" s="67">
        <v>12</v>
      </c>
      <c r="N697" s="68">
        <v>2125</v>
      </c>
      <c r="O697" s="69">
        <v>2124</v>
      </c>
      <c r="P697" s="42" t="s">
        <v>2289</v>
      </c>
      <c r="Q697" s="24" t="s">
        <v>1635</v>
      </c>
      <c r="R697" s="6" t="str">
        <f t="shared" si="1786"/>
        <v>1AS15H0733BDA</v>
      </c>
      <c r="S697" s="7" t="str">
        <f t="shared" si="1787"/>
        <v>KEIN SERIENEINSATZ</v>
      </c>
      <c r="T697" s="1" t="str">
        <f>IF(H697=H682,IF(I697=I682,"IndizeNeu (Spalte J, K)",IF(K697&lt;&gt;"","Neue Variant","")),IF(K697&lt;&gt;"","Neue Variant",""))</f>
        <v/>
      </c>
      <c r="U697" s="8"/>
      <c r="V697" s="8" t="s">
        <v>1101</v>
      </c>
      <c r="W697" s="78"/>
      <c r="X697" s="124"/>
      <c r="Y697" s="4" t="s">
        <v>374</v>
      </c>
      <c r="Z697" s="4" t="s">
        <v>374</v>
      </c>
      <c r="AA697" s="4" t="s">
        <v>566</v>
      </c>
      <c r="AB697" s="115"/>
      <c r="AC697" s="178"/>
      <c r="AD697" s="175"/>
      <c r="AE697" s="175"/>
      <c r="AF697" s="175"/>
      <c r="AG697" s="176"/>
      <c r="AH697" s="176"/>
      <c r="AI697" s="176" t="s">
        <v>374</v>
      </c>
      <c r="AJ697" s="177"/>
      <c r="AK697" s="177"/>
      <c r="AL697" s="177"/>
      <c r="AM697" s="175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 t="s">
        <v>374</v>
      </c>
      <c r="AY697" s="178"/>
      <c r="AZ697" s="178"/>
      <c r="BA697" s="178"/>
      <c r="BB697" s="178"/>
      <c r="BC697" s="178"/>
      <c r="BD697" s="178"/>
      <c r="BE697" s="178"/>
      <c r="BF697" s="178"/>
      <c r="BG697" s="178"/>
      <c r="BH697" s="178"/>
      <c r="BI697" s="178"/>
      <c r="BJ697" s="178"/>
      <c r="BK697" s="178"/>
      <c r="BL697" s="179"/>
      <c r="BM697" s="179"/>
    </row>
    <row r="698" spans="1:65">
      <c r="A698" s="2" t="s">
        <v>26</v>
      </c>
      <c r="B698" s="24" t="s">
        <v>417</v>
      </c>
      <c r="C698" s="4"/>
      <c r="D698" s="4"/>
      <c r="E698" s="135" t="str">
        <f t="shared" ref="E698" si="1840">CONCATENATE(IF(AC698&gt;0,$AC$1," ")," ",IF(AD698&gt;0,$AD$1," ")," ",IF(AE698&gt;0,$AE$1," ")," ",IF(AF698&gt;0,$AF$1," ")," ",IF(AG698&gt;0,$AG$1," ")," ",IF(AH698&gt;0,$AH$1," ")," ",IF(AI698&gt;0,$AI$1," ")," ",IF(AJ698&gt;0,$AJ$1," ")," ",IF(AK698&gt;0,$AK$1," ")," ",IF(AL698&gt;0,$AL$1," ")," ",IF(AM698&gt;0,$AM$1," "),IF(AN698&gt;0,$AN$1," "),IF(AO698&gt;0,$AO$1," "),IF(AP698&gt;0,$AP$1," "),IF(AQ698&gt;0,$AQ$1," "),IF(AR698&gt;0,$AR$1," "),IF(AS698&gt;0,$AS$1," "),IF(AT698&gt;0,$AT$1," "),IF(AU698&gt;0,$AU$1," "),IF(AV698&gt;0,$AV$1," "),IF(AW698&gt;0,$AW$1," "),IF(AX698&gt;0,$AX$1," "),IF(AY698&gt;0,$AY$1," "),IF(AZ698&gt;0,$AZ$1," "),IF(BA698&gt;0,$BA$1," "),IF(BB698&gt;0,$BB$1," "),IF(BC698&gt;0,$BC$1," "),IF(BD698&gt;0,$BD$1," "),IF(BE698&gt;0,$BE$1," "),IF(BF698&gt;0,$BF$1," "),IF(BG698&gt;0,$BG$1," "),IF(BH698&gt;0,$BH$1," "),IF(BI698&gt;0,$BI$1," "),IF(BJ698&gt;0,$BJ$1," "),IF(BK698&gt;0,$BK$1," "),IF(BL698&gt;0,$BL$1," "))</f>
        <v xml:space="preserve">            VTC6,                  VTK1,              </v>
      </c>
      <c r="F698" s="6" t="str">
        <f t="shared" ref="F698" si="1841">LEFT(Q698,11)</f>
        <v>5H0_970_733</v>
      </c>
      <c r="G698" s="6" t="str">
        <f t="shared" ref="G698" si="1842">IF(LEN(Q698)=11,0,MID(Q698,13,2))</f>
        <v>BD</v>
      </c>
      <c r="H698" s="6" t="str">
        <f t="shared" ref="H698" si="1843">CONCATENATE(IF(MID(Q698,5,3)="970","1AS1"),LEFT(F698,3),RIGHT(F698,3))</f>
        <v>1AS15H0733</v>
      </c>
      <c r="I698" s="6" t="str">
        <f t="shared" ref="I698" si="1844">IF(G698=0,"00",IF(LEN(G698)=1,CONCATENATE(G698,0),G698))</f>
        <v>BD</v>
      </c>
      <c r="J698" s="8" t="s">
        <v>634</v>
      </c>
      <c r="K698" s="2"/>
      <c r="L698" s="24" t="s">
        <v>1643</v>
      </c>
      <c r="M698" s="67">
        <v>12</v>
      </c>
      <c r="N698" s="68">
        <v>2125</v>
      </c>
      <c r="O698" s="69"/>
      <c r="P698" s="42" t="s">
        <v>2289</v>
      </c>
      <c r="Q698" s="24" t="s">
        <v>1635</v>
      </c>
      <c r="R698" s="6" t="str">
        <f t="shared" ref="R698" si="1845">IF(J698&lt;&gt;"",CONCATENATE(H698,I698,J698),CONCATENATE(H698,I698,K698))</f>
        <v>1AS15H0733BDD</v>
      </c>
      <c r="S698" s="7" t="str">
        <f t="shared" ref="S698" si="1846">IF(N698="-","KEIN LIEFERUMFANG",IF(AND(N698&lt;=S$3,O698=""),"AKTUELL",IF(O698=N698-1,"KEIN SERIENEINSATZ",IF(N698&gt;S$3,"NOCH NICHT AKTUELL",IF(AND(N698&lt;S$3,O698&lt;S$3),"NICHT AKTUELL",IF(N698&lt;=S$3,"AKTUELL"))))))</f>
        <v>NOCH NICHT AKTUELL</v>
      </c>
      <c r="T698" s="1" t="str">
        <f>IF(H698=H683,IF(I698=I683,"IndizeNeu (Spalte J, K)",IF(K698&lt;&gt;"","Neue Variant","")),IF(K698&lt;&gt;"","Neue Variant",""))</f>
        <v/>
      </c>
      <c r="U698" s="8"/>
      <c r="V698" s="8" t="s">
        <v>1101</v>
      </c>
      <c r="W698" s="78"/>
      <c r="X698" s="124"/>
      <c r="Y698" s="4" t="s">
        <v>374</v>
      </c>
      <c r="Z698" s="4" t="s">
        <v>374</v>
      </c>
      <c r="AA698" s="4" t="s">
        <v>566</v>
      </c>
      <c r="AB698" s="115"/>
      <c r="AC698" s="178"/>
      <c r="AD698" s="175"/>
      <c r="AE698" s="175"/>
      <c r="AF698" s="175"/>
      <c r="AG698" s="176"/>
      <c r="AH698" s="176"/>
      <c r="AI698" s="176" t="s">
        <v>374</v>
      </c>
      <c r="AJ698" s="177"/>
      <c r="AK698" s="177"/>
      <c r="AL698" s="177"/>
      <c r="AM698" s="175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 t="s">
        <v>374</v>
      </c>
      <c r="AY698" s="178"/>
      <c r="AZ698" s="178"/>
      <c r="BA698" s="178"/>
      <c r="BB698" s="178"/>
      <c r="BC698" s="178"/>
      <c r="BD698" s="178"/>
      <c r="BE698" s="178"/>
      <c r="BF698" s="178"/>
      <c r="BG698" s="178"/>
      <c r="BH698" s="178"/>
      <c r="BI698" s="178"/>
      <c r="BJ698" s="178"/>
      <c r="BK698" s="178"/>
      <c r="BL698" s="179"/>
      <c r="BM698" s="179"/>
    </row>
    <row r="699" spans="1:65">
      <c r="A699" s="2" t="s">
        <v>26</v>
      </c>
      <c r="B699" s="24" t="s">
        <v>417</v>
      </c>
      <c r="C699" s="4"/>
      <c r="D699" s="4"/>
      <c r="E699" s="135" t="str">
        <f t="shared" si="1712"/>
        <v xml:space="preserve">            VTC6,                  VTK1,              </v>
      </c>
      <c r="F699" s="6" t="str">
        <f t="shared" si="1782"/>
        <v>5H0_970_733</v>
      </c>
      <c r="G699" s="6" t="str">
        <f t="shared" si="1783"/>
        <v>BE</v>
      </c>
      <c r="H699" s="6" t="str">
        <f t="shared" si="1784"/>
        <v>1AS15H0733</v>
      </c>
      <c r="I699" s="6" t="str">
        <f t="shared" si="1785"/>
        <v>BE</v>
      </c>
      <c r="J699" s="8" t="s">
        <v>498</v>
      </c>
      <c r="K699" s="2"/>
      <c r="L699" s="24" t="s">
        <v>1241</v>
      </c>
      <c r="M699" s="67">
        <v>12</v>
      </c>
      <c r="N699" s="68">
        <v>2125</v>
      </c>
      <c r="O699" s="69">
        <v>2124</v>
      </c>
      <c r="P699" s="42" t="s">
        <v>2289</v>
      </c>
      <c r="Q699" s="24" t="s">
        <v>1636</v>
      </c>
      <c r="R699" s="6" t="str">
        <f t="shared" si="1786"/>
        <v>1AS15H0733BEA</v>
      </c>
      <c r="S699" s="7" t="str">
        <f t="shared" si="1787"/>
        <v>KEIN SERIENEINSATZ</v>
      </c>
      <c r="T699" s="1" t="str">
        <f>IF(H699=H683,IF(I699=I683,"IndizeNeu (Spalte J, K)",IF(K699&lt;&gt;"","Neue Variant","")),IF(K699&lt;&gt;"","Neue Variant",""))</f>
        <v/>
      </c>
      <c r="U699" s="8"/>
      <c r="V699" s="8" t="s">
        <v>700</v>
      </c>
      <c r="W699" s="78"/>
      <c r="X699" s="124"/>
      <c r="Y699" s="4" t="s">
        <v>374</v>
      </c>
      <c r="Z699" s="4" t="s">
        <v>374</v>
      </c>
      <c r="AA699" s="4" t="s">
        <v>566</v>
      </c>
      <c r="AB699" s="115"/>
      <c r="AC699" s="178"/>
      <c r="AD699" s="175"/>
      <c r="AE699" s="175"/>
      <c r="AF699" s="175"/>
      <c r="AG699" s="176"/>
      <c r="AH699" s="176"/>
      <c r="AI699" s="176" t="s">
        <v>374</v>
      </c>
      <c r="AJ699" s="177"/>
      <c r="AK699" s="177"/>
      <c r="AL699" s="177"/>
      <c r="AM699" s="175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 t="s">
        <v>374</v>
      </c>
      <c r="AY699" s="178"/>
      <c r="AZ699" s="178"/>
      <c r="BA699" s="178"/>
      <c r="BB699" s="178"/>
      <c r="BC699" s="178"/>
      <c r="BD699" s="178"/>
      <c r="BE699" s="178"/>
      <c r="BF699" s="178"/>
      <c r="BG699" s="178"/>
      <c r="BH699" s="178"/>
      <c r="BI699" s="178"/>
      <c r="BJ699" s="178"/>
      <c r="BK699" s="178"/>
      <c r="BL699" s="179"/>
      <c r="BM699" s="179"/>
    </row>
    <row r="700" spans="1:65">
      <c r="A700" s="2" t="s">
        <v>26</v>
      </c>
      <c r="B700" s="24" t="s">
        <v>417</v>
      </c>
      <c r="C700" s="4"/>
      <c r="D700" s="4"/>
      <c r="E700" s="135" t="str">
        <f t="shared" ref="E700" si="1847">CONCATENATE(IF(AC700&gt;0,$AC$1," ")," ",IF(AD700&gt;0,$AD$1," ")," ",IF(AE700&gt;0,$AE$1," ")," ",IF(AF700&gt;0,$AF$1," ")," ",IF(AG700&gt;0,$AG$1," ")," ",IF(AH700&gt;0,$AH$1," ")," ",IF(AI700&gt;0,$AI$1," ")," ",IF(AJ700&gt;0,$AJ$1," ")," ",IF(AK700&gt;0,$AK$1," ")," ",IF(AL700&gt;0,$AL$1," ")," ",IF(AM700&gt;0,$AM$1," "),IF(AN700&gt;0,$AN$1," "),IF(AO700&gt;0,$AO$1," "),IF(AP700&gt;0,$AP$1," "),IF(AQ700&gt;0,$AQ$1," "),IF(AR700&gt;0,$AR$1," "),IF(AS700&gt;0,$AS$1," "),IF(AT700&gt;0,$AT$1," "),IF(AU700&gt;0,$AU$1," "),IF(AV700&gt;0,$AV$1," "),IF(AW700&gt;0,$AW$1," "),IF(AX700&gt;0,$AX$1," "),IF(AY700&gt;0,$AY$1," "),IF(AZ700&gt;0,$AZ$1," "),IF(BA700&gt;0,$BA$1," "),IF(BB700&gt;0,$BB$1," "),IF(BC700&gt;0,$BC$1," "),IF(BD700&gt;0,$BD$1," "),IF(BE700&gt;0,$BE$1," "),IF(BF700&gt;0,$BF$1," "),IF(BG700&gt;0,$BG$1," "),IF(BH700&gt;0,$BH$1," "),IF(BI700&gt;0,$BI$1," "),IF(BJ700&gt;0,$BJ$1," "),IF(BK700&gt;0,$BK$1," "),IF(BL700&gt;0,$BL$1," "))</f>
        <v xml:space="preserve">            VTC6,                  VTK1,              </v>
      </c>
      <c r="F700" s="6" t="str">
        <f t="shared" ref="F700" si="1848">LEFT(Q700,11)</f>
        <v>5H0_970_733</v>
      </c>
      <c r="G700" s="6" t="str">
        <f t="shared" ref="G700" si="1849">IF(LEN(Q700)=11,0,MID(Q700,13,2))</f>
        <v>BE</v>
      </c>
      <c r="H700" s="6" t="str">
        <f t="shared" ref="H700" si="1850">CONCATENATE(IF(MID(Q700,5,3)="970","1AS1"),LEFT(F700,3),RIGHT(F700,3))</f>
        <v>1AS15H0733</v>
      </c>
      <c r="I700" s="6" t="str">
        <f t="shared" ref="I700" si="1851">IF(G700=0,"00",IF(LEN(G700)=1,CONCATENATE(G700,0),G700))</f>
        <v>BE</v>
      </c>
      <c r="J700" s="8" t="s">
        <v>634</v>
      </c>
      <c r="K700" s="2"/>
      <c r="L700" s="24" t="s">
        <v>1241</v>
      </c>
      <c r="M700" s="67">
        <v>12</v>
      </c>
      <c r="N700" s="68">
        <v>2125</v>
      </c>
      <c r="O700" s="69"/>
      <c r="P700" s="42" t="s">
        <v>2289</v>
      </c>
      <c r="Q700" s="24" t="s">
        <v>1636</v>
      </c>
      <c r="R700" s="6" t="str">
        <f t="shared" ref="R700" si="1852">IF(J700&lt;&gt;"",CONCATENATE(H700,I700,J700),CONCATENATE(H700,I700,K700))</f>
        <v>1AS15H0733BED</v>
      </c>
      <c r="S700" s="7" t="str">
        <f t="shared" ref="S700" si="1853">IF(N700="-","KEIN LIEFERUMFANG",IF(AND(N700&lt;=S$3,O700=""),"AKTUELL",IF(O700=N700-1,"KEIN SERIENEINSATZ",IF(N700&gt;S$3,"NOCH NICHT AKTUELL",IF(AND(N700&lt;S$3,O700&lt;S$3),"NICHT AKTUELL",IF(N700&lt;=S$3,"AKTUELL"))))))</f>
        <v>NOCH NICHT AKTUELL</v>
      </c>
      <c r="T700" s="1" t="str">
        <f>IF(H700=H684,IF(I700=I684,"IndizeNeu (Spalte J, K)",IF(K700&lt;&gt;"","Neue Variant","")),IF(K700&lt;&gt;"","Neue Variant",""))</f>
        <v/>
      </c>
      <c r="U700" s="8"/>
      <c r="V700" s="8" t="s">
        <v>700</v>
      </c>
      <c r="W700" s="78"/>
      <c r="X700" s="124"/>
      <c r="Y700" s="4" t="s">
        <v>374</v>
      </c>
      <c r="Z700" s="4" t="s">
        <v>374</v>
      </c>
      <c r="AA700" s="4" t="s">
        <v>566</v>
      </c>
      <c r="AB700" s="115"/>
      <c r="AC700" s="178"/>
      <c r="AD700" s="175"/>
      <c r="AE700" s="175"/>
      <c r="AF700" s="175"/>
      <c r="AG700" s="176"/>
      <c r="AH700" s="176"/>
      <c r="AI700" s="176" t="s">
        <v>374</v>
      </c>
      <c r="AJ700" s="177"/>
      <c r="AK700" s="177"/>
      <c r="AL700" s="177"/>
      <c r="AM700" s="175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 t="s">
        <v>374</v>
      </c>
      <c r="AY700" s="178"/>
      <c r="AZ700" s="178"/>
      <c r="BA700" s="178"/>
      <c r="BB700" s="178"/>
      <c r="BC700" s="178"/>
      <c r="BD700" s="178"/>
      <c r="BE700" s="178"/>
      <c r="BF700" s="178"/>
      <c r="BG700" s="178"/>
      <c r="BH700" s="178"/>
      <c r="BI700" s="178"/>
      <c r="BJ700" s="178"/>
      <c r="BK700" s="178"/>
      <c r="BL700" s="179"/>
      <c r="BM700" s="179"/>
    </row>
    <row r="701" spans="1:65">
      <c r="A701" s="2" t="s">
        <v>26</v>
      </c>
      <c r="B701" s="24" t="s">
        <v>417</v>
      </c>
      <c r="C701" s="4"/>
      <c r="D701" s="4"/>
      <c r="E701" s="135" t="str">
        <f t="shared" si="1712"/>
        <v xml:space="preserve">            VTC6,     VTC9,                           </v>
      </c>
      <c r="F701" s="6" t="str">
        <f t="shared" si="1782"/>
        <v>5H0_970_733</v>
      </c>
      <c r="G701" s="6" t="str">
        <f t="shared" si="1783"/>
        <v>BF</v>
      </c>
      <c r="H701" s="6" t="str">
        <f t="shared" si="1784"/>
        <v>1AS15H0733</v>
      </c>
      <c r="I701" s="6" t="str">
        <f t="shared" si="1785"/>
        <v>BF</v>
      </c>
      <c r="J701" s="8" t="s">
        <v>498</v>
      </c>
      <c r="K701" s="2"/>
      <c r="L701" s="24" t="s">
        <v>1644</v>
      </c>
      <c r="M701" s="67">
        <v>12</v>
      </c>
      <c r="N701" s="68">
        <v>2125</v>
      </c>
      <c r="O701" s="69">
        <v>2124</v>
      </c>
      <c r="P701" s="42" t="s">
        <v>2289</v>
      </c>
      <c r="Q701" s="24" t="s">
        <v>1637</v>
      </c>
      <c r="R701" s="6" t="str">
        <f t="shared" si="1786"/>
        <v>1AS15H0733BFA</v>
      </c>
      <c r="S701" s="7" t="str">
        <f t="shared" si="1787"/>
        <v>KEIN SERIENEINSATZ</v>
      </c>
      <c r="T701" s="1" t="str">
        <f>IF(H701=H699,IF(I701=I699,"IndizeNeu (Spalte J, K)",IF(K701&lt;&gt;"","Neue Variant","")),IF(K701&lt;&gt;"","Neue Variant",""))</f>
        <v/>
      </c>
      <c r="U701" s="8"/>
      <c r="V701" s="8" t="s">
        <v>508</v>
      </c>
      <c r="W701" s="78"/>
      <c r="X701" s="124"/>
      <c r="Y701" s="4" t="s">
        <v>374</v>
      </c>
      <c r="Z701" s="4" t="s">
        <v>374</v>
      </c>
      <c r="AA701" s="4" t="s">
        <v>566</v>
      </c>
      <c r="AB701" s="115"/>
      <c r="AC701" s="178"/>
      <c r="AD701" s="175"/>
      <c r="AE701" s="175"/>
      <c r="AF701" s="175"/>
      <c r="AG701" s="176"/>
      <c r="AH701" s="176"/>
      <c r="AI701" s="176" t="s">
        <v>374</v>
      </c>
      <c r="AJ701" s="177"/>
      <c r="AK701" s="177"/>
      <c r="AL701" s="177" t="s">
        <v>374</v>
      </c>
      <c r="AM701" s="175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  <c r="BE701" s="178"/>
      <c r="BF701" s="178"/>
      <c r="BG701" s="178"/>
      <c r="BH701" s="178"/>
      <c r="BI701" s="178"/>
      <c r="BJ701" s="178"/>
      <c r="BK701" s="178"/>
      <c r="BL701" s="179"/>
      <c r="BM701" s="179"/>
    </row>
    <row r="702" spans="1:65">
      <c r="A702" s="2" t="s">
        <v>26</v>
      </c>
      <c r="B702" s="24" t="s">
        <v>417</v>
      </c>
      <c r="C702" s="4"/>
      <c r="D702" s="4"/>
      <c r="E702" s="135" t="str">
        <f t="shared" ref="E702" si="1854">CONCATENATE(IF(AC702&gt;0,$AC$1," ")," ",IF(AD702&gt;0,$AD$1," ")," ",IF(AE702&gt;0,$AE$1," ")," ",IF(AF702&gt;0,$AF$1," ")," ",IF(AG702&gt;0,$AG$1," ")," ",IF(AH702&gt;0,$AH$1," ")," ",IF(AI702&gt;0,$AI$1," ")," ",IF(AJ702&gt;0,$AJ$1," ")," ",IF(AK702&gt;0,$AK$1," ")," ",IF(AL702&gt;0,$AL$1," ")," ",IF(AM702&gt;0,$AM$1," "),IF(AN702&gt;0,$AN$1," "),IF(AO702&gt;0,$AO$1," "),IF(AP702&gt;0,$AP$1," "),IF(AQ702&gt;0,$AQ$1," "),IF(AR702&gt;0,$AR$1," "),IF(AS702&gt;0,$AS$1," "),IF(AT702&gt;0,$AT$1," "),IF(AU702&gt;0,$AU$1," "),IF(AV702&gt;0,$AV$1," "),IF(AW702&gt;0,$AW$1," "),IF(AX702&gt;0,$AX$1," "),IF(AY702&gt;0,$AY$1," "),IF(AZ702&gt;0,$AZ$1," "),IF(BA702&gt;0,$BA$1," "),IF(BB702&gt;0,$BB$1," "),IF(BC702&gt;0,$BC$1," "),IF(BD702&gt;0,$BD$1," "),IF(BE702&gt;0,$BE$1," "),IF(BF702&gt;0,$BF$1," "),IF(BG702&gt;0,$BG$1," "),IF(BH702&gt;0,$BH$1," "),IF(BI702&gt;0,$BI$1," "),IF(BJ702&gt;0,$BJ$1," "),IF(BK702&gt;0,$BK$1," "),IF(BL702&gt;0,$BL$1," "))</f>
        <v xml:space="preserve">            VTC6,     VTC9,                           </v>
      </c>
      <c r="F702" s="6" t="str">
        <f t="shared" ref="F702" si="1855">LEFT(Q702,11)</f>
        <v>5H0_970_733</v>
      </c>
      <c r="G702" s="6" t="str">
        <f t="shared" ref="G702" si="1856">IF(LEN(Q702)=11,0,MID(Q702,13,2))</f>
        <v>BF</v>
      </c>
      <c r="H702" s="6" t="str">
        <f t="shared" ref="H702" si="1857">CONCATENATE(IF(MID(Q702,5,3)="970","1AS1"),LEFT(F702,3),RIGHT(F702,3))</f>
        <v>1AS15H0733</v>
      </c>
      <c r="I702" s="6" t="str">
        <f t="shared" ref="I702" si="1858">IF(G702=0,"00",IF(LEN(G702)=1,CONCATENATE(G702,0),G702))</f>
        <v>BF</v>
      </c>
      <c r="J702" s="8" t="s">
        <v>634</v>
      </c>
      <c r="K702" s="2"/>
      <c r="L702" s="24" t="s">
        <v>1644</v>
      </c>
      <c r="M702" s="67">
        <v>12</v>
      </c>
      <c r="N702" s="68">
        <v>2125</v>
      </c>
      <c r="O702" s="69"/>
      <c r="P702" s="42" t="s">
        <v>2289</v>
      </c>
      <c r="Q702" s="24" t="s">
        <v>1637</v>
      </c>
      <c r="R702" s="6" t="str">
        <f t="shared" ref="R702" si="1859">IF(J702&lt;&gt;"",CONCATENATE(H702,I702,J702),CONCATENATE(H702,I702,K702))</f>
        <v>1AS15H0733BFD</v>
      </c>
      <c r="S702" s="7" t="str">
        <f t="shared" ref="S702" si="1860">IF(N702="-","KEIN LIEFERUMFANG",IF(AND(N702&lt;=S$3,O702=""),"AKTUELL",IF(O702=N702-1,"KEIN SERIENEINSATZ",IF(N702&gt;S$3,"NOCH NICHT AKTUELL",IF(AND(N702&lt;S$3,O702&lt;S$3),"NICHT AKTUELL",IF(N702&lt;=S$3,"AKTUELL"))))))</f>
        <v>NOCH NICHT AKTUELL</v>
      </c>
      <c r="T702" s="1" t="str">
        <f>IF(H702=H700,IF(I702=I700,"IndizeNeu (Spalte J, K)",IF(K702&lt;&gt;"","Neue Variant","")),IF(K702&lt;&gt;"","Neue Variant",""))</f>
        <v/>
      </c>
      <c r="U702" s="8"/>
      <c r="V702" s="8" t="s">
        <v>508</v>
      </c>
      <c r="W702" s="78"/>
      <c r="X702" s="124"/>
      <c r="Y702" s="4" t="s">
        <v>374</v>
      </c>
      <c r="Z702" s="4" t="s">
        <v>374</v>
      </c>
      <c r="AA702" s="4" t="s">
        <v>566</v>
      </c>
      <c r="AB702" s="115"/>
      <c r="AC702" s="178"/>
      <c r="AD702" s="175"/>
      <c r="AE702" s="175"/>
      <c r="AF702" s="175"/>
      <c r="AG702" s="176"/>
      <c r="AH702" s="176"/>
      <c r="AI702" s="176" t="s">
        <v>374</v>
      </c>
      <c r="AJ702" s="177"/>
      <c r="AK702" s="177"/>
      <c r="AL702" s="177" t="s">
        <v>374</v>
      </c>
      <c r="AM702" s="175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  <c r="BE702" s="178"/>
      <c r="BF702" s="178"/>
      <c r="BG702" s="178"/>
      <c r="BH702" s="178"/>
      <c r="BI702" s="178"/>
      <c r="BJ702" s="178"/>
      <c r="BK702" s="178"/>
      <c r="BL702" s="179"/>
      <c r="BM702" s="179"/>
    </row>
    <row r="703" spans="1:65">
      <c r="A703" s="2" t="s">
        <v>26</v>
      </c>
      <c r="B703" s="24" t="s">
        <v>417</v>
      </c>
      <c r="C703" s="4"/>
      <c r="D703" s="4"/>
      <c r="E703" s="135" t="str">
        <f t="shared" ref="E703" si="1861">CONCATENATE(IF(AC703&gt;0,$AC$1," ")," ",IF(AD703&gt;0,$AD$1," ")," ",IF(AE703&gt;0,$AE$1," ")," ",IF(AF703&gt;0,$AF$1," ")," ",IF(AG703&gt;0,$AG$1," ")," ",IF(AH703&gt;0,$AH$1," ")," ",IF(AI703&gt;0,$AI$1," ")," ",IF(AJ703&gt;0,$AJ$1," ")," ",IF(AK703&gt;0,$AK$1," ")," ",IF(AL703&gt;0,$AL$1," ")," ",IF(AM703&gt;0,$AM$1," "),IF(AN703&gt;0,$AN$1," "),IF(AO703&gt;0,$AO$1," "),IF(AP703&gt;0,$AP$1," "),IF(AQ703&gt;0,$AQ$1," "),IF(AR703&gt;0,$AR$1," "),IF(AS703&gt;0,$AS$1," "),IF(AT703&gt;0,$AT$1," "),IF(AU703&gt;0,$AU$1," "),IF(AV703&gt;0,$AV$1," "),IF(AW703&gt;0,$AW$1," "),IF(AX703&gt;0,$AX$1," "),IF(AY703&gt;0,$AY$1," "),IF(AZ703&gt;0,$AZ$1," "),IF(BA703&gt;0,$BA$1," "),IF(BB703&gt;0,$BB$1," "),IF(BC703&gt;0,$BC$1," "),IF(BD703&gt;0,$BD$1," "),IF(BE703&gt;0,$BE$1," "),IF(BF703&gt;0,$BF$1," "),IF(BG703&gt;0,$BG$1," "),IF(BH703&gt;0,$BH$1," "),IF(BI703&gt;0,$BI$1," "),IF(BJ703&gt;0,$BJ$1," "),IF(BK703&gt;0,$BK$1," "),IF(BL703&gt;0,$BL$1," "))</f>
        <v xml:space="preserve">            VTC6,     VTC9,                           </v>
      </c>
      <c r="F703" s="6" t="str">
        <f t="shared" ref="F703" si="1862">LEFT(Q703,11)</f>
        <v>5H0_970_733</v>
      </c>
      <c r="G703" s="6" t="str">
        <f t="shared" ref="G703" si="1863">IF(LEN(Q703)=11,0,MID(Q703,13,2))</f>
        <v>BG</v>
      </c>
      <c r="H703" s="6" t="str">
        <f t="shared" ref="H703" si="1864">CONCATENATE(IF(MID(Q703,5,3)="970","1AS1"),LEFT(F703,3),RIGHT(F703,3))</f>
        <v>1AS15H0733</v>
      </c>
      <c r="I703" s="6" t="str">
        <f t="shared" ref="I703" si="1865">IF(G703=0,"00",IF(LEN(G703)=1,CONCATENATE(G703,0),G703))</f>
        <v>BG</v>
      </c>
      <c r="J703" s="8" t="s">
        <v>498</v>
      </c>
      <c r="K703" s="2"/>
      <c r="L703" s="24" t="s">
        <v>1099</v>
      </c>
      <c r="M703" s="67">
        <v>12</v>
      </c>
      <c r="N703" s="68">
        <v>2125</v>
      </c>
      <c r="O703" s="69">
        <v>2124</v>
      </c>
      <c r="P703" s="42" t="s">
        <v>2289</v>
      </c>
      <c r="Q703" s="24" t="s">
        <v>1638</v>
      </c>
      <c r="R703" s="6" t="str">
        <f t="shared" ref="R703" si="1866">IF(J703&lt;&gt;"",CONCATENATE(H703,I703,J703),CONCATENATE(H703,I703,K703))</f>
        <v>1AS15H0733BGA</v>
      </c>
      <c r="S703" s="7" t="str">
        <f t="shared" ref="S703" si="1867">IF(N703="-","KEIN LIEFERUMFANG",IF(AND(N703&lt;=S$3,O703=""),"AKTUELL",IF(O703=N703-1,"KEIN SERIENEINSATZ",IF(N703&gt;S$3,"NOCH NICHT AKTUELL",IF(AND(N703&lt;S$3,O703&lt;S$3),"NICHT AKTUELL",IF(N703&lt;=S$3,"AKTUELL"))))))</f>
        <v>KEIN SERIENEINSATZ</v>
      </c>
      <c r="T703" s="1" t="str">
        <f>IF(H703=H698,IF(I703=I698,"IndizeNeu (Spalte J, K)",IF(K703&lt;&gt;"","Neue Variant","")),IF(K703&lt;&gt;"","Neue Variant",""))</f>
        <v/>
      </c>
      <c r="U703" s="8"/>
      <c r="V703" s="8" t="s">
        <v>1100</v>
      </c>
      <c r="W703" s="78"/>
      <c r="X703" s="124"/>
      <c r="Y703" s="4" t="s">
        <v>374</v>
      </c>
      <c r="Z703" s="4" t="s">
        <v>374</v>
      </c>
      <c r="AA703" s="4" t="s">
        <v>566</v>
      </c>
      <c r="AB703" s="115"/>
      <c r="AC703" s="178"/>
      <c r="AD703" s="175"/>
      <c r="AE703" s="175"/>
      <c r="AF703" s="175"/>
      <c r="AG703" s="176"/>
      <c r="AH703" s="176"/>
      <c r="AI703" s="176" t="s">
        <v>374</v>
      </c>
      <c r="AJ703" s="177"/>
      <c r="AK703" s="177"/>
      <c r="AL703" s="177" t="s">
        <v>374</v>
      </c>
      <c r="AM703" s="175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  <c r="BE703" s="178"/>
      <c r="BF703" s="178"/>
      <c r="BG703" s="178"/>
      <c r="BH703" s="178"/>
      <c r="BI703" s="178"/>
      <c r="BJ703" s="178"/>
      <c r="BK703" s="178"/>
      <c r="BL703" s="179"/>
      <c r="BM703" s="179"/>
    </row>
    <row r="704" spans="1:65">
      <c r="A704" s="2" t="s">
        <v>26</v>
      </c>
      <c r="B704" s="24" t="s">
        <v>417</v>
      </c>
      <c r="C704" s="4"/>
      <c r="D704" s="4"/>
      <c r="E704" s="135" t="str">
        <f t="shared" si="1712"/>
        <v xml:space="preserve">            VTC6,     VTC9,                           </v>
      </c>
      <c r="F704" s="6" t="str">
        <f t="shared" si="1782"/>
        <v>5H0_970_733</v>
      </c>
      <c r="G704" s="6" t="str">
        <f t="shared" si="1783"/>
        <v>BG</v>
      </c>
      <c r="H704" s="6" t="str">
        <f t="shared" si="1784"/>
        <v>1AS15H0733</v>
      </c>
      <c r="I704" s="6" t="str">
        <f t="shared" si="1785"/>
        <v>BG</v>
      </c>
      <c r="J704" s="8" t="s">
        <v>634</v>
      </c>
      <c r="K704" s="2"/>
      <c r="L704" s="24" t="s">
        <v>1099</v>
      </c>
      <c r="M704" s="67">
        <v>12</v>
      </c>
      <c r="N704" s="68">
        <v>2125</v>
      </c>
      <c r="O704" s="69"/>
      <c r="P704" s="42" t="s">
        <v>2289</v>
      </c>
      <c r="Q704" s="24" t="s">
        <v>1638</v>
      </c>
      <c r="R704" s="6" t="str">
        <f t="shared" si="1786"/>
        <v>1AS15H0733BGD</v>
      </c>
      <c r="S704" s="7" t="str">
        <f t="shared" si="1787"/>
        <v>NOCH NICHT AKTUELL</v>
      </c>
      <c r="T704" s="1" t="str">
        <f>IF(H704=H699,IF(I704=I699,"IndizeNeu (Spalte J, K)",IF(K704&lt;&gt;"","Neue Variant","")),IF(K704&lt;&gt;"","Neue Variant",""))</f>
        <v/>
      </c>
      <c r="U704" s="8"/>
      <c r="V704" s="8" t="s">
        <v>1100</v>
      </c>
      <c r="W704" s="78"/>
      <c r="X704" s="124"/>
      <c r="Y704" s="4" t="s">
        <v>374</v>
      </c>
      <c r="Z704" s="4" t="s">
        <v>374</v>
      </c>
      <c r="AA704" s="4" t="s">
        <v>566</v>
      </c>
      <c r="AB704" s="115"/>
      <c r="AC704" s="178"/>
      <c r="AD704" s="175"/>
      <c r="AE704" s="175"/>
      <c r="AF704" s="175"/>
      <c r="AG704" s="176"/>
      <c r="AH704" s="176"/>
      <c r="AI704" s="176" t="s">
        <v>374</v>
      </c>
      <c r="AJ704" s="177"/>
      <c r="AK704" s="177"/>
      <c r="AL704" s="177" t="s">
        <v>374</v>
      </c>
      <c r="AM704" s="175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  <c r="BF704" s="178"/>
      <c r="BG704" s="178"/>
      <c r="BH704" s="178"/>
      <c r="BI704" s="178"/>
      <c r="BJ704" s="178"/>
      <c r="BK704" s="178"/>
      <c r="BL704" s="179"/>
      <c r="BM704" s="179"/>
    </row>
    <row r="705" spans="1:65">
      <c r="A705" s="2" t="s">
        <v>26</v>
      </c>
      <c r="B705" s="24" t="s">
        <v>417</v>
      </c>
      <c r="C705" s="4"/>
      <c r="D705" s="4"/>
      <c r="E705" s="135" t="str">
        <f t="shared" si="1712"/>
        <v xml:space="preserve">            VTC6,                  VTK1,              </v>
      </c>
      <c r="F705" s="6" t="str">
        <f t="shared" ref="F705:F715" si="1868">LEFT(Q705,11)</f>
        <v>5H0_970_733</v>
      </c>
      <c r="G705" s="6" t="str">
        <f t="shared" ref="G705:G715" si="1869">IF(LEN(Q705)=11,0,MID(Q705,13,2))</f>
        <v>BH</v>
      </c>
      <c r="H705" s="6" t="str">
        <f t="shared" ref="H705:H715" si="1870">CONCATENATE(IF(MID(Q705,5,3)="970","1AS1"),LEFT(F705,3),RIGHT(F705,3))</f>
        <v>1AS15H0733</v>
      </c>
      <c r="I705" s="6" t="str">
        <f t="shared" ref="I705:I715" si="1871">IF(G705=0,"00",IF(LEN(G705)=1,CONCATENATE(G705,0),G705))</f>
        <v>BH</v>
      </c>
      <c r="J705" s="8" t="s">
        <v>498</v>
      </c>
      <c r="K705" s="2"/>
      <c r="L705" s="24" t="s">
        <v>1639</v>
      </c>
      <c r="M705" s="67"/>
      <c r="N705" s="68">
        <v>2148</v>
      </c>
      <c r="O705" s="69"/>
      <c r="P705" s="42" t="s">
        <v>2209</v>
      </c>
      <c r="Q705" s="24" t="s">
        <v>1995</v>
      </c>
      <c r="R705" s="6" t="str">
        <f t="shared" ref="R705:R715" si="1872">IF(J705&lt;&gt;"",CONCATENATE(H705,I705,J705),CONCATENATE(H705,I705,K705))</f>
        <v>1AS15H0733BHA</v>
      </c>
      <c r="S705" s="7" t="str">
        <f t="shared" ref="S705:S715" si="1873">IF(N705="-","KEIN LIEFERUMFANG",IF(AND(N705&lt;=S$3,O705=""),"AKTUELL",IF(O705=N705-1,"KEIN SERIENEINSATZ",IF(N705&gt;S$3,"NOCH NICHT AKTUELL",IF(AND(N705&lt;S$3,O705&lt;S$3),"NICHT AKTUELL",IF(N705&lt;=S$3,"AKTUELL"))))))</f>
        <v>NOCH NICHT AKTUELL</v>
      </c>
      <c r="T705" s="1" t="str">
        <f>IF(H705=H605,IF(I705=I605,"IndizeNeu (Spalte J, K)",IF(K705&lt;&gt;"","Neue Variant","")),IF(K705&lt;&gt;"","Neue Variant",""))</f>
        <v/>
      </c>
      <c r="U705" s="8"/>
      <c r="V705" s="8"/>
      <c r="W705" s="78"/>
      <c r="X705" s="124"/>
      <c r="Y705" s="4" t="s">
        <v>374</v>
      </c>
      <c r="Z705" s="4" t="s">
        <v>374</v>
      </c>
      <c r="AA705" s="4" t="s">
        <v>566</v>
      </c>
      <c r="AB705" s="115"/>
      <c r="AC705" s="178"/>
      <c r="AD705" s="175"/>
      <c r="AE705" s="175"/>
      <c r="AF705" s="175"/>
      <c r="AG705" s="176"/>
      <c r="AH705" s="176"/>
      <c r="AI705" s="176" t="s">
        <v>374</v>
      </c>
      <c r="AJ705" s="177"/>
      <c r="AK705" s="177"/>
      <c r="AL705" s="177"/>
      <c r="AM705" s="175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 t="s">
        <v>374</v>
      </c>
      <c r="AY705" s="178"/>
      <c r="AZ705" s="178"/>
      <c r="BA705" s="178"/>
      <c r="BB705" s="178"/>
      <c r="BC705" s="178"/>
      <c r="BD705" s="178"/>
      <c r="BE705" s="178"/>
      <c r="BF705" s="178"/>
      <c r="BG705" s="178"/>
      <c r="BH705" s="178"/>
      <c r="BI705" s="178"/>
      <c r="BJ705" s="178"/>
      <c r="BK705" s="178"/>
      <c r="BL705" s="179"/>
      <c r="BM705" s="179"/>
    </row>
    <row r="706" spans="1:65">
      <c r="A706" s="2" t="s">
        <v>26</v>
      </c>
      <c r="B706" s="24" t="s">
        <v>417</v>
      </c>
      <c r="C706" s="4"/>
      <c r="D706" s="4"/>
      <c r="E706" s="135" t="str">
        <f t="shared" si="1712"/>
        <v xml:space="preserve">            VTC6,     VTC9,                           </v>
      </c>
      <c r="F706" s="6" t="str">
        <f t="shared" si="1868"/>
        <v>5H0_970_733</v>
      </c>
      <c r="G706" s="6" t="str">
        <f t="shared" si="1869"/>
        <v>BJ</v>
      </c>
      <c r="H706" s="6" t="str">
        <f t="shared" si="1870"/>
        <v>1AS15H0733</v>
      </c>
      <c r="I706" s="6" t="str">
        <f t="shared" si="1871"/>
        <v>BJ</v>
      </c>
      <c r="J706" s="8" t="s">
        <v>498</v>
      </c>
      <c r="K706" s="2"/>
      <c r="L706" s="24" t="s">
        <v>1640</v>
      </c>
      <c r="M706" s="67"/>
      <c r="N706" s="68">
        <v>2148</v>
      </c>
      <c r="O706" s="69"/>
      <c r="P706" s="42" t="s">
        <v>2209</v>
      </c>
      <c r="Q706" s="24" t="s">
        <v>1996</v>
      </c>
      <c r="R706" s="6" t="str">
        <f t="shared" si="1872"/>
        <v>1AS15H0733BJA</v>
      </c>
      <c r="S706" s="7" t="str">
        <f t="shared" si="1873"/>
        <v>NOCH NICHT AKTUELL</v>
      </c>
      <c r="T706" s="1" t="str">
        <f t="shared" ref="T706:T711" si="1874">IF(H706=H705,IF(I706=I705,"IndizeNeu (Spalte J, K)",IF(K706&lt;&gt;"","Neue Variant","")),IF(K706&lt;&gt;"","Neue Variant",""))</f>
        <v/>
      </c>
      <c r="U706" s="8"/>
      <c r="V706" s="8" t="s">
        <v>508</v>
      </c>
      <c r="W706" s="78"/>
      <c r="X706" s="124"/>
      <c r="Y706" s="4" t="s">
        <v>374</v>
      </c>
      <c r="Z706" s="4" t="s">
        <v>374</v>
      </c>
      <c r="AA706" s="4" t="s">
        <v>566</v>
      </c>
      <c r="AB706" s="115"/>
      <c r="AC706" s="178"/>
      <c r="AD706" s="175"/>
      <c r="AE706" s="175"/>
      <c r="AF706" s="175"/>
      <c r="AG706" s="176"/>
      <c r="AH706" s="176"/>
      <c r="AI706" s="176" t="s">
        <v>374</v>
      </c>
      <c r="AJ706" s="177"/>
      <c r="AK706" s="177"/>
      <c r="AL706" s="177" t="s">
        <v>374</v>
      </c>
      <c r="AM706" s="175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  <c r="BE706" s="178"/>
      <c r="BF706" s="178"/>
      <c r="BG706" s="178"/>
      <c r="BH706" s="178"/>
      <c r="BI706" s="178"/>
      <c r="BJ706" s="178"/>
      <c r="BK706" s="178"/>
      <c r="BL706" s="179"/>
      <c r="BM706" s="179"/>
    </row>
    <row r="707" spans="1:65">
      <c r="A707" s="2" t="s">
        <v>26</v>
      </c>
      <c r="B707" s="24" t="s">
        <v>417</v>
      </c>
      <c r="C707" s="4"/>
      <c r="D707" s="4"/>
      <c r="E707" s="135" t="str">
        <f t="shared" si="1712"/>
        <v xml:space="preserve">            VTC6,                  VTK1,              </v>
      </c>
      <c r="F707" s="6" t="str">
        <f t="shared" si="1868"/>
        <v>5H0_970_733</v>
      </c>
      <c r="G707" s="6" t="str">
        <f t="shared" si="1869"/>
        <v>BK</v>
      </c>
      <c r="H707" s="6" t="str">
        <f t="shared" si="1870"/>
        <v>1AS15H0733</v>
      </c>
      <c r="I707" s="6" t="str">
        <f t="shared" si="1871"/>
        <v>BK</v>
      </c>
      <c r="J707" s="8" t="s">
        <v>498</v>
      </c>
      <c r="K707" s="2"/>
      <c r="L707" s="24" t="s">
        <v>1641</v>
      </c>
      <c r="M707" s="67"/>
      <c r="N707" s="68">
        <v>2148</v>
      </c>
      <c r="O707" s="69"/>
      <c r="P707" s="42" t="s">
        <v>2209</v>
      </c>
      <c r="Q707" s="24" t="s">
        <v>1997</v>
      </c>
      <c r="R707" s="6" t="str">
        <f t="shared" si="1872"/>
        <v>1AS15H0733BKA</v>
      </c>
      <c r="S707" s="7" t="str">
        <f t="shared" si="1873"/>
        <v>NOCH NICHT AKTUELL</v>
      </c>
      <c r="T707" s="1" t="str">
        <f t="shared" si="1874"/>
        <v/>
      </c>
      <c r="U707" s="8"/>
      <c r="V707" s="8"/>
      <c r="W707" s="78"/>
      <c r="X707" s="124"/>
      <c r="Y707" s="4" t="s">
        <v>374</v>
      </c>
      <c r="Z707" s="4" t="s">
        <v>374</v>
      </c>
      <c r="AA707" s="4" t="s">
        <v>566</v>
      </c>
      <c r="AB707" s="115"/>
      <c r="AC707" s="178"/>
      <c r="AD707" s="175"/>
      <c r="AE707" s="175"/>
      <c r="AF707" s="175"/>
      <c r="AG707" s="176"/>
      <c r="AH707" s="176"/>
      <c r="AI707" s="176" t="s">
        <v>374</v>
      </c>
      <c r="AJ707" s="177"/>
      <c r="AK707" s="177"/>
      <c r="AL707" s="177"/>
      <c r="AM707" s="175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 t="s">
        <v>374</v>
      </c>
      <c r="AY707" s="178"/>
      <c r="AZ707" s="178"/>
      <c r="BA707" s="178"/>
      <c r="BB707" s="178"/>
      <c r="BC707" s="178"/>
      <c r="BD707" s="178"/>
      <c r="BE707" s="178"/>
      <c r="BF707" s="178"/>
      <c r="BG707" s="178"/>
      <c r="BH707" s="178"/>
      <c r="BI707" s="178"/>
      <c r="BJ707" s="178"/>
      <c r="BK707" s="178"/>
      <c r="BL707" s="179"/>
      <c r="BM707" s="179"/>
    </row>
    <row r="708" spans="1:65">
      <c r="A708" s="2" t="s">
        <v>26</v>
      </c>
      <c r="B708" s="24" t="s">
        <v>417</v>
      </c>
      <c r="C708" s="4"/>
      <c r="D708" s="4"/>
      <c r="E708" s="135" t="str">
        <f t="shared" si="1712"/>
        <v xml:space="preserve">                                              </v>
      </c>
      <c r="F708" s="6" t="str">
        <f t="shared" si="1868"/>
        <v>5H0_970_733</v>
      </c>
      <c r="G708" s="6" t="str">
        <f t="shared" si="1869"/>
        <v>BL</v>
      </c>
      <c r="H708" s="6" t="str">
        <f t="shared" si="1870"/>
        <v>1AS15H0733</v>
      </c>
      <c r="I708" s="6" t="str">
        <f t="shared" si="1871"/>
        <v>BL</v>
      </c>
      <c r="J708" s="8" t="s">
        <v>498</v>
      </c>
      <c r="K708" s="2"/>
      <c r="L708" s="24" t="s">
        <v>1236</v>
      </c>
      <c r="M708" s="67"/>
      <c r="N708" s="68">
        <v>2148</v>
      </c>
      <c r="O708" s="69"/>
      <c r="P708" s="42" t="s">
        <v>2209</v>
      </c>
      <c r="Q708" s="24" t="s">
        <v>1998</v>
      </c>
      <c r="R708" s="6" t="str">
        <f t="shared" si="1872"/>
        <v>1AS15H0733BLA</v>
      </c>
      <c r="S708" s="7" t="str">
        <f t="shared" si="1873"/>
        <v>NOCH NICHT AKTUELL</v>
      </c>
      <c r="T708" s="1" t="str">
        <f t="shared" si="1874"/>
        <v/>
      </c>
      <c r="U708" s="8"/>
      <c r="V708" s="8" t="s">
        <v>521</v>
      </c>
      <c r="W708" s="78"/>
      <c r="X708" s="124"/>
      <c r="Y708" s="4" t="s">
        <v>374</v>
      </c>
      <c r="Z708" s="4" t="s">
        <v>374</v>
      </c>
      <c r="AA708" s="4" t="s">
        <v>566</v>
      </c>
      <c r="AB708" s="115"/>
      <c r="AC708" s="178"/>
      <c r="AD708" s="175"/>
      <c r="AE708" s="175"/>
      <c r="AF708" s="175"/>
      <c r="AG708" s="176"/>
      <c r="AH708" s="176"/>
      <c r="AI708" s="176"/>
      <c r="AJ708" s="177"/>
      <c r="AK708" s="177"/>
      <c r="AL708" s="177"/>
      <c r="AM708" s="175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  <c r="BF708" s="178"/>
      <c r="BG708" s="178"/>
      <c r="BH708" s="178"/>
      <c r="BI708" s="178"/>
      <c r="BJ708" s="178"/>
      <c r="BK708" s="178"/>
      <c r="BL708" s="179"/>
      <c r="BM708" s="179"/>
    </row>
    <row r="709" spans="1:65">
      <c r="A709" s="2" t="s">
        <v>26</v>
      </c>
      <c r="B709" s="24" t="s">
        <v>417</v>
      </c>
      <c r="C709" s="4"/>
      <c r="D709" s="4"/>
      <c r="E709" s="135" t="str">
        <f t="shared" si="1712"/>
        <v xml:space="preserve">            VTC6,                  VTK1,              </v>
      </c>
      <c r="F709" s="6" t="str">
        <f t="shared" si="1868"/>
        <v>5H0_970_733</v>
      </c>
      <c r="G709" s="6" t="str">
        <f t="shared" si="1869"/>
        <v>BM</v>
      </c>
      <c r="H709" s="6" t="str">
        <f t="shared" si="1870"/>
        <v>1AS15H0733</v>
      </c>
      <c r="I709" s="6" t="str">
        <f t="shared" si="1871"/>
        <v>BM</v>
      </c>
      <c r="J709" s="8" t="s">
        <v>498</v>
      </c>
      <c r="K709" s="2"/>
      <c r="L709" s="24" t="s">
        <v>1642</v>
      </c>
      <c r="M709" s="67"/>
      <c r="N709" s="68">
        <v>2148</v>
      </c>
      <c r="O709" s="69"/>
      <c r="P709" s="42" t="s">
        <v>2209</v>
      </c>
      <c r="Q709" s="24" t="s">
        <v>1999</v>
      </c>
      <c r="R709" s="6" t="str">
        <f t="shared" si="1872"/>
        <v>1AS15H0733BMA</v>
      </c>
      <c r="S709" s="7" t="str">
        <f t="shared" si="1873"/>
        <v>NOCH NICHT AKTUELL</v>
      </c>
      <c r="T709" s="1" t="str">
        <f t="shared" si="1874"/>
        <v/>
      </c>
      <c r="U709" s="8"/>
      <c r="V709" s="8" t="s">
        <v>521</v>
      </c>
      <c r="W709" s="78"/>
      <c r="X709" s="124"/>
      <c r="Y709" s="4" t="s">
        <v>374</v>
      </c>
      <c r="Z709" s="4" t="s">
        <v>374</v>
      </c>
      <c r="AA709" s="4" t="s">
        <v>566</v>
      </c>
      <c r="AB709" s="115"/>
      <c r="AC709" s="178"/>
      <c r="AD709" s="175"/>
      <c r="AE709" s="175"/>
      <c r="AF709" s="175"/>
      <c r="AG709" s="176"/>
      <c r="AH709" s="176"/>
      <c r="AI709" s="176" t="s">
        <v>374</v>
      </c>
      <c r="AJ709" s="177"/>
      <c r="AK709" s="177"/>
      <c r="AL709" s="177"/>
      <c r="AM709" s="175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 t="s">
        <v>374</v>
      </c>
      <c r="AY709" s="178"/>
      <c r="AZ709" s="178"/>
      <c r="BA709" s="178"/>
      <c r="BB709" s="178"/>
      <c r="BC709" s="178"/>
      <c r="BD709" s="178"/>
      <c r="BE709" s="178"/>
      <c r="BF709" s="178"/>
      <c r="BG709" s="178"/>
      <c r="BH709" s="178"/>
      <c r="BI709" s="178"/>
      <c r="BJ709" s="178"/>
      <c r="BK709" s="178"/>
      <c r="BL709" s="179"/>
      <c r="BM709" s="179"/>
    </row>
    <row r="710" spans="1:65">
      <c r="A710" s="2" t="s">
        <v>26</v>
      </c>
      <c r="B710" s="24" t="s">
        <v>417</v>
      </c>
      <c r="C710" s="4"/>
      <c r="D710" s="4"/>
      <c r="E710" s="135" t="str">
        <f t="shared" si="1712"/>
        <v xml:space="preserve">            VTC6,     VTC9,                           </v>
      </c>
      <c r="F710" s="6" t="str">
        <f t="shared" si="1868"/>
        <v>5H0_970_733</v>
      </c>
      <c r="G710" s="6" t="str">
        <f t="shared" si="1869"/>
        <v>BN</v>
      </c>
      <c r="H710" s="6" t="str">
        <f t="shared" si="1870"/>
        <v>1AS15H0733</v>
      </c>
      <c r="I710" s="6" t="str">
        <f t="shared" si="1871"/>
        <v>BN</v>
      </c>
      <c r="J710" s="8" t="s">
        <v>498</v>
      </c>
      <c r="K710" s="2"/>
      <c r="L710" s="24" t="s">
        <v>1238</v>
      </c>
      <c r="M710" s="67"/>
      <c r="N710" s="68">
        <v>2148</v>
      </c>
      <c r="O710" s="69"/>
      <c r="P710" s="42" t="s">
        <v>2209</v>
      </c>
      <c r="Q710" s="24" t="s">
        <v>2000</v>
      </c>
      <c r="R710" s="6" t="str">
        <f t="shared" si="1872"/>
        <v>1AS15H0733BNA</v>
      </c>
      <c r="S710" s="7" t="str">
        <f t="shared" si="1873"/>
        <v>NOCH NICHT AKTUELL</v>
      </c>
      <c r="T710" s="1" t="str">
        <f t="shared" si="1874"/>
        <v/>
      </c>
      <c r="U710" s="8"/>
      <c r="V710" s="8" t="s">
        <v>521</v>
      </c>
      <c r="W710" s="78"/>
      <c r="X710" s="124"/>
      <c r="Y710" s="4" t="s">
        <v>374</v>
      </c>
      <c r="Z710" s="4" t="s">
        <v>374</v>
      </c>
      <c r="AA710" s="4" t="s">
        <v>566</v>
      </c>
      <c r="AB710" s="115"/>
      <c r="AC710" s="178"/>
      <c r="AD710" s="175"/>
      <c r="AE710" s="175"/>
      <c r="AF710" s="175"/>
      <c r="AG710" s="176"/>
      <c r="AH710" s="176"/>
      <c r="AI710" s="176" t="s">
        <v>374</v>
      </c>
      <c r="AJ710" s="177"/>
      <c r="AK710" s="177"/>
      <c r="AL710" s="177" t="s">
        <v>374</v>
      </c>
      <c r="AM710" s="175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  <c r="BE710" s="178"/>
      <c r="BF710" s="178"/>
      <c r="BG710" s="178"/>
      <c r="BH710" s="178"/>
      <c r="BI710" s="178"/>
      <c r="BJ710" s="178"/>
      <c r="BK710" s="178"/>
      <c r="BL710" s="179"/>
      <c r="BM710" s="179"/>
    </row>
    <row r="711" spans="1:65">
      <c r="A711" s="2" t="s">
        <v>26</v>
      </c>
      <c r="B711" s="24" t="s">
        <v>417</v>
      </c>
      <c r="C711" s="4"/>
      <c r="D711" s="4"/>
      <c r="E711" s="135" t="str">
        <f t="shared" si="1712"/>
        <v xml:space="preserve">            VTC6,                  VTK1,              </v>
      </c>
      <c r="F711" s="6" t="str">
        <f t="shared" si="1868"/>
        <v>5H0_970_733</v>
      </c>
      <c r="G711" s="6" t="str">
        <f t="shared" si="1869"/>
        <v>BP</v>
      </c>
      <c r="H711" s="6" t="str">
        <f t="shared" si="1870"/>
        <v>1AS15H0733</v>
      </c>
      <c r="I711" s="6" t="str">
        <f t="shared" si="1871"/>
        <v>BP</v>
      </c>
      <c r="J711" s="8" t="s">
        <v>498</v>
      </c>
      <c r="K711" s="2"/>
      <c r="L711" s="24" t="s">
        <v>1239</v>
      </c>
      <c r="M711" s="67"/>
      <c r="N711" s="68">
        <v>2148</v>
      </c>
      <c r="O711" s="69"/>
      <c r="P711" s="42" t="s">
        <v>2209</v>
      </c>
      <c r="Q711" s="24" t="s">
        <v>2001</v>
      </c>
      <c r="R711" s="6" t="str">
        <f t="shared" si="1872"/>
        <v>1AS15H0733BPA</v>
      </c>
      <c r="S711" s="7" t="str">
        <f t="shared" si="1873"/>
        <v>NOCH NICHT AKTUELL</v>
      </c>
      <c r="T711" s="1" t="str">
        <f t="shared" si="1874"/>
        <v/>
      </c>
      <c r="U711" s="8"/>
      <c r="V711" s="8" t="s">
        <v>521</v>
      </c>
      <c r="W711" s="78"/>
      <c r="X711" s="124"/>
      <c r="Y711" s="4" t="s">
        <v>374</v>
      </c>
      <c r="Z711" s="4" t="s">
        <v>374</v>
      </c>
      <c r="AA711" s="4" t="s">
        <v>566</v>
      </c>
      <c r="AB711" s="115"/>
      <c r="AC711" s="178"/>
      <c r="AD711" s="175"/>
      <c r="AE711" s="175"/>
      <c r="AF711" s="175"/>
      <c r="AG711" s="176"/>
      <c r="AH711" s="176"/>
      <c r="AI711" s="176" t="s">
        <v>374</v>
      </c>
      <c r="AJ711" s="177"/>
      <c r="AK711" s="177"/>
      <c r="AL711" s="177"/>
      <c r="AM711" s="175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 t="s">
        <v>374</v>
      </c>
      <c r="AY711" s="178"/>
      <c r="AZ711" s="178"/>
      <c r="BA711" s="178"/>
      <c r="BB711" s="178"/>
      <c r="BC711" s="178"/>
      <c r="BD711" s="178"/>
      <c r="BE711" s="178"/>
      <c r="BF711" s="178"/>
      <c r="BG711" s="178"/>
      <c r="BH711" s="178"/>
      <c r="BI711" s="178"/>
      <c r="BJ711" s="178"/>
      <c r="BK711" s="178"/>
      <c r="BL711" s="179"/>
      <c r="BM711" s="179"/>
    </row>
    <row r="712" spans="1:65">
      <c r="A712" s="2" t="s">
        <v>26</v>
      </c>
      <c r="B712" s="24" t="s">
        <v>417</v>
      </c>
      <c r="C712" s="4"/>
      <c r="D712" s="4"/>
      <c r="E712" s="135" t="str">
        <f t="shared" si="1712"/>
        <v xml:space="preserve">            VTC6,                  VTK1,              </v>
      </c>
      <c r="F712" s="6" t="str">
        <f t="shared" si="1868"/>
        <v>5H0_970_733</v>
      </c>
      <c r="G712" s="6" t="str">
        <f t="shared" si="1869"/>
        <v>BQ</v>
      </c>
      <c r="H712" s="6" t="str">
        <f t="shared" si="1870"/>
        <v>1AS15H0733</v>
      </c>
      <c r="I712" s="6" t="str">
        <f t="shared" si="1871"/>
        <v>BQ</v>
      </c>
      <c r="J712" s="8" t="s">
        <v>498</v>
      </c>
      <c r="K712" s="2"/>
      <c r="L712" s="24" t="s">
        <v>1643</v>
      </c>
      <c r="M712" s="67"/>
      <c r="N712" s="68">
        <v>2148</v>
      </c>
      <c r="O712" s="69"/>
      <c r="P712" s="42" t="s">
        <v>2209</v>
      </c>
      <c r="Q712" s="24" t="s">
        <v>2002</v>
      </c>
      <c r="R712" s="6" t="str">
        <f t="shared" si="1872"/>
        <v>1AS15H0733BQA</v>
      </c>
      <c r="S712" s="7" t="str">
        <f t="shared" si="1873"/>
        <v>NOCH NICHT AKTUELL</v>
      </c>
      <c r="T712" s="1" t="str">
        <f>IF(H712=H704,IF(I712=I704,"IndizeNeu (Spalte J, K)",IF(K712&lt;&gt;"","Neue Variant","")),IF(K712&lt;&gt;"","Neue Variant",""))</f>
        <v/>
      </c>
      <c r="U712" s="8"/>
      <c r="V712" s="8" t="s">
        <v>1101</v>
      </c>
      <c r="W712" s="78"/>
      <c r="X712" s="124"/>
      <c r="Y712" s="4" t="s">
        <v>374</v>
      </c>
      <c r="Z712" s="4" t="s">
        <v>374</v>
      </c>
      <c r="AA712" s="4" t="s">
        <v>566</v>
      </c>
      <c r="AB712" s="115"/>
      <c r="AC712" s="178"/>
      <c r="AD712" s="175"/>
      <c r="AE712" s="175"/>
      <c r="AF712" s="175"/>
      <c r="AG712" s="176"/>
      <c r="AH712" s="176"/>
      <c r="AI712" s="176" t="s">
        <v>374</v>
      </c>
      <c r="AJ712" s="177"/>
      <c r="AK712" s="177"/>
      <c r="AL712" s="177"/>
      <c r="AM712" s="175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 t="s">
        <v>374</v>
      </c>
      <c r="AY712" s="178"/>
      <c r="AZ712" s="178"/>
      <c r="BA712" s="178"/>
      <c r="BB712" s="178"/>
      <c r="BC712" s="178"/>
      <c r="BD712" s="178"/>
      <c r="BE712" s="178"/>
      <c r="BF712" s="178"/>
      <c r="BG712" s="178"/>
      <c r="BH712" s="178"/>
      <c r="BI712" s="178"/>
      <c r="BJ712" s="178"/>
      <c r="BK712" s="178"/>
      <c r="BL712" s="179"/>
      <c r="BM712" s="179"/>
    </row>
    <row r="713" spans="1:65">
      <c r="A713" s="2" t="s">
        <v>26</v>
      </c>
      <c r="B713" s="24" t="s">
        <v>417</v>
      </c>
      <c r="C713" s="4"/>
      <c r="D713" s="4"/>
      <c r="E713" s="135" t="str">
        <f t="shared" si="1712"/>
        <v xml:space="preserve">            VTC6,                  VTK1,              </v>
      </c>
      <c r="F713" s="6" t="str">
        <f t="shared" si="1868"/>
        <v>5H0_970_733</v>
      </c>
      <c r="G713" s="6" t="str">
        <f t="shared" si="1869"/>
        <v>BR</v>
      </c>
      <c r="H713" s="6" t="str">
        <f t="shared" si="1870"/>
        <v>1AS15H0733</v>
      </c>
      <c r="I713" s="6" t="str">
        <f t="shared" si="1871"/>
        <v>BR</v>
      </c>
      <c r="J713" s="8" t="s">
        <v>498</v>
      </c>
      <c r="K713" s="2"/>
      <c r="L713" s="24" t="s">
        <v>1241</v>
      </c>
      <c r="M713" s="67"/>
      <c r="N713" s="68">
        <v>2148</v>
      </c>
      <c r="O713" s="69"/>
      <c r="P713" s="42" t="s">
        <v>2209</v>
      </c>
      <c r="Q713" s="24" t="s">
        <v>2003</v>
      </c>
      <c r="R713" s="6" t="str">
        <f t="shared" si="1872"/>
        <v>1AS15H0733BRA</v>
      </c>
      <c r="S713" s="7" t="str">
        <f t="shared" si="1873"/>
        <v>NOCH NICHT AKTUELL</v>
      </c>
      <c r="T713" s="1" t="str">
        <f>IF(H713=H705,IF(I713=I705,"IndizeNeu (Spalte J, K)",IF(K713&lt;&gt;"","Neue Variant","")),IF(K713&lt;&gt;"","Neue Variant",""))</f>
        <v/>
      </c>
      <c r="U713" s="8"/>
      <c r="V713" s="8" t="s">
        <v>700</v>
      </c>
      <c r="W713" s="78"/>
      <c r="X713" s="124"/>
      <c r="Y713" s="4" t="s">
        <v>374</v>
      </c>
      <c r="Z713" s="4" t="s">
        <v>374</v>
      </c>
      <c r="AA713" s="4" t="s">
        <v>566</v>
      </c>
      <c r="AB713" s="115"/>
      <c r="AC713" s="178"/>
      <c r="AD713" s="175"/>
      <c r="AE713" s="175"/>
      <c r="AF713" s="175"/>
      <c r="AG713" s="176"/>
      <c r="AH713" s="176"/>
      <c r="AI713" s="176" t="s">
        <v>374</v>
      </c>
      <c r="AJ713" s="177"/>
      <c r="AK713" s="177"/>
      <c r="AL713" s="177"/>
      <c r="AM713" s="175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 t="s">
        <v>374</v>
      </c>
      <c r="AY713" s="178"/>
      <c r="AZ713" s="178"/>
      <c r="BA713" s="178"/>
      <c r="BB713" s="178"/>
      <c r="BC713" s="178"/>
      <c r="BD713" s="178"/>
      <c r="BE713" s="178"/>
      <c r="BF713" s="178"/>
      <c r="BG713" s="178"/>
      <c r="BH713" s="178"/>
      <c r="BI713" s="178"/>
      <c r="BJ713" s="178"/>
      <c r="BK713" s="178"/>
      <c r="BL713" s="179"/>
      <c r="BM713" s="179"/>
    </row>
    <row r="714" spans="1:65">
      <c r="A714" s="2" t="s">
        <v>26</v>
      </c>
      <c r="B714" s="24" t="s">
        <v>417</v>
      </c>
      <c r="C714" s="4"/>
      <c r="D714" s="4"/>
      <c r="E714" s="135" t="str">
        <f t="shared" si="1712"/>
        <v xml:space="preserve">            VTC6,     VTC9,                           </v>
      </c>
      <c r="F714" s="6" t="str">
        <f t="shared" si="1868"/>
        <v>5H0_970_733</v>
      </c>
      <c r="G714" s="6" t="str">
        <f t="shared" si="1869"/>
        <v>BS</v>
      </c>
      <c r="H714" s="6" t="str">
        <f t="shared" si="1870"/>
        <v>1AS15H0733</v>
      </c>
      <c r="I714" s="6" t="str">
        <f t="shared" si="1871"/>
        <v>BS</v>
      </c>
      <c r="J714" s="8" t="s">
        <v>498</v>
      </c>
      <c r="K714" s="2"/>
      <c r="L714" s="24" t="s">
        <v>1644</v>
      </c>
      <c r="M714" s="67"/>
      <c r="N714" s="68">
        <v>2148</v>
      </c>
      <c r="O714" s="69"/>
      <c r="P714" s="42" t="s">
        <v>2209</v>
      </c>
      <c r="Q714" s="24" t="s">
        <v>2004</v>
      </c>
      <c r="R714" s="6" t="str">
        <f t="shared" si="1872"/>
        <v>1AS15H0733BSA</v>
      </c>
      <c r="S714" s="7" t="str">
        <f t="shared" si="1873"/>
        <v>NOCH NICHT AKTUELL</v>
      </c>
      <c r="T714" s="1" t="str">
        <f>IF(H714=H713,IF(I714=I713,"IndizeNeu (Spalte J, K)",IF(K714&lt;&gt;"","Neue Variant","")),IF(K714&lt;&gt;"","Neue Variant",""))</f>
        <v/>
      </c>
      <c r="U714" s="8"/>
      <c r="V714" s="8" t="s">
        <v>508</v>
      </c>
      <c r="W714" s="78"/>
      <c r="X714" s="124"/>
      <c r="Y714" s="4" t="s">
        <v>374</v>
      </c>
      <c r="Z714" s="4" t="s">
        <v>374</v>
      </c>
      <c r="AA714" s="4" t="s">
        <v>566</v>
      </c>
      <c r="AB714" s="115"/>
      <c r="AC714" s="178"/>
      <c r="AD714" s="175"/>
      <c r="AE714" s="175"/>
      <c r="AF714" s="175"/>
      <c r="AG714" s="176"/>
      <c r="AH714" s="176"/>
      <c r="AI714" s="176" t="s">
        <v>374</v>
      </c>
      <c r="AJ714" s="177"/>
      <c r="AK714" s="177"/>
      <c r="AL714" s="177" t="s">
        <v>374</v>
      </c>
      <c r="AM714" s="175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  <c r="BF714" s="178"/>
      <c r="BG714" s="178"/>
      <c r="BH714" s="178"/>
      <c r="BI714" s="178"/>
      <c r="BJ714" s="178"/>
      <c r="BK714" s="178"/>
      <c r="BL714" s="179"/>
      <c r="BM714" s="179"/>
    </row>
    <row r="715" spans="1:65">
      <c r="A715" s="2" t="s">
        <v>26</v>
      </c>
      <c r="B715" s="24" t="s">
        <v>417</v>
      </c>
      <c r="C715" s="4"/>
      <c r="D715" s="4"/>
      <c r="E715" s="135" t="str">
        <f t="shared" si="1712"/>
        <v xml:space="preserve">            VTC6,     VTC9,                           </v>
      </c>
      <c r="F715" s="6" t="str">
        <f t="shared" si="1868"/>
        <v>5H0_970_733</v>
      </c>
      <c r="G715" s="6" t="str">
        <f t="shared" si="1869"/>
        <v>BT</v>
      </c>
      <c r="H715" s="6" t="str">
        <f t="shared" si="1870"/>
        <v>1AS15H0733</v>
      </c>
      <c r="I715" s="6" t="str">
        <f t="shared" si="1871"/>
        <v>BT</v>
      </c>
      <c r="J715" s="8" t="s">
        <v>498</v>
      </c>
      <c r="K715" s="2"/>
      <c r="L715" s="24" t="s">
        <v>1099</v>
      </c>
      <c r="M715" s="67"/>
      <c r="N715" s="68">
        <v>2148</v>
      </c>
      <c r="O715" s="69"/>
      <c r="P715" s="42" t="s">
        <v>2209</v>
      </c>
      <c r="Q715" s="24" t="s">
        <v>2005</v>
      </c>
      <c r="R715" s="6" t="str">
        <f t="shared" si="1872"/>
        <v>1AS15H0733BTA</v>
      </c>
      <c r="S715" s="7" t="str">
        <f t="shared" si="1873"/>
        <v>NOCH NICHT AKTUELL</v>
      </c>
      <c r="T715" s="1" t="str">
        <f>IF(H715=H713,IF(I715=I713,"IndizeNeu (Spalte J, K)",IF(K715&lt;&gt;"","Neue Variant","")),IF(K715&lt;&gt;"","Neue Variant",""))</f>
        <v/>
      </c>
      <c r="U715" s="8"/>
      <c r="V715" s="8" t="s">
        <v>1100</v>
      </c>
      <c r="W715" s="78"/>
      <c r="X715" s="124"/>
      <c r="Y715" s="4" t="s">
        <v>374</v>
      </c>
      <c r="Z715" s="4" t="s">
        <v>374</v>
      </c>
      <c r="AA715" s="4" t="s">
        <v>566</v>
      </c>
      <c r="AB715" s="115"/>
      <c r="AC715" s="178"/>
      <c r="AD715" s="175"/>
      <c r="AE715" s="175"/>
      <c r="AF715" s="175"/>
      <c r="AG715" s="176"/>
      <c r="AH715" s="176"/>
      <c r="AI715" s="176" t="s">
        <v>374</v>
      </c>
      <c r="AJ715" s="177"/>
      <c r="AK715" s="177"/>
      <c r="AL715" s="177" t="s">
        <v>374</v>
      </c>
      <c r="AM715" s="175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  <c r="BE715" s="178"/>
      <c r="BF715" s="178"/>
      <c r="BG715" s="178"/>
      <c r="BH715" s="178"/>
      <c r="BI715" s="178"/>
      <c r="BJ715" s="178"/>
      <c r="BK715" s="178"/>
      <c r="BL715" s="179"/>
      <c r="BM715" s="179"/>
    </row>
    <row r="716" spans="1:65">
      <c r="A716" s="2" t="s">
        <v>26</v>
      </c>
      <c r="B716" s="24" t="s">
        <v>1485</v>
      </c>
      <c r="C716" s="4"/>
      <c r="D716" s="4"/>
      <c r="E716" s="135" t="str">
        <f t="shared" si="1712"/>
        <v xml:space="preserve">                                              </v>
      </c>
      <c r="F716" s="6" t="str">
        <f t="shared" ref="F716:F717" si="1875">LEFT(Q716,11)</f>
        <v>5H9_970_735</v>
      </c>
      <c r="G716" s="6">
        <f t="shared" ref="G716:G717" si="1876">IF(LEN(Q716)=11,0,MID(Q716,13,2))</f>
        <v>0</v>
      </c>
      <c r="H716" s="6" t="str">
        <f t="shared" ref="H716:H717" si="1877">CONCATENATE(IF(MID(Q716,5,3)="970","1AS1"),LEFT(F716,3),RIGHT(F716,3))</f>
        <v>1AS15H9735</v>
      </c>
      <c r="I716" s="6" t="str">
        <f t="shared" ref="I716:I717" si="1878">IF(G716=0,"00",IF(LEN(G716)=1,CONCATENATE(G716,0),G716))</f>
        <v>00</v>
      </c>
      <c r="J716" s="8" t="s">
        <v>498</v>
      </c>
      <c r="K716" s="2"/>
      <c r="L716" s="24" t="s">
        <v>1487</v>
      </c>
      <c r="M716" s="67" t="s">
        <v>1491</v>
      </c>
      <c r="N716" s="68">
        <v>2025</v>
      </c>
      <c r="O716" s="69"/>
      <c r="P716" s="42" t="s">
        <v>1482</v>
      </c>
      <c r="Q716" s="24" t="s">
        <v>1486</v>
      </c>
      <c r="R716" s="6" t="str">
        <f t="shared" ref="R716:R717" si="1879">IF(J716&lt;&gt;"",CONCATENATE(H716,I716,J716),CONCATENATE(H716,I716,K716))</f>
        <v>1AS15H973500A</v>
      </c>
      <c r="S716" s="7" t="str">
        <f t="shared" ref="S716:S717" si="1880">IF(N716="-","KEIN LIEFERUMFANG",IF(AND(N716&lt;=S$3,O716=""),"AKTUELL",IF(O716=N716-1,"KEIN SERIENEINSATZ",IF(N716&gt;S$3,"NOCH NICHT AKTUELL",IF(AND(N716&lt;S$3,O716&lt;S$3),"NICHT AKTUELL",IF(N716&lt;=S$3,"AKTUELL"))))))</f>
        <v>AKTUELL</v>
      </c>
      <c r="T716" s="1" t="str">
        <f>IF(H716=H679,IF(I716=I679,"IndizeNeu (Spalte J, K)",IF(K716&lt;&gt;"","Neue Variant","")),IF(K716&lt;&gt;"","Neue Variant",""))</f>
        <v/>
      </c>
      <c r="U716" s="8" t="s">
        <v>1475</v>
      </c>
      <c r="V716" s="8"/>
      <c r="W716" s="78"/>
      <c r="X716" s="124"/>
      <c r="Y716" s="4" t="s">
        <v>374</v>
      </c>
      <c r="Z716" s="4" t="s">
        <v>374</v>
      </c>
      <c r="AA716" s="4" t="s">
        <v>566</v>
      </c>
      <c r="AB716" s="115"/>
      <c r="AC716" s="178"/>
      <c r="AD716" s="175"/>
      <c r="AE716" s="175"/>
      <c r="AF716" s="175"/>
      <c r="AG716" s="176"/>
      <c r="AH716" s="176"/>
      <c r="AI716" s="176"/>
      <c r="AJ716" s="177"/>
      <c r="AK716" s="177"/>
      <c r="AL716" s="177"/>
      <c r="AM716" s="175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  <c r="BE716" s="178"/>
      <c r="BF716" s="178"/>
      <c r="BG716" s="178"/>
      <c r="BH716" s="178"/>
      <c r="BI716" s="178"/>
      <c r="BJ716" s="178"/>
      <c r="BK716" s="178"/>
      <c r="BL716" s="179"/>
      <c r="BM716" s="179"/>
    </row>
    <row r="717" spans="1:65" ht="22.5">
      <c r="A717" s="2" t="s">
        <v>26</v>
      </c>
      <c r="B717" s="24" t="s">
        <v>1485</v>
      </c>
      <c r="C717" s="4"/>
      <c r="D717" s="4"/>
      <c r="E717" s="135" t="str">
        <f t="shared" si="1712"/>
        <v xml:space="preserve">                                              </v>
      </c>
      <c r="F717" s="6" t="str">
        <f t="shared" si="1875"/>
        <v>5H9_970_735</v>
      </c>
      <c r="G717" s="6" t="str">
        <f t="shared" si="1876"/>
        <v>A</v>
      </c>
      <c r="H717" s="6" t="str">
        <f t="shared" si="1877"/>
        <v>1AS15H9735</v>
      </c>
      <c r="I717" s="6" t="str">
        <f t="shared" si="1878"/>
        <v>A0</v>
      </c>
      <c r="J717" s="8" t="s">
        <v>498</v>
      </c>
      <c r="K717" s="2"/>
      <c r="L717" s="24" t="s">
        <v>1487</v>
      </c>
      <c r="M717" s="67" t="s">
        <v>1492</v>
      </c>
      <c r="N717" s="68">
        <v>2048</v>
      </c>
      <c r="O717" s="69">
        <v>2102</v>
      </c>
      <c r="P717" s="42" t="s">
        <v>2260</v>
      </c>
      <c r="Q717" s="24" t="s">
        <v>1490</v>
      </c>
      <c r="R717" s="6" t="str">
        <f t="shared" si="1879"/>
        <v>1AS15H9735A0A</v>
      </c>
      <c r="S717" s="7" t="str">
        <f t="shared" si="1880"/>
        <v>NICHT AKTUELL</v>
      </c>
      <c r="T717" s="1" t="str">
        <f>IF(H717=H681,IF(I717=I681,"IndizeNeu (Spalte J, K)",IF(K717&lt;&gt;"","Neue Variant","")),IF(K717&lt;&gt;"","Neue Variant",""))</f>
        <v/>
      </c>
      <c r="U717" s="8" t="s">
        <v>1475</v>
      </c>
      <c r="V717" s="8"/>
      <c r="W717" s="78"/>
      <c r="X717" s="124"/>
      <c r="Y717" s="4" t="s">
        <v>374</v>
      </c>
      <c r="Z717" s="4" t="s">
        <v>374</v>
      </c>
      <c r="AA717" s="4" t="s">
        <v>566</v>
      </c>
      <c r="AB717" s="115"/>
      <c r="AC717" s="178"/>
      <c r="AD717" s="175"/>
      <c r="AE717" s="175"/>
      <c r="AF717" s="175"/>
      <c r="AG717" s="176"/>
      <c r="AH717" s="176"/>
      <c r="AI717" s="176"/>
      <c r="AJ717" s="177"/>
      <c r="AK717" s="177"/>
      <c r="AL717" s="177"/>
      <c r="AM717" s="175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  <c r="BE717" s="178"/>
      <c r="BF717" s="178"/>
      <c r="BG717" s="178"/>
      <c r="BH717" s="178"/>
      <c r="BI717" s="178"/>
      <c r="BJ717" s="178"/>
      <c r="BK717" s="178"/>
      <c r="BL717" s="179"/>
      <c r="BM717" s="179"/>
    </row>
    <row r="718" spans="1:65" ht="22.5">
      <c r="A718" s="2" t="s">
        <v>26</v>
      </c>
      <c r="B718" s="24" t="s">
        <v>1485</v>
      </c>
      <c r="C718" s="4"/>
      <c r="D718" s="4"/>
      <c r="E718" s="135" t="str">
        <f t="shared" si="1712"/>
        <v xml:space="preserve">                                           VTU7,  </v>
      </c>
      <c r="F718" s="6" t="str">
        <f t="shared" ref="F718:F719" si="1881">LEFT(Q718,11)</f>
        <v>5H9_970_735</v>
      </c>
      <c r="G718" s="6" t="str">
        <f t="shared" ref="G718:G719" si="1882">IF(LEN(Q718)=11,0,MID(Q718,13,2))</f>
        <v>A</v>
      </c>
      <c r="H718" s="6" t="str">
        <f t="shared" ref="H718:H719" si="1883">CONCATENATE(IF(MID(Q718,5,3)="970","1AS1"),LEFT(F718,3),RIGHT(F718,3))</f>
        <v>1AS15H9735</v>
      </c>
      <c r="I718" s="6" t="str">
        <f t="shared" ref="I718:I719" si="1884">IF(G718=0,"00",IF(LEN(G718)=1,CONCATENATE(G718,0),G718))</f>
        <v>A0</v>
      </c>
      <c r="J718" s="8" t="s">
        <v>634</v>
      </c>
      <c r="K718" s="122"/>
      <c r="L718" s="24" t="s">
        <v>1487</v>
      </c>
      <c r="M718" s="67" t="s">
        <v>1492</v>
      </c>
      <c r="N718" s="68">
        <v>2103</v>
      </c>
      <c r="O718" s="69"/>
      <c r="P718" s="42" t="s">
        <v>2260</v>
      </c>
      <c r="Q718" s="24" t="s">
        <v>1490</v>
      </c>
      <c r="R718" s="6" t="str">
        <f t="shared" ref="R718:R719" si="1885">IF(J718&lt;&gt;"",CONCATENATE(H718,I718,J718),CONCATENATE(H718,I718,K718))</f>
        <v>1AS15H9735A0D</v>
      </c>
      <c r="S718" s="7" t="str">
        <f t="shared" ref="S718:S719" si="1886">IF(N718="-","KEIN LIEFERUMFANG",IF(AND(N718&lt;=S$3,O718=""),"AKTUELL",IF(O718=N718-1,"KEIN SERIENEINSATZ",IF(N718&gt;S$3,"NOCH NICHT AKTUELL",IF(AND(N718&lt;S$3,O718&lt;S$3),"NICHT AKTUELL",IF(N718&lt;=S$3,"AKTUELL"))))))</f>
        <v>AKTUELL</v>
      </c>
      <c r="T718" s="1" t="str">
        <f>IF(H718=H682,IF(I718=I682,"IndizeNeu (Spalte J, K)",IF(K718&lt;&gt;"","Neue Variant","")),IF(K718&lt;&gt;"","Neue Variant",""))</f>
        <v/>
      </c>
      <c r="U718" s="8"/>
      <c r="V718" s="8"/>
      <c r="W718" s="78"/>
      <c r="X718" s="124"/>
      <c r="Y718" s="4" t="s">
        <v>374</v>
      </c>
      <c r="Z718" s="4" t="s">
        <v>374</v>
      </c>
      <c r="AA718" s="4" t="s">
        <v>566</v>
      </c>
      <c r="AB718" s="115"/>
      <c r="AC718" s="178"/>
      <c r="AD718" s="175"/>
      <c r="AE718" s="175"/>
      <c r="AF718" s="175"/>
      <c r="AG718" s="176"/>
      <c r="AH718" s="176"/>
      <c r="AI718" s="176"/>
      <c r="AJ718" s="177"/>
      <c r="AK718" s="177"/>
      <c r="AL718" s="177"/>
      <c r="AM718" s="175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  <c r="BE718" s="178"/>
      <c r="BF718" s="178"/>
      <c r="BG718" s="178"/>
      <c r="BH718" s="178"/>
      <c r="BI718" s="178"/>
      <c r="BJ718" s="178" t="s">
        <v>374</v>
      </c>
      <c r="BK718" s="178"/>
      <c r="BL718" s="179"/>
      <c r="BM718" s="179"/>
    </row>
    <row r="719" spans="1:65">
      <c r="A719" s="2" t="s">
        <v>26</v>
      </c>
      <c r="B719" s="24" t="s">
        <v>1485</v>
      </c>
      <c r="C719" s="4"/>
      <c r="D719" s="4"/>
      <c r="E719" s="135" t="str">
        <f t="shared" ref="E719" si="1887">CONCATENATE(IF(AC719&gt;0,$AC$1," ")," ",IF(AD719&gt;0,$AD$1," ")," ",IF(AE719&gt;0,$AE$1," ")," ",IF(AF719&gt;0,$AF$1," ")," ",IF(AG719&gt;0,$AG$1," ")," ",IF(AH719&gt;0,$AH$1," ")," ",IF(AI719&gt;0,$AI$1," ")," ",IF(AJ719&gt;0,$AJ$1," ")," ",IF(AK719&gt;0,$AK$1," ")," ",IF(AL719&gt;0,$AL$1," ")," ",IF(AM719&gt;0,$AM$1," "),IF(AN719&gt;0,$AN$1," "),IF(AO719&gt;0,$AO$1," "),IF(AP719&gt;0,$AP$1," "),IF(AQ719&gt;0,$AQ$1," "),IF(AR719&gt;0,$AR$1," "),IF(AS719&gt;0,$AS$1," "),IF(AT719&gt;0,$AT$1," "),IF(AU719&gt;0,$AU$1," "),IF(AV719&gt;0,$AV$1," "),IF(AW719&gt;0,$AW$1," "),IF(AX719&gt;0,$AX$1," "),IF(AY719&gt;0,$AY$1," "),IF(AZ719&gt;0,$AZ$1," "),IF(BA719&gt;0,$BA$1," "),IF(BB719&gt;0,$BB$1," "),IF(BC719&gt;0,$BC$1," "),IF(BD719&gt;0,$BD$1," "),IF(BE719&gt;0,$BE$1," "),IF(BF719&gt;0,$BF$1," "),IF(BG719&gt;0,$BG$1," "),IF(BH719&gt;0,$BH$1," "),IF(BI719&gt;0,$BI$1," "),IF(BJ719&gt;0,$BJ$1," "),IF(BK719&gt;0,$BK$1," "),IF(BL719&gt;0,$BL$1," "))</f>
        <v xml:space="preserve">                                              </v>
      </c>
      <c r="F719" s="6" t="str">
        <f t="shared" si="1881"/>
        <v>5H9_970_735</v>
      </c>
      <c r="G719" s="6" t="str">
        <f t="shared" si="1882"/>
        <v>B</v>
      </c>
      <c r="H719" s="6" t="str">
        <f t="shared" si="1883"/>
        <v>1AS15H9735</v>
      </c>
      <c r="I719" s="6" t="str">
        <f t="shared" si="1884"/>
        <v>B0</v>
      </c>
      <c r="J719" s="8" t="s">
        <v>498</v>
      </c>
      <c r="K719" s="2"/>
      <c r="L719" s="24" t="s">
        <v>1646</v>
      </c>
      <c r="M719" s="67">
        <v>12</v>
      </c>
      <c r="N719" s="68">
        <v>2125</v>
      </c>
      <c r="O719" s="69">
        <v>2124</v>
      </c>
      <c r="P719" s="42" t="s">
        <v>2299</v>
      </c>
      <c r="Q719" s="24" t="s">
        <v>1645</v>
      </c>
      <c r="R719" s="6" t="str">
        <f t="shared" si="1885"/>
        <v>1AS15H9735B0A</v>
      </c>
      <c r="S719" s="7" t="str">
        <f t="shared" si="1886"/>
        <v>KEIN SERIENEINSATZ</v>
      </c>
      <c r="T719" s="1" t="str">
        <f>IF(H719=H682,IF(I719=I682,"IndizeNeu (Spalte J, K)",IF(K719&lt;&gt;"","Neue Variant","")),IF(K719&lt;&gt;"","Neue Variant",""))</f>
        <v/>
      </c>
      <c r="U719" s="8"/>
      <c r="V719" s="8"/>
      <c r="W719" s="78"/>
      <c r="X719" s="124"/>
      <c r="Y719" s="4" t="s">
        <v>374</v>
      </c>
      <c r="Z719" s="4" t="s">
        <v>374</v>
      </c>
      <c r="AA719" s="4" t="s">
        <v>566</v>
      </c>
      <c r="AB719" s="115"/>
      <c r="AC719" s="178"/>
      <c r="AD719" s="175"/>
      <c r="AE719" s="175"/>
      <c r="AF719" s="175"/>
      <c r="AG719" s="176"/>
      <c r="AH719" s="176"/>
      <c r="AI719" s="176"/>
      <c r="AJ719" s="177"/>
      <c r="AK719" s="177"/>
      <c r="AL719" s="177"/>
      <c r="AM719" s="175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  <c r="BF719" s="178"/>
      <c r="BG719" s="178"/>
      <c r="BH719" s="178"/>
      <c r="BI719" s="178"/>
      <c r="BJ719" s="178"/>
      <c r="BK719" s="178"/>
      <c r="BL719" s="179"/>
      <c r="BM719" s="179"/>
    </row>
    <row r="720" spans="1:65">
      <c r="A720" s="2" t="s">
        <v>26</v>
      </c>
      <c r="B720" s="24" t="s">
        <v>1485</v>
      </c>
      <c r="C720" s="4"/>
      <c r="D720" s="4"/>
      <c r="E720" s="135" t="str">
        <f t="shared" si="1712"/>
        <v xml:space="preserve">                                           VTU7,  </v>
      </c>
      <c r="F720" s="6" t="str">
        <f t="shared" ref="F720" si="1888">LEFT(Q720,11)</f>
        <v>5H9_970_735</v>
      </c>
      <c r="G720" s="6" t="str">
        <f t="shared" ref="G720" si="1889">IF(LEN(Q720)=11,0,MID(Q720,13,2))</f>
        <v>B</v>
      </c>
      <c r="H720" s="6" t="str">
        <f t="shared" ref="H720" si="1890">CONCATENATE(IF(MID(Q720,5,3)="970","1AS1"),LEFT(F720,3),RIGHT(F720,3))</f>
        <v>1AS15H9735</v>
      </c>
      <c r="I720" s="6" t="str">
        <f t="shared" ref="I720" si="1891">IF(G720=0,"00",IF(LEN(G720)=1,CONCATENATE(G720,0),G720))</f>
        <v>B0</v>
      </c>
      <c r="J720" s="8" t="s">
        <v>634</v>
      </c>
      <c r="K720" s="2"/>
      <c r="L720" s="24" t="s">
        <v>1646</v>
      </c>
      <c r="M720" s="67">
        <v>12</v>
      </c>
      <c r="N720" s="68">
        <v>2125</v>
      </c>
      <c r="O720" s="69"/>
      <c r="P720" s="42" t="s">
        <v>2299</v>
      </c>
      <c r="Q720" s="24" t="s">
        <v>1645</v>
      </c>
      <c r="R720" s="6" t="str">
        <f t="shared" ref="R720" si="1892">IF(J720&lt;&gt;"",CONCATENATE(H720,I720,J720),CONCATENATE(H720,I720,K720))</f>
        <v>1AS15H9735B0D</v>
      </c>
      <c r="S720" s="7" t="str">
        <f t="shared" ref="S720" si="1893">IF(N720="-","KEIN LIEFERUMFANG",IF(AND(N720&lt;=S$3,O720=""),"AKTUELL",IF(O720=N720-1,"KEIN SERIENEINSATZ",IF(N720&gt;S$3,"NOCH NICHT AKTUELL",IF(AND(N720&lt;S$3,O720&lt;S$3),"NICHT AKTUELL",IF(N720&lt;=S$3,"AKTUELL"))))))</f>
        <v>NOCH NICHT AKTUELL</v>
      </c>
      <c r="T720" s="1" t="str">
        <f>IF(H720=H683,IF(I720=I683,"IndizeNeu (Spalte J, K)",IF(K720&lt;&gt;"","Neue Variant","")),IF(K720&lt;&gt;"","Neue Variant",""))</f>
        <v/>
      </c>
      <c r="U720" s="8"/>
      <c r="V720" s="8"/>
      <c r="W720" s="78"/>
      <c r="X720" s="124"/>
      <c r="Y720" s="4" t="s">
        <v>374</v>
      </c>
      <c r="Z720" s="4" t="s">
        <v>374</v>
      </c>
      <c r="AA720" s="4" t="s">
        <v>566</v>
      </c>
      <c r="AB720" s="115"/>
      <c r="AC720" s="178"/>
      <c r="AD720" s="175"/>
      <c r="AE720" s="175"/>
      <c r="AF720" s="175"/>
      <c r="AG720" s="176"/>
      <c r="AH720" s="176"/>
      <c r="AI720" s="176"/>
      <c r="AJ720" s="177"/>
      <c r="AK720" s="177"/>
      <c r="AL720" s="177"/>
      <c r="AM720" s="175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  <c r="BE720" s="178"/>
      <c r="BF720" s="178"/>
      <c r="BG720" s="178"/>
      <c r="BH720" s="178"/>
      <c r="BI720" s="178"/>
      <c r="BJ720" s="178" t="s">
        <v>374</v>
      </c>
      <c r="BK720" s="178"/>
      <c r="BL720" s="179"/>
      <c r="BM720" s="179"/>
    </row>
    <row r="721" spans="1:65">
      <c r="A721" s="2" t="s">
        <v>26</v>
      </c>
      <c r="B721" s="24" t="s">
        <v>1485</v>
      </c>
      <c r="C721" s="4"/>
      <c r="D721" s="4"/>
      <c r="E721" s="135" t="str">
        <f t="shared" si="1712"/>
        <v xml:space="preserve">                                              </v>
      </c>
      <c r="F721" s="6" t="str">
        <f t="shared" ref="F721" si="1894">LEFT(Q721,11)</f>
        <v>5H9_970_735</v>
      </c>
      <c r="G721" s="6" t="str">
        <f t="shared" ref="G721" si="1895">IF(LEN(Q721)=11,0,MID(Q721,13,2))</f>
        <v>C</v>
      </c>
      <c r="H721" s="6" t="str">
        <f t="shared" ref="H721" si="1896">CONCATENATE(IF(MID(Q721,5,3)="970","1AS1"),LEFT(F721,3),RIGHT(F721,3))</f>
        <v>1AS15H9735</v>
      </c>
      <c r="I721" s="6" t="str">
        <f t="shared" ref="I721" si="1897">IF(G721=0,"00",IF(LEN(G721)=1,CONCATENATE(G721,0),G721))</f>
        <v>C0</v>
      </c>
      <c r="J721" s="8" t="s">
        <v>498</v>
      </c>
      <c r="K721" s="2"/>
      <c r="L721" s="24" t="s">
        <v>1646</v>
      </c>
      <c r="M721" s="67"/>
      <c r="N721" s="68">
        <v>2148</v>
      </c>
      <c r="O721" s="69"/>
      <c r="P721" s="42" t="s">
        <v>2209</v>
      </c>
      <c r="Q721" s="24" t="s">
        <v>2006</v>
      </c>
      <c r="R721" s="6" t="str">
        <f t="shared" ref="R721" si="1898">IF(J721&lt;&gt;"",CONCATENATE(H721,I721,J721),CONCATENATE(H721,I721,K721))</f>
        <v>1AS15H9735C0A</v>
      </c>
      <c r="S721" s="7" t="str">
        <f t="shared" ref="S721" si="1899">IF(N721="-","KEIN LIEFERUMFANG",IF(AND(N721&lt;=S$3,O721=""),"AKTUELL",IF(O721=N721-1,"KEIN SERIENEINSATZ",IF(N721&gt;S$3,"NOCH NICHT AKTUELL",IF(AND(N721&lt;S$3,O721&lt;S$3),"NICHT AKTUELL",IF(N721&lt;=S$3,"AKTUELL"))))))</f>
        <v>NOCH NICHT AKTUELL</v>
      </c>
      <c r="T721" s="1" t="str">
        <f>IF(H721=H685,IF(I721=I685,"IndizeNeu (Spalte J, K)",IF(K721&lt;&gt;"","Neue Variant","")),IF(K721&lt;&gt;"","Neue Variant",""))</f>
        <v/>
      </c>
      <c r="U721" s="8"/>
      <c r="V721" s="8"/>
      <c r="W721" s="78"/>
      <c r="X721" s="124"/>
      <c r="Y721" s="4" t="s">
        <v>374</v>
      </c>
      <c r="Z721" s="4" t="s">
        <v>374</v>
      </c>
      <c r="AA721" s="4" t="s">
        <v>566</v>
      </c>
      <c r="AB721" s="115"/>
      <c r="AC721" s="178"/>
      <c r="AD721" s="175"/>
      <c r="AE721" s="175"/>
      <c r="AF721" s="175"/>
      <c r="AG721" s="176"/>
      <c r="AH721" s="176"/>
      <c r="AI721" s="176"/>
      <c r="AJ721" s="177"/>
      <c r="AK721" s="177"/>
      <c r="AL721" s="177"/>
      <c r="AM721" s="175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  <c r="BF721" s="178"/>
      <c r="BG721" s="178"/>
      <c r="BH721" s="178"/>
      <c r="BI721" s="178"/>
      <c r="BJ721" s="178"/>
      <c r="BK721" s="178"/>
      <c r="BL721" s="179"/>
      <c r="BM721" s="179"/>
    </row>
    <row r="722" spans="1:65">
      <c r="A722" s="2" t="s">
        <v>26</v>
      </c>
      <c r="B722" s="24" t="s">
        <v>419</v>
      </c>
      <c r="C722" s="4"/>
      <c r="D722" s="4"/>
      <c r="E722" s="135" t="str">
        <f t="shared" si="1712"/>
        <v xml:space="preserve">    VTC2,                                         </v>
      </c>
      <c r="F722" s="6" t="str">
        <f t="shared" si="1489"/>
        <v>5H0_970_736</v>
      </c>
      <c r="G722" s="6">
        <f t="shared" si="1490"/>
        <v>0</v>
      </c>
      <c r="H722" s="6" t="str">
        <f t="shared" si="1523"/>
        <v>1AS15H0736</v>
      </c>
      <c r="I722" s="6" t="str">
        <f t="shared" si="1491"/>
        <v>00</v>
      </c>
      <c r="J722" s="8" t="s">
        <v>498</v>
      </c>
      <c r="K722" s="2"/>
      <c r="L722" s="24" t="s">
        <v>273</v>
      </c>
      <c r="M722" s="67"/>
      <c r="N722" s="68">
        <v>1926</v>
      </c>
      <c r="O722" s="69"/>
      <c r="P722" s="42"/>
      <c r="Q722" s="24" t="s">
        <v>97</v>
      </c>
      <c r="R722" s="6" t="str">
        <f t="shared" si="1710"/>
        <v>1AS15H073600A</v>
      </c>
      <c r="S722" s="7" t="str">
        <f t="shared" si="1711"/>
        <v>AKTUELL</v>
      </c>
      <c r="T722" s="1" t="str">
        <f>IF(H722=H641,IF(I722=I641,"IndizeNeu (Spalte J, K)",IF(K722&lt;&gt;"","Neue Variant","")),IF(K722&lt;&gt;"","Neue Variant",""))</f>
        <v/>
      </c>
      <c r="U722" s="8"/>
      <c r="V722" s="11"/>
      <c r="W722" s="25"/>
      <c r="X722" s="22"/>
      <c r="Y722" s="4" t="s">
        <v>374</v>
      </c>
      <c r="Z722" s="4" t="s">
        <v>566</v>
      </c>
      <c r="AA722" s="4" t="s">
        <v>566</v>
      </c>
      <c r="AB722" s="32"/>
      <c r="AC722" s="173"/>
      <c r="AD722" s="165"/>
      <c r="AE722" s="165" t="s">
        <v>374</v>
      </c>
      <c r="AF722" s="165"/>
      <c r="AG722" s="171"/>
      <c r="AH722" s="171"/>
      <c r="AI722" s="171"/>
      <c r="AJ722" s="172"/>
      <c r="AK722" s="172"/>
      <c r="AL722" s="172"/>
      <c r="AM722" s="165"/>
      <c r="AN722" s="173"/>
      <c r="AO722" s="173"/>
      <c r="AP722" s="173"/>
      <c r="AQ722" s="173"/>
      <c r="AR722" s="173"/>
      <c r="AS722" s="173"/>
      <c r="AT722" s="173"/>
      <c r="AU722" s="173"/>
      <c r="AV722" s="173"/>
      <c r="AW722" s="173"/>
      <c r="AX722" s="173"/>
      <c r="AY722" s="173"/>
      <c r="AZ722" s="173"/>
      <c r="BA722" s="173"/>
      <c r="BB722" s="173"/>
      <c r="BC722" s="173"/>
      <c r="BD722" s="173"/>
      <c r="BE722" s="173"/>
      <c r="BF722" s="173"/>
      <c r="BG722" s="173"/>
      <c r="BH722" s="173"/>
      <c r="BI722" s="173"/>
      <c r="BJ722" s="173"/>
      <c r="BK722" s="173"/>
    </row>
    <row r="723" spans="1:65">
      <c r="A723" s="2" t="s">
        <v>26</v>
      </c>
      <c r="B723" s="24" t="s">
        <v>419</v>
      </c>
      <c r="C723" s="4"/>
      <c r="D723" s="4"/>
      <c r="E723" s="135" t="str">
        <f t="shared" si="1712"/>
        <v xml:space="preserve">    VTC2,                                         </v>
      </c>
      <c r="F723" s="6" t="str">
        <f t="shared" si="1489"/>
        <v>5H0_970_736</v>
      </c>
      <c r="G723" s="6" t="str">
        <f t="shared" si="1490"/>
        <v>A</v>
      </c>
      <c r="H723" s="6" t="str">
        <f t="shared" si="1523"/>
        <v>1AS15H0736</v>
      </c>
      <c r="I723" s="6" t="str">
        <f t="shared" si="1491"/>
        <v>A0</v>
      </c>
      <c r="J723" s="8" t="s">
        <v>498</v>
      </c>
      <c r="K723" s="2"/>
      <c r="L723" s="24" t="s">
        <v>273</v>
      </c>
      <c r="M723" s="67"/>
      <c r="N723" s="68">
        <v>2025</v>
      </c>
      <c r="O723" s="69"/>
      <c r="P723" s="42" t="s">
        <v>699</v>
      </c>
      <c r="Q723" s="24" t="s">
        <v>832</v>
      </c>
      <c r="R723" s="6" t="str">
        <f t="shared" si="1710"/>
        <v>1AS15H0736A0A</v>
      </c>
      <c r="S723" s="7" t="str">
        <f t="shared" si="1711"/>
        <v>AKTUELL</v>
      </c>
      <c r="T723" s="1" t="str">
        <f>IF(H723=H642,IF(I723=I642,"IndizeNeu (Spalte J, K)",IF(K723&lt;&gt;"","Neue Variant","")),IF(K723&lt;&gt;"","Neue Variant",""))</f>
        <v/>
      </c>
      <c r="U723" s="8"/>
      <c r="V723" s="8"/>
      <c r="W723" s="25"/>
      <c r="X723" s="22"/>
      <c r="Y723" s="4" t="s">
        <v>374</v>
      </c>
      <c r="Z723" s="4" t="s">
        <v>566</v>
      </c>
      <c r="AA723" s="4" t="s">
        <v>566</v>
      </c>
      <c r="AB723" s="32"/>
      <c r="AC723" s="173"/>
      <c r="AD723" s="165"/>
      <c r="AE723" s="165" t="s">
        <v>374</v>
      </c>
      <c r="AF723" s="165"/>
      <c r="AG723" s="171"/>
      <c r="AH723" s="171"/>
      <c r="AI723" s="171"/>
      <c r="AJ723" s="172"/>
      <c r="AK723" s="172"/>
      <c r="AL723" s="172"/>
      <c r="AM723" s="165"/>
      <c r="AN723" s="173"/>
      <c r="AO723" s="173"/>
      <c r="AP723" s="173"/>
      <c r="AQ723" s="173"/>
      <c r="AR723" s="173"/>
      <c r="AS723" s="173"/>
      <c r="AT723" s="173"/>
      <c r="AU723" s="173"/>
      <c r="AV723" s="173"/>
      <c r="AW723" s="173"/>
      <c r="AX723" s="173"/>
      <c r="AY723" s="173"/>
      <c r="AZ723" s="173"/>
      <c r="BA723" s="173"/>
      <c r="BB723" s="173"/>
      <c r="BC723" s="173"/>
      <c r="BD723" s="173"/>
      <c r="BE723" s="173"/>
      <c r="BF723" s="173"/>
      <c r="BG723" s="173"/>
      <c r="BH723" s="173"/>
      <c r="BI723" s="173"/>
      <c r="BJ723" s="173"/>
      <c r="BK723" s="173"/>
    </row>
    <row r="724" spans="1:65">
      <c r="A724" s="2" t="s">
        <v>26</v>
      </c>
      <c r="B724" s="24" t="s">
        <v>419</v>
      </c>
      <c r="C724" s="4"/>
      <c r="D724" s="4"/>
      <c r="E724" s="135" t="str">
        <f t="shared" si="1712"/>
        <v xml:space="preserve">    VTC2,                                         </v>
      </c>
      <c r="F724" s="6" t="str">
        <f t="shared" ref="F724" si="1900">LEFT(Q724,11)</f>
        <v>5H0_970_736</v>
      </c>
      <c r="G724" s="6" t="str">
        <f t="shared" ref="G724" si="1901">IF(LEN(Q724)=11,0,MID(Q724,13,2))</f>
        <v>B</v>
      </c>
      <c r="H724" s="6" t="str">
        <f t="shared" ref="H724" si="1902">CONCATENATE(IF(MID(Q724,5,3)="970","1AS1"),LEFT(F724,3),RIGHT(F724,3))</f>
        <v>1AS15H0736</v>
      </c>
      <c r="I724" s="6" t="str">
        <f t="shared" ref="I724" si="1903">IF(G724=0,"00",IF(LEN(G724)=1,CONCATENATE(G724,0),G724))</f>
        <v>B0</v>
      </c>
      <c r="J724" s="8" t="s">
        <v>498</v>
      </c>
      <c r="K724" s="2"/>
      <c r="L724" s="24" t="s">
        <v>273</v>
      </c>
      <c r="M724" s="67"/>
      <c r="N724" s="68">
        <v>2048</v>
      </c>
      <c r="O724" s="69">
        <v>2102</v>
      </c>
      <c r="P724" s="42" t="s">
        <v>2254</v>
      </c>
      <c r="Q724" s="24" t="s">
        <v>1242</v>
      </c>
      <c r="R724" s="6" t="str">
        <f t="shared" ref="R724" si="1904">IF(J724&lt;&gt;"",CONCATENATE(H724,I724,J724),CONCATENATE(H724,I724,K724))</f>
        <v>1AS15H0736B0A</v>
      </c>
      <c r="S724" s="7" t="str">
        <f t="shared" ref="S724" si="1905">IF(N724="-","KEIN LIEFERUMFANG",IF(AND(N724&lt;=S$3,O724=""),"AKTUELL",IF(O724=N724-1,"KEIN SERIENEINSATZ",IF(N724&gt;S$3,"NOCH NICHT AKTUELL",IF(AND(N724&lt;S$3,O724&lt;S$3),"NICHT AKTUELL",IF(N724&lt;=S$3,"AKTUELL"))))))</f>
        <v>NICHT AKTUELL</v>
      </c>
      <c r="T724" s="1" t="str">
        <f>IF(H724=H642,IF(I724=I642,"IndizeNeu (Spalte J, K)",IF(K724&lt;&gt;"","Neue Variant","")),IF(K724&lt;&gt;"","Neue Variant",""))</f>
        <v/>
      </c>
      <c r="U724" s="8"/>
      <c r="V724" s="8"/>
      <c r="W724" s="25"/>
      <c r="X724" s="22"/>
      <c r="Y724" s="4" t="s">
        <v>374</v>
      </c>
      <c r="Z724" s="4" t="s">
        <v>566</v>
      </c>
      <c r="AA724" s="4" t="s">
        <v>566</v>
      </c>
      <c r="AB724" s="32"/>
      <c r="AC724" s="173"/>
      <c r="AD724" s="165"/>
      <c r="AE724" s="165" t="s">
        <v>374</v>
      </c>
      <c r="AF724" s="165"/>
      <c r="AG724" s="171"/>
      <c r="AH724" s="171"/>
      <c r="AI724" s="171"/>
      <c r="AJ724" s="172"/>
      <c r="AK724" s="172"/>
      <c r="AL724" s="172"/>
      <c r="AM724" s="165"/>
      <c r="AN724" s="173"/>
      <c r="AO724" s="173"/>
      <c r="AP724" s="173"/>
      <c r="AQ724" s="173"/>
      <c r="AR724" s="173"/>
      <c r="AS724" s="173"/>
      <c r="AT724" s="173"/>
      <c r="AU724" s="173"/>
      <c r="AV724" s="173"/>
      <c r="AW724" s="173"/>
      <c r="AX724" s="173"/>
      <c r="AY724" s="173"/>
      <c r="AZ724" s="173"/>
      <c r="BA724" s="173"/>
      <c r="BB724" s="173"/>
      <c r="BC724" s="173"/>
      <c r="BD724" s="173"/>
      <c r="BE724" s="173"/>
      <c r="BF724" s="173"/>
      <c r="BG724" s="173"/>
      <c r="BH724" s="173"/>
      <c r="BI724" s="173"/>
      <c r="BJ724" s="173"/>
      <c r="BK724" s="173"/>
    </row>
    <row r="725" spans="1:65">
      <c r="A725" s="2" t="s">
        <v>26</v>
      </c>
      <c r="B725" s="24" t="s">
        <v>419</v>
      </c>
      <c r="C725" s="4"/>
      <c r="D725" s="4"/>
      <c r="E725" s="135" t="str">
        <f t="shared" si="1712"/>
        <v xml:space="preserve">    VTC2,                                         </v>
      </c>
      <c r="F725" s="6" t="str">
        <f t="shared" si="1489"/>
        <v>5H0_970_736</v>
      </c>
      <c r="G725" s="6" t="str">
        <f t="shared" si="1490"/>
        <v>B</v>
      </c>
      <c r="H725" s="6" t="str">
        <f t="shared" si="1523"/>
        <v>1AS15H0736</v>
      </c>
      <c r="I725" s="6" t="str">
        <f t="shared" si="1491"/>
        <v>B0</v>
      </c>
      <c r="J725" s="8" t="s">
        <v>634</v>
      </c>
      <c r="K725" s="122"/>
      <c r="L725" s="24" t="s">
        <v>273</v>
      </c>
      <c r="M725" s="67"/>
      <c r="N725" s="68">
        <v>2103</v>
      </c>
      <c r="O725" s="69"/>
      <c r="P725" s="42" t="s">
        <v>2254</v>
      </c>
      <c r="Q725" s="24" t="s">
        <v>1242</v>
      </c>
      <c r="R725" s="6" t="str">
        <f t="shared" si="1710"/>
        <v>1AS15H0736B0D</v>
      </c>
      <c r="S725" s="7" t="str">
        <f t="shared" si="1711"/>
        <v>AKTUELL</v>
      </c>
      <c r="T725" s="1" t="str">
        <f>IF(H725=H643,IF(I725=I643,"IndizeNeu (Spalte J, K)",IF(K725&lt;&gt;"","Neue Variant","")),IF(K725&lt;&gt;"","Neue Variant",""))</f>
        <v/>
      </c>
      <c r="U725" s="8"/>
      <c r="V725" s="8"/>
      <c r="W725" s="25"/>
      <c r="X725" s="22"/>
      <c r="Y725" s="4" t="s">
        <v>374</v>
      </c>
      <c r="Z725" s="4" t="s">
        <v>566</v>
      </c>
      <c r="AA725" s="4" t="s">
        <v>566</v>
      </c>
      <c r="AB725" s="32"/>
      <c r="AC725" s="173"/>
      <c r="AD725" s="165"/>
      <c r="AE725" s="165" t="s">
        <v>374</v>
      </c>
      <c r="AF725" s="165"/>
      <c r="AG725" s="171"/>
      <c r="AH725" s="171"/>
      <c r="AI725" s="171"/>
      <c r="AJ725" s="172"/>
      <c r="AK725" s="172"/>
      <c r="AL725" s="172"/>
      <c r="AM725" s="165"/>
      <c r="AN725" s="173"/>
      <c r="AO725" s="173"/>
      <c r="AP725" s="173"/>
      <c r="AQ725" s="173"/>
      <c r="AR725" s="173"/>
      <c r="AS725" s="173"/>
      <c r="AT725" s="173"/>
      <c r="AU725" s="173"/>
      <c r="AV725" s="173"/>
      <c r="AW725" s="173"/>
      <c r="AX725" s="173"/>
      <c r="AY725" s="173"/>
      <c r="AZ725" s="173"/>
      <c r="BA725" s="173"/>
      <c r="BB725" s="173"/>
      <c r="BC725" s="173"/>
      <c r="BD725" s="173"/>
      <c r="BE725" s="173"/>
      <c r="BF725" s="173"/>
      <c r="BG725" s="173"/>
      <c r="BH725" s="173"/>
      <c r="BI725" s="173"/>
      <c r="BJ725" s="173"/>
      <c r="BK725" s="173"/>
    </row>
    <row r="726" spans="1:65">
      <c r="A726" s="2" t="s">
        <v>26</v>
      </c>
      <c r="B726" s="24" t="s">
        <v>419</v>
      </c>
      <c r="C726" s="4"/>
      <c r="D726" s="4"/>
      <c r="E726" s="135" t="str">
        <f t="shared" ref="E726" si="1906">CONCATENATE(IF(AC726&gt;0,$AC$1," ")," ",IF(AD726&gt;0,$AD$1," ")," ",IF(AE726&gt;0,$AE$1," ")," ",IF(AF726&gt;0,$AF$1," ")," ",IF(AG726&gt;0,$AG$1," ")," ",IF(AH726&gt;0,$AH$1," ")," ",IF(AI726&gt;0,$AI$1," ")," ",IF(AJ726&gt;0,$AJ$1," ")," ",IF(AK726&gt;0,$AK$1," ")," ",IF(AL726&gt;0,$AL$1," ")," ",IF(AM726&gt;0,$AM$1," "),IF(AN726&gt;0,$AN$1," "),IF(AO726&gt;0,$AO$1," "),IF(AP726&gt;0,$AP$1," "),IF(AQ726&gt;0,$AQ$1," "),IF(AR726&gt;0,$AR$1," "),IF(AS726&gt;0,$AS$1," "),IF(AT726&gt;0,$AT$1," "),IF(AU726&gt;0,$AU$1," "),IF(AV726&gt;0,$AV$1," "),IF(AW726&gt;0,$AW$1," "),IF(AX726&gt;0,$AX$1," "),IF(AY726&gt;0,$AY$1," "),IF(AZ726&gt;0,$AZ$1," "),IF(BA726&gt;0,$BA$1," "),IF(BB726&gt;0,$BB$1," "),IF(BC726&gt;0,$BC$1," "),IF(BD726&gt;0,$BD$1," "),IF(BE726&gt;0,$BE$1," "),IF(BF726&gt;0,$BF$1," "),IF(BG726&gt;0,$BG$1," "),IF(BH726&gt;0,$BH$1," "),IF(BI726&gt;0,$BI$1," "),IF(BJ726&gt;0,$BJ$1," "),IF(BK726&gt;0,$BK$1," "),IF(BL726&gt;0,$BL$1," "))</f>
        <v xml:space="preserve">    VTC2,                                         </v>
      </c>
      <c r="F726" s="6" t="str">
        <f t="shared" si="1489"/>
        <v>5H0_970_736</v>
      </c>
      <c r="G726" s="6" t="str">
        <f t="shared" si="1490"/>
        <v>C</v>
      </c>
      <c r="H726" s="6" t="str">
        <f t="shared" si="1523"/>
        <v>1AS15H0736</v>
      </c>
      <c r="I726" s="6" t="str">
        <f t="shared" si="1491"/>
        <v>C0</v>
      </c>
      <c r="J726" s="8" t="s">
        <v>498</v>
      </c>
      <c r="K726" s="2"/>
      <c r="L726" s="24" t="s">
        <v>273</v>
      </c>
      <c r="M726" s="67">
        <v>12</v>
      </c>
      <c r="N726" s="68">
        <v>2125</v>
      </c>
      <c r="O726" s="69">
        <v>2124</v>
      </c>
      <c r="P726" s="42" t="s">
        <v>2289</v>
      </c>
      <c r="Q726" s="24" t="s">
        <v>1647</v>
      </c>
      <c r="R726" s="6" t="str">
        <f t="shared" si="1710"/>
        <v>1AS15H0736C0A</v>
      </c>
      <c r="S726" s="7" t="str">
        <f t="shared" si="1711"/>
        <v>KEIN SERIENEINSATZ</v>
      </c>
      <c r="T726" s="1" t="str">
        <f>IF(H726=H643,IF(I726=I643,"IndizeNeu (Spalte J, K)",IF(K726&lt;&gt;"","Neue Variant","")),IF(K726&lt;&gt;"","Neue Variant",""))</f>
        <v/>
      </c>
      <c r="U726" s="8"/>
      <c r="V726" s="8"/>
      <c r="W726" s="25"/>
      <c r="X726" s="22"/>
      <c r="Y726" s="4" t="s">
        <v>374</v>
      </c>
      <c r="Z726" s="4" t="s">
        <v>566</v>
      </c>
      <c r="AA726" s="4" t="s">
        <v>566</v>
      </c>
      <c r="AB726" s="32"/>
      <c r="AC726" s="173"/>
      <c r="AD726" s="165"/>
      <c r="AE726" s="165" t="s">
        <v>374</v>
      </c>
      <c r="AF726" s="165"/>
      <c r="AG726" s="171"/>
      <c r="AH726" s="171"/>
      <c r="AI726" s="171"/>
      <c r="AJ726" s="172"/>
      <c r="AK726" s="172"/>
      <c r="AL726" s="172"/>
      <c r="AM726" s="165"/>
      <c r="AN726" s="173"/>
      <c r="AO726" s="173"/>
      <c r="AP726" s="173"/>
      <c r="AQ726" s="173"/>
      <c r="AR726" s="173"/>
      <c r="AS726" s="173"/>
      <c r="AT726" s="173"/>
      <c r="AU726" s="173"/>
      <c r="AV726" s="173"/>
      <c r="AW726" s="173"/>
      <c r="AX726" s="173"/>
      <c r="AY726" s="173"/>
      <c r="AZ726" s="173"/>
      <c r="BA726" s="173"/>
      <c r="BB726" s="173"/>
      <c r="BC726" s="173"/>
      <c r="BD726" s="173"/>
      <c r="BE726" s="173"/>
      <c r="BF726" s="173"/>
      <c r="BG726" s="173"/>
      <c r="BH726" s="173"/>
      <c r="BI726" s="173"/>
      <c r="BJ726" s="173"/>
      <c r="BK726" s="173"/>
    </row>
    <row r="727" spans="1:65">
      <c r="A727" s="2" t="s">
        <v>26</v>
      </c>
      <c r="B727" s="24" t="s">
        <v>419</v>
      </c>
      <c r="C727" s="4"/>
      <c r="D727" s="4"/>
      <c r="E727" s="135" t="str">
        <f t="shared" si="1712"/>
        <v xml:space="preserve">    VTC2,                                         </v>
      </c>
      <c r="F727" s="6" t="str">
        <f t="shared" ref="F727" si="1907">LEFT(Q727,11)</f>
        <v>5H0_970_736</v>
      </c>
      <c r="G727" s="6" t="str">
        <f t="shared" ref="G727" si="1908">IF(LEN(Q727)=11,0,MID(Q727,13,2))</f>
        <v>C</v>
      </c>
      <c r="H727" s="6" t="str">
        <f t="shared" ref="H727" si="1909">CONCATENATE(IF(MID(Q727,5,3)="970","1AS1"),LEFT(F727,3),RIGHT(F727,3))</f>
        <v>1AS15H0736</v>
      </c>
      <c r="I727" s="6" t="str">
        <f t="shared" ref="I727" si="1910">IF(G727=0,"00",IF(LEN(G727)=1,CONCATENATE(G727,0),G727))</f>
        <v>C0</v>
      </c>
      <c r="J727" s="8" t="s">
        <v>634</v>
      </c>
      <c r="K727" s="2"/>
      <c r="L727" s="24" t="s">
        <v>273</v>
      </c>
      <c r="M727" s="67">
        <v>12</v>
      </c>
      <c r="N727" s="68">
        <v>2125</v>
      </c>
      <c r="O727" s="69"/>
      <c r="P727" s="42" t="s">
        <v>2289</v>
      </c>
      <c r="Q727" s="24" t="s">
        <v>1647</v>
      </c>
      <c r="R727" s="6" t="str">
        <f t="shared" ref="R727" si="1911">IF(J727&lt;&gt;"",CONCATENATE(H727,I727,J727),CONCATENATE(H727,I727,K727))</f>
        <v>1AS15H0736C0D</v>
      </c>
      <c r="S727" s="7" t="str">
        <f t="shared" ref="S727" si="1912">IF(N727="-","KEIN LIEFERUMFANG",IF(AND(N727&lt;=S$3,O727=""),"AKTUELL",IF(O727=N727-1,"KEIN SERIENEINSATZ",IF(N727&gt;S$3,"NOCH NICHT AKTUELL",IF(AND(N727&lt;S$3,O727&lt;S$3),"NICHT AKTUELL",IF(N727&lt;=S$3,"AKTUELL"))))))</f>
        <v>NOCH NICHT AKTUELL</v>
      </c>
      <c r="T727" s="1" t="str">
        <f>IF(H727=H644,IF(I727=I644,"IndizeNeu (Spalte J, K)",IF(K727&lt;&gt;"","Neue Variant","")),IF(K727&lt;&gt;"","Neue Variant",""))</f>
        <v/>
      </c>
      <c r="U727" s="8"/>
      <c r="V727" s="8"/>
      <c r="W727" s="25"/>
      <c r="X727" s="22"/>
      <c r="Y727" s="4" t="s">
        <v>374</v>
      </c>
      <c r="Z727" s="4" t="s">
        <v>566</v>
      </c>
      <c r="AA727" s="4" t="s">
        <v>566</v>
      </c>
      <c r="AB727" s="32"/>
      <c r="AC727" s="173"/>
      <c r="AD727" s="165"/>
      <c r="AE727" s="165" t="s">
        <v>374</v>
      </c>
      <c r="AF727" s="165"/>
      <c r="AG727" s="171"/>
      <c r="AH727" s="171"/>
      <c r="AI727" s="171"/>
      <c r="AJ727" s="172"/>
      <c r="AK727" s="172"/>
      <c r="AL727" s="172"/>
      <c r="AM727" s="165"/>
      <c r="AN727" s="173"/>
      <c r="AO727" s="173"/>
      <c r="AP727" s="173"/>
      <c r="AQ727" s="173"/>
      <c r="AR727" s="173"/>
      <c r="AS727" s="173"/>
      <c r="AT727" s="173"/>
      <c r="AU727" s="173"/>
      <c r="AV727" s="173"/>
      <c r="AW727" s="173"/>
      <c r="AX727" s="173"/>
      <c r="AY727" s="173"/>
      <c r="AZ727" s="173"/>
      <c r="BA727" s="173"/>
      <c r="BB727" s="173"/>
      <c r="BC727" s="173"/>
      <c r="BD727" s="173"/>
      <c r="BE727" s="173"/>
      <c r="BF727" s="173"/>
      <c r="BG727" s="173"/>
      <c r="BH727" s="173"/>
      <c r="BI727" s="173"/>
      <c r="BJ727" s="173"/>
      <c r="BK727" s="173"/>
    </row>
    <row r="728" spans="1:65">
      <c r="A728" s="2" t="s">
        <v>26</v>
      </c>
      <c r="B728" s="24" t="s">
        <v>419</v>
      </c>
      <c r="C728" s="4"/>
      <c r="D728" s="4"/>
      <c r="E728" s="135" t="str">
        <f t="shared" si="1712"/>
        <v xml:space="preserve">    VTC2,                                         </v>
      </c>
      <c r="F728" s="6" t="str">
        <f t="shared" ref="F728" si="1913">LEFT(Q728,11)</f>
        <v>5H0_970_736</v>
      </c>
      <c r="G728" s="6" t="str">
        <f t="shared" ref="G728" si="1914">IF(LEN(Q728)=11,0,MID(Q728,13,2))</f>
        <v>D</v>
      </c>
      <c r="H728" s="6" t="str">
        <f t="shared" ref="H728" si="1915">CONCATENATE(IF(MID(Q728,5,3)="970","1AS1"),LEFT(F728,3),RIGHT(F728,3))</f>
        <v>1AS15H0736</v>
      </c>
      <c r="I728" s="6" t="str">
        <f t="shared" ref="I728" si="1916">IF(G728=0,"00",IF(LEN(G728)=1,CONCATENATE(G728,0),G728))</f>
        <v>D0</v>
      </c>
      <c r="J728" s="8" t="s">
        <v>498</v>
      </c>
      <c r="K728" s="2"/>
      <c r="L728" s="24" t="s">
        <v>273</v>
      </c>
      <c r="M728" s="67"/>
      <c r="N728" s="68">
        <v>2148</v>
      </c>
      <c r="O728" s="69"/>
      <c r="P728" s="42" t="s">
        <v>2209</v>
      </c>
      <c r="Q728" s="24" t="s">
        <v>2007</v>
      </c>
      <c r="R728" s="6" t="str">
        <f t="shared" ref="R728" si="1917">IF(J728&lt;&gt;"",CONCATENATE(H728,I728,J728),CONCATENATE(H728,I728,K728))</f>
        <v>1AS15H0736D0A</v>
      </c>
      <c r="S728" s="7" t="str">
        <f t="shared" ref="S728" si="1918">IF(N728="-","KEIN LIEFERUMFANG",IF(AND(N728&lt;=S$3,O728=""),"AKTUELL",IF(O728=N728-1,"KEIN SERIENEINSATZ",IF(N728&gt;S$3,"NOCH NICHT AKTUELL",IF(AND(N728&lt;S$3,O728&lt;S$3),"NICHT AKTUELL",IF(N728&lt;=S$3,"AKTUELL"))))))</f>
        <v>NOCH NICHT AKTUELL</v>
      </c>
      <c r="T728" s="1" t="str">
        <f>IF(H728=H645,IF(I728=I645,"IndizeNeu (Spalte J, K)",IF(K728&lt;&gt;"","Neue Variant","")),IF(K728&lt;&gt;"","Neue Variant",""))</f>
        <v/>
      </c>
      <c r="U728" s="8"/>
      <c r="V728" s="8"/>
      <c r="W728" s="25"/>
      <c r="X728" s="22"/>
      <c r="Y728" s="4" t="s">
        <v>374</v>
      </c>
      <c r="Z728" s="4" t="s">
        <v>566</v>
      </c>
      <c r="AA728" s="4" t="s">
        <v>566</v>
      </c>
      <c r="AB728" s="32"/>
      <c r="AC728" s="173"/>
      <c r="AD728" s="165"/>
      <c r="AE728" s="165" t="s">
        <v>374</v>
      </c>
      <c r="AF728" s="165"/>
      <c r="AG728" s="171"/>
      <c r="AH728" s="171"/>
      <c r="AI728" s="171"/>
      <c r="AJ728" s="172"/>
      <c r="AK728" s="172"/>
      <c r="AL728" s="172"/>
      <c r="AM728" s="165"/>
      <c r="AN728" s="173"/>
      <c r="AO728" s="173"/>
      <c r="AP728" s="173"/>
      <c r="AQ728" s="173"/>
      <c r="AR728" s="173"/>
      <c r="AS728" s="173"/>
      <c r="AT728" s="173"/>
      <c r="AU728" s="173"/>
      <c r="AV728" s="173"/>
      <c r="AW728" s="173"/>
      <c r="AX728" s="173"/>
      <c r="AY728" s="173"/>
      <c r="AZ728" s="173"/>
      <c r="BA728" s="173"/>
      <c r="BB728" s="173"/>
      <c r="BC728" s="173"/>
      <c r="BD728" s="173"/>
      <c r="BE728" s="173"/>
      <c r="BF728" s="173"/>
      <c r="BG728" s="173"/>
      <c r="BH728" s="173"/>
      <c r="BI728" s="173"/>
      <c r="BJ728" s="173"/>
      <c r="BK728" s="173"/>
    </row>
    <row r="729" spans="1:65">
      <c r="A729" s="2" t="s">
        <v>26</v>
      </c>
      <c r="B729" s="24" t="s">
        <v>420</v>
      </c>
      <c r="C729" s="4"/>
      <c r="D729" s="4" t="s">
        <v>374</v>
      </c>
      <c r="E729" s="135" t="str">
        <f t="shared" si="1712"/>
        <v xml:space="preserve">      VTC3, VTC4,                            VTU1,        </v>
      </c>
      <c r="F729" s="6" t="str">
        <f t="shared" si="1489"/>
        <v>5H1_970_737</v>
      </c>
      <c r="G729" s="6">
        <f t="shared" si="1490"/>
        <v>0</v>
      </c>
      <c r="H729" s="6" t="str">
        <f t="shared" si="1523"/>
        <v>1AS15H1737</v>
      </c>
      <c r="I729" s="6" t="str">
        <f t="shared" si="1491"/>
        <v>00</v>
      </c>
      <c r="J729" s="8" t="s">
        <v>498</v>
      </c>
      <c r="K729" s="2"/>
      <c r="L729" s="24" t="s">
        <v>274</v>
      </c>
      <c r="M729" s="67"/>
      <c r="N729" s="68">
        <v>1926</v>
      </c>
      <c r="O729" s="69"/>
      <c r="P729" s="42"/>
      <c r="Q729" s="24" t="s">
        <v>98</v>
      </c>
      <c r="R729" s="6" t="str">
        <f t="shared" si="1710"/>
        <v>1AS15H173700A</v>
      </c>
      <c r="S729" s="7" t="str">
        <f t="shared" si="1711"/>
        <v>AKTUELL</v>
      </c>
      <c r="T729" s="1" t="str">
        <f>IF(H729=H722,IF(I729=I722,"IndizeNeu (Spalte J, K)",IF(K729&lt;&gt;"","Neue Variant","")),IF(K729&lt;&gt;"","Neue Variant",""))</f>
        <v/>
      </c>
      <c r="U729" s="8"/>
      <c r="V729" s="11"/>
      <c r="W729" s="31"/>
      <c r="X729" s="22"/>
      <c r="Y729" s="4" t="s">
        <v>374</v>
      </c>
      <c r="Z729" s="4" t="s">
        <v>374</v>
      </c>
      <c r="AA729" s="4" t="s">
        <v>374</v>
      </c>
      <c r="AB729" s="32"/>
      <c r="AC729" s="173"/>
      <c r="AD729" s="165"/>
      <c r="AE729" s="165"/>
      <c r="AF729" s="165" t="s">
        <v>374</v>
      </c>
      <c r="AG729" s="171" t="s">
        <v>374</v>
      </c>
      <c r="AH729" s="171"/>
      <c r="AI729" s="171"/>
      <c r="AJ729" s="172"/>
      <c r="AK729" s="172"/>
      <c r="AL729" s="172"/>
      <c r="AM729" s="165"/>
      <c r="AN729" s="173"/>
      <c r="AO729" s="173"/>
      <c r="AP729" s="173"/>
      <c r="AQ729" s="173"/>
      <c r="AR729" s="173"/>
      <c r="AS729" s="173"/>
      <c r="AT729" s="173"/>
      <c r="AU729" s="173"/>
      <c r="AV729" s="173"/>
      <c r="AW729" s="173"/>
      <c r="AX729" s="173"/>
      <c r="AY729" s="173"/>
      <c r="AZ729" s="173"/>
      <c r="BA729" s="173"/>
      <c r="BB729" s="173"/>
      <c r="BC729" s="173"/>
      <c r="BD729" s="173" t="s">
        <v>374</v>
      </c>
      <c r="BE729" s="173"/>
      <c r="BF729" s="173"/>
      <c r="BG729" s="173"/>
      <c r="BH729" s="173"/>
      <c r="BI729" s="173"/>
      <c r="BJ729" s="173"/>
      <c r="BK729" s="173"/>
    </row>
    <row r="730" spans="1:65">
      <c r="A730" s="2" t="s">
        <v>26</v>
      </c>
      <c r="B730" s="24" t="s">
        <v>420</v>
      </c>
      <c r="C730" s="4"/>
      <c r="D730" s="4" t="s">
        <v>374</v>
      </c>
      <c r="E730" s="135" t="str">
        <f t="shared" si="1712"/>
        <v xml:space="preserve">      VTC3, VTC4,                            VTU1,        </v>
      </c>
      <c r="F730" s="6" t="str">
        <f t="shared" si="1489"/>
        <v>5H1_970_737</v>
      </c>
      <c r="G730" s="6" t="str">
        <f t="shared" si="1490"/>
        <v>A</v>
      </c>
      <c r="H730" s="6" t="str">
        <f t="shared" si="1523"/>
        <v>1AS15H1737</v>
      </c>
      <c r="I730" s="6" t="str">
        <f t="shared" si="1491"/>
        <v>A0</v>
      </c>
      <c r="J730" s="8" t="s">
        <v>498</v>
      </c>
      <c r="K730" s="2"/>
      <c r="L730" s="24" t="s">
        <v>275</v>
      </c>
      <c r="M730" s="67"/>
      <c r="N730" s="68">
        <v>2009</v>
      </c>
      <c r="O730" s="69"/>
      <c r="P730" s="42"/>
      <c r="Q730" s="24" t="s">
        <v>99</v>
      </c>
      <c r="R730" s="6" t="str">
        <f t="shared" si="1710"/>
        <v>1AS15H1737A0A</v>
      </c>
      <c r="S730" s="7" t="str">
        <f t="shared" si="1711"/>
        <v>AKTUELL</v>
      </c>
      <c r="T730" s="1" t="str">
        <f>IF(H730=H729,IF(I730=I729,"IndizeNeu (Spalte J, K)",IF(K730&lt;&gt;"","Neue Variant","")),IF(K730&lt;&gt;"","Neue Variant",""))</f>
        <v/>
      </c>
      <c r="U730" s="8"/>
      <c r="V730" s="11" t="s">
        <v>508</v>
      </c>
      <c r="W730" s="25"/>
      <c r="X730" s="22"/>
      <c r="Y730" s="4" t="s">
        <v>374</v>
      </c>
      <c r="Z730" s="4" t="s">
        <v>374</v>
      </c>
      <c r="AA730" s="4" t="s">
        <v>374</v>
      </c>
      <c r="AB730" s="32"/>
      <c r="AC730" s="173"/>
      <c r="AD730" s="165"/>
      <c r="AE730" s="165"/>
      <c r="AF730" s="165" t="s">
        <v>374</v>
      </c>
      <c r="AG730" s="171" t="s">
        <v>374</v>
      </c>
      <c r="AH730" s="171"/>
      <c r="AI730" s="171"/>
      <c r="AJ730" s="172"/>
      <c r="AK730" s="172"/>
      <c r="AL730" s="172"/>
      <c r="AM730" s="165"/>
      <c r="AN730" s="173"/>
      <c r="AO730" s="173"/>
      <c r="AP730" s="173"/>
      <c r="AQ730" s="173"/>
      <c r="AR730" s="173"/>
      <c r="AS730" s="173"/>
      <c r="AT730" s="173"/>
      <c r="AU730" s="173"/>
      <c r="AV730" s="173"/>
      <c r="AW730" s="173"/>
      <c r="AX730" s="173"/>
      <c r="AY730" s="173"/>
      <c r="AZ730" s="173"/>
      <c r="BA730" s="173"/>
      <c r="BB730" s="173"/>
      <c r="BC730" s="173"/>
      <c r="BD730" s="173" t="s">
        <v>374</v>
      </c>
      <c r="BE730" s="173"/>
      <c r="BF730" s="173"/>
      <c r="BG730" s="173"/>
      <c r="BH730" s="173"/>
      <c r="BI730" s="173"/>
      <c r="BJ730" s="173"/>
      <c r="BK730" s="173"/>
    </row>
    <row r="731" spans="1:65">
      <c r="A731" s="2" t="s">
        <v>26</v>
      </c>
      <c r="B731" s="24" t="s">
        <v>420</v>
      </c>
      <c r="C731" s="4"/>
      <c r="D731" s="4" t="s">
        <v>374</v>
      </c>
      <c r="E731" s="135" t="str">
        <f t="shared" si="1712"/>
        <v xml:space="preserve">      VTC3, VTC4,                            VTU1,        </v>
      </c>
      <c r="F731" s="6" t="str">
        <f t="shared" si="1489"/>
        <v>5H1_970_737</v>
      </c>
      <c r="G731" s="6" t="str">
        <f t="shared" si="1490"/>
        <v>B</v>
      </c>
      <c r="H731" s="6" t="str">
        <f t="shared" si="1523"/>
        <v>1AS15H1737</v>
      </c>
      <c r="I731" s="6" t="str">
        <f t="shared" si="1491"/>
        <v>B0</v>
      </c>
      <c r="J731" s="8" t="s">
        <v>498</v>
      </c>
      <c r="K731" s="2"/>
      <c r="L731" s="24" t="s">
        <v>835</v>
      </c>
      <c r="M731" s="67"/>
      <c r="N731" s="68">
        <v>2025</v>
      </c>
      <c r="O731" s="69"/>
      <c r="P731" s="42" t="s">
        <v>699</v>
      </c>
      <c r="Q731" s="24" t="s">
        <v>833</v>
      </c>
      <c r="R731" s="6" t="str">
        <f t="shared" si="1710"/>
        <v>1AS15H1737B0A</v>
      </c>
      <c r="S731" s="7" t="str">
        <f t="shared" si="1711"/>
        <v>AKTUELL</v>
      </c>
      <c r="T731" s="1" t="str">
        <f>IF(H731=H729,IF(I731=I729,"IndizeNeu (Spalte J, K)",IF(K731&lt;&gt;"","Neue Variant","")),IF(K731&lt;&gt;"","Neue Variant",""))</f>
        <v/>
      </c>
      <c r="U731" s="8"/>
      <c r="V731" s="8"/>
      <c r="W731" s="25"/>
      <c r="X731" s="22"/>
      <c r="Y731" s="4" t="s">
        <v>374</v>
      </c>
      <c r="Z731" s="4" t="s">
        <v>374</v>
      </c>
      <c r="AA731" s="4" t="s">
        <v>374</v>
      </c>
      <c r="AB731" s="32"/>
      <c r="AC731" s="173"/>
      <c r="AD731" s="165"/>
      <c r="AE731" s="165"/>
      <c r="AF731" s="165" t="s">
        <v>374</v>
      </c>
      <c r="AG731" s="171" t="s">
        <v>374</v>
      </c>
      <c r="AH731" s="171"/>
      <c r="AI731" s="171"/>
      <c r="AJ731" s="172"/>
      <c r="AK731" s="172"/>
      <c r="AL731" s="172"/>
      <c r="AM731" s="165"/>
      <c r="AN731" s="173"/>
      <c r="AO731" s="173"/>
      <c r="AP731" s="173"/>
      <c r="AQ731" s="173"/>
      <c r="AR731" s="173"/>
      <c r="AS731" s="173"/>
      <c r="AT731" s="173"/>
      <c r="AU731" s="173"/>
      <c r="AV731" s="173"/>
      <c r="AW731" s="173"/>
      <c r="AX731" s="173"/>
      <c r="AY731" s="173"/>
      <c r="AZ731" s="173"/>
      <c r="BA731" s="173"/>
      <c r="BB731" s="173"/>
      <c r="BC731" s="173"/>
      <c r="BD731" s="173" t="s">
        <v>374</v>
      </c>
      <c r="BE731" s="173"/>
      <c r="BF731" s="173"/>
      <c r="BG731" s="173"/>
      <c r="BH731" s="173"/>
      <c r="BI731" s="173"/>
      <c r="BJ731" s="173"/>
      <c r="BK731" s="173"/>
    </row>
    <row r="732" spans="1:65">
      <c r="A732" s="2" t="s">
        <v>26</v>
      </c>
      <c r="B732" s="24" t="s">
        <v>420</v>
      </c>
      <c r="C732" s="4"/>
      <c r="D732" s="4" t="s">
        <v>374</v>
      </c>
      <c r="E732" s="135" t="str">
        <f t="shared" si="1712"/>
        <v xml:space="preserve">      VTC3, VTC4,                            VTU1,        </v>
      </c>
      <c r="F732" s="6" t="str">
        <f t="shared" si="1489"/>
        <v>5H1_970_737</v>
      </c>
      <c r="G732" s="6" t="str">
        <f t="shared" si="1490"/>
        <v>C</v>
      </c>
      <c r="H732" s="6" t="str">
        <f t="shared" si="1523"/>
        <v>1AS15H1737</v>
      </c>
      <c r="I732" s="6" t="str">
        <f t="shared" si="1491"/>
        <v>C0</v>
      </c>
      <c r="J732" s="8" t="s">
        <v>498</v>
      </c>
      <c r="K732" s="2"/>
      <c r="L732" s="24" t="s">
        <v>275</v>
      </c>
      <c r="M732" s="67"/>
      <c r="N732" s="68">
        <v>2025</v>
      </c>
      <c r="O732" s="69"/>
      <c r="P732" s="42" t="s">
        <v>699</v>
      </c>
      <c r="Q732" s="24" t="s">
        <v>834</v>
      </c>
      <c r="R732" s="6" t="str">
        <f t="shared" si="1710"/>
        <v>1AS15H1737C0A</v>
      </c>
      <c r="S732" s="7" t="str">
        <f t="shared" si="1711"/>
        <v>AKTUELL</v>
      </c>
      <c r="T732" s="1" t="str">
        <f>IF(H732=H731,IF(I732=I731,"IndizeNeu (Spalte J, K)",IF(K732&lt;&gt;"","Neue Variant","")),IF(K732&lt;&gt;"","Neue Variant",""))</f>
        <v/>
      </c>
      <c r="U732" s="8"/>
      <c r="V732" s="8" t="s">
        <v>508</v>
      </c>
      <c r="W732" s="25"/>
      <c r="X732" s="22"/>
      <c r="Y732" s="4" t="s">
        <v>374</v>
      </c>
      <c r="Z732" s="4" t="s">
        <v>374</v>
      </c>
      <c r="AA732" s="4" t="s">
        <v>374</v>
      </c>
      <c r="AB732" s="32"/>
      <c r="AC732" s="173"/>
      <c r="AD732" s="165"/>
      <c r="AE732" s="165"/>
      <c r="AF732" s="165" t="s">
        <v>374</v>
      </c>
      <c r="AG732" s="171" t="s">
        <v>374</v>
      </c>
      <c r="AH732" s="171"/>
      <c r="AI732" s="171"/>
      <c r="AJ732" s="172"/>
      <c r="AK732" s="172"/>
      <c r="AL732" s="172"/>
      <c r="AM732" s="165"/>
      <c r="AN732" s="173"/>
      <c r="AO732" s="173"/>
      <c r="AP732" s="173"/>
      <c r="AQ732" s="173"/>
      <c r="AR732" s="173"/>
      <c r="AS732" s="173"/>
      <c r="AT732" s="173"/>
      <c r="AU732" s="173"/>
      <c r="AV732" s="173"/>
      <c r="AW732" s="173"/>
      <c r="AX732" s="173"/>
      <c r="AY732" s="173"/>
      <c r="AZ732" s="173"/>
      <c r="BA732" s="173"/>
      <c r="BB732" s="173"/>
      <c r="BC732" s="173"/>
      <c r="BD732" s="173" t="s">
        <v>374</v>
      </c>
      <c r="BE732" s="173"/>
      <c r="BF732" s="173"/>
      <c r="BG732" s="173"/>
      <c r="BH732" s="173"/>
      <c r="BI732" s="173"/>
      <c r="BJ732" s="173"/>
      <c r="BK732" s="173"/>
    </row>
    <row r="733" spans="1:65">
      <c r="A733" s="2" t="s">
        <v>26</v>
      </c>
      <c r="B733" s="24" t="s">
        <v>420</v>
      </c>
      <c r="C733" s="4"/>
      <c r="D733" s="4" t="s">
        <v>374</v>
      </c>
      <c r="E733" s="135" t="str">
        <f t="shared" si="1712"/>
        <v xml:space="preserve">      VTC3, VTC4,                            VTU1,        </v>
      </c>
      <c r="F733" s="6" t="str">
        <f t="shared" si="1489"/>
        <v>5H1_970_737</v>
      </c>
      <c r="G733" s="6" t="str">
        <f t="shared" si="1490"/>
        <v>D</v>
      </c>
      <c r="H733" s="6" t="str">
        <f t="shared" si="1523"/>
        <v>1AS15H1737</v>
      </c>
      <c r="I733" s="6" t="str">
        <f t="shared" si="1491"/>
        <v>D0</v>
      </c>
      <c r="J733" s="8" t="s">
        <v>498</v>
      </c>
      <c r="K733" s="122"/>
      <c r="L733" s="24" t="s">
        <v>835</v>
      </c>
      <c r="M733" s="67" t="s">
        <v>2221</v>
      </c>
      <c r="N733" s="68">
        <v>2048</v>
      </c>
      <c r="O733" s="69">
        <v>2101</v>
      </c>
      <c r="P733" s="42" t="s">
        <v>2224</v>
      </c>
      <c r="Q733" s="24" t="s">
        <v>1243</v>
      </c>
      <c r="R733" s="6" t="str">
        <f t="shared" si="1710"/>
        <v>1AS15H1737D0A</v>
      </c>
      <c r="S733" s="7" t="str">
        <f t="shared" si="1711"/>
        <v>NICHT AKTUELL</v>
      </c>
      <c r="T733" s="1" t="str">
        <f>IF(H733=H731,IF(I733=I731,"IndizeNeu (Spalte J, K)",IF(K733&lt;&gt;"","Neue Variant","")),IF(K733&lt;&gt;"","Neue Variant",""))</f>
        <v/>
      </c>
      <c r="U733" s="8"/>
      <c r="V733" s="8"/>
      <c r="W733" s="25"/>
      <c r="X733" s="22"/>
      <c r="Y733" s="4" t="s">
        <v>374</v>
      </c>
      <c r="Z733" s="4" t="s">
        <v>374</v>
      </c>
      <c r="AA733" s="4" t="s">
        <v>374</v>
      </c>
      <c r="AB733" s="32"/>
      <c r="AC733" s="173"/>
      <c r="AD733" s="165"/>
      <c r="AE733" s="165"/>
      <c r="AF733" s="165" t="s">
        <v>374</v>
      </c>
      <c r="AG733" s="171" t="s">
        <v>374</v>
      </c>
      <c r="AH733" s="171"/>
      <c r="AI733" s="171"/>
      <c r="AJ733" s="172"/>
      <c r="AK733" s="172"/>
      <c r="AL733" s="172"/>
      <c r="AM733" s="165"/>
      <c r="AN733" s="173"/>
      <c r="AO733" s="173"/>
      <c r="AP733" s="173"/>
      <c r="AQ733" s="173"/>
      <c r="AR733" s="173"/>
      <c r="AS733" s="173"/>
      <c r="AT733" s="173"/>
      <c r="AU733" s="173"/>
      <c r="AV733" s="173"/>
      <c r="AW733" s="173"/>
      <c r="AX733" s="173"/>
      <c r="AY733" s="173"/>
      <c r="AZ733" s="173"/>
      <c r="BA733" s="173"/>
      <c r="BB733" s="173"/>
      <c r="BC733" s="173"/>
      <c r="BD733" s="173" t="s">
        <v>374</v>
      </c>
      <c r="BE733" s="173"/>
      <c r="BF733" s="173"/>
      <c r="BG733" s="173"/>
      <c r="BH733" s="173"/>
      <c r="BI733" s="173"/>
      <c r="BJ733" s="173"/>
      <c r="BK733" s="173"/>
    </row>
    <row r="734" spans="1:65">
      <c r="A734" s="2" t="s">
        <v>26</v>
      </c>
      <c r="B734" s="24" t="s">
        <v>420</v>
      </c>
      <c r="C734" s="4"/>
      <c r="D734" s="4" t="s">
        <v>374</v>
      </c>
      <c r="E734" s="135" t="str">
        <f t="shared" si="1712"/>
        <v xml:space="preserve">      VTC3, VTC4,                            VTU1,        </v>
      </c>
      <c r="F734" s="6" t="str">
        <f t="shared" ref="F734" si="1919">LEFT(Q734,11)</f>
        <v>5H1_970_737</v>
      </c>
      <c r="G734" s="6" t="str">
        <f t="shared" ref="G734" si="1920">IF(LEN(Q734)=11,0,MID(Q734,13,2))</f>
        <v>D</v>
      </c>
      <c r="H734" s="6" t="str">
        <f t="shared" ref="H734" si="1921">CONCATENATE(IF(MID(Q734,5,3)="970","1AS1"),LEFT(F734,3),RIGHT(F734,3))</f>
        <v>1AS15H1737</v>
      </c>
      <c r="I734" s="6" t="str">
        <f t="shared" ref="I734" si="1922">IF(G734=0,"00",IF(LEN(G734)=1,CONCATENATE(G734,0),G734))</f>
        <v>D0</v>
      </c>
      <c r="J734" s="8" t="s">
        <v>605</v>
      </c>
      <c r="K734" s="122"/>
      <c r="L734" s="24" t="s">
        <v>835</v>
      </c>
      <c r="M734" s="67" t="s">
        <v>2221</v>
      </c>
      <c r="N734" s="68">
        <v>2102</v>
      </c>
      <c r="O734" s="69">
        <v>2102</v>
      </c>
      <c r="P734" s="42" t="s">
        <v>2255</v>
      </c>
      <c r="Q734" s="24" t="s">
        <v>1243</v>
      </c>
      <c r="R734" s="6" t="str">
        <f t="shared" ref="R734" si="1923">IF(J734&lt;&gt;"",CONCATENATE(H734,I734,J734),CONCATENATE(H734,I734,K734))</f>
        <v>1AS15H1737D0B</v>
      </c>
      <c r="S734" s="7" t="str">
        <f t="shared" ref="S734" si="1924">IF(N734="-","KEIN LIEFERUMFANG",IF(AND(N734&lt;=S$3,O734=""),"AKTUELL",IF(O734=N734-1,"KEIN SERIENEINSATZ",IF(N734&gt;S$3,"NOCH NICHT AKTUELL",IF(AND(N734&lt;S$3,O734&lt;S$3),"NICHT AKTUELL",IF(N734&lt;=S$3,"AKTUELL"))))))</f>
        <v>NICHT AKTUELL</v>
      </c>
      <c r="T734" s="1" t="str">
        <f>IF(H734=H732,IF(I734=I732,"IndizeNeu (Spalte J, K)",IF(K734&lt;&gt;"","Neue Variant","")),IF(K734&lt;&gt;"","Neue Variant",""))</f>
        <v/>
      </c>
      <c r="U734" s="146" t="s">
        <v>2223</v>
      </c>
      <c r="V734" s="8"/>
      <c r="W734" s="25"/>
      <c r="X734" s="22"/>
      <c r="Y734" s="4" t="s">
        <v>374</v>
      </c>
      <c r="Z734" s="4" t="s">
        <v>374</v>
      </c>
      <c r="AA734" s="4" t="s">
        <v>374</v>
      </c>
      <c r="AB734" s="32"/>
      <c r="AC734" s="173"/>
      <c r="AD734" s="165"/>
      <c r="AE734" s="165"/>
      <c r="AF734" s="165" t="s">
        <v>374</v>
      </c>
      <c r="AG734" s="171" t="s">
        <v>374</v>
      </c>
      <c r="AH734" s="171"/>
      <c r="AI734" s="171"/>
      <c r="AJ734" s="172"/>
      <c r="AK734" s="172"/>
      <c r="AL734" s="172"/>
      <c r="AM734" s="165"/>
      <c r="AN734" s="173"/>
      <c r="AO734" s="173"/>
      <c r="AP734" s="173"/>
      <c r="AQ734" s="173"/>
      <c r="AR734" s="173"/>
      <c r="AS734" s="173"/>
      <c r="AT734" s="173"/>
      <c r="AU734" s="173"/>
      <c r="AV734" s="173"/>
      <c r="AW734" s="173"/>
      <c r="AX734" s="173"/>
      <c r="AY734" s="173"/>
      <c r="AZ734" s="173"/>
      <c r="BA734" s="173"/>
      <c r="BB734" s="173"/>
      <c r="BC734" s="173"/>
      <c r="BD734" s="173" t="s">
        <v>374</v>
      </c>
      <c r="BE734" s="173"/>
      <c r="BF734" s="173"/>
      <c r="BG734" s="173"/>
      <c r="BH734" s="173"/>
      <c r="BI734" s="173"/>
      <c r="BJ734" s="173"/>
      <c r="BK734" s="173"/>
    </row>
    <row r="735" spans="1:65">
      <c r="A735" s="2" t="s">
        <v>26</v>
      </c>
      <c r="B735" s="24" t="s">
        <v>420</v>
      </c>
      <c r="C735" s="4"/>
      <c r="D735" s="4" t="s">
        <v>374</v>
      </c>
      <c r="E735" s="135" t="str">
        <f t="shared" si="1712"/>
        <v xml:space="preserve">      VTC3, VTC4,                                 VTU6,   </v>
      </c>
      <c r="F735" s="6" t="str">
        <f t="shared" ref="F735" si="1925">LEFT(Q735,11)</f>
        <v>5H1_970_737</v>
      </c>
      <c r="G735" s="6" t="str">
        <f t="shared" ref="G735" si="1926">IF(LEN(Q735)=11,0,MID(Q735,13,2))</f>
        <v>D</v>
      </c>
      <c r="H735" s="6" t="str">
        <f t="shared" ref="H735" si="1927">CONCATENATE(IF(MID(Q735,5,3)="970","1AS1"),LEFT(F735,3),RIGHT(F735,3))</f>
        <v>1AS15H1737</v>
      </c>
      <c r="I735" s="6" t="str">
        <f t="shared" ref="I735" si="1928">IF(G735=0,"00",IF(LEN(G735)=1,CONCATENATE(G735,0),G735))</f>
        <v>D0</v>
      </c>
      <c r="J735" s="8" t="s">
        <v>634</v>
      </c>
      <c r="K735" s="122"/>
      <c r="L735" s="24" t="s">
        <v>835</v>
      </c>
      <c r="M735" s="67" t="s">
        <v>2221</v>
      </c>
      <c r="N735" s="68">
        <v>2103</v>
      </c>
      <c r="O735" s="69"/>
      <c r="P735" s="42" t="s">
        <v>2255</v>
      </c>
      <c r="Q735" s="24" t="s">
        <v>1243</v>
      </c>
      <c r="R735" s="6" t="str">
        <f t="shared" ref="R735" si="1929">IF(J735&lt;&gt;"",CONCATENATE(H735,I735,J735),CONCATENATE(H735,I735,K735))</f>
        <v>1AS15H1737D0D</v>
      </c>
      <c r="S735" s="7" t="str">
        <f t="shared" ref="S735" si="1930">IF(N735="-","KEIN LIEFERUMFANG",IF(AND(N735&lt;=S$3,O735=""),"AKTUELL",IF(O735=N735-1,"KEIN SERIENEINSATZ",IF(N735&gt;S$3,"NOCH NICHT AKTUELL",IF(AND(N735&lt;S$3,O735&lt;S$3),"NICHT AKTUELL",IF(N735&lt;=S$3,"AKTUELL"))))))</f>
        <v>AKTUELL</v>
      </c>
      <c r="T735" s="1" t="str">
        <f>IF(H735=H733,IF(I735=I733,"IndizeNeu (Spalte J, K)",IF(K735&lt;&gt;"","Neue Variant","")),IF(K735&lt;&gt;"","Neue Variant",""))</f>
        <v>IndizeNeu (Spalte J, K)</v>
      </c>
      <c r="U735" s="146"/>
      <c r="V735" s="8"/>
      <c r="W735" s="25"/>
      <c r="X735" s="22"/>
      <c r="Y735" s="4" t="s">
        <v>374</v>
      </c>
      <c r="Z735" s="4" t="s">
        <v>374</v>
      </c>
      <c r="AA735" s="4" t="s">
        <v>374</v>
      </c>
      <c r="AB735" s="32"/>
      <c r="AC735" s="173"/>
      <c r="AD735" s="165"/>
      <c r="AE735" s="165"/>
      <c r="AF735" s="165" t="s">
        <v>374</v>
      </c>
      <c r="AG735" s="171" t="s">
        <v>374</v>
      </c>
      <c r="AH735" s="171"/>
      <c r="AI735" s="171"/>
      <c r="AJ735" s="172"/>
      <c r="AK735" s="172"/>
      <c r="AL735" s="172"/>
      <c r="AM735" s="165"/>
      <c r="AN735" s="173"/>
      <c r="AO735" s="173"/>
      <c r="AP735" s="173"/>
      <c r="AQ735" s="173"/>
      <c r="AR735" s="173"/>
      <c r="AS735" s="173"/>
      <c r="AT735" s="173"/>
      <c r="AU735" s="173"/>
      <c r="AV735" s="173"/>
      <c r="AW735" s="173"/>
      <c r="AX735" s="173"/>
      <c r="AY735" s="173"/>
      <c r="AZ735" s="173"/>
      <c r="BA735" s="173"/>
      <c r="BB735" s="173"/>
      <c r="BC735" s="173"/>
      <c r="BD735" s="173"/>
      <c r="BE735" s="173"/>
      <c r="BF735" s="173"/>
      <c r="BG735" s="173"/>
      <c r="BH735" s="173"/>
      <c r="BI735" s="173" t="s">
        <v>374</v>
      </c>
      <c r="BJ735" s="173"/>
      <c r="BK735" s="173"/>
    </row>
    <row r="736" spans="1:65">
      <c r="A736" s="2" t="s">
        <v>26</v>
      </c>
      <c r="B736" s="24" t="s">
        <v>420</v>
      </c>
      <c r="C736" s="4"/>
      <c r="D736" s="4" t="s">
        <v>374</v>
      </c>
      <c r="E736" s="135" t="str">
        <f t="shared" si="1712"/>
        <v xml:space="preserve">      VTC3, VTC4,                            VTU1,        </v>
      </c>
      <c r="F736" s="6" t="str">
        <f t="shared" si="1489"/>
        <v>5H1_970_737</v>
      </c>
      <c r="G736" s="6" t="str">
        <f t="shared" si="1490"/>
        <v>E</v>
      </c>
      <c r="H736" s="6" t="str">
        <f t="shared" si="1523"/>
        <v>1AS15H1737</v>
      </c>
      <c r="I736" s="6" t="str">
        <f t="shared" si="1491"/>
        <v>E0</v>
      </c>
      <c r="J736" s="8" t="s">
        <v>498</v>
      </c>
      <c r="K736" s="122"/>
      <c r="L736" s="24" t="s">
        <v>275</v>
      </c>
      <c r="M736" s="67" t="s">
        <v>2221</v>
      </c>
      <c r="N736" s="68">
        <v>2048</v>
      </c>
      <c r="O736" s="69">
        <v>2101</v>
      </c>
      <c r="P736" s="42" t="s">
        <v>2224</v>
      </c>
      <c r="Q736" s="24" t="s">
        <v>1244</v>
      </c>
      <c r="R736" s="6" t="str">
        <f t="shared" si="1710"/>
        <v>1AS15H1737E0A</v>
      </c>
      <c r="S736" s="7" t="str">
        <f t="shared" si="1711"/>
        <v>NICHT AKTUELL</v>
      </c>
      <c r="T736" s="1" t="str">
        <f>IF(H736=H733,IF(I736=I733,"IndizeNeu (Spalte J, K)",IF(K736&lt;&gt;"","Neue Variant","")),IF(K736&lt;&gt;"","Neue Variant",""))</f>
        <v/>
      </c>
      <c r="U736" s="8"/>
      <c r="V736" s="8" t="s">
        <v>508</v>
      </c>
      <c r="W736" s="25"/>
      <c r="X736" s="22"/>
      <c r="Y736" s="4" t="s">
        <v>374</v>
      </c>
      <c r="Z736" s="4" t="s">
        <v>374</v>
      </c>
      <c r="AA736" s="4" t="s">
        <v>374</v>
      </c>
      <c r="AB736" s="32"/>
      <c r="AC736" s="173"/>
      <c r="AD736" s="165"/>
      <c r="AE736" s="165"/>
      <c r="AF736" s="165" t="s">
        <v>374</v>
      </c>
      <c r="AG736" s="171" t="s">
        <v>374</v>
      </c>
      <c r="AH736" s="171"/>
      <c r="AI736" s="171"/>
      <c r="AJ736" s="172"/>
      <c r="AK736" s="172"/>
      <c r="AL736" s="172"/>
      <c r="AM736" s="165"/>
      <c r="AN736" s="173"/>
      <c r="AO736" s="173"/>
      <c r="AP736" s="173"/>
      <c r="AQ736" s="173"/>
      <c r="AR736" s="173"/>
      <c r="AS736" s="173"/>
      <c r="AT736" s="173"/>
      <c r="AU736" s="173"/>
      <c r="AV736" s="173"/>
      <c r="AW736" s="173"/>
      <c r="AX736" s="173"/>
      <c r="AY736" s="173"/>
      <c r="AZ736" s="173"/>
      <c r="BA736" s="173"/>
      <c r="BB736" s="173"/>
      <c r="BC736" s="173"/>
      <c r="BD736" s="173" t="s">
        <v>374</v>
      </c>
      <c r="BE736" s="173"/>
      <c r="BF736" s="173"/>
      <c r="BG736" s="173"/>
      <c r="BH736" s="173"/>
      <c r="BI736" s="173"/>
      <c r="BJ736" s="173"/>
      <c r="BK736" s="173"/>
    </row>
    <row r="737" spans="1:63">
      <c r="A737" s="2" t="s">
        <v>26</v>
      </c>
      <c r="B737" s="24" t="s">
        <v>420</v>
      </c>
      <c r="C737" s="4"/>
      <c r="D737" s="4" t="s">
        <v>374</v>
      </c>
      <c r="E737" s="135" t="str">
        <f t="shared" si="1712"/>
        <v xml:space="preserve">      VTC3, VTC4,                            VTU1,        </v>
      </c>
      <c r="F737" s="6" t="str">
        <f t="shared" ref="F737:F740" si="1931">LEFT(Q737,11)</f>
        <v>5H1_970_737</v>
      </c>
      <c r="G737" s="6" t="str">
        <f t="shared" ref="G737:G740" si="1932">IF(LEN(Q737)=11,0,MID(Q737,13,2))</f>
        <v>F</v>
      </c>
      <c r="H737" s="6" t="str">
        <f t="shared" ref="H737:H740" si="1933">CONCATENATE(IF(MID(Q737,5,3)="970","1AS1"),LEFT(F737,3),RIGHT(F737,3))</f>
        <v>1AS15H1737</v>
      </c>
      <c r="I737" s="6" t="str">
        <f t="shared" ref="I737:I740" si="1934">IF(G737=0,"00",IF(LEN(G737)=1,CONCATENATE(G737,0),G737))</f>
        <v>F0</v>
      </c>
      <c r="J737" s="8" t="s">
        <v>498</v>
      </c>
      <c r="K737" s="2"/>
      <c r="L737" s="24" t="s">
        <v>835</v>
      </c>
      <c r="M737" s="67">
        <v>12</v>
      </c>
      <c r="N737" s="68">
        <v>2125</v>
      </c>
      <c r="O737" s="69">
        <v>2124</v>
      </c>
      <c r="P737" s="42" t="s">
        <v>2289</v>
      </c>
      <c r="Q737" s="24" t="s">
        <v>1648</v>
      </c>
      <c r="R737" s="6" t="str">
        <f t="shared" ref="R737:R740" si="1935">IF(J737&lt;&gt;"",CONCATENATE(H737,I737,J737),CONCATENATE(H737,I737,K737))</f>
        <v>1AS15H1737F0A</v>
      </c>
      <c r="S737" s="7" t="str">
        <f t="shared" ref="S737:S740" si="1936">IF(N737="-","KEIN LIEFERUMFANG",IF(AND(N737&lt;=S$3,O737=""),"AKTUELL",IF(O737=N737-1,"KEIN SERIENEINSATZ",IF(N737&gt;S$3,"NOCH NICHT AKTUELL",IF(AND(N737&lt;S$3,O737&lt;S$3),"NICHT AKTUELL",IF(N737&lt;=S$3,"AKTUELL"))))))</f>
        <v>KEIN SERIENEINSATZ</v>
      </c>
      <c r="T737" s="1" t="str">
        <f>IF(H737=H733,IF(I737=I733,"IndizeNeu (Spalte J, K)",IF(K737&lt;&gt;"","Neue Variant","")),IF(K737&lt;&gt;"","Neue Variant",""))</f>
        <v/>
      </c>
      <c r="U737" s="8"/>
      <c r="V737" s="8"/>
      <c r="W737" s="25"/>
      <c r="X737" s="22"/>
      <c r="Y737" s="4" t="s">
        <v>374</v>
      </c>
      <c r="Z737" s="4" t="s">
        <v>374</v>
      </c>
      <c r="AA737" s="4" t="s">
        <v>374</v>
      </c>
      <c r="AB737" s="32"/>
      <c r="AC737" s="173"/>
      <c r="AD737" s="165"/>
      <c r="AE737" s="165"/>
      <c r="AF737" s="165" t="s">
        <v>374</v>
      </c>
      <c r="AG737" s="171" t="s">
        <v>374</v>
      </c>
      <c r="AH737" s="171"/>
      <c r="AI737" s="171"/>
      <c r="AJ737" s="172"/>
      <c r="AK737" s="172"/>
      <c r="AL737" s="172"/>
      <c r="AM737" s="165"/>
      <c r="AN737" s="173"/>
      <c r="AO737" s="173"/>
      <c r="AP737" s="173"/>
      <c r="AQ737" s="173"/>
      <c r="AR737" s="173"/>
      <c r="AS737" s="173"/>
      <c r="AT737" s="173"/>
      <c r="AU737" s="173"/>
      <c r="AV737" s="173"/>
      <c r="AW737" s="173"/>
      <c r="AX737" s="173"/>
      <c r="AY737" s="173"/>
      <c r="AZ737" s="173"/>
      <c r="BA737" s="173"/>
      <c r="BB737" s="173"/>
      <c r="BC737" s="173"/>
      <c r="BD737" s="173" t="s">
        <v>374</v>
      </c>
      <c r="BE737" s="173"/>
      <c r="BF737" s="173"/>
      <c r="BG737" s="173"/>
      <c r="BH737" s="173"/>
      <c r="BI737" s="173"/>
      <c r="BJ737" s="173"/>
      <c r="BK737" s="173"/>
    </row>
    <row r="738" spans="1:63">
      <c r="A738" s="2" t="s">
        <v>26</v>
      </c>
      <c r="B738" s="24" t="s">
        <v>420</v>
      </c>
      <c r="C738" s="4"/>
      <c r="D738" s="4" t="s">
        <v>374</v>
      </c>
      <c r="E738" s="135" t="str">
        <f t="shared" ref="E738" si="1937">CONCATENATE(IF(AC738&gt;0,$AC$1," ")," ",IF(AD738&gt;0,$AD$1," ")," ",IF(AE738&gt;0,$AE$1," ")," ",IF(AF738&gt;0,$AF$1," ")," ",IF(AG738&gt;0,$AG$1," ")," ",IF(AH738&gt;0,$AH$1," ")," ",IF(AI738&gt;0,$AI$1," ")," ",IF(AJ738&gt;0,$AJ$1," ")," ",IF(AK738&gt;0,$AK$1," ")," ",IF(AL738&gt;0,$AL$1," ")," ",IF(AM738&gt;0,$AM$1," "),IF(AN738&gt;0,$AN$1," "),IF(AO738&gt;0,$AO$1," "),IF(AP738&gt;0,$AP$1," "),IF(AQ738&gt;0,$AQ$1," "),IF(AR738&gt;0,$AR$1," "),IF(AS738&gt;0,$AS$1," "),IF(AT738&gt;0,$AT$1," "),IF(AU738&gt;0,$AU$1," "),IF(AV738&gt;0,$AV$1," "),IF(AW738&gt;0,$AW$1," "),IF(AX738&gt;0,$AX$1," "),IF(AY738&gt;0,$AY$1," "),IF(AZ738&gt;0,$AZ$1," "),IF(BA738&gt;0,$BA$1," "),IF(BB738&gt;0,$BB$1," "),IF(BC738&gt;0,$BC$1," "),IF(BD738&gt;0,$BD$1," "),IF(BE738&gt;0,$BE$1," "),IF(BF738&gt;0,$BF$1," "),IF(BG738&gt;0,$BG$1," "),IF(BH738&gt;0,$BH$1," "),IF(BI738&gt;0,$BI$1," "),IF(BJ738&gt;0,$BJ$1," "),IF(BK738&gt;0,$BK$1," "),IF(BL738&gt;0,$BL$1," "))</f>
        <v xml:space="preserve">      VTC3, VTC4,                                VTU5,    </v>
      </c>
      <c r="F738" s="6" t="str">
        <f t="shared" ref="F738" si="1938">LEFT(Q738,11)</f>
        <v>5H1_970_737</v>
      </c>
      <c r="G738" s="6" t="str">
        <f t="shared" ref="G738" si="1939">IF(LEN(Q738)=11,0,MID(Q738,13,2))</f>
        <v>F</v>
      </c>
      <c r="H738" s="6" t="str">
        <f t="shared" ref="H738" si="1940">CONCATENATE(IF(MID(Q738,5,3)="970","1AS1"),LEFT(F738,3),RIGHT(F738,3))</f>
        <v>1AS15H1737</v>
      </c>
      <c r="I738" s="6" t="str">
        <f t="shared" ref="I738" si="1941">IF(G738=0,"00",IF(LEN(G738)=1,CONCATENATE(G738,0),G738))</f>
        <v>F0</v>
      </c>
      <c r="J738" s="8" t="s">
        <v>634</v>
      </c>
      <c r="K738" s="2"/>
      <c r="L738" s="24" t="s">
        <v>835</v>
      </c>
      <c r="M738" s="67">
        <v>12</v>
      </c>
      <c r="N738" s="68">
        <v>2125</v>
      </c>
      <c r="O738" s="69"/>
      <c r="P738" s="42" t="s">
        <v>2289</v>
      </c>
      <c r="Q738" s="24" t="s">
        <v>1648</v>
      </c>
      <c r="R738" s="6" t="str">
        <f t="shared" ref="R738" si="1942">IF(J738&lt;&gt;"",CONCATENATE(H738,I738,J738),CONCATENATE(H738,I738,K738))</f>
        <v>1AS15H1737F0D</v>
      </c>
      <c r="S738" s="7" t="str">
        <f t="shared" ref="S738" si="1943">IF(N738="-","KEIN LIEFERUMFANG",IF(AND(N738&lt;=S$3,O738=""),"AKTUELL",IF(O738=N738-1,"KEIN SERIENEINSATZ",IF(N738&gt;S$3,"NOCH NICHT AKTUELL",IF(AND(N738&lt;S$3,O738&lt;S$3),"NICHT AKTUELL",IF(N738&lt;=S$3,"AKTUELL"))))))</f>
        <v>NOCH NICHT AKTUELL</v>
      </c>
      <c r="T738" s="1" t="str">
        <f>IF(H738=H734,IF(I738=I734,"IndizeNeu (Spalte J, K)",IF(K738&lt;&gt;"","Neue Variant","")),IF(K738&lt;&gt;"","Neue Variant",""))</f>
        <v/>
      </c>
      <c r="U738" s="8"/>
      <c r="V738" s="8"/>
      <c r="W738" s="25"/>
      <c r="X738" s="22"/>
      <c r="Y738" s="4" t="s">
        <v>374</v>
      </c>
      <c r="Z738" s="4" t="s">
        <v>374</v>
      </c>
      <c r="AA738" s="4" t="s">
        <v>374</v>
      </c>
      <c r="AB738" s="32"/>
      <c r="AC738" s="173"/>
      <c r="AD738" s="165"/>
      <c r="AE738" s="165"/>
      <c r="AF738" s="165" t="s">
        <v>374</v>
      </c>
      <c r="AG738" s="171" t="s">
        <v>374</v>
      </c>
      <c r="AH738" s="171"/>
      <c r="AI738" s="171"/>
      <c r="AJ738" s="172"/>
      <c r="AK738" s="172"/>
      <c r="AL738" s="172"/>
      <c r="AM738" s="165"/>
      <c r="AN738" s="173"/>
      <c r="AO738" s="173"/>
      <c r="AP738" s="173"/>
      <c r="AQ738" s="173"/>
      <c r="AR738" s="173"/>
      <c r="AS738" s="173"/>
      <c r="AT738" s="173"/>
      <c r="AU738" s="173"/>
      <c r="AV738" s="173"/>
      <c r="AW738" s="173"/>
      <c r="AX738" s="173"/>
      <c r="AY738" s="173"/>
      <c r="AZ738" s="173"/>
      <c r="BA738" s="173"/>
      <c r="BB738" s="173"/>
      <c r="BC738" s="173"/>
      <c r="BD738" s="173"/>
      <c r="BE738" s="173"/>
      <c r="BF738" s="173"/>
      <c r="BG738" s="173"/>
      <c r="BH738" s="173" t="s">
        <v>374</v>
      </c>
      <c r="BI738" s="173"/>
      <c r="BJ738" s="173"/>
      <c r="BK738" s="173"/>
    </row>
    <row r="739" spans="1:63">
      <c r="A739" s="2" t="s">
        <v>26</v>
      </c>
      <c r="B739" s="24" t="s">
        <v>420</v>
      </c>
      <c r="C739" s="4"/>
      <c r="D739" s="4" t="s">
        <v>374</v>
      </c>
      <c r="E739" s="135" t="str">
        <f t="shared" ref="E739" si="1944">CONCATENATE(IF(AC739&gt;0,$AC$1," ")," ",IF(AD739&gt;0,$AD$1," ")," ",IF(AE739&gt;0,$AE$1," ")," ",IF(AF739&gt;0,$AF$1," ")," ",IF(AG739&gt;0,$AG$1," ")," ",IF(AH739&gt;0,$AH$1," ")," ",IF(AI739&gt;0,$AI$1," ")," ",IF(AJ739&gt;0,$AJ$1," ")," ",IF(AK739&gt;0,$AK$1," ")," ",IF(AL739&gt;0,$AL$1," ")," ",IF(AM739&gt;0,$AM$1," "),IF(AN739&gt;0,$AN$1," "),IF(AO739&gt;0,$AO$1," "),IF(AP739&gt;0,$AP$1," "),IF(AQ739&gt;0,$AQ$1," "),IF(AR739&gt;0,$AR$1," "),IF(AS739&gt;0,$AS$1," "),IF(AT739&gt;0,$AT$1," "),IF(AU739&gt;0,$AU$1," "),IF(AV739&gt;0,$AV$1," "),IF(AW739&gt;0,$AW$1," "),IF(AX739&gt;0,$AX$1," "),IF(AY739&gt;0,$AY$1," "),IF(AZ739&gt;0,$AZ$1," "),IF(BA739&gt;0,$BA$1," "),IF(BB739&gt;0,$BB$1," "),IF(BC739&gt;0,$BC$1," "),IF(BD739&gt;0,$BD$1," "),IF(BE739&gt;0,$BE$1," "),IF(BF739&gt;0,$BF$1," "),IF(BG739&gt;0,$BG$1," "),IF(BH739&gt;0,$BH$1," "),IF(BI739&gt;0,$BI$1," "),IF(BJ739&gt;0,$BJ$1," "),IF(BK739&gt;0,$BK$1," "),IF(BL739&gt;0,$BL$1," "))</f>
        <v xml:space="preserve">      VTC3, VTC4,                            VTU1,        </v>
      </c>
      <c r="F739" s="6" t="str">
        <f t="shared" ref="F739" si="1945">LEFT(Q739,11)</f>
        <v>5H1_970_737</v>
      </c>
      <c r="G739" s="6" t="str">
        <f t="shared" ref="G739" si="1946">IF(LEN(Q739)=11,0,MID(Q739,13,2))</f>
        <v>G</v>
      </c>
      <c r="H739" s="6" t="str">
        <f t="shared" ref="H739" si="1947">CONCATENATE(IF(MID(Q739,5,3)="970","1AS1"),LEFT(F739,3),RIGHT(F739,3))</f>
        <v>1AS15H1737</v>
      </c>
      <c r="I739" s="6" t="str">
        <f t="shared" ref="I739" si="1948">IF(G739=0,"00",IF(LEN(G739)=1,CONCATENATE(G739,0),G739))</f>
        <v>G0</v>
      </c>
      <c r="J739" s="8" t="s">
        <v>498</v>
      </c>
      <c r="K739" s="2"/>
      <c r="L739" s="24" t="s">
        <v>275</v>
      </c>
      <c r="M739" s="67">
        <v>12</v>
      </c>
      <c r="N739" s="68">
        <v>2125</v>
      </c>
      <c r="O739" s="69">
        <v>2124</v>
      </c>
      <c r="P739" s="42" t="s">
        <v>2289</v>
      </c>
      <c r="Q739" s="24" t="s">
        <v>1649</v>
      </c>
      <c r="R739" s="6" t="str">
        <f t="shared" ref="R739" si="1949">IF(J739&lt;&gt;"",CONCATENATE(H739,I739,J739),CONCATENATE(H739,I739,K739))</f>
        <v>1AS15H1737G0A</v>
      </c>
      <c r="S739" s="7" t="str">
        <f t="shared" ref="S739" si="1950">IF(N739="-","KEIN LIEFERUMFANG",IF(AND(N739&lt;=S$3,O739=""),"AKTUELL",IF(O739=N739-1,"KEIN SERIENEINSATZ",IF(N739&gt;S$3,"NOCH NICHT AKTUELL",IF(AND(N739&lt;S$3,O739&lt;S$3),"NICHT AKTUELL",IF(N739&lt;=S$3,"AKTUELL"))))))</f>
        <v>KEIN SERIENEINSATZ</v>
      </c>
      <c r="T739" s="1" t="str">
        <f>IF(H739=H736,IF(I739=I736,"IndizeNeu (Spalte J, K)",IF(K739&lt;&gt;"","Neue Variant","")),IF(K739&lt;&gt;"","Neue Variant",""))</f>
        <v/>
      </c>
      <c r="U739" s="8"/>
      <c r="V739" s="8" t="s">
        <v>508</v>
      </c>
      <c r="W739" s="25"/>
      <c r="X739" s="22"/>
      <c r="Y739" s="4" t="s">
        <v>374</v>
      </c>
      <c r="Z739" s="4" t="s">
        <v>374</v>
      </c>
      <c r="AA739" s="4" t="s">
        <v>374</v>
      </c>
      <c r="AB739" s="32"/>
      <c r="AC739" s="173"/>
      <c r="AD739" s="165"/>
      <c r="AE739" s="165"/>
      <c r="AF739" s="165" t="s">
        <v>374</v>
      </c>
      <c r="AG739" s="171" t="s">
        <v>374</v>
      </c>
      <c r="AH739" s="171"/>
      <c r="AI739" s="171"/>
      <c r="AJ739" s="172"/>
      <c r="AK739" s="172"/>
      <c r="AL739" s="172"/>
      <c r="AM739" s="165"/>
      <c r="AN739" s="173"/>
      <c r="AO739" s="173"/>
      <c r="AP739" s="173"/>
      <c r="AQ739" s="173"/>
      <c r="AR739" s="173"/>
      <c r="AS739" s="173"/>
      <c r="AT739" s="173"/>
      <c r="AU739" s="173"/>
      <c r="AV739" s="173"/>
      <c r="AW739" s="173"/>
      <c r="AX739" s="173"/>
      <c r="AY739" s="173"/>
      <c r="AZ739" s="173"/>
      <c r="BA739" s="173"/>
      <c r="BB739" s="173"/>
      <c r="BC739" s="173"/>
      <c r="BD739" s="173" t="s">
        <v>374</v>
      </c>
      <c r="BE739" s="173"/>
      <c r="BF739" s="173"/>
      <c r="BG739" s="173"/>
      <c r="BH739" s="173"/>
      <c r="BI739" s="173"/>
      <c r="BJ739" s="173"/>
      <c r="BK739" s="173"/>
    </row>
    <row r="740" spans="1:63">
      <c r="A740" s="2" t="s">
        <v>26</v>
      </c>
      <c r="B740" s="24" t="s">
        <v>420</v>
      </c>
      <c r="C740" s="4"/>
      <c r="D740" s="4" t="s">
        <v>374</v>
      </c>
      <c r="E740" s="135" t="str">
        <f t="shared" si="1712"/>
        <v xml:space="preserve">      VTC3, VTC4,                                VTU5,    </v>
      </c>
      <c r="F740" s="6" t="str">
        <f t="shared" si="1931"/>
        <v>5H1_970_737</v>
      </c>
      <c r="G740" s="6" t="str">
        <f t="shared" si="1932"/>
        <v>G</v>
      </c>
      <c r="H740" s="6" t="str">
        <f t="shared" si="1933"/>
        <v>1AS15H1737</v>
      </c>
      <c r="I740" s="6" t="str">
        <f t="shared" si="1934"/>
        <v>G0</v>
      </c>
      <c r="J740" s="8" t="s">
        <v>634</v>
      </c>
      <c r="K740" s="2"/>
      <c r="L740" s="24" t="s">
        <v>275</v>
      </c>
      <c r="M740" s="67">
        <v>12</v>
      </c>
      <c r="N740" s="68">
        <v>2125</v>
      </c>
      <c r="O740" s="69"/>
      <c r="P740" s="42" t="s">
        <v>2289</v>
      </c>
      <c r="Q740" s="24" t="s">
        <v>1649</v>
      </c>
      <c r="R740" s="6" t="str">
        <f t="shared" si="1935"/>
        <v>1AS15H1737G0D</v>
      </c>
      <c r="S740" s="7" t="str">
        <f t="shared" si="1936"/>
        <v>NOCH NICHT AKTUELL</v>
      </c>
      <c r="T740" s="1" t="str">
        <f>IF(H740=H737,IF(I740=I737,"IndizeNeu (Spalte J, K)",IF(K740&lt;&gt;"","Neue Variant","")),IF(K740&lt;&gt;"","Neue Variant",""))</f>
        <v/>
      </c>
      <c r="U740" s="8"/>
      <c r="V740" s="8" t="s">
        <v>508</v>
      </c>
      <c r="W740" s="25"/>
      <c r="X740" s="22"/>
      <c r="Y740" s="4" t="s">
        <v>374</v>
      </c>
      <c r="Z740" s="4" t="s">
        <v>374</v>
      </c>
      <c r="AA740" s="4" t="s">
        <v>374</v>
      </c>
      <c r="AB740" s="32"/>
      <c r="AC740" s="173"/>
      <c r="AD740" s="165"/>
      <c r="AE740" s="165"/>
      <c r="AF740" s="165" t="s">
        <v>374</v>
      </c>
      <c r="AG740" s="171" t="s">
        <v>374</v>
      </c>
      <c r="AH740" s="171"/>
      <c r="AI740" s="171"/>
      <c r="AJ740" s="172"/>
      <c r="AK740" s="172"/>
      <c r="AL740" s="172"/>
      <c r="AM740" s="165"/>
      <c r="AN740" s="173"/>
      <c r="AO740" s="173"/>
      <c r="AP740" s="173"/>
      <c r="AQ740" s="173"/>
      <c r="AR740" s="173"/>
      <c r="AS740" s="173"/>
      <c r="AT740" s="173"/>
      <c r="AU740" s="173"/>
      <c r="AV740" s="173"/>
      <c r="AW740" s="173"/>
      <c r="AX740" s="173"/>
      <c r="AY740" s="173"/>
      <c r="AZ740" s="173"/>
      <c r="BA740" s="173"/>
      <c r="BB740" s="173"/>
      <c r="BC740" s="173"/>
      <c r="BD740" s="173"/>
      <c r="BE740" s="173"/>
      <c r="BF740" s="173"/>
      <c r="BG740" s="173"/>
      <c r="BH740" s="173" t="s">
        <v>374</v>
      </c>
      <c r="BI740" s="173"/>
      <c r="BJ740" s="173"/>
      <c r="BK740" s="173"/>
    </row>
    <row r="741" spans="1:63">
      <c r="A741" s="2" t="s">
        <v>26</v>
      </c>
      <c r="B741" s="24" t="s">
        <v>420</v>
      </c>
      <c r="C741" s="4"/>
      <c r="D741" s="4" t="s">
        <v>374</v>
      </c>
      <c r="E741" s="135" t="str">
        <f t="shared" ref="E741:E809" si="1951">CONCATENATE(IF(AC741&gt;0,$AC$1," ")," ",IF(AD741&gt;0,$AD$1," ")," ",IF(AE741&gt;0,$AE$1," ")," ",IF(AF741&gt;0,$AF$1," ")," ",IF(AG741&gt;0,$AG$1," ")," ",IF(AH741&gt;0,$AH$1," ")," ",IF(AI741&gt;0,$AI$1," ")," ",IF(AJ741&gt;0,$AJ$1," ")," ",IF(AK741&gt;0,$AK$1," ")," ",IF(AL741&gt;0,$AL$1," ")," ",IF(AM741&gt;0,$AM$1," "),IF(AN741&gt;0,$AN$1," "),IF(AO741&gt;0,$AO$1," "),IF(AP741&gt;0,$AP$1," "),IF(AQ741&gt;0,$AQ$1," "),IF(AR741&gt;0,$AR$1," "),IF(AS741&gt;0,$AS$1," "),IF(AT741&gt;0,$AT$1," "),IF(AU741&gt;0,$AU$1," "),IF(AV741&gt;0,$AV$1," "),IF(AW741&gt;0,$AW$1," "),IF(AX741&gt;0,$AX$1," "),IF(AY741&gt;0,$AY$1," "),IF(AZ741&gt;0,$AZ$1," "),IF(BA741&gt;0,$BA$1," "),IF(BB741&gt;0,$BB$1," "),IF(BC741&gt;0,$BC$1," "),IF(BD741&gt;0,$BD$1," "),IF(BE741&gt;0,$BE$1," "),IF(BF741&gt;0,$BF$1," "),IF(BG741&gt;0,$BG$1," "),IF(BH741&gt;0,$BH$1," "),IF(BI741&gt;0,$BI$1," "),IF(BJ741&gt;0,$BJ$1," "),IF(BK741&gt;0,$BK$1," "),IF(BL741&gt;0,$BL$1," "))</f>
        <v xml:space="preserve">      VTC3, VTC4,                            VTU1,        </v>
      </c>
      <c r="F741" s="6" t="str">
        <f t="shared" ref="F741:F742" si="1952">LEFT(Q741,11)</f>
        <v>5H1_970_737</v>
      </c>
      <c r="G741" s="6" t="str">
        <f t="shared" ref="G741:G742" si="1953">IF(LEN(Q741)=11,0,MID(Q741,13,2))</f>
        <v>H</v>
      </c>
      <c r="H741" s="6" t="str">
        <f t="shared" ref="H741:H742" si="1954">CONCATENATE(IF(MID(Q741,5,3)="970","1AS1"),LEFT(F741,3),RIGHT(F741,3))</f>
        <v>1AS15H1737</v>
      </c>
      <c r="I741" s="6" t="str">
        <f t="shared" ref="I741:I742" si="1955">IF(G741=0,"00",IF(LEN(G741)=1,CONCATENATE(G741,0),G741))</f>
        <v>H0</v>
      </c>
      <c r="J741" s="8" t="s">
        <v>498</v>
      </c>
      <c r="K741" s="2"/>
      <c r="L741" s="24" t="s">
        <v>835</v>
      </c>
      <c r="M741" s="67"/>
      <c r="N741" s="68">
        <v>2148</v>
      </c>
      <c r="O741" s="69"/>
      <c r="P741" s="42" t="s">
        <v>2209</v>
      </c>
      <c r="Q741" s="24" t="s">
        <v>2008</v>
      </c>
      <c r="R741" s="6" t="str">
        <f t="shared" ref="R741:R742" si="1956">IF(J741&lt;&gt;"",CONCATENATE(H741,I741,J741),CONCATENATE(H741,I741,K741))</f>
        <v>1AS15H1737H0A</v>
      </c>
      <c r="S741" s="7" t="str">
        <f t="shared" ref="S741:S742" si="1957">IF(N741="-","KEIN LIEFERUMFANG",IF(AND(N741&lt;=S$3,O741=""),"AKTUELL",IF(O741=N741-1,"KEIN SERIENEINSATZ",IF(N741&gt;S$3,"NOCH NICHT AKTUELL",IF(AND(N741&lt;S$3,O741&lt;S$3),"NICHT AKTUELL",IF(N741&lt;=S$3,"AKTUELL"))))))</f>
        <v>NOCH NICHT AKTUELL</v>
      </c>
      <c r="T741" s="1" t="str">
        <f>IF(H741=H737,IF(I741=I737,"IndizeNeu (Spalte J, K)",IF(K741&lt;&gt;"","Neue Variant","")),IF(K741&lt;&gt;"","Neue Variant",""))</f>
        <v/>
      </c>
      <c r="U741" s="8"/>
      <c r="V741" s="8"/>
      <c r="W741" s="25"/>
      <c r="X741" s="22"/>
      <c r="Y741" s="4" t="s">
        <v>374</v>
      </c>
      <c r="Z741" s="4" t="s">
        <v>374</v>
      </c>
      <c r="AA741" s="4" t="s">
        <v>374</v>
      </c>
      <c r="AB741" s="32"/>
      <c r="AC741" s="173"/>
      <c r="AD741" s="165"/>
      <c r="AE741" s="165"/>
      <c r="AF741" s="165" t="s">
        <v>374</v>
      </c>
      <c r="AG741" s="171" t="s">
        <v>374</v>
      </c>
      <c r="AH741" s="171"/>
      <c r="AI741" s="171"/>
      <c r="AJ741" s="172"/>
      <c r="AK741" s="172"/>
      <c r="AL741" s="172"/>
      <c r="AM741" s="165"/>
      <c r="AN741" s="173"/>
      <c r="AO741" s="173"/>
      <c r="AP741" s="173"/>
      <c r="AQ741" s="173"/>
      <c r="AR741" s="173"/>
      <c r="AS741" s="173"/>
      <c r="AT741" s="173"/>
      <c r="AU741" s="173"/>
      <c r="AV741" s="173"/>
      <c r="AW741" s="173"/>
      <c r="AX741" s="173"/>
      <c r="AY741" s="173"/>
      <c r="AZ741" s="173"/>
      <c r="BA741" s="173"/>
      <c r="BB741" s="173"/>
      <c r="BC741" s="173"/>
      <c r="BD741" s="173" t="s">
        <v>374</v>
      </c>
      <c r="BE741" s="173"/>
      <c r="BF741" s="173"/>
      <c r="BG741" s="173"/>
      <c r="BH741" s="173"/>
      <c r="BI741" s="173"/>
      <c r="BJ741" s="173"/>
      <c r="BK741" s="173"/>
    </row>
    <row r="742" spans="1:63">
      <c r="A742" s="2" t="s">
        <v>26</v>
      </c>
      <c r="B742" s="24" t="s">
        <v>420</v>
      </c>
      <c r="C742" s="4"/>
      <c r="D742" s="4" t="s">
        <v>374</v>
      </c>
      <c r="E742" s="135" t="str">
        <f t="shared" si="1951"/>
        <v xml:space="preserve">      VTC3, VTC4,                            VTU1,        </v>
      </c>
      <c r="F742" s="6" t="str">
        <f t="shared" si="1952"/>
        <v>5H1_970_737</v>
      </c>
      <c r="G742" s="6" t="str">
        <f t="shared" si="1953"/>
        <v>J</v>
      </c>
      <c r="H742" s="6" t="str">
        <f t="shared" si="1954"/>
        <v>1AS15H1737</v>
      </c>
      <c r="I742" s="6" t="str">
        <f t="shared" si="1955"/>
        <v>J0</v>
      </c>
      <c r="J742" s="8" t="s">
        <v>498</v>
      </c>
      <c r="K742" s="2"/>
      <c r="L742" s="24" t="s">
        <v>275</v>
      </c>
      <c r="M742" s="67"/>
      <c r="N742" s="68">
        <v>2148</v>
      </c>
      <c r="O742" s="69"/>
      <c r="P742" s="42" t="s">
        <v>2209</v>
      </c>
      <c r="Q742" s="24" t="s">
        <v>2009</v>
      </c>
      <c r="R742" s="6" t="str">
        <f t="shared" si="1956"/>
        <v>1AS15H1737J0A</v>
      </c>
      <c r="S742" s="7" t="str">
        <f t="shared" si="1957"/>
        <v>NOCH NICHT AKTUELL</v>
      </c>
      <c r="T742" s="1" t="str">
        <f>IF(H742=H741,IF(I742=I741,"IndizeNeu (Spalte J, K)",IF(K742&lt;&gt;"","Neue Variant","")),IF(K742&lt;&gt;"","Neue Variant",""))</f>
        <v/>
      </c>
      <c r="U742" s="8"/>
      <c r="V742" s="8" t="s">
        <v>508</v>
      </c>
      <c r="W742" s="25"/>
      <c r="X742" s="22"/>
      <c r="Y742" s="4" t="s">
        <v>374</v>
      </c>
      <c r="Z742" s="4" t="s">
        <v>374</v>
      </c>
      <c r="AA742" s="4" t="s">
        <v>374</v>
      </c>
      <c r="AB742" s="32"/>
      <c r="AC742" s="173"/>
      <c r="AD742" s="165"/>
      <c r="AE742" s="165"/>
      <c r="AF742" s="165" t="s">
        <v>374</v>
      </c>
      <c r="AG742" s="171" t="s">
        <v>374</v>
      </c>
      <c r="AH742" s="171"/>
      <c r="AI742" s="171"/>
      <c r="AJ742" s="172"/>
      <c r="AK742" s="172"/>
      <c r="AL742" s="172"/>
      <c r="AM742" s="165"/>
      <c r="AN742" s="173"/>
      <c r="AO742" s="173"/>
      <c r="AP742" s="173"/>
      <c r="AQ742" s="173"/>
      <c r="AR742" s="173"/>
      <c r="AS742" s="173"/>
      <c r="AT742" s="173"/>
      <c r="AU742" s="173"/>
      <c r="AV742" s="173"/>
      <c r="AW742" s="173"/>
      <c r="AX742" s="173"/>
      <c r="AY742" s="173"/>
      <c r="AZ742" s="173"/>
      <c r="BA742" s="173"/>
      <c r="BB742" s="173"/>
      <c r="BC742" s="173"/>
      <c r="BD742" s="173" t="s">
        <v>374</v>
      </c>
      <c r="BE742" s="173"/>
      <c r="BF742" s="173"/>
      <c r="BG742" s="173"/>
      <c r="BH742" s="173"/>
      <c r="BI742" s="173"/>
      <c r="BJ742" s="173"/>
      <c r="BK742" s="173"/>
    </row>
    <row r="743" spans="1:63">
      <c r="A743" s="2" t="s">
        <v>26</v>
      </c>
      <c r="B743" s="24" t="s">
        <v>420</v>
      </c>
      <c r="C743" s="4"/>
      <c r="D743" s="4" t="s">
        <v>374</v>
      </c>
      <c r="E743" s="135" t="str">
        <f t="shared" si="1951"/>
        <v xml:space="preserve">      VTC3, VTC4,                            VTU1,        </v>
      </c>
      <c r="F743" s="6" t="str">
        <f t="shared" si="1489"/>
        <v>5H2_970_737</v>
      </c>
      <c r="G743" s="6">
        <f t="shared" si="1490"/>
        <v>0</v>
      </c>
      <c r="H743" s="6" t="str">
        <f t="shared" si="1523"/>
        <v>1AS15H2737</v>
      </c>
      <c r="I743" s="6" t="str">
        <f t="shared" si="1491"/>
        <v>00</v>
      </c>
      <c r="J743" s="8" t="s">
        <v>498</v>
      </c>
      <c r="K743" s="2"/>
      <c r="L743" s="24" t="s">
        <v>276</v>
      </c>
      <c r="M743" s="67"/>
      <c r="N743" s="68">
        <v>1948</v>
      </c>
      <c r="O743" s="69"/>
      <c r="P743" s="42"/>
      <c r="Q743" s="24" t="s">
        <v>100</v>
      </c>
      <c r="R743" s="6" t="str">
        <f t="shared" si="1710"/>
        <v>1AS15H273700A</v>
      </c>
      <c r="S743" s="7" t="str">
        <f t="shared" si="1711"/>
        <v>AKTUELL</v>
      </c>
      <c r="T743" s="1" t="str">
        <f>IF(H743=H730,IF(I743=I730,"IndizeNeu (Spalte J, K)",IF(K743&lt;&gt;"","Neue Variant","")),IF(K743&lt;&gt;"","Neue Variant",""))</f>
        <v/>
      </c>
      <c r="U743" s="8"/>
      <c r="V743" s="11"/>
      <c r="W743" s="25"/>
      <c r="X743" s="22"/>
      <c r="Y743" s="4" t="s">
        <v>374</v>
      </c>
      <c r="Z743" s="4" t="s">
        <v>374</v>
      </c>
      <c r="AA743" s="4" t="s">
        <v>374</v>
      </c>
      <c r="AB743" s="32"/>
      <c r="AC743" s="173"/>
      <c r="AD743" s="165"/>
      <c r="AE743" s="165"/>
      <c r="AF743" s="165" t="s">
        <v>374</v>
      </c>
      <c r="AG743" s="171" t="s">
        <v>374</v>
      </c>
      <c r="AH743" s="171"/>
      <c r="AI743" s="171"/>
      <c r="AJ743" s="172"/>
      <c r="AK743" s="172"/>
      <c r="AL743" s="172"/>
      <c r="AM743" s="165"/>
      <c r="AN743" s="173"/>
      <c r="AO743" s="173"/>
      <c r="AP743" s="173"/>
      <c r="AQ743" s="173"/>
      <c r="AR743" s="173"/>
      <c r="AS743" s="173"/>
      <c r="AT743" s="173"/>
      <c r="AU743" s="173"/>
      <c r="AV743" s="173"/>
      <c r="AW743" s="173"/>
      <c r="AX743" s="173"/>
      <c r="AY743" s="173"/>
      <c r="AZ743" s="173"/>
      <c r="BA743" s="173"/>
      <c r="BB743" s="173"/>
      <c r="BC743" s="173"/>
      <c r="BD743" s="173" t="s">
        <v>374</v>
      </c>
      <c r="BE743" s="173"/>
      <c r="BF743" s="173"/>
      <c r="BG743" s="173"/>
      <c r="BH743" s="173"/>
      <c r="BI743" s="173"/>
      <c r="BJ743" s="173"/>
      <c r="BK743" s="173"/>
    </row>
    <row r="744" spans="1:63">
      <c r="A744" s="2" t="s">
        <v>26</v>
      </c>
      <c r="B744" s="24" t="s">
        <v>420</v>
      </c>
      <c r="C744" s="4"/>
      <c r="D744" s="4" t="s">
        <v>374</v>
      </c>
      <c r="E744" s="135" t="str">
        <f t="shared" si="1951"/>
        <v xml:space="preserve">      VTC3, VTC4,                            VTU1,        </v>
      </c>
      <c r="F744" s="6" t="str">
        <f t="shared" si="1489"/>
        <v>5H2_970_737</v>
      </c>
      <c r="G744" s="6" t="str">
        <f t="shared" si="1490"/>
        <v>A</v>
      </c>
      <c r="H744" s="6" t="str">
        <f t="shared" si="1523"/>
        <v>1AS15H2737</v>
      </c>
      <c r="I744" s="6" t="str">
        <f t="shared" si="1491"/>
        <v>A0</v>
      </c>
      <c r="J744" s="8" t="s">
        <v>498</v>
      </c>
      <c r="K744" s="2"/>
      <c r="L744" s="24" t="s">
        <v>277</v>
      </c>
      <c r="M744" s="67"/>
      <c r="N744" s="68">
        <v>2009</v>
      </c>
      <c r="O744" s="69"/>
      <c r="P744" s="42"/>
      <c r="Q744" s="24" t="s">
        <v>101</v>
      </c>
      <c r="R744" s="6" t="str">
        <f t="shared" si="1710"/>
        <v>1AS15H2737A0A</v>
      </c>
      <c r="S744" s="7" t="str">
        <f t="shared" si="1711"/>
        <v>AKTUELL</v>
      </c>
      <c r="T744" s="1" t="str">
        <f>IF(H744=H743,IF(I744=I743,"IndizeNeu (Spalte J, K)",IF(K744&lt;&gt;"","Neue Variant","")),IF(K744&lt;&gt;"","Neue Variant",""))</f>
        <v/>
      </c>
      <c r="U744" s="8"/>
      <c r="V744" s="11" t="s">
        <v>508</v>
      </c>
      <c r="W744" s="25"/>
      <c r="X744" s="22"/>
      <c r="Y744" s="4" t="s">
        <v>374</v>
      </c>
      <c r="Z744" s="4" t="s">
        <v>374</v>
      </c>
      <c r="AA744" s="4" t="s">
        <v>374</v>
      </c>
      <c r="AB744" s="32"/>
      <c r="AC744" s="173"/>
      <c r="AD744" s="165"/>
      <c r="AE744" s="165"/>
      <c r="AF744" s="165" t="s">
        <v>374</v>
      </c>
      <c r="AG744" s="171" t="s">
        <v>374</v>
      </c>
      <c r="AH744" s="171"/>
      <c r="AI744" s="171"/>
      <c r="AJ744" s="172"/>
      <c r="AK744" s="172"/>
      <c r="AL744" s="172"/>
      <c r="AM744" s="165"/>
      <c r="AN744" s="173"/>
      <c r="AO744" s="173"/>
      <c r="AP744" s="173"/>
      <c r="AQ744" s="173"/>
      <c r="AR744" s="173"/>
      <c r="AS744" s="173"/>
      <c r="AT744" s="173"/>
      <c r="AU744" s="173"/>
      <c r="AV744" s="173"/>
      <c r="AW744" s="173"/>
      <c r="AX744" s="173"/>
      <c r="AY744" s="173"/>
      <c r="AZ744" s="173"/>
      <c r="BA744" s="173"/>
      <c r="BB744" s="173"/>
      <c r="BC744" s="173"/>
      <c r="BD744" s="173" t="s">
        <v>374</v>
      </c>
      <c r="BE744" s="173"/>
      <c r="BF744" s="173"/>
      <c r="BG744" s="173"/>
      <c r="BH744" s="173"/>
      <c r="BI744" s="173"/>
      <c r="BJ744" s="173"/>
      <c r="BK744" s="173"/>
    </row>
    <row r="745" spans="1:63">
      <c r="A745" s="2" t="s">
        <v>26</v>
      </c>
      <c r="B745" s="24" t="s">
        <v>420</v>
      </c>
      <c r="C745" s="4"/>
      <c r="D745" s="4" t="s">
        <v>374</v>
      </c>
      <c r="E745" s="135" t="str">
        <f t="shared" si="1951"/>
        <v xml:space="preserve">      VTC3, VTC4,                            VTU1,        </v>
      </c>
      <c r="F745" s="6" t="str">
        <f t="shared" si="1489"/>
        <v>5H2_970_737</v>
      </c>
      <c r="G745" s="6" t="str">
        <f t="shared" si="1490"/>
        <v>B</v>
      </c>
      <c r="H745" s="6" t="str">
        <f t="shared" si="1523"/>
        <v>1AS15H2737</v>
      </c>
      <c r="I745" s="6" t="str">
        <f t="shared" si="1491"/>
        <v>B0</v>
      </c>
      <c r="J745" s="8" t="s">
        <v>498</v>
      </c>
      <c r="K745" s="2"/>
      <c r="L745" s="24" t="s">
        <v>838</v>
      </c>
      <c r="M745" s="67"/>
      <c r="N745" s="68">
        <v>2025</v>
      </c>
      <c r="O745" s="69"/>
      <c r="P745" s="42" t="s">
        <v>699</v>
      </c>
      <c r="Q745" s="24" t="s">
        <v>836</v>
      </c>
      <c r="R745" s="6" t="str">
        <f t="shared" si="1710"/>
        <v>1AS15H2737B0A</v>
      </c>
      <c r="S745" s="7" t="str">
        <f t="shared" si="1711"/>
        <v>AKTUELL</v>
      </c>
      <c r="T745" s="1" t="str">
        <f>IF(H745=H732,IF(I745=I732,"IndizeNeu (Spalte J, K)",IF(K745&lt;&gt;"","Neue Variant","")),IF(K745&lt;&gt;"","Neue Variant",""))</f>
        <v/>
      </c>
      <c r="U745" s="8"/>
      <c r="V745" s="8"/>
      <c r="W745" s="25"/>
      <c r="X745" s="22"/>
      <c r="Y745" s="4" t="s">
        <v>374</v>
      </c>
      <c r="Z745" s="4" t="s">
        <v>374</v>
      </c>
      <c r="AA745" s="4" t="s">
        <v>374</v>
      </c>
      <c r="AB745" s="32"/>
      <c r="AC745" s="173"/>
      <c r="AD745" s="165"/>
      <c r="AE745" s="165"/>
      <c r="AF745" s="165" t="s">
        <v>374</v>
      </c>
      <c r="AG745" s="171" t="s">
        <v>374</v>
      </c>
      <c r="AH745" s="171"/>
      <c r="AI745" s="171"/>
      <c r="AJ745" s="172"/>
      <c r="AK745" s="172"/>
      <c r="AL745" s="172"/>
      <c r="AM745" s="165"/>
      <c r="AN745" s="173"/>
      <c r="AO745" s="173"/>
      <c r="AP745" s="173"/>
      <c r="AQ745" s="173"/>
      <c r="AR745" s="173"/>
      <c r="AS745" s="173"/>
      <c r="AT745" s="173"/>
      <c r="AU745" s="173"/>
      <c r="AV745" s="173"/>
      <c r="AW745" s="173"/>
      <c r="AX745" s="173"/>
      <c r="AY745" s="173"/>
      <c r="AZ745" s="173"/>
      <c r="BA745" s="173"/>
      <c r="BB745" s="173"/>
      <c r="BC745" s="173"/>
      <c r="BD745" s="173" t="s">
        <v>374</v>
      </c>
      <c r="BE745" s="173"/>
      <c r="BF745" s="173"/>
      <c r="BG745" s="173"/>
      <c r="BH745" s="173"/>
      <c r="BI745" s="173"/>
      <c r="BJ745" s="173"/>
      <c r="BK745" s="173"/>
    </row>
    <row r="746" spans="1:63">
      <c r="A746" s="2" t="s">
        <v>26</v>
      </c>
      <c r="B746" s="24" t="s">
        <v>420</v>
      </c>
      <c r="C746" s="4"/>
      <c r="D746" s="4" t="s">
        <v>374</v>
      </c>
      <c r="E746" s="135" t="str">
        <f t="shared" si="1951"/>
        <v xml:space="preserve">      VTC3, VTC4,                            VTU1,        </v>
      </c>
      <c r="F746" s="6" t="str">
        <f t="shared" si="1489"/>
        <v>5H2_970_737</v>
      </c>
      <c r="G746" s="6" t="str">
        <f t="shared" si="1490"/>
        <v>C</v>
      </c>
      <c r="H746" s="6" t="str">
        <f t="shared" si="1523"/>
        <v>1AS15H2737</v>
      </c>
      <c r="I746" s="6" t="str">
        <f t="shared" si="1491"/>
        <v>C0</v>
      </c>
      <c r="J746" s="8" t="s">
        <v>498</v>
      </c>
      <c r="K746" s="2"/>
      <c r="L746" s="24" t="s">
        <v>277</v>
      </c>
      <c r="M746" s="67"/>
      <c r="N746" s="68">
        <v>2025</v>
      </c>
      <c r="O746" s="69"/>
      <c r="P746" s="42" t="s">
        <v>699</v>
      </c>
      <c r="Q746" s="24" t="s">
        <v>837</v>
      </c>
      <c r="R746" s="6" t="str">
        <f t="shared" si="1710"/>
        <v>1AS15H2737C0A</v>
      </c>
      <c r="S746" s="7" t="str">
        <f t="shared" si="1711"/>
        <v>AKTUELL</v>
      </c>
      <c r="T746" s="1" t="str">
        <f t="shared" ref="T746:T758" si="1958">IF(H746=H745,IF(I746=I745,"IndizeNeu (Spalte J, K)",IF(K746&lt;&gt;"","Neue Variant","")),IF(K746&lt;&gt;"","Neue Variant",""))</f>
        <v/>
      </c>
      <c r="U746" s="8"/>
      <c r="V746" s="8" t="s">
        <v>508</v>
      </c>
      <c r="W746" s="25"/>
      <c r="X746" s="22"/>
      <c r="Y746" s="4" t="s">
        <v>374</v>
      </c>
      <c r="Z746" s="4" t="s">
        <v>374</v>
      </c>
      <c r="AA746" s="4" t="s">
        <v>374</v>
      </c>
      <c r="AB746" s="32"/>
      <c r="AC746" s="173"/>
      <c r="AD746" s="165"/>
      <c r="AE746" s="165"/>
      <c r="AF746" s="165" t="s">
        <v>374</v>
      </c>
      <c r="AG746" s="171" t="s">
        <v>374</v>
      </c>
      <c r="AH746" s="171"/>
      <c r="AI746" s="171"/>
      <c r="AJ746" s="172"/>
      <c r="AK746" s="172"/>
      <c r="AL746" s="172"/>
      <c r="AM746" s="165"/>
      <c r="AN746" s="173"/>
      <c r="AO746" s="173"/>
      <c r="AP746" s="173"/>
      <c r="AQ746" s="173"/>
      <c r="AR746" s="173"/>
      <c r="AS746" s="173"/>
      <c r="AT746" s="173"/>
      <c r="AU746" s="173"/>
      <c r="AV746" s="173"/>
      <c r="AW746" s="173"/>
      <c r="AX746" s="173"/>
      <c r="AY746" s="173"/>
      <c r="AZ746" s="173"/>
      <c r="BA746" s="173"/>
      <c r="BB746" s="173"/>
      <c r="BC746" s="173"/>
      <c r="BD746" s="173" t="s">
        <v>374</v>
      </c>
      <c r="BE746" s="173"/>
      <c r="BF746" s="173"/>
      <c r="BG746" s="173"/>
      <c r="BH746" s="173"/>
      <c r="BI746" s="173"/>
      <c r="BJ746" s="173"/>
      <c r="BK746" s="173"/>
    </row>
    <row r="747" spans="1:63">
      <c r="A747" s="2" t="s">
        <v>26</v>
      </c>
      <c r="B747" s="24" t="s">
        <v>420</v>
      </c>
      <c r="C747" s="4"/>
      <c r="D747" s="4" t="s">
        <v>374</v>
      </c>
      <c r="E747" s="135" t="str">
        <f t="shared" si="1951"/>
        <v xml:space="preserve">      VTC3, VTC4,                            VTU1,        </v>
      </c>
      <c r="F747" s="6" t="str">
        <f t="shared" ref="F747" si="1959">LEFT(Q747,11)</f>
        <v>5H1_970_737</v>
      </c>
      <c r="G747" s="6" t="str">
        <f t="shared" ref="G747" si="1960">IF(LEN(Q747)=11,0,MID(Q747,13,2))</f>
        <v>E</v>
      </c>
      <c r="H747" s="6" t="str">
        <f t="shared" ref="H747" si="1961">CONCATENATE(IF(MID(Q747,5,3)="970","1AS1"),LEFT(F747,3),RIGHT(F747,3))</f>
        <v>1AS15H1737</v>
      </c>
      <c r="I747" s="6" t="str">
        <f t="shared" ref="I747" si="1962">IF(G747=0,"00",IF(LEN(G747)=1,CONCATENATE(G747,0),G747))</f>
        <v>E0</v>
      </c>
      <c r="J747" s="8" t="s">
        <v>605</v>
      </c>
      <c r="K747" s="122"/>
      <c r="L747" s="24" t="s">
        <v>275</v>
      </c>
      <c r="M747" s="67" t="s">
        <v>2221</v>
      </c>
      <c r="N747" s="68">
        <v>2102</v>
      </c>
      <c r="O747" s="69">
        <v>2102</v>
      </c>
      <c r="P747" s="42" t="s">
        <v>2255</v>
      </c>
      <c r="Q747" s="24" t="s">
        <v>1244</v>
      </c>
      <c r="R747" s="6" t="str">
        <f t="shared" ref="R747" si="1963">IF(J747&lt;&gt;"",CONCATENATE(H747,I747,J747),CONCATENATE(H747,I747,K747))</f>
        <v>1AS15H1737E0B</v>
      </c>
      <c r="S747" s="7" t="str">
        <f t="shared" ref="S747" si="1964">IF(N747="-","KEIN LIEFERUMFANG",IF(AND(N747&lt;=S$3,O747=""),"AKTUELL",IF(O747=N747-1,"KEIN SERIENEINSATZ",IF(N747&gt;S$3,"NOCH NICHT AKTUELL",IF(AND(N747&lt;S$3,O747&lt;S$3),"NICHT AKTUELL",IF(N747&lt;=S$3,"AKTUELL"))))))</f>
        <v>NICHT AKTUELL</v>
      </c>
      <c r="T747" s="1" t="str">
        <f>IF(H747=H745,IF(I747=I745,"IndizeNeu (Spalte J, K)",IF(K747&lt;&gt;"","Neue Variant","")),IF(K747&lt;&gt;"","Neue Variant",""))</f>
        <v/>
      </c>
      <c r="U747" s="146" t="s">
        <v>2223</v>
      </c>
      <c r="V747" s="8" t="s">
        <v>508</v>
      </c>
      <c r="W747" s="25"/>
      <c r="X747" s="22"/>
      <c r="Y747" s="4" t="s">
        <v>374</v>
      </c>
      <c r="Z747" s="4" t="s">
        <v>374</v>
      </c>
      <c r="AA747" s="4" t="s">
        <v>374</v>
      </c>
      <c r="AB747" s="32"/>
      <c r="AC747" s="173"/>
      <c r="AD747" s="165"/>
      <c r="AE747" s="165"/>
      <c r="AF747" s="165" t="s">
        <v>374</v>
      </c>
      <c r="AG747" s="171" t="s">
        <v>374</v>
      </c>
      <c r="AH747" s="171"/>
      <c r="AI747" s="171"/>
      <c r="AJ747" s="172"/>
      <c r="AK747" s="172"/>
      <c r="AL747" s="172"/>
      <c r="AM747" s="165"/>
      <c r="AN747" s="173"/>
      <c r="AO747" s="173"/>
      <c r="AP747" s="173"/>
      <c r="AQ747" s="173"/>
      <c r="AR747" s="173"/>
      <c r="AS747" s="173"/>
      <c r="AT747" s="173"/>
      <c r="AU747" s="173"/>
      <c r="AV747" s="173"/>
      <c r="AW747" s="173"/>
      <c r="AX747" s="173"/>
      <c r="AY747" s="173"/>
      <c r="AZ747" s="173"/>
      <c r="BA747" s="173"/>
      <c r="BB747" s="173"/>
      <c r="BC747" s="173"/>
      <c r="BD747" s="173" t="s">
        <v>374</v>
      </c>
      <c r="BE747" s="173"/>
      <c r="BF747" s="173"/>
      <c r="BG747" s="173"/>
      <c r="BH747" s="173"/>
      <c r="BI747" s="173"/>
      <c r="BJ747" s="173"/>
      <c r="BK747" s="173"/>
    </row>
    <row r="748" spans="1:63">
      <c r="A748" s="2" t="s">
        <v>26</v>
      </c>
      <c r="B748" s="24" t="s">
        <v>420</v>
      </c>
      <c r="C748" s="4"/>
      <c r="D748" s="4" t="s">
        <v>374</v>
      </c>
      <c r="E748" s="135" t="str">
        <f t="shared" si="1951"/>
        <v xml:space="preserve">      VTC3, VTC4,                                 VTU6,   </v>
      </c>
      <c r="F748" s="6" t="str">
        <f t="shared" ref="F748" si="1965">LEFT(Q748,11)</f>
        <v>5H1_970_737</v>
      </c>
      <c r="G748" s="6" t="str">
        <f t="shared" ref="G748" si="1966">IF(LEN(Q748)=11,0,MID(Q748,13,2))</f>
        <v>E</v>
      </c>
      <c r="H748" s="6" t="str">
        <f t="shared" ref="H748" si="1967">CONCATENATE(IF(MID(Q748,5,3)="970","1AS1"),LEFT(F748,3),RIGHT(F748,3))</f>
        <v>1AS15H1737</v>
      </c>
      <c r="I748" s="6" t="str">
        <f t="shared" ref="I748" si="1968">IF(G748=0,"00",IF(LEN(G748)=1,CONCATENATE(G748,0),G748))</f>
        <v>E0</v>
      </c>
      <c r="J748" s="8" t="s">
        <v>634</v>
      </c>
      <c r="K748" s="122"/>
      <c r="L748" s="24" t="s">
        <v>275</v>
      </c>
      <c r="M748" s="67" t="s">
        <v>2221</v>
      </c>
      <c r="N748" s="68">
        <v>2103</v>
      </c>
      <c r="O748" s="69"/>
      <c r="P748" s="42" t="s">
        <v>2255</v>
      </c>
      <c r="Q748" s="24" t="s">
        <v>1244</v>
      </c>
      <c r="R748" s="6" t="str">
        <f t="shared" ref="R748" si="1969">IF(J748&lt;&gt;"",CONCATENATE(H748,I748,J748),CONCATENATE(H748,I748,K748))</f>
        <v>1AS15H1737E0D</v>
      </c>
      <c r="S748" s="7" t="str">
        <f t="shared" ref="S748" si="1970">IF(N748="-","KEIN LIEFERUMFANG",IF(AND(N748&lt;=S$3,O748=""),"AKTUELL",IF(O748=N748-1,"KEIN SERIENEINSATZ",IF(N748&gt;S$3,"NOCH NICHT AKTUELL",IF(AND(N748&lt;S$3,O748&lt;S$3),"NICHT AKTUELL",IF(N748&lt;=S$3,"AKTUELL"))))))</f>
        <v>AKTUELL</v>
      </c>
      <c r="T748" s="1" t="str">
        <f>IF(H748=H746,IF(I748=I746,"IndizeNeu (Spalte J, K)",IF(K748&lt;&gt;"","Neue Variant","")),IF(K748&lt;&gt;"","Neue Variant",""))</f>
        <v/>
      </c>
      <c r="U748" s="146"/>
      <c r="V748" s="8" t="s">
        <v>508</v>
      </c>
      <c r="W748" s="25"/>
      <c r="X748" s="22"/>
      <c r="Y748" s="4" t="s">
        <v>374</v>
      </c>
      <c r="Z748" s="4" t="s">
        <v>374</v>
      </c>
      <c r="AA748" s="4" t="s">
        <v>374</v>
      </c>
      <c r="AB748" s="32"/>
      <c r="AC748" s="173"/>
      <c r="AD748" s="165"/>
      <c r="AE748" s="165"/>
      <c r="AF748" s="165" t="s">
        <v>374</v>
      </c>
      <c r="AG748" s="171" t="s">
        <v>374</v>
      </c>
      <c r="AH748" s="171"/>
      <c r="AI748" s="171"/>
      <c r="AJ748" s="172"/>
      <c r="AK748" s="172"/>
      <c r="AL748" s="172"/>
      <c r="AM748" s="165"/>
      <c r="AN748" s="173"/>
      <c r="AO748" s="173"/>
      <c r="AP748" s="173"/>
      <c r="AQ748" s="173"/>
      <c r="AR748" s="173"/>
      <c r="AS748" s="173"/>
      <c r="AT748" s="173"/>
      <c r="AU748" s="173"/>
      <c r="AV748" s="173"/>
      <c r="AW748" s="173"/>
      <c r="AX748" s="173"/>
      <c r="AY748" s="173"/>
      <c r="AZ748" s="173"/>
      <c r="BA748" s="173"/>
      <c r="BB748" s="173"/>
      <c r="BC748" s="173"/>
      <c r="BD748" s="173"/>
      <c r="BE748" s="173"/>
      <c r="BF748" s="173"/>
      <c r="BG748" s="173"/>
      <c r="BH748" s="173"/>
      <c r="BI748" s="173" t="s">
        <v>374</v>
      </c>
      <c r="BJ748" s="173"/>
      <c r="BK748" s="173"/>
    </row>
    <row r="749" spans="1:63">
      <c r="A749" s="2" t="s">
        <v>26</v>
      </c>
      <c r="B749" s="24" t="s">
        <v>420</v>
      </c>
      <c r="C749" s="4"/>
      <c r="D749" s="4" t="s">
        <v>374</v>
      </c>
      <c r="E749" s="135" t="str">
        <f t="shared" si="1951"/>
        <v xml:space="preserve">      VTC3, VTC4,                            VTU1,        </v>
      </c>
      <c r="F749" s="6" t="str">
        <f t="shared" si="1489"/>
        <v>5H2_970_737</v>
      </c>
      <c r="G749" s="6" t="str">
        <f t="shared" si="1490"/>
        <v>D</v>
      </c>
      <c r="H749" s="6" t="str">
        <f t="shared" si="1523"/>
        <v>1AS15H2737</v>
      </c>
      <c r="I749" s="6" t="str">
        <f t="shared" si="1491"/>
        <v>D0</v>
      </c>
      <c r="J749" s="8" t="s">
        <v>498</v>
      </c>
      <c r="K749" s="122"/>
      <c r="L749" s="24" t="s">
        <v>838</v>
      </c>
      <c r="M749" s="67"/>
      <c r="N749" s="68">
        <v>2048</v>
      </c>
      <c r="O749" s="69">
        <v>2102</v>
      </c>
      <c r="P749" s="42" t="s">
        <v>2254</v>
      </c>
      <c r="Q749" s="24" t="s">
        <v>1245</v>
      </c>
      <c r="R749" s="6" t="str">
        <f t="shared" si="1710"/>
        <v>1AS15H2737D0A</v>
      </c>
      <c r="S749" s="7" t="str">
        <f t="shared" si="1711"/>
        <v>NICHT AKTUELL</v>
      </c>
      <c r="T749" s="1" t="str">
        <f>IF(H749=H746,IF(I749=I746,"IndizeNeu (Spalte J, K)",IF(K749&lt;&gt;"","Neue Variant","")),IF(K749&lt;&gt;"","Neue Variant",""))</f>
        <v/>
      </c>
      <c r="U749" s="8"/>
      <c r="V749" s="8"/>
      <c r="W749" s="25"/>
      <c r="X749" s="22"/>
      <c r="Y749" s="4" t="s">
        <v>374</v>
      </c>
      <c r="Z749" s="4" t="s">
        <v>374</v>
      </c>
      <c r="AA749" s="4" t="s">
        <v>374</v>
      </c>
      <c r="AB749" s="32"/>
      <c r="AC749" s="173"/>
      <c r="AD749" s="165"/>
      <c r="AE749" s="165"/>
      <c r="AF749" s="165" t="s">
        <v>374</v>
      </c>
      <c r="AG749" s="171" t="s">
        <v>374</v>
      </c>
      <c r="AH749" s="171"/>
      <c r="AI749" s="171"/>
      <c r="AJ749" s="172"/>
      <c r="AK749" s="172"/>
      <c r="AL749" s="172"/>
      <c r="AM749" s="165"/>
      <c r="AN749" s="173"/>
      <c r="AO749" s="173"/>
      <c r="AP749" s="173"/>
      <c r="AQ749" s="173"/>
      <c r="AR749" s="173"/>
      <c r="AS749" s="173"/>
      <c r="AT749" s="173"/>
      <c r="AU749" s="173"/>
      <c r="AV749" s="173"/>
      <c r="AW749" s="173"/>
      <c r="AX749" s="173"/>
      <c r="AY749" s="173"/>
      <c r="AZ749" s="173"/>
      <c r="BA749" s="173"/>
      <c r="BB749" s="173"/>
      <c r="BC749" s="173"/>
      <c r="BD749" s="173" t="s">
        <v>374</v>
      </c>
      <c r="BE749" s="173"/>
      <c r="BF749" s="173"/>
      <c r="BG749" s="173"/>
      <c r="BH749" s="173"/>
      <c r="BI749" s="173"/>
      <c r="BJ749" s="173"/>
      <c r="BK749" s="173"/>
    </row>
    <row r="750" spans="1:63">
      <c r="A750" s="2" t="s">
        <v>26</v>
      </c>
      <c r="B750" s="24" t="s">
        <v>420</v>
      </c>
      <c r="C750" s="4"/>
      <c r="D750" s="4" t="s">
        <v>374</v>
      </c>
      <c r="E750" s="135" t="str">
        <f t="shared" si="1951"/>
        <v xml:space="preserve">      VTC3, VTC4,                                 VTU6,   </v>
      </c>
      <c r="F750" s="6" t="str">
        <f t="shared" ref="F750" si="1971">LEFT(Q750,11)</f>
        <v>5H2_970_737</v>
      </c>
      <c r="G750" s="6" t="str">
        <f t="shared" ref="G750" si="1972">IF(LEN(Q750)=11,0,MID(Q750,13,2))</f>
        <v>D</v>
      </c>
      <c r="H750" s="6" t="str">
        <f t="shared" ref="H750" si="1973">CONCATENATE(IF(MID(Q750,5,3)="970","1AS1"),LEFT(F750,3),RIGHT(F750,3))</f>
        <v>1AS15H2737</v>
      </c>
      <c r="I750" s="6" t="str">
        <f t="shared" ref="I750" si="1974">IF(G750=0,"00",IF(LEN(G750)=1,CONCATENATE(G750,0),G750))</f>
        <v>D0</v>
      </c>
      <c r="J750" s="8" t="s">
        <v>634</v>
      </c>
      <c r="K750" s="122"/>
      <c r="L750" s="24" t="s">
        <v>838</v>
      </c>
      <c r="M750" s="67"/>
      <c r="N750" s="68">
        <v>2103</v>
      </c>
      <c r="O750" s="69"/>
      <c r="P750" s="42" t="s">
        <v>2254</v>
      </c>
      <c r="Q750" s="24" t="s">
        <v>1245</v>
      </c>
      <c r="R750" s="6" t="str">
        <f t="shared" ref="R750" si="1975">IF(J750&lt;&gt;"",CONCATENATE(H750,I750,J750),CONCATENATE(H750,I750,K750))</f>
        <v>1AS15H2737D0D</v>
      </c>
      <c r="S750" s="7" t="str">
        <f t="shared" ref="S750" si="1976">IF(N750="-","KEIN LIEFERUMFANG",IF(AND(N750&lt;=S$3,O750=""),"AKTUELL",IF(O750=N750-1,"KEIN SERIENEINSATZ",IF(N750&gt;S$3,"NOCH NICHT AKTUELL",IF(AND(N750&lt;S$3,O750&lt;S$3),"NICHT AKTUELL",IF(N750&lt;=S$3,"AKTUELL"))))))</f>
        <v>AKTUELL</v>
      </c>
      <c r="T750" s="1" t="str">
        <f>IF(H750=H747,IF(I750=I747,"IndizeNeu (Spalte J, K)",IF(K750&lt;&gt;"","Neue Variant","")),IF(K750&lt;&gt;"","Neue Variant",""))</f>
        <v/>
      </c>
      <c r="U750" s="8"/>
      <c r="V750" s="8"/>
      <c r="W750" s="25"/>
      <c r="X750" s="22"/>
      <c r="Y750" s="4" t="s">
        <v>374</v>
      </c>
      <c r="Z750" s="4" t="s">
        <v>374</v>
      </c>
      <c r="AA750" s="4" t="s">
        <v>374</v>
      </c>
      <c r="AB750" s="32"/>
      <c r="AC750" s="173"/>
      <c r="AD750" s="165"/>
      <c r="AE750" s="165"/>
      <c r="AF750" s="165" t="s">
        <v>374</v>
      </c>
      <c r="AG750" s="171" t="s">
        <v>374</v>
      </c>
      <c r="AH750" s="171"/>
      <c r="AI750" s="171"/>
      <c r="AJ750" s="172"/>
      <c r="AK750" s="172"/>
      <c r="AL750" s="172"/>
      <c r="AM750" s="165"/>
      <c r="AN750" s="173"/>
      <c r="AO750" s="173"/>
      <c r="AP750" s="173"/>
      <c r="AQ750" s="173"/>
      <c r="AR750" s="173"/>
      <c r="AS750" s="173"/>
      <c r="AT750" s="173"/>
      <c r="AU750" s="173"/>
      <c r="AV750" s="173"/>
      <c r="AW750" s="173"/>
      <c r="AX750" s="173"/>
      <c r="AY750" s="173"/>
      <c r="AZ750" s="173"/>
      <c r="BA750" s="173"/>
      <c r="BB750" s="173"/>
      <c r="BC750" s="173"/>
      <c r="BD750" s="173"/>
      <c r="BE750" s="173"/>
      <c r="BF750" s="173"/>
      <c r="BG750" s="173"/>
      <c r="BH750" s="173"/>
      <c r="BI750" s="173" t="s">
        <v>374</v>
      </c>
      <c r="BJ750" s="173"/>
      <c r="BK750" s="173"/>
    </row>
    <row r="751" spans="1:63">
      <c r="A751" s="2" t="s">
        <v>26</v>
      </c>
      <c r="B751" s="24" t="s">
        <v>420</v>
      </c>
      <c r="C751" s="4"/>
      <c r="D751" s="4" t="s">
        <v>374</v>
      </c>
      <c r="E751" s="135" t="str">
        <f t="shared" si="1951"/>
        <v xml:space="preserve">      VTC3, VTC4,                            VTU1,        </v>
      </c>
      <c r="F751" s="6" t="str">
        <f t="shared" ref="F751" si="1977">LEFT(Q751,11)</f>
        <v>5H2_970_737</v>
      </c>
      <c r="G751" s="6" t="str">
        <f t="shared" ref="G751" si="1978">IF(LEN(Q751)=11,0,MID(Q751,13,2))</f>
        <v>E</v>
      </c>
      <c r="H751" s="6" t="str">
        <f t="shared" ref="H751" si="1979">CONCATENATE(IF(MID(Q751,5,3)="970","1AS1"),LEFT(F751,3),RIGHT(F751,3))</f>
        <v>1AS15H2737</v>
      </c>
      <c r="I751" s="6" t="str">
        <f t="shared" ref="I751" si="1980">IF(G751=0,"00",IF(LEN(G751)=1,CONCATENATE(G751,0),G751))</f>
        <v>E0</v>
      </c>
      <c r="J751" s="8" t="s">
        <v>498</v>
      </c>
      <c r="K751" s="2"/>
      <c r="L751" s="24" t="s">
        <v>277</v>
      </c>
      <c r="M751" s="67"/>
      <c r="N751" s="68">
        <v>2048</v>
      </c>
      <c r="O751" s="69">
        <v>2102</v>
      </c>
      <c r="P751" s="42" t="s">
        <v>2254</v>
      </c>
      <c r="Q751" s="24" t="s">
        <v>1246</v>
      </c>
      <c r="R751" s="6" t="str">
        <f t="shared" ref="R751" si="1981">IF(J751&lt;&gt;"",CONCATENATE(H751,I751,J751),CONCATENATE(H751,I751,K751))</f>
        <v>1AS15H2737E0A</v>
      </c>
      <c r="S751" s="7" t="str">
        <f t="shared" ref="S751" si="1982">IF(N751="-","KEIN LIEFERUMFANG",IF(AND(N751&lt;=S$3,O751=""),"AKTUELL",IF(O751=N751-1,"KEIN SERIENEINSATZ",IF(N751&gt;S$3,"NOCH NICHT AKTUELL",IF(AND(N751&lt;S$3,O751&lt;S$3),"NICHT AKTUELL",IF(N751&lt;=S$3,"AKTUELL"))))))</f>
        <v>NICHT AKTUELL</v>
      </c>
      <c r="T751" s="1" t="str">
        <f>IF(H751=H748,IF(I751=I748,"IndizeNeu (Spalte J, K)",IF(K751&lt;&gt;"","Neue Variant","")),IF(K751&lt;&gt;"","Neue Variant",""))</f>
        <v/>
      </c>
      <c r="U751" s="8"/>
      <c r="V751" s="8" t="s">
        <v>508</v>
      </c>
      <c r="W751" s="25"/>
      <c r="X751" s="22"/>
      <c r="Y751" s="4" t="s">
        <v>374</v>
      </c>
      <c r="Z751" s="4" t="s">
        <v>374</v>
      </c>
      <c r="AA751" s="4" t="s">
        <v>374</v>
      </c>
      <c r="AB751" s="32"/>
      <c r="AC751" s="173"/>
      <c r="AD751" s="165"/>
      <c r="AE751" s="165"/>
      <c r="AF751" s="165" t="s">
        <v>374</v>
      </c>
      <c r="AG751" s="171" t="s">
        <v>374</v>
      </c>
      <c r="AH751" s="171"/>
      <c r="AI751" s="171"/>
      <c r="AJ751" s="172"/>
      <c r="AK751" s="172"/>
      <c r="AL751" s="172"/>
      <c r="AM751" s="165"/>
      <c r="AN751" s="173"/>
      <c r="AO751" s="173"/>
      <c r="AP751" s="173"/>
      <c r="AQ751" s="173"/>
      <c r="AR751" s="173"/>
      <c r="AS751" s="173"/>
      <c r="AT751" s="173"/>
      <c r="AU751" s="173"/>
      <c r="AV751" s="173"/>
      <c r="AW751" s="173"/>
      <c r="AX751" s="173"/>
      <c r="AY751" s="173"/>
      <c r="AZ751" s="173"/>
      <c r="BA751" s="173"/>
      <c r="BB751" s="173"/>
      <c r="BC751" s="173"/>
      <c r="BD751" s="173" t="s">
        <v>374</v>
      </c>
      <c r="BE751" s="173"/>
      <c r="BF751" s="173"/>
      <c r="BG751" s="173"/>
      <c r="BH751" s="173"/>
      <c r="BI751" s="173"/>
      <c r="BJ751" s="173"/>
      <c r="BK751" s="173"/>
    </row>
    <row r="752" spans="1:63">
      <c r="A752" s="2" t="s">
        <v>26</v>
      </c>
      <c r="B752" s="24" t="s">
        <v>420</v>
      </c>
      <c r="C752" s="4"/>
      <c r="D752" s="4" t="s">
        <v>374</v>
      </c>
      <c r="E752" s="135" t="str">
        <f t="shared" si="1951"/>
        <v xml:space="preserve">      VTC3, VTC4,                                 VTU6,   </v>
      </c>
      <c r="F752" s="6" t="str">
        <f t="shared" si="1489"/>
        <v>5H2_970_737</v>
      </c>
      <c r="G752" s="6" t="str">
        <f t="shared" si="1490"/>
        <v>E</v>
      </c>
      <c r="H752" s="6" t="str">
        <f t="shared" si="1523"/>
        <v>1AS15H2737</v>
      </c>
      <c r="I752" s="6" t="str">
        <f t="shared" si="1491"/>
        <v>E0</v>
      </c>
      <c r="J752" s="8" t="s">
        <v>634</v>
      </c>
      <c r="K752" s="122"/>
      <c r="L752" s="24" t="s">
        <v>277</v>
      </c>
      <c r="M752" s="67"/>
      <c r="N752" s="68">
        <v>2103</v>
      </c>
      <c r="O752" s="69"/>
      <c r="P752" s="42" t="s">
        <v>2254</v>
      </c>
      <c r="Q752" s="24" t="s">
        <v>1246</v>
      </c>
      <c r="R752" s="6" t="str">
        <f t="shared" si="1710"/>
        <v>1AS15H2737E0D</v>
      </c>
      <c r="S752" s="7" t="str">
        <f t="shared" si="1711"/>
        <v>AKTUELL</v>
      </c>
      <c r="T752" s="1" t="str">
        <f>IF(H752=H749,IF(I752=I749,"IndizeNeu (Spalte J, K)",IF(K752&lt;&gt;"","Neue Variant","")),IF(K752&lt;&gt;"","Neue Variant",""))</f>
        <v/>
      </c>
      <c r="U752" s="8"/>
      <c r="V752" s="8" t="s">
        <v>508</v>
      </c>
      <c r="W752" s="25"/>
      <c r="X752" s="22"/>
      <c r="Y752" s="4" t="s">
        <v>374</v>
      </c>
      <c r="Z752" s="4" t="s">
        <v>374</v>
      </c>
      <c r="AA752" s="4" t="s">
        <v>374</v>
      </c>
      <c r="AB752" s="32"/>
      <c r="AC752" s="173"/>
      <c r="AD752" s="165"/>
      <c r="AE752" s="165"/>
      <c r="AF752" s="165" t="s">
        <v>374</v>
      </c>
      <c r="AG752" s="171" t="s">
        <v>374</v>
      </c>
      <c r="AH752" s="171"/>
      <c r="AI752" s="171"/>
      <c r="AJ752" s="172"/>
      <c r="AK752" s="172"/>
      <c r="AL752" s="172"/>
      <c r="AM752" s="165"/>
      <c r="AN752" s="173"/>
      <c r="AO752" s="173"/>
      <c r="AP752" s="173"/>
      <c r="AQ752" s="173"/>
      <c r="AR752" s="173"/>
      <c r="AS752" s="173"/>
      <c r="AT752" s="173"/>
      <c r="AU752" s="173"/>
      <c r="AV752" s="173"/>
      <c r="AW752" s="173"/>
      <c r="AX752" s="173"/>
      <c r="AY752" s="173"/>
      <c r="AZ752" s="173"/>
      <c r="BA752" s="173"/>
      <c r="BB752" s="173"/>
      <c r="BC752" s="173"/>
      <c r="BD752" s="173"/>
      <c r="BE752" s="173"/>
      <c r="BF752" s="173"/>
      <c r="BG752" s="173"/>
      <c r="BH752" s="173"/>
      <c r="BI752" s="173" t="s">
        <v>374</v>
      </c>
      <c r="BJ752" s="173"/>
      <c r="BK752" s="173"/>
    </row>
    <row r="753" spans="1:63">
      <c r="A753" s="2" t="s">
        <v>26</v>
      </c>
      <c r="B753" s="24" t="s">
        <v>420</v>
      </c>
      <c r="C753" s="4"/>
      <c r="D753" s="4" t="s">
        <v>374</v>
      </c>
      <c r="E753" s="135" t="str">
        <f t="shared" si="1951"/>
        <v xml:space="preserve">      VTC3, VTC4,                            VTU1,        </v>
      </c>
      <c r="F753" s="6" t="str">
        <f t="shared" ref="F753:F756" si="1983">LEFT(Q753,11)</f>
        <v>5H2_970_737</v>
      </c>
      <c r="G753" s="6" t="str">
        <f t="shared" ref="G753:G756" si="1984">IF(LEN(Q753)=11,0,MID(Q753,13,2))</f>
        <v>F</v>
      </c>
      <c r="H753" s="6" t="str">
        <f t="shared" ref="H753:H756" si="1985">CONCATENATE(IF(MID(Q753,5,3)="970","1AS1"),LEFT(F753,3),RIGHT(F753,3))</f>
        <v>1AS15H2737</v>
      </c>
      <c r="I753" s="6" t="str">
        <f t="shared" ref="I753:I756" si="1986">IF(G753=0,"00",IF(LEN(G753)=1,CONCATENATE(G753,0),G753))</f>
        <v>F0</v>
      </c>
      <c r="J753" s="8" t="s">
        <v>498</v>
      </c>
      <c r="K753" s="2"/>
      <c r="L753" s="24" t="s">
        <v>838</v>
      </c>
      <c r="M753" s="67">
        <v>12</v>
      </c>
      <c r="N753" s="68">
        <v>2125</v>
      </c>
      <c r="O753" s="69">
        <v>2124</v>
      </c>
      <c r="P753" s="42" t="s">
        <v>2299</v>
      </c>
      <c r="Q753" s="24" t="s">
        <v>1650</v>
      </c>
      <c r="R753" s="6" t="str">
        <f t="shared" ref="R753:R756" si="1987">IF(J753&lt;&gt;"",CONCATENATE(H753,I753,J753),CONCATENATE(H753,I753,K753))</f>
        <v>1AS15H2737F0A</v>
      </c>
      <c r="S753" s="7" t="str">
        <f t="shared" ref="S753:S756" si="1988">IF(N753="-","KEIN LIEFERUMFANG",IF(AND(N753&lt;=S$3,O753=""),"AKTUELL",IF(O753=N753-1,"KEIN SERIENEINSATZ",IF(N753&gt;S$3,"NOCH NICHT AKTUELL",IF(AND(N753&lt;S$3,O753&lt;S$3),"NICHT AKTUELL",IF(N753&lt;=S$3,"AKTUELL"))))))</f>
        <v>KEIN SERIENEINSATZ</v>
      </c>
      <c r="T753" s="1" t="str">
        <f t="shared" si="1958"/>
        <v/>
      </c>
      <c r="U753" s="8"/>
      <c r="V753" s="8"/>
      <c r="W753" s="25"/>
      <c r="X753" s="22"/>
      <c r="Y753" s="4" t="s">
        <v>374</v>
      </c>
      <c r="Z753" s="4" t="s">
        <v>374</v>
      </c>
      <c r="AA753" s="4" t="s">
        <v>374</v>
      </c>
      <c r="AB753" s="32"/>
      <c r="AC753" s="173"/>
      <c r="AD753" s="165"/>
      <c r="AE753" s="165"/>
      <c r="AF753" s="165" t="s">
        <v>374</v>
      </c>
      <c r="AG753" s="171" t="s">
        <v>374</v>
      </c>
      <c r="AH753" s="171"/>
      <c r="AI753" s="171"/>
      <c r="AJ753" s="172"/>
      <c r="AK753" s="172"/>
      <c r="AL753" s="172"/>
      <c r="AM753" s="165"/>
      <c r="AN753" s="173"/>
      <c r="AO753" s="173"/>
      <c r="AP753" s="173"/>
      <c r="AQ753" s="173"/>
      <c r="AR753" s="173"/>
      <c r="AS753" s="173"/>
      <c r="AT753" s="173"/>
      <c r="AU753" s="173"/>
      <c r="AV753" s="173"/>
      <c r="AW753" s="173"/>
      <c r="AX753" s="173"/>
      <c r="AY753" s="173"/>
      <c r="AZ753" s="173"/>
      <c r="BA753" s="173"/>
      <c r="BB753" s="173"/>
      <c r="BC753" s="173"/>
      <c r="BD753" s="173" t="s">
        <v>374</v>
      </c>
      <c r="BE753" s="173"/>
      <c r="BF753" s="173"/>
      <c r="BG753" s="173"/>
      <c r="BH753" s="173"/>
      <c r="BI753" s="173"/>
      <c r="BJ753" s="173"/>
      <c r="BK753" s="173"/>
    </row>
    <row r="754" spans="1:63">
      <c r="A754" s="2" t="s">
        <v>26</v>
      </c>
      <c r="B754" s="24" t="s">
        <v>420</v>
      </c>
      <c r="C754" s="4"/>
      <c r="D754" s="4" t="s">
        <v>374</v>
      </c>
      <c r="E754" s="135" t="str">
        <f t="shared" ref="E754" si="1989">CONCATENATE(IF(AC754&gt;0,$AC$1," ")," ",IF(AD754&gt;0,$AD$1," ")," ",IF(AE754&gt;0,$AE$1," ")," ",IF(AF754&gt;0,$AF$1," ")," ",IF(AG754&gt;0,$AG$1," ")," ",IF(AH754&gt;0,$AH$1," ")," ",IF(AI754&gt;0,$AI$1," ")," ",IF(AJ754&gt;0,$AJ$1," ")," ",IF(AK754&gt;0,$AK$1," ")," ",IF(AL754&gt;0,$AL$1," ")," ",IF(AM754&gt;0,$AM$1," "),IF(AN754&gt;0,$AN$1," "),IF(AO754&gt;0,$AO$1," "),IF(AP754&gt;0,$AP$1," "),IF(AQ754&gt;0,$AQ$1," "),IF(AR754&gt;0,$AR$1," "),IF(AS754&gt;0,$AS$1," "),IF(AT754&gt;0,$AT$1," "),IF(AU754&gt;0,$AU$1," "),IF(AV754&gt;0,$AV$1," "),IF(AW754&gt;0,$AW$1," "),IF(AX754&gt;0,$AX$1," "),IF(AY754&gt;0,$AY$1," "),IF(AZ754&gt;0,$AZ$1," "),IF(BA754&gt;0,$BA$1," "),IF(BB754&gt;0,$BB$1," "),IF(BC754&gt;0,$BC$1," "),IF(BD754&gt;0,$BD$1," "),IF(BE754&gt;0,$BE$1," "),IF(BF754&gt;0,$BF$1," "),IF(BG754&gt;0,$BG$1," "),IF(BH754&gt;0,$BH$1," "),IF(BI754&gt;0,$BI$1," "),IF(BJ754&gt;0,$BJ$1," "),IF(BK754&gt;0,$BK$1," "),IF(BL754&gt;0,$BL$1," "))</f>
        <v xml:space="preserve">      VTC3, VTC4,                                VTU5,    </v>
      </c>
      <c r="F754" s="6" t="str">
        <f t="shared" ref="F754" si="1990">LEFT(Q754,11)</f>
        <v>5H2_970_737</v>
      </c>
      <c r="G754" s="6" t="str">
        <f t="shared" ref="G754" si="1991">IF(LEN(Q754)=11,0,MID(Q754,13,2))</f>
        <v>F</v>
      </c>
      <c r="H754" s="6" t="str">
        <f t="shared" ref="H754" si="1992">CONCATENATE(IF(MID(Q754,5,3)="970","1AS1"),LEFT(F754,3),RIGHT(F754,3))</f>
        <v>1AS15H2737</v>
      </c>
      <c r="I754" s="6" t="str">
        <f t="shared" ref="I754" si="1993">IF(G754=0,"00",IF(LEN(G754)=1,CONCATENATE(G754,0),G754))</f>
        <v>F0</v>
      </c>
      <c r="J754" s="8" t="s">
        <v>634</v>
      </c>
      <c r="K754" s="2"/>
      <c r="L754" s="24" t="s">
        <v>838</v>
      </c>
      <c r="M754" s="67">
        <v>12</v>
      </c>
      <c r="N754" s="68">
        <v>2125</v>
      </c>
      <c r="O754" s="69"/>
      <c r="P754" s="42" t="s">
        <v>2299</v>
      </c>
      <c r="Q754" s="24" t="s">
        <v>1650</v>
      </c>
      <c r="R754" s="6" t="str">
        <f t="shared" ref="R754" si="1994">IF(J754&lt;&gt;"",CONCATENATE(H754,I754,J754),CONCATENATE(H754,I754,K754))</f>
        <v>1AS15H2737F0D</v>
      </c>
      <c r="S754" s="7" t="str">
        <f t="shared" ref="S754" si="1995">IF(N754="-","KEIN LIEFERUMFANG",IF(AND(N754&lt;=S$3,O754=""),"AKTUELL",IF(O754=N754-1,"KEIN SERIENEINSATZ",IF(N754&gt;S$3,"NOCH NICHT AKTUELL",IF(AND(N754&lt;S$3,O754&lt;S$3),"NICHT AKTUELL",IF(N754&lt;=S$3,"AKTUELL"))))))</f>
        <v>NOCH NICHT AKTUELL</v>
      </c>
      <c r="T754" s="1" t="str">
        <f t="shared" ref="T754" si="1996">IF(H754=H753,IF(I754=I753,"IndizeNeu (Spalte J, K)",IF(K754&lt;&gt;"","Neue Variant","")),IF(K754&lt;&gt;"","Neue Variant",""))</f>
        <v>IndizeNeu (Spalte J, K)</v>
      </c>
      <c r="U754" s="8"/>
      <c r="V754" s="8"/>
      <c r="W754" s="25"/>
      <c r="X754" s="22"/>
      <c r="Y754" s="4" t="s">
        <v>374</v>
      </c>
      <c r="Z754" s="4" t="s">
        <v>374</v>
      </c>
      <c r="AA754" s="4" t="s">
        <v>374</v>
      </c>
      <c r="AB754" s="32"/>
      <c r="AC754" s="173"/>
      <c r="AD754" s="165"/>
      <c r="AE754" s="165"/>
      <c r="AF754" s="165" t="s">
        <v>374</v>
      </c>
      <c r="AG754" s="171" t="s">
        <v>374</v>
      </c>
      <c r="AH754" s="171"/>
      <c r="AI754" s="171"/>
      <c r="AJ754" s="172"/>
      <c r="AK754" s="172"/>
      <c r="AL754" s="172"/>
      <c r="AM754" s="165"/>
      <c r="AN754" s="173"/>
      <c r="AO754" s="173"/>
      <c r="AP754" s="173"/>
      <c r="AQ754" s="173"/>
      <c r="AR754" s="173"/>
      <c r="AS754" s="173"/>
      <c r="AT754" s="173"/>
      <c r="AU754" s="173"/>
      <c r="AV754" s="173"/>
      <c r="AW754" s="173"/>
      <c r="AX754" s="173"/>
      <c r="AY754" s="173"/>
      <c r="AZ754" s="173"/>
      <c r="BA754" s="173"/>
      <c r="BB754" s="173"/>
      <c r="BC754" s="173"/>
      <c r="BD754" s="173"/>
      <c r="BE754" s="173"/>
      <c r="BF754" s="173"/>
      <c r="BG754" s="173"/>
      <c r="BH754" s="173" t="s">
        <v>374</v>
      </c>
      <c r="BI754" s="173"/>
      <c r="BJ754" s="173"/>
      <c r="BK754" s="173"/>
    </row>
    <row r="755" spans="1:63">
      <c r="A755" s="2" t="s">
        <v>26</v>
      </c>
      <c r="B755" s="24" t="s">
        <v>420</v>
      </c>
      <c r="C755" s="4"/>
      <c r="D755" s="4" t="s">
        <v>374</v>
      </c>
      <c r="E755" s="135" t="str">
        <f t="shared" ref="E755" si="1997">CONCATENATE(IF(AC755&gt;0,$AC$1," ")," ",IF(AD755&gt;0,$AD$1," ")," ",IF(AE755&gt;0,$AE$1," ")," ",IF(AF755&gt;0,$AF$1," ")," ",IF(AG755&gt;0,$AG$1," ")," ",IF(AH755&gt;0,$AH$1," ")," ",IF(AI755&gt;0,$AI$1," ")," ",IF(AJ755&gt;0,$AJ$1," ")," ",IF(AK755&gt;0,$AK$1," ")," ",IF(AL755&gt;0,$AL$1," ")," ",IF(AM755&gt;0,$AM$1," "),IF(AN755&gt;0,$AN$1," "),IF(AO755&gt;0,$AO$1," "),IF(AP755&gt;0,$AP$1," "),IF(AQ755&gt;0,$AQ$1," "),IF(AR755&gt;0,$AR$1," "),IF(AS755&gt;0,$AS$1," "),IF(AT755&gt;0,$AT$1," "),IF(AU755&gt;0,$AU$1," "),IF(AV755&gt;0,$AV$1," "),IF(AW755&gt;0,$AW$1," "),IF(AX755&gt;0,$AX$1," "),IF(AY755&gt;0,$AY$1," "),IF(AZ755&gt;0,$AZ$1," "),IF(BA755&gt;0,$BA$1," "),IF(BB755&gt;0,$BB$1," "),IF(BC755&gt;0,$BC$1," "),IF(BD755&gt;0,$BD$1," "),IF(BE755&gt;0,$BE$1," "),IF(BF755&gt;0,$BF$1," "),IF(BG755&gt;0,$BG$1," "),IF(BH755&gt;0,$BH$1," "),IF(BI755&gt;0,$BI$1," "),IF(BJ755&gt;0,$BJ$1," "),IF(BK755&gt;0,$BK$1," "),IF(BL755&gt;0,$BL$1," "))</f>
        <v xml:space="preserve">      VTC3, VTC4,                            VTU1,        </v>
      </c>
      <c r="F755" s="6" t="str">
        <f t="shared" ref="F755" si="1998">LEFT(Q755,11)</f>
        <v>5H2_970_737</v>
      </c>
      <c r="G755" s="6" t="str">
        <f t="shared" ref="G755" si="1999">IF(LEN(Q755)=11,0,MID(Q755,13,2))</f>
        <v>G</v>
      </c>
      <c r="H755" s="6" t="str">
        <f t="shared" ref="H755" si="2000">CONCATENATE(IF(MID(Q755,5,3)="970","1AS1"),LEFT(F755,3),RIGHT(F755,3))</f>
        <v>1AS15H2737</v>
      </c>
      <c r="I755" s="6" t="str">
        <f t="shared" ref="I755" si="2001">IF(G755=0,"00",IF(LEN(G755)=1,CONCATENATE(G755,0),G755))</f>
        <v>G0</v>
      </c>
      <c r="J755" s="8" t="s">
        <v>498</v>
      </c>
      <c r="K755" s="2"/>
      <c r="L755" s="24" t="s">
        <v>277</v>
      </c>
      <c r="M755" s="67">
        <v>12</v>
      </c>
      <c r="N755" s="68">
        <v>2125</v>
      </c>
      <c r="O755" s="69">
        <v>2124</v>
      </c>
      <c r="P755" s="42" t="s">
        <v>2299</v>
      </c>
      <c r="Q755" s="24" t="s">
        <v>1651</v>
      </c>
      <c r="R755" s="6" t="str">
        <f t="shared" ref="R755" si="2002">IF(J755&lt;&gt;"",CONCATENATE(H755,I755,J755),CONCATENATE(H755,I755,K755))</f>
        <v>1AS15H2737G0A</v>
      </c>
      <c r="S755" s="7" t="str">
        <f t="shared" ref="S755" si="2003">IF(N755="-","KEIN LIEFERUMFANG",IF(AND(N755&lt;=S$3,O755=""),"AKTUELL",IF(O755=N755-1,"KEIN SERIENEINSATZ",IF(N755&gt;S$3,"NOCH NICHT AKTUELL",IF(AND(N755&lt;S$3,O755&lt;S$3),"NICHT AKTUELL",IF(N755&lt;=S$3,"AKTUELL"))))))</f>
        <v>KEIN SERIENEINSATZ</v>
      </c>
      <c r="T755" s="1" t="str">
        <f>IF(H755=H752,IF(I755=I752,"IndizeNeu (Spalte J, K)",IF(K755&lt;&gt;"","Neue Variant","")),IF(K755&lt;&gt;"","Neue Variant",""))</f>
        <v/>
      </c>
      <c r="U755" s="8"/>
      <c r="V755" s="8" t="s">
        <v>508</v>
      </c>
      <c r="W755" s="25"/>
      <c r="X755" s="22"/>
      <c r="Y755" s="4" t="s">
        <v>374</v>
      </c>
      <c r="Z755" s="4" t="s">
        <v>374</v>
      </c>
      <c r="AA755" s="4" t="s">
        <v>374</v>
      </c>
      <c r="AB755" s="32"/>
      <c r="AC755" s="173"/>
      <c r="AD755" s="165"/>
      <c r="AE755" s="165"/>
      <c r="AF755" s="165" t="s">
        <v>374</v>
      </c>
      <c r="AG755" s="171" t="s">
        <v>374</v>
      </c>
      <c r="AH755" s="171"/>
      <c r="AI755" s="171"/>
      <c r="AJ755" s="172"/>
      <c r="AK755" s="172"/>
      <c r="AL755" s="172"/>
      <c r="AM755" s="165"/>
      <c r="AN755" s="173"/>
      <c r="AO755" s="173"/>
      <c r="AP755" s="173"/>
      <c r="AQ755" s="173"/>
      <c r="AR755" s="173"/>
      <c r="AS755" s="173"/>
      <c r="AT755" s="173"/>
      <c r="AU755" s="173"/>
      <c r="AV755" s="173"/>
      <c r="AW755" s="173"/>
      <c r="AX755" s="173"/>
      <c r="AY755" s="173"/>
      <c r="AZ755" s="173"/>
      <c r="BA755" s="173"/>
      <c r="BB755" s="173"/>
      <c r="BC755" s="173"/>
      <c r="BD755" s="173" t="s">
        <v>374</v>
      </c>
      <c r="BE755" s="173"/>
      <c r="BF755" s="173"/>
      <c r="BG755" s="173"/>
      <c r="BH755" s="173"/>
      <c r="BI755" s="173"/>
      <c r="BJ755" s="173"/>
      <c r="BK755" s="173"/>
    </row>
    <row r="756" spans="1:63">
      <c r="A756" s="2" t="s">
        <v>26</v>
      </c>
      <c r="B756" s="24" t="s">
        <v>420</v>
      </c>
      <c r="C756" s="4"/>
      <c r="D756" s="4" t="s">
        <v>374</v>
      </c>
      <c r="E756" s="135" t="str">
        <f t="shared" si="1951"/>
        <v xml:space="preserve">      VTC3, VTC4,                                VTU5,    </v>
      </c>
      <c r="F756" s="6" t="str">
        <f t="shared" si="1983"/>
        <v>5H2_970_737</v>
      </c>
      <c r="G756" s="6" t="str">
        <f t="shared" si="1984"/>
        <v>G</v>
      </c>
      <c r="H756" s="6" t="str">
        <f t="shared" si="1985"/>
        <v>1AS15H2737</v>
      </c>
      <c r="I756" s="6" t="str">
        <f t="shared" si="1986"/>
        <v>G0</v>
      </c>
      <c r="J756" s="8" t="s">
        <v>634</v>
      </c>
      <c r="K756" s="2"/>
      <c r="L756" s="24" t="s">
        <v>277</v>
      </c>
      <c r="M756" s="67">
        <v>12</v>
      </c>
      <c r="N756" s="68">
        <v>2125</v>
      </c>
      <c r="O756" s="69"/>
      <c r="P756" s="42" t="s">
        <v>2299</v>
      </c>
      <c r="Q756" s="24" t="s">
        <v>1651</v>
      </c>
      <c r="R756" s="6" t="str">
        <f t="shared" si="1987"/>
        <v>1AS15H2737G0D</v>
      </c>
      <c r="S756" s="7" t="str">
        <f t="shared" si="1988"/>
        <v>NOCH NICHT AKTUELL</v>
      </c>
      <c r="T756" s="1" t="str">
        <f>IF(H756=H753,IF(I756=I753,"IndizeNeu (Spalte J, K)",IF(K756&lt;&gt;"","Neue Variant","")),IF(K756&lt;&gt;"","Neue Variant",""))</f>
        <v/>
      </c>
      <c r="U756" s="8"/>
      <c r="V756" s="8" t="s">
        <v>508</v>
      </c>
      <c r="W756" s="25"/>
      <c r="X756" s="22"/>
      <c r="Y756" s="4" t="s">
        <v>374</v>
      </c>
      <c r="Z756" s="4" t="s">
        <v>374</v>
      </c>
      <c r="AA756" s="4" t="s">
        <v>374</v>
      </c>
      <c r="AB756" s="32"/>
      <c r="AC756" s="173"/>
      <c r="AD756" s="165"/>
      <c r="AE756" s="165"/>
      <c r="AF756" s="165" t="s">
        <v>374</v>
      </c>
      <c r="AG756" s="171" t="s">
        <v>374</v>
      </c>
      <c r="AH756" s="171"/>
      <c r="AI756" s="171"/>
      <c r="AJ756" s="172"/>
      <c r="AK756" s="172"/>
      <c r="AL756" s="172"/>
      <c r="AM756" s="165"/>
      <c r="AN756" s="173"/>
      <c r="AO756" s="173"/>
      <c r="AP756" s="173"/>
      <c r="AQ756" s="173"/>
      <c r="AR756" s="173"/>
      <c r="AS756" s="173"/>
      <c r="AT756" s="173"/>
      <c r="AU756" s="173"/>
      <c r="AV756" s="173"/>
      <c r="AW756" s="173"/>
      <c r="AX756" s="173"/>
      <c r="AY756" s="173"/>
      <c r="AZ756" s="173"/>
      <c r="BA756" s="173"/>
      <c r="BB756" s="173"/>
      <c r="BC756" s="173"/>
      <c r="BD756" s="173"/>
      <c r="BE756" s="173"/>
      <c r="BF756" s="173"/>
      <c r="BG756" s="173"/>
      <c r="BH756" s="173" t="s">
        <v>374</v>
      </c>
      <c r="BI756" s="173"/>
      <c r="BJ756" s="173"/>
      <c r="BK756" s="173"/>
    </row>
    <row r="757" spans="1:63">
      <c r="A757" s="2" t="s">
        <v>26</v>
      </c>
      <c r="B757" s="24" t="s">
        <v>420</v>
      </c>
      <c r="C757" s="4"/>
      <c r="D757" s="4" t="s">
        <v>374</v>
      </c>
      <c r="E757" s="135" t="str">
        <f t="shared" si="1951"/>
        <v xml:space="preserve">      VTC3, VTC4,                            VTU1,        </v>
      </c>
      <c r="F757" s="6" t="str">
        <f t="shared" ref="F757:F758" si="2004">LEFT(Q757,11)</f>
        <v>5H2_970_737</v>
      </c>
      <c r="G757" s="6" t="str">
        <f t="shared" ref="G757:G758" si="2005">IF(LEN(Q757)=11,0,MID(Q757,13,2))</f>
        <v>H</v>
      </c>
      <c r="H757" s="6" t="str">
        <f t="shared" ref="H757:H758" si="2006">CONCATENATE(IF(MID(Q757,5,3)="970","1AS1"),LEFT(F757,3),RIGHT(F757,3))</f>
        <v>1AS15H2737</v>
      </c>
      <c r="I757" s="6" t="str">
        <f t="shared" ref="I757:I758" si="2007">IF(G757=0,"00",IF(LEN(G757)=1,CONCATENATE(G757,0),G757))</f>
        <v>H0</v>
      </c>
      <c r="J757" s="8" t="s">
        <v>498</v>
      </c>
      <c r="K757" s="2"/>
      <c r="L757" s="24" t="s">
        <v>838</v>
      </c>
      <c r="M757" s="67"/>
      <c r="N757" s="68">
        <v>2148</v>
      </c>
      <c r="O757" s="69"/>
      <c r="P757" s="42" t="s">
        <v>2209</v>
      </c>
      <c r="Q757" s="24" t="s">
        <v>2010</v>
      </c>
      <c r="R757" s="6" t="str">
        <f t="shared" ref="R757:R758" si="2008">IF(J757&lt;&gt;"",CONCATENATE(H757,I757,J757),CONCATENATE(H757,I757,K757))</f>
        <v>1AS15H2737H0A</v>
      </c>
      <c r="S757" s="7" t="str">
        <f t="shared" ref="S757:S758" si="2009">IF(N757="-","KEIN LIEFERUMFANG",IF(AND(N757&lt;=S$3,O757=""),"AKTUELL",IF(O757=N757-1,"KEIN SERIENEINSATZ",IF(N757&gt;S$3,"NOCH NICHT AKTUELL",IF(AND(N757&lt;S$3,O757&lt;S$3),"NICHT AKTUELL",IF(N757&lt;=S$3,"AKTUELL"))))))</f>
        <v>NOCH NICHT AKTUELL</v>
      </c>
      <c r="T757" s="1" t="str">
        <f t="shared" si="1958"/>
        <v/>
      </c>
      <c r="U757" s="8"/>
      <c r="V757" s="8"/>
      <c r="W757" s="25"/>
      <c r="X757" s="22"/>
      <c r="Y757" s="4" t="s">
        <v>374</v>
      </c>
      <c r="Z757" s="4" t="s">
        <v>374</v>
      </c>
      <c r="AA757" s="4" t="s">
        <v>374</v>
      </c>
      <c r="AB757" s="32"/>
      <c r="AC757" s="173"/>
      <c r="AD757" s="165"/>
      <c r="AE757" s="165"/>
      <c r="AF757" s="165" t="s">
        <v>374</v>
      </c>
      <c r="AG757" s="171" t="s">
        <v>374</v>
      </c>
      <c r="AH757" s="171"/>
      <c r="AI757" s="171"/>
      <c r="AJ757" s="172"/>
      <c r="AK757" s="172"/>
      <c r="AL757" s="172"/>
      <c r="AM757" s="165"/>
      <c r="AN757" s="173"/>
      <c r="AO757" s="173"/>
      <c r="AP757" s="173"/>
      <c r="AQ757" s="173"/>
      <c r="AR757" s="173"/>
      <c r="AS757" s="173"/>
      <c r="AT757" s="173"/>
      <c r="AU757" s="173"/>
      <c r="AV757" s="173"/>
      <c r="AW757" s="173"/>
      <c r="AX757" s="173"/>
      <c r="AY757" s="173"/>
      <c r="AZ757" s="173"/>
      <c r="BA757" s="173"/>
      <c r="BB757" s="173"/>
      <c r="BC757" s="173"/>
      <c r="BD757" s="173" t="s">
        <v>374</v>
      </c>
      <c r="BE757" s="173"/>
      <c r="BF757" s="173"/>
      <c r="BG757" s="173"/>
      <c r="BH757" s="173"/>
      <c r="BI757" s="173"/>
      <c r="BJ757" s="173"/>
      <c r="BK757" s="173"/>
    </row>
    <row r="758" spans="1:63">
      <c r="A758" s="2" t="s">
        <v>26</v>
      </c>
      <c r="B758" s="24" t="s">
        <v>420</v>
      </c>
      <c r="C758" s="4"/>
      <c r="D758" s="4" t="s">
        <v>374</v>
      </c>
      <c r="E758" s="135" t="str">
        <f t="shared" si="1951"/>
        <v xml:space="preserve">      VTC3, VTC4,                            VTU1,        </v>
      </c>
      <c r="F758" s="6" t="str">
        <f t="shared" si="2004"/>
        <v>5H2_970_737</v>
      </c>
      <c r="G758" s="6" t="str">
        <f t="shared" si="2005"/>
        <v>J</v>
      </c>
      <c r="H758" s="6" t="str">
        <f t="shared" si="2006"/>
        <v>1AS15H2737</v>
      </c>
      <c r="I758" s="6" t="str">
        <f t="shared" si="2007"/>
        <v>J0</v>
      </c>
      <c r="J758" s="8" t="s">
        <v>498</v>
      </c>
      <c r="K758" s="2"/>
      <c r="L758" s="24" t="s">
        <v>277</v>
      </c>
      <c r="M758" s="67"/>
      <c r="N758" s="68">
        <v>2148</v>
      </c>
      <c r="O758" s="69"/>
      <c r="P758" s="42" t="s">
        <v>2209</v>
      </c>
      <c r="Q758" s="24" t="s">
        <v>2011</v>
      </c>
      <c r="R758" s="6" t="str">
        <f t="shared" si="2008"/>
        <v>1AS15H2737J0A</v>
      </c>
      <c r="S758" s="7" t="str">
        <f t="shared" si="2009"/>
        <v>NOCH NICHT AKTUELL</v>
      </c>
      <c r="T758" s="1" t="str">
        <f t="shared" si="1958"/>
        <v/>
      </c>
      <c r="U758" s="8"/>
      <c r="V758" s="8" t="s">
        <v>508</v>
      </c>
      <c r="W758" s="25"/>
      <c r="X758" s="22"/>
      <c r="Y758" s="4" t="s">
        <v>374</v>
      </c>
      <c r="Z758" s="4" t="s">
        <v>374</v>
      </c>
      <c r="AA758" s="4" t="s">
        <v>374</v>
      </c>
      <c r="AB758" s="32"/>
      <c r="AC758" s="173"/>
      <c r="AD758" s="165"/>
      <c r="AE758" s="165"/>
      <c r="AF758" s="165" t="s">
        <v>374</v>
      </c>
      <c r="AG758" s="171" t="s">
        <v>374</v>
      </c>
      <c r="AH758" s="171"/>
      <c r="AI758" s="171"/>
      <c r="AJ758" s="172"/>
      <c r="AK758" s="172"/>
      <c r="AL758" s="172"/>
      <c r="AM758" s="165"/>
      <c r="AN758" s="173"/>
      <c r="AO758" s="173"/>
      <c r="AP758" s="173"/>
      <c r="AQ758" s="173"/>
      <c r="AR758" s="173"/>
      <c r="AS758" s="173"/>
      <c r="AT758" s="173"/>
      <c r="AU758" s="173"/>
      <c r="AV758" s="173"/>
      <c r="AW758" s="173"/>
      <c r="AX758" s="173"/>
      <c r="AY758" s="173"/>
      <c r="AZ758" s="173"/>
      <c r="BA758" s="173"/>
      <c r="BB758" s="173"/>
      <c r="BC758" s="173"/>
      <c r="BD758" s="173" t="s">
        <v>374</v>
      </c>
      <c r="BE758" s="173"/>
      <c r="BF758" s="173"/>
      <c r="BG758" s="173"/>
      <c r="BH758" s="173"/>
      <c r="BI758" s="173"/>
      <c r="BJ758" s="173"/>
      <c r="BK758" s="173"/>
    </row>
    <row r="759" spans="1:63">
      <c r="A759" s="2" t="s">
        <v>26</v>
      </c>
      <c r="B759" s="24" t="s">
        <v>421</v>
      </c>
      <c r="C759" s="4"/>
      <c r="D759" s="4" t="s">
        <v>374</v>
      </c>
      <c r="E759" s="135" t="str">
        <f t="shared" si="1951"/>
        <v xml:space="preserve">                VTC8,                             </v>
      </c>
      <c r="F759" s="6" t="str">
        <f t="shared" si="1489"/>
        <v>5H0_970_739</v>
      </c>
      <c r="G759" s="6">
        <f t="shared" si="1490"/>
        <v>0</v>
      </c>
      <c r="H759" s="6" t="str">
        <f t="shared" si="1523"/>
        <v>1AS15H0739</v>
      </c>
      <c r="I759" s="6" t="str">
        <f t="shared" si="1491"/>
        <v>00</v>
      </c>
      <c r="J759" s="8" t="s">
        <v>498</v>
      </c>
      <c r="K759" s="2"/>
      <c r="L759" s="24" t="s">
        <v>422</v>
      </c>
      <c r="M759" s="67"/>
      <c r="N759" s="68">
        <v>1926</v>
      </c>
      <c r="O759" s="69"/>
      <c r="P759" s="42"/>
      <c r="Q759" s="24" t="s">
        <v>102</v>
      </c>
      <c r="R759" s="6" t="str">
        <f t="shared" si="1710"/>
        <v>1AS15H073900A</v>
      </c>
      <c r="S759" s="7" t="str">
        <f t="shared" si="1711"/>
        <v>AKTUELL</v>
      </c>
      <c r="T759" s="1" t="str">
        <f>IF(H759=H744,IF(I759=I744,"IndizeNeu (Spalte J, K)",IF(K759&lt;&gt;"","Neue Variant","")),IF(K759&lt;&gt;"","Neue Variant",""))</f>
        <v/>
      </c>
      <c r="U759" s="8"/>
      <c r="V759" s="11"/>
      <c r="W759" s="25"/>
      <c r="X759" s="22"/>
      <c r="Y759" s="4" t="s">
        <v>374</v>
      </c>
      <c r="Z759" s="4" t="s">
        <v>374</v>
      </c>
      <c r="AA759" s="4" t="s">
        <v>374</v>
      </c>
      <c r="AB759" s="32"/>
      <c r="AC759" s="173"/>
      <c r="AD759" s="165"/>
      <c r="AE759" s="165"/>
      <c r="AF759" s="165"/>
      <c r="AG759" s="171"/>
      <c r="AH759" s="171"/>
      <c r="AI759" s="171"/>
      <c r="AJ759" s="172"/>
      <c r="AK759" s="172" t="s">
        <v>374</v>
      </c>
      <c r="AL759" s="172"/>
      <c r="AM759" s="165"/>
      <c r="AN759" s="173"/>
      <c r="AO759" s="173"/>
      <c r="AP759" s="173"/>
      <c r="AQ759" s="173"/>
      <c r="AR759" s="173"/>
      <c r="AS759" s="173"/>
      <c r="AT759" s="173"/>
      <c r="AU759" s="173"/>
      <c r="AV759" s="173"/>
      <c r="AW759" s="173"/>
      <c r="AX759" s="173"/>
      <c r="AY759" s="173"/>
      <c r="AZ759" s="173"/>
      <c r="BA759" s="173"/>
      <c r="BB759" s="173"/>
      <c r="BC759" s="173"/>
      <c r="BD759" s="173"/>
      <c r="BE759" s="173"/>
      <c r="BF759" s="173"/>
      <c r="BG759" s="173"/>
      <c r="BH759" s="173"/>
      <c r="BI759" s="173"/>
      <c r="BJ759" s="173"/>
      <c r="BK759" s="173"/>
    </row>
    <row r="760" spans="1:63">
      <c r="A760" s="2" t="s">
        <v>26</v>
      </c>
      <c r="B760" s="24" t="s">
        <v>421</v>
      </c>
      <c r="C760" s="4"/>
      <c r="D760" s="4" t="s">
        <v>374</v>
      </c>
      <c r="E760" s="135" t="str">
        <f t="shared" si="1951"/>
        <v xml:space="preserve">                VTC8,                 VTP1,           </v>
      </c>
      <c r="F760" s="6" t="str">
        <f t="shared" si="1489"/>
        <v>5H0_970_739</v>
      </c>
      <c r="G760" s="6" t="str">
        <f t="shared" si="1490"/>
        <v>A</v>
      </c>
      <c r="H760" s="6" t="str">
        <f t="shared" si="1523"/>
        <v>1AS15H0739</v>
      </c>
      <c r="I760" s="6" t="str">
        <f t="shared" si="1491"/>
        <v>A0</v>
      </c>
      <c r="J760" s="8" t="s">
        <v>498</v>
      </c>
      <c r="K760" s="2"/>
      <c r="L760" s="24" t="s">
        <v>423</v>
      </c>
      <c r="M760" s="67"/>
      <c r="N760" s="68">
        <v>2009</v>
      </c>
      <c r="O760" s="69"/>
      <c r="P760" s="42"/>
      <c r="Q760" s="24" t="s">
        <v>103</v>
      </c>
      <c r="R760" s="6" t="str">
        <f t="shared" si="1710"/>
        <v>1AS15H0739A0A</v>
      </c>
      <c r="S760" s="7" t="str">
        <f t="shared" si="1711"/>
        <v>AKTUELL</v>
      </c>
      <c r="T760" s="1" t="str">
        <f>IF(H760=H759,IF(I760=I759,"IndizeNeu (Spalte J, K)",IF(K760&lt;&gt;"","Neue Variant","")),IF(K760&lt;&gt;"","Neue Variant",""))</f>
        <v/>
      </c>
      <c r="U760" s="8"/>
      <c r="V760" s="11" t="s">
        <v>508</v>
      </c>
      <c r="W760" s="25"/>
      <c r="X760" s="22"/>
      <c r="Y760" s="4" t="s">
        <v>374</v>
      </c>
      <c r="Z760" s="4" t="s">
        <v>374</v>
      </c>
      <c r="AA760" s="4" t="s">
        <v>374</v>
      </c>
      <c r="AB760" s="32"/>
      <c r="AC760" s="173"/>
      <c r="AD760" s="165"/>
      <c r="AE760" s="165"/>
      <c r="AF760" s="165"/>
      <c r="AG760" s="171"/>
      <c r="AH760" s="171"/>
      <c r="AI760" s="171"/>
      <c r="AJ760" s="172"/>
      <c r="AK760" s="172" t="s">
        <v>374</v>
      </c>
      <c r="AL760" s="172"/>
      <c r="AM760" s="165"/>
      <c r="AN760" s="173"/>
      <c r="AO760" s="173"/>
      <c r="AP760" s="173"/>
      <c r="AQ760" s="173"/>
      <c r="AR760" s="173"/>
      <c r="AS760" s="173"/>
      <c r="AT760" s="173"/>
      <c r="AU760" s="173"/>
      <c r="AV760" s="173"/>
      <c r="AW760" s="173"/>
      <c r="AX760" s="173"/>
      <c r="AY760" s="173"/>
      <c r="AZ760" s="173"/>
      <c r="BA760" s="173" t="s">
        <v>374</v>
      </c>
      <c r="BB760" s="173"/>
      <c r="BC760" s="173"/>
      <c r="BD760" s="173"/>
      <c r="BE760" s="173"/>
      <c r="BF760" s="173"/>
      <c r="BG760" s="173"/>
      <c r="BH760" s="173"/>
      <c r="BI760" s="173"/>
      <c r="BJ760" s="173"/>
      <c r="BK760" s="173"/>
    </row>
    <row r="761" spans="1:63">
      <c r="A761" s="2" t="s">
        <v>26</v>
      </c>
      <c r="B761" s="24" t="s">
        <v>421</v>
      </c>
      <c r="C761" s="4"/>
      <c r="D761" s="4" t="s">
        <v>374</v>
      </c>
      <c r="E761" s="135" t="str">
        <f t="shared" si="1951"/>
        <v xml:space="preserve">                VTC8,                             </v>
      </c>
      <c r="F761" s="6" t="str">
        <f t="shared" si="1489"/>
        <v>5H0_970_739</v>
      </c>
      <c r="G761" s="6" t="str">
        <f t="shared" si="1490"/>
        <v>B</v>
      </c>
      <c r="H761" s="6" t="str">
        <f t="shared" si="1523"/>
        <v>1AS15H0739</v>
      </c>
      <c r="I761" s="6" t="str">
        <f t="shared" si="1491"/>
        <v>B0</v>
      </c>
      <c r="J761" s="8" t="s">
        <v>498</v>
      </c>
      <c r="K761" s="2"/>
      <c r="L761" s="24" t="s">
        <v>424</v>
      </c>
      <c r="M761" s="67" t="s">
        <v>503</v>
      </c>
      <c r="N761" s="68">
        <v>2009</v>
      </c>
      <c r="O761" s="69"/>
      <c r="P761" s="42"/>
      <c r="Q761" s="24" t="s">
        <v>506</v>
      </c>
      <c r="R761" s="6" t="str">
        <f t="shared" si="1710"/>
        <v>1AS15H0739B0A</v>
      </c>
      <c r="S761" s="7" t="str">
        <f t="shared" ref="S761:S834" si="2010">IF(N761="-","KEIN LIEFERUMFANG",IF(AND(N761&lt;=S$3,O761=""),"AKTUELL",IF(O761=N761-1,"KEIN SERIENEINSATZ",IF(N761&gt;S$3,"NOCH NICHT AKTUELL",IF(AND(N761&lt;S$3,O761&lt;S$3),"NICHT AKTUELL",IF(N761&lt;=S$3,"AKTUELL"))))))</f>
        <v>AKTUELL</v>
      </c>
      <c r="T761" s="1" t="str">
        <f>IF(H761=H760,IF(I761=I760,"IndizeNeu (Spalte J, K)",IF(K761&lt;&gt;"","Neue Variant","")),IF(K761&lt;&gt;"","Neue Variant",""))</f>
        <v/>
      </c>
      <c r="U761" s="8"/>
      <c r="V761" s="11" t="s">
        <v>508</v>
      </c>
      <c r="W761" s="25"/>
      <c r="X761" s="22"/>
      <c r="Y761" s="4" t="s">
        <v>374</v>
      </c>
      <c r="Z761" s="4" t="s">
        <v>374</v>
      </c>
      <c r="AA761" s="4" t="s">
        <v>374</v>
      </c>
      <c r="AB761" s="32"/>
      <c r="AC761" s="173"/>
      <c r="AD761" s="165"/>
      <c r="AE761" s="165"/>
      <c r="AF761" s="165"/>
      <c r="AG761" s="171"/>
      <c r="AH761" s="171"/>
      <c r="AI761" s="171"/>
      <c r="AJ761" s="172"/>
      <c r="AK761" s="172" t="s">
        <v>374</v>
      </c>
      <c r="AL761" s="172"/>
      <c r="AM761" s="165"/>
      <c r="AN761" s="173"/>
      <c r="AO761" s="173"/>
      <c r="AP761" s="173"/>
      <c r="AQ761" s="173"/>
      <c r="AR761" s="173"/>
      <c r="AS761" s="173"/>
      <c r="AT761" s="173"/>
      <c r="AU761" s="173"/>
      <c r="AV761" s="173"/>
      <c r="AW761" s="173"/>
      <c r="AX761" s="173"/>
      <c r="AY761" s="173"/>
      <c r="AZ761" s="173"/>
      <c r="BA761" s="173"/>
      <c r="BB761" s="173"/>
      <c r="BC761" s="173"/>
      <c r="BD761" s="173"/>
      <c r="BE761" s="173"/>
      <c r="BF761" s="173"/>
      <c r="BG761" s="173"/>
      <c r="BH761" s="173"/>
      <c r="BI761" s="173"/>
      <c r="BJ761" s="173"/>
      <c r="BK761" s="173"/>
    </row>
    <row r="762" spans="1:63">
      <c r="A762" s="2" t="s">
        <v>26</v>
      </c>
      <c r="B762" s="24" t="s">
        <v>421</v>
      </c>
      <c r="C762" s="4"/>
      <c r="D762" s="4" t="s">
        <v>374</v>
      </c>
      <c r="E762" s="135" t="str">
        <f t="shared" si="1951"/>
        <v xml:space="preserve">                VTC8,                             </v>
      </c>
      <c r="F762" s="6" t="str">
        <f t="shared" si="1489"/>
        <v>5H0_970_739</v>
      </c>
      <c r="G762" s="6" t="str">
        <f t="shared" si="1490"/>
        <v>C</v>
      </c>
      <c r="H762" s="6" t="str">
        <f t="shared" si="1523"/>
        <v>1AS15H0739</v>
      </c>
      <c r="I762" s="6" t="str">
        <f t="shared" si="1491"/>
        <v>C0</v>
      </c>
      <c r="J762" s="8" t="s">
        <v>498</v>
      </c>
      <c r="K762" s="2"/>
      <c r="L762" s="24" t="s">
        <v>842</v>
      </c>
      <c r="M762" s="67"/>
      <c r="N762" s="68">
        <v>2025</v>
      </c>
      <c r="O762" s="69"/>
      <c r="P762" s="42" t="s">
        <v>699</v>
      </c>
      <c r="Q762" s="24" t="s">
        <v>839</v>
      </c>
      <c r="R762" s="6" t="str">
        <f t="shared" si="1710"/>
        <v>1AS15H0739C0A</v>
      </c>
      <c r="S762" s="7" t="str">
        <f t="shared" si="2010"/>
        <v>AKTUELL</v>
      </c>
      <c r="T762" s="1" t="str">
        <f>IF(H762=H759,IF(I762=I759,"IndizeNeu (Spalte J, K)",IF(K762&lt;&gt;"","Neue Variant","")),IF(K762&lt;&gt;"","Neue Variant",""))</f>
        <v/>
      </c>
      <c r="U762" s="8"/>
      <c r="V762" s="8"/>
      <c r="W762" s="25"/>
      <c r="X762" s="22"/>
      <c r="Y762" s="4" t="s">
        <v>374</v>
      </c>
      <c r="Z762" s="4" t="s">
        <v>374</v>
      </c>
      <c r="AA762" s="4" t="s">
        <v>374</v>
      </c>
      <c r="AB762" s="32"/>
      <c r="AC762" s="173"/>
      <c r="AD762" s="165"/>
      <c r="AE762" s="165"/>
      <c r="AF762" s="165"/>
      <c r="AG762" s="171"/>
      <c r="AH762" s="171"/>
      <c r="AI762" s="171"/>
      <c r="AJ762" s="172"/>
      <c r="AK762" s="172" t="s">
        <v>374</v>
      </c>
      <c r="AL762" s="172"/>
      <c r="AM762" s="165"/>
      <c r="AN762" s="173"/>
      <c r="AO762" s="173"/>
      <c r="AP762" s="173"/>
      <c r="AQ762" s="173"/>
      <c r="AR762" s="173"/>
      <c r="AS762" s="173"/>
      <c r="AT762" s="173"/>
      <c r="AU762" s="173"/>
      <c r="AV762" s="173"/>
      <c r="AW762" s="173"/>
      <c r="AX762" s="173"/>
      <c r="AY762" s="173"/>
      <c r="AZ762" s="173"/>
      <c r="BA762" s="173"/>
      <c r="BB762" s="173"/>
      <c r="BC762" s="173"/>
      <c r="BD762" s="173"/>
      <c r="BE762" s="173"/>
      <c r="BF762" s="173"/>
      <c r="BG762" s="173"/>
      <c r="BH762" s="173"/>
      <c r="BI762" s="173"/>
      <c r="BJ762" s="173"/>
      <c r="BK762" s="173"/>
    </row>
    <row r="763" spans="1:63">
      <c r="A763" s="2" t="s">
        <v>26</v>
      </c>
      <c r="B763" s="24" t="s">
        <v>421</v>
      </c>
      <c r="C763" s="4"/>
      <c r="D763" s="4" t="s">
        <v>374</v>
      </c>
      <c r="E763" s="135" t="str">
        <f t="shared" si="1951"/>
        <v xml:space="preserve">                VTC8,                 VTP1,           </v>
      </c>
      <c r="F763" s="6" t="str">
        <f t="shared" si="1489"/>
        <v>5H0_970_739</v>
      </c>
      <c r="G763" s="6" t="str">
        <f t="shared" si="1490"/>
        <v>D</v>
      </c>
      <c r="H763" s="6" t="str">
        <f t="shared" si="1523"/>
        <v>1AS15H0739</v>
      </c>
      <c r="I763" s="6" t="str">
        <f t="shared" si="1491"/>
        <v>D0</v>
      </c>
      <c r="J763" s="8" t="s">
        <v>498</v>
      </c>
      <c r="K763" s="2"/>
      <c r="L763" s="24" t="s">
        <v>423</v>
      </c>
      <c r="M763" s="67"/>
      <c r="N763" s="68">
        <v>2025</v>
      </c>
      <c r="O763" s="69"/>
      <c r="P763" s="42" t="s">
        <v>699</v>
      </c>
      <c r="Q763" s="24" t="s">
        <v>840</v>
      </c>
      <c r="R763" s="6" t="str">
        <f t="shared" si="1710"/>
        <v>1AS15H0739D0A</v>
      </c>
      <c r="S763" s="7" t="str">
        <f t="shared" si="2010"/>
        <v>AKTUELL</v>
      </c>
      <c r="T763" s="1" t="str">
        <f>IF(H763=H762,IF(I763=I762,"IndizeNeu (Spalte J, K)",IF(K763&lt;&gt;"","Neue Variant","")),IF(K763&lt;&gt;"","Neue Variant",""))</f>
        <v/>
      </c>
      <c r="U763" s="8"/>
      <c r="V763" s="8" t="s">
        <v>508</v>
      </c>
      <c r="W763" s="25"/>
      <c r="X763" s="22"/>
      <c r="Y763" s="4" t="s">
        <v>374</v>
      </c>
      <c r="Z763" s="4" t="s">
        <v>374</v>
      </c>
      <c r="AA763" s="4" t="s">
        <v>374</v>
      </c>
      <c r="AB763" s="32"/>
      <c r="AC763" s="173"/>
      <c r="AD763" s="165"/>
      <c r="AE763" s="165"/>
      <c r="AF763" s="165"/>
      <c r="AG763" s="171"/>
      <c r="AH763" s="171"/>
      <c r="AI763" s="171"/>
      <c r="AJ763" s="172"/>
      <c r="AK763" s="172" t="s">
        <v>374</v>
      </c>
      <c r="AL763" s="172"/>
      <c r="AM763" s="165"/>
      <c r="AN763" s="173"/>
      <c r="AO763" s="173"/>
      <c r="AP763" s="173"/>
      <c r="AQ763" s="173"/>
      <c r="AR763" s="173"/>
      <c r="AS763" s="173"/>
      <c r="AT763" s="173"/>
      <c r="AU763" s="173"/>
      <c r="AV763" s="173"/>
      <c r="AW763" s="173"/>
      <c r="AX763" s="173"/>
      <c r="AY763" s="173"/>
      <c r="AZ763" s="173"/>
      <c r="BA763" s="173" t="s">
        <v>374</v>
      </c>
      <c r="BB763" s="173"/>
      <c r="BC763" s="173"/>
      <c r="BD763" s="173"/>
      <c r="BE763" s="173"/>
      <c r="BF763" s="173"/>
      <c r="BG763" s="173"/>
      <c r="BH763" s="173"/>
      <c r="BI763" s="173"/>
      <c r="BJ763" s="173"/>
      <c r="BK763" s="173"/>
    </row>
    <row r="764" spans="1:63">
      <c r="A764" s="2" t="s">
        <v>26</v>
      </c>
      <c r="B764" s="24" t="s">
        <v>421</v>
      </c>
      <c r="C764" s="4"/>
      <c r="D764" s="4" t="s">
        <v>374</v>
      </c>
      <c r="E764" s="135" t="str">
        <f t="shared" si="1951"/>
        <v xml:space="preserve">                VTC8,                             </v>
      </c>
      <c r="F764" s="6" t="str">
        <f t="shared" si="1489"/>
        <v>5H0_970_739</v>
      </c>
      <c r="G764" s="6" t="str">
        <f t="shared" si="1490"/>
        <v>E</v>
      </c>
      <c r="H764" s="6" t="str">
        <f t="shared" si="1523"/>
        <v>1AS15H0739</v>
      </c>
      <c r="I764" s="6" t="str">
        <f t="shared" si="1491"/>
        <v>E0</v>
      </c>
      <c r="J764" s="8" t="s">
        <v>498</v>
      </c>
      <c r="K764" s="2"/>
      <c r="L764" s="24" t="s">
        <v>424</v>
      </c>
      <c r="M764" s="67"/>
      <c r="N764" s="68">
        <v>2025</v>
      </c>
      <c r="O764" s="69"/>
      <c r="P764" s="42" t="s">
        <v>699</v>
      </c>
      <c r="Q764" s="24" t="s">
        <v>841</v>
      </c>
      <c r="R764" s="6" t="str">
        <f t="shared" si="1710"/>
        <v>1AS15H0739E0A</v>
      </c>
      <c r="S764" s="7" t="str">
        <f t="shared" si="2010"/>
        <v>AKTUELL</v>
      </c>
      <c r="T764" s="1" t="str">
        <f>IF(H764=H763,IF(I764=I763,"IndizeNeu (Spalte J, K)",IF(K764&lt;&gt;"","Neue Variant","")),IF(K764&lt;&gt;"","Neue Variant",""))</f>
        <v/>
      </c>
      <c r="U764" s="8"/>
      <c r="V764" s="8" t="s">
        <v>508</v>
      </c>
      <c r="W764" s="25"/>
      <c r="X764" s="22"/>
      <c r="Y764" s="4" t="s">
        <v>374</v>
      </c>
      <c r="Z764" s="4" t="s">
        <v>374</v>
      </c>
      <c r="AA764" s="4" t="s">
        <v>374</v>
      </c>
      <c r="AB764" s="32"/>
      <c r="AC764" s="173"/>
      <c r="AD764" s="165"/>
      <c r="AE764" s="165"/>
      <c r="AF764" s="165"/>
      <c r="AG764" s="171"/>
      <c r="AH764" s="171"/>
      <c r="AI764" s="171"/>
      <c r="AJ764" s="172"/>
      <c r="AK764" s="172" t="s">
        <v>374</v>
      </c>
      <c r="AL764" s="172"/>
      <c r="AM764" s="165"/>
      <c r="AN764" s="173"/>
      <c r="AO764" s="173"/>
      <c r="AP764" s="173"/>
      <c r="AQ764" s="173"/>
      <c r="AR764" s="173"/>
      <c r="AS764" s="173"/>
      <c r="AT764" s="173"/>
      <c r="AU764" s="173"/>
      <c r="AV764" s="173"/>
      <c r="AW764" s="173"/>
      <c r="AX764" s="173"/>
      <c r="AY764" s="173"/>
      <c r="AZ764" s="173"/>
      <c r="BA764" s="173"/>
      <c r="BB764" s="173"/>
      <c r="BC764" s="173"/>
      <c r="BD764" s="173"/>
      <c r="BE764" s="173"/>
      <c r="BF764" s="173"/>
      <c r="BG764" s="173"/>
      <c r="BH764" s="173"/>
      <c r="BI764" s="173"/>
      <c r="BJ764" s="173"/>
      <c r="BK764" s="173"/>
    </row>
    <row r="765" spans="1:63">
      <c r="A765" s="2" t="s">
        <v>26</v>
      </c>
      <c r="B765" s="24" t="s">
        <v>421</v>
      </c>
      <c r="C765" s="4"/>
      <c r="D765" s="4" t="s">
        <v>374</v>
      </c>
      <c r="E765" s="135" t="str">
        <f t="shared" si="1951"/>
        <v xml:space="preserve">                VTC8,                             </v>
      </c>
      <c r="F765" s="6" t="str">
        <f t="shared" si="1489"/>
        <v>5H0_970_739</v>
      </c>
      <c r="G765" s="6" t="str">
        <f t="shared" si="1490"/>
        <v>F</v>
      </c>
      <c r="H765" s="6" t="str">
        <f t="shared" si="1523"/>
        <v>1AS15H0739</v>
      </c>
      <c r="I765" s="6" t="str">
        <f t="shared" si="1491"/>
        <v>F0</v>
      </c>
      <c r="J765" s="8" t="s">
        <v>498</v>
      </c>
      <c r="K765" s="2"/>
      <c r="L765" s="24" t="s">
        <v>842</v>
      </c>
      <c r="M765" s="67"/>
      <c r="N765" s="68">
        <v>2048</v>
      </c>
      <c r="O765" s="69">
        <v>2102</v>
      </c>
      <c r="P765" s="42" t="s">
        <v>2254</v>
      </c>
      <c r="Q765" s="24" t="s">
        <v>1247</v>
      </c>
      <c r="R765" s="6" t="str">
        <f t="shared" si="1710"/>
        <v>1AS15H0739F0A</v>
      </c>
      <c r="S765" s="7" t="str">
        <f t="shared" si="2010"/>
        <v>NICHT AKTUELL</v>
      </c>
      <c r="T765" s="1" t="str">
        <f>IF(H765=H762,IF(I765=I762,"IndizeNeu (Spalte J, K)",IF(K765&lt;&gt;"","Neue Variant","")),IF(K765&lt;&gt;"","Neue Variant",""))</f>
        <v/>
      </c>
      <c r="U765" s="8"/>
      <c r="V765" s="8"/>
      <c r="W765" s="25"/>
      <c r="X765" s="22"/>
      <c r="Y765" s="4" t="s">
        <v>374</v>
      </c>
      <c r="Z765" s="4" t="s">
        <v>374</v>
      </c>
      <c r="AA765" s="4" t="s">
        <v>374</v>
      </c>
      <c r="AB765" s="32"/>
      <c r="AC765" s="173"/>
      <c r="AD765" s="165"/>
      <c r="AE765" s="165"/>
      <c r="AF765" s="165"/>
      <c r="AG765" s="171"/>
      <c r="AH765" s="171"/>
      <c r="AI765" s="171"/>
      <c r="AJ765" s="172"/>
      <c r="AK765" s="172" t="s">
        <v>374</v>
      </c>
      <c r="AL765" s="172"/>
      <c r="AM765" s="165"/>
      <c r="AN765" s="173"/>
      <c r="AO765" s="173"/>
      <c r="AP765" s="173"/>
      <c r="AQ765" s="173"/>
      <c r="AR765" s="173"/>
      <c r="AS765" s="173"/>
      <c r="AT765" s="173"/>
      <c r="AU765" s="173"/>
      <c r="AV765" s="173"/>
      <c r="AW765" s="173"/>
      <c r="AX765" s="173"/>
      <c r="AY765" s="173"/>
      <c r="AZ765" s="173"/>
      <c r="BA765" s="173"/>
      <c r="BB765" s="173"/>
      <c r="BC765" s="173"/>
      <c r="BD765" s="173"/>
      <c r="BE765" s="173"/>
      <c r="BF765" s="173"/>
      <c r="BG765" s="173"/>
      <c r="BH765" s="173"/>
      <c r="BI765" s="173"/>
      <c r="BJ765" s="173"/>
      <c r="BK765" s="173"/>
    </row>
    <row r="766" spans="1:63">
      <c r="A766" s="2" t="s">
        <v>26</v>
      </c>
      <c r="B766" s="24" t="s">
        <v>421</v>
      </c>
      <c r="C766" s="4"/>
      <c r="D766" s="4" t="s">
        <v>374</v>
      </c>
      <c r="E766" s="135" t="str">
        <f t="shared" si="1951"/>
        <v xml:space="preserve">                                              </v>
      </c>
      <c r="F766" s="6" t="str">
        <f t="shared" ref="F766" si="2011">LEFT(Q766,11)</f>
        <v>5H0_970_739</v>
      </c>
      <c r="G766" s="6" t="str">
        <f t="shared" ref="G766" si="2012">IF(LEN(Q766)=11,0,MID(Q766,13,2))</f>
        <v>F</v>
      </c>
      <c r="H766" s="6" t="str">
        <f t="shared" ref="H766" si="2013">CONCATENATE(IF(MID(Q766,5,3)="970","1AS1"),LEFT(F766,3),RIGHT(F766,3))</f>
        <v>1AS15H0739</v>
      </c>
      <c r="I766" s="6" t="str">
        <f t="shared" ref="I766" si="2014">IF(G766=0,"00",IF(LEN(G766)=1,CONCATENATE(G766,0),G766))</f>
        <v>F0</v>
      </c>
      <c r="J766" s="8" t="s">
        <v>634</v>
      </c>
      <c r="K766" s="122"/>
      <c r="L766" s="24" t="s">
        <v>842</v>
      </c>
      <c r="M766" s="67"/>
      <c r="N766" s="68">
        <v>2103</v>
      </c>
      <c r="O766" s="69"/>
      <c r="P766" s="42" t="s">
        <v>2254</v>
      </c>
      <c r="Q766" s="24" t="s">
        <v>1247</v>
      </c>
      <c r="R766" s="6" t="str">
        <f t="shared" ref="R766" si="2015">IF(J766&lt;&gt;"",CONCATENATE(H766,I766,J766),CONCATENATE(H766,I766,K766))</f>
        <v>1AS15H0739F0D</v>
      </c>
      <c r="S766" s="7" t="str">
        <f t="shared" ref="S766" si="2016">IF(N766="-","KEIN LIEFERUMFANG",IF(AND(N766&lt;=S$3,O766=""),"AKTUELL",IF(O766=N766-1,"KEIN SERIENEINSATZ",IF(N766&gt;S$3,"NOCH NICHT AKTUELL",IF(AND(N766&lt;S$3,O766&lt;S$3),"NICHT AKTUELL",IF(N766&lt;=S$3,"AKTUELL"))))))</f>
        <v>AKTUELL</v>
      </c>
      <c r="T766" s="1" t="str">
        <f>IF(H766=H763,IF(I766=I763,"IndizeNeu (Spalte J, K)",IF(K766&lt;&gt;"","Neue Variant","")),IF(K766&lt;&gt;"","Neue Variant",""))</f>
        <v/>
      </c>
      <c r="U766" s="8"/>
      <c r="V766" s="8"/>
      <c r="W766" s="25"/>
      <c r="X766" s="22"/>
      <c r="Y766" s="4" t="s">
        <v>374</v>
      </c>
      <c r="Z766" s="4" t="s">
        <v>374</v>
      </c>
      <c r="AA766" s="4" t="s">
        <v>374</v>
      </c>
      <c r="AB766" s="32"/>
      <c r="AC766" s="173"/>
      <c r="AD766" s="165"/>
      <c r="AE766" s="165"/>
      <c r="AF766" s="165"/>
      <c r="AG766" s="171"/>
      <c r="AH766" s="171"/>
      <c r="AI766" s="171"/>
      <c r="AJ766" s="172"/>
      <c r="AK766" s="172"/>
      <c r="AL766" s="172"/>
      <c r="AM766" s="165"/>
      <c r="AN766" s="173"/>
      <c r="AO766" s="173"/>
      <c r="AP766" s="173"/>
      <c r="AQ766" s="173"/>
      <c r="AR766" s="173"/>
      <c r="AS766" s="173"/>
      <c r="AT766" s="173"/>
      <c r="AU766" s="173"/>
      <c r="AV766" s="173"/>
      <c r="AW766" s="173"/>
      <c r="AX766" s="173"/>
      <c r="AY766" s="173"/>
      <c r="AZ766" s="173"/>
      <c r="BA766" s="173"/>
      <c r="BB766" s="173"/>
      <c r="BC766" s="173"/>
      <c r="BD766" s="173"/>
      <c r="BE766" s="173"/>
      <c r="BF766" s="173"/>
      <c r="BG766" s="173"/>
      <c r="BH766" s="173"/>
      <c r="BI766" s="173"/>
      <c r="BJ766" s="173"/>
      <c r="BK766" s="173"/>
    </row>
    <row r="767" spans="1:63">
      <c r="A767" s="2" t="s">
        <v>26</v>
      </c>
      <c r="B767" s="24" t="s">
        <v>421</v>
      </c>
      <c r="C767" s="4"/>
      <c r="D767" s="4" t="s">
        <v>374</v>
      </c>
      <c r="E767" s="135" t="str">
        <f t="shared" si="1951"/>
        <v xml:space="preserve">                VTC8,                 VTP1,           </v>
      </c>
      <c r="F767" s="6" t="str">
        <f t="shared" si="1489"/>
        <v>5H0_970_739</v>
      </c>
      <c r="G767" s="6" t="str">
        <f t="shared" si="1490"/>
        <v>G</v>
      </c>
      <c r="H767" s="6" t="str">
        <f t="shared" si="1523"/>
        <v>1AS15H0739</v>
      </c>
      <c r="I767" s="6" t="str">
        <f t="shared" si="1491"/>
        <v>G0</v>
      </c>
      <c r="J767" s="8" t="s">
        <v>498</v>
      </c>
      <c r="K767" s="2"/>
      <c r="L767" s="24" t="s">
        <v>423</v>
      </c>
      <c r="M767" s="67"/>
      <c r="N767" s="68">
        <v>2048</v>
      </c>
      <c r="O767" s="69">
        <v>2102</v>
      </c>
      <c r="P767" s="42" t="s">
        <v>2254</v>
      </c>
      <c r="Q767" s="24" t="s">
        <v>1248</v>
      </c>
      <c r="R767" s="6" t="str">
        <f t="shared" si="1710"/>
        <v>1AS15H0739G0A</v>
      </c>
      <c r="S767" s="7" t="str">
        <f t="shared" si="2010"/>
        <v>NICHT AKTUELL</v>
      </c>
      <c r="T767" s="1" t="str">
        <f>IF(H767=H765,IF(I767=I765,"IndizeNeu (Spalte J, K)",IF(K767&lt;&gt;"","Neue Variant","")),IF(K767&lt;&gt;"","Neue Variant",""))</f>
        <v/>
      </c>
      <c r="U767" s="8"/>
      <c r="V767" s="8" t="s">
        <v>508</v>
      </c>
      <c r="W767" s="25"/>
      <c r="X767" s="22"/>
      <c r="Y767" s="4" t="s">
        <v>374</v>
      </c>
      <c r="Z767" s="4" t="s">
        <v>374</v>
      </c>
      <c r="AA767" s="4" t="s">
        <v>374</v>
      </c>
      <c r="AB767" s="32"/>
      <c r="AC767" s="173"/>
      <c r="AD767" s="165"/>
      <c r="AE767" s="165"/>
      <c r="AF767" s="165"/>
      <c r="AG767" s="171"/>
      <c r="AH767" s="171"/>
      <c r="AI767" s="171"/>
      <c r="AJ767" s="172"/>
      <c r="AK767" s="172" t="s">
        <v>374</v>
      </c>
      <c r="AL767" s="172"/>
      <c r="AM767" s="165"/>
      <c r="AN767" s="173"/>
      <c r="AO767" s="173"/>
      <c r="AP767" s="173"/>
      <c r="AQ767" s="173"/>
      <c r="AR767" s="173"/>
      <c r="AS767" s="173"/>
      <c r="AT767" s="173"/>
      <c r="AU767" s="173"/>
      <c r="AV767" s="173"/>
      <c r="AW767" s="173"/>
      <c r="AX767" s="173"/>
      <c r="AY767" s="173"/>
      <c r="AZ767" s="173"/>
      <c r="BA767" s="173" t="s">
        <v>374</v>
      </c>
      <c r="BB767" s="173"/>
      <c r="BC767" s="173"/>
      <c r="BD767" s="173"/>
      <c r="BE767" s="173"/>
      <c r="BF767" s="173"/>
      <c r="BG767" s="173"/>
      <c r="BH767" s="173"/>
      <c r="BI767" s="173"/>
      <c r="BJ767" s="173"/>
      <c r="BK767" s="173"/>
    </row>
    <row r="768" spans="1:63">
      <c r="A768" s="2" t="s">
        <v>26</v>
      </c>
      <c r="B768" s="24" t="s">
        <v>421</v>
      </c>
      <c r="C768" s="4"/>
      <c r="D768" s="4" t="s">
        <v>374</v>
      </c>
      <c r="E768" s="135" t="str">
        <f t="shared" si="1951"/>
        <v xml:space="preserve">                                  VTP1,           </v>
      </c>
      <c r="F768" s="6" t="str">
        <f t="shared" ref="F768" si="2017">LEFT(Q768,11)</f>
        <v>5H0_970_739</v>
      </c>
      <c r="G768" s="6" t="str">
        <f t="shared" ref="G768" si="2018">IF(LEN(Q768)=11,0,MID(Q768,13,2))</f>
        <v>G</v>
      </c>
      <c r="H768" s="6" t="str">
        <f t="shared" ref="H768" si="2019">CONCATENATE(IF(MID(Q768,5,3)="970","1AS1"),LEFT(F768,3),RIGHT(F768,3))</f>
        <v>1AS15H0739</v>
      </c>
      <c r="I768" s="6" t="str">
        <f t="shared" ref="I768" si="2020">IF(G768=0,"00",IF(LEN(G768)=1,CONCATENATE(G768,0),G768))</f>
        <v>G0</v>
      </c>
      <c r="J768" s="8" t="s">
        <v>634</v>
      </c>
      <c r="K768" s="122"/>
      <c r="L768" s="24" t="s">
        <v>423</v>
      </c>
      <c r="M768" s="67"/>
      <c r="N768" s="68">
        <v>2103</v>
      </c>
      <c r="O768" s="69"/>
      <c r="P768" s="42" t="s">
        <v>2254</v>
      </c>
      <c r="Q768" s="24" t="s">
        <v>1248</v>
      </c>
      <c r="R768" s="6" t="str">
        <f t="shared" ref="R768" si="2021">IF(J768&lt;&gt;"",CONCATENATE(H768,I768,J768),CONCATENATE(H768,I768,K768))</f>
        <v>1AS15H0739G0D</v>
      </c>
      <c r="S768" s="7" t="str">
        <f t="shared" ref="S768" si="2022">IF(N768="-","KEIN LIEFERUMFANG",IF(AND(N768&lt;=S$3,O768=""),"AKTUELL",IF(O768=N768-1,"KEIN SERIENEINSATZ",IF(N768&gt;S$3,"NOCH NICHT AKTUELL",IF(AND(N768&lt;S$3,O768&lt;S$3),"NICHT AKTUELL",IF(N768&lt;=S$3,"AKTUELL"))))))</f>
        <v>AKTUELL</v>
      </c>
      <c r="T768" s="1" t="str">
        <f>IF(H768=H766,IF(I768=I766,"IndizeNeu (Spalte J, K)",IF(K768&lt;&gt;"","Neue Variant","")),IF(K768&lt;&gt;"","Neue Variant",""))</f>
        <v/>
      </c>
      <c r="U768" s="8"/>
      <c r="V768" s="8" t="s">
        <v>508</v>
      </c>
      <c r="W768" s="25"/>
      <c r="X768" s="22"/>
      <c r="Y768" s="4" t="s">
        <v>374</v>
      </c>
      <c r="Z768" s="4" t="s">
        <v>374</v>
      </c>
      <c r="AA768" s="4" t="s">
        <v>374</v>
      </c>
      <c r="AB768" s="32"/>
      <c r="AC768" s="173"/>
      <c r="AD768" s="165"/>
      <c r="AE768" s="165"/>
      <c r="AF768" s="165"/>
      <c r="AG768" s="171"/>
      <c r="AH768" s="171"/>
      <c r="AI768" s="171"/>
      <c r="AJ768" s="172"/>
      <c r="AK768" s="172"/>
      <c r="AL768" s="172"/>
      <c r="AM768" s="165"/>
      <c r="AN768" s="173"/>
      <c r="AO768" s="173"/>
      <c r="AP768" s="173"/>
      <c r="AQ768" s="173"/>
      <c r="AR768" s="173"/>
      <c r="AS768" s="173"/>
      <c r="AT768" s="173"/>
      <c r="AU768" s="173"/>
      <c r="AV768" s="173"/>
      <c r="AW768" s="173"/>
      <c r="AX768" s="173"/>
      <c r="AY768" s="173"/>
      <c r="AZ768" s="173"/>
      <c r="BA768" s="173" t="s">
        <v>374</v>
      </c>
      <c r="BB768" s="173"/>
      <c r="BC768" s="173"/>
      <c r="BD768" s="173"/>
      <c r="BE768" s="173"/>
      <c r="BF768" s="173"/>
      <c r="BG768" s="173"/>
      <c r="BH768" s="173"/>
      <c r="BI768" s="173"/>
      <c r="BJ768" s="173"/>
      <c r="BK768" s="173"/>
    </row>
    <row r="769" spans="1:63">
      <c r="A769" s="2" t="s">
        <v>26</v>
      </c>
      <c r="B769" s="24" t="s">
        <v>421</v>
      </c>
      <c r="C769" s="4"/>
      <c r="D769" s="4" t="s">
        <v>374</v>
      </c>
      <c r="E769" s="135" t="str">
        <f t="shared" si="1951"/>
        <v xml:space="preserve">                VTC8,                             </v>
      </c>
      <c r="F769" s="6" t="str">
        <f t="shared" ref="F769" si="2023">LEFT(Q769,11)</f>
        <v>5H0_970_739</v>
      </c>
      <c r="G769" s="6" t="str">
        <f t="shared" ref="G769" si="2024">IF(LEN(Q769)=11,0,MID(Q769,13,2))</f>
        <v>H</v>
      </c>
      <c r="H769" s="6" t="str">
        <f t="shared" ref="H769" si="2025">CONCATENATE(IF(MID(Q769,5,3)="970","1AS1"),LEFT(F769,3),RIGHT(F769,3))</f>
        <v>1AS15H0739</v>
      </c>
      <c r="I769" s="6" t="str">
        <f t="shared" ref="I769" si="2026">IF(G769=0,"00",IF(LEN(G769)=1,CONCATENATE(G769,0),G769))</f>
        <v>H0</v>
      </c>
      <c r="J769" s="8" t="s">
        <v>498</v>
      </c>
      <c r="K769" s="2"/>
      <c r="L769" s="24" t="s">
        <v>424</v>
      </c>
      <c r="M769" s="67"/>
      <c r="N769" s="68">
        <v>2048</v>
      </c>
      <c r="O769" s="69">
        <v>2102</v>
      </c>
      <c r="P769" s="42" t="s">
        <v>2254</v>
      </c>
      <c r="Q769" s="24" t="s">
        <v>1249</v>
      </c>
      <c r="R769" s="6" t="str">
        <f t="shared" ref="R769" si="2027">IF(J769&lt;&gt;"",CONCATENATE(H769,I769,J769),CONCATENATE(H769,I769,K769))</f>
        <v>1AS15H0739H0A</v>
      </c>
      <c r="S769" s="7" t="str">
        <f t="shared" ref="S769" si="2028">IF(N769="-","KEIN LIEFERUMFANG",IF(AND(N769&lt;=S$3,O769=""),"AKTUELL",IF(O769=N769-1,"KEIN SERIENEINSATZ",IF(N769&gt;S$3,"NOCH NICHT AKTUELL",IF(AND(N769&lt;S$3,O769&lt;S$3),"NICHT AKTUELL",IF(N769&lt;=S$3,"AKTUELL"))))))</f>
        <v>NICHT AKTUELL</v>
      </c>
      <c r="T769" s="1" t="str">
        <f>IF(H769=H766,IF(I769=I766,"IndizeNeu (Spalte J, K)",IF(K769&lt;&gt;"","Neue Variant","")),IF(K769&lt;&gt;"","Neue Variant",""))</f>
        <v/>
      </c>
      <c r="U769" s="8"/>
      <c r="V769" s="8" t="s">
        <v>508</v>
      </c>
      <c r="W769" s="25"/>
      <c r="X769" s="22"/>
      <c r="Y769" s="4" t="s">
        <v>374</v>
      </c>
      <c r="Z769" s="4" t="s">
        <v>374</v>
      </c>
      <c r="AA769" s="4" t="s">
        <v>374</v>
      </c>
      <c r="AB769" s="32"/>
      <c r="AC769" s="173"/>
      <c r="AD769" s="165"/>
      <c r="AE769" s="165"/>
      <c r="AF769" s="165"/>
      <c r="AG769" s="171"/>
      <c r="AH769" s="171"/>
      <c r="AI769" s="171"/>
      <c r="AJ769" s="172"/>
      <c r="AK769" s="172" t="s">
        <v>374</v>
      </c>
      <c r="AL769" s="172"/>
      <c r="AM769" s="165"/>
      <c r="AN769" s="173"/>
      <c r="AO769" s="173"/>
      <c r="AP769" s="173"/>
      <c r="AQ769" s="173"/>
      <c r="AR769" s="173"/>
      <c r="AS769" s="173"/>
      <c r="AT769" s="173"/>
      <c r="AU769" s="173"/>
      <c r="AV769" s="173"/>
      <c r="AW769" s="173"/>
      <c r="AX769" s="173"/>
      <c r="AY769" s="173"/>
      <c r="AZ769" s="173"/>
      <c r="BA769" s="173"/>
      <c r="BB769" s="173"/>
      <c r="BC769" s="173"/>
      <c r="BD769" s="173"/>
      <c r="BE769" s="173"/>
      <c r="BF769" s="173"/>
      <c r="BG769" s="173"/>
      <c r="BH769" s="173"/>
      <c r="BI769" s="173"/>
      <c r="BJ769" s="173"/>
      <c r="BK769" s="173"/>
    </row>
    <row r="770" spans="1:63">
      <c r="A770" s="2" t="s">
        <v>26</v>
      </c>
      <c r="B770" s="24" t="s">
        <v>421</v>
      </c>
      <c r="C770" s="4"/>
      <c r="D770" s="4" t="s">
        <v>374</v>
      </c>
      <c r="E770" s="135" t="str">
        <f t="shared" si="1951"/>
        <v xml:space="preserve">                                              </v>
      </c>
      <c r="F770" s="6" t="str">
        <f t="shared" si="1489"/>
        <v>5H0_970_739</v>
      </c>
      <c r="G770" s="6" t="str">
        <f t="shared" si="1490"/>
        <v>H</v>
      </c>
      <c r="H770" s="6" t="str">
        <f t="shared" si="1523"/>
        <v>1AS15H0739</v>
      </c>
      <c r="I770" s="6" t="str">
        <f t="shared" si="1491"/>
        <v>H0</v>
      </c>
      <c r="J770" s="8" t="s">
        <v>634</v>
      </c>
      <c r="K770" s="122"/>
      <c r="L770" s="24" t="s">
        <v>424</v>
      </c>
      <c r="M770" s="67"/>
      <c r="N770" s="68">
        <v>2103</v>
      </c>
      <c r="O770" s="69"/>
      <c r="P770" s="42" t="s">
        <v>2254</v>
      </c>
      <c r="Q770" s="24" t="s">
        <v>1249</v>
      </c>
      <c r="R770" s="6" t="str">
        <f t="shared" si="1710"/>
        <v>1AS15H0739H0D</v>
      </c>
      <c r="S770" s="7" t="str">
        <f t="shared" si="2010"/>
        <v>AKTUELL</v>
      </c>
      <c r="T770" s="1" t="str">
        <f>IF(H770=H767,IF(I770=I767,"IndizeNeu (Spalte J, K)",IF(K770&lt;&gt;"","Neue Variant","")),IF(K770&lt;&gt;"","Neue Variant",""))</f>
        <v/>
      </c>
      <c r="U770" s="8"/>
      <c r="V770" s="8" t="s">
        <v>508</v>
      </c>
      <c r="W770" s="25"/>
      <c r="X770" s="22"/>
      <c r="Y770" s="4" t="s">
        <v>374</v>
      </c>
      <c r="Z770" s="4" t="s">
        <v>374</v>
      </c>
      <c r="AA770" s="4" t="s">
        <v>374</v>
      </c>
      <c r="AB770" s="32"/>
      <c r="AC770" s="173"/>
      <c r="AD770" s="165"/>
      <c r="AE770" s="165"/>
      <c r="AF770" s="165"/>
      <c r="AG770" s="171"/>
      <c r="AH770" s="171"/>
      <c r="AI770" s="171"/>
      <c r="AJ770" s="172"/>
      <c r="AK770" s="172"/>
      <c r="AL770" s="172"/>
      <c r="AM770" s="165"/>
      <c r="AN770" s="173"/>
      <c r="AO770" s="173"/>
      <c r="AP770" s="173"/>
      <c r="AQ770" s="173"/>
      <c r="AR770" s="173"/>
      <c r="AS770" s="173"/>
      <c r="AT770" s="173"/>
      <c r="AU770" s="173"/>
      <c r="AV770" s="173"/>
      <c r="AW770" s="173"/>
      <c r="AX770" s="173"/>
      <c r="AY770" s="173"/>
      <c r="AZ770" s="173"/>
      <c r="BA770" s="173"/>
      <c r="BB770" s="173"/>
      <c r="BC770" s="173"/>
      <c r="BD770" s="173"/>
      <c r="BE770" s="173"/>
      <c r="BF770" s="173"/>
      <c r="BG770" s="173"/>
      <c r="BH770" s="173"/>
      <c r="BI770" s="173"/>
      <c r="BJ770" s="173"/>
      <c r="BK770" s="173"/>
    </row>
    <row r="771" spans="1:63">
      <c r="A771" s="2" t="s">
        <v>26</v>
      </c>
      <c r="B771" s="24" t="s">
        <v>421</v>
      </c>
      <c r="C771" s="4"/>
      <c r="D771" s="4" t="s">
        <v>374</v>
      </c>
      <c r="E771" s="135" t="str">
        <f t="shared" si="1951"/>
        <v xml:space="preserve">                VTC8,                             </v>
      </c>
      <c r="F771" s="6" t="str">
        <f t="shared" ref="F771:F776" si="2029">LEFT(Q771,11)</f>
        <v>5H0_970_739</v>
      </c>
      <c r="G771" s="6" t="str">
        <f t="shared" ref="G771:G776" si="2030">IF(LEN(Q771)=11,0,MID(Q771,13,2))</f>
        <v>J</v>
      </c>
      <c r="H771" s="6" t="str">
        <f t="shared" ref="H771:H776" si="2031">CONCATENATE(IF(MID(Q771,5,3)="970","1AS1"),LEFT(F771,3),RIGHT(F771,3))</f>
        <v>1AS15H0739</v>
      </c>
      <c r="I771" s="6" t="str">
        <f t="shared" ref="I771:I776" si="2032">IF(G771=0,"00",IF(LEN(G771)=1,CONCATENATE(G771,0),G771))</f>
        <v>J0</v>
      </c>
      <c r="J771" s="8" t="s">
        <v>498</v>
      </c>
      <c r="K771" s="2"/>
      <c r="L771" s="24" t="s">
        <v>1655</v>
      </c>
      <c r="M771" s="67">
        <v>12</v>
      </c>
      <c r="N771" s="68">
        <v>2125</v>
      </c>
      <c r="O771" s="69">
        <v>2124</v>
      </c>
      <c r="P771" s="42" t="s">
        <v>2289</v>
      </c>
      <c r="Q771" s="24" t="s">
        <v>1652</v>
      </c>
      <c r="R771" s="6" t="str">
        <f t="shared" ref="R771:R776" si="2033">IF(J771&lt;&gt;"",CONCATENATE(H771,I771,J771),CONCATENATE(H771,I771,K771))</f>
        <v>1AS15H0739J0A</v>
      </c>
      <c r="S771" s="7" t="str">
        <f t="shared" ref="S771:S776" si="2034">IF(N771="-","KEIN LIEFERUMFANG",IF(AND(N771&lt;=S$3,O771=""),"AKTUELL",IF(O771=N771-1,"KEIN SERIENEINSATZ",IF(N771&gt;S$3,"NOCH NICHT AKTUELL",IF(AND(N771&lt;S$3,O771&lt;S$3),"NICHT AKTUELL",IF(N771&lt;=S$3,"AKTUELL"))))))</f>
        <v>KEIN SERIENEINSATZ</v>
      </c>
      <c r="T771" s="1" t="str">
        <f>IF(H771=H765,IF(I771=I765,"IndizeNeu (Spalte J, K)",IF(K771&lt;&gt;"","Neue Variant","")),IF(K771&lt;&gt;"","Neue Variant",""))</f>
        <v/>
      </c>
      <c r="U771" s="8"/>
      <c r="V771" s="8"/>
      <c r="W771" s="25"/>
      <c r="X771" s="22"/>
      <c r="Y771" s="4" t="s">
        <v>374</v>
      </c>
      <c r="Z771" s="4" t="s">
        <v>374</v>
      </c>
      <c r="AA771" s="4" t="s">
        <v>374</v>
      </c>
      <c r="AB771" s="32"/>
      <c r="AC771" s="173"/>
      <c r="AD771" s="165"/>
      <c r="AE771" s="165"/>
      <c r="AF771" s="165"/>
      <c r="AG771" s="171"/>
      <c r="AH771" s="171"/>
      <c r="AI771" s="171"/>
      <c r="AJ771" s="172"/>
      <c r="AK771" s="172" t="s">
        <v>374</v>
      </c>
      <c r="AL771" s="172"/>
      <c r="AM771" s="165"/>
      <c r="AN771" s="173"/>
      <c r="AO771" s="173"/>
      <c r="AP771" s="173"/>
      <c r="AQ771" s="173"/>
      <c r="AR771" s="173"/>
      <c r="AS771" s="173"/>
      <c r="AT771" s="173"/>
      <c r="AU771" s="173"/>
      <c r="AV771" s="173"/>
      <c r="AW771" s="173"/>
      <c r="AX771" s="173"/>
      <c r="AY771" s="173"/>
      <c r="AZ771" s="173"/>
      <c r="BA771" s="173"/>
      <c r="BB771" s="173"/>
      <c r="BC771" s="173"/>
      <c r="BD771" s="173"/>
      <c r="BE771" s="173"/>
      <c r="BF771" s="173"/>
      <c r="BG771" s="173"/>
      <c r="BH771" s="173"/>
      <c r="BI771" s="173"/>
      <c r="BJ771" s="173"/>
      <c r="BK771" s="173"/>
    </row>
    <row r="772" spans="1:63">
      <c r="A772" s="2" t="s">
        <v>26</v>
      </c>
      <c r="B772" s="24" t="s">
        <v>421</v>
      </c>
      <c r="C772" s="4"/>
      <c r="D772" s="4" t="s">
        <v>374</v>
      </c>
      <c r="E772" s="135" t="str">
        <f t="shared" ref="E772" si="2035">CONCATENATE(IF(AC772&gt;0,$AC$1," ")," ",IF(AD772&gt;0,$AD$1," ")," ",IF(AE772&gt;0,$AE$1," ")," ",IF(AF772&gt;0,$AF$1," ")," ",IF(AG772&gt;0,$AG$1," ")," ",IF(AH772&gt;0,$AH$1," ")," ",IF(AI772&gt;0,$AI$1," ")," ",IF(AJ772&gt;0,$AJ$1," ")," ",IF(AK772&gt;0,$AK$1," ")," ",IF(AL772&gt;0,$AL$1," ")," ",IF(AM772&gt;0,$AM$1," "),IF(AN772&gt;0,$AN$1," "),IF(AO772&gt;0,$AO$1," "),IF(AP772&gt;0,$AP$1," "),IF(AQ772&gt;0,$AQ$1," "),IF(AR772&gt;0,$AR$1," "),IF(AS772&gt;0,$AS$1," "),IF(AT772&gt;0,$AT$1," "),IF(AU772&gt;0,$AU$1," "),IF(AV772&gt;0,$AV$1," "),IF(AW772&gt;0,$AW$1," "),IF(AX772&gt;0,$AX$1," "),IF(AY772&gt;0,$AY$1," "),IF(AZ772&gt;0,$AZ$1," "),IF(BA772&gt;0,$BA$1," "),IF(BB772&gt;0,$BB$1," "),IF(BC772&gt;0,$BC$1," "),IF(BD772&gt;0,$BD$1," "),IF(BE772&gt;0,$BE$1," "),IF(BF772&gt;0,$BF$1," "),IF(BG772&gt;0,$BG$1," "),IF(BH772&gt;0,$BH$1," "),IF(BI772&gt;0,$BI$1," "),IF(BJ772&gt;0,$BJ$1," "),IF(BK772&gt;0,$BK$1," "),IF(BL772&gt;0,$BL$1," "))</f>
        <v xml:space="preserve">                                              </v>
      </c>
      <c r="F772" s="6" t="str">
        <f t="shared" ref="F772" si="2036">LEFT(Q772,11)</f>
        <v>5H0_970_739</v>
      </c>
      <c r="G772" s="6" t="str">
        <f t="shared" ref="G772" si="2037">IF(LEN(Q772)=11,0,MID(Q772,13,2))</f>
        <v>J</v>
      </c>
      <c r="H772" s="6" t="str">
        <f t="shared" ref="H772" si="2038">CONCATENATE(IF(MID(Q772,5,3)="970","1AS1"),LEFT(F772,3),RIGHT(F772,3))</f>
        <v>1AS15H0739</v>
      </c>
      <c r="I772" s="6" t="str">
        <f t="shared" ref="I772" si="2039">IF(G772=0,"00",IF(LEN(G772)=1,CONCATENATE(G772,0),G772))</f>
        <v>J0</v>
      </c>
      <c r="J772" s="8" t="s">
        <v>634</v>
      </c>
      <c r="K772" s="2"/>
      <c r="L772" s="24" t="s">
        <v>1655</v>
      </c>
      <c r="M772" s="67">
        <v>12</v>
      </c>
      <c r="N772" s="68">
        <v>2125</v>
      </c>
      <c r="O772" s="69"/>
      <c r="P772" s="42" t="s">
        <v>2289</v>
      </c>
      <c r="Q772" s="24" t="s">
        <v>1652</v>
      </c>
      <c r="R772" s="6" t="str">
        <f t="shared" ref="R772" si="2040">IF(J772&lt;&gt;"",CONCATENATE(H772,I772,J772),CONCATENATE(H772,I772,K772))</f>
        <v>1AS15H0739J0D</v>
      </c>
      <c r="S772" s="7" t="str">
        <f t="shared" ref="S772" si="2041">IF(N772="-","KEIN LIEFERUMFANG",IF(AND(N772&lt;=S$3,O772=""),"AKTUELL",IF(O772=N772-1,"KEIN SERIENEINSATZ",IF(N772&gt;S$3,"NOCH NICHT AKTUELL",IF(AND(N772&lt;S$3,O772&lt;S$3),"NICHT AKTUELL",IF(N772&lt;=S$3,"AKTUELL"))))))</f>
        <v>NOCH NICHT AKTUELL</v>
      </c>
      <c r="T772" s="1" t="str">
        <f>IF(H772=H766,IF(I772=I766,"IndizeNeu (Spalte J, K)",IF(K772&lt;&gt;"","Neue Variant","")),IF(K772&lt;&gt;"","Neue Variant",""))</f>
        <v/>
      </c>
      <c r="U772" s="8"/>
      <c r="V772" s="8"/>
      <c r="W772" s="25"/>
      <c r="X772" s="22"/>
      <c r="Y772" s="4" t="s">
        <v>374</v>
      </c>
      <c r="Z772" s="4" t="s">
        <v>374</v>
      </c>
      <c r="AA772" s="4" t="s">
        <v>374</v>
      </c>
      <c r="AB772" s="32"/>
      <c r="AC772" s="173"/>
      <c r="AD772" s="165"/>
      <c r="AE772" s="165"/>
      <c r="AF772" s="165"/>
      <c r="AG772" s="171"/>
      <c r="AH772" s="171"/>
      <c r="AI772" s="171"/>
      <c r="AJ772" s="172"/>
      <c r="AK772" s="172"/>
      <c r="AL772" s="172"/>
      <c r="AM772" s="165"/>
      <c r="AN772" s="173"/>
      <c r="AO772" s="173"/>
      <c r="AP772" s="173"/>
      <c r="AQ772" s="173"/>
      <c r="AR772" s="173"/>
      <c r="AS772" s="173"/>
      <c r="AT772" s="173"/>
      <c r="AU772" s="173"/>
      <c r="AV772" s="173"/>
      <c r="AW772" s="173"/>
      <c r="AX772" s="173"/>
      <c r="AY772" s="173"/>
      <c r="AZ772" s="173"/>
      <c r="BA772" s="173"/>
      <c r="BB772" s="173"/>
      <c r="BC772" s="173"/>
      <c r="BD772" s="173"/>
      <c r="BE772" s="173"/>
      <c r="BF772" s="173"/>
      <c r="BG772" s="173"/>
      <c r="BH772" s="173"/>
      <c r="BI772" s="173"/>
      <c r="BJ772" s="173"/>
      <c r="BK772" s="173"/>
    </row>
    <row r="773" spans="1:63">
      <c r="A773" s="2" t="s">
        <v>26</v>
      </c>
      <c r="B773" s="24" t="s">
        <v>421</v>
      </c>
      <c r="C773" s="4"/>
      <c r="D773" s="4" t="s">
        <v>374</v>
      </c>
      <c r="E773" s="135" t="str">
        <f t="shared" si="1951"/>
        <v xml:space="preserve">                VTC8,                 VTP1,           </v>
      </c>
      <c r="F773" s="6" t="str">
        <f t="shared" si="2029"/>
        <v>5H0_970_739</v>
      </c>
      <c r="G773" s="6" t="str">
        <f t="shared" si="2030"/>
        <v>K</v>
      </c>
      <c r="H773" s="6" t="str">
        <f t="shared" si="2031"/>
        <v>1AS15H0739</v>
      </c>
      <c r="I773" s="6" t="str">
        <f t="shared" si="2032"/>
        <v>K0</v>
      </c>
      <c r="J773" s="8" t="s">
        <v>498</v>
      </c>
      <c r="K773" s="2"/>
      <c r="L773" s="24" t="s">
        <v>423</v>
      </c>
      <c r="M773" s="67">
        <v>12</v>
      </c>
      <c r="N773" s="68">
        <v>2125</v>
      </c>
      <c r="O773" s="69">
        <v>2124</v>
      </c>
      <c r="P773" s="42" t="s">
        <v>2289</v>
      </c>
      <c r="Q773" s="24" t="s">
        <v>1653</v>
      </c>
      <c r="R773" s="6" t="str">
        <f t="shared" si="2033"/>
        <v>1AS15H0739K0A</v>
      </c>
      <c r="S773" s="7" t="str">
        <f t="shared" si="2034"/>
        <v>KEIN SERIENEINSATZ</v>
      </c>
      <c r="T773" s="1" t="str">
        <f>IF(H773=H771,IF(I773=I771,"IndizeNeu (Spalte J, K)",IF(K773&lt;&gt;"","Neue Variant","")),IF(K773&lt;&gt;"","Neue Variant",""))</f>
        <v/>
      </c>
      <c r="U773" s="8"/>
      <c r="V773" s="8" t="s">
        <v>508</v>
      </c>
      <c r="W773" s="25"/>
      <c r="X773" s="22"/>
      <c r="Y773" s="4" t="s">
        <v>374</v>
      </c>
      <c r="Z773" s="4" t="s">
        <v>374</v>
      </c>
      <c r="AA773" s="4" t="s">
        <v>374</v>
      </c>
      <c r="AB773" s="32"/>
      <c r="AC773" s="173"/>
      <c r="AD773" s="165"/>
      <c r="AE773" s="165"/>
      <c r="AF773" s="165"/>
      <c r="AG773" s="171"/>
      <c r="AH773" s="171"/>
      <c r="AI773" s="171"/>
      <c r="AJ773" s="172"/>
      <c r="AK773" s="172" t="s">
        <v>374</v>
      </c>
      <c r="AL773" s="172"/>
      <c r="AM773" s="165"/>
      <c r="AN773" s="173"/>
      <c r="AO773" s="173"/>
      <c r="AP773" s="173"/>
      <c r="AQ773" s="173"/>
      <c r="AR773" s="173"/>
      <c r="AS773" s="173"/>
      <c r="AT773" s="173"/>
      <c r="AU773" s="173"/>
      <c r="AV773" s="173"/>
      <c r="AW773" s="173"/>
      <c r="AX773" s="173"/>
      <c r="AY773" s="173"/>
      <c r="AZ773" s="173"/>
      <c r="BA773" s="173" t="s">
        <v>374</v>
      </c>
      <c r="BB773" s="173"/>
      <c r="BC773" s="173"/>
      <c r="BD773" s="173"/>
      <c r="BE773" s="173"/>
      <c r="BF773" s="173"/>
      <c r="BG773" s="173"/>
      <c r="BH773" s="173"/>
      <c r="BI773" s="173"/>
      <c r="BJ773" s="173"/>
      <c r="BK773" s="173"/>
    </row>
    <row r="774" spans="1:63">
      <c r="A774" s="2" t="s">
        <v>26</v>
      </c>
      <c r="B774" s="24" t="s">
        <v>421</v>
      </c>
      <c r="C774" s="4"/>
      <c r="D774" s="4" t="s">
        <v>374</v>
      </c>
      <c r="E774" s="135" t="str">
        <f t="shared" ref="E774" si="2042">CONCATENATE(IF(AC774&gt;0,$AC$1," ")," ",IF(AD774&gt;0,$AD$1," ")," ",IF(AE774&gt;0,$AE$1," ")," ",IF(AF774&gt;0,$AF$1," ")," ",IF(AG774&gt;0,$AG$1," ")," ",IF(AH774&gt;0,$AH$1," ")," ",IF(AI774&gt;0,$AI$1," ")," ",IF(AJ774&gt;0,$AJ$1," ")," ",IF(AK774&gt;0,$AK$1," ")," ",IF(AL774&gt;0,$AL$1," ")," ",IF(AM774&gt;0,$AM$1," "),IF(AN774&gt;0,$AN$1," "),IF(AO774&gt;0,$AO$1," "),IF(AP774&gt;0,$AP$1," "),IF(AQ774&gt;0,$AQ$1," "),IF(AR774&gt;0,$AR$1," "),IF(AS774&gt;0,$AS$1," "),IF(AT774&gt;0,$AT$1," "),IF(AU774&gt;0,$AU$1," "),IF(AV774&gt;0,$AV$1," "),IF(AW774&gt;0,$AW$1," "),IF(AX774&gt;0,$AX$1," "),IF(AY774&gt;0,$AY$1," "),IF(AZ774&gt;0,$AZ$1," "),IF(BA774&gt;0,$BA$1," "),IF(BB774&gt;0,$BB$1," "),IF(BC774&gt;0,$BC$1," "),IF(BD774&gt;0,$BD$1," "),IF(BE774&gt;0,$BE$1," "),IF(BF774&gt;0,$BF$1," "),IF(BG774&gt;0,$BG$1," "),IF(BH774&gt;0,$BH$1," "),IF(BI774&gt;0,$BI$1," "),IF(BJ774&gt;0,$BJ$1," "),IF(BK774&gt;0,$BK$1," "),IF(BL774&gt;0,$BL$1," "))</f>
        <v xml:space="preserve">                                  VTP1,           </v>
      </c>
      <c r="F774" s="6" t="str">
        <f t="shared" ref="F774" si="2043">LEFT(Q774,11)</f>
        <v>5H0_970_739</v>
      </c>
      <c r="G774" s="6" t="str">
        <f t="shared" ref="G774" si="2044">IF(LEN(Q774)=11,0,MID(Q774,13,2))</f>
        <v>K</v>
      </c>
      <c r="H774" s="6" t="str">
        <f t="shared" ref="H774" si="2045">CONCATENATE(IF(MID(Q774,5,3)="970","1AS1"),LEFT(F774,3),RIGHT(F774,3))</f>
        <v>1AS15H0739</v>
      </c>
      <c r="I774" s="6" t="str">
        <f t="shared" ref="I774" si="2046">IF(G774=0,"00",IF(LEN(G774)=1,CONCATENATE(G774,0),G774))</f>
        <v>K0</v>
      </c>
      <c r="J774" s="8" t="s">
        <v>634</v>
      </c>
      <c r="K774" s="2"/>
      <c r="L774" s="24" t="s">
        <v>423</v>
      </c>
      <c r="M774" s="67">
        <v>12</v>
      </c>
      <c r="N774" s="68">
        <v>2125</v>
      </c>
      <c r="O774" s="69"/>
      <c r="P774" s="42" t="s">
        <v>2289</v>
      </c>
      <c r="Q774" s="24" t="s">
        <v>1653</v>
      </c>
      <c r="R774" s="6" t="str">
        <f t="shared" ref="R774" si="2047">IF(J774&lt;&gt;"",CONCATENATE(H774,I774,J774),CONCATENATE(H774,I774,K774))</f>
        <v>1AS15H0739K0D</v>
      </c>
      <c r="S774" s="7" t="str">
        <f t="shared" ref="S774" si="2048">IF(N774="-","KEIN LIEFERUMFANG",IF(AND(N774&lt;=S$3,O774=""),"AKTUELL",IF(O774=N774-1,"KEIN SERIENEINSATZ",IF(N774&gt;S$3,"NOCH NICHT AKTUELL",IF(AND(N774&lt;S$3,O774&lt;S$3),"NICHT AKTUELL",IF(N774&lt;=S$3,"AKTUELL"))))))</f>
        <v>NOCH NICHT AKTUELL</v>
      </c>
      <c r="T774" s="1" t="str">
        <f>IF(H774=H772,IF(I774=I772,"IndizeNeu (Spalte J, K)",IF(K774&lt;&gt;"","Neue Variant","")),IF(K774&lt;&gt;"","Neue Variant",""))</f>
        <v/>
      </c>
      <c r="U774" s="8"/>
      <c r="V774" s="8" t="s">
        <v>508</v>
      </c>
      <c r="W774" s="25"/>
      <c r="X774" s="22"/>
      <c r="Y774" s="4" t="s">
        <v>374</v>
      </c>
      <c r="Z774" s="4" t="s">
        <v>374</v>
      </c>
      <c r="AA774" s="4" t="s">
        <v>374</v>
      </c>
      <c r="AB774" s="32"/>
      <c r="AC774" s="173"/>
      <c r="AD774" s="165"/>
      <c r="AE774" s="165"/>
      <c r="AF774" s="165"/>
      <c r="AG774" s="171"/>
      <c r="AH774" s="171"/>
      <c r="AI774" s="171"/>
      <c r="AJ774" s="172"/>
      <c r="AK774" s="172"/>
      <c r="AL774" s="172"/>
      <c r="AM774" s="165"/>
      <c r="AN774" s="173"/>
      <c r="AO774" s="173"/>
      <c r="AP774" s="173"/>
      <c r="AQ774" s="173"/>
      <c r="AR774" s="173"/>
      <c r="AS774" s="173"/>
      <c r="AT774" s="173"/>
      <c r="AU774" s="173"/>
      <c r="AV774" s="173"/>
      <c r="AW774" s="173"/>
      <c r="AX774" s="173"/>
      <c r="AY774" s="173"/>
      <c r="AZ774" s="173"/>
      <c r="BA774" s="173" t="s">
        <v>374</v>
      </c>
      <c r="BB774" s="173"/>
      <c r="BC774" s="173"/>
      <c r="BD774" s="173"/>
      <c r="BE774" s="173"/>
      <c r="BF774" s="173"/>
      <c r="BG774" s="173"/>
      <c r="BH774" s="173"/>
      <c r="BI774" s="173"/>
      <c r="BJ774" s="173"/>
      <c r="BK774" s="173"/>
    </row>
    <row r="775" spans="1:63">
      <c r="A775" s="2" t="s">
        <v>26</v>
      </c>
      <c r="B775" s="24" t="s">
        <v>421</v>
      </c>
      <c r="C775" s="4"/>
      <c r="D775" s="4" t="s">
        <v>374</v>
      </c>
      <c r="E775" s="135" t="str">
        <f t="shared" ref="E775" si="2049">CONCATENATE(IF(AC775&gt;0,$AC$1," ")," ",IF(AD775&gt;0,$AD$1," ")," ",IF(AE775&gt;0,$AE$1," ")," ",IF(AF775&gt;0,$AF$1," ")," ",IF(AG775&gt;0,$AG$1," ")," ",IF(AH775&gt;0,$AH$1," ")," ",IF(AI775&gt;0,$AI$1," ")," ",IF(AJ775&gt;0,$AJ$1," ")," ",IF(AK775&gt;0,$AK$1," ")," ",IF(AL775&gt;0,$AL$1," ")," ",IF(AM775&gt;0,$AM$1," "),IF(AN775&gt;0,$AN$1," "),IF(AO775&gt;0,$AO$1," "),IF(AP775&gt;0,$AP$1," "),IF(AQ775&gt;0,$AQ$1," "),IF(AR775&gt;0,$AR$1," "),IF(AS775&gt;0,$AS$1," "),IF(AT775&gt;0,$AT$1," "),IF(AU775&gt;0,$AU$1," "),IF(AV775&gt;0,$AV$1," "),IF(AW775&gt;0,$AW$1," "),IF(AX775&gt;0,$AX$1," "),IF(AY775&gt;0,$AY$1," "),IF(AZ775&gt;0,$AZ$1," "),IF(BA775&gt;0,$BA$1," "),IF(BB775&gt;0,$BB$1," "),IF(BC775&gt;0,$BC$1," "),IF(BD775&gt;0,$BD$1," "),IF(BE775&gt;0,$BE$1," "),IF(BF775&gt;0,$BF$1," "),IF(BG775&gt;0,$BG$1," "),IF(BH775&gt;0,$BH$1," "),IF(BI775&gt;0,$BI$1," "),IF(BJ775&gt;0,$BJ$1," "),IF(BK775&gt;0,$BK$1," "),IF(BL775&gt;0,$BL$1," "))</f>
        <v xml:space="preserve">                VTC8,                             </v>
      </c>
      <c r="F775" s="6" t="str">
        <f t="shared" ref="F775" si="2050">LEFT(Q775,11)</f>
        <v>5H0_970_739</v>
      </c>
      <c r="G775" s="6" t="str">
        <f t="shared" ref="G775" si="2051">IF(LEN(Q775)=11,0,MID(Q775,13,2))</f>
        <v>L</v>
      </c>
      <c r="H775" s="6" t="str">
        <f t="shared" ref="H775" si="2052">CONCATENATE(IF(MID(Q775,5,3)="970","1AS1"),LEFT(F775,3),RIGHT(F775,3))</f>
        <v>1AS15H0739</v>
      </c>
      <c r="I775" s="6" t="str">
        <f t="shared" ref="I775" si="2053">IF(G775=0,"00",IF(LEN(G775)=1,CONCATENATE(G775,0),G775))</f>
        <v>L0</v>
      </c>
      <c r="J775" s="8" t="s">
        <v>498</v>
      </c>
      <c r="K775" s="2"/>
      <c r="L775" s="24" t="s">
        <v>424</v>
      </c>
      <c r="M775" s="67">
        <v>12</v>
      </c>
      <c r="N775" s="68">
        <v>2125</v>
      </c>
      <c r="O775" s="69">
        <v>2124</v>
      </c>
      <c r="P775" s="42" t="s">
        <v>2289</v>
      </c>
      <c r="Q775" s="24" t="s">
        <v>1654</v>
      </c>
      <c r="R775" s="6" t="str">
        <f t="shared" ref="R775" si="2054">IF(J775&lt;&gt;"",CONCATENATE(H775,I775,J775),CONCATENATE(H775,I775,K775))</f>
        <v>1AS15H0739L0A</v>
      </c>
      <c r="S775" s="7" t="str">
        <f t="shared" ref="S775" si="2055">IF(N775="-","KEIN LIEFERUMFANG",IF(AND(N775&lt;=S$3,O775=""),"AKTUELL",IF(O775=N775-1,"KEIN SERIENEINSATZ",IF(N775&gt;S$3,"NOCH NICHT AKTUELL",IF(AND(N775&lt;S$3,O775&lt;S$3),"NICHT AKTUELL",IF(N775&lt;=S$3,"AKTUELL"))))))</f>
        <v>KEIN SERIENEINSATZ</v>
      </c>
      <c r="T775" s="1" t="str">
        <f>IF(H775=H772,IF(I775=I772,"IndizeNeu (Spalte J, K)",IF(K775&lt;&gt;"","Neue Variant","")),IF(K775&lt;&gt;"","Neue Variant",""))</f>
        <v/>
      </c>
      <c r="U775" s="8"/>
      <c r="V775" s="8" t="s">
        <v>508</v>
      </c>
      <c r="W775" s="25"/>
      <c r="X775" s="22"/>
      <c r="Y775" s="4" t="s">
        <v>374</v>
      </c>
      <c r="Z775" s="4" t="s">
        <v>374</v>
      </c>
      <c r="AA775" s="4" t="s">
        <v>374</v>
      </c>
      <c r="AB775" s="32"/>
      <c r="AC775" s="173"/>
      <c r="AD775" s="165"/>
      <c r="AE775" s="165"/>
      <c r="AF775" s="165"/>
      <c r="AG775" s="171"/>
      <c r="AH775" s="171"/>
      <c r="AI775" s="171"/>
      <c r="AJ775" s="172"/>
      <c r="AK775" s="172" t="s">
        <v>374</v>
      </c>
      <c r="AL775" s="172"/>
      <c r="AM775" s="165"/>
      <c r="AN775" s="173"/>
      <c r="AO775" s="173"/>
      <c r="AP775" s="173"/>
      <c r="AQ775" s="173"/>
      <c r="AR775" s="173"/>
      <c r="AS775" s="173"/>
      <c r="AT775" s="173"/>
      <c r="AU775" s="173"/>
      <c r="AV775" s="173"/>
      <c r="AW775" s="173"/>
      <c r="AX775" s="173"/>
      <c r="AY775" s="173"/>
      <c r="AZ775" s="173"/>
      <c r="BA775" s="173"/>
      <c r="BB775" s="173"/>
      <c r="BC775" s="173"/>
      <c r="BD775" s="173"/>
      <c r="BE775" s="173"/>
      <c r="BF775" s="173"/>
      <c r="BG775" s="173"/>
      <c r="BH775" s="173"/>
      <c r="BI775" s="173"/>
      <c r="BJ775" s="173"/>
      <c r="BK775" s="173"/>
    </row>
    <row r="776" spans="1:63">
      <c r="A776" s="2" t="s">
        <v>26</v>
      </c>
      <c r="B776" s="24" t="s">
        <v>421</v>
      </c>
      <c r="C776" s="4"/>
      <c r="D776" s="4" t="s">
        <v>374</v>
      </c>
      <c r="E776" s="135" t="str">
        <f t="shared" si="1951"/>
        <v xml:space="preserve">                                              </v>
      </c>
      <c r="F776" s="6" t="str">
        <f t="shared" si="2029"/>
        <v>5H0_970_739</v>
      </c>
      <c r="G776" s="6" t="str">
        <f t="shared" si="2030"/>
        <v>L</v>
      </c>
      <c r="H776" s="6" t="str">
        <f t="shared" si="2031"/>
        <v>1AS15H0739</v>
      </c>
      <c r="I776" s="6" t="str">
        <f t="shared" si="2032"/>
        <v>L0</v>
      </c>
      <c r="J776" s="8" t="s">
        <v>634</v>
      </c>
      <c r="K776" s="2"/>
      <c r="L776" s="24" t="s">
        <v>424</v>
      </c>
      <c r="M776" s="67">
        <v>12</v>
      </c>
      <c r="N776" s="68">
        <v>2125</v>
      </c>
      <c r="O776" s="69"/>
      <c r="P776" s="42" t="s">
        <v>2289</v>
      </c>
      <c r="Q776" s="24" t="s">
        <v>1654</v>
      </c>
      <c r="R776" s="6" t="str">
        <f t="shared" si="2033"/>
        <v>1AS15H0739L0D</v>
      </c>
      <c r="S776" s="7" t="str">
        <f t="shared" si="2034"/>
        <v>NOCH NICHT AKTUELL</v>
      </c>
      <c r="T776" s="1" t="str">
        <f>IF(H776=H773,IF(I776=I773,"IndizeNeu (Spalte J, K)",IF(K776&lt;&gt;"","Neue Variant","")),IF(K776&lt;&gt;"","Neue Variant",""))</f>
        <v/>
      </c>
      <c r="U776" s="8"/>
      <c r="V776" s="8" t="s">
        <v>508</v>
      </c>
      <c r="W776" s="25"/>
      <c r="X776" s="22"/>
      <c r="Y776" s="4" t="s">
        <v>374</v>
      </c>
      <c r="Z776" s="4" t="s">
        <v>374</v>
      </c>
      <c r="AA776" s="4" t="s">
        <v>374</v>
      </c>
      <c r="AB776" s="32"/>
      <c r="AC776" s="173"/>
      <c r="AD776" s="165"/>
      <c r="AE776" s="165"/>
      <c r="AF776" s="165"/>
      <c r="AG776" s="171"/>
      <c r="AH776" s="171"/>
      <c r="AI776" s="171"/>
      <c r="AJ776" s="172"/>
      <c r="AK776" s="172"/>
      <c r="AL776" s="172"/>
      <c r="AM776" s="165"/>
      <c r="AN776" s="173"/>
      <c r="AO776" s="173"/>
      <c r="AP776" s="173"/>
      <c r="AQ776" s="173"/>
      <c r="AR776" s="173"/>
      <c r="AS776" s="173"/>
      <c r="AT776" s="173"/>
      <c r="AU776" s="173"/>
      <c r="AV776" s="173"/>
      <c r="AW776" s="173"/>
      <c r="AX776" s="173"/>
      <c r="AY776" s="173"/>
      <c r="AZ776" s="173"/>
      <c r="BA776" s="173"/>
      <c r="BB776" s="173"/>
      <c r="BC776" s="173"/>
      <c r="BD776" s="173"/>
      <c r="BE776" s="173"/>
      <c r="BF776" s="173"/>
      <c r="BG776" s="173"/>
      <c r="BH776" s="173"/>
      <c r="BI776" s="173"/>
      <c r="BJ776" s="173"/>
      <c r="BK776" s="173"/>
    </row>
    <row r="777" spans="1:63">
      <c r="A777" s="2" t="s">
        <v>26</v>
      </c>
      <c r="B777" s="24" t="s">
        <v>421</v>
      </c>
      <c r="C777" s="4"/>
      <c r="D777" s="4" t="s">
        <v>374</v>
      </c>
      <c r="E777" s="135" t="str">
        <f t="shared" si="1951"/>
        <v xml:space="preserve">                VTC8,                             </v>
      </c>
      <c r="F777" s="6" t="str">
        <f t="shared" ref="F777:F779" si="2056">LEFT(Q777,11)</f>
        <v>5H0_970_739</v>
      </c>
      <c r="G777" s="6" t="str">
        <f t="shared" ref="G777:G779" si="2057">IF(LEN(Q777)=11,0,MID(Q777,13,2))</f>
        <v>M</v>
      </c>
      <c r="H777" s="6" t="str">
        <f t="shared" ref="H777:H779" si="2058">CONCATENATE(IF(MID(Q777,5,3)="970","1AS1"),LEFT(F777,3),RIGHT(F777,3))</f>
        <v>1AS15H0739</v>
      </c>
      <c r="I777" s="6" t="str">
        <f t="shared" ref="I777:I779" si="2059">IF(G777=0,"00",IF(LEN(G777)=1,CONCATENATE(G777,0),G777))</f>
        <v>M0</v>
      </c>
      <c r="J777" s="8" t="s">
        <v>498</v>
      </c>
      <c r="K777" s="2"/>
      <c r="L777" s="24" t="s">
        <v>1655</v>
      </c>
      <c r="M777" s="67"/>
      <c r="N777" s="68">
        <v>2148</v>
      </c>
      <c r="O777" s="69"/>
      <c r="P777" s="42" t="s">
        <v>2209</v>
      </c>
      <c r="Q777" s="24" t="s">
        <v>2012</v>
      </c>
      <c r="R777" s="6" t="str">
        <f t="shared" ref="R777:R779" si="2060">IF(J777&lt;&gt;"",CONCATENATE(H777,I777,J777),CONCATENATE(H777,I777,K777))</f>
        <v>1AS15H0739M0A</v>
      </c>
      <c r="S777" s="7" t="str">
        <f t="shared" ref="S777:S779" si="2061">IF(N777="-","KEIN LIEFERUMFANG",IF(AND(N777&lt;=S$3,O777=""),"AKTUELL",IF(O777=N777-1,"KEIN SERIENEINSATZ",IF(N777&gt;S$3,"NOCH NICHT AKTUELL",IF(AND(N777&lt;S$3,O777&lt;S$3),"NICHT AKTUELL",IF(N777&lt;=S$3,"AKTUELL"))))))</f>
        <v>NOCH NICHT AKTUELL</v>
      </c>
      <c r="T777" s="1" t="str">
        <f>IF(H777=H771,IF(I777=I771,"IndizeNeu (Spalte J, K)",IF(K777&lt;&gt;"","Neue Variant","")),IF(K777&lt;&gt;"","Neue Variant",""))</f>
        <v/>
      </c>
      <c r="U777" s="8"/>
      <c r="V777" s="8"/>
      <c r="W777" s="25"/>
      <c r="X777" s="22"/>
      <c r="Y777" s="4" t="s">
        <v>374</v>
      </c>
      <c r="Z777" s="4" t="s">
        <v>374</v>
      </c>
      <c r="AA777" s="4" t="s">
        <v>374</v>
      </c>
      <c r="AB777" s="32"/>
      <c r="AC777" s="173"/>
      <c r="AD777" s="165"/>
      <c r="AE777" s="165"/>
      <c r="AF777" s="165"/>
      <c r="AG777" s="171"/>
      <c r="AH777" s="171"/>
      <c r="AI777" s="171"/>
      <c r="AJ777" s="172"/>
      <c r="AK777" s="172" t="s">
        <v>374</v>
      </c>
      <c r="AL777" s="172"/>
      <c r="AM777" s="165"/>
      <c r="AN777" s="173"/>
      <c r="AO777" s="173"/>
      <c r="AP777" s="173"/>
      <c r="AQ777" s="173"/>
      <c r="AR777" s="173"/>
      <c r="AS777" s="173"/>
      <c r="AT777" s="173"/>
      <c r="AU777" s="173"/>
      <c r="AV777" s="173"/>
      <c r="AW777" s="173"/>
      <c r="AX777" s="173"/>
      <c r="AY777" s="173"/>
      <c r="AZ777" s="173"/>
      <c r="BA777" s="173"/>
      <c r="BB777" s="173"/>
      <c r="BC777" s="173"/>
      <c r="BD777" s="173"/>
      <c r="BE777" s="173"/>
      <c r="BF777" s="173"/>
      <c r="BG777" s="173"/>
      <c r="BH777" s="173"/>
      <c r="BI777" s="173"/>
      <c r="BJ777" s="173"/>
      <c r="BK777" s="173"/>
    </row>
    <row r="778" spans="1:63">
      <c r="A778" s="2" t="s">
        <v>26</v>
      </c>
      <c r="B778" s="24" t="s">
        <v>421</v>
      </c>
      <c r="C778" s="4"/>
      <c r="D778" s="4" t="s">
        <v>374</v>
      </c>
      <c r="E778" s="135" t="str">
        <f t="shared" si="1951"/>
        <v xml:space="preserve">                VTC8,                 VTP1,           </v>
      </c>
      <c r="F778" s="6" t="str">
        <f t="shared" si="2056"/>
        <v>5H0_970_739</v>
      </c>
      <c r="G778" s="6" t="str">
        <f t="shared" si="2057"/>
        <v>N</v>
      </c>
      <c r="H778" s="6" t="str">
        <f t="shared" si="2058"/>
        <v>1AS15H0739</v>
      </c>
      <c r="I778" s="6" t="str">
        <f t="shared" si="2059"/>
        <v>N0</v>
      </c>
      <c r="J778" s="8" t="s">
        <v>498</v>
      </c>
      <c r="K778" s="2"/>
      <c r="L778" s="24" t="s">
        <v>423</v>
      </c>
      <c r="M778" s="67"/>
      <c r="N778" s="68">
        <v>2148</v>
      </c>
      <c r="O778" s="69"/>
      <c r="P778" s="42" t="s">
        <v>2209</v>
      </c>
      <c r="Q778" s="24" t="s">
        <v>2013</v>
      </c>
      <c r="R778" s="6" t="str">
        <f t="shared" si="2060"/>
        <v>1AS15H0739N0A</v>
      </c>
      <c r="S778" s="7" t="str">
        <f t="shared" si="2061"/>
        <v>NOCH NICHT AKTUELL</v>
      </c>
      <c r="T778" s="1" t="str">
        <f>IF(H778=H777,IF(I778=I777,"IndizeNeu (Spalte J, K)",IF(K778&lt;&gt;"","Neue Variant","")),IF(K778&lt;&gt;"","Neue Variant",""))</f>
        <v/>
      </c>
      <c r="U778" s="8"/>
      <c r="V778" s="8" t="s">
        <v>508</v>
      </c>
      <c r="W778" s="25"/>
      <c r="X778" s="22"/>
      <c r="Y778" s="4" t="s">
        <v>374</v>
      </c>
      <c r="Z778" s="4" t="s">
        <v>374</v>
      </c>
      <c r="AA778" s="4" t="s">
        <v>374</v>
      </c>
      <c r="AB778" s="32"/>
      <c r="AC778" s="173"/>
      <c r="AD778" s="165"/>
      <c r="AE778" s="165"/>
      <c r="AF778" s="165"/>
      <c r="AG778" s="171"/>
      <c r="AH778" s="171"/>
      <c r="AI778" s="171"/>
      <c r="AJ778" s="172"/>
      <c r="AK778" s="172" t="s">
        <v>374</v>
      </c>
      <c r="AL778" s="172"/>
      <c r="AM778" s="165"/>
      <c r="AN778" s="173"/>
      <c r="AO778" s="173"/>
      <c r="AP778" s="173"/>
      <c r="AQ778" s="173"/>
      <c r="AR778" s="173"/>
      <c r="AS778" s="173"/>
      <c r="AT778" s="173"/>
      <c r="AU778" s="173"/>
      <c r="AV778" s="173"/>
      <c r="AW778" s="173"/>
      <c r="AX778" s="173"/>
      <c r="AY778" s="173"/>
      <c r="AZ778" s="173"/>
      <c r="BA778" s="173" t="s">
        <v>374</v>
      </c>
      <c r="BB778" s="173"/>
      <c r="BC778" s="173"/>
      <c r="BD778" s="173"/>
      <c r="BE778" s="173"/>
      <c r="BF778" s="173"/>
      <c r="BG778" s="173"/>
      <c r="BH778" s="173"/>
      <c r="BI778" s="173"/>
      <c r="BJ778" s="173"/>
      <c r="BK778" s="173"/>
    </row>
    <row r="779" spans="1:63">
      <c r="A779" s="2" t="s">
        <v>26</v>
      </c>
      <c r="B779" s="24" t="s">
        <v>421</v>
      </c>
      <c r="C779" s="4"/>
      <c r="D779" s="4" t="s">
        <v>374</v>
      </c>
      <c r="E779" s="135" t="str">
        <f t="shared" si="1951"/>
        <v xml:space="preserve">                VTC8,                             </v>
      </c>
      <c r="F779" s="6" t="str">
        <f t="shared" si="2056"/>
        <v>5H0_970_739</v>
      </c>
      <c r="G779" s="6" t="str">
        <f t="shared" si="2057"/>
        <v>P</v>
      </c>
      <c r="H779" s="6" t="str">
        <f t="shared" si="2058"/>
        <v>1AS15H0739</v>
      </c>
      <c r="I779" s="6" t="str">
        <f t="shared" si="2059"/>
        <v>P0</v>
      </c>
      <c r="J779" s="8" t="s">
        <v>498</v>
      </c>
      <c r="K779" s="2"/>
      <c r="L779" s="24" t="s">
        <v>424</v>
      </c>
      <c r="M779" s="67"/>
      <c r="N779" s="68">
        <v>2148</v>
      </c>
      <c r="O779" s="69"/>
      <c r="P779" s="42" t="s">
        <v>2209</v>
      </c>
      <c r="Q779" s="24" t="s">
        <v>2014</v>
      </c>
      <c r="R779" s="6" t="str">
        <f t="shared" si="2060"/>
        <v>1AS15H0739P0A</v>
      </c>
      <c r="S779" s="7" t="str">
        <f t="shared" si="2061"/>
        <v>NOCH NICHT AKTUELL</v>
      </c>
      <c r="T779" s="1" t="str">
        <f>IF(H779=H778,IF(I779=I778,"IndizeNeu (Spalte J, K)",IF(K779&lt;&gt;"","Neue Variant","")),IF(K779&lt;&gt;"","Neue Variant",""))</f>
        <v/>
      </c>
      <c r="U779" s="8"/>
      <c r="V779" s="8" t="s">
        <v>508</v>
      </c>
      <c r="W779" s="25"/>
      <c r="X779" s="22"/>
      <c r="Y779" s="4" t="s">
        <v>374</v>
      </c>
      <c r="Z779" s="4" t="s">
        <v>374</v>
      </c>
      <c r="AA779" s="4" t="s">
        <v>374</v>
      </c>
      <c r="AB779" s="32"/>
      <c r="AC779" s="173"/>
      <c r="AD779" s="165"/>
      <c r="AE779" s="165"/>
      <c r="AF779" s="165"/>
      <c r="AG779" s="171"/>
      <c r="AH779" s="171"/>
      <c r="AI779" s="171"/>
      <c r="AJ779" s="172"/>
      <c r="AK779" s="172" t="s">
        <v>374</v>
      </c>
      <c r="AL779" s="172"/>
      <c r="AM779" s="165"/>
      <c r="AN779" s="173"/>
      <c r="AO779" s="173"/>
      <c r="AP779" s="173"/>
      <c r="AQ779" s="173"/>
      <c r="AR779" s="173"/>
      <c r="AS779" s="173"/>
      <c r="AT779" s="173"/>
      <c r="AU779" s="173"/>
      <c r="AV779" s="173"/>
      <c r="AW779" s="173"/>
      <c r="AX779" s="173"/>
      <c r="AY779" s="173"/>
      <c r="AZ779" s="173"/>
      <c r="BA779" s="173"/>
      <c r="BB779" s="173"/>
      <c r="BC779" s="173"/>
      <c r="BD779" s="173"/>
      <c r="BE779" s="173"/>
      <c r="BF779" s="173"/>
      <c r="BG779" s="173"/>
      <c r="BH779" s="173"/>
      <c r="BI779" s="173"/>
      <c r="BJ779" s="173"/>
      <c r="BK779" s="173"/>
    </row>
    <row r="780" spans="1:63" ht="22.5">
      <c r="A780" s="2" t="s">
        <v>26</v>
      </c>
      <c r="B780" s="24" t="s">
        <v>425</v>
      </c>
      <c r="C780" s="4"/>
      <c r="D780" s="4"/>
      <c r="E780" s="135" t="str">
        <f t="shared" si="1951"/>
        <v xml:space="preserve">                                      VTU2,       </v>
      </c>
      <c r="F780" s="6" t="str">
        <f t="shared" si="1489"/>
        <v>5H0_970_740</v>
      </c>
      <c r="G780" s="6">
        <f t="shared" si="1490"/>
        <v>0</v>
      </c>
      <c r="H780" s="6" t="str">
        <f t="shared" si="1523"/>
        <v>1AS15H0740</v>
      </c>
      <c r="I780" s="6" t="str">
        <f t="shared" si="1491"/>
        <v>00</v>
      </c>
      <c r="J780" s="8" t="s">
        <v>498</v>
      </c>
      <c r="K780" s="2"/>
      <c r="L780" s="24" t="s">
        <v>232</v>
      </c>
      <c r="M780" s="67" t="s">
        <v>604</v>
      </c>
      <c r="N780" s="68">
        <v>1926</v>
      </c>
      <c r="O780" s="69">
        <v>1925</v>
      </c>
      <c r="P780" s="42" t="s">
        <v>596</v>
      </c>
      <c r="Q780" s="24" t="s">
        <v>426</v>
      </c>
      <c r="R780" s="6" t="str">
        <f t="shared" si="1710"/>
        <v>1AS15H074000A</v>
      </c>
      <c r="S780" s="7" t="str">
        <f t="shared" si="2010"/>
        <v>KEIN SERIENEINSATZ</v>
      </c>
      <c r="T780" s="1" t="str">
        <f>IF(H780=H761,IF(I780=I761,"IndizeNeu (Spalte J, K)",IF(K780&lt;&gt;"","Neue Variant","")),IF(K780&lt;&gt;"","Neue Variant",""))</f>
        <v/>
      </c>
      <c r="U780" s="8"/>
      <c r="V780" s="11"/>
      <c r="W780" s="25"/>
      <c r="X780" s="22"/>
      <c r="Y780" s="4" t="s">
        <v>374</v>
      </c>
      <c r="Z780" s="4" t="s">
        <v>374</v>
      </c>
      <c r="AA780" s="4" t="s">
        <v>566</v>
      </c>
      <c r="AB780" s="32"/>
      <c r="AC780" s="173"/>
      <c r="AD780" s="165"/>
      <c r="AE780" s="165"/>
      <c r="AF780" s="165"/>
      <c r="AG780" s="171"/>
      <c r="AH780" s="171"/>
      <c r="AI780" s="171"/>
      <c r="AJ780" s="172"/>
      <c r="AK780" s="172"/>
      <c r="AL780" s="172"/>
      <c r="AM780" s="165"/>
      <c r="AN780" s="173"/>
      <c r="AO780" s="173"/>
      <c r="AP780" s="173"/>
      <c r="AQ780" s="173"/>
      <c r="AR780" s="173"/>
      <c r="AS780" s="173"/>
      <c r="AT780" s="173"/>
      <c r="AU780" s="173"/>
      <c r="AV780" s="173"/>
      <c r="AW780" s="173"/>
      <c r="AX780" s="173"/>
      <c r="AY780" s="173"/>
      <c r="AZ780" s="173"/>
      <c r="BA780" s="173"/>
      <c r="BB780" s="173"/>
      <c r="BC780" s="173"/>
      <c r="BD780" s="173"/>
      <c r="BE780" s="173" t="s">
        <v>374</v>
      </c>
      <c r="BF780" s="173"/>
      <c r="BG780" s="173"/>
      <c r="BH780" s="173"/>
      <c r="BI780" s="173"/>
      <c r="BJ780" s="173"/>
      <c r="BK780" s="173"/>
    </row>
    <row r="781" spans="1:63" ht="22.5">
      <c r="A781" s="2" t="s">
        <v>26</v>
      </c>
      <c r="B781" s="24" t="s">
        <v>425</v>
      </c>
      <c r="C781" s="4"/>
      <c r="D781" s="4"/>
      <c r="E781" s="135" t="str">
        <f t="shared" si="1951"/>
        <v xml:space="preserve">                                      VTU2,       </v>
      </c>
      <c r="F781" s="6" t="str">
        <f t="shared" si="1489"/>
        <v>5H0_970_740</v>
      </c>
      <c r="G781" s="6" t="str">
        <f t="shared" si="1490"/>
        <v>A</v>
      </c>
      <c r="H781" s="6" t="str">
        <f t="shared" si="1523"/>
        <v>1AS15H0740</v>
      </c>
      <c r="I781" s="6" t="str">
        <f t="shared" si="1491"/>
        <v>A0</v>
      </c>
      <c r="J781" s="8" t="s">
        <v>498</v>
      </c>
      <c r="K781" s="2"/>
      <c r="L781" s="24" t="s">
        <v>233</v>
      </c>
      <c r="M781" s="67" t="s">
        <v>604</v>
      </c>
      <c r="N781" s="68">
        <v>2009</v>
      </c>
      <c r="O781" s="69">
        <v>2008</v>
      </c>
      <c r="P781" s="42" t="s">
        <v>596</v>
      </c>
      <c r="Q781" s="24" t="s">
        <v>427</v>
      </c>
      <c r="R781" s="6" t="str">
        <f t="shared" si="1710"/>
        <v>1AS15H0740A0A</v>
      </c>
      <c r="S781" s="7" t="str">
        <f t="shared" si="2010"/>
        <v>KEIN SERIENEINSATZ</v>
      </c>
      <c r="T781" s="1" t="str">
        <f t="shared" ref="T781:T794" si="2062">IF(H781=H780,IF(I781=I780,"IndizeNeu (Spalte J, K)",IF(K781&lt;&gt;"","Neue Variant","")),IF(K781&lt;&gt;"","Neue Variant",""))</f>
        <v/>
      </c>
      <c r="U781" s="8"/>
      <c r="V781" s="11" t="s">
        <v>508</v>
      </c>
      <c r="W781" s="25"/>
      <c r="X781" s="22"/>
      <c r="Y781" s="4" t="s">
        <v>374</v>
      </c>
      <c r="Z781" s="4" t="s">
        <v>374</v>
      </c>
      <c r="AA781" s="4" t="s">
        <v>566</v>
      </c>
      <c r="AB781" s="32"/>
      <c r="AC781" s="173"/>
      <c r="AD781" s="165"/>
      <c r="AE781" s="165"/>
      <c r="AF781" s="165"/>
      <c r="AG781" s="171"/>
      <c r="AH781" s="171"/>
      <c r="AI781" s="171"/>
      <c r="AJ781" s="172"/>
      <c r="AK781" s="172"/>
      <c r="AL781" s="172"/>
      <c r="AM781" s="165"/>
      <c r="AN781" s="173"/>
      <c r="AO781" s="173"/>
      <c r="AP781" s="173"/>
      <c r="AQ781" s="173"/>
      <c r="AR781" s="173"/>
      <c r="AS781" s="173"/>
      <c r="AT781" s="173"/>
      <c r="AU781" s="173"/>
      <c r="AV781" s="173"/>
      <c r="AW781" s="173"/>
      <c r="AX781" s="173"/>
      <c r="AY781" s="173"/>
      <c r="AZ781" s="173"/>
      <c r="BA781" s="173"/>
      <c r="BB781" s="173"/>
      <c r="BC781" s="173"/>
      <c r="BD781" s="173"/>
      <c r="BE781" s="173" t="s">
        <v>374</v>
      </c>
      <c r="BF781" s="173"/>
      <c r="BG781" s="173"/>
      <c r="BH781" s="173"/>
      <c r="BI781" s="173"/>
      <c r="BJ781" s="173"/>
      <c r="BK781" s="173"/>
    </row>
    <row r="782" spans="1:63">
      <c r="A782" s="2" t="s">
        <v>26</v>
      </c>
      <c r="B782" s="24" t="s">
        <v>428</v>
      </c>
      <c r="C782" s="4"/>
      <c r="D782" s="4"/>
      <c r="E782" s="135" t="str">
        <f t="shared" si="1951"/>
        <v xml:space="preserve">                                              </v>
      </c>
      <c r="F782" s="6" t="str">
        <f t="shared" si="1489"/>
        <v>5H0_970_741</v>
      </c>
      <c r="G782" s="6" t="str">
        <f t="shared" si="1490"/>
        <v>C</v>
      </c>
      <c r="H782" s="6" t="str">
        <f t="shared" si="1523"/>
        <v>1AS15H0741</v>
      </c>
      <c r="I782" s="6" t="str">
        <f t="shared" si="1491"/>
        <v>C0</v>
      </c>
      <c r="J782" s="8" t="s">
        <v>498</v>
      </c>
      <c r="K782" s="2"/>
      <c r="L782" s="24" t="s">
        <v>279</v>
      </c>
      <c r="M782" s="67"/>
      <c r="N782" s="68">
        <v>2022</v>
      </c>
      <c r="O782" s="69"/>
      <c r="P782" s="42"/>
      <c r="Q782" s="24" t="s">
        <v>104</v>
      </c>
      <c r="R782" s="6" t="str">
        <f t="shared" si="1710"/>
        <v>1AS15H0741C0A</v>
      </c>
      <c r="S782" s="7" t="str">
        <f t="shared" si="2010"/>
        <v>AKTUELL</v>
      </c>
      <c r="T782" s="1" t="str">
        <f t="shared" si="2062"/>
        <v/>
      </c>
      <c r="U782" s="8"/>
      <c r="V782" s="11"/>
      <c r="W782" s="31"/>
      <c r="X782" s="22"/>
      <c r="Y782" s="4" t="s">
        <v>566</v>
      </c>
      <c r="Z782" s="4" t="s">
        <v>566</v>
      </c>
      <c r="AA782" s="4" t="s">
        <v>374</v>
      </c>
      <c r="AB782" s="32"/>
      <c r="AC782" s="173"/>
      <c r="AD782" s="165"/>
      <c r="AE782" s="165"/>
      <c r="AF782" s="165"/>
      <c r="AG782" s="171"/>
      <c r="AH782" s="171"/>
      <c r="AI782" s="171"/>
      <c r="AJ782" s="172"/>
      <c r="AK782" s="172"/>
      <c r="AL782" s="172"/>
      <c r="AM782" s="165"/>
      <c r="AN782" s="173"/>
      <c r="AO782" s="173"/>
      <c r="AP782" s="173"/>
      <c r="AQ782" s="173"/>
      <c r="AR782" s="173"/>
      <c r="AS782" s="173"/>
      <c r="AT782" s="173"/>
      <c r="AU782" s="173"/>
      <c r="AV782" s="173"/>
      <c r="AW782" s="173"/>
      <c r="AX782" s="173"/>
      <c r="AY782" s="173"/>
      <c r="AZ782" s="173"/>
      <c r="BA782" s="173"/>
      <c r="BB782" s="173"/>
      <c r="BC782" s="173"/>
      <c r="BD782" s="173"/>
      <c r="BE782" s="173"/>
      <c r="BF782" s="173"/>
      <c r="BG782" s="173"/>
      <c r="BH782" s="173"/>
      <c r="BI782" s="173"/>
      <c r="BJ782" s="173"/>
      <c r="BK782" s="173"/>
    </row>
    <row r="783" spans="1:63">
      <c r="A783" s="2" t="s">
        <v>26</v>
      </c>
      <c r="B783" s="24" t="s">
        <v>428</v>
      </c>
      <c r="C783" s="4"/>
      <c r="D783" s="4"/>
      <c r="E783" s="135" t="str">
        <f t="shared" si="1951"/>
        <v xml:space="preserve">                                  VTP1,           </v>
      </c>
      <c r="F783" s="6" t="str">
        <f t="shared" si="1489"/>
        <v>5H0_970_741</v>
      </c>
      <c r="G783" s="6" t="str">
        <f t="shared" si="1490"/>
        <v>D</v>
      </c>
      <c r="H783" s="6" t="str">
        <f t="shared" si="1523"/>
        <v>1AS15H0741</v>
      </c>
      <c r="I783" s="6" t="str">
        <f t="shared" si="1491"/>
        <v>D0</v>
      </c>
      <c r="J783" s="8" t="s">
        <v>498</v>
      </c>
      <c r="K783" s="2"/>
      <c r="L783" s="24" t="s">
        <v>278</v>
      </c>
      <c r="M783" s="67"/>
      <c r="N783" s="68">
        <v>2009</v>
      </c>
      <c r="O783" s="69"/>
      <c r="P783" s="42"/>
      <c r="Q783" s="24" t="s">
        <v>105</v>
      </c>
      <c r="R783" s="6" t="str">
        <f t="shared" si="1710"/>
        <v>1AS15H0741D0A</v>
      </c>
      <c r="S783" s="7" t="str">
        <f t="shared" si="2010"/>
        <v>AKTUELL</v>
      </c>
      <c r="T783" s="1" t="str">
        <f t="shared" si="2062"/>
        <v/>
      </c>
      <c r="U783" s="8"/>
      <c r="V783" s="11" t="s">
        <v>508</v>
      </c>
      <c r="W783" s="25"/>
      <c r="X783" s="22"/>
      <c r="Y783" s="4" t="s">
        <v>374</v>
      </c>
      <c r="Z783" s="4" t="s">
        <v>566</v>
      </c>
      <c r="AA783" s="4" t="s">
        <v>566</v>
      </c>
      <c r="AB783" s="32"/>
      <c r="AC783" s="173"/>
      <c r="AD783" s="165"/>
      <c r="AE783" s="165"/>
      <c r="AF783" s="165"/>
      <c r="AG783" s="171"/>
      <c r="AH783" s="171"/>
      <c r="AI783" s="171"/>
      <c r="AJ783" s="172"/>
      <c r="AK783" s="172"/>
      <c r="AL783" s="172"/>
      <c r="AM783" s="165"/>
      <c r="AN783" s="173"/>
      <c r="AO783" s="173"/>
      <c r="AP783" s="173"/>
      <c r="AQ783" s="173"/>
      <c r="AR783" s="173"/>
      <c r="AS783" s="173"/>
      <c r="AT783" s="173"/>
      <c r="AU783" s="173"/>
      <c r="AV783" s="173"/>
      <c r="AW783" s="173"/>
      <c r="AX783" s="173"/>
      <c r="AY783" s="173"/>
      <c r="AZ783" s="173"/>
      <c r="BA783" s="173" t="s">
        <v>374</v>
      </c>
      <c r="BB783" s="173"/>
      <c r="BC783" s="173"/>
      <c r="BD783" s="173"/>
      <c r="BE783" s="173"/>
      <c r="BF783" s="173"/>
      <c r="BG783" s="173"/>
      <c r="BH783" s="173"/>
      <c r="BI783" s="173"/>
      <c r="BJ783" s="173"/>
      <c r="BK783" s="173"/>
    </row>
    <row r="784" spans="1:63">
      <c r="A784" s="2" t="s">
        <v>26</v>
      </c>
      <c r="B784" s="24" t="s">
        <v>428</v>
      </c>
      <c r="C784" s="4"/>
      <c r="D784" s="4"/>
      <c r="E784" s="135" t="str">
        <f t="shared" si="1951"/>
        <v xml:space="preserve">                                              </v>
      </c>
      <c r="F784" s="6" t="str">
        <f t="shared" si="1489"/>
        <v>5H0_970_741</v>
      </c>
      <c r="G784" s="6" t="str">
        <f t="shared" si="1490"/>
        <v>E</v>
      </c>
      <c r="H784" s="6" t="str">
        <f t="shared" si="1523"/>
        <v>1AS15H0741</v>
      </c>
      <c r="I784" s="6" t="str">
        <f t="shared" si="1491"/>
        <v>E0</v>
      </c>
      <c r="J784" s="8" t="s">
        <v>498</v>
      </c>
      <c r="K784" s="2"/>
      <c r="L784" s="24" t="s">
        <v>280</v>
      </c>
      <c r="M784" s="67"/>
      <c r="N784" s="68">
        <v>1926</v>
      </c>
      <c r="O784" s="69"/>
      <c r="P784" s="42"/>
      <c r="Q784" s="24" t="s">
        <v>106</v>
      </c>
      <c r="R784" s="6" t="str">
        <f t="shared" si="1710"/>
        <v>1AS15H0741E0A</v>
      </c>
      <c r="S784" s="7" t="str">
        <f t="shared" si="2010"/>
        <v>AKTUELL</v>
      </c>
      <c r="T784" s="1" t="str">
        <f t="shared" si="2062"/>
        <v/>
      </c>
      <c r="U784" s="8"/>
      <c r="V784" s="11"/>
      <c r="W784" s="25"/>
      <c r="X784" s="22"/>
      <c r="Y784" s="4" t="s">
        <v>566</v>
      </c>
      <c r="Z784" s="4" t="s">
        <v>566</v>
      </c>
      <c r="AA784" s="4" t="s">
        <v>374</v>
      </c>
      <c r="AB784" s="32"/>
      <c r="AC784" s="173"/>
      <c r="AD784" s="165"/>
      <c r="AE784" s="165"/>
      <c r="AF784" s="165"/>
      <c r="AG784" s="171"/>
      <c r="AH784" s="171"/>
      <c r="AI784" s="171"/>
      <c r="AJ784" s="172"/>
      <c r="AK784" s="172"/>
      <c r="AL784" s="172"/>
      <c r="AM784" s="165"/>
      <c r="AN784" s="173"/>
      <c r="AO784" s="173"/>
      <c r="AP784" s="173"/>
      <c r="AQ784" s="173"/>
      <c r="AR784" s="173"/>
      <c r="AS784" s="173"/>
      <c r="AT784" s="173"/>
      <c r="AU784" s="173"/>
      <c r="AV784" s="173"/>
      <c r="AW784" s="173"/>
      <c r="AX784" s="173"/>
      <c r="AY784" s="173"/>
      <c r="AZ784" s="173"/>
      <c r="BA784" s="173"/>
      <c r="BB784" s="173"/>
      <c r="BC784" s="173"/>
      <c r="BD784" s="173"/>
      <c r="BE784" s="173"/>
      <c r="BF784" s="173"/>
      <c r="BG784" s="173"/>
      <c r="BH784" s="173"/>
      <c r="BI784" s="173"/>
      <c r="BJ784" s="173"/>
      <c r="BK784" s="173"/>
    </row>
    <row r="785" spans="1:63">
      <c r="A785" s="2" t="s">
        <v>26</v>
      </c>
      <c r="B785" s="24" t="s">
        <v>428</v>
      </c>
      <c r="C785" s="4"/>
      <c r="D785" s="4"/>
      <c r="E785" s="135" t="str">
        <f t="shared" si="1951"/>
        <v xml:space="preserve">                                              </v>
      </c>
      <c r="F785" s="6" t="str">
        <f t="shared" ref="F785:F923" si="2063">LEFT(Q785,11)</f>
        <v>5H0_970_741</v>
      </c>
      <c r="G785" s="6" t="str">
        <f t="shared" ref="G785:G923" si="2064">IF(LEN(Q785)=11,0,MID(Q785,13,2))</f>
        <v>G</v>
      </c>
      <c r="H785" s="6" t="str">
        <f t="shared" si="1523"/>
        <v>1AS15H0741</v>
      </c>
      <c r="I785" s="6" t="str">
        <f t="shared" ref="I785:I923" si="2065">IF(G785=0,"00",IF(LEN(G785)=1,CONCATENATE(G785,0),G785))</f>
        <v>G0</v>
      </c>
      <c r="J785" s="8" t="s">
        <v>498</v>
      </c>
      <c r="K785" s="2"/>
      <c r="L785" s="24" t="s">
        <v>429</v>
      </c>
      <c r="M785" s="67"/>
      <c r="N785" s="68">
        <v>1934</v>
      </c>
      <c r="O785" s="69"/>
      <c r="P785" s="42"/>
      <c r="Q785" s="24" t="s">
        <v>107</v>
      </c>
      <c r="R785" s="6" t="str">
        <f t="shared" si="1710"/>
        <v>1AS15H0741G0A</v>
      </c>
      <c r="S785" s="7" t="str">
        <f t="shared" si="2010"/>
        <v>AKTUELL</v>
      </c>
      <c r="T785" s="1" t="str">
        <f t="shared" si="2062"/>
        <v/>
      </c>
      <c r="U785" s="8"/>
      <c r="V785" s="11"/>
      <c r="W785" s="25"/>
      <c r="X785" s="22"/>
      <c r="Y785" s="4" t="s">
        <v>566</v>
      </c>
      <c r="Z785" s="4" t="s">
        <v>566</v>
      </c>
      <c r="AA785" s="4" t="s">
        <v>374</v>
      </c>
      <c r="AB785" s="32"/>
      <c r="AC785" s="173"/>
      <c r="AD785" s="165"/>
      <c r="AE785" s="165"/>
      <c r="AF785" s="165"/>
      <c r="AG785" s="171"/>
      <c r="AH785" s="171"/>
      <c r="AI785" s="171"/>
      <c r="AJ785" s="172"/>
      <c r="AK785" s="172"/>
      <c r="AL785" s="172"/>
      <c r="AM785" s="165"/>
      <c r="AN785" s="173"/>
      <c r="AO785" s="173"/>
      <c r="AP785" s="173"/>
      <c r="AQ785" s="173"/>
      <c r="AR785" s="173"/>
      <c r="AS785" s="173"/>
      <c r="AT785" s="173"/>
      <c r="AU785" s="173"/>
      <c r="AV785" s="173"/>
      <c r="AW785" s="173"/>
      <c r="AX785" s="173"/>
      <c r="AY785" s="173"/>
      <c r="AZ785" s="173"/>
      <c r="BA785" s="173"/>
      <c r="BB785" s="173"/>
      <c r="BC785" s="173"/>
      <c r="BD785" s="173"/>
      <c r="BE785" s="173"/>
      <c r="BF785" s="173"/>
      <c r="BG785" s="173"/>
      <c r="BH785" s="173"/>
      <c r="BI785" s="173"/>
      <c r="BJ785" s="173"/>
      <c r="BK785" s="173"/>
    </row>
    <row r="786" spans="1:63">
      <c r="A786" s="2" t="s">
        <v>26</v>
      </c>
      <c r="B786" s="24" t="s">
        <v>428</v>
      </c>
      <c r="C786" s="4"/>
      <c r="D786" s="4"/>
      <c r="E786" s="135" t="str">
        <f t="shared" si="1951"/>
        <v xml:space="preserve">                                              </v>
      </c>
      <c r="F786" s="6" t="str">
        <f t="shared" si="2063"/>
        <v>5H0_970_741</v>
      </c>
      <c r="G786" s="6" t="str">
        <f t="shared" si="2064"/>
        <v>J</v>
      </c>
      <c r="H786" s="6" t="str">
        <f t="shared" si="1523"/>
        <v>1AS15H0741</v>
      </c>
      <c r="I786" s="6" t="str">
        <f t="shared" si="2065"/>
        <v>J0</v>
      </c>
      <c r="J786" s="8" t="s">
        <v>498</v>
      </c>
      <c r="K786" s="2"/>
      <c r="L786" s="24" t="s">
        <v>281</v>
      </c>
      <c r="M786" s="67"/>
      <c r="N786" s="68">
        <v>2008</v>
      </c>
      <c r="O786" s="69"/>
      <c r="P786" s="42"/>
      <c r="Q786" s="24" t="s">
        <v>108</v>
      </c>
      <c r="R786" s="6" t="str">
        <f t="shared" si="1710"/>
        <v>1AS15H0741J0A</v>
      </c>
      <c r="S786" s="7" t="str">
        <f t="shared" si="2010"/>
        <v>AKTUELL</v>
      </c>
      <c r="T786" s="1" t="str">
        <f t="shared" si="2062"/>
        <v/>
      </c>
      <c r="U786" s="8"/>
      <c r="V786" s="11"/>
      <c r="W786" s="25"/>
      <c r="X786" s="22"/>
      <c r="Y786" s="4" t="s">
        <v>566</v>
      </c>
      <c r="Z786" s="4" t="s">
        <v>566</v>
      </c>
      <c r="AA786" s="4" t="s">
        <v>374</v>
      </c>
      <c r="AB786" s="32"/>
      <c r="AC786" s="173"/>
      <c r="AD786" s="165"/>
      <c r="AE786" s="165"/>
      <c r="AF786" s="165"/>
      <c r="AG786" s="171"/>
      <c r="AH786" s="171"/>
      <c r="AI786" s="171"/>
      <c r="AJ786" s="172"/>
      <c r="AK786" s="172"/>
      <c r="AL786" s="172"/>
      <c r="AM786" s="165"/>
      <c r="AN786" s="173"/>
      <c r="AO786" s="173"/>
      <c r="AP786" s="173"/>
      <c r="AQ786" s="173"/>
      <c r="AR786" s="173"/>
      <c r="AS786" s="173"/>
      <c r="AT786" s="173"/>
      <c r="AU786" s="173"/>
      <c r="AV786" s="173"/>
      <c r="AW786" s="173"/>
      <c r="AX786" s="173"/>
      <c r="AY786" s="173"/>
      <c r="AZ786" s="173"/>
      <c r="BA786" s="173"/>
      <c r="BB786" s="173"/>
      <c r="BC786" s="173"/>
      <c r="BD786" s="173"/>
      <c r="BE786" s="173"/>
      <c r="BF786" s="173"/>
      <c r="BG786" s="173"/>
      <c r="BH786" s="173"/>
      <c r="BI786" s="173"/>
      <c r="BJ786" s="173"/>
      <c r="BK786" s="173"/>
    </row>
    <row r="787" spans="1:63">
      <c r="A787" s="2" t="s">
        <v>26</v>
      </c>
      <c r="B787" s="24" t="s">
        <v>428</v>
      </c>
      <c r="C787" s="4"/>
      <c r="D787" s="4"/>
      <c r="E787" s="135" t="str">
        <f t="shared" si="1951"/>
        <v xml:space="preserve">                                              </v>
      </c>
      <c r="F787" s="6" t="str">
        <f t="shared" si="2063"/>
        <v>5H0_970_741</v>
      </c>
      <c r="G787" s="6" t="str">
        <f t="shared" si="2064"/>
        <v>K</v>
      </c>
      <c r="H787" s="6" t="str">
        <f t="shared" ref="H787:H927" si="2066">CONCATENATE(IF(MID(Q787,5,3)="970","1AS1"),LEFT(F787,3),RIGHT(F787,3))</f>
        <v>1AS15H0741</v>
      </c>
      <c r="I787" s="6" t="str">
        <f t="shared" si="2065"/>
        <v>K0</v>
      </c>
      <c r="J787" s="8" t="s">
        <v>498</v>
      </c>
      <c r="K787" s="2"/>
      <c r="L787" s="24" t="s">
        <v>282</v>
      </c>
      <c r="M787" s="67"/>
      <c r="N787" s="68">
        <v>2048</v>
      </c>
      <c r="O787" s="69">
        <v>2047</v>
      </c>
      <c r="P787" s="42"/>
      <c r="Q787" s="24" t="s">
        <v>109</v>
      </c>
      <c r="R787" s="6" t="str">
        <f t="shared" si="1710"/>
        <v>1AS15H0741K0A</v>
      </c>
      <c r="S787" s="7" t="str">
        <f t="shared" si="2010"/>
        <v>KEIN SERIENEINSATZ</v>
      </c>
      <c r="T787" s="1" t="str">
        <f t="shared" si="2062"/>
        <v/>
      </c>
      <c r="U787" s="8"/>
      <c r="V787" s="11"/>
      <c r="W787" s="25"/>
      <c r="X787" s="22"/>
      <c r="Y787" s="4" t="s">
        <v>566</v>
      </c>
      <c r="Z787" s="4" t="s">
        <v>566</v>
      </c>
      <c r="AA787" s="4" t="s">
        <v>374</v>
      </c>
      <c r="AB787" s="32"/>
      <c r="AC787" s="173"/>
      <c r="AD787" s="165"/>
      <c r="AE787" s="165"/>
      <c r="AF787" s="165"/>
      <c r="AG787" s="171"/>
      <c r="AH787" s="171"/>
      <c r="AI787" s="171"/>
      <c r="AJ787" s="172"/>
      <c r="AK787" s="172"/>
      <c r="AL787" s="172"/>
      <c r="AM787" s="165"/>
      <c r="AN787" s="173"/>
      <c r="AO787" s="173"/>
      <c r="AP787" s="173"/>
      <c r="AQ787" s="173"/>
      <c r="AR787" s="173"/>
      <c r="AS787" s="173"/>
      <c r="AT787" s="173"/>
      <c r="AU787" s="173"/>
      <c r="AV787" s="173"/>
      <c r="AW787" s="173"/>
      <c r="AX787" s="173"/>
      <c r="AY787" s="173"/>
      <c r="AZ787" s="173"/>
      <c r="BA787" s="173"/>
      <c r="BB787" s="173"/>
      <c r="BC787" s="173"/>
      <c r="BD787" s="173"/>
      <c r="BE787" s="173"/>
      <c r="BF787" s="173"/>
      <c r="BG787" s="173"/>
      <c r="BH787" s="173"/>
      <c r="BI787" s="173"/>
      <c r="BJ787" s="173"/>
      <c r="BK787" s="173"/>
    </row>
    <row r="788" spans="1:63">
      <c r="A788" s="2" t="s">
        <v>26</v>
      </c>
      <c r="B788" s="24" t="s">
        <v>428</v>
      </c>
      <c r="C788" s="4"/>
      <c r="D788" s="4"/>
      <c r="E788" s="135" t="str">
        <f t="shared" si="1951"/>
        <v xml:space="preserve">                                              </v>
      </c>
      <c r="F788" s="6" t="str">
        <f t="shared" si="2063"/>
        <v>5H0_970_741</v>
      </c>
      <c r="G788" s="6" t="str">
        <f t="shared" si="2064"/>
        <v>L</v>
      </c>
      <c r="H788" s="6" t="str">
        <f t="shared" si="2066"/>
        <v>1AS15H0741</v>
      </c>
      <c r="I788" s="6" t="str">
        <f t="shared" si="2065"/>
        <v>L0</v>
      </c>
      <c r="J788" s="8" t="s">
        <v>498</v>
      </c>
      <c r="K788" s="2"/>
      <c r="L788" s="24" t="s">
        <v>283</v>
      </c>
      <c r="M788" s="67"/>
      <c r="N788" s="68">
        <v>2008</v>
      </c>
      <c r="O788" s="69"/>
      <c r="P788" s="42"/>
      <c r="Q788" s="24" t="s">
        <v>110</v>
      </c>
      <c r="R788" s="6" t="str">
        <f t="shared" si="1710"/>
        <v>1AS15H0741L0A</v>
      </c>
      <c r="S788" s="7" t="str">
        <f t="shared" si="2010"/>
        <v>AKTUELL</v>
      </c>
      <c r="T788" s="1" t="str">
        <f t="shared" si="2062"/>
        <v/>
      </c>
      <c r="U788" s="8"/>
      <c r="V788" s="11"/>
      <c r="W788" s="31"/>
      <c r="X788" s="22"/>
      <c r="Y788" s="4" t="s">
        <v>566</v>
      </c>
      <c r="Z788" s="4" t="s">
        <v>566</v>
      </c>
      <c r="AA788" s="4" t="s">
        <v>374</v>
      </c>
      <c r="AB788" s="32"/>
      <c r="AC788" s="173"/>
      <c r="AD788" s="165"/>
      <c r="AE788" s="165"/>
      <c r="AF788" s="165"/>
      <c r="AG788" s="171"/>
      <c r="AH788" s="171"/>
      <c r="AI788" s="171"/>
      <c r="AJ788" s="172"/>
      <c r="AK788" s="172"/>
      <c r="AL788" s="172"/>
      <c r="AM788" s="165"/>
      <c r="AN788" s="173"/>
      <c r="AO788" s="173"/>
      <c r="AP788" s="173"/>
      <c r="AQ788" s="173"/>
      <c r="AR788" s="173"/>
      <c r="AS788" s="173"/>
      <c r="AT788" s="173"/>
      <c r="AU788" s="173"/>
      <c r="AV788" s="173"/>
      <c r="AW788" s="173"/>
      <c r="AX788" s="173"/>
      <c r="AY788" s="173"/>
      <c r="AZ788" s="173"/>
      <c r="BA788" s="173"/>
      <c r="BB788" s="173"/>
      <c r="BC788" s="173"/>
      <c r="BD788" s="173"/>
      <c r="BE788" s="173"/>
      <c r="BF788" s="173"/>
      <c r="BG788" s="173"/>
      <c r="BH788" s="173"/>
      <c r="BI788" s="173"/>
      <c r="BJ788" s="173"/>
      <c r="BK788" s="173"/>
    </row>
    <row r="789" spans="1:63">
      <c r="A789" s="2" t="s">
        <v>26</v>
      </c>
      <c r="B789" s="24" t="s">
        <v>428</v>
      </c>
      <c r="C789" s="4"/>
      <c r="D789" s="4"/>
      <c r="E789" s="135" t="str">
        <f t="shared" si="1951"/>
        <v xml:space="preserve">                                              </v>
      </c>
      <c r="F789" s="6" t="str">
        <f t="shared" si="2063"/>
        <v>5H0_970_741</v>
      </c>
      <c r="G789" s="6" t="str">
        <f t="shared" si="2064"/>
        <v>M</v>
      </c>
      <c r="H789" s="6" t="str">
        <f t="shared" si="2066"/>
        <v>1AS15H0741</v>
      </c>
      <c r="I789" s="6" t="str">
        <f t="shared" si="2065"/>
        <v>M0</v>
      </c>
      <c r="J789" s="8" t="s">
        <v>498</v>
      </c>
      <c r="K789" s="2"/>
      <c r="L789" s="24" t="s">
        <v>279</v>
      </c>
      <c r="M789" s="67"/>
      <c r="N789" s="68">
        <v>2025</v>
      </c>
      <c r="O789" s="69"/>
      <c r="P789" s="42" t="s">
        <v>699</v>
      </c>
      <c r="Q789" s="24" t="s">
        <v>843</v>
      </c>
      <c r="R789" s="6" t="str">
        <f t="shared" si="1710"/>
        <v>1AS15H0741M0A</v>
      </c>
      <c r="S789" s="7" t="str">
        <f t="shared" si="2010"/>
        <v>AKTUELL</v>
      </c>
      <c r="T789" s="1" t="str">
        <f t="shared" si="2062"/>
        <v/>
      </c>
      <c r="U789" s="8"/>
      <c r="V789" s="8"/>
      <c r="W789" s="31"/>
      <c r="X789" s="22"/>
      <c r="Y789" s="4" t="s">
        <v>566</v>
      </c>
      <c r="Z789" s="4" t="s">
        <v>566</v>
      </c>
      <c r="AA789" s="4" t="s">
        <v>374</v>
      </c>
      <c r="AB789" s="32"/>
      <c r="AC789" s="173"/>
      <c r="AD789" s="165"/>
      <c r="AE789" s="165"/>
      <c r="AF789" s="165"/>
      <c r="AG789" s="171"/>
      <c r="AH789" s="171"/>
      <c r="AI789" s="171"/>
      <c r="AJ789" s="172"/>
      <c r="AK789" s="172"/>
      <c r="AL789" s="172"/>
      <c r="AM789" s="165"/>
      <c r="AN789" s="173"/>
      <c r="AO789" s="173"/>
      <c r="AP789" s="173"/>
      <c r="AQ789" s="173"/>
      <c r="AR789" s="173"/>
      <c r="AS789" s="173"/>
      <c r="AT789" s="173"/>
      <c r="AU789" s="173"/>
      <c r="AV789" s="173"/>
      <c r="AW789" s="173"/>
      <c r="AX789" s="173"/>
      <c r="AY789" s="173"/>
      <c r="AZ789" s="173"/>
      <c r="BA789" s="173"/>
      <c r="BB789" s="173"/>
      <c r="BC789" s="173"/>
      <c r="BD789" s="173"/>
      <c r="BE789" s="173"/>
      <c r="BF789" s="173"/>
      <c r="BG789" s="173"/>
      <c r="BH789" s="173"/>
      <c r="BI789" s="173"/>
      <c r="BJ789" s="173"/>
      <c r="BK789" s="173"/>
    </row>
    <row r="790" spans="1:63">
      <c r="A790" s="2" t="s">
        <v>26</v>
      </c>
      <c r="B790" s="24" t="s">
        <v>428</v>
      </c>
      <c r="C790" s="4"/>
      <c r="D790" s="4"/>
      <c r="E790" s="135" t="str">
        <f t="shared" si="1951"/>
        <v xml:space="preserve">                                  VTP1,           </v>
      </c>
      <c r="F790" s="6" t="str">
        <f t="shared" si="2063"/>
        <v>5H0_970_741</v>
      </c>
      <c r="G790" s="6" t="str">
        <f t="shared" si="2064"/>
        <v>N</v>
      </c>
      <c r="H790" s="6" t="str">
        <f t="shared" si="2066"/>
        <v>1AS15H0741</v>
      </c>
      <c r="I790" s="6" t="str">
        <f t="shared" si="2065"/>
        <v>N0</v>
      </c>
      <c r="J790" s="8" t="s">
        <v>498</v>
      </c>
      <c r="K790" s="2"/>
      <c r="L790" s="24" t="s">
        <v>278</v>
      </c>
      <c r="M790" s="67"/>
      <c r="N790" s="68">
        <v>2025</v>
      </c>
      <c r="O790" s="69"/>
      <c r="P790" s="42" t="s">
        <v>699</v>
      </c>
      <c r="Q790" s="24" t="s">
        <v>844</v>
      </c>
      <c r="R790" s="6" t="str">
        <f t="shared" si="1710"/>
        <v>1AS15H0741N0A</v>
      </c>
      <c r="S790" s="7" t="str">
        <f t="shared" si="2010"/>
        <v>AKTUELL</v>
      </c>
      <c r="T790" s="1" t="str">
        <f t="shared" si="2062"/>
        <v/>
      </c>
      <c r="U790" s="8"/>
      <c r="V790" s="8" t="s">
        <v>508</v>
      </c>
      <c r="W790" s="31"/>
      <c r="X790" s="22"/>
      <c r="Y790" s="4" t="s">
        <v>374</v>
      </c>
      <c r="Z790" s="4" t="s">
        <v>566</v>
      </c>
      <c r="AA790" s="4" t="s">
        <v>566</v>
      </c>
      <c r="AB790" s="32"/>
      <c r="AC790" s="173"/>
      <c r="AD790" s="165"/>
      <c r="AE790" s="165"/>
      <c r="AF790" s="165"/>
      <c r="AG790" s="171"/>
      <c r="AH790" s="171"/>
      <c r="AI790" s="171"/>
      <c r="AJ790" s="172"/>
      <c r="AK790" s="172"/>
      <c r="AL790" s="172"/>
      <c r="AM790" s="165"/>
      <c r="AN790" s="173"/>
      <c r="AO790" s="173"/>
      <c r="AP790" s="173"/>
      <c r="AQ790" s="173"/>
      <c r="AR790" s="173"/>
      <c r="AS790" s="173"/>
      <c r="AT790" s="173"/>
      <c r="AU790" s="173"/>
      <c r="AV790" s="173"/>
      <c r="AW790" s="173"/>
      <c r="AX790" s="173"/>
      <c r="AY790" s="173"/>
      <c r="AZ790" s="173"/>
      <c r="BA790" s="173" t="s">
        <v>374</v>
      </c>
      <c r="BB790" s="173"/>
      <c r="BC790" s="173"/>
      <c r="BD790" s="173"/>
      <c r="BE790" s="173"/>
      <c r="BF790" s="173"/>
      <c r="BG790" s="173"/>
      <c r="BH790" s="173"/>
      <c r="BI790" s="173"/>
      <c r="BJ790" s="173"/>
      <c r="BK790" s="173"/>
    </row>
    <row r="791" spans="1:63">
      <c r="A791" s="2" t="s">
        <v>26</v>
      </c>
      <c r="B791" s="24" t="s">
        <v>428</v>
      </c>
      <c r="C791" s="4"/>
      <c r="D791" s="4"/>
      <c r="E791" s="135" t="str">
        <f t="shared" si="1951"/>
        <v xml:space="preserve">                                              </v>
      </c>
      <c r="F791" s="6" t="str">
        <f t="shared" si="2063"/>
        <v>5H0_970_741</v>
      </c>
      <c r="G791" s="6" t="str">
        <f t="shared" si="2064"/>
        <v>P</v>
      </c>
      <c r="H791" s="6" t="str">
        <f t="shared" si="2066"/>
        <v>1AS15H0741</v>
      </c>
      <c r="I791" s="6" t="str">
        <f t="shared" si="2065"/>
        <v>P0</v>
      </c>
      <c r="J791" s="8" t="s">
        <v>498</v>
      </c>
      <c r="K791" s="2"/>
      <c r="L791" s="24" t="s">
        <v>850</v>
      </c>
      <c r="M791" s="67"/>
      <c r="N791" s="68">
        <v>2025</v>
      </c>
      <c r="O791" s="69"/>
      <c r="P791" s="42" t="s">
        <v>699</v>
      </c>
      <c r="Q791" s="24" t="s">
        <v>845</v>
      </c>
      <c r="R791" s="6" t="str">
        <f t="shared" si="1710"/>
        <v>1AS15H0741P0A</v>
      </c>
      <c r="S791" s="7" t="str">
        <f t="shared" si="2010"/>
        <v>AKTUELL</v>
      </c>
      <c r="T791" s="1" t="str">
        <f t="shared" si="2062"/>
        <v/>
      </c>
      <c r="U791" s="8"/>
      <c r="V791" s="8"/>
      <c r="W791" s="31"/>
      <c r="X791" s="22"/>
      <c r="Y791" s="4" t="s">
        <v>566</v>
      </c>
      <c r="Z791" s="4" t="s">
        <v>566</v>
      </c>
      <c r="AA791" s="4" t="s">
        <v>374</v>
      </c>
      <c r="AB791" s="32"/>
      <c r="AC791" s="173"/>
      <c r="AD791" s="165"/>
      <c r="AE791" s="165"/>
      <c r="AF791" s="165"/>
      <c r="AG791" s="171"/>
      <c r="AH791" s="171"/>
      <c r="AI791" s="171"/>
      <c r="AJ791" s="172"/>
      <c r="AK791" s="172"/>
      <c r="AL791" s="172"/>
      <c r="AM791" s="165"/>
      <c r="AN791" s="173"/>
      <c r="AO791" s="173"/>
      <c r="AP791" s="173"/>
      <c r="AQ791" s="173"/>
      <c r="AR791" s="173"/>
      <c r="AS791" s="173"/>
      <c r="AT791" s="173"/>
      <c r="AU791" s="173"/>
      <c r="AV791" s="173"/>
      <c r="AW791" s="173"/>
      <c r="AX791" s="173"/>
      <c r="AY791" s="173"/>
      <c r="AZ791" s="173"/>
      <c r="BA791" s="173"/>
      <c r="BB791" s="173"/>
      <c r="BC791" s="173"/>
      <c r="BD791" s="173"/>
      <c r="BE791" s="173"/>
      <c r="BF791" s="173"/>
      <c r="BG791" s="173"/>
      <c r="BH791" s="173"/>
      <c r="BI791" s="173"/>
      <c r="BJ791" s="173"/>
      <c r="BK791" s="173"/>
    </row>
    <row r="792" spans="1:63">
      <c r="A792" s="2" t="s">
        <v>26</v>
      </c>
      <c r="B792" s="24" t="s">
        <v>428</v>
      </c>
      <c r="C792" s="4"/>
      <c r="D792" s="4"/>
      <c r="E792" s="135" t="str">
        <f t="shared" si="1951"/>
        <v xml:space="preserve">                                              </v>
      </c>
      <c r="F792" s="6" t="str">
        <f t="shared" si="2063"/>
        <v>5H0_970_741</v>
      </c>
      <c r="G792" s="6" t="str">
        <f t="shared" si="2064"/>
        <v>Q</v>
      </c>
      <c r="H792" s="6" t="str">
        <f t="shared" si="2066"/>
        <v>1AS15H0741</v>
      </c>
      <c r="I792" s="6" t="str">
        <f t="shared" si="2065"/>
        <v>Q0</v>
      </c>
      <c r="J792" s="8" t="s">
        <v>498</v>
      </c>
      <c r="K792" s="2"/>
      <c r="L792" s="24" t="s">
        <v>429</v>
      </c>
      <c r="M792" s="67"/>
      <c r="N792" s="68">
        <v>2025</v>
      </c>
      <c r="O792" s="69"/>
      <c r="P792" s="42" t="s">
        <v>699</v>
      </c>
      <c r="Q792" s="24" t="s">
        <v>846</v>
      </c>
      <c r="R792" s="6" t="str">
        <f t="shared" si="1710"/>
        <v>1AS15H0741Q0A</v>
      </c>
      <c r="S792" s="7" t="str">
        <f t="shared" si="2010"/>
        <v>AKTUELL</v>
      </c>
      <c r="T792" s="1" t="str">
        <f t="shared" si="2062"/>
        <v/>
      </c>
      <c r="U792" s="8"/>
      <c r="V792" s="8"/>
      <c r="W792" s="31"/>
      <c r="X792" s="22"/>
      <c r="Y792" s="4" t="s">
        <v>566</v>
      </c>
      <c r="Z792" s="4" t="s">
        <v>566</v>
      </c>
      <c r="AA792" s="4" t="s">
        <v>374</v>
      </c>
      <c r="AB792" s="32"/>
      <c r="AC792" s="173"/>
      <c r="AD792" s="165"/>
      <c r="AE792" s="165"/>
      <c r="AF792" s="165"/>
      <c r="AG792" s="171"/>
      <c r="AH792" s="171"/>
      <c r="AI792" s="171"/>
      <c r="AJ792" s="172"/>
      <c r="AK792" s="172"/>
      <c r="AL792" s="172"/>
      <c r="AM792" s="165"/>
      <c r="AN792" s="173"/>
      <c r="AO792" s="173"/>
      <c r="AP792" s="173"/>
      <c r="AQ792" s="173"/>
      <c r="AR792" s="173"/>
      <c r="AS792" s="173"/>
      <c r="AT792" s="173"/>
      <c r="AU792" s="173"/>
      <c r="AV792" s="173"/>
      <c r="AW792" s="173"/>
      <c r="AX792" s="173"/>
      <c r="AY792" s="173"/>
      <c r="AZ792" s="173"/>
      <c r="BA792" s="173"/>
      <c r="BB792" s="173"/>
      <c r="BC792" s="173"/>
      <c r="BD792" s="173"/>
      <c r="BE792" s="173"/>
      <c r="BF792" s="173"/>
      <c r="BG792" s="173"/>
      <c r="BH792" s="173"/>
      <c r="BI792" s="173"/>
      <c r="BJ792" s="173"/>
      <c r="BK792" s="173"/>
    </row>
    <row r="793" spans="1:63">
      <c r="A793" s="2" t="s">
        <v>26</v>
      </c>
      <c r="B793" s="24" t="s">
        <v>428</v>
      </c>
      <c r="C793" s="4"/>
      <c r="D793" s="4"/>
      <c r="E793" s="135" t="str">
        <f t="shared" si="1951"/>
        <v xml:space="preserve">                                              </v>
      </c>
      <c r="F793" s="6" t="str">
        <f t="shared" si="2063"/>
        <v>5H0_970_741</v>
      </c>
      <c r="G793" s="6" t="str">
        <f t="shared" si="2064"/>
        <v>R</v>
      </c>
      <c r="H793" s="6" t="str">
        <f t="shared" si="2066"/>
        <v>1AS15H0741</v>
      </c>
      <c r="I793" s="6" t="str">
        <f t="shared" si="2065"/>
        <v>R0</v>
      </c>
      <c r="J793" s="8" t="s">
        <v>498</v>
      </c>
      <c r="K793" s="2"/>
      <c r="L793" s="24" t="s">
        <v>281</v>
      </c>
      <c r="M793" s="67"/>
      <c r="N793" s="68">
        <v>2025</v>
      </c>
      <c r="O793" s="69">
        <v>2024</v>
      </c>
      <c r="P793" s="42" t="s">
        <v>1451</v>
      </c>
      <c r="Q793" s="24" t="s">
        <v>847</v>
      </c>
      <c r="R793" s="6" t="str">
        <f t="shared" si="1710"/>
        <v>1AS15H0741R0A</v>
      </c>
      <c r="S793" s="7" t="str">
        <f t="shared" si="2010"/>
        <v>KEIN SERIENEINSATZ</v>
      </c>
      <c r="T793" s="1" t="str">
        <f t="shared" si="2062"/>
        <v/>
      </c>
      <c r="U793" s="8"/>
      <c r="V793" s="8"/>
      <c r="W793" s="31"/>
      <c r="X793" s="22"/>
      <c r="Y793" s="4" t="s">
        <v>566</v>
      </c>
      <c r="Z793" s="4" t="s">
        <v>566</v>
      </c>
      <c r="AA793" s="4" t="s">
        <v>374</v>
      </c>
      <c r="AB793" s="32"/>
      <c r="AC793" s="173"/>
      <c r="AD793" s="165"/>
      <c r="AE793" s="165"/>
      <c r="AF793" s="165"/>
      <c r="AG793" s="171"/>
      <c r="AH793" s="171"/>
      <c r="AI793" s="171"/>
      <c r="AJ793" s="172"/>
      <c r="AK793" s="172"/>
      <c r="AL793" s="172"/>
      <c r="AM793" s="165"/>
      <c r="AN793" s="173"/>
      <c r="AO793" s="173"/>
      <c r="AP793" s="173"/>
      <c r="AQ793" s="173"/>
      <c r="AR793" s="173"/>
      <c r="AS793" s="173"/>
      <c r="AT793" s="173"/>
      <c r="AU793" s="173"/>
      <c r="AV793" s="173"/>
      <c r="AW793" s="173"/>
      <c r="AX793" s="173"/>
      <c r="AY793" s="173"/>
      <c r="AZ793" s="173"/>
      <c r="BA793" s="173"/>
      <c r="BB793" s="173"/>
      <c r="BC793" s="173"/>
      <c r="BD793" s="173"/>
      <c r="BE793" s="173"/>
      <c r="BF793" s="173"/>
      <c r="BG793" s="173"/>
      <c r="BH793" s="173"/>
      <c r="BI793" s="173"/>
      <c r="BJ793" s="173"/>
      <c r="BK793" s="173"/>
    </row>
    <row r="794" spans="1:63">
      <c r="A794" s="2" t="s">
        <v>26</v>
      </c>
      <c r="B794" s="24" t="s">
        <v>428</v>
      </c>
      <c r="C794" s="4"/>
      <c r="D794" s="4"/>
      <c r="E794" s="135" t="str">
        <f t="shared" si="1951"/>
        <v xml:space="preserve">                                   VTR1,          </v>
      </c>
      <c r="F794" s="6" t="str">
        <f t="shared" si="2063"/>
        <v>5H0_970_741</v>
      </c>
      <c r="G794" s="6" t="str">
        <f t="shared" si="2064"/>
        <v>R</v>
      </c>
      <c r="H794" s="6" t="str">
        <f t="shared" si="2066"/>
        <v>1AS15H0741</v>
      </c>
      <c r="I794" s="6" t="str">
        <f t="shared" si="2065"/>
        <v>R0</v>
      </c>
      <c r="J794" s="8" t="s">
        <v>605</v>
      </c>
      <c r="K794" s="2"/>
      <c r="L794" s="24" t="s">
        <v>281</v>
      </c>
      <c r="M794" s="67"/>
      <c r="N794" s="68">
        <v>2025</v>
      </c>
      <c r="O794" s="69"/>
      <c r="P794" s="42" t="s">
        <v>1451</v>
      </c>
      <c r="Q794" s="24" t="s">
        <v>847</v>
      </c>
      <c r="R794" s="6" t="str">
        <f t="shared" si="1710"/>
        <v>1AS15H0741R0B</v>
      </c>
      <c r="S794" s="7" t="str">
        <f t="shared" si="2010"/>
        <v>AKTUELL</v>
      </c>
      <c r="T794" s="1" t="str">
        <f t="shared" si="2062"/>
        <v>IndizeNeu (Spalte J, K)</v>
      </c>
      <c r="U794" s="8"/>
      <c r="V794" s="8"/>
      <c r="W794" s="31"/>
      <c r="X794" s="22"/>
      <c r="Y794" s="4" t="s">
        <v>566</v>
      </c>
      <c r="Z794" s="4" t="s">
        <v>566</v>
      </c>
      <c r="AA794" s="4" t="s">
        <v>374</v>
      </c>
      <c r="AB794" s="32"/>
      <c r="AC794" s="173"/>
      <c r="AD794" s="165"/>
      <c r="AE794" s="165"/>
      <c r="AF794" s="165"/>
      <c r="AG794" s="171"/>
      <c r="AH794" s="171"/>
      <c r="AI794" s="171"/>
      <c r="AJ794" s="172"/>
      <c r="AK794" s="172"/>
      <c r="AL794" s="172"/>
      <c r="AM794" s="165"/>
      <c r="AN794" s="173"/>
      <c r="AO794" s="173"/>
      <c r="AP794" s="173"/>
      <c r="AQ794" s="173"/>
      <c r="AR794" s="173"/>
      <c r="AS794" s="173"/>
      <c r="AT794" s="173"/>
      <c r="AU794" s="173"/>
      <c r="AV794" s="173"/>
      <c r="AW794" s="173"/>
      <c r="AX794" s="173"/>
      <c r="AY794" s="173"/>
      <c r="AZ794" s="173"/>
      <c r="BA794" s="173"/>
      <c r="BB794" s="173" t="s">
        <v>374</v>
      </c>
      <c r="BC794" s="173"/>
      <c r="BD794" s="173"/>
      <c r="BE794" s="173"/>
      <c r="BF794" s="173"/>
      <c r="BG794" s="173"/>
      <c r="BH794" s="173"/>
      <c r="BI794" s="173"/>
      <c r="BJ794" s="173"/>
      <c r="BK794" s="173"/>
    </row>
    <row r="795" spans="1:63">
      <c r="A795" s="2" t="s">
        <v>26</v>
      </c>
      <c r="B795" s="24" t="s">
        <v>428</v>
      </c>
      <c r="C795" s="4"/>
      <c r="D795" s="4"/>
      <c r="E795" s="135" t="str">
        <f t="shared" si="1951"/>
        <v xml:space="preserve">                                              </v>
      </c>
      <c r="F795" s="6" t="str">
        <f t="shared" si="2063"/>
        <v>5H0_970_741</v>
      </c>
      <c r="G795" s="6" t="str">
        <f t="shared" si="2064"/>
        <v>S</v>
      </c>
      <c r="H795" s="6" t="str">
        <f t="shared" si="2066"/>
        <v>1AS15H0741</v>
      </c>
      <c r="I795" s="6" t="str">
        <f t="shared" si="2065"/>
        <v>S0</v>
      </c>
      <c r="J795" s="8" t="s">
        <v>498</v>
      </c>
      <c r="K795" s="2"/>
      <c r="L795" s="24" t="s">
        <v>282</v>
      </c>
      <c r="M795" s="67"/>
      <c r="N795" s="68">
        <v>2025</v>
      </c>
      <c r="O795" s="69">
        <v>2024</v>
      </c>
      <c r="P795" s="42" t="s">
        <v>1451</v>
      </c>
      <c r="Q795" s="24" t="s">
        <v>848</v>
      </c>
      <c r="R795" s="6" t="str">
        <f t="shared" si="1710"/>
        <v>1AS15H0741S0A</v>
      </c>
      <c r="S795" s="7" t="str">
        <f t="shared" si="2010"/>
        <v>KEIN SERIENEINSATZ</v>
      </c>
      <c r="T795" s="1" t="str">
        <f t="shared" ref="T795:T810" si="2067">IF(H795=H793,IF(I795=I793,"IndizeNeu (Spalte J, K)",IF(K795&lt;&gt;"","Neue Variant","")),IF(K795&lt;&gt;"","Neue Variant",""))</f>
        <v/>
      </c>
      <c r="U795" s="8"/>
      <c r="V795" s="8"/>
      <c r="W795" s="31"/>
      <c r="X795" s="22"/>
      <c r="Y795" s="4" t="s">
        <v>566</v>
      </c>
      <c r="Z795" s="4" t="s">
        <v>566</v>
      </c>
      <c r="AA795" s="4" t="s">
        <v>374</v>
      </c>
      <c r="AB795" s="32"/>
      <c r="AC795" s="173"/>
      <c r="AD795" s="165"/>
      <c r="AE795" s="165"/>
      <c r="AF795" s="165"/>
      <c r="AG795" s="171"/>
      <c r="AH795" s="171"/>
      <c r="AI795" s="171"/>
      <c r="AJ795" s="172"/>
      <c r="AK795" s="172"/>
      <c r="AL795" s="172"/>
      <c r="AM795" s="165"/>
      <c r="AN795" s="173"/>
      <c r="AO795" s="173"/>
      <c r="AP795" s="173"/>
      <c r="AQ795" s="173"/>
      <c r="AR795" s="173"/>
      <c r="AS795" s="173"/>
      <c r="AT795" s="173"/>
      <c r="AU795" s="173"/>
      <c r="AV795" s="173"/>
      <c r="AW795" s="173"/>
      <c r="AX795" s="173"/>
      <c r="AY795" s="173"/>
      <c r="AZ795" s="173"/>
      <c r="BA795" s="173"/>
      <c r="BB795" s="173"/>
      <c r="BC795" s="173"/>
      <c r="BD795" s="173"/>
      <c r="BE795" s="173"/>
      <c r="BF795" s="173"/>
      <c r="BG795" s="173"/>
      <c r="BH795" s="173"/>
      <c r="BI795" s="173"/>
      <c r="BJ795" s="173"/>
      <c r="BK795" s="173"/>
    </row>
    <row r="796" spans="1:63">
      <c r="A796" s="2" t="s">
        <v>26</v>
      </c>
      <c r="B796" s="24" t="s">
        <v>428</v>
      </c>
      <c r="C796" s="4"/>
      <c r="D796" s="4"/>
      <c r="E796" s="135" t="str">
        <f t="shared" si="1951"/>
        <v xml:space="preserve">                                   VTR1,          </v>
      </c>
      <c r="F796" s="6" t="str">
        <f>LEFT(Q796,11)</f>
        <v>5H0_970_741</v>
      </c>
      <c r="G796" s="6" t="str">
        <f>IF(LEN(Q796)=11,0,MID(Q796,13,2))</f>
        <v>S</v>
      </c>
      <c r="H796" s="6" t="str">
        <f>CONCATENATE(IF(MID(Q796,5,3)="970","1AS1"),LEFT(F796,3),RIGHT(F796,3))</f>
        <v>1AS15H0741</v>
      </c>
      <c r="I796" s="6" t="str">
        <f>IF(G796=0,"00",IF(LEN(G796)=1,CONCATENATE(G796,0),G796))</f>
        <v>S0</v>
      </c>
      <c r="J796" s="8" t="s">
        <v>605</v>
      </c>
      <c r="K796" s="2"/>
      <c r="L796" s="24" t="s">
        <v>282</v>
      </c>
      <c r="M796" s="67"/>
      <c r="N796" s="68">
        <v>2025</v>
      </c>
      <c r="O796" s="69"/>
      <c r="P796" s="42" t="s">
        <v>1451</v>
      </c>
      <c r="Q796" s="24" t="s">
        <v>848</v>
      </c>
      <c r="R796" s="6" t="str">
        <f>IF(J796&lt;&gt;"",CONCATENATE(H796,I796,J796),CONCATENATE(H796,I796,K796))</f>
        <v>1AS15H0741S0B</v>
      </c>
      <c r="S796" s="7" t="str">
        <f>IF(N796="-","KEIN LIEFERUMFANG",IF(AND(N796&lt;=S$3,O796=""),"AKTUELL",IF(O796=N796-1,"KEIN SERIENEINSATZ",IF(N796&gt;S$3,"NOCH NICHT AKTUELL",IF(AND(N796&lt;S$3,O796&lt;S$3),"NICHT AKTUELL",IF(N796&lt;=S$3,"AKTUELL"))))))</f>
        <v>AKTUELL</v>
      </c>
      <c r="T796" s="1" t="str">
        <f t="shared" si="2067"/>
        <v/>
      </c>
      <c r="U796" s="8"/>
      <c r="V796" s="8"/>
      <c r="W796" s="31"/>
      <c r="X796" s="22"/>
      <c r="Y796" s="4" t="s">
        <v>566</v>
      </c>
      <c r="Z796" s="4" t="s">
        <v>566</v>
      </c>
      <c r="AA796" s="4" t="s">
        <v>374</v>
      </c>
      <c r="AB796" s="32"/>
      <c r="AC796" s="173"/>
      <c r="AD796" s="165"/>
      <c r="AE796" s="165"/>
      <c r="AF796" s="165"/>
      <c r="AG796" s="171"/>
      <c r="AH796" s="171"/>
      <c r="AI796" s="171"/>
      <c r="AJ796" s="172"/>
      <c r="AK796" s="172"/>
      <c r="AL796" s="172"/>
      <c r="AM796" s="165"/>
      <c r="AN796" s="173"/>
      <c r="AO796" s="173"/>
      <c r="AP796" s="173"/>
      <c r="AQ796" s="173"/>
      <c r="AR796" s="173"/>
      <c r="AS796" s="173"/>
      <c r="AT796" s="173"/>
      <c r="AU796" s="173"/>
      <c r="AV796" s="173"/>
      <c r="AW796" s="173"/>
      <c r="AX796" s="173"/>
      <c r="AY796" s="173"/>
      <c r="AZ796" s="173"/>
      <c r="BA796" s="173"/>
      <c r="BB796" s="173" t="s">
        <v>374</v>
      </c>
      <c r="BC796" s="173"/>
      <c r="BD796" s="173"/>
      <c r="BE796" s="173"/>
      <c r="BF796" s="173"/>
      <c r="BG796" s="173"/>
      <c r="BH796" s="173"/>
      <c r="BI796" s="173"/>
      <c r="BJ796" s="173"/>
      <c r="BK796" s="173"/>
    </row>
    <row r="797" spans="1:63">
      <c r="A797" s="2" t="s">
        <v>26</v>
      </c>
      <c r="B797" s="24" t="s">
        <v>428</v>
      </c>
      <c r="C797" s="4"/>
      <c r="D797" s="4"/>
      <c r="E797" s="135" t="str">
        <f t="shared" si="1951"/>
        <v xml:space="preserve">                                              </v>
      </c>
      <c r="F797" s="6" t="str">
        <f t="shared" si="2063"/>
        <v>5H0_970_741</v>
      </c>
      <c r="G797" s="6" t="str">
        <f t="shared" si="2064"/>
        <v>T</v>
      </c>
      <c r="H797" s="6" t="str">
        <f t="shared" si="2066"/>
        <v>1AS15H0741</v>
      </c>
      <c r="I797" s="6" t="str">
        <f t="shared" si="2065"/>
        <v>T0</v>
      </c>
      <c r="J797" s="8" t="s">
        <v>498</v>
      </c>
      <c r="K797" s="2"/>
      <c r="L797" s="24" t="s">
        <v>283</v>
      </c>
      <c r="M797" s="67"/>
      <c r="N797" s="68">
        <v>2025</v>
      </c>
      <c r="O797" s="69">
        <v>2024</v>
      </c>
      <c r="P797" s="42" t="s">
        <v>1451</v>
      </c>
      <c r="Q797" s="24" t="s">
        <v>849</v>
      </c>
      <c r="R797" s="6" t="str">
        <f t="shared" si="1710"/>
        <v>1AS15H0741T0A</v>
      </c>
      <c r="S797" s="7" t="str">
        <f t="shared" si="2010"/>
        <v>KEIN SERIENEINSATZ</v>
      </c>
      <c r="T797" s="1" t="str">
        <f t="shared" si="2067"/>
        <v/>
      </c>
      <c r="U797" s="8"/>
      <c r="V797" s="8"/>
      <c r="W797" s="31"/>
      <c r="X797" s="22"/>
      <c r="Y797" s="4" t="s">
        <v>566</v>
      </c>
      <c r="Z797" s="4" t="s">
        <v>566</v>
      </c>
      <c r="AA797" s="4" t="s">
        <v>374</v>
      </c>
      <c r="AB797" s="32"/>
      <c r="AC797" s="173"/>
      <c r="AD797" s="165"/>
      <c r="AE797" s="165"/>
      <c r="AF797" s="165"/>
      <c r="AG797" s="171"/>
      <c r="AH797" s="171"/>
      <c r="AI797" s="171"/>
      <c r="AJ797" s="172"/>
      <c r="AK797" s="172"/>
      <c r="AL797" s="172"/>
      <c r="AM797" s="165"/>
      <c r="AN797" s="173"/>
      <c r="AO797" s="173"/>
      <c r="AP797" s="173"/>
      <c r="AQ797" s="173"/>
      <c r="AR797" s="173"/>
      <c r="AS797" s="173"/>
      <c r="AT797" s="173"/>
      <c r="AU797" s="173"/>
      <c r="AV797" s="173"/>
      <c r="AW797" s="173"/>
      <c r="AX797" s="173"/>
      <c r="AY797" s="173"/>
      <c r="AZ797" s="173"/>
      <c r="BA797" s="173"/>
      <c r="BB797" s="173"/>
      <c r="BC797" s="173"/>
      <c r="BD797" s="173"/>
      <c r="BE797" s="173"/>
      <c r="BF797" s="173"/>
      <c r="BG797" s="173"/>
      <c r="BH797" s="173"/>
      <c r="BI797" s="173"/>
      <c r="BJ797" s="173"/>
      <c r="BK797" s="173"/>
    </row>
    <row r="798" spans="1:63">
      <c r="A798" s="2" t="s">
        <v>26</v>
      </c>
      <c r="B798" s="24" t="s">
        <v>428</v>
      </c>
      <c r="C798" s="4"/>
      <c r="D798" s="4"/>
      <c r="E798" s="135" t="str">
        <f t="shared" si="1951"/>
        <v xml:space="preserve">                                   VTR1,          </v>
      </c>
      <c r="F798" s="6" t="str">
        <f>LEFT(Q798,11)</f>
        <v>5H0_970_741</v>
      </c>
      <c r="G798" s="6" t="str">
        <f>IF(LEN(Q798)=11,0,MID(Q798,13,2))</f>
        <v>T</v>
      </c>
      <c r="H798" s="6" t="str">
        <f>CONCATENATE(IF(MID(Q798,5,3)="970","1AS1"),LEFT(F798,3),RIGHT(F798,3))</f>
        <v>1AS15H0741</v>
      </c>
      <c r="I798" s="6" t="str">
        <f>IF(G798=0,"00",IF(LEN(G798)=1,CONCATENATE(G798,0),G798))</f>
        <v>T0</v>
      </c>
      <c r="J798" s="8" t="s">
        <v>605</v>
      </c>
      <c r="K798" s="2"/>
      <c r="L798" s="24" t="s">
        <v>283</v>
      </c>
      <c r="M798" s="67"/>
      <c r="N798" s="68">
        <v>2025</v>
      </c>
      <c r="O798" s="69"/>
      <c r="P798" s="42" t="s">
        <v>1451</v>
      </c>
      <c r="Q798" s="24" t="s">
        <v>849</v>
      </c>
      <c r="R798" s="6" t="str">
        <f>IF(J798&lt;&gt;"",CONCATENATE(H798,I798,J798),CONCATENATE(H798,I798,K798))</f>
        <v>1AS15H0741T0B</v>
      </c>
      <c r="S798" s="7" t="str">
        <f>IF(N798="-","KEIN LIEFERUMFANG",IF(AND(N798&lt;=S$3,O798=""),"AKTUELL",IF(O798=N798-1,"KEIN SERIENEINSATZ",IF(N798&gt;S$3,"NOCH NICHT AKTUELL",IF(AND(N798&lt;S$3,O798&lt;S$3),"NICHT AKTUELL",IF(N798&lt;=S$3,"AKTUELL"))))))</f>
        <v>AKTUELL</v>
      </c>
      <c r="T798" s="1" t="str">
        <f t="shared" si="2067"/>
        <v/>
      </c>
      <c r="U798" s="8"/>
      <c r="V798" s="8"/>
      <c r="W798" s="31"/>
      <c r="X798" s="22"/>
      <c r="Y798" s="4" t="s">
        <v>566</v>
      </c>
      <c r="Z798" s="4" t="s">
        <v>566</v>
      </c>
      <c r="AA798" s="4" t="s">
        <v>374</v>
      </c>
      <c r="AB798" s="32"/>
      <c r="AC798" s="173"/>
      <c r="AD798" s="165"/>
      <c r="AE798" s="165"/>
      <c r="AF798" s="165"/>
      <c r="AG798" s="171"/>
      <c r="AH798" s="171"/>
      <c r="AI798" s="171"/>
      <c r="AJ798" s="172"/>
      <c r="AK798" s="172"/>
      <c r="AL798" s="172"/>
      <c r="AM798" s="165"/>
      <c r="AN798" s="173"/>
      <c r="AO798" s="173"/>
      <c r="AP798" s="173"/>
      <c r="AQ798" s="173"/>
      <c r="AR798" s="173"/>
      <c r="AS798" s="173"/>
      <c r="AT798" s="173"/>
      <c r="AU798" s="173"/>
      <c r="AV798" s="173"/>
      <c r="AW798" s="173"/>
      <c r="AX798" s="173"/>
      <c r="AY798" s="173"/>
      <c r="AZ798" s="173"/>
      <c r="BA798" s="173"/>
      <c r="BB798" s="173" t="s">
        <v>374</v>
      </c>
      <c r="BC798" s="173"/>
      <c r="BD798" s="173"/>
      <c r="BE798" s="173"/>
      <c r="BF798" s="173"/>
      <c r="BG798" s="173"/>
      <c r="BH798" s="173"/>
      <c r="BI798" s="173"/>
      <c r="BJ798" s="173"/>
      <c r="BK798" s="173"/>
    </row>
    <row r="799" spans="1:63">
      <c r="A799" s="2" t="s">
        <v>26</v>
      </c>
      <c r="B799" s="24" t="s">
        <v>428</v>
      </c>
      <c r="C799" s="4"/>
      <c r="D799" s="4"/>
      <c r="E799" s="135" t="str">
        <f t="shared" si="1951"/>
        <v xml:space="preserve">                                              </v>
      </c>
      <c r="F799" s="6" t="str">
        <f t="shared" si="2063"/>
        <v>5H0_970_741</v>
      </c>
      <c r="G799" s="6" t="str">
        <f t="shared" si="2064"/>
        <v>AA</v>
      </c>
      <c r="H799" s="6" t="str">
        <f t="shared" si="2066"/>
        <v>1AS15H0741</v>
      </c>
      <c r="I799" s="6" t="str">
        <f t="shared" si="2065"/>
        <v>AA</v>
      </c>
      <c r="J799" s="8" t="s">
        <v>498</v>
      </c>
      <c r="K799" s="2"/>
      <c r="L799" s="24" t="s">
        <v>279</v>
      </c>
      <c r="M799" s="67"/>
      <c r="N799" s="68">
        <v>2048</v>
      </c>
      <c r="O799" s="69">
        <v>2102</v>
      </c>
      <c r="P799" s="42" t="s">
        <v>2254</v>
      </c>
      <c r="Q799" s="24" t="s">
        <v>1250</v>
      </c>
      <c r="R799" s="6" t="str">
        <f t="shared" si="1710"/>
        <v>1AS15H0741AAA</v>
      </c>
      <c r="S799" s="7" t="str">
        <f t="shared" si="2010"/>
        <v>NICHT AKTUELL</v>
      </c>
      <c r="T799" s="1" t="str">
        <f t="shared" si="2067"/>
        <v/>
      </c>
      <c r="U799" s="8"/>
      <c r="V799" s="8"/>
      <c r="W799" s="31"/>
      <c r="X799" s="22"/>
      <c r="Y799" s="4" t="s">
        <v>566</v>
      </c>
      <c r="Z799" s="4" t="s">
        <v>566</v>
      </c>
      <c r="AA799" s="4" t="s">
        <v>374</v>
      </c>
      <c r="AB799" s="32"/>
      <c r="AC799" s="173"/>
      <c r="AD799" s="165"/>
      <c r="AE799" s="165"/>
      <c r="AF799" s="165"/>
      <c r="AG799" s="171"/>
      <c r="AH799" s="171"/>
      <c r="AI799" s="171"/>
      <c r="AJ799" s="172"/>
      <c r="AK799" s="172"/>
      <c r="AL799" s="172"/>
      <c r="AM799" s="165"/>
      <c r="AN799" s="173"/>
      <c r="AO799" s="173"/>
      <c r="AP799" s="173"/>
      <c r="AQ799" s="173"/>
      <c r="AR799" s="173"/>
      <c r="AS799" s="173"/>
      <c r="AT799" s="173"/>
      <c r="AU799" s="173"/>
      <c r="AV799" s="173"/>
      <c r="AW799" s="173"/>
      <c r="AX799" s="173"/>
      <c r="AY799" s="173"/>
      <c r="AZ799" s="173"/>
      <c r="BA799" s="173"/>
      <c r="BB799" s="173"/>
      <c r="BC799" s="173"/>
      <c r="BD799" s="173"/>
      <c r="BE799" s="173"/>
      <c r="BF799" s="173"/>
      <c r="BG799" s="173"/>
      <c r="BH799" s="173"/>
      <c r="BI799" s="173"/>
      <c r="BJ799" s="173"/>
      <c r="BK799" s="173"/>
    </row>
    <row r="800" spans="1:63">
      <c r="A800" s="2" t="s">
        <v>26</v>
      </c>
      <c r="B800" s="24" t="s">
        <v>428</v>
      </c>
      <c r="C800" s="4"/>
      <c r="D800" s="4"/>
      <c r="E800" s="135" t="str">
        <f t="shared" si="1951"/>
        <v xml:space="preserve">                                              </v>
      </c>
      <c r="F800" s="6" t="str">
        <f t="shared" ref="F800" si="2068">LEFT(Q800,11)</f>
        <v>5H0_970_741</v>
      </c>
      <c r="G800" s="6" t="str">
        <f t="shared" ref="G800" si="2069">IF(LEN(Q800)=11,0,MID(Q800,13,2))</f>
        <v>AA</v>
      </c>
      <c r="H800" s="6" t="str">
        <f t="shared" ref="H800" si="2070">CONCATENATE(IF(MID(Q800,5,3)="970","1AS1"),LEFT(F800,3),RIGHT(F800,3))</f>
        <v>1AS15H0741</v>
      </c>
      <c r="I800" s="6" t="str">
        <f t="shared" ref="I800" si="2071">IF(G800=0,"00",IF(LEN(G800)=1,CONCATENATE(G800,0),G800))</f>
        <v>AA</v>
      </c>
      <c r="J800" s="8" t="s">
        <v>634</v>
      </c>
      <c r="K800" s="122"/>
      <c r="L800" s="24" t="s">
        <v>279</v>
      </c>
      <c r="M800" s="67"/>
      <c r="N800" s="68">
        <v>2103</v>
      </c>
      <c r="O800" s="69"/>
      <c r="P800" s="42" t="s">
        <v>2254</v>
      </c>
      <c r="Q800" s="24" t="s">
        <v>1250</v>
      </c>
      <c r="R800" s="6" t="str">
        <f t="shared" ref="R800" si="2072">IF(J800&lt;&gt;"",CONCATENATE(H800,I800,J800),CONCATENATE(H800,I800,K800))</f>
        <v>1AS15H0741AAD</v>
      </c>
      <c r="S800" s="7" t="str">
        <f t="shared" ref="S800" si="2073">IF(N800="-","KEIN LIEFERUMFANG",IF(AND(N800&lt;=S$3,O800=""),"AKTUELL",IF(O800=N800-1,"KEIN SERIENEINSATZ",IF(N800&gt;S$3,"NOCH NICHT AKTUELL",IF(AND(N800&lt;S$3,O800&lt;S$3),"NICHT AKTUELL",IF(N800&lt;=S$3,"AKTUELL"))))))</f>
        <v>AKTUELL</v>
      </c>
      <c r="T800" s="1" t="str">
        <f t="shared" si="2067"/>
        <v/>
      </c>
      <c r="U800" s="8"/>
      <c r="V800" s="8"/>
      <c r="W800" s="31"/>
      <c r="X800" s="22"/>
      <c r="Y800" s="4" t="s">
        <v>566</v>
      </c>
      <c r="Z800" s="4" t="s">
        <v>566</v>
      </c>
      <c r="AA800" s="4" t="s">
        <v>374</v>
      </c>
      <c r="AB800" s="32"/>
      <c r="AC800" s="173"/>
      <c r="AD800" s="165"/>
      <c r="AE800" s="165"/>
      <c r="AF800" s="165"/>
      <c r="AG800" s="171"/>
      <c r="AH800" s="171"/>
      <c r="AI800" s="171"/>
      <c r="AJ800" s="172"/>
      <c r="AK800" s="172"/>
      <c r="AL800" s="172"/>
      <c r="AM800" s="165"/>
      <c r="AN800" s="173"/>
      <c r="AO800" s="173"/>
      <c r="AP800" s="173"/>
      <c r="AQ800" s="173"/>
      <c r="AR800" s="173"/>
      <c r="AS800" s="173"/>
      <c r="AT800" s="173"/>
      <c r="AU800" s="173"/>
      <c r="AV800" s="173"/>
      <c r="AW800" s="173"/>
      <c r="AX800" s="173"/>
      <c r="AY800" s="173"/>
      <c r="AZ800" s="173"/>
      <c r="BA800" s="173"/>
      <c r="BB800" s="173"/>
      <c r="BC800" s="173"/>
      <c r="BD800" s="173"/>
      <c r="BE800" s="173"/>
      <c r="BF800" s="173"/>
      <c r="BG800" s="173"/>
      <c r="BH800" s="173"/>
      <c r="BI800" s="173"/>
      <c r="BJ800" s="173"/>
      <c r="BK800" s="173"/>
    </row>
    <row r="801" spans="1:63">
      <c r="A801" s="2" t="s">
        <v>26</v>
      </c>
      <c r="B801" s="24" t="s">
        <v>428</v>
      </c>
      <c r="C801" s="4"/>
      <c r="D801" s="4"/>
      <c r="E801" s="135" t="str">
        <f t="shared" si="1951"/>
        <v xml:space="preserve">                                  VTP1,           </v>
      </c>
      <c r="F801" s="6" t="str">
        <f t="shared" si="2063"/>
        <v>5H0_970_741</v>
      </c>
      <c r="G801" s="6" t="str">
        <f t="shared" si="2064"/>
        <v>AB</v>
      </c>
      <c r="H801" s="6" t="str">
        <f t="shared" si="2066"/>
        <v>1AS15H0741</v>
      </c>
      <c r="I801" s="6" t="str">
        <f t="shared" si="2065"/>
        <v>AB</v>
      </c>
      <c r="J801" s="8" t="s">
        <v>498</v>
      </c>
      <c r="K801" s="2"/>
      <c r="L801" s="24" t="s">
        <v>278</v>
      </c>
      <c r="M801" s="67"/>
      <c r="N801" s="68">
        <v>2048</v>
      </c>
      <c r="O801" s="69">
        <v>2102</v>
      </c>
      <c r="P801" s="42" t="s">
        <v>2254</v>
      </c>
      <c r="Q801" s="24" t="s">
        <v>1251</v>
      </c>
      <c r="R801" s="6" t="str">
        <f t="shared" si="1710"/>
        <v>1AS15H0741ABA</v>
      </c>
      <c r="S801" s="7" t="str">
        <f t="shared" si="2010"/>
        <v>NICHT AKTUELL</v>
      </c>
      <c r="T801" s="1" t="str">
        <f t="shared" si="2067"/>
        <v/>
      </c>
      <c r="U801" s="8"/>
      <c r="V801" s="8" t="s">
        <v>508</v>
      </c>
      <c r="W801" s="31"/>
      <c r="X801" s="22"/>
      <c r="Y801" s="4" t="s">
        <v>374</v>
      </c>
      <c r="Z801" s="4" t="s">
        <v>566</v>
      </c>
      <c r="AA801" s="4" t="s">
        <v>566</v>
      </c>
      <c r="AB801" s="32"/>
      <c r="AC801" s="173"/>
      <c r="AD801" s="165"/>
      <c r="AE801" s="165"/>
      <c r="AF801" s="165"/>
      <c r="AG801" s="171"/>
      <c r="AH801" s="171"/>
      <c r="AI801" s="171"/>
      <c r="AJ801" s="172"/>
      <c r="AK801" s="172"/>
      <c r="AL801" s="172"/>
      <c r="AM801" s="165"/>
      <c r="AN801" s="173"/>
      <c r="AO801" s="173"/>
      <c r="AP801" s="173"/>
      <c r="AQ801" s="173"/>
      <c r="AR801" s="173"/>
      <c r="AS801" s="173"/>
      <c r="AT801" s="173"/>
      <c r="AU801" s="173"/>
      <c r="AV801" s="173"/>
      <c r="AW801" s="173"/>
      <c r="AX801" s="173"/>
      <c r="AY801" s="173"/>
      <c r="AZ801" s="173"/>
      <c r="BA801" s="173" t="s">
        <v>374</v>
      </c>
      <c r="BB801" s="173"/>
      <c r="BC801" s="173"/>
      <c r="BD801" s="173"/>
      <c r="BE801" s="173"/>
      <c r="BF801" s="173"/>
      <c r="BG801" s="173"/>
      <c r="BH801" s="173"/>
      <c r="BI801" s="173"/>
      <c r="BJ801" s="173"/>
      <c r="BK801" s="173"/>
    </row>
    <row r="802" spans="1:63">
      <c r="A802" s="2" t="s">
        <v>26</v>
      </c>
      <c r="B802" s="24" t="s">
        <v>428</v>
      </c>
      <c r="C802" s="4"/>
      <c r="D802" s="4"/>
      <c r="E802" s="135" t="str">
        <f t="shared" si="1951"/>
        <v xml:space="preserve">                                  VTP1,           </v>
      </c>
      <c r="F802" s="6" t="str">
        <f t="shared" ref="F802" si="2074">LEFT(Q802,11)</f>
        <v>5H0_970_741</v>
      </c>
      <c r="G802" s="6" t="str">
        <f t="shared" ref="G802" si="2075">IF(LEN(Q802)=11,0,MID(Q802,13,2))</f>
        <v>AB</v>
      </c>
      <c r="H802" s="6" t="str">
        <f t="shared" ref="H802" si="2076">CONCATENATE(IF(MID(Q802,5,3)="970","1AS1"),LEFT(F802,3),RIGHT(F802,3))</f>
        <v>1AS15H0741</v>
      </c>
      <c r="I802" s="6" t="str">
        <f t="shared" ref="I802" si="2077">IF(G802=0,"00",IF(LEN(G802)=1,CONCATENATE(G802,0),G802))</f>
        <v>AB</v>
      </c>
      <c r="J802" s="8" t="s">
        <v>634</v>
      </c>
      <c r="K802" s="122"/>
      <c r="L802" s="24" t="s">
        <v>278</v>
      </c>
      <c r="M802" s="67"/>
      <c r="N802" s="68">
        <v>2103</v>
      </c>
      <c r="O802" s="69"/>
      <c r="P802" s="42" t="s">
        <v>2254</v>
      </c>
      <c r="Q802" s="24" t="s">
        <v>1251</v>
      </c>
      <c r="R802" s="6" t="str">
        <f t="shared" ref="R802" si="2078">IF(J802&lt;&gt;"",CONCATENATE(H802,I802,J802),CONCATENATE(H802,I802,K802))</f>
        <v>1AS15H0741ABD</v>
      </c>
      <c r="S802" s="7" t="str">
        <f t="shared" ref="S802" si="2079">IF(N802="-","KEIN LIEFERUMFANG",IF(AND(N802&lt;=S$3,O802=""),"AKTUELL",IF(O802=N802-1,"KEIN SERIENEINSATZ",IF(N802&gt;S$3,"NOCH NICHT AKTUELL",IF(AND(N802&lt;S$3,O802&lt;S$3),"NICHT AKTUELL",IF(N802&lt;=S$3,"AKTUELL"))))))</f>
        <v>AKTUELL</v>
      </c>
      <c r="T802" s="1" t="str">
        <f t="shared" si="2067"/>
        <v/>
      </c>
      <c r="U802" s="8"/>
      <c r="V802" s="8" t="s">
        <v>508</v>
      </c>
      <c r="W802" s="31"/>
      <c r="X802" s="22"/>
      <c r="Y802" s="4" t="s">
        <v>374</v>
      </c>
      <c r="Z802" s="4" t="s">
        <v>566</v>
      </c>
      <c r="AA802" s="4" t="s">
        <v>566</v>
      </c>
      <c r="AB802" s="32"/>
      <c r="AC802" s="173"/>
      <c r="AD802" s="165"/>
      <c r="AE802" s="165"/>
      <c r="AF802" s="165"/>
      <c r="AG802" s="171"/>
      <c r="AH802" s="171"/>
      <c r="AI802" s="171"/>
      <c r="AJ802" s="172"/>
      <c r="AK802" s="172"/>
      <c r="AL802" s="172"/>
      <c r="AM802" s="165"/>
      <c r="AN802" s="173"/>
      <c r="AO802" s="173"/>
      <c r="AP802" s="173"/>
      <c r="AQ802" s="173"/>
      <c r="AR802" s="173"/>
      <c r="AS802" s="173"/>
      <c r="AT802" s="173"/>
      <c r="AU802" s="173"/>
      <c r="AV802" s="173"/>
      <c r="AW802" s="173"/>
      <c r="AX802" s="173"/>
      <c r="AY802" s="173"/>
      <c r="AZ802" s="173"/>
      <c r="BA802" s="173" t="s">
        <v>374</v>
      </c>
      <c r="BB802" s="173"/>
      <c r="BC802" s="173"/>
      <c r="BD802" s="173"/>
      <c r="BE802" s="173"/>
      <c r="BF802" s="173"/>
      <c r="BG802" s="173"/>
      <c r="BH802" s="173"/>
      <c r="BI802" s="173"/>
      <c r="BJ802" s="173"/>
      <c r="BK802" s="173"/>
    </row>
    <row r="803" spans="1:63">
      <c r="A803" s="2" t="s">
        <v>26</v>
      </c>
      <c r="B803" s="24" t="s">
        <v>428</v>
      </c>
      <c r="C803" s="4"/>
      <c r="D803" s="4"/>
      <c r="E803" s="135" t="str">
        <f t="shared" si="1951"/>
        <v xml:space="preserve">                                              </v>
      </c>
      <c r="F803" s="6" t="str">
        <f t="shared" si="2063"/>
        <v>5H0_970_741</v>
      </c>
      <c r="G803" s="6" t="str">
        <f t="shared" si="2064"/>
        <v>AC</v>
      </c>
      <c r="H803" s="6" t="str">
        <f t="shared" si="2066"/>
        <v>1AS15H0741</v>
      </c>
      <c r="I803" s="6" t="str">
        <f t="shared" si="2065"/>
        <v>AC</v>
      </c>
      <c r="J803" s="8" t="s">
        <v>498</v>
      </c>
      <c r="K803" s="2"/>
      <c r="L803" s="24" t="s">
        <v>850</v>
      </c>
      <c r="M803" s="67"/>
      <c r="N803" s="68">
        <v>2048</v>
      </c>
      <c r="O803" s="69">
        <v>2102</v>
      </c>
      <c r="P803" s="42" t="s">
        <v>2254</v>
      </c>
      <c r="Q803" s="24" t="s">
        <v>1252</v>
      </c>
      <c r="R803" s="6" t="str">
        <f t="shared" si="1710"/>
        <v>1AS15H0741ACA</v>
      </c>
      <c r="S803" s="7" t="str">
        <f t="shared" si="2010"/>
        <v>NICHT AKTUELL</v>
      </c>
      <c r="T803" s="1" t="str">
        <f t="shared" si="2067"/>
        <v/>
      </c>
      <c r="U803" s="8"/>
      <c r="V803" s="8"/>
      <c r="W803" s="31"/>
      <c r="X803" s="22"/>
      <c r="Y803" s="4" t="s">
        <v>566</v>
      </c>
      <c r="Z803" s="4" t="s">
        <v>566</v>
      </c>
      <c r="AA803" s="4" t="s">
        <v>374</v>
      </c>
      <c r="AB803" s="32"/>
      <c r="AC803" s="173"/>
      <c r="AD803" s="165"/>
      <c r="AE803" s="165"/>
      <c r="AF803" s="165"/>
      <c r="AG803" s="171"/>
      <c r="AH803" s="171"/>
      <c r="AI803" s="171"/>
      <c r="AJ803" s="172"/>
      <c r="AK803" s="172"/>
      <c r="AL803" s="172"/>
      <c r="AM803" s="165"/>
      <c r="AN803" s="173"/>
      <c r="AO803" s="173"/>
      <c r="AP803" s="173"/>
      <c r="AQ803" s="173"/>
      <c r="AR803" s="173"/>
      <c r="AS803" s="173"/>
      <c r="AT803" s="173"/>
      <c r="AU803" s="173"/>
      <c r="AV803" s="173"/>
      <c r="AW803" s="173"/>
      <c r="AX803" s="173"/>
      <c r="AY803" s="173"/>
      <c r="AZ803" s="173"/>
      <c r="BA803" s="173"/>
      <c r="BB803" s="173"/>
      <c r="BC803" s="173"/>
      <c r="BD803" s="173"/>
      <c r="BE803" s="173"/>
      <c r="BF803" s="173"/>
      <c r="BG803" s="173"/>
      <c r="BH803" s="173"/>
      <c r="BI803" s="173"/>
      <c r="BJ803" s="173"/>
      <c r="BK803" s="173"/>
    </row>
    <row r="804" spans="1:63">
      <c r="A804" s="2" t="s">
        <v>26</v>
      </c>
      <c r="B804" s="24" t="s">
        <v>428</v>
      </c>
      <c r="C804" s="4"/>
      <c r="D804" s="4"/>
      <c r="E804" s="135" t="str">
        <f t="shared" si="1951"/>
        <v xml:space="preserve">                                              </v>
      </c>
      <c r="F804" s="6" t="str">
        <f t="shared" ref="F804" si="2080">LEFT(Q804,11)</f>
        <v>5H0_970_741</v>
      </c>
      <c r="G804" s="6" t="str">
        <f t="shared" ref="G804" si="2081">IF(LEN(Q804)=11,0,MID(Q804,13,2))</f>
        <v>AC</v>
      </c>
      <c r="H804" s="6" t="str">
        <f t="shared" ref="H804" si="2082">CONCATENATE(IF(MID(Q804,5,3)="970","1AS1"),LEFT(F804,3),RIGHT(F804,3))</f>
        <v>1AS15H0741</v>
      </c>
      <c r="I804" s="6" t="str">
        <f t="shared" ref="I804" si="2083">IF(G804=0,"00",IF(LEN(G804)=1,CONCATENATE(G804,0),G804))</f>
        <v>AC</v>
      </c>
      <c r="J804" s="8" t="s">
        <v>634</v>
      </c>
      <c r="K804" s="122"/>
      <c r="L804" s="24" t="s">
        <v>850</v>
      </c>
      <c r="M804" s="67"/>
      <c r="N804" s="68">
        <v>2103</v>
      </c>
      <c r="O804" s="69"/>
      <c r="P804" s="42" t="s">
        <v>2254</v>
      </c>
      <c r="Q804" s="24" t="s">
        <v>1252</v>
      </c>
      <c r="R804" s="6" t="str">
        <f t="shared" ref="R804" si="2084">IF(J804&lt;&gt;"",CONCATENATE(H804,I804,J804),CONCATENATE(H804,I804,K804))</f>
        <v>1AS15H0741ACD</v>
      </c>
      <c r="S804" s="7" t="str">
        <f t="shared" ref="S804" si="2085">IF(N804="-","KEIN LIEFERUMFANG",IF(AND(N804&lt;=S$3,O804=""),"AKTUELL",IF(O804=N804-1,"KEIN SERIENEINSATZ",IF(N804&gt;S$3,"NOCH NICHT AKTUELL",IF(AND(N804&lt;S$3,O804&lt;S$3),"NICHT AKTUELL",IF(N804&lt;=S$3,"AKTUELL"))))))</f>
        <v>AKTUELL</v>
      </c>
      <c r="T804" s="1" t="str">
        <f t="shared" si="2067"/>
        <v/>
      </c>
      <c r="U804" s="8"/>
      <c r="V804" s="8"/>
      <c r="W804" s="31"/>
      <c r="X804" s="22"/>
      <c r="Y804" s="4" t="s">
        <v>566</v>
      </c>
      <c r="Z804" s="4" t="s">
        <v>566</v>
      </c>
      <c r="AA804" s="4" t="s">
        <v>374</v>
      </c>
      <c r="AB804" s="32"/>
      <c r="AC804" s="173"/>
      <c r="AD804" s="165"/>
      <c r="AE804" s="165"/>
      <c r="AF804" s="165"/>
      <c r="AG804" s="171"/>
      <c r="AH804" s="171"/>
      <c r="AI804" s="171"/>
      <c r="AJ804" s="172"/>
      <c r="AK804" s="172"/>
      <c r="AL804" s="172"/>
      <c r="AM804" s="165"/>
      <c r="AN804" s="173"/>
      <c r="AO804" s="173"/>
      <c r="AP804" s="173"/>
      <c r="AQ804" s="173"/>
      <c r="AR804" s="173"/>
      <c r="AS804" s="173"/>
      <c r="AT804" s="173"/>
      <c r="AU804" s="173"/>
      <c r="AV804" s="173"/>
      <c r="AW804" s="173"/>
      <c r="AX804" s="173"/>
      <c r="AY804" s="173"/>
      <c r="AZ804" s="173"/>
      <c r="BA804" s="173"/>
      <c r="BB804" s="173"/>
      <c r="BC804" s="173"/>
      <c r="BD804" s="173"/>
      <c r="BE804" s="173"/>
      <c r="BF804" s="173"/>
      <c r="BG804" s="173"/>
      <c r="BH804" s="173"/>
      <c r="BI804" s="173"/>
      <c r="BJ804" s="173"/>
      <c r="BK804" s="173"/>
    </row>
    <row r="805" spans="1:63">
      <c r="A805" s="2" t="s">
        <v>26</v>
      </c>
      <c r="B805" s="24" t="s">
        <v>428</v>
      </c>
      <c r="C805" s="4"/>
      <c r="D805" s="4"/>
      <c r="E805" s="135" t="str">
        <f t="shared" si="1951"/>
        <v xml:space="preserve">                                              </v>
      </c>
      <c r="F805" s="6" t="str">
        <f t="shared" si="2063"/>
        <v>5H0_970_741</v>
      </c>
      <c r="G805" s="6" t="str">
        <f t="shared" si="2064"/>
        <v>AD</v>
      </c>
      <c r="H805" s="6" t="str">
        <f t="shared" si="2066"/>
        <v>1AS15H0741</v>
      </c>
      <c r="I805" s="6" t="str">
        <f t="shared" si="2065"/>
        <v>AD</v>
      </c>
      <c r="J805" s="8" t="s">
        <v>498</v>
      </c>
      <c r="K805" s="2"/>
      <c r="L805" s="24" t="s">
        <v>429</v>
      </c>
      <c r="M805" s="67"/>
      <c r="N805" s="68">
        <v>2048</v>
      </c>
      <c r="O805" s="69">
        <v>2102</v>
      </c>
      <c r="P805" s="42" t="s">
        <v>2254</v>
      </c>
      <c r="Q805" s="24" t="s">
        <v>1253</v>
      </c>
      <c r="R805" s="6" t="str">
        <f t="shared" si="1710"/>
        <v>1AS15H0741ADA</v>
      </c>
      <c r="S805" s="7" t="str">
        <f t="shared" si="2010"/>
        <v>NICHT AKTUELL</v>
      </c>
      <c r="T805" s="1" t="str">
        <f t="shared" si="2067"/>
        <v/>
      </c>
      <c r="U805" s="8"/>
      <c r="V805" s="8"/>
      <c r="W805" s="31"/>
      <c r="X805" s="22"/>
      <c r="Y805" s="4" t="s">
        <v>566</v>
      </c>
      <c r="Z805" s="4" t="s">
        <v>566</v>
      </c>
      <c r="AA805" s="4" t="s">
        <v>374</v>
      </c>
      <c r="AB805" s="32"/>
      <c r="AC805" s="173"/>
      <c r="AD805" s="165"/>
      <c r="AE805" s="165"/>
      <c r="AF805" s="165"/>
      <c r="AG805" s="171"/>
      <c r="AH805" s="171"/>
      <c r="AI805" s="171"/>
      <c r="AJ805" s="172"/>
      <c r="AK805" s="172"/>
      <c r="AL805" s="172"/>
      <c r="AM805" s="165"/>
      <c r="AN805" s="173"/>
      <c r="AO805" s="173"/>
      <c r="AP805" s="173"/>
      <c r="AQ805" s="173"/>
      <c r="AR805" s="173"/>
      <c r="AS805" s="173"/>
      <c r="AT805" s="173"/>
      <c r="AU805" s="173"/>
      <c r="AV805" s="173"/>
      <c r="AW805" s="173"/>
      <c r="AX805" s="173"/>
      <c r="AY805" s="173"/>
      <c r="AZ805" s="173"/>
      <c r="BA805" s="173"/>
      <c r="BB805" s="173"/>
      <c r="BC805" s="173"/>
      <c r="BD805" s="173"/>
      <c r="BE805" s="173"/>
      <c r="BF805" s="173"/>
      <c r="BG805" s="173"/>
      <c r="BH805" s="173"/>
      <c r="BI805" s="173"/>
      <c r="BJ805" s="173"/>
      <c r="BK805" s="173"/>
    </row>
    <row r="806" spans="1:63">
      <c r="A806" s="2" t="s">
        <v>26</v>
      </c>
      <c r="B806" s="24" t="s">
        <v>428</v>
      </c>
      <c r="C806" s="4"/>
      <c r="D806" s="4"/>
      <c r="E806" s="135" t="str">
        <f t="shared" si="1951"/>
        <v xml:space="preserve">                                              </v>
      </c>
      <c r="F806" s="6" t="str">
        <f t="shared" ref="F806" si="2086">LEFT(Q806,11)</f>
        <v>5H0_970_741</v>
      </c>
      <c r="G806" s="6" t="str">
        <f t="shared" ref="G806" si="2087">IF(LEN(Q806)=11,0,MID(Q806,13,2))</f>
        <v>AD</v>
      </c>
      <c r="H806" s="6" t="str">
        <f t="shared" ref="H806" si="2088">CONCATENATE(IF(MID(Q806,5,3)="970","1AS1"),LEFT(F806,3),RIGHT(F806,3))</f>
        <v>1AS15H0741</v>
      </c>
      <c r="I806" s="6" t="str">
        <f t="shared" ref="I806" si="2089">IF(G806=0,"00",IF(LEN(G806)=1,CONCATENATE(G806,0),G806))</f>
        <v>AD</v>
      </c>
      <c r="J806" s="8" t="s">
        <v>634</v>
      </c>
      <c r="K806" s="122"/>
      <c r="L806" s="24" t="s">
        <v>429</v>
      </c>
      <c r="M806" s="67"/>
      <c r="N806" s="68">
        <v>2103</v>
      </c>
      <c r="O806" s="69"/>
      <c r="P806" s="42" t="s">
        <v>2254</v>
      </c>
      <c r="Q806" s="24" t="s">
        <v>1253</v>
      </c>
      <c r="R806" s="6" t="str">
        <f t="shared" ref="R806" si="2090">IF(J806&lt;&gt;"",CONCATENATE(H806,I806,J806),CONCATENATE(H806,I806,K806))</f>
        <v>1AS15H0741ADD</v>
      </c>
      <c r="S806" s="7" t="str">
        <f t="shared" ref="S806" si="2091">IF(N806="-","KEIN LIEFERUMFANG",IF(AND(N806&lt;=S$3,O806=""),"AKTUELL",IF(O806=N806-1,"KEIN SERIENEINSATZ",IF(N806&gt;S$3,"NOCH NICHT AKTUELL",IF(AND(N806&lt;S$3,O806&lt;S$3),"NICHT AKTUELL",IF(N806&lt;=S$3,"AKTUELL"))))))</f>
        <v>AKTUELL</v>
      </c>
      <c r="T806" s="1" t="str">
        <f t="shared" si="2067"/>
        <v/>
      </c>
      <c r="U806" s="8"/>
      <c r="V806" s="8"/>
      <c r="W806" s="31"/>
      <c r="X806" s="22"/>
      <c r="Y806" s="4" t="s">
        <v>566</v>
      </c>
      <c r="Z806" s="4" t="s">
        <v>566</v>
      </c>
      <c r="AA806" s="4" t="s">
        <v>374</v>
      </c>
      <c r="AB806" s="32"/>
      <c r="AC806" s="173"/>
      <c r="AD806" s="165"/>
      <c r="AE806" s="165"/>
      <c r="AF806" s="165"/>
      <c r="AG806" s="171"/>
      <c r="AH806" s="171"/>
      <c r="AI806" s="171"/>
      <c r="AJ806" s="172"/>
      <c r="AK806" s="172"/>
      <c r="AL806" s="172"/>
      <c r="AM806" s="165"/>
      <c r="AN806" s="173"/>
      <c r="AO806" s="173"/>
      <c r="AP806" s="173"/>
      <c r="AQ806" s="173"/>
      <c r="AR806" s="173"/>
      <c r="AS806" s="173"/>
      <c r="AT806" s="173"/>
      <c r="AU806" s="173"/>
      <c r="AV806" s="173"/>
      <c r="AW806" s="173"/>
      <c r="AX806" s="173"/>
      <c r="AY806" s="173"/>
      <c r="AZ806" s="173"/>
      <c r="BA806" s="173"/>
      <c r="BB806" s="173"/>
      <c r="BC806" s="173"/>
      <c r="BD806" s="173"/>
      <c r="BE806" s="173"/>
      <c r="BF806" s="173"/>
      <c r="BG806" s="173"/>
      <c r="BH806" s="173"/>
      <c r="BI806" s="173"/>
      <c r="BJ806" s="173"/>
      <c r="BK806" s="173"/>
    </row>
    <row r="807" spans="1:63">
      <c r="A807" s="2" t="s">
        <v>26</v>
      </c>
      <c r="B807" s="24" t="s">
        <v>428</v>
      </c>
      <c r="C807" s="4"/>
      <c r="D807" s="4"/>
      <c r="E807" s="135" t="str">
        <f t="shared" si="1951"/>
        <v xml:space="preserve">                                              </v>
      </c>
      <c r="F807" s="6" t="str">
        <f t="shared" si="2063"/>
        <v>5H0_970_741</v>
      </c>
      <c r="G807" s="6" t="str">
        <f t="shared" si="2064"/>
        <v>AE</v>
      </c>
      <c r="H807" s="6" t="str">
        <f t="shared" si="2066"/>
        <v>1AS15H0741</v>
      </c>
      <c r="I807" s="6" t="str">
        <f t="shared" si="2065"/>
        <v>AE</v>
      </c>
      <c r="J807" s="8" t="s">
        <v>498</v>
      </c>
      <c r="K807" s="2"/>
      <c r="L807" s="24" t="s">
        <v>281</v>
      </c>
      <c r="M807" s="67"/>
      <c r="N807" s="68">
        <v>2048</v>
      </c>
      <c r="O807" s="69">
        <v>2102</v>
      </c>
      <c r="P807" s="42" t="s">
        <v>2254</v>
      </c>
      <c r="Q807" s="24" t="s">
        <v>1254</v>
      </c>
      <c r="R807" s="6" t="str">
        <f t="shared" si="1710"/>
        <v>1AS15H0741AEA</v>
      </c>
      <c r="S807" s="7" t="str">
        <f t="shared" si="2010"/>
        <v>NICHT AKTUELL</v>
      </c>
      <c r="T807" s="1" t="str">
        <f t="shared" si="2067"/>
        <v/>
      </c>
      <c r="U807" s="8"/>
      <c r="V807" s="8"/>
      <c r="W807" s="31"/>
      <c r="X807" s="22"/>
      <c r="Y807" s="4" t="s">
        <v>566</v>
      </c>
      <c r="Z807" s="4" t="s">
        <v>566</v>
      </c>
      <c r="AA807" s="4" t="s">
        <v>374</v>
      </c>
      <c r="AB807" s="32"/>
      <c r="AC807" s="173"/>
      <c r="AD807" s="165"/>
      <c r="AE807" s="165"/>
      <c r="AF807" s="165"/>
      <c r="AG807" s="171"/>
      <c r="AH807" s="171"/>
      <c r="AI807" s="171"/>
      <c r="AJ807" s="172"/>
      <c r="AK807" s="172"/>
      <c r="AL807" s="172"/>
      <c r="AM807" s="165"/>
      <c r="AN807" s="173"/>
      <c r="AO807" s="173"/>
      <c r="AP807" s="173"/>
      <c r="AQ807" s="173"/>
      <c r="AR807" s="173"/>
      <c r="AS807" s="173"/>
      <c r="AT807" s="173"/>
      <c r="AU807" s="173"/>
      <c r="AV807" s="173"/>
      <c r="AW807" s="173"/>
      <c r="AX807" s="173"/>
      <c r="AY807" s="173"/>
      <c r="AZ807" s="173"/>
      <c r="BA807" s="173"/>
      <c r="BB807" s="173"/>
      <c r="BC807" s="173"/>
      <c r="BD807" s="173"/>
      <c r="BE807" s="173"/>
      <c r="BF807" s="173"/>
      <c r="BG807" s="173"/>
      <c r="BH807" s="173"/>
      <c r="BI807" s="173"/>
      <c r="BJ807" s="173"/>
      <c r="BK807" s="173"/>
    </row>
    <row r="808" spans="1:63">
      <c r="A808" s="2" t="s">
        <v>26</v>
      </c>
      <c r="B808" s="24" t="s">
        <v>428</v>
      </c>
      <c r="C808" s="4"/>
      <c r="D808" s="4"/>
      <c r="E808" s="135" t="str">
        <f t="shared" si="1951"/>
        <v xml:space="preserve">VTC0,                                             </v>
      </c>
      <c r="F808" s="6" t="str">
        <f t="shared" ref="F808" si="2092">LEFT(Q808,11)</f>
        <v>5H0_970_741</v>
      </c>
      <c r="G808" s="6" t="str">
        <f t="shared" ref="G808" si="2093">IF(LEN(Q808)=11,0,MID(Q808,13,2))</f>
        <v>AE</v>
      </c>
      <c r="H808" s="6" t="str">
        <f t="shared" ref="H808" si="2094">CONCATENATE(IF(MID(Q808,5,3)="970","1AS1"),LEFT(F808,3),RIGHT(F808,3))</f>
        <v>1AS15H0741</v>
      </c>
      <c r="I808" s="6" t="str">
        <f t="shared" ref="I808" si="2095">IF(G808=0,"00",IF(LEN(G808)=1,CONCATENATE(G808,0),G808))</f>
        <v>AE</v>
      </c>
      <c r="J808" s="8" t="s">
        <v>634</v>
      </c>
      <c r="K808" s="122"/>
      <c r="L808" s="24" t="s">
        <v>281</v>
      </c>
      <c r="M808" s="67"/>
      <c r="N808" s="68">
        <v>2103</v>
      </c>
      <c r="O808" s="69"/>
      <c r="P808" s="42" t="s">
        <v>2254</v>
      </c>
      <c r="Q808" s="24" t="s">
        <v>1254</v>
      </c>
      <c r="R808" s="6" t="str">
        <f t="shared" ref="R808" si="2096">IF(J808&lt;&gt;"",CONCATENATE(H808,I808,J808),CONCATENATE(H808,I808,K808))</f>
        <v>1AS15H0741AED</v>
      </c>
      <c r="S808" s="7" t="str">
        <f t="shared" ref="S808" si="2097">IF(N808="-","KEIN LIEFERUMFANG",IF(AND(N808&lt;=S$3,O808=""),"AKTUELL",IF(O808=N808-1,"KEIN SERIENEINSATZ",IF(N808&gt;S$3,"NOCH NICHT AKTUELL",IF(AND(N808&lt;S$3,O808&lt;S$3),"NICHT AKTUELL",IF(N808&lt;=S$3,"AKTUELL"))))))</f>
        <v>AKTUELL</v>
      </c>
      <c r="T808" s="1" t="str">
        <f t="shared" si="2067"/>
        <v/>
      </c>
      <c r="U808" s="8"/>
      <c r="V808" s="8"/>
      <c r="W808" s="31"/>
      <c r="X808" s="22"/>
      <c r="Y808" s="4" t="s">
        <v>566</v>
      </c>
      <c r="Z808" s="4" t="s">
        <v>566</v>
      </c>
      <c r="AA808" s="4" t="s">
        <v>374</v>
      </c>
      <c r="AB808" s="32"/>
      <c r="AC808" s="173" t="s">
        <v>374</v>
      </c>
      <c r="AD808" s="165"/>
      <c r="AE808" s="165"/>
      <c r="AF808" s="165"/>
      <c r="AG808" s="171"/>
      <c r="AH808" s="171"/>
      <c r="AI808" s="171"/>
      <c r="AJ808" s="172"/>
      <c r="AK808" s="172"/>
      <c r="AL808" s="172"/>
      <c r="AM808" s="165"/>
      <c r="AN808" s="173"/>
      <c r="AO808" s="173"/>
      <c r="AP808" s="173"/>
      <c r="AQ808" s="173"/>
      <c r="AR808" s="173"/>
      <c r="AS808" s="173"/>
      <c r="AT808" s="173"/>
      <c r="AU808" s="173"/>
      <c r="AV808" s="173"/>
      <c r="AW808" s="173"/>
      <c r="AX808" s="173"/>
      <c r="AY808" s="173"/>
      <c r="AZ808" s="173"/>
      <c r="BA808" s="173"/>
      <c r="BB808" s="173"/>
      <c r="BC808" s="173"/>
      <c r="BD808" s="173"/>
      <c r="BE808" s="173"/>
      <c r="BF808" s="173"/>
      <c r="BG808" s="173"/>
      <c r="BH808" s="173"/>
      <c r="BI808" s="173"/>
      <c r="BJ808" s="173"/>
      <c r="BK808" s="173"/>
    </row>
    <row r="809" spans="1:63">
      <c r="A809" s="2" t="s">
        <v>26</v>
      </c>
      <c r="B809" s="24" t="s">
        <v>428</v>
      </c>
      <c r="C809" s="4"/>
      <c r="D809" s="4"/>
      <c r="E809" s="135" t="str">
        <f t="shared" si="1951"/>
        <v xml:space="preserve">                                              </v>
      </c>
      <c r="F809" s="6" t="str">
        <f t="shared" si="2063"/>
        <v>5H0_970_741</v>
      </c>
      <c r="G809" s="6" t="str">
        <f t="shared" si="2064"/>
        <v>AF</v>
      </c>
      <c r="H809" s="6" t="str">
        <f t="shared" si="2066"/>
        <v>1AS15H0741</v>
      </c>
      <c r="I809" s="6" t="str">
        <f t="shared" si="2065"/>
        <v>AF</v>
      </c>
      <c r="J809" s="8" t="s">
        <v>498</v>
      </c>
      <c r="K809" s="2"/>
      <c r="L809" s="24" t="s">
        <v>282</v>
      </c>
      <c r="M809" s="67"/>
      <c r="N809" s="68">
        <v>2048</v>
      </c>
      <c r="O809" s="69">
        <v>2102</v>
      </c>
      <c r="P809" s="42" t="s">
        <v>2254</v>
      </c>
      <c r="Q809" s="24" t="s">
        <v>1255</v>
      </c>
      <c r="R809" s="6" t="str">
        <f t="shared" si="1710"/>
        <v>1AS15H0741AFA</v>
      </c>
      <c r="S809" s="7" t="str">
        <f t="shared" si="2010"/>
        <v>NICHT AKTUELL</v>
      </c>
      <c r="T809" s="1" t="str">
        <f t="shared" si="2067"/>
        <v/>
      </c>
      <c r="U809" s="8"/>
      <c r="V809" s="8"/>
      <c r="W809" s="31"/>
      <c r="X809" s="22"/>
      <c r="Y809" s="4" t="s">
        <v>566</v>
      </c>
      <c r="Z809" s="4" t="s">
        <v>566</v>
      </c>
      <c r="AA809" s="4" t="s">
        <v>374</v>
      </c>
      <c r="AB809" s="32"/>
      <c r="AC809" s="173"/>
      <c r="AD809" s="165"/>
      <c r="AE809" s="165"/>
      <c r="AF809" s="165"/>
      <c r="AG809" s="171"/>
      <c r="AH809" s="171"/>
      <c r="AI809" s="171"/>
      <c r="AJ809" s="172"/>
      <c r="AK809" s="172"/>
      <c r="AL809" s="172"/>
      <c r="AM809" s="165"/>
      <c r="AN809" s="173"/>
      <c r="AO809" s="173"/>
      <c r="AP809" s="173"/>
      <c r="AQ809" s="173"/>
      <c r="AR809" s="173"/>
      <c r="AS809" s="173"/>
      <c r="AT809" s="173"/>
      <c r="AU809" s="173"/>
      <c r="AV809" s="173"/>
      <c r="AW809" s="173"/>
      <c r="AX809" s="173"/>
      <c r="AY809" s="173"/>
      <c r="AZ809" s="173"/>
      <c r="BA809" s="173"/>
      <c r="BB809" s="173"/>
      <c r="BC809" s="173"/>
      <c r="BD809" s="173"/>
      <c r="BE809" s="173"/>
      <c r="BF809" s="173"/>
      <c r="BG809" s="173"/>
      <c r="BH809" s="173"/>
      <c r="BI809" s="173"/>
      <c r="BJ809" s="173"/>
      <c r="BK809" s="173"/>
    </row>
    <row r="810" spans="1:63">
      <c r="A810" s="2" t="s">
        <v>26</v>
      </c>
      <c r="B810" s="24" t="s">
        <v>428</v>
      </c>
      <c r="C810" s="4"/>
      <c r="D810" s="4"/>
      <c r="E810" s="135" t="str">
        <f t="shared" ref="E810:E888" si="2098">CONCATENATE(IF(AC810&gt;0,$AC$1," ")," ",IF(AD810&gt;0,$AD$1," ")," ",IF(AE810&gt;0,$AE$1," ")," ",IF(AF810&gt;0,$AF$1," ")," ",IF(AG810&gt;0,$AG$1," ")," ",IF(AH810&gt;0,$AH$1," ")," ",IF(AI810&gt;0,$AI$1," ")," ",IF(AJ810&gt;0,$AJ$1," ")," ",IF(AK810&gt;0,$AK$1," ")," ",IF(AL810&gt;0,$AL$1," ")," ",IF(AM810&gt;0,$AM$1," "),IF(AN810&gt;0,$AN$1," "),IF(AO810&gt;0,$AO$1," "),IF(AP810&gt;0,$AP$1," "),IF(AQ810&gt;0,$AQ$1," "),IF(AR810&gt;0,$AR$1," "),IF(AS810&gt;0,$AS$1," "),IF(AT810&gt;0,$AT$1," "),IF(AU810&gt;0,$AU$1," "),IF(AV810&gt;0,$AV$1," "),IF(AW810&gt;0,$AW$1," "),IF(AX810&gt;0,$AX$1," "),IF(AY810&gt;0,$AY$1," "),IF(AZ810&gt;0,$AZ$1," "),IF(BA810&gt;0,$BA$1," "),IF(BB810&gt;0,$BB$1," "),IF(BC810&gt;0,$BC$1," "),IF(BD810&gt;0,$BD$1," "),IF(BE810&gt;0,$BE$1," "),IF(BF810&gt;0,$BF$1," "),IF(BG810&gt;0,$BG$1," "),IF(BH810&gt;0,$BH$1," "),IF(BI810&gt;0,$BI$1," "),IF(BJ810&gt;0,$BJ$1," "),IF(BK810&gt;0,$BK$1," "),IF(BL810&gt;0,$BL$1," "))</f>
        <v xml:space="preserve">                                              </v>
      </c>
      <c r="F810" s="6" t="str">
        <f t="shared" ref="F810" si="2099">LEFT(Q810,11)</f>
        <v>5H0_970_741</v>
      </c>
      <c r="G810" s="6" t="str">
        <f t="shared" ref="G810" si="2100">IF(LEN(Q810)=11,0,MID(Q810,13,2))</f>
        <v>AF</v>
      </c>
      <c r="H810" s="6" t="str">
        <f t="shared" ref="H810" si="2101">CONCATENATE(IF(MID(Q810,5,3)="970","1AS1"),LEFT(F810,3),RIGHT(F810,3))</f>
        <v>1AS15H0741</v>
      </c>
      <c r="I810" s="6" t="str">
        <f t="shared" ref="I810" si="2102">IF(G810=0,"00",IF(LEN(G810)=1,CONCATENATE(G810,0),G810))</f>
        <v>AF</v>
      </c>
      <c r="J810" s="8" t="s">
        <v>634</v>
      </c>
      <c r="K810" s="122"/>
      <c r="L810" s="24" t="s">
        <v>282</v>
      </c>
      <c r="M810" s="67"/>
      <c r="N810" s="68">
        <v>2103</v>
      </c>
      <c r="O810" s="69"/>
      <c r="P810" s="42" t="s">
        <v>2254</v>
      </c>
      <c r="Q810" s="24" t="s">
        <v>1255</v>
      </c>
      <c r="R810" s="6" t="str">
        <f t="shared" ref="R810" si="2103">IF(J810&lt;&gt;"",CONCATENATE(H810,I810,J810),CONCATENATE(H810,I810,K810))</f>
        <v>1AS15H0741AFD</v>
      </c>
      <c r="S810" s="7" t="str">
        <f t="shared" ref="S810" si="2104">IF(N810="-","KEIN LIEFERUMFANG",IF(AND(N810&lt;=S$3,O810=""),"AKTUELL",IF(O810=N810-1,"KEIN SERIENEINSATZ",IF(N810&gt;S$3,"NOCH NICHT AKTUELL",IF(AND(N810&lt;S$3,O810&lt;S$3),"NICHT AKTUELL",IF(N810&lt;=S$3,"AKTUELL"))))))</f>
        <v>AKTUELL</v>
      </c>
      <c r="T810" s="1" t="str">
        <f t="shared" si="2067"/>
        <v/>
      </c>
      <c r="U810" s="8"/>
      <c r="V810" s="8"/>
      <c r="W810" s="31"/>
      <c r="X810" s="22"/>
      <c r="Y810" s="4" t="s">
        <v>566</v>
      </c>
      <c r="Z810" s="4" t="s">
        <v>566</v>
      </c>
      <c r="AA810" s="4" t="s">
        <v>374</v>
      </c>
      <c r="AB810" s="32"/>
      <c r="AC810" s="173"/>
      <c r="AD810" s="165"/>
      <c r="AE810" s="165"/>
      <c r="AF810" s="165"/>
      <c r="AG810" s="171"/>
      <c r="AH810" s="171"/>
      <c r="AI810" s="171"/>
      <c r="AJ810" s="172"/>
      <c r="AK810" s="172"/>
      <c r="AL810" s="172"/>
      <c r="AM810" s="165"/>
      <c r="AN810" s="173"/>
      <c r="AO810" s="173"/>
      <c r="AP810" s="173"/>
      <c r="AQ810" s="173"/>
      <c r="AR810" s="173"/>
      <c r="AS810" s="173"/>
      <c r="AT810" s="173"/>
      <c r="AU810" s="173"/>
      <c r="AV810" s="173"/>
      <c r="AW810" s="173"/>
      <c r="AX810" s="173"/>
      <c r="AY810" s="173"/>
      <c r="AZ810" s="173"/>
      <c r="BA810" s="173"/>
      <c r="BB810" s="173"/>
      <c r="BC810" s="173"/>
      <c r="BD810" s="173"/>
      <c r="BE810" s="173"/>
      <c r="BF810" s="173"/>
      <c r="BG810" s="173"/>
      <c r="BH810" s="173"/>
      <c r="BI810" s="173"/>
      <c r="BJ810" s="173"/>
      <c r="BK810" s="173"/>
    </row>
    <row r="811" spans="1:63">
      <c r="A811" s="2" t="s">
        <v>26</v>
      </c>
      <c r="B811" s="24" t="s">
        <v>428</v>
      </c>
      <c r="C811" s="4"/>
      <c r="D811" s="4"/>
      <c r="E811" s="135" t="str">
        <f t="shared" si="2098"/>
        <v xml:space="preserve">                                              </v>
      </c>
      <c r="F811" s="6" t="str">
        <f t="shared" ref="F811" si="2105">LEFT(Q811,11)</f>
        <v>5H0_970_741</v>
      </c>
      <c r="G811" s="6" t="str">
        <f t="shared" ref="G811" si="2106">IF(LEN(Q811)=11,0,MID(Q811,13,2))</f>
        <v>AG</v>
      </c>
      <c r="H811" s="6" t="str">
        <f t="shared" ref="H811" si="2107">CONCATENATE(IF(MID(Q811,5,3)="970","1AS1"),LEFT(F811,3),RIGHT(F811,3))</f>
        <v>1AS15H0741</v>
      </c>
      <c r="I811" s="6" t="str">
        <f t="shared" ref="I811" si="2108">IF(G811=0,"00",IF(LEN(G811)=1,CONCATENATE(G811,0),G811))</f>
        <v>AG</v>
      </c>
      <c r="J811" s="8" t="s">
        <v>498</v>
      </c>
      <c r="K811" s="2"/>
      <c r="L811" s="24" t="s">
        <v>283</v>
      </c>
      <c r="M811" s="67"/>
      <c r="N811" s="68">
        <v>2048</v>
      </c>
      <c r="O811" s="69">
        <v>2102</v>
      </c>
      <c r="P811" s="42" t="s">
        <v>2254</v>
      </c>
      <c r="Q811" s="24" t="s">
        <v>1256</v>
      </c>
      <c r="R811" s="6" t="str">
        <f t="shared" ref="R811" si="2109">IF(J811&lt;&gt;"",CONCATENATE(H811,I811,J811),CONCATENATE(H811,I811,K811))</f>
        <v>1AS15H0741AGA</v>
      </c>
      <c r="S811" s="7" t="str">
        <f t="shared" ref="S811" si="2110">IF(N811="-","KEIN LIEFERUMFANG",IF(AND(N811&lt;=S$3,O811=""),"AKTUELL",IF(O811=N811-1,"KEIN SERIENEINSATZ",IF(N811&gt;S$3,"NOCH NICHT AKTUELL",IF(AND(N811&lt;S$3,O811&lt;S$3),"NICHT AKTUELL",IF(N811&lt;=S$3,"AKTUELL"))))))</f>
        <v>NICHT AKTUELL</v>
      </c>
      <c r="T811" s="1" t="str">
        <f t="shared" ref="T811" si="2111">IF(H811=H808,IF(I811=I808,"IndizeNeu (Spalte J, K)",IF(K811&lt;&gt;"","Neue Variant","")),IF(K811&lt;&gt;"","Neue Variant",""))</f>
        <v/>
      </c>
      <c r="U811" s="8"/>
      <c r="V811" s="8"/>
      <c r="W811" s="31"/>
      <c r="X811" s="22"/>
      <c r="Y811" s="4" t="s">
        <v>566</v>
      </c>
      <c r="Z811" s="4" t="s">
        <v>566</v>
      </c>
      <c r="AA811" s="4" t="s">
        <v>374</v>
      </c>
      <c r="AB811" s="32"/>
      <c r="AC811" s="173"/>
      <c r="AD811" s="165"/>
      <c r="AE811" s="165"/>
      <c r="AF811" s="165"/>
      <c r="AG811" s="171"/>
      <c r="AH811" s="171"/>
      <c r="AI811" s="171"/>
      <c r="AJ811" s="172"/>
      <c r="AK811" s="172"/>
      <c r="AL811" s="172"/>
      <c r="AM811" s="165"/>
      <c r="AN811" s="173"/>
      <c r="AO811" s="173"/>
      <c r="AP811" s="173"/>
      <c r="AQ811" s="173"/>
      <c r="AR811" s="173"/>
      <c r="AS811" s="173"/>
      <c r="AT811" s="173"/>
      <c r="AU811" s="173"/>
      <c r="AV811" s="173"/>
      <c r="AW811" s="173"/>
      <c r="AX811" s="173"/>
      <c r="AY811" s="173"/>
      <c r="AZ811" s="173"/>
      <c r="BA811" s="173"/>
      <c r="BB811" s="173"/>
      <c r="BC811" s="173"/>
      <c r="BD811" s="173"/>
      <c r="BE811" s="173"/>
      <c r="BF811" s="173"/>
      <c r="BG811" s="173"/>
      <c r="BH811" s="173"/>
      <c r="BI811" s="173"/>
      <c r="BJ811" s="173"/>
      <c r="BK811" s="173"/>
    </row>
    <row r="812" spans="1:63">
      <c r="A812" s="2" t="s">
        <v>26</v>
      </c>
      <c r="B812" s="24" t="s">
        <v>428</v>
      </c>
      <c r="C812" s="4"/>
      <c r="D812" s="4"/>
      <c r="E812" s="135" t="str">
        <f t="shared" si="2098"/>
        <v xml:space="preserve">                                              </v>
      </c>
      <c r="F812" s="6" t="str">
        <f t="shared" si="2063"/>
        <v>5H0_970_741</v>
      </c>
      <c r="G812" s="6" t="str">
        <f t="shared" si="2064"/>
        <v>AG</v>
      </c>
      <c r="H812" s="6" t="str">
        <f t="shared" si="2066"/>
        <v>1AS15H0741</v>
      </c>
      <c r="I812" s="6" t="str">
        <f t="shared" si="2065"/>
        <v>AG</v>
      </c>
      <c r="J812" s="8" t="s">
        <v>634</v>
      </c>
      <c r="K812" s="122"/>
      <c r="L812" s="24" t="s">
        <v>283</v>
      </c>
      <c r="M812" s="67"/>
      <c r="N812" s="68">
        <v>2103</v>
      </c>
      <c r="O812" s="69"/>
      <c r="P812" s="42" t="s">
        <v>2254</v>
      </c>
      <c r="Q812" s="24" t="s">
        <v>1256</v>
      </c>
      <c r="R812" s="6" t="str">
        <f t="shared" si="1710"/>
        <v>1AS15H0741AGD</v>
      </c>
      <c r="S812" s="7" t="str">
        <f t="shared" si="2010"/>
        <v>AKTUELL</v>
      </c>
      <c r="T812" s="1" t="str">
        <f t="shared" ref="T812" si="2112">IF(H812=H809,IF(I812=I809,"IndizeNeu (Spalte J, K)",IF(K812&lt;&gt;"","Neue Variant","")),IF(K812&lt;&gt;"","Neue Variant",""))</f>
        <v/>
      </c>
      <c r="U812" s="8"/>
      <c r="V812" s="8"/>
      <c r="W812" s="31"/>
      <c r="X812" s="22"/>
      <c r="Y812" s="4" t="s">
        <v>566</v>
      </c>
      <c r="Z812" s="4" t="s">
        <v>566</v>
      </c>
      <c r="AA812" s="4" t="s">
        <v>374</v>
      </c>
      <c r="AB812" s="32"/>
      <c r="AC812" s="173"/>
      <c r="AD812" s="165"/>
      <c r="AE812" s="165"/>
      <c r="AF812" s="165"/>
      <c r="AG812" s="171"/>
      <c r="AH812" s="171"/>
      <c r="AI812" s="171"/>
      <c r="AJ812" s="172"/>
      <c r="AK812" s="172"/>
      <c r="AL812" s="172"/>
      <c r="AM812" s="165"/>
      <c r="AN812" s="173"/>
      <c r="AO812" s="173"/>
      <c r="AP812" s="173"/>
      <c r="AQ812" s="173"/>
      <c r="AR812" s="173"/>
      <c r="AS812" s="173"/>
      <c r="AT812" s="173"/>
      <c r="AU812" s="173"/>
      <c r="AV812" s="173"/>
      <c r="AW812" s="173"/>
      <c r="AX812" s="173"/>
      <c r="AY812" s="173"/>
      <c r="AZ812" s="173"/>
      <c r="BA812" s="173"/>
      <c r="BB812" s="173"/>
      <c r="BC812" s="173"/>
      <c r="BD812" s="173"/>
      <c r="BE812" s="173"/>
      <c r="BF812" s="173"/>
      <c r="BG812" s="173"/>
      <c r="BH812" s="173"/>
      <c r="BI812" s="173"/>
      <c r="BJ812" s="173"/>
      <c r="BK812" s="173"/>
    </row>
    <row r="813" spans="1:63">
      <c r="A813" s="2" t="s">
        <v>26</v>
      </c>
      <c r="B813" s="24" t="s">
        <v>428</v>
      </c>
      <c r="C813" s="4"/>
      <c r="D813" s="4"/>
      <c r="E813" s="135" t="str">
        <f t="shared" si="2098"/>
        <v xml:space="preserve">                                              </v>
      </c>
      <c r="F813" s="6" t="str">
        <f t="shared" ref="F813:F826" si="2113">LEFT(Q813,11)</f>
        <v>5H0_970_741</v>
      </c>
      <c r="G813" s="6" t="str">
        <f t="shared" ref="G813:G826" si="2114">IF(LEN(Q813)=11,0,MID(Q813,13,2))</f>
        <v>AH</v>
      </c>
      <c r="H813" s="6" t="str">
        <f t="shared" ref="H813:H826" si="2115">CONCATENATE(IF(MID(Q813,5,3)="970","1AS1"),LEFT(F813,3),RIGHT(F813,3))</f>
        <v>1AS15H0741</v>
      </c>
      <c r="I813" s="6" t="str">
        <f t="shared" ref="I813:I826" si="2116">IF(G813=0,"00",IF(LEN(G813)=1,CONCATENATE(G813,0),G813))</f>
        <v>AH</v>
      </c>
      <c r="J813" s="8" t="s">
        <v>498</v>
      </c>
      <c r="K813" s="2"/>
      <c r="L813" s="24" t="s">
        <v>279</v>
      </c>
      <c r="M813" s="67">
        <v>12</v>
      </c>
      <c r="N813" s="68">
        <v>2125</v>
      </c>
      <c r="O813" s="69">
        <v>2124</v>
      </c>
      <c r="P813" s="42" t="s">
        <v>2289</v>
      </c>
      <c r="Q813" s="24" t="s">
        <v>1656</v>
      </c>
      <c r="R813" s="6" t="str">
        <f t="shared" ref="R813:R826" si="2117">IF(J813&lt;&gt;"",CONCATENATE(H813,I813,J813),CONCATENATE(H813,I813,K813))</f>
        <v>1AS15H0741AHA</v>
      </c>
      <c r="S813" s="7" t="str">
        <f t="shared" ref="S813:S826" si="2118">IF(N813="-","KEIN LIEFERUMFANG",IF(AND(N813&lt;=S$3,O813=""),"AKTUELL",IF(O813=N813-1,"KEIN SERIENEINSATZ",IF(N813&gt;S$3,"NOCH NICHT AKTUELL",IF(AND(N813&lt;S$3,O813&lt;S$3),"NICHT AKTUELL",IF(N813&lt;=S$3,"AKTUELL"))))))</f>
        <v>KEIN SERIENEINSATZ</v>
      </c>
      <c r="T813" s="1" t="str">
        <f>IF(H813=H809,IF(I813=I809,"IndizeNeu (Spalte J, K)",IF(K813&lt;&gt;"","Neue Variant","")),IF(K813&lt;&gt;"","Neue Variant",""))</f>
        <v/>
      </c>
      <c r="U813" s="8"/>
      <c r="V813" s="8"/>
      <c r="W813" s="31"/>
      <c r="X813" s="22"/>
      <c r="Y813" s="4" t="s">
        <v>566</v>
      </c>
      <c r="Z813" s="4" t="s">
        <v>566</v>
      </c>
      <c r="AA813" s="4" t="s">
        <v>374</v>
      </c>
      <c r="AB813" s="32"/>
      <c r="AC813" s="173"/>
      <c r="AD813" s="165"/>
      <c r="AE813" s="165"/>
      <c r="AF813" s="165"/>
      <c r="AG813" s="171"/>
      <c r="AH813" s="171"/>
      <c r="AI813" s="171"/>
      <c r="AJ813" s="172"/>
      <c r="AK813" s="172"/>
      <c r="AL813" s="172"/>
      <c r="AM813" s="165"/>
      <c r="AN813" s="173"/>
      <c r="AO813" s="173"/>
      <c r="AP813" s="173"/>
      <c r="AQ813" s="173"/>
      <c r="AR813" s="173"/>
      <c r="AS813" s="173"/>
      <c r="AT813" s="173"/>
      <c r="AU813" s="173"/>
      <c r="AV813" s="173"/>
      <c r="AW813" s="173"/>
      <c r="AX813" s="173"/>
      <c r="AY813" s="173"/>
      <c r="AZ813" s="173"/>
      <c r="BA813" s="173"/>
      <c r="BB813" s="173"/>
      <c r="BC813" s="173"/>
      <c r="BD813" s="173"/>
      <c r="BE813" s="173"/>
      <c r="BF813" s="173"/>
      <c r="BG813" s="173"/>
      <c r="BH813" s="173"/>
      <c r="BI813" s="173"/>
      <c r="BJ813" s="173"/>
      <c r="BK813" s="173"/>
    </row>
    <row r="814" spans="1:63">
      <c r="A814" s="2" t="s">
        <v>26</v>
      </c>
      <c r="B814" s="24" t="s">
        <v>428</v>
      </c>
      <c r="C814" s="4"/>
      <c r="D814" s="4"/>
      <c r="E814" s="135" t="str">
        <f t="shared" ref="E814" si="2119">CONCATENATE(IF(AC814&gt;0,$AC$1," ")," ",IF(AD814&gt;0,$AD$1," ")," ",IF(AE814&gt;0,$AE$1," ")," ",IF(AF814&gt;0,$AF$1," ")," ",IF(AG814&gt;0,$AG$1," ")," ",IF(AH814&gt;0,$AH$1," ")," ",IF(AI814&gt;0,$AI$1," ")," ",IF(AJ814&gt;0,$AJ$1," ")," ",IF(AK814&gt;0,$AK$1," ")," ",IF(AL814&gt;0,$AL$1," ")," ",IF(AM814&gt;0,$AM$1," "),IF(AN814&gt;0,$AN$1," "),IF(AO814&gt;0,$AO$1," "),IF(AP814&gt;0,$AP$1," "),IF(AQ814&gt;0,$AQ$1," "),IF(AR814&gt;0,$AR$1," "),IF(AS814&gt;0,$AS$1," "),IF(AT814&gt;0,$AT$1," "),IF(AU814&gt;0,$AU$1," "),IF(AV814&gt;0,$AV$1," "),IF(AW814&gt;0,$AW$1," "),IF(AX814&gt;0,$AX$1," "),IF(AY814&gt;0,$AY$1," "),IF(AZ814&gt;0,$AZ$1," "),IF(BA814&gt;0,$BA$1," "),IF(BB814&gt;0,$BB$1," "),IF(BC814&gt;0,$BC$1," "),IF(BD814&gt;0,$BD$1," "),IF(BE814&gt;0,$BE$1," "),IF(BF814&gt;0,$BF$1," "),IF(BG814&gt;0,$BG$1," "),IF(BH814&gt;0,$BH$1," "),IF(BI814&gt;0,$BI$1," "),IF(BJ814&gt;0,$BJ$1," "),IF(BK814&gt;0,$BK$1," "),IF(BL814&gt;0,$BL$1," "))</f>
        <v xml:space="preserve">                                              </v>
      </c>
      <c r="F814" s="6" t="str">
        <f t="shared" ref="F814" si="2120">LEFT(Q814,11)</f>
        <v>5H0_970_741</v>
      </c>
      <c r="G814" s="6" t="str">
        <f t="shared" ref="G814" si="2121">IF(LEN(Q814)=11,0,MID(Q814,13,2))</f>
        <v>AH</v>
      </c>
      <c r="H814" s="6" t="str">
        <f t="shared" ref="H814" si="2122">CONCATENATE(IF(MID(Q814,5,3)="970","1AS1"),LEFT(F814,3),RIGHT(F814,3))</f>
        <v>1AS15H0741</v>
      </c>
      <c r="I814" s="6" t="str">
        <f t="shared" ref="I814" si="2123">IF(G814=0,"00",IF(LEN(G814)=1,CONCATENATE(G814,0),G814))</f>
        <v>AH</v>
      </c>
      <c r="J814" s="8" t="s">
        <v>634</v>
      </c>
      <c r="K814" s="2"/>
      <c r="L814" s="24" t="s">
        <v>279</v>
      </c>
      <c r="M814" s="67">
        <v>12</v>
      </c>
      <c r="N814" s="68">
        <v>2125</v>
      </c>
      <c r="O814" s="69"/>
      <c r="P814" s="42" t="s">
        <v>2289</v>
      </c>
      <c r="Q814" s="24" t="s">
        <v>1656</v>
      </c>
      <c r="R814" s="6" t="str">
        <f t="shared" ref="R814" si="2124">IF(J814&lt;&gt;"",CONCATENATE(H814,I814,J814),CONCATENATE(H814,I814,K814))</f>
        <v>1AS15H0741AHD</v>
      </c>
      <c r="S814" s="7" t="str">
        <f t="shared" ref="S814" si="2125">IF(N814="-","KEIN LIEFERUMFANG",IF(AND(N814&lt;=S$3,O814=""),"AKTUELL",IF(O814=N814-1,"KEIN SERIENEINSATZ",IF(N814&gt;S$3,"NOCH NICHT AKTUELL",IF(AND(N814&lt;S$3,O814&lt;S$3),"NICHT AKTUELL",IF(N814&lt;=S$3,"AKTUELL"))))))</f>
        <v>NOCH NICHT AKTUELL</v>
      </c>
      <c r="T814" s="1" t="str">
        <f>IF(H814=H810,IF(I814=I810,"IndizeNeu (Spalte J, K)",IF(K814&lt;&gt;"","Neue Variant","")),IF(K814&lt;&gt;"","Neue Variant",""))</f>
        <v/>
      </c>
      <c r="U814" s="8"/>
      <c r="V814" s="8"/>
      <c r="W814" s="31"/>
      <c r="X814" s="22"/>
      <c r="Y814" s="4" t="s">
        <v>566</v>
      </c>
      <c r="Z814" s="4" t="s">
        <v>566</v>
      </c>
      <c r="AA814" s="4" t="s">
        <v>374</v>
      </c>
      <c r="AB814" s="32"/>
      <c r="AC814" s="173"/>
      <c r="AD814" s="165"/>
      <c r="AE814" s="165"/>
      <c r="AF814" s="165"/>
      <c r="AG814" s="171"/>
      <c r="AH814" s="171"/>
      <c r="AI814" s="171"/>
      <c r="AJ814" s="172"/>
      <c r="AK814" s="172"/>
      <c r="AL814" s="172"/>
      <c r="AM814" s="165"/>
      <c r="AN814" s="173"/>
      <c r="AO814" s="173"/>
      <c r="AP814" s="173"/>
      <c r="AQ814" s="173"/>
      <c r="AR814" s="173"/>
      <c r="AS814" s="173"/>
      <c r="AT814" s="173"/>
      <c r="AU814" s="173"/>
      <c r="AV814" s="173"/>
      <c r="AW814" s="173"/>
      <c r="AX814" s="173"/>
      <c r="AY814" s="173"/>
      <c r="AZ814" s="173"/>
      <c r="BA814" s="173"/>
      <c r="BB814" s="173"/>
      <c r="BC814" s="173"/>
      <c r="BD814" s="173"/>
      <c r="BE814" s="173"/>
      <c r="BF814" s="173"/>
      <c r="BG814" s="173"/>
      <c r="BH814" s="173"/>
      <c r="BI814" s="173"/>
      <c r="BJ814" s="173"/>
      <c r="BK814" s="173"/>
    </row>
    <row r="815" spans="1:63">
      <c r="A815" s="2" t="s">
        <v>26</v>
      </c>
      <c r="B815" s="24" t="s">
        <v>428</v>
      </c>
      <c r="C815" s="4"/>
      <c r="D815" s="4"/>
      <c r="E815" s="135" t="str">
        <f t="shared" si="2098"/>
        <v xml:space="preserve">                                  VTP1,           </v>
      </c>
      <c r="F815" s="6" t="str">
        <f t="shared" si="2113"/>
        <v>5H0_970_741</v>
      </c>
      <c r="G815" s="6" t="str">
        <f t="shared" si="2114"/>
        <v>AJ</v>
      </c>
      <c r="H815" s="6" t="str">
        <f t="shared" si="2115"/>
        <v>1AS15H0741</v>
      </c>
      <c r="I815" s="6" t="str">
        <f t="shared" si="2116"/>
        <v>AJ</v>
      </c>
      <c r="J815" s="8" t="s">
        <v>498</v>
      </c>
      <c r="K815" s="2"/>
      <c r="L815" s="24" t="s">
        <v>278</v>
      </c>
      <c r="M815" s="67">
        <v>12</v>
      </c>
      <c r="N815" s="68">
        <v>2125</v>
      </c>
      <c r="O815" s="69">
        <v>2124</v>
      </c>
      <c r="P815" s="42" t="s">
        <v>2289</v>
      </c>
      <c r="Q815" s="24" t="s">
        <v>1657</v>
      </c>
      <c r="R815" s="6" t="str">
        <f t="shared" si="2117"/>
        <v>1AS15H0741AJA</v>
      </c>
      <c r="S815" s="7" t="str">
        <f t="shared" si="2118"/>
        <v>KEIN SERIENEINSATZ</v>
      </c>
      <c r="T815" s="1" t="str">
        <f t="shared" ref="T815:T824" si="2126">IF(H815=H813,IF(I815=I813,"IndizeNeu (Spalte J, K)",IF(K815&lt;&gt;"","Neue Variant","")),IF(K815&lt;&gt;"","Neue Variant",""))</f>
        <v/>
      </c>
      <c r="U815" s="8"/>
      <c r="V815" s="8" t="s">
        <v>508</v>
      </c>
      <c r="W815" s="31"/>
      <c r="X815" s="22"/>
      <c r="Y815" s="4" t="s">
        <v>374</v>
      </c>
      <c r="Z815" s="4" t="s">
        <v>566</v>
      </c>
      <c r="AA815" s="4" t="s">
        <v>566</v>
      </c>
      <c r="AB815" s="32"/>
      <c r="AC815" s="173"/>
      <c r="AD815" s="165"/>
      <c r="AE815" s="165"/>
      <c r="AF815" s="165"/>
      <c r="AG815" s="171"/>
      <c r="AH815" s="171"/>
      <c r="AI815" s="171"/>
      <c r="AJ815" s="172"/>
      <c r="AK815" s="172"/>
      <c r="AL815" s="172"/>
      <c r="AM815" s="165"/>
      <c r="AN815" s="173"/>
      <c r="AO815" s="173"/>
      <c r="AP815" s="173"/>
      <c r="AQ815" s="173"/>
      <c r="AR815" s="173"/>
      <c r="AS815" s="173"/>
      <c r="AT815" s="173"/>
      <c r="AU815" s="173"/>
      <c r="AV815" s="173"/>
      <c r="AW815" s="173"/>
      <c r="AX815" s="173"/>
      <c r="AY815" s="173"/>
      <c r="AZ815" s="173"/>
      <c r="BA815" s="173" t="s">
        <v>374</v>
      </c>
      <c r="BB815" s="173"/>
      <c r="BC815" s="173"/>
      <c r="BD815" s="173"/>
      <c r="BE815" s="173"/>
      <c r="BF815" s="173"/>
      <c r="BG815" s="173"/>
      <c r="BH815" s="173"/>
      <c r="BI815" s="173"/>
      <c r="BJ815" s="173"/>
      <c r="BK815" s="173"/>
    </row>
    <row r="816" spans="1:63">
      <c r="A816" s="2" t="s">
        <v>26</v>
      </c>
      <c r="B816" s="24" t="s">
        <v>428</v>
      </c>
      <c r="C816" s="4"/>
      <c r="D816" s="4"/>
      <c r="E816" s="135" t="str">
        <f t="shared" ref="E816" si="2127">CONCATENATE(IF(AC816&gt;0,$AC$1," ")," ",IF(AD816&gt;0,$AD$1," ")," ",IF(AE816&gt;0,$AE$1," ")," ",IF(AF816&gt;0,$AF$1," ")," ",IF(AG816&gt;0,$AG$1," ")," ",IF(AH816&gt;0,$AH$1," ")," ",IF(AI816&gt;0,$AI$1," ")," ",IF(AJ816&gt;0,$AJ$1," ")," ",IF(AK816&gt;0,$AK$1," ")," ",IF(AL816&gt;0,$AL$1," ")," ",IF(AM816&gt;0,$AM$1," "),IF(AN816&gt;0,$AN$1," "),IF(AO816&gt;0,$AO$1," "),IF(AP816&gt;0,$AP$1," "),IF(AQ816&gt;0,$AQ$1," "),IF(AR816&gt;0,$AR$1," "),IF(AS816&gt;0,$AS$1," "),IF(AT816&gt;0,$AT$1," "),IF(AU816&gt;0,$AU$1," "),IF(AV816&gt;0,$AV$1," "),IF(AW816&gt;0,$AW$1," "),IF(AX816&gt;0,$AX$1," "),IF(AY816&gt;0,$AY$1," "),IF(AZ816&gt;0,$AZ$1," "),IF(BA816&gt;0,$BA$1," "),IF(BB816&gt;0,$BB$1," "),IF(BC816&gt;0,$BC$1," "),IF(BD816&gt;0,$BD$1," "),IF(BE816&gt;0,$BE$1," "),IF(BF816&gt;0,$BF$1," "),IF(BG816&gt;0,$BG$1," "),IF(BH816&gt;0,$BH$1," "),IF(BI816&gt;0,$BI$1," "),IF(BJ816&gt;0,$BJ$1," "),IF(BK816&gt;0,$BK$1," "),IF(BL816&gt;0,$BL$1," "))</f>
        <v xml:space="preserve">                                  VTP1,           </v>
      </c>
      <c r="F816" s="6" t="str">
        <f t="shared" ref="F816" si="2128">LEFT(Q816,11)</f>
        <v>5H0_970_741</v>
      </c>
      <c r="G816" s="6" t="str">
        <f t="shared" ref="G816" si="2129">IF(LEN(Q816)=11,0,MID(Q816,13,2))</f>
        <v>AJ</v>
      </c>
      <c r="H816" s="6" t="str">
        <f t="shared" ref="H816" si="2130">CONCATENATE(IF(MID(Q816,5,3)="970","1AS1"),LEFT(F816,3),RIGHT(F816,3))</f>
        <v>1AS15H0741</v>
      </c>
      <c r="I816" s="6" t="str">
        <f t="shared" ref="I816" si="2131">IF(G816=0,"00",IF(LEN(G816)=1,CONCATENATE(G816,0),G816))</f>
        <v>AJ</v>
      </c>
      <c r="J816" s="8" t="s">
        <v>634</v>
      </c>
      <c r="K816" s="2"/>
      <c r="L816" s="24" t="s">
        <v>278</v>
      </c>
      <c r="M816" s="67">
        <v>12</v>
      </c>
      <c r="N816" s="68">
        <v>2125</v>
      </c>
      <c r="O816" s="69"/>
      <c r="P816" s="42" t="s">
        <v>2289</v>
      </c>
      <c r="Q816" s="24" t="s">
        <v>1657</v>
      </c>
      <c r="R816" s="6" t="str">
        <f t="shared" ref="R816" si="2132">IF(J816&lt;&gt;"",CONCATENATE(H816,I816,J816),CONCATENATE(H816,I816,K816))</f>
        <v>1AS15H0741AJD</v>
      </c>
      <c r="S816" s="7" t="str">
        <f t="shared" ref="S816" si="2133">IF(N816="-","KEIN LIEFERUMFANG",IF(AND(N816&lt;=S$3,O816=""),"AKTUELL",IF(O816=N816-1,"KEIN SERIENEINSATZ",IF(N816&gt;S$3,"NOCH NICHT AKTUELL",IF(AND(N816&lt;S$3,O816&lt;S$3),"NICHT AKTUELL",IF(N816&lt;=S$3,"AKTUELL"))))))</f>
        <v>NOCH NICHT AKTUELL</v>
      </c>
      <c r="T816" s="1" t="str">
        <f t="shared" si="2126"/>
        <v/>
      </c>
      <c r="U816" s="8"/>
      <c r="V816" s="8" t="s">
        <v>508</v>
      </c>
      <c r="W816" s="31"/>
      <c r="X816" s="22"/>
      <c r="Y816" s="4" t="s">
        <v>374</v>
      </c>
      <c r="Z816" s="4" t="s">
        <v>566</v>
      </c>
      <c r="AA816" s="4" t="s">
        <v>566</v>
      </c>
      <c r="AB816" s="32"/>
      <c r="AC816" s="173"/>
      <c r="AD816" s="165"/>
      <c r="AE816" s="165"/>
      <c r="AF816" s="165"/>
      <c r="AG816" s="171"/>
      <c r="AH816" s="171"/>
      <c r="AI816" s="171"/>
      <c r="AJ816" s="172"/>
      <c r="AK816" s="172"/>
      <c r="AL816" s="172"/>
      <c r="AM816" s="165"/>
      <c r="AN816" s="173"/>
      <c r="AO816" s="173"/>
      <c r="AP816" s="173"/>
      <c r="AQ816" s="173"/>
      <c r="AR816" s="173"/>
      <c r="AS816" s="173"/>
      <c r="AT816" s="173"/>
      <c r="AU816" s="173"/>
      <c r="AV816" s="173"/>
      <c r="AW816" s="173"/>
      <c r="AX816" s="173"/>
      <c r="AY816" s="173"/>
      <c r="AZ816" s="173"/>
      <c r="BA816" s="173" t="s">
        <v>374</v>
      </c>
      <c r="BB816" s="173"/>
      <c r="BC816" s="173"/>
      <c r="BD816" s="173"/>
      <c r="BE816" s="173"/>
      <c r="BF816" s="173"/>
      <c r="BG816" s="173"/>
      <c r="BH816" s="173"/>
      <c r="BI816" s="173"/>
      <c r="BJ816" s="173"/>
      <c r="BK816" s="173"/>
    </row>
    <row r="817" spans="1:63">
      <c r="A817" s="2" t="s">
        <v>26</v>
      </c>
      <c r="B817" s="24" t="s">
        <v>428</v>
      </c>
      <c r="C817" s="4"/>
      <c r="D817" s="4"/>
      <c r="E817" s="135" t="str">
        <f t="shared" si="2098"/>
        <v xml:space="preserve">                                              </v>
      </c>
      <c r="F817" s="6" t="str">
        <f t="shared" si="2113"/>
        <v>5H0_970_741</v>
      </c>
      <c r="G817" s="6" t="str">
        <f t="shared" si="2114"/>
        <v>AK</v>
      </c>
      <c r="H817" s="6" t="str">
        <f t="shared" si="2115"/>
        <v>1AS15H0741</v>
      </c>
      <c r="I817" s="6" t="str">
        <f t="shared" si="2116"/>
        <v>AK</v>
      </c>
      <c r="J817" s="8" t="s">
        <v>498</v>
      </c>
      <c r="K817" s="2"/>
      <c r="L817" s="24" t="s">
        <v>850</v>
      </c>
      <c r="M817" s="67">
        <v>12</v>
      </c>
      <c r="N817" s="68">
        <v>2125</v>
      </c>
      <c r="O817" s="69">
        <v>2124</v>
      </c>
      <c r="P817" s="42" t="s">
        <v>2289</v>
      </c>
      <c r="Q817" s="24" t="s">
        <v>1658</v>
      </c>
      <c r="R817" s="6" t="str">
        <f t="shared" si="2117"/>
        <v>1AS15H0741AKA</v>
      </c>
      <c r="S817" s="7" t="str">
        <f t="shared" si="2118"/>
        <v>KEIN SERIENEINSATZ</v>
      </c>
      <c r="T817" s="1" t="str">
        <f t="shared" si="2126"/>
        <v/>
      </c>
      <c r="U817" s="8"/>
      <c r="V817" s="8"/>
      <c r="W817" s="31"/>
      <c r="X817" s="22"/>
      <c r="Y817" s="4" t="s">
        <v>566</v>
      </c>
      <c r="Z817" s="4" t="s">
        <v>566</v>
      </c>
      <c r="AA817" s="4" t="s">
        <v>374</v>
      </c>
      <c r="AB817" s="32"/>
      <c r="AC817" s="173"/>
      <c r="AD817" s="165"/>
      <c r="AE817" s="165"/>
      <c r="AF817" s="165"/>
      <c r="AG817" s="171"/>
      <c r="AH817" s="171"/>
      <c r="AI817" s="171"/>
      <c r="AJ817" s="172"/>
      <c r="AK817" s="172"/>
      <c r="AL817" s="172"/>
      <c r="AM817" s="165"/>
      <c r="AN817" s="173"/>
      <c r="AO817" s="173"/>
      <c r="AP817" s="173"/>
      <c r="AQ817" s="173"/>
      <c r="AR817" s="173"/>
      <c r="AS817" s="173"/>
      <c r="AT817" s="173"/>
      <c r="AU817" s="173"/>
      <c r="AV817" s="173"/>
      <c r="AW817" s="173"/>
      <c r="AX817" s="173"/>
      <c r="AY817" s="173"/>
      <c r="AZ817" s="173"/>
      <c r="BA817" s="173"/>
      <c r="BB817" s="173"/>
      <c r="BC817" s="173"/>
      <c r="BD817" s="173"/>
      <c r="BE817" s="173"/>
      <c r="BF817" s="173"/>
      <c r="BG817" s="173"/>
      <c r="BH817" s="173"/>
      <c r="BI817" s="173"/>
      <c r="BJ817" s="173"/>
      <c r="BK817" s="173"/>
    </row>
    <row r="818" spans="1:63">
      <c r="A818" s="2" t="s">
        <v>26</v>
      </c>
      <c r="B818" s="24" t="s">
        <v>428</v>
      </c>
      <c r="C818" s="4"/>
      <c r="D818" s="4"/>
      <c r="E818" s="135" t="str">
        <f t="shared" ref="E818" si="2134">CONCATENATE(IF(AC818&gt;0,$AC$1," ")," ",IF(AD818&gt;0,$AD$1," ")," ",IF(AE818&gt;0,$AE$1," ")," ",IF(AF818&gt;0,$AF$1," ")," ",IF(AG818&gt;0,$AG$1," ")," ",IF(AH818&gt;0,$AH$1," ")," ",IF(AI818&gt;0,$AI$1," ")," ",IF(AJ818&gt;0,$AJ$1," ")," ",IF(AK818&gt;0,$AK$1," ")," ",IF(AL818&gt;0,$AL$1," ")," ",IF(AM818&gt;0,$AM$1," "),IF(AN818&gt;0,$AN$1," "),IF(AO818&gt;0,$AO$1," "),IF(AP818&gt;0,$AP$1," "),IF(AQ818&gt;0,$AQ$1," "),IF(AR818&gt;0,$AR$1," "),IF(AS818&gt;0,$AS$1," "),IF(AT818&gt;0,$AT$1," "),IF(AU818&gt;0,$AU$1," "),IF(AV818&gt;0,$AV$1," "),IF(AW818&gt;0,$AW$1," "),IF(AX818&gt;0,$AX$1," "),IF(AY818&gt;0,$AY$1," "),IF(AZ818&gt;0,$AZ$1," "),IF(BA818&gt;0,$BA$1," "),IF(BB818&gt;0,$BB$1," "),IF(BC818&gt;0,$BC$1," "),IF(BD818&gt;0,$BD$1," "),IF(BE818&gt;0,$BE$1," "),IF(BF818&gt;0,$BF$1," "),IF(BG818&gt;0,$BG$1," "),IF(BH818&gt;0,$BH$1," "),IF(BI818&gt;0,$BI$1," "),IF(BJ818&gt;0,$BJ$1," "),IF(BK818&gt;0,$BK$1," "),IF(BL818&gt;0,$BL$1," "))</f>
        <v xml:space="preserve">                                              </v>
      </c>
      <c r="F818" s="6" t="str">
        <f t="shared" ref="F818" si="2135">LEFT(Q818,11)</f>
        <v>5H0_970_741</v>
      </c>
      <c r="G818" s="6" t="str">
        <f t="shared" ref="G818" si="2136">IF(LEN(Q818)=11,0,MID(Q818,13,2))</f>
        <v>AK</v>
      </c>
      <c r="H818" s="6" t="str">
        <f t="shared" ref="H818" si="2137">CONCATENATE(IF(MID(Q818,5,3)="970","1AS1"),LEFT(F818,3),RIGHT(F818,3))</f>
        <v>1AS15H0741</v>
      </c>
      <c r="I818" s="6" t="str">
        <f t="shared" ref="I818" si="2138">IF(G818=0,"00",IF(LEN(G818)=1,CONCATENATE(G818,0),G818))</f>
        <v>AK</v>
      </c>
      <c r="J818" s="8" t="s">
        <v>634</v>
      </c>
      <c r="K818" s="2"/>
      <c r="L818" s="24" t="s">
        <v>850</v>
      </c>
      <c r="M818" s="67">
        <v>12</v>
      </c>
      <c r="N818" s="68">
        <v>2125</v>
      </c>
      <c r="O818" s="69"/>
      <c r="P818" s="42" t="s">
        <v>2289</v>
      </c>
      <c r="Q818" s="24" t="s">
        <v>1658</v>
      </c>
      <c r="R818" s="6" t="str">
        <f t="shared" ref="R818" si="2139">IF(J818&lt;&gt;"",CONCATENATE(H818,I818,J818),CONCATENATE(H818,I818,K818))</f>
        <v>1AS15H0741AKD</v>
      </c>
      <c r="S818" s="7" t="str">
        <f t="shared" ref="S818" si="2140">IF(N818="-","KEIN LIEFERUMFANG",IF(AND(N818&lt;=S$3,O818=""),"AKTUELL",IF(O818=N818-1,"KEIN SERIENEINSATZ",IF(N818&gt;S$3,"NOCH NICHT AKTUELL",IF(AND(N818&lt;S$3,O818&lt;S$3),"NICHT AKTUELL",IF(N818&lt;=S$3,"AKTUELL"))))))</f>
        <v>NOCH NICHT AKTUELL</v>
      </c>
      <c r="T818" s="1" t="str">
        <f t="shared" si="2126"/>
        <v/>
      </c>
      <c r="U818" s="8"/>
      <c r="V818" s="8"/>
      <c r="W818" s="31"/>
      <c r="X818" s="22"/>
      <c r="Y818" s="4" t="s">
        <v>566</v>
      </c>
      <c r="Z818" s="4" t="s">
        <v>566</v>
      </c>
      <c r="AA818" s="4" t="s">
        <v>374</v>
      </c>
      <c r="AB818" s="32"/>
      <c r="AC818" s="173"/>
      <c r="AD818" s="165"/>
      <c r="AE818" s="165"/>
      <c r="AF818" s="165"/>
      <c r="AG818" s="171"/>
      <c r="AH818" s="171"/>
      <c r="AI818" s="171"/>
      <c r="AJ818" s="172"/>
      <c r="AK818" s="172"/>
      <c r="AL818" s="172"/>
      <c r="AM818" s="165"/>
      <c r="AN818" s="173"/>
      <c r="AO818" s="173"/>
      <c r="AP818" s="173"/>
      <c r="AQ818" s="173"/>
      <c r="AR818" s="173"/>
      <c r="AS818" s="173"/>
      <c r="AT818" s="173"/>
      <c r="AU818" s="173"/>
      <c r="AV818" s="173"/>
      <c r="AW818" s="173"/>
      <c r="AX818" s="173"/>
      <c r="AY818" s="173"/>
      <c r="AZ818" s="173"/>
      <c r="BA818" s="173"/>
      <c r="BB818" s="173"/>
      <c r="BC818" s="173"/>
      <c r="BD818" s="173"/>
      <c r="BE818" s="173"/>
      <c r="BF818" s="173"/>
      <c r="BG818" s="173"/>
      <c r="BH818" s="173"/>
      <c r="BI818" s="173"/>
      <c r="BJ818" s="173"/>
      <c r="BK818" s="173"/>
    </row>
    <row r="819" spans="1:63">
      <c r="A819" s="2" t="s">
        <v>26</v>
      </c>
      <c r="B819" s="24" t="s">
        <v>428</v>
      </c>
      <c r="C819" s="4"/>
      <c r="D819" s="4"/>
      <c r="E819" s="135" t="str">
        <f t="shared" si="2098"/>
        <v xml:space="preserve">                                              </v>
      </c>
      <c r="F819" s="6" t="str">
        <f t="shared" si="2113"/>
        <v>5H0_970_741</v>
      </c>
      <c r="G819" s="6" t="str">
        <f t="shared" si="2114"/>
        <v>AL</v>
      </c>
      <c r="H819" s="6" t="str">
        <f t="shared" si="2115"/>
        <v>1AS15H0741</v>
      </c>
      <c r="I819" s="6" t="str">
        <f t="shared" si="2116"/>
        <v>AL</v>
      </c>
      <c r="J819" s="8" t="s">
        <v>498</v>
      </c>
      <c r="K819" s="2"/>
      <c r="L819" s="24" t="s">
        <v>429</v>
      </c>
      <c r="M819" s="67">
        <v>12</v>
      </c>
      <c r="N819" s="68">
        <v>2125</v>
      </c>
      <c r="O819" s="69">
        <v>2124</v>
      </c>
      <c r="P819" s="42" t="s">
        <v>2289</v>
      </c>
      <c r="Q819" s="24" t="s">
        <v>1659</v>
      </c>
      <c r="R819" s="6" t="str">
        <f t="shared" si="2117"/>
        <v>1AS15H0741ALA</v>
      </c>
      <c r="S819" s="7" t="str">
        <f t="shared" si="2118"/>
        <v>KEIN SERIENEINSATZ</v>
      </c>
      <c r="T819" s="1" t="str">
        <f t="shared" si="2126"/>
        <v/>
      </c>
      <c r="U819" s="8"/>
      <c r="V819" s="8"/>
      <c r="W819" s="31"/>
      <c r="X819" s="22"/>
      <c r="Y819" s="4" t="s">
        <v>566</v>
      </c>
      <c r="Z819" s="4" t="s">
        <v>566</v>
      </c>
      <c r="AA819" s="4" t="s">
        <v>374</v>
      </c>
      <c r="AB819" s="32"/>
      <c r="AC819" s="173"/>
      <c r="AD819" s="165"/>
      <c r="AE819" s="165"/>
      <c r="AF819" s="165"/>
      <c r="AG819" s="171"/>
      <c r="AH819" s="171"/>
      <c r="AI819" s="171"/>
      <c r="AJ819" s="172"/>
      <c r="AK819" s="172"/>
      <c r="AL819" s="172"/>
      <c r="AM819" s="165"/>
      <c r="AN819" s="173"/>
      <c r="AO819" s="173"/>
      <c r="AP819" s="173"/>
      <c r="AQ819" s="173"/>
      <c r="AR819" s="173"/>
      <c r="AS819" s="173"/>
      <c r="AT819" s="173"/>
      <c r="AU819" s="173"/>
      <c r="AV819" s="173"/>
      <c r="AW819" s="173"/>
      <c r="AX819" s="173"/>
      <c r="AY819" s="173"/>
      <c r="AZ819" s="173"/>
      <c r="BA819" s="173"/>
      <c r="BB819" s="173"/>
      <c r="BC819" s="173"/>
      <c r="BD819" s="173"/>
      <c r="BE819" s="173"/>
      <c r="BF819" s="173"/>
      <c r="BG819" s="173"/>
      <c r="BH819" s="173"/>
      <c r="BI819" s="173"/>
      <c r="BJ819" s="173"/>
      <c r="BK819" s="173"/>
    </row>
    <row r="820" spans="1:63">
      <c r="A820" s="2" t="s">
        <v>26</v>
      </c>
      <c r="B820" s="24" t="s">
        <v>428</v>
      </c>
      <c r="C820" s="4"/>
      <c r="D820" s="4"/>
      <c r="E820" s="135" t="str">
        <f t="shared" ref="E820" si="2141">CONCATENATE(IF(AC820&gt;0,$AC$1," ")," ",IF(AD820&gt;0,$AD$1," ")," ",IF(AE820&gt;0,$AE$1," ")," ",IF(AF820&gt;0,$AF$1," ")," ",IF(AG820&gt;0,$AG$1," ")," ",IF(AH820&gt;0,$AH$1," ")," ",IF(AI820&gt;0,$AI$1," ")," ",IF(AJ820&gt;0,$AJ$1," ")," ",IF(AK820&gt;0,$AK$1," ")," ",IF(AL820&gt;0,$AL$1," ")," ",IF(AM820&gt;0,$AM$1," "),IF(AN820&gt;0,$AN$1," "),IF(AO820&gt;0,$AO$1," "),IF(AP820&gt;0,$AP$1," "),IF(AQ820&gt;0,$AQ$1," "),IF(AR820&gt;0,$AR$1," "),IF(AS820&gt;0,$AS$1," "),IF(AT820&gt;0,$AT$1," "),IF(AU820&gt;0,$AU$1," "),IF(AV820&gt;0,$AV$1," "),IF(AW820&gt;0,$AW$1," "),IF(AX820&gt;0,$AX$1," "),IF(AY820&gt;0,$AY$1," "),IF(AZ820&gt;0,$AZ$1," "),IF(BA820&gt;0,$BA$1," "),IF(BB820&gt;0,$BB$1," "),IF(BC820&gt;0,$BC$1," "),IF(BD820&gt;0,$BD$1," "),IF(BE820&gt;0,$BE$1," "),IF(BF820&gt;0,$BF$1," "),IF(BG820&gt;0,$BG$1," "),IF(BH820&gt;0,$BH$1," "),IF(BI820&gt;0,$BI$1," "),IF(BJ820&gt;0,$BJ$1," "),IF(BK820&gt;0,$BK$1," "),IF(BL820&gt;0,$BL$1," "))</f>
        <v xml:space="preserve">                                              </v>
      </c>
      <c r="F820" s="6" t="str">
        <f t="shared" ref="F820" si="2142">LEFT(Q820,11)</f>
        <v>5H0_970_741</v>
      </c>
      <c r="G820" s="6" t="str">
        <f t="shared" ref="G820" si="2143">IF(LEN(Q820)=11,0,MID(Q820,13,2))</f>
        <v>AL</v>
      </c>
      <c r="H820" s="6" t="str">
        <f t="shared" ref="H820" si="2144">CONCATENATE(IF(MID(Q820,5,3)="970","1AS1"),LEFT(F820,3),RIGHT(F820,3))</f>
        <v>1AS15H0741</v>
      </c>
      <c r="I820" s="6" t="str">
        <f t="shared" ref="I820" si="2145">IF(G820=0,"00",IF(LEN(G820)=1,CONCATENATE(G820,0),G820))</f>
        <v>AL</v>
      </c>
      <c r="J820" s="8" t="s">
        <v>634</v>
      </c>
      <c r="K820" s="2"/>
      <c r="L820" s="24" t="s">
        <v>429</v>
      </c>
      <c r="M820" s="67">
        <v>12</v>
      </c>
      <c r="N820" s="68">
        <v>2125</v>
      </c>
      <c r="O820" s="69"/>
      <c r="P820" s="42" t="s">
        <v>2289</v>
      </c>
      <c r="Q820" s="24" t="s">
        <v>1659</v>
      </c>
      <c r="R820" s="6" t="str">
        <f t="shared" ref="R820" si="2146">IF(J820&lt;&gt;"",CONCATENATE(H820,I820,J820),CONCATENATE(H820,I820,K820))</f>
        <v>1AS15H0741ALD</v>
      </c>
      <c r="S820" s="7" t="str">
        <f t="shared" ref="S820" si="2147">IF(N820="-","KEIN LIEFERUMFANG",IF(AND(N820&lt;=S$3,O820=""),"AKTUELL",IF(O820=N820-1,"KEIN SERIENEINSATZ",IF(N820&gt;S$3,"NOCH NICHT AKTUELL",IF(AND(N820&lt;S$3,O820&lt;S$3),"NICHT AKTUELL",IF(N820&lt;=S$3,"AKTUELL"))))))</f>
        <v>NOCH NICHT AKTUELL</v>
      </c>
      <c r="T820" s="1" t="str">
        <f t="shared" si="2126"/>
        <v/>
      </c>
      <c r="U820" s="8"/>
      <c r="V820" s="8"/>
      <c r="W820" s="31"/>
      <c r="X820" s="22"/>
      <c r="Y820" s="4" t="s">
        <v>566</v>
      </c>
      <c r="Z820" s="4" t="s">
        <v>566</v>
      </c>
      <c r="AA820" s="4" t="s">
        <v>374</v>
      </c>
      <c r="AB820" s="32"/>
      <c r="AC820" s="173"/>
      <c r="AD820" s="165"/>
      <c r="AE820" s="165"/>
      <c r="AF820" s="165"/>
      <c r="AG820" s="171"/>
      <c r="AH820" s="171"/>
      <c r="AI820" s="171"/>
      <c r="AJ820" s="172"/>
      <c r="AK820" s="172"/>
      <c r="AL820" s="172"/>
      <c r="AM820" s="165"/>
      <c r="AN820" s="173"/>
      <c r="AO820" s="173"/>
      <c r="AP820" s="173"/>
      <c r="AQ820" s="173"/>
      <c r="AR820" s="173"/>
      <c r="AS820" s="173"/>
      <c r="AT820" s="173"/>
      <c r="AU820" s="173"/>
      <c r="AV820" s="173"/>
      <c r="AW820" s="173"/>
      <c r="AX820" s="173"/>
      <c r="AY820" s="173"/>
      <c r="AZ820" s="173"/>
      <c r="BA820" s="173"/>
      <c r="BB820" s="173"/>
      <c r="BC820" s="173"/>
      <c r="BD820" s="173"/>
      <c r="BE820" s="173"/>
      <c r="BF820" s="173"/>
      <c r="BG820" s="173"/>
      <c r="BH820" s="173"/>
      <c r="BI820" s="173"/>
      <c r="BJ820" s="173"/>
      <c r="BK820" s="173"/>
    </row>
    <row r="821" spans="1:63">
      <c r="A821" s="2" t="s">
        <v>26</v>
      </c>
      <c r="B821" s="24" t="s">
        <v>428</v>
      </c>
      <c r="C821" s="4"/>
      <c r="D821" s="4"/>
      <c r="E821" s="135" t="str">
        <f t="shared" si="2098"/>
        <v xml:space="preserve">                                              </v>
      </c>
      <c r="F821" s="6" t="str">
        <f t="shared" si="2113"/>
        <v>5H0_970_741</v>
      </c>
      <c r="G821" s="6" t="str">
        <f t="shared" si="2114"/>
        <v>AM</v>
      </c>
      <c r="H821" s="6" t="str">
        <f t="shared" si="2115"/>
        <v>1AS15H0741</v>
      </c>
      <c r="I821" s="6" t="str">
        <f t="shared" si="2116"/>
        <v>AM</v>
      </c>
      <c r="J821" s="8" t="s">
        <v>498</v>
      </c>
      <c r="K821" s="2"/>
      <c r="L821" s="24" t="s">
        <v>281</v>
      </c>
      <c r="M821" s="67">
        <v>12</v>
      </c>
      <c r="N821" s="68">
        <v>2125</v>
      </c>
      <c r="O821" s="69">
        <v>2124</v>
      </c>
      <c r="P821" s="42" t="s">
        <v>2289</v>
      </c>
      <c r="Q821" s="24" t="s">
        <v>1660</v>
      </c>
      <c r="R821" s="6" t="str">
        <f t="shared" si="2117"/>
        <v>1AS15H0741AMA</v>
      </c>
      <c r="S821" s="7" t="str">
        <f t="shared" si="2118"/>
        <v>KEIN SERIENEINSATZ</v>
      </c>
      <c r="T821" s="1" t="str">
        <f t="shared" si="2126"/>
        <v/>
      </c>
      <c r="U821" s="8"/>
      <c r="V821" s="8"/>
      <c r="W821" s="31"/>
      <c r="X821" s="22"/>
      <c r="Y821" s="4" t="s">
        <v>566</v>
      </c>
      <c r="Z821" s="4" t="s">
        <v>566</v>
      </c>
      <c r="AA821" s="4" t="s">
        <v>374</v>
      </c>
      <c r="AB821" s="32"/>
      <c r="AC821" s="173"/>
      <c r="AD821" s="165"/>
      <c r="AE821" s="165"/>
      <c r="AF821" s="165"/>
      <c r="AG821" s="171"/>
      <c r="AH821" s="171"/>
      <c r="AI821" s="171"/>
      <c r="AJ821" s="172"/>
      <c r="AK821" s="172"/>
      <c r="AL821" s="172"/>
      <c r="AM821" s="165"/>
      <c r="AN821" s="173"/>
      <c r="AO821" s="173"/>
      <c r="AP821" s="173"/>
      <c r="AQ821" s="173"/>
      <c r="AR821" s="173"/>
      <c r="AS821" s="173"/>
      <c r="AT821" s="173"/>
      <c r="AU821" s="173"/>
      <c r="AV821" s="173"/>
      <c r="AW821" s="173"/>
      <c r="AX821" s="173"/>
      <c r="AY821" s="173"/>
      <c r="AZ821" s="173"/>
      <c r="BA821" s="173"/>
      <c r="BB821" s="173"/>
      <c r="BC821" s="173"/>
      <c r="BD821" s="173"/>
      <c r="BE821" s="173"/>
      <c r="BF821" s="173"/>
      <c r="BG821" s="173"/>
      <c r="BH821" s="173"/>
      <c r="BI821" s="173"/>
      <c r="BJ821" s="173"/>
      <c r="BK821" s="173"/>
    </row>
    <row r="822" spans="1:63">
      <c r="A822" s="2" t="s">
        <v>26</v>
      </c>
      <c r="B822" s="24" t="s">
        <v>428</v>
      </c>
      <c r="C822" s="4"/>
      <c r="D822" s="4"/>
      <c r="E822" s="135" t="str">
        <f t="shared" ref="E822" si="2148">CONCATENATE(IF(AC822&gt;0,$AC$1," ")," ",IF(AD822&gt;0,$AD$1," ")," ",IF(AE822&gt;0,$AE$1," ")," ",IF(AF822&gt;0,$AF$1," ")," ",IF(AG822&gt;0,$AG$1," ")," ",IF(AH822&gt;0,$AH$1," ")," ",IF(AI822&gt;0,$AI$1," ")," ",IF(AJ822&gt;0,$AJ$1," ")," ",IF(AK822&gt;0,$AK$1," ")," ",IF(AL822&gt;0,$AL$1," ")," ",IF(AM822&gt;0,$AM$1," "),IF(AN822&gt;0,$AN$1," "),IF(AO822&gt;0,$AO$1," "),IF(AP822&gt;0,$AP$1," "),IF(AQ822&gt;0,$AQ$1," "),IF(AR822&gt;0,$AR$1," "),IF(AS822&gt;0,$AS$1," "),IF(AT822&gt;0,$AT$1," "),IF(AU822&gt;0,$AU$1," "),IF(AV822&gt;0,$AV$1," "),IF(AW822&gt;0,$AW$1," "),IF(AX822&gt;0,$AX$1," "),IF(AY822&gt;0,$AY$1," "),IF(AZ822&gt;0,$AZ$1," "),IF(BA822&gt;0,$BA$1," "),IF(BB822&gt;0,$BB$1," "),IF(BC822&gt;0,$BC$1," "),IF(BD822&gt;0,$BD$1," "),IF(BE822&gt;0,$BE$1," "),IF(BF822&gt;0,$BF$1," "),IF(BG822&gt;0,$BG$1," "),IF(BH822&gt;0,$BH$1," "),IF(BI822&gt;0,$BI$1," "),IF(BJ822&gt;0,$BJ$1," "),IF(BK822&gt;0,$BK$1," "),IF(BL822&gt;0,$BL$1," "))</f>
        <v xml:space="preserve">VTC0,                                             </v>
      </c>
      <c r="F822" s="6" t="str">
        <f t="shared" ref="F822" si="2149">LEFT(Q822,11)</f>
        <v>5H0_970_741</v>
      </c>
      <c r="G822" s="6" t="str">
        <f t="shared" ref="G822" si="2150">IF(LEN(Q822)=11,0,MID(Q822,13,2))</f>
        <v>AM</v>
      </c>
      <c r="H822" s="6" t="str">
        <f t="shared" ref="H822" si="2151">CONCATENATE(IF(MID(Q822,5,3)="970","1AS1"),LEFT(F822,3),RIGHT(F822,3))</f>
        <v>1AS15H0741</v>
      </c>
      <c r="I822" s="6" t="str">
        <f t="shared" ref="I822" si="2152">IF(G822=0,"00",IF(LEN(G822)=1,CONCATENATE(G822,0),G822))</f>
        <v>AM</v>
      </c>
      <c r="J822" s="8" t="s">
        <v>634</v>
      </c>
      <c r="K822" s="2"/>
      <c r="L822" s="24" t="s">
        <v>281</v>
      </c>
      <c r="M822" s="67">
        <v>12</v>
      </c>
      <c r="N822" s="68">
        <v>2125</v>
      </c>
      <c r="O822" s="69"/>
      <c r="P822" s="42" t="s">
        <v>2289</v>
      </c>
      <c r="Q822" s="24" t="s">
        <v>1660</v>
      </c>
      <c r="R822" s="6" t="str">
        <f t="shared" ref="R822" si="2153">IF(J822&lt;&gt;"",CONCATENATE(H822,I822,J822),CONCATENATE(H822,I822,K822))</f>
        <v>1AS15H0741AMD</v>
      </c>
      <c r="S822" s="7" t="str">
        <f t="shared" ref="S822" si="2154">IF(N822="-","KEIN LIEFERUMFANG",IF(AND(N822&lt;=S$3,O822=""),"AKTUELL",IF(O822=N822-1,"KEIN SERIENEINSATZ",IF(N822&gt;S$3,"NOCH NICHT AKTUELL",IF(AND(N822&lt;S$3,O822&lt;S$3),"NICHT AKTUELL",IF(N822&lt;=S$3,"AKTUELL"))))))</f>
        <v>NOCH NICHT AKTUELL</v>
      </c>
      <c r="T822" s="1" t="str">
        <f t="shared" si="2126"/>
        <v/>
      </c>
      <c r="U822" s="8"/>
      <c r="V822" s="8"/>
      <c r="W822" s="31"/>
      <c r="X822" s="22"/>
      <c r="Y822" s="4" t="s">
        <v>566</v>
      </c>
      <c r="Z822" s="4" t="s">
        <v>566</v>
      </c>
      <c r="AA822" s="4" t="s">
        <v>374</v>
      </c>
      <c r="AB822" s="32"/>
      <c r="AC822" s="173" t="s">
        <v>374</v>
      </c>
      <c r="AD822" s="165"/>
      <c r="AE822" s="165"/>
      <c r="AF822" s="165"/>
      <c r="AG822" s="171"/>
      <c r="AH822" s="171"/>
      <c r="AI822" s="171"/>
      <c r="AJ822" s="172"/>
      <c r="AK822" s="172"/>
      <c r="AL822" s="172"/>
      <c r="AM822" s="165"/>
      <c r="AN822" s="173"/>
      <c r="AO822" s="173"/>
      <c r="AP822" s="173"/>
      <c r="AQ822" s="173"/>
      <c r="AR822" s="173"/>
      <c r="AS822" s="173"/>
      <c r="AT822" s="173"/>
      <c r="AU822" s="173"/>
      <c r="AV822" s="173"/>
      <c r="AW822" s="173"/>
      <c r="AX822" s="173"/>
      <c r="AY822" s="173"/>
      <c r="AZ822" s="173"/>
      <c r="BA822" s="173"/>
      <c r="BB822" s="173"/>
      <c r="BC822" s="173"/>
      <c r="BD822" s="173"/>
      <c r="BE822" s="173"/>
      <c r="BF822" s="173"/>
      <c r="BG822" s="173"/>
      <c r="BH822" s="173"/>
      <c r="BI822" s="173"/>
      <c r="BJ822" s="173"/>
      <c r="BK822" s="173"/>
    </row>
    <row r="823" spans="1:63">
      <c r="A823" s="2" t="s">
        <v>26</v>
      </c>
      <c r="B823" s="24" t="s">
        <v>428</v>
      </c>
      <c r="C823" s="4"/>
      <c r="D823" s="4"/>
      <c r="E823" s="135" t="str">
        <f t="shared" si="2098"/>
        <v xml:space="preserve">                                              </v>
      </c>
      <c r="F823" s="6" t="str">
        <f t="shared" si="2113"/>
        <v>5H0_970_741</v>
      </c>
      <c r="G823" s="6" t="str">
        <f t="shared" si="2114"/>
        <v>AN</v>
      </c>
      <c r="H823" s="6" t="str">
        <f t="shared" si="2115"/>
        <v>1AS15H0741</v>
      </c>
      <c r="I823" s="6" t="str">
        <f t="shared" si="2116"/>
        <v>AN</v>
      </c>
      <c r="J823" s="8" t="s">
        <v>498</v>
      </c>
      <c r="K823" s="2"/>
      <c r="L823" s="24" t="s">
        <v>282</v>
      </c>
      <c r="M823" s="67">
        <v>12</v>
      </c>
      <c r="N823" s="68">
        <v>2125</v>
      </c>
      <c r="O823" s="69">
        <v>2124</v>
      </c>
      <c r="P823" s="42" t="s">
        <v>2289</v>
      </c>
      <c r="Q823" s="24" t="s">
        <v>1661</v>
      </c>
      <c r="R823" s="6" t="str">
        <f t="shared" si="2117"/>
        <v>1AS15H0741ANA</v>
      </c>
      <c r="S823" s="7" t="str">
        <f t="shared" si="2118"/>
        <v>KEIN SERIENEINSATZ</v>
      </c>
      <c r="T823" s="1" t="str">
        <f t="shared" si="2126"/>
        <v/>
      </c>
      <c r="U823" s="8"/>
      <c r="V823" s="8"/>
      <c r="W823" s="31"/>
      <c r="X823" s="22"/>
      <c r="Y823" s="4" t="s">
        <v>566</v>
      </c>
      <c r="Z823" s="4" t="s">
        <v>566</v>
      </c>
      <c r="AA823" s="4" t="s">
        <v>374</v>
      </c>
      <c r="AB823" s="32"/>
      <c r="AC823" s="173"/>
      <c r="AD823" s="165"/>
      <c r="AE823" s="165"/>
      <c r="AF823" s="165"/>
      <c r="AG823" s="171"/>
      <c r="AH823" s="171"/>
      <c r="AI823" s="171"/>
      <c r="AJ823" s="172"/>
      <c r="AK823" s="172"/>
      <c r="AL823" s="172"/>
      <c r="AM823" s="165"/>
      <c r="AN823" s="173"/>
      <c r="AO823" s="173"/>
      <c r="AP823" s="173"/>
      <c r="AQ823" s="173"/>
      <c r="AR823" s="173"/>
      <c r="AS823" s="173"/>
      <c r="AT823" s="173"/>
      <c r="AU823" s="173"/>
      <c r="AV823" s="173"/>
      <c r="AW823" s="173"/>
      <c r="AX823" s="173"/>
      <c r="AY823" s="173"/>
      <c r="AZ823" s="173"/>
      <c r="BA823" s="173"/>
      <c r="BB823" s="173"/>
      <c r="BC823" s="173"/>
      <c r="BD823" s="173"/>
      <c r="BE823" s="173"/>
      <c r="BF823" s="173"/>
      <c r="BG823" s="173"/>
      <c r="BH823" s="173"/>
      <c r="BI823" s="173"/>
      <c r="BJ823" s="173"/>
      <c r="BK823" s="173"/>
    </row>
    <row r="824" spans="1:63">
      <c r="A824" s="2" t="s">
        <v>26</v>
      </c>
      <c r="B824" s="24" t="s">
        <v>428</v>
      </c>
      <c r="C824" s="4"/>
      <c r="D824" s="4"/>
      <c r="E824" s="135" t="str">
        <f t="shared" ref="E824" si="2155">CONCATENATE(IF(AC824&gt;0,$AC$1," ")," ",IF(AD824&gt;0,$AD$1," ")," ",IF(AE824&gt;0,$AE$1," ")," ",IF(AF824&gt;0,$AF$1," ")," ",IF(AG824&gt;0,$AG$1," ")," ",IF(AH824&gt;0,$AH$1," ")," ",IF(AI824&gt;0,$AI$1," ")," ",IF(AJ824&gt;0,$AJ$1," ")," ",IF(AK824&gt;0,$AK$1," ")," ",IF(AL824&gt;0,$AL$1," ")," ",IF(AM824&gt;0,$AM$1," "),IF(AN824&gt;0,$AN$1," "),IF(AO824&gt;0,$AO$1," "),IF(AP824&gt;0,$AP$1," "),IF(AQ824&gt;0,$AQ$1," "),IF(AR824&gt;0,$AR$1," "),IF(AS824&gt;0,$AS$1," "),IF(AT824&gt;0,$AT$1," "),IF(AU824&gt;0,$AU$1," "),IF(AV824&gt;0,$AV$1," "),IF(AW824&gt;0,$AW$1," "),IF(AX824&gt;0,$AX$1," "),IF(AY824&gt;0,$AY$1," "),IF(AZ824&gt;0,$AZ$1," "),IF(BA824&gt;0,$BA$1," "),IF(BB824&gt;0,$BB$1," "),IF(BC824&gt;0,$BC$1," "),IF(BD824&gt;0,$BD$1," "),IF(BE824&gt;0,$BE$1," "),IF(BF824&gt;0,$BF$1," "),IF(BG824&gt;0,$BG$1," "),IF(BH824&gt;0,$BH$1," "),IF(BI824&gt;0,$BI$1," "),IF(BJ824&gt;0,$BJ$1," "),IF(BK824&gt;0,$BK$1," "),IF(BL824&gt;0,$BL$1," "))</f>
        <v xml:space="preserve">                                              </v>
      </c>
      <c r="F824" s="6" t="str">
        <f t="shared" ref="F824" si="2156">LEFT(Q824,11)</f>
        <v>5H0_970_741</v>
      </c>
      <c r="G824" s="6" t="str">
        <f t="shared" ref="G824" si="2157">IF(LEN(Q824)=11,0,MID(Q824,13,2))</f>
        <v>AN</v>
      </c>
      <c r="H824" s="6" t="str">
        <f t="shared" ref="H824" si="2158">CONCATENATE(IF(MID(Q824,5,3)="970","1AS1"),LEFT(F824,3),RIGHT(F824,3))</f>
        <v>1AS15H0741</v>
      </c>
      <c r="I824" s="6" t="str">
        <f t="shared" ref="I824" si="2159">IF(G824=0,"00",IF(LEN(G824)=1,CONCATENATE(G824,0),G824))</f>
        <v>AN</v>
      </c>
      <c r="J824" s="8" t="s">
        <v>634</v>
      </c>
      <c r="K824" s="2"/>
      <c r="L824" s="24" t="s">
        <v>282</v>
      </c>
      <c r="M824" s="67">
        <v>12</v>
      </c>
      <c r="N824" s="68">
        <v>2125</v>
      </c>
      <c r="O824" s="69"/>
      <c r="P824" s="42" t="s">
        <v>2289</v>
      </c>
      <c r="Q824" s="24" t="s">
        <v>1661</v>
      </c>
      <c r="R824" s="6" t="str">
        <f t="shared" ref="R824" si="2160">IF(J824&lt;&gt;"",CONCATENATE(H824,I824,J824),CONCATENATE(H824,I824,K824))</f>
        <v>1AS15H0741AND</v>
      </c>
      <c r="S824" s="7" t="str">
        <f t="shared" ref="S824" si="2161">IF(N824="-","KEIN LIEFERUMFANG",IF(AND(N824&lt;=S$3,O824=""),"AKTUELL",IF(O824=N824-1,"KEIN SERIENEINSATZ",IF(N824&gt;S$3,"NOCH NICHT AKTUELL",IF(AND(N824&lt;S$3,O824&lt;S$3),"NICHT AKTUELL",IF(N824&lt;=S$3,"AKTUELL"))))))</f>
        <v>NOCH NICHT AKTUELL</v>
      </c>
      <c r="T824" s="1" t="str">
        <f t="shared" si="2126"/>
        <v/>
      </c>
      <c r="U824" s="8"/>
      <c r="V824" s="8"/>
      <c r="W824" s="31"/>
      <c r="X824" s="22"/>
      <c r="Y824" s="4" t="s">
        <v>566</v>
      </c>
      <c r="Z824" s="4" t="s">
        <v>566</v>
      </c>
      <c r="AA824" s="4" t="s">
        <v>374</v>
      </c>
      <c r="AB824" s="32"/>
      <c r="AC824" s="173"/>
      <c r="AD824" s="165"/>
      <c r="AE824" s="165"/>
      <c r="AF824" s="165"/>
      <c r="AG824" s="171"/>
      <c r="AH824" s="171"/>
      <c r="AI824" s="171"/>
      <c r="AJ824" s="172"/>
      <c r="AK824" s="172"/>
      <c r="AL824" s="172"/>
      <c r="AM824" s="165"/>
      <c r="AN824" s="173"/>
      <c r="AO824" s="173"/>
      <c r="AP824" s="173"/>
      <c r="AQ824" s="173"/>
      <c r="AR824" s="173"/>
      <c r="AS824" s="173"/>
      <c r="AT824" s="173"/>
      <c r="AU824" s="173"/>
      <c r="AV824" s="173"/>
      <c r="AW824" s="173"/>
      <c r="AX824" s="173"/>
      <c r="AY824" s="173"/>
      <c r="AZ824" s="173"/>
      <c r="BA824" s="173"/>
      <c r="BB824" s="173"/>
      <c r="BC824" s="173"/>
      <c r="BD824" s="173"/>
      <c r="BE824" s="173"/>
      <c r="BF824" s="173"/>
      <c r="BG824" s="173"/>
      <c r="BH824" s="173"/>
      <c r="BI824" s="173"/>
      <c r="BJ824" s="173"/>
      <c r="BK824" s="173"/>
    </row>
    <row r="825" spans="1:63">
      <c r="A825" s="2" t="s">
        <v>26</v>
      </c>
      <c r="B825" s="24" t="s">
        <v>428</v>
      </c>
      <c r="C825" s="4"/>
      <c r="D825" s="4"/>
      <c r="E825" s="135" t="str">
        <f t="shared" ref="E825" si="2162">CONCATENATE(IF(AC825&gt;0,$AC$1," ")," ",IF(AD825&gt;0,$AD$1," ")," ",IF(AE825&gt;0,$AE$1," ")," ",IF(AF825&gt;0,$AF$1," ")," ",IF(AG825&gt;0,$AG$1," ")," ",IF(AH825&gt;0,$AH$1," ")," ",IF(AI825&gt;0,$AI$1," ")," ",IF(AJ825&gt;0,$AJ$1," ")," ",IF(AK825&gt;0,$AK$1," ")," ",IF(AL825&gt;0,$AL$1," ")," ",IF(AM825&gt;0,$AM$1," "),IF(AN825&gt;0,$AN$1," "),IF(AO825&gt;0,$AO$1," "),IF(AP825&gt;0,$AP$1," "),IF(AQ825&gt;0,$AQ$1," "),IF(AR825&gt;0,$AR$1," "),IF(AS825&gt;0,$AS$1," "),IF(AT825&gt;0,$AT$1," "),IF(AU825&gt;0,$AU$1," "),IF(AV825&gt;0,$AV$1," "),IF(AW825&gt;0,$AW$1," "),IF(AX825&gt;0,$AX$1," "),IF(AY825&gt;0,$AY$1," "),IF(AZ825&gt;0,$AZ$1," "),IF(BA825&gt;0,$BA$1," "),IF(BB825&gt;0,$BB$1," "),IF(BC825&gt;0,$BC$1," "),IF(BD825&gt;0,$BD$1," "),IF(BE825&gt;0,$BE$1," "),IF(BF825&gt;0,$BF$1," "),IF(BG825&gt;0,$BG$1," "),IF(BH825&gt;0,$BH$1," "),IF(BI825&gt;0,$BI$1," "),IF(BJ825&gt;0,$BJ$1," "),IF(BK825&gt;0,$BK$1," "),IF(BL825&gt;0,$BL$1," "))</f>
        <v xml:space="preserve">                                              </v>
      </c>
      <c r="F825" s="6" t="str">
        <f t="shared" ref="F825" si="2163">LEFT(Q825,11)</f>
        <v>5H0_970_741</v>
      </c>
      <c r="G825" s="6" t="str">
        <f t="shared" ref="G825" si="2164">IF(LEN(Q825)=11,0,MID(Q825,13,2))</f>
        <v>AP</v>
      </c>
      <c r="H825" s="6" t="str">
        <f t="shared" ref="H825" si="2165">CONCATENATE(IF(MID(Q825,5,3)="970","1AS1"),LEFT(F825,3),RIGHT(F825,3))</f>
        <v>1AS15H0741</v>
      </c>
      <c r="I825" s="6" t="str">
        <f t="shared" ref="I825" si="2166">IF(G825=0,"00",IF(LEN(G825)=1,CONCATENATE(G825,0),G825))</f>
        <v>AP</v>
      </c>
      <c r="J825" s="8" t="s">
        <v>498</v>
      </c>
      <c r="K825" s="2"/>
      <c r="L825" s="24" t="s">
        <v>1663</v>
      </c>
      <c r="M825" s="67">
        <v>12</v>
      </c>
      <c r="N825" s="68">
        <v>2125</v>
      </c>
      <c r="O825" s="69">
        <v>2124</v>
      </c>
      <c r="P825" s="42" t="s">
        <v>2289</v>
      </c>
      <c r="Q825" s="24" t="s">
        <v>1662</v>
      </c>
      <c r="R825" s="6" t="str">
        <f t="shared" ref="R825" si="2167">IF(J825&lt;&gt;"",CONCATENATE(H825,I825,J825),CONCATENATE(H825,I825,K825))</f>
        <v>1AS15H0741APA</v>
      </c>
      <c r="S825" s="7" t="str">
        <f t="shared" ref="S825" si="2168">IF(N825="-","KEIN LIEFERUMFANG",IF(AND(N825&lt;=S$3,O825=""),"AKTUELL",IF(O825=N825-1,"KEIN SERIENEINSATZ",IF(N825&gt;S$3,"NOCH NICHT AKTUELL",IF(AND(N825&lt;S$3,O825&lt;S$3),"NICHT AKTUELL",IF(N825&lt;=S$3,"AKTUELL"))))))</f>
        <v>KEIN SERIENEINSATZ</v>
      </c>
      <c r="T825" s="1" t="str">
        <f t="shared" ref="T825" si="2169">IF(H825=H822,IF(I825=I822,"IndizeNeu (Spalte J, K)",IF(K825&lt;&gt;"","Neue Variant","")),IF(K825&lt;&gt;"","Neue Variant",""))</f>
        <v/>
      </c>
      <c r="U825" s="8"/>
      <c r="V825" s="8"/>
      <c r="W825" s="31"/>
      <c r="X825" s="22"/>
      <c r="Y825" s="4" t="s">
        <v>566</v>
      </c>
      <c r="Z825" s="4" t="s">
        <v>566</v>
      </c>
      <c r="AA825" s="4" t="s">
        <v>374</v>
      </c>
      <c r="AB825" s="32"/>
      <c r="AC825" s="173"/>
      <c r="AD825" s="165"/>
      <c r="AE825" s="165"/>
      <c r="AF825" s="165"/>
      <c r="AG825" s="171"/>
      <c r="AH825" s="171"/>
      <c r="AI825" s="171"/>
      <c r="AJ825" s="172"/>
      <c r="AK825" s="172"/>
      <c r="AL825" s="172"/>
      <c r="AM825" s="165"/>
      <c r="AN825" s="173"/>
      <c r="AO825" s="173"/>
      <c r="AP825" s="173"/>
      <c r="AQ825" s="173"/>
      <c r="AR825" s="173"/>
      <c r="AS825" s="173"/>
      <c r="AT825" s="173"/>
      <c r="AU825" s="173"/>
      <c r="AV825" s="173"/>
      <c r="AW825" s="173"/>
      <c r="AX825" s="173"/>
      <c r="AY825" s="173"/>
      <c r="AZ825" s="173"/>
      <c r="BA825" s="173"/>
      <c r="BB825" s="173"/>
      <c r="BC825" s="173"/>
      <c r="BD825" s="173"/>
      <c r="BE825" s="173"/>
      <c r="BF825" s="173"/>
      <c r="BG825" s="173"/>
      <c r="BH825" s="173"/>
      <c r="BI825" s="173"/>
      <c r="BJ825" s="173"/>
      <c r="BK825" s="173"/>
    </row>
    <row r="826" spans="1:63">
      <c r="A826" s="2" t="s">
        <v>26</v>
      </c>
      <c r="B826" s="24" t="s">
        <v>428</v>
      </c>
      <c r="C826" s="4"/>
      <c r="D826" s="4"/>
      <c r="E826" s="135" t="str">
        <f t="shared" si="2098"/>
        <v xml:space="preserve">                                              </v>
      </c>
      <c r="F826" s="6" t="str">
        <f t="shared" si="2113"/>
        <v>5H0_970_741</v>
      </c>
      <c r="G826" s="6" t="str">
        <f t="shared" si="2114"/>
        <v>AP</v>
      </c>
      <c r="H826" s="6" t="str">
        <f t="shared" si="2115"/>
        <v>1AS15H0741</v>
      </c>
      <c r="I826" s="6" t="str">
        <f t="shared" si="2116"/>
        <v>AP</v>
      </c>
      <c r="J826" s="8" t="s">
        <v>634</v>
      </c>
      <c r="K826" s="2"/>
      <c r="L826" s="24" t="s">
        <v>1663</v>
      </c>
      <c r="M826" s="67">
        <v>12</v>
      </c>
      <c r="N826" s="68">
        <v>2125</v>
      </c>
      <c r="O826" s="69"/>
      <c r="P826" s="42" t="s">
        <v>2289</v>
      </c>
      <c r="Q826" s="24" t="s">
        <v>1662</v>
      </c>
      <c r="R826" s="6" t="str">
        <f t="shared" si="2117"/>
        <v>1AS15H0741APD</v>
      </c>
      <c r="S826" s="7" t="str">
        <f t="shared" si="2118"/>
        <v>NOCH NICHT AKTUELL</v>
      </c>
      <c r="T826" s="1" t="str">
        <f t="shared" ref="T826" si="2170">IF(H826=H823,IF(I826=I823,"IndizeNeu (Spalte J, K)",IF(K826&lt;&gt;"","Neue Variant","")),IF(K826&lt;&gt;"","Neue Variant",""))</f>
        <v/>
      </c>
      <c r="U826" s="8"/>
      <c r="V826" s="8"/>
      <c r="W826" s="31"/>
      <c r="X826" s="22"/>
      <c r="Y826" s="4" t="s">
        <v>566</v>
      </c>
      <c r="Z826" s="4" t="s">
        <v>566</v>
      </c>
      <c r="AA826" s="4" t="s">
        <v>374</v>
      </c>
      <c r="AB826" s="32"/>
      <c r="AC826" s="173"/>
      <c r="AD826" s="165"/>
      <c r="AE826" s="165"/>
      <c r="AF826" s="165"/>
      <c r="AG826" s="171"/>
      <c r="AH826" s="171"/>
      <c r="AI826" s="171"/>
      <c r="AJ826" s="172"/>
      <c r="AK826" s="172"/>
      <c r="AL826" s="172"/>
      <c r="AM826" s="165"/>
      <c r="AN826" s="173"/>
      <c r="AO826" s="173"/>
      <c r="AP826" s="173"/>
      <c r="AQ826" s="173"/>
      <c r="AR826" s="173"/>
      <c r="AS826" s="173"/>
      <c r="AT826" s="173"/>
      <c r="AU826" s="173"/>
      <c r="AV826" s="173"/>
      <c r="AW826" s="173"/>
      <c r="AX826" s="173"/>
      <c r="AY826" s="173"/>
      <c r="AZ826" s="173"/>
      <c r="BA826" s="173"/>
      <c r="BB826" s="173"/>
      <c r="BC826" s="173"/>
      <c r="BD826" s="173"/>
      <c r="BE826" s="173"/>
      <c r="BF826" s="173"/>
      <c r="BG826" s="173"/>
      <c r="BH826" s="173"/>
      <c r="BI826" s="173"/>
      <c r="BJ826" s="173"/>
      <c r="BK826" s="173"/>
    </row>
    <row r="827" spans="1:63">
      <c r="A827" s="2" t="s">
        <v>26</v>
      </c>
      <c r="B827" s="24" t="s">
        <v>428</v>
      </c>
      <c r="C827" s="4"/>
      <c r="D827" s="4"/>
      <c r="E827" s="135" t="str">
        <f t="shared" si="2098"/>
        <v xml:space="preserve">                                              </v>
      </c>
      <c r="F827" s="6" t="str">
        <f t="shared" ref="F827:F833" si="2171">LEFT(Q827,11)</f>
        <v>5H0_970_741</v>
      </c>
      <c r="G827" s="6" t="str">
        <f t="shared" ref="G827:G833" si="2172">IF(LEN(Q827)=11,0,MID(Q827,13,2))</f>
        <v>AQ</v>
      </c>
      <c r="H827" s="6" t="str">
        <f t="shared" ref="H827:H833" si="2173">CONCATENATE(IF(MID(Q827,5,3)="970","1AS1"),LEFT(F827,3),RIGHT(F827,3))</f>
        <v>1AS15H0741</v>
      </c>
      <c r="I827" s="6" t="str">
        <f t="shared" ref="I827:I833" si="2174">IF(G827=0,"00",IF(LEN(G827)=1,CONCATENATE(G827,0),G827))</f>
        <v>AQ</v>
      </c>
      <c r="J827" s="8" t="s">
        <v>498</v>
      </c>
      <c r="K827" s="2"/>
      <c r="L827" s="24" t="s">
        <v>279</v>
      </c>
      <c r="M827" s="67"/>
      <c r="N827" s="68">
        <v>2148</v>
      </c>
      <c r="O827" s="69"/>
      <c r="P827" s="42" t="s">
        <v>2209</v>
      </c>
      <c r="Q827" s="24" t="s">
        <v>2015</v>
      </c>
      <c r="R827" s="6" t="str">
        <f t="shared" ref="R827:R833" si="2175">IF(J827&lt;&gt;"",CONCATENATE(H827,I827,J827),CONCATENATE(H827,I827,K827))</f>
        <v>1AS15H0741AQA</v>
      </c>
      <c r="S827" s="7" t="str">
        <f t="shared" ref="S827:S833" si="2176">IF(N827="-","KEIN LIEFERUMFANG",IF(AND(N827&lt;=S$3,O827=""),"AKTUELL",IF(O827=N827-1,"KEIN SERIENEINSATZ",IF(N827&gt;S$3,"NOCH NICHT AKTUELL",IF(AND(N827&lt;S$3,O827&lt;S$3),"NICHT AKTUELL",IF(N827&lt;=S$3,"AKTUELL"))))))</f>
        <v>NOCH NICHT AKTUELL</v>
      </c>
      <c r="T827" s="1" t="str">
        <f>IF(H827=H823,IF(I827=I823,"IndizeNeu (Spalte J, K)",IF(K827&lt;&gt;"","Neue Variant","")),IF(K827&lt;&gt;"","Neue Variant",""))</f>
        <v/>
      </c>
      <c r="U827" s="8"/>
      <c r="V827" s="8"/>
      <c r="W827" s="31"/>
      <c r="X827" s="22"/>
      <c r="Y827" s="4" t="s">
        <v>566</v>
      </c>
      <c r="Z827" s="4" t="s">
        <v>566</v>
      </c>
      <c r="AA827" s="4" t="s">
        <v>374</v>
      </c>
      <c r="AB827" s="32"/>
      <c r="AC827" s="173"/>
      <c r="AD827" s="165"/>
      <c r="AE827" s="165"/>
      <c r="AF827" s="165"/>
      <c r="AG827" s="171"/>
      <c r="AH827" s="171"/>
      <c r="AI827" s="171"/>
      <c r="AJ827" s="172"/>
      <c r="AK827" s="172"/>
      <c r="AL827" s="172"/>
      <c r="AM827" s="165"/>
      <c r="AN827" s="173"/>
      <c r="AO827" s="173"/>
      <c r="AP827" s="173"/>
      <c r="AQ827" s="173"/>
      <c r="AR827" s="173"/>
      <c r="AS827" s="173"/>
      <c r="AT827" s="173"/>
      <c r="AU827" s="173"/>
      <c r="AV827" s="173"/>
      <c r="AW827" s="173"/>
      <c r="AX827" s="173"/>
      <c r="AY827" s="173"/>
      <c r="AZ827" s="173"/>
      <c r="BA827" s="173"/>
      <c r="BB827" s="173"/>
      <c r="BC827" s="173"/>
      <c r="BD827" s="173"/>
      <c r="BE827" s="173"/>
      <c r="BF827" s="173"/>
      <c r="BG827" s="173"/>
      <c r="BH827" s="173"/>
      <c r="BI827" s="173"/>
      <c r="BJ827" s="173"/>
      <c r="BK827" s="173"/>
    </row>
    <row r="828" spans="1:63">
      <c r="A828" s="2" t="s">
        <v>26</v>
      </c>
      <c r="B828" s="24" t="s">
        <v>428</v>
      </c>
      <c r="C828" s="4"/>
      <c r="D828" s="4"/>
      <c r="E828" s="135" t="str">
        <f t="shared" si="2098"/>
        <v xml:space="preserve">                                  VTP1,           </v>
      </c>
      <c r="F828" s="6" t="str">
        <f t="shared" si="2171"/>
        <v>5H0_970_741</v>
      </c>
      <c r="G828" s="6" t="str">
        <f t="shared" si="2172"/>
        <v>AR</v>
      </c>
      <c r="H828" s="6" t="str">
        <f t="shared" si="2173"/>
        <v>1AS15H0741</v>
      </c>
      <c r="I828" s="6" t="str">
        <f t="shared" si="2174"/>
        <v>AR</v>
      </c>
      <c r="J828" s="8" t="s">
        <v>498</v>
      </c>
      <c r="K828" s="2"/>
      <c r="L828" s="24" t="s">
        <v>278</v>
      </c>
      <c r="M828" s="67"/>
      <c r="N828" s="68">
        <v>2148</v>
      </c>
      <c r="O828" s="69"/>
      <c r="P828" s="42" t="s">
        <v>2209</v>
      </c>
      <c r="Q828" s="24" t="s">
        <v>2016</v>
      </c>
      <c r="R828" s="6" t="str">
        <f t="shared" si="2175"/>
        <v>1AS15H0741ARA</v>
      </c>
      <c r="S828" s="7" t="str">
        <f t="shared" si="2176"/>
        <v>NOCH NICHT AKTUELL</v>
      </c>
      <c r="T828" s="1" t="str">
        <f t="shared" ref="T828:T833" si="2177">IF(H828=H827,IF(I828=I827,"IndizeNeu (Spalte J, K)",IF(K828&lt;&gt;"","Neue Variant","")),IF(K828&lt;&gt;"","Neue Variant",""))</f>
        <v/>
      </c>
      <c r="U828" s="8"/>
      <c r="V828" s="8" t="s">
        <v>508</v>
      </c>
      <c r="W828" s="31"/>
      <c r="X828" s="22"/>
      <c r="Y828" s="4" t="s">
        <v>374</v>
      </c>
      <c r="Z828" s="4" t="s">
        <v>566</v>
      </c>
      <c r="AA828" s="4" t="s">
        <v>566</v>
      </c>
      <c r="AB828" s="32"/>
      <c r="AC828" s="173"/>
      <c r="AD828" s="165"/>
      <c r="AE828" s="165"/>
      <c r="AF828" s="165"/>
      <c r="AG828" s="171"/>
      <c r="AH828" s="171"/>
      <c r="AI828" s="171"/>
      <c r="AJ828" s="172"/>
      <c r="AK828" s="172"/>
      <c r="AL828" s="172"/>
      <c r="AM828" s="165"/>
      <c r="AN828" s="173"/>
      <c r="AO828" s="173"/>
      <c r="AP828" s="173"/>
      <c r="AQ828" s="173"/>
      <c r="AR828" s="173"/>
      <c r="AS828" s="173"/>
      <c r="AT828" s="173"/>
      <c r="AU828" s="173"/>
      <c r="AV828" s="173"/>
      <c r="AW828" s="173"/>
      <c r="AX828" s="173"/>
      <c r="AY828" s="173"/>
      <c r="AZ828" s="173"/>
      <c r="BA828" s="173" t="s">
        <v>374</v>
      </c>
      <c r="BB828" s="173"/>
      <c r="BC828" s="173"/>
      <c r="BD828" s="173"/>
      <c r="BE828" s="173"/>
      <c r="BF828" s="173"/>
      <c r="BG828" s="173"/>
      <c r="BH828" s="173"/>
      <c r="BI828" s="173"/>
      <c r="BJ828" s="173"/>
      <c r="BK828" s="173"/>
    </row>
    <row r="829" spans="1:63">
      <c r="A829" s="2" t="s">
        <v>26</v>
      </c>
      <c r="B829" s="24" t="s">
        <v>428</v>
      </c>
      <c r="C829" s="4"/>
      <c r="D829" s="4"/>
      <c r="E829" s="135" t="str">
        <f t="shared" si="2098"/>
        <v xml:space="preserve">                                              </v>
      </c>
      <c r="F829" s="6" t="str">
        <f t="shared" si="2171"/>
        <v>5H0_970_741</v>
      </c>
      <c r="G829" s="6" t="str">
        <f t="shared" si="2172"/>
        <v>AS</v>
      </c>
      <c r="H829" s="6" t="str">
        <f t="shared" si="2173"/>
        <v>1AS15H0741</v>
      </c>
      <c r="I829" s="6" t="str">
        <f t="shared" si="2174"/>
        <v>AS</v>
      </c>
      <c r="J829" s="8" t="s">
        <v>498</v>
      </c>
      <c r="K829" s="2"/>
      <c r="L829" s="24" t="s">
        <v>850</v>
      </c>
      <c r="M829" s="67"/>
      <c r="N829" s="68">
        <v>2148</v>
      </c>
      <c r="O829" s="69"/>
      <c r="P829" s="42" t="s">
        <v>2209</v>
      </c>
      <c r="Q829" s="24" t="s">
        <v>2017</v>
      </c>
      <c r="R829" s="6" t="str">
        <f t="shared" si="2175"/>
        <v>1AS15H0741ASA</v>
      </c>
      <c r="S829" s="7" t="str">
        <f t="shared" si="2176"/>
        <v>NOCH NICHT AKTUELL</v>
      </c>
      <c r="T829" s="1" t="str">
        <f t="shared" si="2177"/>
        <v/>
      </c>
      <c r="U829" s="8"/>
      <c r="V829" s="8"/>
      <c r="W829" s="31"/>
      <c r="X829" s="22"/>
      <c r="Y829" s="4" t="s">
        <v>566</v>
      </c>
      <c r="Z829" s="4" t="s">
        <v>566</v>
      </c>
      <c r="AA829" s="4" t="s">
        <v>374</v>
      </c>
      <c r="AB829" s="32"/>
      <c r="AC829" s="173"/>
      <c r="AD829" s="165"/>
      <c r="AE829" s="165"/>
      <c r="AF829" s="165"/>
      <c r="AG829" s="171"/>
      <c r="AH829" s="171"/>
      <c r="AI829" s="171"/>
      <c r="AJ829" s="172"/>
      <c r="AK829" s="172"/>
      <c r="AL829" s="172"/>
      <c r="AM829" s="165"/>
      <c r="AN829" s="173"/>
      <c r="AO829" s="173"/>
      <c r="AP829" s="173"/>
      <c r="AQ829" s="173"/>
      <c r="AR829" s="173"/>
      <c r="AS829" s="173"/>
      <c r="AT829" s="173"/>
      <c r="AU829" s="173"/>
      <c r="AV829" s="173"/>
      <c r="AW829" s="173"/>
      <c r="AX829" s="173"/>
      <c r="AY829" s="173"/>
      <c r="AZ829" s="173"/>
      <c r="BA829" s="173"/>
      <c r="BB829" s="173"/>
      <c r="BC829" s="173"/>
      <c r="BD829" s="173"/>
      <c r="BE829" s="173"/>
      <c r="BF829" s="173"/>
      <c r="BG829" s="173"/>
      <c r="BH829" s="173"/>
      <c r="BI829" s="173"/>
      <c r="BJ829" s="173"/>
      <c r="BK829" s="173"/>
    </row>
    <row r="830" spans="1:63">
      <c r="A830" s="2" t="s">
        <v>26</v>
      </c>
      <c r="B830" s="24" t="s">
        <v>428</v>
      </c>
      <c r="C830" s="4"/>
      <c r="D830" s="4"/>
      <c r="E830" s="135" t="str">
        <f t="shared" si="2098"/>
        <v xml:space="preserve">                                              </v>
      </c>
      <c r="F830" s="6" t="str">
        <f t="shared" si="2171"/>
        <v>5H0_970_741</v>
      </c>
      <c r="G830" s="6" t="str">
        <f t="shared" si="2172"/>
        <v>AT</v>
      </c>
      <c r="H830" s="6" t="str">
        <f t="shared" si="2173"/>
        <v>1AS15H0741</v>
      </c>
      <c r="I830" s="6" t="str">
        <f t="shared" si="2174"/>
        <v>AT</v>
      </c>
      <c r="J830" s="8" t="s">
        <v>498</v>
      </c>
      <c r="K830" s="2"/>
      <c r="L830" s="24" t="s">
        <v>429</v>
      </c>
      <c r="M830" s="67"/>
      <c r="N830" s="68">
        <v>2148</v>
      </c>
      <c r="O830" s="69"/>
      <c r="P830" s="42" t="s">
        <v>2209</v>
      </c>
      <c r="Q830" s="24" t="s">
        <v>2018</v>
      </c>
      <c r="R830" s="6" t="str">
        <f t="shared" si="2175"/>
        <v>1AS15H0741ATA</v>
      </c>
      <c r="S830" s="7" t="str">
        <f t="shared" si="2176"/>
        <v>NOCH NICHT AKTUELL</v>
      </c>
      <c r="T830" s="1" t="str">
        <f t="shared" si="2177"/>
        <v/>
      </c>
      <c r="U830" s="8"/>
      <c r="V830" s="8"/>
      <c r="W830" s="31"/>
      <c r="X830" s="22"/>
      <c r="Y830" s="4" t="s">
        <v>566</v>
      </c>
      <c r="Z830" s="4" t="s">
        <v>566</v>
      </c>
      <c r="AA830" s="4" t="s">
        <v>374</v>
      </c>
      <c r="AB830" s="32"/>
      <c r="AC830" s="173"/>
      <c r="AD830" s="165"/>
      <c r="AE830" s="165"/>
      <c r="AF830" s="165"/>
      <c r="AG830" s="171"/>
      <c r="AH830" s="171"/>
      <c r="AI830" s="171"/>
      <c r="AJ830" s="172"/>
      <c r="AK830" s="172"/>
      <c r="AL830" s="172"/>
      <c r="AM830" s="165"/>
      <c r="AN830" s="173"/>
      <c r="AO830" s="173"/>
      <c r="AP830" s="173"/>
      <c r="AQ830" s="173"/>
      <c r="AR830" s="173"/>
      <c r="AS830" s="173"/>
      <c r="AT830" s="173"/>
      <c r="AU830" s="173"/>
      <c r="AV830" s="173"/>
      <c r="AW830" s="173"/>
      <c r="AX830" s="173"/>
      <c r="AY830" s="173"/>
      <c r="AZ830" s="173"/>
      <c r="BA830" s="173"/>
      <c r="BB830" s="173"/>
      <c r="BC830" s="173"/>
      <c r="BD830" s="173"/>
      <c r="BE830" s="173"/>
      <c r="BF830" s="173"/>
      <c r="BG830" s="173"/>
      <c r="BH830" s="173"/>
      <c r="BI830" s="173"/>
      <c r="BJ830" s="173"/>
      <c r="BK830" s="173"/>
    </row>
    <row r="831" spans="1:63">
      <c r="A831" s="2" t="s">
        <v>26</v>
      </c>
      <c r="B831" s="24" t="s">
        <v>428</v>
      </c>
      <c r="C831" s="4"/>
      <c r="D831" s="4"/>
      <c r="E831" s="135" t="str">
        <f t="shared" si="2098"/>
        <v xml:space="preserve">                                              </v>
      </c>
      <c r="F831" s="6" t="str">
        <f t="shared" si="2171"/>
        <v>5H0_970_741</v>
      </c>
      <c r="G831" s="6" t="str">
        <f t="shared" si="2172"/>
        <v>BA</v>
      </c>
      <c r="H831" s="6" t="str">
        <f t="shared" si="2173"/>
        <v>1AS15H0741</v>
      </c>
      <c r="I831" s="6" t="str">
        <f t="shared" si="2174"/>
        <v>BA</v>
      </c>
      <c r="J831" s="8" t="s">
        <v>498</v>
      </c>
      <c r="K831" s="2"/>
      <c r="L831" s="24" t="s">
        <v>281</v>
      </c>
      <c r="M831" s="67"/>
      <c r="N831" s="68">
        <v>2148</v>
      </c>
      <c r="O831" s="69"/>
      <c r="P831" s="42" t="s">
        <v>2209</v>
      </c>
      <c r="Q831" s="24" t="s">
        <v>2019</v>
      </c>
      <c r="R831" s="6" t="str">
        <f t="shared" si="2175"/>
        <v>1AS15H0741BAA</v>
      </c>
      <c r="S831" s="7" t="str">
        <f t="shared" si="2176"/>
        <v>NOCH NICHT AKTUELL</v>
      </c>
      <c r="T831" s="1" t="str">
        <f t="shared" si="2177"/>
        <v/>
      </c>
      <c r="U831" s="8"/>
      <c r="V831" s="8"/>
      <c r="W831" s="31"/>
      <c r="X831" s="22"/>
      <c r="Y831" s="4" t="s">
        <v>566</v>
      </c>
      <c r="Z831" s="4" t="s">
        <v>566</v>
      </c>
      <c r="AA831" s="4" t="s">
        <v>374</v>
      </c>
      <c r="AB831" s="32"/>
      <c r="AC831" s="173"/>
      <c r="AD831" s="165"/>
      <c r="AE831" s="165"/>
      <c r="AF831" s="165"/>
      <c r="AG831" s="171"/>
      <c r="AH831" s="171"/>
      <c r="AI831" s="171"/>
      <c r="AJ831" s="172"/>
      <c r="AK831" s="172"/>
      <c r="AL831" s="172"/>
      <c r="AM831" s="165"/>
      <c r="AN831" s="173"/>
      <c r="AO831" s="173"/>
      <c r="AP831" s="173"/>
      <c r="AQ831" s="173"/>
      <c r="AR831" s="173"/>
      <c r="AS831" s="173"/>
      <c r="AT831" s="173"/>
      <c r="AU831" s="173"/>
      <c r="AV831" s="173"/>
      <c r="AW831" s="173"/>
      <c r="AX831" s="173"/>
      <c r="AY831" s="173"/>
      <c r="AZ831" s="173"/>
      <c r="BA831" s="173"/>
      <c r="BB831" s="173"/>
      <c r="BC831" s="173"/>
      <c r="BD831" s="173"/>
      <c r="BE831" s="173"/>
      <c r="BF831" s="173"/>
      <c r="BG831" s="173"/>
      <c r="BH831" s="173"/>
      <c r="BI831" s="173"/>
      <c r="BJ831" s="173"/>
      <c r="BK831" s="173"/>
    </row>
    <row r="832" spans="1:63">
      <c r="A832" s="2" t="s">
        <v>26</v>
      </c>
      <c r="B832" s="24" t="s">
        <v>428</v>
      </c>
      <c r="C832" s="4"/>
      <c r="D832" s="4"/>
      <c r="E832" s="135" t="str">
        <f t="shared" si="2098"/>
        <v xml:space="preserve">                                              </v>
      </c>
      <c r="F832" s="6" t="str">
        <f t="shared" si="2171"/>
        <v>5H0_970_741</v>
      </c>
      <c r="G832" s="6" t="str">
        <f t="shared" si="2172"/>
        <v>BB</v>
      </c>
      <c r="H832" s="6" t="str">
        <f t="shared" si="2173"/>
        <v>1AS15H0741</v>
      </c>
      <c r="I832" s="6" t="str">
        <f t="shared" si="2174"/>
        <v>BB</v>
      </c>
      <c r="J832" s="8" t="s">
        <v>498</v>
      </c>
      <c r="K832" s="2"/>
      <c r="L832" s="24" t="s">
        <v>282</v>
      </c>
      <c r="M832" s="67"/>
      <c r="N832" s="68">
        <v>2148</v>
      </c>
      <c r="O832" s="69"/>
      <c r="P832" s="42" t="s">
        <v>2209</v>
      </c>
      <c r="Q832" s="24" t="s">
        <v>2020</v>
      </c>
      <c r="R832" s="6" t="str">
        <f t="shared" si="2175"/>
        <v>1AS15H0741BBA</v>
      </c>
      <c r="S832" s="7" t="str">
        <f t="shared" si="2176"/>
        <v>NOCH NICHT AKTUELL</v>
      </c>
      <c r="T832" s="1" t="str">
        <f t="shared" si="2177"/>
        <v/>
      </c>
      <c r="U832" s="8"/>
      <c r="V832" s="8"/>
      <c r="W832" s="31"/>
      <c r="X832" s="22"/>
      <c r="Y832" s="4" t="s">
        <v>566</v>
      </c>
      <c r="Z832" s="4" t="s">
        <v>566</v>
      </c>
      <c r="AA832" s="4" t="s">
        <v>374</v>
      </c>
      <c r="AB832" s="32"/>
      <c r="AC832" s="173"/>
      <c r="AD832" s="165"/>
      <c r="AE832" s="165"/>
      <c r="AF832" s="165"/>
      <c r="AG832" s="171"/>
      <c r="AH832" s="171"/>
      <c r="AI832" s="171"/>
      <c r="AJ832" s="172"/>
      <c r="AK832" s="172"/>
      <c r="AL832" s="172"/>
      <c r="AM832" s="165"/>
      <c r="AN832" s="173"/>
      <c r="AO832" s="173"/>
      <c r="AP832" s="173"/>
      <c r="AQ832" s="173"/>
      <c r="AR832" s="173"/>
      <c r="AS832" s="173"/>
      <c r="AT832" s="173"/>
      <c r="AU832" s="173"/>
      <c r="AV832" s="173"/>
      <c r="AW832" s="173"/>
      <c r="AX832" s="173"/>
      <c r="AY832" s="173"/>
      <c r="AZ832" s="173"/>
      <c r="BA832" s="173"/>
      <c r="BB832" s="173"/>
      <c r="BC832" s="173"/>
      <c r="BD832" s="173"/>
      <c r="BE832" s="173"/>
      <c r="BF832" s="173"/>
      <c r="BG832" s="173"/>
      <c r="BH832" s="173"/>
      <c r="BI832" s="173"/>
      <c r="BJ832" s="173"/>
      <c r="BK832" s="173"/>
    </row>
    <row r="833" spans="1:63">
      <c r="A833" s="2" t="s">
        <v>26</v>
      </c>
      <c r="B833" s="24" t="s">
        <v>428</v>
      </c>
      <c r="C833" s="4"/>
      <c r="D833" s="4"/>
      <c r="E833" s="135" t="str">
        <f t="shared" si="2098"/>
        <v xml:space="preserve">                                              </v>
      </c>
      <c r="F833" s="6" t="str">
        <f t="shared" si="2171"/>
        <v>5H0_970_741</v>
      </c>
      <c r="G833" s="6" t="str">
        <f t="shared" si="2172"/>
        <v>BC</v>
      </c>
      <c r="H833" s="6" t="str">
        <f t="shared" si="2173"/>
        <v>1AS15H0741</v>
      </c>
      <c r="I833" s="6" t="str">
        <f t="shared" si="2174"/>
        <v>BC</v>
      </c>
      <c r="J833" s="8" t="s">
        <v>498</v>
      </c>
      <c r="K833" s="2"/>
      <c r="L833" s="24" t="s">
        <v>1663</v>
      </c>
      <c r="M833" s="67"/>
      <c r="N833" s="68">
        <v>2148</v>
      </c>
      <c r="O833" s="69"/>
      <c r="P833" s="42" t="s">
        <v>2209</v>
      </c>
      <c r="Q833" s="24" t="s">
        <v>2021</v>
      </c>
      <c r="R833" s="6" t="str">
        <f t="shared" si="2175"/>
        <v>1AS15H0741BCA</v>
      </c>
      <c r="S833" s="7" t="str">
        <f t="shared" si="2176"/>
        <v>NOCH NICHT AKTUELL</v>
      </c>
      <c r="T833" s="1" t="str">
        <f t="shared" si="2177"/>
        <v/>
      </c>
      <c r="U833" s="8"/>
      <c r="V833" s="8"/>
      <c r="W833" s="31"/>
      <c r="X833" s="22"/>
      <c r="Y833" s="4" t="s">
        <v>566</v>
      </c>
      <c r="Z833" s="4" t="s">
        <v>566</v>
      </c>
      <c r="AA833" s="4" t="s">
        <v>374</v>
      </c>
      <c r="AB833" s="32"/>
      <c r="AC833" s="173"/>
      <c r="AD833" s="165"/>
      <c r="AE833" s="165"/>
      <c r="AF833" s="165"/>
      <c r="AG833" s="171"/>
      <c r="AH833" s="171"/>
      <c r="AI833" s="171"/>
      <c r="AJ833" s="172"/>
      <c r="AK833" s="172"/>
      <c r="AL833" s="172"/>
      <c r="AM833" s="165"/>
      <c r="AN833" s="173"/>
      <c r="AO833" s="173"/>
      <c r="AP833" s="173"/>
      <c r="AQ833" s="173"/>
      <c r="AR833" s="173"/>
      <c r="AS833" s="173"/>
      <c r="AT833" s="173"/>
      <c r="AU833" s="173"/>
      <c r="AV833" s="173"/>
      <c r="AW833" s="173"/>
      <c r="AX833" s="173"/>
      <c r="AY833" s="173"/>
      <c r="AZ833" s="173"/>
      <c r="BA833" s="173"/>
      <c r="BB833" s="173"/>
      <c r="BC833" s="173"/>
      <c r="BD833" s="173"/>
      <c r="BE833" s="173"/>
      <c r="BF833" s="173"/>
      <c r="BG833" s="173"/>
      <c r="BH833" s="173"/>
      <c r="BI833" s="173"/>
      <c r="BJ833" s="173"/>
      <c r="BK833" s="173"/>
    </row>
    <row r="834" spans="1:63">
      <c r="A834" s="2" t="s">
        <v>26</v>
      </c>
      <c r="B834" s="24" t="s">
        <v>430</v>
      </c>
      <c r="C834" s="4"/>
      <c r="D834" s="4" t="s">
        <v>374</v>
      </c>
      <c r="E834" s="135" t="str">
        <f t="shared" si="2098"/>
        <v xml:space="preserve">            VTC6,                   VTK2,VTK3,    VTU2,       </v>
      </c>
      <c r="F834" s="6" t="str">
        <f t="shared" si="2063"/>
        <v>5H0_970_743</v>
      </c>
      <c r="G834" s="6" t="str">
        <f t="shared" si="2064"/>
        <v>C</v>
      </c>
      <c r="H834" s="6" t="str">
        <f t="shared" si="2066"/>
        <v>1AS15H0743</v>
      </c>
      <c r="I834" s="6" t="str">
        <f t="shared" si="2065"/>
        <v>C0</v>
      </c>
      <c r="J834" s="8" t="s">
        <v>498</v>
      </c>
      <c r="K834" s="2"/>
      <c r="L834" s="24" t="s">
        <v>284</v>
      </c>
      <c r="M834" s="67"/>
      <c r="N834" s="68">
        <v>1926</v>
      </c>
      <c r="O834" s="120"/>
      <c r="P834" s="121"/>
      <c r="Q834" s="24" t="s">
        <v>111</v>
      </c>
      <c r="R834" s="6" t="str">
        <f t="shared" si="1710"/>
        <v>1AS15H0743C0A</v>
      </c>
      <c r="S834" s="7" t="str">
        <f t="shared" si="2010"/>
        <v>AKTUELL</v>
      </c>
      <c r="T834" s="1" t="str">
        <f>IF(H834=H788,IF(I834=I788,"IndizeNeu (Spalte J, K)",IF(K834&lt;&gt;"","Neue Variant","")),IF(K834&lt;&gt;"","Neue Variant",""))</f>
        <v/>
      </c>
      <c r="U834" s="8"/>
      <c r="V834" s="11"/>
      <c r="W834" s="25"/>
      <c r="X834" s="22"/>
      <c r="Y834" s="4" t="s">
        <v>374</v>
      </c>
      <c r="Z834" s="4" t="s">
        <v>374</v>
      </c>
      <c r="AA834" s="4" t="s">
        <v>566</v>
      </c>
      <c r="AB834" s="32"/>
      <c r="AC834" s="173"/>
      <c r="AD834" s="165"/>
      <c r="AE834" s="165"/>
      <c r="AF834" s="165"/>
      <c r="AG834" s="171"/>
      <c r="AH834" s="171"/>
      <c r="AI834" s="171" t="s">
        <v>374</v>
      </c>
      <c r="AJ834" s="172"/>
      <c r="AK834" s="172"/>
      <c r="AL834" s="172"/>
      <c r="AM834" s="165"/>
      <c r="AN834" s="173"/>
      <c r="AO834" s="173"/>
      <c r="AP834" s="173"/>
      <c r="AQ834" s="173"/>
      <c r="AR834" s="173"/>
      <c r="AS834" s="173"/>
      <c r="AT834" s="173"/>
      <c r="AU834" s="173"/>
      <c r="AV834" s="173"/>
      <c r="AW834" s="173"/>
      <c r="AX834" s="173"/>
      <c r="AY834" s="173" t="s">
        <v>374</v>
      </c>
      <c r="AZ834" s="173" t="s">
        <v>374</v>
      </c>
      <c r="BA834" s="173"/>
      <c r="BB834" s="173"/>
      <c r="BC834" s="173"/>
      <c r="BD834" s="173"/>
      <c r="BE834" s="173" t="s">
        <v>374</v>
      </c>
      <c r="BF834" s="173"/>
      <c r="BG834" s="173"/>
      <c r="BH834" s="173"/>
      <c r="BI834" s="173"/>
      <c r="BJ834" s="173"/>
      <c r="BK834" s="173"/>
    </row>
    <row r="835" spans="1:63">
      <c r="A835" s="2" t="s">
        <v>26</v>
      </c>
      <c r="B835" s="24" t="s">
        <v>430</v>
      </c>
      <c r="C835" s="4"/>
      <c r="D835" s="4" t="s">
        <v>374</v>
      </c>
      <c r="E835" s="135" t="str">
        <f t="shared" si="2098"/>
        <v xml:space="preserve">            VTC6,     VTC9,             VTK2,     VTU2,       </v>
      </c>
      <c r="F835" s="6" t="str">
        <f t="shared" si="2063"/>
        <v>5H0_970_743</v>
      </c>
      <c r="G835" s="6" t="str">
        <f t="shared" si="2064"/>
        <v>D</v>
      </c>
      <c r="H835" s="6" t="str">
        <f t="shared" si="2066"/>
        <v>1AS15H0743</v>
      </c>
      <c r="I835" s="6" t="str">
        <f t="shared" si="2065"/>
        <v>D0</v>
      </c>
      <c r="J835" s="8" t="s">
        <v>498</v>
      </c>
      <c r="K835" s="2"/>
      <c r="L835" s="24" t="s">
        <v>285</v>
      </c>
      <c r="M835" s="67"/>
      <c r="N835" s="68">
        <v>2009</v>
      </c>
      <c r="O835" s="120"/>
      <c r="P835" s="121"/>
      <c r="Q835" s="24" t="s">
        <v>112</v>
      </c>
      <c r="R835" s="6" t="str">
        <f t="shared" ref="R835:R969" si="2178">IF(J835&lt;&gt;"",CONCATENATE(H835,I835,J835),CONCATENATE(H835,I835,K835))</f>
        <v>1AS15H0743D0A</v>
      </c>
      <c r="S835" s="7" t="str">
        <f t="shared" ref="S835:S909" si="2179">IF(N835="-","KEIN LIEFERUMFANG",IF(AND(N835&lt;=S$3,O835=""),"AKTUELL",IF(O835=N835-1,"KEIN SERIENEINSATZ",IF(N835&gt;S$3,"NOCH NICHT AKTUELL",IF(AND(N835&lt;S$3,O835&lt;S$3),"NICHT AKTUELL",IF(N835&lt;=S$3,"AKTUELL"))))))</f>
        <v>AKTUELL</v>
      </c>
      <c r="T835" s="1" t="str">
        <f>IF(H835=H834,IF(I835=I834,"IndizeNeu (Spalte J, K)",IF(K835&lt;&gt;"","Neue Variant","")),IF(K835&lt;&gt;"","Neue Variant",""))</f>
        <v/>
      </c>
      <c r="U835" s="8"/>
      <c r="V835" s="11" t="s">
        <v>508</v>
      </c>
      <c r="W835" s="25"/>
      <c r="X835" s="22"/>
      <c r="Y835" s="4" t="s">
        <v>374</v>
      </c>
      <c r="Z835" s="4" t="s">
        <v>374</v>
      </c>
      <c r="AA835" s="4" t="s">
        <v>566</v>
      </c>
      <c r="AB835" s="32"/>
      <c r="AC835" s="173"/>
      <c r="AD835" s="165"/>
      <c r="AE835" s="165"/>
      <c r="AF835" s="165"/>
      <c r="AG835" s="171"/>
      <c r="AH835" s="171"/>
      <c r="AI835" s="171" t="s">
        <v>374</v>
      </c>
      <c r="AJ835" s="172"/>
      <c r="AK835" s="172"/>
      <c r="AL835" s="172" t="s">
        <v>374</v>
      </c>
      <c r="AM835" s="165"/>
      <c r="AN835" s="173"/>
      <c r="AO835" s="173"/>
      <c r="AP835" s="173"/>
      <c r="AQ835" s="173"/>
      <c r="AR835" s="173"/>
      <c r="AS835" s="173"/>
      <c r="AT835" s="173"/>
      <c r="AU835" s="173"/>
      <c r="AV835" s="173"/>
      <c r="AW835" s="173"/>
      <c r="AX835" s="173"/>
      <c r="AY835" s="173" t="s">
        <v>374</v>
      </c>
      <c r="AZ835" s="173"/>
      <c r="BA835" s="173"/>
      <c r="BB835" s="173"/>
      <c r="BC835" s="173"/>
      <c r="BD835" s="173"/>
      <c r="BE835" s="173" t="s">
        <v>374</v>
      </c>
      <c r="BF835" s="173"/>
      <c r="BG835" s="173"/>
      <c r="BH835" s="173"/>
      <c r="BI835" s="173"/>
      <c r="BJ835" s="173"/>
      <c r="BK835" s="173"/>
    </row>
    <row r="836" spans="1:63">
      <c r="A836" s="2" t="s">
        <v>26</v>
      </c>
      <c r="B836" s="24" t="s">
        <v>430</v>
      </c>
      <c r="C836" s="4"/>
      <c r="D836" s="4" t="s">
        <v>374</v>
      </c>
      <c r="E836" s="135" t="str">
        <f t="shared" si="2098"/>
        <v xml:space="preserve">            VTC6,                   VTK2,VTK3,    VTU2,       </v>
      </c>
      <c r="F836" s="6" t="str">
        <f t="shared" si="2063"/>
        <v>5H0_970_743</v>
      </c>
      <c r="G836" s="6" t="str">
        <f t="shared" si="2064"/>
        <v>E</v>
      </c>
      <c r="H836" s="6" t="str">
        <f t="shared" si="2066"/>
        <v>1AS15H0743</v>
      </c>
      <c r="I836" s="6" t="str">
        <f t="shared" si="2065"/>
        <v>E0</v>
      </c>
      <c r="J836" s="8" t="s">
        <v>498</v>
      </c>
      <c r="K836" s="2"/>
      <c r="L836" s="24" t="s">
        <v>286</v>
      </c>
      <c r="M836" s="67"/>
      <c r="N836" s="68">
        <v>1926</v>
      </c>
      <c r="O836" s="120"/>
      <c r="P836" s="121"/>
      <c r="Q836" s="24" t="s">
        <v>113</v>
      </c>
      <c r="R836" s="6" t="str">
        <f t="shared" si="2178"/>
        <v>1AS15H0743E0A</v>
      </c>
      <c r="S836" s="7" t="str">
        <f t="shared" si="2179"/>
        <v>AKTUELL</v>
      </c>
      <c r="T836" s="1" t="str">
        <f>IF(H836=H835,IF(I836=I835,"IndizeNeu (Spalte J, K)",IF(K836&lt;&gt;"","Neue Variant","")),IF(K836&lt;&gt;"","Neue Variant",""))</f>
        <v/>
      </c>
      <c r="U836" s="8"/>
      <c r="V836" s="11"/>
      <c r="W836" s="25"/>
      <c r="X836" s="22"/>
      <c r="Y836" s="4" t="s">
        <v>374</v>
      </c>
      <c r="Z836" s="4" t="s">
        <v>374</v>
      </c>
      <c r="AA836" s="4" t="s">
        <v>566</v>
      </c>
      <c r="AB836" s="32"/>
      <c r="AC836" s="173"/>
      <c r="AD836" s="165"/>
      <c r="AE836" s="165"/>
      <c r="AF836" s="165"/>
      <c r="AG836" s="171"/>
      <c r="AH836" s="171"/>
      <c r="AI836" s="171" t="s">
        <v>374</v>
      </c>
      <c r="AJ836" s="172"/>
      <c r="AK836" s="172"/>
      <c r="AL836" s="172"/>
      <c r="AM836" s="165"/>
      <c r="AN836" s="173"/>
      <c r="AO836" s="173"/>
      <c r="AP836" s="173"/>
      <c r="AQ836" s="173"/>
      <c r="AR836" s="173"/>
      <c r="AS836" s="173"/>
      <c r="AT836" s="173"/>
      <c r="AU836" s="173"/>
      <c r="AV836" s="173"/>
      <c r="AW836" s="173"/>
      <c r="AX836" s="173"/>
      <c r="AY836" s="173" t="s">
        <v>374</v>
      </c>
      <c r="AZ836" s="173" t="s">
        <v>374</v>
      </c>
      <c r="BA836" s="173"/>
      <c r="BB836" s="173"/>
      <c r="BC836" s="173"/>
      <c r="BD836" s="173"/>
      <c r="BE836" s="173" t="s">
        <v>374</v>
      </c>
      <c r="BF836" s="173"/>
      <c r="BG836" s="173"/>
      <c r="BH836" s="173"/>
      <c r="BI836" s="173"/>
      <c r="BJ836" s="173"/>
      <c r="BK836" s="173"/>
    </row>
    <row r="837" spans="1:63">
      <c r="A837" s="2" t="s">
        <v>26</v>
      </c>
      <c r="B837" s="24" t="s">
        <v>430</v>
      </c>
      <c r="C837" s="4"/>
      <c r="D837" s="4" t="s">
        <v>374</v>
      </c>
      <c r="E837" s="135" t="str">
        <f t="shared" si="2098"/>
        <v xml:space="preserve">            VTC6,     VTC9,             VTK2,     VTU2,       </v>
      </c>
      <c r="F837" s="6" t="str">
        <f t="shared" si="2063"/>
        <v>5H0_970_743</v>
      </c>
      <c r="G837" s="6" t="str">
        <f t="shared" si="2064"/>
        <v>F</v>
      </c>
      <c r="H837" s="6" t="str">
        <f t="shared" si="2066"/>
        <v>1AS15H0743</v>
      </c>
      <c r="I837" s="6" t="str">
        <f t="shared" si="2065"/>
        <v>F0</v>
      </c>
      <c r="J837" s="8" t="s">
        <v>498</v>
      </c>
      <c r="K837" s="2"/>
      <c r="L837" s="24" t="s">
        <v>287</v>
      </c>
      <c r="M837" s="67"/>
      <c r="N837" s="68">
        <v>2009</v>
      </c>
      <c r="O837" s="120"/>
      <c r="P837" s="121"/>
      <c r="Q837" s="24" t="s">
        <v>114</v>
      </c>
      <c r="R837" s="6" t="str">
        <f t="shared" si="2178"/>
        <v>1AS15H0743F0A</v>
      </c>
      <c r="S837" s="7" t="str">
        <f t="shared" si="2179"/>
        <v>AKTUELL</v>
      </c>
      <c r="T837" s="1" t="str">
        <f>IF(H837=H836,IF(I837=I836,"IndizeNeu (Spalte J, K)",IF(K837&lt;&gt;"","Neue Variant","")),IF(K837&lt;&gt;"","Neue Variant",""))</f>
        <v/>
      </c>
      <c r="U837" s="8"/>
      <c r="V837" s="11" t="s">
        <v>508</v>
      </c>
      <c r="W837" s="25"/>
      <c r="X837" s="22"/>
      <c r="Y837" s="4" t="s">
        <v>374</v>
      </c>
      <c r="Z837" s="4" t="s">
        <v>374</v>
      </c>
      <c r="AA837" s="4" t="s">
        <v>566</v>
      </c>
      <c r="AB837" s="32"/>
      <c r="AC837" s="173"/>
      <c r="AD837" s="165"/>
      <c r="AE837" s="165"/>
      <c r="AF837" s="165"/>
      <c r="AG837" s="171"/>
      <c r="AH837" s="171"/>
      <c r="AI837" s="171" t="s">
        <v>374</v>
      </c>
      <c r="AJ837" s="172"/>
      <c r="AK837" s="172"/>
      <c r="AL837" s="172" t="s">
        <v>374</v>
      </c>
      <c r="AM837" s="165"/>
      <c r="AN837" s="173"/>
      <c r="AO837" s="173"/>
      <c r="AP837" s="173"/>
      <c r="AQ837" s="173"/>
      <c r="AR837" s="173"/>
      <c r="AS837" s="173"/>
      <c r="AT837" s="173"/>
      <c r="AU837" s="173"/>
      <c r="AV837" s="173"/>
      <c r="AW837" s="173"/>
      <c r="AX837" s="173"/>
      <c r="AY837" s="173" t="s">
        <v>374</v>
      </c>
      <c r="AZ837" s="173"/>
      <c r="BA837" s="173"/>
      <c r="BB837" s="173"/>
      <c r="BC837" s="173"/>
      <c r="BD837" s="173"/>
      <c r="BE837" s="173" t="s">
        <v>374</v>
      </c>
      <c r="BF837" s="173"/>
      <c r="BG837" s="173"/>
      <c r="BH837" s="173"/>
      <c r="BI837" s="173"/>
      <c r="BJ837" s="173"/>
      <c r="BK837" s="173"/>
    </row>
    <row r="838" spans="1:63">
      <c r="A838" s="2" t="s">
        <v>26</v>
      </c>
      <c r="B838" s="24" t="s">
        <v>430</v>
      </c>
      <c r="C838" s="4"/>
      <c r="D838" s="4" t="s">
        <v>374</v>
      </c>
      <c r="E838" s="135" t="str">
        <f t="shared" si="2098"/>
        <v xml:space="preserve">            VTC6,                   VTK2,VTK3,    VTU2,       </v>
      </c>
      <c r="F838" s="6" t="str">
        <f t="shared" si="2063"/>
        <v>5H0_970_743</v>
      </c>
      <c r="G838" s="6" t="str">
        <f t="shared" si="2064"/>
        <v>G</v>
      </c>
      <c r="H838" s="6" t="str">
        <f t="shared" si="2066"/>
        <v>1AS15H0743</v>
      </c>
      <c r="I838" s="6" t="str">
        <f t="shared" si="2065"/>
        <v>G0</v>
      </c>
      <c r="J838" s="8" t="s">
        <v>498</v>
      </c>
      <c r="K838" s="2"/>
      <c r="L838" s="24" t="s">
        <v>855</v>
      </c>
      <c r="M838" s="67"/>
      <c r="N838" s="68">
        <v>2025</v>
      </c>
      <c r="O838" s="69"/>
      <c r="P838" s="42" t="s">
        <v>699</v>
      </c>
      <c r="Q838" s="24" t="s">
        <v>851</v>
      </c>
      <c r="R838" s="6" t="str">
        <f t="shared" si="2178"/>
        <v>1AS15H0743G0A</v>
      </c>
      <c r="S838" s="7" t="str">
        <f t="shared" si="2179"/>
        <v>AKTUELL</v>
      </c>
      <c r="T838" s="1" t="str">
        <f>IF(H838=H792,IF(I838=I792,"IndizeNeu (Spalte J, K)",IF(K838&lt;&gt;"","Neue Variant","")),IF(K838&lt;&gt;"","Neue Variant",""))</f>
        <v/>
      </c>
      <c r="U838" s="8"/>
      <c r="V838" s="8"/>
      <c r="W838" s="25"/>
      <c r="X838" s="22"/>
      <c r="Y838" s="4" t="s">
        <v>374</v>
      </c>
      <c r="Z838" s="4" t="s">
        <v>374</v>
      </c>
      <c r="AA838" s="4" t="s">
        <v>566</v>
      </c>
      <c r="AB838" s="32"/>
      <c r="AC838" s="173"/>
      <c r="AD838" s="165"/>
      <c r="AE838" s="165"/>
      <c r="AF838" s="165"/>
      <c r="AG838" s="171"/>
      <c r="AH838" s="171"/>
      <c r="AI838" s="171" t="s">
        <v>374</v>
      </c>
      <c r="AJ838" s="172"/>
      <c r="AK838" s="172"/>
      <c r="AL838" s="172"/>
      <c r="AM838" s="165"/>
      <c r="AN838" s="173"/>
      <c r="AO838" s="173"/>
      <c r="AP838" s="173"/>
      <c r="AQ838" s="173"/>
      <c r="AR838" s="173"/>
      <c r="AS838" s="173"/>
      <c r="AT838" s="173"/>
      <c r="AU838" s="173"/>
      <c r="AV838" s="173"/>
      <c r="AW838" s="173"/>
      <c r="AX838" s="173"/>
      <c r="AY838" s="173" t="s">
        <v>374</v>
      </c>
      <c r="AZ838" s="173" t="s">
        <v>374</v>
      </c>
      <c r="BA838" s="173"/>
      <c r="BB838" s="173"/>
      <c r="BC838" s="173"/>
      <c r="BD838" s="173"/>
      <c r="BE838" s="173" t="s">
        <v>374</v>
      </c>
      <c r="BF838" s="173"/>
      <c r="BG838" s="173"/>
      <c r="BH838" s="173"/>
      <c r="BI838" s="173"/>
      <c r="BJ838" s="173"/>
      <c r="BK838" s="173"/>
    </row>
    <row r="839" spans="1:63">
      <c r="A839" s="2" t="s">
        <v>26</v>
      </c>
      <c r="B839" s="24" t="s">
        <v>430</v>
      </c>
      <c r="C839" s="4"/>
      <c r="D839" s="4" t="s">
        <v>374</v>
      </c>
      <c r="E839" s="135" t="str">
        <f t="shared" si="2098"/>
        <v xml:space="preserve">            VTC6,     VTC9,             VTK2,     VTU2,       </v>
      </c>
      <c r="F839" s="6" t="str">
        <f t="shared" si="2063"/>
        <v>5H0_970_743</v>
      </c>
      <c r="G839" s="6" t="str">
        <f t="shared" si="2064"/>
        <v>H</v>
      </c>
      <c r="H839" s="6" t="str">
        <f t="shared" si="2066"/>
        <v>1AS15H0743</v>
      </c>
      <c r="I839" s="6" t="str">
        <f t="shared" si="2065"/>
        <v>H0</v>
      </c>
      <c r="J839" s="8" t="s">
        <v>498</v>
      </c>
      <c r="K839" s="2"/>
      <c r="L839" s="24" t="s">
        <v>285</v>
      </c>
      <c r="M839" s="67"/>
      <c r="N839" s="68">
        <v>2025</v>
      </c>
      <c r="O839" s="69"/>
      <c r="P839" s="42" t="s">
        <v>699</v>
      </c>
      <c r="Q839" s="24" t="s">
        <v>852</v>
      </c>
      <c r="R839" s="6" t="str">
        <f t="shared" si="2178"/>
        <v>1AS15H0743H0A</v>
      </c>
      <c r="S839" s="7" t="str">
        <f t="shared" si="2179"/>
        <v>AKTUELL</v>
      </c>
      <c r="T839" s="1" t="str">
        <f>IF(H839=H838,IF(I839=I838,"IndizeNeu (Spalte J, K)",IF(K839&lt;&gt;"","Neue Variant","")),IF(K839&lt;&gt;"","Neue Variant",""))</f>
        <v/>
      </c>
      <c r="U839" s="8"/>
      <c r="V839" s="8" t="s">
        <v>508</v>
      </c>
      <c r="W839" s="25"/>
      <c r="X839" s="22"/>
      <c r="Y839" s="4" t="s">
        <v>374</v>
      </c>
      <c r="Z839" s="4" t="s">
        <v>374</v>
      </c>
      <c r="AA839" s="4" t="s">
        <v>566</v>
      </c>
      <c r="AB839" s="32"/>
      <c r="AC839" s="173"/>
      <c r="AD839" s="165"/>
      <c r="AE839" s="165"/>
      <c r="AF839" s="165"/>
      <c r="AG839" s="171"/>
      <c r="AH839" s="171"/>
      <c r="AI839" s="171" t="s">
        <v>374</v>
      </c>
      <c r="AJ839" s="172"/>
      <c r="AK839" s="172"/>
      <c r="AL839" s="172" t="s">
        <v>374</v>
      </c>
      <c r="AM839" s="165"/>
      <c r="AN839" s="173"/>
      <c r="AO839" s="173"/>
      <c r="AP839" s="173"/>
      <c r="AQ839" s="173"/>
      <c r="AR839" s="173"/>
      <c r="AS839" s="173"/>
      <c r="AT839" s="173"/>
      <c r="AU839" s="173"/>
      <c r="AV839" s="173"/>
      <c r="AW839" s="173"/>
      <c r="AX839" s="173"/>
      <c r="AY839" s="173" t="s">
        <v>374</v>
      </c>
      <c r="AZ839" s="173"/>
      <c r="BA839" s="173"/>
      <c r="BB839" s="173"/>
      <c r="BC839" s="173"/>
      <c r="BD839" s="173"/>
      <c r="BE839" s="173" t="s">
        <v>374</v>
      </c>
      <c r="BF839" s="173"/>
      <c r="BG839" s="173"/>
      <c r="BH839" s="173"/>
      <c r="BI839" s="173"/>
      <c r="BJ839" s="173"/>
      <c r="BK839" s="173"/>
    </row>
    <row r="840" spans="1:63">
      <c r="A840" s="2" t="s">
        <v>26</v>
      </c>
      <c r="B840" s="24" t="s">
        <v>430</v>
      </c>
      <c r="C840" s="4"/>
      <c r="D840" s="4" t="s">
        <v>374</v>
      </c>
      <c r="E840" s="135" t="str">
        <f t="shared" si="2098"/>
        <v xml:space="preserve">            VTC6,                   VTK2,VTK3,    VTU2,       </v>
      </c>
      <c r="F840" s="6" t="str">
        <f t="shared" si="2063"/>
        <v>5H0_970_743</v>
      </c>
      <c r="G840" s="6" t="str">
        <f t="shared" si="2064"/>
        <v>J</v>
      </c>
      <c r="H840" s="6" t="str">
        <f t="shared" si="2066"/>
        <v>1AS15H0743</v>
      </c>
      <c r="I840" s="6" t="str">
        <f t="shared" si="2065"/>
        <v>J0</v>
      </c>
      <c r="J840" s="8" t="s">
        <v>498</v>
      </c>
      <c r="K840" s="2"/>
      <c r="L840" s="24" t="s">
        <v>856</v>
      </c>
      <c r="M840" s="67"/>
      <c r="N840" s="68">
        <v>2025</v>
      </c>
      <c r="O840" s="69"/>
      <c r="P840" s="42" t="s">
        <v>699</v>
      </c>
      <c r="Q840" s="24" t="s">
        <v>853</v>
      </c>
      <c r="R840" s="6" t="str">
        <f t="shared" si="2178"/>
        <v>1AS15H0743J0A</v>
      </c>
      <c r="S840" s="7" t="str">
        <f t="shared" si="2179"/>
        <v>AKTUELL</v>
      </c>
      <c r="T840" s="1" t="str">
        <f>IF(H840=H839,IF(I840=I839,"IndizeNeu (Spalte J, K)",IF(K840&lt;&gt;"","Neue Variant","")),IF(K840&lt;&gt;"","Neue Variant",""))</f>
        <v/>
      </c>
      <c r="U840" s="8"/>
      <c r="V840" s="8"/>
      <c r="W840" s="25"/>
      <c r="X840" s="22"/>
      <c r="Y840" s="4" t="s">
        <v>374</v>
      </c>
      <c r="Z840" s="4" t="s">
        <v>374</v>
      </c>
      <c r="AA840" s="4" t="s">
        <v>566</v>
      </c>
      <c r="AB840" s="32"/>
      <c r="AC840" s="173"/>
      <c r="AD840" s="165"/>
      <c r="AE840" s="165"/>
      <c r="AF840" s="165"/>
      <c r="AG840" s="171"/>
      <c r="AH840" s="171"/>
      <c r="AI840" s="171" t="s">
        <v>374</v>
      </c>
      <c r="AJ840" s="172"/>
      <c r="AK840" s="172"/>
      <c r="AL840" s="172"/>
      <c r="AM840" s="165"/>
      <c r="AN840" s="173"/>
      <c r="AO840" s="173"/>
      <c r="AP840" s="173"/>
      <c r="AQ840" s="173"/>
      <c r="AR840" s="173"/>
      <c r="AS840" s="173"/>
      <c r="AT840" s="173"/>
      <c r="AU840" s="173"/>
      <c r="AV840" s="173"/>
      <c r="AW840" s="173"/>
      <c r="AX840" s="173"/>
      <c r="AY840" s="173" t="s">
        <v>374</v>
      </c>
      <c r="AZ840" s="173" t="s">
        <v>374</v>
      </c>
      <c r="BA840" s="173"/>
      <c r="BB840" s="173"/>
      <c r="BC840" s="173"/>
      <c r="BD840" s="173"/>
      <c r="BE840" s="173" t="s">
        <v>374</v>
      </c>
      <c r="BF840" s="173"/>
      <c r="BG840" s="173"/>
      <c r="BH840" s="173"/>
      <c r="BI840" s="173"/>
      <c r="BJ840" s="173"/>
      <c r="BK840" s="173"/>
    </row>
    <row r="841" spans="1:63">
      <c r="A841" s="2" t="s">
        <v>26</v>
      </c>
      <c r="B841" s="24" t="s">
        <v>430</v>
      </c>
      <c r="C841" s="4"/>
      <c r="D841" s="4" t="s">
        <v>374</v>
      </c>
      <c r="E841" s="135" t="str">
        <f t="shared" si="2098"/>
        <v xml:space="preserve">            VTC6,     VTC9,             VTK2,     VTU2,       </v>
      </c>
      <c r="F841" s="6" t="str">
        <f t="shared" si="2063"/>
        <v>5H0_970_743</v>
      </c>
      <c r="G841" s="6" t="str">
        <f t="shared" si="2064"/>
        <v>K</v>
      </c>
      <c r="H841" s="6" t="str">
        <f t="shared" si="2066"/>
        <v>1AS15H0743</v>
      </c>
      <c r="I841" s="6" t="str">
        <f t="shared" si="2065"/>
        <v>K0</v>
      </c>
      <c r="J841" s="8" t="s">
        <v>498</v>
      </c>
      <c r="K841" s="2"/>
      <c r="L841" s="24" t="s">
        <v>287</v>
      </c>
      <c r="M841" s="67"/>
      <c r="N841" s="68">
        <v>2025</v>
      </c>
      <c r="O841" s="69"/>
      <c r="P841" s="42" t="s">
        <v>699</v>
      </c>
      <c r="Q841" s="24" t="s">
        <v>854</v>
      </c>
      <c r="R841" s="6" t="str">
        <f t="shared" si="2178"/>
        <v>1AS15H0743K0A</v>
      </c>
      <c r="S841" s="7" t="str">
        <f t="shared" si="2179"/>
        <v>AKTUELL</v>
      </c>
      <c r="T841" s="1" t="str">
        <f>IF(H841=H840,IF(I841=I840,"IndizeNeu (Spalte J, K)",IF(K841&lt;&gt;"","Neue Variant","")),IF(K841&lt;&gt;"","Neue Variant",""))</f>
        <v/>
      </c>
      <c r="U841" s="8"/>
      <c r="V841" s="8" t="s">
        <v>508</v>
      </c>
      <c r="W841" s="25"/>
      <c r="X841" s="22"/>
      <c r="Y841" s="4" t="s">
        <v>374</v>
      </c>
      <c r="Z841" s="4" t="s">
        <v>374</v>
      </c>
      <c r="AA841" s="4" t="s">
        <v>566</v>
      </c>
      <c r="AB841" s="32"/>
      <c r="AC841" s="173"/>
      <c r="AD841" s="165"/>
      <c r="AE841" s="165"/>
      <c r="AF841" s="165"/>
      <c r="AG841" s="171"/>
      <c r="AH841" s="171"/>
      <c r="AI841" s="171" t="s">
        <v>374</v>
      </c>
      <c r="AJ841" s="172"/>
      <c r="AK841" s="172"/>
      <c r="AL841" s="172" t="s">
        <v>374</v>
      </c>
      <c r="AM841" s="165"/>
      <c r="AN841" s="173"/>
      <c r="AO841" s="173"/>
      <c r="AP841" s="173"/>
      <c r="AQ841" s="173"/>
      <c r="AR841" s="173"/>
      <c r="AS841" s="173"/>
      <c r="AT841" s="173"/>
      <c r="AU841" s="173"/>
      <c r="AV841" s="173"/>
      <c r="AW841" s="173"/>
      <c r="AX841" s="173"/>
      <c r="AY841" s="173" t="s">
        <v>374</v>
      </c>
      <c r="AZ841" s="173"/>
      <c r="BA841" s="173"/>
      <c r="BB841" s="173"/>
      <c r="BC841" s="173"/>
      <c r="BD841" s="173"/>
      <c r="BE841" s="173" t="s">
        <v>374</v>
      </c>
      <c r="BF841" s="173"/>
      <c r="BG841" s="173"/>
      <c r="BH841" s="173"/>
      <c r="BI841" s="173"/>
      <c r="BJ841" s="173"/>
      <c r="BK841" s="173"/>
    </row>
    <row r="842" spans="1:63">
      <c r="A842" s="2" t="s">
        <v>26</v>
      </c>
      <c r="B842" s="24" t="s">
        <v>430</v>
      </c>
      <c r="C842" s="4"/>
      <c r="D842" s="4" t="s">
        <v>374</v>
      </c>
      <c r="E842" s="135" t="str">
        <f t="shared" si="2098"/>
        <v xml:space="preserve">            VTC6,                   VTK2,VTK3,    VTU2,       </v>
      </c>
      <c r="F842" s="6" t="str">
        <f t="shared" si="2063"/>
        <v>5H0_970_743</v>
      </c>
      <c r="G842" s="6" t="str">
        <f t="shared" si="2064"/>
        <v>L</v>
      </c>
      <c r="H842" s="6" t="str">
        <f t="shared" si="2066"/>
        <v>1AS15H0743</v>
      </c>
      <c r="I842" s="6" t="str">
        <f t="shared" si="2065"/>
        <v>L0</v>
      </c>
      <c r="J842" s="8" t="s">
        <v>498</v>
      </c>
      <c r="K842" s="2"/>
      <c r="L842" s="24" t="s">
        <v>1267</v>
      </c>
      <c r="M842" s="67"/>
      <c r="N842" s="68">
        <v>2048</v>
      </c>
      <c r="O842" s="69">
        <v>2102</v>
      </c>
      <c r="P842" s="42" t="s">
        <v>2254</v>
      </c>
      <c r="Q842" s="24" t="s">
        <v>1257</v>
      </c>
      <c r="R842" s="6" t="str">
        <f t="shared" si="2178"/>
        <v>1AS15H0743L0A</v>
      </c>
      <c r="S842" s="7" t="str">
        <f t="shared" si="2179"/>
        <v>NICHT AKTUELL</v>
      </c>
      <c r="T842" s="1" t="str">
        <f>IF(H842=H792,IF(I842=I792,"IndizeNeu (Spalte J, K)",IF(K842&lt;&gt;"","Neue Variant","")),IF(K842&lt;&gt;"","Neue Variant",""))</f>
        <v/>
      </c>
      <c r="U842" s="8"/>
      <c r="V842" s="8"/>
      <c r="W842" s="25"/>
      <c r="X842" s="22"/>
      <c r="Y842" s="4" t="s">
        <v>374</v>
      </c>
      <c r="Z842" s="4" t="s">
        <v>374</v>
      </c>
      <c r="AA842" s="4" t="s">
        <v>566</v>
      </c>
      <c r="AB842" s="32"/>
      <c r="AC842" s="173"/>
      <c r="AD842" s="165"/>
      <c r="AE842" s="165"/>
      <c r="AF842" s="165"/>
      <c r="AG842" s="171"/>
      <c r="AH842" s="171"/>
      <c r="AI842" s="171" t="s">
        <v>374</v>
      </c>
      <c r="AJ842" s="172"/>
      <c r="AK842" s="172"/>
      <c r="AL842" s="172"/>
      <c r="AM842" s="165"/>
      <c r="AN842" s="173"/>
      <c r="AO842" s="173"/>
      <c r="AP842" s="173"/>
      <c r="AQ842" s="173"/>
      <c r="AR842" s="173"/>
      <c r="AS842" s="173"/>
      <c r="AT842" s="173"/>
      <c r="AU842" s="173"/>
      <c r="AV842" s="173"/>
      <c r="AW842" s="173"/>
      <c r="AX842" s="173"/>
      <c r="AY842" s="173" t="s">
        <v>374</v>
      </c>
      <c r="AZ842" s="173" t="s">
        <v>374</v>
      </c>
      <c r="BA842" s="173"/>
      <c r="BB842" s="173"/>
      <c r="BC842" s="173"/>
      <c r="BD842" s="173"/>
      <c r="BE842" s="173" t="s">
        <v>374</v>
      </c>
      <c r="BF842" s="173"/>
      <c r="BG842" s="173"/>
      <c r="BH842" s="173"/>
      <c r="BI842" s="173"/>
      <c r="BJ842" s="173"/>
      <c r="BK842" s="173"/>
    </row>
    <row r="843" spans="1:63">
      <c r="A843" s="2" t="s">
        <v>26</v>
      </c>
      <c r="B843" s="24" t="s">
        <v>430</v>
      </c>
      <c r="C843" s="4"/>
      <c r="D843" s="4" t="s">
        <v>374</v>
      </c>
      <c r="E843" s="135" t="str">
        <f t="shared" si="2098"/>
        <v xml:space="preserve">            VTC6,                   VTK2,VTK3,            </v>
      </c>
      <c r="F843" s="6" t="str">
        <f t="shared" ref="F843" si="2180">LEFT(Q843,11)</f>
        <v>5H0_970_743</v>
      </c>
      <c r="G843" s="6" t="str">
        <f t="shared" ref="G843" si="2181">IF(LEN(Q843)=11,0,MID(Q843,13,2))</f>
        <v>L</v>
      </c>
      <c r="H843" s="6" t="str">
        <f t="shared" ref="H843" si="2182">CONCATENATE(IF(MID(Q843,5,3)="970","1AS1"),LEFT(F843,3),RIGHT(F843,3))</f>
        <v>1AS15H0743</v>
      </c>
      <c r="I843" s="6" t="str">
        <f t="shared" ref="I843" si="2183">IF(G843=0,"00",IF(LEN(G843)=1,CONCATENATE(G843,0),G843))</f>
        <v>L0</v>
      </c>
      <c r="J843" s="8" t="s">
        <v>634</v>
      </c>
      <c r="K843" s="122"/>
      <c r="L843" s="24" t="s">
        <v>1267</v>
      </c>
      <c r="M843" s="67"/>
      <c r="N843" s="68">
        <v>2103</v>
      </c>
      <c r="O843" s="69"/>
      <c r="P843" s="42" t="s">
        <v>2254</v>
      </c>
      <c r="Q843" s="24" t="s">
        <v>1257</v>
      </c>
      <c r="R843" s="6" t="str">
        <f t="shared" ref="R843" si="2184">IF(J843&lt;&gt;"",CONCATENATE(H843,I843,J843),CONCATENATE(H843,I843,K843))</f>
        <v>1AS15H0743L0D</v>
      </c>
      <c r="S843" s="7" t="str">
        <f t="shared" ref="S843" si="2185">IF(N843="-","KEIN LIEFERUMFANG",IF(AND(N843&lt;=S$3,O843=""),"AKTUELL",IF(O843=N843-1,"KEIN SERIENEINSATZ",IF(N843&gt;S$3,"NOCH NICHT AKTUELL",IF(AND(N843&lt;S$3,O843&lt;S$3),"NICHT AKTUELL",IF(N843&lt;=S$3,"AKTUELL"))))))</f>
        <v>AKTUELL</v>
      </c>
      <c r="T843" s="1" t="str">
        <f>IF(H843=H793,IF(I843=I793,"IndizeNeu (Spalte J, K)",IF(K843&lt;&gt;"","Neue Variant","")),IF(K843&lt;&gt;"","Neue Variant",""))</f>
        <v/>
      </c>
      <c r="U843" s="8"/>
      <c r="V843" s="8"/>
      <c r="W843" s="25"/>
      <c r="X843" s="22"/>
      <c r="Y843" s="4" t="s">
        <v>374</v>
      </c>
      <c r="Z843" s="4" t="s">
        <v>374</v>
      </c>
      <c r="AA843" s="4" t="s">
        <v>566</v>
      </c>
      <c r="AB843" s="32"/>
      <c r="AC843" s="173"/>
      <c r="AD843" s="165"/>
      <c r="AE843" s="165"/>
      <c r="AF843" s="165"/>
      <c r="AG843" s="171"/>
      <c r="AH843" s="171"/>
      <c r="AI843" s="171" t="s">
        <v>374</v>
      </c>
      <c r="AJ843" s="172"/>
      <c r="AK843" s="172"/>
      <c r="AL843" s="172"/>
      <c r="AM843" s="165"/>
      <c r="AN843" s="173"/>
      <c r="AO843" s="173"/>
      <c r="AP843" s="173"/>
      <c r="AQ843" s="173"/>
      <c r="AR843" s="173"/>
      <c r="AS843" s="173"/>
      <c r="AT843" s="173"/>
      <c r="AU843" s="173"/>
      <c r="AV843" s="173"/>
      <c r="AW843" s="173"/>
      <c r="AX843" s="173"/>
      <c r="AY843" s="173" t="s">
        <v>374</v>
      </c>
      <c r="AZ843" s="173" t="s">
        <v>374</v>
      </c>
      <c r="BA843" s="173"/>
      <c r="BB843" s="173"/>
      <c r="BC843" s="173"/>
      <c r="BD843" s="173"/>
      <c r="BE843" s="173"/>
      <c r="BF843" s="173"/>
      <c r="BG843" s="173"/>
      <c r="BH843" s="173"/>
      <c r="BI843" s="173"/>
      <c r="BJ843" s="173"/>
      <c r="BK843" s="173"/>
    </row>
    <row r="844" spans="1:63">
      <c r="A844" s="2" t="s">
        <v>26</v>
      </c>
      <c r="B844" s="24" t="s">
        <v>430</v>
      </c>
      <c r="C844" s="4"/>
      <c r="D844" s="4" t="s">
        <v>374</v>
      </c>
      <c r="E844" s="135" t="str">
        <f t="shared" si="2098"/>
        <v xml:space="preserve">            VTC6,     VTC9,             VTK2,     VTU2,       </v>
      </c>
      <c r="F844" s="6" t="str">
        <f t="shared" si="2063"/>
        <v>5H0_970_743</v>
      </c>
      <c r="G844" s="6" t="str">
        <f t="shared" si="2064"/>
        <v>M</v>
      </c>
      <c r="H844" s="6" t="str">
        <f t="shared" si="2066"/>
        <v>1AS15H0743</v>
      </c>
      <c r="I844" s="6" t="str">
        <f t="shared" si="2065"/>
        <v>M0</v>
      </c>
      <c r="J844" s="8" t="s">
        <v>498</v>
      </c>
      <c r="K844" s="2"/>
      <c r="L844" s="24" t="s">
        <v>1268</v>
      </c>
      <c r="M844" s="67"/>
      <c r="N844" s="68">
        <v>2048</v>
      </c>
      <c r="O844" s="69">
        <v>2102</v>
      </c>
      <c r="P844" s="42" t="s">
        <v>2254</v>
      </c>
      <c r="Q844" s="24" t="s">
        <v>1258</v>
      </c>
      <c r="R844" s="6" t="str">
        <f t="shared" si="2178"/>
        <v>1AS15H0743M0A</v>
      </c>
      <c r="S844" s="7" t="str">
        <f t="shared" si="2179"/>
        <v>NICHT AKTUELL</v>
      </c>
      <c r="T844" s="1" t="str">
        <f t="shared" ref="T844:T849" si="2186">IF(H844=H842,IF(I844=I842,"IndizeNeu (Spalte J, K)",IF(K844&lt;&gt;"","Neue Variant","")),IF(K844&lt;&gt;"","Neue Variant",""))</f>
        <v/>
      </c>
      <c r="U844" s="8"/>
      <c r="V844" s="8" t="s">
        <v>508</v>
      </c>
      <c r="W844" s="25"/>
      <c r="X844" s="22"/>
      <c r="Y844" s="4" t="s">
        <v>374</v>
      </c>
      <c r="Z844" s="4" t="s">
        <v>374</v>
      </c>
      <c r="AA844" s="4" t="s">
        <v>566</v>
      </c>
      <c r="AB844" s="32"/>
      <c r="AC844" s="173"/>
      <c r="AD844" s="165"/>
      <c r="AE844" s="165"/>
      <c r="AF844" s="165"/>
      <c r="AG844" s="171"/>
      <c r="AH844" s="171"/>
      <c r="AI844" s="171" t="s">
        <v>374</v>
      </c>
      <c r="AJ844" s="172"/>
      <c r="AK844" s="172"/>
      <c r="AL844" s="172" t="s">
        <v>374</v>
      </c>
      <c r="AM844" s="165"/>
      <c r="AN844" s="173"/>
      <c r="AO844" s="173"/>
      <c r="AP844" s="173"/>
      <c r="AQ844" s="173"/>
      <c r="AR844" s="173"/>
      <c r="AS844" s="173"/>
      <c r="AT844" s="173"/>
      <c r="AU844" s="173"/>
      <c r="AV844" s="173"/>
      <c r="AW844" s="173"/>
      <c r="AX844" s="173"/>
      <c r="AY844" s="173" t="s">
        <v>374</v>
      </c>
      <c r="AZ844" s="173"/>
      <c r="BA844" s="173"/>
      <c r="BB844" s="173"/>
      <c r="BC844" s="173"/>
      <c r="BD844" s="173"/>
      <c r="BE844" s="173" t="s">
        <v>374</v>
      </c>
      <c r="BF844" s="173"/>
      <c r="BG844" s="173"/>
      <c r="BH844" s="173"/>
      <c r="BI844" s="173"/>
      <c r="BJ844" s="173"/>
      <c r="BK844" s="173"/>
    </row>
    <row r="845" spans="1:63">
      <c r="A845" s="2" t="s">
        <v>26</v>
      </c>
      <c r="B845" s="24" t="s">
        <v>430</v>
      </c>
      <c r="C845" s="4"/>
      <c r="D845" s="4" t="s">
        <v>374</v>
      </c>
      <c r="E845" s="135" t="str">
        <f t="shared" si="2098"/>
        <v xml:space="preserve">            VTC6,     VTC9,             VTK2,             </v>
      </c>
      <c r="F845" s="6" t="str">
        <f t="shared" ref="F845" si="2187">LEFT(Q845,11)</f>
        <v>5H0_970_743</v>
      </c>
      <c r="G845" s="6" t="str">
        <f t="shared" ref="G845" si="2188">IF(LEN(Q845)=11,0,MID(Q845,13,2))</f>
        <v>M</v>
      </c>
      <c r="H845" s="6" t="str">
        <f t="shared" ref="H845" si="2189">CONCATENATE(IF(MID(Q845,5,3)="970","1AS1"),LEFT(F845,3),RIGHT(F845,3))</f>
        <v>1AS15H0743</v>
      </c>
      <c r="I845" s="6" t="str">
        <f t="shared" ref="I845" si="2190">IF(G845=0,"00",IF(LEN(G845)=1,CONCATENATE(G845,0),G845))</f>
        <v>M0</v>
      </c>
      <c r="J845" s="8" t="s">
        <v>634</v>
      </c>
      <c r="K845" s="122"/>
      <c r="L845" s="24" t="s">
        <v>1268</v>
      </c>
      <c r="M845" s="67"/>
      <c r="N845" s="68">
        <v>2103</v>
      </c>
      <c r="O845" s="69"/>
      <c r="P845" s="42" t="s">
        <v>2254</v>
      </c>
      <c r="Q845" s="24" t="s">
        <v>1258</v>
      </c>
      <c r="R845" s="6" t="str">
        <f t="shared" ref="R845" si="2191">IF(J845&lt;&gt;"",CONCATENATE(H845,I845,J845),CONCATENATE(H845,I845,K845))</f>
        <v>1AS15H0743M0D</v>
      </c>
      <c r="S845" s="7" t="str">
        <f t="shared" ref="S845" si="2192">IF(N845="-","KEIN LIEFERUMFANG",IF(AND(N845&lt;=S$3,O845=""),"AKTUELL",IF(O845=N845-1,"KEIN SERIENEINSATZ",IF(N845&gt;S$3,"NOCH NICHT AKTUELL",IF(AND(N845&lt;S$3,O845&lt;S$3),"NICHT AKTUELL",IF(N845&lt;=S$3,"AKTUELL"))))))</f>
        <v>AKTUELL</v>
      </c>
      <c r="T845" s="1" t="str">
        <f t="shared" si="2186"/>
        <v/>
      </c>
      <c r="U845" s="8"/>
      <c r="V845" s="8" t="s">
        <v>508</v>
      </c>
      <c r="W845" s="25"/>
      <c r="X845" s="22"/>
      <c r="Y845" s="4" t="s">
        <v>374</v>
      </c>
      <c r="Z845" s="4" t="s">
        <v>374</v>
      </c>
      <c r="AA845" s="4" t="s">
        <v>566</v>
      </c>
      <c r="AB845" s="32"/>
      <c r="AC845" s="173"/>
      <c r="AD845" s="165"/>
      <c r="AE845" s="165"/>
      <c r="AF845" s="165"/>
      <c r="AG845" s="171"/>
      <c r="AH845" s="171"/>
      <c r="AI845" s="171" t="s">
        <v>374</v>
      </c>
      <c r="AJ845" s="172"/>
      <c r="AK845" s="172"/>
      <c r="AL845" s="172" t="s">
        <v>374</v>
      </c>
      <c r="AM845" s="165"/>
      <c r="AN845" s="173"/>
      <c r="AO845" s="173"/>
      <c r="AP845" s="173"/>
      <c r="AQ845" s="173"/>
      <c r="AR845" s="173"/>
      <c r="AS845" s="173"/>
      <c r="AT845" s="173"/>
      <c r="AU845" s="173"/>
      <c r="AV845" s="173"/>
      <c r="AW845" s="173"/>
      <c r="AX845" s="173"/>
      <c r="AY845" s="173" t="s">
        <v>374</v>
      </c>
      <c r="AZ845" s="173"/>
      <c r="BA845" s="173"/>
      <c r="BB845" s="173"/>
      <c r="BC845" s="173"/>
      <c r="BD845" s="173"/>
      <c r="BE845" s="173"/>
      <c r="BF845" s="173"/>
      <c r="BG845" s="173"/>
      <c r="BH845" s="173"/>
      <c r="BI845" s="173"/>
      <c r="BJ845" s="173"/>
      <c r="BK845" s="173"/>
    </row>
    <row r="846" spans="1:63">
      <c r="A846" s="2" t="s">
        <v>26</v>
      </c>
      <c r="B846" s="24" t="s">
        <v>430</v>
      </c>
      <c r="C846" s="4"/>
      <c r="D846" s="4" t="s">
        <v>374</v>
      </c>
      <c r="E846" s="135" t="str">
        <f t="shared" si="2098"/>
        <v xml:space="preserve">            VTC6,                   VTK2,VTK3,    VTU2,       </v>
      </c>
      <c r="F846" s="6" t="str">
        <f t="shared" si="2063"/>
        <v>5H0_970_743</v>
      </c>
      <c r="G846" s="6" t="str">
        <f t="shared" si="2064"/>
        <v>N</v>
      </c>
      <c r="H846" s="6" t="str">
        <f t="shared" si="2066"/>
        <v>1AS15H0743</v>
      </c>
      <c r="I846" s="6" t="str">
        <f t="shared" si="2065"/>
        <v>N0</v>
      </c>
      <c r="J846" s="8" t="s">
        <v>498</v>
      </c>
      <c r="K846" s="2"/>
      <c r="L846" s="24" t="s">
        <v>856</v>
      </c>
      <c r="M846" s="67"/>
      <c r="N846" s="68">
        <v>2048</v>
      </c>
      <c r="O846" s="69">
        <v>2102</v>
      </c>
      <c r="P846" s="42" t="s">
        <v>2254</v>
      </c>
      <c r="Q846" s="24" t="s">
        <v>1259</v>
      </c>
      <c r="R846" s="6" t="str">
        <f t="shared" si="2178"/>
        <v>1AS15H0743N0A</v>
      </c>
      <c r="S846" s="7" t="str">
        <f t="shared" si="2179"/>
        <v>NICHT AKTUELL</v>
      </c>
      <c r="T846" s="1" t="str">
        <f t="shared" si="2186"/>
        <v/>
      </c>
      <c r="U846" s="8"/>
      <c r="V846" s="8"/>
      <c r="W846" s="25"/>
      <c r="X846" s="22"/>
      <c r="Y846" s="4" t="s">
        <v>374</v>
      </c>
      <c r="Z846" s="4" t="s">
        <v>374</v>
      </c>
      <c r="AA846" s="4" t="s">
        <v>566</v>
      </c>
      <c r="AB846" s="32"/>
      <c r="AC846" s="173"/>
      <c r="AD846" s="165"/>
      <c r="AE846" s="165"/>
      <c r="AF846" s="165"/>
      <c r="AG846" s="171"/>
      <c r="AH846" s="171"/>
      <c r="AI846" s="171" t="s">
        <v>374</v>
      </c>
      <c r="AJ846" s="172"/>
      <c r="AK846" s="172"/>
      <c r="AL846" s="172"/>
      <c r="AM846" s="165"/>
      <c r="AN846" s="173"/>
      <c r="AO846" s="173"/>
      <c r="AP846" s="173"/>
      <c r="AQ846" s="173"/>
      <c r="AR846" s="173"/>
      <c r="AS846" s="173"/>
      <c r="AT846" s="173"/>
      <c r="AU846" s="173"/>
      <c r="AV846" s="173"/>
      <c r="AW846" s="173"/>
      <c r="AX846" s="173"/>
      <c r="AY846" s="173" t="s">
        <v>374</v>
      </c>
      <c r="AZ846" s="173" t="s">
        <v>374</v>
      </c>
      <c r="BA846" s="173"/>
      <c r="BB846" s="173"/>
      <c r="BC846" s="173"/>
      <c r="BD846" s="173"/>
      <c r="BE846" s="173" t="s">
        <v>374</v>
      </c>
      <c r="BF846" s="173"/>
      <c r="BG846" s="173"/>
      <c r="BH846" s="173"/>
      <c r="BI846" s="173"/>
      <c r="BJ846" s="173"/>
      <c r="BK846" s="173"/>
    </row>
    <row r="847" spans="1:63">
      <c r="A847" s="2" t="s">
        <v>26</v>
      </c>
      <c r="B847" s="24" t="s">
        <v>430</v>
      </c>
      <c r="C847" s="4"/>
      <c r="D847" s="4" t="s">
        <v>374</v>
      </c>
      <c r="E847" s="135" t="str">
        <f t="shared" si="2098"/>
        <v xml:space="preserve">            VTC6,                   VTK2,VTK3,            </v>
      </c>
      <c r="F847" s="6" t="str">
        <f t="shared" ref="F847" si="2193">LEFT(Q847,11)</f>
        <v>5H0_970_743</v>
      </c>
      <c r="G847" s="6" t="str">
        <f t="shared" ref="G847" si="2194">IF(LEN(Q847)=11,0,MID(Q847,13,2))</f>
        <v>N</v>
      </c>
      <c r="H847" s="6" t="str">
        <f t="shared" ref="H847" si="2195">CONCATENATE(IF(MID(Q847,5,3)="970","1AS1"),LEFT(F847,3),RIGHT(F847,3))</f>
        <v>1AS15H0743</v>
      </c>
      <c r="I847" s="6" t="str">
        <f t="shared" ref="I847" si="2196">IF(G847=0,"00",IF(LEN(G847)=1,CONCATENATE(G847,0),G847))</f>
        <v>N0</v>
      </c>
      <c r="J847" s="8" t="s">
        <v>634</v>
      </c>
      <c r="K847" s="122"/>
      <c r="L847" s="24" t="s">
        <v>856</v>
      </c>
      <c r="M847" s="67"/>
      <c r="N847" s="68">
        <v>2103</v>
      </c>
      <c r="O847" s="69"/>
      <c r="P847" s="42" t="s">
        <v>2254</v>
      </c>
      <c r="Q847" s="24" t="s">
        <v>1259</v>
      </c>
      <c r="R847" s="6" t="str">
        <f t="shared" ref="R847" si="2197">IF(J847&lt;&gt;"",CONCATENATE(H847,I847,J847),CONCATENATE(H847,I847,K847))</f>
        <v>1AS15H0743N0D</v>
      </c>
      <c r="S847" s="7" t="str">
        <f t="shared" ref="S847" si="2198">IF(N847="-","KEIN LIEFERUMFANG",IF(AND(N847&lt;=S$3,O847=""),"AKTUELL",IF(O847=N847-1,"KEIN SERIENEINSATZ",IF(N847&gt;S$3,"NOCH NICHT AKTUELL",IF(AND(N847&lt;S$3,O847&lt;S$3),"NICHT AKTUELL",IF(N847&lt;=S$3,"AKTUELL"))))))</f>
        <v>AKTUELL</v>
      </c>
      <c r="T847" s="1" t="str">
        <f t="shared" si="2186"/>
        <v/>
      </c>
      <c r="U847" s="8"/>
      <c r="V847" s="8"/>
      <c r="W847" s="25"/>
      <c r="X847" s="22"/>
      <c r="Y847" s="4" t="s">
        <v>374</v>
      </c>
      <c r="Z847" s="4" t="s">
        <v>374</v>
      </c>
      <c r="AA847" s="4" t="s">
        <v>566</v>
      </c>
      <c r="AB847" s="32"/>
      <c r="AC847" s="173"/>
      <c r="AD847" s="165"/>
      <c r="AE847" s="165"/>
      <c r="AF847" s="165"/>
      <c r="AG847" s="171"/>
      <c r="AH847" s="171"/>
      <c r="AI847" s="171" t="s">
        <v>374</v>
      </c>
      <c r="AJ847" s="172"/>
      <c r="AK847" s="172"/>
      <c r="AL847" s="172"/>
      <c r="AM847" s="165"/>
      <c r="AN847" s="173"/>
      <c r="AO847" s="173"/>
      <c r="AP847" s="173"/>
      <c r="AQ847" s="173"/>
      <c r="AR847" s="173"/>
      <c r="AS847" s="173"/>
      <c r="AT847" s="173"/>
      <c r="AU847" s="173"/>
      <c r="AV847" s="173"/>
      <c r="AW847" s="173"/>
      <c r="AX847" s="173"/>
      <c r="AY847" s="173" t="s">
        <v>374</v>
      </c>
      <c r="AZ847" s="173" t="s">
        <v>374</v>
      </c>
      <c r="BA847" s="173"/>
      <c r="BB847" s="173"/>
      <c r="BC847" s="173"/>
      <c r="BD847" s="173"/>
      <c r="BE847" s="173"/>
      <c r="BF847" s="173"/>
      <c r="BG847" s="173"/>
      <c r="BH847" s="173"/>
      <c r="BI847" s="173"/>
      <c r="BJ847" s="173"/>
      <c r="BK847" s="173"/>
    </row>
    <row r="848" spans="1:63">
      <c r="A848" s="2" t="s">
        <v>26</v>
      </c>
      <c r="B848" s="24" t="s">
        <v>430</v>
      </c>
      <c r="C848" s="4"/>
      <c r="D848" s="4" t="s">
        <v>374</v>
      </c>
      <c r="E848" s="135" t="str">
        <f t="shared" si="2098"/>
        <v xml:space="preserve">            VTC6,     VTC9,             VTK2,     VTU2,       </v>
      </c>
      <c r="F848" s="6" t="str">
        <f t="shared" si="2063"/>
        <v>5H0_970_743</v>
      </c>
      <c r="G848" s="6" t="str">
        <f t="shared" si="2064"/>
        <v>P</v>
      </c>
      <c r="H848" s="6" t="str">
        <f t="shared" si="2066"/>
        <v>1AS15H0743</v>
      </c>
      <c r="I848" s="6" t="str">
        <f t="shared" si="2065"/>
        <v>P0</v>
      </c>
      <c r="J848" s="8" t="s">
        <v>498</v>
      </c>
      <c r="K848" s="2"/>
      <c r="L848" s="24" t="s">
        <v>287</v>
      </c>
      <c r="M848" s="67"/>
      <c r="N848" s="68">
        <v>2048</v>
      </c>
      <c r="O848" s="69">
        <v>2102</v>
      </c>
      <c r="P848" s="42" t="s">
        <v>2254</v>
      </c>
      <c r="Q848" s="24" t="s">
        <v>1260</v>
      </c>
      <c r="R848" s="6" t="str">
        <f t="shared" si="2178"/>
        <v>1AS15H0743P0A</v>
      </c>
      <c r="S848" s="7" t="str">
        <f t="shared" si="2179"/>
        <v>NICHT AKTUELL</v>
      </c>
      <c r="T848" s="1" t="str">
        <f t="shared" si="2186"/>
        <v/>
      </c>
      <c r="U848" s="8"/>
      <c r="V848" s="8" t="s">
        <v>508</v>
      </c>
      <c r="W848" s="25"/>
      <c r="X848" s="22"/>
      <c r="Y848" s="4" t="s">
        <v>374</v>
      </c>
      <c r="Z848" s="4" t="s">
        <v>374</v>
      </c>
      <c r="AA848" s="4" t="s">
        <v>566</v>
      </c>
      <c r="AB848" s="32"/>
      <c r="AC848" s="173"/>
      <c r="AD848" s="165"/>
      <c r="AE848" s="165"/>
      <c r="AF848" s="165"/>
      <c r="AG848" s="171"/>
      <c r="AH848" s="171"/>
      <c r="AI848" s="171" t="s">
        <v>374</v>
      </c>
      <c r="AJ848" s="172"/>
      <c r="AK848" s="172"/>
      <c r="AL848" s="172" t="s">
        <v>374</v>
      </c>
      <c r="AM848" s="165"/>
      <c r="AN848" s="173"/>
      <c r="AO848" s="173"/>
      <c r="AP848" s="173"/>
      <c r="AQ848" s="173"/>
      <c r="AR848" s="173"/>
      <c r="AS848" s="173"/>
      <c r="AT848" s="173"/>
      <c r="AU848" s="173"/>
      <c r="AV848" s="173"/>
      <c r="AW848" s="173"/>
      <c r="AX848" s="173"/>
      <c r="AY848" s="173" t="s">
        <v>374</v>
      </c>
      <c r="AZ848" s="173"/>
      <c r="BA848" s="173"/>
      <c r="BB848" s="173"/>
      <c r="BC848" s="173"/>
      <c r="BD848" s="173"/>
      <c r="BE848" s="173" t="s">
        <v>374</v>
      </c>
      <c r="BF848" s="173"/>
      <c r="BG848" s="173"/>
      <c r="BH848" s="173"/>
      <c r="BI848" s="173"/>
      <c r="BJ848" s="173"/>
      <c r="BK848" s="173"/>
    </row>
    <row r="849" spans="1:63">
      <c r="A849" s="2" t="s">
        <v>26</v>
      </c>
      <c r="B849" s="24" t="s">
        <v>430</v>
      </c>
      <c r="C849" s="4"/>
      <c r="D849" s="4" t="s">
        <v>374</v>
      </c>
      <c r="E849" s="135" t="str">
        <f t="shared" si="2098"/>
        <v xml:space="preserve">            VTC6,     VTC9,             VTK2,             </v>
      </c>
      <c r="F849" s="6" t="str">
        <f t="shared" ref="F849" si="2199">LEFT(Q849,11)</f>
        <v>5H0_970_743</v>
      </c>
      <c r="G849" s="6" t="str">
        <f t="shared" ref="G849" si="2200">IF(LEN(Q849)=11,0,MID(Q849,13,2))</f>
        <v>P</v>
      </c>
      <c r="H849" s="6" t="str">
        <f t="shared" ref="H849" si="2201">CONCATENATE(IF(MID(Q849,5,3)="970","1AS1"),LEFT(F849,3),RIGHT(F849,3))</f>
        <v>1AS15H0743</v>
      </c>
      <c r="I849" s="6" t="str">
        <f t="shared" ref="I849" si="2202">IF(G849=0,"00",IF(LEN(G849)=1,CONCATENATE(G849,0),G849))</f>
        <v>P0</v>
      </c>
      <c r="J849" s="8" t="s">
        <v>634</v>
      </c>
      <c r="K849" s="122"/>
      <c r="L849" s="24" t="s">
        <v>287</v>
      </c>
      <c r="M849" s="67"/>
      <c r="N849" s="68">
        <v>2103</v>
      </c>
      <c r="O849" s="69"/>
      <c r="P849" s="42" t="s">
        <v>2254</v>
      </c>
      <c r="Q849" s="24" t="s">
        <v>1260</v>
      </c>
      <c r="R849" s="6" t="str">
        <f t="shared" ref="R849" si="2203">IF(J849&lt;&gt;"",CONCATENATE(H849,I849,J849),CONCATENATE(H849,I849,K849))</f>
        <v>1AS15H0743P0D</v>
      </c>
      <c r="S849" s="7" t="str">
        <f t="shared" ref="S849" si="2204">IF(N849="-","KEIN LIEFERUMFANG",IF(AND(N849&lt;=S$3,O849=""),"AKTUELL",IF(O849=N849-1,"KEIN SERIENEINSATZ",IF(N849&gt;S$3,"NOCH NICHT AKTUELL",IF(AND(N849&lt;S$3,O849&lt;S$3),"NICHT AKTUELL",IF(N849&lt;=S$3,"AKTUELL"))))))</f>
        <v>AKTUELL</v>
      </c>
      <c r="T849" s="1" t="str">
        <f t="shared" si="2186"/>
        <v/>
      </c>
      <c r="U849" s="8"/>
      <c r="V849" s="8" t="s">
        <v>508</v>
      </c>
      <c r="W849" s="25"/>
      <c r="X849" s="22"/>
      <c r="Y849" s="4" t="s">
        <v>374</v>
      </c>
      <c r="Z849" s="4" t="s">
        <v>374</v>
      </c>
      <c r="AA849" s="4" t="s">
        <v>566</v>
      </c>
      <c r="AB849" s="32"/>
      <c r="AC849" s="173"/>
      <c r="AD849" s="165"/>
      <c r="AE849" s="165"/>
      <c r="AF849" s="165"/>
      <c r="AG849" s="171"/>
      <c r="AH849" s="171"/>
      <c r="AI849" s="171" t="s">
        <v>374</v>
      </c>
      <c r="AJ849" s="172"/>
      <c r="AK849" s="172"/>
      <c r="AL849" s="172" t="s">
        <v>374</v>
      </c>
      <c r="AM849" s="165"/>
      <c r="AN849" s="173"/>
      <c r="AO849" s="173"/>
      <c r="AP849" s="173"/>
      <c r="AQ849" s="173"/>
      <c r="AR849" s="173"/>
      <c r="AS849" s="173"/>
      <c r="AT849" s="173"/>
      <c r="AU849" s="173"/>
      <c r="AV849" s="173"/>
      <c r="AW849" s="173"/>
      <c r="AX849" s="173"/>
      <c r="AY849" s="173" t="s">
        <v>374</v>
      </c>
      <c r="AZ849" s="173"/>
      <c r="BA849" s="173"/>
      <c r="BB849" s="173"/>
      <c r="BC849" s="173"/>
      <c r="BD849" s="173"/>
      <c r="BE849" s="173"/>
      <c r="BF849" s="173"/>
      <c r="BG849" s="173"/>
      <c r="BH849" s="173"/>
      <c r="BI849" s="173"/>
      <c r="BJ849" s="173"/>
      <c r="BK849" s="173"/>
    </row>
    <row r="850" spans="1:63">
      <c r="A850" s="2" t="s">
        <v>26</v>
      </c>
      <c r="B850" s="24" t="s">
        <v>430</v>
      </c>
      <c r="C850" s="4"/>
      <c r="D850" s="4" t="s">
        <v>374</v>
      </c>
      <c r="E850" s="135" t="str">
        <f t="shared" si="2098"/>
        <v xml:space="preserve">                                VTK2,VTK3,    VTU2,       </v>
      </c>
      <c r="F850" s="6" t="str">
        <f t="shared" ref="F850" si="2205">LEFT(Q850,11)</f>
        <v>5H0_970_743</v>
      </c>
      <c r="G850" s="6" t="str">
        <f t="shared" ref="G850" si="2206">IF(LEN(Q850)=11,0,MID(Q850,13,2))</f>
        <v>AA</v>
      </c>
      <c r="H850" s="6" t="str">
        <f t="shared" ref="H850" si="2207">CONCATENATE(IF(MID(Q850,5,3)="970","1AS1"),LEFT(F850,3),RIGHT(F850,3))</f>
        <v>1AS15H0743</v>
      </c>
      <c r="I850" s="6" t="str">
        <f t="shared" ref="I850" si="2208">IF(G850=0,"00",IF(LEN(G850)=1,CONCATENATE(G850,0),G850))</f>
        <v>AA</v>
      </c>
      <c r="J850" s="8" t="s">
        <v>498</v>
      </c>
      <c r="K850" s="2"/>
      <c r="L850" s="24" t="s">
        <v>1888</v>
      </c>
      <c r="M850" s="67"/>
      <c r="N850" s="68">
        <v>2048</v>
      </c>
      <c r="O850" s="69">
        <v>2102</v>
      </c>
      <c r="P850" s="42" t="s">
        <v>2261</v>
      </c>
      <c r="Q850" s="24" t="s">
        <v>1887</v>
      </c>
      <c r="R850" s="6" t="str">
        <f t="shared" ref="R850" si="2209">IF(J850&lt;&gt;"",CONCATENATE(H850,I850,J850),CONCATENATE(H850,I850,K850))</f>
        <v>1AS15H0743AAA</v>
      </c>
      <c r="S850" s="7" t="str">
        <f t="shared" ref="S850" si="2210">IF(N850="-","KEIN LIEFERUMFANG",IF(AND(N850&lt;=S$3,O850=""),"AKTUELL",IF(O850=N850-1,"KEIN SERIENEINSATZ",IF(N850&gt;S$3,"NOCH NICHT AKTUELL",IF(AND(N850&lt;S$3,O850&lt;S$3),"NICHT AKTUELL",IF(N850&lt;=S$3,"AKTUELL"))))))</f>
        <v>NICHT AKTUELL</v>
      </c>
      <c r="T850" s="1" t="str">
        <f>IF(H850=H847,IF(I850=I847,"IndizeNeu (Spalte J, K)",IF(K850&lt;&gt;"","Neue Variant","")),IF(K850&lt;&gt;"","Neue Variant",""))</f>
        <v/>
      </c>
      <c r="U850" s="8"/>
      <c r="V850" s="8" t="s">
        <v>654</v>
      </c>
      <c r="W850" s="25"/>
      <c r="X850" s="22"/>
      <c r="Y850" s="4" t="s">
        <v>374</v>
      </c>
      <c r="Z850" s="4" t="s">
        <v>374</v>
      </c>
      <c r="AA850" s="4" t="s">
        <v>566</v>
      </c>
      <c r="AB850" s="32"/>
      <c r="AC850" s="173"/>
      <c r="AD850" s="165"/>
      <c r="AE850" s="165"/>
      <c r="AF850" s="165"/>
      <c r="AG850" s="171"/>
      <c r="AH850" s="171"/>
      <c r="AI850" s="171"/>
      <c r="AJ850" s="172"/>
      <c r="AK850" s="172"/>
      <c r="AL850" s="172"/>
      <c r="AM850" s="165"/>
      <c r="AN850" s="173"/>
      <c r="AO850" s="173"/>
      <c r="AP850" s="173"/>
      <c r="AQ850" s="173"/>
      <c r="AR850" s="173"/>
      <c r="AS850" s="173"/>
      <c r="AT850" s="173"/>
      <c r="AU850" s="173"/>
      <c r="AV850" s="173"/>
      <c r="AW850" s="173"/>
      <c r="AX850" s="173"/>
      <c r="AY850" s="173" t="s">
        <v>374</v>
      </c>
      <c r="AZ850" s="173" t="s">
        <v>374</v>
      </c>
      <c r="BA850" s="173"/>
      <c r="BB850" s="173"/>
      <c r="BC850" s="173"/>
      <c r="BD850" s="173"/>
      <c r="BE850" s="173" t="s">
        <v>374</v>
      </c>
      <c r="BF850" s="173"/>
      <c r="BG850" s="173"/>
      <c r="BH850" s="173"/>
      <c r="BI850" s="173"/>
      <c r="BJ850" s="173"/>
      <c r="BK850" s="173"/>
    </row>
    <row r="851" spans="1:63">
      <c r="A851" s="2" t="s">
        <v>26</v>
      </c>
      <c r="B851" s="24" t="s">
        <v>430</v>
      </c>
      <c r="C851" s="4"/>
      <c r="D851" s="4" t="s">
        <v>374</v>
      </c>
      <c r="E851" s="135" t="str">
        <f t="shared" si="2098"/>
        <v xml:space="preserve">                                VTK2,VTK3,            </v>
      </c>
      <c r="F851" s="6" t="str">
        <f t="shared" ref="F851" si="2211">LEFT(Q851,11)</f>
        <v>5H0_970_743</v>
      </c>
      <c r="G851" s="6" t="str">
        <f t="shared" ref="G851" si="2212">IF(LEN(Q851)=11,0,MID(Q851,13,2))</f>
        <v>AA</v>
      </c>
      <c r="H851" s="6" t="str">
        <f t="shared" ref="H851" si="2213">CONCATENATE(IF(MID(Q851,5,3)="970","1AS1"),LEFT(F851,3),RIGHT(F851,3))</f>
        <v>1AS15H0743</v>
      </c>
      <c r="I851" s="6" t="str">
        <f t="shared" ref="I851" si="2214">IF(G851=0,"00",IF(LEN(G851)=1,CONCATENATE(G851,0),G851))</f>
        <v>AA</v>
      </c>
      <c r="J851" s="8" t="s">
        <v>634</v>
      </c>
      <c r="K851" s="122"/>
      <c r="L851" s="24" t="s">
        <v>1888</v>
      </c>
      <c r="M851" s="67"/>
      <c r="N851" s="68">
        <v>2103</v>
      </c>
      <c r="O851" s="69"/>
      <c r="P851" s="42" t="s">
        <v>2261</v>
      </c>
      <c r="Q851" s="24" t="s">
        <v>1887</v>
      </c>
      <c r="R851" s="6" t="str">
        <f t="shared" ref="R851" si="2215">IF(J851&lt;&gt;"",CONCATENATE(H851,I851,J851),CONCATENATE(H851,I851,K851))</f>
        <v>1AS15H0743AAD</v>
      </c>
      <c r="S851" s="7" t="str">
        <f t="shared" ref="S851" si="2216">IF(N851="-","KEIN LIEFERUMFANG",IF(AND(N851&lt;=S$3,O851=""),"AKTUELL",IF(O851=N851-1,"KEIN SERIENEINSATZ",IF(N851&gt;S$3,"NOCH NICHT AKTUELL",IF(AND(N851&lt;S$3,O851&lt;S$3),"NICHT AKTUELL",IF(N851&lt;=S$3,"AKTUELL"))))))</f>
        <v>AKTUELL</v>
      </c>
      <c r="T851" s="1" t="str">
        <f>IF(H851=H848,IF(I851=I848,"IndizeNeu (Spalte J, K)",IF(K851&lt;&gt;"","Neue Variant","")),IF(K851&lt;&gt;"","Neue Variant",""))</f>
        <v/>
      </c>
      <c r="U851" s="8"/>
      <c r="V851" s="8" t="s">
        <v>654</v>
      </c>
      <c r="W851" s="78"/>
      <c r="X851" s="22"/>
      <c r="Y851" s="4" t="s">
        <v>374</v>
      </c>
      <c r="Z851" s="4" t="s">
        <v>374</v>
      </c>
      <c r="AA851" s="4" t="s">
        <v>566</v>
      </c>
      <c r="AB851" s="32"/>
      <c r="AC851" s="173"/>
      <c r="AD851" s="165"/>
      <c r="AE851" s="165"/>
      <c r="AF851" s="165"/>
      <c r="AG851" s="171"/>
      <c r="AH851" s="171"/>
      <c r="AI851" s="171"/>
      <c r="AJ851" s="172"/>
      <c r="AK851" s="172"/>
      <c r="AL851" s="172"/>
      <c r="AM851" s="165"/>
      <c r="AN851" s="173"/>
      <c r="AO851" s="173"/>
      <c r="AP851" s="173"/>
      <c r="AQ851" s="173"/>
      <c r="AR851" s="173"/>
      <c r="AS851" s="173"/>
      <c r="AT851" s="173"/>
      <c r="AU851" s="173"/>
      <c r="AV851" s="173"/>
      <c r="AW851" s="173"/>
      <c r="AX851" s="173"/>
      <c r="AY851" s="173" t="s">
        <v>374</v>
      </c>
      <c r="AZ851" s="173" t="s">
        <v>374</v>
      </c>
      <c r="BA851" s="173"/>
      <c r="BB851" s="173"/>
      <c r="BC851" s="173"/>
      <c r="BD851" s="173"/>
      <c r="BE851" s="173"/>
      <c r="BF851" s="173"/>
      <c r="BG851" s="173"/>
      <c r="BH851" s="173"/>
      <c r="BI851" s="173"/>
      <c r="BJ851" s="173"/>
      <c r="BK851" s="173"/>
    </row>
    <row r="852" spans="1:63">
      <c r="A852" s="2" t="s">
        <v>26</v>
      </c>
      <c r="B852" s="24" t="s">
        <v>430</v>
      </c>
      <c r="C852" s="4"/>
      <c r="D852" s="4" t="s">
        <v>374</v>
      </c>
      <c r="E852" s="135" t="str">
        <f t="shared" si="2098"/>
        <v xml:space="preserve">            VTC6,                   VTK2,VTK3,    VTU2,       </v>
      </c>
      <c r="F852" s="6" t="str">
        <f t="shared" ref="F852:F861" si="2217">LEFT(Q852,11)</f>
        <v>5H0_970_743</v>
      </c>
      <c r="G852" s="6" t="str">
        <f t="shared" ref="G852:G861" si="2218">IF(LEN(Q852)=11,0,MID(Q852,13,2))</f>
        <v>Q</v>
      </c>
      <c r="H852" s="6" t="str">
        <f t="shared" ref="H852:H861" si="2219">CONCATENATE(IF(MID(Q852,5,3)="970","1AS1"),LEFT(F852,3),RIGHT(F852,3))</f>
        <v>1AS15H0743</v>
      </c>
      <c r="I852" s="6" t="str">
        <f t="shared" ref="I852:I861" si="2220">IF(G852=0,"00",IF(LEN(G852)=1,CONCATENATE(G852,0),G852))</f>
        <v>Q0</v>
      </c>
      <c r="J852" s="8" t="s">
        <v>498</v>
      </c>
      <c r="K852" s="2"/>
      <c r="L852" s="24" t="s">
        <v>855</v>
      </c>
      <c r="M852" s="67">
        <v>12</v>
      </c>
      <c r="N852" s="68">
        <v>2125</v>
      </c>
      <c r="O852" s="69">
        <v>2124</v>
      </c>
      <c r="P852" s="42" t="s">
        <v>1518</v>
      </c>
      <c r="Q852" s="24" t="s">
        <v>1664</v>
      </c>
      <c r="R852" s="6" t="str">
        <f t="shared" ref="R852:R861" si="2221">IF(J852&lt;&gt;"",CONCATENATE(H852,I852,J852),CONCATENATE(H852,I852,K852))</f>
        <v>1AS15H0743Q0A</v>
      </c>
      <c r="S852" s="7" t="str">
        <f t="shared" ref="S852:S861" si="2222">IF(N852="-","KEIN LIEFERUMFANG",IF(AND(N852&lt;=S$3,O852=""),"AKTUELL",IF(O852=N852-1,"KEIN SERIENEINSATZ",IF(N852&gt;S$3,"NOCH NICHT AKTUELL",IF(AND(N852&lt;S$3,O852&lt;S$3),"NICHT AKTUELL",IF(N852&lt;=S$3,"AKTUELL"))))))</f>
        <v>KEIN SERIENEINSATZ</v>
      </c>
      <c r="T852" s="1" t="str">
        <f>IF(H852=H796,IF(I852=I796,"IndizeNeu (Spalte J, K)",IF(K852&lt;&gt;"","Neue Variant","")),IF(K852&lt;&gt;"","Neue Variant",""))</f>
        <v/>
      </c>
      <c r="U852" s="8"/>
      <c r="V852" s="8"/>
      <c r="W852" s="25"/>
      <c r="X852" s="22"/>
      <c r="Y852" s="4" t="s">
        <v>374</v>
      </c>
      <c r="Z852" s="4" t="s">
        <v>374</v>
      </c>
      <c r="AA852" s="4" t="s">
        <v>566</v>
      </c>
      <c r="AB852" s="32"/>
      <c r="AC852" s="173"/>
      <c r="AD852" s="165"/>
      <c r="AE852" s="165"/>
      <c r="AF852" s="165"/>
      <c r="AG852" s="171"/>
      <c r="AH852" s="171"/>
      <c r="AI852" s="171" t="s">
        <v>374</v>
      </c>
      <c r="AJ852" s="172"/>
      <c r="AK852" s="172"/>
      <c r="AL852" s="172"/>
      <c r="AM852" s="165"/>
      <c r="AN852" s="173"/>
      <c r="AO852" s="173"/>
      <c r="AP852" s="173"/>
      <c r="AQ852" s="173"/>
      <c r="AR852" s="173"/>
      <c r="AS852" s="173"/>
      <c r="AT852" s="173"/>
      <c r="AU852" s="173"/>
      <c r="AV852" s="173"/>
      <c r="AW852" s="173"/>
      <c r="AX852" s="173"/>
      <c r="AY852" s="173" t="s">
        <v>374</v>
      </c>
      <c r="AZ852" s="173" t="s">
        <v>374</v>
      </c>
      <c r="BA852" s="173"/>
      <c r="BB852" s="173"/>
      <c r="BC852" s="173"/>
      <c r="BD852" s="173"/>
      <c r="BE852" s="173" t="s">
        <v>374</v>
      </c>
      <c r="BF852" s="173"/>
      <c r="BG852" s="173"/>
      <c r="BH852" s="173"/>
      <c r="BI852" s="173"/>
      <c r="BJ852" s="173"/>
      <c r="BK852" s="173"/>
    </row>
    <row r="853" spans="1:63">
      <c r="A853" s="2" t="s">
        <v>26</v>
      </c>
      <c r="B853" s="24" t="s">
        <v>430</v>
      </c>
      <c r="C853" s="4"/>
      <c r="D853" s="4" t="s">
        <v>374</v>
      </c>
      <c r="E853" s="135" t="str">
        <f t="shared" ref="E853" si="2223">CONCATENATE(IF(AC853&gt;0,$AC$1," ")," ",IF(AD853&gt;0,$AD$1," ")," ",IF(AE853&gt;0,$AE$1," ")," ",IF(AF853&gt;0,$AF$1," ")," ",IF(AG853&gt;0,$AG$1," ")," ",IF(AH853&gt;0,$AH$1," ")," ",IF(AI853&gt;0,$AI$1," ")," ",IF(AJ853&gt;0,$AJ$1," ")," ",IF(AK853&gt;0,$AK$1," ")," ",IF(AL853&gt;0,$AL$1," ")," ",IF(AM853&gt;0,$AM$1," "),IF(AN853&gt;0,$AN$1," "),IF(AO853&gt;0,$AO$1," "),IF(AP853&gt;0,$AP$1," "),IF(AQ853&gt;0,$AQ$1," "),IF(AR853&gt;0,$AR$1," "),IF(AS853&gt;0,$AS$1," "),IF(AT853&gt;0,$AT$1," "),IF(AU853&gt;0,$AU$1," "),IF(AV853&gt;0,$AV$1," "),IF(AW853&gt;0,$AW$1," "),IF(AX853&gt;0,$AX$1," "),IF(AY853&gt;0,$AY$1," "),IF(AZ853&gt;0,$AZ$1," "),IF(BA853&gt;0,$BA$1," "),IF(BB853&gt;0,$BB$1," "),IF(BC853&gt;0,$BC$1," "),IF(BD853&gt;0,$BD$1," "),IF(BE853&gt;0,$BE$1," "),IF(BF853&gt;0,$BF$1," "),IF(BG853&gt;0,$BG$1," "),IF(BH853&gt;0,$BH$1," "),IF(BI853&gt;0,$BI$1," "),IF(BJ853&gt;0,$BJ$1," "),IF(BK853&gt;0,$BK$1," "),IF(BL853&gt;0,$BL$1," "))</f>
        <v xml:space="preserve">            VTC6,                   VTK2,VTK3,            </v>
      </c>
      <c r="F853" s="6" t="str">
        <f t="shared" ref="F853" si="2224">LEFT(Q853,11)</f>
        <v>5H0_970_743</v>
      </c>
      <c r="G853" s="6" t="str">
        <f t="shared" ref="G853" si="2225">IF(LEN(Q853)=11,0,MID(Q853,13,2))</f>
        <v>Q</v>
      </c>
      <c r="H853" s="6" t="str">
        <f t="shared" ref="H853" si="2226">CONCATENATE(IF(MID(Q853,5,3)="970","1AS1"),LEFT(F853,3),RIGHT(F853,3))</f>
        <v>1AS15H0743</v>
      </c>
      <c r="I853" s="6" t="str">
        <f t="shared" ref="I853" si="2227">IF(G853=0,"00",IF(LEN(G853)=1,CONCATENATE(G853,0),G853))</f>
        <v>Q0</v>
      </c>
      <c r="J853" s="8" t="s">
        <v>634</v>
      </c>
      <c r="K853" s="2"/>
      <c r="L853" s="24" t="s">
        <v>855</v>
      </c>
      <c r="M853" s="67">
        <v>12</v>
      </c>
      <c r="N853" s="68">
        <v>2125</v>
      </c>
      <c r="O853" s="69"/>
      <c r="P853" s="42" t="s">
        <v>1518</v>
      </c>
      <c r="Q853" s="24" t="s">
        <v>1664</v>
      </c>
      <c r="R853" s="6" t="str">
        <f t="shared" ref="R853" si="2228">IF(J853&lt;&gt;"",CONCATENATE(H853,I853,J853),CONCATENATE(H853,I853,K853))</f>
        <v>1AS15H0743Q0D</v>
      </c>
      <c r="S853" s="7" t="str">
        <f t="shared" ref="S853" si="2229">IF(N853="-","KEIN LIEFERUMFANG",IF(AND(N853&lt;=S$3,O853=""),"AKTUELL",IF(O853=N853-1,"KEIN SERIENEINSATZ",IF(N853&gt;S$3,"NOCH NICHT AKTUELL",IF(AND(N853&lt;S$3,O853&lt;S$3),"NICHT AKTUELL",IF(N853&lt;=S$3,"AKTUELL"))))))</f>
        <v>NOCH NICHT AKTUELL</v>
      </c>
      <c r="T853" s="1" t="str">
        <f>IF(H853=H797,IF(I853=I797,"IndizeNeu (Spalte J, K)",IF(K853&lt;&gt;"","Neue Variant","")),IF(K853&lt;&gt;"","Neue Variant",""))</f>
        <v/>
      </c>
      <c r="U853" s="8"/>
      <c r="V853" s="8"/>
      <c r="W853" s="25"/>
      <c r="X853" s="22"/>
      <c r="Y853" s="4" t="s">
        <v>374</v>
      </c>
      <c r="Z853" s="4" t="s">
        <v>374</v>
      </c>
      <c r="AA853" s="4" t="s">
        <v>566</v>
      </c>
      <c r="AB853" s="32"/>
      <c r="AC853" s="173"/>
      <c r="AD853" s="165"/>
      <c r="AE853" s="165"/>
      <c r="AF853" s="165"/>
      <c r="AG853" s="171"/>
      <c r="AH853" s="171"/>
      <c r="AI853" s="171" t="s">
        <v>374</v>
      </c>
      <c r="AJ853" s="172"/>
      <c r="AK853" s="172"/>
      <c r="AL853" s="172"/>
      <c r="AM853" s="165"/>
      <c r="AN853" s="173"/>
      <c r="AO853" s="173"/>
      <c r="AP853" s="173"/>
      <c r="AQ853" s="173"/>
      <c r="AR853" s="173"/>
      <c r="AS853" s="173"/>
      <c r="AT853" s="173"/>
      <c r="AU853" s="173"/>
      <c r="AV853" s="173"/>
      <c r="AW853" s="173"/>
      <c r="AX853" s="173"/>
      <c r="AY853" s="173" t="s">
        <v>374</v>
      </c>
      <c r="AZ853" s="173" t="s">
        <v>374</v>
      </c>
      <c r="BA853" s="173"/>
      <c r="BB853" s="173"/>
      <c r="BC853" s="173"/>
      <c r="BD853" s="173"/>
      <c r="BE853" s="173"/>
      <c r="BF853" s="173"/>
      <c r="BG853" s="173"/>
      <c r="BH853" s="173"/>
      <c r="BI853" s="173"/>
      <c r="BJ853" s="173"/>
      <c r="BK853" s="173"/>
    </row>
    <row r="854" spans="1:63">
      <c r="A854" s="2" t="s">
        <v>26</v>
      </c>
      <c r="B854" s="24" t="s">
        <v>430</v>
      </c>
      <c r="C854" s="4"/>
      <c r="D854" s="4" t="s">
        <v>374</v>
      </c>
      <c r="E854" s="135" t="str">
        <f t="shared" si="2098"/>
        <v xml:space="preserve">            VTC6,     VTC9,             VTK2,     VTU2,       </v>
      </c>
      <c r="F854" s="6" t="str">
        <f t="shared" si="2217"/>
        <v>5H0_970_743</v>
      </c>
      <c r="G854" s="6" t="str">
        <f t="shared" si="2218"/>
        <v>R</v>
      </c>
      <c r="H854" s="6" t="str">
        <f t="shared" si="2219"/>
        <v>1AS15H0743</v>
      </c>
      <c r="I854" s="6" t="str">
        <f t="shared" si="2220"/>
        <v>R0</v>
      </c>
      <c r="J854" s="8" t="s">
        <v>498</v>
      </c>
      <c r="K854" s="2"/>
      <c r="L854" s="24" t="s">
        <v>285</v>
      </c>
      <c r="M854" s="67">
        <v>12</v>
      </c>
      <c r="N854" s="68">
        <v>2125</v>
      </c>
      <c r="O854" s="69">
        <v>2124</v>
      </c>
      <c r="P854" s="42" t="s">
        <v>1518</v>
      </c>
      <c r="Q854" s="24" t="s">
        <v>1665</v>
      </c>
      <c r="R854" s="6" t="str">
        <f t="shared" si="2221"/>
        <v>1AS15H0743R0A</v>
      </c>
      <c r="S854" s="7" t="str">
        <f t="shared" si="2222"/>
        <v>KEIN SERIENEINSATZ</v>
      </c>
      <c r="T854" s="1" t="str">
        <f t="shared" ref="T854:T859" si="2230">IF(H854=H852,IF(I854=I852,"IndizeNeu (Spalte J, K)",IF(K854&lt;&gt;"","Neue Variant","")),IF(K854&lt;&gt;"","Neue Variant",""))</f>
        <v/>
      </c>
      <c r="U854" s="8"/>
      <c r="V854" s="8" t="s">
        <v>508</v>
      </c>
      <c r="W854" s="25"/>
      <c r="X854" s="22"/>
      <c r="Y854" s="4" t="s">
        <v>374</v>
      </c>
      <c r="Z854" s="4" t="s">
        <v>374</v>
      </c>
      <c r="AA854" s="4" t="s">
        <v>566</v>
      </c>
      <c r="AB854" s="32"/>
      <c r="AC854" s="173"/>
      <c r="AD854" s="165"/>
      <c r="AE854" s="165"/>
      <c r="AF854" s="165"/>
      <c r="AG854" s="171"/>
      <c r="AH854" s="171"/>
      <c r="AI854" s="171" t="s">
        <v>374</v>
      </c>
      <c r="AJ854" s="172"/>
      <c r="AK854" s="172"/>
      <c r="AL854" s="172" t="s">
        <v>374</v>
      </c>
      <c r="AM854" s="165"/>
      <c r="AN854" s="173"/>
      <c r="AO854" s="173"/>
      <c r="AP854" s="173"/>
      <c r="AQ854" s="173"/>
      <c r="AR854" s="173"/>
      <c r="AS854" s="173"/>
      <c r="AT854" s="173"/>
      <c r="AU854" s="173"/>
      <c r="AV854" s="173"/>
      <c r="AW854" s="173"/>
      <c r="AX854" s="173"/>
      <c r="AY854" s="173" t="s">
        <v>374</v>
      </c>
      <c r="AZ854" s="173"/>
      <c r="BA854" s="173"/>
      <c r="BB854" s="173"/>
      <c r="BC854" s="173"/>
      <c r="BD854" s="173"/>
      <c r="BE854" s="173" t="s">
        <v>374</v>
      </c>
      <c r="BF854" s="173"/>
      <c r="BG854" s="173"/>
      <c r="BH854" s="173"/>
      <c r="BI854" s="173"/>
      <c r="BJ854" s="173"/>
      <c r="BK854" s="173"/>
    </row>
    <row r="855" spans="1:63">
      <c r="A855" s="2" t="s">
        <v>26</v>
      </c>
      <c r="B855" s="24" t="s">
        <v>430</v>
      </c>
      <c r="C855" s="4"/>
      <c r="D855" s="4" t="s">
        <v>374</v>
      </c>
      <c r="E855" s="135" t="str">
        <f t="shared" ref="E855" si="2231">CONCATENATE(IF(AC855&gt;0,$AC$1," ")," ",IF(AD855&gt;0,$AD$1," ")," ",IF(AE855&gt;0,$AE$1," ")," ",IF(AF855&gt;0,$AF$1," ")," ",IF(AG855&gt;0,$AG$1," ")," ",IF(AH855&gt;0,$AH$1," ")," ",IF(AI855&gt;0,$AI$1," ")," ",IF(AJ855&gt;0,$AJ$1," ")," ",IF(AK855&gt;0,$AK$1," ")," ",IF(AL855&gt;0,$AL$1," ")," ",IF(AM855&gt;0,$AM$1," "),IF(AN855&gt;0,$AN$1," "),IF(AO855&gt;0,$AO$1," "),IF(AP855&gt;0,$AP$1," "),IF(AQ855&gt;0,$AQ$1," "),IF(AR855&gt;0,$AR$1," "),IF(AS855&gt;0,$AS$1," "),IF(AT855&gt;0,$AT$1," "),IF(AU855&gt;0,$AU$1," "),IF(AV855&gt;0,$AV$1," "),IF(AW855&gt;0,$AW$1," "),IF(AX855&gt;0,$AX$1," "),IF(AY855&gt;0,$AY$1," "),IF(AZ855&gt;0,$AZ$1," "),IF(BA855&gt;0,$BA$1," "),IF(BB855&gt;0,$BB$1," "),IF(BC855&gt;0,$BC$1," "),IF(BD855&gt;0,$BD$1," "),IF(BE855&gt;0,$BE$1," "),IF(BF855&gt;0,$BF$1," "),IF(BG855&gt;0,$BG$1," "),IF(BH855&gt;0,$BH$1," "),IF(BI855&gt;0,$BI$1," "),IF(BJ855&gt;0,$BJ$1," "),IF(BK855&gt;0,$BK$1," "),IF(BL855&gt;0,$BL$1," "))</f>
        <v xml:space="preserve">            VTC6,     VTC9,             VTK2,             </v>
      </c>
      <c r="F855" s="6" t="str">
        <f t="shared" ref="F855" si="2232">LEFT(Q855,11)</f>
        <v>5H0_970_743</v>
      </c>
      <c r="G855" s="6" t="str">
        <f t="shared" ref="G855" si="2233">IF(LEN(Q855)=11,0,MID(Q855,13,2))</f>
        <v>R</v>
      </c>
      <c r="H855" s="6" t="str">
        <f t="shared" ref="H855" si="2234">CONCATENATE(IF(MID(Q855,5,3)="970","1AS1"),LEFT(F855,3),RIGHT(F855,3))</f>
        <v>1AS15H0743</v>
      </c>
      <c r="I855" s="6" t="str">
        <f t="shared" ref="I855" si="2235">IF(G855=0,"00",IF(LEN(G855)=1,CONCATENATE(G855,0),G855))</f>
        <v>R0</v>
      </c>
      <c r="J855" s="8" t="s">
        <v>634</v>
      </c>
      <c r="K855" s="2"/>
      <c r="L855" s="24" t="s">
        <v>285</v>
      </c>
      <c r="M855" s="67">
        <v>12</v>
      </c>
      <c r="N855" s="68">
        <v>2125</v>
      </c>
      <c r="O855" s="69"/>
      <c r="P855" s="42" t="s">
        <v>1518</v>
      </c>
      <c r="Q855" s="24" t="s">
        <v>1665</v>
      </c>
      <c r="R855" s="6" t="str">
        <f t="shared" ref="R855" si="2236">IF(J855&lt;&gt;"",CONCATENATE(H855,I855,J855),CONCATENATE(H855,I855,K855))</f>
        <v>1AS15H0743R0D</v>
      </c>
      <c r="S855" s="7" t="str">
        <f t="shared" ref="S855" si="2237">IF(N855="-","KEIN LIEFERUMFANG",IF(AND(N855&lt;=S$3,O855=""),"AKTUELL",IF(O855=N855-1,"KEIN SERIENEINSATZ",IF(N855&gt;S$3,"NOCH NICHT AKTUELL",IF(AND(N855&lt;S$3,O855&lt;S$3),"NICHT AKTUELL",IF(N855&lt;=S$3,"AKTUELL"))))))</f>
        <v>NOCH NICHT AKTUELL</v>
      </c>
      <c r="T855" s="1" t="str">
        <f t="shared" si="2230"/>
        <v/>
      </c>
      <c r="U855" s="8"/>
      <c r="V855" s="8" t="s">
        <v>508</v>
      </c>
      <c r="W855" s="25"/>
      <c r="X855" s="22"/>
      <c r="Y855" s="4" t="s">
        <v>374</v>
      </c>
      <c r="Z855" s="4" t="s">
        <v>374</v>
      </c>
      <c r="AA855" s="4" t="s">
        <v>566</v>
      </c>
      <c r="AB855" s="32"/>
      <c r="AC855" s="173"/>
      <c r="AD855" s="165"/>
      <c r="AE855" s="165"/>
      <c r="AF855" s="165"/>
      <c r="AG855" s="171"/>
      <c r="AH855" s="171"/>
      <c r="AI855" s="171" t="s">
        <v>374</v>
      </c>
      <c r="AJ855" s="172"/>
      <c r="AK855" s="172"/>
      <c r="AL855" s="172" t="s">
        <v>374</v>
      </c>
      <c r="AM855" s="165"/>
      <c r="AN855" s="173"/>
      <c r="AO855" s="173"/>
      <c r="AP855" s="173"/>
      <c r="AQ855" s="173"/>
      <c r="AR855" s="173"/>
      <c r="AS855" s="173"/>
      <c r="AT855" s="173"/>
      <c r="AU855" s="173"/>
      <c r="AV855" s="173"/>
      <c r="AW855" s="173"/>
      <c r="AX855" s="173"/>
      <c r="AY855" s="173" t="s">
        <v>374</v>
      </c>
      <c r="AZ855" s="173"/>
      <c r="BA855" s="173"/>
      <c r="BB855" s="173"/>
      <c r="BC855" s="173"/>
      <c r="BD855" s="173"/>
      <c r="BE855" s="173"/>
      <c r="BF855" s="173"/>
      <c r="BG855" s="173"/>
      <c r="BH855" s="173"/>
      <c r="BI855" s="173"/>
      <c r="BJ855" s="173"/>
      <c r="BK855" s="173"/>
    </row>
    <row r="856" spans="1:63">
      <c r="A856" s="2" t="s">
        <v>26</v>
      </c>
      <c r="B856" s="24" t="s">
        <v>430</v>
      </c>
      <c r="C856" s="4"/>
      <c r="D856" s="4" t="s">
        <v>374</v>
      </c>
      <c r="E856" s="135" t="str">
        <f t="shared" si="2098"/>
        <v xml:space="preserve">            VTC6,                   VTK2,VTK3,    VTU2,       </v>
      </c>
      <c r="F856" s="6" t="str">
        <f t="shared" si="2217"/>
        <v>5H0_970_743</v>
      </c>
      <c r="G856" s="6" t="str">
        <f t="shared" si="2218"/>
        <v>S</v>
      </c>
      <c r="H856" s="6" t="str">
        <f t="shared" si="2219"/>
        <v>1AS15H0743</v>
      </c>
      <c r="I856" s="6" t="str">
        <f t="shared" si="2220"/>
        <v>S0</v>
      </c>
      <c r="J856" s="8" t="s">
        <v>498</v>
      </c>
      <c r="K856" s="2"/>
      <c r="L856" s="24" t="s">
        <v>856</v>
      </c>
      <c r="M856" s="67">
        <v>12</v>
      </c>
      <c r="N856" s="68">
        <v>2125</v>
      </c>
      <c r="O856" s="69">
        <v>2124</v>
      </c>
      <c r="P856" s="42" t="s">
        <v>1518</v>
      </c>
      <c r="Q856" s="24" t="s">
        <v>1666</v>
      </c>
      <c r="R856" s="6" t="str">
        <f t="shared" si="2221"/>
        <v>1AS15H0743S0A</v>
      </c>
      <c r="S856" s="7" t="str">
        <f t="shared" si="2222"/>
        <v>KEIN SERIENEINSATZ</v>
      </c>
      <c r="T856" s="1" t="str">
        <f t="shared" si="2230"/>
        <v/>
      </c>
      <c r="U856" s="8"/>
      <c r="V856" s="8"/>
      <c r="W856" s="25"/>
      <c r="X856" s="22"/>
      <c r="Y856" s="4" t="s">
        <v>374</v>
      </c>
      <c r="Z856" s="4" t="s">
        <v>374</v>
      </c>
      <c r="AA856" s="4" t="s">
        <v>566</v>
      </c>
      <c r="AB856" s="32"/>
      <c r="AC856" s="173"/>
      <c r="AD856" s="165"/>
      <c r="AE856" s="165"/>
      <c r="AF856" s="165"/>
      <c r="AG856" s="171"/>
      <c r="AH856" s="171"/>
      <c r="AI856" s="171" t="s">
        <v>374</v>
      </c>
      <c r="AJ856" s="172"/>
      <c r="AK856" s="172"/>
      <c r="AL856" s="172"/>
      <c r="AM856" s="165"/>
      <c r="AN856" s="173"/>
      <c r="AO856" s="173"/>
      <c r="AP856" s="173"/>
      <c r="AQ856" s="173"/>
      <c r="AR856" s="173"/>
      <c r="AS856" s="173"/>
      <c r="AT856" s="173"/>
      <c r="AU856" s="173"/>
      <c r="AV856" s="173"/>
      <c r="AW856" s="173"/>
      <c r="AX856" s="173"/>
      <c r="AY856" s="173" t="s">
        <v>374</v>
      </c>
      <c r="AZ856" s="173" t="s">
        <v>374</v>
      </c>
      <c r="BA856" s="173"/>
      <c r="BB856" s="173"/>
      <c r="BC856" s="173"/>
      <c r="BD856" s="173"/>
      <c r="BE856" s="173" t="s">
        <v>374</v>
      </c>
      <c r="BF856" s="173"/>
      <c r="BG856" s="173"/>
      <c r="BH856" s="173"/>
      <c r="BI856" s="173"/>
      <c r="BJ856" s="173"/>
      <c r="BK856" s="173"/>
    </row>
    <row r="857" spans="1:63">
      <c r="A857" s="2" t="s">
        <v>26</v>
      </c>
      <c r="B857" s="24" t="s">
        <v>430</v>
      </c>
      <c r="C857" s="4"/>
      <c r="D857" s="4" t="s">
        <v>374</v>
      </c>
      <c r="E857" s="135" t="str">
        <f t="shared" ref="E857" si="2238">CONCATENATE(IF(AC857&gt;0,$AC$1," ")," ",IF(AD857&gt;0,$AD$1," ")," ",IF(AE857&gt;0,$AE$1," ")," ",IF(AF857&gt;0,$AF$1," ")," ",IF(AG857&gt;0,$AG$1," ")," ",IF(AH857&gt;0,$AH$1," ")," ",IF(AI857&gt;0,$AI$1," ")," ",IF(AJ857&gt;0,$AJ$1," ")," ",IF(AK857&gt;0,$AK$1," ")," ",IF(AL857&gt;0,$AL$1," ")," ",IF(AM857&gt;0,$AM$1," "),IF(AN857&gt;0,$AN$1," "),IF(AO857&gt;0,$AO$1," "),IF(AP857&gt;0,$AP$1," "),IF(AQ857&gt;0,$AQ$1," "),IF(AR857&gt;0,$AR$1," "),IF(AS857&gt;0,$AS$1," "),IF(AT857&gt;0,$AT$1," "),IF(AU857&gt;0,$AU$1," "),IF(AV857&gt;0,$AV$1," "),IF(AW857&gt;0,$AW$1," "),IF(AX857&gt;0,$AX$1," "),IF(AY857&gt;0,$AY$1," "),IF(AZ857&gt;0,$AZ$1," "),IF(BA857&gt;0,$BA$1," "),IF(BB857&gt;0,$BB$1," "),IF(BC857&gt;0,$BC$1," "),IF(BD857&gt;0,$BD$1," "),IF(BE857&gt;0,$BE$1," "),IF(BF857&gt;0,$BF$1," "),IF(BG857&gt;0,$BG$1," "),IF(BH857&gt;0,$BH$1," "),IF(BI857&gt;0,$BI$1," "),IF(BJ857&gt;0,$BJ$1," "),IF(BK857&gt;0,$BK$1," "),IF(BL857&gt;0,$BL$1," "))</f>
        <v xml:space="preserve">            VTC6,                   VTK2,VTK3,            </v>
      </c>
      <c r="F857" s="6" t="str">
        <f t="shared" ref="F857" si="2239">LEFT(Q857,11)</f>
        <v>5H0_970_743</v>
      </c>
      <c r="G857" s="6" t="str">
        <f t="shared" ref="G857" si="2240">IF(LEN(Q857)=11,0,MID(Q857,13,2))</f>
        <v>S</v>
      </c>
      <c r="H857" s="6" t="str">
        <f t="shared" ref="H857" si="2241">CONCATENATE(IF(MID(Q857,5,3)="970","1AS1"),LEFT(F857,3),RIGHT(F857,3))</f>
        <v>1AS15H0743</v>
      </c>
      <c r="I857" s="6" t="str">
        <f t="shared" ref="I857" si="2242">IF(G857=0,"00",IF(LEN(G857)=1,CONCATENATE(G857,0),G857))</f>
        <v>S0</v>
      </c>
      <c r="J857" s="8" t="s">
        <v>634</v>
      </c>
      <c r="K857" s="2"/>
      <c r="L857" s="24" t="s">
        <v>856</v>
      </c>
      <c r="M857" s="67">
        <v>12</v>
      </c>
      <c r="N857" s="68">
        <v>2125</v>
      </c>
      <c r="O857" s="69"/>
      <c r="P857" s="42" t="s">
        <v>1518</v>
      </c>
      <c r="Q857" s="24" t="s">
        <v>1666</v>
      </c>
      <c r="R857" s="6" t="str">
        <f t="shared" ref="R857" si="2243">IF(J857&lt;&gt;"",CONCATENATE(H857,I857,J857),CONCATENATE(H857,I857,K857))</f>
        <v>1AS15H0743S0D</v>
      </c>
      <c r="S857" s="7" t="str">
        <f t="shared" ref="S857" si="2244">IF(N857="-","KEIN LIEFERUMFANG",IF(AND(N857&lt;=S$3,O857=""),"AKTUELL",IF(O857=N857-1,"KEIN SERIENEINSATZ",IF(N857&gt;S$3,"NOCH NICHT AKTUELL",IF(AND(N857&lt;S$3,O857&lt;S$3),"NICHT AKTUELL",IF(N857&lt;=S$3,"AKTUELL"))))))</f>
        <v>NOCH NICHT AKTUELL</v>
      </c>
      <c r="T857" s="1" t="str">
        <f t="shared" si="2230"/>
        <v/>
      </c>
      <c r="U857" s="8"/>
      <c r="V857" s="8"/>
      <c r="W857" s="25"/>
      <c r="X857" s="22"/>
      <c r="Y857" s="4" t="s">
        <v>374</v>
      </c>
      <c r="Z857" s="4" t="s">
        <v>374</v>
      </c>
      <c r="AA857" s="4" t="s">
        <v>566</v>
      </c>
      <c r="AB857" s="32"/>
      <c r="AC857" s="173"/>
      <c r="AD857" s="165"/>
      <c r="AE857" s="165"/>
      <c r="AF857" s="165"/>
      <c r="AG857" s="171"/>
      <c r="AH857" s="171"/>
      <c r="AI857" s="171" t="s">
        <v>374</v>
      </c>
      <c r="AJ857" s="172"/>
      <c r="AK857" s="172"/>
      <c r="AL857" s="172"/>
      <c r="AM857" s="165"/>
      <c r="AN857" s="173"/>
      <c r="AO857" s="173"/>
      <c r="AP857" s="173"/>
      <c r="AQ857" s="173"/>
      <c r="AR857" s="173"/>
      <c r="AS857" s="173"/>
      <c r="AT857" s="173"/>
      <c r="AU857" s="173"/>
      <c r="AV857" s="173"/>
      <c r="AW857" s="173"/>
      <c r="AX857" s="173"/>
      <c r="AY857" s="173" t="s">
        <v>374</v>
      </c>
      <c r="AZ857" s="173" t="s">
        <v>374</v>
      </c>
      <c r="BA857" s="173"/>
      <c r="BB857" s="173"/>
      <c r="BC857" s="173"/>
      <c r="BD857" s="173"/>
      <c r="BE857" s="173"/>
      <c r="BF857" s="173"/>
      <c r="BG857" s="173"/>
      <c r="BH857" s="173"/>
      <c r="BI857" s="173"/>
      <c r="BJ857" s="173"/>
      <c r="BK857" s="173"/>
    </row>
    <row r="858" spans="1:63">
      <c r="A858" s="2" t="s">
        <v>26</v>
      </c>
      <c r="B858" s="24" t="s">
        <v>430</v>
      </c>
      <c r="C858" s="4"/>
      <c r="D858" s="4" t="s">
        <v>374</v>
      </c>
      <c r="E858" s="135" t="str">
        <f t="shared" si="2098"/>
        <v xml:space="preserve">            VTC6,     VTC9,             VTK2,     VTU2,       </v>
      </c>
      <c r="F858" s="6" t="str">
        <f t="shared" si="2217"/>
        <v>5H0_970_743</v>
      </c>
      <c r="G858" s="6" t="str">
        <f t="shared" si="2218"/>
        <v>T</v>
      </c>
      <c r="H858" s="6" t="str">
        <f t="shared" si="2219"/>
        <v>1AS15H0743</v>
      </c>
      <c r="I858" s="6" t="str">
        <f t="shared" si="2220"/>
        <v>T0</v>
      </c>
      <c r="J858" s="8" t="s">
        <v>498</v>
      </c>
      <c r="K858" s="2"/>
      <c r="L858" s="24" t="s">
        <v>287</v>
      </c>
      <c r="M858" s="67">
        <v>12</v>
      </c>
      <c r="N858" s="68">
        <v>2125</v>
      </c>
      <c r="O858" s="69">
        <v>2124</v>
      </c>
      <c r="P858" s="42" t="s">
        <v>1518</v>
      </c>
      <c r="Q858" s="24" t="s">
        <v>1667</v>
      </c>
      <c r="R858" s="6" t="str">
        <f t="shared" si="2221"/>
        <v>1AS15H0743T0A</v>
      </c>
      <c r="S858" s="7" t="str">
        <f t="shared" si="2222"/>
        <v>KEIN SERIENEINSATZ</v>
      </c>
      <c r="T858" s="1" t="str">
        <f t="shared" si="2230"/>
        <v/>
      </c>
      <c r="U858" s="8"/>
      <c r="V858" s="8" t="s">
        <v>508</v>
      </c>
      <c r="W858" s="25"/>
      <c r="X858" s="22"/>
      <c r="Y858" s="4" t="s">
        <v>374</v>
      </c>
      <c r="Z858" s="4" t="s">
        <v>374</v>
      </c>
      <c r="AA858" s="4" t="s">
        <v>566</v>
      </c>
      <c r="AB858" s="32"/>
      <c r="AC858" s="173"/>
      <c r="AD858" s="165"/>
      <c r="AE858" s="165"/>
      <c r="AF858" s="165"/>
      <c r="AG858" s="171"/>
      <c r="AH858" s="171"/>
      <c r="AI858" s="171" t="s">
        <v>374</v>
      </c>
      <c r="AJ858" s="172"/>
      <c r="AK858" s="172"/>
      <c r="AL858" s="172" t="s">
        <v>374</v>
      </c>
      <c r="AM858" s="165"/>
      <c r="AN858" s="173"/>
      <c r="AO858" s="173"/>
      <c r="AP858" s="173"/>
      <c r="AQ858" s="173"/>
      <c r="AR858" s="173"/>
      <c r="AS858" s="173"/>
      <c r="AT858" s="173"/>
      <c r="AU858" s="173"/>
      <c r="AV858" s="173"/>
      <c r="AW858" s="173"/>
      <c r="AX858" s="173"/>
      <c r="AY858" s="173" t="s">
        <v>374</v>
      </c>
      <c r="AZ858" s="173"/>
      <c r="BA858" s="173"/>
      <c r="BB858" s="173"/>
      <c r="BC858" s="173"/>
      <c r="BD858" s="173"/>
      <c r="BE858" s="173" t="s">
        <v>374</v>
      </c>
      <c r="BF858" s="173"/>
      <c r="BG858" s="173"/>
      <c r="BH858" s="173"/>
      <c r="BI858" s="173"/>
      <c r="BJ858" s="173"/>
      <c r="BK858" s="173"/>
    </row>
    <row r="859" spans="1:63">
      <c r="A859" s="2" t="s">
        <v>26</v>
      </c>
      <c r="B859" s="24" t="s">
        <v>430</v>
      </c>
      <c r="C859" s="4"/>
      <c r="D859" s="4" t="s">
        <v>374</v>
      </c>
      <c r="E859" s="135" t="str">
        <f t="shared" ref="E859" si="2245">CONCATENATE(IF(AC859&gt;0,$AC$1," ")," ",IF(AD859&gt;0,$AD$1," ")," ",IF(AE859&gt;0,$AE$1," ")," ",IF(AF859&gt;0,$AF$1," ")," ",IF(AG859&gt;0,$AG$1," ")," ",IF(AH859&gt;0,$AH$1," ")," ",IF(AI859&gt;0,$AI$1," ")," ",IF(AJ859&gt;0,$AJ$1," ")," ",IF(AK859&gt;0,$AK$1," ")," ",IF(AL859&gt;0,$AL$1," ")," ",IF(AM859&gt;0,$AM$1," "),IF(AN859&gt;0,$AN$1," "),IF(AO859&gt;0,$AO$1," "),IF(AP859&gt;0,$AP$1," "),IF(AQ859&gt;0,$AQ$1," "),IF(AR859&gt;0,$AR$1," "),IF(AS859&gt;0,$AS$1," "),IF(AT859&gt;0,$AT$1," "),IF(AU859&gt;0,$AU$1," "),IF(AV859&gt;0,$AV$1," "),IF(AW859&gt;0,$AW$1," "),IF(AX859&gt;0,$AX$1," "),IF(AY859&gt;0,$AY$1," "),IF(AZ859&gt;0,$AZ$1," "),IF(BA859&gt;0,$BA$1," "),IF(BB859&gt;0,$BB$1," "),IF(BC859&gt;0,$BC$1," "),IF(BD859&gt;0,$BD$1," "),IF(BE859&gt;0,$BE$1," "),IF(BF859&gt;0,$BF$1," "),IF(BG859&gt;0,$BG$1," "),IF(BH859&gt;0,$BH$1," "),IF(BI859&gt;0,$BI$1," "),IF(BJ859&gt;0,$BJ$1," "),IF(BK859&gt;0,$BK$1," "),IF(BL859&gt;0,$BL$1," "))</f>
        <v xml:space="preserve">            VTC6,     VTC9,             VTK2,             </v>
      </c>
      <c r="F859" s="6" t="str">
        <f t="shared" ref="F859" si="2246">LEFT(Q859,11)</f>
        <v>5H0_970_743</v>
      </c>
      <c r="G859" s="6" t="str">
        <f t="shared" ref="G859" si="2247">IF(LEN(Q859)=11,0,MID(Q859,13,2))</f>
        <v>T</v>
      </c>
      <c r="H859" s="6" t="str">
        <f t="shared" ref="H859" si="2248">CONCATENATE(IF(MID(Q859,5,3)="970","1AS1"),LEFT(F859,3),RIGHT(F859,3))</f>
        <v>1AS15H0743</v>
      </c>
      <c r="I859" s="6" t="str">
        <f t="shared" ref="I859" si="2249">IF(G859=0,"00",IF(LEN(G859)=1,CONCATENATE(G859,0),G859))</f>
        <v>T0</v>
      </c>
      <c r="J859" s="8" t="s">
        <v>634</v>
      </c>
      <c r="K859" s="2"/>
      <c r="L859" s="24" t="s">
        <v>287</v>
      </c>
      <c r="M859" s="67">
        <v>12</v>
      </c>
      <c r="N859" s="68">
        <v>2125</v>
      </c>
      <c r="O859" s="69"/>
      <c r="P859" s="42" t="s">
        <v>1518</v>
      </c>
      <c r="Q859" s="24" t="s">
        <v>1667</v>
      </c>
      <c r="R859" s="6" t="str">
        <f t="shared" ref="R859" si="2250">IF(J859&lt;&gt;"",CONCATENATE(H859,I859,J859),CONCATENATE(H859,I859,K859))</f>
        <v>1AS15H0743T0D</v>
      </c>
      <c r="S859" s="7" t="str">
        <f t="shared" ref="S859" si="2251">IF(N859="-","KEIN LIEFERUMFANG",IF(AND(N859&lt;=S$3,O859=""),"AKTUELL",IF(O859=N859-1,"KEIN SERIENEINSATZ",IF(N859&gt;S$3,"NOCH NICHT AKTUELL",IF(AND(N859&lt;S$3,O859&lt;S$3),"NICHT AKTUELL",IF(N859&lt;=S$3,"AKTUELL"))))))</f>
        <v>NOCH NICHT AKTUELL</v>
      </c>
      <c r="T859" s="1" t="str">
        <f t="shared" si="2230"/>
        <v/>
      </c>
      <c r="U859" s="8"/>
      <c r="V859" s="8" t="s">
        <v>508</v>
      </c>
      <c r="W859" s="25"/>
      <c r="X859" s="22"/>
      <c r="Y859" s="4" t="s">
        <v>374</v>
      </c>
      <c r="Z859" s="4" t="s">
        <v>374</v>
      </c>
      <c r="AA859" s="4" t="s">
        <v>566</v>
      </c>
      <c r="AB859" s="32"/>
      <c r="AC859" s="173"/>
      <c r="AD859" s="165"/>
      <c r="AE859" s="165"/>
      <c r="AF859" s="165"/>
      <c r="AG859" s="171"/>
      <c r="AH859" s="171"/>
      <c r="AI859" s="171" t="s">
        <v>374</v>
      </c>
      <c r="AJ859" s="172"/>
      <c r="AK859" s="172"/>
      <c r="AL859" s="172" t="s">
        <v>374</v>
      </c>
      <c r="AM859" s="165"/>
      <c r="AN859" s="173"/>
      <c r="AO859" s="173"/>
      <c r="AP859" s="173"/>
      <c r="AQ859" s="173"/>
      <c r="AR859" s="173"/>
      <c r="AS859" s="173"/>
      <c r="AT859" s="173"/>
      <c r="AU859" s="173"/>
      <c r="AV859" s="173"/>
      <c r="AW859" s="173"/>
      <c r="AX859" s="173"/>
      <c r="AY859" s="173" t="s">
        <v>374</v>
      </c>
      <c r="AZ859" s="173"/>
      <c r="BA859" s="173"/>
      <c r="BB859" s="173"/>
      <c r="BC859" s="173"/>
      <c r="BD859" s="173"/>
      <c r="BE859" s="173"/>
      <c r="BF859" s="173"/>
      <c r="BG859" s="173"/>
      <c r="BH859" s="173"/>
      <c r="BI859" s="173"/>
      <c r="BJ859" s="173"/>
      <c r="BK859" s="173"/>
    </row>
    <row r="860" spans="1:63">
      <c r="A860" s="2" t="s">
        <v>26</v>
      </c>
      <c r="B860" s="24" t="s">
        <v>430</v>
      </c>
      <c r="C860" s="4"/>
      <c r="D860" s="4" t="s">
        <v>374</v>
      </c>
      <c r="E860" s="135" t="str">
        <f t="shared" ref="E860" si="2252">CONCATENATE(IF(AC860&gt;0,$AC$1," ")," ",IF(AD860&gt;0,$AD$1," ")," ",IF(AE860&gt;0,$AE$1," ")," ",IF(AF860&gt;0,$AF$1," ")," ",IF(AG860&gt;0,$AG$1," ")," ",IF(AH860&gt;0,$AH$1," ")," ",IF(AI860&gt;0,$AI$1," ")," ",IF(AJ860&gt;0,$AJ$1," ")," ",IF(AK860&gt;0,$AK$1," ")," ",IF(AL860&gt;0,$AL$1," ")," ",IF(AM860&gt;0,$AM$1," "),IF(AN860&gt;0,$AN$1," "),IF(AO860&gt;0,$AO$1," "),IF(AP860&gt;0,$AP$1," "),IF(AQ860&gt;0,$AQ$1," "),IF(AR860&gt;0,$AR$1," "),IF(AS860&gt;0,$AS$1," "),IF(AT860&gt;0,$AT$1," "),IF(AU860&gt;0,$AU$1," "),IF(AV860&gt;0,$AV$1," "),IF(AW860&gt;0,$AW$1," "),IF(AX860&gt;0,$AX$1," "),IF(AY860&gt;0,$AY$1," "),IF(AZ860&gt;0,$AZ$1," "),IF(BA860&gt;0,$BA$1," "),IF(BB860&gt;0,$BB$1," "),IF(BC860&gt;0,$BC$1," "),IF(BD860&gt;0,$BD$1," "),IF(BE860&gt;0,$BE$1," "),IF(BF860&gt;0,$BF$1," "),IF(BG860&gt;0,$BG$1," "),IF(BH860&gt;0,$BH$1," "),IF(BI860&gt;0,$BI$1," "),IF(BJ860&gt;0,$BJ$1," "),IF(BK860&gt;0,$BK$1," "),IF(BL860&gt;0,$BL$1," "))</f>
        <v xml:space="preserve">                                VTK2,VTK3,    VTU2,       </v>
      </c>
      <c r="F860" s="6" t="str">
        <f t="shared" ref="F860" si="2253">LEFT(Q860,11)</f>
        <v>5H0_970_743</v>
      </c>
      <c r="G860" s="6" t="str">
        <f t="shared" ref="G860" si="2254">IF(LEN(Q860)=11,0,MID(Q860,13,2))</f>
        <v>AA</v>
      </c>
      <c r="H860" s="6" t="str">
        <f t="shared" ref="H860" si="2255">CONCATENATE(IF(MID(Q860,5,3)="970","1AS1"),LEFT(F860,3),RIGHT(F860,3))</f>
        <v>1AS15H0743</v>
      </c>
      <c r="I860" s="6" t="str">
        <f t="shared" ref="I860" si="2256">IF(G860=0,"00",IF(LEN(G860)=1,CONCATENATE(G860,0),G860))</f>
        <v>AA</v>
      </c>
      <c r="J860" s="8" t="s">
        <v>498</v>
      </c>
      <c r="K860" s="2"/>
      <c r="L860" s="24" t="s">
        <v>1888</v>
      </c>
      <c r="M860" s="67">
        <v>12</v>
      </c>
      <c r="N860" s="68">
        <v>2125</v>
      </c>
      <c r="O860" s="69">
        <v>2124</v>
      </c>
      <c r="P860" s="42" t="s">
        <v>2293</v>
      </c>
      <c r="Q860" s="24" t="s">
        <v>1887</v>
      </c>
      <c r="R860" s="6" t="str">
        <f t="shared" ref="R860" si="2257">IF(J860&lt;&gt;"",CONCATENATE(H860,I860,J860),CONCATENATE(H860,I860,K860))</f>
        <v>1AS15H0743AAA</v>
      </c>
      <c r="S860" s="7" t="str">
        <f t="shared" ref="S860" si="2258">IF(N860="-","KEIN LIEFERUMFANG",IF(AND(N860&lt;=S$3,O860=""),"AKTUELL",IF(O860=N860-1,"KEIN SERIENEINSATZ",IF(N860&gt;S$3,"NOCH NICHT AKTUELL",IF(AND(N860&lt;S$3,O860&lt;S$3),"NICHT AKTUELL",IF(N860&lt;=S$3,"AKTUELL"))))))</f>
        <v>KEIN SERIENEINSATZ</v>
      </c>
      <c r="T860" s="1" t="str">
        <f>IF(H860=H857,IF(I860=I857,"IndizeNeu (Spalte J, K)",IF(K860&lt;&gt;"","Neue Variant","")),IF(K860&lt;&gt;"","Neue Variant",""))</f>
        <v/>
      </c>
      <c r="U860" s="8"/>
      <c r="V860" s="8" t="s">
        <v>654</v>
      </c>
      <c r="W860" s="25"/>
      <c r="X860" s="22"/>
      <c r="Y860" s="4" t="s">
        <v>374</v>
      </c>
      <c r="Z860" s="4" t="s">
        <v>374</v>
      </c>
      <c r="AA860" s="4" t="s">
        <v>566</v>
      </c>
      <c r="AB860" s="32"/>
      <c r="AC860" s="173"/>
      <c r="AD860" s="165"/>
      <c r="AE860" s="165"/>
      <c r="AF860" s="165"/>
      <c r="AG860" s="171"/>
      <c r="AH860" s="171"/>
      <c r="AI860" s="171"/>
      <c r="AJ860" s="172"/>
      <c r="AK860" s="172"/>
      <c r="AL860" s="172"/>
      <c r="AM860" s="165"/>
      <c r="AN860" s="173"/>
      <c r="AO860" s="173"/>
      <c r="AP860" s="173"/>
      <c r="AQ860" s="173"/>
      <c r="AR860" s="173"/>
      <c r="AS860" s="173"/>
      <c r="AT860" s="173"/>
      <c r="AU860" s="173"/>
      <c r="AV860" s="173"/>
      <c r="AW860" s="173"/>
      <c r="AX860" s="173"/>
      <c r="AY860" s="173" t="s">
        <v>374</v>
      </c>
      <c r="AZ860" s="173" t="s">
        <v>374</v>
      </c>
      <c r="BA860" s="173"/>
      <c r="BB860" s="173"/>
      <c r="BC860" s="173"/>
      <c r="BD860" s="173"/>
      <c r="BE860" s="173" t="s">
        <v>374</v>
      </c>
      <c r="BF860" s="173"/>
      <c r="BG860" s="173"/>
      <c r="BH860" s="173"/>
      <c r="BI860" s="173"/>
      <c r="BJ860" s="173"/>
      <c r="BK860" s="173"/>
    </row>
    <row r="861" spans="1:63">
      <c r="A861" s="2" t="s">
        <v>26</v>
      </c>
      <c r="B861" s="24" t="s">
        <v>430</v>
      </c>
      <c r="C861" s="4"/>
      <c r="D861" s="4" t="s">
        <v>374</v>
      </c>
      <c r="E861" s="135" t="str">
        <f t="shared" si="2098"/>
        <v xml:space="preserve">                                VTK2,VTK3,            </v>
      </c>
      <c r="F861" s="6" t="str">
        <f t="shared" si="2217"/>
        <v>5H0_970_743</v>
      </c>
      <c r="G861" s="6" t="str">
        <f t="shared" si="2218"/>
        <v>AA</v>
      </c>
      <c r="H861" s="6" t="str">
        <f t="shared" si="2219"/>
        <v>1AS15H0743</v>
      </c>
      <c r="I861" s="6" t="str">
        <f t="shared" si="2220"/>
        <v>AA</v>
      </c>
      <c r="J861" s="8" t="s">
        <v>634</v>
      </c>
      <c r="K861" s="2"/>
      <c r="L861" s="24" t="s">
        <v>1888</v>
      </c>
      <c r="M861" s="67">
        <v>12</v>
      </c>
      <c r="N861" s="68">
        <v>2125</v>
      </c>
      <c r="O861" s="69"/>
      <c r="P861" s="42" t="s">
        <v>2293</v>
      </c>
      <c r="Q861" s="24" t="s">
        <v>1887</v>
      </c>
      <c r="R861" s="6" t="str">
        <f t="shared" si="2221"/>
        <v>1AS15H0743AAD</v>
      </c>
      <c r="S861" s="7" t="str">
        <f t="shared" si="2222"/>
        <v>NOCH NICHT AKTUELL</v>
      </c>
      <c r="T861" s="1" t="str">
        <f>IF(H861=H858,IF(I861=I858,"IndizeNeu (Spalte J, K)",IF(K861&lt;&gt;"","Neue Variant","")),IF(K861&lt;&gt;"","Neue Variant",""))</f>
        <v/>
      </c>
      <c r="U861" s="8"/>
      <c r="V861" s="8" t="s">
        <v>654</v>
      </c>
      <c r="W861" s="78"/>
      <c r="X861" s="22"/>
      <c r="Y861" s="4" t="s">
        <v>374</v>
      </c>
      <c r="Z861" s="4" t="s">
        <v>374</v>
      </c>
      <c r="AA861" s="4" t="s">
        <v>566</v>
      </c>
      <c r="AB861" s="32"/>
      <c r="AC861" s="173"/>
      <c r="AD861" s="165"/>
      <c r="AE861" s="165"/>
      <c r="AF861" s="165"/>
      <c r="AG861" s="171"/>
      <c r="AH861" s="171"/>
      <c r="AI861" s="171"/>
      <c r="AJ861" s="172"/>
      <c r="AK861" s="172"/>
      <c r="AL861" s="172"/>
      <c r="AM861" s="165"/>
      <c r="AN861" s="173"/>
      <c r="AO861" s="173"/>
      <c r="AP861" s="173"/>
      <c r="AQ861" s="173"/>
      <c r="AR861" s="173"/>
      <c r="AS861" s="173"/>
      <c r="AT861" s="173"/>
      <c r="AU861" s="173"/>
      <c r="AV861" s="173"/>
      <c r="AW861" s="173"/>
      <c r="AX861" s="173"/>
      <c r="AY861" s="173" t="s">
        <v>374</v>
      </c>
      <c r="AZ861" s="173" t="s">
        <v>374</v>
      </c>
      <c r="BA861" s="173"/>
      <c r="BB861" s="173"/>
      <c r="BC861" s="173"/>
      <c r="BD861" s="173"/>
      <c r="BE861" s="173"/>
      <c r="BF861" s="173"/>
      <c r="BG861" s="173"/>
      <c r="BH861" s="173"/>
      <c r="BI861" s="173"/>
      <c r="BJ861" s="173"/>
      <c r="BK861" s="173"/>
    </row>
    <row r="862" spans="1:63">
      <c r="A862" s="2" t="s">
        <v>26</v>
      </c>
      <c r="B862" s="24" t="s">
        <v>430</v>
      </c>
      <c r="C862" s="4"/>
      <c r="D862" s="4" t="s">
        <v>374</v>
      </c>
      <c r="E862" s="135" t="str">
        <f t="shared" si="2098"/>
        <v xml:space="preserve">            VTC6,                   VTK2,VTK3,    VTU2,       </v>
      </c>
      <c r="F862" s="6" t="str">
        <f t="shared" ref="F862:F866" si="2259">LEFT(Q862,11)</f>
        <v>5H0_970_743</v>
      </c>
      <c r="G862" s="6" t="str">
        <f t="shared" ref="G862:G866" si="2260">IF(LEN(Q862)=11,0,MID(Q862,13,2))</f>
        <v>AB</v>
      </c>
      <c r="H862" s="6" t="str">
        <f t="shared" ref="H862:H866" si="2261">CONCATENATE(IF(MID(Q862,5,3)="970","1AS1"),LEFT(F862,3),RIGHT(F862,3))</f>
        <v>1AS15H0743</v>
      </c>
      <c r="I862" s="6" t="str">
        <f t="shared" ref="I862:I866" si="2262">IF(G862=0,"00",IF(LEN(G862)=1,CONCATENATE(G862,0),G862))</f>
        <v>AB</v>
      </c>
      <c r="J862" s="8" t="s">
        <v>498</v>
      </c>
      <c r="K862" s="2"/>
      <c r="L862" s="24" t="s">
        <v>855</v>
      </c>
      <c r="M862" s="67"/>
      <c r="N862" s="68">
        <v>2148</v>
      </c>
      <c r="O862" s="69"/>
      <c r="P862" s="42" t="s">
        <v>2209</v>
      </c>
      <c r="Q862" s="24" t="s">
        <v>2022</v>
      </c>
      <c r="R862" s="6" t="str">
        <f t="shared" ref="R862:R866" si="2263">IF(J862&lt;&gt;"",CONCATENATE(H862,I862,J862),CONCATENATE(H862,I862,K862))</f>
        <v>1AS15H0743ABA</v>
      </c>
      <c r="S862" s="7" t="str">
        <f t="shared" ref="S862:S866" si="2264">IF(N862="-","KEIN LIEFERUMFANG",IF(AND(N862&lt;=S$3,O862=""),"AKTUELL",IF(O862=N862-1,"KEIN SERIENEINSATZ",IF(N862&gt;S$3,"NOCH NICHT AKTUELL",IF(AND(N862&lt;S$3,O862&lt;S$3),"NICHT AKTUELL",IF(N862&lt;=S$3,"AKTUELL"))))))</f>
        <v>NOCH NICHT AKTUELL</v>
      </c>
      <c r="T862" s="1" t="str">
        <f>IF(H862=H803,IF(I862=I803,"IndizeNeu (Spalte J, K)",IF(K862&lt;&gt;"","Neue Variant","")),IF(K862&lt;&gt;"","Neue Variant",""))</f>
        <v/>
      </c>
      <c r="U862" s="8"/>
      <c r="V862" s="8"/>
      <c r="W862" s="78"/>
      <c r="X862" s="22"/>
      <c r="Y862" s="4" t="s">
        <v>374</v>
      </c>
      <c r="Z862" s="4" t="s">
        <v>374</v>
      </c>
      <c r="AA862" s="4" t="s">
        <v>566</v>
      </c>
      <c r="AB862" s="32"/>
      <c r="AC862" s="173"/>
      <c r="AD862" s="165"/>
      <c r="AE862" s="165"/>
      <c r="AF862" s="165"/>
      <c r="AG862" s="171"/>
      <c r="AH862" s="171"/>
      <c r="AI862" s="171" t="s">
        <v>374</v>
      </c>
      <c r="AJ862" s="172"/>
      <c r="AK862" s="172"/>
      <c r="AL862" s="172"/>
      <c r="AM862" s="165"/>
      <c r="AN862" s="173"/>
      <c r="AO862" s="173"/>
      <c r="AP862" s="173"/>
      <c r="AQ862" s="173"/>
      <c r="AR862" s="173"/>
      <c r="AS862" s="173"/>
      <c r="AT862" s="173"/>
      <c r="AU862" s="173"/>
      <c r="AV862" s="173"/>
      <c r="AW862" s="173"/>
      <c r="AX862" s="173"/>
      <c r="AY862" s="173" t="s">
        <v>374</v>
      </c>
      <c r="AZ862" s="173" t="s">
        <v>374</v>
      </c>
      <c r="BA862" s="173"/>
      <c r="BB862" s="173"/>
      <c r="BC862" s="173"/>
      <c r="BD862" s="173"/>
      <c r="BE862" s="173" t="s">
        <v>374</v>
      </c>
      <c r="BF862" s="173"/>
      <c r="BG862" s="173"/>
      <c r="BH862" s="173"/>
      <c r="BI862" s="173"/>
      <c r="BJ862" s="173"/>
      <c r="BK862" s="173"/>
    </row>
    <row r="863" spans="1:63">
      <c r="A863" s="2" t="s">
        <v>26</v>
      </c>
      <c r="B863" s="24" t="s">
        <v>430</v>
      </c>
      <c r="C863" s="4"/>
      <c r="D863" s="4" t="s">
        <v>374</v>
      </c>
      <c r="E863" s="135" t="str">
        <f t="shared" si="2098"/>
        <v xml:space="preserve">            VTC6,     VTC9,             VTK2,     VTU2,       </v>
      </c>
      <c r="F863" s="6" t="str">
        <f t="shared" si="2259"/>
        <v>5H0_970_743</v>
      </c>
      <c r="G863" s="6" t="str">
        <f t="shared" si="2260"/>
        <v>AC</v>
      </c>
      <c r="H863" s="6" t="str">
        <f t="shared" si="2261"/>
        <v>1AS15H0743</v>
      </c>
      <c r="I863" s="6" t="str">
        <f t="shared" si="2262"/>
        <v>AC</v>
      </c>
      <c r="J863" s="8" t="s">
        <v>498</v>
      </c>
      <c r="K863" s="2"/>
      <c r="L863" s="24" t="s">
        <v>285</v>
      </c>
      <c r="M863" s="67"/>
      <c r="N863" s="68">
        <v>2148</v>
      </c>
      <c r="O863" s="69"/>
      <c r="P863" s="42" t="s">
        <v>2209</v>
      </c>
      <c r="Q863" s="24" t="s">
        <v>2023</v>
      </c>
      <c r="R863" s="6" t="str">
        <f t="shared" si="2263"/>
        <v>1AS15H0743ACA</v>
      </c>
      <c r="S863" s="7" t="str">
        <f t="shared" si="2264"/>
        <v>NOCH NICHT AKTUELL</v>
      </c>
      <c r="T863" s="1" t="str">
        <f>IF(H863=H862,IF(I863=I862,"IndizeNeu (Spalte J, K)",IF(K863&lt;&gt;"","Neue Variant","")),IF(K863&lt;&gt;"","Neue Variant",""))</f>
        <v/>
      </c>
      <c r="U863" s="8"/>
      <c r="V863" s="8" t="s">
        <v>508</v>
      </c>
      <c r="W863" s="78"/>
      <c r="X863" s="22"/>
      <c r="Y863" s="4" t="s">
        <v>374</v>
      </c>
      <c r="Z863" s="4" t="s">
        <v>374</v>
      </c>
      <c r="AA863" s="4" t="s">
        <v>566</v>
      </c>
      <c r="AB863" s="32"/>
      <c r="AC863" s="173"/>
      <c r="AD863" s="165"/>
      <c r="AE863" s="165"/>
      <c r="AF863" s="165"/>
      <c r="AG863" s="171"/>
      <c r="AH863" s="171"/>
      <c r="AI863" s="171" t="s">
        <v>374</v>
      </c>
      <c r="AJ863" s="172"/>
      <c r="AK863" s="172"/>
      <c r="AL863" s="172" t="s">
        <v>374</v>
      </c>
      <c r="AM863" s="165"/>
      <c r="AN863" s="173"/>
      <c r="AO863" s="173"/>
      <c r="AP863" s="173"/>
      <c r="AQ863" s="173"/>
      <c r="AR863" s="173"/>
      <c r="AS863" s="173"/>
      <c r="AT863" s="173"/>
      <c r="AU863" s="173"/>
      <c r="AV863" s="173"/>
      <c r="AW863" s="173"/>
      <c r="AX863" s="173"/>
      <c r="AY863" s="173" t="s">
        <v>374</v>
      </c>
      <c r="AZ863" s="173"/>
      <c r="BA863" s="173"/>
      <c r="BB863" s="173"/>
      <c r="BC863" s="173"/>
      <c r="BD863" s="173"/>
      <c r="BE863" s="173" t="s">
        <v>374</v>
      </c>
      <c r="BF863" s="173"/>
      <c r="BG863" s="173"/>
      <c r="BH863" s="173"/>
      <c r="BI863" s="173"/>
      <c r="BJ863" s="173"/>
      <c r="BK863" s="173"/>
    </row>
    <row r="864" spans="1:63">
      <c r="A864" s="2" t="s">
        <v>26</v>
      </c>
      <c r="B864" s="24" t="s">
        <v>430</v>
      </c>
      <c r="C864" s="4"/>
      <c r="D864" s="4" t="s">
        <v>374</v>
      </c>
      <c r="E864" s="135" t="str">
        <f t="shared" si="2098"/>
        <v xml:space="preserve">            VTC6,                   VTK2,VTK3,    VTU2,       </v>
      </c>
      <c r="F864" s="6" t="str">
        <f t="shared" si="2259"/>
        <v>5H0_970_743</v>
      </c>
      <c r="G864" s="6" t="str">
        <f t="shared" si="2260"/>
        <v>AD</v>
      </c>
      <c r="H864" s="6" t="str">
        <f t="shared" si="2261"/>
        <v>1AS15H0743</v>
      </c>
      <c r="I864" s="6" t="str">
        <f t="shared" si="2262"/>
        <v>AD</v>
      </c>
      <c r="J864" s="8" t="s">
        <v>498</v>
      </c>
      <c r="K864" s="2"/>
      <c r="L864" s="24" t="s">
        <v>2027</v>
      </c>
      <c r="M864" s="67"/>
      <c r="N864" s="68">
        <v>2148</v>
      </c>
      <c r="O864" s="69"/>
      <c r="P864" s="42" t="s">
        <v>2209</v>
      </c>
      <c r="Q864" s="24" t="s">
        <v>2024</v>
      </c>
      <c r="R864" s="6" t="str">
        <f t="shared" si="2263"/>
        <v>1AS15H0743ADA</v>
      </c>
      <c r="S864" s="7" t="str">
        <f t="shared" si="2264"/>
        <v>NOCH NICHT AKTUELL</v>
      </c>
      <c r="T864" s="1" t="str">
        <f>IF(H864=H863,IF(I864=I863,"IndizeNeu (Spalte J, K)",IF(K864&lt;&gt;"","Neue Variant","")),IF(K864&lt;&gt;"","Neue Variant",""))</f>
        <v/>
      </c>
      <c r="U864" s="8"/>
      <c r="V864" s="8"/>
      <c r="W864" s="78"/>
      <c r="X864" s="22"/>
      <c r="Y864" s="4" t="s">
        <v>374</v>
      </c>
      <c r="Z864" s="4" t="s">
        <v>374</v>
      </c>
      <c r="AA864" s="4" t="s">
        <v>566</v>
      </c>
      <c r="AB864" s="32"/>
      <c r="AC864" s="173"/>
      <c r="AD864" s="165"/>
      <c r="AE864" s="165"/>
      <c r="AF864" s="165"/>
      <c r="AG864" s="171"/>
      <c r="AH864" s="171"/>
      <c r="AI864" s="171" t="s">
        <v>374</v>
      </c>
      <c r="AJ864" s="172"/>
      <c r="AK864" s="172"/>
      <c r="AL864" s="172"/>
      <c r="AM864" s="165"/>
      <c r="AN864" s="173"/>
      <c r="AO864" s="173"/>
      <c r="AP864" s="173"/>
      <c r="AQ864" s="173"/>
      <c r="AR864" s="173"/>
      <c r="AS864" s="173"/>
      <c r="AT864" s="173"/>
      <c r="AU864" s="173"/>
      <c r="AV864" s="173"/>
      <c r="AW864" s="173"/>
      <c r="AX864" s="173"/>
      <c r="AY864" s="173" t="s">
        <v>374</v>
      </c>
      <c r="AZ864" s="173" t="s">
        <v>374</v>
      </c>
      <c r="BA864" s="173"/>
      <c r="BB864" s="173"/>
      <c r="BC864" s="173"/>
      <c r="BD864" s="173"/>
      <c r="BE864" s="173" t="s">
        <v>374</v>
      </c>
      <c r="BF864" s="173"/>
      <c r="BG864" s="173"/>
      <c r="BH864" s="173"/>
      <c r="BI864" s="173"/>
      <c r="BJ864" s="173"/>
      <c r="BK864" s="173"/>
    </row>
    <row r="865" spans="1:66">
      <c r="A865" s="2" t="s">
        <v>26</v>
      </c>
      <c r="B865" s="24" t="s">
        <v>430</v>
      </c>
      <c r="C865" s="4"/>
      <c r="D865" s="4" t="s">
        <v>374</v>
      </c>
      <c r="E865" s="135" t="str">
        <f t="shared" si="2098"/>
        <v xml:space="preserve">            VTC6,     VTC9,             VTK2,     VTU2,       </v>
      </c>
      <c r="F865" s="6" t="str">
        <f t="shared" si="2259"/>
        <v>5H0_970_743</v>
      </c>
      <c r="G865" s="6" t="str">
        <f t="shared" si="2260"/>
        <v>AE</v>
      </c>
      <c r="H865" s="6" t="str">
        <f t="shared" si="2261"/>
        <v>1AS15H0743</v>
      </c>
      <c r="I865" s="6" t="str">
        <f t="shared" si="2262"/>
        <v>AE</v>
      </c>
      <c r="J865" s="8" t="s">
        <v>498</v>
      </c>
      <c r="K865" s="2"/>
      <c r="L865" s="24" t="s">
        <v>287</v>
      </c>
      <c r="M865" s="67"/>
      <c r="N865" s="68">
        <v>2148</v>
      </c>
      <c r="O865" s="69"/>
      <c r="P865" s="42" t="s">
        <v>2209</v>
      </c>
      <c r="Q865" s="24" t="s">
        <v>2025</v>
      </c>
      <c r="R865" s="6" t="str">
        <f t="shared" si="2263"/>
        <v>1AS15H0743AEA</v>
      </c>
      <c r="S865" s="7" t="str">
        <f t="shared" si="2264"/>
        <v>NOCH NICHT AKTUELL</v>
      </c>
      <c r="T865" s="1" t="str">
        <f>IF(H865=H864,IF(I865=I864,"IndizeNeu (Spalte J, K)",IF(K865&lt;&gt;"","Neue Variant","")),IF(K865&lt;&gt;"","Neue Variant",""))</f>
        <v/>
      </c>
      <c r="U865" s="8"/>
      <c r="V865" s="8" t="s">
        <v>508</v>
      </c>
      <c r="W865" s="78"/>
      <c r="X865" s="22"/>
      <c r="Y865" s="4" t="s">
        <v>374</v>
      </c>
      <c r="Z865" s="4" t="s">
        <v>374</v>
      </c>
      <c r="AA865" s="4" t="s">
        <v>566</v>
      </c>
      <c r="AB865" s="32"/>
      <c r="AC865" s="173"/>
      <c r="AD865" s="165"/>
      <c r="AE865" s="165"/>
      <c r="AF865" s="165"/>
      <c r="AG865" s="171"/>
      <c r="AH865" s="171"/>
      <c r="AI865" s="171" t="s">
        <v>374</v>
      </c>
      <c r="AJ865" s="172"/>
      <c r="AK865" s="172"/>
      <c r="AL865" s="172" t="s">
        <v>374</v>
      </c>
      <c r="AM865" s="165"/>
      <c r="AN865" s="173"/>
      <c r="AO865" s="173"/>
      <c r="AP865" s="173"/>
      <c r="AQ865" s="173"/>
      <c r="AR865" s="173"/>
      <c r="AS865" s="173"/>
      <c r="AT865" s="173"/>
      <c r="AU865" s="173"/>
      <c r="AV865" s="173"/>
      <c r="AW865" s="173"/>
      <c r="AX865" s="173"/>
      <c r="AY865" s="173" t="s">
        <v>374</v>
      </c>
      <c r="AZ865" s="173"/>
      <c r="BA865" s="173"/>
      <c r="BB865" s="173"/>
      <c r="BC865" s="173"/>
      <c r="BD865" s="173"/>
      <c r="BE865" s="173" t="s">
        <v>374</v>
      </c>
      <c r="BF865" s="173"/>
      <c r="BG865" s="173"/>
      <c r="BH865" s="173"/>
      <c r="BI865" s="173"/>
      <c r="BJ865" s="173"/>
      <c r="BK865" s="173"/>
    </row>
    <row r="866" spans="1:66">
      <c r="A866" s="2" t="s">
        <v>26</v>
      </c>
      <c r="B866" s="24" t="s">
        <v>430</v>
      </c>
      <c r="C866" s="4"/>
      <c r="D866" s="4" t="s">
        <v>374</v>
      </c>
      <c r="E866" s="135" t="str">
        <f t="shared" si="2098"/>
        <v xml:space="preserve">                                VTK2,VTK3,    VTU2,       </v>
      </c>
      <c r="F866" s="6" t="str">
        <f t="shared" si="2259"/>
        <v>5H0_970_743</v>
      </c>
      <c r="G866" s="6" t="str">
        <f t="shared" si="2260"/>
        <v>AF</v>
      </c>
      <c r="H866" s="6" t="str">
        <f t="shared" si="2261"/>
        <v>1AS15H0743</v>
      </c>
      <c r="I866" s="6" t="str">
        <f t="shared" si="2262"/>
        <v>AF</v>
      </c>
      <c r="J866" s="8" t="s">
        <v>498</v>
      </c>
      <c r="K866" s="2"/>
      <c r="L866" s="24" t="s">
        <v>1888</v>
      </c>
      <c r="M866" s="67"/>
      <c r="N866" s="68">
        <v>2148</v>
      </c>
      <c r="O866" s="69"/>
      <c r="P866" s="42" t="s">
        <v>2209</v>
      </c>
      <c r="Q866" s="24" t="s">
        <v>2026</v>
      </c>
      <c r="R866" s="6" t="str">
        <f t="shared" si="2263"/>
        <v>1AS15H0743AFA</v>
      </c>
      <c r="S866" s="7" t="str">
        <f t="shared" si="2264"/>
        <v>NOCH NICHT AKTUELL</v>
      </c>
      <c r="T866" s="1" t="str">
        <f>IF(H866=H865,IF(I866=I865,"IndizeNeu (Spalte J, K)",IF(K866&lt;&gt;"","Neue Variant","")),IF(K866&lt;&gt;"","Neue Variant",""))</f>
        <v/>
      </c>
      <c r="U866" s="8"/>
      <c r="V866" s="8" t="s">
        <v>654</v>
      </c>
      <c r="W866" s="78"/>
      <c r="X866" s="22"/>
      <c r="Y866" s="4" t="s">
        <v>374</v>
      </c>
      <c r="Z866" s="4" t="s">
        <v>374</v>
      </c>
      <c r="AA866" s="4" t="s">
        <v>566</v>
      </c>
      <c r="AB866" s="32"/>
      <c r="AC866" s="173"/>
      <c r="AD866" s="165"/>
      <c r="AE866" s="165"/>
      <c r="AF866" s="165"/>
      <c r="AG866" s="171"/>
      <c r="AH866" s="171"/>
      <c r="AI866" s="171"/>
      <c r="AJ866" s="172"/>
      <c r="AK866" s="172"/>
      <c r="AL866" s="172"/>
      <c r="AM866" s="165"/>
      <c r="AN866" s="173"/>
      <c r="AO866" s="173"/>
      <c r="AP866" s="173"/>
      <c r="AQ866" s="173"/>
      <c r="AR866" s="173"/>
      <c r="AS866" s="173"/>
      <c r="AT866" s="173"/>
      <c r="AU866" s="173"/>
      <c r="AV866" s="173"/>
      <c r="AW866" s="173"/>
      <c r="AX866" s="173"/>
      <c r="AY866" s="173" t="s">
        <v>374</v>
      </c>
      <c r="AZ866" s="173" t="s">
        <v>374</v>
      </c>
      <c r="BA866" s="173"/>
      <c r="BB866" s="173"/>
      <c r="BC866" s="173"/>
      <c r="BD866" s="173"/>
      <c r="BE866" s="173" t="s">
        <v>374</v>
      </c>
      <c r="BF866" s="173"/>
      <c r="BG866" s="173"/>
      <c r="BH866" s="173"/>
      <c r="BI866" s="173"/>
      <c r="BJ866" s="173"/>
      <c r="BK866" s="173"/>
    </row>
    <row r="867" spans="1:66">
      <c r="A867" s="2" t="s">
        <v>26</v>
      </c>
      <c r="B867" s="24" t="s">
        <v>430</v>
      </c>
      <c r="C867" s="4"/>
      <c r="D867" s="4" t="s">
        <v>374</v>
      </c>
      <c r="E867" s="135" t="str">
        <f t="shared" si="2098"/>
        <v xml:space="preserve">                       VTD3,        VTK2,VTK3,    VTU2,       </v>
      </c>
      <c r="F867" s="6" t="str">
        <f t="shared" si="2063"/>
        <v>5H1_970_743</v>
      </c>
      <c r="G867" s="6" t="str">
        <f t="shared" si="2064"/>
        <v>F</v>
      </c>
      <c r="H867" s="6" t="str">
        <f t="shared" si="2066"/>
        <v>1AS15H1743</v>
      </c>
      <c r="I867" s="6" t="str">
        <f t="shared" si="2065"/>
        <v>F0</v>
      </c>
      <c r="J867" s="8" t="s">
        <v>498</v>
      </c>
      <c r="K867" s="2"/>
      <c r="L867" s="24" t="s">
        <v>288</v>
      </c>
      <c r="M867" s="67"/>
      <c r="N867" s="68">
        <v>1926</v>
      </c>
      <c r="O867" s="120"/>
      <c r="P867" s="121"/>
      <c r="Q867" s="24" t="s">
        <v>115</v>
      </c>
      <c r="R867" s="6" t="str">
        <f t="shared" si="2178"/>
        <v>1AS15H1743F0A</v>
      </c>
      <c r="S867" s="7" t="str">
        <f t="shared" si="2179"/>
        <v>AKTUELL</v>
      </c>
      <c r="T867" s="1" t="str">
        <f>IF(H867=H837,IF(I867=I837,"IndizeNeu (Spalte J, K)",IF(K867&lt;&gt;"","Neue Variant","")),IF(K867&lt;&gt;"","Neue Variant",""))</f>
        <v/>
      </c>
      <c r="U867" s="8"/>
      <c r="V867" s="11"/>
      <c r="W867" s="25"/>
      <c r="X867" s="22"/>
      <c r="Y867" s="4" t="s">
        <v>374</v>
      </c>
      <c r="Z867" s="4" t="s">
        <v>374</v>
      </c>
      <c r="AA867" s="4" t="s">
        <v>566</v>
      </c>
      <c r="AB867" s="32"/>
      <c r="AC867" s="173"/>
      <c r="AD867" s="165"/>
      <c r="AE867" s="165"/>
      <c r="AF867" s="165"/>
      <c r="AG867" s="171"/>
      <c r="AH867" s="171"/>
      <c r="AI867" s="171"/>
      <c r="AJ867" s="172"/>
      <c r="AK867" s="172"/>
      <c r="AL867" s="172"/>
      <c r="AM867" s="165"/>
      <c r="AN867" s="173"/>
      <c r="AO867" s="173"/>
      <c r="AP867" s="173" t="s">
        <v>374</v>
      </c>
      <c r="AQ867" s="173"/>
      <c r="AR867" s="173"/>
      <c r="AS867" s="173"/>
      <c r="AT867" s="173"/>
      <c r="AU867" s="173"/>
      <c r="AV867" s="173"/>
      <c r="AW867" s="173"/>
      <c r="AX867" s="173"/>
      <c r="AY867" s="173" t="s">
        <v>374</v>
      </c>
      <c r="AZ867" s="173" t="s">
        <v>374</v>
      </c>
      <c r="BA867" s="173"/>
      <c r="BB867" s="173"/>
      <c r="BC867" s="173"/>
      <c r="BD867" s="173"/>
      <c r="BE867" s="173" t="s">
        <v>374</v>
      </c>
      <c r="BF867" s="173"/>
      <c r="BG867" s="173"/>
      <c r="BH867" s="173"/>
      <c r="BI867" s="173"/>
      <c r="BJ867" s="173"/>
      <c r="BK867" s="173"/>
    </row>
    <row r="868" spans="1:66">
      <c r="A868" s="2" t="s">
        <v>26</v>
      </c>
      <c r="B868" s="24" t="s">
        <v>430</v>
      </c>
      <c r="C868" s="4"/>
      <c r="D868" s="4" t="s">
        <v>374</v>
      </c>
      <c r="E868" s="135" t="str">
        <f t="shared" si="2098"/>
        <v xml:space="preserve">                      VTD2,         VTK2,VTK3,    VTU2,       </v>
      </c>
      <c r="F868" s="6" t="str">
        <f t="shared" si="2063"/>
        <v>5H1_970_743</v>
      </c>
      <c r="G868" s="6" t="str">
        <f t="shared" si="2064"/>
        <v>G</v>
      </c>
      <c r="H868" s="6" t="str">
        <f t="shared" si="2066"/>
        <v>1AS15H1743</v>
      </c>
      <c r="I868" s="6" t="str">
        <f t="shared" si="2065"/>
        <v>G0</v>
      </c>
      <c r="J868" s="8" t="s">
        <v>498</v>
      </c>
      <c r="K868" s="2"/>
      <c r="L868" s="24" t="s">
        <v>289</v>
      </c>
      <c r="M868" s="67"/>
      <c r="N868" s="68">
        <v>1926</v>
      </c>
      <c r="O868" s="120"/>
      <c r="P868" s="121"/>
      <c r="Q868" s="24" t="s">
        <v>116</v>
      </c>
      <c r="R868" s="6" t="str">
        <f t="shared" si="2178"/>
        <v>1AS15H1743G0A</v>
      </c>
      <c r="S868" s="7" t="str">
        <f t="shared" si="2179"/>
        <v>AKTUELL</v>
      </c>
      <c r="T868" s="1" t="str">
        <f>IF(H868=H867,IF(I868=I867,"IndizeNeu (Spalte J, K)",IF(K868&lt;&gt;"","Neue Variant","")),IF(K868&lt;&gt;"","Neue Variant",""))</f>
        <v/>
      </c>
      <c r="U868" s="8"/>
      <c r="V868" s="11"/>
      <c r="W868" s="31"/>
      <c r="X868" s="22"/>
      <c r="Y868" s="4" t="s">
        <v>374</v>
      </c>
      <c r="Z868" s="4" t="s">
        <v>374</v>
      </c>
      <c r="AA868" s="4" t="s">
        <v>566</v>
      </c>
      <c r="AB868" s="32"/>
      <c r="AC868" s="173"/>
      <c r="AD868" s="165"/>
      <c r="AE868" s="165"/>
      <c r="AF868" s="165"/>
      <c r="AG868" s="171"/>
      <c r="AH868" s="171"/>
      <c r="AI868" s="171"/>
      <c r="AJ868" s="172"/>
      <c r="AK868" s="172"/>
      <c r="AL868" s="172"/>
      <c r="AM868" s="165"/>
      <c r="AN868" s="173"/>
      <c r="AO868" s="173" t="s">
        <v>374</v>
      </c>
      <c r="AP868" s="173"/>
      <c r="AQ868" s="173"/>
      <c r="AR868" s="173"/>
      <c r="AS868" s="173"/>
      <c r="AT868" s="173"/>
      <c r="AU868" s="173"/>
      <c r="AV868" s="173"/>
      <c r="AW868" s="173"/>
      <c r="AX868" s="173"/>
      <c r="AY868" s="173" t="s">
        <v>374</v>
      </c>
      <c r="AZ868" s="173" t="s">
        <v>374</v>
      </c>
      <c r="BA868" s="173"/>
      <c r="BB868" s="173"/>
      <c r="BC868" s="173"/>
      <c r="BD868" s="173"/>
      <c r="BE868" s="173" t="s">
        <v>374</v>
      </c>
      <c r="BF868" s="173"/>
      <c r="BG868" s="173"/>
      <c r="BH868" s="173"/>
      <c r="BI868" s="173"/>
      <c r="BJ868" s="173"/>
      <c r="BK868" s="173"/>
    </row>
    <row r="869" spans="1:66">
      <c r="A869" s="2" t="s">
        <v>26</v>
      </c>
      <c r="B869" s="24" t="s">
        <v>430</v>
      </c>
      <c r="C869" s="4"/>
      <c r="D869" s="4" t="s">
        <v>374</v>
      </c>
      <c r="E869" s="135" t="str">
        <f t="shared" si="2098"/>
        <v xml:space="preserve">                  VTC9,   VTD2,         VTK2,     VTU2,       </v>
      </c>
      <c r="F869" s="6" t="str">
        <f t="shared" si="2063"/>
        <v>5H1_970_743</v>
      </c>
      <c r="G869" s="6" t="str">
        <f t="shared" si="2064"/>
        <v>H</v>
      </c>
      <c r="H869" s="6" t="str">
        <f t="shared" si="2066"/>
        <v>1AS15H1743</v>
      </c>
      <c r="I869" s="6" t="str">
        <f t="shared" si="2065"/>
        <v>H0</v>
      </c>
      <c r="J869" s="8" t="s">
        <v>498</v>
      </c>
      <c r="K869" s="2"/>
      <c r="L869" s="24" t="s">
        <v>290</v>
      </c>
      <c r="M869" s="67"/>
      <c r="N869" s="68">
        <v>2009</v>
      </c>
      <c r="O869" s="120"/>
      <c r="P869" s="121"/>
      <c r="Q869" s="24" t="s">
        <v>117</v>
      </c>
      <c r="R869" s="6" t="str">
        <f t="shared" si="2178"/>
        <v>1AS15H1743H0A</v>
      </c>
      <c r="S869" s="7" t="str">
        <f t="shared" si="2179"/>
        <v>AKTUELL</v>
      </c>
      <c r="T869" s="1" t="str">
        <f>IF(H869=H868,IF(I869=I868,"IndizeNeu (Spalte J, K)",IF(K869&lt;&gt;"","Neue Variant","")),IF(K869&lt;&gt;"","Neue Variant",""))</f>
        <v/>
      </c>
      <c r="U869" s="8"/>
      <c r="V869" s="11" t="s">
        <v>508</v>
      </c>
      <c r="W869" s="25"/>
      <c r="X869" s="22"/>
      <c r="Y869" s="4" t="s">
        <v>374</v>
      </c>
      <c r="Z869" s="4" t="s">
        <v>374</v>
      </c>
      <c r="AA869" s="4" t="s">
        <v>566</v>
      </c>
      <c r="AB869" s="32"/>
      <c r="AC869" s="173"/>
      <c r="AD869" s="165"/>
      <c r="AE869" s="165"/>
      <c r="AF869" s="165"/>
      <c r="AG869" s="171"/>
      <c r="AH869" s="171"/>
      <c r="AI869" s="171"/>
      <c r="AJ869" s="172"/>
      <c r="AK869" s="172"/>
      <c r="AL869" s="172" t="s">
        <v>374</v>
      </c>
      <c r="AM869" s="165"/>
      <c r="AN869" s="173"/>
      <c r="AO869" s="173" t="s">
        <v>374</v>
      </c>
      <c r="AP869" s="173"/>
      <c r="AQ869" s="173"/>
      <c r="AR869" s="173"/>
      <c r="AS869" s="173"/>
      <c r="AT869" s="173"/>
      <c r="AU869" s="173"/>
      <c r="AV869" s="173"/>
      <c r="AW869" s="173"/>
      <c r="AX869" s="173"/>
      <c r="AY869" s="173" t="s">
        <v>374</v>
      </c>
      <c r="AZ869" s="173"/>
      <c r="BA869" s="173"/>
      <c r="BB869" s="173"/>
      <c r="BC869" s="173"/>
      <c r="BD869" s="173"/>
      <c r="BE869" s="173" t="s">
        <v>374</v>
      </c>
      <c r="BF869" s="173"/>
      <c r="BG869" s="173"/>
      <c r="BH869" s="173"/>
      <c r="BI869" s="173"/>
      <c r="BJ869" s="173"/>
      <c r="BK869" s="173"/>
    </row>
    <row r="870" spans="1:66">
      <c r="A870" s="2" t="s">
        <v>26</v>
      </c>
      <c r="B870" s="24" t="s">
        <v>430</v>
      </c>
      <c r="C870" s="4"/>
      <c r="D870" s="4" t="s">
        <v>374</v>
      </c>
      <c r="E870" s="135" t="str">
        <f t="shared" si="2098"/>
        <v xml:space="preserve">                       VTD3,        VTK2,VTK3,    VTU2,       </v>
      </c>
      <c r="F870" s="6" t="str">
        <f t="shared" si="2063"/>
        <v>5H1_970_743</v>
      </c>
      <c r="G870" s="6" t="str">
        <f t="shared" si="2064"/>
        <v>T</v>
      </c>
      <c r="H870" s="6" t="str">
        <f t="shared" si="2066"/>
        <v>1AS15H1743</v>
      </c>
      <c r="I870" s="6" t="str">
        <f t="shared" si="2065"/>
        <v>T0</v>
      </c>
      <c r="J870" s="8" t="s">
        <v>498</v>
      </c>
      <c r="K870" s="2"/>
      <c r="L870" s="24" t="s">
        <v>860</v>
      </c>
      <c r="M870" s="67"/>
      <c r="N870" s="68">
        <v>2025</v>
      </c>
      <c r="O870" s="69"/>
      <c r="P870" s="42" t="s">
        <v>699</v>
      </c>
      <c r="Q870" s="24" t="s">
        <v>857</v>
      </c>
      <c r="R870" s="6" t="str">
        <f t="shared" si="2178"/>
        <v>1AS15H1743T0A</v>
      </c>
      <c r="S870" s="7" t="str">
        <f t="shared" si="2179"/>
        <v>AKTUELL</v>
      </c>
      <c r="T870" s="1" t="str">
        <f>IF(H870=H840,IF(I870=I840,"IndizeNeu (Spalte J, K)",IF(K870&lt;&gt;"","Neue Variant","")),IF(K870&lt;&gt;"","Neue Variant",""))</f>
        <v/>
      </c>
      <c r="U870" s="8"/>
      <c r="V870" s="8"/>
      <c r="W870" s="25"/>
      <c r="X870" s="22"/>
      <c r="Y870" s="4" t="s">
        <v>374</v>
      </c>
      <c r="Z870" s="4" t="s">
        <v>374</v>
      </c>
      <c r="AA870" s="4" t="s">
        <v>566</v>
      </c>
      <c r="AB870" s="32"/>
      <c r="AC870" s="173"/>
      <c r="AD870" s="165"/>
      <c r="AE870" s="165"/>
      <c r="AF870" s="165"/>
      <c r="AG870" s="171"/>
      <c r="AH870" s="171"/>
      <c r="AI870" s="171"/>
      <c r="AJ870" s="172"/>
      <c r="AK870" s="172"/>
      <c r="AL870" s="172"/>
      <c r="AM870" s="165"/>
      <c r="AN870" s="173"/>
      <c r="AO870" s="173"/>
      <c r="AP870" s="173" t="s">
        <v>374</v>
      </c>
      <c r="AQ870" s="173"/>
      <c r="AR870" s="173"/>
      <c r="AS870" s="173"/>
      <c r="AT870" s="173"/>
      <c r="AU870" s="173"/>
      <c r="AV870" s="173"/>
      <c r="AW870" s="173"/>
      <c r="AX870" s="173"/>
      <c r="AY870" s="173" t="s">
        <v>374</v>
      </c>
      <c r="AZ870" s="173" t="s">
        <v>374</v>
      </c>
      <c r="BA870" s="173"/>
      <c r="BB870" s="173"/>
      <c r="BC870" s="173"/>
      <c r="BD870" s="173"/>
      <c r="BE870" s="173" t="s">
        <v>374</v>
      </c>
      <c r="BF870" s="173"/>
      <c r="BG870" s="173"/>
      <c r="BH870" s="173"/>
      <c r="BI870" s="173"/>
      <c r="BJ870" s="173"/>
      <c r="BK870" s="173"/>
    </row>
    <row r="871" spans="1:66">
      <c r="A871" s="2" t="s">
        <v>26</v>
      </c>
      <c r="B871" s="24" t="s">
        <v>430</v>
      </c>
      <c r="C871" s="4"/>
      <c r="D871" s="4" t="s">
        <v>374</v>
      </c>
      <c r="E871" s="135" t="str">
        <f t="shared" si="2098"/>
        <v xml:space="preserve">                      VTD2,         VTK2,VTK3,    VTU2,       </v>
      </c>
      <c r="F871" s="6" t="str">
        <f t="shared" si="2063"/>
        <v>5H1_970_743</v>
      </c>
      <c r="G871" s="6" t="str">
        <f t="shared" si="2064"/>
        <v>AA</v>
      </c>
      <c r="H871" s="6" t="str">
        <f t="shared" si="2066"/>
        <v>1AS15H1743</v>
      </c>
      <c r="I871" s="6" t="str">
        <f t="shared" si="2065"/>
        <v>AA</v>
      </c>
      <c r="J871" s="8" t="s">
        <v>498</v>
      </c>
      <c r="K871" s="2"/>
      <c r="L871" s="24" t="s">
        <v>861</v>
      </c>
      <c r="M871" s="67"/>
      <c r="N871" s="68">
        <v>2025</v>
      </c>
      <c r="O871" s="69"/>
      <c r="P871" s="42" t="s">
        <v>699</v>
      </c>
      <c r="Q871" s="24" t="s">
        <v>858</v>
      </c>
      <c r="R871" s="6" t="str">
        <f t="shared" si="2178"/>
        <v>1AS15H1743AAA</v>
      </c>
      <c r="S871" s="7" t="str">
        <f t="shared" si="2179"/>
        <v>AKTUELL</v>
      </c>
      <c r="T871" s="1" t="str">
        <f t="shared" ref="T871:T879" si="2265">IF(H871=H870,IF(I871=I870,"IndizeNeu (Spalte J, K)",IF(K871&lt;&gt;"","Neue Variant","")),IF(K871&lt;&gt;"","Neue Variant",""))</f>
        <v/>
      </c>
      <c r="U871" s="8"/>
      <c r="V871" s="8"/>
      <c r="W871" s="25"/>
      <c r="X871" s="22"/>
      <c r="Y871" s="4" t="s">
        <v>374</v>
      </c>
      <c r="Z871" s="4" t="s">
        <v>374</v>
      </c>
      <c r="AA871" s="4" t="s">
        <v>566</v>
      </c>
      <c r="AB871" s="32"/>
      <c r="AC871" s="173"/>
      <c r="AD871" s="165"/>
      <c r="AE871" s="165"/>
      <c r="AF871" s="165"/>
      <c r="AG871" s="171"/>
      <c r="AH871" s="171"/>
      <c r="AI871" s="171"/>
      <c r="AJ871" s="172"/>
      <c r="AK871" s="172"/>
      <c r="AL871" s="172"/>
      <c r="AM871" s="165"/>
      <c r="AN871" s="173"/>
      <c r="AO871" s="173" t="s">
        <v>374</v>
      </c>
      <c r="AP871" s="173"/>
      <c r="AQ871" s="173"/>
      <c r="AR871" s="173"/>
      <c r="AS871" s="173"/>
      <c r="AT871" s="173"/>
      <c r="AU871" s="173"/>
      <c r="AV871" s="173"/>
      <c r="AW871" s="173"/>
      <c r="AX871" s="173"/>
      <c r="AY871" s="173" t="s">
        <v>374</v>
      </c>
      <c r="AZ871" s="173" t="s">
        <v>374</v>
      </c>
      <c r="BA871" s="173"/>
      <c r="BB871" s="173"/>
      <c r="BC871" s="173"/>
      <c r="BD871" s="173"/>
      <c r="BE871" s="173" t="s">
        <v>374</v>
      </c>
      <c r="BF871" s="173"/>
      <c r="BG871" s="173"/>
      <c r="BH871" s="173"/>
      <c r="BI871" s="173"/>
      <c r="BJ871" s="173"/>
      <c r="BK871" s="173"/>
    </row>
    <row r="872" spans="1:66">
      <c r="A872" s="2" t="s">
        <v>26</v>
      </c>
      <c r="B872" s="24" t="s">
        <v>430</v>
      </c>
      <c r="C872" s="4"/>
      <c r="D872" s="4" t="s">
        <v>374</v>
      </c>
      <c r="E872" s="135" t="str">
        <f t="shared" si="2098"/>
        <v xml:space="preserve">                  VTC9,   VTD2,         VTK2,     VTU2,       </v>
      </c>
      <c r="F872" s="6" t="str">
        <f t="shared" si="2063"/>
        <v>5H1_970_743</v>
      </c>
      <c r="G872" s="6" t="str">
        <f t="shared" si="2064"/>
        <v>AB</v>
      </c>
      <c r="H872" s="6" t="str">
        <f t="shared" si="2066"/>
        <v>1AS15H1743</v>
      </c>
      <c r="I872" s="6" t="str">
        <f t="shared" si="2065"/>
        <v>AB</v>
      </c>
      <c r="J872" s="8" t="s">
        <v>498</v>
      </c>
      <c r="K872" s="2"/>
      <c r="L872" s="24" t="s">
        <v>290</v>
      </c>
      <c r="M872" s="67"/>
      <c r="N872" s="68">
        <v>2025</v>
      </c>
      <c r="O872" s="69"/>
      <c r="P872" s="42" t="s">
        <v>699</v>
      </c>
      <c r="Q872" s="24" t="s">
        <v>859</v>
      </c>
      <c r="R872" s="6" t="str">
        <f t="shared" si="2178"/>
        <v>1AS15H1743ABA</v>
      </c>
      <c r="S872" s="7" t="str">
        <f t="shared" si="2179"/>
        <v>AKTUELL</v>
      </c>
      <c r="T872" s="1" t="str">
        <f t="shared" si="2265"/>
        <v/>
      </c>
      <c r="U872" s="8"/>
      <c r="V872" s="8" t="s">
        <v>508</v>
      </c>
      <c r="W872" s="25"/>
      <c r="X872" s="22"/>
      <c r="Y872" s="4" t="s">
        <v>374</v>
      </c>
      <c r="Z872" s="4" t="s">
        <v>374</v>
      </c>
      <c r="AA872" s="4" t="s">
        <v>566</v>
      </c>
      <c r="AB872" s="32"/>
      <c r="AC872" s="173"/>
      <c r="AD872" s="165"/>
      <c r="AE872" s="165"/>
      <c r="AF872" s="165"/>
      <c r="AG872" s="171"/>
      <c r="AH872" s="171"/>
      <c r="AI872" s="171"/>
      <c r="AJ872" s="172"/>
      <c r="AK872" s="172"/>
      <c r="AL872" s="172" t="s">
        <v>374</v>
      </c>
      <c r="AM872" s="165"/>
      <c r="AN872" s="173"/>
      <c r="AO872" s="173" t="s">
        <v>374</v>
      </c>
      <c r="AP872" s="173"/>
      <c r="AQ872" s="173"/>
      <c r="AR872" s="173"/>
      <c r="AS872" s="173"/>
      <c r="AT872" s="173"/>
      <c r="AU872" s="173"/>
      <c r="AV872" s="173"/>
      <c r="AW872" s="173"/>
      <c r="AX872" s="173"/>
      <c r="AY872" s="173" t="s">
        <v>374</v>
      </c>
      <c r="AZ872" s="173"/>
      <c r="BA872" s="173"/>
      <c r="BB872" s="173"/>
      <c r="BC872" s="173"/>
      <c r="BD872" s="173"/>
      <c r="BE872" s="173" t="s">
        <v>374</v>
      </c>
      <c r="BF872" s="173"/>
      <c r="BG872" s="173"/>
      <c r="BH872" s="173"/>
      <c r="BI872" s="173"/>
      <c r="BJ872" s="173"/>
      <c r="BK872" s="173"/>
    </row>
    <row r="873" spans="1:66">
      <c r="A873" s="2" t="s">
        <v>26</v>
      </c>
      <c r="B873" s="24" t="s">
        <v>430</v>
      </c>
      <c r="C873" s="4"/>
      <c r="D873" s="4" t="s">
        <v>374</v>
      </c>
      <c r="E873" s="135" t="str">
        <f t="shared" si="2098"/>
        <v xml:space="preserve">                       VTD3,        VTK2,VTK3,    VTU2,       </v>
      </c>
      <c r="F873" s="6" t="str">
        <f t="shared" si="2063"/>
        <v>5H1_970_743</v>
      </c>
      <c r="G873" s="6" t="str">
        <f t="shared" si="2064"/>
        <v>AC</v>
      </c>
      <c r="H873" s="6" t="str">
        <f t="shared" si="2066"/>
        <v>1AS15H1743</v>
      </c>
      <c r="I873" s="6" t="str">
        <f t="shared" si="2065"/>
        <v>AC</v>
      </c>
      <c r="J873" s="8" t="s">
        <v>498</v>
      </c>
      <c r="K873" s="2"/>
      <c r="L873" s="24" t="s">
        <v>860</v>
      </c>
      <c r="M873" s="67"/>
      <c r="N873" s="68">
        <v>2048</v>
      </c>
      <c r="O873" s="69">
        <v>2102</v>
      </c>
      <c r="P873" s="42" t="s">
        <v>2254</v>
      </c>
      <c r="Q873" s="24" t="s">
        <v>1261</v>
      </c>
      <c r="R873" s="6" t="str">
        <f t="shared" si="2178"/>
        <v>1AS15H1743ACA</v>
      </c>
      <c r="S873" s="7" t="str">
        <f t="shared" si="2179"/>
        <v>NICHT AKTUELL</v>
      </c>
      <c r="T873" s="1" t="str">
        <f t="shared" si="2265"/>
        <v/>
      </c>
      <c r="U873" s="8"/>
      <c r="V873" s="8"/>
      <c r="W873" s="25"/>
      <c r="X873" s="22"/>
      <c r="Y873" s="4" t="s">
        <v>374</v>
      </c>
      <c r="Z873" s="4" t="s">
        <v>374</v>
      </c>
      <c r="AA873" s="4" t="s">
        <v>566</v>
      </c>
      <c r="AB873" s="32"/>
      <c r="AC873" s="173"/>
      <c r="AD873" s="165"/>
      <c r="AE873" s="165"/>
      <c r="AF873" s="165"/>
      <c r="AG873" s="171"/>
      <c r="AH873" s="171"/>
      <c r="AI873" s="171"/>
      <c r="AJ873" s="172"/>
      <c r="AK873" s="172"/>
      <c r="AL873" s="172"/>
      <c r="AM873" s="165"/>
      <c r="AN873" s="173"/>
      <c r="AO873" s="173"/>
      <c r="AP873" s="173" t="s">
        <v>374</v>
      </c>
      <c r="AQ873" s="173"/>
      <c r="AR873" s="173"/>
      <c r="AS873" s="173"/>
      <c r="AT873" s="173"/>
      <c r="AU873" s="173"/>
      <c r="AV873" s="173"/>
      <c r="AW873" s="173"/>
      <c r="AX873" s="173"/>
      <c r="AY873" s="173" t="s">
        <v>374</v>
      </c>
      <c r="AZ873" s="173" t="s">
        <v>374</v>
      </c>
      <c r="BA873" s="173"/>
      <c r="BB873" s="173"/>
      <c r="BC873" s="173"/>
      <c r="BD873" s="173"/>
      <c r="BE873" s="173" t="s">
        <v>374</v>
      </c>
      <c r="BF873" s="173"/>
      <c r="BG873" s="173"/>
      <c r="BH873" s="173"/>
      <c r="BI873" s="173"/>
      <c r="BJ873" s="173"/>
      <c r="BK873" s="173"/>
    </row>
    <row r="874" spans="1:66">
      <c r="A874" s="2" t="s">
        <v>26</v>
      </c>
      <c r="B874" s="24" t="s">
        <v>430</v>
      </c>
      <c r="C874" s="4"/>
      <c r="D874" s="4" t="s">
        <v>374</v>
      </c>
      <c r="E874" s="135" t="str">
        <f t="shared" si="2098"/>
        <v xml:space="preserve">                       VTD3,        VTK2,VTK3,            </v>
      </c>
      <c r="F874" s="6" t="str">
        <f t="shared" ref="F874" si="2266">LEFT(Q874,11)</f>
        <v>5H1_970_743</v>
      </c>
      <c r="G874" s="6" t="str">
        <f t="shared" ref="G874" si="2267">IF(LEN(Q874)=11,0,MID(Q874,13,2))</f>
        <v>AC</v>
      </c>
      <c r="H874" s="6" t="str">
        <f t="shared" ref="H874" si="2268">CONCATENATE(IF(MID(Q874,5,3)="970","1AS1"),LEFT(F874,3),RIGHT(F874,3))</f>
        <v>1AS15H1743</v>
      </c>
      <c r="I874" s="6" t="str">
        <f t="shared" ref="I874" si="2269">IF(G874=0,"00",IF(LEN(G874)=1,CONCATENATE(G874,0),G874))</f>
        <v>AC</v>
      </c>
      <c r="J874" s="8" t="s">
        <v>634</v>
      </c>
      <c r="K874" s="122"/>
      <c r="L874" s="24" t="s">
        <v>860</v>
      </c>
      <c r="M874" s="67"/>
      <c r="N874" s="68">
        <v>2103</v>
      </c>
      <c r="O874" s="69"/>
      <c r="P874" s="42" t="s">
        <v>2254</v>
      </c>
      <c r="Q874" s="24" t="s">
        <v>1261</v>
      </c>
      <c r="R874" s="6" t="str">
        <f t="shared" ref="R874" si="2270">IF(J874&lt;&gt;"",CONCATENATE(H874,I874,J874),CONCATENATE(H874,I874,K874))</f>
        <v>1AS15H1743ACD</v>
      </c>
      <c r="S874" s="7" t="str">
        <f t="shared" ref="S874" si="2271">IF(N874="-","KEIN LIEFERUMFANG",IF(AND(N874&lt;=S$3,O874=""),"AKTUELL",IF(O874=N874-1,"KEIN SERIENEINSATZ",IF(N874&gt;S$3,"NOCH NICHT AKTUELL",IF(AND(N874&lt;S$3,O874&lt;S$3),"NICHT AKTUELL",IF(N874&lt;=S$3,"AKTUELL"))))))</f>
        <v>AKTUELL</v>
      </c>
      <c r="T874" s="1" t="str">
        <f t="shared" ref="T874" si="2272">IF(H874=H873,IF(I874=I873,"IndizeNeu (Spalte J, K)",IF(K874&lt;&gt;"","Neue Variant","")),IF(K874&lt;&gt;"","Neue Variant",""))</f>
        <v>IndizeNeu (Spalte J, K)</v>
      </c>
      <c r="U874" s="8"/>
      <c r="V874" s="8"/>
      <c r="W874" s="25"/>
      <c r="X874" s="22"/>
      <c r="Y874" s="4" t="s">
        <v>374</v>
      </c>
      <c r="Z874" s="4" t="s">
        <v>374</v>
      </c>
      <c r="AA874" s="4" t="s">
        <v>566</v>
      </c>
      <c r="AB874" s="32"/>
      <c r="AC874" s="173"/>
      <c r="AD874" s="165"/>
      <c r="AE874" s="165"/>
      <c r="AF874" s="165"/>
      <c r="AG874" s="171"/>
      <c r="AH874" s="171"/>
      <c r="AI874" s="171"/>
      <c r="AJ874" s="172"/>
      <c r="AK874" s="172"/>
      <c r="AL874" s="172"/>
      <c r="AM874" s="165"/>
      <c r="AN874" s="173"/>
      <c r="AO874" s="173"/>
      <c r="AP874" s="173" t="s">
        <v>374</v>
      </c>
      <c r="AQ874" s="173"/>
      <c r="AR874" s="173"/>
      <c r="AS874" s="173"/>
      <c r="AT874" s="173"/>
      <c r="AU874" s="173"/>
      <c r="AV874" s="173"/>
      <c r="AW874" s="173"/>
      <c r="AX874" s="173"/>
      <c r="AY874" s="173" t="s">
        <v>374</v>
      </c>
      <c r="AZ874" s="173" t="s">
        <v>374</v>
      </c>
      <c r="BA874" s="173"/>
      <c r="BB874" s="173"/>
      <c r="BC874" s="173"/>
      <c r="BD874" s="173"/>
      <c r="BE874" s="173"/>
      <c r="BF874" s="173"/>
      <c r="BG874" s="173"/>
      <c r="BH874" s="173"/>
      <c r="BI874" s="173"/>
      <c r="BJ874" s="173"/>
      <c r="BK874" s="173"/>
    </row>
    <row r="875" spans="1:66">
      <c r="A875" s="2" t="s">
        <v>26</v>
      </c>
      <c r="B875" s="24" t="s">
        <v>430</v>
      </c>
      <c r="C875" s="4"/>
      <c r="D875" s="4" t="s">
        <v>374</v>
      </c>
      <c r="E875" s="135" t="str">
        <f t="shared" si="2098"/>
        <v xml:space="preserve">                      VTD2,         VTK2,VTK3,    VTU2,       </v>
      </c>
      <c r="F875" s="6" t="str">
        <f t="shared" si="2063"/>
        <v>5H1_970_743</v>
      </c>
      <c r="G875" s="6" t="str">
        <f t="shared" si="2064"/>
        <v>AD</v>
      </c>
      <c r="H875" s="6" t="str">
        <f t="shared" si="2066"/>
        <v>1AS15H1743</v>
      </c>
      <c r="I875" s="6" t="str">
        <f t="shared" si="2065"/>
        <v>AD</v>
      </c>
      <c r="J875" s="8" t="s">
        <v>498</v>
      </c>
      <c r="K875" s="2"/>
      <c r="L875" s="24" t="s">
        <v>861</v>
      </c>
      <c r="M875" s="67"/>
      <c r="N875" s="68">
        <v>2048</v>
      </c>
      <c r="O875" s="69">
        <v>2102</v>
      </c>
      <c r="P875" s="42" t="s">
        <v>2254</v>
      </c>
      <c r="Q875" s="24" t="s">
        <v>1262</v>
      </c>
      <c r="R875" s="6" t="str">
        <f t="shared" si="2178"/>
        <v>1AS15H1743ADA</v>
      </c>
      <c r="S875" s="7" t="str">
        <f t="shared" si="2179"/>
        <v>NICHT AKTUELL</v>
      </c>
      <c r="T875" s="1" t="str">
        <f>IF(H875=H873,IF(I875=I873,"IndizeNeu (Spalte J, K)",IF(K875&lt;&gt;"","Neue Variant","")),IF(K875&lt;&gt;"","Neue Variant",""))</f>
        <v/>
      </c>
      <c r="U875" s="8"/>
      <c r="V875" s="8"/>
      <c r="W875" s="25"/>
      <c r="X875" s="22"/>
      <c r="Y875" s="4" t="s">
        <v>374</v>
      </c>
      <c r="Z875" s="4" t="s">
        <v>374</v>
      </c>
      <c r="AA875" s="4" t="s">
        <v>566</v>
      </c>
      <c r="AB875" s="32"/>
      <c r="AC875" s="173"/>
      <c r="AD875" s="165"/>
      <c r="AE875" s="165"/>
      <c r="AF875" s="165"/>
      <c r="AG875" s="171"/>
      <c r="AH875" s="171"/>
      <c r="AI875" s="171"/>
      <c r="AJ875" s="172"/>
      <c r="AK875" s="172"/>
      <c r="AL875" s="172"/>
      <c r="AM875" s="165"/>
      <c r="AN875" s="173"/>
      <c r="AO875" s="173" t="s">
        <v>374</v>
      </c>
      <c r="AP875" s="173"/>
      <c r="AQ875" s="173"/>
      <c r="AR875" s="173"/>
      <c r="AS875" s="173"/>
      <c r="AT875" s="173"/>
      <c r="AU875" s="173"/>
      <c r="AV875" s="173"/>
      <c r="AW875" s="173"/>
      <c r="AX875" s="173"/>
      <c r="AY875" s="173" t="s">
        <v>374</v>
      </c>
      <c r="AZ875" s="173" t="s">
        <v>374</v>
      </c>
      <c r="BA875" s="173"/>
      <c r="BB875" s="173"/>
      <c r="BC875" s="173"/>
      <c r="BD875" s="173"/>
      <c r="BE875" s="173" t="s">
        <v>374</v>
      </c>
      <c r="BF875" s="173"/>
      <c r="BG875" s="173"/>
      <c r="BH875" s="173"/>
      <c r="BI875" s="173"/>
      <c r="BJ875" s="173"/>
      <c r="BK875" s="173"/>
      <c r="BN875" s="56"/>
    </row>
    <row r="876" spans="1:66">
      <c r="A876" s="2" t="s">
        <v>26</v>
      </c>
      <c r="B876" s="24" t="s">
        <v>430</v>
      </c>
      <c r="C876" s="4"/>
      <c r="D876" s="4" t="s">
        <v>374</v>
      </c>
      <c r="E876" s="135" t="str">
        <f t="shared" si="2098"/>
        <v xml:space="preserve">                      VTD2,         VTK2,VTK3,            </v>
      </c>
      <c r="F876" s="6" t="str">
        <f t="shared" ref="F876" si="2273">LEFT(Q876,11)</f>
        <v>5H1_970_743</v>
      </c>
      <c r="G876" s="6" t="str">
        <f t="shared" ref="G876" si="2274">IF(LEN(Q876)=11,0,MID(Q876,13,2))</f>
        <v>AD</v>
      </c>
      <c r="H876" s="6" t="str">
        <f t="shared" ref="H876" si="2275">CONCATENATE(IF(MID(Q876,5,3)="970","1AS1"),LEFT(F876,3),RIGHT(F876,3))</f>
        <v>1AS15H1743</v>
      </c>
      <c r="I876" s="6" t="str">
        <f t="shared" ref="I876" si="2276">IF(G876=0,"00",IF(LEN(G876)=1,CONCATENATE(G876,0),G876))</f>
        <v>AD</v>
      </c>
      <c r="J876" s="8" t="s">
        <v>634</v>
      </c>
      <c r="K876" s="122"/>
      <c r="L876" s="24" t="s">
        <v>861</v>
      </c>
      <c r="M876" s="67"/>
      <c r="N876" s="68">
        <v>2103</v>
      </c>
      <c r="O876" s="69"/>
      <c r="P876" s="42" t="s">
        <v>2254</v>
      </c>
      <c r="Q876" s="24" t="s">
        <v>1262</v>
      </c>
      <c r="R876" s="6" t="str">
        <f t="shared" ref="R876" si="2277">IF(J876&lt;&gt;"",CONCATENATE(H876,I876,J876),CONCATENATE(H876,I876,K876))</f>
        <v>1AS15H1743ADD</v>
      </c>
      <c r="S876" s="7" t="str">
        <f t="shared" ref="S876" si="2278">IF(N876="-","KEIN LIEFERUMFANG",IF(AND(N876&lt;=S$3,O876=""),"AKTUELL",IF(O876=N876-1,"KEIN SERIENEINSATZ",IF(N876&gt;S$3,"NOCH NICHT AKTUELL",IF(AND(N876&lt;S$3,O876&lt;S$3),"NICHT AKTUELL",IF(N876&lt;=S$3,"AKTUELL"))))))</f>
        <v>AKTUELL</v>
      </c>
      <c r="T876" s="1" t="str">
        <f>IF(H876=H874,IF(I876=I874,"IndizeNeu (Spalte J, K)",IF(K876&lt;&gt;"","Neue Variant","")),IF(K876&lt;&gt;"","Neue Variant",""))</f>
        <v/>
      </c>
      <c r="U876" s="8"/>
      <c r="V876" s="8"/>
      <c r="W876" s="25"/>
      <c r="X876" s="22"/>
      <c r="Y876" s="4" t="s">
        <v>374</v>
      </c>
      <c r="Z876" s="4" t="s">
        <v>374</v>
      </c>
      <c r="AA876" s="4" t="s">
        <v>566</v>
      </c>
      <c r="AB876" s="32"/>
      <c r="AC876" s="173"/>
      <c r="AD876" s="165"/>
      <c r="AE876" s="165"/>
      <c r="AF876" s="165"/>
      <c r="AG876" s="171"/>
      <c r="AH876" s="171"/>
      <c r="AI876" s="171"/>
      <c r="AJ876" s="172"/>
      <c r="AK876" s="172"/>
      <c r="AL876" s="172"/>
      <c r="AM876" s="165"/>
      <c r="AN876" s="173"/>
      <c r="AO876" s="173" t="s">
        <v>374</v>
      </c>
      <c r="AP876" s="173"/>
      <c r="AQ876" s="173"/>
      <c r="AR876" s="173"/>
      <c r="AS876" s="173"/>
      <c r="AT876" s="173"/>
      <c r="AU876" s="173"/>
      <c r="AV876" s="173"/>
      <c r="AW876" s="173"/>
      <c r="AX876" s="173"/>
      <c r="AY876" s="173" t="s">
        <v>374</v>
      </c>
      <c r="AZ876" s="173" t="s">
        <v>374</v>
      </c>
      <c r="BA876" s="173"/>
      <c r="BB876" s="173"/>
      <c r="BC876" s="173"/>
      <c r="BD876" s="173"/>
      <c r="BE876" s="173"/>
      <c r="BF876" s="173"/>
      <c r="BG876" s="173"/>
      <c r="BH876" s="173"/>
      <c r="BI876" s="173"/>
      <c r="BJ876" s="173"/>
      <c r="BK876" s="173"/>
      <c r="BN876" s="56"/>
    </row>
    <row r="877" spans="1:66">
      <c r="A877" s="2" t="s">
        <v>26</v>
      </c>
      <c r="B877" s="24" t="s">
        <v>430</v>
      </c>
      <c r="C877" s="4"/>
      <c r="D877" s="4" t="s">
        <v>374</v>
      </c>
      <c r="E877" s="135" t="str">
        <f t="shared" si="2098"/>
        <v xml:space="preserve">                  VTC9,   VTD2,         VTK2,     VTU2,       </v>
      </c>
      <c r="F877" s="6" t="str">
        <f t="shared" ref="F877" si="2279">LEFT(Q877,11)</f>
        <v>5H1_970_743</v>
      </c>
      <c r="G877" s="6" t="str">
        <f t="shared" ref="G877" si="2280">IF(LEN(Q877)=11,0,MID(Q877,13,2))</f>
        <v>AE</v>
      </c>
      <c r="H877" s="6" t="str">
        <f t="shared" ref="H877" si="2281">CONCATENATE(IF(MID(Q877,5,3)="970","1AS1"),LEFT(F877,3),RIGHT(F877,3))</f>
        <v>1AS15H1743</v>
      </c>
      <c r="I877" s="6" t="str">
        <f t="shared" ref="I877" si="2282">IF(G877=0,"00",IF(LEN(G877)=1,CONCATENATE(G877,0),G877))</f>
        <v>AE</v>
      </c>
      <c r="J877" s="8" t="s">
        <v>498</v>
      </c>
      <c r="K877" s="2"/>
      <c r="L877" s="24" t="s">
        <v>290</v>
      </c>
      <c r="M877" s="67"/>
      <c r="N877" s="68">
        <v>2048</v>
      </c>
      <c r="O877" s="69">
        <v>2102</v>
      </c>
      <c r="P877" s="42" t="s">
        <v>2254</v>
      </c>
      <c r="Q877" s="24" t="s">
        <v>1263</v>
      </c>
      <c r="R877" s="6" t="str">
        <f t="shared" ref="R877" si="2283">IF(J877&lt;&gt;"",CONCATENATE(H877,I877,J877),CONCATENATE(H877,I877,K877))</f>
        <v>1AS15H1743AEA</v>
      </c>
      <c r="S877" s="7" t="str">
        <f t="shared" ref="S877" si="2284">IF(N877="-","KEIN LIEFERUMFANG",IF(AND(N877&lt;=S$3,O877=""),"AKTUELL",IF(O877=N877-1,"KEIN SERIENEINSATZ",IF(N877&gt;S$3,"NOCH NICHT AKTUELL",IF(AND(N877&lt;S$3,O877&lt;S$3),"NICHT AKTUELL",IF(N877&lt;=S$3,"AKTUELL"))))))</f>
        <v>NICHT AKTUELL</v>
      </c>
      <c r="T877" s="1" t="str">
        <f>IF(H877=H874,IF(I877=I874,"IndizeNeu (Spalte J, K)",IF(K877&lt;&gt;"","Neue Variant","")),IF(K877&lt;&gt;"","Neue Variant",""))</f>
        <v/>
      </c>
      <c r="U877" s="8"/>
      <c r="V877" s="8" t="s">
        <v>508</v>
      </c>
      <c r="W877" s="25"/>
      <c r="X877" s="22"/>
      <c r="Y877" s="4" t="s">
        <v>374</v>
      </c>
      <c r="Z877" s="4" t="s">
        <v>374</v>
      </c>
      <c r="AA877" s="4" t="s">
        <v>566</v>
      </c>
      <c r="AB877" s="32"/>
      <c r="AC877" s="173"/>
      <c r="AD877" s="165"/>
      <c r="AE877" s="165"/>
      <c r="AF877" s="165"/>
      <c r="AG877" s="171"/>
      <c r="AH877" s="171"/>
      <c r="AI877" s="171"/>
      <c r="AJ877" s="172"/>
      <c r="AK877" s="172"/>
      <c r="AL877" s="172" t="s">
        <v>374</v>
      </c>
      <c r="AM877" s="165"/>
      <c r="AN877" s="173"/>
      <c r="AO877" s="173" t="s">
        <v>374</v>
      </c>
      <c r="AP877" s="173"/>
      <c r="AQ877" s="173"/>
      <c r="AR877" s="173"/>
      <c r="AS877" s="173"/>
      <c r="AT877" s="173"/>
      <c r="AU877" s="173"/>
      <c r="AV877" s="173"/>
      <c r="AW877" s="173"/>
      <c r="AX877" s="173"/>
      <c r="AY877" s="173" t="s">
        <v>374</v>
      </c>
      <c r="AZ877" s="173"/>
      <c r="BA877" s="173"/>
      <c r="BB877" s="173"/>
      <c r="BC877" s="173"/>
      <c r="BD877" s="173"/>
      <c r="BE877" s="173" t="s">
        <v>374</v>
      </c>
      <c r="BF877" s="173"/>
      <c r="BG877" s="173"/>
      <c r="BH877" s="173"/>
      <c r="BI877" s="173"/>
      <c r="BJ877" s="173"/>
      <c r="BK877" s="173"/>
      <c r="BN877" s="56"/>
    </row>
    <row r="878" spans="1:66">
      <c r="A878" s="2" t="s">
        <v>26</v>
      </c>
      <c r="B878" s="24" t="s">
        <v>430</v>
      </c>
      <c r="C878" s="4"/>
      <c r="D878" s="4" t="s">
        <v>374</v>
      </c>
      <c r="E878" s="135" t="str">
        <f t="shared" si="2098"/>
        <v xml:space="preserve">                  VTC9,   VTD2,         VTK2,             </v>
      </c>
      <c r="F878" s="6" t="str">
        <f t="shared" si="2063"/>
        <v>5H1_970_743</v>
      </c>
      <c r="G878" s="6" t="str">
        <f t="shared" si="2064"/>
        <v>AE</v>
      </c>
      <c r="H878" s="6" t="str">
        <f t="shared" si="2066"/>
        <v>1AS15H1743</v>
      </c>
      <c r="I878" s="6" t="str">
        <f t="shared" si="2065"/>
        <v>AE</v>
      </c>
      <c r="J878" s="8" t="s">
        <v>634</v>
      </c>
      <c r="K878" s="122"/>
      <c r="L878" s="24" t="s">
        <v>290</v>
      </c>
      <c r="M878" s="67"/>
      <c r="N878" s="68">
        <v>2103</v>
      </c>
      <c r="O878" s="69"/>
      <c r="P878" s="42" t="s">
        <v>2254</v>
      </c>
      <c r="Q878" s="24" t="s">
        <v>1263</v>
      </c>
      <c r="R878" s="6" t="str">
        <f t="shared" si="2178"/>
        <v>1AS15H1743AED</v>
      </c>
      <c r="S878" s="7" t="str">
        <f t="shared" si="2179"/>
        <v>AKTUELL</v>
      </c>
      <c r="T878" s="1" t="str">
        <f>IF(H878=H875,IF(I878=I875,"IndizeNeu (Spalte J, K)",IF(K878&lt;&gt;"","Neue Variant","")),IF(K878&lt;&gt;"","Neue Variant",""))</f>
        <v/>
      </c>
      <c r="U878" s="8"/>
      <c r="V878" s="8" t="s">
        <v>508</v>
      </c>
      <c r="W878" s="25"/>
      <c r="X878" s="22"/>
      <c r="Y878" s="4" t="s">
        <v>374</v>
      </c>
      <c r="Z878" s="4" t="s">
        <v>374</v>
      </c>
      <c r="AA878" s="4" t="s">
        <v>566</v>
      </c>
      <c r="AB878" s="32"/>
      <c r="AC878" s="173"/>
      <c r="AD878" s="165"/>
      <c r="AE878" s="165"/>
      <c r="AF878" s="165"/>
      <c r="AG878" s="171"/>
      <c r="AH878" s="171"/>
      <c r="AI878" s="171"/>
      <c r="AJ878" s="172"/>
      <c r="AK878" s="172"/>
      <c r="AL878" s="172" t="s">
        <v>374</v>
      </c>
      <c r="AM878" s="165"/>
      <c r="AN878" s="173"/>
      <c r="AO878" s="173" t="s">
        <v>374</v>
      </c>
      <c r="AP878" s="173"/>
      <c r="AQ878" s="173"/>
      <c r="AR878" s="173"/>
      <c r="AS878" s="173"/>
      <c r="AT878" s="173"/>
      <c r="AU878" s="173"/>
      <c r="AV878" s="173"/>
      <c r="AW878" s="173"/>
      <c r="AX878" s="173"/>
      <c r="AY878" s="173" t="s">
        <v>374</v>
      </c>
      <c r="AZ878" s="173"/>
      <c r="BA878" s="173"/>
      <c r="BB878" s="173"/>
      <c r="BC878" s="173"/>
      <c r="BD878" s="173"/>
      <c r="BE878" s="173"/>
      <c r="BF878" s="173"/>
      <c r="BG878" s="173"/>
      <c r="BH878" s="173"/>
      <c r="BI878" s="173"/>
      <c r="BJ878" s="173"/>
      <c r="BK878" s="173"/>
      <c r="BN878" s="56"/>
    </row>
    <row r="879" spans="1:66">
      <c r="A879" s="2" t="s">
        <v>26</v>
      </c>
      <c r="B879" s="24" t="s">
        <v>430</v>
      </c>
      <c r="C879" s="4"/>
      <c r="D879" s="4" t="s">
        <v>374</v>
      </c>
      <c r="E879" s="135" t="str">
        <f t="shared" si="2098"/>
        <v xml:space="preserve">                       VTD3,        VTK2,VTK3,    VTU2,       </v>
      </c>
      <c r="F879" s="6" t="str">
        <f t="shared" ref="F879:F884" si="2285">LEFT(Q879,11)</f>
        <v>5H1_970_743</v>
      </c>
      <c r="G879" s="6" t="str">
        <f t="shared" ref="G879:G884" si="2286">IF(LEN(Q879)=11,0,MID(Q879,13,2))</f>
        <v>AF</v>
      </c>
      <c r="H879" s="6" t="str">
        <f t="shared" ref="H879:H884" si="2287">CONCATENATE(IF(MID(Q879,5,3)="970","1AS1"),LEFT(F879,3),RIGHT(F879,3))</f>
        <v>1AS15H1743</v>
      </c>
      <c r="I879" s="6" t="str">
        <f t="shared" ref="I879:I884" si="2288">IF(G879=0,"00",IF(LEN(G879)=1,CONCATENATE(G879,0),G879))</f>
        <v>AF</v>
      </c>
      <c r="J879" s="8" t="s">
        <v>498</v>
      </c>
      <c r="K879" s="2"/>
      <c r="L879" s="24" t="s">
        <v>1671</v>
      </c>
      <c r="M879" s="67">
        <v>12</v>
      </c>
      <c r="N879" s="68">
        <v>2125</v>
      </c>
      <c r="O879" s="69">
        <v>2124</v>
      </c>
      <c r="P879" s="42" t="s">
        <v>2289</v>
      </c>
      <c r="Q879" s="24" t="s">
        <v>1668</v>
      </c>
      <c r="R879" s="6" t="str">
        <f t="shared" ref="R879:R884" si="2289">IF(J879&lt;&gt;"",CONCATENATE(H879,I879,J879),CONCATENATE(H879,I879,K879))</f>
        <v>1AS15H1743AFA</v>
      </c>
      <c r="S879" s="7" t="str">
        <f t="shared" ref="S879:S884" si="2290">IF(N879="-","KEIN LIEFERUMFANG",IF(AND(N879&lt;=S$3,O879=""),"AKTUELL",IF(O879=N879-1,"KEIN SERIENEINSATZ",IF(N879&gt;S$3,"NOCH NICHT AKTUELL",IF(AND(N879&lt;S$3,O879&lt;S$3),"NICHT AKTUELL",IF(N879&lt;=S$3,"AKTUELL"))))))</f>
        <v>KEIN SERIENEINSATZ</v>
      </c>
      <c r="T879" s="1" t="str">
        <f t="shared" si="2265"/>
        <v/>
      </c>
      <c r="U879" s="8"/>
      <c r="V879" s="8"/>
      <c r="W879" s="25"/>
      <c r="X879" s="22"/>
      <c r="Y879" s="4" t="s">
        <v>374</v>
      </c>
      <c r="Z879" s="4" t="s">
        <v>374</v>
      </c>
      <c r="AA879" s="4" t="s">
        <v>566</v>
      </c>
      <c r="AB879" s="32"/>
      <c r="AC879" s="173"/>
      <c r="AD879" s="165"/>
      <c r="AE879" s="165"/>
      <c r="AF879" s="165"/>
      <c r="AG879" s="171"/>
      <c r="AH879" s="171"/>
      <c r="AI879" s="171"/>
      <c r="AJ879" s="172"/>
      <c r="AK879" s="172"/>
      <c r="AL879" s="172"/>
      <c r="AM879" s="165"/>
      <c r="AN879" s="173"/>
      <c r="AO879" s="173"/>
      <c r="AP879" s="173" t="s">
        <v>374</v>
      </c>
      <c r="AQ879" s="173"/>
      <c r="AR879" s="173"/>
      <c r="AS879" s="173"/>
      <c r="AT879" s="173"/>
      <c r="AU879" s="173"/>
      <c r="AV879" s="173"/>
      <c r="AW879" s="173"/>
      <c r="AX879" s="173"/>
      <c r="AY879" s="173" t="s">
        <v>374</v>
      </c>
      <c r="AZ879" s="173" t="s">
        <v>374</v>
      </c>
      <c r="BA879" s="173"/>
      <c r="BB879" s="173"/>
      <c r="BC879" s="173"/>
      <c r="BD879" s="173"/>
      <c r="BE879" s="173" t="s">
        <v>374</v>
      </c>
      <c r="BF879" s="173"/>
      <c r="BG879" s="173"/>
      <c r="BH879" s="173"/>
      <c r="BI879" s="173"/>
      <c r="BJ879" s="173"/>
      <c r="BK879" s="173"/>
      <c r="BN879" s="56"/>
    </row>
    <row r="880" spans="1:66">
      <c r="A880" s="2" t="s">
        <v>26</v>
      </c>
      <c r="B880" s="24" t="s">
        <v>430</v>
      </c>
      <c r="C880" s="4"/>
      <c r="D880" s="4" t="s">
        <v>374</v>
      </c>
      <c r="E880" s="135" t="str">
        <f t="shared" ref="E880" si="2291">CONCATENATE(IF(AC880&gt;0,$AC$1," ")," ",IF(AD880&gt;0,$AD$1," ")," ",IF(AE880&gt;0,$AE$1," ")," ",IF(AF880&gt;0,$AF$1," ")," ",IF(AG880&gt;0,$AG$1," ")," ",IF(AH880&gt;0,$AH$1," ")," ",IF(AI880&gt;0,$AI$1," ")," ",IF(AJ880&gt;0,$AJ$1," ")," ",IF(AK880&gt;0,$AK$1," ")," ",IF(AL880&gt;0,$AL$1," ")," ",IF(AM880&gt;0,$AM$1," "),IF(AN880&gt;0,$AN$1," "),IF(AO880&gt;0,$AO$1," "),IF(AP880&gt;0,$AP$1," "),IF(AQ880&gt;0,$AQ$1," "),IF(AR880&gt;0,$AR$1," "),IF(AS880&gt;0,$AS$1," "),IF(AT880&gt;0,$AT$1," "),IF(AU880&gt;0,$AU$1," "),IF(AV880&gt;0,$AV$1," "),IF(AW880&gt;0,$AW$1," "),IF(AX880&gt;0,$AX$1," "),IF(AY880&gt;0,$AY$1," "),IF(AZ880&gt;0,$AZ$1," "),IF(BA880&gt;0,$BA$1," "),IF(BB880&gt;0,$BB$1," "),IF(BC880&gt;0,$BC$1," "),IF(BD880&gt;0,$BD$1," "),IF(BE880&gt;0,$BE$1," "),IF(BF880&gt;0,$BF$1," "),IF(BG880&gt;0,$BG$1," "),IF(BH880&gt;0,$BH$1," "),IF(BI880&gt;0,$BI$1," "),IF(BJ880&gt;0,$BJ$1," "),IF(BK880&gt;0,$BK$1," "),IF(BL880&gt;0,$BL$1," "))</f>
        <v xml:space="preserve">                       VTD3,        VTK2,VTK3,            </v>
      </c>
      <c r="F880" s="6" t="str">
        <f t="shared" ref="F880" si="2292">LEFT(Q880,11)</f>
        <v>5H1_970_743</v>
      </c>
      <c r="G880" s="6" t="str">
        <f t="shared" ref="G880" si="2293">IF(LEN(Q880)=11,0,MID(Q880,13,2))</f>
        <v>AF</v>
      </c>
      <c r="H880" s="6" t="str">
        <f t="shared" ref="H880" si="2294">CONCATENATE(IF(MID(Q880,5,3)="970","1AS1"),LEFT(F880,3),RIGHT(F880,3))</f>
        <v>1AS15H1743</v>
      </c>
      <c r="I880" s="6" t="str">
        <f t="shared" ref="I880" si="2295">IF(G880=0,"00",IF(LEN(G880)=1,CONCATENATE(G880,0),G880))</f>
        <v>AF</v>
      </c>
      <c r="J880" s="8" t="s">
        <v>634</v>
      </c>
      <c r="K880" s="2"/>
      <c r="L880" s="24" t="s">
        <v>1671</v>
      </c>
      <c r="M880" s="67">
        <v>12</v>
      </c>
      <c r="N880" s="68">
        <v>2125</v>
      </c>
      <c r="O880" s="69"/>
      <c r="P880" s="42" t="s">
        <v>2289</v>
      </c>
      <c r="Q880" s="24" t="s">
        <v>1668</v>
      </c>
      <c r="R880" s="6" t="str">
        <f t="shared" ref="R880" si="2296">IF(J880&lt;&gt;"",CONCATENATE(H880,I880,J880),CONCATENATE(H880,I880,K880))</f>
        <v>1AS15H1743AFD</v>
      </c>
      <c r="S880" s="7" t="str">
        <f t="shared" ref="S880" si="2297">IF(N880="-","KEIN LIEFERUMFANG",IF(AND(N880&lt;=S$3,O880=""),"AKTUELL",IF(O880=N880-1,"KEIN SERIENEINSATZ",IF(N880&gt;S$3,"NOCH NICHT AKTUELL",IF(AND(N880&lt;S$3,O880&lt;S$3),"NICHT AKTUELL",IF(N880&lt;=S$3,"AKTUELL"))))))</f>
        <v>NOCH NICHT AKTUELL</v>
      </c>
      <c r="T880" s="1" t="str">
        <f t="shared" ref="T880" si="2298">IF(H880=H879,IF(I880=I879,"IndizeNeu (Spalte J, K)",IF(K880&lt;&gt;"","Neue Variant","")),IF(K880&lt;&gt;"","Neue Variant",""))</f>
        <v>IndizeNeu (Spalte J, K)</v>
      </c>
      <c r="U880" s="8"/>
      <c r="V880" s="8"/>
      <c r="W880" s="25"/>
      <c r="X880" s="22"/>
      <c r="Y880" s="4" t="s">
        <v>374</v>
      </c>
      <c r="Z880" s="4" t="s">
        <v>374</v>
      </c>
      <c r="AA880" s="4" t="s">
        <v>566</v>
      </c>
      <c r="AB880" s="32"/>
      <c r="AC880" s="173"/>
      <c r="AD880" s="165"/>
      <c r="AE880" s="165"/>
      <c r="AF880" s="165"/>
      <c r="AG880" s="171"/>
      <c r="AH880" s="171"/>
      <c r="AI880" s="171"/>
      <c r="AJ880" s="172"/>
      <c r="AK880" s="172"/>
      <c r="AL880" s="172"/>
      <c r="AM880" s="165"/>
      <c r="AN880" s="173"/>
      <c r="AO880" s="173"/>
      <c r="AP880" s="173" t="s">
        <v>374</v>
      </c>
      <c r="AQ880" s="173"/>
      <c r="AR880" s="173"/>
      <c r="AS880" s="173"/>
      <c r="AT880" s="173"/>
      <c r="AU880" s="173"/>
      <c r="AV880" s="173"/>
      <c r="AW880" s="173"/>
      <c r="AX880" s="173"/>
      <c r="AY880" s="173" t="s">
        <v>374</v>
      </c>
      <c r="AZ880" s="173" t="s">
        <v>374</v>
      </c>
      <c r="BA880" s="173"/>
      <c r="BB880" s="173"/>
      <c r="BC880" s="173"/>
      <c r="BD880" s="173"/>
      <c r="BE880" s="173"/>
      <c r="BF880" s="173"/>
      <c r="BG880" s="173"/>
      <c r="BH880" s="173"/>
      <c r="BI880" s="173"/>
      <c r="BJ880" s="173"/>
      <c r="BK880" s="173"/>
      <c r="BN880" s="56"/>
    </row>
    <row r="881" spans="1:66">
      <c r="A881" s="2" t="s">
        <v>26</v>
      </c>
      <c r="B881" s="24" t="s">
        <v>430</v>
      </c>
      <c r="C881" s="4"/>
      <c r="D881" s="4" t="s">
        <v>374</v>
      </c>
      <c r="E881" s="135" t="str">
        <f t="shared" si="2098"/>
        <v xml:space="preserve">                      VTD2,         VTK2,VTK3,    VTU2,       </v>
      </c>
      <c r="F881" s="6" t="str">
        <f t="shared" si="2285"/>
        <v>5H1_970_743</v>
      </c>
      <c r="G881" s="6" t="str">
        <f t="shared" si="2286"/>
        <v>AG</v>
      </c>
      <c r="H881" s="6" t="str">
        <f t="shared" si="2287"/>
        <v>1AS15H1743</v>
      </c>
      <c r="I881" s="6" t="str">
        <f t="shared" si="2288"/>
        <v>AG</v>
      </c>
      <c r="J881" s="8" t="s">
        <v>498</v>
      </c>
      <c r="K881" s="2"/>
      <c r="L881" s="24" t="s">
        <v>1672</v>
      </c>
      <c r="M881" s="67">
        <v>12</v>
      </c>
      <c r="N881" s="68">
        <v>2125</v>
      </c>
      <c r="O881" s="69">
        <v>2124</v>
      </c>
      <c r="P881" s="42" t="s">
        <v>2289</v>
      </c>
      <c r="Q881" s="24" t="s">
        <v>1669</v>
      </c>
      <c r="R881" s="6" t="str">
        <f t="shared" si="2289"/>
        <v>1AS15H1743AGA</v>
      </c>
      <c r="S881" s="7" t="str">
        <f t="shared" si="2290"/>
        <v>KEIN SERIENEINSATZ</v>
      </c>
      <c r="T881" s="1" t="str">
        <f>IF(H881=H879,IF(I881=I879,"IndizeNeu (Spalte J, K)",IF(K881&lt;&gt;"","Neue Variant","")),IF(K881&lt;&gt;"","Neue Variant",""))</f>
        <v/>
      </c>
      <c r="U881" s="8"/>
      <c r="V881" s="8"/>
      <c r="W881" s="25"/>
      <c r="X881" s="22"/>
      <c r="Y881" s="4" t="s">
        <v>374</v>
      </c>
      <c r="Z881" s="4" t="s">
        <v>374</v>
      </c>
      <c r="AA881" s="4" t="s">
        <v>566</v>
      </c>
      <c r="AB881" s="32"/>
      <c r="AC881" s="173"/>
      <c r="AD881" s="165"/>
      <c r="AE881" s="165"/>
      <c r="AF881" s="165"/>
      <c r="AG881" s="171"/>
      <c r="AH881" s="171"/>
      <c r="AI881" s="171"/>
      <c r="AJ881" s="172"/>
      <c r="AK881" s="172"/>
      <c r="AL881" s="172"/>
      <c r="AM881" s="165"/>
      <c r="AN881" s="173"/>
      <c r="AO881" s="173" t="s">
        <v>374</v>
      </c>
      <c r="AP881" s="173"/>
      <c r="AQ881" s="173"/>
      <c r="AR881" s="173"/>
      <c r="AS881" s="173"/>
      <c r="AT881" s="173"/>
      <c r="AU881" s="173"/>
      <c r="AV881" s="173"/>
      <c r="AW881" s="173"/>
      <c r="AX881" s="173"/>
      <c r="AY881" s="173" t="s">
        <v>374</v>
      </c>
      <c r="AZ881" s="173" t="s">
        <v>374</v>
      </c>
      <c r="BA881" s="173"/>
      <c r="BB881" s="173"/>
      <c r="BC881" s="173"/>
      <c r="BD881" s="173"/>
      <c r="BE881" s="173" t="s">
        <v>374</v>
      </c>
      <c r="BF881" s="173"/>
      <c r="BG881" s="173"/>
      <c r="BH881" s="173"/>
      <c r="BI881" s="173"/>
      <c r="BJ881" s="173"/>
      <c r="BK881" s="173"/>
      <c r="BN881" s="56"/>
    </row>
    <row r="882" spans="1:66">
      <c r="A882" s="2" t="s">
        <v>26</v>
      </c>
      <c r="B882" s="24" t="s">
        <v>430</v>
      </c>
      <c r="C882" s="4"/>
      <c r="D882" s="4" t="s">
        <v>374</v>
      </c>
      <c r="E882" s="135" t="str">
        <f t="shared" ref="E882" si="2299">CONCATENATE(IF(AC882&gt;0,$AC$1," ")," ",IF(AD882&gt;0,$AD$1," ")," ",IF(AE882&gt;0,$AE$1," ")," ",IF(AF882&gt;0,$AF$1," ")," ",IF(AG882&gt;0,$AG$1," ")," ",IF(AH882&gt;0,$AH$1," ")," ",IF(AI882&gt;0,$AI$1," ")," ",IF(AJ882&gt;0,$AJ$1," ")," ",IF(AK882&gt;0,$AK$1," ")," ",IF(AL882&gt;0,$AL$1," ")," ",IF(AM882&gt;0,$AM$1," "),IF(AN882&gt;0,$AN$1," "),IF(AO882&gt;0,$AO$1," "),IF(AP882&gt;0,$AP$1," "),IF(AQ882&gt;0,$AQ$1," "),IF(AR882&gt;0,$AR$1," "),IF(AS882&gt;0,$AS$1," "),IF(AT882&gt;0,$AT$1," "),IF(AU882&gt;0,$AU$1," "),IF(AV882&gt;0,$AV$1," "),IF(AW882&gt;0,$AW$1," "),IF(AX882&gt;0,$AX$1," "),IF(AY882&gt;0,$AY$1," "),IF(AZ882&gt;0,$AZ$1," "),IF(BA882&gt;0,$BA$1," "),IF(BB882&gt;0,$BB$1," "),IF(BC882&gt;0,$BC$1," "),IF(BD882&gt;0,$BD$1," "),IF(BE882&gt;0,$BE$1," "),IF(BF882&gt;0,$BF$1," "),IF(BG882&gt;0,$BG$1," "),IF(BH882&gt;0,$BH$1," "),IF(BI882&gt;0,$BI$1," "),IF(BJ882&gt;0,$BJ$1," "),IF(BK882&gt;0,$BK$1," "),IF(BL882&gt;0,$BL$1," "))</f>
        <v xml:space="preserve">                      VTD2,         VTK2,VTK3,            </v>
      </c>
      <c r="F882" s="6" t="str">
        <f t="shared" ref="F882" si="2300">LEFT(Q882,11)</f>
        <v>5H1_970_743</v>
      </c>
      <c r="G882" s="6" t="str">
        <f t="shared" ref="G882" si="2301">IF(LEN(Q882)=11,0,MID(Q882,13,2))</f>
        <v>AG</v>
      </c>
      <c r="H882" s="6" t="str">
        <f t="shared" ref="H882" si="2302">CONCATENATE(IF(MID(Q882,5,3)="970","1AS1"),LEFT(F882,3),RIGHT(F882,3))</f>
        <v>1AS15H1743</v>
      </c>
      <c r="I882" s="6" t="str">
        <f t="shared" ref="I882" si="2303">IF(G882=0,"00",IF(LEN(G882)=1,CONCATENATE(G882,0),G882))</f>
        <v>AG</v>
      </c>
      <c r="J882" s="8" t="s">
        <v>634</v>
      </c>
      <c r="K882" s="2"/>
      <c r="L882" s="24" t="s">
        <v>1672</v>
      </c>
      <c r="M882" s="67">
        <v>12</v>
      </c>
      <c r="N882" s="68">
        <v>2125</v>
      </c>
      <c r="O882" s="69"/>
      <c r="P882" s="42" t="s">
        <v>2289</v>
      </c>
      <c r="Q882" s="24" t="s">
        <v>1669</v>
      </c>
      <c r="R882" s="6" t="str">
        <f t="shared" ref="R882" si="2304">IF(J882&lt;&gt;"",CONCATENATE(H882,I882,J882),CONCATENATE(H882,I882,K882))</f>
        <v>1AS15H1743AGD</v>
      </c>
      <c r="S882" s="7" t="str">
        <f t="shared" ref="S882" si="2305">IF(N882="-","KEIN LIEFERUMFANG",IF(AND(N882&lt;=S$3,O882=""),"AKTUELL",IF(O882=N882-1,"KEIN SERIENEINSATZ",IF(N882&gt;S$3,"NOCH NICHT AKTUELL",IF(AND(N882&lt;S$3,O882&lt;S$3),"NICHT AKTUELL",IF(N882&lt;=S$3,"AKTUELL"))))))</f>
        <v>NOCH NICHT AKTUELL</v>
      </c>
      <c r="T882" s="1" t="str">
        <f>IF(H882=H880,IF(I882=I880,"IndizeNeu (Spalte J, K)",IF(K882&lt;&gt;"","Neue Variant","")),IF(K882&lt;&gt;"","Neue Variant",""))</f>
        <v/>
      </c>
      <c r="U882" s="8"/>
      <c r="V882" s="8"/>
      <c r="W882" s="25"/>
      <c r="X882" s="22"/>
      <c r="Y882" s="4" t="s">
        <v>374</v>
      </c>
      <c r="Z882" s="4" t="s">
        <v>374</v>
      </c>
      <c r="AA882" s="4" t="s">
        <v>566</v>
      </c>
      <c r="AB882" s="32"/>
      <c r="AC882" s="173"/>
      <c r="AD882" s="165"/>
      <c r="AE882" s="165"/>
      <c r="AF882" s="165"/>
      <c r="AG882" s="171"/>
      <c r="AH882" s="171"/>
      <c r="AI882" s="171"/>
      <c r="AJ882" s="172"/>
      <c r="AK882" s="172"/>
      <c r="AL882" s="172"/>
      <c r="AM882" s="165"/>
      <c r="AN882" s="173"/>
      <c r="AO882" s="173" t="s">
        <v>374</v>
      </c>
      <c r="AP882" s="173"/>
      <c r="AQ882" s="173"/>
      <c r="AR882" s="173"/>
      <c r="AS882" s="173"/>
      <c r="AT882" s="173"/>
      <c r="AU882" s="173"/>
      <c r="AV882" s="173"/>
      <c r="AW882" s="173"/>
      <c r="AX882" s="173"/>
      <c r="AY882" s="173" t="s">
        <v>374</v>
      </c>
      <c r="AZ882" s="173" t="s">
        <v>374</v>
      </c>
      <c r="BA882" s="173"/>
      <c r="BB882" s="173"/>
      <c r="BC882" s="173"/>
      <c r="BD882" s="173"/>
      <c r="BE882" s="173"/>
      <c r="BF882" s="173"/>
      <c r="BG882" s="173"/>
      <c r="BH882" s="173"/>
      <c r="BI882" s="173"/>
      <c r="BJ882" s="173"/>
      <c r="BK882" s="173"/>
      <c r="BN882" s="56"/>
    </row>
    <row r="883" spans="1:66">
      <c r="A883" s="2" t="s">
        <v>26</v>
      </c>
      <c r="B883" s="24" t="s">
        <v>430</v>
      </c>
      <c r="C883" s="4"/>
      <c r="D883" s="4" t="s">
        <v>374</v>
      </c>
      <c r="E883" s="135" t="str">
        <f t="shared" ref="E883" si="2306">CONCATENATE(IF(AC883&gt;0,$AC$1," ")," ",IF(AD883&gt;0,$AD$1," ")," ",IF(AE883&gt;0,$AE$1," ")," ",IF(AF883&gt;0,$AF$1," ")," ",IF(AG883&gt;0,$AG$1," ")," ",IF(AH883&gt;0,$AH$1," ")," ",IF(AI883&gt;0,$AI$1," ")," ",IF(AJ883&gt;0,$AJ$1," ")," ",IF(AK883&gt;0,$AK$1," ")," ",IF(AL883&gt;0,$AL$1," ")," ",IF(AM883&gt;0,$AM$1," "),IF(AN883&gt;0,$AN$1," "),IF(AO883&gt;0,$AO$1," "),IF(AP883&gt;0,$AP$1," "),IF(AQ883&gt;0,$AQ$1," "),IF(AR883&gt;0,$AR$1," "),IF(AS883&gt;0,$AS$1," "),IF(AT883&gt;0,$AT$1," "),IF(AU883&gt;0,$AU$1," "),IF(AV883&gt;0,$AV$1," "),IF(AW883&gt;0,$AW$1," "),IF(AX883&gt;0,$AX$1," "),IF(AY883&gt;0,$AY$1," "),IF(AZ883&gt;0,$AZ$1," "),IF(BA883&gt;0,$BA$1," "),IF(BB883&gt;0,$BB$1," "),IF(BC883&gt;0,$BC$1," "),IF(BD883&gt;0,$BD$1," "),IF(BE883&gt;0,$BE$1," "),IF(BF883&gt;0,$BF$1," "),IF(BG883&gt;0,$BG$1," "),IF(BH883&gt;0,$BH$1," "),IF(BI883&gt;0,$BI$1," "),IF(BJ883&gt;0,$BJ$1," "),IF(BK883&gt;0,$BK$1," "),IF(BL883&gt;0,$BL$1," "))</f>
        <v xml:space="preserve">                  VTC9,   VTD2,         VTK2,     VTU2,       </v>
      </c>
      <c r="F883" s="6" t="str">
        <f t="shared" ref="F883" si="2307">LEFT(Q883,11)</f>
        <v>5H1_970_743</v>
      </c>
      <c r="G883" s="6" t="str">
        <f t="shared" ref="G883" si="2308">IF(LEN(Q883)=11,0,MID(Q883,13,2))</f>
        <v>AH</v>
      </c>
      <c r="H883" s="6" t="str">
        <f t="shared" ref="H883" si="2309">CONCATENATE(IF(MID(Q883,5,3)="970","1AS1"),LEFT(F883,3),RIGHT(F883,3))</f>
        <v>1AS15H1743</v>
      </c>
      <c r="I883" s="6" t="str">
        <f t="shared" ref="I883" si="2310">IF(G883=0,"00",IF(LEN(G883)=1,CONCATENATE(G883,0),G883))</f>
        <v>AH</v>
      </c>
      <c r="J883" s="8" t="s">
        <v>498</v>
      </c>
      <c r="K883" s="2"/>
      <c r="L883" s="24" t="s">
        <v>1673</v>
      </c>
      <c r="M883" s="67">
        <v>12</v>
      </c>
      <c r="N883" s="68">
        <v>2125</v>
      </c>
      <c r="O883" s="69">
        <v>2124</v>
      </c>
      <c r="P883" s="42" t="s">
        <v>2289</v>
      </c>
      <c r="Q883" s="24" t="s">
        <v>1670</v>
      </c>
      <c r="R883" s="6" t="str">
        <f t="shared" ref="R883" si="2311">IF(J883&lt;&gt;"",CONCATENATE(H883,I883,J883),CONCATENATE(H883,I883,K883))</f>
        <v>1AS15H1743AHA</v>
      </c>
      <c r="S883" s="7" t="str">
        <f t="shared" ref="S883" si="2312">IF(N883="-","KEIN LIEFERUMFANG",IF(AND(N883&lt;=S$3,O883=""),"AKTUELL",IF(O883=N883-1,"KEIN SERIENEINSATZ",IF(N883&gt;S$3,"NOCH NICHT AKTUELL",IF(AND(N883&lt;S$3,O883&lt;S$3),"NICHT AKTUELL",IF(N883&lt;=S$3,"AKTUELL"))))))</f>
        <v>KEIN SERIENEINSATZ</v>
      </c>
      <c r="T883" s="1" t="str">
        <f>IF(H883=H880,IF(I883=I880,"IndizeNeu (Spalte J, K)",IF(K883&lt;&gt;"","Neue Variant","")),IF(K883&lt;&gt;"","Neue Variant",""))</f>
        <v/>
      </c>
      <c r="U883" s="8"/>
      <c r="V883" s="8" t="s">
        <v>508</v>
      </c>
      <c r="W883" s="25"/>
      <c r="X883" s="22"/>
      <c r="Y883" s="4" t="s">
        <v>374</v>
      </c>
      <c r="Z883" s="4" t="s">
        <v>374</v>
      </c>
      <c r="AA883" s="4" t="s">
        <v>566</v>
      </c>
      <c r="AB883" s="32"/>
      <c r="AC883" s="173"/>
      <c r="AD883" s="165"/>
      <c r="AE883" s="165"/>
      <c r="AF883" s="165"/>
      <c r="AG883" s="171"/>
      <c r="AH883" s="171"/>
      <c r="AI883" s="171"/>
      <c r="AJ883" s="172"/>
      <c r="AK883" s="172"/>
      <c r="AL883" s="172" t="s">
        <v>374</v>
      </c>
      <c r="AM883" s="165"/>
      <c r="AN883" s="173"/>
      <c r="AO883" s="173" t="s">
        <v>374</v>
      </c>
      <c r="AP883" s="173"/>
      <c r="AQ883" s="173"/>
      <c r="AR883" s="173"/>
      <c r="AS883" s="173"/>
      <c r="AT883" s="173"/>
      <c r="AU883" s="173"/>
      <c r="AV883" s="173"/>
      <c r="AW883" s="173"/>
      <c r="AX883" s="173"/>
      <c r="AY883" s="173" t="s">
        <v>374</v>
      </c>
      <c r="AZ883" s="173"/>
      <c r="BA883" s="173"/>
      <c r="BB883" s="173"/>
      <c r="BC883" s="173"/>
      <c r="BD883" s="173"/>
      <c r="BE883" s="173" t="s">
        <v>374</v>
      </c>
      <c r="BF883" s="173"/>
      <c r="BG883" s="173"/>
      <c r="BH883" s="173"/>
      <c r="BI883" s="173"/>
      <c r="BJ883" s="173"/>
      <c r="BK883" s="173"/>
      <c r="BN883" s="56"/>
    </row>
    <row r="884" spans="1:66">
      <c r="A884" s="2" t="s">
        <v>26</v>
      </c>
      <c r="B884" s="24" t="s">
        <v>430</v>
      </c>
      <c r="C884" s="4"/>
      <c r="D884" s="4" t="s">
        <v>374</v>
      </c>
      <c r="E884" s="135" t="str">
        <f t="shared" si="2098"/>
        <v xml:space="preserve">                  VTC9,   VTD2,         VTK2,             </v>
      </c>
      <c r="F884" s="6" t="str">
        <f t="shared" si="2285"/>
        <v>5H1_970_743</v>
      </c>
      <c r="G884" s="6" t="str">
        <f t="shared" si="2286"/>
        <v>AH</v>
      </c>
      <c r="H884" s="6" t="str">
        <f t="shared" si="2287"/>
        <v>1AS15H1743</v>
      </c>
      <c r="I884" s="6" t="str">
        <f t="shared" si="2288"/>
        <v>AH</v>
      </c>
      <c r="J884" s="8" t="s">
        <v>634</v>
      </c>
      <c r="K884" s="2"/>
      <c r="L884" s="24" t="s">
        <v>1673</v>
      </c>
      <c r="M884" s="67">
        <v>12</v>
      </c>
      <c r="N884" s="68">
        <v>2125</v>
      </c>
      <c r="O884" s="69"/>
      <c r="P884" s="42" t="s">
        <v>2289</v>
      </c>
      <c r="Q884" s="24" t="s">
        <v>1670</v>
      </c>
      <c r="R884" s="6" t="str">
        <f t="shared" si="2289"/>
        <v>1AS15H1743AHD</v>
      </c>
      <c r="S884" s="7" t="str">
        <f t="shared" si="2290"/>
        <v>NOCH NICHT AKTUELL</v>
      </c>
      <c r="T884" s="1" t="str">
        <f>IF(H884=H881,IF(I884=I881,"IndizeNeu (Spalte J, K)",IF(K884&lt;&gt;"","Neue Variant","")),IF(K884&lt;&gt;"","Neue Variant",""))</f>
        <v/>
      </c>
      <c r="U884" s="8"/>
      <c r="V884" s="8" t="s">
        <v>508</v>
      </c>
      <c r="W884" s="25"/>
      <c r="X884" s="22"/>
      <c r="Y884" s="4" t="s">
        <v>374</v>
      </c>
      <c r="Z884" s="4" t="s">
        <v>374</v>
      </c>
      <c r="AA884" s="4" t="s">
        <v>566</v>
      </c>
      <c r="AB884" s="32"/>
      <c r="AC884" s="173"/>
      <c r="AD884" s="165"/>
      <c r="AE884" s="165"/>
      <c r="AF884" s="165"/>
      <c r="AG884" s="171"/>
      <c r="AH884" s="171"/>
      <c r="AI884" s="171"/>
      <c r="AJ884" s="172"/>
      <c r="AK884" s="172"/>
      <c r="AL884" s="172" t="s">
        <v>374</v>
      </c>
      <c r="AM884" s="165"/>
      <c r="AN884" s="173"/>
      <c r="AO884" s="173" t="s">
        <v>374</v>
      </c>
      <c r="AP884" s="173"/>
      <c r="AQ884" s="173"/>
      <c r="AR884" s="173"/>
      <c r="AS884" s="173"/>
      <c r="AT884" s="173"/>
      <c r="AU884" s="173"/>
      <c r="AV884" s="173"/>
      <c r="AW884" s="173"/>
      <c r="AX884" s="173"/>
      <c r="AY884" s="173" t="s">
        <v>374</v>
      </c>
      <c r="AZ884" s="173"/>
      <c r="BA884" s="173"/>
      <c r="BB884" s="173"/>
      <c r="BC884" s="173"/>
      <c r="BD884" s="173"/>
      <c r="BE884" s="173"/>
      <c r="BF884" s="173"/>
      <c r="BG884" s="173"/>
      <c r="BH884" s="173"/>
      <c r="BI884" s="173"/>
      <c r="BJ884" s="173"/>
      <c r="BK884" s="173"/>
      <c r="BN884" s="56"/>
    </row>
    <row r="885" spans="1:66">
      <c r="A885" s="2" t="s">
        <v>26</v>
      </c>
      <c r="B885" s="24" t="s">
        <v>430</v>
      </c>
      <c r="C885" s="4"/>
      <c r="D885" s="4" t="s">
        <v>374</v>
      </c>
      <c r="E885" s="135" t="str">
        <f t="shared" si="2098"/>
        <v xml:space="preserve">                       VTD3,        VTK2,VTK3,    VTU2,       </v>
      </c>
      <c r="F885" s="6" t="str">
        <f t="shared" ref="F885:F887" si="2313">LEFT(Q885,11)</f>
        <v>5H1_970_743</v>
      </c>
      <c r="G885" s="6" t="str">
        <f t="shared" ref="G885:G887" si="2314">IF(LEN(Q885)=11,0,MID(Q885,13,2))</f>
        <v>AJ</v>
      </c>
      <c r="H885" s="6" t="str">
        <f t="shared" ref="H885:H887" si="2315">CONCATENATE(IF(MID(Q885,5,3)="970","1AS1"),LEFT(F885,3),RIGHT(F885,3))</f>
        <v>1AS15H1743</v>
      </c>
      <c r="I885" s="6" t="str">
        <f t="shared" ref="I885:I887" si="2316">IF(G885=0,"00",IF(LEN(G885)=1,CONCATENATE(G885,0),G885))</f>
        <v>AJ</v>
      </c>
      <c r="J885" s="8" t="s">
        <v>498</v>
      </c>
      <c r="K885" s="2"/>
      <c r="L885" s="24" t="s">
        <v>1671</v>
      </c>
      <c r="M885" s="67"/>
      <c r="N885" s="68">
        <v>2148</v>
      </c>
      <c r="O885" s="69"/>
      <c r="P885" s="42" t="s">
        <v>2209</v>
      </c>
      <c r="Q885" s="24" t="s">
        <v>2028</v>
      </c>
      <c r="R885" s="6" t="str">
        <f t="shared" ref="R885:R887" si="2317">IF(J885&lt;&gt;"",CONCATENATE(H885,I885,J885),CONCATENATE(H885,I885,K885))</f>
        <v>1AS15H1743AJA</v>
      </c>
      <c r="S885" s="7" t="str">
        <f t="shared" ref="S885:S887" si="2318">IF(N885="-","KEIN LIEFERUMFANG",IF(AND(N885&lt;=S$3,O885=""),"AKTUELL",IF(O885=N885-1,"KEIN SERIENEINSATZ",IF(N885&gt;S$3,"NOCH NICHT AKTUELL",IF(AND(N885&lt;S$3,O885&lt;S$3),"NICHT AKTUELL",IF(N885&lt;=S$3,"AKTUELL"))))))</f>
        <v>NOCH NICHT AKTUELL</v>
      </c>
      <c r="T885" s="1" t="str">
        <f t="shared" ref="T885:T887" si="2319">IF(H885=H884,IF(I885=I884,"IndizeNeu (Spalte J, K)",IF(K885&lt;&gt;"","Neue Variant","")),IF(K885&lt;&gt;"","Neue Variant",""))</f>
        <v/>
      </c>
      <c r="U885" s="8"/>
      <c r="V885" s="8"/>
      <c r="W885" s="25"/>
      <c r="X885" s="22"/>
      <c r="Y885" s="4" t="s">
        <v>374</v>
      </c>
      <c r="Z885" s="4" t="s">
        <v>374</v>
      </c>
      <c r="AA885" s="4" t="s">
        <v>566</v>
      </c>
      <c r="AB885" s="32"/>
      <c r="AC885" s="173"/>
      <c r="AD885" s="165"/>
      <c r="AE885" s="165"/>
      <c r="AF885" s="165"/>
      <c r="AG885" s="171"/>
      <c r="AH885" s="171"/>
      <c r="AI885" s="171"/>
      <c r="AJ885" s="172"/>
      <c r="AK885" s="172"/>
      <c r="AL885" s="172"/>
      <c r="AM885" s="165"/>
      <c r="AN885" s="173"/>
      <c r="AO885" s="173"/>
      <c r="AP885" s="173" t="s">
        <v>374</v>
      </c>
      <c r="AQ885" s="173"/>
      <c r="AR885" s="173"/>
      <c r="AS885" s="173"/>
      <c r="AT885" s="173"/>
      <c r="AU885" s="173"/>
      <c r="AV885" s="173"/>
      <c r="AW885" s="173"/>
      <c r="AX885" s="173"/>
      <c r="AY885" s="173" t="s">
        <v>374</v>
      </c>
      <c r="AZ885" s="173" t="s">
        <v>374</v>
      </c>
      <c r="BA885" s="173"/>
      <c r="BB885" s="173"/>
      <c r="BC885" s="173"/>
      <c r="BD885" s="173"/>
      <c r="BE885" s="173" t="s">
        <v>374</v>
      </c>
      <c r="BF885" s="173"/>
      <c r="BG885" s="173"/>
      <c r="BH885" s="173"/>
      <c r="BI885" s="173"/>
      <c r="BJ885" s="173"/>
      <c r="BK885" s="173"/>
      <c r="BN885" s="56"/>
    </row>
    <row r="886" spans="1:66">
      <c r="A886" s="2" t="s">
        <v>26</v>
      </c>
      <c r="B886" s="24" t="s">
        <v>430</v>
      </c>
      <c r="C886" s="4"/>
      <c r="D886" s="4" t="s">
        <v>374</v>
      </c>
      <c r="E886" s="135" t="str">
        <f t="shared" si="2098"/>
        <v xml:space="preserve">                      VTD2,         VTK2,VTK3,    VTU2,       </v>
      </c>
      <c r="F886" s="6" t="str">
        <f t="shared" si="2313"/>
        <v>5H1_970_743</v>
      </c>
      <c r="G886" s="6" t="str">
        <f t="shared" si="2314"/>
        <v>AK</v>
      </c>
      <c r="H886" s="6" t="str">
        <f t="shared" si="2315"/>
        <v>1AS15H1743</v>
      </c>
      <c r="I886" s="6" t="str">
        <f t="shared" si="2316"/>
        <v>AK</v>
      </c>
      <c r="J886" s="8" t="s">
        <v>498</v>
      </c>
      <c r="K886" s="2"/>
      <c r="L886" s="24" t="s">
        <v>1672</v>
      </c>
      <c r="M886" s="67"/>
      <c r="N886" s="68">
        <v>2148</v>
      </c>
      <c r="O886" s="69"/>
      <c r="P886" s="42" t="s">
        <v>2209</v>
      </c>
      <c r="Q886" s="24" t="s">
        <v>2029</v>
      </c>
      <c r="R886" s="6" t="str">
        <f t="shared" si="2317"/>
        <v>1AS15H1743AKA</v>
      </c>
      <c r="S886" s="7" t="str">
        <f t="shared" si="2318"/>
        <v>NOCH NICHT AKTUELL</v>
      </c>
      <c r="T886" s="1" t="str">
        <f t="shared" si="2319"/>
        <v/>
      </c>
      <c r="U886" s="8"/>
      <c r="V886" s="8"/>
      <c r="W886" s="25"/>
      <c r="X886" s="22"/>
      <c r="Y886" s="4" t="s">
        <v>374</v>
      </c>
      <c r="Z886" s="4" t="s">
        <v>374</v>
      </c>
      <c r="AA886" s="4" t="s">
        <v>566</v>
      </c>
      <c r="AB886" s="32"/>
      <c r="AC886" s="173"/>
      <c r="AD886" s="165"/>
      <c r="AE886" s="165"/>
      <c r="AF886" s="165"/>
      <c r="AG886" s="171"/>
      <c r="AH886" s="171"/>
      <c r="AI886" s="171"/>
      <c r="AJ886" s="172"/>
      <c r="AK886" s="172"/>
      <c r="AL886" s="172"/>
      <c r="AM886" s="165"/>
      <c r="AN886" s="173"/>
      <c r="AO886" s="173" t="s">
        <v>374</v>
      </c>
      <c r="AP886" s="173"/>
      <c r="AQ886" s="173"/>
      <c r="AR886" s="173"/>
      <c r="AS886" s="173"/>
      <c r="AT886" s="173"/>
      <c r="AU886" s="173"/>
      <c r="AV886" s="173"/>
      <c r="AW886" s="173"/>
      <c r="AX886" s="173"/>
      <c r="AY886" s="173" t="s">
        <v>374</v>
      </c>
      <c r="AZ886" s="173" t="s">
        <v>374</v>
      </c>
      <c r="BA886" s="173"/>
      <c r="BB886" s="173"/>
      <c r="BC886" s="173"/>
      <c r="BD886" s="173"/>
      <c r="BE886" s="173" t="s">
        <v>374</v>
      </c>
      <c r="BF886" s="173"/>
      <c r="BG886" s="173"/>
      <c r="BH886" s="173"/>
      <c r="BI886" s="173"/>
      <c r="BJ886" s="173"/>
      <c r="BK886" s="173"/>
      <c r="BN886" s="56"/>
    </row>
    <row r="887" spans="1:66">
      <c r="A887" s="2" t="s">
        <v>26</v>
      </c>
      <c r="B887" s="24" t="s">
        <v>430</v>
      </c>
      <c r="C887" s="4"/>
      <c r="D887" s="4" t="s">
        <v>374</v>
      </c>
      <c r="E887" s="135" t="str">
        <f t="shared" si="2098"/>
        <v xml:space="preserve">                  VTC9,   VTD2,         VTK2,     VTU2,       </v>
      </c>
      <c r="F887" s="6" t="str">
        <f t="shared" si="2313"/>
        <v>5H1_970_743</v>
      </c>
      <c r="G887" s="6" t="str">
        <f t="shared" si="2314"/>
        <v>AL</v>
      </c>
      <c r="H887" s="6" t="str">
        <f t="shared" si="2315"/>
        <v>1AS15H1743</v>
      </c>
      <c r="I887" s="6" t="str">
        <f t="shared" si="2316"/>
        <v>AL</v>
      </c>
      <c r="J887" s="8" t="s">
        <v>498</v>
      </c>
      <c r="K887" s="2"/>
      <c r="L887" s="24" t="s">
        <v>1673</v>
      </c>
      <c r="M887" s="67"/>
      <c r="N887" s="68">
        <v>2148</v>
      </c>
      <c r="O887" s="69"/>
      <c r="P887" s="42" t="s">
        <v>2209</v>
      </c>
      <c r="Q887" s="24" t="s">
        <v>2030</v>
      </c>
      <c r="R887" s="6" t="str">
        <f t="shared" si="2317"/>
        <v>1AS15H1743ALA</v>
      </c>
      <c r="S887" s="7" t="str">
        <f t="shared" si="2318"/>
        <v>NOCH NICHT AKTUELL</v>
      </c>
      <c r="T887" s="1" t="str">
        <f t="shared" si="2319"/>
        <v/>
      </c>
      <c r="U887" s="8"/>
      <c r="V887" s="8" t="s">
        <v>508</v>
      </c>
      <c r="W887" s="25"/>
      <c r="X887" s="22"/>
      <c r="Y887" s="4" t="s">
        <v>374</v>
      </c>
      <c r="Z887" s="4" t="s">
        <v>374</v>
      </c>
      <c r="AA887" s="4" t="s">
        <v>566</v>
      </c>
      <c r="AB887" s="32"/>
      <c r="AC887" s="173"/>
      <c r="AD887" s="165"/>
      <c r="AE887" s="165"/>
      <c r="AF887" s="165"/>
      <c r="AG887" s="171"/>
      <c r="AH887" s="171"/>
      <c r="AI887" s="171"/>
      <c r="AJ887" s="172"/>
      <c r="AK887" s="172"/>
      <c r="AL887" s="172" t="s">
        <v>374</v>
      </c>
      <c r="AM887" s="165"/>
      <c r="AN887" s="173"/>
      <c r="AO887" s="173" t="s">
        <v>374</v>
      </c>
      <c r="AP887" s="173"/>
      <c r="AQ887" s="173"/>
      <c r="AR887" s="173"/>
      <c r="AS887" s="173"/>
      <c r="AT887" s="173"/>
      <c r="AU887" s="173"/>
      <c r="AV887" s="173"/>
      <c r="AW887" s="173"/>
      <c r="AX887" s="173"/>
      <c r="AY887" s="173" t="s">
        <v>374</v>
      </c>
      <c r="AZ887" s="173"/>
      <c r="BA887" s="173"/>
      <c r="BB887" s="173"/>
      <c r="BC887" s="173"/>
      <c r="BD887" s="173"/>
      <c r="BE887" s="173" t="s">
        <v>374</v>
      </c>
      <c r="BF887" s="173"/>
      <c r="BG887" s="173"/>
      <c r="BH887" s="173"/>
      <c r="BI887" s="173"/>
      <c r="BJ887" s="173"/>
      <c r="BK887" s="173"/>
      <c r="BN887" s="56"/>
    </row>
    <row r="888" spans="1:66">
      <c r="A888" s="2" t="s">
        <v>26</v>
      </c>
      <c r="B888" s="24" t="s">
        <v>430</v>
      </c>
      <c r="C888" s="4"/>
      <c r="D888" s="4" t="s">
        <v>374</v>
      </c>
      <c r="E888" s="135" t="str">
        <f t="shared" si="2098"/>
        <v xml:space="preserve">                        VTD4,       VTK2,VTK3,    VTU2,       </v>
      </c>
      <c r="F888" s="6" t="str">
        <f t="shared" si="2063"/>
        <v>5H2_970_743</v>
      </c>
      <c r="G888" s="6" t="str">
        <f t="shared" si="2064"/>
        <v>A</v>
      </c>
      <c r="H888" s="6" t="str">
        <f t="shared" si="2066"/>
        <v>1AS15H2743</v>
      </c>
      <c r="I888" s="6" t="str">
        <f t="shared" si="2065"/>
        <v>A0</v>
      </c>
      <c r="J888" s="8" t="s">
        <v>498</v>
      </c>
      <c r="K888" s="2"/>
      <c r="L888" s="24" t="s">
        <v>291</v>
      </c>
      <c r="M888" s="67"/>
      <c r="N888" s="68">
        <v>1948</v>
      </c>
      <c r="O888" s="120"/>
      <c r="P888" s="121"/>
      <c r="Q888" s="24" t="s">
        <v>118</v>
      </c>
      <c r="R888" s="6" t="str">
        <f t="shared" si="2178"/>
        <v>1AS15H2743A0A</v>
      </c>
      <c r="S888" s="7" t="str">
        <f t="shared" si="2179"/>
        <v>AKTUELL</v>
      </c>
      <c r="T888" s="1" t="str">
        <f>IF(H888=H869,IF(I888=I869,"IndizeNeu (Spalte J, K)",IF(K888&lt;&gt;"","Neue Variant","")),IF(K888&lt;&gt;"","Neue Variant",""))</f>
        <v/>
      </c>
      <c r="U888" s="8"/>
      <c r="V888" s="11"/>
      <c r="W888" s="25"/>
      <c r="X888" s="22"/>
      <c r="Y888" s="4" t="s">
        <v>374</v>
      </c>
      <c r="Z888" s="4" t="s">
        <v>374</v>
      </c>
      <c r="AA888" s="4" t="s">
        <v>566</v>
      </c>
      <c r="AB888" s="32"/>
      <c r="AC888" s="173"/>
      <c r="AD888" s="165"/>
      <c r="AE888" s="165"/>
      <c r="AF888" s="165"/>
      <c r="AG888" s="171"/>
      <c r="AH888" s="171"/>
      <c r="AI888" s="171"/>
      <c r="AJ888" s="172"/>
      <c r="AK888" s="172"/>
      <c r="AL888" s="172"/>
      <c r="AM888" s="165"/>
      <c r="AN888" s="173"/>
      <c r="AO888" s="173"/>
      <c r="AP888" s="173"/>
      <c r="AQ888" s="173" t="s">
        <v>374</v>
      </c>
      <c r="AR888" s="173"/>
      <c r="AS888" s="173"/>
      <c r="AT888" s="173"/>
      <c r="AU888" s="173"/>
      <c r="AV888" s="173"/>
      <c r="AW888" s="173"/>
      <c r="AX888" s="173"/>
      <c r="AY888" s="173" t="s">
        <v>374</v>
      </c>
      <c r="AZ888" s="173" t="s">
        <v>374</v>
      </c>
      <c r="BA888" s="173"/>
      <c r="BB888" s="173"/>
      <c r="BC888" s="173"/>
      <c r="BD888" s="173"/>
      <c r="BE888" s="173" t="s">
        <v>374</v>
      </c>
      <c r="BF888" s="173"/>
      <c r="BG888" s="173"/>
      <c r="BH888" s="173"/>
      <c r="BI888" s="173"/>
      <c r="BJ888" s="173"/>
      <c r="BK888" s="173"/>
    </row>
    <row r="889" spans="1:66">
      <c r="A889" s="2" t="s">
        <v>26</v>
      </c>
      <c r="B889" s="24" t="s">
        <v>430</v>
      </c>
      <c r="C889" s="4"/>
      <c r="D889" s="4" t="s">
        <v>374</v>
      </c>
      <c r="E889" s="135" t="str">
        <f t="shared" ref="E889:E954" si="2320">CONCATENATE(IF(AC889&gt;0,$AC$1," ")," ",IF(AD889&gt;0,$AD$1," ")," ",IF(AE889&gt;0,$AE$1," ")," ",IF(AF889&gt;0,$AF$1," ")," ",IF(AG889&gt;0,$AG$1," ")," ",IF(AH889&gt;0,$AH$1," ")," ",IF(AI889&gt;0,$AI$1," ")," ",IF(AJ889&gt;0,$AJ$1," ")," ",IF(AK889&gt;0,$AK$1," ")," ",IF(AL889&gt;0,$AL$1," ")," ",IF(AM889&gt;0,$AM$1," "),IF(AN889&gt;0,$AN$1," "),IF(AO889&gt;0,$AO$1," "),IF(AP889&gt;0,$AP$1," "),IF(AQ889&gt;0,$AQ$1," "),IF(AR889&gt;0,$AR$1," "),IF(AS889&gt;0,$AS$1," "),IF(AT889&gt;0,$AT$1," "),IF(AU889&gt;0,$AU$1," "),IF(AV889&gt;0,$AV$1," "),IF(AW889&gt;0,$AW$1," "),IF(AX889&gt;0,$AX$1," "),IF(AY889&gt;0,$AY$1," "),IF(AZ889&gt;0,$AZ$1," "),IF(BA889&gt;0,$BA$1," "),IF(BB889&gt;0,$BB$1," "),IF(BC889&gt;0,$BC$1," "),IF(BD889&gt;0,$BD$1," "),IF(BE889&gt;0,$BE$1," "),IF(BF889&gt;0,$BF$1," "),IF(BG889&gt;0,$BG$1," "),IF(BH889&gt;0,$BH$1," "),IF(BI889&gt;0,$BI$1," "),IF(BJ889&gt;0,$BJ$1," "),IF(BK889&gt;0,$BK$1," "),IF(BL889&gt;0,$BL$1," "))</f>
        <v xml:space="preserve">                  VTC9,     VTD4,       VTK2,     VTU2,       </v>
      </c>
      <c r="F889" s="6" t="str">
        <f t="shared" si="2063"/>
        <v>5H2_970_743</v>
      </c>
      <c r="G889" s="6" t="str">
        <f t="shared" si="2064"/>
        <v>B</v>
      </c>
      <c r="H889" s="6" t="str">
        <f t="shared" si="2066"/>
        <v>1AS15H2743</v>
      </c>
      <c r="I889" s="6" t="str">
        <f t="shared" si="2065"/>
        <v>B0</v>
      </c>
      <c r="J889" s="8" t="s">
        <v>498</v>
      </c>
      <c r="K889" s="2"/>
      <c r="L889" s="24" t="s">
        <v>292</v>
      </c>
      <c r="M889" s="67"/>
      <c r="N889" s="68">
        <v>2009</v>
      </c>
      <c r="O889" s="120"/>
      <c r="P889" s="121"/>
      <c r="Q889" s="24" t="s">
        <v>119</v>
      </c>
      <c r="R889" s="6" t="str">
        <f t="shared" si="2178"/>
        <v>1AS15H2743B0A</v>
      </c>
      <c r="S889" s="7" t="str">
        <f t="shared" si="2179"/>
        <v>AKTUELL</v>
      </c>
      <c r="T889" s="1" t="str">
        <f>IF(H889=H888,IF(I889=I888,"IndizeNeu (Spalte J, K)",IF(K889&lt;&gt;"","Neue Variant","")),IF(K889&lt;&gt;"","Neue Variant",""))</f>
        <v/>
      </c>
      <c r="U889" s="8"/>
      <c r="V889" s="11" t="s">
        <v>508</v>
      </c>
      <c r="W889" s="25"/>
      <c r="X889" s="22"/>
      <c r="Y889" s="4" t="s">
        <v>374</v>
      </c>
      <c r="Z889" s="4" t="s">
        <v>374</v>
      </c>
      <c r="AA889" s="4" t="s">
        <v>566</v>
      </c>
      <c r="AB889" s="32"/>
      <c r="AC889" s="173"/>
      <c r="AD889" s="165"/>
      <c r="AE889" s="165"/>
      <c r="AF889" s="165"/>
      <c r="AG889" s="171"/>
      <c r="AH889" s="171"/>
      <c r="AI889" s="171"/>
      <c r="AJ889" s="172"/>
      <c r="AK889" s="172"/>
      <c r="AL889" s="172" t="s">
        <v>374</v>
      </c>
      <c r="AM889" s="165"/>
      <c r="AN889" s="173"/>
      <c r="AO889" s="173"/>
      <c r="AP889" s="173"/>
      <c r="AQ889" s="173" t="s">
        <v>374</v>
      </c>
      <c r="AR889" s="173"/>
      <c r="AS889" s="173"/>
      <c r="AT889" s="173"/>
      <c r="AU889" s="173"/>
      <c r="AV889" s="173"/>
      <c r="AW889" s="173"/>
      <c r="AX889" s="173"/>
      <c r="AY889" s="173" t="s">
        <v>374</v>
      </c>
      <c r="AZ889" s="173"/>
      <c r="BA889" s="173"/>
      <c r="BB889" s="173"/>
      <c r="BC889" s="173"/>
      <c r="BD889" s="173"/>
      <c r="BE889" s="173" t="s">
        <v>374</v>
      </c>
      <c r="BF889" s="173"/>
      <c r="BG889" s="173"/>
      <c r="BH889" s="173"/>
      <c r="BI889" s="173"/>
      <c r="BJ889" s="173"/>
      <c r="BK889" s="173"/>
    </row>
    <row r="890" spans="1:66">
      <c r="A890" s="2" t="s">
        <v>26</v>
      </c>
      <c r="B890" s="24" t="s">
        <v>430</v>
      </c>
      <c r="C890" s="4"/>
      <c r="D890" s="4" t="s">
        <v>374</v>
      </c>
      <c r="E890" s="135" t="str">
        <f t="shared" si="2320"/>
        <v xml:space="preserve">                        VTD4,       VTK2,VTK3,    VTU2,       </v>
      </c>
      <c r="F890" s="6" t="str">
        <f t="shared" si="2063"/>
        <v>5H2_970_743</v>
      </c>
      <c r="G890" s="6" t="str">
        <f t="shared" si="2064"/>
        <v>K</v>
      </c>
      <c r="H890" s="6" t="str">
        <f t="shared" si="2066"/>
        <v>1AS15H2743</v>
      </c>
      <c r="I890" s="6" t="str">
        <f t="shared" si="2065"/>
        <v>K0</v>
      </c>
      <c r="J890" s="8" t="s">
        <v>498</v>
      </c>
      <c r="K890" s="2"/>
      <c r="L890" s="24" t="s">
        <v>864</v>
      </c>
      <c r="M890" s="67"/>
      <c r="N890" s="68">
        <v>2025</v>
      </c>
      <c r="O890" s="69"/>
      <c r="P890" s="42" t="s">
        <v>699</v>
      </c>
      <c r="Q890" s="24" t="s">
        <v>862</v>
      </c>
      <c r="R890" s="6" t="str">
        <f t="shared" si="2178"/>
        <v>1AS15H2743K0A</v>
      </c>
      <c r="S890" s="7" t="str">
        <f t="shared" si="2179"/>
        <v>AKTUELL</v>
      </c>
      <c r="T890" s="1" t="str">
        <f>IF(H890=H871,IF(I890=I871,"IndizeNeu (Spalte J, K)",IF(K890&lt;&gt;"","Neue Variant","")),IF(K890&lt;&gt;"","Neue Variant",""))</f>
        <v/>
      </c>
      <c r="U890" s="8"/>
      <c r="V890" s="8"/>
      <c r="W890" s="25"/>
      <c r="X890" s="22"/>
      <c r="Y890" s="4" t="s">
        <v>374</v>
      </c>
      <c r="Z890" s="4" t="s">
        <v>374</v>
      </c>
      <c r="AA890" s="4" t="s">
        <v>566</v>
      </c>
      <c r="AB890" s="32"/>
      <c r="AC890" s="173"/>
      <c r="AD890" s="165"/>
      <c r="AE890" s="165"/>
      <c r="AF890" s="165"/>
      <c r="AG890" s="171"/>
      <c r="AH890" s="171"/>
      <c r="AI890" s="171"/>
      <c r="AJ890" s="172"/>
      <c r="AK890" s="172"/>
      <c r="AL890" s="172"/>
      <c r="AM890" s="165"/>
      <c r="AN890" s="173"/>
      <c r="AO890" s="173"/>
      <c r="AP890" s="173"/>
      <c r="AQ890" s="173" t="s">
        <v>374</v>
      </c>
      <c r="AR890" s="173"/>
      <c r="AS890" s="173"/>
      <c r="AT890" s="173"/>
      <c r="AU890" s="173"/>
      <c r="AV890" s="173"/>
      <c r="AW890" s="173"/>
      <c r="AX890" s="173"/>
      <c r="AY890" s="173" t="s">
        <v>374</v>
      </c>
      <c r="AZ890" s="173" t="s">
        <v>374</v>
      </c>
      <c r="BA890" s="173"/>
      <c r="BB890" s="173"/>
      <c r="BC890" s="173"/>
      <c r="BD890" s="173"/>
      <c r="BE890" s="173" t="s">
        <v>374</v>
      </c>
      <c r="BF890" s="173"/>
      <c r="BG890" s="173"/>
      <c r="BH890" s="173"/>
      <c r="BI890" s="173"/>
      <c r="BJ890" s="173"/>
      <c r="BK890" s="173"/>
    </row>
    <row r="891" spans="1:66">
      <c r="A891" s="2" t="s">
        <v>26</v>
      </c>
      <c r="B891" s="24" t="s">
        <v>430</v>
      </c>
      <c r="C891" s="4"/>
      <c r="D891" s="4" t="s">
        <v>374</v>
      </c>
      <c r="E891" s="135" t="str">
        <f t="shared" si="2320"/>
        <v xml:space="preserve">                  VTC9,     VTD4,       VTK2,     VTU2,       </v>
      </c>
      <c r="F891" s="6" t="str">
        <f t="shared" si="2063"/>
        <v>5H2_970_743</v>
      </c>
      <c r="G891" s="6" t="str">
        <f t="shared" si="2064"/>
        <v>L</v>
      </c>
      <c r="H891" s="6" t="str">
        <f t="shared" si="2066"/>
        <v>1AS15H2743</v>
      </c>
      <c r="I891" s="6" t="str">
        <f t="shared" si="2065"/>
        <v>L0</v>
      </c>
      <c r="J891" s="8" t="s">
        <v>498</v>
      </c>
      <c r="K891" s="2"/>
      <c r="L891" s="24" t="s">
        <v>292</v>
      </c>
      <c r="M891" s="67"/>
      <c r="N891" s="68">
        <v>2025</v>
      </c>
      <c r="O891" s="69"/>
      <c r="P891" s="42" t="s">
        <v>699</v>
      </c>
      <c r="Q891" s="24" t="s">
        <v>863</v>
      </c>
      <c r="R891" s="6" t="str">
        <f t="shared" si="2178"/>
        <v>1AS15H2743L0A</v>
      </c>
      <c r="S891" s="7" t="str">
        <f t="shared" si="2179"/>
        <v>AKTUELL</v>
      </c>
      <c r="T891" s="1" t="str">
        <f t="shared" ref="T891:T901" si="2321">IF(H891=H890,IF(I891=I890,"IndizeNeu (Spalte J, K)",IF(K891&lt;&gt;"","Neue Variant","")),IF(K891&lt;&gt;"","Neue Variant",""))</f>
        <v/>
      </c>
      <c r="U891" s="8"/>
      <c r="V891" s="8" t="s">
        <v>508</v>
      </c>
      <c r="W891" s="25"/>
      <c r="X891" s="22"/>
      <c r="Y891" s="4" t="s">
        <v>374</v>
      </c>
      <c r="Z891" s="4" t="s">
        <v>374</v>
      </c>
      <c r="AA891" s="4" t="s">
        <v>566</v>
      </c>
      <c r="AB891" s="32"/>
      <c r="AC891" s="173"/>
      <c r="AD891" s="165"/>
      <c r="AE891" s="165"/>
      <c r="AF891" s="165"/>
      <c r="AG891" s="171"/>
      <c r="AH891" s="171"/>
      <c r="AI891" s="171"/>
      <c r="AJ891" s="172"/>
      <c r="AK891" s="172"/>
      <c r="AL891" s="172" t="s">
        <v>374</v>
      </c>
      <c r="AM891" s="165"/>
      <c r="AN891" s="173"/>
      <c r="AO891" s="173"/>
      <c r="AP891" s="173"/>
      <c r="AQ891" s="173" t="s">
        <v>374</v>
      </c>
      <c r="AR891" s="173"/>
      <c r="AS891" s="173"/>
      <c r="AT891" s="173"/>
      <c r="AU891" s="173"/>
      <c r="AV891" s="173"/>
      <c r="AW891" s="173"/>
      <c r="AX891" s="173"/>
      <c r="AY891" s="173" t="s">
        <v>374</v>
      </c>
      <c r="AZ891" s="173"/>
      <c r="BA891" s="173"/>
      <c r="BB891" s="173"/>
      <c r="BC891" s="173"/>
      <c r="BD891" s="173"/>
      <c r="BE891" s="173" t="s">
        <v>374</v>
      </c>
      <c r="BF891" s="173"/>
      <c r="BG891" s="173"/>
      <c r="BH891" s="173"/>
      <c r="BI891" s="173"/>
      <c r="BJ891" s="173"/>
      <c r="BK891" s="173"/>
    </row>
    <row r="892" spans="1:66">
      <c r="A892" s="2" t="s">
        <v>26</v>
      </c>
      <c r="B892" s="24" t="s">
        <v>430</v>
      </c>
      <c r="C892" s="4"/>
      <c r="D892" s="4" t="s">
        <v>374</v>
      </c>
      <c r="E892" s="135" t="str">
        <f t="shared" si="2320"/>
        <v xml:space="preserve">                        VTD4,       VTK2,VTK3,    VTU2,       </v>
      </c>
      <c r="F892" s="6" t="str">
        <f t="shared" si="2063"/>
        <v>5H2_970_743</v>
      </c>
      <c r="G892" s="6" t="str">
        <f t="shared" si="2064"/>
        <v>M</v>
      </c>
      <c r="H892" s="6" t="str">
        <f t="shared" si="2066"/>
        <v>1AS15H2743</v>
      </c>
      <c r="I892" s="6" t="str">
        <f t="shared" si="2065"/>
        <v>M0</v>
      </c>
      <c r="J892" s="8" t="s">
        <v>498</v>
      </c>
      <c r="K892" s="2"/>
      <c r="L892" s="24" t="s">
        <v>864</v>
      </c>
      <c r="M892" s="67"/>
      <c r="N892" s="68">
        <v>2048</v>
      </c>
      <c r="O892" s="69">
        <v>2102</v>
      </c>
      <c r="P892" s="42" t="s">
        <v>2254</v>
      </c>
      <c r="Q892" s="24" t="s">
        <v>1264</v>
      </c>
      <c r="R892" s="6" t="str">
        <f t="shared" si="2178"/>
        <v>1AS15H2743M0A</v>
      </c>
      <c r="S892" s="7" t="str">
        <f t="shared" si="2179"/>
        <v>NICHT AKTUELL</v>
      </c>
      <c r="T892" s="1" t="str">
        <f t="shared" si="2321"/>
        <v/>
      </c>
      <c r="U892" s="8"/>
      <c r="V892" s="8"/>
      <c r="W892" s="25"/>
      <c r="X892" s="22"/>
      <c r="Y892" s="4" t="s">
        <v>374</v>
      </c>
      <c r="Z892" s="4" t="s">
        <v>374</v>
      </c>
      <c r="AA892" s="4" t="s">
        <v>566</v>
      </c>
      <c r="AB892" s="32"/>
      <c r="AC892" s="173"/>
      <c r="AD892" s="165"/>
      <c r="AE892" s="165"/>
      <c r="AF892" s="165"/>
      <c r="AG892" s="171"/>
      <c r="AH892" s="171"/>
      <c r="AI892" s="171"/>
      <c r="AJ892" s="172"/>
      <c r="AK892" s="172"/>
      <c r="AL892" s="172"/>
      <c r="AM892" s="165"/>
      <c r="AN892" s="173"/>
      <c r="AO892" s="173"/>
      <c r="AP892" s="173"/>
      <c r="AQ892" s="173" t="s">
        <v>374</v>
      </c>
      <c r="AR892" s="173"/>
      <c r="AS892" s="173"/>
      <c r="AT892" s="173"/>
      <c r="AU892" s="173"/>
      <c r="AV892" s="173"/>
      <c r="AW892" s="173"/>
      <c r="AX892" s="173"/>
      <c r="AY892" s="173" t="s">
        <v>374</v>
      </c>
      <c r="AZ892" s="173" t="s">
        <v>374</v>
      </c>
      <c r="BA892" s="173"/>
      <c r="BB892" s="173"/>
      <c r="BC892" s="173"/>
      <c r="BD892" s="173"/>
      <c r="BE892" s="173" t="s">
        <v>374</v>
      </c>
      <c r="BF892" s="173"/>
      <c r="BG892" s="173"/>
      <c r="BH892" s="173"/>
      <c r="BI892" s="173"/>
      <c r="BJ892" s="173"/>
      <c r="BK892" s="173"/>
    </row>
    <row r="893" spans="1:66">
      <c r="A893" s="2" t="s">
        <v>26</v>
      </c>
      <c r="B893" s="24" t="s">
        <v>430</v>
      </c>
      <c r="C893" s="4"/>
      <c r="D893" s="4" t="s">
        <v>374</v>
      </c>
      <c r="E893" s="135" t="str">
        <f t="shared" si="2320"/>
        <v xml:space="preserve">                        VTD4,       VTK2,VTK3,            </v>
      </c>
      <c r="F893" s="6" t="str">
        <f t="shared" ref="F893" si="2322">LEFT(Q893,11)</f>
        <v>5H2_970_743</v>
      </c>
      <c r="G893" s="6" t="str">
        <f t="shared" ref="G893" si="2323">IF(LEN(Q893)=11,0,MID(Q893,13,2))</f>
        <v>M</v>
      </c>
      <c r="H893" s="6" t="str">
        <f t="shared" ref="H893" si="2324">CONCATENATE(IF(MID(Q893,5,3)="970","1AS1"),LEFT(F893,3),RIGHT(F893,3))</f>
        <v>1AS15H2743</v>
      </c>
      <c r="I893" s="6" t="str">
        <f t="shared" ref="I893" si="2325">IF(G893=0,"00",IF(LEN(G893)=1,CONCATENATE(G893,0),G893))</f>
        <v>M0</v>
      </c>
      <c r="J893" s="8" t="s">
        <v>634</v>
      </c>
      <c r="K893" s="122"/>
      <c r="L893" s="24" t="s">
        <v>864</v>
      </c>
      <c r="M893" s="67"/>
      <c r="N893" s="68">
        <v>2103</v>
      </c>
      <c r="O893" s="69"/>
      <c r="P893" s="42" t="s">
        <v>2254</v>
      </c>
      <c r="Q893" s="24" t="s">
        <v>1264</v>
      </c>
      <c r="R893" s="6" t="str">
        <f t="shared" ref="R893" si="2326">IF(J893&lt;&gt;"",CONCATENATE(H893,I893,J893),CONCATENATE(H893,I893,K893))</f>
        <v>1AS15H2743M0D</v>
      </c>
      <c r="S893" s="7" t="str">
        <f t="shared" ref="S893" si="2327">IF(N893="-","KEIN LIEFERUMFANG",IF(AND(N893&lt;=S$3,O893=""),"AKTUELL",IF(O893=N893-1,"KEIN SERIENEINSATZ",IF(N893&gt;S$3,"NOCH NICHT AKTUELL",IF(AND(N893&lt;S$3,O893&lt;S$3),"NICHT AKTUELL",IF(N893&lt;=S$3,"AKTUELL"))))))</f>
        <v>AKTUELL</v>
      </c>
      <c r="T893" s="1" t="str">
        <f t="shared" ref="T893" si="2328">IF(H893=H892,IF(I893=I892,"IndizeNeu (Spalte J, K)",IF(K893&lt;&gt;"","Neue Variant","")),IF(K893&lt;&gt;"","Neue Variant",""))</f>
        <v>IndizeNeu (Spalte J, K)</v>
      </c>
      <c r="U893" s="8"/>
      <c r="V893" s="8"/>
      <c r="W893" s="25"/>
      <c r="X893" s="22"/>
      <c r="Y893" s="4" t="s">
        <v>374</v>
      </c>
      <c r="Z893" s="4" t="s">
        <v>374</v>
      </c>
      <c r="AA893" s="4" t="s">
        <v>566</v>
      </c>
      <c r="AB893" s="32"/>
      <c r="AC893" s="173"/>
      <c r="AD893" s="165"/>
      <c r="AE893" s="165"/>
      <c r="AF893" s="165"/>
      <c r="AG893" s="171"/>
      <c r="AH893" s="171"/>
      <c r="AI893" s="171"/>
      <c r="AJ893" s="172"/>
      <c r="AK893" s="172"/>
      <c r="AL893" s="172"/>
      <c r="AM893" s="165"/>
      <c r="AN893" s="173"/>
      <c r="AO893" s="173"/>
      <c r="AP893" s="173"/>
      <c r="AQ893" s="173" t="s">
        <v>374</v>
      </c>
      <c r="AR893" s="173"/>
      <c r="AS893" s="173"/>
      <c r="AT893" s="173"/>
      <c r="AU893" s="173"/>
      <c r="AV893" s="173"/>
      <c r="AW893" s="173"/>
      <c r="AX893" s="173"/>
      <c r="AY893" s="173" t="s">
        <v>374</v>
      </c>
      <c r="AZ893" s="173" t="s">
        <v>374</v>
      </c>
      <c r="BA893" s="173"/>
      <c r="BB893" s="173"/>
      <c r="BC893" s="173"/>
      <c r="BD893" s="173"/>
      <c r="BE893" s="173"/>
      <c r="BF893" s="173"/>
      <c r="BG893" s="173"/>
      <c r="BH893" s="173"/>
      <c r="BI893" s="173"/>
      <c r="BJ893" s="173"/>
      <c r="BK893" s="173"/>
    </row>
    <row r="894" spans="1:66">
      <c r="A894" s="2" t="s">
        <v>26</v>
      </c>
      <c r="B894" s="24" t="s">
        <v>430</v>
      </c>
      <c r="C894" s="4"/>
      <c r="D894" s="4" t="s">
        <v>374</v>
      </c>
      <c r="E894" s="135" t="str">
        <f t="shared" si="2320"/>
        <v xml:space="preserve">                  VTC9,     VTD4,       VTK2,     VTU2,       </v>
      </c>
      <c r="F894" s="6" t="str">
        <f t="shared" ref="F894" si="2329">LEFT(Q894,11)</f>
        <v>5H2_970_743</v>
      </c>
      <c r="G894" s="6" t="str">
        <f t="shared" ref="G894" si="2330">IF(LEN(Q894)=11,0,MID(Q894,13,2))</f>
        <v>N</v>
      </c>
      <c r="H894" s="6" t="str">
        <f t="shared" ref="H894" si="2331">CONCATENATE(IF(MID(Q894,5,3)="970","1AS1"),LEFT(F894,3),RIGHT(F894,3))</f>
        <v>1AS15H2743</v>
      </c>
      <c r="I894" s="6" t="str">
        <f t="shared" ref="I894" si="2332">IF(G894=0,"00",IF(LEN(G894)=1,CONCATENATE(G894,0),G894))</f>
        <v>N0</v>
      </c>
      <c r="J894" s="8" t="s">
        <v>498</v>
      </c>
      <c r="K894" s="2"/>
      <c r="L894" s="24" t="s">
        <v>292</v>
      </c>
      <c r="M894" s="67"/>
      <c r="N894" s="68">
        <v>2048</v>
      </c>
      <c r="O894" s="69">
        <v>2102</v>
      </c>
      <c r="P894" s="42" t="s">
        <v>2254</v>
      </c>
      <c r="Q894" s="24" t="s">
        <v>1265</v>
      </c>
      <c r="R894" s="6" t="str">
        <f t="shared" ref="R894" si="2333">IF(J894&lt;&gt;"",CONCATENATE(H894,I894,J894),CONCATENATE(H894,I894,K894))</f>
        <v>1AS15H2743N0A</v>
      </c>
      <c r="S894" s="7" t="str">
        <f t="shared" ref="S894" si="2334">IF(N894="-","KEIN LIEFERUMFANG",IF(AND(N894&lt;=S$3,O894=""),"AKTUELL",IF(O894=N894-1,"KEIN SERIENEINSATZ",IF(N894&gt;S$3,"NOCH NICHT AKTUELL",IF(AND(N894&lt;S$3,O894&lt;S$3),"NICHT AKTUELL",IF(N894&lt;=S$3,"AKTUELL"))))))</f>
        <v>NICHT AKTUELL</v>
      </c>
      <c r="T894" s="1" t="str">
        <f>IF(H894=H891,IF(I894=I891,"IndizeNeu (Spalte J, K)",IF(K894&lt;&gt;"","Neue Variant","")),IF(K894&lt;&gt;"","Neue Variant",""))</f>
        <v/>
      </c>
      <c r="U894" s="8"/>
      <c r="V894" s="8" t="s">
        <v>508</v>
      </c>
      <c r="W894" s="25"/>
      <c r="X894" s="22"/>
      <c r="Y894" s="4" t="s">
        <v>374</v>
      </c>
      <c r="Z894" s="4" t="s">
        <v>374</v>
      </c>
      <c r="AA894" s="4" t="s">
        <v>566</v>
      </c>
      <c r="AB894" s="32"/>
      <c r="AC894" s="173"/>
      <c r="AD894" s="165"/>
      <c r="AE894" s="165"/>
      <c r="AF894" s="165"/>
      <c r="AG894" s="171"/>
      <c r="AH894" s="171"/>
      <c r="AI894" s="171"/>
      <c r="AJ894" s="172"/>
      <c r="AK894" s="172"/>
      <c r="AL894" s="172" t="s">
        <v>374</v>
      </c>
      <c r="AM894" s="165"/>
      <c r="AN894" s="173"/>
      <c r="AO894" s="173"/>
      <c r="AP894" s="173"/>
      <c r="AQ894" s="173" t="s">
        <v>374</v>
      </c>
      <c r="AR894" s="173"/>
      <c r="AS894" s="173"/>
      <c r="AT894" s="173"/>
      <c r="AU894" s="173"/>
      <c r="AV894" s="173"/>
      <c r="AW894" s="173"/>
      <c r="AX894" s="173"/>
      <c r="AY894" s="173" t="s">
        <v>374</v>
      </c>
      <c r="AZ894" s="173"/>
      <c r="BA894" s="173"/>
      <c r="BB894" s="173"/>
      <c r="BC894" s="173"/>
      <c r="BD894" s="173"/>
      <c r="BE894" s="173" t="s">
        <v>374</v>
      </c>
      <c r="BF894" s="173"/>
      <c r="BG894" s="173"/>
      <c r="BH894" s="173"/>
      <c r="BI894" s="173"/>
      <c r="BJ894" s="173"/>
      <c r="BK894" s="173"/>
    </row>
    <row r="895" spans="1:66">
      <c r="A895" s="2" t="s">
        <v>26</v>
      </c>
      <c r="B895" s="24" t="s">
        <v>430</v>
      </c>
      <c r="C895" s="4"/>
      <c r="D895" s="4" t="s">
        <v>374</v>
      </c>
      <c r="E895" s="135" t="str">
        <f t="shared" si="2320"/>
        <v xml:space="preserve">                  VTC9,     VTD4,       VTK2,             </v>
      </c>
      <c r="F895" s="6" t="str">
        <f t="shared" si="2063"/>
        <v>5H2_970_743</v>
      </c>
      <c r="G895" s="6" t="str">
        <f t="shared" si="2064"/>
        <v>N</v>
      </c>
      <c r="H895" s="6" t="str">
        <f t="shared" si="2066"/>
        <v>1AS15H2743</v>
      </c>
      <c r="I895" s="6" t="str">
        <f t="shared" si="2065"/>
        <v>N0</v>
      </c>
      <c r="J895" s="8" t="s">
        <v>634</v>
      </c>
      <c r="K895" s="122"/>
      <c r="L895" s="24" t="s">
        <v>292</v>
      </c>
      <c r="M895" s="67"/>
      <c r="N895" s="68">
        <v>2103</v>
      </c>
      <c r="O895" s="69"/>
      <c r="P895" s="42" t="s">
        <v>2254</v>
      </c>
      <c r="Q895" s="24" t="s">
        <v>1265</v>
      </c>
      <c r="R895" s="6" t="str">
        <f t="shared" si="2178"/>
        <v>1AS15H2743N0D</v>
      </c>
      <c r="S895" s="7" t="str">
        <f t="shared" si="2179"/>
        <v>AKTUELL</v>
      </c>
      <c r="T895" s="1" t="str">
        <f>IF(H895=H892,IF(I895=I892,"IndizeNeu (Spalte J, K)",IF(K895&lt;&gt;"","Neue Variant","")),IF(K895&lt;&gt;"","Neue Variant",""))</f>
        <v/>
      </c>
      <c r="U895" s="8"/>
      <c r="V895" s="8" t="s">
        <v>508</v>
      </c>
      <c r="W895" s="25"/>
      <c r="X895" s="22"/>
      <c r="Y895" s="4" t="s">
        <v>374</v>
      </c>
      <c r="Z895" s="4" t="s">
        <v>374</v>
      </c>
      <c r="AA895" s="4" t="s">
        <v>566</v>
      </c>
      <c r="AB895" s="32"/>
      <c r="AC895" s="173"/>
      <c r="AD895" s="165"/>
      <c r="AE895" s="165"/>
      <c r="AF895" s="165"/>
      <c r="AG895" s="171"/>
      <c r="AH895" s="171"/>
      <c r="AI895" s="171"/>
      <c r="AJ895" s="172"/>
      <c r="AK895" s="172"/>
      <c r="AL895" s="172" t="s">
        <v>374</v>
      </c>
      <c r="AM895" s="165"/>
      <c r="AN895" s="173"/>
      <c r="AO895" s="173"/>
      <c r="AP895" s="173"/>
      <c r="AQ895" s="173" t="s">
        <v>374</v>
      </c>
      <c r="AR895" s="173"/>
      <c r="AS895" s="173"/>
      <c r="AT895" s="173"/>
      <c r="AU895" s="173"/>
      <c r="AV895" s="173"/>
      <c r="AW895" s="173"/>
      <c r="AX895" s="173"/>
      <c r="AY895" s="173" t="s">
        <v>374</v>
      </c>
      <c r="AZ895" s="173"/>
      <c r="BA895" s="173"/>
      <c r="BB895" s="173"/>
      <c r="BC895" s="173"/>
      <c r="BD895" s="173"/>
      <c r="BE895" s="173"/>
      <c r="BF895" s="173"/>
      <c r="BG895" s="173"/>
      <c r="BH895" s="173"/>
      <c r="BI895" s="173"/>
      <c r="BJ895" s="173"/>
      <c r="BK895" s="173"/>
    </row>
    <row r="896" spans="1:66">
      <c r="A896" s="2" t="s">
        <v>26</v>
      </c>
      <c r="B896" s="24" t="s">
        <v>430</v>
      </c>
      <c r="C896" s="4"/>
      <c r="D896" s="4" t="s">
        <v>374</v>
      </c>
      <c r="E896" s="135" t="str">
        <f t="shared" si="2320"/>
        <v xml:space="preserve">                        VTD4,       VTK2,VTK3,    VTU2,       </v>
      </c>
      <c r="F896" s="6" t="str">
        <f t="shared" ref="F896:F899" si="2335">LEFT(Q896,11)</f>
        <v>5H2_970_743</v>
      </c>
      <c r="G896" s="6" t="str">
        <f t="shared" ref="G896:G899" si="2336">IF(LEN(Q896)=11,0,MID(Q896,13,2))</f>
        <v>P</v>
      </c>
      <c r="H896" s="6" t="str">
        <f t="shared" ref="H896:H899" si="2337">CONCATENATE(IF(MID(Q896,5,3)="970","1AS1"),LEFT(F896,3),RIGHT(F896,3))</f>
        <v>1AS15H2743</v>
      </c>
      <c r="I896" s="6" t="str">
        <f t="shared" ref="I896:I899" si="2338">IF(G896=0,"00",IF(LEN(G896)=1,CONCATENATE(G896,0),G896))</f>
        <v>P0</v>
      </c>
      <c r="J896" s="8" t="s">
        <v>498</v>
      </c>
      <c r="K896" s="2"/>
      <c r="L896" s="24" t="s">
        <v>864</v>
      </c>
      <c r="M896" s="67">
        <v>12</v>
      </c>
      <c r="N896" s="68">
        <v>2125</v>
      </c>
      <c r="O896" s="69">
        <v>2124</v>
      </c>
      <c r="P896" s="42" t="s">
        <v>2299</v>
      </c>
      <c r="Q896" s="24" t="s">
        <v>1674</v>
      </c>
      <c r="R896" s="6" t="str">
        <f t="shared" ref="R896:R899" si="2339">IF(J896&lt;&gt;"",CONCATENATE(H896,I896,J896),CONCATENATE(H896,I896,K896))</f>
        <v>1AS15H2743P0A</v>
      </c>
      <c r="S896" s="7" t="str">
        <f t="shared" ref="S896:S899" si="2340">IF(N896="-","KEIN LIEFERUMFANG",IF(AND(N896&lt;=S$3,O896=""),"AKTUELL",IF(O896=N896-1,"KEIN SERIENEINSATZ",IF(N896&gt;S$3,"NOCH NICHT AKTUELL",IF(AND(N896&lt;S$3,O896&lt;S$3),"NICHT AKTUELL",IF(N896&lt;=S$3,"AKTUELL"))))))</f>
        <v>KEIN SERIENEINSATZ</v>
      </c>
      <c r="T896" s="1" t="str">
        <f t="shared" si="2321"/>
        <v/>
      </c>
      <c r="U896" s="8"/>
      <c r="V896" s="8"/>
      <c r="W896" s="25"/>
      <c r="X896" s="22"/>
      <c r="Y896" s="4" t="s">
        <v>374</v>
      </c>
      <c r="Z896" s="4" t="s">
        <v>374</v>
      </c>
      <c r="AA896" s="4" t="s">
        <v>566</v>
      </c>
      <c r="AB896" s="32"/>
      <c r="AC896" s="173"/>
      <c r="AD896" s="165"/>
      <c r="AE896" s="165"/>
      <c r="AF896" s="165"/>
      <c r="AG896" s="171"/>
      <c r="AH896" s="171"/>
      <c r="AI896" s="171"/>
      <c r="AJ896" s="172"/>
      <c r="AK896" s="172"/>
      <c r="AL896" s="172"/>
      <c r="AM896" s="165"/>
      <c r="AN896" s="173"/>
      <c r="AO896" s="173"/>
      <c r="AP896" s="173"/>
      <c r="AQ896" s="173" t="s">
        <v>374</v>
      </c>
      <c r="AR896" s="173"/>
      <c r="AS896" s="173"/>
      <c r="AT896" s="173"/>
      <c r="AU896" s="173"/>
      <c r="AV896" s="173"/>
      <c r="AW896" s="173"/>
      <c r="AX896" s="173"/>
      <c r="AY896" s="173" t="s">
        <v>374</v>
      </c>
      <c r="AZ896" s="173" t="s">
        <v>374</v>
      </c>
      <c r="BA896" s="173"/>
      <c r="BB896" s="173"/>
      <c r="BC896" s="173"/>
      <c r="BD896" s="173"/>
      <c r="BE896" s="173" t="s">
        <v>374</v>
      </c>
      <c r="BF896" s="173"/>
      <c r="BG896" s="173"/>
      <c r="BH896" s="173"/>
      <c r="BI896" s="173"/>
      <c r="BJ896" s="173"/>
      <c r="BK896" s="173"/>
    </row>
    <row r="897" spans="1:65">
      <c r="A897" s="2" t="s">
        <v>26</v>
      </c>
      <c r="B897" s="24" t="s">
        <v>430</v>
      </c>
      <c r="C897" s="4"/>
      <c r="D897" s="4" t="s">
        <v>374</v>
      </c>
      <c r="E897" s="135" t="str">
        <f t="shared" ref="E897" si="2341">CONCATENATE(IF(AC897&gt;0,$AC$1," ")," ",IF(AD897&gt;0,$AD$1," ")," ",IF(AE897&gt;0,$AE$1," ")," ",IF(AF897&gt;0,$AF$1," ")," ",IF(AG897&gt;0,$AG$1," ")," ",IF(AH897&gt;0,$AH$1," ")," ",IF(AI897&gt;0,$AI$1," ")," ",IF(AJ897&gt;0,$AJ$1," ")," ",IF(AK897&gt;0,$AK$1," ")," ",IF(AL897&gt;0,$AL$1," ")," ",IF(AM897&gt;0,$AM$1," "),IF(AN897&gt;0,$AN$1," "),IF(AO897&gt;0,$AO$1," "),IF(AP897&gt;0,$AP$1," "),IF(AQ897&gt;0,$AQ$1," "),IF(AR897&gt;0,$AR$1," "),IF(AS897&gt;0,$AS$1," "),IF(AT897&gt;0,$AT$1," "),IF(AU897&gt;0,$AU$1," "),IF(AV897&gt;0,$AV$1," "),IF(AW897&gt;0,$AW$1," "),IF(AX897&gt;0,$AX$1," "),IF(AY897&gt;0,$AY$1," "),IF(AZ897&gt;0,$AZ$1," "),IF(BA897&gt;0,$BA$1," "),IF(BB897&gt;0,$BB$1," "),IF(BC897&gt;0,$BC$1," "),IF(BD897&gt;0,$BD$1," "),IF(BE897&gt;0,$BE$1," "),IF(BF897&gt;0,$BF$1," "),IF(BG897&gt;0,$BG$1," "),IF(BH897&gt;0,$BH$1," "),IF(BI897&gt;0,$BI$1," "),IF(BJ897&gt;0,$BJ$1," "),IF(BK897&gt;0,$BK$1," "),IF(BL897&gt;0,$BL$1," "))</f>
        <v xml:space="preserve">                        VTD4,       VTK2,VTK3,            </v>
      </c>
      <c r="F897" s="6" t="str">
        <f t="shared" ref="F897" si="2342">LEFT(Q897,11)</f>
        <v>5H2_970_743</v>
      </c>
      <c r="G897" s="6" t="str">
        <f t="shared" ref="G897" si="2343">IF(LEN(Q897)=11,0,MID(Q897,13,2))</f>
        <v>P</v>
      </c>
      <c r="H897" s="6" t="str">
        <f t="shared" ref="H897" si="2344">CONCATENATE(IF(MID(Q897,5,3)="970","1AS1"),LEFT(F897,3),RIGHT(F897,3))</f>
        <v>1AS15H2743</v>
      </c>
      <c r="I897" s="6" t="str">
        <f t="shared" ref="I897" si="2345">IF(G897=0,"00",IF(LEN(G897)=1,CONCATENATE(G897,0),G897))</f>
        <v>P0</v>
      </c>
      <c r="J897" s="8" t="s">
        <v>634</v>
      </c>
      <c r="K897" s="2"/>
      <c r="L897" s="24" t="s">
        <v>864</v>
      </c>
      <c r="M897" s="67">
        <v>12</v>
      </c>
      <c r="N897" s="68">
        <v>2125</v>
      </c>
      <c r="O897" s="69"/>
      <c r="P897" s="42" t="s">
        <v>2299</v>
      </c>
      <c r="Q897" s="24" t="s">
        <v>1674</v>
      </c>
      <c r="R897" s="6" t="str">
        <f t="shared" ref="R897" si="2346">IF(J897&lt;&gt;"",CONCATENATE(H897,I897,J897),CONCATENATE(H897,I897,K897))</f>
        <v>1AS15H2743P0D</v>
      </c>
      <c r="S897" s="7" t="str">
        <f t="shared" ref="S897" si="2347">IF(N897="-","KEIN LIEFERUMFANG",IF(AND(N897&lt;=S$3,O897=""),"AKTUELL",IF(O897=N897-1,"KEIN SERIENEINSATZ",IF(N897&gt;S$3,"NOCH NICHT AKTUELL",IF(AND(N897&lt;S$3,O897&lt;S$3),"NICHT AKTUELL",IF(N897&lt;=S$3,"AKTUELL"))))))</f>
        <v>NOCH NICHT AKTUELL</v>
      </c>
      <c r="T897" s="1" t="str">
        <f t="shared" ref="T897" si="2348">IF(H897=H896,IF(I897=I896,"IndizeNeu (Spalte J, K)",IF(K897&lt;&gt;"","Neue Variant","")),IF(K897&lt;&gt;"","Neue Variant",""))</f>
        <v>IndizeNeu (Spalte J, K)</v>
      </c>
      <c r="U897" s="8"/>
      <c r="V897" s="8"/>
      <c r="W897" s="25"/>
      <c r="X897" s="22"/>
      <c r="Y897" s="4" t="s">
        <v>374</v>
      </c>
      <c r="Z897" s="4" t="s">
        <v>374</v>
      </c>
      <c r="AA897" s="4" t="s">
        <v>566</v>
      </c>
      <c r="AB897" s="32"/>
      <c r="AC897" s="173"/>
      <c r="AD897" s="165"/>
      <c r="AE897" s="165"/>
      <c r="AF897" s="165"/>
      <c r="AG897" s="171"/>
      <c r="AH897" s="171"/>
      <c r="AI897" s="171"/>
      <c r="AJ897" s="172"/>
      <c r="AK897" s="172"/>
      <c r="AL897" s="172"/>
      <c r="AM897" s="165"/>
      <c r="AN897" s="173"/>
      <c r="AO897" s="173"/>
      <c r="AP897" s="173"/>
      <c r="AQ897" s="173" t="s">
        <v>374</v>
      </c>
      <c r="AR897" s="173"/>
      <c r="AS897" s="173"/>
      <c r="AT897" s="173"/>
      <c r="AU897" s="173"/>
      <c r="AV897" s="173"/>
      <c r="AW897" s="173"/>
      <c r="AX897" s="173"/>
      <c r="AY897" s="173" t="s">
        <v>374</v>
      </c>
      <c r="AZ897" s="173" t="s">
        <v>374</v>
      </c>
      <c r="BA897" s="173"/>
      <c r="BB897" s="173"/>
      <c r="BC897" s="173"/>
      <c r="BD897" s="173"/>
      <c r="BE897" s="173"/>
      <c r="BF897" s="173"/>
      <c r="BG897" s="173"/>
      <c r="BH897" s="173"/>
      <c r="BI897" s="173"/>
      <c r="BJ897" s="173"/>
      <c r="BK897" s="173"/>
    </row>
    <row r="898" spans="1:65">
      <c r="A898" s="2" t="s">
        <v>26</v>
      </c>
      <c r="B898" s="24" t="s">
        <v>430</v>
      </c>
      <c r="C898" s="4"/>
      <c r="D898" s="4" t="s">
        <v>374</v>
      </c>
      <c r="E898" s="135" t="str">
        <f t="shared" ref="E898" si="2349">CONCATENATE(IF(AC898&gt;0,$AC$1," ")," ",IF(AD898&gt;0,$AD$1," ")," ",IF(AE898&gt;0,$AE$1," ")," ",IF(AF898&gt;0,$AF$1," ")," ",IF(AG898&gt;0,$AG$1," ")," ",IF(AH898&gt;0,$AH$1," ")," ",IF(AI898&gt;0,$AI$1," ")," ",IF(AJ898&gt;0,$AJ$1," ")," ",IF(AK898&gt;0,$AK$1," ")," ",IF(AL898&gt;0,$AL$1," ")," ",IF(AM898&gt;0,$AM$1," "),IF(AN898&gt;0,$AN$1," "),IF(AO898&gt;0,$AO$1," "),IF(AP898&gt;0,$AP$1," "),IF(AQ898&gt;0,$AQ$1," "),IF(AR898&gt;0,$AR$1," "),IF(AS898&gt;0,$AS$1," "),IF(AT898&gt;0,$AT$1," "),IF(AU898&gt;0,$AU$1," "),IF(AV898&gt;0,$AV$1," "),IF(AW898&gt;0,$AW$1," "),IF(AX898&gt;0,$AX$1," "),IF(AY898&gt;0,$AY$1," "),IF(AZ898&gt;0,$AZ$1," "),IF(BA898&gt;0,$BA$1," "),IF(BB898&gt;0,$BB$1," "),IF(BC898&gt;0,$BC$1," "),IF(BD898&gt;0,$BD$1," "),IF(BE898&gt;0,$BE$1," "),IF(BF898&gt;0,$BF$1," "),IF(BG898&gt;0,$BG$1," "),IF(BH898&gt;0,$BH$1," "),IF(BI898&gt;0,$BI$1," "),IF(BJ898&gt;0,$BJ$1," "),IF(BK898&gt;0,$BK$1," "),IF(BL898&gt;0,$BL$1," "))</f>
        <v xml:space="preserve">                  VTC9,     VTD4,       VTK2,     VTU2,       </v>
      </c>
      <c r="F898" s="6" t="str">
        <f t="shared" ref="F898" si="2350">LEFT(Q898,11)</f>
        <v>5H2_970_743</v>
      </c>
      <c r="G898" s="6" t="str">
        <f t="shared" ref="G898" si="2351">IF(LEN(Q898)=11,0,MID(Q898,13,2))</f>
        <v>Q</v>
      </c>
      <c r="H898" s="6" t="str">
        <f t="shared" ref="H898" si="2352">CONCATENATE(IF(MID(Q898,5,3)="970","1AS1"),LEFT(F898,3),RIGHT(F898,3))</f>
        <v>1AS15H2743</v>
      </c>
      <c r="I898" s="6" t="str">
        <f t="shared" ref="I898" si="2353">IF(G898=0,"00",IF(LEN(G898)=1,CONCATENATE(G898,0),G898))</f>
        <v>Q0</v>
      </c>
      <c r="J898" s="8" t="s">
        <v>498</v>
      </c>
      <c r="K898" s="2"/>
      <c r="L898" s="24" t="s">
        <v>292</v>
      </c>
      <c r="M898" s="67">
        <v>12</v>
      </c>
      <c r="N898" s="68">
        <v>2125</v>
      </c>
      <c r="O898" s="69">
        <v>2124</v>
      </c>
      <c r="P898" s="42" t="s">
        <v>2299</v>
      </c>
      <c r="Q898" s="24" t="s">
        <v>1675</v>
      </c>
      <c r="R898" s="6" t="str">
        <f t="shared" ref="R898" si="2354">IF(J898&lt;&gt;"",CONCATENATE(H898,I898,J898),CONCATENATE(H898,I898,K898))</f>
        <v>1AS15H2743Q0A</v>
      </c>
      <c r="S898" s="7" t="str">
        <f t="shared" ref="S898" si="2355">IF(N898="-","KEIN LIEFERUMFANG",IF(AND(N898&lt;=S$3,O898=""),"AKTUELL",IF(O898=N898-1,"KEIN SERIENEINSATZ",IF(N898&gt;S$3,"NOCH NICHT AKTUELL",IF(AND(N898&lt;S$3,O898&lt;S$3),"NICHT AKTUELL",IF(N898&lt;=S$3,"AKTUELL"))))))</f>
        <v>KEIN SERIENEINSATZ</v>
      </c>
      <c r="T898" s="1" t="str">
        <f>IF(H898=H895,IF(I898=I895,"IndizeNeu (Spalte J, K)",IF(K898&lt;&gt;"","Neue Variant","")),IF(K898&lt;&gt;"","Neue Variant",""))</f>
        <v/>
      </c>
      <c r="U898" s="8"/>
      <c r="V898" s="8" t="s">
        <v>508</v>
      </c>
      <c r="W898" s="25"/>
      <c r="X898" s="22"/>
      <c r="Y898" s="4" t="s">
        <v>374</v>
      </c>
      <c r="Z898" s="4" t="s">
        <v>374</v>
      </c>
      <c r="AA898" s="4" t="s">
        <v>566</v>
      </c>
      <c r="AB898" s="32"/>
      <c r="AC898" s="173"/>
      <c r="AD898" s="165"/>
      <c r="AE898" s="165"/>
      <c r="AF898" s="165"/>
      <c r="AG898" s="171"/>
      <c r="AH898" s="171"/>
      <c r="AI898" s="171"/>
      <c r="AJ898" s="172"/>
      <c r="AK898" s="172"/>
      <c r="AL898" s="172" t="s">
        <v>374</v>
      </c>
      <c r="AM898" s="165"/>
      <c r="AN898" s="173"/>
      <c r="AO898" s="173"/>
      <c r="AP898" s="173"/>
      <c r="AQ898" s="173" t="s">
        <v>374</v>
      </c>
      <c r="AR898" s="173"/>
      <c r="AS898" s="173"/>
      <c r="AT898" s="173"/>
      <c r="AU898" s="173"/>
      <c r="AV898" s="173"/>
      <c r="AW898" s="173"/>
      <c r="AX898" s="173"/>
      <c r="AY898" s="173" t="s">
        <v>374</v>
      </c>
      <c r="AZ898" s="173"/>
      <c r="BA898" s="173"/>
      <c r="BB898" s="173"/>
      <c r="BC898" s="173"/>
      <c r="BD898" s="173"/>
      <c r="BE898" s="173" t="s">
        <v>374</v>
      </c>
      <c r="BF898" s="173"/>
      <c r="BG898" s="173"/>
      <c r="BH898" s="173"/>
      <c r="BI898" s="173"/>
      <c r="BJ898" s="173"/>
      <c r="BK898" s="173"/>
    </row>
    <row r="899" spans="1:65">
      <c r="A899" s="2" t="s">
        <v>26</v>
      </c>
      <c r="B899" s="24" t="s">
        <v>430</v>
      </c>
      <c r="C899" s="4"/>
      <c r="D899" s="4" t="s">
        <v>374</v>
      </c>
      <c r="E899" s="135" t="str">
        <f t="shared" si="2320"/>
        <v xml:space="preserve">                  VTC9,     VTD4,       VTK2,             </v>
      </c>
      <c r="F899" s="6" t="str">
        <f t="shared" si="2335"/>
        <v>5H2_970_743</v>
      </c>
      <c r="G899" s="6" t="str">
        <f t="shared" si="2336"/>
        <v>Q</v>
      </c>
      <c r="H899" s="6" t="str">
        <f t="shared" si="2337"/>
        <v>1AS15H2743</v>
      </c>
      <c r="I899" s="6" t="str">
        <f t="shared" si="2338"/>
        <v>Q0</v>
      </c>
      <c r="J899" s="8" t="s">
        <v>634</v>
      </c>
      <c r="K899" s="2"/>
      <c r="L899" s="24" t="s">
        <v>292</v>
      </c>
      <c r="M899" s="67">
        <v>12</v>
      </c>
      <c r="N899" s="68">
        <v>2125</v>
      </c>
      <c r="O899" s="69"/>
      <c r="P899" s="42" t="s">
        <v>2299</v>
      </c>
      <c r="Q899" s="24" t="s">
        <v>1675</v>
      </c>
      <c r="R899" s="6" t="str">
        <f t="shared" si="2339"/>
        <v>1AS15H2743Q0D</v>
      </c>
      <c r="S899" s="7" t="str">
        <f t="shared" si="2340"/>
        <v>NOCH NICHT AKTUELL</v>
      </c>
      <c r="T899" s="1" t="str">
        <f>IF(H899=H896,IF(I899=I896,"IndizeNeu (Spalte J, K)",IF(K899&lt;&gt;"","Neue Variant","")),IF(K899&lt;&gt;"","Neue Variant",""))</f>
        <v/>
      </c>
      <c r="U899" s="8"/>
      <c r="V899" s="8" t="s">
        <v>508</v>
      </c>
      <c r="W899" s="25"/>
      <c r="X899" s="22"/>
      <c r="Y899" s="4" t="s">
        <v>374</v>
      </c>
      <c r="Z899" s="4" t="s">
        <v>374</v>
      </c>
      <c r="AA899" s="4" t="s">
        <v>566</v>
      </c>
      <c r="AB899" s="32"/>
      <c r="AC899" s="173"/>
      <c r="AD899" s="165"/>
      <c r="AE899" s="165"/>
      <c r="AF899" s="165"/>
      <c r="AG899" s="171"/>
      <c r="AH899" s="171"/>
      <c r="AI899" s="171"/>
      <c r="AJ899" s="172"/>
      <c r="AK899" s="172"/>
      <c r="AL899" s="172" t="s">
        <v>374</v>
      </c>
      <c r="AM899" s="165"/>
      <c r="AN899" s="173"/>
      <c r="AO899" s="173"/>
      <c r="AP899" s="173"/>
      <c r="AQ899" s="173" t="s">
        <v>374</v>
      </c>
      <c r="AR899" s="173"/>
      <c r="AS899" s="173"/>
      <c r="AT899" s="173"/>
      <c r="AU899" s="173"/>
      <c r="AV899" s="173"/>
      <c r="AW899" s="173"/>
      <c r="AX899" s="173"/>
      <c r="AY899" s="173" t="s">
        <v>374</v>
      </c>
      <c r="AZ899" s="173"/>
      <c r="BA899" s="173"/>
      <c r="BB899" s="173"/>
      <c r="BC899" s="173"/>
      <c r="BD899" s="173"/>
      <c r="BE899" s="173"/>
      <c r="BF899" s="173"/>
      <c r="BG899" s="173"/>
      <c r="BH899" s="173"/>
      <c r="BI899" s="173"/>
      <c r="BJ899" s="173"/>
      <c r="BK899" s="173"/>
    </row>
    <row r="900" spans="1:65">
      <c r="A900" s="2" t="s">
        <v>26</v>
      </c>
      <c r="B900" s="24" t="s">
        <v>430</v>
      </c>
      <c r="C900" s="4"/>
      <c r="D900" s="4" t="s">
        <v>374</v>
      </c>
      <c r="E900" s="135" t="str">
        <f t="shared" si="2320"/>
        <v xml:space="preserve">                        VTD4,       VTK2,VTK3,    VTU2,       </v>
      </c>
      <c r="F900" s="6" t="str">
        <f t="shared" ref="F900:F901" si="2356">LEFT(Q900,11)</f>
        <v>5H2_970_743</v>
      </c>
      <c r="G900" s="6" t="str">
        <f t="shared" ref="G900:G901" si="2357">IF(LEN(Q900)=11,0,MID(Q900,13,2))</f>
        <v>R</v>
      </c>
      <c r="H900" s="6" t="str">
        <f t="shared" ref="H900:H901" si="2358">CONCATENATE(IF(MID(Q900,5,3)="970","1AS1"),LEFT(F900,3),RIGHT(F900,3))</f>
        <v>1AS15H2743</v>
      </c>
      <c r="I900" s="6" t="str">
        <f t="shared" ref="I900:I901" si="2359">IF(G900=0,"00",IF(LEN(G900)=1,CONCATENATE(G900,0),G900))</f>
        <v>R0</v>
      </c>
      <c r="J900" s="8" t="s">
        <v>498</v>
      </c>
      <c r="K900" s="2"/>
      <c r="L900" s="24" t="s">
        <v>864</v>
      </c>
      <c r="M900" s="67"/>
      <c r="N900" s="68">
        <v>2148</v>
      </c>
      <c r="O900" s="69"/>
      <c r="P900" s="42" t="s">
        <v>2209</v>
      </c>
      <c r="Q900" s="24" t="s">
        <v>2031</v>
      </c>
      <c r="R900" s="6" t="str">
        <f t="shared" ref="R900:R901" si="2360">IF(J900&lt;&gt;"",CONCATENATE(H900,I900,J900),CONCATENATE(H900,I900,K900))</f>
        <v>1AS15H2743R0A</v>
      </c>
      <c r="S900" s="7" t="str">
        <f t="shared" ref="S900:S901" si="2361">IF(N900="-","KEIN LIEFERUMFANG",IF(AND(N900&lt;=S$3,O900=""),"AKTUELL",IF(O900=N900-1,"KEIN SERIENEINSATZ",IF(N900&gt;S$3,"NOCH NICHT AKTUELL",IF(AND(N900&lt;S$3,O900&lt;S$3),"NICHT AKTUELL",IF(N900&lt;=S$3,"AKTUELL"))))))</f>
        <v>NOCH NICHT AKTUELL</v>
      </c>
      <c r="T900" s="1" t="str">
        <f t="shared" si="2321"/>
        <v/>
      </c>
      <c r="U900" s="8"/>
      <c r="V900" s="8"/>
      <c r="W900" s="25"/>
      <c r="X900" s="22"/>
      <c r="Y900" s="4" t="s">
        <v>374</v>
      </c>
      <c r="Z900" s="4" t="s">
        <v>374</v>
      </c>
      <c r="AA900" s="4" t="s">
        <v>566</v>
      </c>
      <c r="AB900" s="32"/>
      <c r="AC900" s="173"/>
      <c r="AD900" s="165"/>
      <c r="AE900" s="165"/>
      <c r="AF900" s="165"/>
      <c r="AG900" s="171"/>
      <c r="AH900" s="171"/>
      <c r="AI900" s="171"/>
      <c r="AJ900" s="172"/>
      <c r="AK900" s="172"/>
      <c r="AL900" s="172"/>
      <c r="AM900" s="165"/>
      <c r="AN900" s="173"/>
      <c r="AO900" s="173"/>
      <c r="AP900" s="173"/>
      <c r="AQ900" s="173" t="s">
        <v>374</v>
      </c>
      <c r="AR900" s="173"/>
      <c r="AS900" s="173"/>
      <c r="AT900" s="173"/>
      <c r="AU900" s="173"/>
      <c r="AV900" s="173"/>
      <c r="AW900" s="173"/>
      <c r="AX900" s="173"/>
      <c r="AY900" s="173" t="s">
        <v>374</v>
      </c>
      <c r="AZ900" s="173" t="s">
        <v>374</v>
      </c>
      <c r="BA900" s="173"/>
      <c r="BB900" s="173"/>
      <c r="BC900" s="173"/>
      <c r="BD900" s="173"/>
      <c r="BE900" s="173" t="s">
        <v>374</v>
      </c>
      <c r="BF900" s="173"/>
      <c r="BG900" s="173"/>
      <c r="BH900" s="173"/>
      <c r="BI900" s="173"/>
      <c r="BJ900" s="173"/>
      <c r="BK900" s="173"/>
    </row>
    <row r="901" spans="1:65">
      <c r="A901" s="2" t="s">
        <v>26</v>
      </c>
      <c r="B901" s="24" t="s">
        <v>430</v>
      </c>
      <c r="C901" s="4"/>
      <c r="D901" s="4" t="s">
        <v>374</v>
      </c>
      <c r="E901" s="135" t="str">
        <f t="shared" si="2320"/>
        <v xml:space="preserve">                  VTC9,     VTD4,       VTK2,     VTU2,       </v>
      </c>
      <c r="F901" s="6" t="str">
        <f t="shared" si="2356"/>
        <v>5H2_970_743</v>
      </c>
      <c r="G901" s="6" t="str">
        <f t="shared" si="2357"/>
        <v>S</v>
      </c>
      <c r="H901" s="6" t="str">
        <f t="shared" si="2358"/>
        <v>1AS15H2743</v>
      </c>
      <c r="I901" s="6" t="str">
        <f t="shared" si="2359"/>
        <v>S0</v>
      </c>
      <c r="J901" s="8" t="s">
        <v>498</v>
      </c>
      <c r="K901" s="2"/>
      <c r="L901" s="24" t="s">
        <v>292</v>
      </c>
      <c r="M901" s="67"/>
      <c r="N901" s="68">
        <v>2148</v>
      </c>
      <c r="O901" s="69"/>
      <c r="P901" s="42" t="s">
        <v>2209</v>
      </c>
      <c r="Q901" s="24" t="s">
        <v>2032</v>
      </c>
      <c r="R901" s="6" t="str">
        <f t="shared" si="2360"/>
        <v>1AS15H2743S0A</v>
      </c>
      <c r="S901" s="7" t="str">
        <f t="shared" si="2361"/>
        <v>NOCH NICHT AKTUELL</v>
      </c>
      <c r="T901" s="1" t="str">
        <f t="shared" si="2321"/>
        <v/>
      </c>
      <c r="U901" s="8"/>
      <c r="V901" s="8" t="s">
        <v>508</v>
      </c>
      <c r="W901" s="25"/>
      <c r="X901" s="22"/>
      <c r="Y901" s="4" t="s">
        <v>374</v>
      </c>
      <c r="Z901" s="4" t="s">
        <v>374</v>
      </c>
      <c r="AA901" s="4" t="s">
        <v>566</v>
      </c>
      <c r="AB901" s="32"/>
      <c r="AC901" s="173"/>
      <c r="AD901" s="165"/>
      <c r="AE901" s="165"/>
      <c r="AF901" s="165"/>
      <c r="AG901" s="171"/>
      <c r="AH901" s="171"/>
      <c r="AI901" s="171"/>
      <c r="AJ901" s="172"/>
      <c r="AK901" s="172"/>
      <c r="AL901" s="172" t="s">
        <v>374</v>
      </c>
      <c r="AM901" s="165"/>
      <c r="AN901" s="173"/>
      <c r="AO901" s="173"/>
      <c r="AP901" s="173"/>
      <c r="AQ901" s="173" t="s">
        <v>374</v>
      </c>
      <c r="AR901" s="173"/>
      <c r="AS901" s="173"/>
      <c r="AT901" s="173"/>
      <c r="AU901" s="173"/>
      <c r="AV901" s="173"/>
      <c r="AW901" s="173"/>
      <c r="AX901" s="173"/>
      <c r="AY901" s="173" t="s">
        <v>374</v>
      </c>
      <c r="AZ901" s="173"/>
      <c r="BA901" s="173"/>
      <c r="BB901" s="173"/>
      <c r="BC901" s="173"/>
      <c r="BD901" s="173"/>
      <c r="BE901" s="173" t="s">
        <v>374</v>
      </c>
      <c r="BF901" s="173"/>
      <c r="BG901" s="173"/>
      <c r="BH901" s="173"/>
      <c r="BI901" s="173"/>
      <c r="BJ901" s="173"/>
      <c r="BK901" s="173"/>
    </row>
    <row r="902" spans="1:65" ht="22.5">
      <c r="A902" s="2" t="s">
        <v>26</v>
      </c>
      <c r="B902" s="24" t="s">
        <v>430</v>
      </c>
      <c r="C902" s="4"/>
      <c r="D902" s="4"/>
      <c r="E902" s="135" t="str">
        <f t="shared" si="2320"/>
        <v xml:space="preserve">                                              </v>
      </c>
      <c r="F902" s="6" t="str">
        <f t="shared" si="2063"/>
        <v>5HG_970_743</v>
      </c>
      <c r="G902" s="6">
        <f t="shared" si="2064"/>
        <v>0</v>
      </c>
      <c r="H902" s="6" t="str">
        <f t="shared" si="2066"/>
        <v>1AS15HG743</v>
      </c>
      <c r="I902" s="6" t="str">
        <f t="shared" si="2065"/>
        <v>00</v>
      </c>
      <c r="J902" s="8" t="s">
        <v>498</v>
      </c>
      <c r="K902" s="2"/>
      <c r="L902" s="24" t="s">
        <v>1075</v>
      </c>
      <c r="M902" s="67" t="s">
        <v>1867</v>
      </c>
      <c r="N902" s="68">
        <v>2025</v>
      </c>
      <c r="O902" s="69">
        <v>2024</v>
      </c>
      <c r="P902" s="42"/>
      <c r="Q902" s="24" t="s">
        <v>1074</v>
      </c>
      <c r="R902" s="6" t="str">
        <f t="shared" si="2178"/>
        <v>1AS15HG74300A</v>
      </c>
      <c r="S902" s="7" t="str">
        <f t="shared" si="2179"/>
        <v>KEIN SERIENEINSATZ</v>
      </c>
      <c r="T902" s="1" t="str">
        <f>IF(H902=H891,IF(I902=I891,"IndizeNeu (Spalte J, K)",IF(K902&lt;&gt;"","Neue Variant","")),IF(K902&lt;&gt;"","Neue Variant",""))</f>
        <v/>
      </c>
      <c r="U902" s="8"/>
      <c r="V902" s="8" t="s">
        <v>499</v>
      </c>
      <c r="W902" s="25"/>
      <c r="X902" s="22"/>
      <c r="Y902" s="4" t="s">
        <v>374</v>
      </c>
      <c r="Z902" s="4" t="s">
        <v>374</v>
      </c>
      <c r="AA902" s="4" t="s">
        <v>566</v>
      </c>
      <c r="AB902" s="32"/>
      <c r="AC902" s="173"/>
      <c r="AD902" s="165"/>
      <c r="AE902" s="165"/>
      <c r="AF902" s="165"/>
      <c r="AG902" s="171"/>
      <c r="AH902" s="171"/>
      <c r="AI902" s="171"/>
      <c r="AJ902" s="172"/>
      <c r="AK902" s="172"/>
      <c r="AL902" s="172"/>
      <c r="AM902" s="172"/>
      <c r="AN902" s="172"/>
      <c r="AO902" s="172"/>
      <c r="AP902" s="172"/>
      <c r="AQ902" s="172"/>
      <c r="AR902" s="172"/>
      <c r="AS902" s="172"/>
      <c r="AT902" s="172"/>
      <c r="AU902" s="172"/>
      <c r="AV902" s="172"/>
      <c r="AW902" s="172"/>
      <c r="AX902" s="172"/>
      <c r="AY902" s="172"/>
      <c r="AZ902" s="172"/>
      <c r="BA902" s="172"/>
      <c r="BB902" s="172"/>
      <c r="BC902" s="172"/>
      <c r="BD902" s="172"/>
      <c r="BE902" s="172"/>
      <c r="BF902" s="172"/>
      <c r="BG902" s="172"/>
      <c r="BH902" s="172"/>
      <c r="BI902" s="172"/>
      <c r="BJ902" s="172"/>
      <c r="BK902" s="172"/>
      <c r="BL902" s="172"/>
      <c r="BM902" s="172"/>
    </row>
    <row r="903" spans="1:65">
      <c r="A903" s="2" t="s">
        <v>26</v>
      </c>
      <c r="B903" s="24" t="s">
        <v>430</v>
      </c>
      <c r="C903" s="4"/>
      <c r="D903" s="4"/>
      <c r="E903" s="135" t="str">
        <f t="shared" si="2320"/>
        <v xml:space="preserve">                                              </v>
      </c>
      <c r="F903" s="6" t="str">
        <f t="shared" si="2063"/>
        <v>5HG_970_743</v>
      </c>
      <c r="G903" s="6" t="str">
        <f t="shared" si="2064"/>
        <v>A</v>
      </c>
      <c r="H903" s="6" t="str">
        <f t="shared" si="2066"/>
        <v>1AS15HG743</v>
      </c>
      <c r="I903" s="6" t="str">
        <f t="shared" si="2065"/>
        <v>A0</v>
      </c>
      <c r="J903" s="8" t="s">
        <v>498</v>
      </c>
      <c r="K903" s="2"/>
      <c r="L903" s="24" t="s">
        <v>1075</v>
      </c>
      <c r="M903" s="152" t="s">
        <v>499</v>
      </c>
      <c r="N903" s="68">
        <v>2048</v>
      </c>
      <c r="O903" s="69">
        <v>2047</v>
      </c>
      <c r="P903" s="42" t="s">
        <v>1130</v>
      </c>
      <c r="Q903" s="24" t="s">
        <v>1266</v>
      </c>
      <c r="R903" s="6" t="str">
        <f t="shared" si="2178"/>
        <v>1AS15HG743A0A</v>
      </c>
      <c r="S903" s="7" t="str">
        <f t="shared" si="2179"/>
        <v>KEIN SERIENEINSATZ</v>
      </c>
      <c r="T903" s="1" t="str">
        <f>IF(H903=H902,IF(I903=I902,"IndizeNeu (Spalte J, K)",IF(K903&lt;&gt;"","Neue Variant","")),IF(K903&lt;&gt;"","Neue Variant",""))</f>
        <v/>
      </c>
      <c r="U903" s="8"/>
      <c r="V903" s="8" t="s">
        <v>499</v>
      </c>
      <c r="W903" s="25"/>
      <c r="X903" s="22"/>
      <c r="Y903" s="4" t="s">
        <v>374</v>
      </c>
      <c r="Z903" s="4" t="s">
        <v>374</v>
      </c>
      <c r="AA903" s="4" t="s">
        <v>566</v>
      </c>
      <c r="AB903" s="32"/>
      <c r="AC903" s="173"/>
      <c r="AD903" s="165"/>
      <c r="AE903" s="165"/>
      <c r="AF903" s="165"/>
      <c r="AG903" s="171"/>
      <c r="AH903" s="171"/>
      <c r="AI903" s="171"/>
      <c r="AJ903" s="172"/>
      <c r="AK903" s="172"/>
      <c r="AL903" s="172"/>
      <c r="AM903" s="172"/>
      <c r="AN903" s="172"/>
      <c r="AO903" s="172"/>
      <c r="AP903" s="172"/>
      <c r="AQ903" s="172"/>
      <c r="AR903" s="172"/>
      <c r="AS903" s="172"/>
      <c r="AT903" s="172"/>
      <c r="AU903" s="172"/>
      <c r="AV903" s="172"/>
      <c r="AW903" s="172"/>
      <c r="AX903" s="172"/>
      <c r="AY903" s="172"/>
      <c r="AZ903" s="172"/>
      <c r="BA903" s="172"/>
      <c r="BB903" s="172"/>
      <c r="BC903" s="172"/>
      <c r="BD903" s="172"/>
      <c r="BE903" s="172"/>
      <c r="BF903" s="172"/>
      <c r="BG903" s="172"/>
      <c r="BH903" s="172"/>
      <c r="BI903" s="172"/>
      <c r="BJ903" s="172"/>
      <c r="BK903" s="172"/>
      <c r="BL903" s="172"/>
      <c r="BM903" s="172"/>
    </row>
    <row r="904" spans="1:65">
      <c r="A904" s="2" t="s">
        <v>26</v>
      </c>
      <c r="B904" s="24" t="s">
        <v>430</v>
      </c>
      <c r="C904" s="4"/>
      <c r="D904" s="4"/>
      <c r="E904" s="135" t="str">
        <f t="shared" si="2320"/>
        <v xml:space="preserve">                                              </v>
      </c>
      <c r="F904" s="6" t="str">
        <f t="shared" ref="F904" si="2362">LEFT(Q904,11)</f>
        <v>5HG_970_743</v>
      </c>
      <c r="G904" s="6" t="str">
        <f t="shared" ref="G904" si="2363">IF(LEN(Q904)=11,0,MID(Q904,13,2))</f>
        <v>B</v>
      </c>
      <c r="H904" s="6" t="str">
        <f t="shared" ref="H904" si="2364">CONCATENATE(IF(MID(Q904,5,3)="970","1AS1"),LEFT(F904,3),RIGHT(F904,3))</f>
        <v>1AS15HG743</v>
      </c>
      <c r="I904" s="6" t="str">
        <f t="shared" ref="I904" si="2365">IF(G904=0,"00",IF(LEN(G904)=1,CONCATENATE(G904,0),G904))</f>
        <v>B0</v>
      </c>
      <c r="J904" s="8" t="s">
        <v>498</v>
      </c>
      <c r="K904" s="2"/>
      <c r="L904" s="24" t="s">
        <v>1075</v>
      </c>
      <c r="M904" s="152" t="s">
        <v>499</v>
      </c>
      <c r="N904" s="68">
        <v>2125</v>
      </c>
      <c r="O904" s="69">
        <v>2124</v>
      </c>
      <c r="P904" s="42" t="s">
        <v>1518</v>
      </c>
      <c r="Q904" s="24" t="s">
        <v>1676</v>
      </c>
      <c r="R904" s="6" t="str">
        <f t="shared" ref="R904" si="2366">IF(J904&lt;&gt;"",CONCATENATE(H904,I904,J904),CONCATENATE(H904,I904,K904))</f>
        <v>1AS15HG743B0A</v>
      </c>
      <c r="S904" s="7" t="str">
        <f t="shared" ref="S904" si="2367">IF(N904="-","KEIN LIEFERUMFANG",IF(AND(N904&lt;=S$3,O904=""),"AKTUELL",IF(O904=N904-1,"KEIN SERIENEINSATZ",IF(N904&gt;S$3,"NOCH NICHT AKTUELL",IF(AND(N904&lt;S$3,O904&lt;S$3),"NICHT AKTUELL",IF(N904&lt;=S$3,"AKTUELL"))))))</f>
        <v>KEIN SERIENEINSATZ</v>
      </c>
      <c r="T904" s="1" t="str">
        <f>IF(H904=H903,IF(I904=I903,"IndizeNeu (Spalte J, K)",IF(K904&lt;&gt;"","Neue Variant","")),IF(K904&lt;&gt;"","Neue Variant",""))</f>
        <v/>
      </c>
      <c r="U904" s="8"/>
      <c r="V904" s="8" t="s">
        <v>499</v>
      </c>
      <c r="W904" s="25"/>
      <c r="X904" s="22"/>
      <c r="Y904" s="4" t="s">
        <v>374</v>
      </c>
      <c r="Z904" s="4" t="s">
        <v>374</v>
      </c>
      <c r="AA904" s="4" t="s">
        <v>566</v>
      </c>
      <c r="AB904" s="32"/>
      <c r="AC904" s="173"/>
      <c r="AD904" s="165"/>
      <c r="AE904" s="165"/>
      <c r="AF904" s="165"/>
      <c r="AG904" s="171"/>
      <c r="AH904" s="171"/>
      <c r="AI904" s="171"/>
      <c r="AJ904" s="172"/>
      <c r="AK904" s="172"/>
      <c r="AL904" s="172"/>
      <c r="AM904" s="172"/>
      <c r="AN904" s="172"/>
      <c r="AO904" s="172"/>
      <c r="AP904" s="172"/>
      <c r="AQ904" s="172"/>
      <c r="AR904" s="172"/>
      <c r="AS904" s="172"/>
      <c r="AT904" s="172"/>
      <c r="AU904" s="172"/>
      <c r="AV904" s="172"/>
      <c r="AW904" s="172"/>
      <c r="AX904" s="172"/>
      <c r="AY904" s="172"/>
      <c r="AZ904" s="172"/>
      <c r="BA904" s="172"/>
      <c r="BB904" s="172"/>
      <c r="BC904" s="172"/>
      <c r="BD904" s="172"/>
      <c r="BE904" s="172"/>
      <c r="BF904" s="172"/>
      <c r="BG904" s="172"/>
      <c r="BH904" s="172"/>
      <c r="BI904" s="172"/>
      <c r="BJ904" s="172"/>
      <c r="BK904" s="172"/>
      <c r="BL904" s="172"/>
      <c r="BM904" s="172"/>
    </row>
    <row r="905" spans="1:65">
      <c r="A905" s="2" t="s">
        <v>26</v>
      </c>
      <c r="B905" s="24" t="s">
        <v>430</v>
      </c>
      <c r="C905" s="4"/>
      <c r="D905" s="4"/>
      <c r="E905" s="135" t="str">
        <f t="shared" si="2320"/>
        <v xml:space="preserve">                                              </v>
      </c>
      <c r="F905" s="6" t="str">
        <f t="shared" ref="F905" si="2368">LEFT(Q905,11)</f>
        <v>5HG_970_743</v>
      </c>
      <c r="G905" s="6" t="str">
        <f t="shared" ref="G905" si="2369">IF(LEN(Q905)=11,0,MID(Q905,13,2))</f>
        <v>C</v>
      </c>
      <c r="H905" s="6" t="str">
        <f t="shared" ref="H905" si="2370">CONCATENATE(IF(MID(Q905,5,3)="970","1AS1"),LEFT(F905,3),RIGHT(F905,3))</f>
        <v>1AS15HG743</v>
      </c>
      <c r="I905" s="6" t="str">
        <f t="shared" ref="I905" si="2371">IF(G905=0,"00",IF(LEN(G905)=1,CONCATENATE(G905,0),G905))</f>
        <v>C0</v>
      </c>
      <c r="J905" s="8" t="s">
        <v>498</v>
      </c>
      <c r="K905" s="2"/>
      <c r="L905" s="24" t="s">
        <v>1075</v>
      </c>
      <c r="M905" s="67" t="s">
        <v>499</v>
      </c>
      <c r="N905" s="68">
        <v>2148</v>
      </c>
      <c r="O905" s="69">
        <v>2147</v>
      </c>
      <c r="P905" s="42" t="s">
        <v>2209</v>
      </c>
      <c r="Q905" s="24" t="s">
        <v>2033</v>
      </c>
      <c r="R905" s="6" t="str">
        <f t="shared" ref="R905" si="2372">IF(J905&lt;&gt;"",CONCATENATE(H905,I905,J905),CONCATENATE(H905,I905,K905))</f>
        <v>1AS15HG743C0A</v>
      </c>
      <c r="S905" s="7" t="str">
        <f t="shared" ref="S905" si="2373">IF(N905="-","KEIN LIEFERUMFANG",IF(AND(N905&lt;=S$3,O905=""),"AKTUELL",IF(O905=N905-1,"KEIN SERIENEINSATZ",IF(N905&gt;S$3,"NOCH NICHT AKTUELL",IF(AND(N905&lt;S$3,O905&lt;S$3),"NICHT AKTUELL",IF(N905&lt;=S$3,"AKTUELL"))))))</f>
        <v>KEIN SERIENEINSATZ</v>
      </c>
      <c r="T905" s="1" t="str">
        <f>IF(H905=H904,IF(I905=I904,"IndizeNeu (Spalte J, K)",IF(K905&lt;&gt;"","Neue Variant","")),IF(K905&lt;&gt;"","Neue Variant",""))</f>
        <v/>
      </c>
      <c r="U905" s="8"/>
      <c r="V905" s="8" t="s">
        <v>499</v>
      </c>
      <c r="W905" s="25"/>
      <c r="X905" s="22"/>
      <c r="Y905" s="4" t="s">
        <v>374</v>
      </c>
      <c r="Z905" s="4" t="s">
        <v>374</v>
      </c>
      <c r="AA905" s="4" t="s">
        <v>566</v>
      </c>
      <c r="AB905" s="32"/>
      <c r="AC905" s="173"/>
      <c r="AD905" s="165"/>
      <c r="AE905" s="165"/>
      <c r="AF905" s="165"/>
      <c r="AG905" s="171"/>
      <c r="AH905" s="171"/>
      <c r="AI905" s="171"/>
      <c r="AJ905" s="172"/>
      <c r="AK905" s="172"/>
      <c r="AL905" s="172"/>
      <c r="AM905" s="172"/>
      <c r="AN905" s="172"/>
      <c r="AO905" s="172"/>
      <c r="AP905" s="172"/>
      <c r="AQ905" s="172"/>
      <c r="AR905" s="172"/>
      <c r="AS905" s="172"/>
      <c r="AT905" s="172"/>
      <c r="AU905" s="172"/>
      <c r="AV905" s="172"/>
      <c r="AW905" s="172"/>
      <c r="AX905" s="172"/>
      <c r="AY905" s="172"/>
      <c r="AZ905" s="172"/>
      <c r="BA905" s="172"/>
      <c r="BB905" s="172"/>
      <c r="BC905" s="172"/>
      <c r="BD905" s="172"/>
      <c r="BE905" s="172"/>
      <c r="BF905" s="172"/>
      <c r="BG905" s="172"/>
      <c r="BH905" s="172"/>
      <c r="BI905" s="172"/>
      <c r="BJ905" s="172"/>
      <c r="BK905" s="172"/>
      <c r="BL905" s="172"/>
      <c r="BM905" s="172"/>
    </row>
    <row r="906" spans="1:65">
      <c r="A906" s="2" t="s">
        <v>26</v>
      </c>
      <c r="B906" s="24" t="s">
        <v>431</v>
      </c>
      <c r="C906" s="4"/>
      <c r="D906" s="4"/>
      <c r="E906" s="135" t="str">
        <f t="shared" si="2320"/>
        <v xml:space="preserve">                                       VTU3,      </v>
      </c>
      <c r="F906" s="6" t="str">
        <f t="shared" si="2063"/>
        <v>5H0_970_744</v>
      </c>
      <c r="G906" s="6" t="str">
        <f t="shared" si="2064"/>
        <v>L</v>
      </c>
      <c r="H906" s="6" t="str">
        <f t="shared" si="2066"/>
        <v>1AS15H0744</v>
      </c>
      <c r="I906" s="6" t="str">
        <f t="shared" si="2065"/>
        <v>L0</v>
      </c>
      <c r="J906" s="8" t="s">
        <v>498</v>
      </c>
      <c r="K906" s="2"/>
      <c r="L906" s="24" t="s">
        <v>293</v>
      </c>
      <c r="M906" s="67"/>
      <c r="N906" s="68">
        <v>1926</v>
      </c>
      <c r="O906" s="69"/>
      <c r="P906" s="42"/>
      <c r="Q906" s="24" t="s">
        <v>120</v>
      </c>
      <c r="R906" s="6" t="str">
        <f t="shared" si="2178"/>
        <v>1AS15H0744L0A</v>
      </c>
      <c r="S906" s="7" t="str">
        <f t="shared" si="2179"/>
        <v>AKTUELL</v>
      </c>
      <c r="T906" s="1" t="str">
        <f>IF(H906=H889,IF(I906=I889,"IndizeNeu (Spalte J, K)",IF(K906&lt;&gt;"","Neue Variant","")),IF(K906&lt;&gt;"","Neue Variant",""))</f>
        <v/>
      </c>
      <c r="U906" s="8"/>
      <c r="V906" s="11"/>
      <c r="W906" s="25"/>
      <c r="X906" s="22"/>
      <c r="Y906" s="4" t="s">
        <v>566</v>
      </c>
      <c r="Z906" s="4" t="s">
        <v>566</v>
      </c>
      <c r="AA906" s="4" t="s">
        <v>374</v>
      </c>
      <c r="AB906" s="32"/>
      <c r="AC906" s="173"/>
      <c r="AD906" s="165"/>
      <c r="AE906" s="165"/>
      <c r="AF906" s="165"/>
      <c r="AG906" s="171"/>
      <c r="AH906" s="171"/>
      <c r="AI906" s="171"/>
      <c r="AJ906" s="172"/>
      <c r="AK906" s="172"/>
      <c r="AL906" s="172"/>
      <c r="AM906" s="165"/>
      <c r="AN906" s="173"/>
      <c r="AO906" s="173"/>
      <c r="AP906" s="173"/>
      <c r="AQ906" s="173"/>
      <c r="AR906" s="173"/>
      <c r="AS906" s="173"/>
      <c r="AT906" s="173"/>
      <c r="AU906" s="173"/>
      <c r="AV906" s="173"/>
      <c r="AW906" s="173"/>
      <c r="AX906" s="173"/>
      <c r="AY906" s="173"/>
      <c r="AZ906" s="173"/>
      <c r="BA906" s="173"/>
      <c r="BB906" s="173"/>
      <c r="BC906" s="173"/>
      <c r="BD906" s="173"/>
      <c r="BE906" s="173"/>
      <c r="BF906" s="173" t="s">
        <v>374</v>
      </c>
      <c r="BG906" s="173"/>
      <c r="BH906" s="173"/>
      <c r="BI906" s="173"/>
      <c r="BJ906" s="173"/>
      <c r="BK906" s="173"/>
    </row>
    <row r="907" spans="1:65">
      <c r="A907" s="2" t="s">
        <v>26</v>
      </c>
      <c r="B907" s="24" t="s">
        <v>431</v>
      </c>
      <c r="C907" s="4"/>
      <c r="D907" s="4"/>
      <c r="E907" s="135" t="str">
        <f t="shared" si="2320"/>
        <v xml:space="preserve">                                       VTU3,      </v>
      </c>
      <c r="F907" s="6" t="str">
        <f t="shared" si="2063"/>
        <v>5H0_970_744</v>
      </c>
      <c r="G907" s="6" t="str">
        <f t="shared" si="2064"/>
        <v>M</v>
      </c>
      <c r="H907" s="6" t="str">
        <f t="shared" si="2066"/>
        <v>1AS15H0744</v>
      </c>
      <c r="I907" s="6" t="str">
        <f t="shared" si="2065"/>
        <v>M0</v>
      </c>
      <c r="J907" s="8" t="s">
        <v>498</v>
      </c>
      <c r="K907" s="2"/>
      <c r="L907" s="24" t="s">
        <v>294</v>
      </c>
      <c r="M907" s="67"/>
      <c r="N907" s="68">
        <v>1926</v>
      </c>
      <c r="O907" s="69"/>
      <c r="P907" s="42"/>
      <c r="Q907" s="24" t="s">
        <v>121</v>
      </c>
      <c r="R907" s="6" t="str">
        <f t="shared" si="2178"/>
        <v>1AS15H0744M0A</v>
      </c>
      <c r="S907" s="7" t="str">
        <f t="shared" si="2179"/>
        <v>AKTUELL</v>
      </c>
      <c r="T907" s="1" t="str">
        <f t="shared" ref="T907:T918" si="2374">IF(H907=H906,IF(I907=I906,"IndizeNeu (Spalte J, K)",IF(K907&lt;&gt;"","Neue Variant","")),IF(K907&lt;&gt;"","Neue Variant",""))</f>
        <v/>
      </c>
      <c r="U907" s="8"/>
      <c r="V907" s="11"/>
      <c r="W907" s="25"/>
      <c r="X907" s="22"/>
      <c r="Y907" s="4" t="s">
        <v>566</v>
      </c>
      <c r="Z907" s="4" t="s">
        <v>566</v>
      </c>
      <c r="AA907" s="4" t="s">
        <v>374</v>
      </c>
      <c r="AB907" s="32"/>
      <c r="AC907" s="173"/>
      <c r="AD907" s="165"/>
      <c r="AE907" s="165"/>
      <c r="AF907" s="165"/>
      <c r="AG907" s="171"/>
      <c r="AH907" s="171"/>
      <c r="AI907" s="171"/>
      <c r="AJ907" s="172"/>
      <c r="AK907" s="172"/>
      <c r="AL907" s="172"/>
      <c r="AM907" s="165"/>
      <c r="AN907" s="173"/>
      <c r="AO907" s="173"/>
      <c r="AP907" s="173"/>
      <c r="AQ907" s="173"/>
      <c r="AR907" s="173"/>
      <c r="AS907" s="173"/>
      <c r="AT907" s="173"/>
      <c r="AU907" s="173"/>
      <c r="AV907" s="173"/>
      <c r="AW907" s="173"/>
      <c r="AX907" s="173"/>
      <c r="AY907" s="173"/>
      <c r="AZ907" s="173"/>
      <c r="BA907" s="173"/>
      <c r="BB907" s="173"/>
      <c r="BC907" s="173"/>
      <c r="BD907" s="173"/>
      <c r="BE907" s="173"/>
      <c r="BF907" s="173" t="s">
        <v>374</v>
      </c>
      <c r="BG907" s="173"/>
      <c r="BH907" s="173"/>
      <c r="BI907" s="173"/>
      <c r="BJ907" s="173"/>
      <c r="BK907" s="173"/>
    </row>
    <row r="908" spans="1:65">
      <c r="A908" s="2" t="s">
        <v>26</v>
      </c>
      <c r="B908" s="24" t="s">
        <v>431</v>
      </c>
      <c r="C908" s="4"/>
      <c r="D908" s="4"/>
      <c r="E908" s="135" t="str">
        <f t="shared" si="2320"/>
        <v xml:space="preserve">                                       VTU3,      </v>
      </c>
      <c r="F908" s="6" t="str">
        <f t="shared" si="2063"/>
        <v>5H0_970_744</v>
      </c>
      <c r="G908" s="6" t="str">
        <f t="shared" si="2064"/>
        <v>N</v>
      </c>
      <c r="H908" s="6" t="str">
        <f t="shared" si="2066"/>
        <v>1AS15H0744</v>
      </c>
      <c r="I908" s="6" t="str">
        <f t="shared" si="2065"/>
        <v>N0</v>
      </c>
      <c r="J908" s="8" t="s">
        <v>498</v>
      </c>
      <c r="K908" s="2"/>
      <c r="L908" s="24" t="s">
        <v>432</v>
      </c>
      <c r="M908" s="67"/>
      <c r="N908" s="68">
        <v>2022</v>
      </c>
      <c r="O908" s="69"/>
      <c r="P908" s="42"/>
      <c r="Q908" s="24" t="s">
        <v>122</v>
      </c>
      <c r="R908" s="6" t="str">
        <f t="shared" si="2178"/>
        <v>1AS15H0744N0A</v>
      </c>
      <c r="S908" s="7" t="str">
        <f t="shared" si="2179"/>
        <v>AKTUELL</v>
      </c>
      <c r="T908" s="1" t="str">
        <f t="shared" si="2374"/>
        <v/>
      </c>
      <c r="U908" s="8"/>
      <c r="V908" s="11"/>
      <c r="W908" s="31"/>
      <c r="X908" s="22"/>
      <c r="Y908" s="4" t="s">
        <v>566</v>
      </c>
      <c r="Z908" s="4" t="s">
        <v>566</v>
      </c>
      <c r="AA908" s="4" t="s">
        <v>374</v>
      </c>
      <c r="AB908" s="32"/>
      <c r="AC908" s="173"/>
      <c r="AD908" s="165"/>
      <c r="AE908" s="165"/>
      <c r="AF908" s="165"/>
      <c r="AG908" s="171"/>
      <c r="AH908" s="171"/>
      <c r="AI908" s="171"/>
      <c r="AJ908" s="172"/>
      <c r="AK908" s="172"/>
      <c r="AL908" s="172"/>
      <c r="AM908" s="165"/>
      <c r="AN908" s="173"/>
      <c r="AO908" s="173"/>
      <c r="AP908" s="173"/>
      <c r="AQ908" s="173"/>
      <c r="AR908" s="173"/>
      <c r="AS908" s="173"/>
      <c r="AT908" s="173"/>
      <c r="AU908" s="173"/>
      <c r="AV908" s="173"/>
      <c r="AW908" s="173"/>
      <c r="AX908" s="173"/>
      <c r="AY908" s="173"/>
      <c r="AZ908" s="173"/>
      <c r="BA908" s="173"/>
      <c r="BB908" s="173"/>
      <c r="BC908" s="173"/>
      <c r="BD908" s="173"/>
      <c r="BE908" s="173"/>
      <c r="BF908" s="173" t="s">
        <v>374</v>
      </c>
      <c r="BG908" s="173"/>
      <c r="BH908" s="173"/>
      <c r="BI908" s="173"/>
      <c r="BJ908" s="173"/>
      <c r="BK908" s="173"/>
    </row>
    <row r="909" spans="1:65">
      <c r="A909" s="2" t="s">
        <v>26</v>
      </c>
      <c r="B909" s="24" t="s">
        <v>431</v>
      </c>
      <c r="C909" s="4"/>
      <c r="D909" s="4"/>
      <c r="E909" s="135" t="str">
        <f t="shared" si="2320"/>
        <v xml:space="preserve">                                    VTT2,  VTU3,      </v>
      </c>
      <c r="F909" s="6" t="str">
        <f t="shared" si="2063"/>
        <v>5H0_970_744</v>
      </c>
      <c r="G909" s="6" t="str">
        <f t="shared" si="2064"/>
        <v>P</v>
      </c>
      <c r="H909" s="6" t="str">
        <f t="shared" si="2066"/>
        <v>1AS15H0744</v>
      </c>
      <c r="I909" s="6" t="str">
        <f t="shared" si="2065"/>
        <v>P0</v>
      </c>
      <c r="J909" s="8" t="s">
        <v>498</v>
      </c>
      <c r="K909" s="2"/>
      <c r="L909" s="24" t="s">
        <v>295</v>
      </c>
      <c r="M909" s="67"/>
      <c r="N909" s="68">
        <v>1934</v>
      </c>
      <c r="O909" s="69"/>
      <c r="P909" s="42"/>
      <c r="Q909" s="24" t="s">
        <v>123</v>
      </c>
      <c r="R909" s="6" t="str">
        <f t="shared" si="2178"/>
        <v>1AS15H0744P0A</v>
      </c>
      <c r="S909" s="7" t="str">
        <f t="shared" si="2179"/>
        <v>AKTUELL</v>
      </c>
      <c r="T909" s="1" t="str">
        <f t="shared" si="2374"/>
        <v/>
      </c>
      <c r="U909" s="8"/>
      <c r="V909" s="11"/>
      <c r="W909" s="25"/>
      <c r="X909" s="22"/>
      <c r="Y909" s="4" t="s">
        <v>374</v>
      </c>
      <c r="Z909" s="4" t="s">
        <v>374</v>
      </c>
      <c r="AA909" s="4" t="s">
        <v>374</v>
      </c>
      <c r="AB909" s="32"/>
      <c r="AC909" s="173"/>
      <c r="AD909" s="165"/>
      <c r="AE909" s="165"/>
      <c r="AF909" s="165"/>
      <c r="AG909" s="171"/>
      <c r="AH909" s="171"/>
      <c r="AI909" s="171"/>
      <c r="AJ909" s="172"/>
      <c r="AK909" s="172"/>
      <c r="AL909" s="172"/>
      <c r="AM909" s="165"/>
      <c r="AN909" s="173"/>
      <c r="AO909" s="173"/>
      <c r="AP909" s="173"/>
      <c r="AQ909" s="173"/>
      <c r="AR909" s="173"/>
      <c r="AS909" s="173"/>
      <c r="AT909" s="173"/>
      <c r="AU909" s="173"/>
      <c r="AV909" s="173"/>
      <c r="AW909" s="173"/>
      <c r="AX909" s="173"/>
      <c r="AY909" s="173"/>
      <c r="AZ909" s="173"/>
      <c r="BA909" s="173"/>
      <c r="BB909" s="173"/>
      <c r="BC909" s="173" t="s">
        <v>374</v>
      </c>
      <c r="BD909" s="173"/>
      <c r="BE909" s="173"/>
      <c r="BF909" s="173" t="s">
        <v>374</v>
      </c>
      <c r="BG909" s="173"/>
      <c r="BH909" s="173"/>
      <c r="BI909" s="173"/>
      <c r="BJ909" s="173"/>
      <c r="BK909" s="173"/>
    </row>
    <row r="910" spans="1:65">
      <c r="A910" s="2" t="s">
        <v>26</v>
      </c>
      <c r="B910" s="24" t="s">
        <v>431</v>
      </c>
      <c r="C910" s="4"/>
      <c r="D910" s="4"/>
      <c r="E910" s="135" t="str">
        <f t="shared" si="2320"/>
        <v xml:space="preserve">                                    VTT2,  VTU3,      </v>
      </c>
      <c r="F910" s="6" t="str">
        <f t="shared" si="2063"/>
        <v>5H0_970_744</v>
      </c>
      <c r="G910" s="6" t="str">
        <f t="shared" si="2064"/>
        <v>Q</v>
      </c>
      <c r="H910" s="6" t="str">
        <f t="shared" si="2066"/>
        <v>1AS15H0744</v>
      </c>
      <c r="I910" s="6" t="str">
        <f t="shared" si="2065"/>
        <v>Q0</v>
      </c>
      <c r="J910" s="8" t="s">
        <v>498</v>
      </c>
      <c r="K910" s="2"/>
      <c r="L910" s="24" t="s">
        <v>296</v>
      </c>
      <c r="M910" s="67"/>
      <c r="N910" s="68">
        <v>1934</v>
      </c>
      <c r="O910" s="69"/>
      <c r="P910" s="42"/>
      <c r="Q910" s="24" t="s">
        <v>124</v>
      </c>
      <c r="R910" s="6" t="str">
        <f t="shared" si="2178"/>
        <v>1AS15H0744Q0A</v>
      </c>
      <c r="S910" s="7" t="str">
        <f t="shared" ref="S910:S969" si="2375">IF(N910="-","KEIN LIEFERUMFANG",IF(AND(N910&lt;=S$3,O910=""),"AKTUELL",IF(O910=N910-1,"KEIN SERIENEINSATZ",IF(N910&gt;S$3,"NOCH NICHT AKTUELL",IF(AND(N910&lt;S$3,O910&lt;S$3),"NICHT AKTUELL",IF(N910&lt;=S$3,"AKTUELL"))))))</f>
        <v>AKTUELL</v>
      </c>
      <c r="T910" s="1" t="str">
        <f t="shared" si="2374"/>
        <v/>
      </c>
      <c r="U910" s="8"/>
      <c r="V910" s="11"/>
      <c r="W910" s="25"/>
      <c r="X910" s="22"/>
      <c r="Y910" s="4" t="s">
        <v>374</v>
      </c>
      <c r="Z910" s="4" t="s">
        <v>374</v>
      </c>
      <c r="AA910" s="4" t="s">
        <v>374</v>
      </c>
      <c r="AB910" s="32"/>
      <c r="AC910" s="173"/>
      <c r="AD910" s="165"/>
      <c r="AE910" s="165"/>
      <c r="AF910" s="165"/>
      <c r="AG910" s="171"/>
      <c r="AH910" s="171"/>
      <c r="AI910" s="171"/>
      <c r="AJ910" s="172"/>
      <c r="AK910" s="172"/>
      <c r="AL910" s="172"/>
      <c r="AM910" s="165"/>
      <c r="AN910" s="173"/>
      <c r="AO910" s="173"/>
      <c r="AP910" s="173"/>
      <c r="AQ910" s="173"/>
      <c r="AR910" s="173"/>
      <c r="AS910" s="173"/>
      <c r="AT910" s="173"/>
      <c r="AU910" s="173"/>
      <c r="AV910" s="173"/>
      <c r="AW910" s="173"/>
      <c r="AX910" s="173"/>
      <c r="AY910" s="173"/>
      <c r="AZ910" s="173"/>
      <c r="BA910" s="173"/>
      <c r="BB910" s="173"/>
      <c r="BC910" s="173" t="s">
        <v>374</v>
      </c>
      <c r="BD910" s="173"/>
      <c r="BE910" s="173"/>
      <c r="BF910" s="173" t="s">
        <v>374</v>
      </c>
      <c r="BG910" s="173"/>
      <c r="BH910" s="173"/>
      <c r="BI910" s="173"/>
      <c r="BJ910" s="173"/>
      <c r="BK910" s="173"/>
    </row>
    <row r="911" spans="1:65">
      <c r="A911" s="2" t="s">
        <v>26</v>
      </c>
      <c r="B911" s="24" t="s">
        <v>431</v>
      </c>
      <c r="C911" s="4"/>
      <c r="D911" s="4"/>
      <c r="E911" s="135" t="str">
        <f t="shared" si="2320"/>
        <v xml:space="preserve">                                       VTU3,      </v>
      </c>
      <c r="F911" s="6" t="str">
        <f t="shared" si="2063"/>
        <v>5H0_970_744</v>
      </c>
      <c r="G911" s="6" t="str">
        <f t="shared" si="2064"/>
        <v>R</v>
      </c>
      <c r="H911" s="6" t="str">
        <f t="shared" si="2066"/>
        <v>1AS15H0744</v>
      </c>
      <c r="I911" s="6" t="str">
        <f t="shared" si="2065"/>
        <v>R0</v>
      </c>
      <c r="J911" s="8" t="s">
        <v>498</v>
      </c>
      <c r="K911" s="2"/>
      <c r="L911" s="24" t="s">
        <v>297</v>
      </c>
      <c r="M911" s="67"/>
      <c r="N911" s="68">
        <v>1934</v>
      </c>
      <c r="O911" s="69"/>
      <c r="P911" s="42"/>
      <c r="Q911" s="24" t="s">
        <v>125</v>
      </c>
      <c r="R911" s="6" t="str">
        <f t="shared" si="2178"/>
        <v>1AS15H0744R0A</v>
      </c>
      <c r="S911" s="7" t="str">
        <f t="shared" si="2375"/>
        <v>AKTUELL</v>
      </c>
      <c r="T911" s="1" t="str">
        <f t="shared" si="2374"/>
        <v/>
      </c>
      <c r="U911" s="8"/>
      <c r="V911" s="11"/>
      <c r="W911" s="25"/>
      <c r="X911" s="22"/>
      <c r="Y911" s="4" t="s">
        <v>566</v>
      </c>
      <c r="Z911" s="4" t="s">
        <v>566</v>
      </c>
      <c r="AA911" s="4" t="s">
        <v>374</v>
      </c>
      <c r="AB911" s="32"/>
      <c r="AC911" s="173"/>
      <c r="AD911" s="165"/>
      <c r="AE911" s="165"/>
      <c r="AF911" s="165"/>
      <c r="AG911" s="171"/>
      <c r="AH911" s="171"/>
      <c r="AI911" s="171"/>
      <c r="AJ911" s="172"/>
      <c r="AK911" s="172"/>
      <c r="AL911" s="172"/>
      <c r="AM911" s="165"/>
      <c r="AN911" s="173"/>
      <c r="AO911" s="173"/>
      <c r="AP911" s="173"/>
      <c r="AQ911" s="173"/>
      <c r="AR911" s="173"/>
      <c r="AS911" s="173"/>
      <c r="AT911" s="173"/>
      <c r="AU911" s="173"/>
      <c r="AV911" s="173"/>
      <c r="AW911" s="173"/>
      <c r="AX911" s="173"/>
      <c r="AY911" s="173"/>
      <c r="AZ911" s="173"/>
      <c r="BA911" s="173"/>
      <c r="BB911" s="173"/>
      <c r="BC911" s="173"/>
      <c r="BD911" s="173"/>
      <c r="BE911" s="173"/>
      <c r="BF911" s="173" t="s">
        <v>374</v>
      </c>
      <c r="BG911" s="173"/>
      <c r="BH911" s="173"/>
      <c r="BI911" s="173"/>
      <c r="BJ911" s="173"/>
      <c r="BK911" s="173"/>
    </row>
    <row r="912" spans="1:65">
      <c r="A912" s="2" t="s">
        <v>26</v>
      </c>
      <c r="B912" s="24" t="s">
        <v>431</v>
      </c>
      <c r="C912" s="4"/>
      <c r="D912" s="4"/>
      <c r="E912" s="135" t="str">
        <f t="shared" si="2320"/>
        <v xml:space="preserve">                                       VTU3,      </v>
      </c>
      <c r="F912" s="6" t="str">
        <f t="shared" si="2063"/>
        <v>5H0_970_744</v>
      </c>
      <c r="G912" s="6" t="str">
        <f t="shared" si="2064"/>
        <v>S</v>
      </c>
      <c r="H912" s="6" t="str">
        <f t="shared" si="2066"/>
        <v>1AS15H0744</v>
      </c>
      <c r="I912" s="6" t="str">
        <f t="shared" si="2065"/>
        <v>S0</v>
      </c>
      <c r="J912" s="8" t="s">
        <v>498</v>
      </c>
      <c r="K912" s="2"/>
      <c r="L912" s="24" t="s">
        <v>298</v>
      </c>
      <c r="M912" s="67"/>
      <c r="N912" s="68">
        <v>1934</v>
      </c>
      <c r="O912" s="69"/>
      <c r="P912" s="42"/>
      <c r="Q912" s="24" t="s">
        <v>126</v>
      </c>
      <c r="R912" s="6" t="str">
        <f t="shared" si="2178"/>
        <v>1AS15H0744S0A</v>
      </c>
      <c r="S912" s="7" t="str">
        <f t="shared" si="2375"/>
        <v>AKTUELL</v>
      </c>
      <c r="T912" s="1" t="str">
        <f t="shared" si="2374"/>
        <v/>
      </c>
      <c r="U912" s="8"/>
      <c r="V912" s="11"/>
      <c r="W912" s="25"/>
      <c r="X912" s="22"/>
      <c r="Y912" s="4" t="s">
        <v>566</v>
      </c>
      <c r="Z912" s="4" t="s">
        <v>566</v>
      </c>
      <c r="AA912" s="4" t="s">
        <v>374</v>
      </c>
      <c r="AB912" s="32"/>
      <c r="AC912" s="173"/>
      <c r="AD912" s="165"/>
      <c r="AE912" s="165"/>
      <c r="AF912" s="165"/>
      <c r="AG912" s="171"/>
      <c r="AH912" s="171"/>
      <c r="AI912" s="171"/>
      <c r="AJ912" s="172"/>
      <c r="AK912" s="172"/>
      <c r="AL912" s="172"/>
      <c r="AM912" s="165"/>
      <c r="AN912" s="173"/>
      <c r="AO912" s="173"/>
      <c r="AP912" s="173"/>
      <c r="AQ912" s="173"/>
      <c r="AR912" s="173"/>
      <c r="AS912" s="173"/>
      <c r="AT912" s="173"/>
      <c r="AU912" s="173"/>
      <c r="AV912" s="173"/>
      <c r="AW912" s="173"/>
      <c r="AX912" s="173"/>
      <c r="AY912" s="173"/>
      <c r="AZ912" s="173"/>
      <c r="BA912" s="173"/>
      <c r="BB912" s="173"/>
      <c r="BC912" s="173"/>
      <c r="BD912" s="173"/>
      <c r="BE912" s="173"/>
      <c r="BF912" s="173" t="s">
        <v>374</v>
      </c>
      <c r="BG912" s="173"/>
      <c r="BH912" s="173"/>
      <c r="BI912" s="173"/>
      <c r="BJ912" s="173"/>
      <c r="BK912" s="173"/>
    </row>
    <row r="913" spans="1:63">
      <c r="A913" s="2" t="s">
        <v>26</v>
      </c>
      <c r="B913" s="24" t="s">
        <v>431</v>
      </c>
      <c r="C913" s="4"/>
      <c r="D913" s="4"/>
      <c r="E913" s="135" t="str">
        <f t="shared" si="2320"/>
        <v xml:space="preserve">                                       VTU3,      </v>
      </c>
      <c r="F913" s="6" t="str">
        <f t="shared" si="2063"/>
        <v>5H0_970_744</v>
      </c>
      <c r="G913" s="6" t="str">
        <f t="shared" si="2064"/>
        <v>T</v>
      </c>
      <c r="H913" s="6" t="str">
        <f t="shared" si="2066"/>
        <v>1AS15H0744</v>
      </c>
      <c r="I913" s="6" t="str">
        <f t="shared" si="2065"/>
        <v>T0</v>
      </c>
      <c r="J913" s="8" t="s">
        <v>498</v>
      </c>
      <c r="K913" s="2"/>
      <c r="L913" s="24" t="s">
        <v>299</v>
      </c>
      <c r="M913" s="67"/>
      <c r="N913" s="68">
        <v>2008</v>
      </c>
      <c r="O913" s="69"/>
      <c r="P913" s="42"/>
      <c r="Q913" s="24" t="s">
        <v>127</v>
      </c>
      <c r="R913" s="6" t="str">
        <f t="shared" si="2178"/>
        <v>1AS15H0744T0A</v>
      </c>
      <c r="S913" s="7" t="str">
        <f t="shared" si="2375"/>
        <v>AKTUELL</v>
      </c>
      <c r="T913" s="1" t="str">
        <f t="shared" si="2374"/>
        <v/>
      </c>
      <c r="U913" s="8"/>
      <c r="V913" s="11"/>
      <c r="W913" s="25"/>
      <c r="X913" s="22"/>
      <c r="Y913" s="4" t="s">
        <v>566</v>
      </c>
      <c r="Z913" s="4" t="s">
        <v>566</v>
      </c>
      <c r="AA913" s="4" t="s">
        <v>374</v>
      </c>
      <c r="AB913" s="32"/>
      <c r="AC913" s="173"/>
      <c r="AD913" s="165"/>
      <c r="AE913" s="165"/>
      <c r="AF913" s="165"/>
      <c r="AG913" s="171"/>
      <c r="AH913" s="171"/>
      <c r="AI913" s="171"/>
      <c r="AJ913" s="172"/>
      <c r="AK913" s="172"/>
      <c r="AL913" s="172"/>
      <c r="AM913" s="165"/>
      <c r="AN913" s="173"/>
      <c r="AO913" s="173"/>
      <c r="AP913" s="173"/>
      <c r="AQ913" s="173"/>
      <c r="AR913" s="173"/>
      <c r="AS913" s="173"/>
      <c r="AT913" s="173"/>
      <c r="AU913" s="173"/>
      <c r="AV913" s="173"/>
      <c r="AW913" s="173"/>
      <c r="AX913" s="173"/>
      <c r="AY913" s="173"/>
      <c r="AZ913" s="173"/>
      <c r="BA913" s="173"/>
      <c r="BB913" s="173"/>
      <c r="BC913" s="173"/>
      <c r="BD913" s="173"/>
      <c r="BE913" s="173"/>
      <c r="BF913" s="173" t="s">
        <v>374</v>
      </c>
      <c r="BG913" s="173"/>
      <c r="BH913" s="173"/>
      <c r="BI913" s="173"/>
      <c r="BJ913" s="173"/>
      <c r="BK913" s="173"/>
    </row>
    <row r="914" spans="1:63">
      <c r="A914" s="2" t="s">
        <v>26</v>
      </c>
      <c r="B914" s="24" t="s">
        <v>431</v>
      </c>
      <c r="C914" s="4"/>
      <c r="D914" s="4"/>
      <c r="E914" s="135" t="str">
        <f t="shared" si="2320"/>
        <v xml:space="preserve">                                       VTU3,      </v>
      </c>
      <c r="F914" s="6" t="str">
        <f t="shared" si="2063"/>
        <v>5H0_970_744</v>
      </c>
      <c r="G914" s="6" t="str">
        <f t="shared" si="2064"/>
        <v>AB</v>
      </c>
      <c r="H914" s="6" t="str">
        <f t="shared" si="2066"/>
        <v>1AS15H0744</v>
      </c>
      <c r="I914" s="6" t="str">
        <f t="shared" si="2065"/>
        <v>AB</v>
      </c>
      <c r="J914" s="8" t="s">
        <v>498</v>
      </c>
      <c r="K914" s="2"/>
      <c r="L914" s="24" t="s">
        <v>300</v>
      </c>
      <c r="M914" s="67"/>
      <c r="N914" s="68">
        <v>1926</v>
      </c>
      <c r="O914" s="69"/>
      <c r="P914" s="42"/>
      <c r="Q914" s="24" t="s">
        <v>128</v>
      </c>
      <c r="R914" s="6" t="str">
        <f t="shared" si="2178"/>
        <v>1AS15H0744ABA</v>
      </c>
      <c r="S914" s="7" t="str">
        <f t="shared" si="2375"/>
        <v>AKTUELL</v>
      </c>
      <c r="T914" s="1" t="str">
        <f t="shared" si="2374"/>
        <v/>
      </c>
      <c r="U914" s="8"/>
      <c r="V914" s="11"/>
      <c r="W914" s="25"/>
      <c r="X914" s="22"/>
      <c r="Y914" s="4" t="s">
        <v>566</v>
      </c>
      <c r="Z914" s="4" t="s">
        <v>566</v>
      </c>
      <c r="AA914" s="4" t="s">
        <v>374</v>
      </c>
      <c r="AB914" s="32"/>
      <c r="AC914" s="173"/>
      <c r="AD914" s="165"/>
      <c r="AE914" s="165"/>
      <c r="AF914" s="165"/>
      <c r="AG914" s="171"/>
      <c r="AH914" s="171"/>
      <c r="AI914" s="171"/>
      <c r="AJ914" s="172"/>
      <c r="AK914" s="172"/>
      <c r="AL914" s="172"/>
      <c r="AM914" s="165"/>
      <c r="AN914" s="173"/>
      <c r="AO914" s="173"/>
      <c r="AP914" s="173"/>
      <c r="AQ914" s="173"/>
      <c r="AR914" s="173"/>
      <c r="AS914" s="173"/>
      <c r="AT914" s="173"/>
      <c r="AU914" s="173"/>
      <c r="AV914" s="173"/>
      <c r="AW914" s="173"/>
      <c r="AX914" s="173"/>
      <c r="AY914" s="173"/>
      <c r="AZ914" s="173"/>
      <c r="BA914" s="173"/>
      <c r="BB914" s="173"/>
      <c r="BC914" s="173"/>
      <c r="BD914" s="173"/>
      <c r="BE914" s="173"/>
      <c r="BF914" s="173" t="s">
        <v>374</v>
      </c>
      <c r="BG914" s="173"/>
      <c r="BH914" s="173"/>
      <c r="BI914" s="173"/>
      <c r="BJ914" s="173"/>
      <c r="BK914" s="173"/>
    </row>
    <row r="915" spans="1:63">
      <c r="A915" s="2" t="s">
        <v>26</v>
      </c>
      <c r="B915" s="24" t="s">
        <v>431</v>
      </c>
      <c r="C915" s="4"/>
      <c r="D915" s="4"/>
      <c r="E915" s="135" t="str">
        <f t="shared" si="2320"/>
        <v xml:space="preserve">                                    VTT2,  VTU3,      </v>
      </c>
      <c r="F915" s="6" t="str">
        <f t="shared" si="2063"/>
        <v>5H0_970_744</v>
      </c>
      <c r="G915" s="6" t="str">
        <f t="shared" si="2064"/>
        <v>AC</v>
      </c>
      <c r="H915" s="6" t="str">
        <f t="shared" si="2066"/>
        <v>1AS15H0744</v>
      </c>
      <c r="I915" s="6" t="str">
        <f t="shared" si="2065"/>
        <v>AC</v>
      </c>
      <c r="J915" s="8" t="s">
        <v>498</v>
      </c>
      <c r="K915" s="2"/>
      <c r="L915" s="24" t="s">
        <v>301</v>
      </c>
      <c r="M915" s="67"/>
      <c r="N915" s="68">
        <v>1934</v>
      </c>
      <c r="O915" s="69"/>
      <c r="P915" s="42"/>
      <c r="Q915" s="24" t="s">
        <v>129</v>
      </c>
      <c r="R915" s="6" t="str">
        <f t="shared" si="2178"/>
        <v>1AS15H0744ACA</v>
      </c>
      <c r="S915" s="7" t="str">
        <f t="shared" si="2375"/>
        <v>AKTUELL</v>
      </c>
      <c r="T915" s="1" t="str">
        <f t="shared" si="2374"/>
        <v/>
      </c>
      <c r="U915" s="8"/>
      <c r="V915" s="11"/>
      <c r="W915" s="25"/>
      <c r="X915" s="22"/>
      <c r="Y915" s="4" t="s">
        <v>374</v>
      </c>
      <c r="Z915" s="4" t="s">
        <v>566</v>
      </c>
      <c r="AA915" s="4" t="s">
        <v>374</v>
      </c>
      <c r="AB915" s="32"/>
      <c r="AC915" s="173"/>
      <c r="AD915" s="165"/>
      <c r="AE915" s="165"/>
      <c r="AF915" s="165"/>
      <c r="AG915" s="171"/>
      <c r="AH915" s="171"/>
      <c r="AI915" s="171"/>
      <c r="AJ915" s="172"/>
      <c r="AK915" s="172"/>
      <c r="AL915" s="172"/>
      <c r="AM915" s="165"/>
      <c r="AN915" s="173"/>
      <c r="AO915" s="173"/>
      <c r="AP915" s="173"/>
      <c r="AQ915" s="173"/>
      <c r="AR915" s="173"/>
      <c r="AS915" s="173"/>
      <c r="AT915" s="173"/>
      <c r="AU915" s="173"/>
      <c r="AV915" s="173"/>
      <c r="AW915" s="173"/>
      <c r="AX915" s="173"/>
      <c r="AY915" s="173"/>
      <c r="AZ915" s="173"/>
      <c r="BA915" s="173"/>
      <c r="BB915" s="173"/>
      <c r="BC915" s="173" t="s">
        <v>374</v>
      </c>
      <c r="BD915" s="173"/>
      <c r="BE915" s="173"/>
      <c r="BF915" s="173" t="s">
        <v>374</v>
      </c>
      <c r="BG915" s="173"/>
      <c r="BH915" s="173"/>
      <c r="BI915" s="173"/>
      <c r="BJ915" s="173"/>
      <c r="BK915" s="173"/>
    </row>
    <row r="916" spans="1:63">
      <c r="A916" s="2" t="s">
        <v>26</v>
      </c>
      <c r="B916" s="24" t="s">
        <v>431</v>
      </c>
      <c r="C916" s="4"/>
      <c r="D916" s="4"/>
      <c r="E916" s="135" t="str">
        <f t="shared" si="2320"/>
        <v xml:space="preserve">                                       VTU3,      </v>
      </c>
      <c r="F916" s="6" t="str">
        <f t="shared" si="2063"/>
        <v>5H0_970_744</v>
      </c>
      <c r="G916" s="6" t="str">
        <f t="shared" si="2064"/>
        <v>AD</v>
      </c>
      <c r="H916" s="6" t="str">
        <f t="shared" si="2066"/>
        <v>1AS15H0744</v>
      </c>
      <c r="I916" s="6" t="str">
        <f t="shared" si="2065"/>
        <v>AD</v>
      </c>
      <c r="J916" s="8" t="s">
        <v>498</v>
      </c>
      <c r="K916" s="2"/>
      <c r="L916" s="24" t="s">
        <v>433</v>
      </c>
      <c r="M916" s="67"/>
      <c r="N916" s="68">
        <v>2022</v>
      </c>
      <c r="O916" s="69"/>
      <c r="P916" s="42"/>
      <c r="Q916" s="24" t="s">
        <v>130</v>
      </c>
      <c r="R916" s="6" t="str">
        <f t="shared" si="2178"/>
        <v>1AS15H0744ADA</v>
      </c>
      <c r="S916" s="7" t="str">
        <f t="shared" si="2375"/>
        <v>AKTUELL</v>
      </c>
      <c r="T916" s="1" t="str">
        <f t="shared" si="2374"/>
        <v/>
      </c>
      <c r="U916" s="8"/>
      <c r="V916" s="11"/>
      <c r="W916" s="25"/>
      <c r="X916" s="22"/>
      <c r="Y916" s="4" t="s">
        <v>566</v>
      </c>
      <c r="Z916" s="4" t="s">
        <v>566</v>
      </c>
      <c r="AA916" s="4" t="s">
        <v>374</v>
      </c>
      <c r="AB916" s="32"/>
      <c r="AC916" s="173"/>
      <c r="AD916" s="165"/>
      <c r="AE916" s="165"/>
      <c r="AF916" s="165"/>
      <c r="AG916" s="171"/>
      <c r="AH916" s="171"/>
      <c r="AI916" s="171"/>
      <c r="AJ916" s="172"/>
      <c r="AK916" s="172"/>
      <c r="AL916" s="172"/>
      <c r="AM916" s="165"/>
      <c r="AN916" s="173"/>
      <c r="AO916" s="173"/>
      <c r="AP916" s="173"/>
      <c r="AQ916" s="173"/>
      <c r="AR916" s="173"/>
      <c r="AS916" s="173"/>
      <c r="AT916" s="173"/>
      <c r="AU916" s="173"/>
      <c r="AV916" s="173"/>
      <c r="AW916" s="173"/>
      <c r="AX916" s="173"/>
      <c r="AY916" s="173"/>
      <c r="AZ916" s="173"/>
      <c r="BA916" s="173"/>
      <c r="BB916" s="173"/>
      <c r="BC916" s="173"/>
      <c r="BD916" s="173"/>
      <c r="BE916" s="173"/>
      <c r="BF916" s="173" t="s">
        <v>374</v>
      </c>
      <c r="BG916" s="173"/>
      <c r="BH916" s="173"/>
      <c r="BI916" s="173"/>
      <c r="BJ916" s="173"/>
      <c r="BK916" s="173"/>
    </row>
    <row r="917" spans="1:63">
      <c r="A917" s="2" t="s">
        <v>26</v>
      </c>
      <c r="B917" s="24" t="s">
        <v>431</v>
      </c>
      <c r="C917" s="4"/>
      <c r="D917" s="4"/>
      <c r="E917" s="135" t="str">
        <f t="shared" si="2320"/>
        <v xml:space="preserve">                                       VTU3,      </v>
      </c>
      <c r="F917" s="6" t="str">
        <f t="shared" si="2063"/>
        <v>5H0_970_744</v>
      </c>
      <c r="G917" s="6" t="str">
        <f t="shared" si="2064"/>
        <v>AE</v>
      </c>
      <c r="H917" s="6" t="str">
        <f t="shared" si="2066"/>
        <v>1AS15H0744</v>
      </c>
      <c r="I917" s="6" t="str">
        <f t="shared" si="2065"/>
        <v>AE</v>
      </c>
      <c r="J917" s="8" t="s">
        <v>498</v>
      </c>
      <c r="K917" s="2"/>
      <c r="L917" s="24" t="s">
        <v>434</v>
      </c>
      <c r="M917" s="67"/>
      <c r="N917" s="68">
        <v>2008</v>
      </c>
      <c r="O917" s="69"/>
      <c r="P917" s="42"/>
      <c r="Q917" s="24" t="s">
        <v>131</v>
      </c>
      <c r="R917" s="6" t="str">
        <f t="shared" si="2178"/>
        <v>1AS15H0744AEA</v>
      </c>
      <c r="S917" s="7" t="str">
        <f t="shared" si="2375"/>
        <v>AKTUELL</v>
      </c>
      <c r="T917" s="1" t="str">
        <f t="shared" si="2374"/>
        <v/>
      </c>
      <c r="U917" s="8"/>
      <c r="V917" s="11"/>
      <c r="W917" s="25"/>
      <c r="X917" s="22"/>
      <c r="Y917" s="4" t="s">
        <v>566</v>
      </c>
      <c r="Z917" s="4" t="s">
        <v>566</v>
      </c>
      <c r="AA917" s="4" t="s">
        <v>374</v>
      </c>
      <c r="AB917" s="32"/>
      <c r="AC917" s="173"/>
      <c r="AD917" s="165"/>
      <c r="AE917" s="165"/>
      <c r="AF917" s="165"/>
      <c r="AG917" s="171"/>
      <c r="AH917" s="171"/>
      <c r="AI917" s="171"/>
      <c r="AJ917" s="172"/>
      <c r="AK917" s="172"/>
      <c r="AL917" s="172"/>
      <c r="AM917" s="165"/>
      <c r="AN917" s="173"/>
      <c r="AO917" s="173"/>
      <c r="AP917" s="173"/>
      <c r="AQ917" s="173"/>
      <c r="AR917" s="173"/>
      <c r="AS917" s="173"/>
      <c r="AT917" s="173"/>
      <c r="AU917" s="173"/>
      <c r="AV917" s="173"/>
      <c r="AW917" s="173"/>
      <c r="AX917" s="173"/>
      <c r="AY917" s="173"/>
      <c r="AZ917" s="173"/>
      <c r="BA917" s="173"/>
      <c r="BB917" s="173"/>
      <c r="BC917" s="173"/>
      <c r="BD917" s="173"/>
      <c r="BE917" s="173"/>
      <c r="BF917" s="173" t="s">
        <v>374</v>
      </c>
      <c r="BG917" s="173"/>
      <c r="BH917" s="173"/>
      <c r="BI917" s="173"/>
      <c r="BJ917" s="173"/>
      <c r="BK917" s="173"/>
    </row>
    <row r="918" spans="1:63" ht="22.5">
      <c r="A918" s="2" t="s">
        <v>26</v>
      </c>
      <c r="B918" s="24" t="s">
        <v>431</v>
      </c>
      <c r="C918" s="4"/>
      <c r="D918" s="4"/>
      <c r="E918" s="135" t="str">
        <f t="shared" si="2320"/>
        <v xml:space="preserve">                                       VTU3,      </v>
      </c>
      <c r="F918" s="6" t="str">
        <f t="shared" si="2063"/>
        <v>5H0_970_744</v>
      </c>
      <c r="G918" s="6" t="str">
        <f t="shared" si="2064"/>
        <v>AF</v>
      </c>
      <c r="H918" s="6" t="str">
        <f t="shared" si="2066"/>
        <v>1AS15H0744</v>
      </c>
      <c r="I918" s="6" t="str">
        <f t="shared" si="2065"/>
        <v>AF</v>
      </c>
      <c r="J918" s="8" t="s">
        <v>498</v>
      </c>
      <c r="K918" s="2"/>
      <c r="L918" s="24" t="s">
        <v>610</v>
      </c>
      <c r="M918" s="67" t="s">
        <v>1866</v>
      </c>
      <c r="N918" s="68">
        <v>1926</v>
      </c>
      <c r="O918" s="69">
        <v>1925</v>
      </c>
      <c r="P918" s="42"/>
      <c r="Q918" s="24" t="s">
        <v>609</v>
      </c>
      <c r="R918" s="6" t="str">
        <f t="shared" si="2178"/>
        <v>1AS15H0744AFA</v>
      </c>
      <c r="S918" s="7" t="str">
        <f t="shared" si="2375"/>
        <v>KEIN SERIENEINSATZ</v>
      </c>
      <c r="T918" s="1" t="str">
        <f t="shared" si="2374"/>
        <v/>
      </c>
      <c r="U918" s="8"/>
      <c r="V918" s="11" t="s">
        <v>499</v>
      </c>
      <c r="W918" s="25"/>
      <c r="X918" s="22"/>
      <c r="Y918" s="4" t="s">
        <v>566</v>
      </c>
      <c r="Z918" s="4" t="s">
        <v>566</v>
      </c>
      <c r="AA918" s="4" t="s">
        <v>374</v>
      </c>
      <c r="AB918" s="32"/>
      <c r="AC918" s="173"/>
      <c r="AD918" s="165"/>
      <c r="AE918" s="165"/>
      <c r="AF918" s="165"/>
      <c r="AG918" s="171"/>
      <c r="AH918" s="171"/>
      <c r="AI918" s="171"/>
      <c r="AJ918" s="172"/>
      <c r="AK918" s="172"/>
      <c r="AL918" s="172"/>
      <c r="AM918" s="165"/>
      <c r="AN918" s="173"/>
      <c r="AO918" s="173"/>
      <c r="AP918" s="173"/>
      <c r="AQ918" s="173"/>
      <c r="AR918" s="173"/>
      <c r="AS918" s="173"/>
      <c r="AT918" s="173"/>
      <c r="AU918" s="173"/>
      <c r="AV918" s="173"/>
      <c r="AW918" s="173"/>
      <c r="AX918" s="173"/>
      <c r="AY918" s="173"/>
      <c r="AZ918" s="173"/>
      <c r="BA918" s="173"/>
      <c r="BB918" s="173"/>
      <c r="BC918" s="173"/>
      <c r="BD918" s="173"/>
      <c r="BE918" s="173"/>
      <c r="BF918" s="173" t="s">
        <v>374</v>
      </c>
      <c r="BG918" s="173"/>
      <c r="BH918" s="173"/>
      <c r="BI918" s="173"/>
      <c r="BJ918" s="173"/>
      <c r="BK918" s="173"/>
    </row>
    <row r="919" spans="1:63">
      <c r="A919" s="2" t="s">
        <v>26</v>
      </c>
      <c r="B919" s="24" t="s">
        <v>431</v>
      </c>
      <c r="C919" s="4"/>
      <c r="D919" s="4"/>
      <c r="E919" s="135" t="str">
        <f t="shared" si="2320"/>
        <v xml:space="preserve">                                       VTU3,      </v>
      </c>
      <c r="F919" s="6" t="str">
        <f t="shared" si="2063"/>
        <v>5H0_970_744</v>
      </c>
      <c r="G919" s="6" t="str">
        <f t="shared" si="2064"/>
        <v>AG</v>
      </c>
      <c r="H919" s="6" t="str">
        <f t="shared" si="2066"/>
        <v>1AS15H0744</v>
      </c>
      <c r="I919" s="6" t="str">
        <f t="shared" si="2065"/>
        <v>AG</v>
      </c>
      <c r="J919" s="8" t="s">
        <v>498</v>
      </c>
      <c r="K919" s="2"/>
      <c r="L919" s="24" t="s">
        <v>293</v>
      </c>
      <c r="M919" s="67"/>
      <c r="N919" s="68">
        <v>2025</v>
      </c>
      <c r="O919" s="69">
        <v>2037</v>
      </c>
      <c r="P919" s="42" t="s">
        <v>1905</v>
      </c>
      <c r="Q919" s="24" t="s">
        <v>865</v>
      </c>
      <c r="R919" s="6" t="str">
        <f t="shared" si="2178"/>
        <v>1AS15H0744AGA</v>
      </c>
      <c r="S919" s="7" t="str">
        <f t="shared" si="2375"/>
        <v>NICHT AKTUELL</v>
      </c>
      <c r="T919" s="1" t="str">
        <f>IF(H919=H916,IF(I919=I916,"IndizeNeu (Spalte J, K)",IF(K919&lt;&gt;"","Neue Variant","")),IF(K919&lt;&gt;"","Neue Variant",""))</f>
        <v/>
      </c>
      <c r="U919" s="8"/>
      <c r="V919" s="8"/>
      <c r="W919" s="25"/>
      <c r="X919" s="22"/>
      <c r="Y919" s="4" t="s">
        <v>566</v>
      </c>
      <c r="Z919" s="4" t="s">
        <v>566</v>
      </c>
      <c r="AA919" s="4" t="s">
        <v>374</v>
      </c>
      <c r="AB919" s="63"/>
      <c r="AC919" s="182"/>
      <c r="AD919" s="165"/>
      <c r="AE919" s="165"/>
      <c r="AF919" s="165"/>
      <c r="AG919" s="171"/>
      <c r="AH919" s="171"/>
      <c r="AI919" s="171"/>
      <c r="AJ919" s="172"/>
      <c r="AK919" s="172"/>
      <c r="AL919" s="172"/>
      <c r="AM919" s="165"/>
      <c r="AN919" s="173"/>
      <c r="AO919" s="173"/>
      <c r="AP919" s="173"/>
      <c r="AQ919" s="173"/>
      <c r="AR919" s="173"/>
      <c r="AS919" s="173"/>
      <c r="AT919" s="173"/>
      <c r="AU919" s="173"/>
      <c r="AV919" s="173"/>
      <c r="AW919" s="173"/>
      <c r="AX919" s="173"/>
      <c r="AY919" s="173"/>
      <c r="AZ919" s="173"/>
      <c r="BA919" s="173"/>
      <c r="BB919" s="173"/>
      <c r="BC919" s="173"/>
      <c r="BD919" s="173"/>
      <c r="BE919" s="173"/>
      <c r="BF919" s="173" t="s">
        <v>374</v>
      </c>
      <c r="BG919" s="173"/>
      <c r="BH919" s="173"/>
      <c r="BI919" s="173"/>
      <c r="BJ919" s="173"/>
      <c r="BK919" s="173"/>
    </row>
    <row r="920" spans="1:63">
      <c r="A920" s="2" t="s">
        <v>26</v>
      </c>
      <c r="B920" s="24" t="s">
        <v>431</v>
      </c>
      <c r="C920" s="4"/>
      <c r="D920" s="4"/>
      <c r="E920" s="135" t="str">
        <f t="shared" si="2320"/>
        <v xml:space="preserve">                                       VTU3,      </v>
      </c>
      <c r="F920" s="6" t="str">
        <f t="shared" ref="F920" si="2376">LEFT(Q920,11)</f>
        <v>5H0_970_744</v>
      </c>
      <c r="G920" s="6" t="str">
        <f t="shared" ref="G920" si="2377">IF(LEN(Q920)=11,0,MID(Q920,13,2))</f>
        <v>AG</v>
      </c>
      <c r="H920" s="6" t="str">
        <f t="shared" ref="H920" si="2378">CONCATENATE(IF(MID(Q920,5,3)="970","1AS1"),LEFT(F920,3),RIGHT(F920,3))</f>
        <v>1AS15H0744</v>
      </c>
      <c r="I920" s="6" t="str">
        <f t="shared" ref="I920" si="2379">IF(G920=0,"00",IF(LEN(G920)=1,CONCATENATE(G920,0),G920))</f>
        <v>AG</v>
      </c>
      <c r="J920" s="8" t="s">
        <v>605</v>
      </c>
      <c r="K920" s="122"/>
      <c r="L920" s="24" t="s">
        <v>293</v>
      </c>
      <c r="M920" s="67"/>
      <c r="N920" s="68">
        <v>2038</v>
      </c>
      <c r="O920" s="69"/>
      <c r="P920" s="42" t="s">
        <v>1905</v>
      </c>
      <c r="Q920" s="24" t="s">
        <v>865</v>
      </c>
      <c r="R920" s="6" t="str">
        <f t="shared" ref="R920" si="2380">IF(J920&lt;&gt;"",CONCATENATE(H920,I920,J920),CONCATENATE(H920,I920,K920))</f>
        <v>1AS15H0744AGB</v>
      </c>
      <c r="S920" s="7" t="str">
        <f t="shared" ref="S920" si="2381">IF(N920="-","KEIN LIEFERUMFANG",IF(AND(N920&lt;=S$3,O920=""),"AKTUELL",IF(O920=N920-1,"KEIN SERIENEINSATZ",IF(N920&gt;S$3,"NOCH NICHT AKTUELL",IF(AND(N920&lt;S$3,O920&lt;S$3),"NICHT AKTUELL",IF(N920&lt;=S$3,"AKTUELL"))))))</f>
        <v>AKTUELL</v>
      </c>
      <c r="T920" s="1" t="str">
        <f>IF(H920=H917,IF(I920=I917,"IndizeNeu (Spalte J, K)",IF(K920&lt;&gt;"","Neue Variant","")),IF(K920&lt;&gt;"","Neue Variant",""))</f>
        <v/>
      </c>
      <c r="U920" s="8"/>
      <c r="V920" s="8"/>
      <c r="W920" s="25"/>
      <c r="X920" s="22"/>
      <c r="Y920" s="4" t="s">
        <v>566</v>
      </c>
      <c r="Z920" s="4" t="s">
        <v>566</v>
      </c>
      <c r="AA920" s="4" t="s">
        <v>374</v>
      </c>
      <c r="AB920" s="63"/>
      <c r="AC920" s="182"/>
      <c r="AD920" s="165"/>
      <c r="AE920" s="165"/>
      <c r="AF920" s="165"/>
      <c r="AG920" s="171"/>
      <c r="AH920" s="171"/>
      <c r="AI920" s="171"/>
      <c r="AJ920" s="172"/>
      <c r="AK920" s="172"/>
      <c r="AL920" s="172"/>
      <c r="AM920" s="165"/>
      <c r="AN920" s="173"/>
      <c r="AO920" s="173"/>
      <c r="AP920" s="173"/>
      <c r="AQ920" s="173"/>
      <c r="AR920" s="173"/>
      <c r="AS920" s="173"/>
      <c r="AT920" s="173"/>
      <c r="AU920" s="173"/>
      <c r="AV920" s="173"/>
      <c r="AW920" s="173"/>
      <c r="AX920" s="173"/>
      <c r="AY920" s="173"/>
      <c r="AZ920" s="173"/>
      <c r="BA920" s="173"/>
      <c r="BB920" s="173"/>
      <c r="BC920" s="173"/>
      <c r="BD920" s="173"/>
      <c r="BE920" s="173"/>
      <c r="BF920" s="173" t="s">
        <v>374</v>
      </c>
      <c r="BG920" s="173"/>
      <c r="BH920" s="173"/>
      <c r="BI920" s="173"/>
      <c r="BJ920" s="173"/>
      <c r="BK920" s="173"/>
    </row>
    <row r="921" spans="1:63">
      <c r="A921" s="2" t="s">
        <v>26</v>
      </c>
      <c r="B921" s="24" t="s">
        <v>431</v>
      </c>
      <c r="C921" s="4"/>
      <c r="D921" s="4"/>
      <c r="E921" s="135" t="str">
        <f t="shared" si="2320"/>
        <v xml:space="preserve">                                       VTU3,      </v>
      </c>
      <c r="F921" s="6" t="str">
        <f t="shared" si="2063"/>
        <v>5H0_970_744</v>
      </c>
      <c r="G921" s="6" t="str">
        <f t="shared" si="2064"/>
        <v>AH</v>
      </c>
      <c r="H921" s="6" t="str">
        <f t="shared" si="2066"/>
        <v>1AS15H0744</v>
      </c>
      <c r="I921" s="6" t="str">
        <f t="shared" si="2065"/>
        <v>AH</v>
      </c>
      <c r="J921" s="8" t="s">
        <v>498</v>
      </c>
      <c r="K921" s="2"/>
      <c r="L921" s="24" t="s">
        <v>294</v>
      </c>
      <c r="M921" s="67"/>
      <c r="N921" s="68">
        <v>2025</v>
      </c>
      <c r="O921" s="69">
        <v>2037</v>
      </c>
      <c r="P921" s="42" t="s">
        <v>1905</v>
      </c>
      <c r="Q921" s="24" t="s">
        <v>866</v>
      </c>
      <c r="R921" s="6" t="str">
        <f t="shared" si="2178"/>
        <v>1AS15H0744AHA</v>
      </c>
      <c r="S921" s="7" t="str">
        <f t="shared" si="2375"/>
        <v>NICHT AKTUELL</v>
      </c>
      <c r="T921" s="1" t="str">
        <f t="shared" ref="T921:T933" si="2382">IF(H921=H919,IF(I921=I919,"IndizeNeu (Spalte J, K)",IF(K921&lt;&gt;"","Neue Variant","")),IF(K921&lt;&gt;"","Neue Variant",""))</f>
        <v/>
      </c>
      <c r="U921" s="8"/>
      <c r="V921" s="8"/>
      <c r="W921" s="25"/>
      <c r="X921" s="22"/>
      <c r="Y921" s="4" t="s">
        <v>566</v>
      </c>
      <c r="Z921" s="4" t="s">
        <v>566</v>
      </c>
      <c r="AA921" s="4" t="s">
        <v>374</v>
      </c>
      <c r="AB921" s="63"/>
      <c r="AC921" s="182"/>
      <c r="AD921" s="165"/>
      <c r="AE921" s="165"/>
      <c r="AF921" s="165"/>
      <c r="AG921" s="171"/>
      <c r="AH921" s="171"/>
      <c r="AI921" s="171"/>
      <c r="AJ921" s="172"/>
      <c r="AK921" s="172"/>
      <c r="AL921" s="172"/>
      <c r="AM921" s="165"/>
      <c r="AN921" s="173"/>
      <c r="AO921" s="173"/>
      <c r="AP921" s="173"/>
      <c r="AQ921" s="173"/>
      <c r="AR921" s="173"/>
      <c r="AS921" s="173"/>
      <c r="AT921" s="173"/>
      <c r="AU921" s="173"/>
      <c r="AV921" s="173"/>
      <c r="AW921" s="173"/>
      <c r="AX921" s="173"/>
      <c r="AY921" s="173"/>
      <c r="AZ921" s="173"/>
      <c r="BA921" s="173"/>
      <c r="BB921" s="173"/>
      <c r="BC921" s="173"/>
      <c r="BD921" s="173"/>
      <c r="BE921" s="173"/>
      <c r="BF921" s="173" t="s">
        <v>374</v>
      </c>
      <c r="BG921" s="173"/>
      <c r="BH921" s="173"/>
      <c r="BI921" s="173"/>
      <c r="BJ921" s="173"/>
      <c r="BK921" s="173"/>
    </row>
    <row r="922" spans="1:63">
      <c r="A922" s="2" t="s">
        <v>26</v>
      </c>
      <c r="B922" s="24" t="s">
        <v>431</v>
      </c>
      <c r="C922" s="4"/>
      <c r="D922" s="4"/>
      <c r="E922" s="135" t="str">
        <f t="shared" si="2320"/>
        <v xml:space="preserve">                                       VTU3,      </v>
      </c>
      <c r="F922" s="6" t="str">
        <f t="shared" ref="F922" si="2383">LEFT(Q922,11)</f>
        <v>5H0_970_744</v>
      </c>
      <c r="G922" s="6" t="str">
        <f t="shared" ref="G922" si="2384">IF(LEN(Q922)=11,0,MID(Q922,13,2))</f>
        <v>AH</v>
      </c>
      <c r="H922" s="6" t="str">
        <f t="shared" ref="H922" si="2385">CONCATENATE(IF(MID(Q922,5,3)="970","1AS1"),LEFT(F922,3),RIGHT(F922,3))</f>
        <v>1AS15H0744</v>
      </c>
      <c r="I922" s="6" t="str">
        <f t="shared" ref="I922" si="2386">IF(G922=0,"00",IF(LEN(G922)=1,CONCATENATE(G922,0),G922))</f>
        <v>AH</v>
      </c>
      <c r="J922" s="8" t="s">
        <v>605</v>
      </c>
      <c r="K922" s="122"/>
      <c r="L922" s="24" t="s">
        <v>294</v>
      </c>
      <c r="M922" s="67"/>
      <c r="N922" s="68">
        <v>2038</v>
      </c>
      <c r="O922" s="69"/>
      <c r="P922" s="42" t="s">
        <v>1905</v>
      </c>
      <c r="Q922" s="24" t="s">
        <v>866</v>
      </c>
      <c r="R922" s="6" t="str">
        <f t="shared" ref="R922" si="2387">IF(J922&lt;&gt;"",CONCATENATE(H922,I922,J922),CONCATENATE(H922,I922,K922))</f>
        <v>1AS15H0744AHB</v>
      </c>
      <c r="S922" s="7" t="str">
        <f t="shared" ref="S922" si="2388">IF(N922="-","KEIN LIEFERUMFANG",IF(AND(N922&lt;=S$3,O922=""),"AKTUELL",IF(O922=N922-1,"KEIN SERIENEINSATZ",IF(N922&gt;S$3,"NOCH NICHT AKTUELL",IF(AND(N922&lt;S$3,O922&lt;S$3),"NICHT AKTUELL",IF(N922&lt;=S$3,"AKTUELL"))))))</f>
        <v>AKTUELL</v>
      </c>
      <c r="T922" s="1" t="str">
        <f t="shared" si="2382"/>
        <v/>
      </c>
      <c r="U922" s="8"/>
      <c r="V922" s="8"/>
      <c r="W922" s="25"/>
      <c r="X922" s="22"/>
      <c r="Y922" s="4" t="s">
        <v>566</v>
      </c>
      <c r="Z922" s="4" t="s">
        <v>566</v>
      </c>
      <c r="AA922" s="4" t="s">
        <v>374</v>
      </c>
      <c r="AB922" s="63"/>
      <c r="AC922" s="182"/>
      <c r="AD922" s="165"/>
      <c r="AE922" s="165"/>
      <c r="AF922" s="165"/>
      <c r="AG922" s="171"/>
      <c r="AH922" s="171"/>
      <c r="AI922" s="171"/>
      <c r="AJ922" s="172"/>
      <c r="AK922" s="172"/>
      <c r="AL922" s="172"/>
      <c r="AM922" s="165"/>
      <c r="AN922" s="173"/>
      <c r="AO922" s="173"/>
      <c r="AP922" s="173"/>
      <c r="AQ922" s="173"/>
      <c r="AR922" s="173"/>
      <c r="AS922" s="173"/>
      <c r="AT922" s="173"/>
      <c r="AU922" s="173"/>
      <c r="AV922" s="173"/>
      <c r="AW922" s="173"/>
      <c r="AX922" s="173"/>
      <c r="AY922" s="173"/>
      <c r="AZ922" s="173"/>
      <c r="BA922" s="173"/>
      <c r="BB922" s="173"/>
      <c r="BC922" s="173"/>
      <c r="BD922" s="173"/>
      <c r="BE922" s="173"/>
      <c r="BF922" s="173" t="s">
        <v>374</v>
      </c>
      <c r="BG922" s="173"/>
      <c r="BH922" s="173"/>
      <c r="BI922" s="173"/>
      <c r="BJ922" s="173"/>
      <c r="BK922" s="173"/>
    </row>
    <row r="923" spans="1:63">
      <c r="A923" s="2" t="s">
        <v>26</v>
      </c>
      <c r="B923" s="24" t="s">
        <v>431</v>
      </c>
      <c r="C923" s="4"/>
      <c r="D923" s="4"/>
      <c r="E923" s="135" t="str">
        <f t="shared" si="2320"/>
        <v xml:space="preserve">                                       VTU3,      </v>
      </c>
      <c r="F923" s="6" t="str">
        <f t="shared" si="2063"/>
        <v>5H0_970_744</v>
      </c>
      <c r="G923" s="6" t="str">
        <f t="shared" si="2064"/>
        <v>AJ</v>
      </c>
      <c r="H923" s="6" t="str">
        <f t="shared" si="2066"/>
        <v>1AS15H0744</v>
      </c>
      <c r="I923" s="6" t="str">
        <f t="shared" si="2065"/>
        <v>AJ</v>
      </c>
      <c r="J923" s="8" t="s">
        <v>498</v>
      </c>
      <c r="K923" s="2"/>
      <c r="L923" s="24" t="s">
        <v>432</v>
      </c>
      <c r="M923" s="67"/>
      <c r="N923" s="68">
        <v>2025</v>
      </c>
      <c r="O923" s="69">
        <v>2037</v>
      </c>
      <c r="P923" s="42" t="s">
        <v>1905</v>
      </c>
      <c r="Q923" s="24" t="s">
        <v>867</v>
      </c>
      <c r="R923" s="6" t="str">
        <f t="shared" si="2178"/>
        <v>1AS15H0744AJA</v>
      </c>
      <c r="S923" s="7" t="str">
        <f t="shared" si="2375"/>
        <v>NICHT AKTUELL</v>
      </c>
      <c r="T923" s="1" t="str">
        <f t="shared" si="2382"/>
        <v/>
      </c>
      <c r="U923" s="8"/>
      <c r="V923" s="8"/>
      <c r="W923" s="25"/>
      <c r="X923" s="22"/>
      <c r="Y923" s="4" t="s">
        <v>566</v>
      </c>
      <c r="Z923" s="4" t="s">
        <v>566</v>
      </c>
      <c r="AA923" s="4" t="s">
        <v>374</v>
      </c>
      <c r="AB923" s="32"/>
      <c r="AC923" s="173"/>
      <c r="AD923" s="165"/>
      <c r="AE923" s="165"/>
      <c r="AF923" s="165"/>
      <c r="AG923" s="171"/>
      <c r="AH923" s="171"/>
      <c r="AI923" s="171"/>
      <c r="AJ923" s="172"/>
      <c r="AK923" s="172"/>
      <c r="AL923" s="172"/>
      <c r="AM923" s="165"/>
      <c r="AN923" s="173"/>
      <c r="AO923" s="173"/>
      <c r="AP923" s="173"/>
      <c r="AQ923" s="173"/>
      <c r="AR923" s="173"/>
      <c r="AS923" s="173"/>
      <c r="AT923" s="173"/>
      <c r="AU923" s="173"/>
      <c r="AV923" s="173"/>
      <c r="AW923" s="173"/>
      <c r="AX923" s="173"/>
      <c r="AY923" s="173"/>
      <c r="AZ923" s="173"/>
      <c r="BA923" s="173"/>
      <c r="BB923" s="173"/>
      <c r="BC923" s="173"/>
      <c r="BD923" s="173"/>
      <c r="BE923" s="173"/>
      <c r="BF923" s="173" t="s">
        <v>374</v>
      </c>
      <c r="BG923" s="173"/>
      <c r="BH923" s="173"/>
      <c r="BI923" s="173"/>
      <c r="BJ923" s="173"/>
      <c r="BK923" s="173"/>
    </row>
    <row r="924" spans="1:63">
      <c r="A924" s="2" t="s">
        <v>26</v>
      </c>
      <c r="B924" s="24" t="s">
        <v>431</v>
      </c>
      <c r="C924" s="4"/>
      <c r="D924" s="4"/>
      <c r="E924" s="135" t="str">
        <f t="shared" si="2320"/>
        <v xml:space="preserve">                                       VTU3,      </v>
      </c>
      <c r="F924" s="6" t="str">
        <f t="shared" ref="F924" si="2389">LEFT(Q924,11)</f>
        <v>5H0_970_744</v>
      </c>
      <c r="G924" s="6" t="str">
        <f t="shared" ref="G924" si="2390">IF(LEN(Q924)=11,0,MID(Q924,13,2))</f>
        <v>AJ</v>
      </c>
      <c r="H924" s="6" t="str">
        <f t="shared" ref="H924" si="2391">CONCATENATE(IF(MID(Q924,5,3)="970","1AS1"),LEFT(F924,3),RIGHT(F924,3))</f>
        <v>1AS15H0744</v>
      </c>
      <c r="I924" s="6" t="str">
        <f t="shared" ref="I924" si="2392">IF(G924=0,"00",IF(LEN(G924)=1,CONCATENATE(G924,0),G924))</f>
        <v>AJ</v>
      </c>
      <c r="J924" s="8" t="s">
        <v>605</v>
      </c>
      <c r="K924" s="122"/>
      <c r="L924" s="24" t="s">
        <v>432</v>
      </c>
      <c r="M924" s="67"/>
      <c r="N924" s="68">
        <v>2038</v>
      </c>
      <c r="O924" s="69"/>
      <c r="P924" s="42" t="s">
        <v>1905</v>
      </c>
      <c r="Q924" s="24" t="s">
        <v>867</v>
      </c>
      <c r="R924" s="6" t="str">
        <f t="shared" ref="R924" si="2393">IF(J924&lt;&gt;"",CONCATENATE(H924,I924,J924),CONCATENATE(H924,I924,K924))</f>
        <v>1AS15H0744AJB</v>
      </c>
      <c r="S924" s="7" t="str">
        <f t="shared" ref="S924" si="2394">IF(N924="-","KEIN LIEFERUMFANG",IF(AND(N924&lt;=S$3,O924=""),"AKTUELL",IF(O924=N924-1,"KEIN SERIENEINSATZ",IF(N924&gt;S$3,"NOCH NICHT AKTUELL",IF(AND(N924&lt;S$3,O924&lt;S$3),"NICHT AKTUELL",IF(N924&lt;=S$3,"AKTUELL"))))))</f>
        <v>AKTUELL</v>
      </c>
      <c r="T924" s="1" t="str">
        <f t="shared" si="2382"/>
        <v/>
      </c>
      <c r="U924" s="8"/>
      <c r="V924" s="8"/>
      <c r="W924" s="25"/>
      <c r="X924" s="22"/>
      <c r="Y924" s="4" t="s">
        <v>566</v>
      </c>
      <c r="Z924" s="4" t="s">
        <v>566</v>
      </c>
      <c r="AA924" s="4" t="s">
        <v>374</v>
      </c>
      <c r="AB924" s="32"/>
      <c r="AC924" s="173"/>
      <c r="AD924" s="165"/>
      <c r="AE924" s="165"/>
      <c r="AF924" s="165"/>
      <c r="AG924" s="171"/>
      <c r="AH924" s="171"/>
      <c r="AI924" s="171"/>
      <c r="AJ924" s="172"/>
      <c r="AK924" s="172"/>
      <c r="AL924" s="172"/>
      <c r="AM924" s="165"/>
      <c r="AN924" s="173"/>
      <c r="AO924" s="173"/>
      <c r="AP924" s="173"/>
      <c r="AQ924" s="173"/>
      <c r="AR924" s="173"/>
      <c r="AS924" s="173"/>
      <c r="AT924" s="173"/>
      <c r="AU924" s="173"/>
      <c r="AV924" s="173"/>
      <c r="AW924" s="173"/>
      <c r="AX924" s="173"/>
      <c r="AY924" s="173"/>
      <c r="AZ924" s="173"/>
      <c r="BA924" s="173"/>
      <c r="BB924" s="173"/>
      <c r="BC924" s="173"/>
      <c r="BD924" s="173"/>
      <c r="BE924" s="173"/>
      <c r="BF924" s="173" t="s">
        <v>374</v>
      </c>
      <c r="BG924" s="173"/>
      <c r="BH924" s="173"/>
      <c r="BI924" s="173"/>
      <c r="BJ924" s="173"/>
      <c r="BK924" s="173"/>
    </row>
    <row r="925" spans="1:63">
      <c r="A925" s="2" t="s">
        <v>26</v>
      </c>
      <c r="B925" s="24" t="s">
        <v>431</v>
      </c>
      <c r="C925" s="4"/>
      <c r="D925" s="4"/>
      <c r="E925" s="135" t="str">
        <f t="shared" si="2320"/>
        <v xml:space="preserve">                                    VTT2,  VTU3,      </v>
      </c>
      <c r="F925" s="6" t="str">
        <f t="shared" ref="F925:F1099" si="2395">LEFT(Q925,11)</f>
        <v>5H0_970_744</v>
      </c>
      <c r="G925" s="6" t="str">
        <f t="shared" ref="G925:G1099" si="2396">IF(LEN(Q925)=11,0,MID(Q925,13,2))</f>
        <v>AK</v>
      </c>
      <c r="H925" s="6" t="str">
        <f t="shared" si="2066"/>
        <v>1AS15H0744</v>
      </c>
      <c r="I925" s="6" t="str">
        <f t="shared" ref="I925:I1099" si="2397">IF(G925=0,"00",IF(LEN(G925)=1,CONCATENATE(G925,0),G925))</f>
        <v>AK</v>
      </c>
      <c r="J925" s="8" t="s">
        <v>498</v>
      </c>
      <c r="K925" s="2"/>
      <c r="L925" s="24" t="s">
        <v>878</v>
      </c>
      <c r="M925" s="67"/>
      <c r="N925" s="68">
        <v>2025</v>
      </c>
      <c r="O925" s="69">
        <v>2037</v>
      </c>
      <c r="P925" s="42" t="s">
        <v>1905</v>
      </c>
      <c r="Q925" s="24" t="s">
        <v>868</v>
      </c>
      <c r="R925" s="6" t="str">
        <f t="shared" si="2178"/>
        <v>1AS15H0744AKA</v>
      </c>
      <c r="S925" s="7" t="str">
        <f t="shared" si="2375"/>
        <v>NICHT AKTUELL</v>
      </c>
      <c r="T925" s="1" t="str">
        <f t="shared" si="2382"/>
        <v/>
      </c>
      <c r="U925" s="8"/>
      <c r="V925" s="8"/>
      <c r="W925" s="25"/>
      <c r="X925" s="22"/>
      <c r="Y925" s="4" t="s">
        <v>374</v>
      </c>
      <c r="Z925" s="4" t="s">
        <v>374</v>
      </c>
      <c r="AA925" s="4" t="s">
        <v>374</v>
      </c>
      <c r="AB925" s="32"/>
      <c r="AC925" s="173"/>
      <c r="AD925" s="165"/>
      <c r="AE925" s="165"/>
      <c r="AF925" s="165"/>
      <c r="AG925" s="171"/>
      <c r="AH925" s="171"/>
      <c r="AI925" s="171"/>
      <c r="AJ925" s="172"/>
      <c r="AK925" s="172"/>
      <c r="AL925" s="172"/>
      <c r="AM925" s="165"/>
      <c r="AN925" s="173"/>
      <c r="AO925" s="173"/>
      <c r="AP925" s="173"/>
      <c r="AQ925" s="173"/>
      <c r="AR925" s="173"/>
      <c r="AS925" s="173"/>
      <c r="AT925" s="173"/>
      <c r="AU925" s="173"/>
      <c r="AV925" s="173"/>
      <c r="AW925" s="173"/>
      <c r="AX925" s="173"/>
      <c r="AY925" s="173"/>
      <c r="AZ925" s="173"/>
      <c r="BA925" s="173"/>
      <c r="BB925" s="173"/>
      <c r="BC925" s="173" t="s">
        <v>374</v>
      </c>
      <c r="BD925" s="173"/>
      <c r="BE925" s="173"/>
      <c r="BF925" s="173" t="s">
        <v>374</v>
      </c>
      <c r="BG925" s="173"/>
      <c r="BH925" s="173"/>
      <c r="BI925" s="173"/>
      <c r="BJ925" s="173"/>
      <c r="BK925" s="173"/>
    </row>
    <row r="926" spans="1:63">
      <c r="A926" s="2" t="s">
        <v>26</v>
      </c>
      <c r="B926" s="24" t="s">
        <v>431</v>
      </c>
      <c r="C926" s="4"/>
      <c r="D926" s="4"/>
      <c r="E926" s="135" t="str">
        <f t="shared" si="2320"/>
        <v xml:space="preserve">                                    VTT2,  VTU3,      </v>
      </c>
      <c r="F926" s="6" t="str">
        <f t="shared" ref="F926" si="2398">LEFT(Q926,11)</f>
        <v>5H0_970_744</v>
      </c>
      <c r="G926" s="6" t="str">
        <f t="shared" ref="G926" si="2399">IF(LEN(Q926)=11,0,MID(Q926,13,2))</f>
        <v>AK</v>
      </c>
      <c r="H926" s="6" t="str">
        <f t="shared" ref="H926" si="2400">CONCATENATE(IF(MID(Q926,5,3)="970","1AS1"),LEFT(F926,3),RIGHT(F926,3))</f>
        <v>1AS15H0744</v>
      </c>
      <c r="I926" s="6" t="str">
        <f t="shared" ref="I926" si="2401">IF(G926=0,"00",IF(LEN(G926)=1,CONCATENATE(G926,0),G926))</f>
        <v>AK</v>
      </c>
      <c r="J926" s="8" t="s">
        <v>605</v>
      </c>
      <c r="K926" s="122"/>
      <c r="L926" s="24" t="s">
        <v>878</v>
      </c>
      <c r="M926" s="67"/>
      <c r="N926" s="68">
        <v>2038</v>
      </c>
      <c r="O926" s="69"/>
      <c r="P926" s="42" t="s">
        <v>1905</v>
      </c>
      <c r="Q926" s="24" t="s">
        <v>868</v>
      </c>
      <c r="R926" s="6" t="str">
        <f t="shared" ref="R926" si="2402">IF(J926&lt;&gt;"",CONCATENATE(H926,I926,J926),CONCATENATE(H926,I926,K926))</f>
        <v>1AS15H0744AKB</v>
      </c>
      <c r="S926" s="7" t="str">
        <f t="shared" ref="S926" si="2403">IF(N926="-","KEIN LIEFERUMFANG",IF(AND(N926&lt;=S$3,O926=""),"AKTUELL",IF(O926=N926-1,"KEIN SERIENEINSATZ",IF(N926&gt;S$3,"NOCH NICHT AKTUELL",IF(AND(N926&lt;S$3,O926&lt;S$3),"NICHT AKTUELL",IF(N926&lt;=S$3,"AKTUELL"))))))</f>
        <v>AKTUELL</v>
      </c>
      <c r="T926" s="1" t="str">
        <f t="shared" si="2382"/>
        <v/>
      </c>
      <c r="U926" s="8"/>
      <c r="V926" s="8"/>
      <c r="W926" s="25"/>
      <c r="X926" s="22"/>
      <c r="Y926" s="4" t="s">
        <v>374</v>
      </c>
      <c r="Z926" s="4" t="s">
        <v>374</v>
      </c>
      <c r="AA926" s="4" t="s">
        <v>374</v>
      </c>
      <c r="AB926" s="32"/>
      <c r="AC926" s="173"/>
      <c r="AD926" s="165"/>
      <c r="AE926" s="165"/>
      <c r="AF926" s="165"/>
      <c r="AG926" s="171"/>
      <c r="AH926" s="171"/>
      <c r="AI926" s="171"/>
      <c r="AJ926" s="172"/>
      <c r="AK926" s="172"/>
      <c r="AL926" s="172"/>
      <c r="AM926" s="165"/>
      <c r="AN926" s="173"/>
      <c r="AO926" s="173"/>
      <c r="AP926" s="173"/>
      <c r="AQ926" s="173"/>
      <c r="AR926" s="173"/>
      <c r="AS926" s="173"/>
      <c r="AT926" s="173"/>
      <c r="AU926" s="173"/>
      <c r="AV926" s="173"/>
      <c r="AW926" s="173"/>
      <c r="AX926" s="173"/>
      <c r="AY926" s="173"/>
      <c r="AZ926" s="173"/>
      <c r="BA926" s="173"/>
      <c r="BB926" s="173"/>
      <c r="BC926" s="173" t="s">
        <v>374</v>
      </c>
      <c r="BD926" s="173"/>
      <c r="BE926" s="173"/>
      <c r="BF926" s="173" t="s">
        <v>374</v>
      </c>
      <c r="BG926" s="173"/>
      <c r="BH926" s="173"/>
      <c r="BI926" s="173"/>
      <c r="BJ926" s="173"/>
      <c r="BK926" s="173"/>
    </row>
    <row r="927" spans="1:63">
      <c r="A927" s="2" t="s">
        <v>26</v>
      </c>
      <c r="B927" s="24" t="s">
        <v>431</v>
      </c>
      <c r="C927" s="4"/>
      <c r="D927" s="4"/>
      <c r="E927" s="135" t="str">
        <f t="shared" si="2320"/>
        <v xml:space="preserve">                                    VTT2,  VTU3,      </v>
      </c>
      <c r="F927" s="6" t="str">
        <f t="shared" si="2395"/>
        <v>5H0_970_744</v>
      </c>
      <c r="G927" s="6" t="str">
        <f t="shared" si="2396"/>
        <v>AL</v>
      </c>
      <c r="H927" s="6" t="str">
        <f t="shared" si="2066"/>
        <v>1AS15H0744</v>
      </c>
      <c r="I927" s="6" t="str">
        <f t="shared" si="2397"/>
        <v>AL</v>
      </c>
      <c r="J927" s="8" t="s">
        <v>498</v>
      </c>
      <c r="K927" s="2"/>
      <c r="L927" s="24" t="s">
        <v>879</v>
      </c>
      <c r="M927" s="67"/>
      <c r="N927" s="68">
        <v>2025</v>
      </c>
      <c r="O927" s="69">
        <v>2037</v>
      </c>
      <c r="P927" s="42" t="s">
        <v>1905</v>
      </c>
      <c r="Q927" s="24" t="s">
        <v>869</v>
      </c>
      <c r="R927" s="6" t="str">
        <f t="shared" si="2178"/>
        <v>1AS15H0744ALA</v>
      </c>
      <c r="S927" s="7" t="str">
        <f t="shared" si="2375"/>
        <v>NICHT AKTUELL</v>
      </c>
      <c r="T927" s="1" t="str">
        <f t="shared" si="2382"/>
        <v/>
      </c>
      <c r="U927" s="8"/>
      <c r="V927" s="8"/>
      <c r="W927" s="25"/>
      <c r="X927" s="22"/>
      <c r="Y927" s="4" t="s">
        <v>374</v>
      </c>
      <c r="Z927" s="4" t="s">
        <v>374</v>
      </c>
      <c r="AA927" s="4" t="s">
        <v>374</v>
      </c>
      <c r="AB927" s="32"/>
      <c r="AC927" s="173"/>
      <c r="AD927" s="165"/>
      <c r="AE927" s="165"/>
      <c r="AF927" s="165"/>
      <c r="AG927" s="171"/>
      <c r="AH927" s="171"/>
      <c r="AI927" s="171"/>
      <c r="AJ927" s="172"/>
      <c r="AK927" s="172"/>
      <c r="AL927" s="172"/>
      <c r="AM927" s="165"/>
      <c r="AN927" s="173"/>
      <c r="AO927" s="173"/>
      <c r="AP927" s="173"/>
      <c r="AQ927" s="173"/>
      <c r="AR927" s="173"/>
      <c r="AS927" s="173"/>
      <c r="AT927" s="173"/>
      <c r="AU927" s="173"/>
      <c r="AV927" s="173"/>
      <c r="AW927" s="173"/>
      <c r="AX927" s="173"/>
      <c r="AY927" s="173"/>
      <c r="AZ927" s="173"/>
      <c r="BA927" s="173"/>
      <c r="BB927" s="173"/>
      <c r="BC927" s="173" t="s">
        <v>374</v>
      </c>
      <c r="BD927" s="173"/>
      <c r="BE927" s="173"/>
      <c r="BF927" s="173" t="s">
        <v>374</v>
      </c>
      <c r="BG927" s="173"/>
      <c r="BH927" s="173"/>
      <c r="BI927" s="173"/>
      <c r="BJ927" s="173"/>
      <c r="BK927" s="173"/>
    </row>
    <row r="928" spans="1:63">
      <c r="A928" s="2" t="s">
        <v>26</v>
      </c>
      <c r="B928" s="24" t="s">
        <v>431</v>
      </c>
      <c r="C928" s="4"/>
      <c r="D928" s="4"/>
      <c r="E928" s="135" t="str">
        <f t="shared" si="2320"/>
        <v xml:space="preserve">                                    VTT2,  VTU3,      </v>
      </c>
      <c r="F928" s="6" t="str">
        <f t="shared" ref="F928" si="2404">LEFT(Q928,11)</f>
        <v>5H0_970_744</v>
      </c>
      <c r="G928" s="6" t="str">
        <f t="shared" ref="G928" si="2405">IF(LEN(Q928)=11,0,MID(Q928,13,2))</f>
        <v>AL</v>
      </c>
      <c r="H928" s="6" t="str">
        <f t="shared" ref="H928" si="2406">CONCATENATE(IF(MID(Q928,5,3)="970","1AS1"),LEFT(F928,3),RIGHT(F928,3))</f>
        <v>1AS15H0744</v>
      </c>
      <c r="I928" s="6" t="str">
        <f t="shared" ref="I928" si="2407">IF(G928=0,"00",IF(LEN(G928)=1,CONCATENATE(G928,0),G928))</f>
        <v>AL</v>
      </c>
      <c r="J928" s="8" t="s">
        <v>605</v>
      </c>
      <c r="K928" s="122"/>
      <c r="L928" s="24" t="s">
        <v>879</v>
      </c>
      <c r="M928" s="67"/>
      <c r="N928" s="68">
        <v>2038</v>
      </c>
      <c r="O928" s="69"/>
      <c r="P928" s="42" t="s">
        <v>1905</v>
      </c>
      <c r="Q928" s="24" t="s">
        <v>869</v>
      </c>
      <c r="R928" s="6" t="str">
        <f t="shared" ref="R928" si="2408">IF(J928&lt;&gt;"",CONCATENATE(H928,I928,J928),CONCATENATE(H928,I928,K928))</f>
        <v>1AS15H0744ALB</v>
      </c>
      <c r="S928" s="7" t="str">
        <f t="shared" ref="S928" si="2409">IF(N928="-","KEIN LIEFERUMFANG",IF(AND(N928&lt;=S$3,O928=""),"AKTUELL",IF(O928=N928-1,"KEIN SERIENEINSATZ",IF(N928&gt;S$3,"NOCH NICHT AKTUELL",IF(AND(N928&lt;S$3,O928&lt;S$3),"NICHT AKTUELL",IF(N928&lt;=S$3,"AKTUELL"))))))</f>
        <v>AKTUELL</v>
      </c>
      <c r="T928" s="1" t="str">
        <f t="shared" si="2382"/>
        <v/>
      </c>
      <c r="U928" s="8"/>
      <c r="V928" s="8"/>
      <c r="W928" s="25"/>
      <c r="X928" s="22"/>
      <c r="Y928" s="4" t="s">
        <v>374</v>
      </c>
      <c r="Z928" s="4" t="s">
        <v>374</v>
      </c>
      <c r="AA928" s="4" t="s">
        <v>374</v>
      </c>
      <c r="AB928" s="32"/>
      <c r="AC928" s="173"/>
      <c r="AD928" s="165"/>
      <c r="AE928" s="165"/>
      <c r="AF928" s="165"/>
      <c r="AG928" s="171"/>
      <c r="AH928" s="171"/>
      <c r="AI928" s="171"/>
      <c r="AJ928" s="172"/>
      <c r="AK928" s="172"/>
      <c r="AL928" s="172"/>
      <c r="AM928" s="165"/>
      <c r="AN928" s="173"/>
      <c r="AO928" s="173"/>
      <c r="AP928" s="173"/>
      <c r="AQ928" s="173"/>
      <c r="AR928" s="173"/>
      <c r="AS928" s="173"/>
      <c r="AT928" s="173"/>
      <c r="AU928" s="173"/>
      <c r="AV928" s="173"/>
      <c r="AW928" s="173"/>
      <c r="AX928" s="173"/>
      <c r="AY928" s="173"/>
      <c r="AZ928" s="173"/>
      <c r="BA928" s="173"/>
      <c r="BB928" s="173"/>
      <c r="BC928" s="173" t="s">
        <v>374</v>
      </c>
      <c r="BD928" s="173"/>
      <c r="BE928" s="173"/>
      <c r="BF928" s="173" t="s">
        <v>374</v>
      </c>
      <c r="BG928" s="173"/>
      <c r="BH928" s="173"/>
      <c r="BI928" s="173"/>
      <c r="BJ928" s="173"/>
      <c r="BK928" s="173"/>
    </row>
    <row r="929" spans="1:63">
      <c r="A929" s="2" t="s">
        <v>26</v>
      </c>
      <c r="B929" s="24" t="s">
        <v>431</v>
      </c>
      <c r="C929" s="4"/>
      <c r="D929" s="4"/>
      <c r="E929" s="135" t="str">
        <f t="shared" si="2320"/>
        <v xml:space="preserve">                                       VTU3,      </v>
      </c>
      <c r="F929" s="6" t="str">
        <f t="shared" si="2395"/>
        <v>5H0_970_744</v>
      </c>
      <c r="G929" s="6" t="str">
        <f t="shared" si="2396"/>
        <v>AM</v>
      </c>
      <c r="H929" s="6" t="str">
        <f t="shared" ref="H929:H1101" si="2410">CONCATENATE(IF(MID(Q929,5,3)="970","1AS1"),LEFT(F929,3),RIGHT(F929,3))</f>
        <v>1AS15H0744</v>
      </c>
      <c r="I929" s="6" t="str">
        <f t="shared" si="2397"/>
        <v>AM</v>
      </c>
      <c r="J929" s="8" t="s">
        <v>498</v>
      </c>
      <c r="K929" s="2"/>
      <c r="L929" s="24" t="s">
        <v>297</v>
      </c>
      <c r="M929" s="67"/>
      <c r="N929" s="68">
        <v>2025</v>
      </c>
      <c r="O929" s="69">
        <v>2037</v>
      </c>
      <c r="P929" s="42" t="s">
        <v>1905</v>
      </c>
      <c r="Q929" s="24" t="s">
        <v>870</v>
      </c>
      <c r="R929" s="6" t="str">
        <f t="shared" si="2178"/>
        <v>1AS15H0744AMA</v>
      </c>
      <c r="S929" s="7" t="str">
        <f t="shared" si="2375"/>
        <v>NICHT AKTUELL</v>
      </c>
      <c r="T929" s="1" t="str">
        <f t="shared" si="2382"/>
        <v/>
      </c>
      <c r="U929" s="8"/>
      <c r="V929" s="8"/>
      <c r="W929" s="25"/>
      <c r="X929" s="22"/>
      <c r="Y929" s="4" t="s">
        <v>566</v>
      </c>
      <c r="Z929" s="4" t="s">
        <v>566</v>
      </c>
      <c r="AA929" s="4" t="s">
        <v>374</v>
      </c>
      <c r="AB929" s="32"/>
      <c r="AC929" s="173"/>
      <c r="AD929" s="165"/>
      <c r="AE929" s="165"/>
      <c r="AF929" s="165"/>
      <c r="AG929" s="171"/>
      <c r="AH929" s="171"/>
      <c r="AI929" s="171"/>
      <c r="AJ929" s="172"/>
      <c r="AK929" s="172"/>
      <c r="AL929" s="172"/>
      <c r="AM929" s="165"/>
      <c r="AN929" s="173"/>
      <c r="AO929" s="173"/>
      <c r="AP929" s="173"/>
      <c r="AQ929" s="173"/>
      <c r="AR929" s="173"/>
      <c r="AS929" s="173"/>
      <c r="AT929" s="173"/>
      <c r="AU929" s="173"/>
      <c r="AV929" s="173"/>
      <c r="AW929" s="173"/>
      <c r="AX929" s="173"/>
      <c r="AY929" s="173"/>
      <c r="AZ929" s="173"/>
      <c r="BA929" s="173"/>
      <c r="BB929" s="173"/>
      <c r="BC929" s="173"/>
      <c r="BD929" s="173"/>
      <c r="BE929" s="173"/>
      <c r="BF929" s="173" t="s">
        <v>374</v>
      </c>
      <c r="BG929" s="173"/>
      <c r="BH929" s="173"/>
      <c r="BI929" s="173"/>
      <c r="BJ929" s="173"/>
      <c r="BK929" s="173"/>
    </row>
    <row r="930" spans="1:63">
      <c r="A930" s="2" t="s">
        <v>26</v>
      </c>
      <c r="B930" s="24" t="s">
        <v>431</v>
      </c>
      <c r="C930" s="4"/>
      <c r="D930" s="4"/>
      <c r="E930" s="135" t="str">
        <f t="shared" si="2320"/>
        <v xml:space="preserve">                                       VTU3,      </v>
      </c>
      <c r="F930" s="6" t="str">
        <f t="shared" ref="F930" si="2411">LEFT(Q930,11)</f>
        <v>5H0_970_744</v>
      </c>
      <c r="G930" s="6" t="str">
        <f t="shared" ref="G930" si="2412">IF(LEN(Q930)=11,0,MID(Q930,13,2))</f>
        <v>AM</v>
      </c>
      <c r="H930" s="6" t="str">
        <f t="shared" ref="H930" si="2413">CONCATENATE(IF(MID(Q930,5,3)="970","1AS1"),LEFT(F930,3),RIGHT(F930,3))</f>
        <v>1AS15H0744</v>
      </c>
      <c r="I930" s="6" t="str">
        <f t="shared" ref="I930" si="2414">IF(G930=0,"00",IF(LEN(G930)=1,CONCATENATE(G930,0),G930))</f>
        <v>AM</v>
      </c>
      <c r="J930" s="8" t="s">
        <v>605</v>
      </c>
      <c r="K930" s="122"/>
      <c r="L930" s="24" t="s">
        <v>297</v>
      </c>
      <c r="M930" s="67"/>
      <c r="N930" s="68">
        <v>2038</v>
      </c>
      <c r="O930" s="69"/>
      <c r="P930" s="42" t="s">
        <v>1905</v>
      </c>
      <c r="Q930" s="24" t="s">
        <v>870</v>
      </c>
      <c r="R930" s="6" t="str">
        <f t="shared" ref="R930" si="2415">IF(J930&lt;&gt;"",CONCATENATE(H930,I930,J930),CONCATENATE(H930,I930,K930))</f>
        <v>1AS15H0744AMB</v>
      </c>
      <c r="S930" s="7" t="str">
        <f t="shared" ref="S930" si="2416">IF(N930="-","KEIN LIEFERUMFANG",IF(AND(N930&lt;=S$3,O930=""),"AKTUELL",IF(O930=N930-1,"KEIN SERIENEINSATZ",IF(N930&gt;S$3,"NOCH NICHT AKTUELL",IF(AND(N930&lt;S$3,O930&lt;S$3),"NICHT AKTUELL",IF(N930&lt;=S$3,"AKTUELL"))))))</f>
        <v>AKTUELL</v>
      </c>
      <c r="T930" s="1" t="str">
        <f t="shared" si="2382"/>
        <v/>
      </c>
      <c r="U930" s="8"/>
      <c r="V930" s="8"/>
      <c r="W930" s="25"/>
      <c r="X930" s="22"/>
      <c r="Y930" s="4" t="s">
        <v>566</v>
      </c>
      <c r="Z930" s="4" t="s">
        <v>566</v>
      </c>
      <c r="AA930" s="4" t="s">
        <v>374</v>
      </c>
      <c r="AB930" s="32"/>
      <c r="AC930" s="173"/>
      <c r="AD930" s="165"/>
      <c r="AE930" s="165"/>
      <c r="AF930" s="165"/>
      <c r="AG930" s="171"/>
      <c r="AH930" s="171"/>
      <c r="AI930" s="171"/>
      <c r="AJ930" s="172"/>
      <c r="AK930" s="172"/>
      <c r="AL930" s="172"/>
      <c r="AM930" s="165"/>
      <c r="AN930" s="173"/>
      <c r="AO930" s="173"/>
      <c r="AP930" s="173"/>
      <c r="AQ930" s="173"/>
      <c r="AR930" s="173"/>
      <c r="AS930" s="173"/>
      <c r="AT930" s="173"/>
      <c r="AU930" s="173"/>
      <c r="AV930" s="173"/>
      <c r="AW930" s="173"/>
      <c r="AX930" s="173"/>
      <c r="AY930" s="173"/>
      <c r="AZ930" s="173"/>
      <c r="BA930" s="173"/>
      <c r="BB930" s="173"/>
      <c r="BC930" s="173"/>
      <c r="BD930" s="173"/>
      <c r="BE930" s="173"/>
      <c r="BF930" s="173" t="s">
        <v>374</v>
      </c>
      <c r="BG930" s="173"/>
      <c r="BH930" s="173"/>
      <c r="BI930" s="173"/>
      <c r="BJ930" s="173"/>
      <c r="BK930" s="173"/>
    </row>
    <row r="931" spans="1:63">
      <c r="A931" s="2" t="s">
        <v>26</v>
      </c>
      <c r="B931" s="24" t="s">
        <v>431</v>
      </c>
      <c r="C931" s="4"/>
      <c r="D931" s="4"/>
      <c r="E931" s="135" t="str">
        <f t="shared" si="2320"/>
        <v xml:space="preserve">                                       VTU3,      </v>
      </c>
      <c r="F931" s="6" t="str">
        <f t="shared" si="2395"/>
        <v>5H0_970_744</v>
      </c>
      <c r="G931" s="6" t="str">
        <f t="shared" si="2396"/>
        <v>AN</v>
      </c>
      <c r="H931" s="6" t="str">
        <f t="shared" si="2410"/>
        <v>1AS15H0744</v>
      </c>
      <c r="I931" s="6" t="str">
        <f t="shared" si="2397"/>
        <v>AN</v>
      </c>
      <c r="J931" s="8" t="s">
        <v>498</v>
      </c>
      <c r="K931" s="2"/>
      <c r="L931" s="24" t="s">
        <v>298</v>
      </c>
      <c r="M931" s="67"/>
      <c r="N931" s="68">
        <v>2025</v>
      </c>
      <c r="O931" s="69">
        <v>2037</v>
      </c>
      <c r="P931" s="42" t="s">
        <v>1905</v>
      </c>
      <c r="Q931" s="24" t="s">
        <v>871</v>
      </c>
      <c r="R931" s="6" t="str">
        <f t="shared" si="2178"/>
        <v>1AS15H0744ANA</v>
      </c>
      <c r="S931" s="7" t="str">
        <f t="shared" si="2375"/>
        <v>NICHT AKTUELL</v>
      </c>
      <c r="T931" s="1" t="str">
        <f t="shared" si="2382"/>
        <v/>
      </c>
      <c r="U931" s="8"/>
      <c r="V931" s="8"/>
      <c r="W931" s="25"/>
      <c r="X931" s="22"/>
      <c r="Y931" s="4" t="s">
        <v>566</v>
      </c>
      <c r="Z931" s="4" t="s">
        <v>566</v>
      </c>
      <c r="AA931" s="4" t="s">
        <v>374</v>
      </c>
      <c r="AB931" s="32"/>
      <c r="AC931" s="173"/>
      <c r="AD931" s="165"/>
      <c r="AE931" s="165"/>
      <c r="AF931" s="165"/>
      <c r="AG931" s="171"/>
      <c r="AH931" s="171"/>
      <c r="AI931" s="171"/>
      <c r="AJ931" s="172"/>
      <c r="AK931" s="172"/>
      <c r="AL931" s="172"/>
      <c r="AM931" s="165"/>
      <c r="AN931" s="173"/>
      <c r="AO931" s="173"/>
      <c r="AP931" s="173"/>
      <c r="AQ931" s="173"/>
      <c r="AR931" s="173"/>
      <c r="AS931" s="173"/>
      <c r="AT931" s="173"/>
      <c r="AU931" s="173"/>
      <c r="AV931" s="173"/>
      <c r="AW931" s="173"/>
      <c r="AX931" s="173"/>
      <c r="AY931" s="173"/>
      <c r="AZ931" s="173"/>
      <c r="BA931" s="173"/>
      <c r="BB931" s="173"/>
      <c r="BC931" s="173"/>
      <c r="BD931" s="173"/>
      <c r="BE931" s="173"/>
      <c r="BF931" s="173" t="s">
        <v>374</v>
      </c>
      <c r="BG931" s="173"/>
      <c r="BH931" s="173"/>
      <c r="BI931" s="173"/>
      <c r="BJ931" s="173"/>
      <c r="BK931" s="173"/>
    </row>
    <row r="932" spans="1:63">
      <c r="A932" s="2" t="s">
        <v>26</v>
      </c>
      <c r="B932" s="24" t="s">
        <v>431</v>
      </c>
      <c r="C932" s="4"/>
      <c r="D932" s="4"/>
      <c r="E932" s="135" t="str">
        <f t="shared" si="2320"/>
        <v xml:space="preserve">                                       VTU3,      </v>
      </c>
      <c r="F932" s="6" t="str">
        <f t="shared" ref="F932" si="2417">LEFT(Q932,11)</f>
        <v>5H0_970_744</v>
      </c>
      <c r="G932" s="6" t="str">
        <f t="shared" ref="G932" si="2418">IF(LEN(Q932)=11,0,MID(Q932,13,2))</f>
        <v>AN</v>
      </c>
      <c r="H932" s="6" t="str">
        <f t="shared" ref="H932" si="2419">CONCATENATE(IF(MID(Q932,5,3)="970","1AS1"),LEFT(F932,3),RIGHT(F932,3))</f>
        <v>1AS15H0744</v>
      </c>
      <c r="I932" s="6" t="str">
        <f t="shared" ref="I932" si="2420">IF(G932=0,"00",IF(LEN(G932)=1,CONCATENATE(G932,0),G932))</f>
        <v>AN</v>
      </c>
      <c r="J932" s="8" t="s">
        <v>605</v>
      </c>
      <c r="K932" s="122"/>
      <c r="L932" s="24" t="s">
        <v>298</v>
      </c>
      <c r="M932" s="67"/>
      <c r="N932" s="68">
        <v>2038</v>
      </c>
      <c r="O932" s="69"/>
      <c r="P932" s="42" t="s">
        <v>1905</v>
      </c>
      <c r="Q932" s="24" t="s">
        <v>871</v>
      </c>
      <c r="R932" s="6" t="str">
        <f t="shared" ref="R932" si="2421">IF(J932&lt;&gt;"",CONCATENATE(H932,I932,J932),CONCATENATE(H932,I932,K932))</f>
        <v>1AS15H0744ANB</v>
      </c>
      <c r="S932" s="7" t="str">
        <f t="shared" ref="S932" si="2422">IF(N932="-","KEIN LIEFERUMFANG",IF(AND(N932&lt;=S$3,O932=""),"AKTUELL",IF(O932=N932-1,"KEIN SERIENEINSATZ",IF(N932&gt;S$3,"NOCH NICHT AKTUELL",IF(AND(N932&lt;S$3,O932&lt;S$3),"NICHT AKTUELL",IF(N932&lt;=S$3,"AKTUELL"))))))</f>
        <v>AKTUELL</v>
      </c>
      <c r="T932" s="1" t="str">
        <f t="shared" si="2382"/>
        <v/>
      </c>
      <c r="U932" s="8"/>
      <c r="V932" s="8"/>
      <c r="W932" s="25"/>
      <c r="X932" s="22"/>
      <c r="Y932" s="4" t="s">
        <v>566</v>
      </c>
      <c r="Z932" s="4" t="s">
        <v>566</v>
      </c>
      <c r="AA932" s="4" t="s">
        <v>374</v>
      </c>
      <c r="AB932" s="32"/>
      <c r="AC932" s="173"/>
      <c r="AD932" s="165"/>
      <c r="AE932" s="165"/>
      <c r="AF932" s="165"/>
      <c r="AG932" s="171"/>
      <c r="AH932" s="171"/>
      <c r="AI932" s="171"/>
      <c r="AJ932" s="172"/>
      <c r="AK932" s="172"/>
      <c r="AL932" s="172"/>
      <c r="AM932" s="165"/>
      <c r="AN932" s="173"/>
      <c r="AO932" s="173"/>
      <c r="AP932" s="173"/>
      <c r="AQ932" s="173"/>
      <c r="AR932" s="173"/>
      <c r="AS932" s="173"/>
      <c r="AT932" s="173"/>
      <c r="AU932" s="173"/>
      <c r="AV932" s="173"/>
      <c r="AW932" s="173"/>
      <c r="AX932" s="173"/>
      <c r="AY932" s="173"/>
      <c r="AZ932" s="173"/>
      <c r="BA932" s="173"/>
      <c r="BB932" s="173"/>
      <c r="BC932" s="173"/>
      <c r="BD932" s="173"/>
      <c r="BE932" s="173"/>
      <c r="BF932" s="173" t="s">
        <v>374</v>
      </c>
      <c r="BG932" s="173"/>
      <c r="BH932" s="173"/>
      <c r="BI932" s="173"/>
      <c r="BJ932" s="173"/>
      <c r="BK932" s="173"/>
    </row>
    <row r="933" spans="1:63">
      <c r="A933" s="2" t="s">
        <v>26</v>
      </c>
      <c r="B933" s="24" t="s">
        <v>431</v>
      </c>
      <c r="C933" s="4"/>
      <c r="D933" s="4"/>
      <c r="E933" s="135" t="str">
        <f t="shared" si="2320"/>
        <v xml:space="preserve">                                       VTU3,      </v>
      </c>
      <c r="F933" s="6" t="str">
        <f t="shared" si="2395"/>
        <v>5H0_970_744</v>
      </c>
      <c r="G933" s="6" t="str">
        <f t="shared" si="2396"/>
        <v>AP</v>
      </c>
      <c r="H933" s="6" t="str">
        <f t="shared" si="2410"/>
        <v>1AS15H0744</v>
      </c>
      <c r="I933" s="6" t="str">
        <f t="shared" si="2397"/>
        <v>AP</v>
      </c>
      <c r="J933" s="8" t="s">
        <v>498</v>
      </c>
      <c r="K933" s="2"/>
      <c r="L933" s="24" t="s">
        <v>880</v>
      </c>
      <c r="M933" s="67"/>
      <c r="N933" s="68">
        <v>2025</v>
      </c>
      <c r="O933" s="69">
        <v>2024</v>
      </c>
      <c r="P933" s="42" t="s">
        <v>1911</v>
      </c>
      <c r="Q933" s="24" t="s">
        <v>872</v>
      </c>
      <c r="R933" s="6" t="str">
        <f t="shared" si="2178"/>
        <v>1AS15H0744APA</v>
      </c>
      <c r="S933" s="7" t="str">
        <f t="shared" si="2375"/>
        <v>KEIN SERIENEINSATZ</v>
      </c>
      <c r="T933" s="1" t="str">
        <f t="shared" si="2382"/>
        <v/>
      </c>
      <c r="U933" s="8"/>
      <c r="V933" s="8"/>
      <c r="W933" s="25"/>
      <c r="X933" s="22"/>
      <c r="Y933" s="4" t="s">
        <v>566</v>
      </c>
      <c r="Z933" s="4" t="s">
        <v>566</v>
      </c>
      <c r="AA933" s="4" t="s">
        <v>374</v>
      </c>
      <c r="AB933" s="32"/>
      <c r="AC933" s="173"/>
      <c r="AD933" s="165"/>
      <c r="AE933" s="165"/>
      <c r="AF933" s="165"/>
      <c r="AG933" s="171"/>
      <c r="AH933" s="171"/>
      <c r="AI933" s="171"/>
      <c r="AJ933" s="172"/>
      <c r="AK933" s="172"/>
      <c r="AL933" s="172"/>
      <c r="AM933" s="165"/>
      <c r="AN933" s="173"/>
      <c r="AO933" s="173"/>
      <c r="AP933" s="173"/>
      <c r="AQ933" s="173"/>
      <c r="AR933" s="173"/>
      <c r="AS933" s="173"/>
      <c r="AT933" s="173"/>
      <c r="AU933" s="173"/>
      <c r="AV933" s="173"/>
      <c r="AW933" s="173"/>
      <c r="AX933" s="173"/>
      <c r="AY933" s="173"/>
      <c r="AZ933" s="173"/>
      <c r="BA933" s="173"/>
      <c r="BB933" s="173"/>
      <c r="BC933" s="173"/>
      <c r="BD933" s="173"/>
      <c r="BE933" s="173"/>
      <c r="BF933" s="173" t="s">
        <v>374</v>
      </c>
      <c r="BG933" s="173"/>
      <c r="BH933" s="173"/>
      <c r="BI933" s="173"/>
      <c r="BJ933" s="173"/>
      <c r="BK933" s="173"/>
    </row>
    <row r="934" spans="1:63">
      <c r="A934" s="2" t="s">
        <v>26</v>
      </c>
      <c r="B934" s="24" t="s">
        <v>431</v>
      </c>
      <c r="C934" s="4"/>
      <c r="D934" s="4"/>
      <c r="E934" s="135" t="str">
        <f t="shared" si="2320"/>
        <v xml:space="preserve">                                   VTR1,   VTU3,      </v>
      </c>
      <c r="F934" s="6" t="str">
        <f t="shared" si="2395"/>
        <v>5H0_970_744</v>
      </c>
      <c r="G934" s="6" t="str">
        <f t="shared" si="2396"/>
        <v>AP</v>
      </c>
      <c r="H934" s="6" t="str">
        <f t="shared" si="2410"/>
        <v>1AS15H0744</v>
      </c>
      <c r="I934" s="6" t="str">
        <f t="shared" si="2397"/>
        <v>AP</v>
      </c>
      <c r="J934" s="8" t="s">
        <v>605</v>
      </c>
      <c r="K934" s="2"/>
      <c r="L934" s="24" t="s">
        <v>880</v>
      </c>
      <c r="M934" s="67"/>
      <c r="N934" s="68">
        <v>2025</v>
      </c>
      <c r="O934" s="69">
        <v>2037</v>
      </c>
      <c r="P934" s="42" t="s">
        <v>1911</v>
      </c>
      <c r="Q934" s="24" t="s">
        <v>872</v>
      </c>
      <c r="R934" s="6" t="str">
        <f t="shared" si="2178"/>
        <v>1AS15H0744APB</v>
      </c>
      <c r="S934" s="7" t="str">
        <f t="shared" si="2375"/>
        <v>NICHT AKTUELL</v>
      </c>
      <c r="T934" s="1" t="str">
        <f t="shared" ref="T934" si="2423">IF(H934=H933,IF(I934=I933,"IndizeNeu (Spalte J, K)",IF(K934&lt;&gt;"","Neue Variant","")),IF(K934&lt;&gt;"","Neue Variant",""))</f>
        <v>IndizeNeu (Spalte J, K)</v>
      </c>
      <c r="U934" s="8"/>
      <c r="V934" s="8"/>
      <c r="W934" s="25"/>
      <c r="X934" s="22"/>
      <c r="Y934" s="4" t="s">
        <v>566</v>
      </c>
      <c r="Z934" s="4" t="s">
        <v>566</v>
      </c>
      <c r="AA934" s="4" t="s">
        <v>374</v>
      </c>
      <c r="AB934" s="32"/>
      <c r="AC934" s="173"/>
      <c r="AD934" s="165"/>
      <c r="AE934" s="165"/>
      <c r="AF934" s="165"/>
      <c r="AG934" s="171"/>
      <c r="AH934" s="171"/>
      <c r="AI934" s="171"/>
      <c r="AJ934" s="172"/>
      <c r="AK934" s="172"/>
      <c r="AL934" s="172"/>
      <c r="AM934" s="165"/>
      <c r="AN934" s="173"/>
      <c r="AO934" s="173"/>
      <c r="AP934" s="173"/>
      <c r="AQ934" s="173"/>
      <c r="AR934" s="173"/>
      <c r="AS934" s="173"/>
      <c r="AT934" s="173"/>
      <c r="AU934" s="173"/>
      <c r="AV934" s="173"/>
      <c r="AW934" s="173"/>
      <c r="AX934" s="173"/>
      <c r="AY934" s="173"/>
      <c r="AZ934" s="173"/>
      <c r="BA934" s="173"/>
      <c r="BB934" s="173" t="s">
        <v>374</v>
      </c>
      <c r="BC934" s="173"/>
      <c r="BD934" s="173"/>
      <c r="BE934" s="173"/>
      <c r="BF934" s="173" t="s">
        <v>374</v>
      </c>
      <c r="BG934" s="173"/>
      <c r="BH934" s="173"/>
      <c r="BI934" s="173"/>
      <c r="BJ934" s="173"/>
      <c r="BK934" s="173"/>
    </row>
    <row r="935" spans="1:63">
      <c r="A935" s="2" t="s">
        <v>26</v>
      </c>
      <c r="B935" s="24" t="s">
        <v>431</v>
      </c>
      <c r="C935" s="4"/>
      <c r="D935" s="4"/>
      <c r="E935" s="135" t="str">
        <f t="shared" si="2320"/>
        <v xml:space="preserve">                                   VTR1,   VTU3,      </v>
      </c>
      <c r="F935" s="6" t="str">
        <f t="shared" ref="F935" si="2424">LEFT(Q935,11)</f>
        <v>5H0_970_744</v>
      </c>
      <c r="G935" s="6" t="str">
        <f t="shared" ref="G935" si="2425">IF(LEN(Q935)=11,0,MID(Q935,13,2))</f>
        <v>AP</v>
      </c>
      <c r="H935" s="6" t="str">
        <f t="shared" ref="H935" si="2426">CONCATENATE(IF(MID(Q935,5,3)="970","1AS1"),LEFT(F935,3),RIGHT(F935,3))</f>
        <v>1AS15H0744</v>
      </c>
      <c r="I935" s="6" t="str">
        <f t="shared" ref="I935" si="2427">IF(G935=0,"00",IF(LEN(G935)=1,CONCATENATE(G935,0),G935))</f>
        <v>AP</v>
      </c>
      <c r="J935" s="8" t="s">
        <v>630</v>
      </c>
      <c r="K935" s="122"/>
      <c r="L935" s="24" t="s">
        <v>880</v>
      </c>
      <c r="M935" s="67"/>
      <c r="N935" s="68">
        <v>2038</v>
      </c>
      <c r="O935" s="69"/>
      <c r="P935" s="42" t="s">
        <v>1911</v>
      </c>
      <c r="Q935" s="24" t="s">
        <v>872</v>
      </c>
      <c r="R935" s="6" t="str">
        <f t="shared" ref="R935" si="2428">IF(J935&lt;&gt;"",CONCATENATE(H935,I935,J935),CONCATENATE(H935,I935,K935))</f>
        <v>1AS15H0744APC</v>
      </c>
      <c r="S935" s="7" t="str">
        <f t="shared" ref="S935" si="2429">IF(N935="-","KEIN LIEFERUMFANG",IF(AND(N935&lt;=S$3,O935=""),"AKTUELL",IF(O935=N935-1,"KEIN SERIENEINSATZ",IF(N935&gt;S$3,"NOCH NICHT AKTUELL",IF(AND(N935&lt;S$3,O935&lt;S$3),"NICHT AKTUELL",IF(N935&lt;=S$3,"AKTUELL"))))))</f>
        <v>AKTUELL</v>
      </c>
      <c r="T935" s="1" t="str">
        <f t="shared" ref="T935" si="2430">IF(H935=H934,IF(I935=I934,"IndizeNeu (Spalte J, K)",IF(K935&lt;&gt;"","Neue Variant","")),IF(K935&lt;&gt;"","Neue Variant",""))</f>
        <v>IndizeNeu (Spalte J, K)</v>
      </c>
      <c r="U935" s="8"/>
      <c r="V935" s="8"/>
      <c r="W935" s="25"/>
      <c r="X935" s="22"/>
      <c r="Y935" s="4" t="s">
        <v>566</v>
      </c>
      <c r="Z935" s="4" t="s">
        <v>566</v>
      </c>
      <c r="AA935" s="4" t="s">
        <v>374</v>
      </c>
      <c r="AB935" s="32"/>
      <c r="AC935" s="173"/>
      <c r="AD935" s="165"/>
      <c r="AE935" s="165"/>
      <c r="AF935" s="165"/>
      <c r="AG935" s="171"/>
      <c r="AH935" s="171"/>
      <c r="AI935" s="171"/>
      <c r="AJ935" s="172"/>
      <c r="AK935" s="172"/>
      <c r="AL935" s="172"/>
      <c r="AM935" s="165"/>
      <c r="AN935" s="173"/>
      <c r="AO935" s="173"/>
      <c r="AP935" s="173"/>
      <c r="AQ935" s="173"/>
      <c r="AR935" s="173"/>
      <c r="AS935" s="173"/>
      <c r="AT935" s="173"/>
      <c r="AU935" s="173"/>
      <c r="AV935" s="173"/>
      <c r="AW935" s="173"/>
      <c r="AX935" s="173"/>
      <c r="AY935" s="173"/>
      <c r="AZ935" s="173"/>
      <c r="BA935" s="173"/>
      <c r="BB935" s="173" t="s">
        <v>374</v>
      </c>
      <c r="BC935" s="173"/>
      <c r="BD935" s="173"/>
      <c r="BE935" s="173"/>
      <c r="BF935" s="173" t="s">
        <v>374</v>
      </c>
      <c r="BG935" s="173"/>
      <c r="BH935" s="173"/>
      <c r="BI935" s="173"/>
      <c r="BJ935" s="173"/>
      <c r="BK935" s="173"/>
    </row>
    <row r="936" spans="1:63">
      <c r="A936" s="2" t="s">
        <v>26</v>
      </c>
      <c r="B936" s="24" t="s">
        <v>431</v>
      </c>
      <c r="C936" s="4"/>
      <c r="D936" s="4"/>
      <c r="E936" s="135" t="str">
        <f t="shared" si="2320"/>
        <v xml:space="preserve">                                       VTU3,      </v>
      </c>
      <c r="F936" s="6" t="str">
        <f t="shared" si="2395"/>
        <v>5H0_970_744</v>
      </c>
      <c r="G936" s="6" t="str">
        <f t="shared" si="2396"/>
        <v>AQ</v>
      </c>
      <c r="H936" s="6" t="str">
        <f t="shared" si="2410"/>
        <v>1AS15H0744</v>
      </c>
      <c r="I936" s="6" t="str">
        <f t="shared" si="2397"/>
        <v>AQ</v>
      </c>
      <c r="J936" s="8" t="s">
        <v>498</v>
      </c>
      <c r="K936" s="2"/>
      <c r="L936" s="24" t="s">
        <v>300</v>
      </c>
      <c r="M936" s="67"/>
      <c r="N936" s="68">
        <v>2025</v>
      </c>
      <c r="O936" s="69">
        <v>2037</v>
      </c>
      <c r="P936" s="42" t="s">
        <v>1905</v>
      </c>
      <c r="Q936" s="24" t="s">
        <v>873</v>
      </c>
      <c r="R936" s="6" t="str">
        <f t="shared" si="2178"/>
        <v>1AS15H0744AQA</v>
      </c>
      <c r="S936" s="7" t="str">
        <f t="shared" si="2375"/>
        <v>NICHT AKTUELL</v>
      </c>
      <c r="T936" s="1" t="str">
        <f>IF(H936=H933,IF(I936=I933,"IndizeNeu (Spalte J, K)",IF(K936&lt;&gt;"","Neue Variant","")),IF(K936&lt;&gt;"","Neue Variant",""))</f>
        <v/>
      </c>
      <c r="U936" s="8"/>
      <c r="V936" s="8"/>
      <c r="W936" s="25"/>
      <c r="X936" s="22"/>
      <c r="Y936" s="4" t="s">
        <v>566</v>
      </c>
      <c r="Z936" s="4" t="s">
        <v>566</v>
      </c>
      <c r="AA936" s="4" t="s">
        <v>374</v>
      </c>
      <c r="AB936" s="32"/>
      <c r="AC936" s="173"/>
      <c r="AD936" s="165"/>
      <c r="AE936" s="165"/>
      <c r="AF936" s="165"/>
      <c r="AG936" s="171"/>
      <c r="AH936" s="171"/>
      <c r="AI936" s="171"/>
      <c r="AJ936" s="172"/>
      <c r="AK936" s="172"/>
      <c r="AL936" s="172"/>
      <c r="AM936" s="165"/>
      <c r="AN936" s="173"/>
      <c r="AO936" s="173"/>
      <c r="AP936" s="173"/>
      <c r="AQ936" s="173"/>
      <c r="AR936" s="173"/>
      <c r="AS936" s="173"/>
      <c r="AT936" s="173"/>
      <c r="AU936" s="173"/>
      <c r="AV936" s="173"/>
      <c r="AW936" s="173"/>
      <c r="AX936" s="173"/>
      <c r="AY936" s="173"/>
      <c r="AZ936" s="173"/>
      <c r="BA936" s="173"/>
      <c r="BB936" s="173"/>
      <c r="BC936" s="173"/>
      <c r="BD936" s="173"/>
      <c r="BE936" s="173"/>
      <c r="BF936" s="173" t="s">
        <v>374</v>
      </c>
      <c r="BG936" s="173"/>
      <c r="BH936" s="173"/>
      <c r="BI936" s="173"/>
      <c r="BJ936" s="173"/>
      <c r="BK936" s="173"/>
    </row>
    <row r="937" spans="1:63">
      <c r="A937" s="2" t="s">
        <v>26</v>
      </c>
      <c r="B937" s="24" t="s">
        <v>431</v>
      </c>
      <c r="C937" s="4"/>
      <c r="D937" s="4"/>
      <c r="E937" s="135" t="str">
        <f t="shared" si="2320"/>
        <v xml:space="preserve">                                       VTU3,      </v>
      </c>
      <c r="F937" s="6" t="str">
        <f t="shared" ref="F937" si="2431">LEFT(Q937,11)</f>
        <v>5H0_970_744</v>
      </c>
      <c r="G937" s="6" t="str">
        <f t="shared" ref="G937" si="2432">IF(LEN(Q937)=11,0,MID(Q937,13,2))</f>
        <v>AQ</v>
      </c>
      <c r="H937" s="6" t="str">
        <f t="shared" ref="H937" si="2433">CONCATENATE(IF(MID(Q937,5,3)="970","1AS1"),LEFT(F937,3),RIGHT(F937,3))</f>
        <v>1AS15H0744</v>
      </c>
      <c r="I937" s="6" t="str">
        <f t="shared" ref="I937" si="2434">IF(G937=0,"00",IF(LEN(G937)=1,CONCATENATE(G937,0),G937))</f>
        <v>AQ</v>
      </c>
      <c r="J937" s="8" t="s">
        <v>605</v>
      </c>
      <c r="K937" s="122"/>
      <c r="L937" s="24" t="s">
        <v>300</v>
      </c>
      <c r="M937" s="67"/>
      <c r="N937" s="68">
        <v>2038</v>
      </c>
      <c r="O937" s="69"/>
      <c r="P937" s="42" t="s">
        <v>1905</v>
      </c>
      <c r="Q937" s="24" t="s">
        <v>873</v>
      </c>
      <c r="R937" s="6" t="str">
        <f t="shared" ref="R937" si="2435">IF(J937&lt;&gt;"",CONCATENATE(H937,I937,J937),CONCATENATE(H937,I937,K937))</f>
        <v>1AS15H0744AQB</v>
      </c>
      <c r="S937" s="7" t="str">
        <f t="shared" ref="S937" si="2436">IF(N937="-","KEIN LIEFERUMFANG",IF(AND(N937&lt;=S$3,O937=""),"AKTUELL",IF(O937=N937-1,"KEIN SERIENEINSATZ",IF(N937&gt;S$3,"NOCH NICHT AKTUELL",IF(AND(N937&lt;S$3,O937&lt;S$3),"NICHT AKTUELL",IF(N937&lt;=S$3,"AKTUELL"))))))</f>
        <v>AKTUELL</v>
      </c>
      <c r="T937" s="1" t="str">
        <f>IF(H937=H934,IF(I937=I934,"IndizeNeu (Spalte J, K)",IF(K937&lt;&gt;"","Neue Variant","")),IF(K937&lt;&gt;"","Neue Variant",""))</f>
        <v/>
      </c>
      <c r="U937" s="8"/>
      <c r="V937" s="8"/>
      <c r="W937" s="25"/>
      <c r="X937" s="22"/>
      <c r="Y937" s="4" t="s">
        <v>566</v>
      </c>
      <c r="Z937" s="4" t="s">
        <v>566</v>
      </c>
      <c r="AA937" s="4" t="s">
        <v>374</v>
      </c>
      <c r="AB937" s="32"/>
      <c r="AC937" s="173"/>
      <c r="AD937" s="165"/>
      <c r="AE937" s="165"/>
      <c r="AF937" s="165"/>
      <c r="AG937" s="171"/>
      <c r="AH937" s="171"/>
      <c r="AI937" s="171"/>
      <c r="AJ937" s="172"/>
      <c r="AK937" s="172"/>
      <c r="AL937" s="172"/>
      <c r="AM937" s="165"/>
      <c r="AN937" s="173"/>
      <c r="AO937" s="173"/>
      <c r="AP937" s="173"/>
      <c r="AQ937" s="173"/>
      <c r="AR937" s="173"/>
      <c r="AS937" s="173"/>
      <c r="AT937" s="173"/>
      <c r="AU937" s="173"/>
      <c r="AV937" s="173"/>
      <c r="AW937" s="173"/>
      <c r="AX937" s="173"/>
      <c r="AY937" s="173"/>
      <c r="AZ937" s="173"/>
      <c r="BA937" s="173"/>
      <c r="BB937" s="173"/>
      <c r="BC937" s="173"/>
      <c r="BD937" s="173"/>
      <c r="BE937" s="173"/>
      <c r="BF937" s="173" t="s">
        <v>374</v>
      </c>
      <c r="BG937" s="173"/>
      <c r="BH937" s="173"/>
      <c r="BI937" s="173"/>
      <c r="BJ937" s="173"/>
      <c r="BK937" s="173"/>
    </row>
    <row r="938" spans="1:63">
      <c r="A938" s="2" t="s">
        <v>26</v>
      </c>
      <c r="B938" s="24" t="s">
        <v>431</v>
      </c>
      <c r="C938" s="4"/>
      <c r="D938" s="4"/>
      <c r="E938" s="135" t="str">
        <f t="shared" si="2320"/>
        <v xml:space="preserve">                                    VTT2,  VTU3,      </v>
      </c>
      <c r="F938" s="6" t="str">
        <f t="shared" si="2395"/>
        <v>5H0_970_744</v>
      </c>
      <c r="G938" s="6" t="str">
        <f t="shared" si="2396"/>
        <v>AR</v>
      </c>
      <c r="H938" s="6" t="str">
        <f t="shared" si="2410"/>
        <v>1AS15H0744</v>
      </c>
      <c r="I938" s="6" t="str">
        <f t="shared" si="2397"/>
        <v>AR</v>
      </c>
      <c r="J938" s="8" t="s">
        <v>498</v>
      </c>
      <c r="K938" s="2"/>
      <c r="L938" s="24" t="s">
        <v>301</v>
      </c>
      <c r="M938" s="67"/>
      <c r="N938" s="68">
        <v>2025</v>
      </c>
      <c r="O938" s="69">
        <v>2037</v>
      </c>
      <c r="P938" s="42" t="s">
        <v>1905</v>
      </c>
      <c r="Q938" s="24" t="s">
        <v>874</v>
      </c>
      <c r="R938" s="6" t="str">
        <f t="shared" si="2178"/>
        <v>1AS15H0744ARA</v>
      </c>
      <c r="S938" s="7" t="str">
        <f t="shared" si="2375"/>
        <v>NICHT AKTUELL</v>
      </c>
      <c r="T938" s="1" t="str">
        <f t="shared" ref="T938:T944" si="2437">IF(H938=H936,IF(I938=I936,"IndizeNeu (Spalte J, K)",IF(K938&lt;&gt;"","Neue Variant","")),IF(K938&lt;&gt;"","Neue Variant",""))</f>
        <v/>
      </c>
      <c r="U938" s="8"/>
      <c r="V938" s="8"/>
      <c r="W938" s="25"/>
      <c r="X938" s="22"/>
      <c r="Y938" s="4" t="s">
        <v>374</v>
      </c>
      <c r="Z938" s="4" t="s">
        <v>566</v>
      </c>
      <c r="AA938" s="4" t="s">
        <v>374</v>
      </c>
      <c r="AB938" s="32"/>
      <c r="AC938" s="173"/>
      <c r="AD938" s="165"/>
      <c r="AE938" s="165"/>
      <c r="AF938" s="165"/>
      <c r="AG938" s="171"/>
      <c r="AH938" s="171"/>
      <c r="AI938" s="171"/>
      <c r="AJ938" s="172"/>
      <c r="AK938" s="172"/>
      <c r="AL938" s="172"/>
      <c r="AM938" s="165"/>
      <c r="AN938" s="173"/>
      <c r="AO938" s="173"/>
      <c r="AP938" s="173"/>
      <c r="AQ938" s="173"/>
      <c r="AR938" s="173"/>
      <c r="AS938" s="173"/>
      <c r="AT938" s="173"/>
      <c r="AU938" s="173"/>
      <c r="AV938" s="173"/>
      <c r="AW938" s="173"/>
      <c r="AX938" s="173"/>
      <c r="AY938" s="173"/>
      <c r="AZ938" s="173"/>
      <c r="BA938" s="173"/>
      <c r="BB938" s="173"/>
      <c r="BC938" s="173" t="s">
        <v>374</v>
      </c>
      <c r="BD938" s="173"/>
      <c r="BE938" s="173"/>
      <c r="BF938" s="173" t="s">
        <v>374</v>
      </c>
      <c r="BG938" s="173"/>
      <c r="BH938" s="173"/>
      <c r="BI938" s="173"/>
      <c r="BJ938" s="173"/>
      <c r="BK938" s="173"/>
    </row>
    <row r="939" spans="1:63">
      <c r="A939" s="2" t="s">
        <v>26</v>
      </c>
      <c r="B939" s="24" t="s">
        <v>431</v>
      </c>
      <c r="C939" s="4"/>
      <c r="D939" s="4"/>
      <c r="E939" s="135" t="str">
        <f t="shared" si="2320"/>
        <v xml:space="preserve">                                    VTT2,  VTU3,      </v>
      </c>
      <c r="F939" s="6" t="str">
        <f t="shared" ref="F939" si="2438">LEFT(Q939,11)</f>
        <v>5H0_970_744</v>
      </c>
      <c r="G939" s="6" t="str">
        <f t="shared" ref="G939" si="2439">IF(LEN(Q939)=11,0,MID(Q939,13,2))</f>
        <v>AR</v>
      </c>
      <c r="H939" s="6" t="str">
        <f t="shared" ref="H939" si="2440">CONCATENATE(IF(MID(Q939,5,3)="970","1AS1"),LEFT(F939,3),RIGHT(F939,3))</f>
        <v>1AS15H0744</v>
      </c>
      <c r="I939" s="6" t="str">
        <f t="shared" ref="I939" si="2441">IF(G939=0,"00",IF(LEN(G939)=1,CONCATENATE(G939,0),G939))</f>
        <v>AR</v>
      </c>
      <c r="J939" s="8" t="s">
        <v>605</v>
      </c>
      <c r="K939" s="122"/>
      <c r="L939" s="24" t="s">
        <v>301</v>
      </c>
      <c r="M939" s="67"/>
      <c r="N939" s="68">
        <v>2038</v>
      </c>
      <c r="O939" s="69"/>
      <c r="P939" s="42" t="s">
        <v>1905</v>
      </c>
      <c r="Q939" s="24" t="s">
        <v>874</v>
      </c>
      <c r="R939" s="6" t="str">
        <f t="shared" ref="R939" si="2442">IF(J939&lt;&gt;"",CONCATENATE(H939,I939,J939),CONCATENATE(H939,I939,K939))</f>
        <v>1AS15H0744ARB</v>
      </c>
      <c r="S939" s="7" t="str">
        <f t="shared" ref="S939" si="2443">IF(N939="-","KEIN LIEFERUMFANG",IF(AND(N939&lt;=S$3,O939=""),"AKTUELL",IF(O939=N939-1,"KEIN SERIENEINSATZ",IF(N939&gt;S$3,"NOCH NICHT AKTUELL",IF(AND(N939&lt;S$3,O939&lt;S$3),"NICHT AKTUELL",IF(N939&lt;=S$3,"AKTUELL"))))))</f>
        <v>AKTUELL</v>
      </c>
      <c r="T939" s="1" t="str">
        <f t="shared" si="2437"/>
        <v/>
      </c>
      <c r="U939" s="8"/>
      <c r="V939" s="8"/>
      <c r="W939" s="25"/>
      <c r="X939" s="22"/>
      <c r="Y939" s="4" t="s">
        <v>374</v>
      </c>
      <c r="Z939" s="4" t="s">
        <v>566</v>
      </c>
      <c r="AA939" s="4" t="s">
        <v>374</v>
      </c>
      <c r="AB939" s="32"/>
      <c r="AC939" s="173"/>
      <c r="AD939" s="165"/>
      <c r="AE939" s="165"/>
      <c r="AF939" s="165"/>
      <c r="AG939" s="171"/>
      <c r="AH939" s="171"/>
      <c r="AI939" s="171"/>
      <c r="AJ939" s="172"/>
      <c r="AK939" s="172"/>
      <c r="AL939" s="172"/>
      <c r="AM939" s="165"/>
      <c r="AN939" s="173"/>
      <c r="AO939" s="173"/>
      <c r="AP939" s="173"/>
      <c r="AQ939" s="173"/>
      <c r="AR939" s="173"/>
      <c r="AS939" s="173"/>
      <c r="AT939" s="173"/>
      <c r="AU939" s="173"/>
      <c r="AV939" s="173"/>
      <c r="AW939" s="173"/>
      <c r="AX939" s="173"/>
      <c r="AY939" s="173"/>
      <c r="AZ939" s="173"/>
      <c r="BA939" s="173"/>
      <c r="BB939" s="173"/>
      <c r="BC939" s="173" t="s">
        <v>374</v>
      </c>
      <c r="BD939" s="173"/>
      <c r="BE939" s="173"/>
      <c r="BF939" s="173" t="s">
        <v>374</v>
      </c>
      <c r="BG939" s="173"/>
      <c r="BH939" s="173"/>
      <c r="BI939" s="173"/>
      <c r="BJ939" s="173"/>
      <c r="BK939" s="173"/>
    </row>
    <row r="940" spans="1:63">
      <c r="A940" s="2" t="s">
        <v>26</v>
      </c>
      <c r="B940" s="24" t="s">
        <v>431</v>
      </c>
      <c r="C940" s="4"/>
      <c r="D940" s="4"/>
      <c r="E940" s="135" t="str">
        <f t="shared" si="2320"/>
        <v xml:space="preserve">                                       VTU3,      </v>
      </c>
      <c r="F940" s="6" t="str">
        <f t="shared" si="2395"/>
        <v>5H0_970_744</v>
      </c>
      <c r="G940" s="6" t="str">
        <f t="shared" si="2396"/>
        <v>AS</v>
      </c>
      <c r="H940" s="6" t="str">
        <f t="shared" si="2410"/>
        <v>1AS15H0744</v>
      </c>
      <c r="I940" s="6" t="str">
        <f t="shared" si="2397"/>
        <v>AS</v>
      </c>
      <c r="J940" s="8" t="s">
        <v>498</v>
      </c>
      <c r="K940" s="2"/>
      <c r="L940" s="24" t="s">
        <v>881</v>
      </c>
      <c r="M940" s="67"/>
      <c r="N940" s="68">
        <v>2025</v>
      </c>
      <c r="O940" s="69">
        <v>2037</v>
      </c>
      <c r="P940" s="42" t="s">
        <v>1905</v>
      </c>
      <c r="Q940" s="24" t="s">
        <v>875</v>
      </c>
      <c r="R940" s="6" t="str">
        <f t="shared" si="2178"/>
        <v>1AS15H0744ASA</v>
      </c>
      <c r="S940" s="7" t="str">
        <f t="shared" si="2375"/>
        <v>NICHT AKTUELL</v>
      </c>
      <c r="T940" s="1" t="str">
        <f t="shared" si="2437"/>
        <v/>
      </c>
      <c r="U940" s="8"/>
      <c r="V940" s="8"/>
      <c r="W940" s="25"/>
      <c r="X940" s="22"/>
      <c r="Y940" s="4" t="s">
        <v>566</v>
      </c>
      <c r="Z940" s="4" t="s">
        <v>566</v>
      </c>
      <c r="AA940" s="4" t="s">
        <v>374</v>
      </c>
      <c r="AB940" s="32"/>
      <c r="AC940" s="173"/>
      <c r="AD940" s="165"/>
      <c r="AE940" s="165"/>
      <c r="AF940" s="165"/>
      <c r="AG940" s="171"/>
      <c r="AH940" s="171"/>
      <c r="AI940" s="171"/>
      <c r="AJ940" s="172"/>
      <c r="AK940" s="172"/>
      <c r="AL940" s="172"/>
      <c r="AM940" s="165"/>
      <c r="AN940" s="173"/>
      <c r="AO940" s="173"/>
      <c r="AP940" s="173"/>
      <c r="AQ940" s="173"/>
      <c r="AR940" s="173"/>
      <c r="AS940" s="173"/>
      <c r="AT940" s="173"/>
      <c r="AU940" s="173"/>
      <c r="AV940" s="173"/>
      <c r="AW940" s="173"/>
      <c r="AX940" s="173"/>
      <c r="AY940" s="173"/>
      <c r="AZ940" s="173"/>
      <c r="BA940" s="173"/>
      <c r="BB940" s="173"/>
      <c r="BC940" s="173"/>
      <c r="BD940" s="173"/>
      <c r="BE940" s="173"/>
      <c r="BF940" s="173" t="s">
        <v>374</v>
      </c>
      <c r="BG940" s="173"/>
      <c r="BH940" s="173"/>
      <c r="BI940" s="173"/>
      <c r="BJ940" s="173"/>
      <c r="BK940" s="173"/>
    </row>
    <row r="941" spans="1:63">
      <c r="A941" s="2" t="s">
        <v>26</v>
      </c>
      <c r="B941" s="24" t="s">
        <v>431</v>
      </c>
      <c r="C941" s="4"/>
      <c r="D941" s="4"/>
      <c r="E941" s="135" t="str">
        <f t="shared" si="2320"/>
        <v xml:space="preserve">                                       VTU3,      </v>
      </c>
      <c r="F941" s="6" t="str">
        <f t="shared" ref="F941" si="2444">LEFT(Q941,11)</f>
        <v>5H0_970_744</v>
      </c>
      <c r="G941" s="6" t="str">
        <f t="shared" ref="G941" si="2445">IF(LEN(Q941)=11,0,MID(Q941,13,2))</f>
        <v>AS</v>
      </c>
      <c r="H941" s="6" t="str">
        <f t="shared" ref="H941" si="2446">CONCATENATE(IF(MID(Q941,5,3)="970","1AS1"),LEFT(F941,3),RIGHT(F941,3))</f>
        <v>1AS15H0744</v>
      </c>
      <c r="I941" s="6" t="str">
        <f t="shared" ref="I941" si="2447">IF(G941=0,"00",IF(LEN(G941)=1,CONCATENATE(G941,0),G941))</f>
        <v>AS</v>
      </c>
      <c r="J941" s="8" t="s">
        <v>605</v>
      </c>
      <c r="K941" s="122"/>
      <c r="L941" s="24" t="s">
        <v>881</v>
      </c>
      <c r="M941" s="67"/>
      <c r="N941" s="68">
        <v>2038</v>
      </c>
      <c r="O941" s="69"/>
      <c r="P941" s="42" t="s">
        <v>1905</v>
      </c>
      <c r="Q941" s="24" t="s">
        <v>875</v>
      </c>
      <c r="R941" s="6" t="str">
        <f t="shared" ref="R941" si="2448">IF(J941&lt;&gt;"",CONCATENATE(H941,I941,J941),CONCATENATE(H941,I941,K941))</f>
        <v>1AS15H0744ASB</v>
      </c>
      <c r="S941" s="7" t="str">
        <f t="shared" ref="S941" si="2449">IF(N941="-","KEIN LIEFERUMFANG",IF(AND(N941&lt;=S$3,O941=""),"AKTUELL",IF(O941=N941-1,"KEIN SERIENEINSATZ",IF(N941&gt;S$3,"NOCH NICHT AKTUELL",IF(AND(N941&lt;S$3,O941&lt;S$3),"NICHT AKTUELL",IF(N941&lt;=S$3,"AKTUELL"))))))</f>
        <v>AKTUELL</v>
      </c>
      <c r="T941" s="1" t="str">
        <f t="shared" si="2437"/>
        <v/>
      </c>
      <c r="U941" s="8"/>
      <c r="V941" s="8"/>
      <c r="W941" s="25"/>
      <c r="X941" s="22"/>
      <c r="Y941" s="4" t="s">
        <v>566</v>
      </c>
      <c r="Z941" s="4" t="s">
        <v>566</v>
      </c>
      <c r="AA941" s="4" t="s">
        <v>374</v>
      </c>
      <c r="AB941" s="32"/>
      <c r="AC941" s="173"/>
      <c r="AD941" s="165"/>
      <c r="AE941" s="165"/>
      <c r="AF941" s="165"/>
      <c r="AG941" s="171"/>
      <c r="AH941" s="171"/>
      <c r="AI941" s="171"/>
      <c r="AJ941" s="172"/>
      <c r="AK941" s="172"/>
      <c r="AL941" s="172"/>
      <c r="AM941" s="165"/>
      <c r="AN941" s="173"/>
      <c r="AO941" s="173"/>
      <c r="AP941" s="173"/>
      <c r="AQ941" s="173"/>
      <c r="AR941" s="173"/>
      <c r="AS941" s="173"/>
      <c r="AT941" s="173"/>
      <c r="AU941" s="173"/>
      <c r="AV941" s="173"/>
      <c r="AW941" s="173"/>
      <c r="AX941" s="173"/>
      <c r="AY941" s="173"/>
      <c r="AZ941" s="173"/>
      <c r="BA941" s="173"/>
      <c r="BB941" s="173"/>
      <c r="BC941" s="173"/>
      <c r="BD941" s="173"/>
      <c r="BE941" s="173"/>
      <c r="BF941" s="173" t="s">
        <v>374</v>
      </c>
      <c r="BG941" s="173"/>
      <c r="BH941" s="173"/>
      <c r="BI941" s="173"/>
      <c r="BJ941" s="173"/>
      <c r="BK941" s="173"/>
    </row>
    <row r="942" spans="1:63">
      <c r="A942" s="2" t="s">
        <v>26</v>
      </c>
      <c r="B942" s="24" t="s">
        <v>431</v>
      </c>
      <c r="C942" s="4"/>
      <c r="D942" s="4"/>
      <c r="E942" s="135" t="str">
        <f t="shared" si="2320"/>
        <v xml:space="preserve">                                       VTU3,      </v>
      </c>
      <c r="F942" s="6" t="str">
        <f t="shared" si="2395"/>
        <v>5H0_970_744</v>
      </c>
      <c r="G942" s="6" t="str">
        <f t="shared" si="2396"/>
        <v>AT</v>
      </c>
      <c r="H942" s="6" t="str">
        <f t="shared" si="2410"/>
        <v>1AS15H0744</v>
      </c>
      <c r="I942" s="6" t="str">
        <f t="shared" si="2397"/>
        <v>AT</v>
      </c>
      <c r="J942" s="8" t="s">
        <v>498</v>
      </c>
      <c r="K942" s="2"/>
      <c r="L942" s="24" t="s">
        <v>882</v>
      </c>
      <c r="M942" s="67"/>
      <c r="N942" s="68">
        <v>2025</v>
      </c>
      <c r="O942" s="69">
        <v>2037</v>
      </c>
      <c r="P942" s="42" t="s">
        <v>1905</v>
      </c>
      <c r="Q942" s="24" t="s">
        <v>876</v>
      </c>
      <c r="R942" s="6" t="str">
        <f t="shared" si="2178"/>
        <v>1AS15H0744ATA</v>
      </c>
      <c r="S942" s="7" t="str">
        <f t="shared" si="2375"/>
        <v>NICHT AKTUELL</v>
      </c>
      <c r="T942" s="1" t="str">
        <f t="shared" si="2437"/>
        <v/>
      </c>
      <c r="U942" s="8"/>
      <c r="V942" s="8"/>
      <c r="W942" s="25"/>
      <c r="X942" s="22"/>
      <c r="Y942" s="4" t="s">
        <v>566</v>
      </c>
      <c r="Z942" s="4" t="s">
        <v>566</v>
      </c>
      <c r="AA942" s="4" t="s">
        <v>374</v>
      </c>
      <c r="AB942" s="32"/>
      <c r="AC942" s="173"/>
      <c r="AD942" s="165"/>
      <c r="AE942" s="165"/>
      <c r="AF942" s="165"/>
      <c r="AG942" s="171"/>
      <c r="AH942" s="171"/>
      <c r="AI942" s="171"/>
      <c r="AJ942" s="172"/>
      <c r="AK942" s="172"/>
      <c r="AL942" s="172"/>
      <c r="AM942" s="165"/>
      <c r="AN942" s="173"/>
      <c r="AO942" s="173"/>
      <c r="AP942" s="173"/>
      <c r="AQ942" s="173"/>
      <c r="AR942" s="173"/>
      <c r="AS942" s="173"/>
      <c r="AT942" s="173"/>
      <c r="AU942" s="173"/>
      <c r="AV942" s="173"/>
      <c r="AW942" s="173"/>
      <c r="AX942" s="173"/>
      <c r="AY942" s="173"/>
      <c r="AZ942" s="173"/>
      <c r="BA942" s="173"/>
      <c r="BB942" s="173"/>
      <c r="BC942" s="173"/>
      <c r="BD942" s="173"/>
      <c r="BE942" s="173"/>
      <c r="BF942" s="173" t="s">
        <v>374</v>
      </c>
      <c r="BG942" s="173"/>
      <c r="BH942" s="173"/>
      <c r="BI942" s="173"/>
      <c r="BJ942" s="173"/>
      <c r="BK942" s="173"/>
    </row>
    <row r="943" spans="1:63">
      <c r="A943" s="2" t="s">
        <v>26</v>
      </c>
      <c r="B943" s="24" t="s">
        <v>431</v>
      </c>
      <c r="C943" s="4"/>
      <c r="D943" s="4"/>
      <c r="E943" s="135" t="str">
        <f t="shared" si="2320"/>
        <v xml:space="preserve">                                       VTU3,      </v>
      </c>
      <c r="F943" s="6" t="str">
        <f t="shared" ref="F943" si="2450">LEFT(Q943,11)</f>
        <v>5H0_970_744</v>
      </c>
      <c r="G943" s="6" t="str">
        <f t="shared" ref="G943" si="2451">IF(LEN(Q943)=11,0,MID(Q943,13,2))</f>
        <v>AT</v>
      </c>
      <c r="H943" s="6" t="str">
        <f t="shared" ref="H943" si="2452">CONCATENATE(IF(MID(Q943,5,3)="970","1AS1"),LEFT(F943,3),RIGHT(F943,3))</f>
        <v>1AS15H0744</v>
      </c>
      <c r="I943" s="6" t="str">
        <f t="shared" ref="I943" si="2453">IF(G943=0,"00",IF(LEN(G943)=1,CONCATENATE(G943,0),G943))</f>
        <v>AT</v>
      </c>
      <c r="J943" s="8" t="s">
        <v>605</v>
      </c>
      <c r="K943" s="122"/>
      <c r="L943" s="24" t="s">
        <v>882</v>
      </c>
      <c r="M943" s="67"/>
      <c r="N943" s="68">
        <v>2038</v>
      </c>
      <c r="O943" s="69"/>
      <c r="P943" s="42" t="s">
        <v>1905</v>
      </c>
      <c r="Q943" s="24" t="s">
        <v>876</v>
      </c>
      <c r="R943" s="6" t="str">
        <f t="shared" ref="R943" si="2454">IF(J943&lt;&gt;"",CONCATENATE(H943,I943,J943),CONCATENATE(H943,I943,K943))</f>
        <v>1AS15H0744ATB</v>
      </c>
      <c r="S943" s="7" t="str">
        <f t="shared" ref="S943" si="2455">IF(N943="-","KEIN LIEFERUMFANG",IF(AND(N943&lt;=S$3,O943=""),"AKTUELL",IF(O943=N943-1,"KEIN SERIENEINSATZ",IF(N943&gt;S$3,"NOCH NICHT AKTUELL",IF(AND(N943&lt;S$3,O943&lt;S$3),"NICHT AKTUELL",IF(N943&lt;=S$3,"AKTUELL"))))))</f>
        <v>AKTUELL</v>
      </c>
      <c r="T943" s="1" t="str">
        <f t="shared" si="2437"/>
        <v/>
      </c>
      <c r="U943" s="8"/>
      <c r="V943" s="8"/>
      <c r="W943" s="25"/>
      <c r="X943" s="22"/>
      <c r="Y943" s="4" t="s">
        <v>566</v>
      </c>
      <c r="Z943" s="4" t="s">
        <v>566</v>
      </c>
      <c r="AA943" s="4" t="s">
        <v>374</v>
      </c>
      <c r="AB943" s="32"/>
      <c r="AC943" s="173"/>
      <c r="AD943" s="165"/>
      <c r="AE943" s="165"/>
      <c r="AF943" s="165"/>
      <c r="AG943" s="171"/>
      <c r="AH943" s="171"/>
      <c r="AI943" s="171"/>
      <c r="AJ943" s="172"/>
      <c r="AK943" s="172"/>
      <c r="AL943" s="172"/>
      <c r="AM943" s="165"/>
      <c r="AN943" s="173"/>
      <c r="AO943" s="173"/>
      <c r="AP943" s="173"/>
      <c r="AQ943" s="173"/>
      <c r="AR943" s="173"/>
      <c r="AS943" s="173"/>
      <c r="AT943" s="173"/>
      <c r="AU943" s="173"/>
      <c r="AV943" s="173"/>
      <c r="AW943" s="173"/>
      <c r="AX943" s="173"/>
      <c r="AY943" s="173"/>
      <c r="AZ943" s="173"/>
      <c r="BA943" s="173"/>
      <c r="BB943" s="173"/>
      <c r="BC943" s="173"/>
      <c r="BD943" s="173"/>
      <c r="BE943" s="173"/>
      <c r="BF943" s="173" t="s">
        <v>374</v>
      </c>
      <c r="BG943" s="173"/>
      <c r="BH943" s="173"/>
      <c r="BI943" s="173"/>
      <c r="BJ943" s="173"/>
      <c r="BK943" s="173"/>
    </row>
    <row r="944" spans="1:63">
      <c r="A944" s="2" t="s">
        <v>26</v>
      </c>
      <c r="B944" s="24" t="s">
        <v>431</v>
      </c>
      <c r="C944" s="4"/>
      <c r="D944" s="4"/>
      <c r="E944" s="135" t="str">
        <f t="shared" si="2320"/>
        <v xml:space="preserve">                                       VTU3,      </v>
      </c>
      <c r="F944" s="6" t="str">
        <f t="shared" si="2395"/>
        <v>5H0_970_744</v>
      </c>
      <c r="G944" s="6" t="str">
        <f t="shared" si="2396"/>
        <v>BA</v>
      </c>
      <c r="H944" s="6" t="str">
        <f t="shared" si="2410"/>
        <v>1AS15H0744</v>
      </c>
      <c r="I944" s="6" t="str">
        <f t="shared" si="2397"/>
        <v>BA</v>
      </c>
      <c r="J944" s="8" t="s">
        <v>498</v>
      </c>
      <c r="K944" s="2"/>
      <c r="L944" s="24" t="s">
        <v>610</v>
      </c>
      <c r="M944" s="67" t="s">
        <v>499</v>
      </c>
      <c r="N944" s="68">
        <v>2025</v>
      </c>
      <c r="O944" s="69"/>
      <c r="P944" s="42" t="s">
        <v>699</v>
      </c>
      <c r="Q944" s="24" t="s">
        <v>877</v>
      </c>
      <c r="R944" s="6" t="str">
        <f t="shared" si="2178"/>
        <v>1AS15H0744BAA</v>
      </c>
      <c r="S944" s="7" t="str">
        <f t="shared" si="2375"/>
        <v>AKTUELL</v>
      </c>
      <c r="T944" s="1" t="str">
        <f t="shared" si="2437"/>
        <v/>
      </c>
      <c r="U944" s="8"/>
      <c r="V944" s="8" t="s">
        <v>499</v>
      </c>
      <c r="W944" s="25"/>
      <c r="X944" s="22"/>
      <c r="Y944" s="4" t="s">
        <v>566</v>
      </c>
      <c r="Z944" s="4" t="s">
        <v>566</v>
      </c>
      <c r="AA944" s="4" t="s">
        <v>374</v>
      </c>
      <c r="AB944" s="32"/>
      <c r="AC944" s="173"/>
      <c r="AD944" s="165"/>
      <c r="AE944" s="165"/>
      <c r="AF944" s="165"/>
      <c r="AG944" s="171"/>
      <c r="AH944" s="171"/>
      <c r="AI944" s="171"/>
      <c r="AJ944" s="172"/>
      <c r="AK944" s="172"/>
      <c r="AL944" s="172"/>
      <c r="AM944" s="165"/>
      <c r="AN944" s="173"/>
      <c r="AO944" s="173"/>
      <c r="AP944" s="173"/>
      <c r="AQ944" s="173"/>
      <c r="AR944" s="173"/>
      <c r="AS944" s="173"/>
      <c r="AT944" s="173"/>
      <c r="AU944" s="173"/>
      <c r="AV944" s="173"/>
      <c r="AW944" s="173"/>
      <c r="AX944" s="173"/>
      <c r="AY944" s="173"/>
      <c r="AZ944" s="173"/>
      <c r="BA944" s="173"/>
      <c r="BB944" s="173"/>
      <c r="BC944" s="173"/>
      <c r="BD944" s="173"/>
      <c r="BE944" s="173"/>
      <c r="BF944" s="173" t="s">
        <v>374</v>
      </c>
      <c r="BG944" s="173"/>
      <c r="BH944" s="173"/>
      <c r="BI944" s="173"/>
      <c r="BJ944" s="173"/>
      <c r="BK944" s="173"/>
    </row>
    <row r="945" spans="1:63">
      <c r="A945" s="2" t="s">
        <v>26</v>
      </c>
      <c r="B945" s="24" t="s">
        <v>431</v>
      </c>
      <c r="C945" s="4"/>
      <c r="D945" s="4"/>
      <c r="E945" s="135" t="str">
        <f t="shared" si="2320"/>
        <v xml:space="preserve">                                       VTU3,      </v>
      </c>
      <c r="F945" s="6" t="str">
        <f t="shared" si="2395"/>
        <v>5H0_970_744</v>
      </c>
      <c r="G945" s="6" t="str">
        <f t="shared" si="2396"/>
        <v>BB</v>
      </c>
      <c r="H945" s="6" t="str">
        <f t="shared" si="2410"/>
        <v>1AS15H0744</v>
      </c>
      <c r="I945" s="6" t="str">
        <f t="shared" si="2397"/>
        <v>BB</v>
      </c>
      <c r="J945" s="8" t="s">
        <v>498</v>
      </c>
      <c r="K945" s="2"/>
      <c r="L945" s="24" t="s">
        <v>1282</v>
      </c>
      <c r="M945" s="67"/>
      <c r="N945" s="68">
        <v>2048</v>
      </c>
      <c r="O945" s="69">
        <v>2047</v>
      </c>
      <c r="P945" s="42" t="s">
        <v>1906</v>
      </c>
      <c r="Q945" s="24" t="s">
        <v>1269</v>
      </c>
      <c r="R945" s="6" t="str">
        <f t="shared" si="2178"/>
        <v>1AS15H0744BBA</v>
      </c>
      <c r="S945" s="7" t="str">
        <f t="shared" si="2375"/>
        <v>KEIN SERIENEINSATZ</v>
      </c>
      <c r="T945" s="1" t="str">
        <f>IF(H945=H940,IF(I945=I940,"IndizeNeu (Spalte J, K)",IF(K945&lt;&gt;"","Neue Variant","")),IF(K945&lt;&gt;"","Neue Variant",""))</f>
        <v/>
      </c>
      <c r="U945" s="8"/>
      <c r="V945" s="8"/>
      <c r="W945" s="25"/>
      <c r="X945" s="22"/>
      <c r="Y945" s="4" t="s">
        <v>566</v>
      </c>
      <c r="Z945" s="4" t="s">
        <v>566</v>
      </c>
      <c r="AA945" s="4" t="s">
        <v>374</v>
      </c>
      <c r="AB945" s="32"/>
      <c r="AC945" s="173"/>
      <c r="AD945" s="165"/>
      <c r="AE945" s="165"/>
      <c r="AF945" s="165"/>
      <c r="AG945" s="171"/>
      <c r="AH945" s="171"/>
      <c r="AI945" s="171"/>
      <c r="AJ945" s="172"/>
      <c r="AK945" s="172"/>
      <c r="AL945" s="172"/>
      <c r="AM945" s="165"/>
      <c r="AN945" s="173"/>
      <c r="AO945" s="173"/>
      <c r="AP945" s="173"/>
      <c r="AQ945" s="173"/>
      <c r="AR945" s="173"/>
      <c r="AS945" s="173"/>
      <c r="AT945" s="173"/>
      <c r="AU945" s="173"/>
      <c r="AV945" s="173"/>
      <c r="AW945" s="173"/>
      <c r="AX945" s="173"/>
      <c r="AY945" s="173"/>
      <c r="AZ945" s="173"/>
      <c r="BA945" s="173"/>
      <c r="BB945" s="173"/>
      <c r="BC945" s="173"/>
      <c r="BD945" s="173"/>
      <c r="BE945" s="173"/>
      <c r="BF945" s="173" t="s">
        <v>374</v>
      </c>
      <c r="BG945" s="173"/>
      <c r="BH945" s="173"/>
      <c r="BI945" s="173"/>
      <c r="BJ945" s="173"/>
      <c r="BK945" s="173"/>
    </row>
    <row r="946" spans="1:63">
      <c r="A946" s="2" t="s">
        <v>26</v>
      </c>
      <c r="B946" s="24" t="s">
        <v>431</v>
      </c>
      <c r="C946" s="4"/>
      <c r="D946" s="4"/>
      <c r="E946" s="135" t="str">
        <f t="shared" si="2320"/>
        <v xml:space="preserve">                                              </v>
      </c>
      <c r="F946" s="6" t="str">
        <f t="shared" ref="F946" si="2456">LEFT(Q946,11)</f>
        <v>5H0_970_744</v>
      </c>
      <c r="G946" s="6" t="str">
        <f t="shared" ref="G946" si="2457">IF(LEN(Q946)=11,0,MID(Q946,13,2))</f>
        <v>BB</v>
      </c>
      <c r="H946" s="6" t="str">
        <f t="shared" ref="H946" si="2458">CONCATENATE(IF(MID(Q946,5,3)="970","1AS1"),LEFT(F946,3),RIGHT(F946,3))</f>
        <v>1AS15H0744</v>
      </c>
      <c r="I946" s="6" t="str">
        <f t="shared" ref="I946" si="2459">IF(G946=0,"00",IF(LEN(G946)=1,CONCATENATE(G946,0),G946))</f>
        <v>BB</v>
      </c>
      <c r="J946" s="8" t="s">
        <v>605</v>
      </c>
      <c r="K946" s="122"/>
      <c r="L946" s="24" t="s">
        <v>1282</v>
      </c>
      <c r="M946" s="67"/>
      <c r="N946" s="68">
        <v>2048</v>
      </c>
      <c r="O946" s="69">
        <v>2102</v>
      </c>
      <c r="P946" s="42" t="s">
        <v>2257</v>
      </c>
      <c r="Q946" s="24" t="s">
        <v>1269</v>
      </c>
      <c r="R946" s="6" t="str">
        <f t="shared" ref="R946" si="2460">IF(J946&lt;&gt;"",CONCATENATE(H946,I946,J946),CONCATENATE(H946,I946,K946))</f>
        <v>1AS15H0744BBB</v>
      </c>
      <c r="S946" s="7" t="str">
        <f t="shared" ref="S946" si="2461">IF(N946="-","KEIN LIEFERUMFANG",IF(AND(N946&lt;=S$3,O946=""),"AKTUELL",IF(O946=N946-1,"KEIN SERIENEINSATZ",IF(N946&gt;S$3,"NOCH NICHT AKTUELL",IF(AND(N946&lt;S$3,O946&lt;S$3),"NICHT AKTUELL",IF(N946&lt;=S$3,"AKTUELL"))))))</f>
        <v>NICHT AKTUELL</v>
      </c>
      <c r="T946" s="1" t="str">
        <f>IF(H946=H941,IF(I946=I941,"IndizeNeu (Spalte J, K)",IF(K946&lt;&gt;"","Neue Variant","")),IF(K946&lt;&gt;"","Neue Variant",""))</f>
        <v/>
      </c>
      <c r="U946" s="8"/>
      <c r="V946" s="8"/>
      <c r="W946" s="25"/>
      <c r="X946" s="22"/>
      <c r="Y946" s="4" t="s">
        <v>566</v>
      </c>
      <c r="Z946" s="4" t="s">
        <v>566</v>
      </c>
      <c r="AA946" s="4" t="s">
        <v>374</v>
      </c>
      <c r="AB946" s="32"/>
      <c r="AC946" s="173"/>
      <c r="AD946" s="165"/>
      <c r="AE946" s="165"/>
      <c r="AF946" s="165"/>
      <c r="AG946" s="171"/>
      <c r="AH946" s="171"/>
      <c r="AI946" s="171"/>
      <c r="AJ946" s="172"/>
      <c r="AK946" s="172"/>
      <c r="AL946" s="172"/>
      <c r="AM946" s="165"/>
      <c r="AN946" s="173"/>
      <c r="AO946" s="173"/>
      <c r="AP946" s="173"/>
      <c r="AQ946" s="173"/>
      <c r="AR946" s="173"/>
      <c r="AS946" s="173"/>
      <c r="AT946" s="173"/>
      <c r="AU946" s="173"/>
      <c r="AV946" s="173"/>
      <c r="AW946" s="173"/>
      <c r="AX946" s="173"/>
      <c r="AY946" s="173"/>
      <c r="AZ946" s="173"/>
      <c r="BA946" s="173"/>
      <c r="BB946" s="173"/>
      <c r="BC946" s="173"/>
      <c r="BD946" s="173"/>
      <c r="BE946" s="173"/>
      <c r="BF946" s="173"/>
      <c r="BG946" s="173"/>
      <c r="BH946" s="173"/>
      <c r="BI946" s="173"/>
      <c r="BJ946" s="173"/>
      <c r="BK946" s="173"/>
    </row>
    <row r="947" spans="1:63">
      <c r="A947" s="2" t="s">
        <v>26</v>
      </c>
      <c r="B947" s="24" t="s">
        <v>431</v>
      </c>
      <c r="C947" s="4"/>
      <c r="D947" s="4"/>
      <c r="E947" s="135" t="str">
        <f t="shared" si="2320"/>
        <v xml:space="preserve">                                              </v>
      </c>
      <c r="F947" s="6" t="str">
        <f t="shared" ref="F947" si="2462">LEFT(Q947,11)</f>
        <v>5H0_970_744</v>
      </c>
      <c r="G947" s="6" t="str">
        <f t="shared" ref="G947" si="2463">IF(LEN(Q947)=11,0,MID(Q947,13,2))</f>
        <v>BB</v>
      </c>
      <c r="H947" s="6" t="str">
        <f t="shared" ref="H947" si="2464">CONCATENATE(IF(MID(Q947,5,3)="970","1AS1"),LEFT(F947,3),RIGHT(F947,3))</f>
        <v>1AS15H0744</v>
      </c>
      <c r="I947" s="6" t="str">
        <f t="shared" ref="I947" si="2465">IF(G947=0,"00",IF(LEN(G947)=1,CONCATENATE(G947,0),G947))</f>
        <v>BB</v>
      </c>
      <c r="J947" s="8" t="s">
        <v>634</v>
      </c>
      <c r="K947" s="122"/>
      <c r="L947" s="24" t="s">
        <v>1282</v>
      </c>
      <c r="M947" s="67"/>
      <c r="N947" s="68">
        <v>2103</v>
      </c>
      <c r="O947" s="69"/>
      <c r="P947" s="42" t="s">
        <v>2257</v>
      </c>
      <c r="Q947" s="24" t="s">
        <v>1269</v>
      </c>
      <c r="R947" s="6" t="str">
        <f t="shared" ref="R947" si="2466">IF(J947&lt;&gt;"",CONCATENATE(H947,I947,J947),CONCATENATE(H947,I947,K947))</f>
        <v>1AS15H0744BBD</v>
      </c>
      <c r="S947" s="7" t="str">
        <f t="shared" ref="S947" si="2467">IF(N947="-","KEIN LIEFERUMFANG",IF(AND(N947&lt;=S$3,O947=""),"AKTUELL",IF(O947=N947-1,"KEIN SERIENEINSATZ",IF(N947&gt;S$3,"NOCH NICHT AKTUELL",IF(AND(N947&lt;S$3,O947&lt;S$3),"NICHT AKTUELL",IF(N947&lt;=S$3,"AKTUELL"))))))</f>
        <v>AKTUELL</v>
      </c>
      <c r="T947" s="1" t="str">
        <f>IF(H947=H942,IF(I947=I942,"IndizeNeu (Spalte J, K)",IF(K947&lt;&gt;"","Neue Variant","")),IF(K947&lt;&gt;"","Neue Variant",""))</f>
        <v/>
      </c>
      <c r="U947" s="8"/>
      <c r="V947" s="8"/>
      <c r="W947" s="25"/>
      <c r="X947" s="22"/>
      <c r="Y947" s="4" t="s">
        <v>566</v>
      </c>
      <c r="Z947" s="4" t="s">
        <v>566</v>
      </c>
      <c r="AA947" s="4" t="s">
        <v>374</v>
      </c>
      <c r="AB947" s="32"/>
      <c r="AC947" s="173"/>
      <c r="AD947" s="165"/>
      <c r="AE947" s="165"/>
      <c r="AF947" s="165"/>
      <c r="AG947" s="171"/>
      <c r="AH947" s="171"/>
      <c r="AI947" s="171"/>
      <c r="AJ947" s="172"/>
      <c r="AK947" s="172"/>
      <c r="AL947" s="172"/>
      <c r="AM947" s="165"/>
      <c r="AN947" s="173"/>
      <c r="AO947" s="173"/>
      <c r="AP947" s="173"/>
      <c r="AQ947" s="173"/>
      <c r="AR947" s="173"/>
      <c r="AS947" s="173"/>
      <c r="AT947" s="173"/>
      <c r="AU947" s="173"/>
      <c r="AV947" s="173"/>
      <c r="AW947" s="173"/>
      <c r="AX947" s="173"/>
      <c r="AY947" s="173"/>
      <c r="AZ947" s="173"/>
      <c r="BA947" s="173"/>
      <c r="BB947" s="173"/>
      <c r="BC947" s="173"/>
      <c r="BD947" s="173"/>
      <c r="BE947" s="173"/>
      <c r="BF947" s="173"/>
      <c r="BG947" s="173"/>
      <c r="BH947" s="173"/>
      <c r="BI947" s="173"/>
      <c r="BJ947" s="173"/>
      <c r="BK947" s="173"/>
    </row>
    <row r="948" spans="1:63">
      <c r="A948" s="2" t="s">
        <v>26</v>
      </c>
      <c r="B948" s="24" t="s">
        <v>431</v>
      </c>
      <c r="C948" s="4"/>
      <c r="D948" s="4"/>
      <c r="E948" s="135" t="str">
        <f t="shared" si="2320"/>
        <v xml:space="preserve">                                       VTU3,      </v>
      </c>
      <c r="F948" s="6" t="str">
        <f t="shared" si="2395"/>
        <v>5H0_970_744</v>
      </c>
      <c r="G948" s="6" t="str">
        <f t="shared" si="2396"/>
        <v>BC</v>
      </c>
      <c r="H948" s="6" t="str">
        <f t="shared" si="2410"/>
        <v>1AS15H0744</v>
      </c>
      <c r="I948" s="6" t="str">
        <f t="shared" si="2397"/>
        <v>BC</v>
      </c>
      <c r="J948" s="8" t="s">
        <v>498</v>
      </c>
      <c r="K948" s="2"/>
      <c r="L948" s="24" t="s">
        <v>294</v>
      </c>
      <c r="M948" s="67"/>
      <c r="N948" s="68">
        <v>2048</v>
      </c>
      <c r="O948" s="69">
        <v>2047</v>
      </c>
      <c r="P948" s="42" t="s">
        <v>1906</v>
      </c>
      <c r="Q948" s="24" t="s">
        <v>1270</v>
      </c>
      <c r="R948" s="6" t="str">
        <f t="shared" si="2178"/>
        <v>1AS15H0744BCA</v>
      </c>
      <c r="S948" s="7" t="str">
        <f t="shared" si="2375"/>
        <v>KEIN SERIENEINSATZ</v>
      </c>
      <c r="T948" s="1" t="str">
        <f t="shared" ref="T948:T980" si="2468">IF(H948=H945,IF(I948=I945,"IndizeNeu (Spalte J, K)",IF(K948&lt;&gt;"","Neue Variant","")),IF(K948&lt;&gt;"","Neue Variant",""))</f>
        <v/>
      </c>
      <c r="U948" s="8"/>
      <c r="V948" s="8"/>
      <c r="W948" s="25"/>
      <c r="X948" s="22"/>
      <c r="Y948" s="4" t="s">
        <v>566</v>
      </c>
      <c r="Z948" s="4" t="s">
        <v>566</v>
      </c>
      <c r="AA948" s="4" t="s">
        <v>374</v>
      </c>
      <c r="AB948" s="32"/>
      <c r="AC948" s="173"/>
      <c r="AD948" s="165"/>
      <c r="AE948" s="165"/>
      <c r="AF948" s="165"/>
      <c r="AG948" s="171"/>
      <c r="AH948" s="171"/>
      <c r="AI948" s="171"/>
      <c r="AJ948" s="172"/>
      <c r="AK948" s="172"/>
      <c r="AL948" s="172"/>
      <c r="AM948" s="165"/>
      <c r="AN948" s="173"/>
      <c r="AO948" s="173"/>
      <c r="AP948" s="173"/>
      <c r="AQ948" s="173"/>
      <c r="AR948" s="173"/>
      <c r="AS948" s="173"/>
      <c r="AT948" s="173"/>
      <c r="AU948" s="173"/>
      <c r="AV948" s="173"/>
      <c r="AW948" s="173"/>
      <c r="AX948" s="173"/>
      <c r="AY948" s="173"/>
      <c r="AZ948" s="173"/>
      <c r="BA948" s="173"/>
      <c r="BB948" s="173"/>
      <c r="BC948" s="173"/>
      <c r="BD948" s="173"/>
      <c r="BE948" s="173"/>
      <c r="BF948" s="173" t="s">
        <v>374</v>
      </c>
      <c r="BG948" s="173"/>
      <c r="BH948" s="173"/>
      <c r="BI948" s="173"/>
      <c r="BJ948" s="173"/>
      <c r="BK948" s="173"/>
    </row>
    <row r="949" spans="1:63">
      <c r="A949" s="2" t="s">
        <v>26</v>
      </c>
      <c r="B949" s="24" t="s">
        <v>431</v>
      </c>
      <c r="C949" s="4"/>
      <c r="D949" s="4"/>
      <c r="E949" s="135" t="str">
        <f t="shared" si="2320"/>
        <v xml:space="preserve">                                              </v>
      </c>
      <c r="F949" s="6" t="str">
        <f t="shared" ref="F949" si="2469">LEFT(Q949,11)</f>
        <v>5H0_970_744</v>
      </c>
      <c r="G949" s="6" t="str">
        <f t="shared" ref="G949" si="2470">IF(LEN(Q949)=11,0,MID(Q949,13,2))</f>
        <v>BC</v>
      </c>
      <c r="H949" s="6" t="str">
        <f t="shared" ref="H949" si="2471">CONCATENATE(IF(MID(Q949,5,3)="970","1AS1"),LEFT(F949,3),RIGHT(F949,3))</f>
        <v>1AS15H0744</v>
      </c>
      <c r="I949" s="6" t="str">
        <f t="shared" ref="I949" si="2472">IF(G949=0,"00",IF(LEN(G949)=1,CONCATENATE(G949,0),G949))</f>
        <v>BC</v>
      </c>
      <c r="J949" s="8" t="s">
        <v>605</v>
      </c>
      <c r="K949" s="122"/>
      <c r="L949" s="24" t="s">
        <v>294</v>
      </c>
      <c r="M949" s="67"/>
      <c r="N949" s="68">
        <v>2048</v>
      </c>
      <c r="O949" s="69">
        <v>2102</v>
      </c>
      <c r="P949" s="42" t="s">
        <v>2257</v>
      </c>
      <c r="Q949" s="24" t="s">
        <v>1270</v>
      </c>
      <c r="R949" s="6" t="str">
        <f t="shared" ref="R949" si="2473">IF(J949&lt;&gt;"",CONCATENATE(H949,I949,J949),CONCATENATE(H949,I949,K949))</f>
        <v>1AS15H0744BCB</v>
      </c>
      <c r="S949" s="7" t="str">
        <f t="shared" ref="S949" si="2474">IF(N949="-","KEIN LIEFERUMFANG",IF(AND(N949&lt;=S$3,O949=""),"AKTUELL",IF(O949=N949-1,"KEIN SERIENEINSATZ",IF(N949&gt;S$3,"NOCH NICHT AKTUELL",IF(AND(N949&lt;S$3,O949&lt;S$3),"NICHT AKTUELL",IF(N949&lt;=S$3,"AKTUELL"))))))</f>
        <v>NICHT AKTUELL</v>
      </c>
      <c r="T949" s="1" t="str">
        <f t="shared" si="2468"/>
        <v/>
      </c>
      <c r="U949" s="8"/>
      <c r="V949" s="8"/>
      <c r="W949" s="25"/>
      <c r="X949" s="22"/>
      <c r="Y949" s="4" t="s">
        <v>566</v>
      </c>
      <c r="Z949" s="4" t="s">
        <v>566</v>
      </c>
      <c r="AA949" s="4" t="s">
        <v>374</v>
      </c>
      <c r="AB949" s="32"/>
      <c r="AC949" s="173"/>
      <c r="AD949" s="165"/>
      <c r="AE949" s="165"/>
      <c r="AF949" s="165"/>
      <c r="AG949" s="171"/>
      <c r="AH949" s="171"/>
      <c r="AI949" s="171"/>
      <c r="AJ949" s="172"/>
      <c r="AK949" s="172"/>
      <c r="AL949" s="172"/>
      <c r="AM949" s="165"/>
      <c r="AN949" s="173"/>
      <c r="AO949" s="173"/>
      <c r="AP949" s="173"/>
      <c r="AQ949" s="173"/>
      <c r="AR949" s="173"/>
      <c r="AS949" s="173"/>
      <c r="AT949" s="173"/>
      <c r="AU949" s="173"/>
      <c r="AV949" s="173"/>
      <c r="AW949" s="173"/>
      <c r="AX949" s="173"/>
      <c r="AY949" s="173"/>
      <c r="AZ949" s="173"/>
      <c r="BA949" s="173"/>
      <c r="BB949" s="173"/>
      <c r="BC949" s="173"/>
      <c r="BD949" s="173"/>
      <c r="BE949" s="173"/>
      <c r="BF949" s="173"/>
      <c r="BG949" s="173"/>
      <c r="BH949" s="173"/>
      <c r="BI949" s="173"/>
      <c r="BJ949" s="173"/>
      <c r="BK949" s="173"/>
    </row>
    <row r="950" spans="1:63">
      <c r="A950" s="2" t="s">
        <v>26</v>
      </c>
      <c r="B950" s="24" t="s">
        <v>431</v>
      </c>
      <c r="C950" s="4"/>
      <c r="D950" s="4"/>
      <c r="E950" s="135" t="str">
        <f t="shared" si="2320"/>
        <v xml:space="preserve">                                              </v>
      </c>
      <c r="F950" s="6" t="str">
        <f t="shared" ref="F950" si="2475">LEFT(Q950,11)</f>
        <v>5H0_970_744</v>
      </c>
      <c r="G950" s="6" t="str">
        <f t="shared" ref="G950" si="2476">IF(LEN(Q950)=11,0,MID(Q950,13,2))</f>
        <v>BC</v>
      </c>
      <c r="H950" s="6" t="str">
        <f t="shared" ref="H950" si="2477">CONCATENATE(IF(MID(Q950,5,3)="970","1AS1"),LEFT(F950,3),RIGHT(F950,3))</f>
        <v>1AS15H0744</v>
      </c>
      <c r="I950" s="6" t="str">
        <f t="shared" ref="I950" si="2478">IF(G950=0,"00",IF(LEN(G950)=1,CONCATENATE(G950,0),G950))</f>
        <v>BC</v>
      </c>
      <c r="J950" s="8" t="s">
        <v>634</v>
      </c>
      <c r="K950" s="122"/>
      <c r="L950" s="24" t="s">
        <v>294</v>
      </c>
      <c r="M950" s="67"/>
      <c r="N950" s="68">
        <v>2103</v>
      </c>
      <c r="O950" s="69"/>
      <c r="P950" s="42" t="s">
        <v>2257</v>
      </c>
      <c r="Q950" s="24" t="s">
        <v>1270</v>
      </c>
      <c r="R950" s="6" t="str">
        <f t="shared" ref="R950" si="2479">IF(J950&lt;&gt;"",CONCATENATE(H950,I950,J950),CONCATENATE(H950,I950,K950))</f>
        <v>1AS15H0744BCD</v>
      </c>
      <c r="S950" s="7" t="str">
        <f t="shared" ref="S950" si="2480">IF(N950="-","KEIN LIEFERUMFANG",IF(AND(N950&lt;=S$3,O950=""),"AKTUELL",IF(O950=N950-1,"KEIN SERIENEINSATZ",IF(N950&gt;S$3,"NOCH NICHT AKTUELL",IF(AND(N950&lt;S$3,O950&lt;S$3),"NICHT AKTUELL",IF(N950&lt;=S$3,"AKTUELL"))))))</f>
        <v>AKTUELL</v>
      </c>
      <c r="T950" s="1" t="str">
        <f t="shared" si="2468"/>
        <v/>
      </c>
      <c r="U950" s="8"/>
      <c r="V950" s="8"/>
      <c r="W950" s="25"/>
      <c r="X950" s="22"/>
      <c r="Y950" s="4" t="s">
        <v>566</v>
      </c>
      <c r="Z950" s="4" t="s">
        <v>566</v>
      </c>
      <c r="AA950" s="4" t="s">
        <v>374</v>
      </c>
      <c r="AB950" s="32"/>
      <c r="AC950" s="173"/>
      <c r="AD950" s="165"/>
      <c r="AE950" s="165"/>
      <c r="AF950" s="165"/>
      <c r="AG950" s="171"/>
      <c r="AH950" s="171"/>
      <c r="AI950" s="171"/>
      <c r="AJ950" s="172"/>
      <c r="AK950" s="172"/>
      <c r="AL950" s="172"/>
      <c r="AM950" s="165"/>
      <c r="AN950" s="173"/>
      <c r="AO950" s="173"/>
      <c r="AP950" s="173"/>
      <c r="AQ950" s="173"/>
      <c r="AR950" s="173"/>
      <c r="AS950" s="173"/>
      <c r="AT950" s="173"/>
      <c r="AU950" s="173"/>
      <c r="AV950" s="173"/>
      <c r="AW950" s="173"/>
      <c r="AX950" s="173"/>
      <c r="AY950" s="173"/>
      <c r="AZ950" s="173"/>
      <c r="BA950" s="173"/>
      <c r="BB950" s="173"/>
      <c r="BC950" s="173"/>
      <c r="BD950" s="173"/>
      <c r="BE950" s="173"/>
      <c r="BF950" s="173"/>
      <c r="BG950" s="173"/>
      <c r="BH950" s="173"/>
      <c r="BI950" s="173"/>
      <c r="BJ950" s="173"/>
      <c r="BK950" s="173"/>
    </row>
    <row r="951" spans="1:63">
      <c r="A951" s="2" t="s">
        <v>26</v>
      </c>
      <c r="B951" s="24" t="s">
        <v>431</v>
      </c>
      <c r="C951" s="4"/>
      <c r="D951" s="4"/>
      <c r="E951" s="135" t="str">
        <f t="shared" si="2320"/>
        <v xml:space="preserve">                                       VTU3,      </v>
      </c>
      <c r="F951" s="6" t="str">
        <f t="shared" si="2395"/>
        <v>5H0_970_744</v>
      </c>
      <c r="G951" s="6" t="str">
        <f t="shared" si="2396"/>
        <v>BD</v>
      </c>
      <c r="H951" s="6" t="str">
        <f t="shared" si="2410"/>
        <v>1AS15H0744</v>
      </c>
      <c r="I951" s="6" t="str">
        <f t="shared" si="2397"/>
        <v>BD</v>
      </c>
      <c r="J951" s="8" t="s">
        <v>498</v>
      </c>
      <c r="K951" s="2"/>
      <c r="L951" s="24" t="s">
        <v>432</v>
      </c>
      <c r="M951" s="67"/>
      <c r="N951" s="68">
        <v>2048</v>
      </c>
      <c r="O951" s="69">
        <v>2047</v>
      </c>
      <c r="P951" s="42" t="s">
        <v>1906</v>
      </c>
      <c r="Q951" s="24" t="s">
        <v>1271</v>
      </c>
      <c r="R951" s="6" t="str">
        <f t="shared" si="2178"/>
        <v>1AS15H0744BDA</v>
      </c>
      <c r="S951" s="7" t="str">
        <f t="shared" si="2375"/>
        <v>KEIN SERIENEINSATZ</v>
      </c>
      <c r="T951" s="1" t="str">
        <f t="shared" si="2468"/>
        <v/>
      </c>
      <c r="U951" s="8"/>
      <c r="V951" s="8"/>
      <c r="W951" s="25"/>
      <c r="X951" s="22"/>
      <c r="Y951" s="4" t="s">
        <v>566</v>
      </c>
      <c r="Z951" s="4" t="s">
        <v>566</v>
      </c>
      <c r="AA951" s="4" t="s">
        <v>374</v>
      </c>
      <c r="AB951" s="32"/>
      <c r="AC951" s="173"/>
      <c r="AD951" s="165"/>
      <c r="AE951" s="165"/>
      <c r="AF951" s="165"/>
      <c r="AG951" s="171"/>
      <c r="AH951" s="171"/>
      <c r="AI951" s="171"/>
      <c r="AJ951" s="172"/>
      <c r="AK951" s="172"/>
      <c r="AL951" s="172"/>
      <c r="AM951" s="165"/>
      <c r="AN951" s="173"/>
      <c r="AO951" s="173"/>
      <c r="AP951" s="173"/>
      <c r="AQ951" s="173"/>
      <c r="AR951" s="173"/>
      <c r="AS951" s="173"/>
      <c r="AT951" s="173"/>
      <c r="AU951" s="173"/>
      <c r="AV951" s="173"/>
      <c r="AW951" s="173"/>
      <c r="AX951" s="173"/>
      <c r="AY951" s="173"/>
      <c r="AZ951" s="173"/>
      <c r="BA951" s="173"/>
      <c r="BB951" s="173"/>
      <c r="BC951" s="173"/>
      <c r="BD951" s="173"/>
      <c r="BE951" s="173"/>
      <c r="BF951" s="173" t="s">
        <v>374</v>
      </c>
      <c r="BG951" s="173"/>
      <c r="BH951" s="173"/>
      <c r="BI951" s="173"/>
      <c r="BJ951" s="173"/>
      <c r="BK951" s="173"/>
    </row>
    <row r="952" spans="1:63">
      <c r="A952" s="2" t="s">
        <v>26</v>
      </c>
      <c r="B952" s="24" t="s">
        <v>431</v>
      </c>
      <c r="C952" s="4"/>
      <c r="D952" s="4"/>
      <c r="E952" s="135" t="str">
        <f t="shared" si="2320"/>
        <v xml:space="preserve">                                              </v>
      </c>
      <c r="F952" s="6" t="str">
        <f t="shared" ref="F952" si="2481">LEFT(Q952,11)</f>
        <v>5H0_970_744</v>
      </c>
      <c r="G952" s="6" t="str">
        <f t="shared" ref="G952" si="2482">IF(LEN(Q952)=11,0,MID(Q952,13,2))</f>
        <v>BD</v>
      </c>
      <c r="H952" s="6" t="str">
        <f t="shared" ref="H952" si="2483">CONCATENATE(IF(MID(Q952,5,3)="970","1AS1"),LEFT(F952,3),RIGHT(F952,3))</f>
        <v>1AS15H0744</v>
      </c>
      <c r="I952" s="6" t="str">
        <f t="shared" ref="I952" si="2484">IF(G952=0,"00",IF(LEN(G952)=1,CONCATENATE(G952,0),G952))</f>
        <v>BD</v>
      </c>
      <c r="J952" s="8" t="s">
        <v>605</v>
      </c>
      <c r="K952" s="122"/>
      <c r="L952" s="24" t="s">
        <v>432</v>
      </c>
      <c r="M952" s="67"/>
      <c r="N952" s="68">
        <v>2048</v>
      </c>
      <c r="O952" s="69">
        <v>2102</v>
      </c>
      <c r="P952" s="42" t="s">
        <v>2257</v>
      </c>
      <c r="Q952" s="24" t="s">
        <v>1271</v>
      </c>
      <c r="R952" s="6" t="str">
        <f t="shared" ref="R952" si="2485">IF(J952&lt;&gt;"",CONCATENATE(H952,I952,J952),CONCATENATE(H952,I952,K952))</f>
        <v>1AS15H0744BDB</v>
      </c>
      <c r="S952" s="7" t="str">
        <f t="shared" ref="S952" si="2486">IF(N952="-","KEIN LIEFERUMFANG",IF(AND(N952&lt;=S$3,O952=""),"AKTUELL",IF(O952=N952-1,"KEIN SERIENEINSATZ",IF(N952&gt;S$3,"NOCH NICHT AKTUELL",IF(AND(N952&lt;S$3,O952&lt;S$3),"NICHT AKTUELL",IF(N952&lt;=S$3,"AKTUELL"))))))</f>
        <v>NICHT AKTUELL</v>
      </c>
      <c r="T952" s="1" t="str">
        <f t="shared" si="2468"/>
        <v/>
      </c>
      <c r="U952" s="8"/>
      <c r="V952" s="8"/>
      <c r="W952" s="25"/>
      <c r="X952" s="22"/>
      <c r="Y952" s="4" t="s">
        <v>566</v>
      </c>
      <c r="Z952" s="4" t="s">
        <v>566</v>
      </c>
      <c r="AA952" s="4" t="s">
        <v>374</v>
      </c>
      <c r="AB952" s="32"/>
      <c r="AC952" s="173"/>
      <c r="AD952" s="165"/>
      <c r="AE952" s="165"/>
      <c r="AF952" s="165"/>
      <c r="AG952" s="171"/>
      <c r="AH952" s="171"/>
      <c r="AI952" s="171"/>
      <c r="AJ952" s="172"/>
      <c r="AK952" s="172"/>
      <c r="AL952" s="172"/>
      <c r="AM952" s="165"/>
      <c r="AN952" s="173"/>
      <c r="AO952" s="173"/>
      <c r="AP952" s="173"/>
      <c r="AQ952" s="173"/>
      <c r="AR952" s="173"/>
      <c r="AS952" s="173"/>
      <c r="AT952" s="173"/>
      <c r="AU952" s="173"/>
      <c r="AV952" s="173"/>
      <c r="AW952" s="173"/>
      <c r="AX952" s="173"/>
      <c r="AY952" s="173"/>
      <c r="AZ952" s="173"/>
      <c r="BA952" s="173"/>
      <c r="BB952" s="173"/>
      <c r="BC952" s="173"/>
      <c r="BD952" s="173"/>
      <c r="BE952" s="173"/>
      <c r="BF952" s="173"/>
      <c r="BG952" s="173"/>
      <c r="BH952" s="173"/>
      <c r="BI952" s="173"/>
      <c r="BJ952" s="173"/>
      <c r="BK952" s="173"/>
    </row>
    <row r="953" spans="1:63">
      <c r="A953" s="2" t="s">
        <v>26</v>
      </c>
      <c r="B953" s="24" t="s">
        <v>431</v>
      </c>
      <c r="C953" s="4"/>
      <c r="D953" s="4"/>
      <c r="E953" s="135" t="str">
        <f t="shared" si="2320"/>
        <v xml:space="preserve">                                              </v>
      </c>
      <c r="F953" s="6" t="str">
        <f t="shared" ref="F953" si="2487">LEFT(Q953,11)</f>
        <v>5H0_970_744</v>
      </c>
      <c r="G953" s="6" t="str">
        <f t="shared" ref="G953" si="2488">IF(LEN(Q953)=11,0,MID(Q953,13,2))</f>
        <v>BD</v>
      </c>
      <c r="H953" s="6" t="str">
        <f t="shared" ref="H953" si="2489">CONCATENATE(IF(MID(Q953,5,3)="970","1AS1"),LEFT(F953,3),RIGHT(F953,3))</f>
        <v>1AS15H0744</v>
      </c>
      <c r="I953" s="6" t="str">
        <f t="shared" ref="I953" si="2490">IF(G953=0,"00",IF(LEN(G953)=1,CONCATENATE(G953,0),G953))</f>
        <v>BD</v>
      </c>
      <c r="J953" s="8" t="s">
        <v>634</v>
      </c>
      <c r="K953" s="122"/>
      <c r="L953" s="24" t="s">
        <v>432</v>
      </c>
      <c r="M953" s="67"/>
      <c r="N953" s="68">
        <v>2103</v>
      </c>
      <c r="O953" s="69"/>
      <c r="P953" s="42" t="s">
        <v>2257</v>
      </c>
      <c r="Q953" s="24" t="s">
        <v>1271</v>
      </c>
      <c r="R953" s="6" t="str">
        <f t="shared" ref="R953" si="2491">IF(J953&lt;&gt;"",CONCATENATE(H953,I953,J953),CONCATENATE(H953,I953,K953))</f>
        <v>1AS15H0744BDD</v>
      </c>
      <c r="S953" s="7" t="str">
        <f t="shared" ref="S953" si="2492">IF(N953="-","KEIN LIEFERUMFANG",IF(AND(N953&lt;=S$3,O953=""),"AKTUELL",IF(O953=N953-1,"KEIN SERIENEINSATZ",IF(N953&gt;S$3,"NOCH NICHT AKTUELL",IF(AND(N953&lt;S$3,O953&lt;S$3),"NICHT AKTUELL",IF(N953&lt;=S$3,"AKTUELL"))))))</f>
        <v>AKTUELL</v>
      </c>
      <c r="T953" s="1" t="str">
        <f t="shared" si="2468"/>
        <v/>
      </c>
      <c r="U953" s="8"/>
      <c r="V953" s="8"/>
      <c r="W953" s="25"/>
      <c r="X953" s="22"/>
      <c r="Y953" s="4" t="s">
        <v>566</v>
      </c>
      <c r="Z953" s="4" t="s">
        <v>566</v>
      </c>
      <c r="AA953" s="4" t="s">
        <v>374</v>
      </c>
      <c r="AB953" s="32"/>
      <c r="AC953" s="173"/>
      <c r="AD953" s="165"/>
      <c r="AE953" s="165"/>
      <c r="AF953" s="165"/>
      <c r="AG953" s="171"/>
      <c r="AH953" s="171"/>
      <c r="AI953" s="171"/>
      <c r="AJ953" s="172"/>
      <c r="AK953" s="172"/>
      <c r="AL953" s="172"/>
      <c r="AM953" s="165"/>
      <c r="AN953" s="173"/>
      <c r="AO953" s="173"/>
      <c r="AP953" s="173"/>
      <c r="AQ953" s="173"/>
      <c r="AR953" s="173"/>
      <c r="AS953" s="173"/>
      <c r="AT953" s="173"/>
      <c r="AU953" s="173"/>
      <c r="AV953" s="173"/>
      <c r="AW953" s="173"/>
      <c r="AX953" s="173"/>
      <c r="AY953" s="173"/>
      <c r="AZ953" s="173"/>
      <c r="BA953" s="173"/>
      <c r="BB953" s="173"/>
      <c r="BC953" s="173"/>
      <c r="BD953" s="173"/>
      <c r="BE953" s="173"/>
      <c r="BF953" s="173"/>
      <c r="BG953" s="173"/>
      <c r="BH953" s="173"/>
      <c r="BI953" s="173"/>
      <c r="BJ953" s="173"/>
      <c r="BK953" s="173"/>
    </row>
    <row r="954" spans="1:63">
      <c r="A954" s="2" t="s">
        <v>26</v>
      </c>
      <c r="B954" s="24" t="s">
        <v>431</v>
      </c>
      <c r="C954" s="4"/>
      <c r="D954" s="4"/>
      <c r="E954" s="135" t="str">
        <f t="shared" si="2320"/>
        <v xml:space="preserve">                                    VTT2,  VTU3,      </v>
      </c>
      <c r="F954" s="6" t="str">
        <f t="shared" si="2395"/>
        <v>5H0_970_744</v>
      </c>
      <c r="G954" s="6" t="str">
        <f t="shared" si="2396"/>
        <v>BE</v>
      </c>
      <c r="H954" s="6" t="str">
        <f t="shared" si="2410"/>
        <v>1AS15H0744</v>
      </c>
      <c r="I954" s="6" t="str">
        <f t="shared" si="2397"/>
        <v>BE</v>
      </c>
      <c r="J954" s="8" t="s">
        <v>498</v>
      </c>
      <c r="K954" s="2"/>
      <c r="L954" s="24" t="s">
        <v>878</v>
      </c>
      <c r="M954" s="67"/>
      <c r="N954" s="68">
        <v>2048</v>
      </c>
      <c r="O954" s="69">
        <v>2047</v>
      </c>
      <c r="P954" s="42" t="s">
        <v>1906</v>
      </c>
      <c r="Q954" s="24" t="s">
        <v>1272</v>
      </c>
      <c r="R954" s="6" t="str">
        <f t="shared" si="2178"/>
        <v>1AS15H0744BEA</v>
      </c>
      <c r="S954" s="7" t="str">
        <f t="shared" si="2375"/>
        <v>KEIN SERIENEINSATZ</v>
      </c>
      <c r="T954" s="1" t="str">
        <f t="shared" si="2468"/>
        <v/>
      </c>
      <c r="U954" s="8"/>
      <c r="V954" s="8"/>
      <c r="W954" s="25"/>
      <c r="X954" s="22"/>
      <c r="Y954" s="4" t="s">
        <v>374</v>
      </c>
      <c r="Z954" s="4" t="s">
        <v>374</v>
      </c>
      <c r="AA954" s="4" t="s">
        <v>374</v>
      </c>
      <c r="AB954" s="32"/>
      <c r="AC954" s="173"/>
      <c r="AD954" s="165"/>
      <c r="AE954" s="165"/>
      <c r="AF954" s="165"/>
      <c r="AG954" s="171"/>
      <c r="AH954" s="171"/>
      <c r="AI954" s="171"/>
      <c r="AJ954" s="172"/>
      <c r="AK954" s="172"/>
      <c r="AL954" s="172"/>
      <c r="AM954" s="165"/>
      <c r="AN954" s="173"/>
      <c r="AO954" s="173"/>
      <c r="AP954" s="173"/>
      <c r="AQ954" s="173"/>
      <c r="AR954" s="173"/>
      <c r="AS954" s="173"/>
      <c r="AT954" s="173"/>
      <c r="AU954" s="173"/>
      <c r="AV954" s="173"/>
      <c r="AW954" s="173"/>
      <c r="AX954" s="173"/>
      <c r="AY954" s="173"/>
      <c r="AZ954" s="173"/>
      <c r="BA954" s="173"/>
      <c r="BB954" s="173"/>
      <c r="BC954" s="173" t="s">
        <v>374</v>
      </c>
      <c r="BD954" s="173"/>
      <c r="BE954" s="173"/>
      <c r="BF954" s="173" t="s">
        <v>374</v>
      </c>
      <c r="BG954" s="173"/>
      <c r="BH954" s="173"/>
      <c r="BI954" s="173"/>
      <c r="BJ954" s="173"/>
      <c r="BK954" s="173"/>
    </row>
    <row r="955" spans="1:63">
      <c r="A955" s="2" t="s">
        <v>26</v>
      </c>
      <c r="B955" s="24" t="s">
        <v>431</v>
      </c>
      <c r="C955" s="4"/>
      <c r="D955" s="4"/>
      <c r="E955" s="135" t="str">
        <f t="shared" ref="E955:E1032" si="2493">CONCATENATE(IF(AC955&gt;0,$AC$1," ")," ",IF(AD955&gt;0,$AD$1," ")," ",IF(AE955&gt;0,$AE$1," ")," ",IF(AF955&gt;0,$AF$1," ")," ",IF(AG955&gt;0,$AG$1," ")," ",IF(AH955&gt;0,$AH$1," ")," ",IF(AI955&gt;0,$AI$1," ")," ",IF(AJ955&gt;0,$AJ$1," ")," ",IF(AK955&gt;0,$AK$1," ")," ",IF(AL955&gt;0,$AL$1," ")," ",IF(AM955&gt;0,$AM$1," "),IF(AN955&gt;0,$AN$1," "),IF(AO955&gt;0,$AO$1," "),IF(AP955&gt;0,$AP$1," "),IF(AQ955&gt;0,$AQ$1," "),IF(AR955&gt;0,$AR$1," "),IF(AS955&gt;0,$AS$1," "),IF(AT955&gt;0,$AT$1," "),IF(AU955&gt;0,$AU$1," "),IF(AV955&gt;0,$AV$1," "),IF(AW955&gt;0,$AW$1," "),IF(AX955&gt;0,$AX$1," "),IF(AY955&gt;0,$AY$1," "),IF(AZ955&gt;0,$AZ$1," "),IF(BA955&gt;0,$BA$1," "),IF(BB955&gt;0,$BB$1," "),IF(BC955&gt;0,$BC$1," "),IF(BD955&gt;0,$BD$1," "),IF(BE955&gt;0,$BE$1," "),IF(BF955&gt;0,$BF$1," "),IF(BG955&gt;0,$BG$1," "),IF(BH955&gt;0,$BH$1," "),IF(BI955&gt;0,$BI$1," "),IF(BJ955&gt;0,$BJ$1," "),IF(BK955&gt;0,$BK$1," "),IF(BL955&gt;0,$BL$1," "))</f>
        <v xml:space="preserve">                                    VTT2,         </v>
      </c>
      <c r="F955" s="6" t="str">
        <f t="shared" ref="F955" si="2494">LEFT(Q955,11)</f>
        <v>5H0_970_744</v>
      </c>
      <c r="G955" s="6" t="str">
        <f t="shared" ref="G955" si="2495">IF(LEN(Q955)=11,0,MID(Q955,13,2))</f>
        <v>BE</v>
      </c>
      <c r="H955" s="6" t="str">
        <f t="shared" ref="H955" si="2496">CONCATENATE(IF(MID(Q955,5,3)="970","1AS1"),LEFT(F955,3),RIGHT(F955,3))</f>
        <v>1AS15H0744</v>
      </c>
      <c r="I955" s="6" t="str">
        <f t="shared" ref="I955" si="2497">IF(G955=0,"00",IF(LEN(G955)=1,CONCATENATE(G955,0),G955))</f>
        <v>BE</v>
      </c>
      <c r="J955" s="8" t="s">
        <v>605</v>
      </c>
      <c r="K955" s="122"/>
      <c r="L955" s="24" t="s">
        <v>878</v>
      </c>
      <c r="M955" s="67"/>
      <c r="N955" s="68">
        <v>2048</v>
      </c>
      <c r="O955" s="69">
        <v>2102</v>
      </c>
      <c r="P955" s="42" t="s">
        <v>2257</v>
      </c>
      <c r="Q955" s="24" t="s">
        <v>1272</v>
      </c>
      <c r="R955" s="6" t="str">
        <f t="shared" ref="R955" si="2498">IF(J955&lt;&gt;"",CONCATENATE(H955,I955,J955),CONCATENATE(H955,I955,K955))</f>
        <v>1AS15H0744BEB</v>
      </c>
      <c r="S955" s="7" t="str">
        <f t="shared" ref="S955" si="2499">IF(N955="-","KEIN LIEFERUMFANG",IF(AND(N955&lt;=S$3,O955=""),"AKTUELL",IF(O955=N955-1,"KEIN SERIENEINSATZ",IF(N955&gt;S$3,"NOCH NICHT AKTUELL",IF(AND(N955&lt;S$3,O955&lt;S$3),"NICHT AKTUELL",IF(N955&lt;=S$3,"AKTUELL"))))))</f>
        <v>NICHT AKTUELL</v>
      </c>
      <c r="T955" s="1" t="str">
        <f t="shared" si="2468"/>
        <v/>
      </c>
      <c r="U955" s="8"/>
      <c r="V955" s="8"/>
      <c r="W955" s="25"/>
      <c r="X955" s="22"/>
      <c r="Y955" s="4" t="s">
        <v>374</v>
      </c>
      <c r="Z955" s="4" t="s">
        <v>374</v>
      </c>
      <c r="AA955" s="4" t="s">
        <v>374</v>
      </c>
      <c r="AB955" s="32"/>
      <c r="AC955" s="173"/>
      <c r="AD955" s="165"/>
      <c r="AE955" s="165"/>
      <c r="AF955" s="165"/>
      <c r="AG955" s="171"/>
      <c r="AH955" s="171"/>
      <c r="AI955" s="171"/>
      <c r="AJ955" s="172"/>
      <c r="AK955" s="172"/>
      <c r="AL955" s="172"/>
      <c r="AM955" s="165"/>
      <c r="AN955" s="173"/>
      <c r="AO955" s="173"/>
      <c r="AP955" s="173"/>
      <c r="AQ955" s="173"/>
      <c r="AR955" s="173"/>
      <c r="AS955" s="173"/>
      <c r="AT955" s="173"/>
      <c r="AU955" s="173"/>
      <c r="AV955" s="173"/>
      <c r="AW955" s="173"/>
      <c r="AX955" s="173"/>
      <c r="AY955" s="173"/>
      <c r="AZ955" s="173"/>
      <c r="BA955" s="173"/>
      <c r="BB955" s="173"/>
      <c r="BC955" s="173" t="s">
        <v>374</v>
      </c>
      <c r="BD955" s="173"/>
      <c r="BE955" s="173"/>
      <c r="BF955" s="173"/>
      <c r="BG955" s="173"/>
      <c r="BH955" s="173"/>
      <c r="BI955" s="173"/>
      <c r="BJ955" s="173"/>
      <c r="BK955" s="173"/>
    </row>
    <row r="956" spans="1:63">
      <c r="A956" s="2" t="s">
        <v>26</v>
      </c>
      <c r="B956" s="24" t="s">
        <v>431</v>
      </c>
      <c r="C956" s="4"/>
      <c r="D956" s="4"/>
      <c r="E956" s="135" t="str">
        <f t="shared" si="2493"/>
        <v xml:space="preserve">                                         VTU5,    </v>
      </c>
      <c r="F956" s="6" t="str">
        <f t="shared" ref="F956" si="2500">LEFT(Q956,11)</f>
        <v>5H0_970_744</v>
      </c>
      <c r="G956" s="6" t="str">
        <f t="shared" ref="G956" si="2501">IF(LEN(Q956)=11,0,MID(Q956,13,2))</f>
        <v>BE</v>
      </c>
      <c r="H956" s="6" t="str">
        <f t="shared" ref="H956" si="2502">CONCATENATE(IF(MID(Q956,5,3)="970","1AS1"),LEFT(F956,3),RIGHT(F956,3))</f>
        <v>1AS15H0744</v>
      </c>
      <c r="I956" s="6" t="str">
        <f t="shared" ref="I956" si="2503">IF(G956=0,"00",IF(LEN(G956)=1,CONCATENATE(G956,0),G956))</f>
        <v>BE</v>
      </c>
      <c r="J956" s="8" t="s">
        <v>634</v>
      </c>
      <c r="K956" s="122"/>
      <c r="L956" s="24" t="s">
        <v>878</v>
      </c>
      <c r="M956" s="67"/>
      <c r="N956" s="68">
        <v>2103</v>
      </c>
      <c r="O956" s="69"/>
      <c r="P956" s="42" t="s">
        <v>2257</v>
      </c>
      <c r="Q956" s="24" t="s">
        <v>1272</v>
      </c>
      <c r="R956" s="6" t="str">
        <f t="shared" ref="R956" si="2504">IF(J956&lt;&gt;"",CONCATENATE(H956,I956,J956),CONCATENATE(H956,I956,K956))</f>
        <v>1AS15H0744BED</v>
      </c>
      <c r="S956" s="7" t="str">
        <f t="shared" ref="S956" si="2505">IF(N956="-","KEIN LIEFERUMFANG",IF(AND(N956&lt;=S$3,O956=""),"AKTUELL",IF(O956=N956-1,"KEIN SERIENEINSATZ",IF(N956&gt;S$3,"NOCH NICHT AKTUELL",IF(AND(N956&lt;S$3,O956&lt;S$3),"NICHT AKTUELL",IF(N956&lt;=S$3,"AKTUELL"))))))</f>
        <v>AKTUELL</v>
      </c>
      <c r="T956" s="1" t="str">
        <f t="shared" si="2468"/>
        <v/>
      </c>
      <c r="U956" s="8"/>
      <c r="V956" s="8"/>
      <c r="W956" s="25"/>
      <c r="X956" s="22"/>
      <c r="Y956" s="4" t="s">
        <v>374</v>
      </c>
      <c r="Z956" s="4" t="s">
        <v>374</v>
      </c>
      <c r="AA956" s="4" t="s">
        <v>374</v>
      </c>
      <c r="AB956" s="32"/>
      <c r="AC956" s="173"/>
      <c r="AD956" s="165"/>
      <c r="AE956" s="165"/>
      <c r="AF956" s="165"/>
      <c r="AG956" s="171"/>
      <c r="AH956" s="171"/>
      <c r="AI956" s="171"/>
      <c r="AJ956" s="172"/>
      <c r="AK956" s="172"/>
      <c r="AL956" s="172"/>
      <c r="AM956" s="165"/>
      <c r="AN956" s="173"/>
      <c r="AO956" s="173"/>
      <c r="AP956" s="173"/>
      <c r="AQ956" s="173"/>
      <c r="AR956" s="173"/>
      <c r="AS956" s="173"/>
      <c r="AT956" s="173"/>
      <c r="AU956" s="173"/>
      <c r="AV956" s="173"/>
      <c r="AW956" s="173"/>
      <c r="AX956" s="173"/>
      <c r="AY956" s="173"/>
      <c r="AZ956" s="173"/>
      <c r="BA956" s="173"/>
      <c r="BB956" s="173"/>
      <c r="BC956" s="173"/>
      <c r="BD956" s="173"/>
      <c r="BE956" s="173"/>
      <c r="BF956" s="173"/>
      <c r="BG956" s="173"/>
      <c r="BH956" s="173" t="s">
        <v>374</v>
      </c>
      <c r="BI956" s="173"/>
      <c r="BJ956" s="173"/>
      <c r="BK956" s="173"/>
    </row>
    <row r="957" spans="1:63">
      <c r="A957" s="2" t="s">
        <v>26</v>
      </c>
      <c r="B957" s="24" t="s">
        <v>431</v>
      </c>
      <c r="C957" s="4"/>
      <c r="D957" s="4"/>
      <c r="E957" s="135" t="str">
        <f t="shared" si="2493"/>
        <v xml:space="preserve">                                    VTT2,  VTU3,      </v>
      </c>
      <c r="F957" s="6" t="str">
        <f t="shared" si="2395"/>
        <v>5H0_970_744</v>
      </c>
      <c r="G957" s="6" t="str">
        <f t="shared" si="2396"/>
        <v>BF</v>
      </c>
      <c r="H957" s="6" t="str">
        <f t="shared" si="2410"/>
        <v>1AS15H0744</v>
      </c>
      <c r="I957" s="6" t="str">
        <f t="shared" si="2397"/>
        <v>BF</v>
      </c>
      <c r="J957" s="8" t="s">
        <v>498</v>
      </c>
      <c r="K957" s="2"/>
      <c r="L957" s="24" t="s">
        <v>879</v>
      </c>
      <c r="M957" s="67"/>
      <c r="N957" s="68">
        <v>2048</v>
      </c>
      <c r="O957" s="69">
        <v>2047</v>
      </c>
      <c r="P957" s="42" t="s">
        <v>1906</v>
      </c>
      <c r="Q957" s="24" t="s">
        <v>1273</v>
      </c>
      <c r="R957" s="6" t="str">
        <f t="shared" si="2178"/>
        <v>1AS15H0744BFA</v>
      </c>
      <c r="S957" s="7" t="str">
        <f t="shared" si="2375"/>
        <v>KEIN SERIENEINSATZ</v>
      </c>
      <c r="T957" s="1" t="str">
        <f t="shared" si="2468"/>
        <v/>
      </c>
      <c r="U957" s="8"/>
      <c r="V957" s="8"/>
      <c r="W957" s="25"/>
      <c r="X957" s="22"/>
      <c r="Y957" s="4" t="s">
        <v>374</v>
      </c>
      <c r="Z957" s="4" t="s">
        <v>374</v>
      </c>
      <c r="AA957" s="4" t="s">
        <v>374</v>
      </c>
      <c r="AB957" s="32"/>
      <c r="AC957" s="173"/>
      <c r="AD957" s="165"/>
      <c r="AE957" s="165"/>
      <c r="AF957" s="165"/>
      <c r="AG957" s="171"/>
      <c r="AH957" s="171"/>
      <c r="AI957" s="171"/>
      <c r="AJ957" s="172"/>
      <c r="AK957" s="172"/>
      <c r="AL957" s="172"/>
      <c r="AM957" s="165"/>
      <c r="AN957" s="173"/>
      <c r="AO957" s="173"/>
      <c r="AP957" s="173"/>
      <c r="AQ957" s="173"/>
      <c r="AR957" s="173"/>
      <c r="AS957" s="173"/>
      <c r="AT957" s="173"/>
      <c r="AU957" s="173"/>
      <c r="AV957" s="173"/>
      <c r="AW957" s="173"/>
      <c r="AX957" s="173"/>
      <c r="AY957" s="173"/>
      <c r="AZ957" s="173"/>
      <c r="BA957" s="173"/>
      <c r="BB957" s="173"/>
      <c r="BC957" s="173" t="s">
        <v>374</v>
      </c>
      <c r="BD957" s="173"/>
      <c r="BE957" s="173"/>
      <c r="BF957" s="173" t="s">
        <v>374</v>
      </c>
      <c r="BG957" s="173"/>
      <c r="BH957" s="173"/>
      <c r="BI957" s="173"/>
      <c r="BJ957" s="173"/>
      <c r="BK957" s="173"/>
    </row>
    <row r="958" spans="1:63">
      <c r="A958" s="2" t="s">
        <v>26</v>
      </c>
      <c r="B958" s="24" t="s">
        <v>431</v>
      </c>
      <c r="C958" s="4"/>
      <c r="D958" s="4"/>
      <c r="E958" s="135" t="str">
        <f t="shared" si="2493"/>
        <v xml:space="preserve">                                    VTT2,         </v>
      </c>
      <c r="F958" s="6" t="str">
        <f t="shared" ref="F958" si="2506">LEFT(Q958,11)</f>
        <v>5H0_970_744</v>
      </c>
      <c r="G958" s="6" t="str">
        <f t="shared" ref="G958" si="2507">IF(LEN(Q958)=11,0,MID(Q958,13,2))</f>
        <v>BF</v>
      </c>
      <c r="H958" s="6" t="str">
        <f t="shared" ref="H958" si="2508">CONCATENATE(IF(MID(Q958,5,3)="970","1AS1"),LEFT(F958,3),RIGHT(F958,3))</f>
        <v>1AS15H0744</v>
      </c>
      <c r="I958" s="6" t="str">
        <f t="shared" ref="I958" si="2509">IF(G958=0,"00",IF(LEN(G958)=1,CONCATENATE(G958,0),G958))</f>
        <v>BF</v>
      </c>
      <c r="J958" s="8" t="s">
        <v>605</v>
      </c>
      <c r="K958" s="122"/>
      <c r="L958" s="24" t="s">
        <v>879</v>
      </c>
      <c r="M958" s="67"/>
      <c r="N958" s="68">
        <v>2048</v>
      </c>
      <c r="O958" s="69">
        <v>2102</v>
      </c>
      <c r="P958" s="42" t="s">
        <v>2257</v>
      </c>
      <c r="Q958" s="24" t="s">
        <v>1273</v>
      </c>
      <c r="R958" s="6" t="str">
        <f t="shared" ref="R958" si="2510">IF(J958&lt;&gt;"",CONCATENATE(H958,I958,J958),CONCATENATE(H958,I958,K958))</f>
        <v>1AS15H0744BFB</v>
      </c>
      <c r="S958" s="7" t="str">
        <f t="shared" ref="S958" si="2511">IF(N958="-","KEIN LIEFERUMFANG",IF(AND(N958&lt;=S$3,O958=""),"AKTUELL",IF(O958=N958-1,"KEIN SERIENEINSATZ",IF(N958&gt;S$3,"NOCH NICHT AKTUELL",IF(AND(N958&lt;S$3,O958&lt;S$3),"NICHT AKTUELL",IF(N958&lt;=S$3,"AKTUELL"))))))</f>
        <v>NICHT AKTUELL</v>
      </c>
      <c r="T958" s="1" t="str">
        <f t="shared" si="2468"/>
        <v/>
      </c>
      <c r="U958" s="8"/>
      <c r="V958" s="8"/>
      <c r="W958" s="25"/>
      <c r="X958" s="22"/>
      <c r="Y958" s="4" t="s">
        <v>374</v>
      </c>
      <c r="Z958" s="4" t="s">
        <v>374</v>
      </c>
      <c r="AA958" s="4" t="s">
        <v>374</v>
      </c>
      <c r="AB958" s="32"/>
      <c r="AC958" s="173"/>
      <c r="AD958" s="165"/>
      <c r="AE958" s="165"/>
      <c r="AF958" s="165"/>
      <c r="AG958" s="171"/>
      <c r="AH958" s="171"/>
      <c r="AI958" s="171"/>
      <c r="AJ958" s="172"/>
      <c r="AK958" s="172"/>
      <c r="AL958" s="172"/>
      <c r="AM958" s="165"/>
      <c r="AN958" s="173"/>
      <c r="AO958" s="173"/>
      <c r="AP958" s="173"/>
      <c r="AQ958" s="173"/>
      <c r="AR958" s="173"/>
      <c r="AS958" s="173"/>
      <c r="AT958" s="173"/>
      <c r="AU958" s="173"/>
      <c r="AV958" s="173"/>
      <c r="AW958" s="173"/>
      <c r="AX958" s="173"/>
      <c r="AY958" s="173"/>
      <c r="AZ958" s="173"/>
      <c r="BA958" s="173"/>
      <c r="BB958" s="173"/>
      <c r="BC958" s="173" t="s">
        <v>374</v>
      </c>
      <c r="BD958" s="173"/>
      <c r="BE958" s="173"/>
      <c r="BF958" s="173"/>
      <c r="BG958" s="173"/>
      <c r="BH958" s="173"/>
      <c r="BI958" s="173"/>
      <c r="BJ958" s="173"/>
      <c r="BK958" s="173"/>
    </row>
    <row r="959" spans="1:63">
      <c r="A959" s="2" t="s">
        <v>26</v>
      </c>
      <c r="B959" s="24" t="s">
        <v>431</v>
      </c>
      <c r="C959" s="4"/>
      <c r="D959" s="4"/>
      <c r="E959" s="135" t="str">
        <f t="shared" si="2493"/>
        <v xml:space="preserve">                                         VTU5,    </v>
      </c>
      <c r="F959" s="6" t="str">
        <f t="shared" ref="F959" si="2512">LEFT(Q959,11)</f>
        <v>5H0_970_744</v>
      </c>
      <c r="G959" s="6" t="str">
        <f t="shared" ref="G959" si="2513">IF(LEN(Q959)=11,0,MID(Q959,13,2))</f>
        <v>BF</v>
      </c>
      <c r="H959" s="6" t="str">
        <f t="shared" ref="H959" si="2514">CONCATENATE(IF(MID(Q959,5,3)="970","1AS1"),LEFT(F959,3),RIGHT(F959,3))</f>
        <v>1AS15H0744</v>
      </c>
      <c r="I959" s="6" t="str">
        <f t="shared" ref="I959" si="2515">IF(G959=0,"00",IF(LEN(G959)=1,CONCATENATE(G959,0),G959))</f>
        <v>BF</v>
      </c>
      <c r="J959" s="8" t="s">
        <v>634</v>
      </c>
      <c r="K959" s="122"/>
      <c r="L959" s="24" t="s">
        <v>879</v>
      </c>
      <c r="M959" s="67"/>
      <c r="N959" s="68">
        <v>2103</v>
      </c>
      <c r="O959" s="69"/>
      <c r="P959" s="42" t="s">
        <v>2257</v>
      </c>
      <c r="Q959" s="24" t="s">
        <v>1273</v>
      </c>
      <c r="R959" s="6" t="str">
        <f t="shared" ref="R959" si="2516">IF(J959&lt;&gt;"",CONCATENATE(H959,I959,J959),CONCATENATE(H959,I959,K959))</f>
        <v>1AS15H0744BFD</v>
      </c>
      <c r="S959" s="7" t="str">
        <f t="shared" ref="S959" si="2517">IF(N959="-","KEIN LIEFERUMFANG",IF(AND(N959&lt;=S$3,O959=""),"AKTUELL",IF(O959=N959-1,"KEIN SERIENEINSATZ",IF(N959&gt;S$3,"NOCH NICHT AKTUELL",IF(AND(N959&lt;S$3,O959&lt;S$3),"NICHT AKTUELL",IF(N959&lt;=S$3,"AKTUELL"))))))</f>
        <v>AKTUELL</v>
      </c>
      <c r="T959" s="1" t="str">
        <f t="shared" si="2468"/>
        <v/>
      </c>
      <c r="U959" s="8"/>
      <c r="V959" s="8"/>
      <c r="W959" s="25"/>
      <c r="X959" s="22"/>
      <c r="Y959" s="4" t="s">
        <v>374</v>
      </c>
      <c r="Z959" s="4" t="s">
        <v>374</v>
      </c>
      <c r="AA959" s="4" t="s">
        <v>374</v>
      </c>
      <c r="AB959" s="32"/>
      <c r="AC959" s="173"/>
      <c r="AD959" s="165"/>
      <c r="AE959" s="165"/>
      <c r="AF959" s="165"/>
      <c r="AG959" s="171"/>
      <c r="AH959" s="171"/>
      <c r="AI959" s="171"/>
      <c r="AJ959" s="172"/>
      <c r="AK959" s="172"/>
      <c r="AL959" s="172"/>
      <c r="AM959" s="165"/>
      <c r="AN959" s="173"/>
      <c r="AO959" s="173"/>
      <c r="AP959" s="173"/>
      <c r="AQ959" s="173"/>
      <c r="AR959" s="173"/>
      <c r="AS959" s="173"/>
      <c r="AT959" s="173"/>
      <c r="AU959" s="173"/>
      <c r="AV959" s="173"/>
      <c r="AW959" s="173"/>
      <c r="AX959" s="173"/>
      <c r="AY959" s="173"/>
      <c r="AZ959" s="173"/>
      <c r="BA959" s="173"/>
      <c r="BB959" s="173"/>
      <c r="BC959" s="173"/>
      <c r="BD959" s="173"/>
      <c r="BE959" s="173"/>
      <c r="BF959" s="173"/>
      <c r="BG959" s="173"/>
      <c r="BH959" s="173" t="s">
        <v>374</v>
      </c>
      <c r="BI959" s="173"/>
      <c r="BJ959" s="173"/>
      <c r="BK959" s="173"/>
    </row>
    <row r="960" spans="1:63">
      <c r="A960" s="2" t="s">
        <v>26</v>
      </c>
      <c r="B960" s="24" t="s">
        <v>431</v>
      </c>
      <c r="C960" s="4"/>
      <c r="D960" s="4"/>
      <c r="E960" s="135" t="str">
        <f t="shared" si="2493"/>
        <v xml:space="preserve">                                       VTU3,      </v>
      </c>
      <c r="F960" s="6" t="str">
        <f t="shared" si="2395"/>
        <v>5H0_970_744</v>
      </c>
      <c r="G960" s="6" t="str">
        <f t="shared" si="2396"/>
        <v>BG</v>
      </c>
      <c r="H960" s="6" t="str">
        <f t="shared" si="2410"/>
        <v>1AS15H0744</v>
      </c>
      <c r="I960" s="6" t="str">
        <f t="shared" si="2397"/>
        <v>BG</v>
      </c>
      <c r="J960" s="8" t="s">
        <v>498</v>
      </c>
      <c r="K960" s="2"/>
      <c r="L960" s="24" t="s">
        <v>297</v>
      </c>
      <c r="M960" s="67"/>
      <c r="N960" s="68">
        <v>2048</v>
      </c>
      <c r="O960" s="69">
        <v>2047</v>
      </c>
      <c r="P960" s="42" t="s">
        <v>1906</v>
      </c>
      <c r="Q960" s="24" t="s">
        <v>1274</v>
      </c>
      <c r="R960" s="6" t="str">
        <f t="shared" si="2178"/>
        <v>1AS15H0744BGA</v>
      </c>
      <c r="S960" s="7" t="str">
        <f t="shared" si="2375"/>
        <v>KEIN SERIENEINSATZ</v>
      </c>
      <c r="T960" s="1" t="str">
        <f t="shared" si="2468"/>
        <v/>
      </c>
      <c r="U960" s="8"/>
      <c r="V960" s="8"/>
      <c r="W960" s="25"/>
      <c r="X960" s="22"/>
      <c r="Y960" s="4" t="s">
        <v>566</v>
      </c>
      <c r="Z960" s="4" t="s">
        <v>566</v>
      </c>
      <c r="AA960" s="4" t="s">
        <v>374</v>
      </c>
      <c r="AB960" s="32"/>
      <c r="AC960" s="173"/>
      <c r="AD960" s="165"/>
      <c r="AE960" s="165"/>
      <c r="AF960" s="165"/>
      <c r="AG960" s="171"/>
      <c r="AH960" s="171"/>
      <c r="AI960" s="171"/>
      <c r="AJ960" s="172"/>
      <c r="AK960" s="172"/>
      <c r="AL960" s="172"/>
      <c r="AM960" s="165"/>
      <c r="AN960" s="173"/>
      <c r="AO960" s="173"/>
      <c r="AP960" s="173"/>
      <c r="AQ960" s="173"/>
      <c r="AR960" s="173"/>
      <c r="AS960" s="173"/>
      <c r="AT960" s="173"/>
      <c r="AU960" s="173"/>
      <c r="AV960" s="173"/>
      <c r="AW960" s="173"/>
      <c r="AX960" s="173"/>
      <c r="AY960" s="173"/>
      <c r="AZ960" s="173"/>
      <c r="BA960" s="173"/>
      <c r="BB960" s="173"/>
      <c r="BC960" s="173"/>
      <c r="BD960" s="173"/>
      <c r="BE960" s="173"/>
      <c r="BF960" s="173" t="s">
        <v>374</v>
      </c>
      <c r="BG960" s="173"/>
      <c r="BH960" s="173"/>
      <c r="BI960" s="173"/>
      <c r="BJ960" s="173"/>
      <c r="BK960" s="173"/>
    </row>
    <row r="961" spans="1:63">
      <c r="A961" s="2" t="s">
        <v>26</v>
      </c>
      <c r="B961" s="24" t="s">
        <v>431</v>
      </c>
      <c r="C961" s="4"/>
      <c r="D961" s="4"/>
      <c r="E961" s="135" t="str">
        <f t="shared" si="2493"/>
        <v xml:space="preserve">                                              </v>
      </c>
      <c r="F961" s="6" t="str">
        <f t="shared" ref="F961" si="2518">LEFT(Q961,11)</f>
        <v>5H0_970_744</v>
      </c>
      <c r="G961" s="6" t="str">
        <f t="shared" ref="G961" si="2519">IF(LEN(Q961)=11,0,MID(Q961,13,2))</f>
        <v>BG</v>
      </c>
      <c r="H961" s="6" t="str">
        <f t="shared" ref="H961" si="2520">CONCATENATE(IF(MID(Q961,5,3)="970","1AS1"),LEFT(F961,3),RIGHT(F961,3))</f>
        <v>1AS15H0744</v>
      </c>
      <c r="I961" s="6" t="str">
        <f t="shared" ref="I961" si="2521">IF(G961=0,"00",IF(LEN(G961)=1,CONCATENATE(G961,0),G961))</f>
        <v>BG</v>
      </c>
      <c r="J961" s="8" t="s">
        <v>605</v>
      </c>
      <c r="K961" s="122"/>
      <c r="L961" s="24" t="s">
        <v>297</v>
      </c>
      <c r="M961" s="67"/>
      <c r="N961" s="68">
        <v>2048</v>
      </c>
      <c r="O961" s="69">
        <v>2102</v>
      </c>
      <c r="P961" s="42" t="s">
        <v>2257</v>
      </c>
      <c r="Q961" s="24" t="s">
        <v>1274</v>
      </c>
      <c r="R961" s="6" t="str">
        <f t="shared" ref="R961" si="2522">IF(J961&lt;&gt;"",CONCATENATE(H961,I961,J961),CONCATENATE(H961,I961,K961))</f>
        <v>1AS15H0744BGB</v>
      </c>
      <c r="S961" s="7" t="str">
        <f t="shared" ref="S961" si="2523">IF(N961="-","KEIN LIEFERUMFANG",IF(AND(N961&lt;=S$3,O961=""),"AKTUELL",IF(O961=N961-1,"KEIN SERIENEINSATZ",IF(N961&gt;S$3,"NOCH NICHT AKTUELL",IF(AND(N961&lt;S$3,O961&lt;S$3),"NICHT AKTUELL",IF(N961&lt;=S$3,"AKTUELL"))))))</f>
        <v>NICHT AKTUELL</v>
      </c>
      <c r="T961" s="1" t="str">
        <f t="shared" si="2468"/>
        <v/>
      </c>
      <c r="U961" s="8"/>
      <c r="V961" s="8"/>
      <c r="W961" s="25"/>
      <c r="X961" s="22"/>
      <c r="Y961" s="4" t="s">
        <v>566</v>
      </c>
      <c r="Z961" s="4" t="s">
        <v>566</v>
      </c>
      <c r="AA961" s="4" t="s">
        <v>374</v>
      </c>
      <c r="AB961" s="32"/>
      <c r="AC961" s="173"/>
      <c r="AD961" s="165"/>
      <c r="AE961" s="165"/>
      <c r="AF961" s="165"/>
      <c r="AG961" s="171"/>
      <c r="AH961" s="171"/>
      <c r="AI961" s="171"/>
      <c r="AJ961" s="172"/>
      <c r="AK961" s="172"/>
      <c r="AL961" s="172"/>
      <c r="AM961" s="165"/>
      <c r="AN961" s="173"/>
      <c r="AO961" s="173"/>
      <c r="AP961" s="173"/>
      <c r="AQ961" s="173"/>
      <c r="AR961" s="173"/>
      <c r="AS961" s="173"/>
      <c r="AT961" s="173"/>
      <c r="AU961" s="173"/>
      <c r="AV961" s="173"/>
      <c r="AW961" s="173"/>
      <c r="AX961" s="173"/>
      <c r="AY961" s="173"/>
      <c r="AZ961" s="173"/>
      <c r="BA961" s="173"/>
      <c r="BB961" s="173"/>
      <c r="BC961" s="173"/>
      <c r="BD961" s="173"/>
      <c r="BE961" s="173"/>
      <c r="BF961" s="173"/>
      <c r="BG961" s="173"/>
      <c r="BH961" s="173"/>
      <c r="BI961" s="173"/>
      <c r="BJ961" s="173"/>
      <c r="BK961" s="173"/>
    </row>
    <row r="962" spans="1:63">
      <c r="A962" s="2" t="s">
        <v>26</v>
      </c>
      <c r="B962" s="24" t="s">
        <v>431</v>
      </c>
      <c r="C962" s="4"/>
      <c r="D962" s="4"/>
      <c r="E962" s="135" t="str">
        <f t="shared" si="2493"/>
        <v xml:space="preserve">                                              </v>
      </c>
      <c r="F962" s="6" t="str">
        <f t="shared" ref="F962" si="2524">LEFT(Q962,11)</f>
        <v>5H0_970_744</v>
      </c>
      <c r="G962" s="6" t="str">
        <f t="shared" ref="G962" si="2525">IF(LEN(Q962)=11,0,MID(Q962,13,2))</f>
        <v>BG</v>
      </c>
      <c r="H962" s="6" t="str">
        <f t="shared" ref="H962" si="2526">CONCATENATE(IF(MID(Q962,5,3)="970","1AS1"),LEFT(F962,3),RIGHT(F962,3))</f>
        <v>1AS15H0744</v>
      </c>
      <c r="I962" s="6" t="str">
        <f t="shared" ref="I962" si="2527">IF(G962=0,"00",IF(LEN(G962)=1,CONCATENATE(G962,0),G962))</f>
        <v>BG</v>
      </c>
      <c r="J962" s="8" t="s">
        <v>634</v>
      </c>
      <c r="K962" s="122"/>
      <c r="L962" s="24" t="s">
        <v>297</v>
      </c>
      <c r="M962" s="67"/>
      <c r="N962" s="68">
        <v>2103</v>
      </c>
      <c r="O962" s="69"/>
      <c r="P962" s="42" t="s">
        <v>2257</v>
      </c>
      <c r="Q962" s="24" t="s">
        <v>1274</v>
      </c>
      <c r="R962" s="6" t="str">
        <f t="shared" ref="R962" si="2528">IF(J962&lt;&gt;"",CONCATENATE(H962,I962,J962),CONCATENATE(H962,I962,K962))</f>
        <v>1AS15H0744BGD</v>
      </c>
      <c r="S962" s="7" t="str">
        <f t="shared" ref="S962" si="2529">IF(N962="-","KEIN LIEFERUMFANG",IF(AND(N962&lt;=S$3,O962=""),"AKTUELL",IF(O962=N962-1,"KEIN SERIENEINSATZ",IF(N962&gt;S$3,"NOCH NICHT AKTUELL",IF(AND(N962&lt;S$3,O962&lt;S$3),"NICHT AKTUELL",IF(N962&lt;=S$3,"AKTUELL"))))))</f>
        <v>AKTUELL</v>
      </c>
      <c r="T962" s="1" t="str">
        <f t="shared" si="2468"/>
        <v/>
      </c>
      <c r="U962" s="8"/>
      <c r="V962" s="8"/>
      <c r="W962" s="25"/>
      <c r="X962" s="22"/>
      <c r="Y962" s="4" t="s">
        <v>566</v>
      </c>
      <c r="Z962" s="4" t="s">
        <v>566</v>
      </c>
      <c r="AA962" s="4" t="s">
        <v>374</v>
      </c>
      <c r="AB962" s="32"/>
      <c r="AC962" s="173"/>
      <c r="AD962" s="165"/>
      <c r="AE962" s="165"/>
      <c r="AF962" s="165"/>
      <c r="AG962" s="171"/>
      <c r="AH962" s="171"/>
      <c r="AI962" s="171"/>
      <c r="AJ962" s="172"/>
      <c r="AK962" s="172"/>
      <c r="AL962" s="172"/>
      <c r="AM962" s="165"/>
      <c r="AN962" s="173"/>
      <c r="AO962" s="173"/>
      <c r="AP962" s="173"/>
      <c r="AQ962" s="173"/>
      <c r="AR962" s="173"/>
      <c r="AS962" s="173"/>
      <c r="AT962" s="173"/>
      <c r="AU962" s="173"/>
      <c r="AV962" s="173"/>
      <c r="AW962" s="173"/>
      <c r="AX962" s="173"/>
      <c r="AY962" s="173"/>
      <c r="AZ962" s="173"/>
      <c r="BA962" s="173"/>
      <c r="BB962" s="173"/>
      <c r="BC962" s="173"/>
      <c r="BD962" s="173"/>
      <c r="BE962" s="173"/>
      <c r="BF962" s="173"/>
      <c r="BG962" s="173"/>
      <c r="BH962" s="173"/>
      <c r="BI962" s="173"/>
      <c r="BJ962" s="173"/>
      <c r="BK962" s="173"/>
    </row>
    <row r="963" spans="1:63">
      <c r="A963" s="2" t="s">
        <v>26</v>
      </c>
      <c r="B963" s="24" t="s">
        <v>431</v>
      </c>
      <c r="C963" s="4"/>
      <c r="D963" s="4"/>
      <c r="E963" s="135" t="str">
        <f t="shared" si="2493"/>
        <v xml:space="preserve">                                       VTU3,      </v>
      </c>
      <c r="F963" s="6" t="str">
        <f t="shared" si="2395"/>
        <v>5H0_970_744</v>
      </c>
      <c r="G963" s="6" t="str">
        <f t="shared" si="2396"/>
        <v>BH</v>
      </c>
      <c r="H963" s="6" t="str">
        <f t="shared" si="2410"/>
        <v>1AS15H0744</v>
      </c>
      <c r="I963" s="6" t="str">
        <f t="shared" si="2397"/>
        <v>BH</v>
      </c>
      <c r="J963" s="8" t="s">
        <v>498</v>
      </c>
      <c r="K963" s="2"/>
      <c r="L963" s="24" t="s">
        <v>298</v>
      </c>
      <c r="M963" s="67"/>
      <c r="N963" s="68">
        <v>2048</v>
      </c>
      <c r="O963" s="69">
        <v>2047</v>
      </c>
      <c r="P963" s="42" t="s">
        <v>1906</v>
      </c>
      <c r="Q963" s="24" t="s">
        <v>1275</v>
      </c>
      <c r="R963" s="6" t="str">
        <f t="shared" si="2178"/>
        <v>1AS15H0744BHA</v>
      </c>
      <c r="S963" s="7" t="str">
        <f t="shared" si="2375"/>
        <v>KEIN SERIENEINSATZ</v>
      </c>
      <c r="T963" s="1" t="str">
        <f t="shared" si="2468"/>
        <v/>
      </c>
      <c r="U963" s="8"/>
      <c r="V963" s="8"/>
      <c r="W963" s="25"/>
      <c r="X963" s="22"/>
      <c r="Y963" s="4" t="s">
        <v>566</v>
      </c>
      <c r="Z963" s="4" t="s">
        <v>566</v>
      </c>
      <c r="AA963" s="4" t="s">
        <v>374</v>
      </c>
      <c r="AB963" s="32"/>
      <c r="AC963" s="173"/>
      <c r="AD963" s="165"/>
      <c r="AE963" s="165"/>
      <c r="AF963" s="165"/>
      <c r="AG963" s="171"/>
      <c r="AH963" s="171"/>
      <c r="AI963" s="171"/>
      <c r="AJ963" s="172"/>
      <c r="AK963" s="172"/>
      <c r="AL963" s="172"/>
      <c r="AM963" s="165"/>
      <c r="AN963" s="173"/>
      <c r="AO963" s="173"/>
      <c r="AP963" s="173"/>
      <c r="AQ963" s="173"/>
      <c r="AR963" s="173"/>
      <c r="AS963" s="173"/>
      <c r="AT963" s="173"/>
      <c r="AU963" s="173"/>
      <c r="AV963" s="173"/>
      <c r="AW963" s="173"/>
      <c r="AX963" s="173"/>
      <c r="AY963" s="173"/>
      <c r="AZ963" s="173"/>
      <c r="BA963" s="173"/>
      <c r="BB963" s="173"/>
      <c r="BC963" s="173"/>
      <c r="BD963" s="173"/>
      <c r="BE963" s="173"/>
      <c r="BF963" s="173" t="s">
        <v>374</v>
      </c>
      <c r="BG963" s="173"/>
      <c r="BH963" s="173"/>
      <c r="BI963" s="173"/>
      <c r="BJ963" s="173"/>
      <c r="BK963" s="173"/>
    </row>
    <row r="964" spans="1:63">
      <c r="A964" s="2" t="s">
        <v>26</v>
      </c>
      <c r="B964" s="24" t="s">
        <v>431</v>
      </c>
      <c r="C964" s="4"/>
      <c r="D964" s="4"/>
      <c r="E964" s="135" t="str">
        <f t="shared" si="2493"/>
        <v xml:space="preserve">                                              </v>
      </c>
      <c r="F964" s="6" t="str">
        <f t="shared" ref="F964" si="2530">LEFT(Q964,11)</f>
        <v>5H0_970_744</v>
      </c>
      <c r="G964" s="6" t="str">
        <f t="shared" ref="G964" si="2531">IF(LEN(Q964)=11,0,MID(Q964,13,2))</f>
        <v>BH</v>
      </c>
      <c r="H964" s="6" t="str">
        <f t="shared" ref="H964" si="2532">CONCATENATE(IF(MID(Q964,5,3)="970","1AS1"),LEFT(F964,3),RIGHT(F964,3))</f>
        <v>1AS15H0744</v>
      </c>
      <c r="I964" s="6" t="str">
        <f t="shared" ref="I964" si="2533">IF(G964=0,"00",IF(LEN(G964)=1,CONCATENATE(G964,0),G964))</f>
        <v>BH</v>
      </c>
      <c r="J964" s="8" t="s">
        <v>605</v>
      </c>
      <c r="K964" s="122"/>
      <c r="L964" s="24" t="s">
        <v>298</v>
      </c>
      <c r="M964" s="67"/>
      <c r="N964" s="68">
        <v>2048</v>
      </c>
      <c r="O964" s="69">
        <v>2102</v>
      </c>
      <c r="P964" s="42" t="s">
        <v>2257</v>
      </c>
      <c r="Q964" s="24" t="s">
        <v>1275</v>
      </c>
      <c r="R964" s="6" t="str">
        <f t="shared" ref="R964" si="2534">IF(J964&lt;&gt;"",CONCATENATE(H964,I964,J964),CONCATENATE(H964,I964,K964))</f>
        <v>1AS15H0744BHB</v>
      </c>
      <c r="S964" s="7" t="str">
        <f t="shared" ref="S964" si="2535">IF(N964="-","KEIN LIEFERUMFANG",IF(AND(N964&lt;=S$3,O964=""),"AKTUELL",IF(O964=N964-1,"KEIN SERIENEINSATZ",IF(N964&gt;S$3,"NOCH NICHT AKTUELL",IF(AND(N964&lt;S$3,O964&lt;S$3),"NICHT AKTUELL",IF(N964&lt;=S$3,"AKTUELL"))))))</f>
        <v>NICHT AKTUELL</v>
      </c>
      <c r="T964" s="1" t="str">
        <f t="shared" si="2468"/>
        <v/>
      </c>
      <c r="U964" s="8"/>
      <c r="V964" s="8"/>
      <c r="W964" s="25"/>
      <c r="X964" s="22"/>
      <c r="Y964" s="4" t="s">
        <v>566</v>
      </c>
      <c r="Z964" s="4" t="s">
        <v>566</v>
      </c>
      <c r="AA964" s="4" t="s">
        <v>374</v>
      </c>
      <c r="AB964" s="32"/>
      <c r="AC964" s="173"/>
      <c r="AD964" s="165"/>
      <c r="AE964" s="165"/>
      <c r="AF964" s="165"/>
      <c r="AG964" s="171"/>
      <c r="AH964" s="171"/>
      <c r="AI964" s="171"/>
      <c r="AJ964" s="172"/>
      <c r="AK964" s="172"/>
      <c r="AL964" s="172"/>
      <c r="AM964" s="165"/>
      <c r="AN964" s="173"/>
      <c r="AO964" s="173"/>
      <c r="AP964" s="173"/>
      <c r="AQ964" s="173"/>
      <c r="AR964" s="173"/>
      <c r="AS964" s="173"/>
      <c r="AT964" s="173"/>
      <c r="AU964" s="173"/>
      <c r="AV964" s="173"/>
      <c r="AW964" s="173"/>
      <c r="AX964" s="173"/>
      <c r="AY964" s="173"/>
      <c r="AZ964" s="173"/>
      <c r="BA964" s="173"/>
      <c r="BB964" s="173"/>
      <c r="BC964" s="173"/>
      <c r="BD964" s="173"/>
      <c r="BE964" s="173"/>
      <c r="BF964" s="173"/>
      <c r="BG964" s="173"/>
      <c r="BH964" s="173"/>
      <c r="BI964" s="173"/>
      <c r="BJ964" s="173"/>
      <c r="BK964" s="173"/>
    </row>
    <row r="965" spans="1:63">
      <c r="A965" s="2" t="s">
        <v>26</v>
      </c>
      <c r="B965" s="24" t="s">
        <v>431</v>
      </c>
      <c r="C965" s="4"/>
      <c r="D965" s="4"/>
      <c r="E965" s="135" t="str">
        <f t="shared" si="2493"/>
        <v xml:space="preserve">                                              </v>
      </c>
      <c r="F965" s="6" t="str">
        <f t="shared" ref="F965" si="2536">LEFT(Q965,11)</f>
        <v>5H0_970_744</v>
      </c>
      <c r="G965" s="6" t="str">
        <f t="shared" ref="G965" si="2537">IF(LEN(Q965)=11,0,MID(Q965,13,2))</f>
        <v>BH</v>
      </c>
      <c r="H965" s="6" t="str">
        <f t="shared" ref="H965" si="2538">CONCATENATE(IF(MID(Q965,5,3)="970","1AS1"),LEFT(F965,3),RIGHT(F965,3))</f>
        <v>1AS15H0744</v>
      </c>
      <c r="I965" s="6" t="str">
        <f t="shared" ref="I965" si="2539">IF(G965=0,"00",IF(LEN(G965)=1,CONCATENATE(G965,0),G965))</f>
        <v>BH</v>
      </c>
      <c r="J965" s="8" t="s">
        <v>634</v>
      </c>
      <c r="K965" s="122"/>
      <c r="L965" s="24" t="s">
        <v>298</v>
      </c>
      <c r="M965" s="67"/>
      <c r="N965" s="68">
        <v>2103</v>
      </c>
      <c r="O965" s="69"/>
      <c r="P965" s="42" t="s">
        <v>2257</v>
      </c>
      <c r="Q965" s="24" t="s">
        <v>1275</v>
      </c>
      <c r="R965" s="6" t="str">
        <f t="shared" ref="R965" si="2540">IF(J965&lt;&gt;"",CONCATENATE(H965,I965,J965),CONCATENATE(H965,I965,K965))</f>
        <v>1AS15H0744BHD</v>
      </c>
      <c r="S965" s="7" t="str">
        <f t="shared" ref="S965" si="2541">IF(N965="-","KEIN LIEFERUMFANG",IF(AND(N965&lt;=S$3,O965=""),"AKTUELL",IF(O965=N965-1,"KEIN SERIENEINSATZ",IF(N965&gt;S$3,"NOCH NICHT AKTUELL",IF(AND(N965&lt;S$3,O965&lt;S$3),"NICHT AKTUELL",IF(N965&lt;=S$3,"AKTUELL"))))))</f>
        <v>AKTUELL</v>
      </c>
      <c r="T965" s="1" t="str">
        <f t="shared" si="2468"/>
        <v/>
      </c>
      <c r="U965" s="8"/>
      <c r="V965" s="8"/>
      <c r="W965" s="25"/>
      <c r="X965" s="22"/>
      <c r="Y965" s="4" t="s">
        <v>566</v>
      </c>
      <c r="Z965" s="4" t="s">
        <v>566</v>
      </c>
      <c r="AA965" s="4" t="s">
        <v>374</v>
      </c>
      <c r="AB965" s="32"/>
      <c r="AC965" s="173"/>
      <c r="AD965" s="165"/>
      <c r="AE965" s="165"/>
      <c r="AF965" s="165"/>
      <c r="AG965" s="171"/>
      <c r="AH965" s="171"/>
      <c r="AI965" s="171"/>
      <c r="AJ965" s="172"/>
      <c r="AK965" s="172"/>
      <c r="AL965" s="172"/>
      <c r="AM965" s="165"/>
      <c r="AN965" s="173"/>
      <c r="AO965" s="173"/>
      <c r="AP965" s="173"/>
      <c r="AQ965" s="173"/>
      <c r="AR965" s="173"/>
      <c r="AS965" s="173"/>
      <c r="AT965" s="173"/>
      <c r="AU965" s="173"/>
      <c r="AV965" s="173"/>
      <c r="AW965" s="173"/>
      <c r="AX965" s="173"/>
      <c r="AY965" s="173"/>
      <c r="AZ965" s="173"/>
      <c r="BA965" s="173"/>
      <c r="BB965" s="173"/>
      <c r="BC965" s="173"/>
      <c r="BD965" s="173"/>
      <c r="BE965" s="173"/>
      <c r="BF965" s="173"/>
      <c r="BG965" s="173"/>
      <c r="BH965" s="173"/>
      <c r="BI965" s="173"/>
      <c r="BJ965" s="173"/>
      <c r="BK965" s="173"/>
    </row>
    <row r="966" spans="1:63">
      <c r="A966" s="2" t="s">
        <v>26</v>
      </c>
      <c r="B966" s="24" t="s">
        <v>431</v>
      </c>
      <c r="C966" s="4"/>
      <c r="D966" s="4"/>
      <c r="E966" s="135" t="str">
        <f t="shared" si="2493"/>
        <v xml:space="preserve">                                       VTU3,      </v>
      </c>
      <c r="F966" s="6" t="str">
        <f t="shared" si="2395"/>
        <v>5H0_970_744</v>
      </c>
      <c r="G966" s="6" t="str">
        <f t="shared" si="2396"/>
        <v>BJ</v>
      </c>
      <c r="H966" s="6" t="str">
        <f t="shared" si="2410"/>
        <v>1AS15H0744</v>
      </c>
      <c r="I966" s="6" t="str">
        <f t="shared" si="2397"/>
        <v>BJ</v>
      </c>
      <c r="J966" s="8" t="s">
        <v>498</v>
      </c>
      <c r="K966" s="2"/>
      <c r="L966" s="24" t="s">
        <v>880</v>
      </c>
      <c r="M966" s="67"/>
      <c r="N966" s="68">
        <v>2048</v>
      </c>
      <c r="O966" s="69">
        <v>2047</v>
      </c>
      <c r="P966" s="42" t="s">
        <v>1906</v>
      </c>
      <c r="Q966" s="24" t="s">
        <v>1276</v>
      </c>
      <c r="R966" s="6" t="str">
        <f t="shared" si="2178"/>
        <v>1AS15H0744BJA</v>
      </c>
      <c r="S966" s="7" t="str">
        <f t="shared" si="2375"/>
        <v>KEIN SERIENEINSATZ</v>
      </c>
      <c r="T966" s="1" t="str">
        <f t="shared" si="2468"/>
        <v/>
      </c>
      <c r="U966" s="8"/>
      <c r="V966" s="8"/>
      <c r="W966" s="25"/>
      <c r="X966" s="22"/>
      <c r="Y966" s="4" t="s">
        <v>566</v>
      </c>
      <c r="Z966" s="4" t="s">
        <v>566</v>
      </c>
      <c r="AA966" s="4" t="s">
        <v>374</v>
      </c>
      <c r="AB966" s="32"/>
      <c r="AC966" s="173"/>
      <c r="AD966" s="165"/>
      <c r="AE966" s="165"/>
      <c r="AF966" s="165"/>
      <c r="AG966" s="171"/>
      <c r="AH966" s="171"/>
      <c r="AI966" s="171"/>
      <c r="AJ966" s="172"/>
      <c r="AK966" s="172"/>
      <c r="AL966" s="172"/>
      <c r="AM966" s="165"/>
      <c r="AN966" s="173"/>
      <c r="AO966" s="173"/>
      <c r="AP966" s="173"/>
      <c r="AQ966" s="173"/>
      <c r="AR966" s="173"/>
      <c r="AS966" s="173"/>
      <c r="AT966" s="173"/>
      <c r="AU966" s="173"/>
      <c r="AV966" s="173"/>
      <c r="AW966" s="173"/>
      <c r="AX966" s="173"/>
      <c r="AY966" s="173"/>
      <c r="AZ966" s="173"/>
      <c r="BA966" s="173"/>
      <c r="BB966" s="173"/>
      <c r="BC966" s="173"/>
      <c r="BD966" s="173"/>
      <c r="BE966" s="173"/>
      <c r="BF966" s="173" t="s">
        <v>374</v>
      </c>
      <c r="BG966" s="173"/>
      <c r="BH966" s="173"/>
      <c r="BI966" s="173"/>
      <c r="BJ966" s="173"/>
      <c r="BK966" s="173"/>
    </row>
    <row r="967" spans="1:63">
      <c r="A967" s="2" t="s">
        <v>26</v>
      </c>
      <c r="B967" s="24" t="s">
        <v>431</v>
      </c>
      <c r="C967" s="4"/>
      <c r="D967" s="4"/>
      <c r="E967" s="135" t="str">
        <f t="shared" si="2493"/>
        <v xml:space="preserve">                                              </v>
      </c>
      <c r="F967" s="6" t="str">
        <f t="shared" ref="F967" si="2542">LEFT(Q967,11)</f>
        <v>5H0_970_744</v>
      </c>
      <c r="G967" s="6" t="str">
        <f t="shared" ref="G967" si="2543">IF(LEN(Q967)=11,0,MID(Q967,13,2))</f>
        <v>BJ</v>
      </c>
      <c r="H967" s="6" t="str">
        <f t="shared" ref="H967" si="2544">CONCATENATE(IF(MID(Q967,5,3)="970","1AS1"),LEFT(F967,3),RIGHT(F967,3))</f>
        <v>1AS15H0744</v>
      </c>
      <c r="I967" s="6" t="str">
        <f t="shared" ref="I967" si="2545">IF(G967=0,"00",IF(LEN(G967)=1,CONCATENATE(G967,0),G967))</f>
        <v>BJ</v>
      </c>
      <c r="J967" s="8" t="s">
        <v>605</v>
      </c>
      <c r="K967" s="122"/>
      <c r="L967" s="24" t="s">
        <v>880</v>
      </c>
      <c r="M967" s="67"/>
      <c r="N967" s="68">
        <v>2048</v>
      </c>
      <c r="O967" s="69">
        <v>2102</v>
      </c>
      <c r="P967" s="42" t="s">
        <v>2257</v>
      </c>
      <c r="Q967" s="24" t="s">
        <v>1276</v>
      </c>
      <c r="R967" s="6" t="str">
        <f t="shared" ref="R967" si="2546">IF(J967&lt;&gt;"",CONCATENATE(H967,I967,J967),CONCATENATE(H967,I967,K967))</f>
        <v>1AS15H0744BJB</v>
      </c>
      <c r="S967" s="7" t="str">
        <f t="shared" ref="S967" si="2547">IF(N967="-","KEIN LIEFERUMFANG",IF(AND(N967&lt;=S$3,O967=""),"AKTUELL",IF(O967=N967-1,"KEIN SERIENEINSATZ",IF(N967&gt;S$3,"NOCH NICHT AKTUELL",IF(AND(N967&lt;S$3,O967&lt;S$3),"NICHT AKTUELL",IF(N967&lt;=S$3,"AKTUELL"))))))</f>
        <v>NICHT AKTUELL</v>
      </c>
      <c r="T967" s="1" t="str">
        <f t="shared" si="2468"/>
        <v/>
      </c>
      <c r="U967" s="8"/>
      <c r="V967" s="8"/>
      <c r="W967" s="25"/>
      <c r="X967" s="22"/>
      <c r="Y967" s="4" t="s">
        <v>566</v>
      </c>
      <c r="Z967" s="4" t="s">
        <v>566</v>
      </c>
      <c r="AA967" s="4" t="s">
        <v>374</v>
      </c>
      <c r="AB967" s="32"/>
      <c r="AC967" s="173"/>
      <c r="AD967" s="165"/>
      <c r="AE967" s="165"/>
      <c r="AF967" s="165"/>
      <c r="AG967" s="171"/>
      <c r="AH967" s="171"/>
      <c r="AI967" s="171"/>
      <c r="AJ967" s="172"/>
      <c r="AK967" s="172"/>
      <c r="AL967" s="172"/>
      <c r="AM967" s="165"/>
      <c r="AN967" s="173"/>
      <c r="AO967" s="173"/>
      <c r="AP967" s="173"/>
      <c r="AQ967" s="173"/>
      <c r="AR967" s="173"/>
      <c r="AS967" s="173"/>
      <c r="AT967" s="173"/>
      <c r="AU967" s="173"/>
      <c r="AV967" s="173"/>
      <c r="AW967" s="173"/>
      <c r="AX967" s="173"/>
      <c r="AY967" s="173"/>
      <c r="AZ967" s="173"/>
      <c r="BA967" s="173"/>
      <c r="BB967" s="173"/>
      <c r="BC967" s="173"/>
      <c r="BD967" s="173"/>
      <c r="BE967" s="173"/>
      <c r="BF967" s="173"/>
      <c r="BG967" s="173"/>
      <c r="BH967" s="173"/>
      <c r="BI967" s="173"/>
      <c r="BJ967" s="173"/>
      <c r="BK967" s="173"/>
    </row>
    <row r="968" spans="1:63">
      <c r="A968" s="2" t="s">
        <v>26</v>
      </c>
      <c r="B968" s="24" t="s">
        <v>431</v>
      </c>
      <c r="C968" s="4"/>
      <c r="D968" s="4"/>
      <c r="E968" s="135" t="str">
        <f t="shared" si="2493"/>
        <v xml:space="preserve">VTC0,                                             </v>
      </c>
      <c r="F968" s="6" t="str">
        <f t="shared" ref="F968" si="2548">LEFT(Q968,11)</f>
        <v>5H0_970_744</v>
      </c>
      <c r="G968" s="6" t="str">
        <f t="shared" ref="G968" si="2549">IF(LEN(Q968)=11,0,MID(Q968,13,2))</f>
        <v>BJ</v>
      </c>
      <c r="H968" s="6" t="str">
        <f t="shared" ref="H968" si="2550">CONCATENATE(IF(MID(Q968,5,3)="970","1AS1"),LEFT(F968,3),RIGHT(F968,3))</f>
        <v>1AS15H0744</v>
      </c>
      <c r="I968" s="6" t="str">
        <f t="shared" ref="I968" si="2551">IF(G968=0,"00",IF(LEN(G968)=1,CONCATENATE(G968,0),G968))</f>
        <v>BJ</v>
      </c>
      <c r="J968" s="8" t="s">
        <v>634</v>
      </c>
      <c r="K968" s="122"/>
      <c r="L968" s="24" t="s">
        <v>880</v>
      </c>
      <c r="M968" s="67"/>
      <c r="N968" s="68">
        <v>2103</v>
      </c>
      <c r="O968" s="69"/>
      <c r="P968" s="42" t="s">
        <v>2257</v>
      </c>
      <c r="Q968" s="24" t="s">
        <v>1276</v>
      </c>
      <c r="R968" s="6" t="str">
        <f t="shared" ref="R968" si="2552">IF(J968&lt;&gt;"",CONCATENATE(H968,I968,J968),CONCATENATE(H968,I968,K968))</f>
        <v>1AS15H0744BJD</v>
      </c>
      <c r="S968" s="7" t="str">
        <f t="shared" ref="S968" si="2553">IF(N968="-","KEIN LIEFERUMFANG",IF(AND(N968&lt;=S$3,O968=""),"AKTUELL",IF(O968=N968-1,"KEIN SERIENEINSATZ",IF(N968&gt;S$3,"NOCH NICHT AKTUELL",IF(AND(N968&lt;S$3,O968&lt;S$3),"NICHT AKTUELL",IF(N968&lt;=S$3,"AKTUELL"))))))</f>
        <v>AKTUELL</v>
      </c>
      <c r="T968" s="1" t="str">
        <f t="shared" si="2468"/>
        <v/>
      </c>
      <c r="U968" s="8"/>
      <c r="V968" s="8"/>
      <c r="W968" s="25"/>
      <c r="X968" s="22"/>
      <c r="Y968" s="4" t="s">
        <v>566</v>
      </c>
      <c r="Z968" s="4" t="s">
        <v>566</v>
      </c>
      <c r="AA968" s="4" t="s">
        <v>374</v>
      </c>
      <c r="AB968" s="32"/>
      <c r="AC968" s="173" t="s">
        <v>374</v>
      </c>
      <c r="AD968" s="165"/>
      <c r="AE968" s="165"/>
      <c r="AF968" s="165"/>
      <c r="AG968" s="171"/>
      <c r="AH968" s="171"/>
      <c r="AI968" s="171"/>
      <c r="AJ968" s="172"/>
      <c r="AK968" s="172"/>
      <c r="AL968" s="172"/>
      <c r="AM968" s="165"/>
      <c r="AN968" s="173"/>
      <c r="AO968" s="173"/>
      <c r="AP968" s="173"/>
      <c r="AQ968" s="173"/>
      <c r="AR968" s="173"/>
      <c r="AS968" s="173"/>
      <c r="AT968" s="173"/>
      <c r="AU968" s="173"/>
      <c r="AV968" s="173"/>
      <c r="AW968" s="173"/>
      <c r="AX968" s="173"/>
      <c r="AY968" s="173"/>
      <c r="AZ968" s="173"/>
      <c r="BA968" s="173"/>
      <c r="BB968" s="173"/>
      <c r="BC968" s="173"/>
      <c r="BD968" s="173"/>
      <c r="BE968" s="173"/>
      <c r="BF968" s="173"/>
      <c r="BG968" s="173"/>
      <c r="BH968" s="173"/>
      <c r="BI968" s="173"/>
      <c r="BJ968" s="173"/>
      <c r="BK968" s="173"/>
    </row>
    <row r="969" spans="1:63">
      <c r="A969" s="2" t="s">
        <v>26</v>
      </c>
      <c r="B969" s="24" t="s">
        <v>431</v>
      </c>
      <c r="C969" s="4"/>
      <c r="D969" s="4"/>
      <c r="E969" s="135" t="str">
        <f t="shared" si="2493"/>
        <v xml:space="preserve">                                       VTU3,      </v>
      </c>
      <c r="F969" s="6" t="str">
        <f t="shared" si="2395"/>
        <v>5H0_970_744</v>
      </c>
      <c r="G969" s="6" t="str">
        <f t="shared" si="2396"/>
        <v>BK</v>
      </c>
      <c r="H969" s="6" t="str">
        <f t="shared" si="2410"/>
        <v>1AS15H0744</v>
      </c>
      <c r="I969" s="6" t="str">
        <f t="shared" si="2397"/>
        <v>BK</v>
      </c>
      <c r="J969" s="8" t="s">
        <v>498</v>
      </c>
      <c r="K969" s="2"/>
      <c r="L969" s="24" t="s">
        <v>300</v>
      </c>
      <c r="M969" s="67"/>
      <c r="N969" s="68">
        <v>2048</v>
      </c>
      <c r="O969" s="69">
        <v>2047</v>
      </c>
      <c r="P969" s="42" t="s">
        <v>1906</v>
      </c>
      <c r="Q969" s="24" t="s">
        <v>1277</v>
      </c>
      <c r="R969" s="6" t="str">
        <f t="shared" si="2178"/>
        <v>1AS15H0744BKA</v>
      </c>
      <c r="S969" s="7" t="str">
        <f t="shared" si="2375"/>
        <v>KEIN SERIENEINSATZ</v>
      </c>
      <c r="T969" s="1" t="str">
        <f t="shared" si="2468"/>
        <v/>
      </c>
      <c r="U969" s="8"/>
      <c r="V969" s="8"/>
      <c r="W969" s="25"/>
      <c r="X969" s="22"/>
      <c r="Y969" s="4" t="s">
        <v>566</v>
      </c>
      <c r="Z969" s="4" t="s">
        <v>566</v>
      </c>
      <c r="AA969" s="4" t="s">
        <v>374</v>
      </c>
      <c r="AB969" s="32"/>
      <c r="AC969" s="173"/>
      <c r="AD969" s="165"/>
      <c r="AE969" s="165"/>
      <c r="AF969" s="165"/>
      <c r="AG969" s="171"/>
      <c r="AH969" s="171"/>
      <c r="AI969" s="171"/>
      <c r="AJ969" s="172"/>
      <c r="AK969" s="172"/>
      <c r="AL969" s="172"/>
      <c r="AM969" s="165"/>
      <c r="AN969" s="173"/>
      <c r="AO969" s="173"/>
      <c r="AP969" s="173"/>
      <c r="AQ969" s="173"/>
      <c r="AR969" s="173"/>
      <c r="AS969" s="173"/>
      <c r="AT969" s="173"/>
      <c r="AU969" s="173"/>
      <c r="AV969" s="173"/>
      <c r="AW969" s="173"/>
      <c r="AX969" s="173"/>
      <c r="AY969" s="173"/>
      <c r="AZ969" s="173"/>
      <c r="BA969" s="173"/>
      <c r="BB969" s="173"/>
      <c r="BC969" s="173"/>
      <c r="BD969" s="173"/>
      <c r="BE969" s="173"/>
      <c r="BF969" s="173" t="s">
        <v>374</v>
      </c>
      <c r="BG969" s="173"/>
      <c r="BH969" s="173"/>
      <c r="BI969" s="173"/>
      <c r="BJ969" s="173"/>
      <c r="BK969" s="173"/>
    </row>
    <row r="970" spans="1:63">
      <c r="A970" s="2" t="s">
        <v>26</v>
      </c>
      <c r="B970" s="24" t="s">
        <v>431</v>
      </c>
      <c r="C970" s="4"/>
      <c r="D970" s="4"/>
      <c r="E970" s="135" t="str">
        <f t="shared" si="2493"/>
        <v xml:space="preserve">                                              </v>
      </c>
      <c r="F970" s="6" t="str">
        <f t="shared" ref="F970" si="2554">LEFT(Q970,11)</f>
        <v>5H0_970_744</v>
      </c>
      <c r="G970" s="6" t="str">
        <f t="shared" ref="G970" si="2555">IF(LEN(Q970)=11,0,MID(Q970,13,2))</f>
        <v>BK</v>
      </c>
      <c r="H970" s="6" t="str">
        <f t="shared" ref="H970" si="2556">CONCATENATE(IF(MID(Q970,5,3)="970","1AS1"),LEFT(F970,3),RIGHT(F970,3))</f>
        <v>1AS15H0744</v>
      </c>
      <c r="I970" s="6" t="str">
        <f t="shared" ref="I970" si="2557">IF(G970=0,"00",IF(LEN(G970)=1,CONCATENATE(G970,0),G970))</f>
        <v>BK</v>
      </c>
      <c r="J970" s="8" t="s">
        <v>605</v>
      </c>
      <c r="K970" s="122"/>
      <c r="L970" s="24" t="s">
        <v>300</v>
      </c>
      <c r="M970" s="67"/>
      <c r="N970" s="68">
        <v>2048</v>
      </c>
      <c r="O970" s="69">
        <v>2102</v>
      </c>
      <c r="P970" s="42" t="s">
        <v>2257</v>
      </c>
      <c r="Q970" s="24" t="s">
        <v>1277</v>
      </c>
      <c r="R970" s="6" t="str">
        <f t="shared" ref="R970" si="2558">IF(J970&lt;&gt;"",CONCATENATE(H970,I970,J970),CONCATENATE(H970,I970,K970))</f>
        <v>1AS15H0744BKB</v>
      </c>
      <c r="S970" s="7" t="str">
        <f t="shared" ref="S970" si="2559">IF(N970="-","KEIN LIEFERUMFANG",IF(AND(N970&lt;=S$3,O970=""),"AKTUELL",IF(O970=N970-1,"KEIN SERIENEINSATZ",IF(N970&gt;S$3,"NOCH NICHT AKTUELL",IF(AND(N970&lt;S$3,O970&lt;S$3),"NICHT AKTUELL",IF(N970&lt;=S$3,"AKTUELL"))))))</f>
        <v>NICHT AKTUELL</v>
      </c>
      <c r="T970" s="1" t="str">
        <f t="shared" si="2468"/>
        <v/>
      </c>
      <c r="U970" s="8"/>
      <c r="V970" s="8"/>
      <c r="W970" s="25"/>
      <c r="X970" s="22"/>
      <c r="Y970" s="4" t="s">
        <v>566</v>
      </c>
      <c r="Z970" s="4" t="s">
        <v>566</v>
      </c>
      <c r="AA970" s="4" t="s">
        <v>374</v>
      </c>
      <c r="AB970" s="32"/>
      <c r="AC970" s="173"/>
      <c r="AD970" s="165"/>
      <c r="AE970" s="165"/>
      <c r="AF970" s="165"/>
      <c r="AG970" s="171"/>
      <c r="AH970" s="171"/>
      <c r="AI970" s="171"/>
      <c r="AJ970" s="172"/>
      <c r="AK970" s="172"/>
      <c r="AL970" s="172"/>
      <c r="AM970" s="165"/>
      <c r="AN970" s="173"/>
      <c r="AO970" s="173"/>
      <c r="AP970" s="173"/>
      <c r="AQ970" s="173"/>
      <c r="AR970" s="173"/>
      <c r="AS970" s="173"/>
      <c r="AT970" s="173"/>
      <c r="AU970" s="173"/>
      <c r="AV970" s="173"/>
      <c r="AW970" s="173"/>
      <c r="AX970" s="173"/>
      <c r="AY970" s="173"/>
      <c r="AZ970" s="173"/>
      <c r="BA970" s="173"/>
      <c r="BB970" s="173"/>
      <c r="BC970" s="173"/>
      <c r="BD970" s="173"/>
      <c r="BE970" s="173"/>
      <c r="BF970" s="173"/>
      <c r="BG970" s="173"/>
      <c r="BH970" s="173"/>
      <c r="BI970" s="173"/>
      <c r="BJ970" s="173"/>
      <c r="BK970" s="173"/>
    </row>
    <row r="971" spans="1:63">
      <c r="A971" s="2" t="s">
        <v>26</v>
      </c>
      <c r="B971" s="24" t="s">
        <v>431</v>
      </c>
      <c r="C971" s="4"/>
      <c r="D971" s="4"/>
      <c r="E971" s="135" t="str">
        <f t="shared" si="2493"/>
        <v xml:space="preserve">                                              </v>
      </c>
      <c r="F971" s="6" t="str">
        <f t="shared" ref="F971" si="2560">LEFT(Q971,11)</f>
        <v>5H0_970_744</v>
      </c>
      <c r="G971" s="6" t="str">
        <f t="shared" ref="G971" si="2561">IF(LEN(Q971)=11,0,MID(Q971,13,2))</f>
        <v>BK</v>
      </c>
      <c r="H971" s="6" t="str">
        <f t="shared" ref="H971" si="2562">CONCATENATE(IF(MID(Q971,5,3)="970","1AS1"),LEFT(F971,3),RIGHT(F971,3))</f>
        <v>1AS15H0744</v>
      </c>
      <c r="I971" s="6" t="str">
        <f t="shared" ref="I971" si="2563">IF(G971=0,"00",IF(LEN(G971)=1,CONCATENATE(G971,0),G971))</f>
        <v>BK</v>
      </c>
      <c r="J971" s="8" t="s">
        <v>634</v>
      </c>
      <c r="K971" s="122"/>
      <c r="L971" s="24" t="s">
        <v>300</v>
      </c>
      <c r="M971" s="67"/>
      <c r="N971" s="68">
        <v>2103</v>
      </c>
      <c r="O971" s="69"/>
      <c r="P971" s="42" t="s">
        <v>2257</v>
      </c>
      <c r="Q971" s="24" t="s">
        <v>1277</v>
      </c>
      <c r="R971" s="6" t="str">
        <f t="shared" ref="R971" si="2564">IF(J971&lt;&gt;"",CONCATENATE(H971,I971,J971),CONCATENATE(H971,I971,K971))</f>
        <v>1AS15H0744BKD</v>
      </c>
      <c r="S971" s="7" t="str">
        <f t="shared" ref="S971" si="2565">IF(N971="-","KEIN LIEFERUMFANG",IF(AND(N971&lt;=S$3,O971=""),"AKTUELL",IF(O971=N971-1,"KEIN SERIENEINSATZ",IF(N971&gt;S$3,"NOCH NICHT AKTUELL",IF(AND(N971&lt;S$3,O971&lt;S$3),"NICHT AKTUELL",IF(N971&lt;=S$3,"AKTUELL"))))))</f>
        <v>AKTUELL</v>
      </c>
      <c r="T971" s="1" t="str">
        <f t="shared" si="2468"/>
        <v/>
      </c>
      <c r="U971" s="8"/>
      <c r="V971" s="8"/>
      <c r="W971" s="25"/>
      <c r="X971" s="22"/>
      <c r="Y971" s="4" t="s">
        <v>566</v>
      </c>
      <c r="Z971" s="4" t="s">
        <v>566</v>
      </c>
      <c r="AA971" s="4" t="s">
        <v>374</v>
      </c>
      <c r="AB971" s="32"/>
      <c r="AC971" s="173"/>
      <c r="AD971" s="165"/>
      <c r="AE971" s="165"/>
      <c r="AF971" s="165"/>
      <c r="AG971" s="171"/>
      <c r="AH971" s="171"/>
      <c r="AI971" s="171"/>
      <c r="AJ971" s="172"/>
      <c r="AK971" s="172"/>
      <c r="AL971" s="172"/>
      <c r="AM971" s="165"/>
      <c r="AN971" s="173"/>
      <c r="AO971" s="173"/>
      <c r="AP971" s="173"/>
      <c r="AQ971" s="173"/>
      <c r="AR971" s="173"/>
      <c r="AS971" s="173"/>
      <c r="AT971" s="173"/>
      <c r="AU971" s="173"/>
      <c r="AV971" s="173"/>
      <c r="AW971" s="173"/>
      <c r="AX971" s="173"/>
      <c r="AY971" s="173"/>
      <c r="AZ971" s="173"/>
      <c r="BA971" s="173"/>
      <c r="BB971" s="173"/>
      <c r="BC971" s="173"/>
      <c r="BD971" s="173"/>
      <c r="BE971" s="173"/>
      <c r="BF971" s="173"/>
      <c r="BG971" s="173"/>
      <c r="BH971" s="173"/>
      <c r="BI971" s="173"/>
      <c r="BJ971" s="173"/>
      <c r="BK971" s="173"/>
    </row>
    <row r="972" spans="1:63">
      <c r="A972" s="2" t="s">
        <v>26</v>
      </c>
      <c r="B972" s="24" t="s">
        <v>431</v>
      </c>
      <c r="C972" s="4"/>
      <c r="D972" s="4"/>
      <c r="E972" s="135" t="str">
        <f t="shared" si="2493"/>
        <v xml:space="preserve">                                    VTT2,  VTU3,      </v>
      </c>
      <c r="F972" s="6" t="str">
        <f t="shared" si="2395"/>
        <v>5H0_970_744</v>
      </c>
      <c r="G972" s="6" t="str">
        <f t="shared" si="2396"/>
        <v>BL</v>
      </c>
      <c r="H972" s="6" t="str">
        <f t="shared" si="2410"/>
        <v>1AS15H0744</v>
      </c>
      <c r="I972" s="6" t="str">
        <f t="shared" si="2397"/>
        <v>BL</v>
      </c>
      <c r="J972" s="8" t="s">
        <v>498</v>
      </c>
      <c r="K972" s="2"/>
      <c r="L972" s="24" t="s">
        <v>301</v>
      </c>
      <c r="M972" s="67"/>
      <c r="N972" s="68">
        <v>2048</v>
      </c>
      <c r="O972" s="69">
        <v>2047</v>
      </c>
      <c r="P972" s="42" t="s">
        <v>1906</v>
      </c>
      <c r="Q972" s="24" t="s">
        <v>1278</v>
      </c>
      <c r="R972" s="6" t="str">
        <f t="shared" ref="R972:R1165" si="2566">IF(J972&lt;&gt;"",CONCATENATE(H972,I972,J972),CONCATENATE(H972,I972,K972))</f>
        <v>1AS15H0744BLA</v>
      </c>
      <c r="S972" s="7" t="str">
        <f t="shared" ref="S972:S1033" si="2567">IF(N972="-","KEIN LIEFERUMFANG",IF(AND(N972&lt;=S$3,O972=""),"AKTUELL",IF(O972=N972-1,"KEIN SERIENEINSATZ",IF(N972&gt;S$3,"NOCH NICHT AKTUELL",IF(AND(N972&lt;S$3,O972&lt;S$3),"NICHT AKTUELL",IF(N972&lt;=S$3,"AKTUELL"))))))</f>
        <v>KEIN SERIENEINSATZ</v>
      </c>
      <c r="T972" s="1" t="str">
        <f t="shared" si="2468"/>
        <v/>
      </c>
      <c r="U972" s="8"/>
      <c r="V972" s="8"/>
      <c r="W972" s="25"/>
      <c r="X972" s="22"/>
      <c r="Y972" s="4" t="s">
        <v>374</v>
      </c>
      <c r="Z972" s="4" t="s">
        <v>566</v>
      </c>
      <c r="AA972" s="4" t="s">
        <v>374</v>
      </c>
      <c r="AB972" s="32"/>
      <c r="AC972" s="173"/>
      <c r="AD972" s="165"/>
      <c r="AE972" s="165"/>
      <c r="AF972" s="165"/>
      <c r="AG972" s="171"/>
      <c r="AH972" s="171"/>
      <c r="AI972" s="171"/>
      <c r="AJ972" s="172"/>
      <c r="AK972" s="172"/>
      <c r="AL972" s="172"/>
      <c r="AM972" s="165"/>
      <c r="AN972" s="173"/>
      <c r="AO972" s="173"/>
      <c r="AP972" s="173"/>
      <c r="AQ972" s="173"/>
      <c r="AR972" s="173"/>
      <c r="AS972" s="173"/>
      <c r="AT972" s="173"/>
      <c r="AU972" s="173"/>
      <c r="AV972" s="173"/>
      <c r="AW972" s="173"/>
      <c r="AX972" s="173"/>
      <c r="AY972" s="173"/>
      <c r="AZ972" s="173"/>
      <c r="BA972" s="173"/>
      <c r="BB972" s="173"/>
      <c r="BC972" s="173" t="s">
        <v>374</v>
      </c>
      <c r="BD972" s="173"/>
      <c r="BE972" s="173"/>
      <c r="BF972" s="173" t="s">
        <v>374</v>
      </c>
      <c r="BG972" s="173"/>
      <c r="BH972" s="173"/>
      <c r="BI972" s="173"/>
      <c r="BJ972" s="173"/>
      <c r="BK972" s="173"/>
    </row>
    <row r="973" spans="1:63" ht="15" customHeight="1">
      <c r="A973" s="2" t="s">
        <v>26</v>
      </c>
      <c r="B973" s="24" t="s">
        <v>431</v>
      </c>
      <c r="C973" s="4"/>
      <c r="D973" s="4"/>
      <c r="E973" s="135" t="str">
        <f t="shared" si="2493"/>
        <v xml:space="preserve">                                    VTT2,         </v>
      </c>
      <c r="F973" s="6" t="str">
        <f t="shared" ref="F973" si="2568">LEFT(Q973,11)</f>
        <v>5H0_970_744</v>
      </c>
      <c r="G973" s="6" t="str">
        <f t="shared" ref="G973" si="2569">IF(LEN(Q973)=11,0,MID(Q973,13,2))</f>
        <v>BL</v>
      </c>
      <c r="H973" s="6" t="str">
        <f t="shared" ref="H973" si="2570">CONCATENATE(IF(MID(Q973,5,3)="970","1AS1"),LEFT(F973,3),RIGHT(F973,3))</f>
        <v>1AS15H0744</v>
      </c>
      <c r="I973" s="6" t="str">
        <f t="shared" ref="I973" si="2571">IF(G973=0,"00",IF(LEN(G973)=1,CONCATENATE(G973,0),G973))</f>
        <v>BL</v>
      </c>
      <c r="J973" s="8" t="s">
        <v>605</v>
      </c>
      <c r="K973" s="122"/>
      <c r="L973" s="24" t="s">
        <v>301</v>
      </c>
      <c r="M973" s="67"/>
      <c r="N973" s="68">
        <v>2048</v>
      </c>
      <c r="O973" s="69">
        <v>2102</v>
      </c>
      <c r="P973" s="42" t="s">
        <v>2257</v>
      </c>
      <c r="Q973" s="24" t="s">
        <v>1278</v>
      </c>
      <c r="R973" s="6" t="str">
        <f t="shared" ref="R973" si="2572">IF(J973&lt;&gt;"",CONCATENATE(H973,I973,J973),CONCATENATE(H973,I973,K973))</f>
        <v>1AS15H0744BLB</v>
      </c>
      <c r="S973" s="7" t="str">
        <f t="shared" ref="S973" si="2573">IF(N973="-","KEIN LIEFERUMFANG",IF(AND(N973&lt;=S$3,O973=""),"AKTUELL",IF(O973=N973-1,"KEIN SERIENEINSATZ",IF(N973&gt;S$3,"NOCH NICHT AKTUELL",IF(AND(N973&lt;S$3,O973&lt;S$3),"NICHT AKTUELL",IF(N973&lt;=S$3,"AKTUELL"))))))</f>
        <v>NICHT AKTUELL</v>
      </c>
      <c r="T973" s="1" t="str">
        <f t="shared" si="2468"/>
        <v/>
      </c>
      <c r="U973" s="8"/>
      <c r="V973" s="8"/>
      <c r="W973" s="25"/>
      <c r="X973" s="22"/>
      <c r="Y973" s="4" t="s">
        <v>374</v>
      </c>
      <c r="Z973" s="4" t="s">
        <v>566</v>
      </c>
      <c r="AA973" s="4" t="s">
        <v>374</v>
      </c>
      <c r="AB973" s="32"/>
      <c r="AC973" s="173"/>
      <c r="AD973" s="165"/>
      <c r="AE973" s="165"/>
      <c r="AF973" s="165"/>
      <c r="AG973" s="171"/>
      <c r="AH973" s="171"/>
      <c r="AI973" s="171"/>
      <c r="AJ973" s="172"/>
      <c r="AK973" s="172"/>
      <c r="AL973" s="172"/>
      <c r="AM973" s="165"/>
      <c r="AN973" s="173"/>
      <c r="AO973" s="173"/>
      <c r="AP973" s="173"/>
      <c r="AQ973" s="173"/>
      <c r="AR973" s="173"/>
      <c r="AS973" s="173"/>
      <c r="AT973" s="173"/>
      <c r="AU973" s="173"/>
      <c r="AV973" s="173"/>
      <c r="AW973" s="173"/>
      <c r="AX973" s="173"/>
      <c r="AY973" s="173"/>
      <c r="AZ973" s="173"/>
      <c r="BA973" s="173"/>
      <c r="BB973" s="173"/>
      <c r="BC973" s="173" t="s">
        <v>374</v>
      </c>
      <c r="BD973" s="173"/>
      <c r="BE973" s="173"/>
      <c r="BF973" s="173"/>
      <c r="BG973" s="173"/>
      <c r="BH973" s="173"/>
      <c r="BI973" s="173"/>
      <c r="BJ973" s="173"/>
      <c r="BK973" s="173"/>
    </row>
    <row r="974" spans="1:63" ht="15" customHeight="1">
      <c r="A974" s="2" t="s">
        <v>26</v>
      </c>
      <c r="B974" s="24" t="s">
        <v>431</v>
      </c>
      <c r="C974" s="4"/>
      <c r="D974" s="4"/>
      <c r="E974" s="135" t="str">
        <f t="shared" si="2493"/>
        <v xml:space="preserve">                                         VTU5,    </v>
      </c>
      <c r="F974" s="6" t="str">
        <f t="shared" ref="F974" si="2574">LEFT(Q974,11)</f>
        <v>5H0_970_744</v>
      </c>
      <c r="G974" s="6" t="str">
        <f t="shared" ref="G974" si="2575">IF(LEN(Q974)=11,0,MID(Q974,13,2))</f>
        <v>BL</v>
      </c>
      <c r="H974" s="6" t="str">
        <f t="shared" ref="H974" si="2576">CONCATENATE(IF(MID(Q974,5,3)="970","1AS1"),LEFT(F974,3),RIGHT(F974,3))</f>
        <v>1AS15H0744</v>
      </c>
      <c r="I974" s="6" t="str">
        <f t="shared" ref="I974" si="2577">IF(G974=0,"00",IF(LEN(G974)=1,CONCATENATE(G974,0),G974))</f>
        <v>BL</v>
      </c>
      <c r="J974" s="8" t="s">
        <v>634</v>
      </c>
      <c r="K974" s="122"/>
      <c r="L974" s="24" t="s">
        <v>301</v>
      </c>
      <c r="M974" s="67"/>
      <c r="N974" s="68">
        <v>2103</v>
      </c>
      <c r="O974" s="69"/>
      <c r="P974" s="42" t="s">
        <v>2257</v>
      </c>
      <c r="Q974" s="24" t="s">
        <v>1278</v>
      </c>
      <c r="R974" s="6" t="str">
        <f t="shared" ref="R974" si="2578">IF(J974&lt;&gt;"",CONCATENATE(H974,I974,J974),CONCATENATE(H974,I974,K974))</f>
        <v>1AS15H0744BLD</v>
      </c>
      <c r="S974" s="7" t="str">
        <f t="shared" ref="S974" si="2579">IF(N974="-","KEIN LIEFERUMFANG",IF(AND(N974&lt;=S$3,O974=""),"AKTUELL",IF(O974=N974-1,"KEIN SERIENEINSATZ",IF(N974&gt;S$3,"NOCH NICHT AKTUELL",IF(AND(N974&lt;S$3,O974&lt;S$3),"NICHT AKTUELL",IF(N974&lt;=S$3,"AKTUELL"))))))</f>
        <v>AKTUELL</v>
      </c>
      <c r="T974" s="1" t="str">
        <f t="shared" si="2468"/>
        <v/>
      </c>
      <c r="U974" s="8"/>
      <c r="V974" s="8"/>
      <c r="W974" s="25"/>
      <c r="X974" s="22"/>
      <c r="Y974" s="4" t="s">
        <v>374</v>
      </c>
      <c r="Z974" s="4" t="s">
        <v>566</v>
      </c>
      <c r="AA974" s="4" t="s">
        <v>374</v>
      </c>
      <c r="AB974" s="32"/>
      <c r="AC974" s="173"/>
      <c r="AD974" s="165"/>
      <c r="AE974" s="165"/>
      <c r="AF974" s="165"/>
      <c r="AG974" s="171"/>
      <c r="AH974" s="171"/>
      <c r="AI974" s="171"/>
      <c r="AJ974" s="172"/>
      <c r="AK974" s="172"/>
      <c r="AL974" s="172"/>
      <c r="AM974" s="165"/>
      <c r="AN974" s="173"/>
      <c r="AO974" s="173"/>
      <c r="AP974" s="173"/>
      <c r="AQ974" s="173"/>
      <c r="AR974" s="173"/>
      <c r="AS974" s="173"/>
      <c r="AT974" s="173"/>
      <c r="AU974" s="173"/>
      <c r="AV974" s="173"/>
      <c r="AW974" s="173"/>
      <c r="AX974" s="173"/>
      <c r="AY974" s="173"/>
      <c r="AZ974" s="173"/>
      <c r="BA974" s="173"/>
      <c r="BB974" s="173"/>
      <c r="BC974" s="173"/>
      <c r="BD974" s="173"/>
      <c r="BE974" s="173"/>
      <c r="BF974" s="173"/>
      <c r="BG974" s="173"/>
      <c r="BH974" s="173" t="s">
        <v>374</v>
      </c>
      <c r="BI974" s="173"/>
      <c r="BJ974" s="173"/>
      <c r="BK974" s="173"/>
    </row>
    <row r="975" spans="1:63">
      <c r="A975" s="2" t="s">
        <v>26</v>
      </c>
      <c r="B975" s="24" t="s">
        <v>431</v>
      </c>
      <c r="C975" s="4"/>
      <c r="D975" s="4"/>
      <c r="E975" s="135" t="str">
        <f t="shared" si="2493"/>
        <v xml:space="preserve">                                       VTU3,      </v>
      </c>
      <c r="F975" s="6" t="str">
        <f t="shared" si="2395"/>
        <v>5H0_970_744</v>
      </c>
      <c r="G975" s="6" t="str">
        <f t="shared" si="2396"/>
        <v>BM</v>
      </c>
      <c r="H975" s="6" t="str">
        <f t="shared" si="2410"/>
        <v>1AS15H0744</v>
      </c>
      <c r="I975" s="6" t="str">
        <f t="shared" si="2397"/>
        <v>BM</v>
      </c>
      <c r="J975" s="8" t="s">
        <v>498</v>
      </c>
      <c r="K975" s="2"/>
      <c r="L975" s="24" t="s">
        <v>881</v>
      </c>
      <c r="M975" s="67"/>
      <c r="N975" s="68">
        <v>2048</v>
      </c>
      <c r="O975" s="69">
        <v>2047</v>
      </c>
      <c r="P975" s="42" t="s">
        <v>1906</v>
      </c>
      <c r="Q975" s="24" t="s">
        <v>1279</v>
      </c>
      <c r="R975" s="6" t="str">
        <f t="shared" si="2566"/>
        <v>1AS15H0744BMA</v>
      </c>
      <c r="S975" s="7" t="str">
        <f t="shared" si="2567"/>
        <v>KEIN SERIENEINSATZ</v>
      </c>
      <c r="T975" s="1" t="str">
        <f t="shared" si="2468"/>
        <v/>
      </c>
      <c r="U975" s="8"/>
      <c r="V975" s="8"/>
      <c r="W975" s="25"/>
      <c r="X975" s="22"/>
      <c r="Y975" s="4" t="s">
        <v>566</v>
      </c>
      <c r="Z975" s="4" t="s">
        <v>566</v>
      </c>
      <c r="AA975" s="4" t="s">
        <v>374</v>
      </c>
      <c r="AB975" s="32"/>
      <c r="AC975" s="173"/>
      <c r="AD975" s="165"/>
      <c r="AE975" s="165"/>
      <c r="AF975" s="165"/>
      <c r="AG975" s="171"/>
      <c r="AH975" s="171"/>
      <c r="AI975" s="171"/>
      <c r="AJ975" s="172"/>
      <c r="AK975" s="172"/>
      <c r="AL975" s="172"/>
      <c r="AM975" s="165"/>
      <c r="AN975" s="173"/>
      <c r="AO975" s="173"/>
      <c r="AP975" s="173"/>
      <c r="AQ975" s="173"/>
      <c r="AR975" s="173"/>
      <c r="AS975" s="173"/>
      <c r="AT975" s="173"/>
      <c r="AU975" s="173"/>
      <c r="AV975" s="173"/>
      <c r="AW975" s="173"/>
      <c r="AX975" s="173"/>
      <c r="AY975" s="173"/>
      <c r="AZ975" s="173"/>
      <c r="BA975" s="173"/>
      <c r="BB975" s="173"/>
      <c r="BC975" s="173"/>
      <c r="BD975" s="173"/>
      <c r="BE975" s="173"/>
      <c r="BF975" s="173" t="s">
        <v>374</v>
      </c>
      <c r="BG975" s="173"/>
      <c r="BH975" s="173"/>
      <c r="BI975" s="173"/>
      <c r="BJ975" s="173"/>
      <c r="BK975" s="173"/>
    </row>
    <row r="976" spans="1:63">
      <c r="A976" s="2" t="s">
        <v>26</v>
      </c>
      <c r="B976" s="24" t="s">
        <v>431</v>
      </c>
      <c r="C976" s="4"/>
      <c r="D976" s="4"/>
      <c r="E976" s="135" t="str">
        <f t="shared" si="2493"/>
        <v xml:space="preserve">                                              </v>
      </c>
      <c r="F976" s="6" t="str">
        <f t="shared" ref="F976" si="2580">LEFT(Q976,11)</f>
        <v>5H0_970_744</v>
      </c>
      <c r="G976" s="6" t="str">
        <f t="shared" ref="G976" si="2581">IF(LEN(Q976)=11,0,MID(Q976,13,2))</f>
        <v>BM</v>
      </c>
      <c r="H976" s="6" t="str">
        <f t="shared" ref="H976" si="2582">CONCATENATE(IF(MID(Q976,5,3)="970","1AS1"),LEFT(F976,3),RIGHT(F976,3))</f>
        <v>1AS15H0744</v>
      </c>
      <c r="I976" s="6" t="str">
        <f t="shared" ref="I976" si="2583">IF(G976=0,"00",IF(LEN(G976)=1,CONCATENATE(G976,0),G976))</f>
        <v>BM</v>
      </c>
      <c r="J976" s="8" t="s">
        <v>605</v>
      </c>
      <c r="K976" s="122"/>
      <c r="L976" s="24" t="s">
        <v>881</v>
      </c>
      <c r="M976" s="67"/>
      <c r="N976" s="68">
        <v>2048</v>
      </c>
      <c r="O976" s="69">
        <v>2102</v>
      </c>
      <c r="P976" s="42" t="s">
        <v>2257</v>
      </c>
      <c r="Q976" s="24" t="s">
        <v>1279</v>
      </c>
      <c r="R976" s="6" t="str">
        <f t="shared" ref="R976" si="2584">IF(J976&lt;&gt;"",CONCATENATE(H976,I976,J976),CONCATENATE(H976,I976,K976))</f>
        <v>1AS15H0744BMB</v>
      </c>
      <c r="S976" s="7" t="str">
        <f t="shared" ref="S976" si="2585">IF(N976="-","KEIN LIEFERUMFANG",IF(AND(N976&lt;=S$3,O976=""),"AKTUELL",IF(O976=N976-1,"KEIN SERIENEINSATZ",IF(N976&gt;S$3,"NOCH NICHT AKTUELL",IF(AND(N976&lt;S$3,O976&lt;S$3),"NICHT AKTUELL",IF(N976&lt;=S$3,"AKTUELL"))))))</f>
        <v>NICHT AKTUELL</v>
      </c>
      <c r="T976" s="1" t="str">
        <f t="shared" si="2468"/>
        <v/>
      </c>
      <c r="U976" s="8"/>
      <c r="V976" s="8"/>
      <c r="W976" s="25"/>
      <c r="X976" s="22"/>
      <c r="Y976" s="4" t="s">
        <v>566</v>
      </c>
      <c r="Z976" s="4" t="s">
        <v>566</v>
      </c>
      <c r="AA976" s="4" t="s">
        <v>374</v>
      </c>
      <c r="AB976" s="32"/>
      <c r="AC976" s="173"/>
      <c r="AD976" s="165"/>
      <c r="AE976" s="165"/>
      <c r="AF976" s="165"/>
      <c r="AG976" s="171"/>
      <c r="AH976" s="171"/>
      <c r="AI976" s="171"/>
      <c r="AJ976" s="172"/>
      <c r="AK976" s="172"/>
      <c r="AL976" s="172"/>
      <c r="AM976" s="165"/>
      <c r="AN976" s="173"/>
      <c r="AO976" s="173"/>
      <c r="AP976" s="173"/>
      <c r="AQ976" s="173"/>
      <c r="AR976" s="173"/>
      <c r="AS976" s="173"/>
      <c r="AT976" s="173"/>
      <c r="AU976" s="173"/>
      <c r="AV976" s="173"/>
      <c r="AW976" s="173"/>
      <c r="AX976" s="173"/>
      <c r="AY976" s="173"/>
      <c r="AZ976" s="173"/>
      <c r="BA976" s="173"/>
      <c r="BB976" s="173"/>
      <c r="BC976" s="173"/>
      <c r="BD976" s="173"/>
      <c r="BE976" s="173"/>
      <c r="BF976" s="173"/>
      <c r="BG976" s="173"/>
      <c r="BH976" s="173"/>
      <c r="BI976" s="173"/>
      <c r="BJ976" s="173"/>
      <c r="BK976" s="173"/>
    </row>
    <row r="977" spans="1:63">
      <c r="A977" s="2" t="s">
        <v>26</v>
      </c>
      <c r="B977" s="24" t="s">
        <v>431</v>
      </c>
      <c r="C977" s="4"/>
      <c r="D977" s="4"/>
      <c r="E977" s="135" t="str">
        <f t="shared" si="2493"/>
        <v xml:space="preserve">                                              </v>
      </c>
      <c r="F977" s="6" t="str">
        <f t="shared" ref="F977" si="2586">LEFT(Q977,11)</f>
        <v>5H0_970_744</v>
      </c>
      <c r="G977" s="6" t="str">
        <f t="shared" ref="G977" si="2587">IF(LEN(Q977)=11,0,MID(Q977,13,2))</f>
        <v>BM</v>
      </c>
      <c r="H977" s="6" t="str">
        <f t="shared" ref="H977" si="2588">CONCATENATE(IF(MID(Q977,5,3)="970","1AS1"),LEFT(F977,3),RIGHT(F977,3))</f>
        <v>1AS15H0744</v>
      </c>
      <c r="I977" s="6" t="str">
        <f t="shared" ref="I977" si="2589">IF(G977=0,"00",IF(LEN(G977)=1,CONCATENATE(G977,0),G977))</f>
        <v>BM</v>
      </c>
      <c r="J977" s="8" t="s">
        <v>634</v>
      </c>
      <c r="K977" s="122"/>
      <c r="L977" s="24" t="s">
        <v>881</v>
      </c>
      <c r="M977" s="67"/>
      <c r="N977" s="68">
        <v>2103</v>
      </c>
      <c r="O977" s="69"/>
      <c r="P977" s="42" t="s">
        <v>2257</v>
      </c>
      <c r="Q977" s="24" t="s">
        <v>1279</v>
      </c>
      <c r="R977" s="6" t="str">
        <f t="shared" ref="R977" si="2590">IF(J977&lt;&gt;"",CONCATENATE(H977,I977,J977),CONCATENATE(H977,I977,K977))</f>
        <v>1AS15H0744BMD</v>
      </c>
      <c r="S977" s="7" t="str">
        <f t="shared" ref="S977" si="2591">IF(N977="-","KEIN LIEFERUMFANG",IF(AND(N977&lt;=S$3,O977=""),"AKTUELL",IF(O977=N977-1,"KEIN SERIENEINSATZ",IF(N977&gt;S$3,"NOCH NICHT AKTUELL",IF(AND(N977&lt;S$3,O977&lt;S$3),"NICHT AKTUELL",IF(N977&lt;=S$3,"AKTUELL"))))))</f>
        <v>AKTUELL</v>
      </c>
      <c r="T977" s="1" t="str">
        <f t="shared" si="2468"/>
        <v/>
      </c>
      <c r="U977" s="8"/>
      <c r="V977" s="8"/>
      <c r="W977" s="25"/>
      <c r="X977" s="22"/>
      <c r="Y977" s="4" t="s">
        <v>566</v>
      </c>
      <c r="Z977" s="4" t="s">
        <v>566</v>
      </c>
      <c r="AA977" s="4" t="s">
        <v>374</v>
      </c>
      <c r="AB977" s="32"/>
      <c r="AC977" s="173"/>
      <c r="AD977" s="165"/>
      <c r="AE977" s="165"/>
      <c r="AF977" s="165"/>
      <c r="AG977" s="171"/>
      <c r="AH977" s="171"/>
      <c r="AI977" s="171"/>
      <c r="AJ977" s="172"/>
      <c r="AK977" s="172"/>
      <c r="AL977" s="172"/>
      <c r="AM977" s="165"/>
      <c r="AN977" s="173"/>
      <c r="AO977" s="173"/>
      <c r="AP977" s="173"/>
      <c r="AQ977" s="173"/>
      <c r="AR977" s="173"/>
      <c r="AS977" s="173"/>
      <c r="AT977" s="173"/>
      <c r="AU977" s="173"/>
      <c r="AV977" s="173"/>
      <c r="AW977" s="173"/>
      <c r="AX977" s="173"/>
      <c r="AY977" s="173"/>
      <c r="AZ977" s="173"/>
      <c r="BA977" s="173"/>
      <c r="BB977" s="173"/>
      <c r="BC977" s="173"/>
      <c r="BD977" s="173"/>
      <c r="BE977" s="173"/>
      <c r="BF977" s="173"/>
      <c r="BG977" s="173"/>
      <c r="BH977" s="173"/>
      <c r="BI977" s="173"/>
      <c r="BJ977" s="173"/>
      <c r="BK977" s="173"/>
    </row>
    <row r="978" spans="1:63">
      <c r="A978" s="2" t="s">
        <v>26</v>
      </c>
      <c r="B978" s="24" t="s">
        <v>431</v>
      </c>
      <c r="C978" s="4"/>
      <c r="D978" s="4"/>
      <c r="E978" s="135" t="str">
        <f t="shared" si="2493"/>
        <v xml:space="preserve">                                       VTU3,      </v>
      </c>
      <c r="F978" s="6" t="str">
        <f t="shared" si="2395"/>
        <v>5H0_970_744</v>
      </c>
      <c r="G978" s="6" t="str">
        <f t="shared" si="2396"/>
        <v>BN</v>
      </c>
      <c r="H978" s="6" t="str">
        <f t="shared" si="2410"/>
        <v>1AS15H0744</v>
      </c>
      <c r="I978" s="6" t="str">
        <f t="shared" si="2397"/>
        <v>BN</v>
      </c>
      <c r="J978" s="8" t="s">
        <v>498</v>
      </c>
      <c r="K978" s="2"/>
      <c r="L978" s="24" t="s">
        <v>1283</v>
      </c>
      <c r="M978" s="67"/>
      <c r="N978" s="68">
        <v>2048</v>
      </c>
      <c r="O978" s="69">
        <v>2047</v>
      </c>
      <c r="P978" s="42" t="s">
        <v>1906</v>
      </c>
      <c r="Q978" s="24" t="s">
        <v>1280</v>
      </c>
      <c r="R978" s="6" t="str">
        <f t="shared" si="2566"/>
        <v>1AS15H0744BNA</v>
      </c>
      <c r="S978" s="7" t="str">
        <f t="shared" si="2567"/>
        <v>KEIN SERIENEINSATZ</v>
      </c>
      <c r="T978" s="1" t="str">
        <f t="shared" si="2468"/>
        <v/>
      </c>
      <c r="U978" s="8"/>
      <c r="V978" s="8"/>
      <c r="W978" s="25"/>
      <c r="X978" s="22"/>
      <c r="Y978" s="4" t="s">
        <v>566</v>
      </c>
      <c r="Z978" s="4" t="s">
        <v>566</v>
      </c>
      <c r="AA978" s="4" t="s">
        <v>374</v>
      </c>
      <c r="AB978" s="32"/>
      <c r="AC978" s="173"/>
      <c r="AD978" s="165"/>
      <c r="AE978" s="165"/>
      <c r="AF978" s="165"/>
      <c r="AG978" s="171"/>
      <c r="AH978" s="171"/>
      <c r="AI978" s="171"/>
      <c r="AJ978" s="172"/>
      <c r="AK978" s="172"/>
      <c r="AL978" s="172"/>
      <c r="AM978" s="165"/>
      <c r="AN978" s="173"/>
      <c r="AO978" s="173"/>
      <c r="AP978" s="173"/>
      <c r="AQ978" s="173"/>
      <c r="AR978" s="173"/>
      <c r="AS978" s="173"/>
      <c r="AT978" s="173"/>
      <c r="AU978" s="173"/>
      <c r="AV978" s="173"/>
      <c r="AW978" s="173"/>
      <c r="AX978" s="173"/>
      <c r="AY978" s="173"/>
      <c r="AZ978" s="173"/>
      <c r="BA978" s="173"/>
      <c r="BB978" s="173"/>
      <c r="BC978" s="173"/>
      <c r="BD978" s="173"/>
      <c r="BE978" s="173"/>
      <c r="BF978" s="173" t="s">
        <v>374</v>
      </c>
      <c r="BG978" s="173"/>
      <c r="BH978" s="173"/>
      <c r="BI978" s="173"/>
      <c r="BJ978" s="173"/>
      <c r="BK978" s="173"/>
    </row>
    <row r="979" spans="1:63">
      <c r="A979" s="2" t="s">
        <v>26</v>
      </c>
      <c r="B979" s="24" t="s">
        <v>431</v>
      </c>
      <c r="C979" s="4"/>
      <c r="D979" s="4"/>
      <c r="E979" s="135" t="str">
        <f t="shared" si="2493"/>
        <v xml:space="preserve">                                              </v>
      </c>
      <c r="F979" s="6" t="str">
        <f t="shared" ref="F979" si="2592">LEFT(Q979,11)</f>
        <v>5H0_970_744</v>
      </c>
      <c r="G979" s="6" t="str">
        <f t="shared" ref="G979" si="2593">IF(LEN(Q979)=11,0,MID(Q979,13,2))</f>
        <v>BN</v>
      </c>
      <c r="H979" s="6" t="str">
        <f t="shared" ref="H979" si="2594">CONCATENATE(IF(MID(Q979,5,3)="970","1AS1"),LEFT(F979,3),RIGHT(F979,3))</f>
        <v>1AS15H0744</v>
      </c>
      <c r="I979" s="6" t="str">
        <f t="shared" ref="I979" si="2595">IF(G979=0,"00",IF(LEN(G979)=1,CONCATENATE(G979,0),G979))</f>
        <v>BN</v>
      </c>
      <c r="J979" s="8" t="s">
        <v>605</v>
      </c>
      <c r="K979" s="122"/>
      <c r="L979" s="24" t="s">
        <v>1283</v>
      </c>
      <c r="M979" s="67"/>
      <c r="N979" s="68">
        <v>2048</v>
      </c>
      <c r="O979" s="69">
        <v>2102</v>
      </c>
      <c r="P979" s="42" t="s">
        <v>2257</v>
      </c>
      <c r="Q979" s="24" t="s">
        <v>1280</v>
      </c>
      <c r="R979" s="6" t="str">
        <f t="shared" ref="R979" si="2596">IF(J979&lt;&gt;"",CONCATENATE(H979,I979,J979),CONCATENATE(H979,I979,K979))</f>
        <v>1AS15H0744BNB</v>
      </c>
      <c r="S979" s="7" t="str">
        <f t="shared" ref="S979" si="2597">IF(N979="-","KEIN LIEFERUMFANG",IF(AND(N979&lt;=S$3,O979=""),"AKTUELL",IF(O979=N979-1,"KEIN SERIENEINSATZ",IF(N979&gt;S$3,"NOCH NICHT AKTUELL",IF(AND(N979&lt;S$3,O979&lt;S$3),"NICHT AKTUELL",IF(N979&lt;=S$3,"AKTUELL"))))))</f>
        <v>NICHT AKTUELL</v>
      </c>
      <c r="T979" s="1" t="str">
        <f t="shared" si="2468"/>
        <v/>
      </c>
      <c r="U979" s="8"/>
      <c r="V979" s="8"/>
      <c r="W979" s="25"/>
      <c r="X979" s="22"/>
      <c r="Y979" s="4" t="s">
        <v>566</v>
      </c>
      <c r="Z979" s="4" t="s">
        <v>566</v>
      </c>
      <c r="AA979" s="4" t="s">
        <v>374</v>
      </c>
      <c r="AB979" s="32"/>
      <c r="AC979" s="173"/>
      <c r="AD979" s="165"/>
      <c r="AE979" s="165"/>
      <c r="AF979" s="165"/>
      <c r="AG979" s="171"/>
      <c r="AH979" s="171"/>
      <c r="AI979" s="171"/>
      <c r="AJ979" s="172"/>
      <c r="AK979" s="172"/>
      <c r="AL979" s="172"/>
      <c r="AM979" s="165"/>
      <c r="AN979" s="173"/>
      <c r="AO979" s="173"/>
      <c r="AP979" s="173"/>
      <c r="AQ979" s="173"/>
      <c r="AR979" s="173"/>
      <c r="AS979" s="173"/>
      <c r="AT979" s="173"/>
      <c r="AU979" s="173"/>
      <c r="AV979" s="173"/>
      <c r="AW979" s="173"/>
      <c r="AX979" s="173"/>
      <c r="AY979" s="173"/>
      <c r="AZ979" s="173"/>
      <c r="BA979" s="173"/>
      <c r="BB979" s="173"/>
      <c r="BC979" s="173"/>
      <c r="BD979" s="173"/>
      <c r="BE979" s="173"/>
      <c r="BF979" s="173"/>
      <c r="BG979" s="173"/>
      <c r="BH979" s="173"/>
      <c r="BI979" s="173"/>
      <c r="BJ979" s="173"/>
      <c r="BK979" s="173"/>
    </row>
    <row r="980" spans="1:63">
      <c r="A980" s="2" t="s">
        <v>26</v>
      </c>
      <c r="B980" s="24" t="s">
        <v>431</v>
      </c>
      <c r="C980" s="4"/>
      <c r="D980" s="4"/>
      <c r="E980" s="135" t="str">
        <f t="shared" si="2493"/>
        <v xml:space="preserve">                                              </v>
      </c>
      <c r="F980" s="6" t="str">
        <f t="shared" ref="F980" si="2598">LEFT(Q980,11)</f>
        <v>5H0_970_744</v>
      </c>
      <c r="G980" s="6" t="str">
        <f t="shared" ref="G980" si="2599">IF(LEN(Q980)=11,0,MID(Q980,13,2))</f>
        <v>BN</v>
      </c>
      <c r="H980" s="6" t="str">
        <f t="shared" ref="H980" si="2600">CONCATENATE(IF(MID(Q980,5,3)="970","1AS1"),LEFT(F980,3),RIGHT(F980,3))</f>
        <v>1AS15H0744</v>
      </c>
      <c r="I980" s="6" t="str">
        <f t="shared" ref="I980" si="2601">IF(G980=0,"00",IF(LEN(G980)=1,CONCATENATE(G980,0),G980))</f>
        <v>BN</v>
      </c>
      <c r="J980" s="8" t="s">
        <v>634</v>
      </c>
      <c r="K980" s="122"/>
      <c r="L980" s="24" t="s">
        <v>1283</v>
      </c>
      <c r="M980" s="67"/>
      <c r="N980" s="68">
        <v>2103</v>
      </c>
      <c r="O980" s="69"/>
      <c r="P980" s="42" t="s">
        <v>2257</v>
      </c>
      <c r="Q980" s="24" t="s">
        <v>1280</v>
      </c>
      <c r="R980" s="6" t="str">
        <f t="shared" ref="R980" si="2602">IF(J980&lt;&gt;"",CONCATENATE(H980,I980,J980),CONCATENATE(H980,I980,K980))</f>
        <v>1AS15H0744BND</v>
      </c>
      <c r="S980" s="7" t="str">
        <f t="shared" ref="S980" si="2603">IF(N980="-","KEIN LIEFERUMFANG",IF(AND(N980&lt;=S$3,O980=""),"AKTUELL",IF(O980=N980-1,"KEIN SERIENEINSATZ",IF(N980&gt;S$3,"NOCH NICHT AKTUELL",IF(AND(N980&lt;S$3,O980&lt;S$3),"NICHT AKTUELL",IF(N980&lt;=S$3,"AKTUELL"))))))</f>
        <v>AKTUELL</v>
      </c>
      <c r="T980" s="1" t="str">
        <f t="shared" si="2468"/>
        <v/>
      </c>
      <c r="U980" s="8"/>
      <c r="V980" s="8"/>
      <c r="W980" s="25"/>
      <c r="X980" s="22"/>
      <c r="Y980" s="4" t="s">
        <v>566</v>
      </c>
      <c r="Z980" s="4" t="s">
        <v>566</v>
      </c>
      <c r="AA980" s="4" t="s">
        <v>374</v>
      </c>
      <c r="AB980" s="32"/>
      <c r="AC980" s="173"/>
      <c r="AD980" s="165"/>
      <c r="AE980" s="165"/>
      <c r="AF980" s="165"/>
      <c r="AG980" s="171"/>
      <c r="AH980" s="171"/>
      <c r="AI980" s="171"/>
      <c r="AJ980" s="172"/>
      <c r="AK980" s="172"/>
      <c r="AL980" s="172"/>
      <c r="AM980" s="165"/>
      <c r="AN980" s="173"/>
      <c r="AO980" s="173"/>
      <c r="AP980" s="173"/>
      <c r="AQ980" s="173"/>
      <c r="AR980" s="173"/>
      <c r="AS980" s="173"/>
      <c r="AT980" s="173"/>
      <c r="AU980" s="173"/>
      <c r="AV980" s="173"/>
      <c r="AW980" s="173"/>
      <c r="AX980" s="173"/>
      <c r="AY980" s="173"/>
      <c r="AZ980" s="173"/>
      <c r="BA980" s="173"/>
      <c r="BB980" s="173"/>
      <c r="BC980" s="173"/>
      <c r="BD980" s="173"/>
      <c r="BE980" s="173"/>
      <c r="BF980" s="173"/>
      <c r="BG980" s="173"/>
      <c r="BH980" s="173"/>
      <c r="BI980" s="173"/>
      <c r="BJ980" s="173"/>
      <c r="BK980" s="173"/>
    </row>
    <row r="981" spans="1:63">
      <c r="A981" s="2" t="s">
        <v>26</v>
      </c>
      <c r="B981" s="24" t="s">
        <v>431</v>
      </c>
      <c r="C981" s="4"/>
      <c r="D981" s="4"/>
      <c r="E981" s="135" t="str">
        <f t="shared" si="2493"/>
        <v xml:space="preserve">                                       VTU3,      </v>
      </c>
      <c r="F981" s="6" t="str">
        <f t="shared" si="2395"/>
        <v>5H0_970_744</v>
      </c>
      <c r="G981" s="6" t="str">
        <f t="shared" si="2396"/>
        <v>BP</v>
      </c>
      <c r="H981" s="6" t="str">
        <f t="shared" si="2410"/>
        <v>1AS15H0744</v>
      </c>
      <c r="I981" s="6" t="str">
        <f t="shared" si="2397"/>
        <v>BP</v>
      </c>
      <c r="J981" s="8" t="s">
        <v>498</v>
      </c>
      <c r="K981" s="2"/>
      <c r="L981" s="24" t="s">
        <v>610</v>
      </c>
      <c r="M981" s="152" t="s">
        <v>499</v>
      </c>
      <c r="N981" s="68">
        <v>2048</v>
      </c>
      <c r="O981" s="69">
        <v>2047</v>
      </c>
      <c r="P981" s="42" t="s">
        <v>1130</v>
      </c>
      <c r="Q981" s="24" t="s">
        <v>1281</v>
      </c>
      <c r="R981" s="6" t="str">
        <f t="shared" si="2566"/>
        <v>1AS15H0744BPA</v>
      </c>
      <c r="S981" s="7" t="str">
        <f t="shared" si="2567"/>
        <v>KEIN SERIENEINSATZ</v>
      </c>
      <c r="T981" s="1" t="str">
        <f t="shared" ref="T981" si="2604">IF(H981=H978,IF(I981=I978,"IndizeNeu (Spalte J, K)",IF(K981&lt;&gt;"","Neue Variant","")),IF(K981&lt;&gt;"","Neue Variant",""))</f>
        <v/>
      </c>
      <c r="U981" s="8"/>
      <c r="V981" s="8" t="s">
        <v>499</v>
      </c>
      <c r="W981" s="25"/>
      <c r="X981" s="22"/>
      <c r="Y981" s="4" t="s">
        <v>566</v>
      </c>
      <c r="Z981" s="4" t="s">
        <v>566</v>
      </c>
      <c r="AA981" s="4" t="s">
        <v>374</v>
      </c>
      <c r="AB981" s="32"/>
      <c r="AC981" s="173"/>
      <c r="AD981" s="165"/>
      <c r="AE981" s="165"/>
      <c r="AF981" s="165"/>
      <c r="AG981" s="171"/>
      <c r="AH981" s="171"/>
      <c r="AI981" s="171"/>
      <c r="AJ981" s="172"/>
      <c r="AK981" s="172"/>
      <c r="AL981" s="172"/>
      <c r="AM981" s="165"/>
      <c r="AN981" s="173"/>
      <c r="AO981" s="173"/>
      <c r="AP981" s="173"/>
      <c r="AQ981" s="173"/>
      <c r="AR981" s="173"/>
      <c r="AS981" s="173"/>
      <c r="AT981" s="173"/>
      <c r="AU981" s="173"/>
      <c r="AV981" s="173"/>
      <c r="AW981" s="173"/>
      <c r="AX981" s="173"/>
      <c r="AY981" s="173"/>
      <c r="AZ981" s="173"/>
      <c r="BA981" s="173"/>
      <c r="BB981" s="173"/>
      <c r="BC981" s="173"/>
      <c r="BD981" s="173"/>
      <c r="BE981" s="173"/>
      <c r="BF981" s="173" t="s">
        <v>374</v>
      </c>
      <c r="BG981" s="173"/>
      <c r="BH981" s="173"/>
      <c r="BI981" s="173"/>
      <c r="BJ981" s="173"/>
      <c r="BK981" s="173"/>
    </row>
    <row r="982" spans="1:63">
      <c r="A982" s="2" t="s">
        <v>26</v>
      </c>
      <c r="B982" s="24" t="s">
        <v>431</v>
      </c>
      <c r="C982" s="4"/>
      <c r="D982" s="4"/>
      <c r="E982" s="135" t="str">
        <f t="shared" si="2493"/>
        <v xml:space="preserve">                                       VTU3,      </v>
      </c>
      <c r="F982" s="6" t="str">
        <f t="shared" ref="F982:F1005" si="2605">LEFT(Q982,11)</f>
        <v>5H0_970_744</v>
      </c>
      <c r="G982" s="6" t="str">
        <f t="shared" ref="G982:G1005" si="2606">IF(LEN(Q982)=11,0,MID(Q982,13,2))</f>
        <v>BQ</v>
      </c>
      <c r="H982" s="6" t="str">
        <f t="shared" ref="H982:H1005" si="2607">CONCATENATE(IF(MID(Q982,5,3)="970","1AS1"),LEFT(F982,3),RIGHT(F982,3))</f>
        <v>1AS15H0744</v>
      </c>
      <c r="I982" s="6" t="str">
        <f t="shared" ref="I982:I1005" si="2608">IF(G982=0,"00",IF(LEN(G982)=1,CONCATENATE(G982,0),G982))</f>
        <v>BQ</v>
      </c>
      <c r="J982" s="8" t="s">
        <v>498</v>
      </c>
      <c r="K982" s="2"/>
      <c r="L982" s="24" t="s">
        <v>1282</v>
      </c>
      <c r="M982" s="67">
        <v>12</v>
      </c>
      <c r="N982" s="68">
        <v>2125</v>
      </c>
      <c r="O982" s="69">
        <v>2124</v>
      </c>
      <c r="P982" s="42" t="s">
        <v>2289</v>
      </c>
      <c r="Q982" s="24" t="s">
        <v>1677</v>
      </c>
      <c r="R982" s="6" t="str">
        <f t="shared" si="2566"/>
        <v>1AS15H0744BQA</v>
      </c>
      <c r="S982" s="7" t="str">
        <f t="shared" si="2567"/>
        <v>KEIN SERIENEINSATZ</v>
      </c>
      <c r="T982" s="1" t="str">
        <f>IF(H982=H975,IF(I982=I975,"IndizeNeu (Spalte J, K)",IF(K982&lt;&gt;"","Neue Variant","")),IF(K982&lt;&gt;"","Neue Variant",""))</f>
        <v/>
      </c>
      <c r="U982" s="8"/>
      <c r="V982" s="8"/>
      <c r="W982" s="25"/>
      <c r="X982" s="22"/>
      <c r="Y982" s="4" t="s">
        <v>566</v>
      </c>
      <c r="Z982" s="4" t="s">
        <v>566</v>
      </c>
      <c r="AA982" s="4" t="s">
        <v>374</v>
      </c>
      <c r="AB982" s="32"/>
      <c r="AC982" s="173"/>
      <c r="AD982" s="165"/>
      <c r="AE982" s="165"/>
      <c r="AF982" s="165"/>
      <c r="AG982" s="171"/>
      <c r="AH982" s="171"/>
      <c r="AI982" s="171"/>
      <c r="AJ982" s="172"/>
      <c r="AK982" s="172"/>
      <c r="AL982" s="172"/>
      <c r="AM982" s="165"/>
      <c r="AN982" s="173"/>
      <c r="AO982" s="173"/>
      <c r="AP982" s="173"/>
      <c r="AQ982" s="173"/>
      <c r="AR982" s="173"/>
      <c r="AS982" s="173"/>
      <c r="AT982" s="173"/>
      <c r="AU982" s="173"/>
      <c r="AV982" s="173"/>
      <c r="AW982" s="173"/>
      <c r="AX982" s="173"/>
      <c r="AY982" s="173"/>
      <c r="AZ982" s="173"/>
      <c r="BA982" s="173"/>
      <c r="BB982" s="173"/>
      <c r="BC982" s="173"/>
      <c r="BD982" s="173"/>
      <c r="BE982" s="173"/>
      <c r="BF982" s="173" t="s">
        <v>374</v>
      </c>
      <c r="BG982" s="173"/>
      <c r="BH982" s="173"/>
      <c r="BI982" s="173"/>
      <c r="BJ982" s="173"/>
      <c r="BK982" s="173"/>
    </row>
    <row r="983" spans="1:63">
      <c r="A983" s="2" t="s">
        <v>26</v>
      </c>
      <c r="B983" s="24" t="s">
        <v>431</v>
      </c>
      <c r="C983" s="4"/>
      <c r="D983" s="4"/>
      <c r="E983" s="135" t="str">
        <f t="shared" ref="E983" si="2609">CONCATENATE(IF(AC983&gt;0,$AC$1," ")," ",IF(AD983&gt;0,$AD$1," ")," ",IF(AE983&gt;0,$AE$1," ")," ",IF(AF983&gt;0,$AF$1," ")," ",IF(AG983&gt;0,$AG$1," ")," ",IF(AH983&gt;0,$AH$1," ")," ",IF(AI983&gt;0,$AI$1," ")," ",IF(AJ983&gt;0,$AJ$1," ")," ",IF(AK983&gt;0,$AK$1," ")," ",IF(AL983&gt;0,$AL$1," ")," ",IF(AM983&gt;0,$AM$1," "),IF(AN983&gt;0,$AN$1," "),IF(AO983&gt;0,$AO$1," "),IF(AP983&gt;0,$AP$1," "),IF(AQ983&gt;0,$AQ$1," "),IF(AR983&gt;0,$AR$1," "),IF(AS983&gt;0,$AS$1," "),IF(AT983&gt;0,$AT$1," "),IF(AU983&gt;0,$AU$1," "),IF(AV983&gt;0,$AV$1," "),IF(AW983&gt;0,$AW$1," "),IF(AX983&gt;0,$AX$1," "),IF(AY983&gt;0,$AY$1," "),IF(AZ983&gt;0,$AZ$1," "),IF(BA983&gt;0,$BA$1," "),IF(BB983&gt;0,$BB$1," "),IF(BC983&gt;0,$BC$1," "),IF(BD983&gt;0,$BD$1," "),IF(BE983&gt;0,$BE$1," "),IF(BF983&gt;0,$BF$1," "),IF(BG983&gt;0,$BG$1," "),IF(BH983&gt;0,$BH$1," "),IF(BI983&gt;0,$BI$1," "),IF(BJ983&gt;0,$BJ$1," "),IF(BK983&gt;0,$BK$1," "),IF(BL983&gt;0,$BL$1," "))</f>
        <v xml:space="preserve">                                       VTU3,      </v>
      </c>
      <c r="F983" s="6" t="str">
        <f t="shared" ref="F983" si="2610">LEFT(Q983,11)</f>
        <v>5H0_970_744</v>
      </c>
      <c r="G983" s="6" t="str">
        <f t="shared" ref="G983" si="2611">IF(LEN(Q983)=11,0,MID(Q983,13,2))</f>
        <v>BQ</v>
      </c>
      <c r="H983" s="6" t="str">
        <f t="shared" ref="H983" si="2612">CONCATENATE(IF(MID(Q983,5,3)="970","1AS1"),LEFT(F983,3),RIGHT(F983,3))</f>
        <v>1AS15H0744</v>
      </c>
      <c r="I983" s="6" t="str">
        <f t="shared" ref="I983" si="2613">IF(G983=0,"00",IF(LEN(G983)=1,CONCATENATE(G983,0),G983))</f>
        <v>BQ</v>
      </c>
      <c r="J983" s="8" t="s">
        <v>634</v>
      </c>
      <c r="K983" s="2"/>
      <c r="L983" s="24" t="s">
        <v>1282</v>
      </c>
      <c r="M983" s="67">
        <v>12</v>
      </c>
      <c r="N983" s="68">
        <v>2125</v>
      </c>
      <c r="O983" s="69"/>
      <c r="P983" s="42" t="s">
        <v>2289</v>
      </c>
      <c r="Q983" s="24" t="s">
        <v>1677</v>
      </c>
      <c r="R983" s="6" t="str">
        <f t="shared" ref="R983" si="2614">IF(J983&lt;&gt;"",CONCATENATE(H983,I983,J983),CONCATENATE(H983,I983,K983))</f>
        <v>1AS15H0744BQD</v>
      </c>
      <c r="S983" s="7" t="str">
        <f t="shared" ref="S983" si="2615">IF(N983="-","KEIN LIEFERUMFANG",IF(AND(N983&lt;=S$3,O983=""),"AKTUELL",IF(O983=N983-1,"KEIN SERIENEINSATZ",IF(N983&gt;S$3,"NOCH NICHT AKTUELL",IF(AND(N983&lt;S$3,O983&lt;S$3),"NICHT AKTUELL",IF(N983&lt;=S$3,"AKTUELL"))))))</f>
        <v>NOCH NICHT AKTUELL</v>
      </c>
      <c r="T983" s="1" t="str">
        <f>IF(H983=H976,IF(I983=I976,"IndizeNeu (Spalte J, K)",IF(K983&lt;&gt;"","Neue Variant","")),IF(K983&lt;&gt;"","Neue Variant",""))</f>
        <v/>
      </c>
      <c r="U983" s="8"/>
      <c r="V983" s="8"/>
      <c r="W983" s="25"/>
      <c r="X983" s="22"/>
      <c r="Y983" s="4" t="s">
        <v>566</v>
      </c>
      <c r="Z983" s="4" t="s">
        <v>566</v>
      </c>
      <c r="AA983" s="4" t="s">
        <v>374</v>
      </c>
      <c r="AB983" s="32"/>
      <c r="AC983" s="173"/>
      <c r="AD983" s="165"/>
      <c r="AE983" s="165"/>
      <c r="AF983" s="165"/>
      <c r="AG983" s="171"/>
      <c r="AH983" s="171"/>
      <c r="AI983" s="171"/>
      <c r="AJ983" s="172"/>
      <c r="AK983" s="172"/>
      <c r="AL983" s="172"/>
      <c r="AM983" s="165"/>
      <c r="AN983" s="173"/>
      <c r="AO983" s="173"/>
      <c r="AP983" s="173"/>
      <c r="AQ983" s="173"/>
      <c r="AR983" s="173"/>
      <c r="AS983" s="173"/>
      <c r="AT983" s="173"/>
      <c r="AU983" s="173"/>
      <c r="AV983" s="173"/>
      <c r="AW983" s="173"/>
      <c r="AX983" s="173"/>
      <c r="AY983" s="173"/>
      <c r="AZ983" s="173"/>
      <c r="BA983" s="173"/>
      <c r="BB983" s="173"/>
      <c r="BC983" s="173"/>
      <c r="BD983" s="173"/>
      <c r="BE983" s="173"/>
      <c r="BF983" s="173" t="s">
        <v>374</v>
      </c>
      <c r="BG983" s="173"/>
      <c r="BH983" s="173"/>
      <c r="BI983" s="173"/>
      <c r="BJ983" s="173"/>
      <c r="BK983" s="173"/>
    </row>
    <row r="984" spans="1:63">
      <c r="A984" s="2" t="s">
        <v>26</v>
      </c>
      <c r="B984" s="24" t="s">
        <v>431</v>
      </c>
      <c r="C984" s="4"/>
      <c r="D984" s="4"/>
      <c r="E984" s="135" t="str">
        <f t="shared" si="2493"/>
        <v xml:space="preserve">                                       VTU3,      </v>
      </c>
      <c r="F984" s="6" t="str">
        <f t="shared" si="2605"/>
        <v>5H0_970_744</v>
      </c>
      <c r="G984" s="6" t="str">
        <f t="shared" si="2606"/>
        <v>BR</v>
      </c>
      <c r="H984" s="6" t="str">
        <f t="shared" si="2607"/>
        <v>1AS15H0744</v>
      </c>
      <c r="I984" s="6" t="str">
        <f t="shared" si="2608"/>
        <v>BR</v>
      </c>
      <c r="J984" s="8" t="s">
        <v>498</v>
      </c>
      <c r="K984" s="2"/>
      <c r="L984" s="24" t="s">
        <v>294</v>
      </c>
      <c r="M984" s="67">
        <v>12</v>
      </c>
      <c r="N984" s="68">
        <v>2125</v>
      </c>
      <c r="O984" s="69">
        <v>2124</v>
      </c>
      <c r="P984" s="42" t="s">
        <v>2289</v>
      </c>
      <c r="Q984" s="24" t="s">
        <v>1678</v>
      </c>
      <c r="R984" s="6" t="str">
        <f t="shared" si="2566"/>
        <v>1AS15H0744BRA</v>
      </c>
      <c r="S984" s="7" t="str">
        <f t="shared" si="2567"/>
        <v>KEIN SERIENEINSATZ</v>
      </c>
      <c r="T984" s="1" t="str">
        <f t="shared" ref="T984:T1003" si="2616">IF(H984=H982,IF(I984=I982,"IndizeNeu (Spalte J, K)",IF(K984&lt;&gt;"","Neue Variant","")),IF(K984&lt;&gt;"","Neue Variant",""))</f>
        <v/>
      </c>
      <c r="U984" s="8"/>
      <c r="V984" s="8"/>
      <c r="W984" s="25"/>
      <c r="X984" s="22"/>
      <c r="Y984" s="4" t="s">
        <v>566</v>
      </c>
      <c r="Z984" s="4" t="s">
        <v>566</v>
      </c>
      <c r="AA984" s="4" t="s">
        <v>374</v>
      </c>
      <c r="AB984" s="32"/>
      <c r="AC984" s="173"/>
      <c r="AD984" s="165"/>
      <c r="AE984" s="165"/>
      <c r="AF984" s="165"/>
      <c r="AG984" s="171"/>
      <c r="AH984" s="171"/>
      <c r="AI984" s="171"/>
      <c r="AJ984" s="172"/>
      <c r="AK984" s="172"/>
      <c r="AL984" s="172"/>
      <c r="AM984" s="165"/>
      <c r="AN984" s="173"/>
      <c r="AO984" s="173"/>
      <c r="AP984" s="173"/>
      <c r="AQ984" s="173"/>
      <c r="AR984" s="173"/>
      <c r="AS984" s="173"/>
      <c r="AT984" s="173"/>
      <c r="AU984" s="173"/>
      <c r="AV984" s="173"/>
      <c r="AW984" s="173"/>
      <c r="AX984" s="173"/>
      <c r="AY984" s="173"/>
      <c r="AZ984" s="173"/>
      <c r="BA984" s="173"/>
      <c r="BB984" s="173"/>
      <c r="BC984" s="173"/>
      <c r="BD984" s="173"/>
      <c r="BE984" s="173"/>
      <c r="BF984" s="173" t="s">
        <v>374</v>
      </c>
      <c r="BG984" s="173"/>
      <c r="BH984" s="173"/>
      <c r="BI984" s="173"/>
      <c r="BJ984" s="173"/>
      <c r="BK984" s="173"/>
    </row>
    <row r="985" spans="1:63">
      <c r="A985" s="2" t="s">
        <v>26</v>
      </c>
      <c r="B985" s="24" t="s">
        <v>431</v>
      </c>
      <c r="C985" s="4"/>
      <c r="D985" s="4"/>
      <c r="E985" s="135" t="str">
        <f t="shared" ref="E985" si="2617">CONCATENATE(IF(AC985&gt;0,$AC$1," ")," ",IF(AD985&gt;0,$AD$1," ")," ",IF(AE985&gt;0,$AE$1," ")," ",IF(AF985&gt;0,$AF$1," ")," ",IF(AG985&gt;0,$AG$1," ")," ",IF(AH985&gt;0,$AH$1," ")," ",IF(AI985&gt;0,$AI$1," ")," ",IF(AJ985&gt;0,$AJ$1," ")," ",IF(AK985&gt;0,$AK$1," ")," ",IF(AL985&gt;0,$AL$1," ")," ",IF(AM985&gt;0,$AM$1," "),IF(AN985&gt;0,$AN$1," "),IF(AO985&gt;0,$AO$1," "),IF(AP985&gt;0,$AP$1," "),IF(AQ985&gt;0,$AQ$1," "),IF(AR985&gt;0,$AR$1," "),IF(AS985&gt;0,$AS$1," "),IF(AT985&gt;0,$AT$1," "),IF(AU985&gt;0,$AU$1," "),IF(AV985&gt;0,$AV$1," "),IF(AW985&gt;0,$AW$1," "),IF(AX985&gt;0,$AX$1," "),IF(AY985&gt;0,$AY$1," "),IF(AZ985&gt;0,$AZ$1," "),IF(BA985&gt;0,$BA$1," "),IF(BB985&gt;0,$BB$1," "),IF(BC985&gt;0,$BC$1," "),IF(BD985&gt;0,$BD$1," "),IF(BE985&gt;0,$BE$1," "),IF(BF985&gt;0,$BF$1," "),IF(BG985&gt;0,$BG$1," "),IF(BH985&gt;0,$BH$1," "),IF(BI985&gt;0,$BI$1," "),IF(BJ985&gt;0,$BJ$1," "),IF(BK985&gt;0,$BK$1," "),IF(BL985&gt;0,$BL$1," "))</f>
        <v xml:space="preserve">                                       VTU3,      </v>
      </c>
      <c r="F985" s="6" t="str">
        <f t="shared" ref="F985" si="2618">LEFT(Q985,11)</f>
        <v>5H0_970_744</v>
      </c>
      <c r="G985" s="6" t="str">
        <f t="shared" ref="G985" si="2619">IF(LEN(Q985)=11,0,MID(Q985,13,2))</f>
        <v>BR</v>
      </c>
      <c r="H985" s="6" t="str">
        <f t="shared" ref="H985" si="2620">CONCATENATE(IF(MID(Q985,5,3)="970","1AS1"),LEFT(F985,3),RIGHT(F985,3))</f>
        <v>1AS15H0744</v>
      </c>
      <c r="I985" s="6" t="str">
        <f t="shared" ref="I985" si="2621">IF(G985=0,"00",IF(LEN(G985)=1,CONCATENATE(G985,0),G985))</f>
        <v>BR</v>
      </c>
      <c r="J985" s="8" t="s">
        <v>634</v>
      </c>
      <c r="K985" s="2"/>
      <c r="L985" s="24" t="s">
        <v>294</v>
      </c>
      <c r="M985" s="67">
        <v>12</v>
      </c>
      <c r="N985" s="68">
        <v>2125</v>
      </c>
      <c r="O985" s="69"/>
      <c r="P985" s="42" t="s">
        <v>2289</v>
      </c>
      <c r="Q985" s="24" t="s">
        <v>1678</v>
      </c>
      <c r="R985" s="6" t="str">
        <f t="shared" ref="R985" si="2622">IF(J985&lt;&gt;"",CONCATENATE(H985,I985,J985),CONCATENATE(H985,I985,K985))</f>
        <v>1AS15H0744BRD</v>
      </c>
      <c r="S985" s="7" t="str">
        <f t="shared" ref="S985" si="2623">IF(N985="-","KEIN LIEFERUMFANG",IF(AND(N985&lt;=S$3,O985=""),"AKTUELL",IF(O985=N985-1,"KEIN SERIENEINSATZ",IF(N985&gt;S$3,"NOCH NICHT AKTUELL",IF(AND(N985&lt;S$3,O985&lt;S$3),"NICHT AKTUELL",IF(N985&lt;=S$3,"AKTUELL"))))))</f>
        <v>NOCH NICHT AKTUELL</v>
      </c>
      <c r="T985" s="1" t="str">
        <f t="shared" si="2616"/>
        <v/>
      </c>
      <c r="U985" s="8"/>
      <c r="V985" s="8"/>
      <c r="W985" s="25"/>
      <c r="X985" s="22"/>
      <c r="Y985" s="4" t="s">
        <v>566</v>
      </c>
      <c r="Z985" s="4" t="s">
        <v>566</v>
      </c>
      <c r="AA985" s="4" t="s">
        <v>374</v>
      </c>
      <c r="AB985" s="32"/>
      <c r="AC985" s="173"/>
      <c r="AD985" s="165"/>
      <c r="AE985" s="165"/>
      <c r="AF985" s="165"/>
      <c r="AG985" s="171"/>
      <c r="AH985" s="171"/>
      <c r="AI985" s="171"/>
      <c r="AJ985" s="172"/>
      <c r="AK985" s="172"/>
      <c r="AL985" s="172"/>
      <c r="AM985" s="165"/>
      <c r="AN985" s="173"/>
      <c r="AO985" s="173"/>
      <c r="AP985" s="173"/>
      <c r="AQ985" s="173"/>
      <c r="AR985" s="173"/>
      <c r="AS985" s="173"/>
      <c r="AT985" s="173"/>
      <c r="AU985" s="173"/>
      <c r="AV985" s="173"/>
      <c r="AW985" s="173"/>
      <c r="AX985" s="173"/>
      <c r="AY985" s="173"/>
      <c r="AZ985" s="173"/>
      <c r="BA985" s="173"/>
      <c r="BB985" s="173"/>
      <c r="BC985" s="173"/>
      <c r="BD985" s="173"/>
      <c r="BE985" s="173"/>
      <c r="BF985" s="173" t="s">
        <v>374</v>
      </c>
      <c r="BG985" s="173"/>
      <c r="BH985" s="173"/>
      <c r="BI985" s="173"/>
      <c r="BJ985" s="173"/>
      <c r="BK985" s="173"/>
    </row>
    <row r="986" spans="1:63">
      <c r="A986" s="2" t="s">
        <v>26</v>
      </c>
      <c r="B986" s="24" t="s">
        <v>431</v>
      </c>
      <c r="C986" s="4"/>
      <c r="D986" s="4"/>
      <c r="E986" s="135" t="str">
        <f t="shared" si="2493"/>
        <v xml:space="preserve">                                       VTU3,      </v>
      </c>
      <c r="F986" s="6" t="str">
        <f t="shared" si="2605"/>
        <v>5H0_970_744</v>
      </c>
      <c r="G986" s="6" t="str">
        <f t="shared" si="2606"/>
        <v>BS</v>
      </c>
      <c r="H986" s="6" t="str">
        <f t="shared" si="2607"/>
        <v>1AS15H0744</v>
      </c>
      <c r="I986" s="6" t="str">
        <f t="shared" si="2608"/>
        <v>BS</v>
      </c>
      <c r="J986" s="8" t="s">
        <v>498</v>
      </c>
      <c r="K986" s="2"/>
      <c r="L986" s="24" t="s">
        <v>432</v>
      </c>
      <c r="M986" s="67">
        <v>12</v>
      </c>
      <c r="N986" s="68">
        <v>2125</v>
      </c>
      <c r="O986" s="69">
        <v>2124</v>
      </c>
      <c r="P986" s="42" t="s">
        <v>2289</v>
      </c>
      <c r="Q986" s="24" t="s">
        <v>1679</v>
      </c>
      <c r="R986" s="6" t="str">
        <f t="shared" si="2566"/>
        <v>1AS15H0744BSA</v>
      </c>
      <c r="S986" s="7" t="str">
        <f t="shared" si="2567"/>
        <v>KEIN SERIENEINSATZ</v>
      </c>
      <c r="T986" s="1" t="str">
        <f t="shared" si="2616"/>
        <v/>
      </c>
      <c r="U986" s="8"/>
      <c r="V986" s="8"/>
      <c r="W986" s="25"/>
      <c r="X986" s="22"/>
      <c r="Y986" s="4" t="s">
        <v>566</v>
      </c>
      <c r="Z986" s="4" t="s">
        <v>566</v>
      </c>
      <c r="AA986" s="4" t="s">
        <v>374</v>
      </c>
      <c r="AB986" s="32"/>
      <c r="AC986" s="173"/>
      <c r="AD986" s="165"/>
      <c r="AE986" s="165"/>
      <c r="AF986" s="165"/>
      <c r="AG986" s="171"/>
      <c r="AH986" s="171"/>
      <c r="AI986" s="171"/>
      <c r="AJ986" s="172"/>
      <c r="AK986" s="172"/>
      <c r="AL986" s="172"/>
      <c r="AM986" s="165"/>
      <c r="AN986" s="173"/>
      <c r="AO986" s="173"/>
      <c r="AP986" s="173"/>
      <c r="AQ986" s="173"/>
      <c r="AR986" s="173"/>
      <c r="AS986" s="173"/>
      <c r="AT986" s="173"/>
      <c r="AU986" s="173"/>
      <c r="AV986" s="173"/>
      <c r="AW986" s="173"/>
      <c r="AX986" s="173"/>
      <c r="AY986" s="173"/>
      <c r="AZ986" s="173"/>
      <c r="BA986" s="173"/>
      <c r="BB986" s="173"/>
      <c r="BC986" s="173"/>
      <c r="BD986" s="173"/>
      <c r="BE986" s="173"/>
      <c r="BF986" s="173" t="s">
        <v>374</v>
      </c>
      <c r="BG986" s="173"/>
      <c r="BH986" s="173"/>
      <c r="BI986" s="173"/>
      <c r="BJ986" s="173"/>
      <c r="BK986" s="173"/>
    </row>
    <row r="987" spans="1:63">
      <c r="A987" s="2" t="s">
        <v>26</v>
      </c>
      <c r="B987" s="24" t="s">
        <v>431</v>
      </c>
      <c r="C987" s="4"/>
      <c r="D987" s="4"/>
      <c r="E987" s="135" t="str">
        <f t="shared" ref="E987" si="2624">CONCATENATE(IF(AC987&gt;0,$AC$1," ")," ",IF(AD987&gt;0,$AD$1," ")," ",IF(AE987&gt;0,$AE$1," ")," ",IF(AF987&gt;0,$AF$1," ")," ",IF(AG987&gt;0,$AG$1," ")," ",IF(AH987&gt;0,$AH$1," ")," ",IF(AI987&gt;0,$AI$1," ")," ",IF(AJ987&gt;0,$AJ$1," ")," ",IF(AK987&gt;0,$AK$1," ")," ",IF(AL987&gt;0,$AL$1," ")," ",IF(AM987&gt;0,$AM$1," "),IF(AN987&gt;0,$AN$1," "),IF(AO987&gt;0,$AO$1," "),IF(AP987&gt;0,$AP$1," "),IF(AQ987&gt;0,$AQ$1," "),IF(AR987&gt;0,$AR$1," "),IF(AS987&gt;0,$AS$1," "),IF(AT987&gt;0,$AT$1," "),IF(AU987&gt;0,$AU$1," "),IF(AV987&gt;0,$AV$1," "),IF(AW987&gt;0,$AW$1," "),IF(AX987&gt;0,$AX$1," "),IF(AY987&gt;0,$AY$1," "),IF(AZ987&gt;0,$AZ$1," "),IF(BA987&gt;0,$BA$1," "),IF(BB987&gt;0,$BB$1," "),IF(BC987&gt;0,$BC$1," "),IF(BD987&gt;0,$BD$1," "),IF(BE987&gt;0,$BE$1," "),IF(BF987&gt;0,$BF$1," "),IF(BG987&gt;0,$BG$1," "),IF(BH987&gt;0,$BH$1," "),IF(BI987&gt;0,$BI$1," "),IF(BJ987&gt;0,$BJ$1," "),IF(BK987&gt;0,$BK$1," "),IF(BL987&gt;0,$BL$1," "))</f>
        <v xml:space="preserve">                                       VTU3,      </v>
      </c>
      <c r="F987" s="6" t="str">
        <f t="shared" ref="F987" si="2625">LEFT(Q987,11)</f>
        <v>5H0_970_744</v>
      </c>
      <c r="G987" s="6" t="str">
        <f t="shared" ref="G987" si="2626">IF(LEN(Q987)=11,0,MID(Q987,13,2))</f>
        <v>BS</v>
      </c>
      <c r="H987" s="6" t="str">
        <f t="shared" ref="H987" si="2627">CONCATENATE(IF(MID(Q987,5,3)="970","1AS1"),LEFT(F987,3),RIGHT(F987,3))</f>
        <v>1AS15H0744</v>
      </c>
      <c r="I987" s="6" t="str">
        <f t="shared" ref="I987" si="2628">IF(G987=0,"00",IF(LEN(G987)=1,CONCATENATE(G987,0),G987))</f>
        <v>BS</v>
      </c>
      <c r="J987" s="8" t="s">
        <v>634</v>
      </c>
      <c r="K987" s="2"/>
      <c r="L987" s="24" t="s">
        <v>432</v>
      </c>
      <c r="M987" s="67">
        <v>12</v>
      </c>
      <c r="N987" s="68">
        <v>2125</v>
      </c>
      <c r="O987" s="69"/>
      <c r="P987" s="42" t="s">
        <v>2289</v>
      </c>
      <c r="Q987" s="24" t="s">
        <v>1679</v>
      </c>
      <c r="R987" s="6" t="str">
        <f t="shared" ref="R987" si="2629">IF(J987&lt;&gt;"",CONCATENATE(H987,I987,J987),CONCATENATE(H987,I987,K987))</f>
        <v>1AS15H0744BSD</v>
      </c>
      <c r="S987" s="7" t="str">
        <f t="shared" ref="S987" si="2630">IF(N987="-","KEIN LIEFERUMFANG",IF(AND(N987&lt;=S$3,O987=""),"AKTUELL",IF(O987=N987-1,"KEIN SERIENEINSATZ",IF(N987&gt;S$3,"NOCH NICHT AKTUELL",IF(AND(N987&lt;S$3,O987&lt;S$3),"NICHT AKTUELL",IF(N987&lt;=S$3,"AKTUELL"))))))</f>
        <v>NOCH NICHT AKTUELL</v>
      </c>
      <c r="T987" s="1" t="str">
        <f t="shared" si="2616"/>
        <v/>
      </c>
      <c r="U987" s="8"/>
      <c r="V987" s="8"/>
      <c r="W987" s="25"/>
      <c r="X987" s="22"/>
      <c r="Y987" s="4" t="s">
        <v>566</v>
      </c>
      <c r="Z987" s="4" t="s">
        <v>566</v>
      </c>
      <c r="AA987" s="4" t="s">
        <v>374</v>
      </c>
      <c r="AB987" s="32"/>
      <c r="AC987" s="173"/>
      <c r="AD987" s="165"/>
      <c r="AE987" s="165"/>
      <c r="AF987" s="165"/>
      <c r="AG987" s="171"/>
      <c r="AH987" s="171"/>
      <c r="AI987" s="171"/>
      <c r="AJ987" s="172"/>
      <c r="AK987" s="172"/>
      <c r="AL987" s="172"/>
      <c r="AM987" s="165"/>
      <c r="AN987" s="173"/>
      <c r="AO987" s="173"/>
      <c r="AP987" s="173"/>
      <c r="AQ987" s="173"/>
      <c r="AR987" s="173"/>
      <c r="AS987" s="173"/>
      <c r="AT987" s="173"/>
      <c r="AU987" s="173"/>
      <c r="AV987" s="173"/>
      <c r="AW987" s="173"/>
      <c r="AX987" s="173"/>
      <c r="AY987" s="173"/>
      <c r="AZ987" s="173"/>
      <c r="BA987" s="173"/>
      <c r="BB987" s="173"/>
      <c r="BC987" s="173"/>
      <c r="BD987" s="173"/>
      <c r="BE987" s="173"/>
      <c r="BF987" s="173" t="s">
        <v>374</v>
      </c>
      <c r="BG987" s="173"/>
      <c r="BH987" s="173"/>
      <c r="BI987" s="173"/>
      <c r="BJ987" s="173"/>
      <c r="BK987" s="173"/>
    </row>
    <row r="988" spans="1:63">
      <c r="A988" s="2" t="s">
        <v>26</v>
      </c>
      <c r="B988" s="24" t="s">
        <v>431</v>
      </c>
      <c r="C988" s="4"/>
      <c r="D988" s="4"/>
      <c r="E988" s="135" t="str">
        <f t="shared" si="2493"/>
        <v xml:space="preserve">                                    VTT2,  VTU3,      </v>
      </c>
      <c r="F988" s="6" t="str">
        <f t="shared" si="2605"/>
        <v>5H0_970_744</v>
      </c>
      <c r="G988" s="6" t="str">
        <f t="shared" si="2606"/>
        <v>BT</v>
      </c>
      <c r="H988" s="6" t="str">
        <f t="shared" si="2607"/>
        <v>1AS15H0744</v>
      </c>
      <c r="I988" s="6" t="str">
        <f t="shared" si="2608"/>
        <v>BT</v>
      </c>
      <c r="J988" s="8" t="s">
        <v>498</v>
      </c>
      <c r="K988" s="2"/>
      <c r="L988" s="24" t="s">
        <v>878</v>
      </c>
      <c r="M988" s="67">
        <v>12</v>
      </c>
      <c r="N988" s="68">
        <v>2125</v>
      </c>
      <c r="O988" s="69">
        <v>2124</v>
      </c>
      <c r="P988" s="42" t="s">
        <v>2289</v>
      </c>
      <c r="Q988" s="24" t="s">
        <v>1680</v>
      </c>
      <c r="R988" s="6" t="str">
        <f t="shared" si="2566"/>
        <v>1AS15H0744BTA</v>
      </c>
      <c r="S988" s="7" t="str">
        <f t="shared" si="2567"/>
        <v>KEIN SERIENEINSATZ</v>
      </c>
      <c r="T988" s="1" t="str">
        <f t="shared" si="2616"/>
        <v/>
      </c>
      <c r="U988" s="8"/>
      <c r="V988" s="8"/>
      <c r="W988" s="25"/>
      <c r="X988" s="22"/>
      <c r="Y988" s="4" t="s">
        <v>374</v>
      </c>
      <c r="Z988" s="4" t="s">
        <v>374</v>
      </c>
      <c r="AA988" s="4" t="s">
        <v>374</v>
      </c>
      <c r="AB988" s="32"/>
      <c r="AC988" s="173"/>
      <c r="AD988" s="165"/>
      <c r="AE988" s="165"/>
      <c r="AF988" s="165"/>
      <c r="AG988" s="171"/>
      <c r="AH988" s="171"/>
      <c r="AI988" s="171"/>
      <c r="AJ988" s="172"/>
      <c r="AK988" s="172"/>
      <c r="AL988" s="172"/>
      <c r="AM988" s="165"/>
      <c r="AN988" s="173"/>
      <c r="AO988" s="173"/>
      <c r="AP988" s="173"/>
      <c r="AQ988" s="173"/>
      <c r="AR988" s="173"/>
      <c r="AS988" s="173"/>
      <c r="AT988" s="173"/>
      <c r="AU988" s="173"/>
      <c r="AV988" s="173"/>
      <c r="AW988" s="173"/>
      <c r="AX988" s="173"/>
      <c r="AY988" s="173"/>
      <c r="AZ988" s="173"/>
      <c r="BA988" s="173"/>
      <c r="BB988" s="173"/>
      <c r="BC988" s="173" t="s">
        <v>374</v>
      </c>
      <c r="BD988" s="173"/>
      <c r="BE988" s="173"/>
      <c r="BF988" s="173" t="s">
        <v>374</v>
      </c>
      <c r="BG988" s="173"/>
      <c r="BH988" s="173"/>
      <c r="BI988" s="173"/>
      <c r="BJ988" s="173"/>
      <c r="BK988" s="173"/>
    </row>
    <row r="989" spans="1:63">
      <c r="A989" s="2" t="s">
        <v>26</v>
      </c>
      <c r="B989" s="24" t="s">
        <v>431</v>
      </c>
      <c r="C989" s="4"/>
      <c r="D989" s="4"/>
      <c r="E989" s="135" t="str">
        <f t="shared" ref="E989" si="2631">CONCATENATE(IF(AC989&gt;0,$AC$1," ")," ",IF(AD989&gt;0,$AD$1," ")," ",IF(AE989&gt;0,$AE$1," ")," ",IF(AF989&gt;0,$AF$1," ")," ",IF(AG989&gt;0,$AG$1," ")," ",IF(AH989&gt;0,$AH$1," ")," ",IF(AI989&gt;0,$AI$1," ")," ",IF(AJ989&gt;0,$AJ$1," ")," ",IF(AK989&gt;0,$AK$1," ")," ",IF(AL989&gt;0,$AL$1," ")," ",IF(AM989&gt;0,$AM$1," "),IF(AN989&gt;0,$AN$1," "),IF(AO989&gt;0,$AO$1," "),IF(AP989&gt;0,$AP$1," "),IF(AQ989&gt;0,$AQ$1," "),IF(AR989&gt;0,$AR$1," "),IF(AS989&gt;0,$AS$1," "),IF(AT989&gt;0,$AT$1," "),IF(AU989&gt;0,$AU$1," "),IF(AV989&gt;0,$AV$1," "),IF(AW989&gt;0,$AW$1," "),IF(AX989&gt;0,$AX$1," "),IF(AY989&gt;0,$AY$1," "),IF(AZ989&gt;0,$AZ$1," "),IF(BA989&gt;0,$BA$1," "),IF(BB989&gt;0,$BB$1," "),IF(BC989&gt;0,$BC$1," "),IF(BD989&gt;0,$BD$1," "),IF(BE989&gt;0,$BE$1," "),IF(BF989&gt;0,$BF$1," "),IF(BG989&gt;0,$BG$1," "),IF(BH989&gt;0,$BH$1," "),IF(BI989&gt;0,$BI$1," "),IF(BJ989&gt;0,$BJ$1," "),IF(BK989&gt;0,$BK$1," "),IF(BL989&gt;0,$BL$1," "))</f>
        <v xml:space="preserve">          VTC5,                            VTU3,      </v>
      </c>
      <c r="F989" s="6" t="str">
        <f t="shared" ref="F989" si="2632">LEFT(Q989,11)</f>
        <v>5H0_970_744</v>
      </c>
      <c r="G989" s="6" t="str">
        <f t="shared" ref="G989" si="2633">IF(LEN(Q989)=11,0,MID(Q989,13,2))</f>
        <v>BT</v>
      </c>
      <c r="H989" s="6" t="str">
        <f t="shared" ref="H989" si="2634">CONCATENATE(IF(MID(Q989,5,3)="970","1AS1"),LEFT(F989,3),RIGHT(F989,3))</f>
        <v>1AS15H0744</v>
      </c>
      <c r="I989" s="6" t="str">
        <f t="shared" ref="I989" si="2635">IF(G989=0,"00",IF(LEN(G989)=1,CONCATENATE(G989,0),G989))</f>
        <v>BT</v>
      </c>
      <c r="J989" s="8" t="s">
        <v>634</v>
      </c>
      <c r="K989" s="2"/>
      <c r="L989" s="24" t="s">
        <v>878</v>
      </c>
      <c r="M989" s="67">
        <v>12</v>
      </c>
      <c r="N989" s="68">
        <v>2125</v>
      </c>
      <c r="O989" s="69"/>
      <c r="P989" s="42" t="s">
        <v>2289</v>
      </c>
      <c r="Q989" s="24" t="s">
        <v>1680</v>
      </c>
      <c r="R989" s="6" t="str">
        <f t="shared" ref="R989" si="2636">IF(J989&lt;&gt;"",CONCATENATE(H989,I989,J989),CONCATENATE(H989,I989,K989))</f>
        <v>1AS15H0744BTD</v>
      </c>
      <c r="S989" s="7" t="str">
        <f t="shared" ref="S989" si="2637">IF(N989="-","KEIN LIEFERUMFANG",IF(AND(N989&lt;=S$3,O989=""),"AKTUELL",IF(O989=N989-1,"KEIN SERIENEINSATZ",IF(N989&gt;S$3,"NOCH NICHT AKTUELL",IF(AND(N989&lt;S$3,O989&lt;S$3),"NICHT AKTUELL",IF(N989&lt;=S$3,"AKTUELL"))))))</f>
        <v>NOCH NICHT AKTUELL</v>
      </c>
      <c r="T989" s="1" t="str">
        <f t="shared" si="2616"/>
        <v/>
      </c>
      <c r="U989" s="8"/>
      <c r="V989" s="8"/>
      <c r="W989" s="25"/>
      <c r="X989" s="22"/>
      <c r="Y989" s="4" t="s">
        <v>374</v>
      </c>
      <c r="Z989" s="4" t="s">
        <v>374</v>
      </c>
      <c r="AA989" s="4" t="s">
        <v>374</v>
      </c>
      <c r="AB989" s="32"/>
      <c r="AC989" s="173"/>
      <c r="AD989" s="165"/>
      <c r="AE989" s="165"/>
      <c r="AF989" s="165"/>
      <c r="AG989" s="171"/>
      <c r="AH989" s="171" t="s">
        <v>374</v>
      </c>
      <c r="AI989" s="171"/>
      <c r="AJ989" s="172"/>
      <c r="AK989" s="172"/>
      <c r="AL989" s="172"/>
      <c r="AM989" s="165"/>
      <c r="AN989" s="173"/>
      <c r="AO989" s="173"/>
      <c r="AP989" s="173"/>
      <c r="AQ989" s="173"/>
      <c r="AR989" s="173"/>
      <c r="AS989" s="173"/>
      <c r="AT989" s="173"/>
      <c r="AU989" s="173"/>
      <c r="AV989" s="173"/>
      <c r="AW989" s="173"/>
      <c r="AX989" s="173"/>
      <c r="AY989" s="173"/>
      <c r="AZ989" s="173"/>
      <c r="BA989" s="173"/>
      <c r="BB989" s="173"/>
      <c r="BC989" s="173"/>
      <c r="BD989" s="173"/>
      <c r="BE989" s="173"/>
      <c r="BF989" s="173" t="s">
        <v>374</v>
      </c>
      <c r="BG989" s="173"/>
      <c r="BH989" s="173"/>
      <c r="BI989" s="173"/>
      <c r="BJ989" s="173"/>
      <c r="BK989" s="173"/>
    </row>
    <row r="990" spans="1:63">
      <c r="A990" s="2" t="s">
        <v>26</v>
      </c>
      <c r="B990" s="24" t="s">
        <v>431</v>
      </c>
      <c r="C990" s="4"/>
      <c r="D990" s="4"/>
      <c r="E990" s="135" t="str">
        <f t="shared" si="2493"/>
        <v xml:space="preserve">                                    VTT2,  VTU3,      </v>
      </c>
      <c r="F990" s="6" t="str">
        <f t="shared" si="2605"/>
        <v>5H0_970_744</v>
      </c>
      <c r="G990" s="6" t="str">
        <f t="shared" si="2606"/>
        <v>CA</v>
      </c>
      <c r="H990" s="6" t="str">
        <f t="shared" si="2607"/>
        <v>1AS15H0744</v>
      </c>
      <c r="I990" s="6" t="str">
        <f t="shared" si="2608"/>
        <v>CA</v>
      </c>
      <c r="J990" s="8" t="s">
        <v>498</v>
      </c>
      <c r="K990" s="2"/>
      <c r="L990" s="24" t="s">
        <v>879</v>
      </c>
      <c r="M990" s="67">
        <v>12</v>
      </c>
      <c r="N990" s="68">
        <v>2125</v>
      </c>
      <c r="O990" s="69">
        <v>2124</v>
      </c>
      <c r="P990" s="42" t="s">
        <v>2289</v>
      </c>
      <c r="Q990" s="24" t="s">
        <v>1681</v>
      </c>
      <c r="R990" s="6" t="str">
        <f t="shared" si="2566"/>
        <v>1AS15H0744CAA</v>
      </c>
      <c r="S990" s="7" t="str">
        <f t="shared" si="2567"/>
        <v>KEIN SERIENEINSATZ</v>
      </c>
      <c r="T990" s="1" t="str">
        <f t="shared" si="2616"/>
        <v/>
      </c>
      <c r="U990" s="8"/>
      <c r="V990" s="8"/>
      <c r="W990" s="25"/>
      <c r="X990" s="22"/>
      <c r="Y990" s="4" t="s">
        <v>374</v>
      </c>
      <c r="Z990" s="4" t="s">
        <v>374</v>
      </c>
      <c r="AA990" s="4" t="s">
        <v>374</v>
      </c>
      <c r="AB990" s="32"/>
      <c r="AC990" s="173"/>
      <c r="AD990" s="165"/>
      <c r="AE990" s="165"/>
      <c r="AF990" s="165"/>
      <c r="AG990" s="171"/>
      <c r="AH990" s="171"/>
      <c r="AI990" s="171"/>
      <c r="AJ990" s="172"/>
      <c r="AK990" s="172"/>
      <c r="AL990" s="172"/>
      <c r="AM990" s="165"/>
      <c r="AN990" s="173"/>
      <c r="AO990" s="173"/>
      <c r="AP990" s="173"/>
      <c r="AQ990" s="173"/>
      <c r="AR990" s="173"/>
      <c r="AS990" s="173"/>
      <c r="AT990" s="173"/>
      <c r="AU990" s="173"/>
      <c r="AV990" s="173"/>
      <c r="AW990" s="173"/>
      <c r="AX990" s="173"/>
      <c r="AY990" s="173"/>
      <c r="AZ990" s="173"/>
      <c r="BA990" s="173"/>
      <c r="BB990" s="173"/>
      <c r="BC990" s="173" t="s">
        <v>374</v>
      </c>
      <c r="BD990" s="173"/>
      <c r="BE990" s="173"/>
      <c r="BF990" s="173" t="s">
        <v>374</v>
      </c>
      <c r="BG990" s="173"/>
      <c r="BH990" s="173"/>
      <c r="BI990" s="173"/>
      <c r="BJ990" s="173"/>
      <c r="BK990" s="173"/>
    </row>
    <row r="991" spans="1:63">
      <c r="A991" s="2" t="s">
        <v>26</v>
      </c>
      <c r="B991" s="24" t="s">
        <v>431</v>
      </c>
      <c r="C991" s="4"/>
      <c r="D991" s="4"/>
      <c r="E991" s="135" t="str">
        <f t="shared" ref="E991" si="2638">CONCATENATE(IF(AC991&gt;0,$AC$1," ")," ",IF(AD991&gt;0,$AD$1," ")," ",IF(AE991&gt;0,$AE$1," ")," ",IF(AF991&gt;0,$AF$1," ")," ",IF(AG991&gt;0,$AG$1," ")," ",IF(AH991&gt;0,$AH$1," ")," ",IF(AI991&gt;0,$AI$1," ")," ",IF(AJ991&gt;0,$AJ$1," ")," ",IF(AK991&gt;0,$AK$1," ")," ",IF(AL991&gt;0,$AL$1," ")," ",IF(AM991&gt;0,$AM$1," "),IF(AN991&gt;0,$AN$1," "),IF(AO991&gt;0,$AO$1," "),IF(AP991&gt;0,$AP$1," "),IF(AQ991&gt;0,$AQ$1," "),IF(AR991&gt;0,$AR$1," "),IF(AS991&gt;0,$AS$1," "),IF(AT991&gt;0,$AT$1," "),IF(AU991&gt;0,$AU$1," "),IF(AV991&gt;0,$AV$1," "),IF(AW991&gt;0,$AW$1," "),IF(AX991&gt;0,$AX$1," "),IF(AY991&gt;0,$AY$1," "),IF(AZ991&gt;0,$AZ$1," "),IF(BA991&gt;0,$BA$1," "),IF(BB991&gt;0,$BB$1," "),IF(BC991&gt;0,$BC$1," "),IF(BD991&gt;0,$BD$1," "),IF(BE991&gt;0,$BE$1," "),IF(BF991&gt;0,$BF$1," "),IF(BG991&gt;0,$BG$1," "),IF(BH991&gt;0,$BH$1," "),IF(BI991&gt;0,$BI$1," "),IF(BJ991&gt;0,$BJ$1," "),IF(BK991&gt;0,$BK$1," "),IF(BL991&gt;0,$BL$1," "))</f>
        <v xml:space="preserve">          VTC5,                            VTU3,      </v>
      </c>
      <c r="F991" s="6" t="str">
        <f t="shared" ref="F991" si="2639">LEFT(Q991,11)</f>
        <v>5H0_970_744</v>
      </c>
      <c r="G991" s="6" t="str">
        <f t="shared" ref="G991" si="2640">IF(LEN(Q991)=11,0,MID(Q991,13,2))</f>
        <v>CA</v>
      </c>
      <c r="H991" s="6" t="str">
        <f t="shared" ref="H991" si="2641">CONCATENATE(IF(MID(Q991,5,3)="970","1AS1"),LEFT(F991,3),RIGHT(F991,3))</f>
        <v>1AS15H0744</v>
      </c>
      <c r="I991" s="6" t="str">
        <f t="shared" ref="I991" si="2642">IF(G991=0,"00",IF(LEN(G991)=1,CONCATENATE(G991,0),G991))</f>
        <v>CA</v>
      </c>
      <c r="J991" s="8" t="s">
        <v>634</v>
      </c>
      <c r="K991" s="2"/>
      <c r="L991" s="24" t="s">
        <v>879</v>
      </c>
      <c r="M991" s="67">
        <v>12</v>
      </c>
      <c r="N991" s="68">
        <v>2125</v>
      </c>
      <c r="O991" s="69"/>
      <c r="P991" s="42" t="s">
        <v>2289</v>
      </c>
      <c r="Q991" s="24" t="s">
        <v>1681</v>
      </c>
      <c r="R991" s="6" t="str">
        <f t="shared" ref="R991" si="2643">IF(J991&lt;&gt;"",CONCATENATE(H991,I991,J991),CONCATENATE(H991,I991,K991))</f>
        <v>1AS15H0744CAD</v>
      </c>
      <c r="S991" s="7" t="str">
        <f t="shared" ref="S991" si="2644">IF(N991="-","KEIN LIEFERUMFANG",IF(AND(N991&lt;=S$3,O991=""),"AKTUELL",IF(O991=N991-1,"KEIN SERIENEINSATZ",IF(N991&gt;S$3,"NOCH NICHT AKTUELL",IF(AND(N991&lt;S$3,O991&lt;S$3),"NICHT AKTUELL",IF(N991&lt;=S$3,"AKTUELL"))))))</f>
        <v>NOCH NICHT AKTUELL</v>
      </c>
      <c r="T991" s="1" t="str">
        <f t="shared" si="2616"/>
        <v/>
      </c>
      <c r="U991" s="8"/>
      <c r="V991" s="8"/>
      <c r="W991" s="25"/>
      <c r="X991" s="22"/>
      <c r="Y991" s="4" t="s">
        <v>374</v>
      </c>
      <c r="Z991" s="4" t="s">
        <v>374</v>
      </c>
      <c r="AA991" s="4" t="s">
        <v>374</v>
      </c>
      <c r="AB991" s="32"/>
      <c r="AC991" s="173"/>
      <c r="AD991" s="165"/>
      <c r="AE991" s="165"/>
      <c r="AF991" s="165"/>
      <c r="AG991" s="171"/>
      <c r="AH991" s="171" t="s">
        <v>374</v>
      </c>
      <c r="AI991" s="171"/>
      <c r="AJ991" s="172"/>
      <c r="AK991" s="172"/>
      <c r="AL991" s="172"/>
      <c r="AM991" s="165"/>
      <c r="AN991" s="173"/>
      <c r="AO991" s="173"/>
      <c r="AP991" s="173"/>
      <c r="AQ991" s="173"/>
      <c r="AR991" s="173"/>
      <c r="AS991" s="173"/>
      <c r="AT991" s="173"/>
      <c r="AU991" s="173"/>
      <c r="AV991" s="173"/>
      <c r="AW991" s="173"/>
      <c r="AX991" s="173"/>
      <c r="AY991" s="173"/>
      <c r="AZ991" s="173"/>
      <c r="BA991" s="173"/>
      <c r="BB991" s="173"/>
      <c r="BC991" s="173"/>
      <c r="BD991" s="173"/>
      <c r="BE991" s="173"/>
      <c r="BF991" s="173" t="s">
        <v>374</v>
      </c>
      <c r="BG991" s="173"/>
      <c r="BH991" s="173"/>
      <c r="BI991" s="173"/>
      <c r="BJ991" s="173"/>
      <c r="BK991" s="173"/>
    </row>
    <row r="992" spans="1:63">
      <c r="A992" s="2" t="s">
        <v>26</v>
      </c>
      <c r="B992" s="24" t="s">
        <v>431</v>
      </c>
      <c r="C992" s="4"/>
      <c r="D992" s="4"/>
      <c r="E992" s="135" t="str">
        <f t="shared" si="2493"/>
        <v xml:space="preserve">                                       VTU3,      </v>
      </c>
      <c r="F992" s="6" t="str">
        <f t="shared" si="2605"/>
        <v>5H0_970_744</v>
      </c>
      <c r="G992" s="6" t="str">
        <f t="shared" si="2606"/>
        <v>CB</v>
      </c>
      <c r="H992" s="6" t="str">
        <f t="shared" si="2607"/>
        <v>1AS15H0744</v>
      </c>
      <c r="I992" s="6" t="str">
        <f t="shared" si="2608"/>
        <v>CB</v>
      </c>
      <c r="J992" s="8" t="s">
        <v>498</v>
      </c>
      <c r="K992" s="2"/>
      <c r="L992" s="24" t="s">
        <v>297</v>
      </c>
      <c r="M992" s="67">
        <v>12</v>
      </c>
      <c r="N992" s="68">
        <v>2125</v>
      </c>
      <c r="O992" s="69">
        <v>2124</v>
      </c>
      <c r="P992" s="42" t="s">
        <v>2289</v>
      </c>
      <c r="Q992" s="24" t="s">
        <v>1682</v>
      </c>
      <c r="R992" s="6" t="str">
        <f t="shared" si="2566"/>
        <v>1AS15H0744CBA</v>
      </c>
      <c r="S992" s="7" t="str">
        <f t="shared" si="2567"/>
        <v>KEIN SERIENEINSATZ</v>
      </c>
      <c r="T992" s="1" t="str">
        <f t="shared" si="2616"/>
        <v/>
      </c>
      <c r="U992" s="8"/>
      <c r="V992" s="8"/>
      <c r="W992" s="25"/>
      <c r="X992" s="22"/>
      <c r="Y992" s="4" t="s">
        <v>566</v>
      </c>
      <c r="Z992" s="4" t="s">
        <v>566</v>
      </c>
      <c r="AA992" s="4" t="s">
        <v>374</v>
      </c>
      <c r="AB992" s="32"/>
      <c r="AC992" s="173"/>
      <c r="AD992" s="165"/>
      <c r="AE992" s="165"/>
      <c r="AF992" s="165"/>
      <c r="AG992" s="171"/>
      <c r="AH992" s="171"/>
      <c r="AI992" s="171"/>
      <c r="AJ992" s="172"/>
      <c r="AK992" s="172"/>
      <c r="AL992" s="172"/>
      <c r="AM992" s="165"/>
      <c r="AN992" s="173"/>
      <c r="AO992" s="173"/>
      <c r="AP992" s="173"/>
      <c r="AQ992" s="173"/>
      <c r="AR992" s="173"/>
      <c r="AS992" s="173"/>
      <c r="AT992" s="173"/>
      <c r="AU992" s="173"/>
      <c r="AV992" s="173"/>
      <c r="AW992" s="173"/>
      <c r="AX992" s="173"/>
      <c r="AY992" s="173"/>
      <c r="AZ992" s="173"/>
      <c r="BA992" s="173"/>
      <c r="BB992" s="173"/>
      <c r="BC992" s="173"/>
      <c r="BD992" s="173"/>
      <c r="BE992" s="173"/>
      <c r="BF992" s="173" t="s">
        <v>374</v>
      </c>
      <c r="BG992" s="173"/>
      <c r="BH992" s="173"/>
      <c r="BI992" s="173"/>
      <c r="BJ992" s="173"/>
      <c r="BK992" s="173"/>
    </row>
    <row r="993" spans="1:63">
      <c r="A993" s="2" t="s">
        <v>26</v>
      </c>
      <c r="B993" s="24" t="s">
        <v>431</v>
      </c>
      <c r="C993" s="4"/>
      <c r="D993" s="4"/>
      <c r="E993" s="135" t="str">
        <f t="shared" ref="E993" si="2645">CONCATENATE(IF(AC993&gt;0,$AC$1," ")," ",IF(AD993&gt;0,$AD$1," ")," ",IF(AE993&gt;0,$AE$1," ")," ",IF(AF993&gt;0,$AF$1," ")," ",IF(AG993&gt;0,$AG$1," ")," ",IF(AH993&gt;0,$AH$1," ")," ",IF(AI993&gt;0,$AI$1," ")," ",IF(AJ993&gt;0,$AJ$1," ")," ",IF(AK993&gt;0,$AK$1," ")," ",IF(AL993&gt;0,$AL$1," ")," ",IF(AM993&gt;0,$AM$1," "),IF(AN993&gt;0,$AN$1," "),IF(AO993&gt;0,$AO$1," "),IF(AP993&gt;0,$AP$1," "),IF(AQ993&gt;0,$AQ$1," "),IF(AR993&gt;0,$AR$1," "),IF(AS993&gt;0,$AS$1," "),IF(AT993&gt;0,$AT$1," "),IF(AU993&gt;0,$AU$1," "),IF(AV993&gt;0,$AV$1," "),IF(AW993&gt;0,$AW$1," "),IF(AX993&gt;0,$AX$1," "),IF(AY993&gt;0,$AY$1," "),IF(AZ993&gt;0,$AZ$1," "),IF(BA993&gt;0,$BA$1," "),IF(BB993&gt;0,$BB$1," "),IF(BC993&gt;0,$BC$1," "),IF(BD993&gt;0,$BD$1," "),IF(BE993&gt;0,$BE$1," "),IF(BF993&gt;0,$BF$1," "),IF(BG993&gt;0,$BG$1," "),IF(BH993&gt;0,$BH$1," "),IF(BI993&gt;0,$BI$1," "),IF(BJ993&gt;0,$BJ$1," "),IF(BK993&gt;0,$BK$1," "),IF(BL993&gt;0,$BL$1," "))</f>
        <v xml:space="preserve">                                       VTU3,      </v>
      </c>
      <c r="F993" s="6" t="str">
        <f t="shared" ref="F993" si="2646">LEFT(Q993,11)</f>
        <v>5H0_970_744</v>
      </c>
      <c r="G993" s="6" t="str">
        <f t="shared" ref="G993" si="2647">IF(LEN(Q993)=11,0,MID(Q993,13,2))</f>
        <v>CB</v>
      </c>
      <c r="H993" s="6" t="str">
        <f t="shared" ref="H993" si="2648">CONCATENATE(IF(MID(Q993,5,3)="970","1AS1"),LEFT(F993,3),RIGHT(F993,3))</f>
        <v>1AS15H0744</v>
      </c>
      <c r="I993" s="6" t="str">
        <f t="shared" ref="I993" si="2649">IF(G993=0,"00",IF(LEN(G993)=1,CONCATENATE(G993,0),G993))</f>
        <v>CB</v>
      </c>
      <c r="J993" s="8" t="s">
        <v>634</v>
      </c>
      <c r="K993" s="2"/>
      <c r="L993" s="24" t="s">
        <v>297</v>
      </c>
      <c r="M993" s="67">
        <v>12</v>
      </c>
      <c r="N993" s="68">
        <v>2125</v>
      </c>
      <c r="O993" s="69"/>
      <c r="P993" s="42" t="s">
        <v>2289</v>
      </c>
      <c r="Q993" s="24" t="s">
        <v>1682</v>
      </c>
      <c r="R993" s="6" t="str">
        <f t="shared" ref="R993" si="2650">IF(J993&lt;&gt;"",CONCATENATE(H993,I993,J993),CONCATENATE(H993,I993,K993))</f>
        <v>1AS15H0744CBD</v>
      </c>
      <c r="S993" s="7" t="str">
        <f t="shared" ref="S993" si="2651">IF(N993="-","KEIN LIEFERUMFANG",IF(AND(N993&lt;=S$3,O993=""),"AKTUELL",IF(O993=N993-1,"KEIN SERIENEINSATZ",IF(N993&gt;S$3,"NOCH NICHT AKTUELL",IF(AND(N993&lt;S$3,O993&lt;S$3),"NICHT AKTUELL",IF(N993&lt;=S$3,"AKTUELL"))))))</f>
        <v>NOCH NICHT AKTUELL</v>
      </c>
      <c r="T993" s="1" t="str">
        <f t="shared" si="2616"/>
        <v/>
      </c>
      <c r="U993" s="8"/>
      <c r="V993" s="8"/>
      <c r="W993" s="25"/>
      <c r="X993" s="22"/>
      <c r="Y993" s="4" t="s">
        <v>566</v>
      </c>
      <c r="Z993" s="4" t="s">
        <v>566</v>
      </c>
      <c r="AA993" s="4" t="s">
        <v>374</v>
      </c>
      <c r="AB993" s="32"/>
      <c r="AC993" s="173"/>
      <c r="AD993" s="165"/>
      <c r="AE993" s="165"/>
      <c r="AF993" s="165"/>
      <c r="AG993" s="171"/>
      <c r="AH993" s="171"/>
      <c r="AI993" s="171"/>
      <c r="AJ993" s="172"/>
      <c r="AK993" s="172"/>
      <c r="AL993" s="172"/>
      <c r="AM993" s="165"/>
      <c r="AN993" s="173"/>
      <c r="AO993" s="173"/>
      <c r="AP993" s="173"/>
      <c r="AQ993" s="173"/>
      <c r="AR993" s="173"/>
      <c r="AS993" s="173"/>
      <c r="AT993" s="173"/>
      <c r="AU993" s="173"/>
      <c r="AV993" s="173"/>
      <c r="AW993" s="173"/>
      <c r="AX993" s="173"/>
      <c r="AY993" s="173"/>
      <c r="AZ993" s="173"/>
      <c r="BA993" s="173"/>
      <c r="BB993" s="173"/>
      <c r="BC993" s="173"/>
      <c r="BD993" s="173"/>
      <c r="BE993" s="173"/>
      <c r="BF993" s="173" t="s">
        <v>374</v>
      </c>
      <c r="BG993" s="173"/>
      <c r="BH993" s="173"/>
      <c r="BI993" s="173"/>
      <c r="BJ993" s="173"/>
      <c r="BK993" s="173"/>
    </row>
    <row r="994" spans="1:63">
      <c r="A994" s="2" t="s">
        <v>26</v>
      </c>
      <c r="B994" s="24" t="s">
        <v>431</v>
      </c>
      <c r="C994" s="4"/>
      <c r="D994" s="4"/>
      <c r="E994" s="135" t="str">
        <f t="shared" si="2493"/>
        <v xml:space="preserve">                                       VTU3,      </v>
      </c>
      <c r="F994" s="6" t="str">
        <f t="shared" si="2605"/>
        <v>5H0_970_744</v>
      </c>
      <c r="G994" s="6" t="str">
        <f t="shared" si="2606"/>
        <v>CC</v>
      </c>
      <c r="H994" s="6" t="str">
        <f t="shared" si="2607"/>
        <v>1AS15H0744</v>
      </c>
      <c r="I994" s="6" t="str">
        <f t="shared" si="2608"/>
        <v>CC</v>
      </c>
      <c r="J994" s="8" t="s">
        <v>498</v>
      </c>
      <c r="K994" s="2"/>
      <c r="L994" s="24" t="s">
        <v>298</v>
      </c>
      <c r="M994" s="67">
        <v>12</v>
      </c>
      <c r="N994" s="68">
        <v>2125</v>
      </c>
      <c r="O994" s="69">
        <v>2124</v>
      </c>
      <c r="P994" s="42" t="s">
        <v>2289</v>
      </c>
      <c r="Q994" s="24" t="s">
        <v>1683</v>
      </c>
      <c r="R994" s="6" t="str">
        <f t="shared" si="2566"/>
        <v>1AS15H0744CCA</v>
      </c>
      <c r="S994" s="7" t="str">
        <f t="shared" si="2567"/>
        <v>KEIN SERIENEINSATZ</v>
      </c>
      <c r="T994" s="1" t="str">
        <f t="shared" si="2616"/>
        <v/>
      </c>
      <c r="U994" s="8"/>
      <c r="V994" s="8"/>
      <c r="W994" s="25"/>
      <c r="X994" s="22"/>
      <c r="Y994" s="4" t="s">
        <v>566</v>
      </c>
      <c r="Z994" s="4" t="s">
        <v>566</v>
      </c>
      <c r="AA994" s="4" t="s">
        <v>374</v>
      </c>
      <c r="AB994" s="32"/>
      <c r="AC994" s="173"/>
      <c r="AD994" s="165"/>
      <c r="AE994" s="165"/>
      <c r="AF994" s="165"/>
      <c r="AG994" s="171"/>
      <c r="AH994" s="171"/>
      <c r="AI994" s="171"/>
      <c r="AJ994" s="172"/>
      <c r="AK994" s="172"/>
      <c r="AL994" s="172"/>
      <c r="AM994" s="165"/>
      <c r="AN994" s="173"/>
      <c r="AO994" s="173"/>
      <c r="AP994" s="173"/>
      <c r="AQ994" s="173"/>
      <c r="AR994" s="173"/>
      <c r="AS994" s="173"/>
      <c r="AT994" s="173"/>
      <c r="AU994" s="173"/>
      <c r="AV994" s="173"/>
      <c r="AW994" s="173"/>
      <c r="AX994" s="173"/>
      <c r="AY994" s="173"/>
      <c r="AZ994" s="173"/>
      <c r="BA994" s="173"/>
      <c r="BB994" s="173"/>
      <c r="BC994" s="173"/>
      <c r="BD994" s="173"/>
      <c r="BE994" s="173"/>
      <c r="BF994" s="173" t="s">
        <v>374</v>
      </c>
      <c r="BG994" s="173"/>
      <c r="BH994" s="173"/>
      <c r="BI994" s="173"/>
      <c r="BJ994" s="173"/>
      <c r="BK994" s="173"/>
    </row>
    <row r="995" spans="1:63">
      <c r="A995" s="2" t="s">
        <v>26</v>
      </c>
      <c r="B995" s="24" t="s">
        <v>431</v>
      </c>
      <c r="C995" s="4"/>
      <c r="D995" s="4"/>
      <c r="E995" s="135" t="str">
        <f t="shared" ref="E995" si="2652">CONCATENATE(IF(AC995&gt;0,$AC$1," ")," ",IF(AD995&gt;0,$AD$1," ")," ",IF(AE995&gt;0,$AE$1," ")," ",IF(AF995&gt;0,$AF$1," ")," ",IF(AG995&gt;0,$AG$1," ")," ",IF(AH995&gt;0,$AH$1," ")," ",IF(AI995&gt;0,$AI$1," ")," ",IF(AJ995&gt;0,$AJ$1," ")," ",IF(AK995&gt;0,$AK$1," ")," ",IF(AL995&gt;0,$AL$1," ")," ",IF(AM995&gt;0,$AM$1," "),IF(AN995&gt;0,$AN$1," "),IF(AO995&gt;0,$AO$1," "),IF(AP995&gt;0,$AP$1," "),IF(AQ995&gt;0,$AQ$1," "),IF(AR995&gt;0,$AR$1," "),IF(AS995&gt;0,$AS$1," "),IF(AT995&gt;0,$AT$1," "),IF(AU995&gt;0,$AU$1," "),IF(AV995&gt;0,$AV$1," "),IF(AW995&gt;0,$AW$1," "),IF(AX995&gt;0,$AX$1," "),IF(AY995&gt;0,$AY$1," "),IF(AZ995&gt;0,$AZ$1," "),IF(BA995&gt;0,$BA$1," "),IF(BB995&gt;0,$BB$1," "),IF(BC995&gt;0,$BC$1," "),IF(BD995&gt;0,$BD$1," "),IF(BE995&gt;0,$BE$1," "),IF(BF995&gt;0,$BF$1," "),IF(BG995&gt;0,$BG$1," "),IF(BH995&gt;0,$BH$1," "),IF(BI995&gt;0,$BI$1," "),IF(BJ995&gt;0,$BJ$1," "),IF(BK995&gt;0,$BK$1," "),IF(BL995&gt;0,$BL$1," "))</f>
        <v xml:space="preserve">                                       VTU3,      </v>
      </c>
      <c r="F995" s="6" t="str">
        <f t="shared" ref="F995" si="2653">LEFT(Q995,11)</f>
        <v>5H0_970_744</v>
      </c>
      <c r="G995" s="6" t="str">
        <f t="shared" ref="G995" si="2654">IF(LEN(Q995)=11,0,MID(Q995,13,2))</f>
        <v>CC</v>
      </c>
      <c r="H995" s="6" t="str">
        <f t="shared" ref="H995" si="2655">CONCATENATE(IF(MID(Q995,5,3)="970","1AS1"),LEFT(F995,3),RIGHT(F995,3))</f>
        <v>1AS15H0744</v>
      </c>
      <c r="I995" s="6" t="str">
        <f t="shared" ref="I995" si="2656">IF(G995=0,"00",IF(LEN(G995)=1,CONCATENATE(G995,0),G995))</f>
        <v>CC</v>
      </c>
      <c r="J995" s="8" t="s">
        <v>634</v>
      </c>
      <c r="K995" s="2"/>
      <c r="L995" s="24" t="s">
        <v>298</v>
      </c>
      <c r="M995" s="67">
        <v>12</v>
      </c>
      <c r="N995" s="68">
        <v>2125</v>
      </c>
      <c r="O995" s="69"/>
      <c r="P995" s="42" t="s">
        <v>2289</v>
      </c>
      <c r="Q995" s="24" t="s">
        <v>1683</v>
      </c>
      <c r="R995" s="6" t="str">
        <f t="shared" ref="R995" si="2657">IF(J995&lt;&gt;"",CONCATENATE(H995,I995,J995),CONCATENATE(H995,I995,K995))</f>
        <v>1AS15H0744CCD</v>
      </c>
      <c r="S995" s="7" t="str">
        <f t="shared" ref="S995" si="2658">IF(N995="-","KEIN LIEFERUMFANG",IF(AND(N995&lt;=S$3,O995=""),"AKTUELL",IF(O995=N995-1,"KEIN SERIENEINSATZ",IF(N995&gt;S$3,"NOCH NICHT AKTUELL",IF(AND(N995&lt;S$3,O995&lt;S$3),"NICHT AKTUELL",IF(N995&lt;=S$3,"AKTUELL"))))))</f>
        <v>NOCH NICHT AKTUELL</v>
      </c>
      <c r="T995" s="1" t="str">
        <f t="shared" si="2616"/>
        <v/>
      </c>
      <c r="U995" s="8"/>
      <c r="V995" s="8"/>
      <c r="W995" s="25"/>
      <c r="X995" s="22"/>
      <c r="Y995" s="4" t="s">
        <v>566</v>
      </c>
      <c r="Z995" s="4" t="s">
        <v>566</v>
      </c>
      <c r="AA995" s="4" t="s">
        <v>374</v>
      </c>
      <c r="AB995" s="32"/>
      <c r="AC995" s="173"/>
      <c r="AD995" s="165"/>
      <c r="AE995" s="165"/>
      <c r="AF995" s="165"/>
      <c r="AG995" s="171"/>
      <c r="AH995" s="171"/>
      <c r="AI995" s="171"/>
      <c r="AJ995" s="172"/>
      <c r="AK995" s="172"/>
      <c r="AL995" s="172"/>
      <c r="AM995" s="165"/>
      <c r="AN995" s="173"/>
      <c r="AO995" s="173"/>
      <c r="AP995" s="173"/>
      <c r="AQ995" s="173"/>
      <c r="AR995" s="173"/>
      <c r="AS995" s="173"/>
      <c r="AT995" s="173"/>
      <c r="AU995" s="173"/>
      <c r="AV995" s="173"/>
      <c r="AW995" s="173"/>
      <c r="AX995" s="173"/>
      <c r="AY995" s="173"/>
      <c r="AZ995" s="173"/>
      <c r="BA995" s="173"/>
      <c r="BB995" s="173"/>
      <c r="BC995" s="173"/>
      <c r="BD995" s="173"/>
      <c r="BE995" s="173"/>
      <c r="BF995" s="173" t="s">
        <v>374</v>
      </c>
      <c r="BG995" s="173"/>
      <c r="BH995" s="173"/>
      <c r="BI995" s="173"/>
      <c r="BJ995" s="173"/>
      <c r="BK995" s="173"/>
    </row>
    <row r="996" spans="1:63">
      <c r="A996" s="2" t="s">
        <v>26</v>
      </c>
      <c r="B996" s="24" t="s">
        <v>431</v>
      </c>
      <c r="C996" s="4"/>
      <c r="D996" s="4"/>
      <c r="E996" s="135" t="str">
        <f t="shared" si="2493"/>
        <v xml:space="preserve">                                       VTU3,      </v>
      </c>
      <c r="F996" s="6" t="str">
        <f t="shared" si="2605"/>
        <v>5H0_970_744</v>
      </c>
      <c r="G996" s="6" t="str">
        <f t="shared" si="2606"/>
        <v>CD</v>
      </c>
      <c r="H996" s="6" t="str">
        <f t="shared" si="2607"/>
        <v>1AS15H0744</v>
      </c>
      <c r="I996" s="6" t="str">
        <f t="shared" si="2608"/>
        <v>CD</v>
      </c>
      <c r="J996" s="8" t="s">
        <v>498</v>
      </c>
      <c r="K996" s="2"/>
      <c r="L996" s="24" t="s">
        <v>1689</v>
      </c>
      <c r="M996" s="67">
        <v>12</v>
      </c>
      <c r="N996" s="68">
        <v>2125</v>
      </c>
      <c r="O996" s="69">
        <v>2124</v>
      </c>
      <c r="P996" s="42" t="s">
        <v>2289</v>
      </c>
      <c r="Q996" s="24" t="s">
        <v>1684</v>
      </c>
      <c r="R996" s="6" t="str">
        <f t="shared" si="2566"/>
        <v>1AS15H0744CDA</v>
      </c>
      <c r="S996" s="7" t="str">
        <f t="shared" si="2567"/>
        <v>KEIN SERIENEINSATZ</v>
      </c>
      <c r="T996" s="1" t="str">
        <f t="shared" si="2616"/>
        <v/>
      </c>
      <c r="U996" s="8"/>
      <c r="V996" s="8"/>
      <c r="W996" s="25"/>
      <c r="X996" s="22"/>
      <c r="Y996" s="4" t="s">
        <v>566</v>
      </c>
      <c r="Z996" s="4" t="s">
        <v>566</v>
      </c>
      <c r="AA996" s="4" t="s">
        <v>374</v>
      </c>
      <c r="AB996" s="32"/>
      <c r="AC996" s="173"/>
      <c r="AD996" s="165"/>
      <c r="AE996" s="165"/>
      <c r="AF996" s="165"/>
      <c r="AG996" s="171"/>
      <c r="AH996" s="171"/>
      <c r="AI996" s="171"/>
      <c r="AJ996" s="172"/>
      <c r="AK996" s="172"/>
      <c r="AL996" s="172"/>
      <c r="AM996" s="165"/>
      <c r="AN996" s="173"/>
      <c r="AO996" s="173"/>
      <c r="AP996" s="173"/>
      <c r="AQ996" s="173"/>
      <c r="AR996" s="173"/>
      <c r="AS996" s="173"/>
      <c r="AT996" s="173"/>
      <c r="AU996" s="173"/>
      <c r="AV996" s="173"/>
      <c r="AW996" s="173"/>
      <c r="AX996" s="173"/>
      <c r="AY996" s="173"/>
      <c r="AZ996" s="173"/>
      <c r="BA996" s="173"/>
      <c r="BB996" s="173"/>
      <c r="BC996" s="173"/>
      <c r="BD996" s="173"/>
      <c r="BE996" s="173"/>
      <c r="BF996" s="173" t="s">
        <v>374</v>
      </c>
      <c r="BG996" s="173"/>
      <c r="BH996" s="173"/>
      <c r="BI996" s="173"/>
      <c r="BJ996" s="173"/>
      <c r="BK996" s="173"/>
    </row>
    <row r="997" spans="1:63">
      <c r="A997" s="2" t="s">
        <v>26</v>
      </c>
      <c r="B997" s="24" t="s">
        <v>431</v>
      </c>
      <c r="C997" s="4"/>
      <c r="D997" s="4"/>
      <c r="E997" s="135" t="str">
        <f t="shared" ref="E997" si="2659">CONCATENATE(IF(AC997&gt;0,$AC$1," ")," ",IF(AD997&gt;0,$AD$1," ")," ",IF(AE997&gt;0,$AE$1," ")," ",IF(AF997&gt;0,$AF$1," ")," ",IF(AG997&gt;0,$AG$1," ")," ",IF(AH997&gt;0,$AH$1," ")," ",IF(AI997&gt;0,$AI$1," ")," ",IF(AJ997&gt;0,$AJ$1," ")," ",IF(AK997&gt;0,$AK$1," ")," ",IF(AL997&gt;0,$AL$1," ")," ",IF(AM997&gt;0,$AM$1," "),IF(AN997&gt;0,$AN$1," "),IF(AO997&gt;0,$AO$1," "),IF(AP997&gt;0,$AP$1," "),IF(AQ997&gt;0,$AQ$1," "),IF(AR997&gt;0,$AR$1," "),IF(AS997&gt;0,$AS$1," "),IF(AT997&gt;0,$AT$1," "),IF(AU997&gt;0,$AU$1," "),IF(AV997&gt;0,$AV$1," "),IF(AW997&gt;0,$AW$1," "),IF(AX997&gt;0,$AX$1," "),IF(AY997&gt;0,$AY$1," "),IF(AZ997&gt;0,$AZ$1," "),IF(BA997&gt;0,$BA$1," "),IF(BB997&gt;0,$BB$1," "),IF(BC997&gt;0,$BC$1," "),IF(BD997&gt;0,$BD$1," "),IF(BE997&gt;0,$BE$1," "),IF(BF997&gt;0,$BF$1," "),IF(BG997&gt;0,$BG$1," "),IF(BH997&gt;0,$BH$1," "),IF(BI997&gt;0,$BI$1," "),IF(BJ997&gt;0,$BJ$1," "),IF(BK997&gt;0,$BK$1," "),IF(BL997&gt;0,$BL$1," "))</f>
        <v xml:space="preserve">VTC0,                                      VTU3,      </v>
      </c>
      <c r="F997" s="6" t="str">
        <f t="shared" ref="F997" si="2660">LEFT(Q997,11)</f>
        <v>5H0_970_744</v>
      </c>
      <c r="G997" s="6" t="str">
        <f t="shared" ref="G997" si="2661">IF(LEN(Q997)=11,0,MID(Q997,13,2))</f>
        <v>CD</v>
      </c>
      <c r="H997" s="6" t="str">
        <f t="shared" ref="H997" si="2662">CONCATENATE(IF(MID(Q997,5,3)="970","1AS1"),LEFT(F997,3),RIGHT(F997,3))</f>
        <v>1AS15H0744</v>
      </c>
      <c r="I997" s="6" t="str">
        <f t="shared" ref="I997" si="2663">IF(G997=0,"00",IF(LEN(G997)=1,CONCATENATE(G997,0),G997))</f>
        <v>CD</v>
      </c>
      <c r="J997" s="8" t="s">
        <v>634</v>
      </c>
      <c r="K997" s="2"/>
      <c r="L997" s="24" t="s">
        <v>1689</v>
      </c>
      <c r="M997" s="67">
        <v>12</v>
      </c>
      <c r="N997" s="68">
        <v>2125</v>
      </c>
      <c r="O997" s="69"/>
      <c r="P997" s="42" t="s">
        <v>2289</v>
      </c>
      <c r="Q997" s="24" t="s">
        <v>1684</v>
      </c>
      <c r="R997" s="6" t="str">
        <f t="shared" ref="R997" si="2664">IF(J997&lt;&gt;"",CONCATENATE(H997,I997,J997),CONCATENATE(H997,I997,K997))</f>
        <v>1AS15H0744CDD</v>
      </c>
      <c r="S997" s="7" t="str">
        <f t="shared" ref="S997" si="2665">IF(N997="-","KEIN LIEFERUMFANG",IF(AND(N997&lt;=S$3,O997=""),"AKTUELL",IF(O997=N997-1,"KEIN SERIENEINSATZ",IF(N997&gt;S$3,"NOCH NICHT AKTUELL",IF(AND(N997&lt;S$3,O997&lt;S$3),"NICHT AKTUELL",IF(N997&lt;=S$3,"AKTUELL"))))))</f>
        <v>NOCH NICHT AKTUELL</v>
      </c>
      <c r="T997" s="1" t="str">
        <f t="shared" si="2616"/>
        <v/>
      </c>
      <c r="U997" s="8"/>
      <c r="V997" s="8"/>
      <c r="W997" s="25"/>
      <c r="X997" s="22"/>
      <c r="Y997" s="4" t="s">
        <v>566</v>
      </c>
      <c r="Z997" s="4" t="s">
        <v>566</v>
      </c>
      <c r="AA997" s="4" t="s">
        <v>374</v>
      </c>
      <c r="AB997" s="32"/>
      <c r="AC997" s="173" t="s">
        <v>374</v>
      </c>
      <c r="AD997" s="165"/>
      <c r="AE997" s="165"/>
      <c r="AF997" s="165"/>
      <c r="AG997" s="171"/>
      <c r="AH997" s="171"/>
      <c r="AI997" s="171"/>
      <c r="AJ997" s="172"/>
      <c r="AK997" s="172"/>
      <c r="AL997" s="172"/>
      <c r="AM997" s="165"/>
      <c r="AN997" s="173"/>
      <c r="AO997" s="173"/>
      <c r="AP997" s="173"/>
      <c r="AQ997" s="173"/>
      <c r="AR997" s="173"/>
      <c r="AS997" s="173"/>
      <c r="AT997" s="173"/>
      <c r="AU997" s="173"/>
      <c r="AV997" s="173"/>
      <c r="AW997" s="173"/>
      <c r="AX997" s="173"/>
      <c r="AY997" s="173"/>
      <c r="AZ997" s="173"/>
      <c r="BA997" s="173"/>
      <c r="BB997" s="173"/>
      <c r="BC997" s="173"/>
      <c r="BD997" s="173"/>
      <c r="BE997" s="173"/>
      <c r="BF997" s="173" t="s">
        <v>374</v>
      </c>
      <c r="BG997" s="173"/>
      <c r="BH997" s="173"/>
      <c r="BI997" s="173"/>
      <c r="BJ997" s="173"/>
      <c r="BK997" s="173"/>
    </row>
    <row r="998" spans="1:63">
      <c r="A998" s="2" t="s">
        <v>26</v>
      </c>
      <c r="B998" s="24" t="s">
        <v>431</v>
      </c>
      <c r="C998" s="4"/>
      <c r="D998" s="4"/>
      <c r="E998" s="135" t="str">
        <f t="shared" si="2493"/>
        <v xml:space="preserve">                                       VTU3,      </v>
      </c>
      <c r="F998" s="6" t="str">
        <f t="shared" si="2605"/>
        <v>5H0_970_744</v>
      </c>
      <c r="G998" s="6" t="str">
        <f t="shared" si="2606"/>
        <v>CE</v>
      </c>
      <c r="H998" s="6" t="str">
        <f t="shared" si="2607"/>
        <v>1AS15H0744</v>
      </c>
      <c r="I998" s="6" t="str">
        <f t="shared" si="2608"/>
        <v>CE</v>
      </c>
      <c r="J998" s="8" t="s">
        <v>498</v>
      </c>
      <c r="K998" s="2"/>
      <c r="L998" s="24" t="s">
        <v>300</v>
      </c>
      <c r="M998" s="67">
        <v>12</v>
      </c>
      <c r="N998" s="68">
        <v>2125</v>
      </c>
      <c r="O998" s="69">
        <v>2124</v>
      </c>
      <c r="P998" s="42" t="s">
        <v>2289</v>
      </c>
      <c r="Q998" s="24" t="s">
        <v>1685</v>
      </c>
      <c r="R998" s="6" t="str">
        <f t="shared" si="2566"/>
        <v>1AS15H0744CEA</v>
      </c>
      <c r="S998" s="7" t="str">
        <f t="shared" si="2567"/>
        <v>KEIN SERIENEINSATZ</v>
      </c>
      <c r="T998" s="1" t="str">
        <f t="shared" si="2616"/>
        <v/>
      </c>
      <c r="U998" s="8"/>
      <c r="V998" s="8"/>
      <c r="W998" s="25"/>
      <c r="X998" s="22"/>
      <c r="Y998" s="4" t="s">
        <v>566</v>
      </c>
      <c r="Z998" s="4" t="s">
        <v>566</v>
      </c>
      <c r="AA998" s="4" t="s">
        <v>374</v>
      </c>
      <c r="AB998" s="32"/>
      <c r="AC998" s="173"/>
      <c r="AD998" s="165"/>
      <c r="AE998" s="165"/>
      <c r="AF998" s="165"/>
      <c r="AG998" s="171"/>
      <c r="AH998" s="171"/>
      <c r="AI998" s="171"/>
      <c r="AJ998" s="172"/>
      <c r="AK998" s="172"/>
      <c r="AL998" s="172"/>
      <c r="AM998" s="165"/>
      <c r="AN998" s="173"/>
      <c r="AO998" s="173"/>
      <c r="AP998" s="173"/>
      <c r="AQ998" s="173"/>
      <c r="AR998" s="173"/>
      <c r="AS998" s="173"/>
      <c r="AT998" s="173"/>
      <c r="AU998" s="173"/>
      <c r="AV998" s="173"/>
      <c r="AW998" s="173"/>
      <c r="AX998" s="173"/>
      <c r="AY998" s="173"/>
      <c r="AZ998" s="173"/>
      <c r="BA998" s="173"/>
      <c r="BB998" s="173"/>
      <c r="BC998" s="173"/>
      <c r="BD998" s="173"/>
      <c r="BE998" s="173"/>
      <c r="BF998" s="173" t="s">
        <v>374</v>
      </c>
      <c r="BG998" s="173"/>
      <c r="BH998" s="173"/>
      <c r="BI998" s="173"/>
      <c r="BJ998" s="173"/>
      <c r="BK998" s="173"/>
    </row>
    <row r="999" spans="1:63">
      <c r="A999" s="2" t="s">
        <v>26</v>
      </c>
      <c r="B999" s="24" t="s">
        <v>431</v>
      </c>
      <c r="C999" s="4"/>
      <c r="D999" s="4"/>
      <c r="E999" s="135" t="str">
        <f t="shared" ref="E999" si="2666">CONCATENATE(IF(AC999&gt;0,$AC$1," ")," ",IF(AD999&gt;0,$AD$1," ")," ",IF(AE999&gt;0,$AE$1," ")," ",IF(AF999&gt;0,$AF$1," ")," ",IF(AG999&gt;0,$AG$1," ")," ",IF(AH999&gt;0,$AH$1," ")," ",IF(AI999&gt;0,$AI$1," ")," ",IF(AJ999&gt;0,$AJ$1," ")," ",IF(AK999&gt;0,$AK$1," ")," ",IF(AL999&gt;0,$AL$1," ")," ",IF(AM999&gt;0,$AM$1," "),IF(AN999&gt;0,$AN$1," "),IF(AO999&gt;0,$AO$1," "),IF(AP999&gt;0,$AP$1," "),IF(AQ999&gt;0,$AQ$1," "),IF(AR999&gt;0,$AR$1," "),IF(AS999&gt;0,$AS$1," "),IF(AT999&gt;0,$AT$1," "),IF(AU999&gt;0,$AU$1," "),IF(AV999&gt;0,$AV$1," "),IF(AW999&gt;0,$AW$1," "),IF(AX999&gt;0,$AX$1," "),IF(AY999&gt;0,$AY$1," "),IF(AZ999&gt;0,$AZ$1," "),IF(BA999&gt;0,$BA$1," "),IF(BB999&gt;0,$BB$1," "),IF(BC999&gt;0,$BC$1," "),IF(BD999&gt;0,$BD$1," "),IF(BE999&gt;0,$BE$1," "),IF(BF999&gt;0,$BF$1," "),IF(BG999&gt;0,$BG$1," "),IF(BH999&gt;0,$BH$1," "),IF(BI999&gt;0,$BI$1," "),IF(BJ999&gt;0,$BJ$1," "),IF(BK999&gt;0,$BK$1," "),IF(BL999&gt;0,$BL$1," "))</f>
        <v xml:space="preserve">                                       VTU3,      </v>
      </c>
      <c r="F999" s="6" t="str">
        <f t="shared" ref="F999" si="2667">LEFT(Q999,11)</f>
        <v>5H0_970_744</v>
      </c>
      <c r="G999" s="6" t="str">
        <f t="shared" ref="G999" si="2668">IF(LEN(Q999)=11,0,MID(Q999,13,2))</f>
        <v>CE</v>
      </c>
      <c r="H999" s="6" t="str">
        <f t="shared" ref="H999" si="2669">CONCATENATE(IF(MID(Q999,5,3)="970","1AS1"),LEFT(F999,3),RIGHT(F999,3))</f>
        <v>1AS15H0744</v>
      </c>
      <c r="I999" s="6" t="str">
        <f t="shared" ref="I999" si="2670">IF(G999=0,"00",IF(LEN(G999)=1,CONCATENATE(G999,0),G999))</f>
        <v>CE</v>
      </c>
      <c r="J999" s="8" t="s">
        <v>634</v>
      </c>
      <c r="K999" s="2"/>
      <c r="L999" s="24" t="s">
        <v>300</v>
      </c>
      <c r="M999" s="67">
        <v>12</v>
      </c>
      <c r="N999" s="68">
        <v>2125</v>
      </c>
      <c r="O999" s="69"/>
      <c r="P999" s="42" t="s">
        <v>2289</v>
      </c>
      <c r="Q999" s="24" t="s">
        <v>1685</v>
      </c>
      <c r="R999" s="6" t="str">
        <f t="shared" ref="R999" si="2671">IF(J999&lt;&gt;"",CONCATENATE(H999,I999,J999),CONCATENATE(H999,I999,K999))</f>
        <v>1AS15H0744CED</v>
      </c>
      <c r="S999" s="7" t="str">
        <f t="shared" ref="S999" si="2672">IF(N999="-","KEIN LIEFERUMFANG",IF(AND(N999&lt;=S$3,O999=""),"AKTUELL",IF(O999=N999-1,"KEIN SERIENEINSATZ",IF(N999&gt;S$3,"NOCH NICHT AKTUELL",IF(AND(N999&lt;S$3,O999&lt;S$3),"NICHT AKTUELL",IF(N999&lt;=S$3,"AKTUELL"))))))</f>
        <v>NOCH NICHT AKTUELL</v>
      </c>
      <c r="T999" s="1" t="str">
        <f t="shared" si="2616"/>
        <v/>
      </c>
      <c r="U999" s="8"/>
      <c r="V999" s="8"/>
      <c r="W999" s="25"/>
      <c r="X999" s="22"/>
      <c r="Y999" s="4" t="s">
        <v>566</v>
      </c>
      <c r="Z999" s="4" t="s">
        <v>566</v>
      </c>
      <c r="AA999" s="4" t="s">
        <v>374</v>
      </c>
      <c r="AB999" s="32"/>
      <c r="AC999" s="173"/>
      <c r="AD999" s="165"/>
      <c r="AE999" s="165"/>
      <c r="AF999" s="165"/>
      <c r="AG999" s="171"/>
      <c r="AH999" s="171"/>
      <c r="AI999" s="171"/>
      <c r="AJ999" s="172"/>
      <c r="AK999" s="172"/>
      <c r="AL999" s="172"/>
      <c r="AM999" s="165"/>
      <c r="AN999" s="173"/>
      <c r="AO999" s="173"/>
      <c r="AP999" s="173"/>
      <c r="AQ999" s="173"/>
      <c r="AR999" s="173"/>
      <c r="AS999" s="173"/>
      <c r="AT999" s="173"/>
      <c r="AU999" s="173"/>
      <c r="AV999" s="173"/>
      <c r="AW999" s="173"/>
      <c r="AX999" s="173"/>
      <c r="AY999" s="173"/>
      <c r="AZ999" s="173"/>
      <c r="BA999" s="173"/>
      <c r="BB999" s="173"/>
      <c r="BC999" s="173"/>
      <c r="BD999" s="173"/>
      <c r="BE999" s="173"/>
      <c r="BF999" s="173" t="s">
        <v>374</v>
      </c>
      <c r="BG999" s="173"/>
      <c r="BH999" s="173"/>
      <c r="BI999" s="173"/>
      <c r="BJ999" s="173"/>
      <c r="BK999" s="173"/>
    </row>
    <row r="1000" spans="1:63">
      <c r="A1000" s="2" t="s">
        <v>26</v>
      </c>
      <c r="B1000" s="24" t="s">
        <v>431</v>
      </c>
      <c r="C1000" s="4"/>
      <c r="D1000" s="4"/>
      <c r="E1000" s="135" t="str">
        <f t="shared" si="2493"/>
        <v xml:space="preserve">                                    VTT2,  VTU3,      </v>
      </c>
      <c r="F1000" s="6" t="str">
        <f t="shared" si="2605"/>
        <v>5H0_970_744</v>
      </c>
      <c r="G1000" s="6" t="str">
        <f t="shared" si="2606"/>
        <v>CF</v>
      </c>
      <c r="H1000" s="6" t="str">
        <f t="shared" si="2607"/>
        <v>1AS15H0744</v>
      </c>
      <c r="I1000" s="6" t="str">
        <f t="shared" si="2608"/>
        <v>CF</v>
      </c>
      <c r="J1000" s="8" t="s">
        <v>498</v>
      </c>
      <c r="K1000" s="2"/>
      <c r="L1000" s="24" t="s">
        <v>301</v>
      </c>
      <c r="M1000" s="67">
        <v>12</v>
      </c>
      <c r="N1000" s="68">
        <v>2125</v>
      </c>
      <c r="O1000" s="69">
        <v>2124</v>
      </c>
      <c r="P1000" s="42" t="s">
        <v>2289</v>
      </c>
      <c r="Q1000" s="24" t="s">
        <v>1686</v>
      </c>
      <c r="R1000" s="6" t="str">
        <f t="shared" ref="R1000:R1014" si="2673">IF(J1000&lt;&gt;"",CONCATENATE(H1000,I1000,J1000),CONCATENATE(H1000,I1000,K1000))</f>
        <v>1AS15H0744CFA</v>
      </c>
      <c r="S1000" s="7" t="str">
        <f t="shared" ref="S1000:S1014" si="2674">IF(N1000="-","KEIN LIEFERUMFANG",IF(AND(N1000&lt;=S$3,O1000=""),"AKTUELL",IF(O1000=N1000-1,"KEIN SERIENEINSATZ",IF(N1000&gt;S$3,"NOCH NICHT AKTUELL",IF(AND(N1000&lt;S$3,O1000&lt;S$3),"NICHT AKTUELL",IF(N1000&lt;=S$3,"AKTUELL"))))))</f>
        <v>KEIN SERIENEINSATZ</v>
      </c>
      <c r="T1000" s="1" t="str">
        <f t="shared" si="2616"/>
        <v/>
      </c>
      <c r="U1000" s="8"/>
      <c r="V1000" s="8"/>
      <c r="W1000" s="25"/>
      <c r="X1000" s="22"/>
      <c r="Y1000" s="4" t="s">
        <v>374</v>
      </c>
      <c r="Z1000" s="4" t="s">
        <v>566</v>
      </c>
      <c r="AA1000" s="4" t="s">
        <v>374</v>
      </c>
      <c r="AB1000" s="32"/>
      <c r="AC1000" s="173"/>
      <c r="AD1000" s="165"/>
      <c r="AE1000" s="165"/>
      <c r="AF1000" s="165"/>
      <c r="AG1000" s="171"/>
      <c r="AH1000" s="171"/>
      <c r="AI1000" s="171"/>
      <c r="AJ1000" s="172"/>
      <c r="AK1000" s="172"/>
      <c r="AL1000" s="172"/>
      <c r="AM1000" s="165"/>
      <c r="AN1000" s="173"/>
      <c r="AO1000" s="173"/>
      <c r="AP1000" s="173"/>
      <c r="AQ1000" s="173"/>
      <c r="AR1000" s="173"/>
      <c r="AS1000" s="173"/>
      <c r="AT1000" s="173"/>
      <c r="AU1000" s="173"/>
      <c r="AV1000" s="173"/>
      <c r="AW1000" s="173"/>
      <c r="AX1000" s="173"/>
      <c r="AY1000" s="173"/>
      <c r="AZ1000" s="173"/>
      <c r="BA1000" s="173"/>
      <c r="BB1000" s="173"/>
      <c r="BC1000" s="173" t="s">
        <v>374</v>
      </c>
      <c r="BD1000" s="173"/>
      <c r="BE1000" s="173"/>
      <c r="BF1000" s="173" t="s">
        <v>374</v>
      </c>
      <c r="BG1000" s="173"/>
      <c r="BH1000" s="173"/>
      <c r="BI1000" s="173"/>
      <c r="BJ1000" s="173"/>
      <c r="BK1000" s="173"/>
    </row>
    <row r="1001" spans="1:63">
      <c r="A1001" s="2" t="s">
        <v>26</v>
      </c>
      <c r="B1001" s="24" t="s">
        <v>431</v>
      </c>
      <c r="C1001" s="4"/>
      <c r="D1001" s="4"/>
      <c r="E1001" s="135" t="str">
        <f t="shared" ref="E1001" si="2675">CONCATENATE(IF(AC1001&gt;0,$AC$1," ")," ",IF(AD1001&gt;0,$AD$1," ")," ",IF(AE1001&gt;0,$AE$1," ")," ",IF(AF1001&gt;0,$AF$1," ")," ",IF(AG1001&gt;0,$AG$1," ")," ",IF(AH1001&gt;0,$AH$1," ")," ",IF(AI1001&gt;0,$AI$1," ")," ",IF(AJ1001&gt;0,$AJ$1," ")," ",IF(AK1001&gt;0,$AK$1," ")," ",IF(AL1001&gt;0,$AL$1," ")," ",IF(AM1001&gt;0,$AM$1," "),IF(AN1001&gt;0,$AN$1," "),IF(AO1001&gt;0,$AO$1," "),IF(AP1001&gt;0,$AP$1," "),IF(AQ1001&gt;0,$AQ$1," "),IF(AR1001&gt;0,$AR$1," "),IF(AS1001&gt;0,$AS$1," "),IF(AT1001&gt;0,$AT$1," "),IF(AU1001&gt;0,$AU$1," "),IF(AV1001&gt;0,$AV$1," "),IF(AW1001&gt;0,$AW$1," "),IF(AX1001&gt;0,$AX$1," "),IF(AY1001&gt;0,$AY$1," "),IF(AZ1001&gt;0,$AZ$1," "),IF(BA1001&gt;0,$BA$1," "),IF(BB1001&gt;0,$BB$1," "),IF(BC1001&gt;0,$BC$1," "),IF(BD1001&gt;0,$BD$1," "),IF(BE1001&gt;0,$BE$1," "),IF(BF1001&gt;0,$BF$1," "),IF(BG1001&gt;0,$BG$1," "),IF(BH1001&gt;0,$BH$1," "),IF(BI1001&gt;0,$BI$1," "),IF(BJ1001&gt;0,$BJ$1," "),IF(BK1001&gt;0,$BK$1," "),IF(BL1001&gt;0,$BL$1," "))</f>
        <v xml:space="preserve">          VTC5,                            VTU3,      </v>
      </c>
      <c r="F1001" s="6" t="str">
        <f t="shared" ref="F1001" si="2676">LEFT(Q1001,11)</f>
        <v>5H0_970_744</v>
      </c>
      <c r="G1001" s="6" t="str">
        <f t="shared" ref="G1001" si="2677">IF(LEN(Q1001)=11,0,MID(Q1001,13,2))</f>
        <v>CF</v>
      </c>
      <c r="H1001" s="6" t="str">
        <f t="shared" ref="H1001" si="2678">CONCATENATE(IF(MID(Q1001,5,3)="970","1AS1"),LEFT(F1001,3),RIGHT(F1001,3))</f>
        <v>1AS15H0744</v>
      </c>
      <c r="I1001" s="6" t="str">
        <f t="shared" ref="I1001" si="2679">IF(G1001=0,"00",IF(LEN(G1001)=1,CONCATENATE(G1001,0),G1001))</f>
        <v>CF</v>
      </c>
      <c r="J1001" s="8" t="s">
        <v>634</v>
      </c>
      <c r="K1001" s="2"/>
      <c r="L1001" s="24" t="s">
        <v>301</v>
      </c>
      <c r="M1001" s="67">
        <v>12</v>
      </c>
      <c r="N1001" s="68">
        <v>2125</v>
      </c>
      <c r="O1001" s="69"/>
      <c r="P1001" s="42" t="s">
        <v>2289</v>
      </c>
      <c r="Q1001" s="24" t="s">
        <v>1686</v>
      </c>
      <c r="R1001" s="6" t="str">
        <f t="shared" ref="R1001" si="2680">IF(J1001&lt;&gt;"",CONCATENATE(H1001,I1001,J1001),CONCATENATE(H1001,I1001,K1001))</f>
        <v>1AS15H0744CFD</v>
      </c>
      <c r="S1001" s="7" t="str">
        <f t="shared" ref="S1001" si="2681">IF(N1001="-","KEIN LIEFERUMFANG",IF(AND(N1001&lt;=S$3,O1001=""),"AKTUELL",IF(O1001=N1001-1,"KEIN SERIENEINSATZ",IF(N1001&gt;S$3,"NOCH NICHT AKTUELL",IF(AND(N1001&lt;S$3,O1001&lt;S$3),"NICHT AKTUELL",IF(N1001&lt;=S$3,"AKTUELL"))))))</f>
        <v>NOCH NICHT AKTUELL</v>
      </c>
      <c r="T1001" s="1" t="str">
        <f t="shared" si="2616"/>
        <v/>
      </c>
      <c r="U1001" s="8"/>
      <c r="V1001" s="8"/>
      <c r="W1001" s="25"/>
      <c r="X1001" s="22"/>
      <c r="Y1001" s="4" t="s">
        <v>374</v>
      </c>
      <c r="Z1001" s="4" t="s">
        <v>566</v>
      </c>
      <c r="AA1001" s="4" t="s">
        <v>374</v>
      </c>
      <c r="AB1001" s="32"/>
      <c r="AC1001" s="173"/>
      <c r="AD1001" s="165"/>
      <c r="AE1001" s="165"/>
      <c r="AF1001" s="165"/>
      <c r="AG1001" s="171"/>
      <c r="AH1001" s="171" t="s">
        <v>374</v>
      </c>
      <c r="AI1001" s="171"/>
      <c r="AJ1001" s="172"/>
      <c r="AK1001" s="172"/>
      <c r="AL1001" s="172"/>
      <c r="AM1001" s="165"/>
      <c r="AN1001" s="173"/>
      <c r="AO1001" s="173"/>
      <c r="AP1001" s="173"/>
      <c r="AQ1001" s="173"/>
      <c r="AR1001" s="173"/>
      <c r="AS1001" s="173"/>
      <c r="AT1001" s="173"/>
      <c r="AU1001" s="173"/>
      <c r="AV1001" s="173"/>
      <c r="AW1001" s="173"/>
      <c r="AX1001" s="173"/>
      <c r="AY1001" s="173"/>
      <c r="AZ1001" s="173"/>
      <c r="BA1001" s="173"/>
      <c r="BB1001" s="173"/>
      <c r="BC1001" s="173"/>
      <c r="BD1001" s="173"/>
      <c r="BE1001" s="173"/>
      <c r="BF1001" s="173" t="s">
        <v>374</v>
      </c>
      <c r="BG1001" s="173"/>
      <c r="BH1001" s="173"/>
      <c r="BI1001" s="173"/>
      <c r="BJ1001" s="173"/>
      <c r="BK1001" s="173"/>
    </row>
    <row r="1002" spans="1:63">
      <c r="A1002" s="2" t="s">
        <v>26</v>
      </c>
      <c r="B1002" s="24" t="s">
        <v>431</v>
      </c>
      <c r="C1002" s="4"/>
      <c r="D1002" s="4"/>
      <c r="E1002" s="135" t="str">
        <f t="shared" si="2493"/>
        <v xml:space="preserve">                                       VTU3,      </v>
      </c>
      <c r="F1002" s="6" t="str">
        <f t="shared" si="2605"/>
        <v>5H0_970_744</v>
      </c>
      <c r="G1002" s="6" t="str">
        <f t="shared" si="2606"/>
        <v>CG</v>
      </c>
      <c r="H1002" s="6" t="str">
        <f t="shared" si="2607"/>
        <v>1AS15H0744</v>
      </c>
      <c r="I1002" s="6" t="str">
        <f t="shared" si="2608"/>
        <v>CG</v>
      </c>
      <c r="J1002" s="8" t="s">
        <v>498</v>
      </c>
      <c r="K1002" s="2"/>
      <c r="L1002" s="24" t="s">
        <v>881</v>
      </c>
      <c r="M1002" s="67">
        <v>12</v>
      </c>
      <c r="N1002" s="68">
        <v>2125</v>
      </c>
      <c r="O1002" s="69">
        <v>2124</v>
      </c>
      <c r="P1002" s="42" t="s">
        <v>2289</v>
      </c>
      <c r="Q1002" s="24" t="s">
        <v>1687</v>
      </c>
      <c r="R1002" s="6" t="str">
        <f t="shared" si="2673"/>
        <v>1AS15H0744CGA</v>
      </c>
      <c r="S1002" s="7" t="str">
        <f t="shared" si="2674"/>
        <v>KEIN SERIENEINSATZ</v>
      </c>
      <c r="T1002" s="1" t="str">
        <f t="shared" si="2616"/>
        <v/>
      </c>
      <c r="U1002" s="8"/>
      <c r="V1002" s="8"/>
      <c r="W1002" s="25"/>
      <c r="X1002" s="22"/>
      <c r="Y1002" s="4" t="s">
        <v>566</v>
      </c>
      <c r="Z1002" s="4" t="s">
        <v>566</v>
      </c>
      <c r="AA1002" s="4" t="s">
        <v>374</v>
      </c>
      <c r="AB1002" s="32"/>
      <c r="AC1002" s="173"/>
      <c r="AD1002" s="165"/>
      <c r="AE1002" s="165"/>
      <c r="AF1002" s="165"/>
      <c r="AG1002" s="171"/>
      <c r="AH1002" s="171"/>
      <c r="AI1002" s="171"/>
      <c r="AJ1002" s="172"/>
      <c r="AK1002" s="172"/>
      <c r="AL1002" s="172"/>
      <c r="AM1002" s="165"/>
      <c r="AN1002" s="173"/>
      <c r="AO1002" s="173"/>
      <c r="AP1002" s="173"/>
      <c r="AQ1002" s="173"/>
      <c r="AR1002" s="173"/>
      <c r="AS1002" s="173"/>
      <c r="AT1002" s="173"/>
      <c r="AU1002" s="173"/>
      <c r="AV1002" s="173"/>
      <c r="AW1002" s="173"/>
      <c r="AX1002" s="173"/>
      <c r="AY1002" s="173"/>
      <c r="AZ1002" s="173"/>
      <c r="BA1002" s="173"/>
      <c r="BB1002" s="173"/>
      <c r="BC1002" s="173"/>
      <c r="BD1002" s="173"/>
      <c r="BE1002" s="173"/>
      <c r="BF1002" s="173" t="s">
        <v>374</v>
      </c>
      <c r="BG1002" s="173"/>
      <c r="BH1002" s="173"/>
      <c r="BI1002" s="173"/>
      <c r="BJ1002" s="173"/>
      <c r="BK1002" s="173"/>
    </row>
    <row r="1003" spans="1:63">
      <c r="A1003" s="2" t="s">
        <v>26</v>
      </c>
      <c r="B1003" s="24" t="s">
        <v>431</v>
      </c>
      <c r="C1003" s="4"/>
      <c r="D1003" s="4"/>
      <c r="E1003" s="135" t="str">
        <f t="shared" ref="E1003" si="2682">CONCATENATE(IF(AC1003&gt;0,$AC$1," ")," ",IF(AD1003&gt;0,$AD$1," ")," ",IF(AE1003&gt;0,$AE$1," ")," ",IF(AF1003&gt;0,$AF$1," ")," ",IF(AG1003&gt;0,$AG$1," ")," ",IF(AH1003&gt;0,$AH$1," ")," ",IF(AI1003&gt;0,$AI$1," ")," ",IF(AJ1003&gt;0,$AJ$1," ")," ",IF(AK1003&gt;0,$AK$1," ")," ",IF(AL1003&gt;0,$AL$1," ")," ",IF(AM1003&gt;0,$AM$1," "),IF(AN1003&gt;0,$AN$1," "),IF(AO1003&gt;0,$AO$1," "),IF(AP1003&gt;0,$AP$1," "),IF(AQ1003&gt;0,$AQ$1," "),IF(AR1003&gt;0,$AR$1," "),IF(AS1003&gt;0,$AS$1," "),IF(AT1003&gt;0,$AT$1," "),IF(AU1003&gt;0,$AU$1," "),IF(AV1003&gt;0,$AV$1," "),IF(AW1003&gt;0,$AW$1," "),IF(AX1003&gt;0,$AX$1," "),IF(AY1003&gt;0,$AY$1," "),IF(AZ1003&gt;0,$AZ$1," "),IF(BA1003&gt;0,$BA$1," "),IF(BB1003&gt;0,$BB$1," "),IF(BC1003&gt;0,$BC$1," "),IF(BD1003&gt;0,$BD$1," "),IF(BE1003&gt;0,$BE$1," "),IF(BF1003&gt;0,$BF$1," "),IF(BG1003&gt;0,$BG$1," "),IF(BH1003&gt;0,$BH$1," "),IF(BI1003&gt;0,$BI$1," "),IF(BJ1003&gt;0,$BJ$1," "),IF(BK1003&gt;0,$BK$1," "),IF(BL1003&gt;0,$BL$1," "))</f>
        <v xml:space="preserve">                                       VTU3,      </v>
      </c>
      <c r="F1003" s="6" t="str">
        <f t="shared" ref="F1003" si="2683">LEFT(Q1003,11)</f>
        <v>5H0_970_744</v>
      </c>
      <c r="G1003" s="6" t="str">
        <f t="shared" ref="G1003" si="2684">IF(LEN(Q1003)=11,0,MID(Q1003,13,2))</f>
        <v>CG</v>
      </c>
      <c r="H1003" s="6" t="str">
        <f t="shared" ref="H1003" si="2685">CONCATENATE(IF(MID(Q1003,5,3)="970","1AS1"),LEFT(F1003,3),RIGHT(F1003,3))</f>
        <v>1AS15H0744</v>
      </c>
      <c r="I1003" s="6" t="str">
        <f t="shared" ref="I1003" si="2686">IF(G1003=0,"00",IF(LEN(G1003)=1,CONCATENATE(G1003,0),G1003))</f>
        <v>CG</v>
      </c>
      <c r="J1003" s="8" t="s">
        <v>634</v>
      </c>
      <c r="K1003" s="2"/>
      <c r="L1003" s="24" t="s">
        <v>881</v>
      </c>
      <c r="M1003" s="67">
        <v>12</v>
      </c>
      <c r="N1003" s="68">
        <v>2125</v>
      </c>
      <c r="O1003" s="69"/>
      <c r="P1003" s="42" t="s">
        <v>2289</v>
      </c>
      <c r="Q1003" s="24" t="s">
        <v>1687</v>
      </c>
      <c r="R1003" s="6" t="str">
        <f t="shared" ref="R1003" si="2687">IF(J1003&lt;&gt;"",CONCATENATE(H1003,I1003,J1003),CONCATENATE(H1003,I1003,K1003))</f>
        <v>1AS15H0744CGD</v>
      </c>
      <c r="S1003" s="7" t="str">
        <f t="shared" ref="S1003" si="2688">IF(N1003="-","KEIN LIEFERUMFANG",IF(AND(N1003&lt;=S$3,O1003=""),"AKTUELL",IF(O1003=N1003-1,"KEIN SERIENEINSATZ",IF(N1003&gt;S$3,"NOCH NICHT AKTUELL",IF(AND(N1003&lt;S$3,O1003&lt;S$3),"NICHT AKTUELL",IF(N1003&lt;=S$3,"AKTUELL"))))))</f>
        <v>NOCH NICHT AKTUELL</v>
      </c>
      <c r="T1003" s="1" t="str">
        <f t="shared" si="2616"/>
        <v/>
      </c>
      <c r="U1003" s="8"/>
      <c r="V1003" s="8"/>
      <c r="W1003" s="25"/>
      <c r="X1003" s="22"/>
      <c r="Y1003" s="4" t="s">
        <v>566</v>
      </c>
      <c r="Z1003" s="4" t="s">
        <v>566</v>
      </c>
      <c r="AA1003" s="4" t="s">
        <v>374</v>
      </c>
      <c r="AB1003" s="32"/>
      <c r="AC1003" s="173"/>
      <c r="AD1003" s="165"/>
      <c r="AE1003" s="165"/>
      <c r="AF1003" s="165"/>
      <c r="AG1003" s="171"/>
      <c r="AH1003" s="171"/>
      <c r="AI1003" s="171"/>
      <c r="AJ1003" s="172"/>
      <c r="AK1003" s="172"/>
      <c r="AL1003" s="172"/>
      <c r="AM1003" s="165"/>
      <c r="AN1003" s="173"/>
      <c r="AO1003" s="173"/>
      <c r="AP1003" s="173"/>
      <c r="AQ1003" s="173"/>
      <c r="AR1003" s="173"/>
      <c r="AS1003" s="173"/>
      <c r="AT1003" s="173"/>
      <c r="AU1003" s="173"/>
      <c r="AV1003" s="173"/>
      <c r="AW1003" s="173"/>
      <c r="AX1003" s="173"/>
      <c r="AY1003" s="173"/>
      <c r="AZ1003" s="173"/>
      <c r="BA1003" s="173"/>
      <c r="BB1003" s="173"/>
      <c r="BC1003" s="173"/>
      <c r="BD1003" s="173"/>
      <c r="BE1003" s="173"/>
      <c r="BF1003" s="173" t="s">
        <v>374</v>
      </c>
      <c r="BG1003" s="173"/>
      <c r="BH1003" s="173"/>
      <c r="BI1003" s="173"/>
      <c r="BJ1003" s="173"/>
      <c r="BK1003" s="173"/>
    </row>
    <row r="1004" spans="1:63">
      <c r="A1004" s="2" t="s">
        <v>26</v>
      </c>
      <c r="B1004" s="24" t="s">
        <v>431</v>
      </c>
      <c r="C1004" s="4"/>
      <c r="D1004" s="4"/>
      <c r="E1004" s="135" t="str">
        <f t="shared" ref="E1004" si="2689">CONCATENATE(IF(AC1004&gt;0,$AC$1," ")," ",IF(AD1004&gt;0,$AD$1," ")," ",IF(AE1004&gt;0,$AE$1," ")," ",IF(AF1004&gt;0,$AF$1," ")," ",IF(AG1004&gt;0,$AG$1," ")," ",IF(AH1004&gt;0,$AH$1," ")," ",IF(AI1004&gt;0,$AI$1," ")," ",IF(AJ1004&gt;0,$AJ$1," ")," ",IF(AK1004&gt;0,$AK$1," ")," ",IF(AL1004&gt;0,$AL$1," ")," ",IF(AM1004&gt;0,$AM$1," "),IF(AN1004&gt;0,$AN$1," "),IF(AO1004&gt;0,$AO$1," "),IF(AP1004&gt;0,$AP$1," "),IF(AQ1004&gt;0,$AQ$1," "),IF(AR1004&gt;0,$AR$1," "),IF(AS1004&gt;0,$AS$1," "),IF(AT1004&gt;0,$AT$1," "),IF(AU1004&gt;0,$AU$1," "),IF(AV1004&gt;0,$AV$1," "),IF(AW1004&gt;0,$AW$1," "),IF(AX1004&gt;0,$AX$1," "),IF(AY1004&gt;0,$AY$1," "),IF(AZ1004&gt;0,$AZ$1," "),IF(BA1004&gt;0,$BA$1," "),IF(BB1004&gt;0,$BB$1," "),IF(BC1004&gt;0,$BC$1," "),IF(BD1004&gt;0,$BD$1," "),IF(BE1004&gt;0,$BE$1," "),IF(BF1004&gt;0,$BF$1," "),IF(BG1004&gt;0,$BG$1," "),IF(BH1004&gt;0,$BH$1," "),IF(BI1004&gt;0,$BI$1," "),IF(BJ1004&gt;0,$BJ$1," "),IF(BK1004&gt;0,$BK$1," "),IF(BL1004&gt;0,$BL$1," "))</f>
        <v xml:space="preserve">                                       VTU3,      </v>
      </c>
      <c r="F1004" s="6" t="str">
        <f t="shared" ref="F1004" si="2690">LEFT(Q1004,11)</f>
        <v>5H0_970_744</v>
      </c>
      <c r="G1004" s="6" t="str">
        <f t="shared" ref="G1004" si="2691">IF(LEN(Q1004)=11,0,MID(Q1004,13,2))</f>
        <v>CH</v>
      </c>
      <c r="H1004" s="6" t="str">
        <f t="shared" ref="H1004" si="2692">CONCATENATE(IF(MID(Q1004,5,3)="970","1AS1"),LEFT(F1004,3),RIGHT(F1004,3))</f>
        <v>1AS15H0744</v>
      </c>
      <c r="I1004" s="6" t="str">
        <f t="shared" ref="I1004" si="2693">IF(G1004=0,"00",IF(LEN(G1004)=1,CONCATENATE(G1004,0),G1004))</f>
        <v>CH</v>
      </c>
      <c r="J1004" s="8" t="s">
        <v>498</v>
      </c>
      <c r="K1004" s="2"/>
      <c r="L1004" s="24" t="s">
        <v>1690</v>
      </c>
      <c r="M1004" s="67">
        <v>12</v>
      </c>
      <c r="N1004" s="68">
        <v>2125</v>
      </c>
      <c r="O1004" s="69">
        <v>2124</v>
      </c>
      <c r="P1004" s="42" t="s">
        <v>2289</v>
      </c>
      <c r="Q1004" s="24" t="s">
        <v>1688</v>
      </c>
      <c r="R1004" s="6" t="str">
        <f t="shared" ref="R1004" si="2694">IF(J1004&lt;&gt;"",CONCATENATE(H1004,I1004,J1004),CONCATENATE(H1004,I1004,K1004))</f>
        <v>1AS15H0744CHA</v>
      </c>
      <c r="S1004" s="7" t="str">
        <f t="shared" ref="S1004" si="2695">IF(N1004="-","KEIN LIEFERUMFANG",IF(AND(N1004&lt;=S$3,O1004=""),"AKTUELL",IF(O1004=N1004-1,"KEIN SERIENEINSATZ",IF(N1004&gt;S$3,"NOCH NICHT AKTUELL",IF(AND(N1004&lt;S$3,O1004&lt;S$3),"NICHT AKTUELL",IF(N1004&lt;=S$3,"AKTUELL"))))))</f>
        <v>KEIN SERIENEINSATZ</v>
      </c>
      <c r="T1004" s="1" t="str">
        <f t="shared" ref="T1004" si="2696">IF(H1004=H1001,IF(I1004=I1001,"IndizeNeu (Spalte J, K)",IF(K1004&lt;&gt;"","Neue Variant","")),IF(K1004&lt;&gt;"","Neue Variant",""))</f>
        <v/>
      </c>
      <c r="U1004" s="8"/>
      <c r="V1004" s="8"/>
      <c r="W1004" s="25"/>
      <c r="X1004" s="22"/>
      <c r="Y1004" s="4" t="s">
        <v>566</v>
      </c>
      <c r="Z1004" s="4" t="s">
        <v>566</v>
      </c>
      <c r="AA1004" s="4" t="s">
        <v>374</v>
      </c>
      <c r="AB1004" s="32"/>
      <c r="AC1004" s="173"/>
      <c r="AD1004" s="165"/>
      <c r="AE1004" s="165"/>
      <c r="AF1004" s="165"/>
      <c r="AG1004" s="171"/>
      <c r="AH1004" s="171"/>
      <c r="AI1004" s="171"/>
      <c r="AJ1004" s="172"/>
      <c r="AK1004" s="172"/>
      <c r="AL1004" s="172"/>
      <c r="AM1004" s="165"/>
      <c r="AN1004" s="173"/>
      <c r="AO1004" s="173"/>
      <c r="AP1004" s="173"/>
      <c r="AQ1004" s="173"/>
      <c r="AR1004" s="173"/>
      <c r="AS1004" s="173"/>
      <c r="AT1004" s="173"/>
      <c r="AU1004" s="173"/>
      <c r="AV1004" s="173"/>
      <c r="AW1004" s="173"/>
      <c r="AX1004" s="173"/>
      <c r="AY1004" s="173"/>
      <c r="AZ1004" s="173"/>
      <c r="BA1004" s="173"/>
      <c r="BB1004" s="173"/>
      <c r="BC1004" s="173"/>
      <c r="BD1004" s="173"/>
      <c r="BE1004" s="173"/>
      <c r="BF1004" s="173" t="s">
        <v>374</v>
      </c>
      <c r="BG1004" s="173"/>
      <c r="BH1004" s="173"/>
      <c r="BI1004" s="173"/>
      <c r="BJ1004" s="173"/>
      <c r="BK1004" s="173"/>
    </row>
    <row r="1005" spans="1:63">
      <c r="A1005" s="2" t="s">
        <v>26</v>
      </c>
      <c r="B1005" s="24" t="s">
        <v>431</v>
      </c>
      <c r="C1005" s="4"/>
      <c r="D1005" s="4"/>
      <c r="E1005" s="135" t="str">
        <f t="shared" si="2493"/>
        <v xml:space="preserve">                                       VTU3,      </v>
      </c>
      <c r="F1005" s="6" t="str">
        <f t="shared" si="2605"/>
        <v>5H0_970_744</v>
      </c>
      <c r="G1005" s="6" t="str">
        <f t="shared" si="2606"/>
        <v>CH</v>
      </c>
      <c r="H1005" s="6" t="str">
        <f t="shared" si="2607"/>
        <v>1AS15H0744</v>
      </c>
      <c r="I1005" s="6" t="str">
        <f t="shared" si="2608"/>
        <v>CH</v>
      </c>
      <c r="J1005" s="8" t="s">
        <v>634</v>
      </c>
      <c r="K1005" s="2"/>
      <c r="L1005" s="24" t="s">
        <v>1690</v>
      </c>
      <c r="M1005" s="67">
        <v>12</v>
      </c>
      <c r="N1005" s="68">
        <v>2125</v>
      </c>
      <c r="O1005" s="69"/>
      <c r="P1005" s="42" t="s">
        <v>2289</v>
      </c>
      <c r="Q1005" s="24" t="s">
        <v>1688</v>
      </c>
      <c r="R1005" s="6" t="str">
        <f t="shared" si="2673"/>
        <v>1AS15H0744CHD</v>
      </c>
      <c r="S1005" s="7" t="str">
        <f t="shared" si="2674"/>
        <v>NOCH NICHT AKTUELL</v>
      </c>
      <c r="T1005" s="1" t="str">
        <f t="shared" ref="T1005" si="2697">IF(H1005=H1002,IF(I1005=I1002,"IndizeNeu (Spalte J, K)",IF(K1005&lt;&gt;"","Neue Variant","")),IF(K1005&lt;&gt;"","Neue Variant",""))</f>
        <v/>
      </c>
      <c r="U1005" s="8"/>
      <c r="V1005" s="8"/>
      <c r="W1005" s="25"/>
      <c r="X1005" s="22"/>
      <c r="Y1005" s="4" t="s">
        <v>566</v>
      </c>
      <c r="Z1005" s="4" t="s">
        <v>566</v>
      </c>
      <c r="AA1005" s="4" t="s">
        <v>374</v>
      </c>
      <c r="AB1005" s="32"/>
      <c r="AC1005" s="173"/>
      <c r="AD1005" s="165"/>
      <c r="AE1005" s="165"/>
      <c r="AF1005" s="165"/>
      <c r="AG1005" s="171"/>
      <c r="AH1005" s="171"/>
      <c r="AI1005" s="171"/>
      <c r="AJ1005" s="172"/>
      <c r="AK1005" s="172"/>
      <c r="AL1005" s="172"/>
      <c r="AM1005" s="165"/>
      <c r="AN1005" s="173"/>
      <c r="AO1005" s="173"/>
      <c r="AP1005" s="173"/>
      <c r="AQ1005" s="173"/>
      <c r="AR1005" s="173"/>
      <c r="AS1005" s="173"/>
      <c r="AT1005" s="173"/>
      <c r="AU1005" s="173"/>
      <c r="AV1005" s="173"/>
      <c r="AW1005" s="173"/>
      <c r="AX1005" s="173"/>
      <c r="AY1005" s="173"/>
      <c r="AZ1005" s="173"/>
      <c r="BA1005" s="173"/>
      <c r="BB1005" s="173"/>
      <c r="BC1005" s="173"/>
      <c r="BD1005" s="173"/>
      <c r="BE1005" s="173"/>
      <c r="BF1005" s="173" t="s">
        <v>374</v>
      </c>
      <c r="BG1005" s="173"/>
      <c r="BH1005" s="173"/>
      <c r="BI1005" s="173"/>
      <c r="BJ1005" s="173"/>
      <c r="BK1005" s="173"/>
    </row>
    <row r="1006" spans="1:63">
      <c r="A1006" s="2" t="s">
        <v>26</v>
      </c>
      <c r="B1006" s="24" t="s">
        <v>431</v>
      </c>
      <c r="C1006" s="4"/>
      <c r="D1006" s="4"/>
      <c r="E1006" s="135" t="str">
        <f t="shared" si="2493"/>
        <v xml:space="preserve">                                       VTU3,      </v>
      </c>
      <c r="F1006" s="6" t="str">
        <f t="shared" ref="F1006:F1017" si="2698">LEFT(Q1006,11)</f>
        <v>5H0_970_744</v>
      </c>
      <c r="G1006" s="6" t="str">
        <f t="shared" ref="G1006:G1017" si="2699">IF(LEN(Q1006)=11,0,MID(Q1006,13,2))</f>
        <v>CJ</v>
      </c>
      <c r="H1006" s="6" t="str">
        <f t="shared" ref="H1006:H1017" si="2700">CONCATENATE(IF(MID(Q1006,5,3)="970","1AS1"),LEFT(F1006,3),RIGHT(F1006,3))</f>
        <v>1AS15H0744</v>
      </c>
      <c r="I1006" s="6" t="str">
        <f t="shared" ref="I1006:I1017" si="2701">IF(G1006=0,"00",IF(LEN(G1006)=1,CONCATENATE(G1006,0),G1006))</f>
        <v>CJ</v>
      </c>
      <c r="J1006" s="8" t="s">
        <v>498</v>
      </c>
      <c r="K1006" s="2"/>
      <c r="L1006" s="24" t="s">
        <v>1282</v>
      </c>
      <c r="M1006" s="67"/>
      <c r="N1006" s="68">
        <v>2148</v>
      </c>
      <c r="O1006" s="69"/>
      <c r="P1006" s="42" t="s">
        <v>2209</v>
      </c>
      <c r="Q1006" s="24" t="s">
        <v>2034</v>
      </c>
      <c r="R1006" s="6" t="str">
        <f t="shared" si="2673"/>
        <v>1AS15H0744CJA</v>
      </c>
      <c r="S1006" s="7" t="str">
        <f t="shared" si="2674"/>
        <v>NOCH NICHT AKTUELL</v>
      </c>
      <c r="T1006" s="1" t="str">
        <f>IF(H1006=H996,IF(I1006=I996,"IndizeNeu (Spalte J, K)",IF(K1006&lt;&gt;"","Neue Variant","")),IF(K1006&lt;&gt;"","Neue Variant",""))</f>
        <v/>
      </c>
      <c r="U1006" s="8"/>
      <c r="V1006" s="8"/>
      <c r="W1006" s="25"/>
      <c r="X1006" s="22"/>
      <c r="Y1006" s="4" t="s">
        <v>566</v>
      </c>
      <c r="Z1006" s="4" t="s">
        <v>566</v>
      </c>
      <c r="AA1006" s="4" t="s">
        <v>374</v>
      </c>
      <c r="AB1006" s="32"/>
      <c r="AC1006" s="173"/>
      <c r="AD1006" s="165"/>
      <c r="AE1006" s="165"/>
      <c r="AF1006" s="165"/>
      <c r="AG1006" s="171"/>
      <c r="AH1006" s="171"/>
      <c r="AI1006" s="171"/>
      <c r="AJ1006" s="172"/>
      <c r="AK1006" s="172"/>
      <c r="AL1006" s="172"/>
      <c r="AM1006" s="165"/>
      <c r="AN1006" s="173"/>
      <c r="AO1006" s="173"/>
      <c r="AP1006" s="173"/>
      <c r="AQ1006" s="173"/>
      <c r="AR1006" s="173"/>
      <c r="AS1006" s="173"/>
      <c r="AT1006" s="173"/>
      <c r="AU1006" s="173"/>
      <c r="AV1006" s="173"/>
      <c r="AW1006" s="173"/>
      <c r="AX1006" s="173"/>
      <c r="AY1006" s="173"/>
      <c r="AZ1006" s="173"/>
      <c r="BA1006" s="173"/>
      <c r="BB1006" s="173"/>
      <c r="BC1006" s="173"/>
      <c r="BD1006" s="173"/>
      <c r="BE1006" s="173"/>
      <c r="BF1006" s="173" t="s">
        <v>374</v>
      </c>
      <c r="BG1006" s="173"/>
      <c r="BH1006" s="173"/>
      <c r="BI1006" s="173"/>
      <c r="BJ1006" s="173"/>
      <c r="BK1006" s="173"/>
    </row>
    <row r="1007" spans="1:63">
      <c r="A1007" s="2" t="s">
        <v>26</v>
      </c>
      <c r="B1007" s="24" t="s">
        <v>431</v>
      </c>
      <c r="C1007" s="4"/>
      <c r="D1007" s="4"/>
      <c r="E1007" s="135" t="str">
        <f t="shared" si="2493"/>
        <v xml:space="preserve">                                       VTU3,      </v>
      </c>
      <c r="F1007" s="6" t="str">
        <f t="shared" si="2698"/>
        <v>5H0_970_744</v>
      </c>
      <c r="G1007" s="6" t="str">
        <f t="shared" si="2699"/>
        <v>CK</v>
      </c>
      <c r="H1007" s="6" t="str">
        <f t="shared" si="2700"/>
        <v>1AS15H0744</v>
      </c>
      <c r="I1007" s="6" t="str">
        <f t="shared" si="2701"/>
        <v>CK</v>
      </c>
      <c r="J1007" s="8" t="s">
        <v>498</v>
      </c>
      <c r="K1007" s="2"/>
      <c r="L1007" s="24" t="s">
        <v>294</v>
      </c>
      <c r="M1007" s="67"/>
      <c r="N1007" s="68">
        <v>2148</v>
      </c>
      <c r="O1007" s="69"/>
      <c r="P1007" s="42" t="s">
        <v>2209</v>
      </c>
      <c r="Q1007" s="24" t="s">
        <v>2035</v>
      </c>
      <c r="R1007" s="6" t="str">
        <f t="shared" si="2673"/>
        <v>1AS15H0744CKA</v>
      </c>
      <c r="S1007" s="7" t="str">
        <f t="shared" si="2674"/>
        <v>NOCH NICHT AKTUELL</v>
      </c>
      <c r="T1007" s="1" t="str">
        <f t="shared" ref="T1007:T1018" si="2702">IF(H1007=H1006,IF(I1007=I1006,"IndizeNeu (Spalte J, K)",IF(K1007&lt;&gt;"","Neue Variant","")),IF(K1007&lt;&gt;"","Neue Variant",""))</f>
        <v/>
      </c>
      <c r="U1007" s="8"/>
      <c r="V1007" s="8"/>
      <c r="W1007" s="25"/>
      <c r="X1007" s="22"/>
      <c r="Y1007" s="4" t="s">
        <v>566</v>
      </c>
      <c r="Z1007" s="4" t="s">
        <v>566</v>
      </c>
      <c r="AA1007" s="4" t="s">
        <v>374</v>
      </c>
      <c r="AB1007" s="32"/>
      <c r="AC1007" s="173"/>
      <c r="AD1007" s="165"/>
      <c r="AE1007" s="165"/>
      <c r="AF1007" s="165"/>
      <c r="AG1007" s="171"/>
      <c r="AH1007" s="171"/>
      <c r="AI1007" s="171"/>
      <c r="AJ1007" s="172"/>
      <c r="AK1007" s="172"/>
      <c r="AL1007" s="172"/>
      <c r="AM1007" s="165"/>
      <c r="AN1007" s="173"/>
      <c r="AO1007" s="173"/>
      <c r="AP1007" s="173"/>
      <c r="AQ1007" s="173"/>
      <c r="AR1007" s="173"/>
      <c r="AS1007" s="173"/>
      <c r="AT1007" s="173"/>
      <c r="AU1007" s="173"/>
      <c r="AV1007" s="173"/>
      <c r="AW1007" s="173"/>
      <c r="AX1007" s="173"/>
      <c r="AY1007" s="173"/>
      <c r="AZ1007" s="173"/>
      <c r="BA1007" s="173"/>
      <c r="BB1007" s="173"/>
      <c r="BC1007" s="173"/>
      <c r="BD1007" s="173"/>
      <c r="BE1007" s="173"/>
      <c r="BF1007" s="173" t="s">
        <v>374</v>
      </c>
      <c r="BG1007" s="173"/>
      <c r="BH1007" s="173"/>
      <c r="BI1007" s="173"/>
      <c r="BJ1007" s="173"/>
      <c r="BK1007" s="173"/>
    </row>
    <row r="1008" spans="1:63">
      <c r="A1008" s="2" t="s">
        <v>26</v>
      </c>
      <c r="B1008" s="24" t="s">
        <v>431</v>
      </c>
      <c r="C1008" s="4"/>
      <c r="D1008" s="4"/>
      <c r="E1008" s="135" t="str">
        <f t="shared" si="2493"/>
        <v xml:space="preserve">                                       VTU3,      </v>
      </c>
      <c r="F1008" s="6" t="str">
        <f t="shared" si="2698"/>
        <v>5H0_970_744</v>
      </c>
      <c r="G1008" s="6" t="str">
        <f t="shared" si="2699"/>
        <v>CL</v>
      </c>
      <c r="H1008" s="6" t="str">
        <f t="shared" si="2700"/>
        <v>1AS15H0744</v>
      </c>
      <c r="I1008" s="6" t="str">
        <f t="shared" si="2701"/>
        <v>CL</v>
      </c>
      <c r="J1008" s="8" t="s">
        <v>498</v>
      </c>
      <c r="K1008" s="2"/>
      <c r="L1008" s="24" t="s">
        <v>432</v>
      </c>
      <c r="M1008" s="67"/>
      <c r="N1008" s="68">
        <v>2148</v>
      </c>
      <c r="O1008" s="69"/>
      <c r="P1008" s="42" t="s">
        <v>2209</v>
      </c>
      <c r="Q1008" s="24" t="s">
        <v>2036</v>
      </c>
      <c r="R1008" s="6" t="str">
        <f t="shared" si="2673"/>
        <v>1AS15H0744CLA</v>
      </c>
      <c r="S1008" s="7" t="str">
        <f t="shared" si="2674"/>
        <v>NOCH NICHT AKTUELL</v>
      </c>
      <c r="T1008" s="1" t="str">
        <f t="shared" si="2702"/>
        <v/>
      </c>
      <c r="U1008" s="8"/>
      <c r="V1008" s="8"/>
      <c r="W1008" s="25"/>
      <c r="X1008" s="22"/>
      <c r="Y1008" s="4" t="s">
        <v>566</v>
      </c>
      <c r="Z1008" s="4" t="s">
        <v>566</v>
      </c>
      <c r="AA1008" s="4" t="s">
        <v>374</v>
      </c>
      <c r="AB1008" s="32"/>
      <c r="AC1008" s="173"/>
      <c r="AD1008" s="165"/>
      <c r="AE1008" s="165"/>
      <c r="AF1008" s="165"/>
      <c r="AG1008" s="171"/>
      <c r="AH1008" s="171"/>
      <c r="AI1008" s="171"/>
      <c r="AJ1008" s="172"/>
      <c r="AK1008" s="172"/>
      <c r="AL1008" s="172"/>
      <c r="AM1008" s="165"/>
      <c r="AN1008" s="173"/>
      <c r="AO1008" s="173"/>
      <c r="AP1008" s="173"/>
      <c r="AQ1008" s="173"/>
      <c r="AR1008" s="173"/>
      <c r="AS1008" s="173"/>
      <c r="AT1008" s="173"/>
      <c r="AU1008" s="173"/>
      <c r="AV1008" s="173"/>
      <c r="AW1008" s="173"/>
      <c r="AX1008" s="173"/>
      <c r="AY1008" s="173"/>
      <c r="AZ1008" s="173"/>
      <c r="BA1008" s="173"/>
      <c r="BB1008" s="173"/>
      <c r="BC1008" s="173"/>
      <c r="BD1008" s="173"/>
      <c r="BE1008" s="173"/>
      <c r="BF1008" s="173" t="s">
        <v>374</v>
      </c>
      <c r="BG1008" s="173"/>
      <c r="BH1008" s="173"/>
      <c r="BI1008" s="173"/>
      <c r="BJ1008" s="173"/>
      <c r="BK1008" s="173"/>
    </row>
    <row r="1009" spans="1:63">
      <c r="A1009" s="2" t="s">
        <v>26</v>
      </c>
      <c r="B1009" s="24" t="s">
        <v>431</v>
      </c>
      <c r="C1009" s="4"/>
      <c r="D1009" s="4"/>
      <c r="E1009" s="135" t="str">
        <f t="shared" si="2493"/>
        <v xml:space="preserve">                                    VTT2,  VTU3,      </v>
      </c>
      <c r="F1009" s="6" t="str">
        <f t="shared" si="2698"/>
        <v>5H0_970_744</v>
      </c>
      <c r="G1009" s="6" t="str">
        <f t="shared" si="2699"/>
        <v>CM</v>
      </c>
      <c r="H1009" s="6" t="str">
        <f t="shared" si="2700"/>
        <v>1AS15H0744</v>
      </c>
      <c r="I1009" s="6" t="str">
        <f t="shared" si="2701"/>
        <v>CM</v>
      </c>
      <c r="J1009" s="8" t="s">
        <v>498</v>
      </c>
      <c r="K1009" s="2"/>
      <c r="L1009" s="24" t="s">
        <v>878</v>
      </c>
      <c r="M1009" s="67"/>
      <c r="N1009" s="68">
        <v>2148</v>
      </c>
      <c r="O1009" s="69"/>
      <c r="P1009" s="42" t="s">
        <v>2209</v>
      </c>
      <c r="Q1009" s="24" t="s">
        <v>2037</v>
      </c>
      <c r="R1009" s="6" t="str">
        <f t="shared" si="2673"/>
        <v>1AS15H0744CMA</v>
      </c>
      <c r="S1009" s="7" t="str">
        <f t="shared" si="2674"/>
        <v>NOCH NICHT AKTUELL</v>
      </c>
      <c r="T1009" s="1" t="str">
        <f t="shared" si="2702"/>
        <v/>
      </c>
      <c r="U1009" s="8"/>
      <c r="V1009" s="8"/>
      <c r="W1009" s="25"/>
      <c r="X1009" s="22"/>
      <c r="Y1009" s="4" t="s">
        <v>374</v>
      </c>
      <c r="Z1009" s="4" t="s">
        <v>374</v>
      </c>
      <c r="AA1009" s="4" t="s">
        <v>374</v>
      </c>
      <c r="AB1009" s="32"/>
      <c r="AC1009" s="173"/>
      <c r="AD1009" s="165"/>
      <c r="AE1009" s="165"/>
      <c r="AF1009" s="165"/>
      <c r="AG1009" s="171"/>
      <c r="AH1009" s="171"/>
      <c r="AI1009" s="171"/>
      <c r="AJ1009" s="172"/>
      <c r="AK1009" s="172"/>
      <c r="AL1009" s="172"/>
      <c r="AM1009" s="165"/>
      <c r="AN1009" s="173"/>
      <c r="AO1009" s="173"/>
      <c r="AP1009" s="173"/>
      <c r="AQ1009" s="173"/>
      <c r="AR1009" s="173"/>
      <c r="AS1009" s="173"/>
      <c r="AT1009" s="173"/>
      <c r="AU1009" s="173"/>
      <c r="AV1009" s="173"/>
      <c r="AW1009" s="173"/>
      <c r="AX1009" s="173"/>
      <c r="AY1009" s="173"/>
      <c r="AZ1009" s="173"/>
      <c r="BA1009" s="173"/>
      <c r="BB1009" s="173"/>
      <c r="BC1009" s="173" t="s">
        <v>374</v>
      </c>
      <c r="BD1009" s="173"/>
      <c r="BE1009" s="173"/>
      <c r="BF1009" s="173" t="s">
        <v>374</v>
      </c>
      <c r="BG1009" s="173"/>
      <c r="BH1009" s="173"/>
      <c r="BI1009" s="173"/>
      <c r="BJ1009" s="173"/>
      <c r="BK1009" s="173"/>
    </row>
    <row r="1010" spans="1:63">
      <c r="A1010" s="2" t="s">
        <v>26</v>
      </c>
      <c r="B1010" s="24" t="s">
        <v>431</v>
      </c>
      <c r="C1010" s="4"/>
      <c r="D1010" s="4"/>
      <c r="E1010" s="135" t="str">
        <f t="shared" si="2493"/>
        <v xml:space="preserve">                                    VTT2,  VTU3,      </v>
      </c>
      <c r="F1010" s="6" t="str">
        <f t="shared" si="2698"/>
        <v>5H0_970_744</v>
      </c>
      <c r="G1010" s="6" t="str">
        <f t="shared" si="2699"/>
        <v>CN</v>
      </c>
      <c r="H1010" s="6" t="str">
        <f t="shared" si="2700"/>
        <v>1AS15H0744</v>
      </c>
      <c r="I1010" s="6" t="str">
        <f t="shared" si="2701"/>
        <v>CN</v>
      </c>
      <c r="J1010" s="8" t="s">
        <v>498</v>
      </c>
      <c r="K1010" s="2"/>
      <c r="L1010" s="24" t="s">
        <v>879</v>
      </c>
      <c r="M1010" s="67"/>
      <c r="N1010" s="68">
        <v>2148</v>
      </c>
      <c r="O1010" s="69"/>
      <c r="P1010" s="42" t="s">
        <v>2209</v>
      </c>
      <c r="Q1010" s="24" t="s">
        <v>2038</v>
      </c>
      <c r="R1010" s="6" t="str">
        <f t="shared" si="2673"/>
        <v>1AS15H0744CNA</v>
      </c>
      <c r="S1010" s="7" t="str">
        <f t="shared" si="2674"/>
        <v>NOCH NICHT AKTUELL</v>
      </c>
      <c r="T1010" s="1" t="str">
        <f t="shared" si="2702"/>
        <v/>
      </c>
      <c r="U1010" s="8"/>
      <c r="V1010" s="8"/>
      <c r="W1010" s="25"/>
      <c r="X1010" s="22"/>
      <c r="Y1010" s="4" t="s">
        <v>374</v>
      </c>
      <c r="Z1010" s="4" t="s">
        <v>374</v>
      </c>
      <c r="AA1010" s="4" t="s">
        <v>374</v>
      </c>
      <c r="AB1010" s="32"/>
      <c r="AC1010" s="173"/>
      <c r="AD1010" s="165"/>
      <c r="AE1010" s="165"/>
      <c r="AF1010" s="165"/>
      <c r="AG1010" s="171"/>
      <c r="AH1010" s="171"/>
      <c r="AI1010" s="171"/>
      <c r="AJ1010" s="172"/>
      <c r="AK1010" s="172"/>
      <c r="AL1010" s="172"/>
      <c r="AM1010" s="165"/>
      <c r="AN1010" s="173"/>
      <c r="AO1010" s="173"/>
      <c r="AP1010" s="173"/>
      <c r="AQ1010" s="173"/>
      <c r="AR1010" s="173"/>
      <c r="AS1010" s="173"/>
      <c r="AT1010" s="173"/>
      <c r="AU1010" s="173"/>
      <c r="AV1010" s="173"/>
      <c r="AW1010" s="173"/>
      <c r="AX1010" s="173"/>
      <c r="AY1010" s="173"/>
      <c r="AZ1010" s="173"/>
      <c r="BA1010" s="173"/>
      <c r="BB1010" s="173"/>
      <c r="BC1010" s="173" t="s">
        <v>374</v>
      </c>
      <c r="BD1010" s="173"/>
      <c r="BE1010" s="173"/>
      <c r="BF1010" s="173" t="s">
        <v>374</v>
      </c>
      <c r="BG1010" s="173"/>
      <c r="BH1010" s="173"/>
      <c r="BI1010" s="173"/>
      <c r="BJ1010" s="173"/>
      <c r="BK1010" s="173"/>
    </row>
    <row r="1011" spans="1:63">
      <c r="A1011" s="2" t="s">
        <v>26</v>
      </c>
      <c r="B1011" s="24" t="s">
        <v>431</v>
      </c>
      <c r="C1011" s="4"/>
      <c r="D1011" s="4"/>
      <c r="E1011" s="135" t="str">
        <f t="shared" si="2493"/>
        <v xml:space="preserve">                                       VTU3,      </v>
      </c>
      <c r="F1011" s="6" t="str">
        <f t="shared" si="2698"/>
        <v>5H0_970_744</v>
      </c>
      <c r="G1011" s="6" t="str">
        <f t="shared" si="2699"/>
        <v>CP</v>
      </c>
      <c r="H1011" s="6" t="str">
        <f t="shared" si="2700"/>
        <v>1AS15H0744</v>
      </c>
      <c r="I1011" s="6" t="str">
        <f t="shared" si="2701"/>
        <v>CP</v>
      </c>
      <c r="J1011" s="8" t="s">
        <v>498</v>
      </c>
      <c r="K1011" s="2"/>
      <c r="L1011" s="24" t="s">
        <v>297</v>
      </c>
      <c r="M1011" s="67"/>
      <c r="N1011" s="68">
        <v>2148</v>
      </c>
      <c r="O1011" s="69"/>
      <c r="P1011" s="42" t="s">
        <v>2209</v>
      </c>
      <c r="Q1011" s="24" t="s">
        <v>2039</v>
      </c>
      <c r="R1011" s="6" t="str">
        <f t="shared" si="2673"/>
        <v>1AS15H0744CPA</v>
      </c>
      <c r="S1011" s="7" t="str">
        <f t="shared" si="2674"/>
        <v>NOCH NICHT AKTUELL</v>
      </c>
      <c r="T1011" s="1" t="str">
        <f t="shared" si="2702"/>
        <v/>
      </c>
      <c r="U1011" s="8"/>
      <c r="V1011" s="8"/>
      <c r="W1011" s="25"/>
      <c r="X1011" s="22"/>
      <c r="Y1011" s="4" t="s">
        <v>566</v>
      </c>
      <c r="Z1011" s="4" t="s">
        <v>566</v>
      </c>
      <c r="AA1011" s="4" t="s">
        <v>374</v>
      </c>
      <c r="AB1011" s="32"/>
      <c r="AC1011" s="173"/>
      <c r="AD1011" s="165"/>
      <c r="AE1011" s="165"/>
      <c r="AF1011" s="165"/>
      <c r="AG1011" s="171"/>
      <c r="AH1011" s="171"/>
      <c r="AI1011" s="171"/>
      <c r="AJ1011" s="172"/>
      <c r="AK1011" s="172"/>
      <c r="AL1011" s="172"/>
      <c r="AM1011" s="165"/>
      <c r="AN1011" s="173"/>
      <c r="AO1011" s="173"/>
      <c r="AP1011" s="173"/>
      <c r="AQ1011" s="173"/>
      <c r="AR1011" s="173"/>
      <c r="AS1011" s="173"/>
      <c r="AT1011" s="173"/>
      <c r="AU1011" s="173"/>
      <c r="AV1011" s="173"/>
      <c r="AW1011" s="173"/>
      <c r="AX1011" s="173"/>
      <c r="AY1011" s="173"/>
      <c r="AZ1011" s="173"/>
      <c r="BA1011" s="173"/>
      <c r="BB1011" s="173"/>
      <c r="BC1011" s="173"/>
      <c r="BD1011" s="173"/>
      <c r="BE1011" s="173"/>
      <c r="BF1011" s="173" t="s">
        <v>374</v>
      </c>
      <c r="BG1011" s="173"/>
      <c r="BH1011" s="173"/>
      <c r="BI1011" s="173"/>
      <c r="BJ1011" s="173"/>
      <c r="BK1011" s="173"/>
    </row>
    <row r="1012" spans="1:63">
      <c r="A1012" s="2" t="s">
        <v>26</v>
      </c>
      <c r="B1012" s="24" t="s">
        <v>431</v>
      </c>
      <c r="C1012" s="4"/>
      <c r="D1012" s="4"/>
      <c r="E1012" s="135" t="str">
        <f t="shared" si="2493"/>
        <v xml:space="preserve">                                       VTU3,      </v>
      </c>
      <c r="F1012" s="6" t="str">
        <f t="shared" si="2698"/>
        <v>5H0_970_744</v>
      </c>
      <c r="G1012" s="6" t="str">
        <f t="shared" si="2699"/>
        <v>CQ</v>
      </c>
      <c r="H1012" s="6" t="str">
        <f t="shared" si="2700"/>
        <v>1AS15H0744</v>
      </c>
      <c r="I1012" s="6" t="str">
        <f t="shared" si="2701"/>
        <v>CQ</v>
      </c>
      <c r="J1012" s="8" t="s">
        <v>498</v>
      </c>
      <c r="K1012" s="2"/>
      <c r="L1012" s="24" t="s">
        <v>298</v>
      </c>
      <c r="M1012" s="67"/>
      <c r="N1012" s="68">
        <v>2148</v>
      </c>
      <c r="O1012" s="69"/>
      <c r="P1012" s="42" t="s">
        <v>2209</v>
      </c>
      <c r="Q1012" s="24" t="s">
        <v>2040</v>
      </c>
      <c r="R1012" s="6" t="str">
        <f t="shared" si="2673"/>
        <v>1AS15H0744CQA</v>
      </c>
      <c r="S1012" s="7" t="str">
        <f t="shared" si="2674"/>
        <v>NOCH NICHT AKTUELL</v>
      </c>
      <c r="T1012" s="1" t="str">
        <f t="shared" si="2702"/>
        <v/>
      </c>
      <c r="U1012" s="8"/>
      <c r="V1012" s="8"/>
      <c r="W1012" s="25"/>
      <c r="X1012" s="22"/>
      <c r="Y1012" s="4" t="s">
        <v>566</v>
      </c>
      <c r="Z1012" s="4" t="s">
        <v>566</v>
      </c>
      <c r="AA1012" s="4" t="s">
        <v>374</v>
      </c>
      <c r="AB1012" s="32"/>
      <c r="AC1012" s="173"/>
      <c r="AD1012" s="165"/>
      <c r="AE1012" s="165"/>
      <c r="AF1012" s="165"/>
      <c r="AG1012" s="171"/>
      <c r="AH1012" s="171"/>
      <c r="AI1012" s="171"/>
      <c r="AJ1012" s="172"/>
      <c r="AK1012" s="172"/>
      <c r="AL1012" s="172"/>
      <c r="AM1012" s="165"/>
      <c r="AN1012" s="173"/>
      <c r="AO1012" s="173"/>
      <c r="AP1012" s="173"/>
      <c r="AQ1012" s="173"/>
      <c r="AR1012" s="173"/>
      <c r="AS1012" s="173"/>
      <c r="AT1012" s="173"/>
      <c r="AU1012" s="173"/>
      <c r="AV1012" s="173"/>
      <c r="AW1012" s="173"/>
      <c r="AX1012" s="173"/>
      <c r="AY1012" s="173"/>
      <c r="AZ1012" s="173"/>
      <c r="BA1012" s="173"/>
      <c r="BB1012" s="173"/>
      <c r="BC1012" s="173"/>
      <c r="BD1012" s="173"/>
      <c r="BE1012" s="173"/>
      <c r="BF1012" s="173" t="s">
        <v>374</v>
      </c>
      <c r="BG1012" s="173"/>
      <c r="BH1012" s="173"/>
      <c r="BI1012" s="173"/>
      <c r="BJ1012" s="173"/>
      <c r="BK1012" s="173"/>
    </row>
    <row r="1013" spans="1:63">
      <c r="A1013" s="2" t="s">
        <v>26</v>
      </c>
      <c r="B1013" s="24" t="s">
        <v>431</v>
      </c>
      <c r="C1013" s="4"/>
      <c r="D1013" s="4"/>
      <c r="E1013" s="135" t="str">
        <f t="shared" si="2493"/>
        <v xml:space="preserve">                                       VTU3,      </v>
      </c>
      <c r="F1013" s="6" t="str">
        <f t="shared" si="2698"/>
        <v>5H0_970_744</v>
      </c>
      <c r="G1013" s="6" t="str">
        <f t="shared" si="2699"/>
        <v>CR</v>
      </c>
      <c r="H1013" s="6" t="str">
        <f t="shared" si="2700"/>
        <v>1AS15H0744</v>
      </c>
      <c r="I1013" s="6" t="str">
        <f t="shared" si="2701"/>
        <v>CR</v>
      </c>
      <c r="J1013" s="8" t="s">
        <v>498</v>
      </c>
      <c r="K1013" s="2"/>
      <c r="L1013" s="24" t="s">
        <v>1689</v>
      </c>
      <c r="M1013" s="67"/>
      <c r="N1013" s="68">
        <v>2148</v>
      </c>
      <c r="O1013" s="69"/>
      <c r="P1013" s="42" t="s">
        <v>2209</v>
      </c>
      <c r="Q1013" s="24" t="s">
        <v>2041</v>
      </c>
      <c r="R1013" s="6" t="str">
        <f t="shared" si="2673"/>
        <v>1AS15H0744CRA</v>
      </c>
      <c r="S1013" s="7" t="str">
        <f t="shared" si="2674"/>
        <v>NOCH NICHT AKTUELL</v>
      </c>
      <c r="T1013" s="1" t="str">
        <f t="shared" si="2702"/>
        <v/>
      </c>
      <c r="U1013" s="8"/>
      <c r="V1013" s="8"/>
      <c r="W1013" s="25"/>
      <c r="X1013" s="22"/>
      <c r="Y1013" s="4" t="s">
        <v>566</v>
      </c>
      <c r="Z1013" s="4" t="s">
        <v>566</v>
      </c>
      <c r="AA1013" s="4" t="s">
        <v>374</v>
      </c>
      <c r="AB1013" s="32"/>
      <c r="AC1013" s="173"/>
      <c r="AD1013" s="165"/>
      <c r="AE1013" s="165"/>
      <c r="AF1013" s="165"/>
      <c r="AG1013" s="171"/>
      <c r="AH1013" s="171"/>
      <c r="AI1013" s="171"/>
      <c r="AJ1013" s="172"/>
      <c r="AK1013" s="172"/>
      <c r="AL1013" s="172"/>
      <c r="AM1013" s="165"/>
      <c r="AN1013" s="173"/>
      <c r="AO1013" s="173"/>
      <c r="AP1013" s="173"/>
      <c r="AQ1013" s="173"/>
      <c r="AR1013" s="173"/>
      <c r="AS1013" s="173"/>
      <c r="AT1013" s="173"/>
      <c r="AU1013" s="173"/>
      <c r="AV1013" s="173"/>
      <c r="AW1013" s="173"/>
      <c r="AX1013" s="173"/>
      <c r="AY1013" s="173"/>
      <c r="AZ1013" s="173"/>
      <c r="BA1013" s="173"/>
      <c r="BB1013" s="173"/>
      <c r="BC1013" s="173"/>
      <c r="BD1013" s="173"/>
      <c r="BE1013" s="173"/>
      <c r="BF1013" s="173" t="s">
        <v>374</v>
      </c>
      <c r="BG1013" s="173"/>
      <c r="BH1013" s="173"/>
      <c r="BI1013" s="173"/>
      <c r="BJ1013" s="173"/>
      <c r="BK1013" s="173"/>
    </row>
    <row r="1014" spans="1:63">
      <c r="A1014" s="2" t="s">
        <v>26</v>
      </c>
      <c r="B1014" s="24" t="s">
        <v>431</v>
      </c>
      <c r="C1014" s="4"/>
      <c r="D1014" s="4"/>
      <c r="E1014" s="135" t="str">
        <f t="shared" si="2493"/>
        <v xml:space="preserve">                                       VTU3,      </v>
      </c>
      <c r="F1014" s="6" t="str">
        <f t="shared" si="2698"/>
        <v>5H0_970_744</v>
      </c>
      <c r="G1014" s="6" t="str">
        <f t="shared" si="2699"/>
        <v>CS</v>
      </c>
      <c r="H1014" s="6" t="str">
        <f t="shared" si="2700"/>
        <v>1AS15H0744</v>
      </c>
      <c r="I1014" s="6" t="str">
        <f t="shared" si="2701"/>
        <v>CS</v>
      </c>
      <c r="J1014" s="8" t="s">
        <v>498</v>
      </c>
      <c r="K1014" s="2"/>
      <c r="L1014" s="24" t="s">
        <v>300</v>
      </c>
      <c r="M1014" s="67"/>
      <c r="N1014" s="68">
        <v>2148</v>
      </c>
      <c r="O1014" s="69"/>
      <c r="P1014" s="42" t="s">
        <v>2209</v>
      </c>
      <c r="Q1014" s="24" t="s">
        <v>2042</v>
      </c>
      <c r="R1014" s="6" t="str">
        <f t="shared" si="2673"/>
        <v>1AS15H0744CSA</v>
      </c>
      <c r="S1014" s="7" t="str">
        <f t="shared" si="2674"/>
        <v>NOCH NICHT AKTUELL</v>
      </c>
      <c r="T1014" s="1" t="str">
        <f t="shared" si="2702"/>
        <v/>
      </c>
      <c r="U1014" s="8"/>
      <c r="V1014" s="8"/>
      <c r="W1014" s="25"/>
      <c r="X1014" s="22"/>
      <c r="Y1014" s="4" t="s">
        <v>566</v>
      </c>
      <c r="Z1014" s="4" t="s">
        <v>566</v>
      </c>
      <c r="AA1014" s="4" t="s">
        <v>374</v>
      </c>
      <c r="AB1014" s="32"/>
      <c r="AC1014" s="173"/>
      <c r="AD1014" s="165"/>
      <c r="AE1014" s="165"/>
      <c r="AF1014" s="165"/>
      <c r="AG1014" s="171"/>
      <c r="AH1014" s="171"/>
      <c r="AI1014" s="171"/>
      <c r="AJ1014" s="172"/>
      <c r="AK1014" s="172"/>
      <c r="AL1014" s="172"/>
      <c r="AM1014" s="165"/>
      <c r="AN1014" s="173"/>
      <c r="AO1014" s="173"/>
      <c r="AP1014" s="173"/>
      <c r="AQ1014" s="173"/>
      <c r="AR1014" s="173"/>
      <c r="AS1014" s="173"/>
      <c r="AT1014" s="173"/>
      <c r="AU1014" s="173"/>
      <c r="AV1014" s="173"/>
      <c r="AW1014" s="173"/>
      <c r="AX1014" s="173"/>
      <c r="AY1014" s="173"/>
      <c r="AZ1014" s="173"/>
      <c r="BA1014" s="173"/>
      <c r="BB1014" s="173"/>
      <c r="BC1014" s="173"/>
      <c r="BD1014" s="173"/>
      <c r="BE1014" s="173"/>
      <c r="BF1014" s="173" t="s">
        <v>374</v>
      </c>
      <c r="BG1014" s="173"/>
      <c r="BH1014" s="173"/>
      <c r="BI1014" s="173"/>
      <c r="BJ1014" s="173"/>
      <c r="BK1014" s="173"/>
    </row>
    <row r="1015" spans="1:63">
      <c r="A1015" s="2" t="s">
        <v>26</v>
      </c>
      <c r="B1015" s="24" t="s">
        <v>431</v>
      </c>
      <c r="C1015" s="4"/>
      <c r="D1015" s="4"/>
      <c r="E1015" s="135" t="str">
        <f t="shared" si="2493"/>
        <v xml:space="preserve">                                    VTT2,  VTU3,      </v>
      </c>
      <c r="F1015" s="6" t="str">
        <f t="shared" si="2698"/>
        <v>5H0_970_744</v>
      </c>
      <c r="G1015" s="6" t="str">
        <f t="shared" si="2699"/>
        <v>CT</v>
      </c>
      <c r="H1015" s="6" t="str">
        <f t="shared" si="2700"/>
        <v>1AS15H0744</v>
      </c>
      <c r="I1015" s="6" t="str">
        <f t="shared" si="2701"/>
        <v>CT</v>
      </c>
      <c r="J1015" s="8" t="s">
        <v>498</v>
      </c>
      <c r="K1015" s="2"/>
      <c r="L1015" s="24" t="s">
        <v>301</v>
      </c>
      <c r="M1015" s="67"/>
      <c r="N1015" s="68">
        <v>2148</v>
      </c>
      <c r="O1015" s="69"/>
      <c r="P1015" s="42" t="s">
        <v>2209</v>
      </c>
      <c r="Q1015" s="24" t="s">
        <v>2043</v>
      </c>
      <c r="R1015" s="6" t="str">
        <f t="shared" ref="R1015:R1017" si="2703">IF(J1015&lt;&gt;"",CONCATENATE(H1015,I1015,J1015),CONCATENATE(H1015,I1015,K1015))</f>
        <v>1AS15H0744CTA</v>
      </c>
      <c r="S1015" s="7" t="str">
        <f t="shared" ref="S1015:S1017" si="2704">IF(N1015="-","KEIN LIEFERUMFANG",IF(AND(N1015&lt;=S$3,O1015=""),"AKTUELL",IF(O1015=N1015-1,"KEIN SERIENEINSATZ",IF(N1015&gt;S$3,"NOCH NICHT AKTUELL",IF(AND(N1015&lt;S$3,O1015&lt;S$3),"NICHT AKTUELL",IF(N1015&lt;=S$3,"AKTUELL"))))))</f>
        <v>NOCH NICHT AKTUELL</v>
      </c>
      <c r="T1015" s="1" t="str">
        <f t="shared" si="2702"/>
        <v/>
      </c>
      <c r="U1015" s="8"/>
      <c r="V1015" s="8"/>
      <c r="W1015" s="25"/>
      <c r="X1015" s="22"/>
      <c r="Y1015" s="4" t="s">
        <v>374</v>
      </c>
      <c r="Z1015" s="4" t="s">
        <v>566</v>
      </c>
      <c r="AA1015" s="4" t="s">
        <v>374</v>
      </c>
      <c r="AB1015" s="32"/>
      <c r="AC1015" s="173"/>
      <c r="AD1015" s="165"/>
      <c r="AE1015" s="165"/>
      <c r="AF1015" s="165"/>
      <c r="AG1015" s="171"/>
      <c r="AH1015" s="171"/>
      <c r="AI1015" s="171"/>
      <c r="AJ1015" s="172"/>
      <c r="AK1015" s="172"/>
      <c r="AL1015" s="172"/>
      <c r="AM1015" s="165"/>
      <c r="AN1015" s="173"/>
      <c r="AO1015" s="173"/>
      <c r="AP1015" s="173"/>
      <c r="AQ1015" s="173"/>
      <c r="AR1015" s="173"/>
      <c r="AS1015" s="173"/>
      <c r="AT1015" s="173"/>
      <c r="AU1015" s="173"/>
      <c r="AV1015" s="173"/>
      <c r="AW1015" s="173"/>
      <c r="AX1015" s="173"/>
      <c r="AY1015" s="173"/>
      <c r="AZ1015" s="173"/>
      <c r="BA1015" s="173"/>
      <c r="BB1015" s="173"/>
      <c r="BC1015" s="173" t="s">
        <v>374</v>
      </c>
      <c r="BD1015" s="173"/>
      <c r="BE1015" s="173"/>
      <c r="BF1015" s="173" t="s">
        <v>374</v>
      </c>
      <c r="BG1015" s="173"/>
      <c r="BH1015" s="173"/>
      <c r="BI1015" s="173"/>
      <c r="BJ1015" s="173"/>
      <c r="BK1015" s="173"/>
    </row>
    <row r="1016" spans="1:63">
      <c r="A1016" s="2" t="s">
        <v>26</v>
      </c>
      <c r="B1016" s="24" t="s">
        <v>431</v>
      </c>
      <c r="C1016" s="4"/>
      <c r="D1016" s="4"/>
      <c r="E1016" s="135" t="str">
        <f t="shared" si="2493"/>
        <v xml:space="preserve">                                       VTU3,      </v>
      </c>
      <c r="F1016" s="6" t="str">
        <f t="shared" si="2698"/>
        <v>5H0_970_744</v>
      </c>
      <c r="G1016" s="6" t="str">
        <f t="shared" si="2699"/>
        <v>DA</v>
      </c>
      <c r="H1016" s="6" t="str">
        <f t="shared" si="2700"/>
        <v>1AS15H0744</v>
      </c>
      <c r="I1016" s="6" t="str">
        <f t="shared" si="2701"/>
        <v>DA</v>
      </c>
      <c r="J1016" s="8" t="s">
        <v>498</v>
      </c>
      <c r="K1016" s="2"/>
      <c r="L1016" s="24" t="s">
        <v>881</v>
      </c>
      <c r="M1016" s="67"/>
      <c r="N1016" s="68">
        <v>2148</v>
      </c>
      <c r="O1016" s="69"/>
      <c r="P1016" s="42" t="s">
        <v>2209</v>
      </c>
      <c r="Q1016" s="24" t="s">
        <v>2044</v>
      </c>
      <c r="R1016" s="6" t="str">
        <f t="shared" si="2703"/>
        <v>1AS15H0744DAA</v>
      </c>
      <c r="S1016" s="7" t="str">
        <f t="shared" si="2704"/>
        <v>NOCH NICHT AKTUELL</v>
      </c>
      <c r="T1016" s="1" t="str">
        <f t="shared" si="2702"/>
        <v/>
      </c>
      <c r="U1016" s="8"/>
      <c r="V1016" s="8"/>
      <c r="W1016" s="25"/>
      <c r="X1016" s="22"/>
      <c r="Y1016" s="4" t="s">
        <v>566</v>
      </c>
      <c r="Z1016" s="4" t="s">
        <v>566</v>
      </c>
      <c r="AA1016" s="4" t="s">
        <v>374</v>
      </c>
      <c r="AB1016" s="32"/>
      <c r="AC1016" s="173"/>
      <c r="AD1016" s="165"/>
      <c r="AE1016" s="165"/>
      <c r="AF1016" s="165"/>
      <c r="AG1016" s="171"/>
      <c r="AH1016" s="171"/>
      <c r="AI1016" s="171"/>
      <c r="AJ1016" s="172"/>
      <c r="AK1016" s="172"/>
      <c r="AL1016" s="172"/>
      <c r="AM1016" s="165"/>
      <c r="AN1016" s="173"/>
      <c r="AO1016" s="173"/>
      <c r="AP1016" s="173"/>
      <c r="AQ1016" s="173"/>
      <c r="AR1016" s="173"/>
      <c r="AS1016" s="173"/>
      <c r="AT1016" s="173"/>
      <c r="AU1016" s="173"/>
      <c r="AV1016" s="173"/>
      <c r="AW1016" s="173"/>
      <c r="AX1016" s="173"/>
      <c r="AY1016" s="173"/>
      <c r="AZ1016" s="173"/>
      <c r="BA1016" s="173"/>
      <c r="BB1016" s="173"/>
      <c r="BC1016" s="173"/>
      <c r="BD1016" s="173"/>
      <c r="BE1016" s="173"/>
      <c r="BF1016" s="173" t="s">
        <v>374</v>
      </c>
      <c r="BG1016" s="173"/>
      <c r="BH1016" s="173"/>
      <c r="BI1016" s="173"/>
      <c r="BJ1016" s="173"/>
      <c r="BK1016" s="173"/>
    </row>
    <row r="1017" spans="1:63">
      <c r="A1017" s="2" t="s">
        <v>26</v>
      </c>
      <c r="B1017" s="24" t="s">
        <v>431</v>
      </c>
      <c r="C1017" s="4"/>
      <c r="D1017" s="4"/>
      <c r="E1017" s="135" t="str">
        <f t="shared" si="2493"/>
        <v xml:space="preserve">                                       VTU3,      </v>
      </c>
      <c r="F1017" s="6" t="str">
        <f t="shared" si="2698"/>
        <v>5H0_970_744</v>
      </c>
      <c r="G1017" s="6" t="str">
        <f t="shared" si="2699"/>
        <v>DB</v>
      </c>
      <c r="H1017" s="6" t="str">
        <f t="shared" si="2700"/>
        <v>1AS15H0744</v>
      </c>
      <c r="I1017" s="6" t="str">
        <f t="shared" si="2701"/>
        <v>DB</v>
      </c>
      <c r="J1017" s="8" t="s">
        <v>498</v>
      </c>
      <c r="K1017" s="2"/>
      <c r="L1017" s="24" t="s">
        <v>2046</v>
      </c>
      <c r="M1017" s="67"/>
      <c r="N1017" s="68">
        <v>2148</v>
      </c>
      <c r="O1017" s="69"/>
      <c r="P1017" s="42" t="s">
        <v>2209</v>
      </c>
      <c r="Q1017" s="24" t="s">
        <v>2045</v>
      </c>
      <c r="R1017" s="6" t="str">
        <f t="shared" si="2703"/>
        <v>1AS15H0744DBA</v>
      </c>
      <c r="S1017" s="7" t="str">
        <f t="shared" si="2704"/>
        <v>NOCH NICHT AKTUELL</v>
      </c>
      <c r="T1017" s="1" t="str">
        <f t="shared" si="2702"/>
        <v/>
      </c>
      <c r="U1017" s="8"/>
      <c r="V1017" s="8"/>
      <c r="W1017" s="25"/>
      <c r="X1017" s="22"/>
      <c r="Y1017" s="4" t="s">
        <v>566</v>
      </c>
      <c r="Z1017" s="4" t="s">
        <v>566</v>
      </c>
      <c r="AA1017" s="4" t="s">
        <v>374</v>
      </c>
      <c r="AB1017" s="32"/>
      <c r="AC1017" s="173"/>
      <c r="AD1017" s="165"/>
      <c r="AE1017" s="165"/>
      <c r="AF1017" s="165"/>
      <c r="AG1017" s="171"/>
      <c r="AH1017" s="171"/>
      <c r="AI1017" s="171"/>
      <c r="AJ1017" s="172"/>
      <c r="AK1017" s="172"/>
      <c r="AL1017" s="172"/>
      <c r="AM1017" s="165"/>
      <c r="AN1017" s="173"/>
      <c r="AO1017" s="173"/>
      <c r="AP1017" s="173"/>
      <c r="AQ1017" s="173"/>
      <c r="AR1017" s="173"/>
      <c r="AS1017" s="173"/>
      <c r="AT1017" s="173"/>
      <c r="AU1017" s="173"/>
      <c r="AV1017" s="173"/>
      <c r="AW1017" s="173"/>
      <c r="AX1017" s="173"/>
      <c r="AY1017" s="173"/>
      <c r="AZ1017" s="173"/>
      <c r="BA1017" s="173"/>
      <c r="BB1017" s="173"/>
      <c r="BC1017" s="173"/>
      <c r="BD1017" s="173"/>
      <c r="BE1017" s="173"/>
      <c r="BF1017" s="173" t="s">
        <v>374</v>
      </c>
      <c r="BG1017" s="173"/>
      <c r="BH1017" s="173"/>
      <c r="BI1017" s="173"/>
      <c r="BJ1017" s="173"/>
      <c r="BK1017" s="173"/>
    </row>
    <row r="1018" spans="1:63">
      <c r="A1018" s="126" t="s">
        <v>1061</v>
      </c>
      <c r="B1018" s="24" t="s">
        <v>1060</v>
      </c>
      <c r="C1018" s="4"/>
      <c r="D1018" s="4"/>
      <c r="E1018" s="135" t="str">
        <f t="shared" si="2493"/>
        <v xml:space="preserve">                                              </v>
      </c>
      <c r="F1018" s="6" t="str">
        <f t="shared" si="2395"/>
        <v>5H0_970_745</v>
      </c>
      <c r="G1018" s="6">
        <f t="shared" si="2396"/>
        <v>0</v>
      </c>
      <c r="H1018" s="6" t="str">
        <f t="shared" si="2410"/>
        <v>1AS15H0745</v>
      </c>
      <c r="I1018" s="6" t="str">
        <f t="shared" si="2397"/>
        <v>00</v>
      </c>
      <c r="J1018" s="8" t="s">
        <v>498</v>
      </c>
      <c r="K1018" s="2"/>
      <c r="L1018" s="24" t="s">
        <v>1063</v>
      </c>
      <c r="M1018" s="67"/>
      <c r="N1018" s="68">
        <v>2020</v>
      </c>
      <c r="O1018" s="69"/>
      <c r="P1018" s="42" t="s">
        <v>1078</v>
      </c>
      <c r="Q1018" s="24" t="s">
        <v>1062</v>
      </c>
      <c r="R1018" s="6" t="str">
        <f t="shared" si="2566"/>
        <v>1AS15H074500A</v>
      </c>
      <c r="S1018" s="7" t="str">
        <f t="shared" si="2567"/>
        <v>AKTUELL</v>
      </c>
      <c r="T1018" s="1" t="str">
        <f t="shared" si="2702"/>
        <v/>
      </c>
      <c r="U1018" s="8"/>
      <c r="V1018" s="8" t="s">
        <v>687</v>
      </c>
      <c r="W1018" s="25"/>
      <c r="X1018" s="22"/>
      <c r="Y1018" s="4" t="s">
        <v>566</v>
      </c>
      <c r="Z1018" s="4" t="s">
        <v>374</v>
      </c>
      <c r="AA1018" s="4" t="s">
        <v>374</v>
      </c>
      <c r="AB1018" s="32"/>
      <c r="AC1018" s="173"/>
      <c r="AD1018" s="165"/>
      <c r="AE1018" s="165"/>
      <c r="AF1018" s="165"/>
      <c r="AG1018" s="171"/>
      <c r="AH1018" s="171"/>
      <c r="AI1018" s="171"/>
      <c r="AJ1018" s="172"/>
      <c r="AK1018" s="172"/>
      <c r="AL1018" s="172"/>
      <c r="AM1018" s="165"/>
      <c r="AN1018" s="173"/>
      <c r="AO1018" s="173"/>
      <c r="AP1018" s="173"/>
      <c r="AQ1018" s="173"/>
      <c r="AR1018" s="173"/>
      <c r="AS1018" s="173"/>
      <c r="AT1018" s="173"/>
      <c r="AU1018" s="173"/>
      <c r="AV1018" s="173"/>
      <c r="AW1018" s="173"/>
      <c r="AX1018" s="173"/>
      <c r="AY1018" s="173"/>
      <c r="AZ1018" s="173"/>
      <c r="BA1018" s="173"/>
      <c r="BB1018" s="173"/>
      <c r="BC1018" s="173"/>
      <c r="BD1018" s="173"/>
      <c r="BE1018" s="173"/>
      <c r="BF1018" s="173"/>
      <c r="BG1018" s="173"/>
      <c r="BH1018" s="173"/>
      <c r="BI1018" s="173"/>
      <c r="BJ1018" s="173"/>
      <c r="BK1018" s="173"/>
    </row>
    <row r="1019" spans="1:63">
      <c r="A1019" s="2" t="s">
        <v>26</v>
      </c>
      <c r="B1019" s="24" t="s">
        <v>435</v>
      </c>
      <c r="C1019" s="4"/>
      <c r="D1019" s="4"/>
      <c r="E1019" s="135" t="str">
        <f t="shared" si="2493"/>
        <v xml:space="preserve">                          VTD6,                   </v>
      </c>
      <c r="F1019" s="6" t="str">
        <f t="shared" si="2395"/>
        <v>5H0_970_746</v>
      </c>
      <c r="G1019" s="6" t="str">
        <f t="shared" si="2396"/>
        <v>C</v>
      </c>
      <c r="H1019" s="6" t="str">
        <f t="shared" si="2410"/>
        <v>1AS15H0746</v>
      </c>
      <c r="I1019" s="6" t="str">
        <f t="shared" si="2397"/>
        <v>C0</v>
      </c>
      <c r="J1019" s="8" t="s">
        <v>498</v>
      </c>
      <c r="K1019" s="2"/>
      <c r="L1019" s="24" t="s">
        <v>302</v>
      </c>
      <c r="M1019" s="67"/>
      <c r="N1019" s="68">
        <v>1934</v>
      </c>
      <c r="O1019" s="69"/>
      <c r="P1019" s="42"/>
      <c r="Q1019" s="24" t="s">
        <v>132</v>
      </c>
      <c r="R1019" s="6" t="str">
        <f t="shared" si="2566"/>
        <v>1AS15H0746C0A</v>
      </c>
      <c r="S1019" s="7" t="str">
        <f t="shared" si="2567"/>
        <v>AKTUELL</v>
      </c>
      <c r="T1019" s="1" t="str">
        <f>IF(H1019=H917,IF(I1019=I917,"IndizeNeu (Spalte J, K)",IF(K1019&lt;&gt;"","Neue Variant","")),IF(K1019&lt;&gt;"","Neue Variant",""))</f>
        <v/>
      </c>
      <c r="U1019" s="8"/>
      <c r="V1019" s="11"/>
      <c r="W1019" s="25"/>
      <c r="X1019" s="22"/>
      <c r="Y1019" s="4" t="s">
        <v>374</v>
      </c>
      <c r="Z1019" s="4" t="s">
        <v>374</v>
      </c>
      <c r="AA1019" s="4" t="s">
        <v>566</v>
      </c>
      <c r="AB1019" s="32"/>
      <c r="AC1019" s="173"/>
      <c r="AD1019" s="165"/>
      <c r="AE1019" s="165"/>
      <c r="AF1019" s="165"/>
      <c r="AG1019" s="171"/>
      <c r="AH1019" s="171"/>
      <c r="AI1019" s="171"/>
      <c r="AJ1019" s="172"/>
      <c r="AK1019" s="172"/>
      <c r="AL1019" s="172"/>
      <c r="AM1019" s="165"/>
      <c r="AN1019" s="173"/>
      <c r="AO1019" s="173"/>
      <c r="AP1019" s="173"/>
      <c r="AQ1019" s="173"/>
      <c r="AR1019" s="173"/>
      <c r="AS1019" s="173" t="s">
        <v>374</v>
      </c>
      <c r="AT1019" s="173"/>
      <c r="AU1019" s="173"/>
      <c r="AV1019" s="173"/>
      <c r="AW1019" s="173"/>
      <c r="AX1019" s="173"/>
      <c r="AY1019" s="173"/>
      <c r="AZ1019" s="173"/>
      <c r="BA1019" s="173"/>
      <c r="BB1019" s="173"/>
      <c r="BC1019" s="173"/>
      <c r="BD1019" s="173"/>
      <c r="BE1019" s="173"/>
      <c r="BF1019" s="173"/>
      <c r="BG1019" s="173"/>
      <c r="BH1019" s="173"/>
      <c r="BI1019" s="173"/>
      <c r="BJ1019" s="173"/>
      <c r="BK1019" s="173"/>
    </row>
    <row r="1020" spans="1:63">
      <c r="A1020" s="2" t="s">
        <v>26</v>
      </c>
      <c r="B1020" s="3" t="s">
        <v>435</v>
      </c>
      <c r="C1020" s="4"/>
      <c r="D1020" s="4"/>
      <c r="E1020" s="135" t="str">
        <f t="shared" si="2493"/>
        <v xml:space="preserve">                          VTD6,                   </v>
      </c>
      <c r="F1020" s="6" t="str">
        <f t="shared" si="2395"/>
        <v>5H0_970_746</v>
      </c>
      <c r="G1020" s="6" t="str">
        <f t="shared" si="2396"/>
        <v>D</v>
      </c>
      <c r="H1020" s="6" t="str">
        <f t="shared" si="2410"/>
        <v>1AS15H0746</v>
      </c>
      <c r="I1020" s="6" t="str">
        <f t="shared" si="2397"/>
        <v>D0</v>
      </c>
      <c r="J1020" s="8" t="s">
        <v>498</v>
      </c>
      <c r="K1020" s="2"/>
      <c r="L1020" s="24" t="s">
        <v>303</v>
      </c>
      <c r="M1020" s="67"/>
      <c r="N1020" s="68">
        <v>1934</v>
      </c>
      <c r="O1020" s="69"/>
      <c r="P1020" s="42"/>
      <c r="Q1020" s="24" t="s">
        <v>133</v>
      </c>
      <c r="R1020" s="6" t="str">
        <f t="shared" si="2566"/>
        <v>1AS15H0746D0A</v>
      </c>
      <c r="S1020" s="7" t="str">
        <f t="shared" si="2567"/>
        <v>AKTUELL</v>
      </c>
      <c r="T1020" s="1" t="str">
        <f>IF(H1020=H1019,IF(I1020=I1019,"IndizeNeu (Spalte J, K)",IF(K1020&lt;&gt;"","Neue Variant","")),IF(K1020&lt;&gt;"","Neue Variant",""))</f>
        <v/>
      </c>
      <c r="U1020" s="8"/>
      <c r="V1020" s="8"/>
      <c r="W1020" s="37"/>
      <c r="X1020" s="22"/>
      <c r="Y1020" s="4" t="s">
        <v>374</v>
      </c>
      <c r="Z1020" s="4" t="s">
        <v>374</v>
      </c>
      <c r="AA1020" s="4" t="s">
        <v>566</v>
      </c>
      <c r="AB1020" s="32"/>
      <c r="AC1020" s="173"/>
      <c r="AD1020" s="165"/>
      <c r="AE1020" s="165"/>
      <c r="AF1020" s="165"/>
      <c r="AG1020" s="171"/>
      <c r="AH1020" s="171"/>
      <c r="AI1020" s="171"/>
      <c r="AJ1020" s="172"/>
      <c r="AK1020" s="172"/>
      <c r="AL1020" s="172"/>
      <c r="AM1020" s="165"/>
      <c r="AN1020" s="173"/>
      <c r="AO1020" s="173"/>
      <c r="AP1020" s="173"/>
      <c r="AQ1020" s="173"/>
      <c r="AR1020" s="173"/>
      <c r="AS1020" s="173" t="s">
        <v>374</v>
      </c>
      <c r="AT1020" s="173"/>
      <c r="AU1020" s="173"/>
      <c r="AV1020" s="173"/>
      <c r="AW1020" s="173"/>
      <c r="AX1020" s="173"/>
      <c r="AY1020" s="173"/>
      <c r="AZ1020" s="173"/>
      <c r="BA1020" s="173"/>
      <c r="BB1020" s="173"/>
      <c r="BC1020" s="173"/>
      <c r="BD1020" s="173"/>
      <c r="BE1020" s="173"/>
      <c r="BF1020" s="173"/>
      <c r="BG1020" s="173"/>
      <c r="BH1020" s="173"/>
      <c r="BI1020" s="173"/>
      <c r="BJ1020" s="173"/>
      <c r="BK1020" s="173"/>
    </row>
    <row r="1021" spans="1:63">
      <c r="A1021" s="2" t="s">
        <v>26</v>
      </c>
      <c r="B1021" s="3" t="s">
        <v>435</v>
      </c>
      <c r="C1021" s="4"/>
      <c r="D1021" s="4"/>
      <c r="E1021" s="135" t="str">
        <f t="shared" si="2493"/>
        <v xml:space="preserve">                          VTD6,                   </v>
      </c>
      <c r="F1021" s="6" t="str">
        <f t="shared" si="2395"/>
        <v>5H0_970_746</v>
      </c>
      <c r="G1021" s="6" t="str">
        <f t="shared" si="2396"/>
        <v>E</v>
      </c>
      <c r="H1021" s="6" t="str">
        <f t="shared" si="2410"/>
        <v>1AS15H0746</v>
      </c>
      <c r="I1021" s="6" t="str">
        <f t="shared" si="2397"/>
        <v>E0</v>
      </c>
      <c r="J1021" s="8" t="s">
        <v>498</v>
      </c>
      <c r="K1021" s="2"/>
      <c r="L1021" s="24" t="s">
        <v>302</v>
      </c>
      <c r="M1021" s="67"/>
      <c r="N1021" s="68">
        <v>2025</v>
      </c>
      <c r="O1021" s="69"/>
      <c r="P1021" s="42" t="s">
        <v>699</v>
      </c>
      <c r="Q1021" s="24" t="s">
        <v>883</v>
      </c>
      <c r="R1021" s="6" t="str">
        <f t="shared" si="2566"/>
        <v>1AS15H0746E0A</v>
      </c>
      <c r="S1021" s="7" t="str">
        <f t="shared" si="2567"/>
        <v>AKTUELL</v>
      </c>
      <c r="T1021" s="1" t="str">
        <f>IF(H1021=H919,IF(I1021=I919,"IndizeNeu (Spalte J, K)",IF(K1021&lt;&gt;"","Neue Variant","")),IF(K1021&lt;&gt;"","Neue Variant",""))</f>
        <v/>
      </c>
      <c r="U1021" s="8"/>
      <c r="V1021" s="8"/>
      <c r="W1021" s="37"/>
      <c r="X1021" s="22"/>
      <c r="Y1021" s="4" t="s">
        <v>374</v>
      </c>
      <c r="Z1021" s="4" t="s">
        <v>374</v>
      </c>
      <c r="AA1021" s="4" t="s">
        <v>566</v>
      </c>
      <c r="AB1021" s="32"/>
      <c r="AC1021" s="173"/>
      <c r="AD1021" s="165"/>
      <c r="AE1021" s="165"/>
      <c r="AF1021" s="165"/>
      <c r="AG1021" s="171"/>
      <c r="AH1021" s="171"/>
      <c r="AI1021" s="171"/>
      <c r="AJ1021" s="172"/>
      <c r="AK1021" s="172"/>
      <c r="AL1021" s="172"/>
      <c r="AM1021" s="165"/>
      <c r="AN1021" s="173"/>
      <c r="AO1021" s="173"/>
      <c r="AP1021" s="173"/>
      <c r="AQ1021" s="173"/>
      <c r="AR1021" s="173"/>
      <c r="AS1021" s="173" t="s">
        <v>374</v>
      </c>
      <c r="AT1021" s="173"/>
      <c r="AU1021" s="173"/>
      <c r="AV1021" s="173"/>
      <c r="AW1021" s="173"/>
      <c r="AX1021" s="173"/>
      <c r="AY1021" s="173"/>
      <c r="AZ1021" s="173"/>
      <c r="BA1021" s="173"/>
      <c r="BB1021" s="173"/>
      <c r="BC1021" s="173"/>
      <c r="BD1021" s="173"/>
      <c r="BE1021" s="173"/>
      <c r="BF1021" s="173"/>
      <c r="BG1021" s="173"/>
      <c r="BH1021" s="173"/>
      <c r="BI1021" s="173"/>
      <c r="BJ1021" s="173"/>
      <c r="BK1021" s="173"/>
    </row>
    <row r="1022" spans="1:63">
      <c r="A1022" s="2" t="s">
        <v>26</v>
      </c>
      <c r="B1022" s="3" t="s">
        <v>435</v>
      </c>
      <c r="C1022" s="4"/>
      <c r="D1022" s="4"/>
      <c r="E1022" s="135" t="str">
        <f t="shared" si="2493"/>
        <v xml:space="preserve">                          VTD6,                   </v>
      </c>
      <c r="F1022" s="6" t="str">
        <f t="shared" si="2395"/>
        <v>5H0_970_746</v>
      </c>
      <c r="G1022" s="6" t="str">
        <f t="shared" si="2396"/>
        <v>F</v>
      </c>
      <c r="H1022" s="6" t="str">
        <f t="shared" si="2410"/>
        <v>1AS15H0746</v>
      </c>
      <c r="I1022" s="6" t="str">
        <f t="shared" si="2397"/>
        <v>F0</v>
      </c>
      <c r="J1022" s="8" t="s">
        <v>498</v>
      </c>
      <c r="K1022" s="2"/>
      <c r="L1022" s="24" t="s">
        <v>303</v>
      </c>
      <c r="M1022" s="67"/>
      <c r="N1022" s="68">
        <v>2025</v>
      </c>
      <c r="O1022" s="69"/>
      <c r="P1022" s="42" t="s">
        <v>699</v>
      </c>
      <c r="Q1022" s="24" t="s">
        <v>884</v>
      </c>
      <c r="R1022" s="6" t="str">
        <f t="shared" si="2566"/>
        <v>1AS15H0746F0A</v>
      </c>
      <c r="S1022" s="7" t="str">
        <f t="shared" si="2567"/>
        <v>AKTUELL</v>
      </c>
      <c r="T1022" s="1" t="str">
        <f>IF(H1022=H1021,IF(I1022=I1021,"IndizeNeu (Spalte J, K)",IF(K1022&lt;&gt;"","Neue Variant","")),IF(K1022&lt;&gt;"","Neue Variant",""))</f>
        <v/>
      </c>
      <c r="U1022" s="8"/>
      <c r="V1022" s="8"/>
      <c r="W1022" s="37"/>
      <c r="X1022" s="22"/>
      <c r="Y1022" s="4" t="s">
        <v>374</v>
      </c>
      <c r="Z1022" s="4" t="s">
        <v>374</v>
      </c>
      <c r="AA1022" s="4" t="s">
        <v>566</v>
      </c>
      <c r="AB1022" s="32"/>
      <c r="AC1022" s="173"/>
      <c r="AD1022" s="165"/>
      <c r="AE1022" s="165"/>
      <c r="AF1022" s="165"/>
      <c r="AG1022" s="171"/>
      <c r="AH1022" s="171"/>
      <c r="AI1022" s="171"/>
      <c r="AJ1022" s="172"/>
      <c r="AK1022" s="172"/>
      <c r="AL1022" s="172"/>
      <c r="AM1022" s="165"/>
      <c r="AN1022" s="173"/>
      <c r="AO1022" s="173"/>
      <c r="AP1022" s="173"/>
      <c r="AQ1022" s="173"/>
      <c r="AR1022" s="173"/>
      <c r="AS1022" s="173" t="s">
        <v>374</v>
      </c>
      <c r="AT1022" s="173"/>
      <c r="AU1022" s="173"/>
      <c r="AV1022" s="173"/>
      <c r="AW1022" s="173"/>
      <c r="AX1022" s="173"/>
      <c r="AY1022" s="173"/>
      <c r="AZ1022" s="173"/>
      <c r="BA1022" s="173"/>
      <c r="BB1022" s="173"/>
      <c r="BC1022" s="173"/>
      <c r="BD1022" s="173"/>
      <c r="BE1022" s="173"/>
      <c r="BF1022" s="173"/>
      <c r="BG1022" s="173"/>
      <c r="BH1022" s="173"/>
      <c r="BI1022" s="173"/>
      <c r="BJ1022" s="173"/>
      <c r="BK1022" s="173"/>
    </row>
    <row r="1023" spans="1:63">
      <c r="A1023" s="2" t="s">
        <v>26</v>
      </c>
      <c r="B1023" s="3" t="s">
        <v>435</v>
      </c>
      <c r="C1023" s="4"/>
      <c r="D1023" s="4"/>
      <c r="E1023" s="135" t="str">
        <f t="shared" si="2493"/>
        <v xml:space="preserve">                          VTD6,                   </v>
      </c>
      <c r="F1023" s="6" t="str">
        <f t="shared" si="2395"/>
        <v>5H0_970_746</v>
      </c>
      <c r="G1023" s="6" t="str">
        <f t="shared" si="2396"/>
        <v>G</v>
      </c>
      <c r="H1023" s="6" t="str">
        <f t="shared" si="2410"/>
        <v>1AS15H0746</v>
      </c>
      <c r="I1023" s="6" t="str">
        <f t="shared" si="2397"/>
        <v>G0</v>
      </c>
      <c r="J1023" s="8" t="s">
        <v>498</v>
      </c>
      <c r="K1023" s="2"/>
      <c r="L1023" s="24" t="s">
        <v>302</v>
      </c>
      <c r="M1023" s="67"/>
      <c r="N1023" s="68">
        <v>2048</v>
      </c>
      <c r="O1023" s="69">
        <v>2102</v>
      </c>
      <c r="P1023" s="42" t="s">
        <v>2254</v>
      </c>
      <c r="Q1023" s="24" t="s">
        <v>1284</v>
      </c>
      <c r="R1023" s="6" t="str">
        <f t="shared" si="2566"/>
        <v>1AS15H0746G0A</v>
      </c>
      <c r="S1023" s="7" t="str">
        <f t="shared" si="2567"/>
        <v>NICHT AKTUELL</v>
      </c>
      <c r="T1023" s="1" t="str">
        <f>IF(H1023=H923,IF(I1023=I923,"IndizeNeu (Spalte J, K)",IF(K1023&lt;&gt;"","Neue Variant","")),IF(K1023&lt;&gt;"","Neue Variant",""))</f>
        <v/>
      </c>
      <c r="U1023" s="8"/>
      <c r="V1023" s="8"/>
      <c r="W1023" s="37"/>
      <c r="X1023" s="22"/>
      <c r="Y1023" s="4" t="s">
        <v>374</v>
      </c>
      <c r="Z1023" s="4" t="s">
        <v>374</v>
      </c>
      <c r="AA1023" s="4" t="s">
        <v>566</v>
      </c>
      <c r="AB1023" s="32"/>
      <c r="AC1023" s="173"/>
      <c r="AD1023" s="165"/>
      <c r="AE1023" s="165"/>
      <c r="AF1023" s="165"/>
      <c r="AG1023" s="171"/>
      <c r="AH1023" s="171"/>
      <c r="AI1023" s="171"/>
      <c r="AJ1023" s="172"/>
      <c r="AK1023" s="172"/>
      <c r="AL1023" s="172"/>
      <c r="AM1023" s="165"/>
      <c r="AN1023" s="173"/>
      <c r="AO1023" s="173"/>
      <c r="AP1023" s="173"/>
      <c r="AQ1023" s="173"/>
      <c r="AR1023" s="173"/>
      <c r="AS1023" s="173" t="s">
        <v>374</v>
      </c>
      <c r="AT1023" s="173"/>
      <c r="AU1023" s="173"/>
      <c r="AV1023" s="173"/>
      <c r="AW1023" s="173"/>
      <c r="AX1023" s="173"/>
      <c r="AY1023" s="173"/>
      <c r="AZ1023" s="173"/>
      <c r="BA1023" s="173"/>
      <c r="BB1023" s="173"/>
      <c r="BC1023" s="173"/>
      <c r="BD1023" s="173"/>
      <c r="BE1023" s="173"/>
      <c r="BF1023" s="173"/>
      <c r="BG1023" s="173"/>
      <c r="BH1023" s="173"/>
      <c r="BI1023" s="173"/>
      <c r="BJ1023" s="173"/>
      <c r="BK1023" s="173"/>
    </row>
    <row r="1024" spans="1:63">
      <c r="A1024" s="2" t="s">
        <v>26</v>
      </c>
      <c r="B1024" s="3" t="s">
        <v>435</v>
      </c>
      <c r="C1024" s="4"/>
      <c r="D1024" s="4"/>
      <c r="E1024" s="135" t="str">
        <f t="shared" si="2493"/>
        <v xml:space="preserve">                          VTD6,                   </v>
      </c>
      <c r="F1024" s="6" t="str">
        <f t="shared" ref="F1024" si="2705">LEFT(Q1024,11)</f>
        <v>5H0_970_746</v>
      </c>
      <c r="G1024" s="6" t="str">
        <f t="shared" ref="G1024" si="2706">IF(LEN(Q1024)=11,0,MID(Q1024,13,2))</f>
        <v>G</v>
      </c>
      <c r="H1024" s="6" t="str">
        <f t="shared" ref="H1024" si="2707">CONCATENATE(IF(MID(Q1024,5,3)="970","1AS1"),LEFT(F1024,3),RIGHT(F1024,3))</f>
        <v>1AS15H0746</v>
      </c>
      <c r="I1024" s="6" t="str">
        <f t="shared" ref="I1024" si="2708">IF(G1024=0,"00",IF(LEN(G1024)=1,CONCATENATE(G1024,0),G1024))</f>
        <v>G0</v>
      </c>
      <c r="J1024" s="8" t="s">
        <v>634</v>
      </c>
      <c r="K1024" s="122"/>
      <c r="L1024" s="24" t="s">
        <v>302</v>
      </c>
      <c r="M1024" s="67"/>
      <c r="N1024" s="68">
        <v>2103</v>
      </c>
      <c r="O1024" s="69"/>
      <c r="P1024" s="42" t="s">
        <v>2254</v>
      </c>
      <c r="Q1024" s="24" t="s">
        <v>1284</v>
      </c>
      <c r="R1024" s="6" t="str">
        <f t="shared" ref="R1024" si="2709">IF(J1024&lt;&gt;"",CONCATENATE(H1024,I1024,J1024),CONCATENATE(H1024,I1024,K1024))</f>
        <v>1AS15H0746G0D</v>
      </c>
      <c r="S1024" s="7" t="str">
        <f t="shared" ref="S1024" si="2710">IF(N1024="-","KEIN LIEFERUMFANG",IF(AND(N1024&lt;=S$3,O1024=""),"AKTUELL",IF(O1024=N1024-1,"KEIN SERIENEINSATZ",IF(N1024&gt;S$3,"NOCH NICHT AKTUELL",IF(AND(N1024&lt;S$3,O1024&lt;S$3),"NICHT AKTUELL",IF(N1024&lt;=S$3,"AKTUELL"))))))</f>
        <v>AKTUELL</v>
      </c>
      <c r="T1024" s="1" t="str">
        <f>IF(H1024=H924,IF(I1024=I924,"IndizeNeu (Spalte J, K)",IF(K1024&lt;&gt;"","Neue Variant","")),IF(K1024&lt;&gt;"","Neue Variant",""))</f>
        <v/>
      </c>
      <c r="U1024" s="8"/>
      <c r="V1024" s="8"/>
      <c r="W1024" s="37"/>
      <c r="X1024" s="22"/>
      <c r="Y1024" s="4" t="s">
        <v>374</v>
      </c>
      <c r="Z1024" s="4" t="s">
        <v>374</v>
      </c>
      <c r="AA1024" s="4" t="s">
        <v>566</v>
      </c>
      <c r="AB1024" s="32"/>
      <c r="AC1024" s="173"/>
      <c r="AD1024" s="165"/>
      <c r="AE1024" s="165"/>
      <c r="AF1024" s="165"/>
      <c r="AG1024" s="171"/>
      <c r="AH1024" s="171"/>
      <c r="AI1024" s="171"/>
      <c r="AJ1024" s="172"/>
      <c r="AK1024" s="172"/>
      <c r="AL1024" s="172"/>
      <c r="AM1024" s="165"/>
      <c r="AN1024" s="173"/>
      <c r="AO1024" s="173"/>
      <c r="AP1024" s="173"/>
      <c r="AQ1024" s="173"/>
      <c r="AR1024" s="173"/>
      <c r="AS1024" s="173" t="s">
        <v>374</v>
      </c>
      <c r="AT1024" s="173"/>
      <c r="AU1024" s="173"/>
      <c r="AV1024" s="173"/>
      <c r="AW1024" s="173"/>
      <c r="AX1024" s="173"/>
      <c r="AY1024" s="173"/>
      <c r="AZ1024" s="173"/>
      <c r="BA1024" s="173"/>
      <c r="BB1024" s="173"/>
      <c r="BC1024" s="173"/>
      <c r="BD1024" s="173"/>
      <c r="BE1024" s="173"/>
      <c r="BF1024" s="173"/>
      <c r="BG1024" s="173"/>
      <c r="BH1024" s="173"/>
      <c r="BI1024" s="173"/>
      <c r="BJ1024" s="173"/>
      <c r="BK1024" s="173"/>
    </row>
    <row r="1025" spans="1:63">
      <c r="A1025" s="2" t="s">
        <v>26</v>
      </c>
      <c r="B1025" s="3" t="s">
        <v>435</v>
      </c>
      <c r="C1025" s="4"/>
      <c r="D1025" s="4"/>
      <c r="E1025" s="135" t="str">
        <f t="shared" si="2493"/>
        <v xml:space="preserve">                          VTD6,                   </v>
      </c>
      <c r="F1025" s="6" t="str">
        <f t="shared" ref="F1025" si="2711">LEFT(Q1025,11)</f>
        <v>5H0_970_746</v>
      </c>
      <c r="G1025" s="6" t="str">
        <f t="shared" ref="G1025" si="2712">IF(LEN(Q1025)=11,0,MID(Q1025,13,2))</f>
        <v>H</v>
      </c>
      <c r="H1025" s="6" t="str">
        <f t="shared" ref="H1025" si="2713">CONCATENATE(IF(MID(Q1025,5,3)="970","1AS1"),LEFT(F1025,3),RIGHT(F1025,3))</f>
        <v>1AS15H0746</v>
      </c>
      <c r="I1025" s="6" t="str">
        <f t="shared" ref="I1025" si="2714">IF(G1025=0,"00",IF(LEN(G1025)=1,CONCATENATE(G1025,0),G1025))</f>
        <v>H0</v>
      </c>
      <c r="J1025" s="8" t="s">
        <v>498</v>
      </c>
      <c r="K1025" s="2"/>
      <c r="L1025" s="24" t="s">
        <v>303</v>
      </c>
      <c r="M1025" s="67"/>
      <c r="N1025" s="68">
        <v>2048</v>
      </c>
      <c r="O1025" s="69">
        <v>2102</v>
      </c>
      <c r="P1025" s="42" t="s">
        <v>2254</v>
      </c>
      <c r="Q1025" s="24" t="s">
        <v>1285</v>
      </c>
      <c r="R1025" s="6" t="str">
        <f t="shared" ref="R1025" si="2715">IF(J1025&lt;&gt;"",CONCATENATE(H1025,I1025,J1025),CONCATENATE(H1025,I1025,K1025))</f>
        <v>1AS15H0746H0A</v>
      </c>
      <c r="S1025" s="7" t="str">
        <f t="shared" ref="S1025" si="2716">IF(N1025="-","KEIN LIEFERUMFANG",IF(AND(N1025&lt;=S$3,O1025=""),"AKTUELL",IF(O1025=N1025-1,"KEIN SERIENEINSATZ",IF(N1025&gt;S$3,"NOCH NICHT AKTUELL",IF(AND(N1025&lt;S$3,O1025&lt;S$3),"NICHT AKTUELL",IF(N1025&lt;=S$3,"AKTUELL"))))))</f>
        <v>NICHT AKTUELL</v>
      </c>
      <c r="T1025" s="1" t="str">
        <f>IF(H1025=H1022,IF(I1025=I1022,"IndizeNeu (Spalte J, K)",IF(K1025&lt;&gt;"","Neue Variant","")),IF(K1025&lt;&gt;"","Neue Variant",""))</f>
        <v/>
      </c>
      <c r="U1025" s="8"/>
      <c r="V1025" s="8"/>
      <c r="W1025" s="37"/>
      <c r="X1025" s="22"/>
      <c r="Y1025" s="4" t="s">
        <v>374</v>
      </c>
      <c r="Z1025" s="4" t="s">
        <v>374</v>
      </c>
      <c r="AA1025" s="4" t="s">
        <v>566</v>
      </c>
      <c r="AB1025" s="32"/>
      <c r="AC1025" s="173"/>
      <c r="AD1025" s="165"/>
      <c r="AE1025" s="165"/>
      <c r="AF1025" s="165"/>
      <c r="AG1025" s="171"/>
      <c r="AH1025" s="171"/>
      <c r="AI1025" s="171"/>
      <c r="AJ1025" s="172"/>
      <c r="AK1025" s="172"/>
      <c r="AL1025" s="172"/>
      <c r="AM1025" s="165"/>
      <c r="AN1025" s="173"/>
      <c r="AO1025" s="173"/>
      <c r="AP1025" s="173"/>
      <c r="AQ1025" s="173"/>
      <c r="AR1025" s="173"/>
      <c r="AS1025" s="173" t="s">
        <v>374</v>
      </c>
      <c r="AT1025" s="173"/>
      <c r="AU1025" s="173"/>
      <c r="AV1025" s="173"/>
      <c r="AW1025" s="173"/>
      <c r="AX1025" s="173"/>
      <c r="AY1025" s="173"/>
      <c r="AZ1025" s="173"/>
      <c r="BA1025" s="173"/>
      <c r="BB1025" s="173"/>
      <c r="BC1025" s="173"/>
      <c r="BD1025" s="173"/>
      <c r="BE1025" s="173"/>
      <c r="BF1025" s="173"/>
      <c r="BG1025" s="173"/>
      <c r="BH1025" s="173"/>
      <c r="BI1025" s="173"/>
      <c r="BJ1025" s="173"/>
      <c r="BK1025" s="173"/>
    </row>
    <row r="1026" spans="1:63">
      <c r="A1026" s="2" t="s">
        <v>26</v>
      </c>
      <c r="B1026" s="3" t="s">
        <v>435</v>
      </c>
      <c r="C1026" s="4"/>
      <c r="D1026" s="4"/>
      <c r="E1026" s="135" t="str">
        <f t="shared" si="2493"/>
        <v xml:space="preserve">                          VTD6,                   </v>
      </c>
      <c r="F1026" s="6" t="str">
        <f t="shared" si="2395"/>
        <v>5H0_970_746</v>
      </c>
      <c r="G1026" s="6" t="str">
        <f t="shared" si="2396"/>
        <v>H</v>
      </c>
      <c r="H1026" s="6" t="str">
        <f t="shared" si="2410"/>
        <v>1AS15H0746</v>
      </c>
      <c r="I1026" s="6" t="str">
        <f t="shared" si="2397"/>
        <v>H0</v>
      </c>
      <c r="J1026" s="8" t="s">
        <v>634</v>
      </c>
      <c r="K1026" s="122"/>
      <c r="L1026" s="24" t="s">
        <v>303</v>
      </c>
      <c r="M1026" s="67"/>
      <c r="N1026" s="68">
        <v>2103</v>
      </c>
      <c r="O1026" s="69"/>
      <c r="P1026" s="42" t="s">
        <v>2254</v>
      </c>
      <c r="Q1026" s="24" t="s">
        <v>1285</v>
      </c>
      <c r="R1026" s="6" t="str">
        <f t="shared" si="2566"/>
        <v>1AS15H0746H0D</v>
      </c>
      <c r="S1026" s="7" t="str">
        <f t="shared" si="2567"/>
        <v>AKTUELL</v>
      </c>
      <c r="T1026" s="1" t="str">
        <f>IF(H1026=H1023,IF(I1026=I1023,"IndizeNeu (Spalte J, K)",IF(K1026&lt;&gt;"","Neue Variant","")),IF(K1026&lt;&gt;"","Neue Variant",""))</f>
        <v/>
      </c>
      <c r="U1026" s="8"/>
      <c r="V1026" s="8"/>
      <c r="W1026" s="37"/>
      <c r="X1026" s="22"/>
      <c r="Y1026" s="4" t="s">
        <v>374</v>
      </c>
      <c r="Z1026" s="4" t="s">
        <v>374</v>
      </c>
      <c r="AA1026" s="4" t="s">
        <v>566</v>
      </c>
      <c r="AB1026" s="32"/>
      <c r="AC1026" s="173"/>
      <c r="AD1026" s="165"/>
      <c r="AE1026" s="165"/>
      <c r="AF1026" s="165"/>
      <c r="AG1026" s="171"/>
      <c r="AH1026" s="171"/>
      <c r="AI1026" s="171"/>
      <c r="AJ1026" s="172"/>
      <c r="AK1026" s="172"/>
      <c r="AL1026" s="172"/>
      <c r="AM1026" s="165"/>
      <c r="AN1026" s="173"/>
      <c r="AO1026" s="173"/>
      <c r="AP1026" s="173"/>
      <c r="AQ1026" s="173"/>
      <c r="AR1026" s="173"/>
      <c r="AS1026" s="173" t="s">
        <v>374</v>
      </c>
      <c r="AT1026" s="173"/>
      <c r="AU1026" s="173"/>
      <c r="AV1026" s="173"/>
      <c r="AW1026" s="173"/>
      <c r="AX1026" s="173"/>
      <c r="AY1026" s="173"/>
      <c r="AZ1026" s="173"/>
      <c r="BA1026" s="173"/>
      <c r="BB1026" s="173"/>
      <c r="BC1026" s="173"/>
      <c r="BD1026" s="173"/>
      <c r="BE1026" s="173"/>
      <c r="BF1026" s="173"/>
      <c r="BG1026" s="173"/>
      <c r="BH1026" s="173"/>
      <c r="BI1026" s="173"/>
      <c r="BJ1026" s="173"/>
      <c r="BK1026" s="173"/>
    </row>
    <row r="1027" spans="1:63">
      <c r="A1027" s="2" t="s">
        <v>26</v>
      </c>
      <c r="B1027" s="3" t="s">
        <v>435</v>
      </c>
      <c r="C1027" s="4"/>
      <c r="D1027" s="4"/>
      <c r="E1027" s="135" t="str">
        <f t="shared" si="2493"/>
        <v xml:space="preserve">                          VTD6,                   </v>
      </c>
      <c r="F1027" s="6" t="str">
        <f t="shared" ref="F1027:F1030" si="2717">LEFT(Q1027,11)</f>
        <v>5H0_970_746</v>
      </c>
      <c r="G1027" s="6" t="str">
        <f t="shared" ref="G1027:G1030" si="2718">IF(LEN(Q1027)=11,0,MID(Q1027,13,2))</f>
        <v>J</v>
      </c>
      <c r="H1027" s="6" t="str">
        <f t="shared" ref="H1027:H1030" si="2719">CONCATENATE(IF(MID(Q1027,5,3)="970","1AS1"),LEFT(F1027,3),RIGHT(F1027,3))</f>
        <v>1AS15H0746</v>
      </c>
      <c r="I1027" s="6" t="str">
        <f t="shared" ref="I1027:I1030" si="2720">IF(G1027=0,"00",IF(LEN(G1027)=1,CONCATENATE(G1027,0),G1027))</f>
        <v>J0</v>
      </c>
      <c r="J1027" s="8" t="s">
        <v>498</v>
      </c>
      <c r="K1027" s="2"/>
      <c r="L1027" s="24" t="s">
        <v>302</v>
      </c>
      <c r="M1027" s="67">
        <v>12</v>
      </c>
      <c r="N1027" s="68">
        <v>2125</v>
      </c>
      <c r="O1027" s="69">
        <v>2124</v>
      </c>
      <c r="P1027" s="42" t="s">
        <v>2289</v>
      </c>
      <c r="Q1027" s="24" t="s">
        <v>1691</v>
      </c>
      <c r="R1027" s="6" t="str">
        <f t="shared" ref="R1027:R1030" si="2721">IF(J1027&lt;&gt;"",CONCATENATE(H1027,I1027,J1027),CONCATENATE(H1027,I1027,K1027))</f>
        <v>1AS15H0746J0A</v>
      </c>
      <c r="S1027" s="7" t="str">
        <f t="shared" ref="S1027:S1030" si="2722">IF(N1027="-","KEIN LIEFERUMFANG",IF(AND(N1027&lt;=S$3,O1027=""),"AKTUELL",IF(O1027=N1027-1,"KEIN SERIENEINSATZ",IF(N1027&gt;S$3,"NOCH NICHT AKTUELL",IF(AND(N1027&lt;S$3,O1027&lt;S$3),"NICHT AKTUELL",IF(N1027&lt;=S$3,"AKTUELL"))))))</f>
        <v>KEIN SERIENEINSATZ</v>
      </c>
      <c r="T1027" s="1" t="str">
        <f>IF(H1027=H927,IF(I1027=I927,"IndizeNeu (Spalte J, K)",IF(K1027&lt;&gt;"","Neue Variant","")),IF(K1027&lt;&gt;"","Neue Variant",""))</f>
        <v/>
      </c>
      <c r="U1027" s="8"/>
      <c r="V1027" s="8"/>
      <c r="W1027" s="37"/>
      <c r="X1027" s="22"/>
      <c r="Y1027" s="4" t="s">
        <v>374</v>
      </c>
      <c r="Z1027" s="4" t="s">
        <v>374</v>
      </c>
      <c r="AA1027" s="4" t="s">
        <v>566</v>
      </c>
      <c r="AB1027" s="32"/>
      <c r="AC1027" s="173"/>
      <c r="AD1027" s="165"/>
      <c r="AE1027" s="165"/>
      <c r="AF1027" s="165"/>
      <c r="AG1027" s="171"/>
      <c r="AH1027" s="171"/>
      <c r="AI1027" s="171"/>
      <c r="AJ1027" s="172"/>
      <c r="AK1027" s="172"/>
      <c r="AL1027" s="172"/>
      <c r="AM1027" s="165"/>
      <c r="AN1027" s="173"/>
      <c r="AO1027" s="173"/>
      <c r="AP1027" s="173"/>
      <c r="AQ1027" s="173"/>
      <c r="AR1027" s="173"/>
      <c r="AS1027" s="173" t="s">
        <v>374</v>
      </c>
      <c r="AT1027" s="173"/>
      <c r="AU1027" s="173"/>
      <c r="AV1027" s="173"/>
      <c r="AW1027" s="173"/>
      <c r="AX1027" s="173"/>
      <c r="AY1027" s="173"/>
      <c r="AZ1027" s="173"/>
      <c r="BA1027" s="173"/>
      <c r="BB1027" s="173"/>
      <c r="BC1027" s="173"/>
      <c r="BD1027" s="173"/>
      <c r="BE1027" s="173"/>
      <c r="BF1027" s="173"/>
      <c r="BG1027" s="173"/>
      <c r="BH1027" s="173"/>
      <c r="BI1027" s="173"/>
      <c r="BJ1027" s="173"/>
      <c r="BK1027" s="173"/>
    </row>
    <row r="1028" spans="1:63">
      <c r="A1028" s="2" t="s">
        <v>26</v>
      </c>
      <c r="B1028" s="3" t="s">
        <v>435</v>
      </c>
      <c r="C1028" s="4"/>
      <c r="D1028" s="4"/>
      <c r="E1028" s="135" t="str">
        <f t="shared" ref="E1028" si="2723">CONCATENATE(IF(AC1028&gt;0,$AC$1," ")," ",IF(AD1028&gt;0,$AD$1," ")," ",IF(AE1028&gt;0,$AE$1," ")," ",IF(AF1028&gt;0,$AF$1," ")," ",IF(AG1028&gt;0,$AG$1," ")," ",IF(AH1028&gt;0,$AH$1," ")," ",IF(AI1028&gt;0,$AI$1," ")," ",IF(AJ1028&gt;0,$AJ$1," ")," ",IF(AK1028&gt;0,$AK$1," ")," ",IF(AL1028&gt;0,$AL$1," ")," ",IF(AM1028&gt;0,$AM$1," "),IF(AN1028&gt;0,$AN$1," "),IF(AO1028&gt;0,$AO$1," "),IF(AP1028&gt;0,$AP$1," "),IF(AQ1028&gt;0,$AQ$1," "),IF(AR1028&gt;0,$AR$1," "),IF(AS1028&gt;0,$AS$1," "),IF(AT1028&gt;0,$AT$1," "),IF(AU1028&gt;0,$AU$1," "),IF(AV1028&gt;0,$AV$1," "),IF(AW1028&gt;0,$AW$1," "),IF(AX1028&gt;0,$AX$1," "),IF(AY1028&gt;0,$AY$1," "),IF(AZ1028&gt;0,$AZ$1," "),IF(BA1028&gt;0,$BA$1," "),IF(BB1028&gt;0,$BB$1," "),IF(BC1028&gt;0,$BC$1," "),IF(BD1028&gt;0,$BD$1," "),IF(BE1028&gt;0,$BE$1," "),IF(BF1028&gt;0,$BF$1," "),IF(BG1028&gt;0,$BG$1," "),IF(BH1028&gt;0,$BH$1," "),IF(BI1028&gt;0,$BI$1," "),IF(BJ1028&gt;0,$BJ$1," "),IF(BK1028&gt;0,$BK$1," "),IF(BL1028&gt;0,$BL$1," "))</f>
        <v xml:space="preserve">                          VTD6,                   </v>
      </c>
      <c r="F1028" s="6" t="str">
        <f t="shared" ref="F1028" si="2724">LEFT(Q1028,11)</f>
        <v>5H0_970_746</v>
      </c>
      <c r="G1028" s="6" t="str">
        <f t="shared" ref="G1028" si="2725">IF(LEN(Q1028)=11,0,MID(Q1028,13,2))</f>
        <v>J</v>
      </c>
      <c r="H1028" s="6" t="str">
        <f t="shared" ref="H1028" si="2726">CONCATENATE(IF(MID(Q1028,5,3)="970","1AS1"),LEFT(F1028,3),RIGHT(F1028,3))</f>
        <v>1AS15H0746</v>
      </c>
      <c r="I1028" s="6" t="str">
        <f t="shared" ref="I1028" si="2727">IF(G1028=0,"00",IF(LEN(G1028)=1,CONCATENATE(G1028,0),G1028))</f>
        <v>J0</v>
      </c>
      <c r="J1028" s="8" t="s">
        <v>634</v>
      </c>
      <c r="K1028" s="2"/>
      <c r="L1028" s="24" t="s">
        <v>302</v>
      </c>
      <c r="M1028" s="67">
        <v>12</v>
      </c>
      <c r="N1028" s="68">
        <v>2125</v>
      </c>
      <c r="O1028" s="69"/>
      <c r="P1028" s="42" t="s">
        <v>2289</v>
      </c>
      <c r="Q1028" s="24" t="s">
        <v>1691</v>
      </c>
      <c r="R1028" s="6" t="str">
        <f t="shared" ref="R1028" si="2728">IF(J1028&lt;&gt;"",CONCATENATE(H1028,I1028,J1028),CONCATENATE(H1028,I1028,K1028))</f>
        <v>1AS15H0746J0D</v>
      </c>
      <c r="S1028" s="7" t="str">
        <f t="shared" ref="S1028" si="2729">IF(N1028="-","KEIN LIEFERUMFANG",IF(AND(N1028&lt;=S$3,O1028=""),"AKTUELL",IF(O1028=N1028-1,"KEIN SERIENEINSATZ",IF(N1028&gt;S$3,"NOCH NICHT AKTUELL",IF(AND(N1028&lt;S$3,O1028&lt;S$3),"NICHT AKTUELL",IF(N1028&lt;=S$3,"AKTUELL"))))))</f>
        <v>NOCH NICHT AKTUELL</v>
      </c>
      <c r="T1028" s="1" t="str">
        <f>IF(H1028=H928,IF(I1028=I928,"IndizeNeu (Spalte J, K)",IF(K1028&lt;&gt;"","Neue Variant","")),IF(K1028&lt;&gt;"","Neue Variant",""))</f>
        <v/>
      </c>
      <c r="U1028" s="8"/>
      <c r="V1028" s="8"/>
      <c r="W1028" s="37"/>
      <c r="X1028" s="22"/>
      <c r="Y1028" s="4" t="s">
        <v>374</v>
      </c>
      <c r="Z1028" s="4" t="s">
        <v>374</v>
      </c>
      <c r="AA1028" s="4" t="s">
        <v>566</v>
      </c>
      <c r="AB1028" s="32"/>
      <c r="AC1028" s="173"/>
      <c r="AD1028" s="165"/>
      <c r="AE1028" s="165"/>
      <c r="AF1028" s="165"/>
      <c r="AG1028" s="171"/>
      <c r="AH1028" s="171"/>
      <c r="AI1028" s="171"/>
      <c r="AJ1028" s="172"/>
      <c r="AK1028" s="172"/>
      <c r="AL1028" s="172"/>
      <c r="AM1028" s="165"/>
      <c r="AN1028" s="173"/>
      <c r="AO1028" s="173"/>
      <c r="AP1028" s="173"/>
      <c r="AQ1028" s="173"/>
      <c r="AR1028" s="173"/>
      <c r="AS1028" s="173" t="s">
        <v>374</v>
      </c>
      <c r="AT1028" s="173"/>
      <c r="AU1028" s="173"/>
      <c r="AV1028" s="173"/>
      <c r="AW1028" s="173"/>
      <c r="AX1028" s="173"/>
      <c r="AY1028" s="173"/>
      <c r="AZ1028" s="173"/>
      <c r="BA1028" s="173"/>
      <c r="BB1028" s="173"/>
      <c r="BC1028" s="173"/>
      <c r="BD1028" s="173"/>
      <c r="BE1028" s="173"/>
      <c r="BF1028" s="173"/>
      <c r="BG1028" s="173"/>
      <c r="BH1028" s="173"/>
      <c r="BI1028" s="173"/>
      <c r="BJ1028" s="173"/>
      <c r="BK1028" s="173"/>
    </row>
    <row r="1029" spans="1:63">
      <c r="A1029" s="2" t="s">
        <v>26</v>
      </c>
      <c r="B1029" s="3" t="s">
        <v>435</v>
      </c>
      <c r="C1029" s="4"/>
      <c r="D1029" s="4"/>
      <c r="E1029" s="135" t="str">
        <f t="shared" ref="E1029" si="2730">CONCATENATE(IF(AC1029&gt;0,$AC$1," ")," ",IF(AD1029&gt;0,$AD$1," ")," ",IF(AE1029&gt;0,$AE$1," ")," ",IF(AF1029&gt;0,$AF$1," ")," ",IF(AG1029&gt;0,$AG$1," ")," ",IF(AH1029&gt;0,$AH$1," ")," ",IF(AI1029&gt;0,$AI$1," ")," ",IF(AJ1029&gt;0,$AJ$1," ")," ",IF(AK1029&gt;0,$AK$1," ")," ",IF(AL1029&gt;0,$AL$1," ")," ",IF(AM1029&gt;0,$AM$1," "),IF(AN1029&gt;0,$AN$1," "),IF(AO1029&gt;0,$AO$1," "),IF(AP1029&gt;0,$AP$1," "),IF(AQ1029&gt;0,$AQ$1," "),IF(AR1029&gt;0,$AR$1," "),IF(AS1029&gt;0,$AS$1," "),IF(AT1029&gt;0,$AT$1," "),IF(AU1029&gt;0,$AU$1," "),IF(AV1029&gt;0,$AV$1," "),IF(AW1029&gt;0,$AW$1," "),IF(AX1029&gt;0,$AX$1," "),IF(AY1029&gt;0,$AY$1," "),IF(AZ1029&gt;0,$AZ$1," "),IF(BA1029&gt;0,$BA$1," "),IF(BB1029&gt;0,$BB$1," "),IF(BC1029&gt;0,$BC$1," "),IF(BD1029&gt;0,$BD$1," "),IF(BE1029&gt;0,$BE$1," "),IF(BF1029&gt;0,$BF$1," "),IF(BG1029&gt;0,$BG$1," "),IF(BH1029&gt;0,$BH$1," "),IF(BI1029&gt;0,$BI$1," "),IF(BJ1029&gt;0,$BJ$1," "),IF(BK1029&gt;0,$BK$1," "),IF(BL1029&gt;0,$BL$1," "))</f>
        <v xml:space="preserve">                          VTD6,                   </v>
      </c>
      <c r="F1029" s="6" t="str">
        <f t="shared" ref="F1029" si="2731">LEFT(Q1029,11)</f>
        <v>5H0_970_746</v>
      </c>
      <c r="G1029" s="6" t="str">
        <f t="shared" ref="G1029" si="2732">IF(LEN(Q1029)=11,0,MID(Q1029,13,2))</f>
        <v>K</v>
      </c>
      <c r="H1029" s="6" t="str">
        <f t="shared" ref="H1029" si="2733">CONCATENATE(IF(MID(Q1029,5,3)="970","1AS1"),LEFT(F1029,3),RIGHT(F1029,3))</f>
        <v>1AS15H0746</v>
      </c>
      <c r="I1029" s="6" t="str">
        <f t="shared" ref="I1029" si="2734">IF(G1029=0,"00",IF(LEN(G1029)=1,CONCATENATE(G1029,0),G1029))</f>
        <v>K0</v>
      </c>
      <c r="J1029" s="8" t="s">
        <v>498</v>
      </c>
      <c r="K1029" s="2"/>
      <c r="L1029" s="24" t="s">
        <v>303</v>
      </c>
      <c r="M1029" s="67">
        <v>12</v>
      </c>
      <c r="N1029" s="68">
        <v>2125</v>
      </c>
      <c r="O1029" s="69">
        <v>2124</v>
      </c>
      <c r="P1029" s="42" t="s">
        <v>2289</v>
      </c>
      <c r="Q1029" s="24" t="s">
        <v>1692</v>
      </c>
      <c r="R1029" s="6" t="str">
        <f t="shared" ref="R1029" si="2735">IF(J1029&lt;&gt;"",CONCATENATE(H1029,I1029,J1029),CONCATENATE(H1029,I1029,K1029))</f>
        <v>1AS15H0746K0A</v>
      </c>
      <c r="S1029" s="7" t="str">
        <f t="shared" ref="S1029" si="2736">IF(N1029="-","KEIN LIEFERUMFANG",IF(AND(N1029&lt;=S$3,O1029=""),"AKTUELL",IF(O1029=N1029-1,"KEIN SERIENEINSATZ",IF(N1029&gt;S$3,"NOCH NICHT AKTUELL",IF(AND(N1029&lt;S$3,O1029&lt;S$3),"NICHT AKTUELL",IF(N1029&lt;=S$3,"AKTUELL"))))))</f>
        <v>KEIN SERIENEINSATZ</v>
      </c>
      <c r="T1029" s="1" t="str">
        <f>IF(H1029=H1026,IF(I1029=I1026,"IndizeNeu (Spalte J, K)",IF(K1029&lt;&gt;"","Neue Variant","")),IF(K1029&lt;&gt;"","Neue Variant",""))</f>
        <v/>
      </c>
      <c r="U1029" s="8"/>
      <c r="V1029" s="8"/>
      <c r="W1029" s="37"/>
      <c r="X1029" s="22"/>
      <c r="Y1029" s="4" t="s">
        <v>374</v>
      </c>
      <c r="Z1029" s="4" t="s">
        <v>374</v>
      </c>
      <c r="AA1029" s="4" t="s">
        <v>566</v>
      </c>
      <c r="AB1029" s="32"/>
      <c r="AC1029" s="173"/>
      <c r="AD1029" s="165"/>
      <c r="AE1029" s="165"/>
      <c r="AF1029" s="165"/>
      <c r="AG1029" s="171"/>
      <c r="AH1029" s="171"/>
      <c r="AI1029" s="171"/>
      <c r="AJ1029" s="172"/>
      <c r="AK1029" s="172"/>
      <c r="AL1029" s="172"/>
      <c r="AM1029" s="165"/>
      <c r="AN1029" s="173"/>
      <c r="AO1029" s="173"/>
      <c r="AP1029" s="173"/>
      <c r="AQ1029" s="173"/>
      <c r="AR1029" s="173"/>
      <c r="AS1029" s="173" t="s">
        <v>374</v>
      </c>
      <c r="AT1029" s="173"/>
      <c r="AU1029" s="173"/>
      <c r="AV1029" s="173"/>
      <c r="AW1029" s="173"/>
      <c r="AX1029" s="173"/>
      <c r="AY1029" s="173"/>
      <c r="AZ1029" s="173"/>
      <c r="BA1029" s="173"/>
      <c r="BB1029" s="173"/>
      <c r="BC1029" s="173"/>
      <c r="BD1029" s="173"/>
      <c r="BE1029" s="173"/>
      <c r="BF1029" s="173"/>
      <c r="BG1029" s="173"/>
      <c r="BH1029" s="173"/>
      <c r="BI1029" s="173"/>
      <c r="BJ1029" s="173"/>
      <c r="BK1029" s="173"/>
    </row>
    <row r="1030" spans="1:63">
      <c r="A1030" s="2" t="s">
        <v>26</v>
      </c>
      <c r="B1030" s="3" t="s">
        <v>435</v>
      </c>
      <c r="C1030" s="4"/>
      <c r="D1030" s="4"/>
      <c r="E1030" s="135" t="str">
        <f t="shared" si="2493"/>
        <v xml:space="preserve">                          VTD6,                   </v>
      </c>
      <c r="F1030" s="6" t="str">
        <f t="shared" si="2717"/>
        <v>5H0_970_746</v>
      </c>
      <c r="G1030" s="6" t="str">
        <f t="shared" si="2718"/>
        <v>K</v>
      </c>
      <c r="H1030" s="6" t="str">
        <f t="shared" si="2719"/>
        <v>1AS15H0746</v>
      </c>
      <c r="I1030" s="6" t="str">
        <f t="shared" si="2720"/>
        <v>K0</v>
      </c>
      <c r="J1030" s="8" t="s">
        <v>634</v>
      </c>
      <c r="K1030" s="2"/>
      <c r="L1030" s="24" t="s">
        <v>303</v>
      </c>
      <c r="M1030" s="67">
        <v>12</v>
      </c>
      <c r="N1030" s="68">
        <v>2125</v>
      </c>
      <c r="O1030" s="69"/>
      <c r="P1030" s="42" t="s">
        <v>2289</v>
      </c>
      <c r="Q1030" s="24" t="s">
        <v>1692</v>
      </c>
      <c r="R1030" s="6" t="str">
        <f t="shared" si="2721"/>
        <v>1AS15H0746K0D</v>
      </c>
      <c r="S1030" s="7" t="str">
        <f t="shared" si="2722"/>
        <v>NOCH NICHT AKTUELL</v>
      </c>
      <c r="T1030" s="1" t="str">
        <f>IF(H1030=H1027,IF(I1030=I1027,"IndizeNeu (Spalte J, K)",IF(K1030&lt;&gt;"","Neue Variant","")),IF(K1030&lt;&gt;"","Neue Variant",""))</f>
        <v/>
      </c>
      <c r="U1030" s="8"/>
      <c r="V1030" s="8"/>
      <c r="W1030" s="37"/>
      <c r="X1030" s="22"/>
      <c r="Y1030" s="4" t="s">
        <v>374</v>
      </c>
      <c r="Z1030" s="4" t="s">
        <v>374</v>
      </c>
      <c r="AA1030" s="4" t="s">
        <v>566</v>
      </c>
      <c r="AB1030" s="32"/>
      <c r="AC1030" s="173"/>
      <c r="AD1030" s="165"/>
      <c r="AE1030" s="165"/>
      <c r="AF1030" s="165"/>
      <c r="AG1030" s="171"/>
      <c r="AH1030" s="171"/>
      <c r="AI1030" s="171"/>
      <c r="AJ1030" s="172"/>
      <c r="AK1030" s="172"/>
      <c r="AL1030" s="172"/>
      <c r="AM1030" s="165"/>
      <c r="AN1030" s="173"/>
      <c r="AO1030" s="173"/>
      <c r="AP1030" s="173"/>
      <c r="AQ1030" s="173"/>
      <c r="AR1030" s="173"/>
      <c r="AS1030" s="173" t="s">
        <v>374</v>
      </c>
      <c r="AT1030" s="173"/>
      <c r="AU1030" s="173"/>
      <c r="AV1030" s="173"/>
      <c r="AW1030" s="173"/>
      <c r="AX1030" s="173"/>
      <c r="AY1030" s="173"/>
      <c r="AZ1030" s="173"/>
      <c r="BA1030" s="173"/>
      <c r="BB1030" s="173"/>
      <c r="BC1030" s="173"/>
      <c r="BD1030" s="173"/>
      <c r="BE1030" s="173"/>
      <c r="BF1030" s="173"/>
      <c r="BG1030" s="173"/>
      <c r="BH1030" s="173"/>
      <c r="BI1030" s="173"/>
      <c r="BJ1030" s="173"/>
      <c r="BK1030" s="173"/>
    </row>
    <row r="1031" spans="1:63">
      <c r="A1031" s="2" t="s">
        <v>26</v>
      </c>
      <c r="B1031" s="3" t="s">
        <v>435</v>
      </c>
      <c r="C1031" s="4"/>
      <c r="D1031" s="4"/>
      <c r="E1031" s="135" t="str">
        <f t="shared" si="2493"/>
        <v xml:space="preserve">                          VTD6,                   </v>
      </c>
      <c r="F1031" s="6" t="str">
        <f t="shared" ref="F1031:F1032" si="2737">LEFT(Q1031,11)</f>
        <v>5H0_970_746</v>
      </c>
      <c r="G1031" s="6" t="str">
        <f t="shared" ref="G1031:G1032" si="2738">IF(LEN(Q1031)=11,0,MID(Q1031,13,2))</f>
        <v>L</v>
      </c>
      <c r="H1031" s="6" t="str">
        <f t="shared" ref="H1031:H1032" si="2739">CONCATENATE(IF(MID(Q1031,5,3)="970","1AS1"),LEFT(F1031,3),RIGHT(F1031,3))</f>
        <v>1AS15H0746</v>
      </c>
      <c r="I1031" s="6" t="str">
        <f t="shared" ref="I1031:I1032" si="2740">IF(G1031=0,"00",IF(LEN(G1031)=1,CONCATENATE(G1031,0),G1031))</f>
        <v>L0</v>
      </c>
      <c r="J1031" s="8" t="s">
        <v>498</v>
      </c>
      <c r="K1031" s="2"/>
      <c r="L1031" s="24" t="s">
        <v>302</v>
      </c>
      <c r="M1031" s="67"/>
      <c r="N1031" s="68">
        <v>2148</v>
      </c>
      <c r="O1031" s="69"/>
      <c r="P1031" s="42" t="s">
        <v>2209</v>
      </c>
      <c r="Q1031" s="24" t="s">
        <v>2047</v>
      </c>
      <c r="R1031" s="6" t="str">
        <f t="shared" ref="R1031:R1032" si="2741">IF(J1031&lt;&gt;"",CONCATENATE(H1031,I1031,J1031),CONCATENATE(H1031,I1031,K1031))</f>
        <v>1AS15H0746L0A</v>
      </c>
      <c r="S1031" s="7" t="str">
        <f t="shared" ref="S1031:S1032" si="2742">IF(N1031="-","KEIN LIEFERUMFANG",IF(AND(N1031&lt;=S$3,O1031=""),"AKTUELL",IF(O1031=N1031-1,"KEIN SERIENEINSATZ",IF(N1031&gt;S$3,"NOCH NICHT AKTUELL",IF(AND(N1031&lt;S$3,O1031&lt;S$3),"NICHT AKTUELL",IF(N1031&lt;=S$3,"AKTUELL"))))))</f>
        <v>NOCH NICHT AKTUELL</v>
      </c>
      <c r="T1031" s="1" t="str">
        <f>IF(H1031=H929,IF(I1031=I929,"IndizeNeu (Spalte J, K)",IF(K1031&lt;&gt;"","Neue Variant","")),IF(K1031&lt;&gt;"","Neue Variant",""))</f>
        <v/>
      </c>
      <c r="U1031" s="8"/>
      <c r="V1031" s="8"/>
      <c r="W1031" s="37"/>
      <c r="X1031" s="22"/>
      <c r="Y1031" s="4" t="s">
        <v>374</v>
      </c>
      <c r="Z1031" s="4" t="s">
        <v>374</v>
      </c>
      <c r="AA1031" s="4" t="s">
        <v>566</v>
      </c>
      <c r="AB1031" s="32"/>
      <c r="AC1031" s="173"/>
      <c r="AD1031" s="165"/>
      <c r="AE1031" s="165"/>
      <c r="AF1031" s="165"/>
      <c r="AG1031" s="171"/>
      <c r="AH1031" s="171"/>
      <c r="AI1031" s="171"/>
      <c r="AJ1031" s="172"/>
      <c r="AK1031" s="172"/>
      <c r="AL1031" s="172"/>
      <c r="AM1031" s="165"/>
      <c r="AN1031" s="173"/>
      <c r="AO1031" s="173"/>
      <c r="AP1031" s="173"/>
      <c r="AQ1031" s="173"/>
      <c r="AR1031" s="173"/>
      <c r="AS1031" s="173" t="s">
        <v>374</v>
      </c>
      <c r="AT1031" s="173"/>
      <c r="AU1031" s="173"/>
      <c r="AV1031" s="173"/>
      <c r="AW1031" s="173"/>
      <c r="AX1031" s="173"/>
      <c r="AY1031" s="173"/>
      <c r="AZ1031" s="173"/>
      <c r="BA1031" s="173"/>
      <c r="BB1031" s="173"/>
      <c r="BC1031" s="173"/>
      <c r="BD1031" s="173"/>
      <c r="BE1031" s="173"/>
      <c r="BF1031" s="173"/>
      <c r="BG1031" s="173"/>
      <c r="BH1031" s="173"/>
      <c r="BI1031" s="173"/>
      <c r="BJ1031" s="173"/>
      <c r="BK1031" s="173"/>
    </row>
    <row r="1032" spans="1:63">
      <c r="A1032" s="2" t="s">
        <v>26</v>
      </c>
      <c r="B1032" s="3" t="s">
        <v>435</v>
      </c>
      <c r="C1032" s="4"/>
      <c r="D1032" s="4"/>
      <c r="E1032" s="135" t="str">
        <f t="shared" si="2493"/>
        <v xml:space="preserve">                          VTD6,                   </v>
      </c>
      <c r="F1032" s="6" t="str">
        <f t="shared" si="2737"/>
        <v>5H0_970_746</v>
      </c>
      <c r="G1032" s="6" t="str">
        <f t="shared" si="2738"/>
        <v>M</v>
      </c>
      <c r="H1032" s="6" t="str">
        <f t="shared" si="2739"/>
        <v>1AS15H0746</v>
      </c>
      <c r="I1032" s="6" t="str">
        <f t="shared" si="2740"/>
        <v>M0</v>
      </c>
      <c r="J1032" s="8" t="s">
        <v>498</v>
      </c>
      <c r="K1032" s="2"/>
      <c r="L1032" s="24" t="s">
        <v>303</v>
      </c>
      <c r="M1032" s="67"/>
      <c r="N1032" s="68">
        <v>2148</v>
      </c>
      <c r="O1032" s="69"/>
      <c r="P1032" s="42" t="s">
        <v>2209</v>
      </c>
      <c r="Q1032" s="24" t="s">
        <v>2048</v>
      </c>
      <c r="R1032" s="6" t="str">
        <f t="shared" si="2741"/>
        <v>1AS15H0746M0A</v>
      </c>
      <c r="S1032" s="7" t="str">
        <f t="shared" si="2742"/>
        <v>NOCH NICHT AKTUELL</v>
      </c>
      <c r="T1032" s="1" t="str">
        <f>IF(H1032=H1031,IF(I1032=I1031,"IndizeNeu (Spalte J, K)",IF(K1032&lt;&gt;"","Neue Variant","")),IF(K1032&lt;&gt;"","Neue Variant",""))</f>
        <v/>
      </c>
      <c r="U1032" s="8"/>
      <c r="V1032" s="8"/>
      <c r="W1032" s="37"/>
      <c r="X1032" s="22"/>
      <c r="Y1032" s="4" t="s">
        <v>374</v>
      </c>
      <c r="Z1032" s="4" t="s">
        <v>374</v>
      </c>
      <c r="AA1032" s="4" t="s">
        <v>566</v>
      </c>
      <c r="AB1032" s="32"/>
      <c r="AC1032" s="173"/>
      <c r="AD1032" s="165"/>
      <c r="AE1032" s="165"/>
      <c r="AF1032" s="165"/>
      <c r="AG1032" s="171"/>
      <c r="AH1032" s="171"/>
      <c r="AI1032" s="171"/>
      <c r="AJ1032" s="172"/>
      <c r="AK1032" s="172"/>
      <c r="AL1032" s="172"/>
      <c r="AM1032" s="165"/>
      <c r="AN1032" s="173"/>
      <c r="AO1032" s="173"/>
      <c r="AP1032" s="173"/>
      <c r="AQ1032" s="173"/>
      <c r="AR1032" s="173"/>
      <c r="AS1032" s="173" t="s">
        <v>374</v>
      </c>
      <c r="AT1032" s="173"/>
      <c r="AU1032" s="173"/>
      <c r="AV1032" s="173"/>
      <c r="AW1032" s="173"/>
      <c r="AX1032" s="173"/>
      <c r="AY1032" s="173"/>
      <c r="AZ1032" s="173"/>
      <c r="BA1032" s="173"/>
      <c r="BB1032" s="173"/>
      <c r="BC1032" s="173"/>
      <c r="BD1032" s="173"/>
      <c r="BE1032" s="173"/>
      <c r="BF1032" s="173"/>
      <c r="BG1032" s="173"/>
      <c r="BH1032" s="173"/>
      <c r="BI1032" s="173"/>
      <c r="BJ1032" s="173"/>
      <c r="BK1032" s="173"/>
    </row>
    <row r="1033" spans="1:63">
      <c r="A1033" s="2" t="s">
        <v>26</v>
      </c>
      <c r="B1033" s="3" t="s">
        <v>436</v>
      </c>
      <c r="C1033" s="4"/>
      <c r="D1033" s="4"/>
      <c r="E1033" s="135" t="str">
        <f t="shared" ref="E1033:E1099" si="2743">CONCATENATE(IF(AC1033&gt;0,$AC$1," ")," ",IF(AD1033&gt;0,$AD$1," ")," ",IF(AE1033&gt;0,$AE$1," ")," ",IF(AF1033&gt;0,$AF$1," ")," ",IF(AG1033&gt;0,$AG$1," ")," ",IF(AH1033&gt;0,$AH$1," ")," ",IF(AI1033&gt;0,$AI$1," ")," ",IF(AJ1033&gt;0,$AJ$1," ")," ",IF(AK1033&gt;0,$AK$1," ")," ",IF(AL1033&gt;0,$AL$1," ")," ",IF(AM1033&gt;0,$AM$1," "),IF(AN1033&gt;0,$AN$1," "),IF(AO1033&gt;0,$AO$1," "),IF(AP1033&gt;0,$AP$1," "),IF(AQ1033&gt;0,$AQ$1," "),IF(AR1033&gt;0,$AR$1," "),IF(AS1033&gt;0,$AS$1," "),IF(AT1033&gt;0,$AT$1," "),IF(AU1033&gt;0,$AU$1," "),IF(AV1033&gt;0,$AV$1," "),IF(AW1033&gt;0,$AW$1," "),IF(AX1033&gt;0,$AX$1," "),IF(AY1033&gt;0,$AY$1," "),IF(AZ1033&gt;0,$AZ$1," "),IF(BA1033&gt;0,$BA$1," "),IF(BB1033&gt;0,$BB$1," "),IF(BC1033&gt;0,$BC$1," "),IF(BD1033&gt;0,$BD$1," "),IF(BE1033&gt;0,$BE$1," "),IF(BF1033&gt;0,$BF$1," "),IF(BG1033&gt;0,$BG$1," "),IF(BH1033&gt;0,$BH$1," "),IF(BI1033&gt;0,$BI$1," "),IF(BJ1033&gt;0,$BJ$1," "),IF(BK1033&gt;0,$BK$1," "),IF(BL1033&gt;0,$BL$1," "))</f>
        <v xml:space="preserve">    VTC2,           VTC8, VTC9,               VTP1,           </v>
      </c>
      <c r="F1033" s="6" t="str">
        <f t="shared" si="2395"/>
        <v>5H0_970_751</v>
      </c>
      <c r="G1033" s="6">
        <f t="shared" si="2396"/>
        <v>0</v>
      </c>
      <c r="H1033" s="6" t="str">
        <f t="shared" si="2410"/>
        <v>1AS15H0751</v>
      </c>
      <c r="I1033" s="6" t="str">
        <f t="shared" si="2397"/>
        <v>00</v>
      </c>
      <c r="J1033" s="8" t="s">
        <v>498</v>
      </c>
      <c r="K1033" s="2"/>
      <c r="L1033" s="24" t="s">
        <v>656</v>
      </c>
      <c r="M1033" s="67" t="s">
        <v>595</v>
      </c>
      <c r="N1033" s="68">
        <v>2009</v>
      </c>
      <c r="O1033" s="69"/>
      <c r="P1033" s="42" t="s">
        <v>596</v>
      </c>
      <c r="Q1033" s="24" t="s">
        <v>594</v>
      </c>
      <c r="R1033" s="6" t="str">
        <f t="shared" si="2566"/>
        <v>1AS15H075100A</v>
      </c>
      <c r="S1033" s="7" t="str">
        <f t="shared" si="2567"/>
        <v>AKTUELL</v>
      </c>
      <c r="T1033" s="1" t="str">
        <f>IF(H1033=H1020,IF(I1033=I1020,"IndizeNeu (Spalte J, K)",IF(K1033&lt;&gt;"","Neue Variant","")),IF(K1033&lt;&gt;"","Neue Variant",""))</f>
        <v/>
      </c>
      <c r="U1033" s="8"/>
      <c r="V1033" s="8" t="s">
        <v>508</v>
      </c>
      <c r="W1033" s="37"/>
      <c r="X1033" s="22"/>
      <c r="Y1033" s="4" t="s">
        <v>374</v>
      </c>
      <c r="Z1033" s="4" t="s">
        <v>374</v>
      </c>
      <c r="AA1033" s="4" t="s">
        <v>374</v>
      </c>
      <c r="AB1033" s="32"/>
      <c r="AC1033" s="173"/>
      <c r="AD1033" s="165"/>
      <c r="AE1033" s="165" t="s">
        <v>374</v>
      </c>
      <c r="AF1033" s="165"/>
      <c r="AG1033" s="171"/>
      <c r="AH1033" s="171"/>
      <c r="AI1033" s="171"/>
      <c r="AJ1033" s="172"/>
      <c r="AK1033" s="172" t="s">
        <v>374</v>
      </c>
      <c r="AL1033" s="172" t="s">
        <v>374</v>
      </c>
      <c r="AM1033" s="165"/>
      <c r="AN1033" s="173"/>
      <c r="AO1033" s="173"/>
      <c r="AP1033" s="173"/>
      <c r="AQ1033" s="173"/>
      <c r="AR1033" s="173"/>
      <c r="AS1033" s="173"/>
      <c r="AT1033" s="173"/>
      <c r="AU1033" s="173"/>
      <c r="AV1033" s="173"/>
      <c r="AW1033" s="173"/>
      <c r="AX1033" s="173"/>
      <c r="AY1033" s="173"/>
      <c r="AZ1033" s="173"/>
      <c r="BA1033" s="173" t="s">
        <v>374</v>
      </c>
      <c r="BB1033" s="173"/>
      <c r="BC1033" s="173"/>
      <c r="BD1033" s="173"/>
      <c r="BE1033" s="173"/>
      <c r="BF1033" s="173"/>
      <c r="BG1033" s="173"/>
      <c r="BH1033" s="173"/>
      <c r="BI1033" s="173"/>
      <c r="BJ1033" s="173"/>
      <c r="BK1033" s="173"/>
    </row>
    <row r="1034" spans="1:63">
      <c r="A1034" s="2" t="s">
        <v>26</v>
      </c>
      <c r="B1034" s="3" t="s">
        <v>436</v>
      </c>
      <c r="C1034" s="4"/>
      <c r="D1034" s="4"/>
      <c r="E1034" s="135" t="str">
        <f t="shared" si="2743"/>
        <v xml:space="preserve">                VTC8, VTC9,               VTP1,           </v>
      </c>
      <c r="F1034" s="6" t="str">
        <f t="shared" si="2395"/>
        <v>5H0_970_751</v>
      </c>
      <c r="G1034" s="6" t="str">
        <f t="shared" si="2396"/>
        <v>A</v>
      </c>
      <c r="H1034" s="6" t="str">
        <f t="shared" si="2410"/>
        <v>1AS15H0751</v>
      </c>
      <c r="I1034" s="6" t="str">
        <f t="shared" si="2397"/>
        <v>A0</v>
      </c>
      <c r="J1034" s="8" t="s">
        <v>498</v>
      </c>
      <c r="K1034" s="2"/>
      <c r="L1034" s="24" t="s">
        <v>657</v>
      </c>
      <c r="M1034" s="67" t="s">
        <v>658</v>
      </c>
      <c r="N1034" s="68">
        <v>2009</v>
      </c>
      <c r="O1034" s="69"/>
      <c r="P1034" s="42" t="s">
        <v>668</v>
      </c>
      <c r="Q1034" s="24" t="s">
        <v>655</v>
      </c>
      <c r="R1034" s="6" t="str">
        <f t="shared" si="2566"/>
        <v>1AS15H0751A0A</v>
      </c>
      <c r="S1034" s="7" t="str">
        <f t="shared" ref="S1034" si="2744">IF(N1034="-","KEIN LIEFERUMFANG",IF(AND(N1034&lt;=S$3,O1034=""),"AKTUELL",IF(O1034=N1034-1,"KEIN SERIENEINSATZ",IF(N1034&gt;S$3,"NOCH NICHT AKTUELL",IF(AND(N1034&lt;S$3,O1034&lt;S$3),"NICHT AKTUELL",IF(N1034&lt;=S$3,"AKTUELL"))))))</f>
        <v>AKTUELL</v>
      </c>
      <c r="T1034" s="1" t="str">
        <f>IF(H1034=H1021,IF(I1034=I1021,"IndizeNeu (Spalte J, K)",IF(K1034&lt;&gt;"","Neue Variant","")),IF(K1034&lt;&gt;"","Neue Variant",""))</f>
        <v/>
      </c>
      <c r="U1034" s="8"/>
      <c r="V1034" s="8" t="s">
        <v>508</v>
      </c>
      <c r="W1034" s="37"/>
      <c r="X1034" s="22"/>
      <c r="Y1034" s="4" t="s">
        <v>374</v>
      </c>
      <c r="Z1034" s="4" t="s">
        <v>374</v>
      </c>
      <c r="AA1034" s="4" t="s">
        <v>374</v>
      </c>
      <c r="AB1034" s="32"/>
      <c r="AC1034" s="173"/>
      <c r="AD1034" s="165"/>
      <c r="AE1034" s="165"/>
      <c r="AF1034" s="165"/>
      <c r="AG1034" s="171"/>
      <c r="AH1034" s="171"/>
      <c r="AI1034" s="171"/>
      <c r="AJ1034" s="172"/>
      <c r="AK1034" s="172" t="s">
        <v>374</v>
      </c>
      <c r="AL1034" s="172" t="s">
        <v>374</v>
      </c>
      <c r="AM1034" s="165"/>
      <c r="AN1034" s="173"/>
      <c r="AO1034" s="173"/>
      <c r="AP1034" s="173"/>
      <c r="AQ1034" s="173"/>
      <c r="AR1034" s="173"/>
      <c r="AS1034" s="173"/>
      <c r="AT1034" s="173"/>
      <c r="AU1034" s="173"/>
      <c r="AV1034" s="173"/>
      <c r="AW1034" s="173"/>
      <c r="AX1034" s="173"/>
      <c r="AY1034" s="173"/>
      <c r="AZ1034" s="173"/>
      <c r="BA1034" s="173" t="s">
        <v>374</v>
      </c>
      <c r="BB1034" s="173"/>
      <c r="BC1034" s="173"/>
      <c r="BD1034" s="173"/>
      <c r="BE1034" s="173"/>
      <c r="BF1034" s="173"/>
      <c r="BG1034" s="173"/>
      <c r="BH1034" s="173"/>
      <c r="BI1034" s="173"/>
      <c r="BJ1034" s="173"/>
      <c r="BK1034" s="173"/>
    </row>
    <row r="1035" spans="1:63">
      <c r="A1035" s="2" t="s">
        <v>26</v>
      </c>
      <c r="B1035" s="3" t="s">
        <v>436</v>
      </c>
      <c r="C1035" s="4"/>
      <c r="D1035" s="4"/>
      <c r="E1035" s="135" t="str">
        <f t="shared" si="2743"/>
        <v xml:space="preserve">    VTC2,           VTC8, VTC9,               VTP1,           </v>
      </c>
      <c r="F1035" s="6" t="str">
        <f t="shared" si="2395"/>
        <v>5H0_970_751</v>
      </c>
      <c r="G1035" s="6" t="str">
        <f t="shared" si="2396"/>
        <v>B</v>
      </c>
      <c r="H1035" s="6" t="str">
        <f t="shared" si="2410"/>
        <v>1AS15H0751</v>
      </c>
      <c r="I1035" s="6" t="str">
        <f t="shared" si="2397"/>
        <v>B0</v>
      </c>
      <c r="J1035" s="8" t="s">
        <v>498</v>
      </c>
      <c r="K1035" s="2"/>
      <c r="L1035" s="24" t="s">
        <v>656</v>
      </c>
      <c r="M1035" s="67" t="s">
        <v>1873</v>
      </c>
      <c r="N1035" s="68">
        <v>2030</v>
      </c>
      <c r="O1035" s="69">
        <v>2029</v>
      </c>
      <c r="P1035" s="42" t="s">
        <v>1871</v>
      </c>
      <c r="Q1035" s="24" t="s">
        <v>885</v>
      </c>
      <c r="R1035" s="6" t="str">
        <f t="shared" si="2566"/>
        <v>1AS15H0751B0A</v>
      </c>
      <c r="S1035" s="7" t="str">
        <f>IF(N1035="-","KEIN LIEFERUMFANG",IF(AND(N1035&lt;=S$3,O1035=""),"AKTUELL",IF(O1035=N1035-1,"KEIN SERIENEINSATZ",IF(N1035&gt;S$3,"NOCH NICHT AKTUELL",IF(AND(N1035&lt;S$3,O1035&lt;S$3),"NICHT AKTUELL",IF(N1035&lt;=S$3,"AKTUELL"))))))</f>
        <v>KEIN SERIENEINSATZ</v>
      </c>
      <c r="T1035" s="1" t="str">
        <f>IF(H1035=H1022,IF(I1035=I1022,"IndizeNeu (Spalte J, K)",IF(K1035&lt;&gt;"","Neue Variant","")),IF(K1035&lt;&gt;"","Neue Variant",""))</f>
        <v/>
      </c>
      <c r="U1035" s="8"/>
      <c r="V1035" s="8" t="s">
        <v>508</v>
      </c>
      <c r="W1035" s="37"/>
      <c r="X1035" s="22"/>
      <c r="Y1035" s="4" t="s">
        <v>374</v>
      </c>
      <c r="Z1035" s="4" t="s">
        <v>374</v>
      </c>
      <c r="AA1035" s="4" t="s">
        <v>374</v>
      </c>
      <c r="AB1035" s="32"/>
      <c r="AC1035" s="173"/>
      <c r="AD1035" s="165"/>
      <c r="AE1035" s="165" t="s">
        <v>374</v>
      </c>
      <c r="AF1035" s="165"/>
      <c r="AG1035" s="171"/>
      <c r="AH1035" s="171"/>
      <c r="AI1035" s="171"/>
      <c r="AJ1035" s="172"/>
      <c r="AK1035" s="172" t="s">
        <v>374</v>
      </c>
      <c r="AL1035" s="172" t="s">
        <v>374</v>
      </c>
      <c r="AM1035" s="165"/>
      <c r="AN1035" s="173"/>
      <c r="AO1035" s="173"/>
      <c r="AP1035" s="173"/>
      <c r="AQ1035" s="173"/>
      <c r="AR1035" s="173"/>
      <c r="AS1035" s="173"/>
      <c r="AT1035" s="173"/>
      <c r="AU1035" s="173"/>
      <c r="AV1035" s="173"/>
      <c r="AW1035" s="173"/>
      <c r="AX1035" s="173"/>
      <c r="AY1035" s="173"/>
      <c r="AZ1035" s="173"/>
      <c r="BA1035" s="173" t="s">
        <v>374</v>
      </c>
      <c r="BB1035" s="173"/>
      <c r="BC1035" s="173"/>
      <c r="BD1035" s="173"/>
      <c r="BE1035" s="173"/>
      <c r="BF1035" s="173"/>
      <c r="BG1035" s="173"/>
      <c r="BH1035" s="173"/>
      <c r="BI1035" s="173"/>
      <c r="BJ1035" s="173"/>
      <c r="BK1035" s="173"/>
    </row>
    <row r="1036" spans="1:63">
      <c r="A1036" s="2" t="s">
        <v>26</v>
      </c>
      <c r="B1036" s="3" t="s">
        <v>436</v>
      </c>
      <c r="C1036" s="4"/>
      <c r="D1036" s="4"/>
      <c r="E1036" s="135" t="str">
        <f t="shared" si="2743"/>
        <v xml:space="preserve">    VTC2,           VTC8, VTC9,               VTP1,           </v>
      </c>
      <c r="F1036" s="6" t="str">
        <f t="shared" ref="F1036" si="2745">LEFT(Q1036,11)</f>
        <v>5H0_970_751</v>
      </c>
      <c r="G1036" s="6" t="str">
        <f t="shared" ref="G1036" si="2746">IF(LEN(Q1036)=11,0,MID(Q1036,13,2))</f>
        <v>B</v>
      </c>
      <c r="H1036" s="6" t="str">
        <f t="shared" ref="H1036" si="2747">CONCATENATE(IF(MID(Q1036,5,3)="970","1AS1"),LEFT(F1036,3),RIGHT(F1036,3))</f>
        <v>1AS15H0751</v>
      </c>
      <c r="I1036" s="6" t="str">
        <f t="shared" ref="I1036" si="2748">IF(G1036=0,"00",IF(LEN(G1036)=1,CONCATENATE(G1036,0),G1036))</f>
        <v>B0</v>
      </c>
      <c r="J1036" s="8" t="s">
        <v>605</v>
      </c>
      <c r="K1036" s="2"/>
      <c r="L1036" s="24" t="s">
        <v>656</v>
      </c>
      <c r="M1036" s="67" t="s">
        <v>1873</v>
      </c>
      <c r="N1036" s="68">
        <v>2030</v>
      </c>
      <c r="O1036" s="69"/>
      <c r="P1036" s="42" t="s">
        <v>1871</v>
      </c>
      <c r="Q1036" s="24" t="s">
        <v>885</v>
      </c>
      <c r="R1036" s="6" t="str">
        <f t="shared" ref="R1036" si="2749">IF(J1036&lt;&gt;"",CONCATENATE(H1036,I1036,J1036),CONCATENATE(H1036,I1036,K1036))</f>
        <v>1AS15H0751B0B</v>
      </c>
      <c r="S1036" s="7" t="str">
        <f>IF(N1036="-","KEIN LIEFERUMFANG",IF(AND(N1036&lt;=S$3,O1036=""),"AKTUELL",IF(O1036=N1036-1,"KEIN SERIENEINSATZ",IF(N1036&gt;S$3,"NOCH NICHT AKTUELL",IF(AND(N1036&lt;S$3,O1036&lt;S$3),"NICHT AKTUELL",IF(N1036&lt;=S$3,"AKTUELL"))))))</f>
        <v>AKTUELL</v>
      </c>
      <c r="T1036" s="1" t="str">
        <f>IF(H1036=H1023,IF(I1036=I1023,"IndizeNeu (Spalte J, K)",IF(K1036&lt;&gt;"","Neue Variant","")),IF(K1036&lt;&gt;"","Neue Variant",""))</f>
        <v/>
      </c>
      <c r="U1036" s="8" t="s">
        <v>1872</v>
      </c>
      <c r="V1036" s="8" t="s">
        <v>508</v>
      </c>
      <c r="W1036" s="37"/>
      <c r="X1036" s="22"/>
      <c r="Y1036" s="4" t="s">
        <v>374</v>
      </c>
      <c r="Z1036" s="4" t="s">
        <v>374</v>
      </c>
      <c r="AA1036" s="4" t="s">
        <v>374</v>
      </c>
      <c r="AB1036" s="32"/>
      <c r="AC1036" s="173"/>
      <c r="AD1036" s="165"/>
      <c r="AE1036" s="165" t="s">
        <v>374</v>
      </c>
      <c r="AF1036" s="165"/>
      <c r="AG1036" s="171"/>
      <c r="AH1036" s="171"/>
      <c r="AI1036" s="171"/>
      <c r="AJ1036" s="172"/>
      <c r="AK1036" s="172" t="s">
        <v>374</v>
      </c>
      <c r="AL1036" s="172" t="s">
        <v>374</v>
      </c>
      <c r="AM1036" s="165"/>
      <c r="AN1036" s="173"/>
      <c r="AO1036" s="173"/>
      <c r="AP1036" s="173"/>
      <c r="AQ1036" s="173"/>
      <c r="AR1036" s="173"/>
      <c r="AS1036" s="173"/>
      <c r="AT1036" s="173"/>
      <c r="AU1036" s="173"/>
      <c r="AV1036" s="173"/>
      <c r="AW1036" s="173"/>
      <c r="AX1036" s="173"/>
      <c r="AY1036" s="173"/>
      <c r="AZ1036" s="173"/>
      <c r="BA1036" s="173" t="s">
        <v>374</v>
      </c>
      <c r="BB1036" s="173"/>
      <c r="BC1036" s="173"/>
      <c r="BD1036" s="173"/>
      <c r="BE1036" s="173"/>
      <c r="BF1036" s="173"/>
      <c r="BG1036" s="173"/>
      <c r="BH1036" s="173"/>
      <c r="BI1036" s="173"/>
      <c r="BJ1036" s="173"/>
      <c r="BK1036" s="173"/>
    </row>
    <row r="1037" spans="1:63">
      <c r="A1037" s="2" t="s">
        <v>26</v>
      </c>
      <c r="B1037" s="3" t="s">
        <v>436</v>
      </c>
      <c r="C1037" s="4"/>
      <c r="D1037" s="4"/>
      <c r="E1037" s="135" t="str">
        <f t="shared" si="2743"/>
        <v xml:space="preserve">                VTC8, VTC9,               VTP1,           </v>
      </c>
      <c r="F1037" s="6" t="str">
        <f t="shared" si="2395"/>
        <v>5H0_970_751</v>
      </c>
      <c r="G1037" s="6" t="str">
        <f t="shared" si="2396"/>
        <v>C</v>
      </c>
      <c r="H1037" s="6" t="str">
        <f t="shared" si="2410"/>
        <v>1AS15H0751</v>
      </c>
      <c r="I1037" s="6" t="str">
        <f t="shared" si="2397"/>
        <v>C0</v>
      </c>
      <c r="J1037" s="8" t="s">
        <v>498</v>
      </c>
      <c r="K1037" s="2"/>
      <c r="L1037" s="24" t="s">
        <v>657</v>
      </c>
      <c r="M1037" s="67" t="s">
        <v>1873</v>
      </c>
      <c r="N1037" s="68">
        <v>2030</v>
      </c>
      <c r="O1037" s="69">
        <v>2029</v>
      </c>
      <c r="P1037" s="42" t="s">
        <v>1871</v>
      </c>
      <c r="Q1037" s="24" t="s">
        <v>886</v>
      </c>
      <c r="R1037" s="6" t="str">
        <f t="shared" si="2566"/>
        <v>1AS15H0751C0A</v>
      </c>
      <c r="S1037" s="7" t="str">
        <f t="shared" ref="S1037:S1038" si="2750">IF(N1037="-","KEIN LIEFERUMFANG",IF(AND(N1037&lt;=S$3,O1037=""),"AKTUELL",IF(O1037=N1037-1,"KEIN SERIENEINSATZ",IF(N1037&gt;S$3,"NOCH NICHT AKTUELL",IF(AND(N1037&lt;S$3,O1037&lt;S$3),"NICHT AKTUELL",IF(N1037&lt;=S$3,"AKTUELL"))))))</f>
        <v>KEIN SERIENEINSATZ</v>
      </c>
      <c r="T1037" s="1" t="str">
        <f>IF(H1037=H1026,IF(I1037=I1026,"IndizeNeu (Spalte J, K)",IF(K1037&lt;&gt;"","Neue Variant","")),IF(K1037&lt;&gt;"","Neue Variant",""))</f>
        <v/>
      </c>
      <c r="U1037" s="8"/>
      <c r="V1037" s="8" t="s">
        <v>508</v>
      </c>
      <c r="W1037" s="37"/>
      <c r="X1037" s="22"/>
      <c r="Y1037" s="4" t="s">
        <v>374</v>
      </c>
      <c r="Z1037" s="4" t="s">
        <v>374</v>
      </c>
      <c r="AA1037" s="4" t="s">
        <v>374</v>
      </c>
      <c r="AB1037" s="32"/>
      <c r="AC1037" s="173"/>
      <c r="AD1037" s="165"/>
      <c r="AE1037" s="165"/>
      <c r="AF1037" s="165"/>
      <c r="AG1037" s="171"/>
      <c r="AH1037" s="171"/>
      <c r="AI1037" s="171"/>
      <c r="AJ1037" s="172"/>
      <c r="AK1037" s="172" t="s">
        <v>374</v>
      </c>
      <c r="AL1037" s="172" t="s">
        <v>374</v>
      </c>
      <c r="AM1037" s="165"/>
      <c r="AN1037" s="173"/>
      <c r="AO1037" s="173"/>
      <c r="AP1037" s="173"/>
      <c r="AQ1037" s="173"/>
      <c r="AR1037" s="173"/>
      <c r="AS1037" s="173"/>
      <c r="AT1037" s="173"/>
      <c r="AU1037" s="173"/>
      <c r="AV1037" s="173"/>
      <c r="AW1037" s="173"/>
      <c r="AX1037" s="173"/>
      <c r="AY1037" s="173"/>
      <c r="AZ1037" s="173"/>
      <c r="BA1037" s="173" t="s">
        <v>374</v>
      </c>
      <c r="BB1037" s="173"/>
      <c r="BC1037" s="173"/>
      <c r="BD1037" s="173"/>
      <c r="BE1037" s="173"/>
      <c r="BF1037" s="173"/>
      <c r="BG1037" s="173"/>
      <c r="BH1037" s="173"/>
      <c r="BI1037" s="173"/>
      <c r="BJ1037" s="173"/>
      <c r="BK1037" s="173"/>
    </row>
    <row r="1038" spans="1:63">
      <c r="A1038" s="2" t="s">
        <v>26</v>
      </c>
      <c r="B1038" s="3" t="s">
        <v>436</v>
      </c>
      <c r="C1038" s="4"/>
      <c r="D1038" s="4"/>
      <c r="E1038" s="135" t="str">
        <f t="shared" si="2743"/>
        <v xml:space="preserve">                VTC8, VTC9,               VTP1,           </v>
      </c>
      <c r="F1038" s="6" t="str">
        <f t="shared" ref="F1038" si="2751">LEFT(Q1038,11)</f>
        <v>5H0_970_751</v>
      </c>
      <c r="G1038" s="6" t="str">
        <f t="shared" ref="G1038" si="2752">IF(LEN(Q1038)=11,0,MID(Q1038,13,2))</f>
        <v>C</v>
      </c>
      <c r="H1038" s="6" t="str">
        <f t="shared" ref="H1038" si="2753">CONCATENATE(IF(MID(Q1038,5,3)="970","1AS1"),LEFT(F1038,3),RIGHT(F1038,3))</f>
        <v>1AS15H0751</v>
      </c>
      <c r="I1038" s="6" t="str">
        <f t="shared" ref="I1038" si="2754">IF(G1038=0,"00",IF(LEN(G1038)=1,CONCATENATE(G1038,0),G1038))</f>
        <v>C0</v>
      </c>
      <c r="J1038" s="8" t="s">
        <v>605</v>
      </c>
      <c r="K1038" s="2"/>
      <c r="L1038" s="24" t="s">
        <v>657</v>
      </c>
      <c r="M1038" s="67" t="s">
        <v>1873</v>
      </c>
      <c r="N1038" s="68">
        <v>2030</v>
      </c>
      <c r="O1038" s="69"/>
      <c r="P1038" s="42" t="s">
        <v>1871</v>
      </c>
      <c r="Q1038" s="24" t="s">
        <v>886</v>
      </c>
      <c r="R1038" s="6" t="str">
        <f t="shared" ref="R1038" si="2755">IF(J1038&lt;&gt;"",CONCATENATE(H1038,I1038,J1038),CONCATENATE(H1038,I1038,K1038))</f>
        <v>1AS15H0751C0B</v>
      </c>
      <c r="S1038" s="7" t="str">
        <f t="shared" si="2750"/>
        <v>AKTUELL</v>
      </c>
      <c r="T1038" s="1" t="str">
        <f>IF(H1038=H1027,IF(I1038=I1027,"IndizeNeu (Spalte J, K)",IF(K1038&lt;&gt;"","Neue Variant","")),IF(K1038&lt;&gt;"","Neue Variant",""))</f>
        <v/>
      </c>
      <c r="U1038" s="8" t="s">
        <v>1872</v>
      </c>
      <c r="V1038" s="8" t="s">
        <v>508</v>
      </c>
      <c r="W1038" s="37"/>
      <c r="X1038" s="22"/>
      <c r="Y1038" s="4" t="s">
        <v>374</v>
      </c>
      <c r="Z1038" s="4" t="s">
        <v>374</v>
      </c>
      <c r="AA1038" s="4" t="s">
        <v>374</v>
      </c>
      <c r="AB1038" s="32"/>
      <c r="AC1038" s="173"/>
      <c r="AD1038" s="165"/>
      <c r="AE1038" s="165"/>
      <c r="AF1038" s="165"/>
      <c r="AG1038" s="171"/>
      <c r="AH1038" s="171"/>
      <c r="AI1038" s="171"/>
      <c r="AJ1038" s="172"/>
      <c r="AK1038" s="172" t="s">
        <v>374</v>
      </c>
      <c r="AL1038" s="172" t="s">
        <v>374</v>
      </c>
      <c r="AM1038" s="165"/>
      <c r="AN1038" s="173"/>
      <c r="AO1038" s="173"/>
      <c r="AP1038" s="173"/>
      <c r="AQ1038" s="173"/>
      <c r="AR1038" s="173"/>
      <c r="AS1038" s="173"/>
      <c r="AT1038" s="173"/>
      <c r="AU1038" s="173"/>
      <c r="AV1038" s="173"/>
      <c r="AW1038" s="173"/>
      <c r="AX1038" s="173"/>
      <c r="AY1038" s="173"/>
      <c r="AZ1038" s="173"/>
      <c r="BA1038" s="173" t="s">
        <v>374</v>
      </c>
      <c r="BB1038" s="173"/>
      <c r="BC1038" s="173"/>
      <c r="BD1038" s="173"/>
      <c r="BE1038" s="173"/>
      <c r="BF1038" s="173"/>
      <c r="BG1038" s="173"/>
      <c r="BH1038" s="173"/>
      <c r="BI1038" s="173"/>
      <c r="BJ1038" s="173"/>
      <c r="BK1038" s="173"/>
    </row>
    <row r="1039" spans="1:63">
      <c r="A1039" s="2" t="s">
        <v>26</v>
      </c>
      <c r="B1039" s="3" t="s">
        <v>436</v>
      </c>
      <c r="C1039" s="4"/>
      <c r="D1039" s="4"/>
      <c r="E1039" s="135" t="str">
        <f t="shared" si="2743"/>
        <v xml:space="preserve">    VTC2,           VTC8, VTC9,               VTP1,           </v>
      </c>
      <c r="F1039" s="6" t="str">
        <f t="shared" si="2395"/>
        <v>5H1_970_751</v>
      </c>
      <c r="G1039" s="6">
        <f t="shared" si="2396"/>
        <v>0</v>
      </c>
      <c r="H1039" s="6" t="str">
        <f t="shared" si="2410"/>
        <v>1AS15H1751</v>
      </c>
      <c r="I1039" s="6" t="str">
        <f t="shared" si="2397"/>
        <v>00</v>
      </c>
      <c r="J1039" s="8" t="s">
        <v>498</v>
      </c>
      <c r="K1039" s="2"/>
      <c r="L1039" s="24" t="s">
        <v>304</v>
      </c>
      <c r="M1039" s="67" t="s">
        <v>595</v>
      </c>
      <c r="N1039" s="68">
        <v>2009</v>
      </c>
      <c r="O1039" s="69">
        <v>2008</v>
      </c>
      <c r="P1039" s="42" t="s">
        <v>596</v>
      </c>
      <c r="Q1039" s="24" t="s">
        <v>134</v>
      </c>
      <c r="R1039" s="6" t="str">
        <f t="shared" si="2566"/>
        <v>1AS15H175100A</v>
      </c>
      <c r="S1039" s="7" t="str">
        <f t="shared" ref="S1039:S1102" si="2756">IF(N1039="-","KEIN LIEFERUMFANG",IF(AND(N1039&lt;=S$3,O1039=""),"AKTUELL",IF(O1039=N1039-1,"KEIN SERIENEINSATZ",IF(N1039&gt;S$3,"NOCH NICHT AKTUELL",IF(AND(N1039&lt;S$3,O1039&lt;S$3),"NICHT AKTUELL",IF(N1039&lt;=S$3,"AKTUELL"))))))</f>
        <v>KEIN SERIENEINSATZ</v>
      </c>
      <c r="T1039" s="1" t="str">
        <f>IF(H1039=H1020,IF(I1039=I1020,"IndizeNeu (Spalte J, K)",IF(K1039&lt;&gt;"","Neue Variant","")),IF(K1039&lt;&gt;"","Neue Variant",""))</f>
        <v/>
      </c>
      <c r="U1039" s="8"/>
      <c r="V1039" s="8" t="s">
        <v>508</v>
      </c>
      <c r="W1039" s="37"/>
      <c r="X1039" s="22"/>
      <c r="Y1039" s="4" t="s">
        <v>374</v>
      </c>
      <c r="Z1039" s="4" t="s">
        <v>374</v>
      </c>
      <c r="AA1039" s="4" t="s">
        <v>374</v>
      </c>
      <c r="AB1039" s="32"/>
      <c r="AC1039" s="173"/>
      <c r="AD1039" s="165"/>
      <c r="AE1039" s="165" t="s">
        <v>374</v>
      </c>
      <c r="AF1039" s="165"/>
      <c r="AG1039" s="171"/>
      <c r="AH1039" s="171"/>
      <c r="AI1039" s="171"/>
      <c r="AJ1039" s="172"/>
      <c r="AK1039" s="172" t="s">
        <v>374</v>
      </c>
      <c r="AL1039" s="172" t="s">
        <v>374</v>
      </c>
      <c r="AM1039" s="165"/>
      <c r="AN1039" s="173"/>
      <c r="AO1039" s="173"/>
      <c r="AP1039" s="173"/>
      <c r="AQ1039" s="173"/>
      <c r="AR1039" s="173"/>
      <c r="AS1039" s="173"/>
      <c r="AT1039" s="173"/>
      <c r="AU1039" s="173"/>
      <c r="AV1039" s="173"/>
      <c r="AW1039" s="173"/>
      <c r="AX1039" s="173"/>
      <c r="AY1039" s="173"/>
      <c r="AZ1039" s="173"/>
      <c r="BA1039" s="173" t="s">
        <v>374</v>
      </c>
      <c r="BB1039" s="173"/>
      <c r="BC1039" s="173"/>
      <c r="BD1039" s="173"/>
      <c r="BE1039" s="173"/>
      <c r="BF1039" s="173"/>
      <c r="BG1039" s="173"/>
      <c r="BH1039" s="173"/>
      <c r="BI1039" s="173"/>
      <c r="BJ1039" s="173"/>
      <c r="BK1039" s="173"/>
    </row>
    <row r="1040" spans="1:63">
      <c r="A1040" s="2" t="s">
        <v>26</v>
      </c>
      <c r="B1040" s="3" t="s">
        <v>436</v>
      </c>
      <c r="C1040" s="4"/>
      <c r="D1040" s="4"/>
      <c r="E1040" s="135" t="str">
        <f t="shared" si="2743"/>
        <v xml:space="preserve">    VTC2,           VTC8, VTC9,               VTP1,           </v>
      </c>
      <c r="F1040" s="6" t="str">
        <f t="shared" si="2395"/>
        <v>5H1_970_751</v>
      </c>
      <c r="G1040" s="6" t="str">
        <f t="shared" si="2396"/>
        <v>A</v>
      </c>
      <c r="H1040" s="6" t="str">
        <f t="shared" si="2410"/>
        <v>1AS15H1751</v>
      </c>
      <c r="I1040" s="6" t="str">
        <f t="shared" si="2397"/>
        <v>A0</v>
      </c>
      <c r="J1040" s="8" t="s">
        <v>498</v>
      </c>
      <c r="K1040" s="2"/>
      <c r="L1040" s="24" t="s">
        <v>305</v>
      </c>
      <c r="M1040" s="67" t="s">
        <v>595</v>
      </c>
      <c r="N1040" s="68">
        <v>2009</v>
      </c>
      <c r="O1040" s="69">
        <v>2008</v>
      </c>
      <c r="P1040" s="42" t="s">
        <v>596</v>
      </c>
      <c r="Q1040" s="24" t="s">
        <v>135</v>
      </c>
      <c r="R1040" s="6" t="str">
        <f t="shared" si="2566"/>
        <v>1AS15H1751A0A</v>
      </c>
      <c r="S1040" s="7" t="str">
        <f t="shared" si="2756"/>
        <v>KEIN SERIENEINSATZ</v>
      </c>
      <c r="T1040" s="1" t="str">
        <f>IF(H1040=H1039,IF(I1040=I1039,"IndizeNeu (Spalte J, K)",IF(K1040&lt;&gt;"","Neue Variant","")),IF(K1040&lt;&gt;"","Neue Variant",""))</f>
        <v/>
      </c>
      <c r="U1040" s="8"/>
      <c r="V1040" s="8" t="s">
        <v>508</v>
      </c>
      <c r="W1040" s="25"/>
      <c r="X1040" s="22"/>
      <c r="Y1040" s="4" t="s">
        <v>374</v>
      </c>
      <c r="Z1040" s="4" t="s">
        <v>374</v>
      </c>
      <c r="AA1040" s="4" t="s">
        <v>374</v>
      </c>
      <c r="AB1040" s="32"/>
      <c r="AC1040" s="173"/>
      <c r="AD1040" s="165"/>
      <c r="AE1040" s="165" t="s">
        <v>374</v>
      </c>
      <c r="AF1040" s="165"/>
      <c r="AG1040" s="171"/>
      <c r="AH1040" s="171"/>
      <c r="AI1040" s="171"/>
      <c r="AJ1040" s="172"/>
      <c r="AK1040" s="172" t="s">
        <v>374</v>
      </c>
      <c r="AL1040" s="172" t="s">
        <v>374</v>
      </c>
      <c r="AM1040" s="165"/>
      <c r="AN1040" s="173"/>
      <c r="AO1040" s="173"/>
      <c r="AP1040" s="173"/>
      <c r="AQ1040" s="173"/>
      <c r="AR1040" s="173"/>
      <c r="AS1040" s="173"/>
      <c r="AT1040" s="173"/>
      <c r="AU1040" s="173"/>
      <c r="AV1040" s="173"/>
      <c r="AW1040" s="173"/>
      <c r="AX1040" s="173"/>
      <c r="AY1040" s="173"/>
      <c r="AZ1040" s="173"/>
      <c r="BA1040" s="173" t="s">
        <v>374</v>
      </c>
      <c r="BB1040" s="173"/>
      <c r="BC1040" s="173"/>
      <c r="BD1040" s="173"/>
      <c r="BE1040" s="173"/>
      <c r="BF1040" s="173"/>
      <c r="BG1040" s="173"/>
      <c r="BH1040" s="173"/>
      <c r="BI1040" s="173"/>
      <c r="BJ1040" s="173"/>
      <c r="BK1040" s="173"/>
    </row>
    <row r="1041" spans="1:63">
      <c r="A1041" s="2" t="s">
        <v>26</v>
      </c>
      <c r="B1041" s="3" t="s">
        <v>436</v>
      </c>
      <c r="C1041" s="4"/>
      <c r="D1041" s="4"/>
      <c r="E1041" s="135" t="str">
        <f t="shared" si="2743"/>
        <v xml:space="preserve">    VTC2,           VTC8, VTC9,               VTP1,           </v>
      </c>
      <c r="F1041" s="6" t="str">
        <f t="shared" si="2395"/>
        <v>5H2_970_751</v>
      </c>
      <c r="G1041" s="6">
        <f t="shared" si="2396"/>
        <v>0</v>
      </c>
      <c r="H1041" s="6" t="str">
        <f t="shared" si="2410"/>
        <v>1AS15H2751</v>
      </c>
      <c r="I1041" s="6" t="str">
        <f t="shared" si="2397"/>
        <v>00</v>
      </c>
      <c r="J1041" s="8" t="s">
        <v>498</v>
      </c>
      <c r="K1041" s="2"/>
      <c r="L1041" s="24" t="s">
        <v>306</v>
      </c>
      <c r="M1041" s="67" t="s">
        <v>595</v>
      </c>
      <c r="N1041" s="68">
        <v>2009</v>
      </c>
      <c r="O1041" s="69">
        <v>2008</v>
      </c>
      <c r="P1041" s="42" t="s">
        <v>596</v>
      </c>
      <c r="Q1041" s="24" t="s">
        <v>136</v>
      </c>
      <c r="R1041" s="6" t="str">
        <f t="shared" si="2566"/>
        <v>1AS15H275100A</v>
      </c>
      <c r="S1041" s="7" t="str">
        <f t="shared" si="2756"/>
        <v>KEIN SERIENEINSATZ</v>
      </c>
      <c r="T1041" s="1" t="str">
        <f>IF(H1041=H1040,IF(I1041=I1040,"IndizeNeu (Spalte J, K)",IF(K1041&lt;&gt;"","Neue Variant","")),IF(K1041&lt;&gt;"","Neue Variant",""))</f>
        <v/>
      </c>
      <c r="U1041" s="8"/>
      <c r="V1041" s="8" t="s">
        <v>508</v>
      </c>
      <c r="W1041" s="37"/>
      <c r="X1041" s="22"/>
      <c r="Y1041" s="4" t="s">
        <v>374</v>
      </c>
      <c r="Z1041" s="4" t="s">
        <v>374</v>
      </c>
      <c r="AA1041" s="4" t="s">
        <v>374</v>
      </c>
      <c r="AB1041" s="32"/>
      <c r="AC1041" s="173"/>
      <c r="AD1041" s="165"/>
      <c r="AE1041" s="165" t="s">
        <v>374</v>
      </c>
      <c r="AF1041" s="165"/>
      <c r="AG1041" s="171"/>
      <c r="AH1041" s="171"/>
      <c r="AI1041" s="171"/>
      <c r="AJ1041" s="172"/>
      <c r="AK1041" s="172" t="s">
        <v>374</v>
      </c>
      <c r="AL1041" s="172" t="s">
        <v>374</v>
      </c>
      <c r="AM1041" s="165"/>
      <c r="AN1041" s="173"/>
      <c r="AO1041" s="173"/>
      <c r="AP1041" s="173"/>
      <c r="AQ1041" s="173"/>
      <c r="AR1041" s="173"/>
      <c r="AS1041" s="173"/>
      <c r="AT1041" s="173"/>
      <c r="AU1041" s="173"/>
      <c r="AV1041" s="173"/>
      <c r="AW1041" s="173"/>
      <c r="AX1041" s="173"/>
      <c r="AY1041" s="173"/>
      <c r="AZ1041" s="173"/>
      <c r="BA1041" s="173" t="s">
        <v>374</v>
      </c>
      <c r="BB1041" s="173"/>
      <c r="BC1041" s="173"/>
      <c r="BD1041" s="173"/>
      <c r="BE1041" s="173"/>
      <c r="BF1041" s="173"/>
      <c r="BG1041" s="173"/>
      <c r="BH1041" s="173"/>
      <c r="BI1041" s="173"/>
      <c r="BJ1041" s="173"/>
      <c r="BK1041" s="173"/>
    </row>
    <row r="1042" spans="1:63">
      <c r="A1042" s="2" t="s">
        <v>26</v>
      </c>
      <c r="B1042" s="3" t="s">
        <v>436</v>
      </c>
      <c r="C1042" s="4"/>
      <c r="D1042" s="4"/>
      <c r="E1042" s="135" t="str">
        <f t="shared" si="2743"/>
        <v xml:space="preserve">    VTC2,           VTC8, VTC9,               VTP1,           </v>
      </c>
      <c r="F1042" s="6" t="str">
        <f t="shared" si="2395"/>
        <v>5H2_970_751</v>
      </c>
      <c r="G1042" s="6" t="str">
        <f t="shared" si="2396"/>
        <v>A</v>
      </c>
      <c r="H1042" s="6" t="str">
        <f t="shared" si="2410"/>
        <v>1AS15H2751</v>
      </c>
      <c r="I1042" s="6" t="str">
        <f t="shared" si="2397"/>
        <v>A0</v>
      </c>
      <c r="J1042" s="8" t="s">
        <v>498</v>
      </c>
      <c r="K1042" s="2"/>
      <c r="L1042" s="24" t="s">
        <v>307</v>
      </c>
      <c r="M1042" s="67" t="s">
        <v>595</v>
      </c>
      <c r="N1042" s="68">
        <v>2009</v>
      </c>
      <c r="O1042" s="69">
        <v>2008</v>
      </c>
      <c r="P1042" s="42" t="s">
        <v>596</v>
      </c>
      <c r="Q1042" s="24" t="s">
        <v>137</v>
      </c>
      <c r="R1042" s="6" t="str">
        <f t="shared" si="2566"/>
        <v>1AS15H2751A0A</v>
      </c>
      <c r="S1042" s="7" t="str">
        <f t="shared" si="2756"/>
        <v>KEIN SERIENEINSATZ</v>
      </c>
      <c r="T1042" s="1" t="str">
        <f>IF(H1042=H1041,IF(I1042=I1041,"IndizeNeu (Spalte J, K)",IF(K1042&lt;&gt;"","Neue Variant","")),IF(K1042&lt;&gt;"","Neue Variant",""))</f>
        <v/>
      </c>
      <c r="U1042" s="8"/>
      <c r="V1042" s="8" t="s">
        <v>508</v>
      </c>
      <c r="W1042" s="37"/>
      <c r="X1042" s="22"/>
      <c r="Y1042" s="4" t="s">
        <v>374</v>
      </c>
      <c r="Z1042" s="4" t="s">
        <v>374</v>
      </c>
      <c r="AA1042" s="4" t="s">
        <v>374</v>
      </c>
      <c r="AB1042" s="32"/>
      <c r="AC1042" s="173"/>
      <c r="AD1042" s="165"/>
      <c r="AE1042" s="165" t="s">
        <v>374</v>
      </c>
      <c r="AF1042" s="165"/>
      <c r="AG1042" s="171"/>
      <c r="AH1042" s="171"/>
      <c r="AI1042" s="171"/>
      <c r="AJ1042" s="172"/>
      <c r="AK1042" s="172" t="s">
        <v>374</v>
      </c>
      <c r="AL1042" s="172" t="s">
        <v>374</v>
      </c>
      <c r="AM1042" s="165"/>
      <c r="AN1042" s="173"/>
      <c r="AO1042" s="173"/>
      <c r="AP1042" s="173"/>
      <c r="AQ1042" s="173"/>
      <c r="AR1042" s="173"/>
      <c r="AS1042" s="173"/>
      <c r="AT1042" s="173"/>
      <c r="AU1042" s="173"/>
      <c r="AV1042" s="173"/>
      <c r="AW1042" s="173"/>
      <c r="AX1042" s="173"/>
      <c r="AY1042" s="173"/>
      <c r="AZ1042" s="173"/>
      <c r="BA1042" s="173" t="s">
        <v>374</v>
      </c>
      <c r="BB1042" s="173"/>
      <c r="BC1042" s="173"/>
      <c r="BD1042" s="173"/>
      <c r="BE1042" s="173"/>
      <c r="BF1042" s="173"/>
      <c r="BG1042" s="173"/>
      <c r="BH1042" s="173"/>
      <c r="BI1042" s="173"/>
      <c r="BJ1042" s="173"/>
      <c r="BK1042" s="173"/>
    </row>
    <row r="1043" spans="1:63">
      <c r="A1043" s="2" t="s">
        <v>26</v>
      </c>
      <c r="B1043" s="3" t="s">
        <v>436</v>
      </c>
      <c r="C1043" s="4"/>
      <c r="D1043" s="4"/>
      <c r="E1043" s="135" t="str">
        <f t="shared" si="2743"/>
        <v xml:space="preserve">    VTC2,           VTC8, VTC9,               VTP1,           </v>
      </c>
      <c r="F1043" s="6" t="str">
        <f t="shared" si="2395"/>
        <v>5H0_970_751</v>
      </c>
      <c r="G1043" s="6" t="str">
        <f t="shared" si="2396"/>
        <v>D</v>
      </c>
      <c r="H1043" s="6" t="str">
        <f t="shared" si="2410"/>
        <v>1AS15H0751</v>
      </c>
      <c r="I1043" s="6" t="str">
        <f t="shared" si="2397"/>
        <v>D0</v>
      </c>
      <c r="J1043" s="8" t="s">
        <v>498</v>
      </c>
      <c r="K1043" s="2"/>
      <c r="L1043" s="24" t="s">
        <v>656</v>
      </c>
      <c r="M1043" s="67" t="s">
        <v>1875</v>
      </c>
      <c r="N1043" s="68">
        <v>2048</v>
      </c>
      <c r="O1043" s="69">
        <v>2047</v>
      </c>
      <c r="P1043" s="42" t="s">
        <v>1874</v>
      </c>
      <c r="Q1043" s="24" t="s">
        <v>1286</v>
      </c>
      <c r="R1043" s="6" t="str">
        <f t="shared" si="2566"/>
        <v>1AS15H0751D0A</v>
      </c>
      <c r="S1043" s="7" t="str">
        <f t="shared" si="2756"/>
        <v>KEIN SERIENEINSATZ</v>
      </c>
      <c r="T1043" s="1" t="str">
        <f>IF(H1043=H1037,IF(I1043=I1037,"IndizeNeu (Spalte J, K)",IF(K1043&lt;&gt;"","Neue Variant","")),IF(K1043&lt;&gt;"","Neue Variant",""))</f>
        <v/>
      </c>
      <c r="U1043" s="8"/>
      <c r="V1043" s="8" t="s">
        <v>508</v>
      </c>
      <c r="W1043" s="37"/>
      <c r="X1043" s="22"/>
      <c r="Y1043" s="4" t="s">
        <v>374</v>
      </c>
      <c r="Z1043" s="4" t="s">
        <v>374</v>
      </c>
      <c r="AA1043" s="4" t="s">
        <v>374</v>
      </c>
      <c r="AB1043" s="32"/>
      <c r="AC1043" s="173"/>
      <c r="AD1043" s="165"/>
      <c r="AE1043" s="165" t="s">
        <v>374</v>
      </c>
      <c r="AF1043" s="165"/>
      <c r="AG1043" s="171"/>
      <c r="AH1043" s="171"/>
      <c r="AI1043" s="171"/>
      <c r="AJ1043" s="172"/>
      <c r="AK1043" s="172" t="s">
        <v>374</v>
      </c>
      <c r="AL1043" s="172" t="s">
        <v>374</v>
      </c>
      <c r="AM1043" s="165"/>
      <c r="AN1043" s="173"/>
      <c r="AO1043" s="173"/>
      <c r="AP1043" s="173"/>
      <c r="AQ1043" s="173"/>
      <c r="AR1043" s="173"/>
      <c r="AS1043" s="173"/>
      <c r="AT1043" s="173"/>
      <c r="AU1043" s="173"/>
      <c r="AV1043" s="173"/>
      <c r="AW1043" s="173"/>
      <c r="AX1043" s="173"/>
      <c r="AY1043" s="173"/>
      <c r="AZ1043" s="173"/>
      <c r="BA1043" s="173" t="s">
        <v>374</v>
      </c>
      <c r="BB1043" s="173"/>
      <c r="BC1043" s="173"/>
      <c r="BD1043" s="173"/>
      <c r="BE1043" s="173"/>
      <c r="BF1043" s="173"/>
      <c r="BG1043" s="173"/>
      <c r="BH1043" s="173"/>
      <c r="BI1043" s="173"/>
      <c r="BJ1043" s="173"/>
      <c r="BK1043" s="173"/>
    </row>
    <row r="1044" spans="1:63">
      <c r="A1044" s="2" t="s">
        <v>26</v>
      </c>
      <c r="B1044" s="3" t="s">
        <v>436</v>
      </c>
      <c r="C1044" s="4"/>
      <c r="D1044" s="4"/>
      <c r="E1044" s="135" t="str">
        <f t="shared" si="2743"/>
        <v xml:space="preserve">    VTC2,           VTC8, VTC9,               VTP1,           </v>
      </c>
      <c r="F1044" s="6" t="str">
        <f t="shared" ref="F1044" si="2757">LEFT(Q1044,11)</f>
        <v>5H0_970_751</v>
      </c>
      <c r="G1044" s="6" t="str">
        <f t="shared" ref="G1044" si="2758">IF(LEN(Q1044)=11,0,MID(Q1044,13,2))</f>
        <v>D</v>
      </c>
      <c r="H1044" s="6" t="str">
        <f t="shared" ref="H1044" si="2759">CONCATENATE(IF(MID(Q1044,5,3)="970","1AS1"),LEFT(F1044,3),RIGHT(F1044,3))</f>
        <v>1AS15H0751</v>
      </c>
      <c r="I1044" s="6" t="str">
        <f t="shared" ref="I1044" si="2760">IF(G1044=0,"00",IF(LEN(G1044)=1,CONCATENATE(G1044,0),G1044))</f>
        <v>D0</v>
      </c>
      <c r="J1044" s="8" t="s">
        <v>605</v>
      </c>
      <c r="K1044" s="2"/>
      <c r="L1044" s="24" t="s">
        <v>656</v>
      </c>
      <c r="M1044" s="67" t="s">
        <v>1875</v>
      </c>
      <c r="N1044" s="68">
        <v>2048</v>
      </c>
      <c r="O1044" s="69">
        <v>2047</v>
      </c>
      <c r="P1044" s="42" t="s">
        <v>2247</v>
      </c>
      <c r="Q1044" s="24" t="s">
        <v>1286</v>
      </c>
      <c r="R1044" s="6" t="str">
        <f t="shared" ref="R1044" si="2761">IF(J1044&lt;&gt;"",CONCATENATE(H1044,I1044,J1044),CONCATENATE(H1044,I1044,K1044))</f>
        <v>1AS15H0751D0B</v>
      </c>
      <c r="S1044" s="7" t="str">
        <f t="shared" ref="S1044" si="2762">IF(N1044="-","KEIN LIEFERUMFANG",IF(AND(N1044&lt;=S$3,O1044=""),"AKTUELL",IF(O1044=N1044-1,"KEIN SERIENEINSATZ",IF(N1044&gt;S$3,"NOCH NICHT AKTUELL",IF(AND(N1044&lt;S$3,O1044&lt;S$3),"NICHT AKTUELL",IF(N1044&lt;=S$3,"AKTUELL"))))))</f>
        <v>KEIN SERIENEINSATZ</v>
      </c>
      <c r="T1044" s="1" t="str">
        <f>IF(H1044=H1038,IF(I1044=I1038,"IndizeNeu (Spalte J, K)",IF(K1044&lt;&gt;"","Neue Variant","")),IF(K1044&lt;&gt;"","Neue Variant",""))</f>
        <v/>
      </c>
      <c r="U1044" s="8" t="s">
        <v>1872</v>
      </c>
      <c r="V1044" s="147" t="s">
        <v>508</v>
      </c>
      <c r="W1044" s="37"/>
      <c r="X1044" s="22"/>
      <c r="Y1044" s="4" t="s">
        <v>374</v>
      </c>
      <c r="Z1044" s="4" t="s">
        <v>374</v>
      </c>
      <c r="AA1044" s="4" t="s">
        <v>374</v>
      </c>
      <c r="AB1044" s="32"/>
      <c r="AC1044" s="173"/>
      <c r="AD1044" s="165"/>
      <c r="AE1044" s="165" t="s">
        <v>374</v>
      </c>
      <c r="AF1044" s="165"/>
      <c r="AG1044" s="171"/>
      <c r="AH1044" s="171"/>
      <c r="AI1044" s="171"/>
      <c r="AJ1044" s="172"/>
      <c r="AK1044" s="172" t="s">
        <v>374</v>
      </c>
      <c r="AL1044" s="172" t="s">
        <v>374</v>
      </c>
      <c r="AM1044" s="165"/>
      <c r="AN1044" s="173"/>
      <c r="AO1044" s="173"/>
      <c r="AP1044" s="173"/>
      <c r="AQ1044" s="173"/>
      <c r="AR1044" s="173"/>
      <c r="AS1044" s="173"/>
      <c r="AT1044" s="173"/>
      <c r="AU1044" s="173"/>
      <c r="AV1044" s="173"/>
      <c r="AW1044" s="173"/>
      <c r="AX1044" s="173"/>
      <c r="AY1044" s="173"/>
      <c r="AZ1044" s="173"/>
      <c r="BA1044" s="173" t="s">
        <v>374</v>
      </c>
      <c r="BB1044" s="173"/>
      <c r="BC1044" s="173"/>
      <c r="BD1044" s="173"/>
      <c r="BE1044" s="173"/>
      <c r="BF1044" s="173"/>
      <c r="BG1044" s="173"/>
      <c r="BH1044" s="173"/>
      <c r="BI1044" s="173"/>
      <c r="BJ1044" s="173"/>
      <c r="BK1044" s="173"/>
    </row>
    <row r="1045" spans="1:63" ht="22.5">
      <c r="A1045" s="2" t="s">
        <v>26</v>
      </c>
      <c r="B1045" s="3" t="s">
        <v>436</v>
      </c>
      <c r="C1045" s="4"/>
      <c r="D1045" s="4"/>
      <c r="E1045" s="135" t="str">
        <f t="shared" si="2743"/>
        <v xml:space="preserve">    VTC2,           VTC8, VTC9,               VTP1,           </v>
      </c>
      <c r="F1045" s="6" t="str">
        <f t="shared" ref="F1045" si="2763">LEFT(Q1045,11)</f>
        <v>5H0_970_751</v>
      </c>
      <c r="G1045" s="6" t="str">
        <f t="shared" ref="G1045" si="2764">IF(LEN(Q1045)=11,0,MID(Q1045,13,2))</f>
        <v>D</v>
      </c>
      <c r="H1045" s="6" t="str">
        <f t="shared" ref="H1045" si="2765">CONCATENATE(IF(MID(Q1045,5,3)="970","1AS1"),LEFT(F1045,3),RIGHT(F1045,3))</f>
        <v>1AS15H0751</v>
      </c>
      <c r="I1045" s="6" t="str">
        <f t="shared" ref="I1045" si="2766">IF(G1045=0,"00",IF(LEN(G1045)=1,CONCATENATE(G1045,0),G1045))</f>
        <v>D0</v>
      </c>
      <c r="J1045" s="8" t="s">
        <v>630</v>
      </c>
      <c r="K1045" s="2"/>
      <c r="L1045" s="24" t="s">
        <v>656</v>
      </c>
      <c r="M1045" s="67" t="s">
        <v>2248</v>
      </c>
      <c r="N1045" s="68">
        <v>2048</v>
      </c>
      <c r="O1045" s="69">
        <v>2102</v>
      </c>
      <c r="P1045" s="42" t="s">
        <v>2262</v>
      </c>
      <c r="Q1045" s="24" t="s">
        <v>1286</v>
      </c>
      <c r="R1045" s="6" t="str">
        <f t="shared" ref="R1045" si="2767">IF(J1045&lt;&gt;"",CONCATENATE(H1045,I1045,J1045),CONCATENATE(H1045,I1045,K1045))</f>
        <v>1AS15H0751D0C</v>
      </c>
      <c r="S1045" s="7" t="str">
        <f t="shared" ref="S1045" si="2768">IF(N1045="-","KEIN LIEFERUMFANG",IF(AND(N1045&lt;=S$3,O1045=""),"AKTUELL",IF(O1045=N1045-1,"KEIN SERIENEINSATZ",IF(N1045&gt;S$3,"NOCH NICHT AKTUELL",IF(AND(N1045&lt;S$3,O1045&lt;S$3),"NICHT AKTUELL",IF(N1045&lt;=S$3,"AKTUELL"))))))</f>
        <v>NICHT AKTUELL</v>
      </c>
      <c r="T1045" s="1" t="str">
        <f>IF(H1045=H1039,IF(I1045=I1039,"IndizeNeu (Spalte J, K)",IF(K1045&lt;&gt;"","Neue Variant","")),IF(K1045&lt;&gt;"","Neue Variant",""))</f>
        <v/>
      </c>
      <c r="U1045" s="8"/>
      <c r="V1045" s="8" t="s">
        <v>508</v>
      </c>
      <c r="W1045" s="37"/>
      <c r="X1045" s="22"/>
      <c r="Y1045" s="4" t="s">
        <v>374</v>
      </c>
      <c r="Z1045" s="4" t="s">
        <v>374</v>
      </c>
      <c r="AA1045" s="4" t="s">
        <v>374</v>
      </c>
      <c r="AB1045" s="32"/>
      <c r="AC1045" s="173"/>
      <c r="AD1045" s="165"/>
      <c r="AE1045" s="165" t="s">
        <v>374</v>
      </c>
      <c r="AF1045" s="165"/>
      <c r="AG1045" s="171"/>
      <c r="AH1045" s="171"/>
      <c r="AI1045" s="171"/>
      <c r="AJ1045" s="172"/>
      <c r="AK1045" s="172" t="s">
        <v>374</v>
      </c>
      <c r="AL1045" s="172" t="s">
        <v>374</v>
      </c>
      <c r="AM1045" s="165"/>
      <c r="AN1045" s="173"/>
      <c r="AO1045" s="173"/>
      <c r="AP1045" s="173"/>
      <c r="AQ1045" s="173"/>
      <c r="AR1045" s="173"/>
      <c r="AS1045" s="173"/>
      <c r="AT1045" s="173"/>
      <c r="AU1045" s="173"/>
      <c r="AV1045" s="173"/>
      <c r="AW1045" s="173"/>
      <c r="AX1045" s="173"/>
      <c r="AY1045" s="173"/>
      <c r="AZ1045" s="173"/>
      <c r="BA1045" s="173" t="s">
        <v>374</v>
      </c>
      <c r="BB1045" s="173"/>
      <c r="BC1045" s="173"/>
      <c r="BD1045" s="173"/>
      <c r="BE1045" s="173"/>
      <c r="BF1045" s="173"/>
      <c r="BG1045" s="173"/>
      <c r="BH1045" s="173"/>
      <c r="BI1045" s="173"/>
      <c r="BJ1045" s="173"/>
      <c r="BK1045" s="173"/>
    </row>
    <row r="1046" spans="1:63" ht="22.5">
      <c r="A1046" s="2" t="s">
        <v>26</v>
      </c>
      <c r="B1046" s="3" t="s">
        <v>436</v>
      </c>
      <c r="C1046" s="4"/>
      <c r="D1046" s="4"/>
      <c r="E1046" s="135" t="str">
        <f t="shared" si="2743"/>
        <v xml:space="preserve">    VTC2,             VTC9,               VTP1,           </v>
      </c>
      <c r="F1046" s="6" t="str">
        <f t="shared" ref="F1046" si="2769">LEFT(Q1046,11)</f>
        <v>5H0_970_751</v>
      </c>
      <c r="G1046" s="6" t="str">
        <f t="shared" ref="G1046" si="2770">IF(LEN(Q1046)=11,0,MID(Q1046,13,2))</f>
        <v>D</v>
      </c>
      <c r="H1046" s="6" t="str">
        <f t="shared" ref="H1046" si="2771">CONCATENATE(IF(MID(Q1046,5,3)="970","1AS1"),LEFT(F1046,3),RIGHT(F1046,3))</f>
        <v>1AS15H0751</v>
      </c>
      <c r="I1046" s="6" t="str">
        <f t="shared" ref="I1046" si="2772">IF(G1046=0,"00",IF(LEN(G1046)=1,CONCATENATE(G1046,0),G1046))</f>
        <v>D0</v>
      </c>
      <c r="J1046" s="8" t="s">
        <v>634</v>
      </c>
      <c r="K1046" s="122"/>
      <c r="L1046" s="24" t="s">
        <v>656</v>
      </c>
      <c r="M1046" s="67" t="s">
        <v>2248</v>
      </c>
      <c r="N1046" s="68">
        <v>2103</v>
      </c>
      <c r="O1046" s="69"/>
      <c r="P1046" s="42" t="s">
        <v>2262</v>
      </c>
      <c r="Q1046" s="24" t="s">
        <v>1286</v>
      </c>
      <c r="R1046" s="6" t="str">
        <f t="shared" ref="R1046" si="2773">IF(J1046&lt;&gt;"",CONCATENATE(H1046,I1046,J1046),CONCATENATE(H1046,I1046,K1046))</f>
        <v>1AS15H0751D0D</v>
      </c>
      <c r="S1046" s="7" t="str">
        <f t="shared" ref="S1046" si="2774">IF(N1046="-","KEIN LIEFERUMFANG",IF(AND(N1046&lt;=S$3,O1046=""),"AKTUELL",IF(O1046=N1046-1,"KEIN SERIENEINSATZ",IF(N1046&gt;S$3,"NOCH NICHT AKTUELL",IF(AND(N1046&lt;S$3,O1046&lt;S$3),"NICHT AKTUELL",IF(N1046&lt;=S$3,"AKTUELL"))))))</f>
        <v>AKTUELL</v>
      </c>
      <c r="T1046" s="1" t="str">
        <f>IF(H1046=H1040,IF(I1046=I1040,"IndizeNeu (Spalte J, K)",IF(K1046&lt;&gt;"","Neue Variant","")),IF(K1046&lt;&gt;"","Neue Variant",""))</f>
        <v/>
      </c>
      <c r="U1046" s="8"/>
      <c r="V1046" s="8" t="s">
        <v>508</v>
      </c>
      <c r="W1046" s="37"/>
      <c r="X1046" s="22"/>
      <c r="Y1046" s="4" t="s">
        <v>374</v>
      </c>
      <c r="Z1046" s="4" t="s">
        <v>374</v>
      </c>
      <c r="AA1046" s="4" t="s">
        <v>374</v>
      </c>
      <c r="AB1046" s="32"/>
      <c r="AC1046" s="173"/>
      <c r="AD1046" s="165"/>
      <c r="AE1046" s="165" t="s">
        <v>374</v>
      </c>
      <c r="AF1046" s="165"/>
      <c r="AG1046" s="171"/>
      <c r="AH1046" s="171"/>
      <c r="AI1046" s="171"/>
      <c r="AJ1046" s="172"/>
      <c r="AK1046" s="172"/>
      <c r="AL1046" s="172" t="s">
        <v>374</v>
      </c>
      <c r="AM1046" s="165"/>
      <c r="AN1046" s="173"/>
      <c r="AO1046" s="173"/>
      <c r="AP1046" s="173"/>
      <c r="AQ1046" s="173"/>
      <c r="AR1046" s="173"/>
      <c r="AS1046" s="173"/>
      <c r="AT1046" s="173"/>
      <c r="AU1046" s="173"/>
      <c r="AV1046" s="173"/>
      <c r="AW1046" s="173"/>
      <c r="AX1046" s="173"/>
      <c r="AY1046" s="173"/>
      <c r="AZ1046" s="173"/>
      <c r="BA1046" s="173" t="s">
        <v>374</v>
      </c>
      <c r="BB1046" s="173"/>
      <c r="BC1046" s="173"/>
      <c r="BD1046" s="173"/>
      <c r="BE1046" s="173"/>
      <c r="BF1046" s="173"/>
      <c r="BG1046" s="173"/>
      <c r="BH1046" s="173"/>
      <c r="BI1046" s="173"/>
      <c r="BJ1046" s="173"/>
      <c r="BK1046" s="173"/>
    </row>
    <row r="1047" spans="1:63">
      <c r="A1047" s="2" t="s">
        <v>26</v>
      </c>
      <c r="B1047" s="3" t="s">
        <v>436</v>
      </c>
      <c r="C1047" s="4"/>
      <c r="D1047" s="4"/>
      <c r="E1047" s="135" t="str">
        <f t="shared" si="2743"/>
        <v xml:space="preserve">                VTC8, VTC9,               VTP1,           </v>
      </c>
      <c r="F1047" s="6" t="str">
        <f t="shared" si="2395"/>
        <v>5H0_970_751</v>
      </c>
      <c r="G1047" s="6" t="str">
        <f t="shared" si="2396"/>
        <v>E</v>
      </c>
      <c r="H1047" s="6" t="str">
        <f t="shared" si="2410"/>
        <v>1AS15H0751</v>
      </c>
      <c r="I1047" s="6" t="str">
        <f t="shared" si="2397"/>
        <v>E0</v>
      </c>
      <c r="J1047" s="8" t="s">
        <v>498</v>
      </c>
      <c r="K1047" s="2"/>
      <c r="L1047" s="24" t="s">
        <v>656</v>
      </c>
      <c r="M1047" s="67" t="s">
        <v>1875</v>
      </c>
      <c r="N1047" s="68">
        <v>2048</v>
      </c>
      <c r="O1047" s="69">
        <v>2047</v>
      </c>
      <c r="P1047" s="42" t="s">
        <v>1874</v>
      </c>
      <c r="Q1047" s="24" t="s">
        <v>1287</v>
      </c>
      <c r="R1047" s="6" t="str">
        <f t="shared" si="2566"/>
        <v>1AS15H0751E0A</v>
      </c>
      <c r="S1047" s="7" t="str">
        <f t="shared" si="2756"/>
        <v>KEIN SERIENEINSATZ</v>
      </c>
      <c r="T1047" s="1" t="str">
        <f>IF(H1047=H1034,IF(I1047=I1034,"IndizeNeu (Spalte J, K)",IF(K1047&lt;&gt;"","Neue Variant","")),IF(K1047&lt;&gt;"","Neue Variant",""))</f>
        <v/>
      </c>
      <c r="U1047" s="8"/>
      <c r="V1047" s="8" t="s">
        <v>508</v>
      </c>
      <c r="W1047" s="37"/>
      <c r="X1047" s="22"/>
      <c r="Y1047" s="4" t="s">
        <v>374</v>
      </c>
      <c r="Z1047" s="4" t="s">
        <v>374</v>
      </c>
      <c r="AA1047" s="4" t="s">
        <v>374</v>
      </c>
      <c r="AB1047" s="32"/>
      <c r="AC1047" s="173"/>
      <c r="AD1047" s="165"/>
      <c r="AE1047" s="165"/>
      <c r="AF1047" s="165"/>
      <c r="AG1047" s="171"/>
      <c r="AH1047" s="171"/>
      <c r="AI1047" s="171"/>
      <c r="AJ1047" s="172"/>
      <c r="AK1047" s="172" t="s">
        <v>374</v>
      </c>
      <c r="AL1047" s="172" t="s">
        <v>374</v>
      </c>
      <c r="AM1047" s="165"/>
      <c r="AN1047" s="173"/>
      <c r="AO1047" s="173"/>
      <c r="AP1047" s="173"/>
      <c r="AQ1047" s="173"/>
      <c r="AR1047" s="173"/>
      <c r="AS1047" s="173"/>
      <c r="AT1047" s="173"/>
      <c r="AU1047" s="173"/>
      <c r="AV1047" s="173"/>
      <c r="AW1047" s="173"/>
      <c r="AX1047" s="173"/>
      <c r="AY1047" s="173"/>
      <c r="AZ1047" s="173"/>
      <c r="BA1047" s="173" t="s">
        <v>374</v>
      </c>
      <c r="BB1047" s="173"/>
      <c r="BC1047" s="173"/>
      <c r="BD1047" s="173"/>
      <c r="BE1047" s="173"/>
      <c r="BF1047" s="173"/>
      <c r="BG1047" s="173"/>
      <c r="BH1047" s="173"/>
      <c r="BI1047" s="173"/>
      <c r="BJ1047" s="173"/>
      <c r="BK1047" s="173"/>
    </row>
    <row r="1048" spans="1:63">
      <c r="A1048" s="2" t="s">
        <v>26</v>
      </c>
      <c r="B1048" s="3" t="s">
        <v>436</v>
      </c>
      <c r="C1048" s="4"/>
      <c r="D1048" s="4"/>
      <c r="E1048" s="135" t="str">
        <f t="shared" si="2743"/>
        <v xml:space="preserve">                VTC8, VTC9,               VTP1,           </v>
      </c>
      <c r="F1048" s="6" t="str">
        <f t="shared" ref="F1048:F1049" si="2775">LEFT(Q1048,11)</f>
        <v>5H0_970_751</v>
      </c>
      <c r="G1048" s="6" t="str">
        <f t="shared" ref="G1048:G1049" si="2776">IF(LEN(Q1048)=11,0,MID(Q1048,13,2))</f>
        <v>E</v>
      </c>
      <c r="H1048" s="6" t="str">
        <f t="shared" ref="H1048:H1049" si="2777">CONCATENATE(IF(MID(Q1048,5,3)="970","1AS1"),LEFT(F1048,3),RIGHT(F1048,3))</f>
        <v>1AS15H0751</v>
      </c>
      <c r="I1048" s="6" t="str">
        <f t="shared" ref="I1048:I1049" si="2778">IF(G1048=0,"00",IF(LEN(G1048)=1,CONCATENATE(G1048,0),G1048))</f>
        <v>E0</v>
      </c>
      <c r="J1048" s="8" t="s">
        <v>605</v>
      </c>
      <c r="K1048" s="2"/>
      <c r="L1048" s="24" t="s">
        <v>656</v>
      </c>
      <c r="M1048" s="67" t="s">
        <v>1875</v>
      </c>
      <c r="N1048" s="68">
        <v>2048</v>
      </c>
      <c r="O1048" s="69">
        <v>2047</v>
      </c>
      <c r="P1048" s="42" t="s">
        <v>2247</v>
      </c>
      <c r="Q1048" s="24" t="s">
        <v>1287</v>
      </c>
      <c r="R1048" s="6" t="str">
        <f t="shared" ref="R1048:R1049" si="2779">IF(J1048&lt;&gt;"",CONCATENATE(H1048,I1048,J1048),CONCATENATE(H1048,I1048,K1048))</f>
        <v>1AS15H0751E0B</v>
      </c>
      <c r="S1048" s="7" t="str">
        <f t="shared" ref="S1048:S1049" si="2780">IF(N1048="-","KEIN LIEFERUMFANG",IF(AND(N1048&lt;=S$3,O1048=""),"AKTUELL",IF(O1048=N1048-1,"KEIN SERIENEINSATZ",IF(N1048&gt;S$3,"NOCH NICHT AKTUELL",IF(AND(N1048&lt;S$3,O1048&lt;S$3),"NICHT AKTUELL",IF(N1048&lt;=S$3,"AKTUELL"))))))</f>
        <v>KEIN SERIENEINSATZ</v>
      </c>
      <c r="T1048" s="1" t="str">
        <f>IF(H1048=H1035,IF(I1048=I1035,"IndizeNeu (Spalte J, K)",IF(K1048&lt;&gt;"","Neue Variant","")),IF(K1048&lt;&gt;"","Neue Variant",""))</f>
        <v/>
      </c>
      <c r="U1048" s="8" t="s">
        <v>1872</v>
      </c>
      <c r="V1048" s="147" t="s">
        <v>508</v>
      </c>
      <c r="W1048" s="37"/>
      <c r="X1048" s="22"/>
      <c r="Y1048" s="4" t="s">
        <v>374</v>
      </c>
      <c r="Z1048" s="4" t="s">
        <v>374</v>
      </c>
      <c r="AA1048" s="4" t="s">
        <v>374</v>
      </c>
      <c r="AB1048" s="32"/>
      <c r="AC1048" s="173"/>
      <c r="AD1048" s="165"/>
      <c r="AE1048" s="165"/>
      <c r="AF1048" s="165"/>
      <c r="AG1048" s="171"/>
      <c r="AH1048" s="171"/>
      <c r="AI1048" s="171"/>
      <c r="AJ1048" s="172"/>
      <c r="AK1048" s="172" t="s">
        <v>374</v>
      </c>
      <c r="AL1048" s="172" t="s">
        <v>374</v>
      </c>
      <c r="AM1048" s="165"/>
      <c r="AN1048" s="173"/>
      <c r="AO1048" s="173"/>
      <c r="AP1048" s="173"/>
      <c r="AQ1048" s="173"/>
      <c r="AR1048" s="173"/>
      <c r="AS1048" s="173"/>
      <c r="AT1048" s="173"/>
      <c r="AU1048" s="173"/>
      <c r="AV1048" s="173"/>
      <c r="AW1048" s="173"/>
      <c r="AX1048" s="173"/>
      <c r="AY1048" s="173"/>
      <c r="AZ1048" s="173"/>
      <c r="BA1048" s="173" t="s">
        <v>374</v>
      </c>
      <c r="BB1048" s="173"/>
      <c r="BC1048" s="173"/>
      <c r="BD1048" s="173"/>
      <c r="BE1048" s="173"/>
      <c r="BF1048" s="173"/>
      <c r="BG1048" s="173"/>
      <c r="BH1048" s="173"/>
      <c r="BI1048" s="173"/>
      <c r="BJ1048" s="173"/>
      <c r="BK1048" s="173"/>
    </row>
    <row r="1049" spans="1:63" ht="22.5">
      <c r="A1049" s="2" t="s">
        <v>26</v>
      </c>
      <c r="B1049" s="3" t="s">
        <v>436</v>
      </c>
      <c r="C1049" s="4"/>
      <c r="D1049" s="4"/>
      <c r="E1049" s="135" t="str">
        <f t="shared" si="2743"/>
        <v xml:space="preserve">                VTC8, VTC9,               VTP1,           </v>
      </c>
      <c r="F1049" s="6" t="str">
        <f t="shared" si="2775"/>
        <v>5H0_970_751</v>
      </c>
      <c r="G1049" s="6" t="str">
        <f t="shared" si="2776"/>
        <v>E</v>
      </c>
      <c r="H1049" s="6" t="str">
        <f t="shared" si="2777"/>
        <v>1AS15H0751</v>
      </c>
      <c r="I1049" s="6" t="str">
        <f t="shared" si="2778"/>
        <v>E0</v>
      </c>
      <c r="J1049" s="8" t="s">
        <v>630</v>
      </c>
      <c r="K1049" s="2"/>
      <c r="L1049" s="24" t="s">
        <v>656</v>
      </c>
      <c r="M1049" s="67" t="s">
        <v>2248</v>
      </c>
      <c r="N1049" s="68">
        <v>2048</v>
      </c>
      <c r="O1049" s="69">
        <v>2102</v>
      </c>
      <c r="P1049" s="42" t="s">
        <v>2262</v>
      </c>
      <c r="Q1049" s="24" t="s">
        <v>1287</v>
      </c>
      <c r="R1049" s="6" t="str">
        <f t="shared" si="2779"/>
        <v>1AS15H0751E0C</v>
      </c>
      <c r="S1049" s="7" t="str">
        <f t="shared" si="2780"/>
        <v>NICHT AKTUELL</v>
      </c>
      <c r="T1049" s="1" t="str">
        <f>IF(H1049=H1035,IF(I1049=I1035,"IndizeNeu (Spalte J, K)",IF(K1049&lt;&gt;"","Neue Variant","")),IF(K1049&lt;&gt;"","Neue Variant",""))</f>
        <v/>
      </c>
      <c r="U1049" s="8"/>
      <c r="V1049" s="8" t="s">
        <v>508</v>
      </c>
      <c r="W1049" s="37"/>
      <c r="X1049" s="22"/>
      <c r="Y1049" s="4" t="s">
        <v>374</v>
      </c>
      <c r="Z1049" s="4" t="s">
        <v>374</v>
      </c>
      <c r="AA1049" s="4" t="s">
        <v>374</v>
      </c>
      <c r="AB1049" s="32"/>
      <c r="AC1049" s="173"/>
      <c r="AD1049" s="165"/>
      <c r="AE1049" s="165"/>
      <c r="AF1049" s="165"/>
      <c r="AG1049" s="171"/>
      <c r="AH1049" s="171"/>
      <c r="AI1049" s="171"/>
      <c r="AJ1049" s="172"/>
      <c r="AK1049" s="172" t="s">
        <v>374</v>
      </c>
      <c r="AL1049" s="172" t="s">
        <v>374</v>
      </c>
      <c r="AM1049" s="165"/>
      <c r="AN1049" s="173"/>
      <c r="AO1049" s="173"/>
      <c r="AP1049" s="173"/>
      <c r="AQ1049" s="173"/>
      <c r="AR1049" s="173"/>
      <c r="AS1049" s="173"/>
      <c r="AT1049" s="173"/>
      <c r="AU1049" s="173"/>
      <c r="AV1049" s="173"/>
      <c r="AW1049" s="173"/>
      <c r="AX1049" s="173"/>
      <c r="AY1049" s="173"/>
      <c r="AZ1049" s="173"/>
      <c r="BA1049" s="173" t="s">
        <v>374</v>
      </c>
      <c r="BB1049" s="173"/>
      <c r="BC1049" s="173"/>
      <c r="BD1049" s="173"/>
      <c r="BE1049" s="173"/>
      <c r="BF1049" s="173"/>
      <c r="BG1049" s="173"/>
      <c r="BH1049" s="173"/>
      <c r="BI1049" s="173"/>
      <c r="BJ1049" s="173"/>
      <c r="BK1049" s="173"/>
    </row>
    <row r="1050" spans="1:63" ht="22.5">
      <c r="A1050" s="2" t="s">
        <v>26</v>
      </c>
      <c r="B1050" s="3" t="s">
        <v>436</v>
      </c>
      <c r="C1050" s="4"/>
      <c r="D1050" s="4"/>
      <c r="E1050" s="135" t="str">
        <f t="shared" si="2743"/>
        <v xml:space="preserve">                  VTC9,               VTP1,           </v>
      </c>
      <c r="F1050" s="6" t="str">
        <f t="shared" ref="F1050" si="2781">LEFT(Q1050,11)</f>
        <v>5H0_970_751</v>
      </c>
      <c r="G1050" s="6" t="str">
        <f t="shared" ref="G1050" si="2782">IF(LEN(Q1050)=11,0,MID(Q1050,13,2))</f>
        <v>E</v>
      </c>
      <c r="H1050" s="6" t="str">
        <f t="shared" ref="H1050" si="2783">CONCATENATE(IF(MID(Q1050,5,3)="970","1AS1"),LEFT(F1050,3),RIGHT(F1050,3))</f>
        <v>1AS15H0751</v>
      </c>
      <c r="I1050" s="6" t="str">
        <f t="shared" ref="I1050" si="2784">IF(G1050=0,"00",IF(LEN(G1050)=1,CONCATENATE(G1050,0),G1050))</f>
        <v>E0</v>
      </c>
      <c r="J1050" s="8" t="s">
        <v>634</v>
      </c>
      <c r="K1050" s="122"/>
      <c r="L1050" s="24" t="s">
        <v>656</v>
      </c>
      <c r="M1050" s="67" t="s">
        <v>2248</v>
      </c>
      <c r="N1050" s="68">
        <v>2103</v>
      </c>
      <c r="O1050" s="69"/>
      <c r="P1050" s="42" t="s">
        <v>2262</v>
      </c>
      <c r="Q1050" s="24" t="s">
        <v>1287</v>
      </c>
      <c r="R1050" s="6" t="str">
        <f t="shared" ref="R1050" si="2785">IF(J1050&lt;&gt;"",CONCATENATE(H1050,I1050,J1050),CONCATENATE(H1050,I1050,K1050))</f>
        <v>1AS15H0751E0D</v>
      </c>
      <c r="S1050" s="7" t="str">
        <f t="shared" ref="S1050" si="2786">IF(N1050="-","KEIN LIEFERUMFANG",IF(AND(N1050&lt;=S$3,O1050=""),"AKTUELL",IF(O1050=N1050-1,"KEIN SERIENEINSATZ",IF(N1050&gt;S$3,"NOCH NICHT AKTUELL",IF(AND(N1050&lt;S$3,O1050&lt;S$3),"NICHT AKTUELL",IF(N1050&lt;=S$3,"AKTUELL"))))))</f>
        <v>AKTUELL</v>
      </c>
      <c r="T1050" s="1" t="str">
        <f>IF(H1050=H1036,IF(I1050=I1036,"IndizeNeu (Spalte J, K)",IF(K1050&lt;&gt;"","Neue Variant","")),IF(K1050&lt;&gt;"","Neue Variant",""))</f>
        <v/>
      </c>
      <c r="U1050" s="8"/>
      <c r="V1050" s="8" t="s">
        <v>508</v>
      </c>
      <c r="W1050" s="37"/>
      <c r="X1050" s="22"/>
      <c r="Y1050" s="4" t="s">
        <v>374</v>
      </c>
      <c r="Z1050" s="4" t="s">
        <v>374</v>
      </c>
      <c r="AA1050" s="4" t="s">
        <v>374</v>
      </c>
      <c r="AB1050" s="32"/>
      <c r="AC1050" s="173"/>
      <c r="AD1050" s="165"/>
      <c r="AE1050" s="165"/>
      <c r="AF1050" s="165"/>
      <c r="AG1050" s="171"/>
      <c r="AH1050" s="171"/>
      <c r="AI1050" s="171"/>
      <c r="AJ1050" s="172"/>
      <c r="AK1050" s="172"/>
      <c r="AL1050" s="172" t="s">
        <v>374</v>
      </c>
      <c r="AM1050" s="165"/>
      <c r="AN1050" s="173"/>
      <c r="AO1050" s="173"/>
      <c r="AP1050" s="173"/>
      <c r="AQ1050" s="173"/>
      <c r="AR1050" s="173"/>
      <c r="AS1050" s="173"/>
      <c r="AT1050" s="173"/>
      <c r="AU1050" s="173"/>
      <c r="AV1050" s="173"/>
      <c r="AW1050" s="173"/>
      <c r="AX1050" s="173"/>
      <c r="AY1050" s="173"/>
      <c r="AZ1050" s="173"/>
      <c r="BA1050" s="173" t="s">
        <v>374</v>
      </c>
      <c r="BB1050" s="173"/>
      <c r="BC1050" s="173"/>
      <c r="BD1050" s="173"/>
      <c r="BE1050" s="173"/>
      <c r="BF1050" s="173"/>
      <c r="BG1050" s="173"/>
      <c r="BH1050" s="173"/>
      <c r="BI1050" s="173"/>
      <c r="BJ1050" s="173"/>
      <c r="BK1050" s="173"/>
    </row>
    <row r="1051" spans="1:63">
      <c r="A1051" s="2" t="s">
        <v>26</v>
      </c>
      <c r="B1051" s="3" t="s">
        <v>436</v>
      </c>
      <c r="C1051" s="4"/>
      <c r="D1051" s="4"/>
      <c r="E1051" s="135" t="str">
        <f t="shared" si="2743"/>
        <v xml:space="preserve">    VTC2,           VTC8, VTC9,               VTP1,           </v>
      </c>
      <c r="F1051" s="6" t="str">
        <f t="shared" ref="F1051:F1055" si="2787">LEFT(Q1051,11)</f>
        <v>5H0_970_751</v>
      </c>
      <c r="G1051" s="6" t="str">
        <f t="shared" ref="G1051:G1055" si="2788">IF(LEN(Q1051)=11,0,MID(Q1051,13,2))</f>
        <v>F</v>
      </c>
      <c r="H1051" s="6" t="str">
        <f t="shared" ref="H1051:H1055" si="2789">CONCATENATE(IF(MID(Q1051,5,3)="970","1AS1"),LEFT(F1051,3),RIGHT(F1051,3))</f>
        <v>1AS15H0751</v>
      </c>
      <c r="I1051" s="6" t="str">
        <f t="shared" ref="I1051:I1055" si="2790">IF(G1051=0,"00",IF(LEN(G1051)=1,CONCATENATE(G1051,0),G1051))</f>
        <v>F0</v>
      </c>
      <c r="J1051" s="8" t="s">
        <v>498</v>
      </c>
      <c r="K1051" s="2"/>
      <c r="L1051" s="24" t="s">
        <v>656</v>
      </c>
      <c r="M1051" s="67" t="s">
        <v>2309</v>
      </c>
      <c r="N1051" s="68">
        <v>2125</v>
      </c>
      <c r="O1051" s="69">
        <v>2124</v>
      </c>
      <c r="P1051" s="42" t="s">
        <v>2215</v>
      </c>
      <c r="Q1051" s="24" t="s">
        <v>1693</v>
      </c>
      <c r="R1051" s="6" t="str">
        <f t="shared" ref="R1051:R1055" si="2791">IF(J1051&lt;&gt;"",CONCATENATE(H1051,I1051,J1051),CONCATENATE(H1051,I1051,K1051))</f>
        <v>1AS15H0751F0A</v>
      </c>
      <c r="S1051" s="7" t="str">
        <f t="shared" ref="S1051:S1055" si="2792">IF(N1051="-","KEIN LIEFERUMFANG",IF(AND(N1051&lt;=S$3,O1051=""),"AKTUELL",IF(O1051=N1051-1,"KEIN SERIENEINSATZ",IF(N1051&gt;S$3,"NOCH NICHT AKTUELL",IF(AND(N1051&lt;S$3,O1051&lt;S$3),"NICHT AKTUELL",IF(N1051&lt;=S$3,"AKTUELL"))))))</f>
        <v>KEIN SERIENEINSATZ</v>
      </c>
      <c r="T1051" s="1" t="str">
        <f>IF(H1051=H1040,IF(I1051=I1040,"IndizeNeu (Spalte J, K)",IF(K1051&lt;&gt;"","Neue Variant","")),IF(K1051&lt;&gt;"","Neue Variant",""))</f>
        <v/>
      </c>
      <c r="U1051" s="8" t="s">
        <v>2216</v>
      </c>
      <c r="V1051" s="8" t="s">
        <v>508</v>
      </c>
      <c r="W1051" s="37"/>
      <c r="X1051" s="22"/>
      <c r="Y1051" s="4" t="s">
        <v>374</v>
      </c>
      <c r="Z1051" s="4" t="s">
        <v>374</v>
      </c>
      <c r="AA1051" s="4" t="s">
        <v>374</v>
      </c>
      <c r="AB1051" s="32"/>
      <c r="AC1051" s="173"/>
      <c r="AD1051" s="165"/>
      <c r="AE1051" s="165" t="s">
        <v>374</v>
      </c>
      <c r="AF1051" s="165"/>
      <c r="AG1051" s="171"/>
      <c r="AH1051" s="171"/>
      <c r="AI1051" s="171"/>
      <c r="AJ1051" s="172"/>
      <c r="AK1051" s="172" t="s">
        <v>374</v>
      </c>
      <c r="AL1051" s="172" t="s">
        <v>374</v>
      </c>
      <c r="AM1051" s="165"/>
      <c r="AN1051" s="173"/>
      <c r="AO1051" s="173"/>
      <c r="AP1051" s="173"/>
      <c r="AQ1051" s="173"/>
      <c r="AR1051" s="173"/>
      <c r="AS1051" s="173"/>
      <c r="AT1051" s="173"/>
      <c r="AU1051" s="173"/>
      <c r="AV1051" s="173"/>
      <c r="AW1051" s="173"/>
      <c r="AX1051" s="173"/>
      <c r="AY1051" s="173"/>
      <c r="AZ1051" s="173"/>
      <c r="BA1051" s="173" t="s">
        <v>374</v>
      </c>
      <c r="BB1051" s="173"/>
      <c r="BC1051" s="173"/>
      <c r="BD1051" s="173"/>
      <c r="BE1051" s="173"/>
      <c r="BF1051" s="173"/>
      <c r="BG1051" s="173"/>
      <c r="BH1051" s="173"/>
      <c r="BI1051" s="173"/>
      <c r="BJ1051" s="173"/>
      <c r="BK1051" s="173"/>
    </row>
    <row r="1052" spans="1:63">
      <c r="A1052" s="2" t="s">
        <v>26</v>
      </c>
      <c r="B1052" s="3" t="s">
        <v>436</v>
      </c>
      <c r="C1052" s="4"/>
      <c r="D1052" s="4"/>
      <c r="E1052" s="135" t="str">
        <f t="shared" si="2743"/>
        <v xml:space="preserve">    VTC2,           VTC8, VTC9,               VTP1,           </v>
      </c>
      <c r="F1052" s="6" t="str">
        <f t="shared" ref="F1052" si="2793">LEFT(Q1052,11)</f>
        <v>5H0_970_751</v>
      </c>
      <c r="G1052" s="6" t="str">
        <f t="shared" ref="G1052" si="2794">IF(LEN(Q1052)=11,0,MID(Q1052,13,2))</f>
        <v>F</v>
      </c>
      <c r="H1052" s="6" t="str">
        <f t="shared" ref="H1052" si="2795">CONCATENATE(IF(MID(Q1052,5,3)="970","1AS1"),LEFT(F1052,3),RIGHT(F1052,3))</f>
        <v>1AS15H0751</v>
      </c>
      <c r="I1052" s="6" t="str">
        <f t="shared" ref="I1052" si="2796">IF(G1052=0,"00",IF(LEN(G1052)=1,CONCATENATE(G1052,0),G1052))</f>
        <v>F0</v>
      </c>
      <c r="J1052" s="8" t="s">
        <v>605</v>
      </c>
      <c r="K1052" s="2"/>
      <c r="L1052" s="24" t="s">
        <v>656</v>
      </c>
      <c r="M1052" s="67" t="s">
        <v>2309</v>
      </c>
      <c r="N1052" s="68">
        <v>2125</v>
      </c>
      <c r="O1052" s="69">
        <v>2124</v>
      </c>
      <c r="P1052" s="42" t="s">
        <v>2289</v>
      </c>
      <c r="Q1052" s="24" t="s">
        <v>1693</v>
      </c>
      <c r="R1052" s="6" t="str">
        <f t="shared" ref="R1052" si="2797">IF(J1052&lt;&gt;"",CONCATENATE(H1052,I1052,J1052),CONCATENATE(H1052,I1052,K1052))</f>
        <v>1AS15H0751F0B</v>
      </c>
      <c r="S1052" s="7" t="str">
        <f t="shared" ref="S1052" si="2798">IF(N1052="-","KEIN LIEFERUMFANG",IF(AND(N1052&lt;=S$3,O1052=""),"AKTUELL",IF(O1052=N1052-1,"KEIN SERIENEINSATZ",IF(N1052&gt;S$3,"NOCH NICHT AKTUELL",IF(AND(N1052&lt;S$3,O1052&lt;S$3),"NICHT AKTUELL",IF(N1052&lt;=S$3,"AKTUELL"))))))</f>
        <v>KEIN SERIENEINSATZ</v>
      </c>
      <c r="T1052" s="1" t="str">
        <f>IF(H1052=H1041,IF(I1052=I1041,"IndizeNeu (Spalte J, K)",IF(K1052&lt;&gt;"","Neue Variant","")),IF(K1052&lt;&gt;"","Neue Variant",""))</f>
        <v/>
      </c>
      <c r="U1052" s="8" t="s">
        <v>2216</v>
      </c>
      <c r="V1052" s="8" t="s">
        <v>508</v>
      </c>
      <c r="W1052" s="37"/>
      <c r="X1052" s="22"/>
      <c r="Y1052" s="4" t="s">
        <v>374</v>
      </c>
      <c r="Z1052" s="4" t="s">
        <v>374</v>
      </c>
      <c r="AA1052" s="4" t="s">
        <v>374</v>
      </c>
      <c r="AB1052" s="32"/>
      <c r="AC1052" s="173"/>
      <c r="AD1052" s="165"/>
      <c r="AE1052" s="165" t="s">
        <v>374</v>
      </c>
      <c r="AF1052" s="165"/>
      <c r="AG1052" s="171"/>
      <c r="AH1052" s="171"/>
      <c r="AI1052" s="171"/>
      <c r="AJ1052" s="172"/>
      <c r="AK1052" s="172" t="s">
        <v>374</v>
      </c>
      <c r="AL1052" s="172" t="s">
        <v>374</v>
      </c>
      <c r="AM1052" s="165"/>
      <c r="AN1052" s="173"/>
      <c r="AO1052" s="173"/>
      <c r="AP1052" s="173"/>
      <c r="AQ1052" s="173"/>
      <c r="AR1052" s="173"/>
      <c r="AS1052" s="173"/>
      <c r="AT1052" s="173"/>
      <c r="AU1052" s="173"/>
      <c r="AV1052" s="173"/>
      <c r="AW1052" s="173"/>
      <c r="AX1052" s="173"/>
      <c r="AY1052" s="173"/>
      <c r="AZ1052" s="173"/>
      <c r="BA1052" s="173" t="s">
        <v>374</v>
      </c>
      <c r="BB1052" s="173"/>
      <c r="BC1052" s="173"/>
      <c r="BD1052" s="173"/>
      <c r="BE1052" s="173"/>
      <c r="BF1052" s="173"/>
      <c r="BG1052" s="173"/>
      <c r="BH1052" s="173"/>
      <c r="BI1052" s="173"/>
      <c r="BJ1052" s="173"/>
      <c r="BK1052" s="173"/>
    </row>
    <row r="1053" spans="1:63">
      <c r="A1053" s="2" t="s">
        <v>26</v>
      </c>
      <c r="B1053" s="3" t="s">
        <v>436</v>
      </c>
      <c r="C1053" s="4"/>
      <c r="D1053" s="4"/>
      <c r="E1053" s="135" t="str">
        <f t="shared" ref="E1053" si="2799">CONCATENATE(IF(AC1053&gt;0,$AC$1," ")," ",IF(AD1053&gt;0,$AD$1," ")," ",IF(AE1053&gt;0,$AE$1," ")," ",IF(AF1053&gt;0,$AF$1," ")," ",IF(AG1053&gt;0,$AG$1," ")," ",IF(AH1053&gt;0,$AH$1," ")," ",IF(AI1053&gt;0,$AI$1," ")," ",IF(AJ1053&gt;0,$AJ$1," ")," ",IF(AK1053&gt;0,$AK$1," ")," ",IF(AL1053&gt;0,$AL$1," ")," ",IF(AM1053&gt;0,$AM$1," "),IF(AN1053&gt;0,$AN$1," "),IF(AO1053&gt;0,$AO$1," "),IF(AP1053&gt;0,$AP$1," "),IF(AQ1053&gt;0,$AQ$1," "),IF(AR1053&gt;0,$AR$1," "),IF(AS1053&gt;0,$AS$1," "),IF(AT1053&gt;0,$AT$1," "),IF(AU1053&gt;0,$AU$1," "),IF(AV1053&gt;0,$AV$1," "),IF(AW1053&gt;0,$AW$1," "),IF(AX1053&gt;0,$AX$1," "),IF(AY1053&gt;0,$AY$1," "),IF(AZ1053&gt;0,$AZ$1," "),IF(BA1053&gt;0,$BA$1," "),IF(BB1053&gt;0,$BB$1," "),IF(BC1053&gt;0,$BC$1," "),IF(BD1053&gt;0,$BD$1," "),IF(BE1053&gt;0,$BE$1," "),IF(BF1053&gt;0,$BF$1," "),IF(BG1053&gt;0,$BG$1," "),IF(BH1053&gt;0,$BH$1," "),IF(BI1053&gt;0,$BI$1," "),IF(BJ1053&gt;0,$BJ$1," "),IF(BK1053&gt;0,$BK$1," "),IF(BL1053&gt;0,$BL$1," "))</f>
        <v xml:space="preserve">    VTC2,             VTC9,               VTP1,           </v>
      </c>
      <c r="F1053" s="6" t="str">
        <f t="shared" ref="F1053" si="2800">LEFT(Q1053,11)</f>
        <v>5H0_970_751</v>
      </c>
      <c r="G1053" s="6" t="str">
        <f t="shared" ref="G1053" si="2801">IF(LEN(Q1053)=11,0,MID(Q1053,13,2))</f>
        <v>F</v>
      </c>
      <c r="H1053" s="6" t="str">
        <f t="shared" ref="H1053" si="2802">CONCATENATE(IF(MID(Q1053,5,3)="970","1AS1"),LEFT(F1053,3),RIGHT(F1053,3))</f>
        <v>1AS15H0751</v>
      </c>
      <c r="I1053" s="6" t="str">
        <f t="shared" ref="I1053" si="2803">IF(G1053=0,"00",IF(LEN(G1053)=1,CONCATENATE(G1053,0),G1053))</f>
        <v>F0</v>
      </c>
      <c r="J1053" s="8" t="s">
        <v>634</v>
      </c>
      <c r="K1053" s="2"/>
      <c r="L1053" s="24" t="s">
        <v>656</v>
      </c>
      <c r="M1053" s="67" t="s">
        <v>2309</v>
      </c>
      <c r="N1053" s="68">
        <v>2125</v>
      </c>
      <c r="O1053" s="69"/>
      <c r="P1053" s="42" t="s">
        <v>2289</v>
      </c>
      <c r="Q1053" s="24" t="s">
        <v>1693</v>
      </c>
      <c r="R1053" s="6" t="str">
        <f t="shared" ref="R1053" si="2804">IF(J1053&lt;&gt;"",CONCATENATE(H1053,I1053,J1053),CONCATENATE(H1053,I1053,K1053))</f>
        <v>1AS15H0751F0D</v>
      </c>
      <c r="S1053" s="7" t="str">
        <f t="shared" ref="S1053" si="2805">IF(N1053="-","KEIN LIEFERUMFANG",IF(AND(N1053&lt;=S$3,O1053=""),"AKTUELL",IF(O1053=N1053-1,"KEIN SERIENEINSATZ",IF(N1053&gt;S$3,"NOCH NICHT AKTUELL",IF(AND(N1053&lt;S$3,O1053&lt;S$3),"NICHT AKTUELL",IF(N1053&lt;=S$3,"AKTUELL"))))))</f>
        <v>NOCH NICHT AKTUELL</v>
      </c>
      <c r="T1053" s="1" t="str">
        <f>IF(H1053=H1042,IF(I1053=I1042,"IndizeNeu (Spalte J, K)",IF(K1053&lt;&gt;"","Neue Variant","")),IF(K1053&lt;&gt;"","Neue Variant",""))</f>
        <v/>
      </c>
      <c r="U1053" s="8" t="s">
        <v>2216</v>
      </c>
      <c r="V1053" s="8" t="s">
        <v>508</v>
      </c>
      <c r="W1053" s="37"/>
      <c r="X1053" s="22"/>
      <c r="Y1053" s="4" t="s">
        <v>374</v>
      </c>
      <c r="Z1053" s="4" t="s">
        <v>374</v>
      </c>
      <c r="AA1053" s="4" t="s">
        <v>374</v>
      </c>
      <c r="AB1053" s="32"/>
      <c r="AC1053" s="173"/>
      <c r="AD1053" s="165"/>
      <c r="AE1053" s="165" t="s">
        <v>374</v>
      </c>
      <c r="AF1053" s="165"/>
      <c r="AG1053" s="171"/>
      <c r="AH1053" s="171"/>
      <c r="AI1053" s="171"/>
      <c r="AJ1053" s="172"/>
      <c r="AK1053" s="172"/>
      <c r="AL1053" s="172" t="s">
        <v>374</v>
      </c>
      <c r="AM1053" s="165"/>
      <c r="AN1053" s="173"/>
      <c r="AO1053" s="173"/>
      <c r="AP1053" s="173"/>
      <c r="AQ1053" s="173"/>
      <c r="AR1053" s="173"/>
      <c r="AS1053" s="173"/>
      <c r="AT1053" s="173"/>
      <c r="AU1053" s="173"/>
      <c r="AV1053" s="173"/>
      <c r="AW1053" s="173"/>
      <c r="AX1053" s="173"/>
      <c r="AY1053" s="173"/>
      <c r="AZ1053" s="173"/>
      <c r="BA1053" s="173" t="s">
        <v>374</v>
      </c>
      <c r="BB1053" s="173"/>
      <c r="BC1053" s="173"/>
      <c r="BD1053" s="173"/>
      <c r="BE1053" s="173"/>
      <c r="BF1053" s="173"/>
      <c r="BG1053" s="173"/>
      <c r="BH1053" s="173"/>
      <c r="BI1053" s="173"/>
      <c r="BJ1053" s="173"/>
      <c r="BK1053" s="173"/>
    </row>
    <row r="1054" spans="1:63">
      <c r="A1054" s="2" t="s">
        <v>26</v>
      </c>
      <c r="B1054" s="3" t="s">
        <v>436</v>
      </c>
      <c r="C1054" s="4"/>
      <c r="D1054" s="4"/>
      <c r="E1054" s="135" t="str">
        <f t="shared" si="2743"/>
        <v xml:space="preserve">                VTC8, VTC9,               VTP1,           </v>
      </c>
      <c r="F1054" s="6" t="str">
        <f t="shared" si="2787"/>
        <v>5H0_970_751</v>
      </c>
      <c r="G1054" s="6" t="str">
        <f t="shared" si="2788"/>
        <v>G</v>
      </c>
      <c r="H1054" s="6" t="str">
        <f t="shared" si="2789"/>
        <v>1AS15H0751</v>
      </c>
      <c r="I1054" s="6" t="str">
        <f t="shared" si="2790"/>
        <v>G0</v>
      </c>
      <c r="J1054" s="8" t="s">
        <v>498</v>
      </c>
      <c r="K1054" s="2"/>
      <c r="L1054" s="24" t="s">
        <v>657</v>
      </c>
      <c r="M1054" s="67" t="s">
        <v>2309</v>
      </c>
      <c r="N1054" s="68">
        <v>2125</v>
      </c>
      <c r="O1054" s="69">
        <v>2124</v>
      </c>
      <c r="P1054" s="42" t="s">
        <v>2215</v>
      </c>
      <c r="Q1054" s="24" t="s">
        <v>1694</v>
      </c>
      <c r="R1054" s="6" t="str">
        <f t="shared" si="2791"/>
        <v>1AS15H0751G0A</v>
      </c>
      <c r="S1054" s="7" t="str">
        <f t="shared" si="2792"/>
        <v>KEIN SERIENEINSATZ</v>
      </c>
      <c r="T1054" s="1" t="str">
        <f>IF(H1054=H1037,IF(I1054=I1037,"IndizeNeu (Spalte J, K)",IF(K1054&lt;&gt;"","Neue Variant","")),IF(K1054&lt;&gt;"","Neue Variant",""))</f>
        <v/>
      </c>
      <c r="U1054" s="8" t="s">
        <v>2216</v>
      </c>
      <c r="V1054" s="8" t="s">
        <v>508</v>
      </c>
      <c r="W1054" s="37"/>
      <c r="X1054" s="22"/>
      <c r="Y1054" s="4" t="s">
        <v>374</v>
      </c>
      <c r="Z1054" s="4" t="s">
        <v>374</v>
      </c>
      <c r="AA1054" s="4" t="s">
        <v>374</v>
      </c>
      <c r="AB1054" s="32"/>
      <c r="AC1054" s="173"/>
      <c r="AD1054" s="165"/>
      <c r="AE1054" s="165"/>
      <c r="AF1054" s="165"/>
      <c r="AG1054" s="171"/>
      <c r="AH1054" s="171"/>
      <c r="AI1054" s="171"/>
      <c r="AJ1054" s="172"/>
      <c r="AK1054" s="172" t="s">
        <v>374</v>
      </c>
      <c r="AL1054" s="172" t="s">
        <v>374</v>
      </c>
      <c r="AM1054" s="165"/>
      <c r="AN1054" s="173"/>
      <c r="AO1054" s="173"/>
      <c r="AP1054" s="173"/>
      <c r="AQ1054" s="173"/>
      <c r="AR1054" s="173"/>
      <c r="AS1054" s="173"/>
      <c r="AT1054" s="173"/>
      <c r="AU1054" s="173"/>
      <c r="AV1054" s="173"/>
      <c r="AW1054" s="173"/>
      <c r="AX1054" s="173"/>
      <c r="AY1054" s="173"/>
      <c r="AZ1054" s="173"/>
      <c r="BA1054" s="173" t="s">
        <v>374</v>
      </c>
      <c r="BB1054" s="173"/>
      <c r="BC1054" s="173"/>
      <c r="BD1054" s="173"/>
      <c r="BE1054" s="173"/>
      <c r="BF1054" s="173"/>
      <c r="BG1054" s="173"/>
      <c r="BH1054" s="173"/>
      <c r="BI1054" s="173"/>
      <c r="BJ1054" s="173"/>
      <c r="BK1054" s="173"/>
    </row>
    <row r="1055" spans="1:63">
      <c r="A1055" s="2" t="s">
        <v>26</v>
      </c>
      <c r="B1055" s="3" t="s">
        <v>436</v>
      </c>
      <c r="C1055" s="4"/>
      <c r="D1055" s="4"/>
      <c r="E1055" s="135" t="str">
        <f t="shared" ref="E1055" si="2806">CONCATENATE(IF(AC1055&gt;0,$AC$1," ")," ",IF(AD1055&gt;0,$AD$1," ")," ",IF(AE1055&gt;0,$AE$1," ")," ",IF(AF1055&gt;0,$AF$1," ")," ",IF(AG1055&gt;0,$AG$1," ")," ",IF(AH1055&gt;0,$AH$1," ")," ",IF(AI1055&gt;0,$AI$1," ")," ",IF(AJ1055&gt;0,$AJ$1," ")," ",IF(AK1055&gt;0,$AK$1," ")," ",IF(AL1055&gt;0,$AL$1," ")," ",IF(AM1055&gt;0,$AM$1," "),IF(AN1055&gt;0,$AN$1," "),IF(AO1055&gt;0,$AO$1," "),IF(AP1055&gt;0,$AP$1," "),IF(AQ1055&gt;0,$AQ$1," "),IF(AR1055&gt;0,$AR$1," "),IF(AS1055&gt;0,$AS$1," "),IF(AT1055&gt;0,$AT$1," "),IF(AU1055&gt;0,$AU$1," "),IF(AV1055&gt;0,$AV$1," "),IF(AW1055&gt;0,$AW$1," "),IF(AX1055&gt;0,$AX$1," "),IF(AY1055&gt;0,$AY$1," "),IF(AZ1055&gt;0,$AZ$1," "),IF(BA1055&gt;0,$BA$1," "),IF(BB1055&gt;0,$BB$1," "),IF(BC1055&gt;0,$BC$1," "),IF(BD1055&gt;0,$BD$1," "),IF(BE1055&gt;0,$BE$1," "),IF(BF1055&gt;0,$BF$1," "),IF(BG1055&gt;0,$BG$1," "),IF(BH1055&gt;0,$BH$1," "),IF(BI1055&gt;0,$BI$1," "),IF(BJ1055&gt;0,$BJ$1," "),IF(BK1055&gt;0,$BK$1," "),IF(BL1055&gt;0,$BL$1," "))</f>
        <v xml:space="preserve">                VTC8, VTC9,               VTP1,           </v>
      </c>
      <c r="F1055" s="6" t="str">
        <f t="shared" si="2787"/>
        <v>5H0_970_751</v>
      </c>
      <c r="G1055" s="6" t="str">
        <f t="shared" si="2788"/>
        <v>G</v>
      </c>
      <c r="H1055" s="6" t="str">
        <f t="shared" si="2789"/>
        <v>1AS15H0751</v>
      </c>
      <c r="I1055" s="6" t="str">
        <f t="shared" si="2790"/>
        <v>G0</v>
      </c>
      <c r="J1055" s="8" t="s">
        <v>605</v>
      </c>
      <c r="K1055" s="2"/>
      <c r="L1055" s="24" t="s">
        <v>657</v>
      </c>
      <c r="M1055" s="67" t="s">
        <v>2309</v>
      </c>
      <c r="N1055" s="68">
        <v>2125</v>
      </c>
      <c r="O1055" s="69">
        <v>2124</v>
      </c>
      <c r="P1055" s="42" t="s">
        <v>2289</v>
      </c>
      <c r="Q1055" s="24" t="s">
        <v>1694</v>
      </c>
      <c r="R1055" s="6" t="str">
        <f t="shared" si="2791"/>
        <v>1AS15H0751G0B</v>
      </c>
      <c r="S1055" s="7" t="str">
        <f t="shared" si="2792"/>
        <v>KEIN SERIENEINSATZ</v>
      </c>
      <c r="T1055" s="1" t="str">
        <f>IF(H1055=H1037,IF(I1055=I1037,"IndizeNeu (Spalte J, K)",IF(K1055&lt;&gt;"","Neue Variant","")),IF(K1055&lt;&gt;"","Neue Variant",""))</f>
        <v/>
      </c>
      <c r="U1055" s="8" t="s">
        <v>2216</v>
      </c>
      <c r="V1055" s="8" t="s">
        <v>508</v>
      </c>
      <c r="W1055" s="37"/>
      <c r="X1055" s="22"/>
      <c r="Y1055" s="4" t="s">
        <v>374</v>
      </c>
      <c r="Z1055" s="4" t="s">
        <v>374</v>
      </c>
      <c r="AA1055" s="4" t="s">
        <v>374</v>
      </c>
      <c r="AB1055" s="32"/>
      <c r="AC1055" s="173"/>
      <c r="AD1055" s="165"/>
      <c r="AE1055" s="165"/>
      <c r="AF1055" s="165"/>
      <c r="AG1055" s="171"/>
      <c r="AH1055" s="171"/>
      <c r="AI1055" s="171"/>
      <c r="AJ1055" s="172"/>
      <c r="AK1055" s="172" t="s">
        <v>374</v>
      </c>
      <c r="AL1055" s="172" t="s">
        <v>374</v>
      </c>
      <c r="AM1055" s="165"/>
      <c r="AN1055" s="173"/>
      <c r="AO1055" s="173"/>
      <c r="AP1055" s="173"/>
      <c r="AQ1055" s="173"/>
      <c r="AR1055" s="173"/>
      <c r="AS1055" s="173"/>
      <c r="AT1055" s="173"/>
      <c r="AU1055" s="173"/>
      <c r="AV1055" s="173"/>
      <c r="AW1055" s="173"/>
      <c r="AX1055" s="173"/>
      <c r="AY1055" s="173"/>
      <c r="AZ1055" s="173"/>
      <c r="BA1055" s="173" t="s">
        <v>374</v>
      </c>
      <c r="BB1055" s="173"/>
      <c r="BC1055" s="173"/>
      <c r="BD1055" s="173"/>
      <c r="BE1055" s="173"/>
      <c r="BF1055" s="173"/>
      <c r="BG1055" s="173"/>
      <c r="BH1055" s="173"/>
      <c r="BI1055" s="173"/>
      <c r="BJ1055" s="173"/>
      <c r="BK1055" s="173"/>
    </row>
    <row r="1056" spans="1:63">
      <c r="A1056" s="2" t="s">
        <v>26</v>
      </c>
      <c r="B1056" s="3" t="s">
        <v>436</v>
      </c>
      <c r="C1056" s="4"/>
      <c r="D1056" s="4"/>
      <c r="E1056" s="135" t="str">
        <f t="shared" si="2743"/>
        <v xml:space="preserve">                  VTC9,               VTP1,           </v>
      </c>
      <c r="F1056" s="6" t="str">
        <f t="shared" ref="F1056" si="2807">LEFT(Q1056,11)</f>
        <v>5H0_970_751</v>
      </c>
      <c r="G1056" s="6" t="str">
        <f t="shared" ref="G1056" si="2808">IF(LEN(Q1056)=11,0,MID(Q1056,13,2))</f>
        <v>G</v>
      </c>
      <c r="H1056" s="6" t="str">
        <f t="shared" ref="H1056" si="2809">CONCATENATE(IF(MID(Q1056,5,3)="970","1AS1"),LEFT(F1056,3),RIGHT(F1056,3))</f>
        <v>1AS15H0751</v>
      </c>
      <c r="I1056" s="6" t="str">
        <f t="shared" ref="I1056" si="2810">IF(G1056=0,"00",IF(LEN(G1056)=1,CONCATENATE(G1056,0),G1056))</f>
        <v>G0</v>
      </c>
      <c r="J1056" s="8" t="s">
        <v>634</v>
      </c>
      <c r="K1056" s="2"/>
      <c r="L1056" s="24" t="s">
        <v>657</v>
      </c>
      <c r="M1056" s="67" t="s">
        <v>2309</v>
      </c>
      <c r="N1056" s="68">
        <v>2125</v>
      </c>
      <c r="O1056" s="69"/>
      <c r="P1056" s="42" t="s">
        <v>2289</v>
      </c>
      <c r="Q1056" s="24" t="s">
        <v>1694</v>
      </c>
      <c r="R1056" s="6" t="str">
        <f t="shared" ref="R1056" si="2811">IF(J1056&lt;&gt;"",CONCATENATE(H1056,I1056,J1056),CONCATENATE(H1056,I1056,K1056))</f>
        <v>1AS15H0751G0D</v>
      </c>
      <c r="S1056" s="7" t="str">
        <f t="shared" ref="S1056" si="2812">IF(N1056="-","KEIN LIEFERUMFANG",IF(AND(N1056&lt;=S$3,O1056=""),"AKTUELL",IF(O1056=N1056-1,"KEIN SERIENEINSATZ",IF(N1056&gt;S$3,"NOCH NICHT AKTUELL",IF(AND(N1056&lt;S$3,O1056&lt;S$3),"NICHT AKTUELL",IF(N1056&lt;=S$3,"AKTUELL"))))))</f>
        <v>NOCH NICHT AKTUELL</v>
      </c>
      <c r="T1056" s="1" t="str">
        <f>IF(H1056=H1038,IF(I1056=I1038,"IndizeNeu (Spalte J, K)",IF(K1056&lt;&gt;"","Neue Variant","")),IF(K1056&lt;&gt;"","Neue Variant",""))</f>
        <v/>
      </c>
      <c r="U1056" s="8" t="s">
        <v>2216</v>
      </c>
      <c r="V1056" s="8" t="s">
        <v>508</v>
      </c>
      <c r="W1056" s="37"/>
      <c r="X1056" s="22"/>
      <c r="Y1056" s="4" t="s">
        <v>374</v>
      </c>
      <c r="Z1056" s="4" t="s">
        <v>374</v>
      </c>
      <c r="AA1056" s="4" t="s">
        <v>374</v>
      </c>
      <c r="AB1056" s="32"/>
      <c r="AC1056" s="173"/>
      <c r="AD1056" s="165"/>
      <c r="AE1056" s="165"/>
      <c r="AF1056" s="165"/>
      <c r="AG1056" s="171"/>
      <c r="AH1056" s="171"/>
      <c r="AI1056" s="171"/>
      <c r="AJ1056" s="172"/>
      <c r="AK1056" s="172"/>
      <c r="AL1056" s="172" t="s">
        <v>374</v>
      </c>
      <c r="AM1056" s="165"/>
      <c r="AN1056" s="173"/>
      <c r="AO1056" s="173"/>
      <c r="AP1056" s="173"/>
      <c r="AQ1056" s="173"/>
      <c r="AR1056" s="173"/>
      <c r="AS1056" s="173"/>
      <c r="AT1056" s="173"/>
      <c r="AU1056" s="173"/>
      <c r="AV1056" s="173"/>
      <c r="AW1056" s="173"/>
      <c r="AX1056" s="173"/>
      <c r="AY1056" s="173"/>
      <c r="AZ1056" s="173"/>
      <c r="BA1056" s="173" t="s">
        <v>374</v>
      </c>
      <c r="BB1056" s="173"/>
      <c r="BC1056" s="173"/>
      <c r="BD1056" s="173"/>
      <c r="BE1056" s="173"/>
      <c r="BF1056" s="173"/>
      <c r="BG1056" s="173"/>
      <c r="BH1056" s="173"/>
      <c r="BI1056" s="173"/>
      <c r="BJ1056" s="173"/>
      <c r="BK1056" s="173"/>
    </row>
    <row r="1057" spans="1:63">
      <c r="A1057" s="2" t="s">
        <v>26</v>
      </c>
      <c r="B1057" s="3" t="s">
        <v>436</v>
      </c>
      <c r="C1057" s="4"/>
      <c r="D1057" s="4"/>
      <c r="E1057" s="135" t="str">
        <f t="shared" si="2743"/>
        <v xml:space="preserve">    VTC2,           VTC8, VTC9,               VTP1,           </v>
      </c>
      <c r="F1057" s="6" t="str">
        <f t="shared" ref="F1057:F1058" si="2813">LEFT(Q1057,11)</f>
        <v>5H0_970_751</v>
      </c>
      <c r="G1057" s="6" t="str">
        <f t="shared" ref="G1057:G1058" si="2814">IF(LEN(Q1057)=11,0,MID(Q1057,13,2))</f>
        <v>H</v>
      </c>
      <c r="H1057" s="6" t="str">
        <f t="shared" ref="H1057:H1058" si="2815">CONCATENATE(IF(MID(Q1057,5,3)="970","1AS1"),LEFT(F1057,3),RIGHT(F1057,3))</f>
        <v>1AS15H0751</v>
      </c>
      <c r="I1057" s="6" t="str">
        <f t="shared" ref="I1057:I1058" si="2816">IF(G1057=0,"00",IF(LEN(G1057)=1,CONCATENATE(G1057,0),G1057))</f>
        <v>H0</v>
      </c>
      <c r="J1057" s="8" t="s">
        <v>498</v>
      </c>
      <c r="K1057" s="2"/>
      <c r="L1057" s="24" t="s">
        <v>656</v>
      </c>
      <c r="M1057" s="67"/>
      <c r="N1057" s="68">
        <v>2148</v>
      </c>
      <c r="O1057" s="69"/>
      <c r="P1057" s="42" t="s">
        <v>2209</v>
      </c>
      <c r="Q1057" s="24" t="s">
        <v>2049</v>
      </c>
      <c r="R1057" s="6" t="str">
        <f t="shared" ref="R1057:R1058" si="2817">IF(J1057&lt;&gt;"",CONCATENATE(H1057,I1057,J1057),CONCATENATE(H1057,I1057,K1057))</f>
        <v>1AS15H0751H0A</v>
      </c>
      <c r="S1057" s="7" t="str">
        <f t="shared" ref="S1057:S1058" si="2818">IF(N1057="-","KEIN LIEFERUMFANG",IF(AND(N1057&lt;=S$3,O1057=""),"AKTUELL",IF(O1057=N1057-1,"KEIN SERIENEINSATZ",IF(N1057&gt;S$3,"NOCH NICHT AKTUELL",IF(AND(N1057&lt;S$3,O1057&lt;S$3),"NICHT AKTUELL",IF(N1057&lt;=S$3,"AKTUELL"))))))</f>
        <v>NOCH NICHT AKTUELL</v>
      </c>
      <c r="T1057" s="1" t="str">
        <f>IF(H1057=H1042,IF(I1057=I1042,"IndizeNeu (Spalte J, K)",IF(K1057&lt;&gt;"","Neue Variant","")),IF(K1057&lt;&gt;"","Neue Variant",""))</f>
        <v/>
      </c>
      <c r="U1057" s="8"/>
      <c r="V1057" s="8" t="s">
        <v>508</v>
      </c>
      <c r="W1057" s="37"/>
      <c r="X1057" s="22"/>
      <c r="Y1057" s="4" t="s">
        <v>374</v>
      </c>
      <c r="Z1057" s="4" t="s">
        <v>374</v>
      </c>
      <c r="AA1057" s="4" t="s">
        <v>374</v>
      </c>
      <c r="AB1057" s="32"/>
      <c r="AC1057" s="173"/>
      <c r="AD1057" s="165"/>
      <c r="AE1057" s="165" t="s">
        <v>374</v>
      </c>
      <c r="AF1057" s="165"/>
      <c r="AG1057" s="171"/>
      <c r="AH1057" s="171"/>
      <c r="AI1057" s="171"/>
      <c r="AJ1057" s="172"/>
      <c r="AK1057" s="172" t="s">
        <v>374</v>
      </c>
      <c r="AL1057" s="172" t="s">
        <v>374</v>
      </c>
      <c r="AM1057" s="165"/>
      <c r="AN1057" s="173"/>
      <c r="AO1057" s="173"/>
      <c r="AP1057" s="173"/>
      <c r="AQ1057" s="173"/>
      <c r="AR1057" s="173"/>
      <c r="AS1057" s="173"/>
      <c r="AT1057" s="173"/>
      <c r="AU1057" s="173"/>
      <c r="AV1057" s="173"/>
      <c r="AW1057" s="173"/>
      <c r="AX1057" s="173"/>
      <c r="AY1057" s="173"/>
      <c r="AZ1057" s="173"/>
      <c r="BA1057" s="173" t="s">
        <v>374</v>
      </c>
      <c r="BB1057" s="173"/>
      <c r="BC1057" s="173"/>
      <c r="BD1057" s="173"/>
      <c r="BE1057" s="173"/>
      <c r="BF1057" s="173"/>
      <c r="BG1057" s="173"/>
      <c r="BH1057" s="173"/>
      <c r="BI1057" s="173"/>
      <c r="BJ1057" s="173"/>
      <c r="BK1057" s="173"/>
    </row>
    <row r="1058" spans="1:63">
      <c r="A1058" s="2" t="s">
        <v>26</v>
      </c>
      <c r="B1058" s="3" t="s">
        <v>436</v>
      </c>
      <c r="C1058" s="4"/>
      <c r="D1058" s="4"/>
      <c r="E1058" s="135" t="str">
        <f t="shared" si="2743"/>
        <v xml:space="preserve">                VTC8, VTC9,               VTP1,           </v>
      </c>
      <c r="F1058" s="6" t="str">
        <f t="shared" si="2813"/>
        <v>5H0_970_751</v>
      </c>
      <c r="G1058" s="6" t="str">
        <f t="shared" si="2814"/>
        <v>J</v>
      </c>
      <c r="H1058" s="6" t="str">
        <f t="shared" si="2815"/>
        <v>1AS15H0751</v>
      </c>
      <c r="I1058" s="6" t="str">
        <f t="shared" si="2816"/>
        <v>J0</v>
      </c>
      <c r="J1058" s="8" t="s">
        <v>498</v>
      </c>
      <c r="K1058" s="2"/>
      <c r="L1058" s="24" t="s">
        <v>657</v>
      </c>
      <c r="M1058" s="67"/>
      <c r="N1058" s="68">
        <v>2148</v>
      </c>
      <c r="O1058" s="69"/>
      <c r="P1058" s="42" t="s">
        <v>2209</v>
      </c>
      <c r="Q1058" s="24" t="s">
        <v>2050</v>
      </c>
      <c r="R1058" s="6" t="str">
        <f t="shared" si="2817"/>
        <v>1AS15H0751J0A</v>
      </c>
      <c r="S1058" s="7" t="str">
        <f t="shared" si="2818"/>
        <v>NOCH NICHT AKTUELL</v>
      </c>
      <c r="T1058" s="1" t="str">
        <f>IF(H1058=H1039,IF(I1058=I1039,"IndizeNeu (Spalte J, K)",IF(K1058&lt;&gt;"","Neue Variant","")),IF(K1058&lt;&gt;"","Neue Variant",""))</f>
        <v/>
      </c>
      <c r="U1058" s="8"/>
      <c r="V1058" s="8" t="s">
        <v>508</v>
      </c>
      <c r="W1058" s="37"/>
      <c r="X1058" s="22"/>
      <c r="Y1058" s="4" t="s">
        <v>374</v>
      </c>
      <c r="Z1058" s="4" t="s">
        <v>374</v>
      </c>
      <c r="AA1058" s="4" t="s">
        <v>374</v>
      </c>
      <c r="AB1058" s="32"/>
      <c r="AC1058" s="173"/>
      <c r="AD1058" s="165"/>
      <c r="AE1058" s="165"/>
      <c r="AF1058" s="165"/>
      <c r="AG1058" s="171"/>
      <c r="AH1058" s="171"/>
      <c r="AI1058" s="171"/>
      <c r="AJ1058" s="172"/>
      <c r="AK1058" s="172" t="s">
        <v>374</v>
      </c>
      <c r="AL1058" s="172" t="s">
        <v>374</v>
      </c>
      <c r="AM1058" s="165"/>
      <c r="AN1058" s="173"/>
      <c r="AO1058" s="173"/>
      <c r="AP1058" s="173"/>
      <c r="AQ1058" s="173"/>
      <c r="AR1058" s="173"/>
      <c r="AS1058" s="173"/>
      <c r="AT1058" s="173"/>
      <c r="AU1058" s="173"/>
      <c r="AV1058" s="173"/>
      <c r="AW1058" s="173"/>
      <c r="AX1058" s="173"/>
      <c r="AY1058" s="173"/>
      <c r="AZ1058" s="173"/>
      <c r="BA1058" s="173" t="s">
        <v>374</v>
      </c>
      <c r="BB1058" s="173"/>
      <c r="BC1058" s="173"/>
      <c r="BD1058" s="173"/>
      <c r="BE1058" s="173"/>
      <c r="BF1058" s="173"/>
      <c r="BG1058" s="173"/>
      <c r="BH1058" s="173"/>
      <c r="BI1058" s="173"/>
      <c r="BJ1058" s="173"/>
      <c r="BK1058" s="173"/>
    </row>
    <row r="1059" spans="1:63">
      <c r="A1059" s="2" t="s">
        <v>26</v>
      </c>
      <c r="B1059" s="3" t="s">
        <v>437</v>
      </c>
      <c r="C1059" s="4"/>
      <c r="D1059" s="4"/>
      <c r="E1059" s="135" t="str">
        <f t="shared" si="2743"/>
        <v xml:space="preserve">                                      VTU2,       </v>
      </c>
      <c r="F1059" s="6" t="str">
        <f t="shared" si="2395"/>
        <v>5H0_970_753</v>
      </c>
      <c r="G1059" s="6" t="str">
        <f t="shared" si="2396"/>
        <v>A</v>
      </c>
      <c r="H1059" s="6" t="str">
        <f t="shared" si="2410"/>
        <v>1AS15H0753</v>
      </c>
      <c r="I1059" s="6" t="str">
        <f t="shared" si="2397"/>
        <v>A0</v>
      </c>
      <c r="J1059" s="8" t="s">
        <v>498</v>
      </c>
      <c r="K1059" s="2"/>
      <c r="L1059" s="24" t="s">
        <v>618</v>
      </c>
      <c r="M1059" s="67"/>
      <c r="N1059" s="68">
        <v>1926</v>
      </c>
      <c r="O1059" s="69"/>
      <c r="P1059" s="42"/>
      <c r="Q1059" s="24" t="s">
        <v>138</v>
      </c>
      <c r="R1059" s="6" t="str">
        <f t="shared" si="2566"/>
        <v>1AS15H0753A0A</v>
      </c>
      <c r="S1059" s="7" t="str">
        <f t="shared" si="2756"/>
        <v>AKTUELL</v>
      </c>
      <c r="T1059" s="1" t="str">
        <f>IF(H1059=H1042,IF(I1059=I1042,"IndizeNeu (Spalte J, K)",IF(K1059&lt;&gt;"","Neue Variant","")),IF(K1059&lt;&gt;"","Neue Variant",""))</f>
        <v/>
      </c>
      <c r="U1059" s="8"/>
      <c r="V1059" s="8"/>
      <c r="W1059" s="26"/>
      <c r="X1059" s="22"/>
      <c r="Y1059" s="4" t="s">
        <v>374</v>
      </c>
      <c r="Z1059" s="4" t="s">
        <v>566</v>
      </c>
      <c r="AA1059" s="4" t="s">
        <v>566</v>
      </c>
      <c r="AB1059" s="32"/>
      <c r="AC1059" s="173"/>
      <c r="AD1059" s="183"/>
      <c r="AE1059" s="165"/>
      <c r="AF1059" s="165"/>
      <c r="AG1059" s="171"/>
      <c r="AH1059" s="171"/>
      <c r="AI1059" s="171"/>
      <c r="AJ1059" s="172"/>
      <c r="AK1059" s="172"/>
      <c r="AL1059" s="172"/>
      <c r="AM1059" s="183"/>
      <c r="AN1059" s="173"/>
      <c r="AO1059" s="173"/>
      <c r="AP1059" s="173"/>
      <c r="AQ1059" s="173"/>
      <c r="AR1059" s="173"/>
      <c r="AS1059" s="173"/>
      <c r="AT1059" s="173"/>
      <c r="AU1059" s="173"/>
      <c r="AV1059" s="173"/>
      <c r="AW1059" s="173"/>
      <c r="AX1059" s="173"/>
      <c r="AY1059" s="173"/>
      <c r="AZ1059" s="173"/>
      <c r="BA1059" s="173"/>
      <c r="BB1059" s="173"/>
      <c r="BC1059" s="173"/>
      <c r="BD1059" s="173"/>
      <c r="BE1059" s="173" t="s">
        <v>374</v>
      </c>
      <c r="BF1059" s="173"/>
      <c r="BG1059" s="173"/>
      <c r="BH1059" s="173"/>
      <c r="BI1059" s="173"/>
      <c r="BJ1059" s="173"/>
      <c r="BK1059" s="173"/>
    </row>
    <row r="1060" spans="1:63">
      <c r="A1060" s="2" t="s">
        <v>26</v>
      </c>
      <c r="B1060" s="3" t="s">
        <v>437</v>
      </c>
      <c r="C1060" s="4"/>
      <c r="D1060" s="4"/>
      <c r="E1060" s="135" t="str">
        <f t="shared" si="2743"/>
        <v xml:space="preserve">                                      VTU2,       </v>
      </c>
      <c r="F1060" s="6" t="str">
        <f t="shared" si="2395"/>
        <v>5H0_970_753</v>
      </c>
      <c r="G1060" s="6" t="str">
        <f t="shared" si="2396"/>
        <v>B</v>
      </c>
      <c r="H1060" s="6" t="str">
        <f t="shared" si="2410"/>
        <v>1AS15H0753</v>
      </c>
      <c r="I1060" s="6" t="str">
        <f t="shared" si="2397"/>
        <v>B0</v>
      </c>
      <c r="J1060" s="8" t="s">
        <v>498</v>
      </c>
      <c r="K1060" s="2"/>
      <c r="L1060" s="24" t="s">
        <v>619</v>
      </c>
      <c r="M1060" s="67" t="s">
        <v>621</v>
      </c>
      <c r="N1060" s="68">
        <v>1926</v>
      </c>
      <c r="O1060" s="69"/>
      <c r="P1060" s="42" t="s">
        <v>620</v>
      </c>
      <c r="Q1060" s="24" t="s">
        <v>617</v>
      </c>
      <c r="R1060" s="6" t="str">
        <f t="shared" si="2566"/>
        <v>1AS15H0753B0A</v>
      </c>
      <c r="S1060" s="7" t="str">
        <f t="shared" si="2756"/>
        <v>AKTUELL</v>
      </c>
      <c r="T1060" s="1" t="str">
        <f t="shared" ref="T1060:T1063" si="2819">IF(H1060=H1059,IF(I1060=I1059,"IndizeNeu (Spalte J, K)",IF(K1060&lt;&gt;"","Neue Variant","")),IF(K1060&lt;&gt;"","Neue Variant",""))</f>
        <v/>
      </c>
      <c r="U1060" s="8"/>
      <c r="V1060" s="8"/>
      <c r="W1060" s="26"/>
      <c r="X1060" s="22"/>
      <c r="Y1060" s="4" t="s">
        <v>374</v>
      </c>
      <c r="Z1060" s="4" t="s">
        <v>566</v>
      </c>
      <c r="AA1060" s="4" t="s">
        <v>566</v>
      </c>
      <c r="AB1060" s="32"/>
      <c r="AC1060" s="173"/>
      <c r="AD1060" s="183"/>
      <c r="AE1060" s="165"/>
      <c r="AF1060" s="165"/>
      <c r="AG1060" s="171"/>
      <c r="AH1060" s="171"/>
      <c r="AI1060" s="171"/>
      <c r="AJ1060" s="172"/>
      <c r="AK1060" s="172"/>
      <c r="AL1060" s="172"/>
      <c r="AM1060" s="183"/>
      <c r="AN1060" s="173"/>
      <c r="AO1060" s="173"/>
      <c r="AP1060" s="173"/>
      <c r="AQ1060" s="173"/>
      <c r="AR1060" s="173"/>
      <c r="AS1060" s="173"/>
      <c r="AT1060" s="173"/>
      <c r="AU1060" s="173"/>
      <c r="AV1060" s="173"/>
      <c r="AW1060" s="173"/>
      <c r="AX1060" s="173"/>
      <c r="AY1060" s="173"/>
      <c r="AZ1060" s="173"/>
      <c r="BA1060" s="173"/>
      <c r="BB1060" s="173"/>
      <c r="BC1060" s="173"/>
      <c r="BD1060" s="173"/>
      <c r="BE1060" s="173" t="s">
        <v>374</v>
      </c>
      <c r="BF1060" s="173"/>
      <c r="BG1060" s="173"/>
      <c r="BH1060" s="173"/>
      <c r="BI1060" s="173"/>
      <c r="BJ1060" s="173"/>
      <c r="BK1060" s="173"/>
    </row>
    <row r="1061" spans="1:63">
      <c r="A1061" s="2" t="s">
        <v>26</v>
      </c>
      <c r="B1061" s="3" t="s">
        <v>437</v>
      </c>
      <c r="C1061" s="4"/>
      <c r="D1061" s="4"/>
      <c r="E1061" s="135" t="str">
        <f t="shared" si="2743"/>
        <v xml:space="preserve">                                      VTU2,       </v>
      </c>
      <c r="F1061" s="6" t="str">
        <f t="shared" si="2395"/>
        <v>5H0_970_753</v>
      </c>
      <c r="G1061" s="6" t="str">
        <f t="shared" si="2396"/>
        <v>C</v>
      </c>
      <c r="H1061" s="6" t="str">
        <f t="shared" si="2410"/>
        <v>1AS15H0753</v>
      </c>
      <c r="I1061" s="6" t="str">
        <f t="shared" si="2397"/>
        <v>C0</v>
      </c>
      <c r="J1061" s="8" t="s">
        <v>498</v>
      </c>
      <c r="K1061" s="2"/>
      <c r="L1061" s="24" t="s">
        <v>618</v>
      </c>
      <c r="M1061" s="67"/>
      <c r="N1061" s="68">
        <v>2025</v>
      </c>
      <c r="O1061" s="69"/>
      <c r="P1061" s="42" t="s">
        <v>699</v>
      </c>
      <c r="Q1061" s="24" t="s">
        <v>887</v>
      </c>
      <c r="R1061" s="6" t="str">
        <f t="shared" si="2566"/>
        <v>1AS15H0753C0A</v>
      </c>
      <c r="S1061" s="7" t="str">
        <f t="shared" si="2756"/>
        <v>AKTUELL</v>
      </c>
      <c r="T1061" s="1" t="str">
        <f t="shared" si="2819"/>
        <v/>
      </c>
      <c r="U1061" s="8"/>
      <c r="V1061" s="8"/>
      <c r="W1061" s="26"/>
      <c r="X1061" s="22"/>
      <c r="Y1061" s="4" t="s">
        <v>374</v>
      </c>
      <c r="Z1061" s="4" t="s">
        <v>566</v>
      </c>
      <c r="AA1061" s="4" t="s">
        <v>566</v>
      </c>
      <c r="AB1061" s="32"/>
      <c r="AC1061" s="173"/>
      <c r="AD1061" s="183"/>
      <c r="AE1061" s="165"/>
      <c r="AF1061" s="165"/>
      <c r="AG1061" s="171"/>
      <c r="AH1061" s="171"/>
      <c r="AI1061" s="171"/>
      <c r="AJ1061" s="172"/>
      <c r="AK1061" s="172"/>
      <c r="AL1061" s="172"/>
      <c r="AM1061" s="183"/>
      <c r="AN1061" s="173"/>
      <c r="AO1061" s="173"/>
      <c r="AP1061" s="173"/>
      <c r="AQ1061" s="173"/>
      <c r="AR1061" s="173"/>
      <c r="AS1061" s="173"/>
      <c r="AT1061" s="173"/>
      <c r="AU1061" s="173"/>
      <c r="AV1061" s="173"/>
      <c r="AW1061" s="173"/>
      <c r="AX1061" s="173"/>
      <c r="AY1061" s="173"/>
      <c r="AZ1061" s="173"/>
      <c r="BA1061" s="173"/>
      <c r="BB1061" s="173"/>
      <c r="BC1061" s="173"/>
      <c r="BD1061" s="173"/>
      <c r="BE1061" s="173" t="s">
        <v>374</v>
      </c>
      <c r="BF1061" s="173"/>
      <c r="BG1061" s="173"/>
      <c r="BH1061" s="173"/>
      <c r="BI1061" s="173"/>
      <c r="BJ1061" s="173"/>
      <c r="BK1061" s="173"/>
    </row>
    <row r="1062" spans="1:63">
      <c r="A1062" s="2" t="s">
        <v>26</v>
      </c>
      <c r="B1062" s="3" t="s">
        <v>437</v>
      </c>
      <c r="C1062" s="4"/>
      <c r="D1062" s="4"/>
      <c r="E1062" s="135" t="str">
        <f t="shared" si="2743"/>
        <v xml:space="preserve">                                      VTU2,       </v>
      </c>
      <c r="F1062" s="6" t="str">
        <f t="shared" si="2395"/>
        <v>5H0_970_753</v>
      </c>
      <c r="G1062" s="6" t="str">
        <f t="shared" si="2396"/>
        <v>D</v>
      </c>
      <c r="H1062" s="6" t="str">
        <f t="shared" si="2410"/>
        <v>1AS15H0753</v>
      </c>
      <c r="I1062" s="6" t="str">
        <f t="shared" si="2397"/>
        <v>D0</v>
      </c>
      <c r="J1062" s="8" t="s">
        <v>498</v>
      </c>
      <c r="K1062" s="2"/>
      <c r="L1062" s="24" t="s">
        <v>619</v>
      </c>
      <c r="M1062" s="67"/>
      <c r="N1062" s="68">
        <v>2025</v>
      </c>
      <c r="O1062" s="69"/>
      <c r="P1062" s="42" t="s">
        <v>699</v>
      </c>
      <c r="Q1062" s="24" t="s">
        <v>888</v>
      </c>
      <c r="R1062" s="6" t="str">
        <f t="shared" si="2566"/>
        <v>1AS15H0753D0A</v>
      </c>
      <c r="S1062" s="7" t="str">
        <f t="shared" si="2756"/>
        <v>AKTUELL</v>
      </c>
      <c r="T1062" s="1" t="str">
        <f t="shared" si="2819"/>
        <v/>
      </c>
      <c r="U1062" s="8"/>
      <c r="V1062" s="8"/>
      <c r="W1062" s="26"/>
      <c r="X1062" s="22"/>
      <c r="Y1062" s="4" t="s">
        <v>374</v>
      </c>
      <c r="Z1062" s="4" t="s">
        <v>566</v>
      </c>
      <c r="AA1062" s="4" t="s">
        <v>566</v>
      </c>
      <c r="AB1062" s="32"/>
      <c r="AC1062" s="173"/>
      <c r="AD1062" s="183"/>
      <c r="AE1062" s="165"/>
      <c r="AF1062" s="165"/>
      <c r="AG1062" s="171"/>
      <c r="AH1062" s="171"/>
      <c r="AI1062" s="171"/>
      <c r="AJ1062" s="172"/>
      <c r="AK1062" s="172"/>
      <c r="AL1062" s="172"/>
      <c r="AM1062" s="183"/>
      <c r="AN1062" s="173"/>
      <c r="AO1062" s="173"/>
      <c r="AP1062" s="173"/>
      <c r="AQ1062" s="173"/>
      <c r="AR1062" s="173"/>
      <c r="AS1062" s="173"/>
      <c r="AT1062" s="173"/>
      <c r="AU1062" s="173"/>
      <c r="AV1062" s="173"/>
      <c r="AW1062" s="173"/>
      <c r="AX1062" s="173"/>
      <c r="AY1062" s="173"/>
      <c r="AZ1062" s="173"/>
      <c r="BA1062" s="173"/>
      <c r="BB1062" s="173"/>
      <c r="BC1062" s="173"/>
      <c r="BD1062" s="173"/>
      <c r="BE1062" s="173" t="s">
        <v>374</v>
      </c>
      <c r="BF1062" s="173"/>
      <c r="BG1062" s="173"/>
      <c r="BH1062" s="173"/>
      <c r="BI1062" s="173"/>
      <c r="BJ1062" s="173"/>
      <c r="BK1062" s="173"/>
    </row>
    <row r="1063" spans="1:63">
      <c r="A1063" s="2" t="s">
        <v>26</v>
      </c>
      <c r="B1063" s="3" t="s">
        <v>437</v>
      </c>
      <c r="C1063" s="4"/>
      <c r="D1063" s="4"/>
      <c r="E1063" s="135" t="str">
        <f t="shared" si="2743"/>
        <v xml:space="preserve">                                      VTU2,       </v>
      </c>
      <c r="F1063" s="6" t="str">
        <f t="shared" si="2395"/>
        <v>5H0_970_753</v>
      </c>
      <c r="G1063" s="6" t="str">
        <f t="shared" si="2396"/>
        <v>E</v>
      </c>
      <c r="H1063" s="6" t="str">
        <f t="shared" si="2410"/>
        <v>1AS15H0753</v>
      </c>
      <c r="I1063" s="6" t="str">
        <f t="shared" si="2397"/>
        <v>E0</v>
      </c>
      <c r="J1063" s="8" t="s">
        <v>498</v>
      </c>
      <c r="K1063" s="2"/>
      <c r="L1063" s="24" t="s">
        <v>1897</v>
      </c>
      <c r="M1063" s="67"/>
      <c r="N1063" s="68">
        <v>2048</v>
      </c>
      <c r="O1063" s="69">
        <v>2102</v>
      </c>
      <c r="P1063" s="42" t="s">
        <v>2254</v>
      </c>
      <c r="Q1063" s="24" t="s">
        <v>1288</v>
      </c>
      <c r="R1063" s="6" t="str">
        <f t="shared" si="2566"/>
        <v>1AS15H0753E0A</v>
      </c>
      <c r="S1063" s="7" t="str">
        <f t="shared" si="2756"/>
        <v>NICHT AKTUELL</v>
      </c>
      <c r="T1063" s="1" t="str">
        <f t="shared" si="2819"/>
        <v/>
      </c>
      <c r="U1063" s="8"/>
      <c r="V1063" s="8"/>
      <c r="W1063" s="26"/>
      <c r="X1063" s="22"/>
      <c r="Y1063" s="4" t="s">
        <v>374</v>
      </c>
      <c r="Z1063" s="4" t="s">
        <v>566</v>
      </c>
      <c r="AA1063" s="4" t="s">
        <v>566</v>
      </c>
      <c r="AB1063" s="32"/>
      <c r="AC1063" s="173"/>
      <c r="AD1063" s="183"/>
      <c r="AE1063" s="165"/>
      <c r="AF1063" s="165"/>
      <c r="AG1063" s="171"/>
      <c r="AH1063" s="171"/>
      <c r="AI1063" s="171"/>
      <c r="AJ1063" s="172"/>
      <c r="AK1063" s="172"/>
      <c r="AL1063" s="172"/>
      <c r="AM1063" s="183"/>
      <c r="AN1063" s="173"/>
      <c r="AO1063" s="173"/>
      <c r="AP1063" s="173"/>
      <c r="AQ1063" s="173"/>
      <c r="AR1063" s="173"/>
      <c r="AS1063" s="173"/>
      <c r="AT1063" s="173"/>
      <c r="AU1063" s="173"/>
      <c r="AV1063" s="173"/>
      <c r="AW1063" s="173"/>
      <c r="AX1063" s="173"/>
      <c r="AY1063" s="173"/>
      <c r="AZ1063" s="173"/>
      <c r="BA1063" s="173"/>
      <c r="BB1063" s="173"/>
      <c r="BC1063" s="173"/>
      <c r="BD1063" s="173"/>
      <c r="BE1063" s="173" t="s">
        <v>374</v>
      </c>
      <c r="BF1063" s="173"/>
      <c r="BG1063" s="173"/>
      <c r="BH1063" s="173"/>
      <c r="BI1063" s="173"/>
      <c r="BJ1063" s="173"/>
      <c r="BK1063" s="173"/>
    </row>
    <row r="1064" spans="1:63">
      <c r="A1064" s="2" t="s">
        <v>26</v>
      </c>
      <c r="B1064" s="3" t="s">
        <v>437</v>
      </c>
      <c r="C1064" s="4"/>
      <c r="D1064" s="4"/>
      <c r="E1064" s="135" t="str">
        <f t="shared" si="2743"/>
        <v xml:space="preserve">                                      VTU2,       </v>
      </c>
      <c r="F1064" s="6" t="str">
        <f t="shared" ref="F1064" si="2820">LEFT(Q1064,11)</f>
        <v>5H0_970_753</v>
      </c>
      <c r="G1064" s="6" t="str">
        <f t="shared" ref="G1064" si="2821">IF(LEN(Q1064)=11,0,MID(Q1064,13,2))</f>
        <v>E</v>
      </c>
      <c r="H1064" s="6" t="str">
        <f t="shared" ref="H1064" si="2822">CONCATENATE(IF(MID(Q1064,5,3)="970","1AS1"),LEFT(F1064,3),RIGHT(F1064,3))</f>
        <v>1AS15H0753</v>
      </c>
      <c r="I1064" s="6" t="str">
        <f t="shared" ref="I1064" si="2823">IF(G1064=0,"00",IF(LEN(G1064)=1,CONCATENATE(G1064,0),G1064))</f>
        <v>E0</v>
      </c>
      <c r="J1064" s="147"/>
      <c r="K1064" s="148" t="s">
        <v>634</v>
      </c>
      <c r="L1064" s="24" t="s">
        <v>1897</v>
      </c>
      <c r="M1064" s="67"/>
      <c r="N1064" s="149">
        <v>2103</v>
      </c>
      <c r="O1064" s="69"/>
      <c r="P1064" s="42" t="s">
        <v>2254</v>
      </c>
      <c r="Q1064" s="24" t="s">
        <v>1288</v>
      </c>
      <c r="R1064" s="6" t="str">
        <f t="shared" ref="R1064" si="2824">IF(J1064&lt;&gt;"",CONCATENATE(H1064,I1064,J1064),CONCATENATE(H1064,I1064,K1064))</f>
        <v>1AS15H0753E0D</v>
      </c>
      <c r="S1064" s="7" t="str">
        <f t="shared" ref="S1064" si="2825">IF(N1064="-","KEIN LIEFERUMFANG",IF(AND(N1064&lt;=S$3,O1064=""),"AKTUELL",IF(O1064=N1064-1,"KEIN SERIENEINSATZ",IF(N1064&gt;S$3,"NOCH NICHT AKTUELL",IF(AND(N1064&lt;S$3,O1064&lt;S$3),"NICHT AKTUELL",IF(N1064&lt;=S$3,"AKTUELL"))))))</f>
        <v>AKTUELL</v>
      </c>
      <c r="T1064" s="1" t="str">
        <f t="shared" ref="T1064" si="2826">IF(H1064=H1063,IF(I1064=I1063,"IndizeNeu (Spalte J, K)",IF(K1064&lt;&gt;"","Neue Variant","")),IF(K1064&lt;&gt;"","Neue Variant",""))</f>
        <v>IndizeNeu (Spalte J, K)</v>
      </c>
      <c r="U1064" s="147"/>
      <c r="V1064" s="8"/>
      <c r="W1064" s="26"/>
      <c r="X1064" s="22"/>
      <c r="Y1064" s="4" t="s">
        <v>374</v>
      </c>
      <c r="Z1064" s="4" t="s">
        <v>566</v>
      </c>
      <c r="AA1064" s="4" t="s">
        <v>566</v>
      </c>
      <c r="AB1064" s="32"/>
      <c r="AC1064" s="173"/>
      <c r="AD1064" s="183"/>
      <c r="AE1064" s="165"/>
      <c r="AF1064" s="165"/>
      <c r="AG1064" s="171"/>
      <c r="AH1064" s="171"/>
      <c r="AI1064" s="171"/>
      <c r="AJ1064" s="172"/>
      <c r="AK1064" s="172"/>
      <c r="AL1064" s="172"/>
      <c r="AM1064" s="183"/>
      <c r="AN1064" s="173"/>
      <c r="AO1064" s="173"/>
      <c r="AP1064" s="173"/>
      <c r="AQ1064" s="173"/>
      <c r="AR1064" s="173"/>
      <c r="AS1064" s="173"/>
      <c r="AT1064" s="173"/>
      <c r="AU1064" s="173"/>
      <c r="AV1064" s="173"/>
      <c r="AW1064" s="173"/>
      <c r="AX1064" s="173"/>
      <c r="AY1064" s="173"/>
      <c r="AZ1064" s="173"/>
      <c r="BA1064" s="173"/>
      <c r="BB1064" s="173"/>
      <c r="BC1064" s="173"/>
      <c r="BD1064" s="173"/>
      <c r="BE1064" s="173" t="s">
        <v>374</v>
      </c>
      <c r="BF1064" s="173"/>
      <c r="BG1064" s="173"/>
      <c r="BH1064" s="173"/>
      <c r="BI1064" s="173"/>
      <c r="BJ1064" s="173"/>
      <c r="BK1064" s="173"/>
    </row>
    <row r="1065" spans="1:63">
      <c r="A1065" s="2" t="s">
        <v>26</v>
      </c>
      <c r="B1065" s="3" t="s">
        <v>437</v>
      </c>
      <c r="C1065" s="4"/>
      <c r="D1065" s="4"/>
      <c r="E1065" s="135" t="str">
        <f t="shared" si="2743"/>
        <v xml:space="preserve">                                      VTU2,       </v>
      </c>
      <c r="F1065" s="6" t="str">
        <f t="shared" si="2395"/>
        <v>5H0_970_753</v>
      </c>
      <c r="G1065" s="6" t="str">
        <f t="shared" si="2396"/>
        <v>F</v>
      </c>
      <c r="H1065" s="6" t="str">
        <f t="shared" si="2410"/>
        <v>1AS15H0753</v>
      </c>
      <c r="I1065" s="6" t="str">
        <f t="shared" si="2397"/>
        <v>F0</v>
      </c>
      <c r="J1065" s="8" t="s">
        <v>498</v>
      </c>
      <c r="K1065" s="2"/>
      <c r="L1065" s="24" t="s">
        <v>1290</v>
      </c>
      <c r="M1065" s="67" t="s">
        <v>1514</v>
      </c>
      <c r="N1065" s="68">
        <v>2048</v>
      </c>
      <c r="O1065" s="69">
        <v>2047</v>
      </c>
      <c r="P1065" s="42" t="s">
        <v>1130</v>
      </c>
      <c r="Q1065" s="24" t="s">
        <v>1289</v>
      </c>
      <c r="R1065" s="6" t="str">
        <f t="shared" si="2566"/>
        <v>1AS15H0753F0A</v>
      </c>
      <c r="S1065" s="7" t="str">
        <f t="shared" si="2756"/>
        <v>KEIN SERIENEINSATZ</v>
      </c>
      <c r="T1065" s="1" t="str">
        <f>IF(H1065=H1063,IF(I1065=I1063,"IndizeNeu (Spalte J, K)",IF(K1065&lt;&gt;"","Neue Variant","")),IF(K1065&lt;&gt;"","Neue Variant",""))</f>
        <v/>
      </c>
      <c r="U1065" s="8"/>
      <c r="V1065" s="8"/>
      <c r="W1065" s="26"/>
      <c r="X1065" s="22"/>
      <c r="Y1065" s="4" t="s">
        <v>374</v>
      </c>
      <c r="Z1065" s="4" t="s">
        <v>566</v>
      </c>
      <c r="AA1065" s="4" t="s">
        <v>566</v>
      </c>
      <c r="AB1065" s="32"/>
      <c r="AC1065" s="173"/>
      <c r="AD1065" s="183"/>
      <c r="AE1065" s="165"/>
      <c r="AF1065" s="165"/>
      <c r="AG1065" s="171"/>
      <c r="AH1065" s="171"/>
      <c r="AI1065" s="171"/>
      <c r="AJ1065" s="172"/>
      <c r="AK1065" s="172"/>
      <c r="AL1065" s="172"/>
      <c r="AM1065" s="183"/>
      <c r="AN1065" s="173"/>
      <c r="AO1065" s="173"/>
      <c r="AP1065" s="173"/>
      <c r="AQ1065" s="173"/>
      <c r="AR1065" s="173"/>
      <c r="AS1065" s="173"/>
      <c r="AT1065" s="173"/>
      <c r="AU1065" s="173"/>
      <c r="AV1065" s="173"/>
      <c r="AW1065" s="173"/>
      <c r="AX1065" s="173"/>
      <c r="AY1065" s="173"/>
      <c r="AZ1065" s="173"/>
      <c r="BA1065" s="173"/>
      <c r="BB1065" s="173"/>
      <c r="BC1065" s="173"/>
      <c r="BD1065" s="173"/>
      <c r="BE1065" s="173" t="s">
        <v>374</v>
      </c>
      <c r="BF1065" s="173"/>
      <c r="BG1065" s="173"/>
      <c r="BH1065" s="173"/>
      <c r="BI1065" s="173"/>
      <c r="BJ1065" s="173"/>
      <c r="BK1065" s="173"/>
    </row>
    <row r="1066" spans="1:63" ht="22.5">
      <c r="A1066" s="2" t="s">
        <v>26</v>
      </c>
      <c r="B1066" s="3" t="s">
        <v>437</v>
      </c>
      <c r="C1066" s="4"/>
      <c r="D1066" s="4"/>
      <c r="E1066" s="135" t="str">
        <f t="shared" si="2743"/>
        <v xml:space="preserve">                                              </v>
      </c>
      <c r="F1066" s="6" t="str">
        <f t="shared" ref="F1066:F1068" si="2827">LEFT(Q1066,11)</f>
        <v>5HG_970_753</v>
      </c>
      <c r="G1066" s="6">
        <f t="shared" ref="G1066:G1068" si="2828">IF(LEN(Q1066)=11,0,MID(Q1066,13,2))</f>
        <v>0</v>
      </c>
      <c r="H1066" s="6" t="str">
        <f t="shared" ref="H1066:H1068" si="2829">CONCATENATE(IF(MID(Q1066,5,3)="970","1AS1"),LEFT(F1066,3),RIGHT(F1066,3))</f>
        <v>1AS15HG753</v>
      </c>
      <c r="I1066" s="6" t="str">
        <f t="shared" ref="I1066:I1068" si="2830">IF(G1066=0,"00",IF(LEN(G1066)=1,CONCATENATE(G1066,0),G1066))</f>
        <v>00</v>
      </c>
      <c r="J1066" s="8" t="s">
        <v>498</v>
      </c>
      <c r="K1066" s="2"/>
      <c r="L1066" s="24" t="s">
        <v>1896</v>
      </c>
      <c r="M1066" s="152" t="s">
        <v>2263</v>
      </c>
      <c r="N1066" s="68">
        <v>2048</v>
      </c>
      <c r="O1066" s="69"/>
      <c r="P1066" s="42" t="s">
        <v>1130</v>
      </c>
      <c r="Q1066" s="24" t="s">
        <v>1894</v>
      </c>
      <c r="R1066" s="6" t="str">
        <f t="shared" ref="R1066:R1068" si="2831">IF(J1066&lt;&gt;"",CONCATENATE(H1066,I1066,J1066),CONCATENATE(H1066,I1066,K1066))</f>
        <v>1AS15HG75300A</v>
      </c>
      <c r="S1066" s="7" t="str">
        <f t="shared" ref="S1066:S1068" si="2832">IF(N1066="-","KEIN LIEFERUMFANG",IF(AND(N1066&lt;=S$3,O1066=""),"AKTUELL",IF(O1066=N1066-1,"KEIN SERIENEINSATZ",IF(N1066&gt;S$3,"NOCH NICHT AKTUELL",IF(AND(N1066&lt;S$3,O1066&lt;S$3),"NICHT AKTUELL",IF(N1066&lt;=S$3,"AKTUELL"))))))</f>
        <v>AKTUELL</v>
      </c>
      <c r="T1066" s="1" t="str">
        <f>IF(H1066=H1065,IF(I1066=I1065,"IndizeNeu (Spalte J, K)",IF(K1066&lt;&gt;"","Neue Variant","")),IF(K1066&lt;&gt;"","Neue Variant",""))</f>
        <v/>
      </c>
      <c r="U1066" s="8"/>
      <c r="V1066" s="8" t="s">
        <v>499</v>
      </c>
      <c r="W1066" s="26"/>
      <c r="X1066" s="22"/>
      <c r="Y1066" s="4" t="s">
        <v>374</v>
      </c>
      <c r="Z1066" s="4" t="s">
        <v>566</v>
      </c>
      <c r="AA1066" s="4" t="s">
        <v>566</v>
      </c>
      <c r="AB1066" s="32"/>
      <c r="AC1066" s="173"/>
      <c r="AD1066" s="183"/>
      <c r="AE1066" s="165"/>
      <c r="AF1066" s="165"/>
      <c r="AG1066" s="171"/>
      <c r="AH1066" s="171"/>
      <c r="AI1066" s="171"/>
      <c r="AJ1066" s="172"/>
      <c r="AK1066" s="172"/>
      <c r="AL1066" s="172"/>
      <c r="AM1066" s="183"/>
      <c r="AN1066" s="173"/>
      <c r="AO1066" s="173"/>
      <c r="AP1066" s="173"/>
      <c r="AQ1066" s="173"/>
      <c r="AR1066" s="173"/>
      <c r="AS1066" s="173"/>
      <c r="AT1066" s="173"/>
      <c r="AU1066" s="173"/>
      <c r="AV1066" s="173"/>
      <c r="AW1066" s="173"/>
      <c r="AX1066" s="173"/>
      <c r="AY1066" s="173"/>
      <c r="AZ1066" s="173"/>
      <c r="BA1066" s="173"/>
      <c r="BB1066" s="173"/>
      <c r="BC1066" s="173"/>
      <c r="BD1066" s="173"/>
      <c r="BE1066" s="173"/>
      <c r="BF1066" s="173"/>
      <c r="BG1066" s="173"/>
      <c r="BH1066" s="173"/>
      <c r="BI1066" s="173"/>
      <c r="BJ1066" s="173"/>
      <c r="BK1066" s="173"/>
    </row>
    <row r="1067" spans="1:63" ht="22.5">
      <c r="A1067" s="2" t="s">
        <v>26</v>
      </c>
      <c r="B1067" s="3" t="s">
        <v>437</v>
      </c>
      <c r="C1067" s="4"/>
      <c r="D1067" s="4"/>
      <c r="E1067" s="135" t="str">
        <f t="shared" si="2743"/>
        <v xml:space="preserve">                                              </v>
      </c>
      <c r="F1067" s="6" t="str">
        <f t="shared" si="2827"/>
        <v>5HG_970_753</v>
      </c>
      <c r="G1067" s="6" t="str">
        <f t="shared" si="2828"/>
        <v>A</v>
      </c>
      <c r="H1067" s="6" t="str">
        <f t="shared" si="2829"/>
        <v>1AS15HG753</v>
      </c>
      <c r="I1067" s="6" t="str">
        <f t="shared" si="2830"/>
        <v>A0</v>
      </c>
      <c r="J1067" s="8" t="s">
        <v>498</v>
      </c>
      <c r="K1067" s="2"/>
      <c r="L1067" s="24" t="s">
        <v>1290</v>
      </c>
      <c r="M1067" s="152" t="s">
        <v>2263</v>
      </c>
      <c r="N1067" s="68">
        <v>2048</v>
      </c>
      <c r="O1067" s="69"/>
      <c r="P1067" s="42" t="s">
        <v>1130</v>
      </c>
      <c r="Q1067" s="24" t="s">
        <v>1895</v>
      </c>
      <c r="R1067" s="6" t="str">
        <f t="shared" si="2831"/>
        <v>1AS15HG753A0A</v>
      </c>
      <c r="S1067" s="7" t="str">
        <f t="shared" si="2832"/>
        <v>AKTUELL</v>
      </c>
      <c r="T1067" s="1" t="str">
        <f t="shared" ref="T1067" si="2833">IF(H1067=H1066,IF(I1067=I1066,"IndizeNeu (Spalte J, K)",IF(K1067&lt;&gt;"","Neue Variant","")),IF(K1067&lt;&gt;"","Neue Variant",""))</f>
        <v/>
      </c>
      <c r="U1067" s="8"/>
      <c r="V1067" s="8" t="s">
        <v>499</v>
      </c>
      <c r="W1067" s="26"/>
      <c r="X1067" s="22"/>
      <c r="Y1067" s="4" t="s">
        <v>374</v>
      </c>
      <c r="Z1067" s="4" t="s">
        <v>566</v>
      </c>
      <c r="AA1067" s="4" t="s">
        <v>566</v>
      </c>
      <c r="AB1067" s="32"/>
      <c r="AC1067" s="173"/>
      <c r="AD1067" s="183"/>
      <c r="AE1067" s="165"/>
      <c r="AF1067" s="165"/>
      <c r="AG1067" s="171"/>
      <c r="AH1067" s="171"/>
      <c r="AI1067" s="171"/>
      <c r="AJ1067" s="172"/>
      <c r="AK1067" s="172"/>
      <c r="AL1067" s="172"/>
      <c r="AM1067" s="183"/>
      <c r="AN1067" s="173"/>
      <c r="AO1067" s="173"/>
      <c r="AP1067" s="173"/>
      <c r="AQ1067" s="173"/>
      <c r="AR1067" s="173"/>
      <c r="AS1067" s="173"/>
      <c r="AT1067" s="173"/>
      <c r="AU1067" s="173"/>
      <c r="AV1067" s="173"/>
      <c r="AW1067" s="173"/>
      <c r="AX1067" s="173"/>
      <c r="AY1067" s="173"/>
      <c r="AZ1067" s="173"/>
      <c r="BA1067" s="173"/>
      <c r="BB1067" s="173"/>
      <c r="BC1067" s="173"/>
      <c r="BD1067" s="173"/>
      <c r="BE1067" s="173"/>
      <c r="BF1067" s="173"/>
      <c r="BG1067" s="173"/>
      <c r="BH1067" s="173"/>
      <c r="BI1067" s="173"/>
      <c r="BJ1067" s="173"/>
      <c r="BK1067" s="173"/>
    </row>
    <row r="1068" spans="1:63">
      <c r="A1068" s="2" t="s">
        <v>26</v>
      </c>
      <c r="B1068" s="3" t="s">
        <v>437</v>
      </c>
      <c r="C1068" s="4"/>
      <c r="D1068" s="4"/>
      <c r="E1068" s="135" t="str">
        <f t="shared" ref="E1068" si="2834">CONCATENATE(IF(AC1068&gt;0,$AC$1," ")," ",IF(AD1068&gt;0,$AD$1," ")," ",IF(AE1068&gt;0,$AE$1," ")," ",IF(AF1068&gt;0,$AF$1," ")," ",IF(AG1068&gt;0,$AG$1," ")," ",IF(AH1068&gt;0,$AH$1," ")," ",IF(AI1068&gt;0,$AI$1," ")," ",IF(AJ1068&gt;0,$AJ$1," ")," ",IF(AK1068&gt;0,$AK$1," ")," ",IF(AL1068&gt;0,$AL$1," ")," ",IF(AM1068&gt;0,$AM$1," "),IF(AN1068&gt;0,$AN$1," "),IF(AO1068&gt;0,$AO$1," "),IF(AP1068&gt;0,$AP$1," "),IF(AQ1068&gt;0,$AQ$1," "),IF(AR1068&gt;0,$AR$1," "),IF(AS1068&gt;0,$AS$1," "),IF(AT1068&gt;0,$AT$1," "),IF(AU1068&gt;0,$AU$1," "),IF(AV1068&gt;0,$AV$1," "),IF(AW1068&gt;0,$AW$1," "),IF(AX1068&gt;0,$AX$1," "),IF(AY1068&gt;0,$AY$1," "),IF(AZ1068&gt;0,$AZ$1," "),IF(BA1068&gt;0,$BA$1," "),IF(BB1068&gt;0,$BB$1," "),IF(BC1068&gt;0,$BC$1," "),IF(BD1068&gt;0,$BD$1," "),IF(BE1068&gt;0,$BE$1," "),IF(BF1068&gt;0,$BF$1," "),IF(BG1068&gt;0,$BG$1," "),IF(BH1068&gt;0,$BH$1," "),IF(BI1068&gt;0,$BI$1," "),IF(BJ1068&gt;0,$BJ$1," "),IF(BK1068&gt;0,$BK$1," "),IF(BL1068&gt;0,$BL$1," "))</f>
        <v xml:space="preserve">                                      VTU2,       </v>
      </c>
      <c r="F1068" s="6" t="str">
        <f t="shared" si="2827"/>
        <v>5H0_970_753</v>
      </c>
      <c r="G1068" s="6" t="str">
        <f t="shared" si="2828"/>
        <v>G</v>
      </c>
      <c r="H1068" s="6" t="str">
        <f t="shared" si="2829"/>
        <v>1AS15H0753</v>
      </c>
      <c r="I1068" s="6" t="str">
        <f t="shared" si="2830"/>
        <v>G0</v>
      </c>
      <c r="J1068" s="8" t="s">
        <v>498</v>
      </c>
      <c r="K1068" s="2"/>
      <c r="L1068" s="24" t="s">
        <v>1897</v>
      </c>
      <c r="M1068" s="152">
        <v>12</v>
      </c>
      <c r="N1068" s="68">
        <v>2125</v>
      </c>
      <c r="O1068" s="69">
        <v>2124</v>
      </c>
      <c r="P1068" s="42" t="s">
        <v>2289</v>
      </c>
      <c r="Q1068" s="24" t="s">
        <v>1695</v>
      </c>
      <c r="R1068" s="6" t="str">
        <f t="shared" si="2831"/>
        <v>1AS15H0753G0A</v>
      </c>
      <c r="S1068" s="7" t="str">
        <f t="shared" si="2832"/>
        <v>KEIN SERIENEINSATZ</v>
      </c>
      <c r="T1068" s="1" t="str">
        <f>IF(H1068=H1064,IF(I1068=I1064,"IndizeNeu (Spalte J, K)",IF(K1068&lt;&gt;"","Neue Variant","")),IF(K1068&lt;&gt;"","Neue Variant",""))</f>
        <v/>
      </c>
      <c r="U1068" s="8"/>
      <c r="V1068" s="8"/>
      <c r="W1068" s="26"/>
      <c r="X1068" s="22"/>
      <c r="Y1068" s="4" t="s">
        <v>374</v>
      </c>
      <c r="Z1068" s="4" t="s">
        <v>566</v>
      </c>
      <c r="AA1068" s="4" t="s">
        <v>566</v>
      </c>
      <c r="AB1068" s="32"/>
      <c r="AC1068" s="173"/>
      <c r="AD1068" s="183"/>
      <c r="AE1068" s="165"/>
      <c r="AF1068" s="165"/>
      <c r="AG1068" s="171"/>
      <c r="AH1068" s="171"/>
      <c r="AI1068" s="171"/>
      <c r="AJ1068" s="172"/>
      <c r="AK1068" s="172"/>
      <c r="AL1068" s="172"/>
      <c r="AM1068" s="183"/>
      <c r="AN1068" s="173"/>
      <c r="AO1068" s="173"/>
      <c r="AP1068" s="173"/>
      <c r="AQ1068" s="173"/>
      <c r="AR1068" s="173"/>
      <c r="AS1068" s="173"/>
      <c r="AT1068" s="173"/>
      <c r="AU1068" s="173"/>
      <c r="AV1068" s="173"/>
      <c r="AW1068" s="173"/>
      <c r="AX1068" s="173"/>
      <c r="AY1068" s="173"/>
      <c r="AZ1068" s="173"/>
      <c r="BA1068" s="173"/>
      <c r="BB1068" s="173"/>
      <c r="BC1068" s="173"/>
      <c r="BD1068" s="173"/>
      <c r="BE1068" s="173" t="s">
        <v>374</v>
      </c>
      <c r="BF1068" s="173"/>
      <c r="BG1068" s="173"/>
      <c r="BH1068" s="173"/>
      <c r="BI1068" s="173"/>
      <c r="BJ1068" s="173"/>
      <c r="BK1068" s="173"/>
    </row>
    <row r="1069" spans="1:63">
      <c r="A1069" s="2" t="s">
        <v>26</v>
      </c>
      <c r="B1069" s="3" t="s">
        <v>437</v>
      </c>
      <c r="C1069" s="4"/>
      <c r="D1069" s="4"/>
      <c r="E1069" s="135" t="str">
        <f t="shared" si="2743"/>
        <v xml:space="preserve">                                              </v>
      </c>
      <c r="F1069" s="6" t="str">
        <f t="shared" ref="F1069:F1072" si="2835">LEFT(Q1069,11)</f>
        <v>5H0_970_753</v>
      </c>
      <c r="G1069" s="6" t="str">
        <f t="shared" ref="G1069:G1072" si="2836">IF(LEN(Q1069)=11,0,MID(Q1069,13,2))</f>
        <v>G</v>
      </c>
      <c r="H1069" s="6" t="str">
        <f t="shared" ref="H1069:H1072" si="2837">CONCATENATE(IF(MID(Q1069,5,3)="970","1AS1"),LEFT(F1069,3),RIGHT(F1069,3))</f>
        <v>1AS15H0753</v>
      </c>
      <c r="I1069" s="6" t="str">
        <f t="shared" ref="I1069:I1072" si="2838">IF(G1069=0,"00",IF(LEN(G1069)=1,CONCATENATE(G1069,0),G1069))</f>
        <v>G0</v>
      </c>
      <c r="J1069" s="8" t="s">
        <v>634</v>
      </c>
      <c r="K1069" s="2"/>
      <c r="L1069" s="24" t="s">
        <v>1897</v>
      </c>
      <c r="M1069" s="67">
        <v>12</v>
      </c>
      <c r="N1069" s="68">
        <v>2125</v>
      </c>
      <c r="O1069" s="69"/>
      <c r="P1069" s="42" t="s">
        <v>2289</v>
      </c>
      <c r="Q1069" s="24" t="s">
        <v>1695</v>
      </c>
      <c r="R1069" s="6" t="str">
        <f t="shared" ref="R1069:R1072" si="2839">IF(J1069&lt;&gt;"",CONCATENATE(H1069,I1069,J1069),CONCATENATE(H1069,I1069,K1069))</f>
        <v>1AS15H0753G0D</v>
      </c>
      <c r="S1069" s="7" t="str">
        <f t="shared" ref="S1069:S1072" si="2840">IF(N1069="-","KEIN LIEFERUMFANG",IF(AND(N1069&lt;=S$3,O1069=""),"AKTUELL",IF(O1069=N1069-1,"KEIN SERIENEINSATZ",IF(N1069&gt;S$3,"NOCH NICHT AKTUELL",IF(AND(N1069&lt;S$3,O1069&lt;S$3),"NICHT AKTUELL",IF(N1069&lt;=S$3,"AKTUELL"))))))</f>
        <v>NOCH NICHT AKTUELL</v>
      </c>
      <c r="T1069" s="1" t="str">
        <f>IF(H1069=H1065,IF(I1069=I1065,"IndizeNeu (Spalte J, K)",IF(K1069&lt;&gt;"","Neue Variant","")),IF(K1069&lt;&gt;"","Neue Variant",""))</f>
        <v/>
      </c>
      <c r="U1069" s="8"/>
      <c r="V1069" s="8"/>
      <c r="W1069" s="26"/>
      <c r="X1069" s="22"/>
      <c r="Y1069" s="4" t="s">
        <v>374</v>
      </c>
      <c r="Z1069" s="4" t="s">
        <v>566</v>
      </c>
      <c r="AA1069" s="4" t="s">
        <v>566</v>
      </c>
      <c r="AB1069" s="32"/>
      <c r="AC1069" s="173"/>
      <c r="AD1069" s="183"/>
      <c r="AE1069" s="165"/>
      <c r="AF1069" s="165"/>
      <c r="AG1069" s="171"/>
      <c r="AH1069" s="171"/>
      <c r="AI1069" s="171"/>
      <c r="AJ1069" s="172"/>
      <c r="AK1069" s="172"/>
      <c r="AL1069" s="172"/>
      <c r="AM1069" s="183"/>
      <c r="AN1069" s="173"/>
      <c r="AO1069" s="173"/>
      <c r="AP1069" s="173"/>
      <c r="AQ1069" s="173"/>
      <c r="AR1069" s="173"/>
      <c r="AS1069" s="173"/>
      <c r="AT1069" s="173"/>
      <c r="AU1069" s="173"/>
      <c r="AV1069" s="173"/>
      <c r="AW1069" s="173"/>
      <c r="AX1069" s="173"/>
      <c r="AY1069" s="173"/>
      <c r="AZ1069" s="173"/>
      <c r="BA1069" s="173"/>
      <c r="BB1069" s="173"/>
      <c r="BC1069" s="173"/>
      <c r="BD1069" s="173"/>
      <c r="BE1069" s="173"/>
      <c r="BF1069" s="173"/>
      <c r="BG1069" s="173"/>
      <c r="BH1069" s="173"/>
      <c r="BI1069" s="173"/>
      <c r="BJ1069" s="173"/>
      <c r="BK1069" s="173"/>
    </row>
    <row r="1070" spans="1:63">
      <c r="A1070" s="2" t="s">
        <v>26</v>
      </c>
      <c r="B1070" s="3" t="s">
        <v>437</v>
      </c>
      <c r="C1070" s="4"/>
      <c r="D1070" s="4"/>
      <c r="E1070" s="135" t="str">
        <f t="shared" si="2743"/>
        <v xml:space="preserve">                                      VTU2,       </v>
      </c>
      <c r="F1070" s="6" t="str">
        <f t="shared" ref="F1070" si="2841">LEFT(Q1070,11)</f>
        <v>5H0_970_753</v>
      </c>
      <c r="G1070" s="6" t="str">
        <f t="shared" ref="G1070" si="2842">IF(LEN(Q1070)=11,0,MID(Q1070,13,2))</f>
        <v>H</v>
      </c>
      <c r="H1070" s="6" t="str">
        <f t="shared" ref="H1070" si="2843">CONCATENATE(IF(MID(Q1070,5,3)="970","1AS1"),LEFT(F1070,3),RIGHT(F1070,3))</f>
        <v>1AS15H0753</v>
      </c>
      <c r="I1070" s="6" t="str">
        <f t="shared" ref="I1070" si="2844">IF(G1070=0,"00",IF(LEN(G1070)=1,CONCATENATE(G1070,0),G1070))</f>
        <v>H0</v>
      </c>
      <c r="J1070" s="8" t="s">
        <v>498</v>
      </c>
      <c r="K1070" s="2"/>
      <c r="L1070" s="24" t="s">
        <v>1897</v>
      </c>
      <c r="M1070" s="67"/>
      <c r="N1070" s="68">
        <v>2148</v>
      </c>
      <c r="O1070" s="69"/>
      <c r="P1070" s="42" t="s">
        <v>2209</v>
      </c>
      <c r="Q1070" s="24" t="s">
        <v>2051</v>
      </c>
      <c r="R1070" s="6" t="str">
        <f t="shared" ref="R1070" si="2845">IF(J1070&lt;&gt;"",CONCATENATE(H1070,I1070,J1070),CONCATENATE(H1070,I1070,K1070))</f>
        <v>1AS15H0753H0A</v>
      </c>
      <c r="S1070" s="7" t="str">
        <f t="shared" ref="S1070" si="2846">IF(N1070="-","KEIN LIEFERUMFANG",IF(AND(N1070&lt;=S$3,O1070=""),"AKTUELL",IF(O1070=N1070-1,"KEIN SERIENEINSATZ",IF(N1070&gt;S$3,"NOCH NICHT AKTUELL",IF(AND(N1070&lt;S$3,O1070&lt;S$3),"NICHT AKTUELL",IF(N1070&lt;=S$3,"AKTUELL"))))))</f>
        <v>NOCH NICHT AKTUELL</v>
      </c>
      <c r="T1070" s="1" t="str">
        <f>IF(H1070=H1066,IF(I1070=I1066,"IndizeNeu (Spalte J, K)",IF(K1070&lt;&gt;"","Neue Variant","")),IF(K1070&lt;&gt;"","Neue Variant",""))</f>
        <v/>
      </c>
      <c r="U1070" s="8"/>
      <c r="V1070" s="8"/>
      <c r="W1070" s="26"/>
      <c r="X1070" s="22"/>
      <c r="Y1070" s="4" t="s">
        <v>374</v>
      </c>
      <c r="Z1070" s="4" t="s">
        <v>566</v>
      </c>
      <c r="AA1070" s="4" t="s">
        <v>566</v>
      </c>
      <c r="AB1070" s="32"/>
      <c r="AC1070" s="173"/>
      <c r="AD1070" s="183"/>
      <c r="AE1070" s="165"/>
      <c r="AF1070" s="165"/>
      <c r="AG1070" s="171"/>
      <c r="AH1070" s="171"/>
      <c r="AI1070" s="171"/>
      <c r="AJ1070" s="172"/>
      <c r="AK1070" s="172"/>
      <c r="AL1070" s="172"/>
      <c r="AM1070" s="183"/>
      <c r="AN1070" s="173"/>
      <c r="AO1070" s="173"/>
      <c r="AP1070" s="173"/>
      <c r="AQ1070" s="173"/>
      <c r="AR1070" s="173"/>
      <c r="AS1070" s="173"/>
      <c r="AT1070" s="173"/>
      <c r="AU1070" s="173"/>
      <c r="AV1070" s="173"/>
      <c r="AW1070" s="173"/>
      <c r="AX1070" s="173"/>
      <c r="AY1070" s="173"/>
      <c r="AZ1070" s="173"/>
      <c r="BA1070" s="173"/>
      <c r="BB1070" s="173"/>
      <c r="BC1070" s="173"/>
      <c r="BD1070" s="173"/>
      <c r="BE1070" s="173" t="s">
        <v>374</v>
      </c>
      <c r="BF1070" s="173"/>
      <c r="BG1070" s="173"/>
      <c r="BH1070" s="173"/>
      <c r="BI1070" s="173"/>
      <c r="BJ1070" s="173"/>
      <c r="BK1070" s="173"/>
    </row>
    <row r="1071" spans="1:63">
      <c r="A1071" s="2" t="s">
        <v>26</v>
      </c>
      <c r="B1071" s="3" t="s">
        <v>437</v>
      </c>
      <c r="C1071" s="4"/>
      <c r="D1071" s="4"/>
      <c r="E1071" s="135" t="str">
        <f t="shared" si="2743"/>
        <v xml:space="preserve">                                              </v>
      </c>
      <c r="F1071" s="6" t="str">
        <f t="shared" si="2835"/>
        <v>5HG_970_753</v>
      </c>
      <c r="G1071" s="6" t="str">
        <f t="shared" si="2836"/>
        <v>B</v>
      </c>
      <c r="H1071" s="6" t="str">
        <f t="shared" si="2837"/>
        <v>1AS15HG753</v>
      </c>
      <c r="I1071" s="6" t="str">
        <f t="shared" si="2838"/>
        <v>B0</v>
      </c>
      <c r="J1071" s="8" t="s">
        <v>498</v>
      </c>
      <c r="K1071" s="2"/>
      <c r="L1071" s="24" t="s">
        <v>1896</v>
      </c>
      <c r="M1071" s="215" t="s">
        <v>2300</v>
      </c>
      <c r="N1071" s="68">
        <v>2125</v>
      </c>
      <c r="O1071" s="69">
        <v>2124</v>
      </c>
      <c r="P1071" s="42" t="s">
        <v>1130</v>
      </c>
      <c r="Q1071" s="24" t="s">
        <v>1898</v>
      </c>
      <c r="R1071" s="6" t="str">
        <f t="shared" si="2839"/>
        <v>1AS15HG753B0A</v>
      </c>
      <c r="S1071" s="7" t="str">
        <f t="shared" si="2840"/>
        <v>KEIN SERIENEINSATZ</v>
      </c>
      <c r="T1071" s="1" t="str">
        <f>IF(H1071=H1069,IF(I1071=I1069,"IndizeNeu (Spalte J, K)",IF(K1071&lt;&gt;"","Neue Variant","")),IF(K1071&lt;&gt;"","Neue Variant",""))</f>
        <v/>
      </c>
      <c r="U1071" s="8"/>
      <c r="V1071" s="8" t="s">
        <v>499</v>
      </c>
      <c r="W1071" s="26"/>
      <c r="X1071" s="22"/>
      <c r="Y1071" s="4" t="s">
        <v>374</v>
      </c>
      <c r="Z1071" s="4" t="s">
        <v>566</v>
      </c>
      <c r="AA1071" s="4" t="s">
        <v>566</v>
      </c>
      <c r="AB1071" s="32"/>
      <c r="AC1071" s="173"/>
      <c r="AD1071" s="183"/>
      <c r="AE1071" s="165"/>
      <c r="AF1071" s="165"/>
      <c r="AG1071" s="171"/>
      <c r="AH1071" s="171"/>
      <c r="AI1071" s="171"/>
      <c r="AJ1071" s="172"/>
      <c r="AK1071" s="172"/>
      <c r="AL1071" s="172"/>
      <c r="AM1071" s="183"/>
      <c r="AN1071" s="173"/>
      <c r="AO1071" s="173"/>
      <c r="AP1071" s="173"/>
      <c r="AQ1071" s="173"/>
      <c r="AR1071" s="173"/>
      <c r="AS1071" s="173"/>
      <c r="AT1071" s="173"/>
      <c r="AU1071" s="173"/>
      <c r="AV1071" s="173"/>
      <c r="AW1071" s="173"/>
      <c r="AX1071" s="173"/>
      <c r="AY1071" s="173"/>
      <c r="AZ1071" s="173"/>
      <c r="BA1071" s="173"/>
      <c r="BB1071" s="173"/>
      <c r="BC1071" s="173"/>
      <c r="BD1071" s="173"/>
      <c r="BE1071" s="173"/>
      <c r="BF1071" s="173"/>
      <c r="BG1071" s="173"/>
      <c r="BH1071" s="173"/>
      <c r="BI1071" s="173"/>
      <c r="BJ1071" s="173"/>
      <c r="BK1071" s="173"/>
    </row>
    <row r="1072" spans="1:63">
      <c r="A1072" s="2" t="s">
        <v>26</v>
      </c>
      <c r="B1072" s="3" t="s">
        <v>437</v>
      </c>
      <c r="C1072" s="4"/>
      <c r="D1072" s="4"/>
      <c r="E1072" s="135" t="str">
        <f t="shared" si="2743"/>
        <v xml:space="preserve">                                              </v>
      </c>
      <c r="F1072" s="6" t="str">
        <f t="shared" si="2835"/>
        <v>5HG_970_753</v>
      </c>
      <c r="G1072" s="6" t="str">
        <f t="shared" si="2836"/>
        <v>C</v>
      </c>
      <c r="H1072" s="6" t="str">
        <f t="shared" si="2837"/>
        <v>1AS15HG753</v>
      </c>
      <c r="I1072" s="6" t="str">
        <f t="shared" si="2838"/>
        <v>C0</v>
      </c>
      <c r="J1072" s="8" t="s">
        <v>498</v>
      </c>
      <c r="K1072" s="2"/>
      <c r="L1072" s="24" t="s">
        <v>1290</v>
      </c>
      <c r="M1072" s="215" t="s">
        <v>2300</v>
      </c>
      <c r="N1072" s="68">
        <v>2125</v>
      </c>
      <c r="O1072" s="69">
        <v>2124</v>
      </c>
      <c r="P1072" s="42" t="s">
        <v>1130</v>
      </c>
      <c r="Q1072" s="24" t="s">
        <v>1899</v>
      </c>
      <c r="R1072" s="6" t="str">
        <f t="shared" si="2839"/>
        <v>1AS15HG753C0A</v>
      </c>
      <c r="S1072" s="7" t="str">
        <f t="shared" si="2840"/>
        <v>KEIN SERIENEINSATZ</v>
      </c>
      <c r="T1072" s="1" t="str">
        <f t="shared" ref="T1072" si="2847">IF(H1072=H1071,IF(I1072=I1071,"IndizeNeu (Spalte J, K)",IF(K1072&lt;&gt;"","Neue Variant","")),IF(K1072&lt;&gt;"","Neue Variant",""))</f>
        <v/>
      </c>
      <c r="U1072" s="8"/>
      <c r="V1072" s="8" t="s">
        <v>499</v>
      </c>
      <c r="W1072" s="26"/>
      <c r="X1072" s="22"/>
      <c r="Y1072" s="4" t="s">
        <v>374</v>
      </c>
      <c r="Z1072" s="4" t="s">
        <v>566</v>
      </c>
      <c r="AA1072" s="4" t="s">
        <v>566</v>
      </c>
      <c r="AB1072" s="32"/>
      <c r="AC1072" s="173"/>
      <c r="AD1072" s="183"/>
      <c r="AE1072" s="165"/>
      <c r="AF1072" s="165"/>
      <c r="AG1072" s="171"/>
      <c r="AH1072" s="171"/>
      <c r="AI1072" s="171"/>
      <c r="AJ1072" s="172"/>
      <c r="AK1072" s="172"/>
      <c r="AL1072" s="172"/>
      <c r="AM1072" s="183"/>
      <c r="AN1072" s="173"/>
      <c r="AO1072" s="173"/>
      <c r="AP1072" s="173"/>
      <c r="AQ1072" s="173"/>
      <c r="AR1072" s="173"/>
      <c r="AS1072" s="173"/>
      <c r="AT1072" s="173"/>
      <c r="AU1072" s="173"/>
      <c r="AV1072" s="173"/>
      <c r="AW1072" s="173"/>
      <c r="AX1072" s="173"/>
      <c r="AY1072" s="173"/>
      <c r="AZ1072" s="173"/>
      <c r="BA1072" s="173"/>
      <c r="BB1072" s="173"/>
      <c r="BC1072" s="173"/>
      <c r="BD1072" s="173"/>
      <c r="BE1072" s="173"/>
      <c r="BF1072" s="173"/>
      <c r="BG1072" s="173"/>
      <c r="BH1072" s="173"/>
      <c r="BI1072" s="173"/>
      <c r="BJ1072" s="173"/>
      <c r="BK1072" s="173"/>
    </row>
    <row r="1073" spans="1:63">
      <c r="A1073" s="2" t="s">
        <v>26</v>
      </c>
      <c r="B1073" s="3" t="s">
        <v>437</v>
      </c>
      <c r="C1073" s="4"/>
      <c r="D1073" s="4"/>
      <c r="E1073" s="135" t="str">
        <f t="shared" si="2743"/>
        <v xml:space="preserve">                                              </v>
      </c>
      <c r="F1073" s="6" t="str">
        <f t="shared" ref="F1073:F1074" si="2848">LEFT(Q1073,11)</f>
        <v>5HG_970_753</v>
      </c>
      <c r="G1073" s="6" t="str">
        <f t="shared" ref="G1073:G1074" si="2849">IF(LEN(Q1073)=11,0,MID(Q1073,13,2))</f>
        <v>D</v>
      </c>
      <c r="H1073" s="6" t="str">
        <f t="shared" ref="H1073:H1074" si="2850">CONCATENATE(IF(MID(Q1073,5,3)="970","1AS1"),LEFT(F1073,3),RIGHT(F1073,3))</f>
        <v>1AS15HG753</v>
      </c>
      <c r="I1073" s="6" t="str">
        <f t="shared" ref="I1073:I1074" si="2851">IF(G1073=0,"00",IF(LEN(G1073)=1,CONCATENATE(G1073,0),G1073))</f>
        <v>D0</v>
      </c>
      <c r="J1073" s="8" t="s">
        <v>498</v>
      </c>
      <c r="K1073" s="2"/>
      <c r="L1073" s="24" t="s">
        <v>1896</v>
      </c>
      <c r="M1073" s="67"/>
      <c r="N1073" s="68">
        <v>2148</v>
      </c>
      <c r="O1073" s="69">
        <v>2147</v>
      </c>
      <c r="P1073" s="42" t="s">
        <v>2209</v>
      </c>
      <c r="Q1073" s="24" t="s">
        <v>2052</v>
      </c>
      <c r="R1073" s="6" t="str">
        <f t="shared" ref="R1073:R1074" si="2852">IF(J1073&lt;&gt;"",CONCATENATE(H1073,I1073,J1073),CONCATENATE(H1073,I1073,K1073))</f>
        <v>1AS15HG753D0A</v>
      </c>
      <c r="S1073" s="7" t="str">
        <f t="shared" ref="S1073:S1074" si="2853">IF(N1073="-","KEIN LIEFERUMFANG",IF(AND(N1073&lt;=S$3,O1073=""),"AKTUELL",IF(O1073=N1073-1,"KEIN SERIENEINSATZ",IF(N1073&gt;S$3,"NOCH NICHT AKTUELL",IF(AND(N1073&lt;S$3,O1073&lt;S$3),"NICHT AKTUELL",IF(N1073&lt;=S$3,"AKTUELL"))))))</f>
        <v>KEIN SERIENEINSATZ</v>
      </c>
      <c r="T1073" s="1" t="str">
        <f>IF(H1073=H1071,IF(I1073=I1071,"IndizeNeu (Spalte J, K)",IF(K1073&lt;&gt;"","Neue Variant","")),IF(K1073&lt;&gt;"","Neue Variant",""))</f>
        <v/>
      </c>
      <c r="U1073" s="8"/>
      <c r="V1073" s="8" t="s">
        <v>499</v>
      </c>
      <c r="W1073" s="26"/>
      <c r="X1073" s="22"/>
      <c r="Y1073" s="4" t="s">
        <v>374</v>
      </c>
      <c r="Z1073" s="4" t="s">
        <v>566</v>
      </c>
      <c r="AA1073" s="4" t="s">
        <v>566</v>
      </c>
      <c r="AB1073" s="32"/>
      <c r="AC1073" s="173"/>
      <c r="AD1073" s="183"/>
      <c r="AE1073" s="165"/>
      <c r="AF1073" s="165"/>
      <c r="AG1073" s="171"/>
      <c r="AH1073" s="171"/>
      <c r="AI1073" s="171"/>
      <c r="AJ1073" s="172"/>
      <c r="AK1073" s="172"/>
      <c r="AL1073" s="172"/>
      <c r="AM1073" s="183"/>
      <c r="AN1073" s="173"/>
      <c r="AO1073" s="173"/>
      <c r="AP1073" s="173"/>
      <c r="AQ1073" s="173"/>
      <c r="AR1073" s="173"/>
      <c r="AS1073" s="173"/>
      <c r="AT1073" s="173"/>
      <c r="AU1073" s="173"/>
      <c r="AV1073" s="173"/>
      <c r="AW1073" s="173"/>
      <c r="AX1073" s="173"/>
      <c r="AY1073" s="173"/>
      <c r="AZ1073" s="173"/>
      <c r="BA1073" s="173"/>
      <c r="BB1073" s="173"/>
      <c r="BC1073" s="173"/>
      <c r="BD1073" s="173"/>
      <c r="BE1073" s="173"/>
      <c r="BF1073" s="173"/>
      <c r="BG1073" s="173"/>
      <c r="BH1073" s="173"/>
      <c r="BI1073" s="173"/>
      <c r="BJ1073" s="173"/>
      <c r="BK1073" s="173"/>
    </row>
    <row r="1074" spans="1:63">
      <c r="A1074" s="2" t="s">
        <v>26</v>
      </c>
      <c r="B1074" s="3" t="s">
        <v>437</v>
      </c>
      <c r="C1074" s="4"/>
      <c r="D1074" s="4"/>
      <c r="E1074" s="135" t="str">
        <f t="shared" si="2743"/>
        <v xml:space="preserve">                                              </v>
      </c>
      <c r="F1074" s="6" t="str">
        <f t="shared" si="2848"/>
        <v>5HG_970_753</v>
      </c>
      <c r="G1074" s="6" t="str">
        <f t="shared" si="2849"/>
        <v>E</v>
      </c>
      <c r="H1074" s="6" t="str">
        <f t="shared" si="2850"/>
        <v>1AS15HG753</v>
      </c>
      <c r="I1074" s="6" t="str">
        <f t="shared" si="2851"/>
        <v>E0</v>
      </c>
      <c r="J1074" s="8" t="s">
        <v>498</v>
      </c>
      <c r="K1074" s="2"/>
      <c r="L1074" s="24" t="s">
        <v>1290</v>
      </c>
      <c r="M1074" s="67"/>
      <c r="N1074" s="68">
        <v>2148</v>
      </c>
      <c r="O1074" s="69">
        <v>2147</v>
      </c>
      <c r="P1074" s="42" t="s">
        <v>2209</v>
      </c>
      <c r="Q1074" s="24" t="s">
        <v>2053</v>
      </c>
      <c r="R1074" s="6" t="str">
        <f t="shared" si="2852"/>
        <v>1AS15HG753E0A</v>
      </c>
      <c r="S1074" s="7" t="str">
        <f t="shared" si="2853"/>
        <v>KEIN SERIENEINSATZ</v>
      </c>
      <c r="T1074" s="1" t="str">
        <f t="shared" ref="T1074" si="2854">IF(H1074=H1073,IF(I1074=I1073,"IndizeNeu (Spalte J, K)",IF(K1074&lt;&gt;"","Neue Variant","")),IF(K1074&lt;&gt;"","Neue Variant",""))</f>
        <v/>
      </c>
      <c r="U1074" s="8"/>
      <c r="V1074" s="8" t="s">
        <v>499</v>
      </c>
      <c r="W1074" s="26"/>
      <c r="X1074" s="22"/>
      <c r="Y1074" s="4" t="s">
        <v>374</v>
      </c>
      <c r="Z1074" s="4" t="s">
        <v>566</v>
      </c>
      <c r="AA1074" s="4" t="s">
        <v>566</v>
      </c>
      <c r="AB1074" s="32"/>
      <c r="AC1074" s="173"/>
      <c r="AD1074" s="183"/>
      <c r="AE1074" s="165"/>
      <c r="AF1074" s="165"/>
      <c r="AG1074" s="171"/>
      <c r="AH1074" s="171"/>
      <c r="AI1074" s="171"/>
      <c r="AJ1074" s="172"/>
      <c r="AK1074" s="172"/>
      <c r="AL1074" s="172"/>
      <c r="AM1074" s="183"/>
      <c r="AN1074" s="173"/>
      <c r="AO1074" s="173"/>
      <c r="AP1074" s="173"/>
      <c r="AQ1074" s="173"/>
      <c r="AR1074" s="173"/>
      <c r="AS1074" s="173"/>
      <c r="AT1074" s="173"/>
      <c r="AU1074" s="173"/>
      <c r="AV1074" s="173"/>
      <c r="AW1074" s="173"/>
      <c r="AX1074" s="173"/>
      <c r="AY1074" s="173"/>
      <c r="AZ1074" s="173"/>
      <c r="BA1074" s="173"/>
      <c r="BB1074" s="173"/>
      <c r="BC1074" s="173"/>
      <c r="BD1074" s="173"/>
      <c r="BE1074" s="173"/>
      <c r="BF1074" s="173"/>
      <c r="BG1074" s="173"/>
      <c r="BH1074" s="173"/>
      <c r="BI1074" s="173"/>
      <c r="BJ1074" s="173"/>
      <c r="BK1074" s="173"/>
    </row>
    <row r="1075" spans="1:63">
      <c r="A1075" s="2" t="s">
        <v>26</v>
      </c>
      <c r="B1075" s="3" t="s">
        <v>438</v>
      </c>
      <c r="C1075" s="4"/>
      <c r="D1075" s="4" t="s">
        <v>374</v>
      </c>
      <c r="E1075" s="135" t="str">
        <f t="shared" si="2743"/>
        <v xml:space="preserve">                                              </v>
      </c>
      <c r="F1075" s="6" t="str">
        <f t="shared" si="2395"/>
        <v>5H1_970_754</v>
      </c>
      <c r="G1075" s="6" t="str">
        <f t="shared" si="2396"/>
        <v>G</v>
      </c>
      <c r="H1075" s="6" t="str">
        <f t="shared" si="2410"/>
        <v>1AS15H1754</v>
      </c>
      <c r="I1075" s="6" t="str">
        <f t="shared" si="2397"/>
        <v>G0</v>
      </c>
      <c r="J1075" s="8" t="s">
        <v>498</v>
      </c>
      <c r="K1075" s="2"/>
      <c r="L1075" s="24" t="s">
        <v>308</v>
      </c>
      <c r="M1075" s="67"/>
      <c r="N1075" s="68">
        <v>2022</v>
      </c>
      <c r="O1075" s="69">
        <v>2010</v>
      </c>
      <c r="P1075" s="42" t="s">
        <v>1482</v>
      </c>
      <c r="Q1075" s="24" t="s">
        <v>139</v>
      </c>
      <c r="R1075" s="6" t="str">
        <f t="shared" si="2566"/>
        <v>1AS15H1754G0A</v>
      </c>
      <c r="S1075" s="7" t="str">
        <f t="shared" si="2756"/>
        <v>NICHT AKTUELL</v>
      </c>
      <c r="T1075" s="1" t="str">
        <f>IF(H1075=H1059,IF(I1075=I1059,"IndizeNeu (Spalte J, K)",IF(K1075&lt;&gt;"","Neue Variant","")),IF(K1075&lt;&gt;"","Neue Variant",""))</f>
        <v/>
      </c>
      <c r="U1075" s="8"/>
      <c r="V1075" s="8"/>
      <c r="W1075" s="37"/>
      <c r="X1075" s="22"/>
      <c r="Y1075" s="4" t="s">
        <v>566</v>
      </c>
      <c r="Z1075" s="4" t="s">
        <v>374</v>
      </c>
      <c r="AA1075" s="4" t="s">
        <v>374</v>
      </c>
      <c r="AB1075" s="32"/>
      <c r="AC1075" s="173"/>
      <c r="AD1075" s="183"/>
      <c r="AE1075" s="165"/>
      <c r="AF1075" s="165"/>
      <c r="AG1075" s="171"/>
      <c r="AH1075" s="171"/>
      <c r="AI1075" s="171"/>
      <c r="AJ1075" s="172"/>
      <c r="AK1075" s="172"/>
      <c r="AL1075" s="172"/>
      <c r="AM1075" s="183"/>
      <c r="AN1075" s="173"/>
      <c r="AO1075" s="173"/>
      <c r="AP1075" s="173"/>
      <c r="AQ1075" s="173"/>
      <c r="AR1075" s="173"/>
      <c r="AS1075" s="173"/>
      <c r="AT1075" s="173"/>
      <c r="AU1075" s="173"/>
      <c r="AV1075" s="173"/>
      <c r="AW1075" s="173"/>
      <c r="AX1075" s="173"/>
      <c r="AY1075" s="173"/>
      <c r="AZ1075" s="173"/>
      <c r="BA1075" s="173"/>
      <c r="BB1075" s="173"/>
      <c r="BC1075" s="173"/>
      <c r="BD1075" s="173"/>
      <c r="BE1075" s="173"/>
      <c r="BF1075" s="173"/>
      <c r="BG1075" s="173"/>
      <c r="BH1075" s="173"/>
      <c r="BI1075" s="173"/>
      <c r="BJ1075" s="173"/>
      <c r="BK1075" s="173"/>
    </row>
    <row r="1076" spans="1:63">
      <c r="A1076" s="2" t="s">
        <v>26</v>
      </c>
      <c r="B1076" s="3" t="s">
        <v>438</v>
      </c>
      <c r="C1076" s="4"/>
      <c r="D1076" s="4" t="s">
        <v>374</v>
      </c>
      <c r="E1076" s="135" t="str">
        <f t="shared" si="2743"/>
        <v xml:space="preserve">                                              </v>
      </c>
      <c r="F1076" s="6" t="str">
        <f t="shared" ref="F1076" si="2855">LEFT(Q1076,11)</f>
        <v>5H1_970_754</v>
      </c>
      <c r="G1076" s="6" t="str">
        <f t="shared" ref="G1076" si="2856">IF(LEN(Q1076)=11,0,MID(Q1076,13,2))</f>
        <v>G</v>
      </c>
      <c r="H1076" s="6" t="str">
        <f t="shared" ref="H1076" si="2857">CONCATENATE(IF(MID(Q1076,5,3)="970","1AS1"),LEFT(F1076,3),RIGHT(F1076,3))</f>
        <v>1AS15H1754</v>
      </c>
      <c r="I1076" s="6" t="str">
        <f t="shared" ref="I1076" si="2858">IF(G1076=0,"00",IF(LEN(G1076)=1,CONCATENATE(G1076,0),G1076))</f>
        <v>G0</v>
      </c>
      <c r="J1076" s="8" t="s">
        <v>498</v>
      </c>
      <c r="K1076" s="122"/>
      <c r="L1076" s="24" t="s">
        <v>308</v>
      </c>
      <c r="M1076" s="67"/>
      <c r="N1076" s="68">
        <v>2011</v>
      </c>
      <c r="O1076" s="69"/>
      <c r="P1076" s="42" t="s">
        <v>1482</v>
      </c>
      <c r="Q1076" s="24" t="s">
        <v>139</v>
      </c>
      <c r="R1076" s="6" t="str">
        <f t="shared" ref="R1076" si="2859">IF(J1076&lt;&gt;"",CONCATENATE(H1076,I1076,J1076),CONCATENATE(H1076,I1076,K1076))</f>
        <v>1AS15H1754G0A</v>
      </c>
      <c r="S1076" s="7" t="str">
        <f t="shared" ref="S1076" si="2860">IF(N1076="-","KEIN LIEFERUMFANG",IF(AND(N1076&lt;=S$3,O1076=""),"AKTUELL",IF(O1076=N1076-1,"KEIN SERIENEINSATZ",IF(N1076&gt;S$3,"NOCH NICHT AKTUELL",IF(AND(N1076&lt;S$3,O1076&lt;S$3),"NICHT AKTUELL",IF(N1076&lt;=S$3,"AKTUELL"))))))</f>
        <v>AKTUELL</v>
      </c>
      <c r="T1076" s="1" t="str">
        <f>IF(H1076=H1060,IF(I1076=I1060,"IndizeNeu (Spalte J, K)",IF(K1076&lt;&gt;"","Neue Variant","")),IF(K1076&lt;&gt;"","Neue Variant",""))</f>
        <v/>
      </c>
      <c r="U1076" s="8" t="s">
        <v>1493</v>
      </c>
      <c r="V1076" s="8"/>
      <c r="W1076" s="37"/>
      <c r="X1076" s="22"/>
      <c r="Y1076" s="4" t="s">
        <v>566</v>
      </c>
      <c r="Z1076" s="4" t="s">
        <v>374</v>
      </c>
      <c r="AA1076" s="4" t="s">
        <v>374</v>
      </c>
      <c r="AB1076" s="32"/>
      <c r="AC1076" s="173"/>
      <c r="AD1076" s="183"/>
      <c r="AE1076" s="165"/>
      <c r="AF1076" s="165"/>
      <c r="AG1076" s="171"/>
      <c r="AH1076" s="171"/>
      <c r="AI1076" s="171"/>
      <c r="AJ1076" s="172"/>
      <c r="AK1076" s="172"/>
      <c r="AL1076" s="172"/>
      <c r="AM1076" s="183"/>
      <c r="AN1076" s="173"/>
      <c r="AO1076" s="173"/>
      <c r="AP1076" s="173"/>
      <c r="AQ1076" s="173"/>
      <c r="AR1076" s="173"/>
      <c r="AS1076" s="173"/>
      <c r="AT1076" s="173"/>
      <c r="AU1076" s="173"/>
      <c r="AV1076" s="173"/>
      <c r="AW1076" s="173"/>
      <c r="AX1076" s="173"/>
      <c r="AY1076" s="173"/>
      <c r="AZ1076" s="173"/>
      <c r="BA1076" s="173"/>
      <c r="BB1076" s="173"/>
      <c r="BC1076" s="173"/>
      <c r="BD1076" s="173"/>
      <c r="BE1076" s="173"/>
      <c r="BF1076" s="173"/>
      <c r="BG1076" s="173"/>
      <c r="BH1076" s="173"/>
      <c r="BI1076" s="173"/>
      <c r="BJ1076" s="173"/>
      <c r="BK1076" s="173"/>
    </row>
    <row r="1077" spans="1:63">
      <c r="A1077" s="2" t="s">
        <v>26</v>
      </c>
      <c r="B1077" s="3" t="s">
        <v>438</v>
      </c>
      <c r="C1077" s="4"/>
      <c r="D1077" s="4" t="s">
        <v>374</v>
      </c>
      <c r="E1077" s="135" t="str">
        <f t="shared" si="2743"/>
        <v xml:space="preserve">  VTC1,                                           </v>
      </c>
      <c r="F1077" s="6" t="str">
        <f t="shared" si="2395"/>
        <v>5H1_970_754</v>
      </c>
      <c r="G1077" s="6" t="str">
        <f t="shared" si="2396"/>
        <v>M</v>
      </c>
      <c r="H1077" s="6" t="str">
        <f t="shared" si="2410"/>
        <v>1AS15H1754</v>
      </c>
      <c r="I1077" s="6" t="str">
        <f t="shared" si="2397"/>
        <v>M0</v>
      </c>
      <c r="J1077" s="8" t="s">
        <v>498</v>
      </c>
      <c r="K1077" s="2"/>
      <c r="L1077" s="24" t="s">
        <v>439</v>
      </c>
      <c r="M1077" s="67"/>
      <c r="N1077" s="68">
        <v>1926</v>
      </c>
      <c r="O1077" s="69">
        <v>2010</v>
      </c>
      <c r="P1077" s="42" t="s">
        <v>1482</v>
      </c>
      <c r="Q1077" s="24" t="s">
        <v>140</v>
      </c>
      <c r="R1077" s="6" t="str">
        <f t="shared" si="2566"/>
        <v>1AS15H1754M0A</v>
      </c>
      <c r="S1077" s="7" t="str">
        <f t="shared" si="2756"/>
        <v>NICHT AKTUELL</v>
      </c>
      <c r="T1077" s="1" t="str">
        <f t="shared" ref="T1077:T1091" si="2861">IF(H1077=H1075,IF(I1077=I1075,"IndizeNeu (Spalte J, K)",IF(K1077&lt;&gt;"","Neue Variant","")),IF(K1077&lt;&gt;"","Neue Variant",""))</f>
        <v/>
      </c>
      <c r="U1077" s="8"/>
      <c r="V1077" s="8"/>
      <c r="W1077" s="37"/>
      <c r="X1077" s="22"/>
      <c r="Y1077" s="4" t="s">
        <v>374</v>
      </c>
      <c r="Z1077" s="4" t="s">
        <v>374</v>
      </c>
      <c r="AA1077" s="4" t="s">
        <v>374</v>
      </c>
      <c r="AB1077" s="32"/>
      <c r="AC1077" s="173"/>
      <c r="AD1077" s="183" t="s">
        <v>374</v>
      </c>
      <c r="AE1077" s="165"/>
      <c r="AF1077" s="165"/>
      <c r="AG1077" s="171"/>
      <c r="AH1077" s="171"/>
      <c r="AI1077" s="171"/>
      <c r="AJ1077" s="172"/>
      <c r="AK1077" s="172"/>
      <c r="AL1077" s="172"/>
      <c r="AM1077" s="183"/>
      <c r="AN1077" s="173"/>
      <c r="AO1077" s="173"/>
      <c r="AP1077" s="173"/>
      <c r="AQ1077" s="173"/>
      <c r="AR1077" s="173"/>
      <c r="AS1077" s="173"/>
      <c r="AT1077" s="173"/>
      <c r="AU1077" s="173"/>
      <c r="AV1077" s="173"/>
      <c r="AW1077" s="173"/>
      <c r="AX1077" s="173"/>
      <c r="AY1077" s="173"/>
      <c r="AZ1077" s="173"/>
      <c r="BA1077" s="173"/>
      <c r="BB1077" s="173"/>
      <c r="BC1077" s="173"/>
      <c r="BD1077" s="173"/>
      <c r="BE1077" s="173"/>
      <c r="BF1077" s="173"/>
      <c r="BG1077" s="173"/>
      <c r="BH1077" s="173"/>
      <c r="BI1077" s="173"/>
      <c r="BJ1077" s="173"/>
      <c r="BK1077" s="173"/>
    </row>
    <row r="1078" spans="1:63">
      <c r="A1078" s="2" t="s">
        <v>26</v>
      </c>
      <c r="B1078" s="3" t="s">
        <v>438</v>
      </c>
      <c r="C1078" s="4"/>
      <c r="D1078" s="4" t="s">
        <v>374</v>
      </c>
      <c r="E1078" s="135" t="str">
        <f t="shared" si="2743"/>
        <v xml:space="preserve">  VTC1,                                           </v>
      </c>
      <c r="F1078" s="6" t="str">
        <f t="shared" ref="F1078" si="2862">LEFT(Q1078,11)</f>
        <v>5H1_970_754</v>
      </c>
      <c r="G1078" s="6" t="str">
        <f t="shared" ref="G1078" si="2863">IF(LEN(Q1078)=11,0,MID(Q1078,13,2))</f>
        <v>M</v>
      </c>
      <c r="H1078" s="6" t="str">
        <f t="shared" ref="H1078" si="2864">CONCATENATE(IF(MID(Q1078,5,3)="970","1AS1"),LEFT(F1078,3),RIGHT(F1078,3))</f>
        <v>1AS15H1754</v>
      </c>
      <c r="I1078" s="6" t="str">
        <f t="shared" ref="I1078" si="2865">IF(G1078=0,"00",IF(LEN(G1078)=1,CONCATENATE(G1078,0),G1078))</f>
        <v>M0</v>
      </c>
      <c r="J1078" s="8" t="s">
        <v>498</v>
      </c>
      <c r="K1078" s="122"/>
      <c r="L1078" s="24" t="s">
        <v>439</v>
      </c>
      <c r="M1078" s="67"/>
      <c r="N1078" s="68">
        <v>2011</v>
      </c>
      <c r="O1078" s="69"/>
      <c r="P1078" s="42" t="s">
        <v>1482</v>
      </c>
      <c r="Q1078" s="24" t="s">
        <v>140</v>
      </c>
      <c r="R1078" s="6" t="str">
        <f t="shared" ref="R1078" si="2866">IF(J1078&lt;&gt;"",CONCATENATE(H1078,I1078,J1078),CONCATENATE(H1078,I1078,K1078))</f>
        <v>1AS15H1754M0A</v>
      </c>
      <c r="S1078" s="7" t="str">
        <f t="shared" ref="S1078" si="2867">IF(N1078="-","KEIN LIEFERUMFANG",IF(AND(N1078&lt;=S$3,O1078=""),"AKTUELL",IF(O1078=N1078-1,"KEIN SERIENEINSATZ",IF(N1078&gt;S$3,"NOCH NICHT AKTUELL",IF(AND(N1078&lt;S$3,O1078&lt;S$3),"NICHT AKTUELL",IF(N1078&lt;=S$3,"AKTUELL"))))))</f>
        <v>AKTUELL</v>
      </c>
      <c r="T1078" s="1" t="str">
        <f t="shared" si="2861"/>
        <v/>
      </c>
      <c r="U1078" s="8" t="s">
        <v>1493</v>
      </c>
      <c r="V1078" s="8"/>
      <c r="W1078" s="37"/>
      <c r="X1078" s="22"/>
      <c r="Y1078" s="4" t="s">
        <v>374</v>
      </c>
      <c r="Z1078" s="4" t="s">
        <v>374</v>
      </c>
      <c r="AA1078" s="4" t="s">
        <v>374</v>
      </c>
      <c r="AB1078" s="32"/>
      <c r="AC1078" s="173"/>
      <c r="AD1078" s="183" t="s">
        <v>374</v>
      </c>
      <c r="AE1078" s="165"/>
      <c r="AF1078" s="165"/>
      <c r="AG1078" s="171"/>
      <c r="AH1078" s="171"/>
      <c r="AI1078" s="171"/>
      <c r="AJ1078" s="172"/>
      <c r="AK1078" s="172"/>
      <c r="AL1078" s="172"/>
      <c r="AM1078" s="183"/>
      <c r="AN1078" s="173"/>
      <c r="AO1078" s="173"/>
      <c r="AP1078" s="173"/>
      <c r="AQ1078" s="173"/>
      <c r="AR1078" s="173"/>
      <c r="AS1078" s="173"/>
      <c r="AT1078" s="173"/>
      <c r="AU1078" s="173"/>
      <c r="AV1078" s="173"/>
      <c r="AW1078" s="173"/>
      <c r="AX1078" s="173"/>
      <c r="AY1078" s="173"/>
      <c r="AZ1078" s="173"/>
      <c r="BA1078" s="173"/>
      <c r="BB1078" s="173"/>
      <c r="BC1078" s="173"/>
      <c r="BD1078" s="173"/>
      <c r="BE1078" s="173"/>
      <c r="BF1078" s="173"/>
      <c r="BG1078" s="173"/>
      <c r="BH1078" s="173"/>
      <c r="BI1078" s="173"/>
      <c r="BJ1078" s="173"/>
      <c r="BK1078" s="173"/>
    </row>
    <row r="1079" spans="1:63">
      <c r="A1079" s="2" t="s">
        <v>26</v>
      </c>
      <c r="B1079" s="3" t="s">
        <v>438</v>
      </c>
      <c r="C1079" s="4"/>
      <c r="D1079" s="4" t="s">
        <v>374</v>
      </c>
      <c r="E1079" s="135" t="str">
        <f t="shared" si="2743"/>
        <v xml:space="preserve">                                              </v>
      </c>
      <c r="F1079" s="6" t="str">
        <f t="shared" si="2395"/>
        <v>5H1_970_754</v>
      </c>
      <c r="G1079" s="6" t="str">
        <f t="shared" si="2396"/>
        <v>N</v>
      </c>
      <c r="H1079" s="6" t="str">
        <f t="shared" si="2410"/>
        <v>1AS15H1754</v>
      </c>
      <c r="I1079" s="6" t="str">
        <f t="shared" si="2397"/>
        <v>N0</v>
      </c>
      <c r="J1079" s="8" t="s">
        <v>498</v>
      </c>
      <c r="K1079" s="2"/>
      <c r="L1079" s="24" t="s">
        <v>440</v>
      </c>
      <c r="M1079" s="67"/>
      <c r="N1079" s="68">
        <v>1926</v>
      </c>
      <c r="O1079" s="69">
        <v>2010</v>
      </c>
      <c r="P1079" s="42" t="s">
        <v>1482</v>
      </c>
      <c r="Q1079" s="24" t="s">
        <v>141</v>
      </c>
      <c r="R1079" s="6" t="str">
        <f t="shared" si="2566"/>
        <v>1AS15H1754N0A</v>
      </c>
      <c r="S1079" s="7" t="str">
        <f t="shared" si="2756"/>
        <v>NICHT AKTUELL</v>
      </c>
      <c r="T1079" s="1" t="str">
        <f t="shared" si="2861"/>
        <v/>
      </c>
      <c r="U1079" s="8"/>
      <c r="V1079" s="8"/>
      <c r="W1079" s="37"/>
      <c r="X1079" s="22"/>
      <c r="Y1079" s="4" t="s">
        <v>566</v>
      </c>
      <c r="Z1079" s="4" t="s">
        <v>374</v>
      </c>
      <c r="AA1079" s="4" t="s">
        <v>374</v>
      </c>
      <c r="AB1079" s="32"/>
      <c r="AC1079" s="173"/>
      <c r="AD1079" s="165"/>
      <c r="AE1079" s="165"/>
      <c r="AF1079" s="165"/>
      <c r="AG1079" s="171"/>
      <c r="AH1079" s="171"/>
      <c r="AI1079" s="171"/>
      <c r="AJ1079" s="172"/>
      <c r="AK1079" s="172"/>
      <c r="AL1079" s="172"/>
      <c r="AM1079" s="165"/>
      <c r="AN1079" s="173"/>
      <c r="AO1079" s="173"/>
      <c r="AP1079" s="173"/>
      <c r="AQ1079" s="173"/>
      <c r="AR1079" s="173"/>
      <c r="AS1079" s="173"/>
      <c r="AT1079" s="173"/>
      <c r="AU1079" s="173"/>
      <c r="AV1079" s="173"/>
      <c r="AW1079" s="173"/>
      <c r="AX1079" s="173"/>
      <c r="AY1079" s="173"/>
      <c r="AZ1079" s="173"/>
      <c r="BA1079" s="173"/>
      <c r="BB1079" s="173"/>
      <c r="BC1079" s="173"/>
      <c r="BD1079" s="173"/>
      <c r="BE1079" s="173"/>
      <c r="BF1079" s="173"/>
      <c r="BG1079" s="173"/>
      <c r="BH1079" s="173"/>
      <c r="BI1079" s="173"/>
      <c r="BJ1079" s="173"/>
      <c r="BK1079" s="173"/>
    </row>
    <row r="1080" spans="1:63">
      <c r="A1080" s="2" t="s">
        <v>26</v>
      </c>
      <c r="B1080" s="3" t="s">
        <v>438</v>
      </c>
      <c r="C1080" s="4"/>
      <c r="D1080" s="4" t="s">
        <v>374</v>
      </c>
      <c r="E1080" s="135" t="str">
        <f t="shared" si="2743"/>
        <v xml:space="preserve">                                              </v>
      </c>
      <c r="F1080" s="6" t="str">
        <f t="shared" ref="F1080" si="2868">LEFT(Q1080,11)</f>
        <v>5H1_970_754</v>
      </c>
      <c r="G1080" s="6" t="str">
        <f t="shared" ref="G1080" si="2869">IF(LEN(Q1080)=11,0,MID(Q1080,13,2))</f>
        <v>N</v>
      </c>
      <c r="H1080" s="6" t="str">
        <f t="shared" ref="H1080" si="2870">CONCATENATE(IF(MID(Q1080,5,3)="970","1AS1"),LEFT(F1080,3),RIGHT(F1080,3))</f>
        <v>1AS15H1754</v>
      </c>
      <c r="I1080" s="6" t="str">
        <f t="shared" ref="I1080" si="2871">IF(G1080=0,"00",IF(LEN(G1080)=1,CONCATENATE(G1080,0),G1080))</f>
        <v>N0</v>
      </c>
      <c r="J1080" s="8" t="s">
        <v>498</v>
      </c>
      <c r="K1080" s="122"/>
      <c r="L1080" s="24" t="s">
        <v>440</v>
      </c>
      <c r="M1080" s="67"/>
      <c r="N1080" s="68">
        <v>2011</v>
      </c>
      <c r="O1080" s="69"/>
      <c r="P1080" s="42" t="s">
        <v>1482</v>
      </c>
      <c r="Q1080" s="24" t="s">
        <v>141</v>
      </c>
      <c r="R1080" s="6" t="str">
        <f t="shared" ref="R1080" si="2872">IF(J1080&lt;&gt;"",CONCATENATE(H1080,I1080,J1080),CONCATENATE(H1080,I1080,K1080))</f>
        <v>1AS15H1754N0A</v>
      </c>
      <c r="S1080" s="7" t="str">
        <f t="shared" ref="S1080" si="2873">IF(N1080="-","KEIN LIEFERUMFANG",IF(AND(N1080&lt;=S$3,O1080=""),"AKTUELL",IF(O1080=N1080-1,"KEIN SERIENEINSATZ",IF(N1080&gt;S$3,"NOCH NICHT AKTUELL",IF(AND(N1080&lt;S$3,O1080&lt;S$3),"NICHT AKTUELL",IF(N1080&lt;=S$3,"AKTUELL"))))))</f>
        <v>AKTUELL</v>
      </c>
      <c r="T1080" s="1" t="str">
        <f t="shared" si="2861"/>
        <v/>
      </c>
      <c r="U1080" s="8" t="s">
        <v>1493</v>
      </c>
      <c r="V1080" s="8"/>
      <c r="W1080" s="37"/>
      <c r="X1080" s="22"/>
      <c r="Y1080" s="4" t="s">
        <v>566</v>
      </c>
      <c r="Z1080" s="4" t="s">
        <v>374</v>
      </c>
      <c r="AA1080" s="4" t="s">
        <v>374</v>
      </c>
      <c r="AB1080" s="32"/>
      <c r="AC1080" s="173"/>
      <c r="AD1080" s="165"/>
      <c r="AE1080" s="165"/>
      <c r="AF1080" s="165"/>
      <c r="AG1080" s="171"/>
      <c r="AH1080" s="171"/>
      <c r="AI1080" s="171"/>
      <c r="AJ1080" s="172"/>
      <c r="AK1080" s="172"/>
      <c r="AL1080" s="172"/>
      <c r="AM1080" s="165"/>
      <c r="AN1080" s="173"/>
      <c r="AO1080" s="173"/>
      <c r="AP1080" s="173"/>
      <c r="AQ1080" s="173"/>
      <c r="AR1080" s="173"/>
      <c r="AS1080" s="173"/>
      <c r="AT1080" s="173"/>
      <c r="AU1080" s="173"/>
      <c r="AV1080" s="173"/>
      <c r="AW1080" s="173"/>
      <c r="AX1080" s="173"/>
      <c r="AY1080" s="173"/>
      <c r="AZ1080" s="173"/>
      <c r="BA1080" s="173"/>
      <c r="BB1080" s="173"/>
      <c r="BC1080" s="173"/>
      <c r="BD1080" s="173"/>
      <c r="BE1080" s="173"/>
      <c r="BF1080" s="173"/>
      <c r="BG1080" s="173"/>
      <c r="BH1080" s="173"/>
      <c r="BI1080" s="173"/>
      <c r="BJ1080" s="173"/>
      <c r="BK1080" s="173"/>
    </row>
    <row r="1081" spans="1:63">
      <c r="A1081" s="2" t="s">
        <v>26</v>
      </c>
      <c r="B1081" s="3" t="s">
        <v>438</v>
      </c>
      <c r="C1081" s="4"/>
      <c r="D1081" s="4" t="s">
        <v>374</v>
      </c>
      <c r="E1081" s="135" t="str">
        <f t="shared" si="2743"/>
        <v xml:space="preserve">  VTC1,                                           </v>
      </c>
      <c r="F1081" s="6" t="str">
        <f t="shared" si="2395"/>
        <v>5H1_970_754</v>
      </c>
      <c r="G1081" s="6" t="str">
        <f t="shared" si="2396"/>
        <v>R</v>
      </c>
      <c r="H1081" s="6" t="str">
        <f t="shared" si="2410"/>
        <v>1AS15H1754</v>
      </c>
      <c r="I1081" s="6" t="str">
        <f t="shared" si="2397"/>
        <v>R0</v>
      </c>
      <c r="J1081" s="8" t="s">
        <v>498</v>
      </c>
      <c r="K1081" s="2"/>
      <c r="L1081" s="24" t="s">
        <v>309</v>
      </c>
      <c r="M1081" s="67"/>
      <c r="N1081" s="68">
        <v>2009</v>
      </c>
      <c r="O1081" s="69">
        <v>2010</v>
      </c>
      <c r="P1081" s="42" t="s">
        <v>1482</v>
      </c>
      <c r="Q1081" s="24" t="s">
        <v>142</v>
      </c>
      <c r="R1081" s="6" t="str">
        <f t="shared" si="2566"/>
        <v>1AS15H1754R0A</v>
      </c>
      <c r="S1081" s="7" t="str">
        <f t="shared" si="2756"/>
        <v>NICHT AKTUELL</v>
      </c>
      <c r="T1081" s="1" t="str">
        <f t="shared" si="2861"/>
        <v/>
      </c>
      <c r="U1081" s="8"/>
      <c r="V1081" s="8" t="s">
        <v>508</v>
      </c>
      <c r="W1081" s="26"/>
      <c r="X1081" s="22"/>
      <c r="Y1081" s="4" t="s">
        <v>566</v>
      </c>
      <c r="Z1081" s="4" t="s">
        <v>374</v>
      </c>
      <c r="AA1081" s="4" t="s">
        <v>374</v>
      </c>
      <c r="AB1081" s="32"/>
      <c r="AC1081" s="173"/>
      <c r="AD1081" s="165" t="s">
        <v>374</v>
      </c>
      <c r="AE1081" s="165"/>
      <c r="AF1081" s="165"/>
      <c r="AG1081" s="171"/>
      <c r="AH1081" s="171"/>
      <c r="AI1081" s="171"/>
      <c r="AJ1081" s="172"/>
      <c r="AK1081" s="172"/>
      <c r="AL1081" s="172"/>
      <c r="AM1081" s="165"/>
      <c r="AN1081" s="173"/>
      <c r="AO1081" s="173"/>
      <c r="AP1081" s="173"/>
      <c r="AQ1081" s="173"/>
      <c r="AR1081" s="173"/>
      <c r="AS1081" s="173"/>
      <c r="AT1081" s="173"/>
      <c r="AU1081" s="173"/>
      <c r="AV1081" s="173"/>
      <c r="AW1081" s="173"/>
      <c r="AX1081" s="173"/>
      <c r="AY1081" s="173"/>
      <c r="AZ1081" s="173"/>
      <c r="BA1081" s="173"/>
      <c r="BB1081" s="173"/>
      <c r="BC1081" s="173"/>
      <c r="BD1081" s="173"/>
      <c r="BE1081" s="173"/>
      <c r="BF1081" s="173"/>
      <c r="BG1081" s="173"/>
      <c r="BH1081" s="173"/>
      <c r="BI1081" s="173"/>
      <c r="BJ1081" s="173"/>
      <c r="BK1081" s="173"/>
    </row>
    <row r="1082" spans="1:63">
      <c r="A1082" s="2" t="s">
        <v>26</v>
      </c>
      <c r="B1082" s="3" t="s">
        <v>438</v>
      </c>
      <c r="C1082" s="4"/>
      <c r="D1082" s="4" t="s">
        <v>374</v>
      </c>
      <c r="E1082" s="135" t="str">
        <f t="shared" si="2743"/>
        <v xml:space="preserve">  VTC1,                                           </v>
      </c>
      <c r="F1082" s="6" t="str">
        <f t="shared" ref="F1082" si="2874">LEFT(Q1082,11)</f>
        <v>5H1_970_754</v>
      </c>
      <c r="G1082" s="6" t="str">
        <f t="shared" ref="G1082" si="2875">IF(LEN(Q1082)=11,0,MID(Q1082,13,2))</f>
        <v>R</v>
      </c>
      <c r="H1082" s="6" t="str">
        <f t="shared" ref="H1082" si="2876">CONCATENATE(IF(MID(Q1082,5,3)="970","1AS1"),LEFT(F1082,3),RIGHT(F1082,3))</f>
        <v>1AS15H1754</v>
      </c>
      <c r="I1082" s="6" t="str">
        <f t="shared" ref="I1082" si="2877">IF(G1082=0,"00",IF(LEN(G1082)=1,CONCATENATE(G1082,0),G1082))</f>
        <v>R0</v>
      </c>
      <c r="J1082" s="8" t="s">
        <v>498</v>
      </c>
      <c r="K1082" s="122"/>
      <c r="L1082" s="24" t="s">
        <v>309</v>
      </c>
      <c r="M1082" s="67"/>
      <c r="N1082" s="68">
        <v>2011</v>
      </c>
      <c r="O1082" s="69"/>
      <c r="P1082" s="42" t="s">
        <v>1482</v>
      </c>
      <c r="Q1082" s="24" t="s">
        <v>142</v>
      </c>
      <c r="R1082" s="6" t="str">
        <f t="shared" ref="R1082" si="2878">IF(J1082&lt;&gt;"",CONCATENATE(H1082,I1082,J1082),CONCATENATE(H1082,I1082,K1082))</f>
        <v>1AS15H1754R0A</v>
      </c>
      <c r="S1082" s="7" t="str">
        <f t="shared" ref="S1082" si="2879">IF(N1082="-","KEIN LIEFERUMFANG",IF(AND(N1082&lt;=S$3,O1082=""),"AKTUELL",IF(O1082=N1082-1,"KEIN SERIENEINSATZ",IF(N1082&gt;S$3,"NOCH NICHT AKTUELL",IF(AND(N1082&lt;S$3,O1082&lt;S$3),"NICHT AKTUELL",IF(N1082&lt;=S$3,"AKTUELL"))))))</f>
        <v>AKTUELL</v>
      </c>
      <c r="T1082" s="1" t="str">
        <f t="shared" si="2861"/>
        <v/>
      </c>
      <c r="U1082" s="8" t="s">
        <v>1493</v>
      </c>
      <c r="V1082" s="8" t="s">
        <v>508</v>
      </c>
      <c r="W1082" s="26"/>
      <c r="X1082" s="22"/>
      <c r="Y1082" s="4" t="s">
        <v>566</v>
      </c>
      <c r="Z1082" s="4" t="s">
        <v>374</v>
      </c>
      <c r="AA1082" s="4" t="s">
        <v>374</v>
      </c>
      <c r="AB1082" s="32"/>
      <c r="AC1082" s="173"/>
      <c r="AD1082" s="165" t="s">
        <v>374</v>
      </c>
      <c r="AE1082" s="165"/>
      <c r="AF1082" s="165"/>
      <c r="AG1082" s="171"/>
      <c r="AH1082" s="171"/>
      <c r="AI1082" s="171"/>
      <c r="AJ1082" s="172"/>
      <c r="AK1082" s="172"/>
      <c r="AL1082" s="172"/>
      <c r="AM1082" s="165"/>
      <c r="AN1082" s="173"/>
      <c r="AO1082" s="173"/>
      <c r="AP1082" s="173"/>
      <c r="AQ1082" s="173"/>
      <c r="AR1082" s="173"/>
      <c r="AS1082" s="173"/>
      <c r="AT1082" s="173"/>
      <c r="AU1082" s="173"/>
      <c r="AV1082" s="173"/>
      <c r="AW1082" s="173"/>
      <c r="AX1082" s="173"/>
      <c r="AY1082" s="173"/>
      <c r="AZ1082" s="173"/>
      <c r="BA1082" s="173"/>
      <c r="BB1082" s="173"/>
      <c r="BC1082" s="173"/>
      <c r="BD1082" s="173"/>
      <c r="BE1082" s="173"/>
      <c r="BF1082" s="173"/>
      <c r="BG1082" s="173"/>
      <c r="BH1082" s="173"/>
      <c r="BI1082" s="173"/>
      <c r="BJ1082" s="173"/>
      <c r="BK1082" s="173"/>
    </row>
    <row r="1083" spans="1:63">
      <c r="A1083" s="2" t="s">
        <v>26</v>
      </c>
      <c r="B1083" s="3" t="s">
        <v>438</v>
      </c>
      <c r="C1083" s="4"/>
      <c r="D1083" s="4" t="s">
        <v>374</v>
      </c>
      <c r="E1083" s="135" t="str">
        <f t="shared" si="2743"/>
        <v xml:space="preserve">  VTC1,                                           </v>
      </c>
      <c r="F1083" s="6" t="str">
        <f t="shared" si="2395"/>
        <v>5H1_970_754</v>
      </c>
      <c r="G1083" s="6" t="str">
        <f t="shared" si="2396"/>
        <v>T</v>
      </c>
      <c r="H1083" s="6" t="str">
        <f t="shared" si="2410"/>
        <v>1AS15H1754</v>
      </c>
      <c r="I1083" s="6" t="str">
        <f t="shared" si="2397"/>
        <v>T0</v>
      </c>
      <c r="J1083" s="8" t="s">
        <v>498</v>
      </c>
      <c r="K1083" s="2"/>
      <c r="L1083" s="24" t="s">
        <v>310</v>
      </c>
      <c r="M1083" s="67"/>
      <c r="N1083" s="68">
        <v>1934</v>
      </c>
      <c r="O1083" s="69">
        <v>2010</v>
      </c>
      <c r="P1083" s="42" t="s">
        <v>1482</v>
      </c>
      <c r="Q1083" s="24" t="s">
        <v>143</v>
      </c>
      <c r="R1083" s="6" t="str">
        <f t="shared" si="2566"/>
        <v>1AS15H1754T0A</v>
      </c>
      <c r="S1083" s="7" t="str">
        <f t="shared" si="2756"/>
        <v>NICHT AKTUELL</v>
      </c>
      <c r="T1083" s="1" t="str">
        <f t="shared" si="2861"/>
        <v/>
      </c>
      <c r="U1083" s="8"/>
      <c r="V1083" s="8"/>
      <c r="W1083" s="37"/>
      <c r="X1083" s="22"/>
      <c r="Y1083" s="4" t="s">
        <v>374</v>
      </c>
      <c r="Z1083" s="4" t="s">
        <v>374</v>
      </c>
      <c r="AA1083" s="4" t="s">
        <v>374</v>
      </c>
      <c r="AB1083" s="32"/>
      <c r="AC1083" s="173"/>
      <c r="AD1083" s="165" t="s">
        <v>374</v>
      </c>
      <c r="AE1083" s="165"/>
      <c r="AF1083" s="165"/>
      <c r="AG1083" s="171"/>
      <c r="AH1083" s="171"/>
      <c r="AI1083" s="171"/>
      <c r="AJ1083" s="172"/>
      <c r="AK1083" s="172"/>
      <c r="AL1083" s="172"/>
      <c r="AM1083" s="165"/>
      <c r="AN1083" s="173"/>
      <c r="AO1083" s="173"/>
      <c r="AP1083" s="173"/>
      <c r="AQ1083" s="173"/>
      <c r="AR1083" s="173"/>
      <c r="AS1083" s="173"/>
      <c r="AT1083" s="173"/>
      <c r="AU1083" s="173"/>
      <c r="AV1083" s="173"/>
      <c r="AW1083" s="173"/>
      <c r="AX1083" s="173"/>
      <c r="AY1083" s="173"/>
      <c r="AZ1083" s="173"/>
      <c r="BA1083" s="173"/>
      <c r="BB1083" s="173"/>
      <c r="BC1083" s="173"/>
      <c r="BD1083" s="173"/>
      <c r="BE1083" s="173"/>
      <c r="BF1083" s="173"/>
      <c r="BG1083" s="173"/>
      <c r="BH1083" s="173"/>
      <c r="BI1083" s="173"/>
      <c r="BJ1083" s="173"/>
      <c r="BK1083" s="173"/>
    </row>
    <row r="1084" spans="1:63">
      <c r="A1084" s="2" t="s">
        <v>26</v>
      </c>
      <c r="B1084" s="3" t="s">
        <v>438</v>
      </c>
      <c r="C1084" s="4"/>
      <c r="D1084" s="4" t="s">
        <v>374</v>
      </c>
      <c r="E1084" s="135" t="str">
        <f t="shared" si="2743"/>
        <v xml:space="preserve">  VTC1,                                           </v>
      </c>
      <c r="F1084" s="6" t="str">
        <f t="shared" ref="F1084" si="2880">LEFT(Q1084,11)</f>
        <v>5H1_970_754</v>
      </c>
      <c r="G1084" s="6" t="str">
        <f t="shared" ref="G1084" si="2881">IF(LEN(Q1084)=11,0,MID(Q1084,13,2))</f>
        <v>T</v>
      </c>
      <c r="H1084" s="6" t="str">
        <f t="shared" ref="H1084" si="2882">CONCATENATE(IF(MID(Q1084,5,3)="970","1AS1"),LEFT(F1084,3),RIGHT(F1084,3))</f>
        <v>1AS15H1754</v>
      </c>
      <c r="I1084" s="6" t="str">
        <f t="shared" ref="I1084" si="2883">IF(G1084=0,"00",IF(LEN(G1084)=1,CONCATENATE(G1084,0),G1084))</f>
        <v>T0</v>
      </c>
      <c r="J1084" s="8" t="s">
        <v>498</v>
      </c>
      <c r="K1084" s="122"/>
      <c r="L1084" s="24" t="s">
        <v>310</v>
      </c>
      <c r="M1084" s="67"/>
      <c r="N1084" s="68">
        <v>2011</v>
      </c>
      <c r="O1084" s="69"/>
      <c r="P1084" s="42" t="s">
        <v>1482</v>
      </c>
      <c r="Q1084" s="24" t="s">
        <v>143</v>
      </c>
      <c r="R1084" s="6" t="str">
        <f t="shared" ref="R1084" si="2884">IF(J1084&lt;&gt;"",CONCATENATE(H1084,I1084,J1084),CONCATENATE(H1084,I1084,K1084))</f>
        <v>1AS15H1754T0A</v>
      </c>
      <c r="S1084" s="7" t="str">
        <f t="shared" ref="S1084" si="2885">IF(N1084="-","KEIN LIEFERUMFANG",IF(AND(N1084&lt;=S$3,O1084=""),"AKTUELL",IF(O1084=N1084-1,"KEIN SERIENEINSATZ",IF(N1084&gt;S$3,"NOCH NICHT AKTUELL",IF(AND(N1084&lt;S$3,O1084&lt;S$3),"NICHT AKTUELL",IF(N1084&lt;=S$3,"AKTUELL"))))))</f>
        <v>AKTUELL</v>
      </c>
      <c r="T1084" s="1" t="str">
        <f t="shared" si="2861"/>
        <v/>
      </c>
      <c r="U1084" s="8" t="s">
        <v>1493</v>
      </c>
      <c r="V1084" s="8"/>
      <c r="W1084" s="37"/>
      <c r="X1084" s="22"/>
      <c r="Y1084" s="4" t="s">
        <v>374</v>
      </c>
      <c r="Z1084" s="4" t="s">
        <v>374</v>
      </c>
      <c r="AA1084" s="4" t="s">
        <v>374</v>
      </c>
      <c r="AB1084" s="32"/>
      <c r="AC1084" s="173"/>
      <c r="AD1084" s="165" t="s">
        <v>374</v>
      </c>
      <c r="AE1084" s="165"/>
      <c r="AF1084" s="165"/>
      <c r="AG1084" s="171"/>
      <c r="AH1084" s="171"/>
      <c r="AI1084" s="171"/>
      <c r="AJ1084" s="172"/>
      <c r="AK1084" s="172"/>
      <c r="AL1084" s="172"/>
      <c r="AM1084" s="165"/>
      <c r="AN1084" s="173"/>
      <c r="AO1084" s="173"/>
      <c r="AP1084" s="173"/>
      <c r="AQ1084" s="173"/>
      <c r="AR1084" s="173"/>
      <c r="AS1084" s="173"/>
      <c r="AT1084" s="173"/>
      <c r="AU1084" s="173"/>
      <c r="AV1084" s="173"/>
      <c r="AW1084" s="173"/>
      <c r="AX1084" s="173"/>
      <c r="AY1084" s="173"/>
      <c r="AZ1084" s="173"/>
      <c r="BA1084" s="173"/>
      <c r="BB1084" s="173"/>
      <c r="BC1084" s="173"/>
      <c r="BD1084" s="173"/>
      <c r="BE1084" s="173"/>
      <c r="BF1084" s="173"/>
      <c r="BG1084" s="173"/>
      <c r="BH1084" s="173"/>
      <c r="BI1084" s="173"/>
      <c r="BJ1084" s="173"/>
      <c r="BK1084" s="173"/>
    </row>
    <row r="1085" spans="1:63">
      <c r="A1085" s="2" t="s">
        <v>26</v>
      </c>
      <c r="B1085" s="3" t="s">
        <v>438</v>
      </c>
      <c r="C1085" s="4"/>
      <c r="D1085" s="4" t="s">
        <v>374</v>
      </c>
      <c r="E1085" s="135" t="str">
        <f t="shared" si="2743"/>
        <v xml:space="preserve">                                              </v>
      </c>
      <c r="F1085" s="6" t="str">
        <f t="shared" si="2395"/>
        <v>5H1_970_754</v>
      </c>
      <c r="G1085" s="6" t="str">
        <f t="shared" si="2396"/>
        <v>AA</v>
      </c>
      <c r="H1085" s="6" t="str">
        <f t="shared" si="2410"/>
        <v>1AS15H1754</v>
      </c>
      <c r="I1085" s="6" t="str">
        <f t="shared" si="2397"/>
        <v>AA</v>
      </c>
      <c r="J1085" s="8" t="s">
        <v>498</v>
      </c>
      <c r="K1085" s="2"/>
      <c r="L1085" s="24" t="s">
        <v>311</v>
      </c>
      <c r="M1085" s="67"/>
      <c r="N1085" s="68">
        <v>1934</v>
      </c>
      <c r="O1085" s="69">
        <v>2010</v>
      </c>
      <c r="P1085" s="42" t="s">
        <v>1482</v>
      </c>
      <c r="Q1085" s="24" t="s">
        <v>144</v>
      </c>
      <c r="R1085" s="6" t="str">
        <f t="shared" si="2566"/>
        <v>1AS15H1754AAA</v>
      </c>
      <c r="S1085" s="7" t="str">
        <f t="shared" si="2756"/>
        <v>NICHT AKTUELL</v>
      </c>
      <c r="T1085" s="1" t="str">
        <f t="shared" si="2861"/>
        <v/>
      </c>
      <c r="U1085" s="8"/>
      <c r="V1085" s="8"/>
      <c r="W1085" s="38"/>
      <c r="X1085" s="22"/>
      <c r="Y1085" s="4" t="s">
        <v>566</v>
      </c>
      <c r="Z1085" s="4" t="s">
        <v>374</v>
      </c>
      <c r="AA1085" s="4" t="s">
        <v>374</v>
      </c>
      <c r="AB1085" s="32"/>
      <c r="AC1085" s="173"/>
      <c r="AD1085" s="165"/>
      <c r="AE1085" s="165"/>
      <c r="AF1085" s="165"/>
      <c r="AG1085" s="171"/>
      <c r="AH1085" s="171"/>
      <c r="AI1085" s="171"/>
      <c r="AJ1085" s="172"/>
      <c r="AK1085" s="172"/>
      <c r="AL1085" s="172"/>
      <c r="AM1085" s="165"/>
      <c r="AN1085" s="173"/>
      <c r="AO1085" s="173"/>
      <c r="AP1085" s="173"/>
      <c r="AQ1085" s="173"/>
      <c r="AR1085" s="173"/>
      <c r="AS1085" s="173"/>
      <c r="AT1085" s="173"/>
      <c r="AU1085" s="173"/>
      <c r="AV1085" s="173"/>
      <c r="AW1085" s="173"/>
      <c r="AX1085" s="173"/>
      <c r="AY1085" s="173"/>
      <c r="AZ1085" s="173"/>
      <c r="BA1085" s="173"/>
      <c r="BB1085" s="173"/>
      <c r="BC1085" s="173"/>
      <c r="BD1085" s="173"/>
      <c r="BE1085" s="173"/>
      <c r="BF1085" s="173"/>
      <c r="BG1085" s="173"/>
      <c r="BH1085" s="173"/>
      <c r="BI1085" s="173"/>
      <c r="BJ1085" s="173"/>
      <c r="BK1085" s="173"/>
    </row>
    <row r="1086" spans="1:63">
      <c r="A1086" s="2" t="s">
        <v>26</v>
      </c>
      <c r="B1086" s="3" t="s">
        <v>438</v>
      </c>
      <c r="C1086" s="4"/>
      <c r="D1086" s="4" t="s">
        <v>374</v>
      </c>
      <c r="E1086" s="135" t="str">
        <f t="shared" si="2743"/>
        <v xml:space="preserve">                                              </v>
      </c>
      <c r="F1086" s="6" t="str">
        <f t="shared" ref="F1086" si="2886">LEFT(Q1086,11)</f>
        <v>5H1_970_754</v>
      </c>
      <c r="G1086" s="6" t="str">
        <f t="shared" ref="G1086" si="2887">IF(LEN(Q1086)=11,0,MID(Q1086,13,2))</f>
        <v>AA</v>
      </c>
      <c r="H1086" s="6" t="str">
        <f t="shared" ref="H1086" si="2888">CONCATENATE(IF(MID(Q1086,5,3)="970","1AS1"),LEFT(F1086,3),RIGHT(F1086,3))</f>
        <v>1AS15H1754</v>
      </c>
      <c r="I1086" s="6" t="str">
        <f t="shared" ref="I1086" si="2889">IF(G1086=0,"00",IF(LEN(G1086)=1,CONCATENATE(G1086,0),G1086))</f>
        <v>AA</v>
      </c>
      <c r="J1086" s="8" t="s">
        <v>498</v>
      </c>
      <c r="K1086" s="122"/>
      <c r="L1086" s="24" t="s">
        <v>311</v>
      </c>
      <c r="M1086" s="67"/>
      <c r="N1086" s="68">
        <v>2011</v>
      </c>
      <c r="O1086" s="69"/>
      <c r="P1086" s="42" t="s">
        <v>1482</v>
      </c>
      <c r="Q1086" s="24" t="s">
        <v>144</v>
      </c>
      <c r="R1086" s="6" t="str">
        <f t="shared" ref="R1086" si="2890">IF(J1086&lt;&gt;"",CONCATENATE(H1086,I1086,J1086),CONCATENATE(H1086,I1086,K1086))</f>
        <v>1AS15H1754AAA</v>
      </c>
      <c r="S1086" s="7" t="str">
        <f t="shared" ref="S1086" si="2891">IF(N1086="-","KEIN LIEFERUMFANG",IF(AND(N1086&lt;=S$3,O1086=""),"AKTUELL",IF(O1086=N1086-1,"KEIN SERIENEINSATZ",IF(N1086&gt;S$3,"NOCH NICHT AKTUELL",IF(AND(N1086&lt;S$3,O1086&lt;S$3),"NICHT AKTUELL",IF(N1086&lt;=S$3,"AKTUELL"))))))</f>
        <v>AKTUELL</v>
      </c>
      <c r="T1086" s="1" t="str">
        <f t="shared" si="2861"/>
        <v/>
      </c>
      <c r="U1086" s="8" t="s">
        <v>1493</v>
      </c>
      <c r="V1086" s="8"/>
      <c r="W1086" s="38"/>
      <c r="X1086" s="22"/>
      <c r="Y1086" s="4" t="s">
        <v>566</v>
      </c>
      <c r="Z1086" s="4" t="s">
        <v>374</v>
      </c>
      <c r="AA1086" s="4" t="s">
        <v>374</v>
      </c>
      <c r="AB1086" s="32"/>
      <c r="AC1086" s="173"/>
      <c r="AD1086" s="165"/>
      <c r="AE1086" s="165"/>
      <c r="AF1086" s="165"/>
      <c r="AG1086" s="171"/>
      <c r="AH1086" s="171"/>
      <c r="AI1086" s="171"/>
      <c r="AJ1086" s="172"/>
      <c r="AK1086" s="172"/>
      <c r="AL1086" s="172"/>
      <c r="AM1086" s="165"/>
      <c r="AN1086" s="173"/>
      <c r="AO1086" s="173"/>
      <c r="AP1086" s="173"/>
      <c r="AQ1086" s="173"/>
      <c r="AR1086" s="173"/>
      <c r="AS1086" s="173"/>
      <c r="AT1086" s="173"/>
      <c r="AU1086" s="173"/>
      <c r="AV1086" s="173"/>
      <c r="AW1086" s="173"/>
      <c r="AX1086" s="173"/>
      <c r="AY1086" s="173"/>
      <c r="AZ1086" s="173"/>
      <c r="BA1086" s="173"/>
      <c r="BB1086" s="173"/>
      <c r="BC1086" s="173"/>
      <c r="BD1086" s="173"/>
      <c r="BE1086" s="173"/>
      <c r="BF1086" s="173"/>
      <c r="BG1086" s="173"/>
      <c r="BH1086" s="173"/>
      <c r="BI1086" s="173"/>
      <c r="BJ1086" s="173"/>
      <c r="BK1086" s="173"/>
    </row>
    <row r="1087" spans="1:63">
      <c r="A1087" s="2" t="s">
        <v>26</v>
      </c>
      <c r="B1087" s="3" t="s">
        <v>438</v>
      </c>
      <c r="C1087" s="4"/>
      <c r="D1087" s="4" t="s">
        <v>374</v>
      </c>
      <c r="E1087" s="135" t="str">
        <f t="shared" si="2743"/>
        <v xml:space="preserve">  VTC1,                                           </v>
      </c>
      <c r="F1087" s="6" t="str">
        <f t="shared" si="2395"/>
        <v>5H1_970_754</v>
      </c>
      <c r="G1087" s="6" t="str">
        <f t="shared" si="2396"/>
        <v>AB</v>
      </c>
      <c r="H1087" s="6" t="str">
        <f t="shared" si="2410"/>
        <v>1AS15H1754</v>
      </c>
      <c r="I1087" s="6" t="str">
        <f t="shared" si="2397"/>
        <v>AB</v>
      </c>
      <c r="J1087" s="8" t="s">
        <v>498</v>
      </c>
      <c r="K1087" s="2"/>
      <c r="L1087" s="24" t="s">
        <v>312</v>
      </c>
      <c r="M1087" s="67"/>
      <c r="N1087" s="68">
        <v>2008</v>
      </c>
      <c r="O1087" s="69">
        <v>2010</v>
      </c>
      <c r="P1087" s="42" t="s">
        <v>1482</v>
      </c>
      <c r="Q1087" s="24" t="s">
        <v>145</v>
      </c>
      <c r="R1087" s="6" t="str">
        <f t="shared" si="2566"/>
        <v>1AS15H1754ABA</v>
      </c>
      <c r="S1087" s="7" t="str">
        <f t="shared" si="2756"/>
        <v>NICHT AKTUELL</v>
      </c>
      <c r="T1087" s="1" t="str">
        <f t="shared" si="2861"/>
        <v/>
      </c>
      <c r="U1087" s="8"/>
      <c r="V1087" s="11"/>
      <c r="W1087" s="26"/>
      <c r="X1087" s="22"/>
      <c r="Y1087" s="4" t="s">
        <v>374</v>
      </c>
      <c r="Z1087" s="4" t="s">
        <v>374</v>
      </c>
      <c r="AA1087" s="4" t="s">
        <v>374</v>
      </c>
      <c r="AB1087" s="32"/>
      <c r="AC1087" s="173"/>
      <c r="AD1087" s="165" t="s">
        <v>374</v>
      </c>
      <c r="AE1087" s="165"/>
      <c r="AF1087" s="165"/>
      <c r="AG1087" s="171"/>
      <c r="AH1087" s="171"/>
      <c r="AI1087" s="171"/>
      <c r="AJ1087" s="172"/>
      <c r="AK1087" s="172"/>
      <c r="AL1087" s="172"/>
      <c r="AM1087" s="165"/>
      <c r="AN1087" s="173"/>
      <c r="AO1087" s="173"/>
      <c r="AP1087" s="173"/>
      <c r="AQ1087" s="173"/>
      <c r="AR1087" s="173"/>
      <c r="AS1087" s="173"/>
      <c r="AT1087" s="173"/>
      <c r="AU1087" s="173"/>
      <c r="AV1087" s="173"/>
      <c r="AW1087" s="173"/>
      <c r="AX1087" s="173"/>
      <c r="AY1087" s="173"/>
      <c r="AZ1087" s="173"/>
      <c r="BA1087" s="173"/>
      <c r="BB1087" s="173"/>
      <c r="BC1087" s="173"/>
      <c r="BD1087" s="173"/>
      <c r="BE1087" s="173"/>
      <c r="BF1087" s="173"/>
      <c r="BG1087" s="173"/>
      <c r="BH1087" s="173"/>
      <c r="BI1087" s="173"/>
      <c r="BJ1087" s="173"/>
      <c r="BK1087" s="173"/>
    </row>
    <row r="1088" spans="1:63">
      <c r="A1088" s="2" t="s">
        <v>26</v>
      </c>
      <c r="B1088" s="3" t="s">
        <v>438</v>
      </c>
      <c r="C1088" s="4"/>
      <c r="D1088" s="4" t="s">
        <v>374</v>
      </c>
      <c r="E1088" s="135" t="str">
        <f t="shared" si="2743"/>
        <v xml:space="preserve">  VTC1,                                           </v>
      </c>
      <c r="F1088" s="6" t="str">
        <f t="shared" ref="F1088" si="2892">LEFT(Q1088,11)</f>
        <v>5H1_970_754</v>
      </c>
      <c r="G1088" s="6" t="str">
        <f t="shared" ref="G1088" si="2893">IF(LEN(Q1088)=11,0,MID(Q1088,13,2))</f>
        <v>AB</v>
      </c>
      <c r="H1088" s="6" t="str">
        <f t="shared" ref="H1088" si="2894">CONCATENATE(IF(MID(Q1088,5,3)="970","1AS1"),LEFT(F1088,3),RIGHT(F1088,3))</f>
        <v>1AS15H1754</v>
      </c>
      <c r="I1088" s="6" t="str">
        <f t="shared" ref="I1088" si="2895">IF(G1088=0,"00",IF(LEN(G1088)=1,CONCATENATE(G1088,0),G1088))</f>
        <v>AB</v>
      </c>
      <c r="J1088" s="8" t="s">
        <v>498</v>
      </c>
      <c r="K1088" s="122"/>
      <c r="L1088" s="24" t="s">
        <v>312</v>
      </c>
      <c r="M1088" s="67"/>
      <c r="N1088" s="68">
        <v>2011</v>
      </c>
      <c r="O1088" s="69"/>
      <c r="P1088" s="42" t="s">
        <v>1482</v>
      </c>
      <c r="Q1088" s="24" t="s">
        <v>145</v>
      </c>
      <c r="R1088" s="6" t="str">
        <f t="shared" ref="R1088" si="2896">IF(J1088&lt;&gt;"",CONCATENATE(H1088,I1088,J1088),CONCATENATE(H1088,I1088,K1088))</f>
        <v>1AS15H1754ABA</v>
      </c>
      <c r="S1088" s="7" t="str">
        <f t="shared" ref="S1088" si="2897">IF(N1088="-","KEIN LIEFERUMFANG",IF(AND(N1088&lt;=S$3,O1088=""),"AKTUELL",IF(O1088=N1088-1,"KEIN SERIENEINSATZ",IF(N1088&gt;S$3,"NOCH NICHT AKTUELL",IF(AND(N1088&lt;S$3,O1088&lt;S$3),"NICHT AKTUELL",IF(N1088&lt;=S$3,"AKTUELL"))))))</f>
        <v>AKTUELL</v>
      </c>
      <c r="T1088" s="1" t="str">
        <f t="shared" si="2861"/>
        <v/>
      </c>
      <c r="U1088" s="8" t="s">
        <v>1493</v>
      </c>
      <c r="V1088" s="11"/>
      <c r="W1088" s="26"/>
      <c r="X1088" s="22"/>
      <c r="Y1088" s="4" t="s">
        <v>374</v>
      </c>
      <c r="Z1088" s="4" t="s">
        <v>374</v>
      </c>
      <c r="AA1088" s="4" t="s">
        <v>374</v>
      </c>
      <c r="AB1088" s="32"/>
      <c r="AC1088" s="173"/>
      <c r="AD1088" s="165" t="s">
        <v>374</v>
      </c>
      <c r="AE1088" s="165"/>
      <c r="AF1088" s="165"/>
      <c r="AG1088" s="171"/>
      <c r="AH1088" s="171"/>
      <c r="AI1088" s="171"/>
      <c r="AJ1088" s="172"/>
      <c r="AK1088" s="172"/>
      <c r="AL1088" s="172"/>
      <c r="AM1088" s="165"/>
      <c r="AN1088" s="173"/>
      <c r="AO1088" s="173"/>
      <c r="AP1088" s="173"/>
      <c r="AQ1088" s="173"/>
      <c r="AR1088" s="173"/>
      <c r="AS1088" s="173"/>
      <c r="AT1088" s="173"/>
      <c r="AU1088" s="173"/>
      <c r="AV1088" s="173"/>
      <c r="AW1088" s="173"/>
      <c r="AX1088" s="173"/>
      <c r="AY1088" s="173"/>
      <c r="AZ1088" s="173"/>
      <c r="BA1088" s="173"/>
      <c r="BB1088" s="173"/>
      <c r="BC1088" s="173"/>
      <c r="BD1088" s="173"/>
      <c r="BE1088" s="173"/>
      <c r="BF1088" s="173"/>
      <c r="BG1088" s="173"/>
      <c r="BH1088" s="173"/>
      <c r="BI1088" s="173"/>
      <c r="BJ1088" s="173"/>
      <c r="BK1088" s="173"/>
    </row>
    <row r="1089" spans="1:63">
      <c r="A1089" s="2" t="s">
        <v>26</v>
      </c>
      <c r="B1089" s="3" t="s">
        <v>438</v>
      </c>
      <c r="C1089" s="4"/>
      <c r="D1089" s="4" t="s">
        <v>374</v>
      </c>
      <c r="E1089" s="135" t="str">
        <f t="shared" si="2743"/>
        <v xml:space="preserve">                                              </v>
      </c>
      <c r="F1089" s="6" t="str">
        <f t="shared" si="2395"/>
        <v>5H1_970_754</v>
      </c>
      <c r="G1089" s="6" t="str">
        <f t="shared" si="2396"/>
        <v>AC</v>
      </c>
      <c r="H1089" s="6" t="str">
        <f t="shared" si="2410"/>
        <v>1AS15H1754</v>
      </c>
      <c r="I1089" s="6" t="str">
        <f t="shared" si="2397"/>
        <v>AC</v>
      </c>
      <c r="J1089" s="8" t="s">
        <v>498</v>
      </c>
      <c r="K1089" s="2"/>
      <c r="L1089" s="24" t="s">
        <v>313</v>
      </c>
      <c r="M1089" s="67"/>
      <c r="N1089" s="68">
        <v>2008</v>
      </c>
      <c r="O1089" s="69">
        <v>2010</v>
      </c>
      <c r="P1089" s="42" t="s">
        <v>1482</v>
      </c>
      <c r="Q1089" s="24" t="s">
        <v>146</v>
      </c>
      <c r="R1089" s="6" t="str">
        <f t="shared" si="2566"/>
        <v>1AS15H1754ACA</v>
      </c>
      <c r="S1089" s="7" t="str">
        <f t="shared" si="2756"/>
        <v>NICHT AKTUELL</v>
      </c>
      <c r="T1089" s="1" t="str">
        <f t="shared" si="2861"/>
        <v/>
      </c>
      <c r="U1089" s="8"/>
      <c r="V1089" s="11"/>
      <c r="W1089" s="26"/>
      <c r="X1089" s="22"/>
      <c r="Y1089" s="4" t="s">
        <v>566</v>
      </c>
      <c r="Z1089" s="4" t="s">
        <v>374</v>
      </c>
      <c r="AA1089" s="4" t="s">
        <v>374</v>
      </c>
      <c r="AB1089" s="32"/>
      <c r="AC1089" s="173"/>
      <c r="AD1089" s="165"/>
      <c r="AE1089" s="165"/>
      <c r="AF1089" s="165"/>
      <c r="AG1089" s="171"/>
      <c r="AH1089" s="171"/>
      <c r="AI1089" s="171"/>
      <c r="AJ1089" s="172"/>
      <c r="AK1089" s="172"/>
      <c r="AL1089" s="172"/>
      <c r="AM1089" s="165"/>
      <c r="AN1089" s="173"/>
      <c r="AO1089" s="173"/>
      <c r="AP1089" s="173"/>
      <c r="AQ1089" s="173"/>
      <c r="AR1089" s="173"/>
      <c r="AS1089" s="173"/>
      <c r="AT1089" s="173"/>
      <c r="AU1089" s="173"/>
      <c r="AV1089" s="173"/>
      <c r="AW1089" s="173"/>
      <c r="AX1089" s="173"/>
      <c r="AY1089" s="173"/>
      <c r="AZ1089" s="173"/>
      <c r="BA1089" s="173"/>
      <c r="BB1089" s="173"/>
      <c r="BC1089" s="173"/>
      <c r="BD1089" s="173"/>
      <c r="BE1089" s="173"/>
      <c r="BF1089" s="173"/>
      <c r="BG1089" s="173"/>
      <c r="BH1089" s="173"/>
      <c r="BI1089" s="173"/>
      <c r="BJ1089" s="173"/>
      <c r="BK1089" s="173"/>
    </row>
    <row r="1090" spans="1:63">
      <c r="A1090" s="2" t="s">
        <v>26</v>
      </c>
      <c r="B1090" s="3" t="s">
        <v>438</v>
      </c>
      <c r="C1090" s="4"/>
      <c r="D1090" s="4" t="s">
        <v>374</v>
      </c>
      <c r="E1090" s="135" t="str">
        <f t="shared" si="2743"/>
        <v xml:space="preserve">                                              </v>
      </c>
      <c r="F1090" s="6" t="str">
        <f t="shared" ref="F1090" si="2898">LEFT(Q1090,11)</f>
        <v>5H1_970_754</v>
      </c>
      <c r="G1090" s="6" t="str">
        <f t="shared" ref="G1090" si="2899">IF(LEN(Q1090)=11,0,MID(Q1090,13,2))</f>
        <v>AC</v>
      </c>
      <c r="H1090" s="6" t="str">
        <f t="shared" ref="H1090" si="2900">CONCATENATE(IF(MID(Q1090,5,3)="970","1AS1"),LEFT(F1090,3),RIGHT(F1090,3))</f>
        <v>1AS15H1754</v>
      </c>
      <c r="I1090" s="6" t="str">
        <f t="shared" ref="I1090" si="2901">IF(G1090=0,"00",IF(LEN(G1090)=1,CONCATENATE(G1090,0),G1090))</f>
        <v>AC</v>
      </c>
      <c r="J1090" s="8" t="s">
        <v>498</v>
      </c>
      <c r="K1090" s="122"/>
      <c r="L1090" s="24" t="s">
        <v>313</v>
      </c>
      <c r="M1090" s="67"/>
      <c r="N1090" s="68">
        <v>2011</v>
      </c>
      <c r="O1090" s="69"/>
      <c r="P1090" s="42" t="s">
        <v>1482</v>
      </c>
      <c r="Q1090" s="24" t="s">
        <v>146</v>
      </c>
      <c r="R1090" s="6" t="str">
        <f t="shared" ref="R1090" si="2902">IF(J1090&lt;&gt;"",CONCATENATE(H1090,I1090,J1090),CONCATENATE(H1090,I1090,K1090))</f>
        <v>1AS15H1754ACA</v>
      </c>
      <c r="S1090" s="7" t="str">
        <f t="shared" ref="S1090" si="2903">IF(N1090="-","KEIN LIEFERUMFANG",IF(AND(N1090&lt;=S$3,O1090=""),"AKTUELL",IF(O1090=N1090-1,"KEIN SERIENEINSATZ",IF(N1090&gt;S$3,"NOCH NICHT AKTUELL",IF(AND(N1090&lt;S$3,O1090&lt;S$3),"NICHT AKTUELL",IF(N1090&lt;=S$3,"AKTUELL"))))))</f>
        <v>AKTUELL</v>
      </c>
      <c r="T1090" s="1" t="str">
        <f t="shared" si="2861"/>
        <v/>
      </c>
      <c r="U1090" s="8" t="s">
        <v>1493</v>
      </c>
      <c r="V1090" s="11"/>
      <c r="W1090" s="26"/>
      <c r="X1090" s="22"/>
      <c r="Y1090" s="4" t="s">
        <v>566</v>
      </c>
      <c r="Z1090" s="4" t="s">
        <v>374</v>
      </c>
      <c r="AA1090" s="4" t="s">
        <v>374</v>
      </c>
      <c r="AB1090" s="32"/>
      <c r="AC1090" s="173"/>
      <c r="AD1090" s="165"/>
      <c r="AE1090" s="165"/>
      <c r="AF1090" s="165"/>
      <c r="AG1090" s="171"/>
      <c r="AH1090" s="171"/>
      <c r="AI1090" s="171"/>
      <c r="AJ1090" s="172"/>
      <c r="AK1090" s="172"/>
      <c r="AL1090" s="172"/>
      <c r="AM1090" s="165"/>
      <c r="AN1090" s="173"/>
      <c r="AO1090" s="173"/>
      <c r="AP1090" s="173"/>
      <c r="AQ1090" s="173"/>
      <c r="AR1090" s="173"/>
      <c r="AS1090" s="173"/>
      <c r="AT1090" s="173"/>
      <c r="AU1090" s="173"/>
      <c r="AV1090" s="173"/>
      <c r="AW1090" s="173"/>
      <c r="AX1090" s="173"/>
      <c r="AY1090" s="173"/>
      <c r="AZ1090" s="173"/>
      <c r="BA1090" s="173"/>
      <c r="BB1090" s="173"/>
      <c r="BC1090" s="173"/>
      <c r="BD1090" s="173"/>
      <c r="BE1090" s="173"/>
      <c r="BF1090" s="173"/>
      <c r="BG1090" s="173"/>
      <c r="BH1090" s="173"/>
      <c r="BI1090" s="173"/>
      <c r="BJ1090" s="173"/>
      <c r="BK1090" s="173"/>
    </row>
    <row r="1091" spans="1:63">
      <c r="A1091" s="2" t="s">
        <v>26</v>
      </c>
      <c r="B1091" s="3" t="s">
        <v>438</v>
      </c>
      <c r="C1091" s="4"/>
      <c r="D1091" s="4" t="s">
        <v>374</v>
      </c>
      <c r="E1091" s="135" t="str">
        <f t="shared" si="2743"/>
        <v xml:space="preserve">  VTC1,                                           </v>
      </c>
      <c r="F1091" s="6" t="str">
        <f t="shared" si="2395"/>
        <v>5H1_970_754</v>
      </c>
      <c r="G1091" s="6" t="str">
        <f t="shared" si="2396"/>
        <v>AD</v>
      </c>
      <c r="H1091" s="6" t="str">
        <f t="shared" si="2410"/>
        <v>1AS15H1754</v>
      </c>
      <c r="I1091" s="6" t="str">
        <f t="shared" si="2397"/>
        <v>AD</v>
      </c>
      <c r="J1091" s="8" t="s">
        <v>498</v>
      </c>
      <c r="K1091" s="2"/>
      <c r="L1091" s="24" t="s">
        <v>314</v>
      </c>
      <c r="M1091" s="67"/>
      <c r="N1091" s="68">
        <v>2043</v>
      </c>
      <c r="O1091" s="69">
        <v>2047</v>
      </c>
      <c r="P1091" s="42"/>
      <c r="Q1091" s="24" t="s">
        <v>147</v>
      </c>
      <c r="R1091" s="6" t="str">
        <f t="shared" si="2566"/>
        <v>1AS15H1754ADA</v>
      </c>
      <c r="S1091" s="7" t="str">
        <f t="shared" si="2756"/>
        <v>NICHT AKTUELL</v>
      </c>
      <c r="T1091" s="1" t="str">
        <f t="shared" si="2861"/>
        <v/>
      </c>
      <c r="U1091" s="8"/>
      <c r="V1091" s="11"/>
      <c r="W1091" s="25"/>
      <c r="X1091" s="22"/>
      <c r="Y1091" s="4" t="s">
        <v>374</v>
      </c>
      <c r="Z1091" s="4" t="s">
        <v>374</v>
      </c>
      <c r="AA1091" s="4" t="s">
        <v>374</v>
      </c>
      <c r="AB1091" s="32"/>
      <c r="AC1091" s="173"/>
      <c r="AD1091" s="165" t="s">
        <v>374</v>
      </c>
      <c r="AE1091" s="165"/>
      <c r="AF1091" s="165"/>
      <c r="AG1091" s="171"/>
      <c r="AH1091" s="171"/>
      <c r="AI1091" s="171"/>
      <c r="AJ1091" s="172"/>
      <c r="AK1091" s="172"/>
      <c r="AL1091" s="172"/>
      <c r="AM1091" s="165"/>
      <c r="AN1091" s="173"/>
      <c r="AO1091" s="173"/>
      <c r="AP1091" s="173"/>
      <c r="AQ1091" s="173"/>
      <c r="AR1091" s="173"/>
      <c r="AS1091" s="173"/>
      <c r="AT1091" s="173"/>
      <c r="AU1091" s="173"/>
      <c r="AV1091" s="173"/>
      <c r="AW1091" s="173"/>
      <c r="AX1091" s="173"/>
      <c r="AY1091" s="173"/>
      <c r="AZ1091" s="173"/>
      <c r="BA1091" s="173"/>
      <c r="BB1091" s="173"/>
      <c r="BC1091" s="173"/>
      <c r="BD1091" s="173"/>
      <c r="BE1091" s="173"/>
      <c r="BF1091" s="173"/>
      <c r="BG1091" s="173"/>
      <c r="BH1091" s="173"/>
      <c r="BI1091" s="173"/>
      <c r="BJ1091" s="173"/>
      <c r="BK1091" s="173"/>
    </row>
    <row r="1092" spans="1:63">
      <c r="A1092" s="2" t="s">
        <v>26</v>
      </c>
      <c r="B1092" s="3" t="s">
        <v>438</v>
      </c>
      <c r="C1092" s="4"/>
      <c r="D1092" s="4" t="s">
        <v>374</v>
      </c>
      <c r="E1092" s="135" t="str">
        <f t="shared" si="2743"/>
        <v xml:space="preserve">                                              </v>
      </c>
      <c r="F1092" s="6" t="str">
        <f t="shared" si="2395"/>
        <v>5H1_970_754</v>
      </c>
      <c r="G1092" s="6" t="str">
        <f t="shared" si="2396"/>
        <v>AE</v>
      </c>
      <c r="H1092" s="6" t="str">
        <f t="shared" si="2410"/>
        <v>1AS15H1754</v>
      </c>
      <c r="I1092" s="6" t="str">
        <f t="shared" si="2397"/>
        <v>AE</v>
      </c>
      <c r="J1092" s="8" t="s">
        <v>498</v>
      </c>
      <c r="K1092" s="2"/>
      <c r="L1092" s="24" t="s">
        <v>315</v>
      </c>
      <c r="M1092" s="67"/>
      <c r="N1092" s="68">
        <v>2043</v>
      </c>
      <c r="O1092" s="69">
        <v>2047</v>
      </c>
      <c r="P1092" s="42"/>
      <c r="Q1092" s="24" t="s">
        <v>148</v>
      </c>
      <c r="R1092" s="6" t="str">
        <f t="shared" si="2566"/>
        <v>1AS15H1754AEA</v>
      </c>
      <c r="S1092" s="7" t="str">
        <f t="shared" si="2756"/>
        <v>NICHT AKTUELL</v>
      </c>
      <c r="T1092" s="1" t="str">
        <f t="shared" ref="T1092" si="2904">IF(H1092=H1091,IF(I1092=I1091,"IndizeNeu (Spalte J, K)",IF(K1092&lt;&gt;"","Neue Variant","")),IF(K1092&lt;&gt;"","Neue Variant",""))</f>
        <v/>
      </c>
      <c r="U1092" s="8"/>
      <c r="V1092" s="11"/>
      <c r="W1092" s="25"/>
      <c r="X1092" s="22"/>
      <c r="Y1092" s="4" t="s">
        <v>566</v>
      </c>
      <c r="Z1092" s="4" t="s">
        <v>374</v>
      </c>
      <c r="AA1092" s="4" t="s">
        <v>374</v>
      </c>
      <c r="AB1092" s="32"/>
      <c r="AC1092" s="173"/>
      <c r="AD1092" s="165"/>
      <c r="AE1092" s="165"/>
      <c r="AF1092" s="165"/>
      <c r="AG1092" s="171"/>
      <c r="AH1092" s="171"/>
      <c r="AI1092" s="171"/>
      <c r="AJ1092" s="172"/>
      <c r="AK1092" s="172"/>
      <c r="AL1092" s="172"/>
      <c r="AM1092" s="165"/>
      <c r="AN1092" s="173"/>
      <c r="AO1092" s="173"/>
      <c r="AP1092" s="173"/>
      <c r="AQ1092" s="173"/>
      <c r="AR1092" s="173"/>
      <c r="AS1092" s="173"/>
      <c r="AT1092" s="173"/>
      <c r="AU1092" s="173"/>
      <c r="AV1092" s="173"/>
      <c r="AW1092" s="173"/>
      <c r="AX1092" s="173"/>
      <c r="AY1092" s="173"/>
      <c r="AZ1092" s="173"/>
      <c r="BA1092" s="173"/>
      <c r="BB1092" s="173"/>
      <c r="BC1092" s="173"/>
      <c r="BD1092" s="173"/>
      <c r="BE1092" s="173"/>
      <c r="BF1092" s="173"/>
      <c r="BG1092" s="173"/>
      <c r="BH1092" s="173"/>
      <c r="BI1092" s="173"/>
      <c r="BJ1092" s="173"/>
      <c r="BK1092" s="173"/>
    </row>
    <row r="1093" spans="1:63">
      <c r="A1093" s="2" t="s">
        <v>26</v>
      </c>
      <c r="B1093" s="3" t="s">
        <v>438</v>
      </c>
      <c r="C1093" s="4"/>
      <c r="D1093" s="4" t="s">
        <v>374</v>
      </c>
      <c r="E1093" s="135" t="str">
        <f t="shared" si="2743"/>
        <v xml:space="preserve">                                              </v>
      </c>
      <c r="F1093" s="6" t="str">
        <f t="shared" si="2395"/>
        <v>5H1_970_754</v>
      </c>
      <c r="G1093" s="6" t="str">
        <f t="shared" si="2396"/>
        <v>AF</v>
      </c>
      <c r="H1093" s="6" t="str">
        <f t="shared" si="2410"/>
        <v>1AS15H1754</v>
      </c>
      <c r="I1093" s="6" t="str">
        <f t="shared" si="2397"/>
        <v>AF</v>
      </c>
      <c r="J1093" s="8" t="s">
        <v>498</v>
      </c>
      <c r="K1093" s="2"/>
      <c r="L1093" s="24" t="s">
        <v>308</v>
      </c>
      <c r="M1093" s="67"/>
      <c r="N1093" s="68">
        <v>2025</v>
      </c>
      <c r="O1093" s="69"/>
      <c r="P1093" s="42" t="s">
        <v>699</v>
      </c>
      <c r="Q1093" s="24" t="s">
        <v>889</v>
      </c>
      <c r="R1093" s="6" t="str">
        <f t="shared" si="2566"/>
        <v>1AS15H1754AFA</v>
      </c>
      <c r="S1093" s="7" t="str">
        <f t="shared" si="2756"/>
        <v>AKTUELL</v>
      </c>
      <c r="T1093" s="1" t="str">
        <f>IF(H1093=H1087,IF(I1093=I1087,"IndizeNeu (Spalte J, K)",IF(K1093&lt;&gt;"","Neue Variant","")),IF(K1093&lt;&gt;"","Neue Variant",""))</f>
        <v/>
      </c>
      <c r="U1093" s="8"/>
      <c r="V1093" s="8"/>
      <c r="W1093" s="25"/>
      <c r="X1093" s="22"/>
      <c r="Y1093" s="4" t="s">
        <v>566</v>
      </c>
      <c r="Z1093" s="4" t="s">
        <v>374</v>
      </c>
      <c r="AA1093" s="4" t="s">
        <v>374</v>
      </c>
      <c r="AB1093" s="32"/>
      <c r="AC1093" s="173"/>
      <c r="AD1093" s="165"/>
      <c r="AE1093" s="165"/>
      <c r="AF1093" s="165"/>
      <c r="AG1093" s="171"/>
      <c r="AH1093" s="171"/>
      <c r="AI1093" s="171"/>
      <c r="AJ1093" s="172"/>
      <c r="AK1093" s="172"/>
      <c r="AL1093" s="172"/>
      <c r="AM1093" s="165"/>
      <c r="AN1093" s="173"/>
      <c r="AO1093" s="173"/>
      <c r="AP1093" s="173"/>
      <c r="AQ1093" s="173"/>
      <c r="AR1093" s="173"/>
      <c r="AS1093" s="173"/>
      <c r="AT1093" s="173"/>
      <c r="AU1093" s="173"/>
      <c r="AV1093" s="173"/>
      <c r="AW1093" s="173"/>
      <c r="AX1093" s="173"/>
      <c r="AY1093" s="173"/>
      <c r="AZ1093" s="173"/>
      <c r="BA1093" s="173"/>
      <c r="BB1093" s="173"/>
      <c r="BC1093" s="173"/>
      <c r="BD1093" s="173"/>
      <c r="BE1093" s="173"/>
      <c r="BF1093" s="173"/>
      <c r="BG1093" s="173"/>
      <c r="BH1093" s="173"/>
      <c r="BI1093" s="173"/>
      <c r="BJ1093" s="173"/>
      <c r="BK1093" s="173"/>
    </row>
    <row r="1094" spans="1:63">
      <c r="A1094" s="2" t="s">
        <v>26</v>
      </c>
      <c r="B1094" s="3" t="s">
        <v>438</v>
      </c>
      <c r="C1094" s="4"/>
      <c r="D1094" s="4" t="s">
        <v>374</v>
      </c>
      <c r="E1094" s="135" t="str">
        <f t="shared" si="2743"/>
        <v xml:space="preserve">  VTC1,                                           </v>
      </c>
      <c r="F1094" s="6" t="str">
        <f t="shared" si="2395"/>
        <v>5H1_970_754</v>
      </c>
      <c r="G1094" s="6" t="str">
        <f t="shared" si="2396"/>
        <v>AG</v>
      </c>
      <c r="H1094" s="6" t="str">
        <f t="shared" si="2410"/>
        <v>1AS15H1754</v>
      </c>
      <c r="I1094" s="6" t="str">
        <f t="shared" si="2397"/>
        <v>AG</v>
      </c>
      <c r="J1094" s="8" t="s">
        <v>498</v>
      </c>
      <c r="K1094" s="2"/>
      <c r="L1094" s="24" t="s">
        <v>439</v>
      </c>
      <c r="M1094" s="67"/>
      <c r="N1094" s="68">
        <v>2025</v>
      </c>
      <c r="O1094" s="69"/>
      <c r="P1094" s="42" t="s">
        <v>699</v>
      </c>
      <c r="Q1094" s="24" t="s">
        <v>890</v>
      </c>
      <c r="R1094" s="6" t="str">
        <f t="shared" si="2566"/>
        <v>1AS15H1754AGA</v>
      </c>
      <c r="S1094" s="7" t="str">
        <f t="shared" si="2756"/>
        <v>AKTUELL</v>
      </c>
      <c r="T1094" s="1" t="str">
        <f t="shared" ref="T1094:T1102" si="2905">IF(H1094=H1093,IF(I1094=I1093,"IndizeNeu (Spalte J, K)",IF(K1094&lt;&gt;"","Neue Variant","")),IF(K1094&lt;&gt;"","Neue Variant",""))</f>
        <v/>
      </c>
      <c r="U1094" s="8"/>
      <c r="V1094" s="8"/>
      <c r="W1094" s="25"/>
      <c r="X1094" s="22"/>
      <c r="Y1094" s="4" t="s">
        <v>374</v>
      </c>
      <c r="Z1094" s="4" t="s">
        <v>374</v>
      </c>
      <c r="AA1094" s="4" t="s">
        <v>374</v>
      </c>
      <c r="AB1094" s="32"/>
      <c r="AC1094" s="173"/>
      <c r="AD1094" s="165" t="s">
        <v>374</v>
      </c>
      <c r="AE1094" s="165"/>
      <c r="AF1094" s="165"/>
      <c r="AG1094" s="171"/>
      <c r="AH1094" s="171"/>
      <c r="AI1094" s="171"/>
      <c r="AJ1094" s="172"/>
      <c r="AK1094" s="172"/>
      <c r="AL1094" s="172"/>
      <c r="AM1094" s="165"/>
      <c r="AN1094" s="173"/>
      <c r="AO1094" s="173"/>
      <c r="AP1094" s="173"/>
      <c r="AQ1094" s="173"/>
      <c r="AR1094" s="173"/>
      <c r="AS1094" s="173"/>
      <c r="AT1094" s="173"/>
      <c r="AU1094" s="173"/>
      <c r="AV1094" s="173"/>
      <c r="AW1094" s="173"/>
      <c r="AX1094" s="173"/>
      <c r="AY1094" s="173"/>
      <c r="AZ1094" s="173"/>
      <c r="BA1094" s="173"/>
      <c r="BB1094" s="173"/>
      <c r="BC1094" s="173"/>
      <c r="BD1094" s="173"/>
      <c r="BE1094" s="173"/>
      <c r="BF1094" s="173"/>
      <c r="BG1094" s="173"/>
      <c r="BH1094" s="173"/>
      <c r="BI1094" s="173"/>
      <c r="BJ1094" s="173"/>
      <c r="BK1094" s="173"/>
    </row>
    <row r="1095" spans="1:63">
      <c r="A1095" s="2" t="s">
        <v>26</v>
      </c>
      <c r="B1095" s="3" t="s">
        <v>438</v>
      </c>
      <c r="C1095" s="4"/>
      <c r="D1095" s="4" t="s">
        <v>374</v>
      </c>
      <c r="E1095" s="135" t="str">
        <f t="shared" si="2743"/>
        <v xml:space="preserve">                                              </v>
      </c>
      <c r="F1095" s="6" t="str">
        <f t="shared" si="2395"/>
        <v>5H1_970_754</v>
      </c>
      <c r="G1095" s="6" t="str">
        <f t="shared" si="2396"/>
        <v>AH</v>
      </c>
      <c r="H1095" s="6" t="str">
        <f t="shared" si="2410"/>
        <v>1AS15H1754</v>
      </c>
      <c r="I1095" s="6" t="str">
        <f t="shared" si="2397"/>
        <v>AH</v>
      </c>
      <c r="J1095" s="8" t="s">
        <v>498</v>
      </c>
      <c r="K1095" s="2"/>
      <c r="L1095" s="24" t="s">
        <v>899</v>
      </c>
      <c r="M1095" s="67"/>
      <c r="N1095" s="68">
        <v>2025</v>
      </c>
      <c r="O1095" s="69"/>
      <c r="P1095" s="42" t="s">
        <v>699</v>
      </c>
      <c r="Q1095" s="24" t="s">
        <v>891</v>
      </c>
      <c r="R1095" s="6" t="str">
        <f t="shared" si="2566"/>
        <v>1AS15H1754AHA</v>
      </c>
      <c r="S1095" s="7" t="str">
        <f t="shared" si="2756"/>
        <v>AKTUELL</v>
      </c>
      <c r="T1095" s="1" t="str">
        <f t="shared" si="2905"/>
        <v/>
      </c>
      <c r="U1095" s="8"/>
      <c r="V1095" s="8"/>
      <c r="W1095" s="25"/>
      <c r="X1095" s="22"/>
      <c r="Y1095" s="4" t="s">
        <v>566</v>
      </c>
      <c r="Z1095" s="4" t="s">
        <v>374</v>
      </c>
      <c r="AA1095" s="4" t="s">
        <v>374</v>
      </c>
      <c r="AB1095" s="32"/>
      <c r="AC1095" s="173"/>
      <c r="AD1095" s="165"/>
      <c r="AE1095" s="165"/>
      <c r="AF1095" s="165"/>
      <c r="AG1095" s="171"/>
      <c r="AH1095" s="171"/>
      <c r="AI1095" s="171"/>
      <c r="AJ1095" s="172"/>
      <c r="AK1095" s="172"/>
      <c r="AL1095" s="172"/>
      <c r="AM1095" s="165"/>
      <c r="AN1095" s="173"/>
      <c r="AO1095" s="173"/>
      <c r="AP1095" s="173"/>
      <c r="AQ1095" s="173"/>
      <c r="AR1095" s="173"/>
      <c r="AS1095" s="173"/>
      <c r="AT1095" s="173"/>
      <c r="AU1095" s="173"/>
      <c r="AV1095" s="173"/>
      <c r="AW1095" s="173"/>
      <c r="AX1095" s="173"/>
      <c r="AY1095" s="173"/>
      <c r="AZ1095" s="173"/>
      <c r="BA1095" s="173"/>
      <c r="BB1095" s="173"/>
      <c r="BC1095" s="173"/>
      <c r="BD1095" s="173"/>
      <c r="BE1095" s="173"/>
      <c r="BF1095" s="173"/>
      <c r="BG1095" s="173"/>
      <c r="BH1095" s="173"/>
      <c r="BI1095" s="173"/>
      <c r="BJ1095" s="173"/>
      <c r="BK1095" s="173"/>
    </row>
    <row r="1096" spans="1:63">
      <c r="A1096" s="2" t="s">
        <v>26</v>
      </c>
      <c r="B1096" s="3" t="s">
        <v>438</v>
      </c>
      <c r="C1096" s="4"/>
      <c r="D1096" s="4" t="s">
        <v>374</v>
      </c>
      <c r="E1096" s="135" t="str">
        <f t="shared" si="2743"/>
        <v xml:space="preserve">  VTC1,                                           </v>
      </c>
      <c r="F1096" s="6" t="str">
        <f t="shared" si="2395"/>
        <v>5H1_970_754</v>
      </c>
      <c r="G1096" s="6" t="str">
        <f t="shared" si="2396"/>
        <v>AJ</v>
      </c>
      <c r="H1096" s="6" t="str">
        <f t="shared" si="2410"/>
        <v>1AS15H1754</v>
      </c>
      <c r="I1096" s="6" t="str">
        <f t="shared" si="2397"/>
        <v>AJ</v>
      </c>
      <c r="J1096" s="8" t="s">
        <v>498</v>
      </c>
      <c r="K1096" s="2"/>
      <c r="L1096" s="24" t="s">
        <v>309</v>
      </c>
      <c r="M1096" s="67"/>
      <c r="N1096" s="68">
        <v>2025</v>
      </c>
      <c r="O1096" s="69"/>
      <c r="P1096" s="42" t="s">
        <v>699</v>
      </c>
      <c r="Q1096" s="24" t="s">
        <v>892</v>
      </c>
      <c r="R1096" s="6" t="str">
        <f t="shared" si="2566"/>
        <v>1AS15H1754AJA</v>
      </c>
      <c r="S1096" s="7" t="str">
        <f t="shared" si="2756"/>
        <v>AKTUELL</v>
      </c>
      <c r="T1096" s="1" t="str">
        <f t="shared" si="2905"/>
        <v/>
      </c>
      <c r="U1096" s="8"/>
      <c r="V1096" s="8" t="s">
        <v>508</v>
      </c>
      <c r="W1096" s="25"/>
      <c r="X1096" s="22"/>
      <c r="Y1096" s="4" t="s">
        <v>566</v>
      </c>
      <c r="Z1096" s="4" t="s">
        <v>374</v>
      </c>
      <c r="AA1096" s="4" t="s">
        <v>374</v>
      </c>
      <c r="AB1096" s="32"/>
      <c r="AC1096" s="173"/>
      <c r="AD1096" s="165" t="s">
        <v>374</v>
      </c>
      <c r="AE1096" s="165"/>
      <c r="AF1096" s="165"/>
      <c r="AG1096" s="171"/>
      <c r="AH1096" s="171"/>
      <c r="AI1096" s="171"/>
      <c r="AJ1096" s="172"/>
      <c r="AK1096" s="172"/>
      <c r="AL1096" s="172"/>
      <c r="AM1096" s="165"/>
      <c r="AN1096" s="173"/>
      <c r="AO1096" s="173"/>
      <c r="AP1096" s="173"/>
      <c r="AQ1096" s="173"/>
      <c r="AR1096" s="173"/>
      <c r="AS1096" s="173"/>
      <c r="AT1096" s="173"/>
      <c r="AU1096" s="173"/>
      <c r="AV1096" s="173"/>
      <c r="AW1096" s="173"/>
      <c r="AX1096" s="173"/>
      <c r="AY1096" s="173"/>
      <c r="AZ1096" s="173"/>
      <c r="BA1096" s="173"/>
      <c r="BB1096" s="173"/>
      <c r="BC1096" s="173"/>
      <c r="BD1096" s="173"/>
      <c r="BE1096" s="173"/>
      <c r="BF1096" s="173"/>
      <c r="BG1096" s="173"/>
      <c r="BH1096" s="173"/>
      <c r="BI1096" s="173"/>
      <c r="BJ1096" s="173"/>
      <c r="BK1096" s="173"/>
    </row>
    <row r="1097" spans="1:63">
      <c r="A1097" s="2" t="s">
        <v>26</v>
      </c>
      <c r="B1097" s="3" t="s">
        <v>438</v>
      </c>
      <c r="C1097" s="4"/>
      <c r="D1097" s="4" t="s">
        <v>374</v>
      </c>
      <c r="E1097" s="135" t="str">
        <f t="shared" si="2743"/>
        <v xml:space="preserve">  VTC1,                                           </v>
      </c>
      <c r="F1097" s="6" t="str">
        <f t="shared" si="2395"/>
        <v>5H1_970_754</v>
      </c>
      <c r="G1097" s="6" t="str">
        <f t="shared" si="2396"/>
        <v>AK</v>
      </c>
      <c r="H1097" s="6" t="str">
        <f t="shared" si="2410"/>
        <v>1AS15H1754</v>
      </c>
      <c r="I1097" s="6" t="str">
        <f t="shared" si="2397"/>
        <v>AK</v>
      </c>
      <c r="J1097" s="8" t="s">
        <v>498</v>
      </c>
      <c r="K1097" s="2"/>
      <c r="L1097" s="24" t="s">
        <v>310</v>
      </c>
      <c r="M1097" s="67"/>
      <c r="N1097" s="68">
        <v>2025</v>
      </c>
      <c r="O1097" s="69"/>
      <c r="P1097" s="42" t="s">
        <v>699</v>
      </c>
      <c r="Q1097" s="24" t="s">
        <v>893</v>
      </c>
      <c r="R1097" s="6" t="str">
        <f t="shared" si="2566"/>
        <v>1AS15H1754AKA</v>
      </c>
      <c r="S1097" s="7" t="str">
        <f t="shared" si="2756"/>
        <v>AKTUELL</v>
      </c>
      <c r="T1097" s="1" t="str">
        <f t="shared" si="2905"/>
        <v/>
      </c>
      <c r="U1097" s="8"/>
      <c r="V1097" s="8"/>
      <c r="W1097" s="25"/>
      <c r="X1097" s="22"/>
      <c r="Y1097" s="4" t="s">
        <v>374</v>
      </c>
      <c r="Z1097" s="4" t="s">
        <v>374</v>
      </c>
      <c r="AA1097" s="4" t="s">
        <v>374</v>
      </c>
      <c r="AB1097" s="32"/>
      <c r="AC1097" s="173"/>
      <c r="AD1097" s="165" t="s">
        <v>374</v>
      </c>
      <c r="AE1097" s="165"/>
      <c r="AF1097" s="165"/>
      <c r="AG1097" s="171"/>
      <c r="AH1097" s="171"/>
      <c r="AI1097" s="171"/>
      <c r="AJ1097" s="172"/>
      <c r="AK1097" s="172"/>
      <c r="AL1097" s="172"/>
      <c r="AM1097" s="165"/>
      <c r="AN1097" s="173"/>
      <c r="AO1097" s="173"/>
      <c r="AP1097" s="173"/>
      <c r="AQ1097" s="173"/>
      <c r="AR1097" s="173"/>
      <c r="AS1097" s="173"/>
      <c r="AT1097" s="173"/>
      <c r="AU1097" s="173"/>
      <c r="AV1097" s="173"/>
      <c r="AW1097" s="173"/>
      <c r="AX1097" s="173"/>
      <c r="AY1097" s="173"/>
      <c r="AZ1097" s="173"/>
      <c r="BA1097" s="173"/>
      <c r="BB1097" s="173"/>
      <c r="BC1097" s="173"/>
      <c r="BD1097" s="173"/>
      <c r="BE1097" s="173"/>
      <c r="BF1097" s="173"/>
      <c r="BG1097" s="173"/>
      <c r="BH1097" s="173"/>
      <c r="BI1097" s="173"/>
      <c r="BJ1097" s="173"/>
      <c r="BK1097" s="173"/>
    </row>
    <row r="1098" spans="1:63">
      <c r="A1098" s="2" t="s">
        <v>26</v>
      </c>
      <c r="B1098" s="3" t="s">
        <v>438</v>
      </c>
      <c r="C1098" s="4"/>
      <c r="D1098" s="4" t="s">
        <v>374</v>
      </c>
      <c r="E1098" s="135" t="str">
        <f t="shared" si="2743"/>
        <v xml:space="preserve">                                              </v>
      </c>
      <c r="F1098" s="6" t="str">
        <f t="shared" si="2395"/>
        <v>5H1_970_754</v>
      </c>
      <c r="G1098" s="6" t="str">
        <f t="shared" si="2396"/>
        <v>AL</v>
      </c>
      <c r="H1098" s="6" t="str">
        <f t="shared" si="2410"/>
        <v>1AS15H1754</v>
      </c>
      <c r="I1098" s="6" t="str">
        <f t="shared" si="2397"/>
        <v>AL</v>
      </c>
      <c r="J1098" s="8" t="s">
        <v>498</v>
      </c>
      <c r="K1098" s="2"/>
      <c r="L1098" s="24" t="s">
        <v>311</v>
      </c>
      <c r="M1098" s="67"/>
      <c r="N1098" s="68">
        <v>2025</v>
      </c>
      <c r="O1098" s="69"/>
      <c r="P1098" s="42" t="s">
        <v>699</v>
      </c>
      <c r="Q1098" s="24" t="s">
        <v>894</v>
      </c>
      <c r="R1098" s="6" t="str">
        <f t="shared" si="2566"/>
        <v>1AS15H1754ALA</v>
      </c>
      <c r="S1098" s="7" t="str">
        <f t="shared" si="2756"/>
        <v>AKTUELL</v>
      </c>
      <c r="T1098" s="1" t="str">
        <f t="shared" si="2905"/>
        <v/>
      </c>
      <c r="U1098" s="8"/>
      <c r="V1098" s="8"/>
      <c r="W1098" s="25"/>
      <c r="X1098" s="22"/>
      <c r="Y1098" s="4" t="s">
        <v>566</v>
      </c>
      <c r="Z1098" s="4" t="s">
        <v>374</v>
      </c>
      <c r="AA1098" s="4" t="s">
        <v>374</v>
      </c>
      <c r="AB1098" s="32"/>
      <c r="AC1098" s="173"/>
      <c r="AD1098" s="165"/>
      <c r="AE1098" s="165"/>
      <c r="AF1098" s="165"/>
      <c r="AG1098" s="171"/>
      <c r="AH1098" s="171"/>
      <c r="AI1098" s="171"/>
      <c r="AJ1098" s="172"/>
      <c r="AK1098" s="172"/>
      <c r="AL1098" s="172"/>
      <c r="AM1098" s="165"/>
      <c r="AN1098" s="173"/>
      <c r="AO1098" s="173"/>
      <c r="AP1098" s="173"/>
      <c r="AQ1098" s="173"/>
      <c r="AR1098" s="173"/>
      <c r="AS1098" s="173"/>
      <c r="AT1098" s="173"/>
      <c r="AU1098" s="173"/>
      <c r="AV1098" s="173"/>
      <c r="AW1098" s="173"/>
      <c r="AX1098" s="173"/>
      <c r="AY1098" s="173"/>
      <c r="AZ1098" s="173"/>
      <c r="BA1098" s="173"/>
      <c r="BB1098" s="173"/>
      <c r="BC1098" s="173"/>
      <c r="BD1098" s="173"/>
      <c r="BE1098" s="173"/>
      <c r="BF1098" s="173"/>
      <c r="BG1098" s="173"/>
      <c r="BH1098" s="173"/>
      <c r="BI1098" s="173"/>
      <c r="BJ1098" s="173"/>
      <c r="BK1098" s="173"/>
    </row>
    <row r="1099" spans="1:63">
      <c r="A1099" s="2" t="s">
        <v>26</v>
      </c>
      <c r="B1099" s="3" t="s">
        <v>438</v>
      </c>
      <c r="C1099" s="4"/>
      <c r="D1099" s="4" t="s">
        <v>374</v>
      </c>
      <c r="E1099" s="135" t="str">
        <f t="shared" si="2743"/>
        <v xml:space="preserve">  VTC1,                                           </v>
      </c>
      <c r="F1099" s="6" t="str">
        <f t="shared" si="2395"/>
        <v>5H1_970_754</v>
      </c>
      <c r="G1099" s="6" t="str">
        <f t="shared" si="2396"/>
        <v>AM</v>
      </c>
      <c r="H1099" s="6" t="str">
        <f t="shared" si="2410"/>
        <v>1AS15H1754</v>
      </c>
      <c r="I1099" s="6" t="str">
        <f t="shared" si="2397"/>
        <v>AM</v>
      </c>
      <c r="J1099" s="8" t="s">
        <v>498</v>
      </c>
      <c r="K1099" s="2"/>
      <c r="L1099" s="24" t="s">
        <v>312</v>
      </c>
      <c r="M1099" s="67"/>
      <c r="N1099" s="68">
        <v>2025</v>
      </c>
      <c r="O1099" s="69"/>
      <c r="P1099" s="42" t="s">
        <v>699</v>
      </c>
      <c r="Q1099" s="24" t="s">
        <v>895</v>
      </c>
      <c r="R1099" s="6" t="str">
        <f t="shared" si="2566"/>
        <v>1AS15H1754AMA</v>
      </c>
      <c r="S1099" s="7" t="str">
        <f t="shared" si="2756"/>
        <v>AKTUELL</v>
      </c>
      <c r="T1099" s="1" t="str">
        <f t="shared" si="2905"/>
        <v/>
      </c>
      <c r="U1099" s="8"/>
      <c r="V1099" s="8"/>
      <c r="W1099" s="25"/>
      <c r="X1099" s="22"/>
      <c r="Y1099" s="4" t="s">
        <v>374</v>
      </c>
      <c r="Z1099" s="4" t="s">
        <v>374</v>
      </c>
      <c r="AA1099" s="4" t="s">
        <v>374</v>
      </c>
      <c r="AB1099" s="32"/>
      <c r="AC1099" s="173"/>
      <c r="AD1099" s="165" t="s">
        <v>374</v>
      </c>
      <c r="AE1099" s="165"/>
      <c r="AF1099" s="165"/>
      <c r="AG1099" s="171"/>
      <c r="AH1099" s="171"/>
      <c r="AI1099" s="171"/>
      <c r="AJ1099" s="172"/>
      <c r="AK1099" s="172"/>
      <c r="AL1099" s="172"/>
      <c r="AM1099" s="165"/>
      <c r="AN1099" s="173"/>
      <c r="AO1099" s="173"/>
      <c r="AP1099" s="173"/>
      <c r="AQ1099" s="173"/>
      <c r="AR1099" s="173"/>
      <c r="AS1099" s="173"/>
      <c r="AT1099" s="173"/>
      <c r="AU1099" s="173"/>
      <c r="AV1099" s="173"/>
      <c r="AW1099" s="173"/>
      <c r="AX1099" s="173"/>
      <c r="AY1099" s="173"/>
      <c r="AZ1099" s="173"/>
      <c r="BA1099" s="173"/>
      <c r="BB1099" s="173"/>
      <c r="BC1099" s="173"/>
      <c r="BD1099" s="173"/>
      <c r="BE1099" s="173"/>
      <c r="BF1099" s="173"/>
      <c r="BG1099" s="173"/>
      <c r="BH1099" s="173"/>
      <c r="BI1099" s="173"/>
      <c r="BJ1099" s="173"/>
      <c r="BK1099" s="173"/>
    </row>
    <row r="1100" spans="1:63">
      <c r="A1100" s="2" t="s">
        <v>26</v>
      </c>
      <c r="B1100" s="3" t="s">
        <v>438</v>
      </c>
      <c r="C1100" s="4"/>
      <c r="D1100" s="4" t="s">
        <v>374</v>
      </c>
      <c r="E1100" s="135" t="str">
        <f t="shared" ref="E1100:E1173" si="2906">CONCATENATE(IF(AC1100&gt;0,$AC$1," ")," ",IF(AD1100&gt;0,$AD$1," ")," ",IF(AE1100&gt;0,$AE$1," ")," ",IF(AF1100&gt;0,$AF$1," ")," ",IF(AG1100&gt;0,$AG$1," ")," ",IF(AH1100&gt;0,$AH$1," ")," ",IF(AI1100&gt;0,$AI$1," ")," ",IF(AJ1100&gt;0,$AJ$1," ")," ",IF(AK1100&gt;0,$AK$1," ")," ",IF(AL1100&gt;0,$AL$1," ")," ",IF(AM1100&gt;0,$AM$1," "),IF(AN1100&gt;0,$AN$1," "),IF(AO1100&gt;0,$AO$1," "),IF(AP1100&gt;0,$AP$1," "),IF(AQ1100&gt;0,$AQ$1," "),IF(AR1100&gt;0,$AR$1," "),IF(AS1100&gt;0,$AS$1," "),IF(AT1100&gt;0,$AT$1," "),IF(AU1100&gt;0,$AU$1," "),IF(AV1100&gt;0,$AV$1," "),IF(AW1100&gt;0,$AW$1," "),IF(AX1100&gt;0,$AX$1," "),IF(AY1100&gt;0,$AY$1," "),IF(AZ1100&gt;0,$AZ$1," "),IF(BA1100&gt;0,$BA$1," "),IF(BB1100&gt;0,$BB$1," "),IF(BC1100&gt;0,$BC$1," "),IF(BD1100&gt;0,$BD$1," "),IF(BE1100&gt;0,$BE$1," "),IF(BF1100&gt;0,$BF$1," "),IF(BG1100&gt;0,$BG$1," "),IF(BH1100&gt;0,$BH$1," "),IF(BI1100&gt;0,$BI$1," "),IF(BJ1100&gt;0,$BJ$1," "),IF(BK1100&gt;0,$BK$1," "),IF(BL1100&gt;0,$BL$1," "))</f>
        <v xml:space="preserve">                                              </v>
      </c>
      <c r="F1100" s="6" t="str">
        <f t="shared" ref="F1100:F1254" si="2907">LEFT(Q1100,11)</f>
        <v>5H1_970_754</v>
      </c>
      <c r="G1100" s="6" t="str">
        <f t="shared" ref="G1100:G1254" si="2908">IF(LEN(Q1100)=11,0,MID(Q1100,13,2))</f>
        <v>AN</v>
      </c>
      <c r="H1100" s="6" t="str">
        <f t="shared" si="2410"/>
        <v>1AS15H1754</v>
      </c>
      <c r="I1100" s="6" t="str">
        <f t="shared" ref="I1100:I1254" si="2909">IF(G1100=0,"00",IF(LEN(G1100)=1,CONCATENATE(G1100,0),G1100))</f>
        <v>AN</v>
      </c>
      <c r="J1100" s="8" t="s">
        <v>498</v>
      </c>
      <c r="K1100" s="2"/>
      <c r="L1100" s="24" t="s">
        <v>313</v>
      </c>
      <c r="M1100" s="67"/>
      <c r="N1100" s="68">
        <v>2025</v>
      </c>
      <c r="O1100" s="69"/>
      <c r="P1100" s="42" t="s">
        <v>699</v>
      </c>
      <c r="Q1100" s="24" t="s">
        <v>896</v>
      </c>
      <c r="R1100" s="6" t="str">
        <f t="shared" si="2566"/>
        <v>1AS15H1754ANA</v>
      </c>
      <c r="S1100" s="7" t="str">
        <f t="shared" si="2756"/>
        <v>AKTUELL</v>
      </c>
      <c r="T1100" s="1" t="str">
        <f t="shared" si="2905"/>
        <v/>
      </c>
      <c r="U1100" s="8"/>
      <c r="V1100" s="8"/>
      <c r="W1100" s="25"/>
      <c r="X1100" s="22"/>
      <c r="Y1100" s="4" t="s">
        <v>566</v>
      </c>
      <c r="Z1100" s="4" t="s">
        <v>374</v>
      </c>
      <c r="AA1100" s="4" t="s">
        <v>374</v>
      </c>
      <c r="AB1100" s="32"/>
      <c r="AC1100" s="173"/>
      <c r="AD1100" s="165"/>
      <c r="AE1100" s="165"/>
      <c r="AF1100" s="165"/>
      <c r="AG1100" s="171"/>
      <c r="AH1100" s="171"/>
      <c r="AI1100" s="171"/>
      <c r="AJ1100" s="172"/>
      <c r="AK1100" s="172"/>
      <c r="AL1100" s="172"/>
      <c r="AM1100" s="165"/>
      <c r="AN1100" s="173"/>
      <c r="AO1100" s="173"/>
      <c r="AP1100" s="173"/>
      <c r="AQ1100" s="173"/>
      <c r="AR1100" s="173"/>
      <c r="AS1100" s="173"/>
      <c r="AT1100" s="173"/>
      <c r="AU1100" s="173"/>
      <c r="AV1100" s="173"/>
      <c r="AW1100" s="173"/>
      <c r="AX1100" s="173"/>
      <c r="AY1100" s="173"/>
      <c r="AZ1100" s="173"/>
      <c r="BA1100" s="173"/>
      <c r="BB1100" s="173"/>
      <c r="BC1100" s="173"/>
      <c r="BD1100" s="173"/>
      <c r="BE1100" s="173"/>
      <c r="BF1100" s="173"/>
      <c r="BG1100" s="173"/>
      <c r="BH1100" s="173"/>
      <c r="BI1100" s="173"/>
      <c r="BJ1100" s="173"/>
      <c r="BK1100" s="173"/>
    </row>
    <row r="1101" spans="1:63">
      <c r="A1101" s="2" t="s">
        <v>26</v>
      </c>
      <c r="B1101" s="3" t="s">
        <v>438</v>
      </c>
      <c r="C1101" s="4"/>
      <c r="D1101" s="4" t="s">
        <v>374</v>
      </c>
      <c r="E1101" s="135" t="str">
        <f t="shared" si="2906"/>
        <v xml:space="preserve">  VTC1,                                           </v>
      </c>
      <c r="F1101" s="6" t="str">
        <f t="shared" si="2907"/>
        <v>5H1_970_754</v>
      </c>
      <c r="G1101" s="6" t="str">
        <f t="shared" si="2908"/>
        <v>AP</v>
      </c>
      <c r="H1101" s="6" t="str">
        <f t="shared" si="2410"/>
        <v>1AS15H1754</v>
      </c>
      <c r="I1101" s="6" t="str">
        <f t="shared" si="2909"/>
        <v>AP</v>
      </c>
      <c r="J1101" s="8" t="s">
        <v>498</v>
      </c>
      <c r="K1101" s="2"/>
      <c r="L1101" s="24" t="s">
        <v>314</v>
      </c>
      <c r="M1101" s="67"/>
      <c r="N1101" s="68">
        <v>2025</v>
      </c>
      <c r="O1101" s="69"/>
      <c r="P1101" s="42" t="s">
        <v>699</v>
      </c>
      <c r="Q1101" s="24" t="s">
        <v>897</v>
      </c>
      <c r="R1101" s="6" t="str">
        <f t="shared" si="2566"/>
        <v>1AS15H1754APA</v>
      </c>
      <c r="S1101" s="7" t="str">
        <f t="shared" si="2756"/>
        <v>AKTUELL</v>
      </c>
      <c r="T1101" s="1" t="str">
        <f t="shared" si="2905"/>
        <v/>
      </c>
      <c r="U1101" s="8"/>
      <c r="V1101" s="8"/>
      <c r="W1101" s="25"/>
      <c r="X1101" s="22"/>
      <c r="Y1101" s="4" t="s">
        <v>374</v>
      </c>
      <c r="Z1101" s="4" t="s">
        <v>374</v>
      </c>
      <c r="AA1101" s="4" t="s">
        <v>374</v>
      </c>
      <c r="AB1101" s="32"/>
      <c r="AC1101" s="173"/>
      <c r="AD1101" s="165" t="s">
        <v>374</v>
      </c>
      <c r="AE1101" s="165"/>
      <c r="AF1101" s="165"/>
      <c r="AG1101" s="171"/>
      <c r="AH1101" s="171"/>
      <c r="AI1101" s="171"/>
      <c r="AJ1101" s="172"/>
      <c r="AK1101" s="172"/>
      <c r="AL1101" s="172"/>
      <c r="AM1101" s="165"/>
      <c r="AN1101" s="173"/>
      <c r="AO1101" s="173"/>
      <c r="AP1101" s="173"/>
      <c r="AQ1101" s="173"/>
      <c r="AR1101" s="173"/>
      <c r="AS1101" s="173"/>
      <c r="AT1101" s="173"/>
      <c r="AU1101" s="173"/>
      <c r="AV1101" s="173"/>
      <c r="AW1101" s="173"/>
      <c r="AX1101" s="173"/>
      <c r="AY1101" s="173"/>
      <c r="AZ1101" s="173"/>
      <c r="BA1101" s="173"/>
      <c r="BB1101" s="173"/>
      <c r="BC1101" s="173"/>
      <c r="BD1101" s="173"/>
      <c r="BE1101" s="173"/>
      <c r="BF1101" s="173"/>
      <c r="BG1101" s="173"/>
      <c r="BH1101" s="173"/>
      <c r="BI1101" s="173"/>
      <c r="BJ1101" s="173"/>
      <c r="BK1101" s="173"/>
    </row>
    <row r="1102" spans="1:63">
      <c r="A1102" s="2" t="s">
        <v>26</v>
      </c>
      <c r="B1102" s="3" t="s">
        <v>438</v>
      </c>
      <c r="C1102" s="4"/>
      <c r="D1102" s="4" t="s">
        <v>374</v>
      </c>
      <c r="E1102" s="135" t="str">
        <f t="shared" si="2906"/>
        <v xml:space="preserve">                                              </v>
      </c>
      <c r="F1102" s="6" t="str">
        <f t="shared" si="2907"/>
        <v>5H1_970_754</v>
      </c>
      <c r="G1102" s="6" t="str">
        <f t="shared" si="2908"/>
        <v>AQ</v>
      </c>
      <c r="H1102" s="6" t="str">
        <f t="shared" ref="H1102:H1258" si="2910">CONCATENATE(IF(MID(Q1102,5,3)="970","1AS1"),LEFT(F1102,3),RIGHT(F1102,3))</f>
        <v>1AS15H1754</v>
      </c>
      <c r="I1102" s="6" t="str">
        <f t="shared" si="2909"/>
        <v>AQ</v>
      </c>
      <c r="J1102" s="8" t="s">
        <v>498</v>
      </c>
      <c r="K1102" s="2"/>
      <c r="L1102" s="24" t="s">
        <v>315</v>
      </c>
      <c r="M1102" s="67"/>
      <c r="N1102" s="68">
        <v>2025</v>
      </c>
      <c r="O1102" s="69"/>
      <c r="P1102" s="42" t="s">
        <v>699</v>
      </c>
      <c r="Q1102" s="24" t="s">
        <v>898</v>
      </c>
      <c r="R1102" s="6" t="str">
        <f t="shared" si="2566"/>
        <v>1AS15H1754AQA</v>
      </c>
      <c r="S1102" s="7" t="str">
        <f t="shared" si="2756"/>
        <v>AKTUELL</v>
      </c>
      <c r="T1102" s="1" t="str">
        <f t="shared" si="2905"/>
        <v/>
      </c>
      <c r="U1102" s="8"/>
      <c r="V1102" s="8"/>
      <c r="W1102" s="25"/>
      <c r="X1102" s="22"/>
      <c r="Y1102" s="4" t="s">
        <v>566</v>
      </c>
      <c r="Z1102" s="4" t="s">
        <v>374</v>
      </c>
      <c r="AA1102" s="4" t="s">
        <v>374</v>
      </c>
      <c r="AB1102" s="32"/>
      <c r="AC1102" s="173"/>
      <c r="AD1102" s="165"/>
      <c r="AE1102" s="165"/>
      <c r="AF1102" s="165"/>
      <c r="AG1102" s="171"/>
      <c r="AH1102" s="171"/>
      <c r="AI1102" s="171"/>
      <c r="AJ1102" s="172"/>
      <c r="AK1102" s="172"/>
      <c r="AL1102" s="172"/>
      <c r="AM1102" s="165"/>
      <c r="AN1102" s="173"/>
      <c r="AO1102" s="173"/>
      <c r="AP1102" s="173"/>
      <c r="AQ1102" s="173"/>
      <c r="AR1102" s="173"/>
      <c r="AS1102" s="173"/>
      <c r="AT1102" s="173"/>
      <c r="AU1102" s="173"/>
      <c r="AV1102" s="173"/>
      <c r="AW1102" s="173"/>
      <c r="AX1102" s="173"/>
      <c r="AY1102" s="173"/>
      <c r="AZ1102" s="173"/>
      <c r="BA1102" s="173"/>
      <c r="BB1102" s="173"/>
      <c r="BC1102" s="173"/>
      <c r="BD1102" s="173"/>
      <c r="BE1102" s="173"/>
      <c r="BF1102" s="173"/>
      <c r="BG1102" s="173"/>
      <c r="BH1102" s="173"/>
      <c r="BI1102" s="173"/>
      <c r="BJ1102" s="173"/>
      <c r="BK1102" s="173"/>
    </row>
    <row r="1103" spans="1:63">
      <c r="A1103" s="2" t="s">
        <v>26</v>
      </c>
      <c r="B1103" s="3" t="s">
        <v>438</v>
      </c>
      <c r="C1103" s="4"/>
      <c r="D1103" s="4" t="s">
        <v>374</v>
      </c>
      <c r="E1103" s="135" t="str">
        <f t="shared" si="2906"/>
        <v xml:space="preserve">                                              </v>
      </c>
      <c r="F1103" s="6" t="str">
        <f t="shared" si="2907"/>
        <v>5H1_970_754</v>
      </c>
      <c r="G1103" s="6" t="str">
        <f t="shared" si="2908"/>
        <v>AR</v>
      </c>
      <c r="H1103" s="6" t="str">
        <f t="shared" si="2910"/>
        <v>1AS15H1754</v>
      </c>
      <c r="I1103" s="6" t="str">
        <f t="shared" si="2909"/>
        <v>AR</v>
      </c>
      <c r="J1103" s="8" t="s">
        <v>498</v>
      </c>
      <c r="K1103" s="2"/>
      <c r="L1103" s="24" t="s">
        <v>308</v>
      </c>
      <c r="M1103" s="67"/>
      <c r="N1103" s="68">
        <v>2048</v>
      </c>
      <c r="O1103" s="69">
        <v>2102</v>
      </c>
      <c r="P1103" s="42" t="s">
        <v>2254</v>
      </c>
      <c r="Q1103" s="24" t="s">
        <v>1291</v>
      </c>
      <c r="R1103" s="6" t="str">
        <f t="shared" si="2566"/>
        <v>1AS15H1754ARA</v>
      </c>
      <c r="S1103" s="7" t="str">
        <f t="shared" ref="S1103:S1183" si="2911">IF(N1103="-","KEIN LIEFERUMFANG",IF(AND(N1103&lt;=S$3,O1103=""),"AKTUELL",IF(O1103=N1103-1,"KEIN SERIENEINSATZ",IF(N1103&gt;S$3,"NOCH NICHT AKTUELL",IF(AND(N1103&lt;S$3,O1103&lt;S$3),"NICHT AKTUELL",IF(N1103&lt;=S$3,"AKTUELL"))))))</f>
        <v>NICHT AKTUELL</v>
      </c>
      <c r="T1103" s="1" t="str">
        <f>IF(H1103=H1099,IF(I1103=I1099,"IndizeNeu (Spalte J, K)",IF(K1103&lt;&gt;"","Neue Variant","")),IF(K1103&lt;&gt;"","Neue Variant",""))</f>
        <v/>
      </c>
      <c r="U1103" s="8"/>
      <c r="V1103" s="8"/>
      <c r="W1103" s="25"/>
      <c r="X1103" s="22"/>
      <c r="Y1103" s="4" t="s">
        <v>566</v>
      </c>
      <c r="Z1103" s="4" t="s">
        <v>374</v>
      </c>
      <c r="AA1103" s="4" t="s">
        <v>374</v>
      </c>
      <c r="AB1103" s="32"/>
      <c r="AC1103" s="173"/>
      <c r="AD1103" s="165"/>
      <c r="AE1103" s="165"/>
      <c r="AF1103" s="165"/>
      <c r="AG1103" s="171"/>
      <c r="AH1103" s="171"/>
      <c r="AI1103" s="171"/>
      <c r="AJ1103" s="172"/>
      <c r="AK1103" s="172"/>
      <c r="AL1103" s="172"/>
      <c r="AM1103" s="165"/>
      <c r="AN1103" s="173"/>
      <c r="AO1103" s="173"/>
      <c r="AP1103" s="173"/>
      <c r="AQ1103" s="173"/>
      <c r="AR1103" s="173"/>
      <c r="AS1103" s="173"/>
      <c r="AT1103" s="173"/>
      <c r="AU1103" s="173"/>
      <c r="AV1103" s="173"/>
      <c r="AW1103" s="173"/>
      <c r="AX1103" s="173"/>
      <c r="AY1103" s="173"/>
      <c r="AZ1103" s="173"/>
      <c r="BA1103" s="173"/>
      <c r="BB1103" s="173"/>
      <c r="BC1103" s="173"/>
      <c r="BD1103" s="173"/>
      <c r="BE1103" s="173"/>
      <c r="BF1103" s="173"/>
      <c r="BG1103" s="173"/>
      <c r="BH1103" s="173"/>
      <c r="BI1103" s="173"/>
      <c r="BJ1103" s="173"/>
      <c r="BK1103" s="173"/>
    </row>
    <row r="1104" spans="1:63">
      <c r="A1104" s="2" t="s">
        <v>26</v>
      </c>
      <c r="B1104" s="3" t="s">
        <v>438</v>
      </c>
      <c r="C1104" s="4"/>
      <c r="D1104" s="4" t="s">
        <v>374</v>
      </c>
      <c r="E1104" s="135" t="str">
        <f t="shared" si="2906"/>
        <v xml:space="preserve">                                              </v>
      </c>
      <c r="F1104" s="6" t="str">
        <f t="shared" ref="F1104" si="2912">LEFT(Q1104,11)</f>
        <v>5H1_970_754</v>
      </c>
      <c r="G1104" s="6" t="str">
        <f t="shared" ref="G1104" si="2913">IF(LEN(Q1104)=11,0,MID(Q1104,13,2))</f>
        <v>AR</v>
      </c>
      <c r="H1104" s="6" t="str">
        <f t="shared" ref="H1104" si="2914">CONCATENATE(IF(MID(Q1104,5,3)="970","1AS1"),LEFT(F1104,3),RIGHT(F1104,3))</f>
        <v>1AS15H1754</v>
      </c>
      <c r="I1104" s="6" t="str">
        <f t="shared" ref="I1104" si="2915">IF(G1104=0,"00",IF(LEN(G1104)=1,CONCATENATE(G1104,0),G1104))</f>
        <v>AR</v>
      </c>
      <c r="J1104" s="8" t="s">
        <v>634</v>
      </c>
      <c r="K1104" s="122"/>
      <c r="L1104" s="24" t="s">
        <v>308</v>
      </c>
      <c r="M1104" s="67"/>
      <c r="N1104" s="68">
        <v>2103</v>
      </c>
      <c r="O1104" s="69"/>
      <c r="P1104" s="42" t="s">
        <v>2254</v>
      </c>
      <c r="Q1104" s="24" t="s">
        <v>1291</v>
      </c>
      <c r="R1104" s="6" t="str">
        <f t="shared" ref="R1104" si="2916">IF(J1104&lt;&gt;"",CONCATENATE(H1104,I1104,J1104),CONCATENATE(H1104,I1104,K1104))</f>
        <v>1AS15H1754ARD</v>
      </c>
      <c r="S1104" s="7" t="str">
        <f t="shared" ref="S1104" si="2917">IF(N1104="-","KEIN LIEFERUMFANG",IF(AND(N1104&lt;=S$3,O1104=""),"AKTUELL",IF(O1104=N1104-1,"KEIN SERIENEINSATZ",IF(N1104&gt;S$3,"NOCH NICHT AKTUELL",IF(AND(N1104&lt;S$3,O1104&lt;S$3),"NICHT AKTUELL",IF(N1104&lt;=S$3,"AKTUELL"))))))</f>
        <v>AKTUELL</v>
      </c>
      <c r="T1104" s="1" t="str">
        <f>IF(H1104=H1100,IF(I1104=I1100,"IndizeNeu (Spalte J, K)",IF(K1104&lt;&gt;"","Neue Variant","")),IF(K1104&lt;&gt;"","Neue Variant",""))</f>
        <v/>
      </c>
      <c r="U1104" s="8"/>
      <c r="V1104" s="8"/>
      <c r="W1104" s="25"/>
      <c r="X1104" s="22"/>
      <c r="Y1104" s="4" t="s">
        <v>566</v>
      </c>
      <c r="Z1104" s="4" t="s">
        <v>374</v>
      </c>
      <c r="AA1104" s="4" t="s">
        <v>374</v>
      </c>
      <c r="AB1104" s="32"/>
      <c r="AC1104" s="173"/>
      <c r="AD1104" s="165"/>
      <c r="AE1104" s="165"/>
      <c r="AF1104" s="165"/>
      <c r="AG1104" s="171"/>
      <c r="AH1104" s="171"/>
      <c r="AI1104" s="171"/>
      <c r="AJ1104" s="172"/>
      <c r="AK1104" s="172"/>
      <c r="AL1104" s="172"/>
      <c r="AM1104" s="165"/>
      <c r="AN1104" s="173"/>
      <c r="AO1104" s="173"/>
      <c r="AP1104" s="173"/>
      <c r="AQ1104" s="173"/>
      <c r="AR1104" s="173"/>
      <c r="AS1104" s="173"/>
      <c r="AT1104" s="173"/>
      <c r="AU1104" s="173"/>
      <c r="AV1104" s="173"/>
      <c r="AW1104" s="173"/>
      <c r="AX1104" s="173"/>
      <c r="AY1104" s="173"/>
      <c r="AZ1104" s="173"/>
      <c r="BA1104" s="173"/>
      <c r="BB1104" s="173"/>
      <c r="BC1104" s="173"/>
      <c r="BD1104" s="173"/>
      <c r="BE1104" s="173"/>
      <c r="BF1104" s="173"/>
      <c r="BG1104" s="173"/>
      <c r="BH1104" s="173"/>
      <c r="BI1104" s="173"/>
      <c r="BJ1104" s="173"/>
      <c r="BK1104" s="173"/>
    </row>
    <row r="1105" spans="1:63">
      <c r="A1105" s="2" t="s">
        <v>26</v>
      </c>
      <c r="B1105" s="3" t="s">
        <v>438</v>
      </c>
      <c r="C1105" s="4"/>
      <c r="D1105" s="4" t="s">
        <v>374</v>
      </c>
      <c r="E1105" s="135" t="str">
        <f t="shared" si="2906"/>
        <v xml:space="preserve">  VTC1,                                           </v>
      </c>
      <c r="F1105" s="6" t="str">
        <f t="shared" si="2907"/>
        <v>5H1_970_754</v>
      </c>
      <c r="G1105" s="6" t="str">
        <f t="shared" si="2908"/>
        <v>AS</v>
      </c>
      <c r="H1105" s="6" t="str">
        <f t="shared" si="2910"/>
        <v>1AS15H1754</v>
      </c>
      <c r="I1105" s="6" t="str">
        <f t="shared" si="2909"/>
        <v>AS</v>
      </c>
      <c r="J1105" s="8" t="s">
        <v>498</v>
      </c>
      <c r="K1105" s="2"/>
      <c r="L1105" s="24" t="s">
        <v>1311</v>
      </c>
      <c r="M1105" s="67"/>
      <c r="N1105" s="68">
        <v>2048</v>
      </c>
      <c r="O1105" s="69">
        <v>2102</v>
      </c>
      <c r="P1105" s="42" t="s">
        <v>2254</v>
      </c>
      <c r="Q1105" s="24" t="s">
        <v>1292</v>
      </c>
      <c r="R1105" s="6" t="str">
        <f t="shared" si="2566"/>
        <v>1AS15H1754ASA</v>
      </c>
      <c r="S1105" s="7" t="str">
        <f t="shared" si="2911"/>
        <v>NICHT AKTUELL</v>
      </c>
      <c r="T1105" s="1" t="str">
        <f t="shared" ref="T1105:T1118" si="2918">IF(H1105=H1103,IF(I1105=I1103,"IndizeNeu (Spalte J, K)",IF(K1105&lt;&gt;"","Neue Variant","")),IF(K1105&lt;&gt;"","Neue Variant",""))</f>
        <v/>
      </c>
      <c r="U1105" s="8"/>
      <c r="V1105" s="8"/>
      <c r="W1105" s="25"/>
      <c r="X1105" s="22"/>
      <c r="Y1105" s="4" t="s">
        <v>374</v>
      </c>
      <c r="Z1105" s="4" t="s">
        <v>374</v>
      </c>
      <c r="AA1105" s="4" t="s">
        <v>374</v>
      </c>
      <c r="AB1105" s="32"/>
      <c r="AC1105" s="173"/>
      <c r="AD1105" s="165" t="s">
        <v>374</v>
      </c>
      <c r="AE1105" s="165"/>
      <c r="AF1105" s="165"/>
      <c r="AG1105" s="171"/>
      <c r="AH1105" s="171"/>
      <c r="AI1105" s="171"/>
      <c r="AJ1105" s="172"/>
      <c r="AK1105" s="172"/>
      <c r="AL1105" s="172"/>
      <c r="AM1105" s="165"/>
      <c r="AN1105" s="173"/>
      <c r="AO1105" s="173"/>
      <c r="AP1105" s="173"/>
      <c r="AQ1105" s="173"/>
      <c r="AR1105" s="173"/>
      <c r="AS1105" s="173"/>
      <c r="AT1105" s="173"/>
      <c r="AU1105" s="173"/>
      <c r="AV1105" s="173"/>
      <c r="AW1105" s="173"/>
      <c r="AX1105" s="173"/>
      <c r="AY1105" s="173"/>
      <c r="AZ1105" s="173"/>
      <c r="BA1105" s="173"/>
      <c r="BB1105" s="173"/>
      <c r="BC1105" s="173"/>
      <c r="BD1105" s="173"/>
      <c r="BE1105" s="173"/>
      <c r="BF1105" s="173"/>
      <c r="BG1105" s="173"/>
      <c r="BH1105" s="173"/>
      <c r="BI1105" s="173"/>
      <c r="BJ1105" s="173"/>
      <c r="BK1105" s="173"/>
    </row>
    <row r="1106" spans="1:63">
      <c r="A1106" s="2" t="s">
        <v>26</v>
      </c>
      <c r="B1106" s="3" t="s">
        <v>438</v>
      </c>
      <c r="C1106" s="4"/>
      <c r="D1106" s="4" t="s">
        <v>374</v>
      </c>
      <c r="E1106" s="135" t="str">
        <f t="shared" si="2906"/>
        <v xml:space="preserve">                                              </v>
      </c>
      <c r="F1106" s="6" t="str">
        <f t="shared" ref="F1106" si="2919">LEFT(Q1106,11)</f>
        <v>5H1_970_754</v>
      </c>
      <c r="G1106" s="6" t="str">
        <f t="shared" ref="G1106" si="2920">IF(LEN(Q1106)=11,0,MID(Q1106,13,2))</f>
        <v>AS</v>
      </c>
      <c r="H1106" s="6" t="str">
        <f t="shared" ref="H1106" si="2921">CONCATENATE(IF(MID(Q1106,5,3)="970","1AS1"),LEFT(F1106,3),RIGHT(F1106,3))</f>
        <v>1AS15H1754</v>
      </c>
      <c r="I1106" s="6" t="str">
        <f t="shared" ref="I1106" si="2922">IF(G1106=0,"00",IF(LEN(G1106)=1,CONCATENATE(G1106,0),G1106))</f>
        <v>AS</v>
      </c>
      <c r="J1106" s="8" t="s">
        <v>634</v>
      </c>
      <c r="K1106" s="122"/>
      <c r="L1106" s="24" t="s">
        <v>1311</v>
      </c>
      <c r="M1106" s="67"/>
      <c r="N1106" s="68">
        <v>2103</v>
      </c>
      <c r="O1106" s="69"/>
      <c r="P1106" s="42" t="s">
        <v>2254</v>
      </c>
      <c r="Q1106" s="24" t="s">
        <v>1292</v>
      </c>
      <c r="R1106" s="6" t="str">
        <f t="shared" ref="R1106" si="2923">IF(J1106&lt;&gt;"",CONCATENATE(H1106,I1106,J1106),CONCATENATE(H1106,I1106,K1106))</f>
        <v>1AS15H1754ASD</v>
      </c>
      <c r="S1106" s="7" t="str">
        <f t="shared" ref="S1106" si="2924">IF(N1106="-","KEIN LIEFERUMFANG",IF(AND(N1106&lt;=S$3,O1106=""),"AKTUELL",IF(O1106=N1106-1,"KEIN SERIENEINSATZ",IF(N1106&gt;S$3,"NOCH NICHT AKTUELL",IF(AND(N1106&lt;S$3,O1106&lt;S$3),"NICHT AKTUELL",IF(N1106&lt;=S$3,"AKTUELL"))))))</f>
        <v>AKTUELL</v>
      </c>
      <c r="T1106" s="1" t="str">
        <f t="shared" si="2918"/>
        <v/>
      </c>
      <c r="U1106" s="8"/>
      <c r="V1106" s="8"/>
      <c r="W1106" s="25"/>
      <c r="X1106" s="22"/>
      <c r="Y1106" s="4" t="s">
        <v>374</v>
      </c>
      <c r="Z1106" s="4" t="s">
        <v>374</v>
      </c>
      <c r="AA1106" s="4" t="s">
        <v>374</v>
      </c>
      <c r="AB1106" s="32"/>
      <c r="AC1106" s="173"/>
      <c r="AD1106" s="165"/>
      <c r="AE1106" s="165"/>
      <c r="AF1106" s="165"/>
      <c r="AG1106" s="171"/>
      <c r="AH1106" s="171"/>
      <c r="AI1106" s="171"/>
      <c r="AJ1106" s="172"/>
      <c r="AK1106" s="172"/>
      <c r="AL1106" s="172"/>
      <c r="AM1106" s="165"/>
      <c r="AN1106" s="173"/>
      <c r="AO1106" s="173"/>
      <c r="AP1106" s="173"/>
      <c r="AQ1106" s="173"/>
      <c r="AR1106" s="173"/>
      <c r="AS1106" s="173"/>
      <c r="AT1106" s="173"/>
      <c r="AU1106" s="173"/>
      <c r="AV1106" s="173"/>
      <c r="AW1106" s="173"/>
      <c r="AX1106" s="173"/>
      <c r="AY1106" s="173"/>
      <c r="AZ1106" s="173"/>
      <c r="BA1106" s="173"/>
      <c r="BB1106" s="173"/>
      <c r="BC1106" s="173"/>
      <c r="BD1106" s="173"/>
      <c r="BE1106" s="173"/>
      <c r="BF1106" s="173"/>
      <c r="BG1106" s="173"/>
      <c r="BH1106" s="173"/>
      <c r="BI1106" s="173"/>
      <c r="BJ1106" s="173"/>
      <c r="BK1106" s="173"/>
    </row>
    <row r="1107" spans="1:63">
      <c r="A1107" s="2" t="s">
        <v>26</v>
      </c>
      <c r="B1107" s="3" t="s">
        <v>438</v>
      </c>
      <c r="C1107" s="4"/>
      <c r="D1107" s="4" t="s">
        <v>374</v>
      </c>
      <c r="E1107" s="135" t="str">
        <f t="shared" si="2906"/>
        <v xml:space="preserve">                                              </v>
      </c>
      <c r="F1107" s="6" t="str">
        <f t="shared" si="2907"/>
        <v>5H1_970_754</v>
      </c>
      <c r="G1107" s="6" t="str">
        <f t="shared" si="2908"/>
        <v>AT</v>
      </c>
      <c r="H1107" s="6" t="str">
        <f t="shared" si="2910"/>
        <v>1AS15H1754</v>
      </c>
      <c r="I1107" s="6" t="str">
        <f t="shared" si="2909"/>
        <v>AT</v>
      </c>
      <c r="J1107" s="8" t="s">
        <v>498</v>
      </c>
      <c r="K1107" s="2"/>
      <c r="L1107" s="24" t="s">
        <v>899</v>
      </c>
      <c r="M1107" s="67"/>
      <c r="N1107" s="68">
        <v>2048</v>
      </c>
      <c r="O1107" s="69">
        <v>2102</v>
      </c>
      <c r="P1107" s="42" t="s">
        <v>2254</v>
      </c>
      <c r="Q1107" s="24" t="s">
        <v>1293</v>
      </c>
      <c r="R1107" s="6" t="str">
        <f t="shared" si="2566"/>
        <v>1AS15H1754ATA</v>
      </c>
      <c r="S1107" s="7" t="str">
        <f t="shared" si="2911"/>
        <v>NICHT AKTUELL</v>
      </c>
      <c r="T1107" s="1" t="str">
        <f t="shared" si="2918"/>
        <v/>
      </c>
      <c r="U1107" s="8"/>
      <c r="V1107" s="8"/>
      <c r="W1107" s="25"/>
      <c r="X1107" s="22"/>
      <c r="Y1107" s="4" t="s">
        <v>566</v>
      </c>
      <c r="Z1107" s="4" t="s">
        <v>374</v>
      </c>
      <c r="AA1107" s="4" t="s">
        <v>374</v>
      </c>
      <c r="AB1107" s="32"/>
      <c r="AC1107" s="173"/>
      <c r="AD1107" s="165"/>
      <c r="AE1107" s="165"/>
      <c r="AF1107" s="165"/>
      <c r="AG1107" s="171"/>
      <c r="AH1107" s="171"/>
      <c r="AI1107" s="171"/>
      <c r="AJ1107" s="172"/>
      <c r="AK1107" s="172"/>
      <c r="AL1107" s="172"/>
      <c r="AM1107" s="165"/>
      <c r="AN1107" s="173"/>
      <c r="AO1107" s="173"/>
      <c r="AP1107" s="173"/>
      <c r="AQ1107" s="173"/>
      <c r="AR1107" s="173"/>
      <c r="AS1107" s="173"/>
      <c r="AT1107" s="173"/>
      <c r="AU1107" s="173"/>
      <c r="AV1107" s="173"/>
      <c r="AW1107" s="173"/>
      <c r="AX1107" s="173"/>
      <c r="AY1107" s="173"/>
      <c r="AZ1107" s="173"/>
      <c r="BA1107" s="173"/>
      <c r="BB1107" s="173"/>
      <c r="BC1107" s="173"/>
      <c r="BD1107" s="173"/>
      <c r="BE1107" s="173"/>
      <c r="BF1107" s="173"/>
      <c r="BG1107" s="173"/>
      <c r="BH1107" s="173"/>
      <c r="BI1107" s="173"/>
      <c r="BJ1107" s="173"/>
      <c r="BK1107" s="173"/>
    </row>
    <row r="1108" spans="1:63">
      <c r="A1108" s="2" t="s">
        <v>26</v>
      </c>
      <c r="B1108" s="3" t="s">
        <v>438</v>
      </c>
      <c r="C1108" s="4"/>
      <c r="D1108" s="4" t="s">
        <v>374</v>
      </c>
      <c r="E1108" s="135" t="str">
        <f t="shared" si="2906"/>
        <v xml:space="preserve">                                              </v>
      </c>
      <c r="F1108" s="6" t="str">
        <f t="shared" ref="F1108" si="2925">LEFT(Q1108,11)</f>
        <v>5H1_970_754</v>
      </c>
      <c r="G1108" s="6" t="str">
        <f t="shared" ref="G1108" si="2926">IF(LEN(Q1108)=11,0,MID(Q1108,13,2))</f>
        <v>AT</v>
      </c>
      <c r="H1108" s="6" t="str">
        <f t="shared" ref="H1108" si="2927">CONCATENATE(IF(MID(Q1108,5,3)="970","1AS1"),LEFT(F1108,3),RIGHT(F1108,3))</f>
        <v>1AS15H1754</v>
      </c>
      <c r="I1108" s="6" t="str">
        <f t="shared" ref="I1108" si="2928">IF(G1108=0,"00",IF(LEN(G1108)=1,CONCATENATE(G1108,0),G1108))</f>
        <v>AT</v>
      </c>
      <c r="J1108" s="8" t="s">
        <v>634</v>
      </c>
      <c r="K1108" s="122"/>
      <c r="L1108" s="24" t="s">
        <v>899</v>
      </c>
      <c r="M1108" s="67"/>
      <c r="N1108" s="68">
        <v>2103</v>
      </c>
      <c r="O1108" s="69"/>
      <c r="P1108" s="42" t="s">
        <v>2254</v>
      </c>
      <c r="Q1108" s="24" t="s">
        <v>1293</v>
      </c>
      <c r="R1108" s="6" t="str">
        <f t="shared" ref="R1108" si="2929">IF(J1108&lt;&gt;"",CONCATENATE(H1108,I1108,J1108),CONCATENATE(H1108,I1108,K1108))</f>
        <v>1AS15H1754ATD</v>
      </c>
      <c r="S1108" s="7" t="str">
        <f t="shared" ref="S1108" si="2930">IF(N1108="-","KEIN LIEFERUMFANG",IF(AND(N1108&lt;=S$3,O1108=""),"AKTUELL",IF(O1108=N1108-1,"KEIN SERIENEINSATZ",IF(N1108&gt;S$3,"NOCH NICHT AKTUELL",IF(AND(N1108&lt;S$3,O1108&lt;S$3),"NICHT AKTUELL",IF(N1108&lt;=S$3,"AKTUELL"))))))</f>
        <v>AKTUELL</v>
      </c>
      <c r="T1108" s="1" t="str">
        <f t="shared" si="2918"/>
        <v/>
      </c>
      <c r="U1108" s="8"/>
      <c r="V1108" s="8"/>
      <c r="W1108" s="25"/>
      <c r="X1108" s="22"/>
      <c r="Y1108" s="4" t="s">
        <v>566</v>
      </c>
      <c r="Z1108" s="4" t="s">
        <v>374</v>
      </c>
      <c r="AA1108" s="4" t="s">
        <v>374</v>
      </c>
      <c r="AB1108" s="32"/>
      <c r="AC1108" s="173"/>
      <c r="AD1108" s="165"/>
      <c r="AE1108" s="165"/>
      <c r="AF1108" s="165"/>
      <c r="AG1108" s="171"/>
      <c r="AH1108" s="171"/>
      <c r="AI1108" s="171"/>
      <c r="AJ1108" s="172"/>
      <c r="AK1108" s="172"/>
      <c r="AL1108" s="172"/>
      <c r="AM1108" s="165"/>
      <c r="AN1108" s="173"/>
      <c r="AO1108" s="173"/>
      <c r="AP1108" s="173"/>
      <c r="AQ1108" s="173"/>
      <c r="AR1108" s="173"/>
      <c r="AS1108" s="173"/>
      <c r="AT1108" s="173"/>
      <c r="AU1108" s="173"/>
      <c r="AV1108" s="173"/>
      <c r="AW1108" s="173"/>
      <c r="AX1108" s="173"/>
      <c r="AY1108" s="173"/>
      <c r="AZ1108" s="173"/>
      <c r="BA1108" s="173"/>
      <c r="BB1108" s="173"/>
      <c r="BC1108" s="173"/>
      <c r="BD1108" s="173"/>
      <c r="BE1108" s="173"/>
      <c r="BF1108" s="173"/>
      <c r="BG1108" s="173"/>
      <c r="BH1108" s="173"/>
      <c r="BI1108" s="173"/>
      <c r="BJ1108" s="173"/>
      <c r="BK1108" s="173"/>
    </row>
    <row r="1109" spans="1:63">
      <c r="A1109" s="2" t="s">
        <v>26</v>
      </c>
      <c r="B1109" s="3" t="s">
        <v>438</v>
      </c>
      <c r="C1109" s="4"/>
      <c r="D1109" s="4" t="s">
        <v>374</v>
      </c>
      <c r="E1109" s="135" t="str">
        <f t="shared" si="2906"/>
        <v xml:space="preserve">  VTC1,                                           </v>
      </c>
      <c r="F1109" s="6" t="str">
        <f t="shared" si="2907"/>
        <v>5H1_970_754</v>
      </c>
      <c r="G1109" s="6" t="str">
        <f t="shared" si="2908"/>
        <v>BA</v>
      </c>
      <c r="H1109" s="6" t="str">
        <f t="shared" si="2910"/>
        <v>1AS15H1754</v>
      </c>
      <c r="I1109" s="6" t="str">
        <f t="shared" si="2909"/>
        <v>BA</v>
      </c>
      <c r="J1109" s="8" t="s">
        <v>498</v>
      </c>
      <c r="K1109" s="2"/>
      <c r="L1109" s="24" t="s">
        <v>309</v>
      </c>
      <c r="M1109" s="67"/>
      <c r="N1109" s="68">
        <v>2048</v>
      </c>
      <c r="O1109" s="69">
        <v>2102</v>
      </c>
      <c r="P1109" s="42" t="s">
        <v>2254</v>
      </c>
      <c r="Q1109" s="24" t="s">
        <v>1294</v>
      </c>
      <c r="R1109" s="6" t="str">
        <f t="shared" si="2566"/>
        <v>1AS15H1754BAA</v>
      </c>
      <c r="S1109" s="7" t="str">
        <f t="shared" si="2911"/>
        <v>NICHT AKTUELL</v>
      </c>
      <c r="T1109" s="1" t="str">
        <f t="shared" si="2918"/>
        <v/>
      </c>
      <c r="U1109" s="8"/>
      <c r="V1109" s="8" t="s">
        <v>508</v>
      </c>
      <c r="W1109" s="25"/>
      <c r="X1109" s="22"/>
      <c r="Y1109" s="4" t="s">
        <v>566</v>
      </c>
      <c r="Z1109" s="4" t="s">
        <v>374</v>
      </c>
      <c r="AA1109" s="4" t="s">
        <v>374</v>
      </c>
      <c r="AB1109" s="32"/>
      <c r="AC1109" s="173"/>
      <c r="AD1109" s="165" t="s">
        <v>374</v>
      </c>
      <c r="AE1109" s="165"/>
      <c r="AF1109" s="165"/>
      <c r="AG1109" s="171"/>
      <c r="AH1109" s="171"/>
      <c r="AI1109" s="171"/>
      <c r="AJ1109" s="172"/>
      <c r="AK1109" s="172"/>
      <c r="AL1109" s="172"/>
      <c r="AM1109" s="165"/>
      <c r="AN1109" s="173"/>
      <c r="AO1109" s="173"/>
      <c r="AP1109" s="173"/>
      <c r="AQ1109" s="173"/>
      <c r="AR1109" s="173"/>
      <c r="AS1109" s="173"/>
      <c r="AT1109" s="173"/>
      <c r="AU1109" s="173"/>
      <c r="AV1109" s="173"/>
      <c r="AW1109" s="173"/>
      <c r="AX1109" s="173"/>
      <c r="AY1109" s="173"/>
      <c r="AZ1109" s="173"/>
      <c r="BA1109" s="173"/>
      <c r="BB1109" s="173"/>
      <c r="BC1109" s="173"/>
      <c r="BD1109" s="173"/>
      <c r="BE1109" s="173"/>
      <c r="BF1109" s="173"/>
      <c r="BG1109" s="173"/>
      <c r="BH1109" s="173"/>
      <c r="BI1109" s="173"/>
      <c r="BJ1109" s="173"/>
      <c r="BK1109" s="173"/>
    </row>
    <row r="1110" spans="1:63">
      <c r="A1110" s="2" t="s">
        <v>26</v>
      </c>
      <c r="B1110" s="3" t="s">
        <v>438</v>
      </c>
      <c r="C1110" s="4"/>
      <c r="D1110" s="4" t="s">
        <v>374</v>
      </c>
      <c r="E1110" s="135" t="str">
        <f t="shared" si="2906"/>
        <v xml:space="preserve">                                              </v>
      </c>
      <c r="F1110" s="6" t="str">
        <f t="shared" ref="F1110" si="2931">LEFT(Q1110,11)</f>
        <v>5H1_970_754</v>
      </c>
      <c r="G1110" s="6" t="str">
        <f t="shared" ref="G1110" si="2932">IF(LEN(Q1110)=11,0,MID(Q1110,13,2))</f>
        <v>BA</v>
      </c>
      <c r="H1110" s="6" t="str">
        <f t="shared" ref="H1110" si="2933">CONCATENATE(IF(MID(Q1110,5,3)="970","1AS1"),LEFT(F1110,3),RIGHT(F1110,3))</f>
        <v>1AS15H1754</v>
      </c>
      <c r="I1110" s="6" t="str">
        <f t="shared" ref="I1110" si="2934">IF(G1110=0,"00",IF(LEN(G1110)=1,CONCATENATE(G1110,0),G1110))</f>
        <v>BA</v>
      </c>
      <c r="J1110" s="8" t="s">
        <v>634</v>
      </c>
      <c r="K1110" s="122"/>
      <c r="L1110" s="24" t="s">
        <v>309</v>
      </c>
      <c r="M1110" s="67"/>
      <c r="N1110" s="68">
        <v>2103</v>
      </c>
      <c r="O1110" s="69"/>
      <c r="P1110" s="42" t="s">
        <v>2254</v>
      </c>
      <c r="Q1110" s="24" t="s">
        <v>1294</v>
      </c>
      <c r="R1110" s="6" t="str">
        <f t="shared" ref="R1110" si="2935">IF(J1110&lt;&gt;"",CONCATENATE(H1110,I1110,J1110),CONCATENATE(H1110,I1110,K1110))</f>
        <v>1AS15H1754BAD</v>
      </c>
      <c r="S1110" s="7" t="str">
        <f t="shared" ref="S1110" si="2936">IF(N1110="-","KEIN LIEFERUMFANG",IF(AND(N1110&lt;=S$3,O1110=""),"AKTUELL",IF(O1110=N1110-1,"KEIN SERIENEINSATZ",IF(N1110&gt;S$3,"NOCH NICHT AKTUELL",IF(AND(N1110&lt;S$3,O1110&lt;S$3),"NICHT AKTUELL",IF(N1110&lt;=S$3,"AKTUELL"))))))</f>
        <v>AKTUELL</v>
      </c>
      <c r="T1110" s="1" t="str">
        <f t="shared" si="2918"/>
        <v/>
      </c>
      <c r="U1110" s="8"/>
      <c r="V1110" s="8" t="s">
        <v>508</v>
      </c>
      <c r="W1110" s="25"/>
      <c r="X1110" s="22"/>
      <c r="Y1110" s="4" t="s">
        <v>566</v>
      </c>
      <c r="Z1110" s="4" t="s">
        <v>374</v>
      </c>
      <c r="AA1110" s="4" t="s">
        <v>374</v>
      </c>
      <c r="AB1110" s="32"/>
      <c r="AC1110" s="173"/>
      <c r="AD1110" s="165"/>
      <c r="AE1110" s="165"/>
      <c r="AF1110" s="165"/>
      <c r="AG1110" s="171"/>
      <c r="AH1110" s="171"/>
      <c r="AI1110" s="171"/>
      <c r="AJ1110" s="172"/>
      <c r="AK1110" s="172"/>
      <c r="AL1110" s="172"/>
      <c r="AM1110" s="165"/>
      <c r="AN1110" s="173"/>
      <c r="AO1110" s="173"/>
      <c r="AP1110" s="173"/>
      <c r="AQ1110" s="173"/>
      <c r="AR1110" s="173"/>
      <c r="AS1110" s="173"/>
      <c r="AT1110" s="173"/>
      <c r="AU1110" s="173"/>
      <c r="AV1110" s="173"/>
      <c r="AW1110" s="173"/>
      <c r="AX1110" s="173"/>
      <c r="AY1110" s="173"/>
      <c r="AZ1110" s="173"/>
      <c r="BA1110" s="173"/>
      <c r="BB1110" s="173"/>
      <c r="BC1110" s="173"/>
      <c r="BD1110" s="173"/>
      <c r="BE1110" s="173"/>
      <c r="BF1110" s="173"/>
      <c r="BG1110" s="173"/>
      <c r="BH1110" s="173"/>
      <c r="BI1110" s="173"/>
      <c r="BJ1110" s="173"/>
      <c r="BK1110" s="173"/>
    </row>
    <row r="1111" spans="1:63">
      <c r="A1111" s="2" t="s">
        <v>26</v>
      </c>
      <c r="B1111" s="3" t="s">
        <v>438</v>
      </c>
      <c r="C1111" s="4"/>
      <c r="D1111" s="4" t="s">
        <v>374</v>
      </c>
      <c r="E1111" s="135" t="str">
        <f t="shared" si="2906"/>
        <v xml:space="preserve">  VTC1,                                           </v>
      </c>
      <c r="F1111" s="6" t="str">
        <f t="shared" si="2907"/>
        <v>5H1_970_754</v>
      </c>
      <c r="G1111" s="6" t="str">
        <f t="shared" si="2908"/>
        <v>BB</v>
      </c>
      <c r="H1111" s="6" t="str">
        <f t="shared" si="2910"/>
        <v>1AS15H1754</v>
      </c>
      <c r="I1111" s="6" t="str">
        <f t="shared" si="2909"/>
        <v>BB</v>
      </c>
      <c r="J1111" s="8" t="s">
        <v>498</v>
      </c>
      <c r="K1111" s="2"/>
      <c r="L1111" s="24" t="s">
        <v>310</v>
      </c>
      <c r="M1111" s="67"/>
      <c r="N1111" s="68">
        <v>2048</v>
      </c>
      <c r="O1111" s="69">
        <v>2102</v>
      </c>
      <c r="P1111" s="42" t="s">
        <v>2254</v>
      </c>
      <c r="Q1111" s="24" t="s">
        <v>1295</v>
      </c>
      <c r="R1111" s="6" t="str">
        <f t="shared" si="2566"/>
        <v>1AS15H1754BBA</v>
      </c>
      <c r="S1111" s="7" t="str">
        <f t="shared" si="2911"/>
        <v>NICHT AKTUELL</v>
      </c>
      <c r="T1111" s="1" t="str">
        <f t="shared" si="2918"/>
        <v/>
      </c>
      <c r="U1111" s="8"/>
      <c r="V1111" s="8"/>
      <c r="W1111" s="25"/>
      <c r="X1111" s="22"/>
      <c r="Y1111" s="4" t="s">
        <v>374</v>
      </c>
      <c r="Z1111" s="4" t="s">
        <v>374</v>
      </c>
      <c r="AA1111" s="4" t="s">
        <v>374</v>
      </c>
      <c r="AB1111" s="32"/>
      <c r="AC1111" s="173"/>
      <c r="AD1111" s="165" t="s">
        <v>374</v>
      </c>
      <c r="AE1111" s="165"/>
      <c r="AF1111" s="165"/>
      <c r="AG1111" s="171"/>
      <c r="AH1111" s="171"/>
      <c r="AI1111" s="171"/>
      <c r="AJ1111" s="172"/>
      <c r="AK1111" s="172"/>
      <c r="AL1111" s="172"/>
      <c r="AM1111" s="165"/>
      <c r="AN1111" s="173"/>
      <c r="AO1111" s="173"/>
      <c r="AP1111" s="173"/>
      <c r="AQ1111" s="173"/>
      <c r="AR1111" s="173"/>
      <c r="AS1111" s="173"/>
      <c r="AT1111" s="173"/>
      <c r="AU1111" s="173"/>
      <c r="AV1111" s="173"/>
      <c r="AW1111" s="173"/>
      <c r="AX1111" s="173"/>
      <c r="AY1111" s="173"/>
      <c r="AZ1111" s="173"/>
      <c r="BA1111" s="173"/>
      <c r="BB1111" s="173"/>
      <c r="BC1111" s="173"/>
      <c r="BD1111" s="173"/>
      <c r="BE1111" s="173"/>
      <c r="BF1111" s="173"/>
      <c r="BG1111" s="173"/>
      <c r="BH1111" s="173"/>
      <c r="BI1111" s="173"/>
      <c r="BJ1111" s="173"/>
      <c r="BK1111" s="173"/>
    </row>
    <row r="1112" spans="1:63">
      <c r="A1112" s="2" t="s">
        <v>26</v>
      </c>
      <c r="B1112" s="3" t="s">
        <v>438</v>
      </c>
      <c r="C1112" s="4"/>
      <c r="D1112" s="4" t="s">
        <v>374</v>
      </c>
      <c r="E1112" s="135" t="str">
        <f t="shared" si="2906"/>
        <v xml:space="preserve">                                              </v>
      </c>
      <c r="F1112" s="6" t="str">
        <f t="shared" ref="F1112" si="2937">LEFT(Q1112,11)</f>
        <v>5H1_970_754</v>
      </c>
      <c r="G1112" s="6" t="str">
        <f t="shared" ref="G1112" si="2938">IF(LEN(Q1112)=11,0,MID(Q1112,13,2))</f>
        <v>BB</v>
      </c>
      <c r="H1112" s="6" t="str">
        <f t="shared" ref="H1112" si="2939">CONCATENATE(IF(MID(Q1112,5,3)="970","1AS1"),LEFT(F1112,3),RIGHT(F1112,3))</f>
        <v>1AS15H1754</v>
      </c>
      <c r="I1112" s="6" t="str">
        <f t="shared" ref="I1112" si="2940">IF(G1112=0,"00",IF(LEN(G1112)=1,CONCATENATE(G1112,0),G1112))</f>
        <v>BB</v>
      </c>
      <c r="J1112" s="8" t="s">
        <v>634</v>
      </c>
      <c r="K1112" s="122"/>
      <c r="L1112" s="24" t="s">
        <v>310</v>
      </c>
      <c r="M1112" s="67"/>
      <c r="N1112" s="68">
        <v>2103</v>
      </c>
      <c r="O1112" s="69"/>
      <c r="P1112" s="42" t="s">
        <v>2254</v>
      </c>
      <c r="Q1112" s="24" t="s">
        <v>1295</v>
      </c>
      <c r="R1112" s="6" t="str">
        <f t="shared" ref="R1112" si="2941">IF(J1112&lt;&gt;"",CONCATENATE(H1112,I1112,J1112),CONCATENATE(H1112,I1112,K1112))</f>
        <v>1AS15H1754BBD</v>
      </c>
      <c r="S1112" s="7" t="str">
        <f t="shared" ref="S1112" si="2942">IF(N1112="-","KEIN LIEFERUMFANG",IF(AND(N1112&lt;=S$3,O1112=""),"AKTUELL",IF(O1112=N1112-1,"KEIN SERIENEINSATZ",IF(N1112&gt;S$3,"NOCH NICHT AKTUELL",IF(AND(N1112&lt;S$3,O1112&lt;S$3),"NICHT AKTUELL",IF(N1112&lt;=S$3,"AKTUELL"))))))</f>
        <v>AKTUELL</v>
      </c>
      <c r="T1112" s="1" t="str">
        <f t="shared" si="2918"/>
        <v/>
      </c>
      <c r="U1112" s="8"/>
      <c r="V1112" s="8"/>
      <c r="W1112" s="25"/>
      <c r="X1112" s="22"/>
      <c r="Y1112" s="4" t="s">
        <v>374</v>
      </c>
      <c r="Z1112" s="4" t="s">
        <v>374</v>
      </c>
      <c r="AA1112" s="4" t="s">
        <v>374</v>
      </c>
      <c r="AB1112" s="32"/>
      <c r="AC1112" s="173"/>
      <c r="AD1112" s="165"/>
      <c r="AE1112" s="165"/>
      <c r="AF1112" s="165"/>
      <c r="AG1112" s="171"/>
      <c r="AH1112" s="171"/>
      <c r="AI1112" s="171"/>
      <c r="AJ1112" s="172"/>
      <c r="AK1112" s="172"/>
      <c r="AL1112" s="172"/>
      <c r="AM1112" s="165"/>
      <c r="AN1112" s="173"/>
      <c r="AO1112" s="173"/>
      <c r="AP1112" s="173"/>
      <c r="AQ1112" s="173"/>
      <c r="AR1112" s="173"/>
      <c r="AS1112" s="173"/>
      <c r="AT1112" s="173"/>
      <c r="AU1112" s="173"/>
      <c r="AV1112" s="173"/>
      <c r="AW1112" s="173"/>
      <c r="AX1112" s="173"/>
      <c r="AY1112" s="173"/>
      <c r="AZ1112" s="173"/>
      <c r="BA1112" s="173"/>
      <c r="BB1112" s="173"/>
      <c r="BC1112" s="173"/>
      <c r="BD1112" s="173"/>
      <c r="BE1112" s="173"/>
      <c r="BF1112" s="173"/>
      <c r="BG1112" s="173"/>
      <c r="BH1112" s="173"/>
      <c r="BI1112" s="173"/>
      <c r="BJ1112" s="173"/>
      <c r="BK1112" s="173"/>
    </row>
    <row r="1113" spans="1:63">
      <c r="A1113" s="2" t="s">
        <v>26</v>
      </c>
      <c r="B1113" s="3" t="s">
        <v>438</v>
      </c>
      <c r="C1113" s="4"/>
      <c r="D1113" s="4" t="s">
        <v>374</v>
      </c>
      <c r="E1113" s="135" t="str">
        <f t="shared" si="2906"/>
        <v xml:space="preserve">                                              </v>
      </c>
      <c r="F1113" s="6" t="str">
        <f t="shared" si="2907"/>
        <v>5H1_970_754</v>
      </c>
      <c r="G1113" s="6" t="str">
        <f t="shared" si="2908"/>
        <v>BC</v>
      </c>
      <c r="H1113" s="6" t="str">
        <f t="shared" si="2910"/>
        <v>1AS15H1754</v>
      </c>
      <c r="I1113" s="6" t="str">
        <f t="shared" si="2909"/>
        <v>BC</v>
      </c>
      <c r="J1113" s="8" t="s">
        <v>498</v>
      </c>
      <c r="K1113" s="2"/>
      <c r="L1113" s="24" t="s">
        <v>311</v>
      </c>
      <c r="M1113" s="67"/>
      <c r="N1113" s="68">
        <v>2048</v>
      </c>
      <c r="O1113" s="69">
        <v>2102</v>
      </c>
      <c r="P1113" s="42" t="s">
        <v>2254</v>
      </c>
      <c r="Q1113" s="24" t="s">
        <v>1296</v>
      </c>
      <c r="R1113" s="6" t="str">
        <f t="shared" si="2566"/>
        <v>1AS15H1754BCA</v>
      </c>
      <c r="S1113" s="7" t="str">
        <f t="shared" si="2911"/>
        <v>NICHT AKTUELL</v>
      </c>
      <c r="T1113" s="1" t="str">
        <f t="shared" si="2918"/>
        <v/>
      </c>
      <c r="U1113" s="8"/>
      <c r="V1113" s="8"/>
      <c r="W1113" s="25"/>
      <c r="X1113" s="22"/>
      <c r="Y1113" s="4" t="s">
        <v>566</v>
      </c>
      <c r="Z1113" s="4" t="s">
        <v>374</v>
      </c>
      <c r="AA1113" s="4" t="s">
        <v>374</v>
      </c>
      <c r="AB1113" s="32"/>
      <c r="AC1113" s="173"/>
      <c r="AD1113" s="165"/>
      <c r="AE1113" s="165"/>
      <c r="AF1113" s="165"/>
      <c r="AG1113" s="171"/>
      <c r="AH1113" s="171"/>
      <c r="AI1113" s="171"/>
      <c r="AJ1113" s="172"/>
      <c r="AK1113" s="172"/>
      <c r="AL1113" s="172"/>
      <c r="AM1113" s="165"/>
      <c r="AN1113" s="173"/>
      <c r="AO1113" s="173"/>
      <c r="AP1113" s="173"/>
      <c r="AQ1113" s="173"/>
      <c r="AR1113" s="173"/>
      <c r="AS1113" s="173"/>
      <c r="AT1113" s="173"/>
      <c r="AU1113" s="173"/>
      <c r="AV1113" s="173"/>
      <c r="AW1113" s="173"/>
      <c r="AX1113" s="173"/>
      <c r="AY1113" s="173"/>
      <c r="AZ1113" s="173"/>
      <c r="BA1113" s="173"/>
      <c r="BB1113" s="173"/>
      <c r="BC1113" s="173"/>
      <c r="BD1113" s="173"/>
      <c r="BE1113" s="173"/>
      <c r="BF1113" s="173"/>
      <c r="BG1113" s="173"/>
      <c r="BH1113" s="173"/>
      <c r="BI1113" s="173"/>
      <c r="BJ1113" s="173"/>
      <c r="BK1113" s="173"/>
    </row>
    <row r="1114" spans="1:63">
      <c r="A1114" s="2" t="s">
        <v>26</v>
      </c>
      <c r="B1114" s="3" t="s">
        <v>438</v>
      </c>
      <c r="C1114" s="4"/>
      <c r="D1114" s="4" t="s">
        <v>374</v>
      </c>
      <c r="E1114" s="135" t="str">
        <f t="shared" si="2906"/>
        <v xml:space="preserve">                                              </v>
      </c>
      <c r="F1114" s="6" t="str">
        <f t="shared" ref="F1114" si="2943">LEFT(Q1114,11)</f>
        <v>5H1_970_754</v>
      </c>
      <c r="G1114" s="6" t="str">
        <f t="shared" ref="G1114" si="2944">IF(LEN(Q1114)=11,0,MID(Q1114,13,2))</f>
        <v>BC</v>
      </c>
      <c r="H1114" s="6" t="str">
        <f t="shared" ref="H1114" si="2945">CONCATENATE(IF(MID(Q1114,5,3)="970","1AS1"),LEFT(F1114,3),RIGHT(F1114,3))</f>
        <v>1AS15H1754</v>
      </c>
      <c r="I1114" s="6" t="str">
        <f t="shared" ref="I1114" si="2946">IF(G1114=0,"00",IF(LEN(G1114)=1,CONCATENATE(G1114,0),G1114))</f>
        <v>BC</v>
      </c>
      <c r="J1114" s="8" t="s">
        <v>634</v>
      </c>
      <c r="K1114" s="122"/>
      <c r="L1114" s="24" t="s">
        <v>311</v>
      </c>
      <c r="M1114" s="67"/>
      <c r="N1114" s="68">
        <v>2103</v>
      </c>
      <c r="O1114" s="69"/>
      <c r="P1114" s="42" t="s">
        <v>2254</v>
      </c>
      <c r="Q1114" s="24" t="s">
        <v>1296</v>
      </c>
      <c r="R1114" s="6" t="str">
        <f t="shared" ref="R1114" si="2947">IF(J1114&lt;&gt;"",CONCATENATE(H1114,I1114,J1114),CONCATENATE(H1114,I1114,K1114))</f>
        <v>1AS15H1754BCD</v>
      </c>
      <c r="S1114" s="7" t="str">
        <f t="shared" ref="S1114" si="2948">IF(N1114="-","KEIN LIEFERUMFANG",IF(AND(N1114&lt;=S$3,O1114=""),"AKTUELL",IF(O1114=N1114-1,"KEIN SERIENEINSATZ",IF(N1114&gt;S$3,"NOCH NICHT AKTUELL",IF(AND(N1114&lt;S$3,O1114&lt;S$3),"NICHT AKTUELL",IF(N1114&lt;=S$3,"AKTUELL"))))))</f>
        <v>AKTUELL</v>
      </c>
      <c r="T1114" s="1" t="str">
        <f t="shared" si="2918"/>
        <v/>
      </c>
      <c r="U1114" s="8"/>
      <c r="V1114" s="8"/>
      <c r="W1114" s="25"/>
      <c r="X1114" s="22"/>
      <c r="Y1114" s="4" t="s">
        <v>566</v>
      </c>
      <c r="Z1114" s="4" t="s">
        <v>374</v>
      </c>
      <c r="AA1114" s="4" t="s">
        <v>374</v>
      </c>
      <c r="AB1114" s="32"/>
      <c r="AC1114" s="173"/>
      <c r="AD1114" s="165"/>
      <c r="AE1114" s="165"/>
      <c r="AF1114" s="165"/>
      <c r="AG1114" s="171"/>
      <c r="AH1114" s="171"/>
      <c r="AI1114" s="171"/>
      <c r="AJ1114" s="172"/>
      <c r="AK1114" s="172"/>
      <c r="AL1114" s="172"/>
      <c r="AM1114" s="165"/>
      <c r="AN1114" s="173"/>
      <c r="AO1114" s="173"/>
      <c r="AP1114" s="173"/>
      <c r="AQ1114" s="173"/>
      <c r="AR1114" s="173"/>
      <c r="AS1114" s="173"/>
      <c r="AT1114" s="173"/>
      <c r="AU1114" s="173"/>
      <c r="AV1114" s="173"/>
      <c r="AW1114" s="173"/>
      <c r="AX1114" s="173"/>
      <c r="AY1114" s="173"/>
      <c r="AZ1114" s="173"/>
      <c r="BA1114" s="173"/>
      <c r="BB1114" s="173"/>
      <c r="BC1114" s="173"/>
      <c r="BD1114" s="173"/>
      <c r="BE1114" s="173"/>
      <c r="BF1114" s="173"/>
      <c r="BG1114" s="173"/>
      <c r="BH1114" s="173"/>
      <c r="BI1114" s="173"/>
      <c r="BJ1114" s="173"/>
      <c r="BK1114" s="173"/>
    </row>
    <row r="1115" spans="1:63">
      <c r="A1115" s="2" t="s">
        <v>26</v>
      </c>
      <c r="B1115" s="3" t="s">
        <v>438</v>
      </c>
      <c r="C1115" s="4"/>
      <c r="D1115" s="4" t="s">
        <v>374</v>
      </c>
      <c r="E1115" s="135" t="str">
        <f t="shared" si="2906"/>
        <v xml:space="preserve">  VTC1,                                           </v>
      </c>
      <c r="F1115" s="6" t="str">
        <f t="shared" si="2907"/>
        <v>5H1_970_754</v>
      </c>
      <c r="G1115" s="6" t="str">
        <f t="shared" si="2908"/>
        <v>BD</v>
      </c>
      <c r="H1115" s="6" t="str">
        <f t="shared" si="2910"/>
        <v>1AS15H1754</v>
      </c>
      <c r="I1115" s="6" t="str">
        <f t="shared" si="2909"/>
        <v>BD</v>
      </c>
      <c r="J1115" s="8" t="s">
        <v>498</v>
      </c>
      <c r="K1115" s="2"/>
      <c r="L1115" s="24" t="s">
        <v>312</v>
      </c>
      <c r="M1115" s="67"/>
      <c r="N1115" s="68">
        <v>2048</v>
      </c>
      <c r="O1115" s="69">
        <v>2102</v>
      </c>
      <c r="P1115" s="42" t="s">
        <v>2254</v>
      </c>
      <c r="Q1115" s="24" t="s">
        <v>1297</v>
      </c>
      <c r="R1115" s="6" t="str">
        <f t="shared" si="2566"/>
        <v>1AS15H1754BDA</v>
      </c>
      <c r="S1115" s="7" t="str">
        <f t="shared" si="2911"/>
        <v>NICHT AKTUELL</v>
      </c>
      <c r="T1115" s="1" t="str">
        <f t="shared" si="2918"/>
        <v/>
      </c>
      <c r="U1115" s="8"/>
      <c r="V1115" s="8"/>
      <c r="W1115" s="25"/>
      <c r="X1115" s="22"/>
      <c r="Y1115" s="4" t="s">
        <v>374</v>
      </c>
      <c r="Z1115" s="4" t="s">
        <v>374</v>
      </c>
      <c r="AA1115" s="4" t="s">
        <v>374</v>
      </c>
      <c r="AB1115" s="32"/>
      <c r="AC1115" s="173"/>
      <c r="AD1115" s="165" t="s">
        <v>374</v>
      </c>
      <c r="AE1115" s="165"/>
      <c r="AF1115" s="165"/>
      <c r="AG1115" s="171"/>
      <c r="AH1115" s="171"/>
      <c r="AI1115" s="171"/>
      <c r="AJ1115" s="172"/>
      <c r="AK1115" s="172"/>
      <c r="AL1115" s="172"/>
      <c r="AM1115" s="165"/>
      <c r="AN1115" s="173"/>
      <c r="AO1115" s="173"/>
      <c r="AP1115" s="173"/>
      <c r="AQ1115" s="173"/>
      <c r="AR1115" s="173"/>
      <c r="AS1115" s="173"/>
      <c r="AT1115" s="173"/>
      <c r="AU1115" s="173"/>
      <c r="AV1115" s="173"/>
      <c r="AW1115" s="173"/>
      <c r="AX1115" s="173"/>
      <c r="AY1115" s="173"/>
      <c r="AZ1115" s="173"/>
      <c r="BA1115" s="173"/>
      <c r="BB1115" s="173"/>
      <c r="BC1115" s="173"/>
      <c r="BD1115" s="173"/>
      <c r="BE1115" s="173"/>
      <c r="BF1115" s="173"/>
      <c r="BG1115" s="173"/>
      <c r="BH1115" s="173"/>
      <c r="BI1115" s="173"/>
      <c r="BJ1115" s="173"/>
      <c r="BK1115" s="173"/>
    </row>
    <row r="1116" spans="1:63">
      <c r="A1116" s="2" t="s">
        <v>26</v>
      </c>
      <c r="B1116" s="3" t="s">
        <v>438</v>
      </c>
      <c r="C1116" s="4"/>
      <c r="D1116" s="4" t="s">
        <v>374</v>
      </c>
      <c r="E1116" s="135" t="str">
        <f t="shared" si="2906"/>
        <v xml:space="preserve">                                              </v>
      </c>
      <c r="F1116" s="6" t="str">
        <f t="shared" ref="F1116" si="2949">LEFT(Q1116,11)</f>
        <v>5H1_970_754</v>
      </c>
      <c r="G1116" s="6" t="str">
        <f t="shared" ref="G1116" si="2950">IF(LEN(Q1116)=11,0,MID(Q1116,13,2))</f>
        <v>BD</v>
      </c>
      <c r="H1116" s="6" t="str">
        <f t="shared" ref="H1116" si="2951">CONCATENATE(IF(MID(Q1116,5,3)="970","1AS1"),LEFT(F1116,3),RIGHT(F1116,3))</f>
        <v>1AS15H1754</v>
      </c>
      <c r="I1116" s="6" t="str">
        <f t="shared" ref="I1116" si="2952">IF(G1116=0,"00",IF(LEN(G1116)=1,CONCATENATE(G1116,0),G1116))</f>
        <v>BD</v>
      </c>
      <c r="J1116" s="8" t="s">
        <v>634</v>
      </c>
      <c r="K1116" s="122"/>
      <c r="L1116" s="24" t="s">
        <v>312</v>
      </c>
      <c r="M1116" s="67"/>
      <c r="N1116" s="68">
        <v>2103</v>
      </c>
      <c r="O1116" s="69"/>
      <c r="P1116" s="42" t="s">
        <v>2254</v>
      </c>
      <c r="Q1116" s="24" t="s">
        <v>1297</v>
      </c>
      <c r="R1116" s="6" t="str">
        <f t="shared" ref="R1116" si="2953">IF(J1116&lt;&gt;"",CONCATENATE(H1116,I1116,J1116),CONCATENATE(H1116,I1116,K1116))</f>
        <v>1AS15H1754BDD</v>
      </c>
      <c r="S1116" s="7" t="str">
        <f t="shared" ref="S1116" si="2954">IF(N1116="-","KEIN LIEFERUMFANG",IF(AND(N1116&lt;=S$3,O1116=""),"AKTUELL",IF(O1116=N1116-1,"KEIN SERIENEINSATZ",IF(N1116&gt;S$3,"NOCH NICHT AKTUELL",IF(AND(N1116&lt;S$3,O1116&lt;S$3),"NICHT AKTUELL",IF(N1116&lt;=S$3,"AKTUELL"))))))</f>
        <v>AKTUELL</v>
      </c>
      <c r="T1116" s="1" t="str">
        <f t="shared" si="2918"/>
        <v/>
      </c>
      <c r="U1116" s="8"/>
      <c r="V1116" s="8"/>
      <c r="W1116" s="25"/>
      <c r="X1116" s="22"/>
      <c r="Y1116" s="4" t="s">
        <v>374</v>
      </c>
      <c r="Z1116" s="4" t="s">
        <v>374</v>
      </c>
      <c r="AA1116" s="4" t="s">
        <v>374</v>
      </c>
      <c r="AB1116" s="32"/>
      <c r="AC1116" s="173"/>
      <c r="AD1116" s="165"/>
      <c r="AE1116" s="165"/>
      <c r="AF1116" s="165"/>
      <c r="AG1116" s="171"/>
      <c r="AH1116" s="171"/>
      <c r="AI1116" s="171"/>
      <c r="AJ1116" s="172"/>
      <c r="AK1116" s="172"/>
      <c r="AL1116" s="172"/>
      <c r="AM1116" s="165"/>
      <c r="AN1116" s="173"/>
      <c r="AO1116" s="173"/>
      <c r="AP1116" s="173"/>
      <c r="AQ1116" s="173"/>
      <c r="AR1116" s="173"/>
      <c r="AS1116" s="173"/>
      <c r="AT1116" s="173"/>
      <c r="AU1116" s="173"/>
      <c r="AV1116" s="173"/>
      <c r="AW1116" s="173"/>
      <c r="AX1116" s="173"/>
      <c r="AY1116" s="173"/>
      <c r="AZ1116" s="173"/>
      <c r="BA1116" s="173"/>
      <c r="BB1116" s="173"/>
      <c r="BC1116" s="173"/>
      <c r="BD1116" s="173"/>
      <c r="BE1116" s="173"/>
      <c r="BF1116" s="173"/>
      <c r="BG1116" s="173"/>
      <c r="BH1116" s="173"/>
      <c r="BI1116" s="173"/>
      <c r="BJ1116" s="173"/>
      <c r="BK1116" s="173"/>
    </row>
    <row r="1117" spans="1:63">
      <c r="A1117" s="2" t="s">
        <v>26</v>
      </c>
      <c r="B1117" s="3" t="s">
        <v>438</v>
      </c>
      <c r="C1117" s="4"/>
      <c r="D1117" s="4" t="s">
        <v>374</v>
      </c>
      <c r="E1117" s="135" t="str">
        <f t="shared" si="2906"/>
        <v xml:space="preserve">                                              </v>
      </c>
      <c r="F1117" s="6" t="str">
        <f t="shared" si="2907"/>
        <v>5H1_970_754</v>
      </c>
      <c r="G1117" s="6" t="str">
        <f t="shared" si="2908"/>
        <v>BE</v>
      </c>
      <c r="H1117" s="6" t="str">
        <f t="shared" si="2910"/>
        <v>1AS15H1754</v>
      </c>
      <c r="I1117" s="6" t="str">
        <f t="shared" si="2909"/>
        <v>BE</v>
      </c>
      <c r="J1117" s="8" t="s">
        <v>498</v>
      </c>
      <c r="K1117" s="2"/>
      <c r="L1117" s="24" t="s">
        <v>313</v>
      </c>
      <c r="M1117" s="67"/>
      <c r="N1117" s="68">
        <v>2048</v>
      </c>
      <c r="O1117" s="69">
        <v>2102</v>
      </c>
      <c r="P1117" s="42" t="s">
        <v>2254</v>
      </c>
      <c r="Q1117" s="24" t="s">
        <v>1298</v>
      </c>
      <c r="R1117" s="6" t="str">
        <f t="shared" si="2566"/>
        <v>1AS15H1754BEA</v>
      </c>
      <c r="S1117" s="7" t="str">
        <f t="shared" si="2911"/>
        <v>NICHT AKTUELL</v>
      </c>
      <c r="T1117" s="1" t="str">
        <f t="shared" si="2918"/>
        <v/>
      </c>
      <c r="U1117" s="8"/>
      <c r="V1117" s="8"/>
      <c r="W1117" s="25"/>
      <c r="X1117" s="22"/>
      <c r="Y1117" s="4" t="s">
        <v>566</v>
      </c>
      <c r="Z1117" s="4" t="s">
        <v>374</v>
      </c>
      <c r="AA1117" s="4" t="s">
        <v>374</v>
      </c>
      <c r="AB1117" s="32"/>
      <c r="AC1117" s="173"/>
      <c r="AD1117" s="165"/>
      <c r="AE1117" s="165"/>
      <c r="AF1117" s="165"/>
      <c r="AG1117" s="171"/>
      <c r="AH1117" s="171"/>
      <c r="AI1117" s="171"/>
      <c r="AJ1117" s="172"/>
      <c r="AK1117" s="172"/>
      <c r="AL1117" s="172"/>
      <c r="AM1117" s="165"/>
      <c r="AN1117" s="173"/>
      <c r="AO1117" s="173"/>
      <c r="AP1117" s="173"/>
      <c r="AQ1117" s="173"/>
      <c r="AR1117" s="173"/>
      <c r="AS1117" s="173"/>
      <c r="AT1117" s="173"/>
      <c r="AU1117" s="173"/>
      <c r="AV1117" s="173"/>
      <c r="AW1117" s="173"/>
      <c r="AX1117" s="173"/>
      <c r="AY1117" s="173"/>
      <c r="AZ1117" s="173"/>
      <c r="BA1117" s="173"/>
      <c r="BB1117" s="173"/>
      <c r="BC1117" s="173"/>
      <c r="BD1117" s="173"/>
      <c r="BE1117" s="173"/>
      <c r="BF1117" s="173"/>
      <c r="BG1117" s="173"/>
      <c r="BH1117" s="173"/>
      <c r="BI1117" s="173"/>
      <c r="BJ1117" s="173"/>
      <c r="BK1117" s="173"/>
    </row>
    <row r="1118" spans="1:63">
      <c r="A1118" s="2" t="s">
        <v>26</v>
      </c>
      <c r="B1118" s="3" t="s">
        <v>438</v>
      </c>
      <c r="C1118" s="4"/>
      <c r="D1118" s="4" t="s">
        <v>374</v>
      </c>
      <c r="E1118" s="135" t="str">
        <f t="shared" si="2906"/>
        <v xml:space="preserve">                                              </v>
      </c>
      <c r="F1118" s="6" t="str">
        <f t="shared" ref="F1118" si="2955">LEFT(Q1118,11)</f>
        <v>5H1_970_754</v>
      </c>
      <c r="G1118" s="6" t="str">
        <f t="shared" ref="G1118" si="2956">IF(LEN(Q1118)=11,0,MID(Q1118,13,2))</f>
        <v>BE</v>
      </c>
      <c r="H1118" s="6" t="str">
        <f t="shared" ref="H1118" si="2957">CONCATENATE(IF(MID(Q1118,5,3)="970","1AS1"),LEFT(F1118,3),RIGHT(F1118,3))</f>
        <v>1AS15H1754</v>
      </c>
      <c r="I1118" s="6" t="str">
        <f t="shared" ref="I1118" si="2958">IF(G1118=0,"00",IF(LEN(G1118)=1,CONCATENATE(G1118,0),G1118))</f>
        <v>BE</v>
      </c>
      <c r="J1118" s="8" t="s">
        <v>634</v>
      </c>
      <c r="K1118" s="122"/>
      <c r="L1118" s="24" t="s">
        <v>313</v>
      </c>
      <c r="M1118" s="67"/>
      <c r="N1118" s="68">
        <v>2103</v>
      </c>
      <c r="O1118" s="69"/>
      <c r="P1118" s="42" t="s">
        <v>2254</v>
      </c>
      <c r="Q1118" s="24" t="s">
        <v>1298</v>
      </c>
      <c r="R1118" s="6" t="str">
        <f t="shared" ref="R1118" si="2959">IF(J1118&lt;&gt;"",CONCATENATE(H1118,I1118,J1118),CONCATENATE(H1118,I1118,K1118))</f>
        <v>1AS15H1754BED</v>
      </c>
      <c r="S1118" s="7" t="str">
        <f t="shared" ref="S1118" si="2960">IF(N1118="-","KEIN LIEFERUMFANG",IF(AND(N1118&lt;=S$3,O1118=""),"AKTUELL",IF(O1118=N1118-1,"KEIN SERIENEINSATZ",IF(N1118&gt;S$3,"NOCH NICHT AKTUELL",IF(AND(N1118&lt;S$3,O1118&lt;S$3),"NICHT AKTUELL",IF(N1118&lt;=S$3,"AKTUELL"))))))</f>
        <v>AKTUELL</v>
      </c>
      <c r="T1118" s="1" t="str">
        <f t="shared" si="2918"/>
        <v/>
      </c>
      <c r="U1118" s="8"/>
      <c r="V1118" s="8"/>
      <c r="W1118" s="25"/>
      <c r="X1118" s="22"/>
      <c r="Y1118" s="4" t="s">
        <v>566</v>
      </c>
      <c r="Z1118" s="4" t="s">
        <v>374</v>
      </c>
      <c r="AA1118" s="4" t="s">
        <v>374</v>
      </c>
      <c r="AB1118" s="32"/>
      <c r="AC1118" s="173"/>
      <c r="AD1118" s="165"/>
      <c r="AE1118" s="165"/>
      <c r="AF1118" s="165"/>
      <c r="AG1118" s="171"/>
      <c r="AH1118" s="171"/>
      <c r="AI1118" s="171"/>
      <c r="AJ1118" s="172"/>
      <c r="AK1118" s="172"/>
      <c r="AL1118" s="172"/>
      <c r="AM1118" s="165"/>
      <c r="AN1118" s="173"/>
      <c r="AO1118" s="173"/>
      <c r="AP1118" s="173"/>
      <c r="AQ1118" s="173"/>
      <c r="AR1118" s="173"/>
      <c r="AS1118" s="173"/>
      <c r="AT1118" s="173"/>
      <c r="AU1118" s="173"/>
      <c r="AV1118" s="173"/>
      <c r="AW1118" s="173"/>
      <c r="AX1118" s="173"/>
      <c r="AY1118" s="173"/>
      <c r="AZ1118" s="173"/>
      <c r="BA1118" s="173"/>
      <c r="BB1118" s="173"/>
      <c r="BC1118" s="173"/>
      <c r="BD1118" s="173"/>
      <c r="BE1118" s="173"/>
      <c r="BF1118" s="173"/>
      <c r="BG1118" s="173"/>
      <c r="BH1118" s="173"/>
      <c r="BI1118" s="173"/>
      <c r="BJ1118" s="173"/>
      <c r="BK1118" s="173"/>
    </row>
    <row r="1119" spans="1:63">
      <c r="A1119" s="2" t="s">
        <v>26</v>
      </c>
      <c r="B1119" s="3" t="s">
        <v>438</v>
      </c>
      <c r="C1119" s="4"/>
      <c r="D1119" s="4" t="s">
        <v>374</v>
      </c>
      <c r="E1119" s="135" t="str">
        <f t="shared" si="2906"/>
        <v xml:space="preserve">  VTC1,                                           </v>
      </c>
      <c r="F1119" s="6" t="str">
        <f t="shared" si="2907"/>
        <v>5H1_970_754</v>
      </c>
      <c r="G1119" s="6" t="str">
        <f t="shared" si="2908"/>
        <v>BF</v>
      </c>
      <c r="H1119" s="6" t="str">
        <f t="shared" si="2910"/>
        <v>1AS15H1754</v>
      </c>
      <c r="I1119" s="6" t="str">
        <f t="shared" si="2909"/>
        <v>BF</v>
      </c>
      <c r="J1119" s="8" t="s">
        <v>498</v>
      </c>
      <c r="K1119" s="2"/>
      <c r="L1119" s="24" t="s">
        <v>314</v>
      </c>
      <c r="M1119" s="67"/>
      <c r="N1119" s="68">
        <v>2048</v>
      </c>
      <c r="O1119" s="69">
        <v>2102</v>
      </c>
      <c r="P1119" s="42" t="s">
        <v>2254</v>
      </c>
      <c r="Q1119" s="24" t="s">
        <v>1299</v>
      </c>
      <c r="R1119" s="6" t="str">
        <f t="shared" si="2566"/>
        <v>1AS15H1754BFA</v>
      </c>
      <c r="S1119" s="7" t="str">
        <f t="shared" si="2911"/>
        <v>NICHT AKTUELL</v>
      </c>
      <c r="T1119" s="1" t="str">
        <f t="shared" ref="T1119" si="2961">IF(H1119=H1117,IF(I1119=I1117,"IndizeNeu (Spalte J, K)",IF(K1119&lt;&gt;"","Neue Variant","")),IF(K1119&lt;&gt;"","Neue Variant",""))</f>
        <v/>
      </c>
      <c r="U1119" s="8"/>
      <c r="V1119" s="8"/>
      <c r="W1119" s="25"/>
      <c r="X1119" s="22"/>
      <c r="Y1119" s="4" t="s">
        <v>374</v>
      </c>
      <c r="Z1119" s="4" t="s">
        <v>374</v>
      </c>
      <c r="AA1119" s="4" t="s">
        <v>374</v>
      </c>
      <c r="AB1119" s="32"/>
      <c r="AC1119" s="173"/>
      <c r="AD1119" s="165" t="s">
        <v>374</v>
      </c>
      <c r="AE1119" s="165"/>
      <c r="AF1119" s="165"/>
      <c r="AG1119" s="171"/>
      <c r="AH1119" s="171"/>
      <c r="AI1119" s="171"/>
      <c r="AJ1119" s="172"/>
      <c r="AK1119" s="172"/>
      <c r="AL1119" s="172"/>
      <c r="AM1119" s="165"/>
      <c r="AN1119" s="173"/>
      <c r="AO1119" s="173"/>
      <c r="AP1119" s="173"/>
      <c r="AQ1119" s="173"/>
      <c r="AR1119" s="173"/>
      <c r="AS1119" s="173"/>
      <c r="AT1119" s="173"/>
      <c r="AU1119" s="173"/>
      <c r="AV1119" s="173"/>
      <c r="AW1119" s="173"/>
      <c r="AX1119" s="173"/>
      <c r="AY1119" s="173"/>
      <c r="AZ1119" s="173"/>
      <c r="BA1119" s="173"/>
      <c r="BB1119" s="173"/>
      <c r="BC1119" s="173"/>
      <c r="BD1119" s="173"/>
      <c r="BE1119" s="173"/>
      <c r="BF1119" s="173"/>
      <c r="BG1119" s="173"/>
      <c r="BH1119" s="173"/>
      <c r="BI1119" s="173"/>
      <c r="BJ1119" s="173"/>
      <c r="BK1119" s="173"/>
    </row>
    <row r="1120" spans="1:63">
      <c r="A1120" s="2" t="s">
        <v>26</v>
      </c>
      <c r="B1120" s="3" t="s">
        <v>438</v>
      </c>
      <c r="C1120" s="4"/>
      <c r="D1120" s="4" t="s">
        <v>374</v>
      </c>
      <c r="E1120" s="135" t="str">
        <f t="shared" si="2906"/>
        <v xml:space="preserve">                                              </v>
      </c>
      <c r="F1120" s="6" t="str">
        <f t="shared" ref="F1120" si="2962">LEFT(Q1120,11)</f>
        <v>5H1_970_754</v>
      </c>
      <c r="G1120" s="6" t="str">
        <f t="shared" ref="G1120" si="2963">IF(LEN(Q1120)=11,0,MID(Q1120,13,2))</f>
        <v>BF</v>
      </c>
      <c r="H1120" s="6" t="str">
        <f t="shared" ref="H1120" si="2964">CONCATENATE(IF(MID(Q1120,5,3)="970","1AS1"),LEFT(F1120,3),RIGHT(F1120,3))</f>
        <v>1AS15H1754</v>
      </c>
      <c r="I1120" s="6" t="str">
        <f t="shared" ref="I1120" si="2965">IF(G1120=0,"00",IF(LEN(G1120)=1,CONCATENATE(G1120,0),G1120))</f>
        <v>BF</v>
      </c>
      <c r="J1120" s="8" t="s">
        <v>634</v>
      </c>
      <c r="K1120" s="122"/>
      <c r="L1120" s="24" t="s">
        <v>314</v>
      </c>
      <c r="M1120" s="67"/>
      <c r="N1120" s="68">
        <v>2103</v>
      </c>
      <c r="O1120" s="69"/>
      <c r="P1120" s="42" t="s">
        <v>2254</v>
      </c>
      <c r="Q1120" s="24" t="s">
        <v>1299</v>
      </c>
      <c r="R1120" s="6" t="str">
        <f t="shared" ref="R1120" si="2966">IF(J1120&lt;&gt;"",CONCATENATE(H1120,I1120,J1120),CONCATENATE(H1120,I1120,K1120))</f>
        <v>1AS15H1754BFD</v>
      </c>
      <c r="S1120" s="7" t="str">
        <f t="shared" ref="S1120" si="2967">IF(N1120="-","KEIN LIEFERUMFANG",IF(AND(N1120&lt;=S$3,O1120=""),"AKTUELL",IF(O1120=N1120-1,"KEIN SERIENEINSATZ",IF(N1120&gt;S$3,"NOCH NICHT AKTUELL",IF(AND(N1120&lt;S$3,O1120&lt;S$3),"NICHT AKTUELL",IF(N1120&lt;=S$3,"AKTUELL"))))))</f>
        <v>AKTUELL</v>
      </c>
      <c r="T1120" s="1" t="str">
        <f t="shared" ref="T1120" si="2968">IF(H1120=H1118,IF(I1120=I1118,"IndizeNeu (Spalte J, K)",IF(K1120&lt;&gt;"","Neue Variant","")),IF(K1120&lt;&gt;"","Neue Variant",""))</f>
        <v/>
      </c>
      <c r="U1120" s="8"/>
      <c r="V1120" s="8"/>
      <c r="W1120" s="25"/>
      <c r="X1120" s="22"/>
      <c r="Y1120" s="4" t="s">
        <v>374</v>
      </c>
      <c r="Z1120" s="4" t="s">
        <v>374</v>
      </c>
      <c r="AA1120" s="4" t="s">
        <v>374</v>
      </c>
      <c r="AB1120" s="32"/>
      <c r="AC1120" s="173"/>
      <c r="AD1120" s="165"/>
      <c r="AE1120" s="165"/>
      <c r="AF1120" s="165"/>
      <c r="AG1120" s="171"/>
      <c r="AH1120" s="171"/>
      <c r="AI1120" s="171"/>
      <c r="AJ1120" s="172"/>
      <c r="AK1120" s="172"/>
      <c r="AL1120" s="172"/>
      <c r="AM1120" s="165"/>
      <c r="AN1120" s="173"/>
      <c r="AO1120" s="173"/>
      <c r="AP1120" s="173"/>
      <c r="AQ1120" s="173"/>
      <c r="AR1120" s="173"/>
      <c r="AS1120" s="173"/>
      <c r="AT1120" s="173"/>
      <c r="AU1120" s="173"/>
      <c r="AV1120" s="173"/>
      <c r="AW1120" s="173"/>
      <c r="AX1120" s="173"/>
      <c r="AY1120" s="173"/>
      <c r="AZ1120" s="173"/>
      <c r="BA1120" s="173"/>
      <c r="BB1120" s="173"/>
      <c r="BC1120" s="173"/>
      <c r="BD1120" s="173"/>
      <c r="BE1120" s="173"/>
      <c r="BF1120" s="173"/>
      <c r="BG1120" s="173"/>
      <c r="BH1120" s="173"/>
      <c r="BI1120" s="173"/>
      <c r="BJ1120" s="173"/>
      <c r="BK1120" s="173"/>
    </row>
    <row r="1121" spans="1:63">
      <c r="A1121" s="2" t="s">
        <v>26</v>
      </c>
      <c r="B1121" s="3" t="s">
        <v>438</v>
      </c>
      <c r="C1121" s="4"/>
      <c r="D1121" s="4" t="s">
        <v>374</v>
      </c>
      <c r="E1121" s="135" t="str">
        <f t="shared" si="2906"/>
        <v xml:space="preserve">                                              </v>
      </c>
      <c r="F1121" s="6" t="str">
        <f t="shared" ref="F1121" si="2969">LEFT(Q1121,11)</f>
        <v>5H1_970_754</v>
      </c>
      <c r="G1121" s="6" t="str">
        <f t="shared" ref="G1121" si="2970">IF(LEN(Q1121)=11,0,MID(Q1121,13,2))</f>
        <v>BG</v>
      </c>
      <c r="H1121" s="6" t="str">
        <f t="shared" ref="H1121" si="2971">CONCATENATE(IF(MID(Q1121,5,3)="970","1AS1"),LEFT(F1121,3),RIGHT(F1121,3))</f>
        <v>1AS15H1754</v>
      </c>
      <c r="I1121" s="6" t="str">
        <f t="shared" ref="I1121" si="2972">IF(G1121=0,"00",IF(LEN(G1121)=1,CONCATENATE(G1121,0),G1121))</f>
        <v>BG</v>
      </c>
      <c r="J1121" s="8" t="s">
        <v>498</v>
      </c>
      <c r="K1121" s="2"/>
      <c r="L1121" s="24" t="s">
        <v>315</v>
      </c>
      <c r="M1121" s="67"/>
      <c r="N1121" s="68">
        <v>2048</v>
      </c>
      <c r="O1121" s="69">
        <v>2102</v>
      </c>
      <c r="P1121" s="42" t="s">
        <v>2254</v>
      </c>
      <c r="Q1121" s="24" t="s">
        <v>1300</v>
      </c>
      <c r="R1121" s="6" t="str">
        <f t="shared" ref="R1121" si="2973">IF(J1121&lt;&gt;"",CONCATENATE(H1121,I1121,J1121),CONCATENATE(H1121,I1121,K1121))</f>
        <v>1AS15H1754BGA</v>
      </c>
      <c r="S1121" s="7" t="str">
        <f t="shared" ref="S1121" si="2974">IF(N1121="-","KEIN LIEFERUMFANG",IF(AND(N1121&lt;=S$3,O1121=""),"AKTUELL",IF(O1121=N1121-1,"KEIN SERIENEINSATZ",IF(N1121&gt;S$3,"NOCH NICHT AKTUELL",IF(AND(N1121&lt;S$3,O1121&lt;S$3),"NICHT AKTUELL",IF(N1121&lt;=S$3,"AKTUELL"))))))</f>
        <v>NICHT AKTUELL</v>
      </c>
      <c r="T1121" s="1" t="str">
        <f>IF(H1121=H1118,IF(I1121=I1118,"IndizeNeu (Spalte J, K)",IF(K1121&lt;&gt;"","Neue Variant","")),IF(K1121&lt;&gt;"","Neue Variant",""))</f>
        <v/>
      </c>
      <c r="U1121" s="8"/>
      <c r="V1121" s="8"/>
      <c r="W1121" s="25"/>
      <c r="X1121" s="22"/>
      <c r="Y1121" s="4" t="s">
        <v>566</v>
      </c>
      <c r="Z1121" s="4" t="s">
        <v>374</v>
      </c>
      <c r="AA1121" s="4" t="s">
        <v>374</v>
      </c>
      <c r="AB1121" s="32"/>
      <c r="AC1121" s="173"/>
      <c r="AD1121" s="165"/>
      <c r="AE1121" s="165"/>
      <c r="AF1121" s="165"/>
      <c r="AG1121" s="171"/>
      <c r="AH1121" s="171"/>
      <c r="AI1121" s="171"/>
      <c r="AJ1121" s="172"/>
      <c r="AK1121" s="172"/>
      <c r="AL1121" s="172"/>
      <c r="AM1121" s="165"/>
      <c r="AN1121" s="173"/>
      <c r="AO1121" s="173"/>
      <c r="AP1121" s="173"/>
      <c r="AQ1121" s="173"/>
      <c r="AR1121" s="173"/>
      <c r="AS1121" s="173"/>
      <c r="AT1121" s="173"/>
      <c r="AU1121" s="173"/>
      <c r="AV1121" s="173"/>
      <c r="AW1121" s="173"/>
      <c r="AX1121" s="173"/>
      <c r="AY1121" s="173"/>
      <c r="AZ1121" s="173"/>
      <c r="BA1121" s="173"/>
      <c r="BB1121" s="173"/>
      <c r="BC1121" s="173"/>
      <c r="BD1121" s="173"/>
      <c r="BE1121" s="173"/>
      <c r="BF1121" s="173"/>
      <c r="BG1121" s="173"/>
      <c r="BH1121" s="173"/>
      <c r="BI1121" s="173"/>
      <c r="BJ1121" s="173"/>
      <c r="BK1121" s="173"/>
    </row>
    <row r="1122" spans="1:63">
      <c r="A1122" s="2" t="s">
        <v>26</v>
      </c>
      <c r="B1122" s="3" t="s">
        <v>438</v>
      </c>
      <c r="C1122" s="4"/>
      <c r="D1122" s="4" t="s">
        <v>374</v>
      </c>
      <c r="E1122" s="135" t="str">
        <f t="shared" si="2906"/>
        <v xml:space="preserve">                                              </v>
      </c>
      <c r="F1122" s="6" t="str">
        <f t="shared" si="2907"/>
        <v>5H1_970_754</v>
      </c>
      <c r="G1122" s="6" t="str">
        <f t="shared" si="2908"/>
        <v>BG</v>
      </c>
      <c r="H1122" s="6" t="str">
        <f t="shared" si="2910"/>
        <v>1AS15H1754</v>
      </c>
      <c r="I1122" s="6" t="str">
        <f t="shared" si="2909"/>
        <v>BG</v>
      </c>
      <c r="J1122" s="8" t="s">
        <v>634</v>
      </c>
      <c r="K1122" s="122"/>
      <c r="L1122" s="24" t="s">
        <v>315</v>
      </c>
      <c r="M1122" s="67"/>
      <c r="N1122" s="68">
        <v>2103</v>
      </c>
      <c r="O1122" s="69"/>
      <c r="P1122" s="42" t="s">
        <v>2254</v>
      </c>
      <c r="Q1122" s="24" t="s">
        <v>1300</v>
      </c>
      <c r="R1122" s="6" t="str">
        <f t="shared" si="2566"/>
        <v>1AS15H1754BGD</v>
      </c>
      <c r="S1122" s="7" t="str">
        <f t="shared" si="2911"/>
        <v>AKTUELL</v>
      </c>
      <c r="T1122" s="1" t="str">
        <f>IF(H1122=H1119,IF(I1122=I1119,"IndizeNeu (Spalte J, K)",IF(K1122&lt;&gt;"","Neue Variant","")),IF(K1122&lt;&gt;"","Neue Variant",""))</f>
        <v/>
      </c>
      <c r="U1122" s="8"/>
      <c r="V1122" s="8"/>
      <c r="W1122" s="25"/>
      <c r="X1122" s="22"/>
      <c r="Y1122" s="4" t="s">
        <v>566</v>
      </c>
      <c r="Z1122" s="4" t="s">
        <v>374</v>
      </c>
      <c r="AA1122" s="4" t="s">
        <v>374</v>
      </c>
      <c r="AB1122" s="32"/>
      <c r="AC1122" s="173"/>
      <c r="AD1122" s="165"/>
      <c r="AE1122" s="165"/>
      <c r="AF1122" s="165"/>
      <c r="AG1122" s="171"/>
      <c r="AH1122" s="171"/>
      <c r="AI1122" s="171"/>
      <c r="AJ1122" s="172"/>
      <c r="AK1122" s="172"/>
      <c r="AL1122" s="172"/>
      <c r="AM1122" s="165"/>
      <c r="AN1122" s="173"/>
      <c r="AO1122" s="173"/>
      <c r="AP1122" s="173"/>
      <c r="AQ1122" s="173"/>
      <c r="AR1122" s="173"/>
      <c r="AS1122" s="173"/>
      <c r="AT1122" s="173"/>
      <c r="AU1122" s="173"/>
      <c r="AV1122" s="173"/>
      <c r="AW1122" s="173"/>
      <c r="AX1122" s="173"/>
      <c r="AY1122" s="173"/>
      <c r="AZ1122" s="173"/>
      <c r="BA1122" s="173"/>
      <c r="BB1122" s="173"/>
      <c r="BC1122" s="173"/>
      <c r="BD1122" s="173"/>
      <c r="BE1122" s="173"/>
      <c r="BF1122" s="173"/>
      <c r="BG1122" s="173"/>
      <c r="BH1122" s="173"/>
      <c r="BI1122" s="173"/>
      <c r="BJ1122" s="173"/>
      <c r="BK1122" s="173"/>
    </row>
    <row r="1123" spans="1:63">
      <c r="A1123" s="2" t="s">
        <v>26</v>
      </c>
      <c r="B1123" s="3" t="s">
        <v>438</v>
      </c>
      <c r="C1123" s="4"/>
      <c r="D1123" s="4" t="s">
        <v>374</v>
      </c>
      <c r="E1123" s="135" t="str">
        <f t="shared" si="2906"/>
        <v xml:space="preserve">                                              </v>
      </c>
      <c r="F1123" s="6" t="str">
        <f t="shared" ref="F1123:F1142" si="2975">LEFT(Q1123,11)</f>
        <v>5H1_970_754</v>
      </c>
      <c r="G1123" s="6" t="str">
        <f t="shared" ref="G1123:G1142" si="2976">IF(LEN(Q1123)=11,0,MID(Q1123,13,2))</f>
        <v>BH</v>
      </c>
      <c r="H1123" s="6" t="str">
        <f t="shared" ref="H1123:H1142" si="2977">CONCATENATE(IF(MID(Q1123,5,3)="970","1AS1"),LEFT(F1123,3),RIGHT(F1123,3))</f>
        <v>1AS15H1754</v>
      </c>
      <c r="I1123" s="6" t="str">
        <f t="shared" ref="I1123:I1142" si="2978">IF(G1123=0,"00",IF(LEN(G1123)=1,CONCATENATE(G1123,0),G1123))</f>
        <v>BH</v>
      </c>
      <c r="J1123" s="8" t="s">
        <v>498</v>
      </c>
      <c r="K1123" s="2"/>
      <c r="L1123" s="24" t="s">
        <v>308</v>
      </c>
      <c r="M1123" s="67">
        <v>12</v>
      </c>
      <c r="N1123" s="68">
        <v>2125</v>
      </c>
      <c r="O1123" s="69">
        <v>2124</v>
      </c>
      <c r="P1123" s="42" t="s">
        <v>2289</v>
      </c>
      <c r="Q1123" s="24" t="s">
        <v>1696</v>
      </c>
      <c r="R1123" s="6" t="str">
        <f t="shared" ref="R1123:R1142" si="2979">IF(J1123&lt;&gt;"",CONCATENATE(H1123,I1123,J1123),CONCATENATE(H1123,I1123,K1123))</f>
        <v>1AS15H1754BHA</v>
      </c>
      <c r="S1123" s="7" t="str">
        <f t="shared" ref="S1123:S1142" si="2980">IF(N1123="-","KEIN LIEFERUMFANG",IF(AND(N1123&lt;=S$3,O1123=""),"AKTUELL",IF(O1123=N1123-1,"KEIN SERIENEINSATZ",IF(N1123&gt;S$3,"NOCH NICHT AKTUELL",IF(AND(N1123&lt;S$3,O1123&lt;S$3),"NICHT AKTUELL",IF(N1123&lt;=S$3,"AKTUELL"))))))</f>
        <v>KEIN SERIENEINSATZ</v>
      </c>
      <c r="T1123" s="1" t="str">
        <f>IF(H1123=H1115,IF(I1123=I1115,"IndizeNeu (Spalte J, K)",IF(K1123&lt;&gt;"","Neue Variant","")),IF(K1123&lt;&gt;"","Neue Variant",""))</f>
        <v/>
      </c>
      <c r="U1123" s="8"/>
      <c r="V1123" s="8"/>
      <c r="W1123" s="25"/>
      <c r="X1123" s="22"/>
      <c r="Y1123" s="4" t="s">
        <v>566</v>
      </c>
      <c r="Z1123" s="4" t="s">
        <v>374</v>
      </c>
      <c r="AA1123" s="4" t="s">
        <v>374</v>
      </c>
      <c r="AB1123" s="32"/>
      <c r="AC1123" s="173"/>
      <c r="AD1123" s="165"/>
      <c r="AE1123" s="165"/>
      <c r="AF1123" s="165"/>
      <c r="AG1123" s="171"/>
      <c r="AH1123" s="171"/>
      <c r="AI1123" s="171"/>
      <c r="AJ1123" s="172"/>
      <c r="AK1123" s="172"/>
      <c r="AL1123" s="172"/>
      <c r="AM1123" s="165"/>
      <c r="AN1123" s="173"/>
      <c r="AO1123" s="173"/>
      <c r="AP1123" s="173"/>
      <c r="AQ1123" s="173"/>
      <c r="AR1123" s="173"/>
      <c r="AS1123" s="173"/>
      <c r="AT1123" s="173"/>
      <c r="AU1123" s="173"/>
      <c r="AV1123" s="173"/>
      <c r="AW1123" s="173"/>
      <c r="AX1123" s="173"/>
      <c r="AY1123" s="173"/>
      <c r="AZ1123" s="173"/>
      <c r="BA1123" s="173"/>
      <c r="BB1123" s="173"/>
      <c r="BC1123" s="173"/>
      <c r="BD1123" s="173"/>
      <c r="BE1123" s="173"/>
      <c r="BF1123" s="173"/>
      <c r="BG1123" s="173"/>
      <c r="BH1123" s="173"/>
      <c r="BI1123" s="173"/>
      <c r="BJ1123" s="173"/>
      <c r="BK1123" s="173"/>
    </row>
    <row r="1124" spans="1:63">
      <c r="A1124" s="2" t="s">
        <v>26</v>
      </c>
      <c r="B1124" s="3" t="s">
        <v>438</v>
      </c>
      <c r="C1124" s="4"/>
      <c r="D1124" s="4" t="s">
        <v>374</v>
      </c>
      <c r="E1124" s="135" t="str">
        <f t="shared" ref="E1124" si="2981">CONCATENATE(IF(AC1124&gt;0,$AC$1," ")," ",IF(AD1124&gt;0,$AD$1," ")," ",IF(AE1124&gt;0,$AE$1," ")," ",IF(AF1124&gt;0,$AF$1," ")," ",IF(AG1124&gt;0,$AG$1," ")," ",IF(AH1124&gt;0,$AH$1," ")," ",IF(AI1124&gt;0,$AI$1," ")," ",IF(AJ1124&gt;0,$AJ$1," ")," ",IF(AK1124&gt;0,$AK$1," ")," ",IF(AL1124&gt;0,$AL$1," ")," ",IF(AM1124&gt;0,$AM$1," "),IF(AN1124&gt;0,$AN$1," "),IF(AO1124&gt;0,$AO$1," "),IF(AP1124&gt;0,$AP$1," "),IF(AQ1124&gt;0,$AQ$1," "),IF(AR1124&gt;0,$AR$1," "),IF(AS1124&gt;0,$AS$1," "),IF(AT1124&gt;0,$AT$1," "),IF(AU1124&gt;0,$AU$1," "),IF(AV1124&gt;0,$AV$1," "),IF(AW1124&gt;0,$AW$1," "),IF(AX1124&gt;0,$AX$1," "),IF(AY1124&gt;0,$AY$1," "),IF(AZ1124&gt;0,$AZ$1," "),IF(BA1124&gt;0,$BA$1," "),IF(BB1124&gt;0,$BB$1," "),IF(BC1124&gt;0,$BC$1," "),IF(BD1124&gt;0,$BD$1," "),IF(BE1124&gt;0,$BE$1," "),IF(BF1124&gt;0,$BF$1," "),IF(BG1124&gt;0,$BG$1," "),IF(BH1124&gt;0,$BH$1," "),IF(BI1124&gt;0,$BI$1," "),IF(BJ1124&gt;0,$BJ$1," "),IF(BK1124&gt;0,$BK$1," "),IF(BL1124&gt;0,$BL$1," "))</f>
        <v xml:space="preserve">                                              </v>
      </c>
      <c r="F1124" s="6" t="str">
        <f t="shared" ref="F1124" si="2982">LEFT(Q1124,11)</f>
        <v>5H1_970_754</v>
      </c>
      <c r="G1124" s="6" t="str">
        <f t="shared" ref="G1124" si="2983">IF(LEN(Q1124)=11,0,MID(Q1124,13,2))</f>
        <v>BH</v>
      </c>
      <c r="H1124" s="6" t="str">
        <f t="shared" ref="H1124" si="2984">CONCATENATE(IF(MID(Q1124,5,3)="970","1AS1"),LEFT(F1124,3),RIGHT(F1124,3))</f>
        <v>1AS15H1754</v>
      </c>
      <c r="I1124" s="6" t="str">
        <f t="shared" ref="I1124" si="2985">IF(G1124=0,"00",IF(LEN(G1124)=1,CONCATENATE(G1124,0),G1124))</f>
        <v>BH</v>
      </c>
      <c r="J1124" s="8" t="s">
        <v>634</v>
      </c>
      <c r="K1124" s="2"/>
      <c r="L1124" s="24" t="s">
        <v>308</v>
      </c>
      <c r="M1124" s="67">
        <v>12</v>
      </c>
      <c r="N1124" s="68">
        <v>2125</v>
      </c>
      <c r="O1124" s="69"/>
      <c r="P1124" s="42" t="s">
        <v>2289</v>
      </c>
      <c r="Q1124" s="24" t="s">
        <v>1696</v>
      </c>
      <c r="R1124" s="6" t="str">
        <f t="shared" ref="R1124" si="2986">IF(J1124&lt;&gt;"",CONCATENATE(H1124,I1124,J1124),CONCATENATE(H1124,I1124,K1124))</f>
        <v>1AS15H1754BHD</v>
      </c>
      <c r="S1124" s="7" t="str">
        <f t="shared" ref="S1124" si="2987">IF(N1124="-","KEIN LIEFERUMFANG",IF(AND(N1124&lt;=S$3,O1124=""),"AKTUELL",IF(O1124=N1124-1,"KEIN SERIENEINSATZ",IF(N1124&gt;S$3,"NOCH NICHT AKTUELL",IF(AND(N1124&lt;S$3,O1124&lt;S$3),"NICHT AKTUELL",IF(N1124&lt;=S$3,"AKTUELL"))))))</f>
        <v>NOCH NICHT AKTUELL</v>
      </c>
      <c r="T1124" s="1" t="str">
        <f>IF(H1124=H1116,IF(I1124=I1116,"IndizeNeu (Spalte J, K)",IF(K1124&lt;&gt;"","Neue Variant","")),IF(K1124&lt;&gt;"","Neue Variant",""))</f>
        <v/>
      </c>
      <c r="U1124" s="8"/>
      <c r="V1124" s="8"/>
      <c r="W1124" s="25"/>
      <c r="X1124" s="22"/>
      <c r="Y1124" s="4" t="s">
        <v>566</v>
      </c>
      <c r="Z1124" s="4" t="s">
        <v>374</v>
      </c>
      <c r="AA1124" s="4" t="s">
        <v>374</v>
      </c>
      <c r="AB1124" s="32"/>
      <c r="AC1124" s="173"/>
      <c r="AD1124" s="165"/>
      <c r="AE1124" s="165"/>
      <c r="AF1124" s="165"/>
      <c r="AG1124" s="171"/>
      <c r="AH1124" s="171"/>
      <c r="AI1124" s="171"/>
      <c r="AJ1124" s="172"/>
      <c r="AK1124" s="172"/>
      <c r="AL1124" s="172"/>
      <c r="AM1124" s="165"/>
      <c r="AN1124" s="173"/>
      <c r="AO1124" s="173"/>
      <c r="AP1124" s="173"/>
      <c r="AQ1124" s="173"/>
      <c r="AR1124" s="173"/>
      <c r="AS1124" s="173"/>
      <c r="AT1124" s="173"/>
      <c r="AU1124" s="173"/>
      <c r="AV1124" s="173"/>
      <c r="AW1124" s="173"/>
      <c r="AX1124" s="173"/>
      <c r="AY1124" s="173"/>
      <c r="AZ1124" s="173"/>
      <c r="BA1124" s="173"/>
      <c r="BB1124" s="173"/>
      <c r="BC1124" s="173"/>
      <c r="BD1124" s="173"/>
      <c r="BE1124" s="173"/>
      <c r="BF1124" s="173"/>
      <c r="BG1124" s="173"/>
      <c r="BH1124" s="173"/>
      <c r="BI1124" s="173"/>
      <c r="BJ1124" s="173"/>
      <c r="BK1124" s="173"/>
    </row>
    <row r="1125" spans="1:63">
      <c r="A1125" s="2" t="s">
        <v>26</v>
      </c>
      <c r="B1125" s="3" t="s">
        <v>438</v>
      </c>
      <c r="C1125" s="4"/>
      <c r="D1125" s="4" t="s">
        <v>374</v>
      </c>
      <c r="E1125" s="135" t="str">
        <f t="shared" si="2906"/>
        <v xml:space="preserve">  VTC1,                                           </v>
      </c>
      <c r="F1125" s="6" t="str">
        <f t="shared" si="2975"/>
        <v>5H1_970_754</v>
      </c>
      <c r="G1125" s="6" t="str">
        <f t="shared" si="2976"/>
        <v>BJ</v>
      </c>
      <c r="H1125" s="6" t="str">
        <f t="shared" si="2977"/>
        <v>1AS15H1754</v>
      </c>
      <c r="I1125" s="6" t="str">
        <f t="shared" si="2978"/>
        <v>BJ</v>
      </c>
      <c r="J1125" s="8" t="s">
        <v>498</v>
      </c>
      <c r="K1125" s="2"/>
      <c r="L1125" s="24" t="s">
        <v>1311</v>
      </c>
      <c r="M1125" s="67">
        <v>12</v>
      </c>
      <c r="N1125" s="68">
        <v>2125</v>
      </c>
      <c r="O1125" s="69">
        <v>2124</v>
      </c>
      <c r="P1125" s="42" t="s">
        <v>2289</v>
      </c>
      <c r="Q1125" s="24" t="s">
        <v>1697</v>
      </c>
      <c r="R1125" s="6" t="str">
        <f t="shared" si="2979"/>
        <v>1AS15H1754BJA</v>
      </c>
      <c r="S1125" s="7" t="str">
        <f t="shared" si="2980"/>
        <v>KEIN SERIENEINSATZ</v>
      </c>
      <c r="T1125" s="1" t="str">
        <f t="shared" ref="T1125:T1140" si="2988">IF(H1125=H1123,IF(I1125=I1123,"IndizeNeu (Spalte J, K)",IF(K1125&lt;&gt;"","Neue Variant","")),IF(K1125&lt;&gt;"","Neue Variant",""))</f>
        <v/>
      </c>
      <c r="U1125" s="8"/>
      <c r="V1125" s="8"/>
      <c r="W1125" s="25"/>
      <c r="X1125" s="22"/>
      <c r="Y1125" s="4" t="s">
        <v>374</v>
      </c>
      <c r="Z1125" s="4" t="s">
        <v>374</v>
      </c>
      <c r="AA1125" s="4" t="s">
        <v>374</v>
      </c>
      <c r="AB1125" s="32"/>
      <c r="AC1125" s="173"/>
      <c r="AD1125" s="165" t="s">
        <v>374</v>
      </c>
      <c r="AE1125" s="165"/>
      <c r="AF1125" s="165"/>
      <c r="AG1125" s="171"/>
      <c r="AH1125" s="171"/>
      <c r="AI1125" s="171"/>
      <c r="AJ1125" s="172"/>
      <c r="AK1125" s="172"/>
      <c r="AL1125" s="172"/>
      <c r="AM1125" s="165"/>
      <c r="AN1125" s="173"/>
      <c r="AO1125" s="173"/>
      <c r="AP1125" s="173"/>
      <c r="AQ1125" s="173"/>
      <c r="AR1125" s="173"/>
      <c r="AS1125" s="173"/>
      <c r="AT1125" s="173"/>
      <c r="AU1125" s="173"/>
      <c r="AV1125" s="173"/>
      <c r="AW1125" s="173"/>
      <c r="AX1125" s="173"/>
      <c r="AY1125" s="173"/>
      <c r="AZ1125" s="173"/>
      <c r="BA1125" s="173"/>
      <c r="BB1125" s="173"/>
      <c r="BC1125" s="173"/>
      <c r="BD1125" s="173"/>
      <c r="BE1125" s="173"/>
      <c r="BF1125" s="173"/>
      <c r="BG1125" s="173"/>
      <c r="BH1125" s="173"/>
      <c r="BI1125" s="173"/>
      <c r="BJ1125" s="173"/>
      <c r="BK1125" s="173"/>
    </row>
    <row r="1126" spans="1:63">
      <c r="A1126" s="2" t="s">
        <v>26</v>
      </c>
      <c r="B1126" s="3" t="s">
        <v>438</v>
      </c>
      <c r="C1126" s="4"/>
      <c r="D1126" s="4" t="s">
        <v>374</v>
      </c>
      <c r="E1126" s="135" t="str">
        <f t="shared" ref="E1126" si="2989">CONCATENATE(IF(AC1126&gt;0,$AC$1," ")," ",IF(AD1126&gt;0,$AD$1," ")," ",IF(AE1126&gt;0,$AE$1," ")," ",IF(AF1126&gt;0,$AF$1," ")," ",IF(AG1126&gt;0,$AG$1," ")," ",IF(AH1126&gt;0,$AH$1," ")," ",IF(AI1126&gt;0,$AI$1," ")," ",IF(AJ1126&gt;0,$AJ$1," ")," ",IF(AK1126&gt;0,$AK$1," ")," ",IF(AL1126&gt;0,$AL$1," ")," ",IF(AM1126&gt;0,$AM$1," "),IF(AN1126&gt;0,$AN$1," "),IF(AO1126&gt;0,$AO$1," "),IF(AP1126&gt;0,$AP$1," "),IF(AQ1126&gt;0,$AQ$1," "),IF(AR1126&gt;0,$AR$1," "),IF(AS1126&gt;0,$AS$1," "),IF(AT1126&gt;0,$AT$1," "),IF(AU1126&gt;0,$AU$1," "),IF(AV1126&gt;0,$AV$1," "),IF(AW1126&gt;0,$AW$1," "),IF(AX1126&gt;0,$AX$1," "),IF(AY1126&gt;0,$AY$1," "),IF(AZ1126&gt;0,$AZ$1," "),IF(BA1126&gt;0,$BA$1," "),IF(BB1126&gt;0,$BB$1," "),IF(BC1126&gt;0,$BC$1," "),IF(BD1126&gt;0,$BD$1," "),IF(BE1126&gt;0,$BE$1," "),IF(BF1126&gt;0,$BF$1," "),IF(BG1126&gt;0,$BG$1," "),IF(BH1126&gt;0,$BH$1," "),IF(BI1126&gt;0,$BI$1," "),IF(BJ1126&gt;0,$BJ$1," "),IF(BK1126&gt;0,$BK$1," "),IF(BL1126&gt;0,$BL$1," "))</f>
        <v xml:space="preserve">                                              </v>
      </c>
      <c r="F1126" s="6" t="str">
        <f t="shared" ref="F1126" si="2990">LEFT(Q1126,11)</f>
        <v>5H1_970_754</v>
      </c>
      <c r="G1126" s="6" t="str">
        <f t="shared" ref="G1126" si="2991">IF(LEN(Q1126)=11,0,MID(Q1126,13,2))</f>
        <v>BJ</v>
      </c>
      <c r="H1126" s="6" t="str">
        <f t="shared" ref="H1126" si="2992">CONCATENATE(IF(MID(Q1126,5,3)="970","1AS1"),LEFT(F1126,3),RIGHT(F1126,3))</f>
        <v>1AS15H1754</v>
      </c>
      <c r="I1126" s="6" t="str">
        <f t="shared" ref="I1126" si="2993">IF(G1126=0,"00",IF(LEN(G1126)=1,CONCATENATE(G1126,0),G1126))</f>
        <v>BJ</v>
      </c>
      <c r="J1126" s="8" t="s">
        <v>634</v>
      </c>
      <c r="K1126" s="2"/>
      <c r="L1126" s="24" t="s">
        <v>1311</v>
      </c>
      <c r="M1126" s="67">
        <v>12</v>
      </c>
      <c r="N1126" s="68">
        <v>2125</v>
      </c>
      <c r="O1126" s="69"/>
      <c r="P1126" s="42" t="s">
        <v>2289</v>
      </c>
      <c r="Q1126" s="24" t="s">
        <v>1697</v>
      </c>
      <c r="R1126" s="6" t="str">
        <f t="shared" ref="R1126" si="2994">IF(J1126&lt;&gt;"",CONCATENATE(H1126,I1126,J1126),CONCATENATE(H1126,I1126,K1126))</f>
        <v>1AS15H1754BJD</v>
      </c>
      <c r="S1126" s="7" t="str">
        <f t="shared" ref="S1126" si="2995">IF(N1126="-","KEIN LIEFERUMFANG",IF(AND(N1126&lt;=S$3,O1126=""),"AKTUELL",IF(O1126=N1126-1,"KEIN SERIENEINSATZ",IF(N1126&gt;S$3,"NOCH NICHT AKTUELL",IF(AND(N1126&lt;S$3,O1126&lt;S$3),"NICHT AKTUELL",IF(N1126&lt;=S$3,"AKTUELL"))))))</f>
        <v>NOCH NICHT AKTUELL</v>
      </c>
      <c r="T1126" s="1" t="str">
        <f t="shared" si="2988"/>
        <v/>
      </c>
      <c r="U1126" s="8"/>
      <c r="V1126" s="8"/>
      <c r="W1126" s="25"/>
      <c r="X1126" s="22"/>
      <c r="Y1126" s="4" t="s">
        <v>374</v>
      </c>
      <c r="Z1126" s="4" t="s">
        <v>374</v>
      </c>
      <c r="AA1126" s="4" t="s">
        <v>374</v>
      </c>
      <c r="AB1126" s="32"/>
      <c r="AC1126" s="173"/>
      <c r="AD1126" s="165"/>
      <c r="AE1126" s="165"/>
      <c r="AF1126" s="165"/>
      <c r="AG1126" s="171"/>
      <c r="AH1126" s="171"/>
      <c r="AI1126" s="171"/>
      <c r="AJ1126" s="172"/>
      <c r="AK1126" s="172"/>
      <c r="AL1126" s="172"/>
      <c r="AM1126" s="165"/>
      <c r="AN1126" s="173"/>
      <c r="AO1126" s="173"/>
      <c r="AP1126" s="173"/>
      <c r="AQ1126" s="173"/>
      <c r="AR1126" s="173"/>
      <c r="AS1126" s="173"/>
      <c r="AT1126" s="173"/>
      <c r="AU1126" s="173"/>
      <c r="AV1126" s="173"/>
      <c r="AW1126" s="173"/>
      <c r="AX1126" s="173"/>
      <c r="AY1126" s="173"/>
      <c r="AZ1126" s="173"/>
      <c r="BA1126" s="173"/>
      <c r="BB1126" s="173"/>
      <c r="BC1126" s="173"/>
      <c r="BD1126" s="173"/>
      <c r="BE1126" s="173"/>
      <c r="BF1126" s="173"/>
      <c r="BG1126" s="173"/>
      <c r="BH1126" s="173"/>
      <c r="BI1126" s="173"/>
      <c r="BJ1126" s="173"/>
      <c r="BK1126" s="173"/>
    </row>
    <row r="1127" spans="1:63">
      <c r="A1127" s="2" t="s">
        <v>26</v>
      </c>
      <c r="B1127" s="3" t="s">
        <v>438</v>
      </c>
      <c r="C1127" s="4"/>
      <c r="D1127" s="4" t="s">
        <v>374</v>
      </c>
      <c r="E1127" s="135" t="str">
        <f t="shared" si="2906"/>
        <v xml:space="preserve">                                              </v>
      </c>
      <c r="F1127" s="6" t="str">
        <f t="shared" si="2975"/>
        <v>5H1_970_754</v>
      </c>
      <c r="G1127" s="6" t="str">
        <f t="shared" si="2976"/>
        <v>BK</v>
      </c>
      <c r="H1127" s="6" t="str">
        <f t="shared" si="2977"/>
        <v>1AS15H1754</v>
      </c>
      <c r="I1127" s="6" t="str">
        <f t="shared" si="2978"/>
        <v>BK</v>
      </c>
      <c r="J1127" s="8" t="s">
        <v>498</v>
      </c>
      <c r="K1127" s="2"/>
      <c r="L1127" s="24" t="s">
        <v>899</v>
      </c>
      <c r="M1127" s="67">
        <v>12</v>
      </c>
      <c r="N1127" s="68">
        <v>2125</v>
      </c>
      <c r="O1127" s="69">
        <v>2124</v>
      </c>
      <c r="P1127" s="42" t="s">
        <v>2289</v>
      </c>
      <c r="Q1127" s="24" t="s">
        <v>1698</v>
      </c>
      <c r="R1127" s="6" t="str">
        <f t="shared" si="2979"/>
        <v>1AS15H1754BKA</v>
      </c>
      <c r="S1127" s="7" t="str">
        <f t="shared" si="2980"/>
        <v>KEIN SERIENEINSATZ</v>
      </c>
      <c r="T1127" s="1" t="str">
        <f t="shared" si="2988"/>
        <v/>
      </c>
      <c r="U1127" s="8"/>
      <c r="V1127" s="8"/>
      <c r="W1127" s="25"/>
      <c r="X1127" s="22"/>
      <c r="Y1127" s="4" t="s">
        <v>566</v>
      </c>
      <c r="Z1127" s="4" t="s">
        <v>374</v>
      </c>
      <c r="AA1127" s="4" t="s">
        <v>374</v>
      </c>
      <c r="AB1127" s="32"/>
      <c r="AC1127" s="173"/>
      <c r="AD1127" s="165"/>
      <c r="AE1127" s="165"/>
      <c r="AF1127" s="165"/>
      <c r="AG1127" s="171"/>
      <c r="AH1127" s="171"/>
      <c r="AI1127" s="171"/>
      <c r="AJ1127" s="172"/>
      <c r="AK1127" s="172"/>
      <c r="AL1127" s="172"/>
      <c r="AM1127" s="165"/>
      <c r="AN1127" s="173"/>
      <c r="AO1127" s="173"/>
      <c r="AP1127" s="173"/>
      <c r="AQ1127" s="173"/>
      <c r="AR1127" s="173"/>
      <c r="AS1127" s="173"/>
      <c r="AT1127" s="173"/>
      <c r="AU1127" s="173"/>
      <c r="AV1127" s="173"/>
      <c r="AW1127" s="173"/>
      <c r="AX1127" s="173"/>
      <c r="AY1127" s="173"/>
      <c r="AZ1127" s="173"/>
      <c r="BA1127" s="173"/>
      <c r="BB1127" s="173"/>
      <c r="BC1127" s="173"/>
      <c r="BD1127" s="173"/>
      <c r="BE1127" s="173"/>
      <c r="BF1127" s="173"/>
      <c r="BG1127" s="173"/>
      <c r="BH1127" s="173"/>
      <c r="BI1127" s="173"/>
      <c r="BJ1127" s="173"/>
      <c r="BK1127" s="173"/>
    </row>
    <row r="1128" spans="1:63">
      <c r="A1128" s="2" t="s">
        <v>26</v>
      </c>
      <c r="B1128" s="3" t="s">
        <v>438</v>
      </c>
      <c r="C1128" s="4"/>
      <c r="D1128" s="4" t="s">
        <v>374</v>
      </c>
      <c r="E1128" s="135" t="str">
        <f t="shared" ref="E1128" si="2996">CONCATENATE(IF(AC1128&gt;0,$AC$1," ")," ",IF(AD1128&gt;0,$AD$1," ")," ",IF(AE1128&gt;0,$AE$1," ")," ",IF(AF1128&gt;0,$AF$1," ")," ",IF(AG1128&gt;0,$AG$1," ")," ",IF(AH1128&gt;0,$AH$1," ")," ",IF(AI1128&gt;0,$AI$1," ")," ",IF(AJ1128&gt;0,$AJ$1," ")," ",IF(AK1128&gt;0,$AK$1," ")," ",IF(AL1128&gt;0,$AL$1," ")," ",IF(AM1128&gt;0,$AM$1," "),IF(AN1128&gt;0,$AN$1," "),IF(AO1128&gt;0,$AO$1," "),IF(AP1128&gt;0,$AP$1," "),IF(AQ1128&gt;0,$AQ$1," "),IF(AR1128&gt;0,$AR$1," "),IF(AS1128&gt;0,$AS$1," "),IF(AT1128&gt;0,$AT$1," "),IF(AU1128&gt;0,$AU$1," "),IF(AV1128&gt;0,$AV$1," "),IF(AW1128&gt;0,$AW$1," "),IF(AX1128&gt;0,$AX$1," "),IF(AY1128&gt;0,$AY$1," "),IF(AZ1128&gt;0,$AZ$1," "),IF(BA1128&gt;0,$BA$1," "),IF(BB1128&gt;0,$BB$1," "),IF(BC1128&gt;0,$BC$1," "),IF(BD1128&gt;0,$BD$1," "),IF(BE1128&gt;0,$BE$1," "),IF(BF1128&gt;0,$BF$1," "),IF(BG1128&gt;0,$BG$1," "),IF(BH1128&gt;0,$BH$1," "),IF(BI1128&gt;0,$BI$1," "),IF(BJ1128&gt;0,$BJ$1," "),IF(BK1128&gt;0,$BK$1," "),IF(BL1128&gt;0,$BL$1," "))</f>
        <v xml:space="preserve">                                              </v>
      </c>
      <c r="F1128" s="6" t="str">
        <f t="shared" ref="F1128" si="2997">LEFT(Q1128,11)</f>
        <v>5H1_970_754</v>
      </c>
      <c r="G1128" s="6" t="str">
        <f t="shared" ref="G1128" si="2998">IF(LEN(Q1128)=11,0,MID(Q1128,13,2))</f>
        <v>BK</v>
      </c>
      <c r="H1128" s="6" t="str">
        <f t="shared" ref="H1128" si="2999">CONCATENATE(IF(MID(Q1128,5,3)="970","1AS1"),LEFT(F1128,3),RIGHT(F1128,3))</f>
        <v>1AS15H1754</v>
      </c>
      <c r="I1128" s="6" t="str">
        <f t="shared" ref="I1128" si="3000">IF(G1128=0,"00",IF(LEN(G1128)=1,CONCATENATE(G1128,0),G1128))</f>
        <v>BK</v>
      </c>
      <c r="J1128" s="8" t="s">
        <v>634</v>
      </c>
      <c r="K1128" s="2"/>
      <c r="L1128" s="24" t="s">
        <v>899</v>
      </c>
      <c r="M1128" s="67">
        <v>12</v>
      </c>
      <c r="N1128" s="68">
        <v>2125</v>
      </c>
      <c r="O1128" s="69"/>
      <c r="P1128" s="42" t="s">
        <v>2289</v>
      </c>
      <c r="Q1128" s="24" t="s">
        <v>1698</v>
      </c>
      <c r="R1128" s="6" t="str">
        <f t="shared" ref="R1128" si="3001">IF(J1128&lt;&gt;"",CONCATENATE(H1128,I1128,J1128),CONCATENATE(H1128,I1128,K1128))</f>
        <v>1AS15H1754BKD</v>
      </c>
      <c r="S1128" s="7" t="str">
        <f t="shared" ref="S1128" si="3002">IF(N1128="-","KEIN LIEFERUMFANG",IF(AND(N1128&lt;=S$3,O1128=""),"AKTUELL",IF(O1128=N1128-1,"KEIN SERIENEINSATZ",IF(N1128&gt;S$3,"NOCH NICHT AKTUELL",IF(AND(N1128&lt;S$3,O1128&lt;S$3),"NICHT AKTUELL",IF(N1128&lt;=S$3,"AKTUELL"))))))</f>
        <v>NOCH NICHT AKTUELL</v>
      </c>
      <c r="T1128" s="1" t="str">
        <f t="shared" si="2988"/>
        <v/>
      </c>
      <c r="U1128" s="8"/>
      <c r="V1128" s="8"/>
      <c r="W1128" s="25"/>
      <c r="X1128" s="22"/>
      <c r="Y1128" s="4" t="s">
        <v>566</v>
      </c>
      <c r="Z1128" s="4" t="s">
        <v>374</v>
      </c>
      <c r="AA1128" s="4" t="s">
        <v>374</v>
      </c>
      <c r="AB1128" s="32"/>
      <c r="AC1128" s="173"/>
      <c r="AD1128" s="165"/>
      <c r="AE1128" s="165"/>
      <c r="AF1128" s="165"/>
      <c r="AG1128" s="171"/>
      <c r="AH1128" s="171"/>
      <c r="AI1128" s="171"/>
      <c r="AJ1128" s="172"/>
      <c r="AK1128" s="172"/>
      <c r="AL1128" s="172"/>
      <c r="AM1128" s="165"/>
      <c r="AN1128" s="173"/>
      <c r="AO1128" s="173"/>
      <c r="AP1128" s="173"/>
      <c r="AQ1128" s="173"/>
      <c r="AR1128" s="173"/>
      <c r="AS1128" s="173"/>
      <c r="AT1128" s="173"/>
      <c r="AU1128" s="173"/>
      <c r="AV1128" s="173"/>
      <c r="AW1128" s="173"/>
      <c r="AX1128" s="173"/>
      <c r="AY1128" s="173"/>
      <c r="AZ1128" s="173"/>
      <c r="BA1128" s="173"/>
      <c r="BB1128" s="173"/>
      <c r="BC1128" s="173"/>
      <c r="BD1128" s="173"/>
      <c r="BE1128" s="173"/>
      <c r="BF1128" s="173"/>
      <c r="BG1128" s="173"/>
      <c r="BH1128" s="173"/>
      <c r="BI1128" s="173"/>
      <c r="BJ1128" s="173"/>
      <c r="BK1128" s="173"/>
    </row>
    <row r="1129" spans="1:63">
      <c r="A1129" s="2" t="s">
        <v>26</v>
      </c>
      <c r="B1129" s="3" t="s">
        <v>438</v>
      </c>
      <c r="C1129" s="4"/>
      <c r="D1129" s="4" t="s">
        <v>374</v>
      </c>
      <c r="E1129" s="135" t="str">
        <f t="shared" si="2906"/>
        <v xml:space="preserve">  VTC1,                                           </v>
      </c>
      <c r="F1129" s="6" t="str">
        <f t="shared" si="2975"/>
        <v>5H1_970_754</v>
      </c>
      <c r="G1129" s="6" t="str">
        <f t="shared" si="2976"/>
        <v>BL</v>
      </c>
      <c r="H1129" s="6" t="str">
        <f t="shared" si="2977"/>
        <v>1AS15H1754</v>
      </c>
      <c r="I1129" s="6" t="str">
        <f t="shared" si="2978"/>
        <v>BL</v>
      </c>
      <c r="J1129" s="8" t="s">
        <v>498</v>
      </c>
      <c r="K1129" s="2"/>
      <c r="L1129" s="24" t="s">
        <v>309</v>
      </c>
      <c r="M1129" s="67">
        <v>12</v>
      </c>
      <c r="N1129" s="68">
        <v>2125</v>
      </c>
      <c r="O1129" s="69">
        <v>2124</v>
      </c>
      <c r="P1129" s="42" t="s">
        <v>2289</v>
      </c>
      <c r="Q1129" s="24" t="s">
        <v>1699</v>
      </c>
      <c r="R1129" s="6" t="str">
        <f t="shared" si="2979"/>
        <v>1AS15H1754BLA</v>
      </c>
      <c r="S1129" s="7" t="str">
        <f t="shared" si="2980"/>
        <v>KEIN SERIENEINSATZ</v>
      </c>
      <c r="T1129" s="1" t="str">
        <f t="shared" si="2988"/>
        <v/>
      </c>
      <c r="U1129" s="8"/>
      <c r="V1129" s="8" t="s">
        <v>508</v>
      </c>
      <c r="W1129" s="25"/>
      <c r="X1129" s="22"/>
      <c r="Y1129" s="4" t="s">
        <v>566</v>
      </c>
      <c r="Z1129" s="4" t="s">
        <v>374</v>
      </c>
      <c r="AA1129" s="4" t="s">
        <v>374</v>
      </c>
      <c r="AB1129" s="32"/>
      <c r="AC1129" s="173"/>
      <c r="AD1129" s="165" t="s">
        <v>374</v>
      </c>
      <c r="AE1129" s="165"/>
      <c r="AF1129" s="165"/>
      <c r="AG1129" s="171"/>
      <c r="AH1129" s="171"/>
      <c r="AI1129" s="171"/>
      <c r="AJ1129" s="172"/>
      <c r="AK1129" s="172"/>
      <c r="AL1129" s="172"/>
      <c r="AM1129" s="165"/>
      <c r="AN1129" s="173"/>
      <c r="AO1129" s="173"/>
      <c r="AP1129" s="173"/>
      <c r="AQ1129" s="173"/>
      <c r="AR1129" s="173"/>
      <c r="AS1129" s="173"/>
      <c r="AT1129" s="173"/>
      <c r="AU1129" s="173"/>
      <c r="AV1129" s="173"/>
      <c r="AW1129" s="173"/>
      <c r="AX1129" s="173"/>
      <c r="AY1129" s="173"/>
      <c r="AZ1129" s="173"/>
      <c r="BA1129" s="173"/>
      <c r="BB1129" s="173"/>
      <c r="BC1129" s="173"/>
      <c r="BD1129" s="173"/>
      <c r="BE1129" s="173"/>
      <c r="BF1129" s="173"/>
      <c r="BG1129" s="173"/>
      <c r="BH1129" s="173"/>
      <c r="BI1129" s="173"/>
      <c r="BJ1129" s="173"/>
      <c r="BK1129" s="173"/>
    </row>
    <row r="1130" spans="1:63">
      <c r="A1130" s="2" t="s">
        <v>26</v>
      </c>
      <c r="B1130" s="3" t="s">
        <v>438</v>
      </c>
      <c r="C1130" s="4"/>
      <c r="D1130" s="4" t="s">
        <v>374</v>
      </c>
      <c r="E1130" s="135" t="str">
        <f t="shared" ref="E1130" si="3003">CONCATENATE(IF(AC1130&gt;0,$AC$1," ")," ",IF(AD1130&gt;0,$AD$1," ")," ",IF(AE1130&gt;0,$AE$1," ")," ",IF(AF1130&gt;0,$AF$1," ")," ",IF(AG1130&gt;0,$AG$1," ")," ",IF(AH1130&gt;0,$AH$1," ")," ",IF(AI1130&gt;0,$AI$1," ")," ",IF(AJ1130&gt;0,$AJ$1," ")," ",IF(AK1130&gt;0,$AK$1," ")," ",IF(AL1130&gt;0,$AL$1," ")," ",IF(AM1130&gt;0,$AM$1," "),IF(AN1130&gt;0,$AN$1," "),IF(AO1130&gt;0,$AO$1," "),IF(AP1130&gt;0,$AP$1," "),IF(AQ1130&gt;0,$AQ$1," "),IF(AR1130&gt;0,$AR$1," "),IF(AS1130&gt;0,$AS$1," "),IF(AT1130&gt;0,$AT$1," "),IF(AU1130&gt;0,$AU$1," "),IF(AV1130&gt;0,$AV$1," "),IF(AW1130&gt;0,$AW$1," "),IF(AX1130&gt;0,$AX$1," "),IF(AY1130&gt;0,$AY$1," "),IF(AZ1130&gt;0,$AZ$1," "),IF(BA1130&gt;0,$BA$1," "),IF(BB1130&gt;0,$BB$1," "),IF(BC1130&gt;0,$BC$1," "),IF(BD1130&gt;0,$BD$1," "),IF(BE1130&gt;0,$BE$1," "),IF(BF1130&gt;0,$BF$1," "),IF(BG1130&gt;0,$BG$1," "),IF(BH1130&gt;0,$BH$1," "),IF(BI1130&gt;0,$BI$1," "),IF(BJ1130&gt;0,$BJ$1," "),IF(BK1130&gt;0,$BK$1," "),IF(BL1130&gt;0,$BL$1," "))</f>
        <v xml:space="preserve">                                              </v>
      </c>
      <c r="F1130" s="6" t="str">
        <f t="shared" ref="F1130" si="3004">LEFT(Q1130,11)</f>
        <v>5H1_970_754</v>
      </c>
      <c r="G1130" s="6" t="str">
        <f t="shared" ref="G1130" si="3005">IF(LEN(Q1130)=11,0,MID(Q1130,13,2))</f>
        <v>BL</v>
      </c>
      <c r="H1130" s="6" t="str">
        <f t="shared" ref="H1130" si="3006">CONCATENATE(IF(MID(Q1130,5,3)="970","1AS1"),LEFT(F1130,3),RIGHT(F1130,3))</f>
        <v>1AS15H1754</v>
      </c>
      <c r="I1130" s="6" t="str">
        <f t="shared" ref="I1130" si="3007">IF(G1130=0,"00",IF(LEN(G1130)=1,CONCATENATE(G1130,0),G1130))</f>
        <v>BL</v>
      </c>
      <c r="J1130" s="8" t="s">
        <v>634</v>
      </c>
      <c r="K1130" s="2"/>
      <c r="L1130" s="24" t="s">
        <v>309</v>
      </c>
      <c r="M1130" s="67">
        <v>12</v>
      </c>
      <c r="N1130" s="68">
        <v>2125</v>
      </c>
      <c r="O1130" s="69"/>
      <c r="P1130" s="42" t="s">
        <v>2289</v>
      </c>
      <c r="Q1130" s="24" t="s">
        <v>1699</v>
      </c>
      <c r="R1130" s="6" t="str">
        <f t="shared" ref="R1130" si="3008">IF(J1130&lt;&gt;"",CONCATENATE(H1130,I1130,J1130),CONCATENATE(H1130,I1130,K1130))</f>
        <v>1AS15H1754BLD</v>
      </c>
      <c r="S1130" s="7" t="str">
        <f t="shared" ref="S1130" si="3009">IF(N1130="-","KEIN LIEFERUMFANG",IF(AND(N1130&lt;=S$3,O1130=""),"AKTUELL",IF(O1130=N1130-1,"KEIN SERIENEINSATZ",IF(N1130&gt;S$3,"NOCH NICHT AKTUELL",IF(AND(N1130&lt;S$3,O1130&lt;S$3),"NICHT AKTUELL",IF(N1130&lt;=S$3,"AKTUELL"))))))</f>
        <v>NOCH NICHT AKTUELL</v>
      </c>
      <c r="T1130" s="1" t="str">
        <f t="shared" si="2988"/>
        <v/>
      </c>
      <c r="U1130" s="8"/>
      <c r="V1130" s="8" t="s">
        <v>508</v>
      </c>
      <c r="W1130" s="25"/>
      <c r="X1130" s="22"/>
      <c r="Y1130" s="4" t="s">
        <v>566</v>
      </c>
      <c r="Z1130" s="4" t="s">
        <v>374</v>
      </c>
      <c r="AA1130" s="4" t="s">
        <v>374</v>
      </c>
      <c r="AB1130" s="32"/>
      <c r="AC1130" s="173"/>
      <c r="AD1130" s="165"/>
      <c r="AE1130" s="165"/>
      <c r="AF1130" s="165"/>
      <c r="AG1130" s="171"/>
      <c r="AH1130" s="171"/>
      <c r="AI1130" s="171"/>
      <c r="AJ1130" s="172"/>
      <c r="AK1130" s="172"/>
      <c r="AL1130" s="172"/>
      <c r="AM1130" s="165"/>
      <c r="AN1130" s="173"/>
      <c r="AO1130" s="173"/>
      <c r="AP1130" s="173"/>
      <c r="AQ1130" s="173"/>
      <c r="AR1130" s="173"/>
      <c r="AS1130" s="173"/>
      <c r="AT1130" s="173"/>
      <c r="AU1130" s="173"/>
      <c r="AV1130" s="173"/>
      <c r="AW1130" s="173"/>
      <c r="AX1130" s="173"/>
      <c r="AY1130" s="173"/>
      <c r="AZ1130" s="173"/>
      <c r="BA1130" s="173"/>
      <c r="BB1130" s="173"/>
      <c r="BC1130" s="173"/>
      <c r="BD1130" s="173"/>
      <c r="BE1130" s="173"/>
      <c r="BF1130" s="173"/>
      <c r="BG1130" s="173"/>
      <c r="BH1130" s="173"/>
      <c r="BI1130" s="173"/>
      <c r="BJ1130" s="173"/>
      <c r="BK1130" s="173"/>
    </row>
    <row r="1131" spans="1:63">
      <c r="A1131" s="2" t="s">
        <v>26</v>
      </c>
      <c r="B1131" s="3" t="s">
        <v>438</v>
      </c>
      <c r="C1131" s="4"/>
      <c r="D1131" s="4" t="s">
        <v>374</v>
      </c>
      <c r="E1131" s="135" t="str">
        <f t="shared" si="2906"/>
        <v xml:space="preserve">  VTC1,                                           </v>
      </c>
      <c r="F1131" s="6" t="str">
        <f t="shared" si="2975"/>
        <v>5H1_970_754</v>
      </c>
      <c r="G1131" s="6" t="str">
        <f t="shared" si="2976"/>
        <v>BM</v>
      </c>
      <c r="H1131" s="6" t="str">
        <f t="shared" si="2977"/>
        <v>1AS15H1754</v>
      </c>
      <c r="I1131" s="6" t="str">
        <f t="shared" si="2978"/>
        <v>BM</v>
      </c>
      <c r="J1131" s="8" t="s">
        <v>498</v>
      </c>
      <c r="K1131" s="2"/>
      <c r="L1131" s="24" t="s">
        <v>310</v>
      </c>
      <c r="M1131" s="67">
        <v>12</v>
      </c>
      <c r="N1131" s="68">
        <v>2125</v>
      </c>
      <c r="O1131" s="69">
        <v>2124</v>
      </c>
      <c r="P1131" s="42" t="s">
        <v>2289</v>
      </c>
      <c r="Q1131" s="24" t="s">
        <v>1700</v>
      </c>
      <c r="R1131" s="6" t="str">
        <f t="shared" si="2979"/>
        <v>1AS15H1754BMA</v>
      </c>
      <c r="S1131" s="7" t="str">
        <f t="shared" si="2980"/>
        <v>KEIN SERIENEINSATZ</v>
      </c>
      <c r="T1131" s="1" t="str">
        <f t="shared" si="2988"/>
        <v/>
      </c>
      <c r="U1131" s="8"/>
      <c r="V1131" s="8"/>
      <c r="W1131" s="25"/>
      <c r="X1131" s="22"/>
      <c r="Y1131" s="4" t="s">
        <v>374</v>
      </c>
      <c r="Z1131" s="4" t="s">
        <v>374</v>
      </c>
      <c r="AA1131" s="4" t="s">
        <v>374</v>
      </c>
      <c r="AB1131" s="32"/>
      <c r="AC1131" s="173"/>
      <c r="AD1131" s="165" t="s">
        <v>374</v>
      </c>
      <c r="AE1131" s="165"/>
      <c r="AF1131" s="165"/>
      <c r="AG1131" s="171"/>
      <c r="AH1131" s="171"/>
      <c r="AI1131" s="171"/>
      <c r="AJ1131" s="172"/>
      <c r="AK1131" s="172"/>
      <c r="AL1131" s="172"/>
      <c r="AM1131" s="165"/>
      <c r="AN1131" s="173"/>
      <c r="AO1131" s="173"/>
      <c r="AP1131" s="173"/>
      <c r="AQ1131" s="173"/>
      <c r="AR1131" s="173"/>
      <c r="AS1131" s="173"/>
      <c r="AT1131" s="173"/>
      <c r="AU1131" s="173"/>
      <c r="AV1131" s="173"/>
      <c r="AW1131" s="173"/>
      <c r="AX1131" s="173"/>
      <c r="AY1131" s="173"/>
      <c r="AZ1131" s="173"/>
      <c r="BA1131" s="173"/>
      <c r="BB1131" s="173"/>
      <c r="BC1131" s="173"/>
      <c r="BD1131" s="173"/>
      <c r="BE1131" s="173"/>
      <c r="BF1131" s="173"/>
      <c r="BG1131" s="173"/>
      <c r="BH1131" s="173"/>
      <c r="BI1131" s="173"/>
      <c r="BJ1131" s="173"/>
      <c r="BK1131" s="173"/>
    </row>
    <row r="1132" spans="1:63">
      <c r="A1132" s="2" t="s">
        <v>26</v>
      </c>
      <c r="B1132" s="3" t="s">
        <v>438</v>
      </c>
      <c r="C1132" s="4"/>
      <c r="D1132" s="4" t="s">
        <v>374</v>
      </c>
      <c r="E1132" s="135" t="str">
        <f t="shared" ref="E1132" si="3010">CONCATENATE(IF(AC1132&gt;0,$AC$1," ")," ",IF(AD1132&gt;0,$AD$1," ")," ",IF(AE1132&gt;0,$AE$1," ")," ",IF(AF1132&gt;0,$AF$1," ")," ",IF(AG1132&gt;0,$AG$1," ")," ",IF(AH1132&gt;0,$AH$1," ")," ",IF(AI1132&gt;0,$AI$1," ")," ",IF(AJ1132&gt;0,$AJ$1," ")," ",IF(AK1132&gt;0,$AK$1," ")," ",IF(AL1132&gt;0,$AL$1," ")," ",IF(AM1132&gt;0,$AM$1," "),IF(AN1132&gt;0,$AN$1," "),IF(AO1132&gt;0,$AO$1," "),IF(AP1132&gt;0,$AP$1," "),IF(AQ1132&gt;0,$AQ$1," "),IF(AR1132&gt;0,$AR$1," "),IF(AS1132&gt;0,$AS$1," "),IF(AT1132&gt;0,$AT$1," "),IF(AU1132&gt;0,$AU$1," "),IF(AV1132&gt;0,$AV$1," "),IF(AW1132&gt;0,$AW$1," "),IF(AX1132&gt;0,$AX$1," "),IF(AY1132&gt;0,$AY$1," "),IF(AZ1132&gt;0,$AZ$1," "),IF(BA1132&gt;0,$BA$1," "),IF(BB1132&gt;0,$BB$1," "),IF(BC1132&gt;0,$BC$1," "),IF(BD1132&gt;0,$BD$1," "),IF(BE1132&gt;0,$BE$1," "),IF(BF1132&gt;0,$BF$1," "),IF(BG1132&gt;0,$BG$1," "),IF(BH1132&gt;0,$BH$1," "),IF(BI1132&gt;0,$BI$1," "),IF(BJ1132&gt;0,$BJ$1," "),IF(BK1132&gt;0,$BK$1," "),IF(BL1132&gt;0,$BL$1," "))</f>
        <v xml:space="preserve">                                              </v>
      </c>
      <c r="F1132" s="6" t="str">
        <f t="shared" ref="F1132" si="3011">LEFT(Q1132,11)</f>
        <v>5H1_970_754</v>
      </c>
      <c r="G1132" s="6" t="str">
        <f t="shared" ref="G1132" si="3012">IF(LEN(Q1132)=11,0,MID(Q1132,13,2))</f>
        <v>BM</v>
      </c>
      <c r="H1132" s="6" t="str">
        <f t="shared" ref="H1132" si="3013">CONCATENATE(IF(MID(Q1132,5,3)="970","1AS1"),LEFT(F1132,3),RIGHT(F1132,3))</f>
        <v>1AS15H1754</v>
      </c>
      <c r="I1132" s="6" t="str">
        <f t="shared" ref="I1132" si="3014">IF(G1132=0,"00",IF(LEN(G1132)=1,CONCATENATE(G1132,0),G1132))</f>
        <v>BM</v>
      </c>
      <c r="J1132" s="8" t="s">
        <v>634</v>
      </c>
      <c r="K1132" s="2"/>
      <c r="L1132" s="24" t="s">
        <v>310</v>
      </c>
      <c r="M1132" s="67">
        <v>12</v>
      </c>
      <c r="N1132" s="68">
        <v>2125</v>
      </c>
      <c r="O1132" s="69"/>
      <c r="P1132" s="42" t="s">
        <v>2289</v>
      </c>
      <c r="Q1132" s="24" t="s">
        <v>1700</v>
      </c>
      <c r="R1132" s="6" t="str">
        <f t="shared" ref="R1132" si="3015">IF(J1132&lt;&gt;"",CONCATENATE(H1132,I1132,J1132),CONCATENATE(H1132,I1132,K1132))</f>
        <v>1AS15H1754BMD</v>
      </c>
      <c r="S1132" s="7" t="str">
        <f t="shared" ref="S1132" si="3016">IF(N1132="-","KEIN LIEFERUMFANG",IF(AND(N1132&lt;=S$3,O1132=""),"AKTUELL",IF(O1132=N1132-1,"KEIN SERIENEINSATZ",IF(N1132&gt;S$3,"NOCH NICHT AKTUELL",IF(AND(N1132&lt;S$3,O1132&lt;S$3),"NICHT AKTUELL",IF(N1132&lt;=S$3,"AKTUELL"))))))</f>
        <v>NOCH NICHT AKTUELL</v>
      </c>
      <c r="T1132" s="1" t="str">
        <f t="shared" si="2988"/>
        <v/>
      </c>
      <c r="U1132" s="8"/>
      <c r="V1132" s="8"/>
      <c r="W1132" s="25"/>
      <c r="X1132" s="22"/>
      <c r="Y1132" s="4" t="s">
        <v>374</v>
      </c>
      <c r="Z1132" s="4" t="s">
        <v>374</v>
      </c>
      <c r="AA1132" s="4" t="s">
        <v>374</v>
      </c>
      <c r="AB1132" s="32"/>
      <c r="AC1132" s="173"/>
      <c r="AD1132" s="165"/>
      <c r="AE1132" s="165"/>
      <c r="AF1132" s="165"/>
      <c r="AG1132" s="171"/>
      <c r="AH1132" s="171"/>
      <c r="AI1132" s="171"/>
      <c r="AJ1132" s="172"/>
      <c r="AK1132" s="172"/>
      <c r="AL1132" s="172"/>
      <c r="AM1132" s="165"/>
      <c r="AN1132" s="173"/>
      <c r="AO1132" s="173"/>
      <c r="AP1132" s="173"/>
      <c r="AQ1132" s="173"/>
      <c r="AR1132" s="173"/>
      <c r="AS1132" s="173"/>
      <c r="AT1132" s="173"/>
      <c r="AU1132" s="173"/>
      <c r="AV1132" s="173"/>
      <c r="AW1132" s="173"/>
      <c r="AX1132" s="173"/>
      <c r="AY1132" s="173"/>
      <c r="AZ1132" s="173"/>
      <c r="BA1132" s="173"/>
      <c r="BB1132" s="173"/>
      <c r="BC1132" s="173"/>
      <c r="BD1132" s="173"/>
      <c r="BE1132" s="173"/>
      <c r="BF1132" s="173"/>
      <c r="BG1132" s="173"/>
      <c r="BH1132" s="173"/>
      <c r="BI1132" s="173"/>
      <c r="BJ1132" s="173"/>
      <c r="BK1132" s="173"/>
    </row>
    <row r="1133" spans="1:63">
      <c r="A1133" s="2" t="s">
        <v>26</v>
      </c>
      <c r="B1133" s="3" t="s">
        <v>438</v>
      </c>
      <c r="C1133" s="4"/>
      <c r="D1133" s="4" t="s">
        <v>374</v>
      </c>
      <c r="E1133" s="135" t="str">
        <f t="shared" si="2906"/>
        <v xml:space="preserve">                                              </v>
      </c>
      <c r="F1133" s="6" t="str">
        <f t="shared" si="2975"/>
        <v>5H1_970_754</v>
      </c>
      <c r="G1133" s="6" t="str">
        <f t="shared" si="2976"/>
        <v>BN</v>
      </c>
      <c r="H1133" s="6" t="str">
        <f t="shared" si="2977"/>
        <v>1AS15H1754</v>
      </c>
      <c r="I1133" s="6" t="str">
        <f t="shared" si="2978"/>
        <v>BN</v>
      </c>
      <c r="J1133" s="8" t="s">
        <v>498</v>
      </c>
      <c r="K1133" s="2"/>
      <c r="L1133" s="24" t="s">
        <v>311</v>
      </c>
      <c r="M1133" s="67">
        <v>12</v>
      </c>
      <c r="N1133" s="68">
        <v>2125</v>
      </c>
      <c r="O1133" s="69">
        <v>2124</v>
      </c>
      <c r="P1133" s="42" t="s">
        <v>2289</v>
      </c>
      <c r="Q1133" s="24" t="s">
        <v>1701</v>
      </c>
      <c r="R1133" s="6" t="str">
        <f t="shared" si="2979"/>
        <v>1AS15H1754BNA</v>
      </c>
      <c r="S1133" s="7" t="str">
        <f t="shared" si="2980"/>
        <v>KEIN SERIENEINSATZ</v>
      </c>
      <c r="T1133" s="1" t="str">
        <f t="shared" si="2988"/>
        <v/>
      </c>
      <c r="U1133" s="8"/>
      <c r="V1133" s="8"/>
      <c r="W1133" s="25"/>
      <c r="X1133" s="22"/>
      <c r="Y1133" s="4" t="s">
        <v>566</v>
      </c>
      <c r="Z1133" s="4" t="s">
        <v>374</v>
      </c>
      <c r="AA1133" s="4" t="s">
        <v>374</v>
      </c>
      <c r="AB1133" s="32"/>
      <c r="AC1133" s="173"/>
      <c r="AD1133" s="165"/>
      <c r="AE1133" s="165"/>
      <c r="AF1133" s="165"/>
      <c r="AG1133" s="171"/>
      <c r="AH1133" s="171"/>
      <c r="AI1133" s="171"/>
      <c r="AJ1133" s="172"/>
      <c r="AK1133" s="172"/>
      <c r="AL1133" s="172"/>
      <c r="AM1133" s="165"/>
      <c r="AN1133" s="173"/>
      <c r="AO1133" s="173"/>
      <c r="AP1133" s="173"/>
      <c r="AQ1133" s="173"/>
      <c r="AR1133" s="173"/>
      <c r="AS1133" s="173"/>
      <c r="AT1133" s="173"/>
      <c r="AU1133" s="173"/>
      <c r="AV1133" s="173"/>
      <c r="AW1133" s="173"/>
      <c r="AX1133" s="173"/>
      <c r="AY1133" s="173"/>
      <c r="AZ1133" s="173"/>
      <c r="BA1133" s="173"/>
      <c r="BB1133" s="173"/>
      <c r="BC1133" s="173"/>
      <c r="BD1133" s="173"/>
      <c r="BE1133" s="173"/>
      <c r="BF1133" s="173"/>
      <c r="BG1133" s="173"/>
      <c r="BH1133" s="173"/>
      <c r="BI1133" s="173"/>
      <c r="BJ1133" s="173"/>
      <c r="BK1133" s="173"/>
    </row>
    <row r="1134" spans="1:63">
      <c r="A1134" s="2" t="s">
        <v>26</v>
      </c>
      <c r="B1134" s="3" t="s">
        <v>438</v>
      </c>
      <c r="C1134" s="4"/>
      <c r="D1134" s="4" t="s">
        <v>374</v>
      </c>
      <c r="E1134" s="135" t="str">
        <f t="shared" ref="E1134" si="3017">CONCATENATE(IF(AC1134&gt;0,$AC$1," ")," ",IF(AD1134&gt;0,$AD$1," ")," ",IF(AE1134&gt;0,$AE$1," ")," ",IF(AF1134&gt;0,$AF$1," ")," ",IF(AG1134&gt;0,$AG$1," ")," ",IF(AH1134&gt;0,$AH$1," ")," ",IF(AI1134&gt;0,$AI$1," ")," ",IF(AJ1134&gt;0,$AJ$1," ")," ",IF(AK1134&gt;0,$AK$1," ")," ",IF(AL1134&gt;0,$AL$1," ")," ",IF(AM1134&gt;0,$AM$1," "),IF(AN1134&gt;0,$AN$1," "),IF(AO1134&gt;0,$AO$1," "),IF(AP1134&gt;0,$AP$1," "),IF(AQ1134&gt;0,$AQ$1," "),IF(AR1134&gt;0,$AR$1," "),IF(AS1134&gt;0,$AS$1," "),IF(AT1134&gt;0,$AT$1," "),IF(AU1134&gt;0,$AU$1," "),IF(AV1134&gt;0,$AV$1," "),IF(AW1134&gt;0,$AW$1," "),IF(AX1134&gt;0,$AX$1," "),IF(AY1134&gt;0,$AY$1," "),IF(AZ1134&gt;0,$AZ$1," "),IF(BA1134&gt;0,$BA$1," "),IF(BB1134&gt;0,$BB$1," "),IF(BC1134&gt;0,$BC$1," "),IF(BD1134&gt;0,$BD$1," "),IF(BE1134&gt;0,$BE$1," "),IF(BF1134&gt;0,$BF$1," "),IF(BG1134&gt;0,$BG$1," "),IF(BH1134&gt;0,$BH$1," "),IF(BI1134&gt;0,$BI$1," "),IF(BJ1134&gt;0,$BJ$1," "),IF(BK1134&gt;0,$BK$1," "),IF(BL1134&gt;0,$BL$1," "))</f>
        <v xml:space="preserve">                                              </v>
      </c>
      <c r="F1134" s="6" t="str">
        <f t="shared" ref="F1134" si="3018">LEFT(Q1134,11)</f>
        <v>5H1_970_754</v>
      </c>
      <c r="G1134" s="6" t="str">
        <f t="shared" ref="G1134" si="3019">IF(LEN(Q1134)=11,0,MID(Q1134,13,2))</f>
        <v>BN</v>
      </c>
      <c r="H1134" s="6" t="str">
        <f t="shared" ref="H1134" si="3020">CONCATENATE(IF(MID(Q1134,5,3)="970","1AS1"),LEFT(F1134,3),RIGHT(F1134,3))</f>
        <v>1AS15H1754</v>
      </c>
      <c r="I1134" s="6" t="str">
        <f t="shared" ref="I1134" si="3021">IF(G1134=0,"00",IF(LEN(G1134)=1,CONCATENATE(G1134,0),G1134))</f>
        <v>BN</v>
      </c>
      <c r="J1134" s="8" t="s">
        <v>634</v>
      </c>
      <c r="K1134" s="2"/>
      <c r="L1134" s="24" t="s">
        <v>311</v>
      </c>
      <c r="M1134" s="67">
        <v>12</v>
      </c>
      <c r="N1134" s="68">
        <v>2125</v>
      </c>
      <c r="O1134" s="69"/>
      <c r="P1134" s="42" t="s">
        <v>2289</v>
      </c>
      <c r="Q1134" s="24" t="s">
        <v>1701</v>
      </c>
      <c r="R1134" s="6" t="str">
        <f t="shared" ref="R1134" si="3022">IF(J1134&lt;&gt;"",CONCATENATE(H1134,I1134,J1134),CONCATENATE(H1134,I1134,K1134))</f>
        <v>1AS15H1754BND</v>
      </c>
      <c r="S1134" s="7" t="str">
        <f t="shared" ref="S1134" si="3023">IF(N1134="-","KEIN LIEFERUMFANG",IF(AND(N1134&lt;=S$3,O1134=""),"AKTUELL",IF(O1134=N1134-1,"KEIN SERIENEINSATZ",IF(N1134&gt;S$3,"NOCH NICHT AKTUELL",IF(AND(N1134&lt;S$3,O1134&lt;S$3),"NICHT AKTUELL",IF(N1134&lt;=S$3,"AKTUELL"))))))</f>
        <v>NOCH NICHT AKTUELL</v>
      </c>
      <c r="T1134" s="1" t="str">
        <f t="shared" si="2988"/>
        <v/>
      </c>
      <c r="U1134" s="8"/>
      <c r="V1134" s="8"/>
      <c r="W1134" s="25"/>
      <c r="X1134" s="22"/>
      <c r="Y1134" s="4" t="s">
        <v>566</v>
      </c>
      <c r="Z1134" s="4" t="s">
        <v>374</v>
      </c>
      <c r="AA1134" s="4" t="s">
        <v>374</v>
      </c>
      <c r="AB1134" s="32"/>
      <c r="AC1134" s="173"/>
      <c r="AD1134" s="165"/>
      <c r="AE1134" s="165"/>
      <c r="AF1134" s="165"/>
      <c r="AG1134" s="171"/>
      <c r="AH1134" s="171"/>
      <c r="AI1134" s="171"/>
      <c r="AJ1134" s="172"/>
      <c r="AK1134" s="172"/>
      <c r="AL1134" s="172"/>
      <c r="AM1134" s="165"/>
      <c r="AN1134" s="173"/>
      <c r="AO1134" s="173"/>
      <c r="AP1134" s="173"/>
      <c r="AQ1134" s="173"/>
      <c r="AR1134" s="173"/>
      <c r="AS1134" s="173"/>
      <c r="AT1134" s="173"/>
      <c r="AU1134" s="173"/>
      <c r="AV1134" s="173"/>
      <c r="AW1134" s="173"/>
      <c r="AX1134" s="173"/>
      <c r="AY1134" s="173"/>
      <c r="AZ1134" s="173"/>
      <c r="BA1134" s="173"/>
      <c r="BB1134" s="173"/>
      <c r="BC1134" s="173"/>
      <c r="BD1134" s="173"/>
      <c r="BE1134" s="173"/>
      <c r="BF1134" s="173"/>
      <c r="BG1134" s="173"/>
      <c r="BH1134" s="173"/>
      <c r="BI1134" s="173"/>
      <c r="BJ1134" s="173"/>
      <c r="BK1134" s="173"/>
    </row>
    <row r="1135" spans="1:63">
      <c r="A1135" s="2" t="s">
        <v>26</v>
      </c>
      <c r="B1135" s="3" t="s">
        <v>438</v>
      </c>
      <c r="C1135" s="4"/>
      <c r="D1135" s="4" t="s">
        <v>374</v>
      </c>
      <c r="E1135" s="135" t="str">
        <f t="shared" si="2906"/>
        <v xml:space="preserve">  VTC1,                                           </v>
      </c>
      <c r="F1135" s="6" t="str">
        <f t="shared" si="2975"/>
        <v>5H1_970_754</v>
      </c>
      <c r="G1135" s="6" t="str">
        <f t="shared" si="2976"/>
        <v>BP</v>
      </c>
      <c r="H1135" s="6" t="str">
        <f t="shared" si="2977"/>
        <v>1AS15H1754</v>
      </c>
      <c r="I1135" s="6" t="str">
        <f t="shared" si="2978"/>
        <v>BP</v>
      </c>
      <c r="J1135" s="8" t="s">
        <v>498</v>
      </c>
      <c r="K1135" s="2"/>
      <c r="L1135" s="24" t="s">
        <v>1706</v>
      </c>
      <c r="M1135" s="67">
        <v>12</v>
      </c>
      <c r="N1135" s="68">
        <v>2125</v>
      </c>
      <c r="O1135" s="69">
        <v>2124</v>
      </c>
      <c r="P1135" s="42" t="s">
        <v>2289</v>
      </c>
      <c r="Q1135" s="24" t="s">
        <v>1702</v>
      </c>
      <c r="R1135" s="6" t="str">
        <f t="shared" si="2979"/>
        <v>1AS15H1754BPA</v>
      </c>
      <c r="S1135" s="7" t="str">
        <f t="shared" si="2980"/>
        <v>KEIN SERIENEINSATZ</v>
      </c>
      <c r="T1135" s="1" t="str">
        <f t="shared" si="2988"/>
        <v/>
      </c>
      <c r="U1135" s="8"/>
      <c r="V1135" s="8"/>
      <c r="W1135" s="25"/>
      <c r="X1135" s="22"/>
      <c r="Y1135" s="4" t="s">
        <v>374</v>
      </c>
      <c r="Z1135" s="4" t="s">
        <v>374</v>
      </c>
      <c r="AA1135" s="4" t="s">
        <v>374</v>
      </c>
      <c r="AB1135" s="32"/>
      <c r="AC1135" s="173"/>
      <c r="AD1135" s="165" t="s">
        <v>374</v>
      </c>
      <c r="AE1135" s="165"/>
      <c r="AF1135" s="165"/>
      <c r="AG1135" s="171"/>
      <c r="AH1135" s="171"/>
      <c r="AI1135" s="171"/>
      <c r="AJ1135" s="172"/>
      <c r="AK1135" s="172"/>
      <c r="AL1135" s="172"/>
      <c r="AM1135" s="165"/>
      <c r="AN1135" s="173"/>
      <c r="AO1135" s="173"/>
      <c r="AP1135" s="173"/>
      <c r="AQ1135" s="173"/>
      <c r="AR1135" s="173"/>
      <c r="AS1135" s="173"/>
      <c r="AT1135" s="173"/>
      <c r="AU1135" s="173"/>
      <c r="AV1135" s="173"/>
      <c r="AW1135" s="173"/>
      <c r="AX1135" s="173"/>
      <c r="AY1135" s="173"/>
      <c r="AZ1135" s="173"/>
      <c r="BA1135" s="173"/>
      <c r="BB1135" s="173"/>
      <c r="BC1135" s="173"/>
      <c r="BD1135" s="173"/>
      <c r="BE1135" s="173"/>
      <c r="BF1135" s="173"/>
      <c r="BG1135" s="173"/>
      <c r="BH1135" s="173"/>
      <c r="BI1135" s="173"/>
      <c r="BJ1135" s="173"/>
      <c r="BK1135" s="173"/>
    </row>
    <row r="1136" spans="1:63">
      <c r="A1136" s="2" t="s">
        <v>26</v>
      </c>
      <c r="B1136" s="3" t="s">
        <v>438</v>
      </c>
      <c r="C1136" s="4"/>
      <c r="D1136" s="4" t="s">
        <v>374</v>
      </c>
      <c r="E1136" s="135" t="str">
        <f t="shared" ref="E1136" si="3024">CONCATENATE(IF(AC1136&gt;0,$AC$1," ")," ",IF(AD1136&gt;0,$AD$1," ")," ",IF(AE1136&gt;0,$AE$1," ")," ",IF(AF1136&gt;0,$AF$1," ")," ",IF(AG1136&gt;0,$AG$1," ")," ",IF(AH1136&gt;0,$AH$1," ")," ",IF(AI1136&gt;0,$AI$1," ")," ",IF(AJ1136&gt;0,$AJ$1," ")," ",IF(AK1136&gt;0,$AK$1," ")," ",IF(AL1136&gt;0,$AL$1," ")," ",IF(AM1136&gt;0,$AM$1," "),IF(AN1136&gt;0,$AN$1," "),IF(AO1136&gt;0,$AO$1," "),IF(AP1136&gt;0,$AP$1," "),IF(AQ1136&gt;0,$AQ$1," "),IF(AR1136&gt;0,$AR$1," "),IF(AS1136&gt;0,$AS$1," "),IF(AT1136&gt;0,$AT$1," "),IF(AU1136&gt;0,$AU$1," "),IF(AV1136&gt;0,$AV$1," "),IF(AW1136&gt;0,$AW$1," "),IF(AX1136&gt;0,$AX$1," "),IF(AY1136&gt;0,$AY$1," "),IF(AZ1136&gt;0,$AZ$1," "),IF(BA1136&gt;0,$BA$1," "),IF(BB1136&gt;0,$BB$1," "),IF(BC1136&gt;0,$BC$1," "),IF(BD1136&gt;0,$BD$1," "),IF(BE1136&gt;0,$BE$1," "),IF(BF1136&gt;0,$BF$1," "),IF(BG1136&gt;0,$BG$1," "),IF(BH1136&gt;0,$BH$1," "),IF(BI1136&gt;0,$BI$1," "),IF(BJ1136&gt;0,$BJ$1," "),IF(BK1136&gt;0,$BK$1," "),IF(BL1136&gt;0,$BL$1," "))</f>
        <v xml:space="preserve">                                              </v>
      </c>
      <c r="F1136" s="6" t="str">
        <f t="shared" ref="F1136" si="3025">LEFT(Q1136,11)</f>
        <v>5H1_970_754</v>
      </c>
      <c r="G1136" s="6" t="str">
        <f t="shared" ref="G1136" si="3026">IF(LEN(Q1136)=11,0,MID(Q1136,13,2))</f>
        <v>BP</v>
      </c>
      <c r="H1136" s="6" t="str">
        <f t="shared" ref="H1136" si="3027">CONCATENATE(IF(MID(Q1136,5,3)="970","1AS1"),LEFT(F1136,3),RIGHT(F1136,3))</f>
        <v>1AS15H1754</v>
      </c>
      <c r="I1136" s="6" t="str">
        <f t="shared" ref="I1136" si="3028">IF(G1136=0,"00",IF(LEN(G1136)=1,CONCATENATE(G1136,0),G1136))</f>
        <v>BP</v>
      </c>
      <c r="J1136" s="8" t="s">
        <v>634</v>
      </c>
      <c r="K1136" s="2"/>
      <c r="L1136" s="24" t="s">
        <v>1706</v>
      </c>
      <c r="M1136" s="67">
        <v>12</v>
      </c>
      <c r="N1136" s="68">
        <v>2125</v>
      </c>
      <c r="O1136" s="69"/>
      <c r="P1136" s="42" t="s">
        <v>2289</v>
      </c>
      <c r="Q1136" s="24" t="s">
        <v>1702</v>
      </c>
      <c r="R1136" s="6" t="str">
        <f t="shared" ref="R1136" si="3029">IF(J1136&lt;&gt;"",CONCATENATE(H1136,I1136,J1136),CONCATENATE(H1136,I1136,K1136))</f>
        <v>1AS15H1754BPD</v>
      </c>
      <c r="S1136" s="7" t="str">
        <f t="shared" ref="S1136" si="3030">IF(N1136="-","KEIN LIEFERUMFANG",IF(AND(N1136&lt;=S$3,O1136=""),"AKTUELL",IF(O1136=N1136-1,"KEIN SERIENEINSATZ",IF(N1136&gt;S$3,"NOCH NICHT AKTUELL",IF(AND(N1136&lt;S$3,O1136&lt;S$3),"NICHT AKTUELL",IF(N1136&lt;=S$3,"AKTUELL"))))))</f>
        <v>NOCH NICHT AKTUELL</v>
      </c>
      <c r="T1136" s="1" t="str">
        <f t="shared" si="2988"/>
        <v/>
      </c>
      <c r="U1136" s="8"/>
      <c r="V1136" s="8"/>
      <c r="W1136" s="25"/>
      <c r="X1136" s="22"/>
      <c r="Y1136" s="4" t="s">
        <v>374</v>
      </c>
      <c r="Z1136" s="4" t="s">
        <v>374</v>
      </c>
      <c r="AA1136" s="4" t="s">
        <v>374</v>
      </c>
      <c r="AB1136" s="32"/>
      <c r="AC1136" s="173"/>
      <c r="AD1136" s="165"/>
      <c r="AE1136" s="165"/>
      <c r="AF1136" s="165"/>
      <c r="AG1136" s="171"/>
      <c r="AH1136" s="171"/>
      <c r="AI1136" s="171"/>
      <c r="AJ1136" s="172"/>
      <c r="AK1136" s="172"/>
      <c r="AL1136" s="172"/>
      <c r="AM1136" s="165"/>
      <c r="AN1136" s="173"/>
      <c r="AO1136" s="173"/>
      <c r="AP1136" s="173"/>
      <c r="AQ1136" s="173"/>
      <c r="AR1136" s="173"/>
      <c r="AS1136" s="173"/>
      <c r="AT1136" s="173"/>
      <c r="AU1136" s="173"/>
      <c r="AV1136" s="173"/>
      <c r="AW1136" s="173"/>
      <c r="AX1136" s="173"/>
      <c r="AY1136" s="173"/>
      <c r="AZ1136" s="173"/>
      <c r="BA1136" s="173"/>
      <c r="BB1136" s="173"/>
      <c r="BC1136" s="173"/>
      <c r="BD1136" s="173"/>
      <c r="BE1136" s="173"/>
      <c r="BF1136" s="173"/>
      <c r="BG1136" s="173"/>
      <c r="BH1136" s="173"/>
      <c r="BI1136" s="173"/>
      <c r="BJ1136" s="173"/>
      <c r="BK1136" s="173"/>
    </row>
    <row r="1137" spans="1:63">
      <c r="A1137" s="2" t="s">
        <v>26</v>
      </c>
      <c r="B1137" s="3" t="s">
        <v>438</v>
      </c>
      <c r="C1137" s="4"/>
      <c r="D1137" s="4" t="s">
        <v>374</v>
      </c>
      <c r="E1137" s="135" t="str">
        <f t="shared" si="2906"/>
        <v xml:space="preserve">                                              </v>
      </c>
      <c r="F1137" s="6" t="str">
        <f t="shared" si="2975"/>
        <v>5H1_970_754</v>
      </c>
      <c r="G1137" s="6" t="str">
        <f t="shared" si="2976"/>
        <v>BQ</v>
      </c>
      <c r="H1137" s="6" t="str">
        <f t="shared" si="2977"/>
        <v>1AS15H1754</v>
      </c>
      <c r="I1137" s="6" t="str">
        <f t="shared" si="2978"/>
        <v>BQ</v>
      </c>
      <c r="J1137" s="8" t="s">
        <v>498</v>
      </c>
      <c r="K1137" s="2"/>
      <c r="L1137" s="24" t="s">
        <v>1707</v>
      </c>
      <c r="M1137" s="67">
        <v>12</v>
      </c>
      <c r="N1137" s="68">
        <v>2125</v>
      </c>
      <c r="O1137" s="69">
        <v>2124</v>
      </c>
      <c r="P1137" s="42" t="s">
        <v>2289</v>
      </c>
      <c r="Q1137" s="24" t="s">
        <v>1703</v>
      </c>
      <c r="R1137" s="6" t="str">
        <f t="shared" si="2979"/>
        <v>1AS15H1754BQA</v>
      </c>
      <c r="S1137" s="7" t="str">
        <f t="shared" si="2980"/>
        <v>KEIN SERIENEINSATZ</v>
      </c>
      <c r="T1137" s="1" t="str">
        <f t="shared" si="2988"/>
        <v/>
      </c>
      <c r="U1137" s="8"/>
      <c r="V1137" s="8"/>
      <c r="W1137" s="25"/>
      <c r="X1137" s="22"/>
      <c r="Y1137" s="4" t="s">
        <v>566</v>
      </c>
      <c r="Z1137" s="4" t="s">
        <v>374</v>
      </c>
      <c r="AA1137" s="4" t="s">
        <v>374</v>
      </c>
      <c r="AB1137" s="32"/>
      <c r="AC1137" s="173"/>
      <c r="AD1137" s="165"/>
      <c r="AE1137" s="165"/>
      <c r="AF1137" s="165"/>
      <c r="AG1137" s="171"/>
      <c r="AH1137" s="171"/>
      <c r="AI1137" s="171"/>
      <c r="AJ1137" s="172"/>
      <c r="AK1137" s="172"/>
      <c r="AL1137" s="172"/>
      <c r="AM1137" s="165"/>
      <c r="AN1137" s="173"/>
      <c r="AO1137" s="173"/>
      <c r="AP1137" s="173"/>
      <c r="AQ1137" s="173"/>
      <c r="AR1137" s="173"/>
      <c r="AS1137" s="173"/>
      <c r="AT1137" s="173"/>
      <c r="AU1137" s="173"/>
      <c r="AV1137" s="173"/>
      <c r="AW1137" s="173"/>
      <c r="AX1137" s="173"/>
      <c r="AY1137" s="173"/>
      <c r="AZ1137" s="173"/>
      <c r="BA1137" s="173"/>
      <c r="BB1137" s="173"/>
      <c r="BC1137" s="173"/>
      <c r="BD1137" s="173"/>
      <c r="BE1137" s="173"/>
      <c r="BF1137" s="173"/>
      <c r="BG1137" s="173"/>
      <c r="BH1137" s="173"/>
      <c r="BI1137" s="173"/>
      <c r="BJ1137" s="173"/>
      <c r="BK1137" s="173"/>
    </row>
    <row r="1138" spans="1:63">
      <c r="A1138" s="2" t="s">
        <v>26</v>
      </c>
      <c r="B1138" s="3" t="s">
        <v>438</v>
      </c>
      <c r="C1138" s="4"/>
      <c r="D1138" s="4" t="s">
        <v>374</v>
      </c>
      <c r="E1138" s="135" t="str">
        <f t="shared" ref="E1138" si="3031">CONCATENATE(IF(AC1138&gt;0,$AC$1," ")," ",IF(AD1138&gt;0,$AD$1," ")," ",IF(AE1138&gt;0,$AE$1," ")," ",IF(AF1138&gt;0,$AF$1," ")," ",IF(AG1138&gt;0,$AG$1," ")," ",IF(AH1138&gt;0,$AH$1," ")," ",IF(AI1138&gt;0,$AI$1," ")," ",IF(AJ1138&gt;0,$AJ$1," ")," ",IF(AK1138&gt;0,$AK$1," ")," ",IF(AL1138&gt;0,$AL$1," ")," ",IF(AM1138&gt;0,$AM$1," "),IF(AN1138&gt;0,$AN$1," "),IF(AO1138&gt;0,$AO$1," "),IF(AP1138&gt;0,$AP$1," "),IF(AQ1138&gt;0,$AQ$1," "),IF(AR1138&gt;0,$AR$1," "),IF(AS1138&gt;0,$AS$1," "),IF(AT1138&gt;0,$AT$1," "),IF(AU1138&gt;0,$AU$1," "),IF(AV1138&gt;0,$AV$1," "),IF(AW1138&gt;0,$AW$1," "),IF(AX1138&gt;0,$AX$1," "),IF(AY1138&gt;0,$AY$1," "),IF(AZ1138&gt;0,$AZ$1," "),IF(BA1138&gt;0,$BA$1," "),IF(BB1138&gt;0,$BB$1," "),IF(BC1138&gt;0,$BC$1," "),IF(BD1138&gt;0,$BD$1," "),IF(BE1138&gt;0,$BE$1," "),IF(BF1138&gt;0,$BF$1," "),IF(BG1138&gt;0,$BG$1," "),IF(BH1138&gt;0,$BH$1," "),IF(BI1138&gt;0,$BI$1," "),IF(BJ1138&gt;0,$BJ$1," "),IF(BK1138&gt;0,$BK$1," "),IF(BL1138&gt;0,$BL$1," "))</f>
        <v xml:space="preserve">                                              </v>
      </c>
      <c r="F1138" s="6" t="str">
        <f t="shared" ref="F1138" si="3032">LEFT(Q1138,11)</f>
        <v>5H1_970_754</v>
      </c>
      <c r="G1138" s="6" t="str">
        <f t="shared" ref="G1138" si="3033">IF(LEN(Q1138)=11,0,MID(Q1138,13,2))</f>
        <v>BQ</v>
      </c>
      <c r="H1138" s="6" t="str">
        <f t="shared" ref="H1138" si="3034">CONCATENATE(IF(MID(Q1138,5,3)="970","1AS1"),LEFT(F1138,3),RIGHT(F1138,3))</f>
        <v>1AS15H1754</v>
      </c>
      <c r="I1138" s="6" t="str">
        <f t="shared" ref="I1138" si="3035">IF(G1138=0,"00",IF(LEN(G1138)=1,CONCATENATE(G1138,0),G1138))</f>
        <v>BQ</v>
      </c>
      <c r="J1138" s="8" t="s">
        <v>634</v>
      </c>
      <c r="K1138" s="2"/>
      <c r="L1138" s="24" t="s">
        <v>1707</v>
      </c>
      <c r="M1138" s="67">
        <v>12</v>
      </c>
      <c r="N1138" s="68">
        <v>2125</v>
      </c>
      <c r="O1138" s="69"/>
      <c r="P1138" s="42" t="s">
        <v>2289</v>
      </c>
      <c r="Q1138" s="24" t="s">
        <v>1703</v>
      </c>
      <c r="R1138" s="6" t="str">
        <f t="shared" ref="R1138" si="3036">IF(J1138&lt;&gt;"",CONCATENATE(H1138,I1138,J1138),CONCATENATE(H1138,I1138,K1138))</f>
        <v>1AS15H1754BQD</v>
      </c>
      <c r="S1138" s="7" t="str">
        <f t="shared" ref="S1138" si="3037">IF(N1138="-","KEIN LIEFERUMFANG",IF(AND(N1138&lt;=S$3,O1138=""),"AKTUELL",IF(O1138=N1138-1,"KEIN SERIENEINSATZ",IF(N1138&gt;S$3,"NOCH NICHT AKTUELL",IF(AND(N1138&lt;S$3,O1138&lt;S$3),"NICHT AKTUELL",IF(N1138&lt;=S$3,"AKTUELL"))))))</f>
        <v>NOCH NICHT AKTUELL</v>
      </c>
      <c r="T1138" s="1" t="str">
        <f t="shared" si="2988"/>
        <v/>
      </c>
      <c r="U1138" s="8"/>
      <c r="V1138" s="8"/>
      <c r="W1138" s="25"/>
      <c r="X1138" s="22"/>
      <c r="Y1138" s="4" t="s">
        <v>566</v>
      </c>
      <c r="Z1138" s="4" t="s">
        <v>374</v>
      </c>
      <c r="AA1138" s="4" t="s">
        <v>374</v>
      </c>
      <c r="AB1138" s="32"/>
      <c r="AC1138" s="173"/>
      <c r="AD1138" s="165"/>
      <c r="AE1138" s="165"/>
      <c r="AF1138" s="165"/>
      <c r="AG1138" s="171"/>
      <c r="AH1138" s="171"/>
      <c r="AI1138" s="171"/>
      <c r="AJ1138" s="172"/>
      <c r="AK1138" s="172"/>
      <c r="AL1138" s="172"/>
      <c r="AM1138" s="165"/>
      <c r="AN1138" s="173"/>
      <c r="AO1138" s="173"/>
      <c r="AP1138" s="173"/>
      <c r="AQ1138" s="173"/>
      <c r="AR1138" s="173"/>
      <c r="AS1138" s="173"/>
      <c r="AT1138" s="173"/>
      <c r="AU1138" s="173"/>
      <c r="AV1138" s="173"/>
      <c r="AW1138" s="173"/>
      <c r="AX1138" s="173"/>
      <c r="AY1138" s="173"/>
      <c r="AZ1138" s="173"/>
      <c r="BA1138" s="173"/>
      <c r="BB1138" s="173"/>
      <c r="BC1138" s="173"/>
      <c r="BD1138" s="173"/>
      <c r="BE1138" s="173"/>
      <c r="BF1138" s="173"/>
      <c r="BG1138" s="173"/>
      <c r="BH1138" s="173"/>
      <c r="BI1138" s="173"/>
      <c r="BJ1138" s="173"/>
      <c r="BK1138" s="173"/>
    </row>
    <row r="1139" spans="1:63">
      <c r="A1139" s="2" t="s">
        <v>26</v>
      </c>
      <c r="B1139" s="3" t="s">
        <v>438</v>
      </c>
      <c r="C1139" s="4"/>
      <c r="D1139" s="4" t="s">
        <v>374</v>
      </c>
      <c r="E1139" s="135" t="str">
        <f t="shared" si="2906"/>
        <v xml:space="preserve">  VTC1,                                           </v>
      </c>
      <c r="F1139" s="6" t="str">
        <f t="shared" si="2975"/>
        <v>5H1_970_754</v>
      </c>
      <c r="G1139" s="6" t="str">
        <f t="shared" si="2976"/>
        <v>BR</v>
      </c>
      <c r="H1139" s="6" t="str">
        <f t="shared" si="2977"/>
        <v>1AS15H1754</v>
      </c>
      <c r="I1139" s="6" t="str">
        <f t="shared" si="2978"/>
        <v>BR</v>
      </c>
      <c r="J1139" s="8" t="s">
        <v>498</v>
      </c>
      <c r="K1139" s="2"/>
      <c r="L1139" s="24" t="s">
        <v>314</v>
      </c>
      <c r="M1139" s="67">
        <v>12</v>
      </c>
      <c r="N1139" s="68">
        <v>2125</v>
      </c>
      <c r="O1139" s="69">
        <v>2124</v>
      </c>
      <c r="P1139" s="42" t="s">
        <v>2289</v>
      </c>
      <c r="Q1139" s="24" t="s">
        <v>1704</v>
      </c>
      <c r="R1139" s="6" t="str">
        <f t="shared" si="2979"/>
        <v>1AS15H1754BRA</v>
      </c>
      <c r="S1139" s="7" t="str">
        <f t="shared" si="2980"/>
        <v>KEIN SERIENEINSATZ</v>
      </c>
      <c r="T1139" s="1" t="str">
        <f t="shared" si="2988"/>
        <v/>
      </c>
      <c r="U1139" s="8"/>
      <c r="V1139" s="8"/>
      <c r="W1139" s="25"/>
      <c r="X1139" s="22"/>
      <c r="Y1139" s="4" t="s">
        <v>374</v>
      </c>
      <c r="Z1139" s="4" t="s">
        <v>374</v>
      </c>
      <c r="AA1139" s="4" t="s">
        <v>374</v>
      </c>
      <c r="AB1139" s="32"/>
      <c r="AC1139" s="173"/>
      <c r="AD1139" s="165" t="s">
        <v>374</v>
      </c>
      <c r="AE1139" s="165"/>
      <c r="AF1139" s="165"/>
      <c r="AG1139" s="171"/>
      <c r="AH1139" s="171"/>
      <c r="AI1139" s="171"/>
      <c r="AJ1139" s="172"/>
      <c r="AK1139" s="172"/>
      <c r="AL1139" s="172"/>
      <c r="AM1139" s="165"/>
      <c r="AN1139" s="173"/>
      <c r="AO1139" s="173"/>
      <c r="AP1139" s="173"/>
      <c r="AQ1139" s="173"/>
      <c r="AR1139" s="173"/>
      <c r="AS1139" s="173"/>
      <c r="AT1139" s="173"/>
      <c r="AU1139" s="173"/>
      <c r="AV1139" s="173"/>
      <c r="AW1139" s="173"/>
      <c r="AX1139" s="173"/>
      <c r="AY1139" s="173"/>
      <c r="AZ1139" s="173"/>
      <c r="BA1139" s="173"/>
      <c r="BB1139" s="173"/>
      <c r="BC1139" s="173"/>
      <c r="BD1139" s="173"/>
      <c r="BE1139" s="173"/>
      <c r="BF1139" s="173"/>
      <c r="BG1139" s="173"/>
      <c r="BH1139" s="173"/>
      <c r="BI1139" s="173"/>
      <c r="BJ1139" s="173"/>
      <c r="BK1139" s="173"/>
    </row>
    <row r="1140" spans="1:63">
      <c r="A1140" s="2" t="s">
        <v>26</v>
      </c>
      <c r="B1140" s="3" t="s">
        <v>438</v>
      </c>
      <c r="C1140" s="4"/>
      <c r="D1140" s="4" t="s">
        <v>374</v>
      </c>
      <c r="E1140" s="135" t="str">
        <f t="shared" ref="E1140" si="3038">CONCATENATE(IF(AC1140&gt;0,$AC$1," ")," ",IF(AD1140&gt;0,$AD$1," ")," ",IF(AE1140&gt;0,$AE$1," ")," ",IF(AF1140&gt;0,$AF$1," ")," ",IF(AG1140&gt;0,$AG$1," ")," ",IF(AH1140&gt;0,$AH$1," ")," ",IF(AI1140&gt;0,$AI$1," ")," ",IF(AJ1140&gt;0,$AJ$1," ")," ",IF(AK1140&gt;0,$AK$1," ")," ",IF(AL1140&gt;0,$AL$1," ")," ",IF(AM1140&gt;0,$AM$1," "),IF(AN1140&gt;0,$AN$1," "),IF(AO1140&gt;0,$AO$1," "),IF(AP1140&gt;0,$AP$1," "),IF(AQ1140&gt;0,$AQ$1," "),IF(AR1140&gt;0,$AR$1," "),IF(AS1140&gt;0,$AS$1," "),IF(AT1140&gt;0,$AT$1," "),IF(AU1140&gt;0,$AU$1," "),IF(AV1140&gt;0,$AV$1," "),IF(AW1140&gt;0,$AW$1," "),IF(AX1140&gt;0,$AX$1," "),IF(AY1140&gt;0,$AY$1," "),IF(AZ1140&gt;0,$AZ$1," "),IF(BA1140&gt;0,$BA$1," "),IF(BB1140&gt;0,$BB$1," "),IF(BC1140&gt;0,$BC$1," "),IF(BD1140&gt;0,$BD$1," "),IF(BE1140&gt;0,$BE$1," "),IF(BF1140&gt;0,$BF$1," "),IF(BG1140&gt;0,$BG$1," "),IF(BH1140&gt;0,$BH$1," "),IF(BI1140&gt;0,$BI$1," "),IF(BJ1140&gt;0,$BJ$1," "),IF(BK1140&gt;0,$BK$1," "),IF(BL1140&gt;0,$BL$1," "))</f>
        <v xml:space="preserve">                                              </v>
      </c>
      <c r="F1140" s="6" t="str">
        <f t="shared" ref="F1140" si="3039">LEFT(Q1140,11)</f>
        <v>5H1_970_754</v>
      </c>
      <c r="G1140" s="6" t="str">
        <f t="shared" ref="G1140" si="3040">IF(LEN(Q1140)=11,0,MID(Q1140,13,2))</f>
        <v>BR</v>
      </c>
      <c r="H1140" s="6" t="str">
        <f t="shared" ref="H1140" si="3041">CONCATENATE(IF(MID(Q1140,5,3)="970","1AS1"),LEFT(F1140,3),RIGHT(F1140,3))</f>
        <v>1AS15H1754</v>
      </c>
      <c r="I1140" s="6" t="str">
        <f t="shared" ref="I1140" si="3042">IF(G1140=0,"00",IF(LEN(G1140)=1,CONCATENATE(G1140,0),G1140))</f>
        <v>BR</v>
      </c>
      <c r="J1140" s="8" t="s">
        <v>634</v>
      </c>
      <c r="K1140" s="2"/>
      <c r="L1140" s="24" t="s">
        <v>314</v>
      </c>
      <c r="M1140" s="67">
        <v>12</v>
      </c>
      <c r="N1140" s="68">
        <v>2125</v>
      </c>
      <c r="O1140" s="69"/>
      <c r="P1140" s="42" t="s">
        <v>2289</v>
      </c>
      <c r="Q1140" s="24" t="s">
        <v>1704</v>
      </c>
      <c r="R1140" s="6" t="str">
        <f t="shared" ref="R1140" si="3043">IF(J1140&lt;&gt;"",CONCATENATE(H1140,I1140,J1140),CONCATENATE(H1140,I1140,K1140))</f>
        <v>1AS15H1754BRD</v>
      </c>
      <c r="S1140" s="7" t="str">
        <f t="shared" ref="S1140" si="3044">IF(N1140="-","KEIN LIEFERUMFANG",IF(AND(N1140&lt;=S$3,O1140=""),"AKTUELL",IF(O1140=N1140-1,"KEIN SERIENEINSATZ",IF(N1140&gt;S$3,"NOCH NICHT AKTUELL",IF(AND(N1140&lt;S$3,O1140&lt;S$3),"NICHT AKTUELL",IF(N1140&lt;=S$3,"AKTUELL"))))))</f>
        <v>NOCH NICHT AKTUELL</v>
      </c>
      <c r="T1140" s="1" t="str">
        <f t="shared" si="2988"/>
        <v/>
      </c>
      <c r="U1140" s="8"/>
      <c r="V1140" s="8"/>
      <c r="W1140" s="25"/>
      <c r="X1140" s="22"/>
      <c r="Y1140" s="4" t="s">
        <v>374</v>
      </c>
      <c r="Z1140" s="4" t="s">
        <v>374</v>
      </c>
      <c r="AA1140" s="4" t="s">
        <v>374</v>
      </c>
      <c r="AB1140" s="32"/>
      <c r="AC1140" s="173"/>
      <c r="AD1140" s="165"/>
      <c r="AE1140" s="165"/>
      <c r="AF1140" s="165"/>
      <c r="AG1140" s="171"/>
      <c r="AH1140" s="171"/>
      <c r="AI1140" s="171"/>
      <c r="AJ1140" s="172"/>
      <c r="AK1140" s="172"/>
      <c r="AL1140" s="172"/>
      <c r="AM1140" s="165"/>
      <c r="AN1140" s="173"/>
      <c r="AO1140" s="173"/>
      <c r="AP1140" s="173"/>
      <c r="AQ1140" s="173"/>
      <c r="AR1140" s="173"/>
      <c r="AS1140" s="173"/>
      <c r="AT1140" s="173"/>
      <c r="AU1140" s="173"/>
      <c r="AV1140" s="173"/>
      <c r="AW1140" s="173"/>
      <c r="AX1140" s="173"/>
      <c r="AY1140" s="173"/>
      <c r="AZ1140" s="173"/>
      <c r="BA1140" s="173"/>
      <c r="BB1140" s="173"/>
      <c r="BC1140" s="173"/>
      <c r="BD1140" s="173"/>
      <c r="BE1140" s="173"/>
      <c r="BF1140" s="173"/>
      <c r="BG1140" s="173"/>
      <c r="BH1140" s="173"/>
      <c r="BI1140" s="173"/>
      <c r="BJ1140" s="173"/>
      <c r="BK1140" s="173"/>
    </row>
    <row r="1141" spans="1:63">
      <c r="A1141" s="2" t="s">
        <v>26</v>
      </c>
      <c r="B1141" s="3" t="s">
        <v>438</v>
      </c>
      <c r="C1141" s="4"/>
      <c r="D1141" s="4" t="s">
        <v>374</v>
      </c>
      <c r="E1141" s="135" t="str">
        <f t="shared" ref="E1141" si="3045">CONCATENATE(IF(AC1141&gt;0,$AC$1," ")," ",IF(AD1141&gt;0,$AD$1," ")," ",IF(AE1141&gt;0,$AE$1," ")," ",IF(AF1141&gt;0,$AF$1," ")," ",IF(AG1141&gt;0,$AG$1," ")," ",IF(AH1141&gt;0,$AH$1," ")," ",IF(AI1141&gt;0,$AI$1," ")," ",IF(AJ1141&gt;0,$AJ$1," ")," ",IF(AK1141&gt;0,$AK$1," ")," ",IF(AL1141&gt;0,$AL$1," ")," ",IF(AM1141&gt;0,$AM$1," "),IF(AN1141&gt;0,$AN$1," "),IF(AO1141&gt;0,$AO$1," "),IF(AP1141&gt;0,$AP$1," "),IF(AQ1141&gt;0,$AQ$1," "),IF(AR1141&gt;0,$AR$1," "),IF(AS1141&gt;0,$AS$1," "),IF(AT1141&gt;0,$AT$1," "),IF(AU1141&gt;0,$AU$1," "),IF(AV1141&gt;0,$AV$1," "),IF(AW1141&gt;0,$AW$1," "),IF(AX1141&gt;0,$AX$1," "),IF(AY1141&gt;0,$AY$1," "),IF(AZ1141&gt;0,$AZ$1," "),IF(BA1141&gt;0,$BA$1," "),IF(BB1141&gt;0,$BB$1," "),IF(BC1141&gt;0,$BC$1," "),IF(BD1141&gt;0,$BD$1," "),IF(BE1141&gt;0,$BE$1," "),IF(BF1141&gt;0,$BF$1," "),IF(BG1141&gt;0,$BG$1," "),IF(BH1141&gt;0,$BH$1," "),IF(BI1141&gt;0,$BI$1," "),IF(BJ1141&gt;0,$BJ$1," "),IF(BK1141&gt;0,$BK$1," "),IF(BL1141&gt;0,$BL$1," "))</f>
        <v xml:space="preserve">                                              </v>
      </c>
      <c r="F1141" s="6" t="str">
        <f t="shared" ref="F1141" si="3046">LEFT(Q1141,11)</f>
        <v>5H1_970_754</v>
      </c>
      <c r="G1141" s="6" t="str">
        <f t="shared" ref="G1141" si="3047">IF(LEN(Q1141)=11,0,MID(Q1141,13,2))</f>
        <v>BS</v>
      </c>
      <c r="H1141" s="6" t="str">
        <f t="shared" ref="H1141" si="3048">CONCATENATE(IF(MID(Q1141,5,3)="970","1AS1"),LEFT(F1141,3),RIGHT(F1141,3))</f>
        <v>1AS15H1754</v>
      </c>
      <c r="I1141" s="6" t="str">
        <f t="shared" ref="I1141" si="3049">IF(G1141=0,"00",IF(LEN(G1141)=1,CONCATENATE(G1141,0),G1141))</f>
        <v>BS</v>
      </c>
      <c r="J1141" s="8" t="s">
        <v>498</v>
      </c>
      <c r="K1141" s="2"/>
      <c r="L1141" s="24" t="s">
        <v>315</v>
      </c>
      <c r="M1141" s="67">
        <v>12</v>
      </c>
      <c r="N1141" s="68">
        <v>2125</v>
      </c>
      <c r="O1141" s="69">
        <v>2124</v>
      </c>
      <c r="P1141" s="42" t="s">
        <v>2289</v>
      </c>
      <c r="Q1141" s="24" t="s">
        <v>1705</v>
      </c>
      <c r="R1141" s="6" t="str">
        <f t="shared" ref="R1141" si="3050">IF(J1141&lt;&gt;"",CONCATENATE(H1141,I1141,J1141),CONCATENATE(H1141,I1141,K1141))</f>
        <v>1AS15H1754BSA</v>
      </c>
      <c r="S1141" s="7" t="str">
        <f t="shared" ref="S1141" si="3051">IF(N1141="-","KEIN LIEFERUMFANG",IF(AND(N1141&lt;=S$3,O1141=""),"AKTUELL",IF(O1141=N1141-1,"KEIN SERIENEINSATZ",IF(N1141&gt;S$3,"NOCH NICHT AKTUELL",IF(AND(N1141&lt;S$3,O1141&lt;S$3),"NICHT AKTUELL",IF(N1141&lt;=S$3,"AKTUELL"))))))</f>
        <v>KEIN SERIENEINSATZ</v>
      </c>
      <c r="T1141" s="1" t="str">
        <f t="shared" ref="T1141" si="3052">IF(H1141=H1138,IF(I1141=I1138,"IndizeNeu (Spalte J, K)",IF(K1141&lt;&gt;"","Neue Variant","")),IF(K1141&lt;&gt;"","Neue Variant",""))</f>
        <v/>
      </c>
      <c r="U1141" s="8"/>
      <c r="V1141" s="8"/>
      <c r="W1141" s="25"/>
      <c r="X1141" s="22"/>
      <c r="Y1141" s="4" t="s">
        <v>566</v>
      </c>
      <c r="Z1141" s="4" t="s">
        <v>374</v>
      </c>
      <c r="AA1141" s="4" t="s">
        <v>374</v>
      </c>
      <c r="AB1141" s="32"/>
      <c r="AC1141" s="173"/>
      <c r="AD1141" s="165"/>
      <c r="AE1141" s="165"/>
      <c r="AF1141" s="165"/>
      <c r="AG1141" s="171"/>
      <c r="AH1141" s="171"/>
      <c r="AI1141" s="171"/>
      <c r="AJ1141" s="172"/>
      <c r="AK1141" s="172"/>
      <c r="AL1141" s="172"/>
      <c r="AM1141" s="165"/>
      <c r="AN1141" s="173"/>
      <c r="AO1141" s="173"/>
      <c r="AP1141" s="173"/>
      <c r="AQ1141" s="173"/>
      <c r="AR1141" s="173"/>
      <c r="AS1141" s="173"/>
      <c r="AT1141" s="173"/>
      <c r="AU1141" s="173"/>
      <c r="AV1141" s="173"/>
      <c r="AW1141" s="173"/>
      <c r="AX1141" s="173"/>
      <c r="AY1141" s="173"/>
      <c r="AZ1141" s="173"/>
      <c r="BA1141" s="173"/>
      <c r="BB1141" s="173"/>
      <c r="BC1141" s="173"/>
      <c r="BD1141" s="173"/>
      <c r="BE1141" s="173"/>
      <c r="BF1141" s="173"/>
      <c r="BG1141" s="173"/>
      <c r="BH1141" s="173"/>
      <c r="BI1141" s="173"/>
      <c r="BJ1141" s="173"/>
      <c r="BK1141" s="173"/>
    </row>
    <row r="1142" spans="1:63">
      <c r="A1142" s="2" t="s">
        <v>26</v>
      </c>
      <c r="B1142" s="3" t="s">
        <v>438</v>
      </c>
      <c r="C1142" s="4"/>
      <c r="D1142" s="4" t="s">
        <v>374</v>
      </c>
      <c r="E1142" s="135" t="str">
        <f t="shared" si="2906"/>
        <v xml:space="preserve">                                              </v>
      </c>
      <c r="F1142" s="6" t="str">
        <f t="shared" si="2975"/>
        <v>5H1_970_754</v>
      </c>
      <c r="G1142" s="6" t="str">
        <f t="shared" si="2976"/>
        <v>BS</v>
      </c>
      <c r="H1142" s="6" t="str">
        <f t="shared" si="2977"/>
        <v>1AS15H1754</v>
      </c>
      <c r="I1142" s="6" t="str">
        <f t="shared" si="2978"/>
        <v>BS</v>
      </c>
      <c r="J1142" s="8" t="s">
        <v>634</v>
      </c>
      <c r="K1142" s="2"/>
      <c r="L1142" s="24" t="s">
        <v>315</v>
      </c>
      <c r="M1142" s="67">
        <v>12</v>
      </c>
      <c r="N1142" s="68">
        <v>2125</v>
      </c>
      <c r="O1142" s="69"/>
      <c r="P1142" s="42" t="s">
        <v>2289</v>
      </c>
      <c r="Q1142" s="24" t="s">
        <v>1705</v>
      </c>
      <c r="R1142" s="6" t="str">
        <f t="shared" si="2979"/>
        <v>1AS15H1754BSD</v>
      </c>
      <c r="S1142" s="7" t="str">
        <f t="shared" si="2980"/>
        <v>NOCH NICHT AKTUELL</v>
      </c>
      <c r="T1142" s="1" t="str">
        <f t="shared" ref="T1142" si="3053">IF(H1142=H1139,IF(I1142=I1139,"IndizeNeu (Spalte J, K)",IF(K1142&lt;&gt;"","Neue Variant","")),IF(K1142&lt;&gt;"","Neue Variant",""))</f>
        <v/>
      </c>
      <c r="U1142" s="8"/>
      <c r="V1142" s="8"/>
      <c r="W1142" s="25"/>
      <c r="X1142" s="22"/>
      <c r="Y1142" s="4" t="s">
        <v>566</v>
      </c>
      <c r="Z1142" s="4" t="s">
        <v>374</v>
      </c>
      <c r="AA1142" s="4" t="s">
        <v>374</v>
      </c>
      <c r="AB1142" s="32"/>
      <c r="AC1142" s="173"/>
      <c r="AD1142" s="165"/>
      <c r="AE1142" s="165"/>
      <c r="AF1142" s="165"/>
      <c r="AG1142" s="171"/>
      <c r="AH1142" s="171"/>
      <c r="AI1142" s="171"/>
      <c r="AJ1142" s="172"/>
      <c r="AK1142" s="172"/>
      <c r="AL1142" s="172"/>
      <c r="AM1142" s="165"/>
      <c r="AN1142" s="173"/>
      <c r="AO1142" s="173"/>
      <c r="AP1142" s="173"/>
      <c r="AQ1142" s="173"/>
      <c r="AR1142" s="173"/>
      <c r="AS1142" s="173"/>
      <c r="AT1142" s="173"/>
      <c r="AU1142" s="173"/>
      <c r="AV1142" s="173"/>
      <c r="AW1142" s="173"/>
      <c r="AX1142" s="173"/>
      <c r="AY1142" s="173"/>
      <c r="AZ1142" s="173"/>
      <c r="BA1142" s="173"/>
      <c r="BB1142" s="173"/>
      <c r="BC1142" s="173"/>
      <c r="BD1142" s="173"/>
      <c r="BE1142" s="173"/>
      <c r="BF1142" s="173"/>
      <c r="BG1142" s="173"/>
      <c r="BH1142" s="173"/>
      <c r="BI1142" s="173"/>
      <c r="BJ1142" s="173"/>
      <c r="BK1142" s="173"/>
    </row>
    <row r="1143" spans="1:63">
      <c r="A1143" s="2" t="s">
        <v>26</v>
      </c>
      <c r="B1143" s="3" t="s">
        <v>438</v>
      </c>
      <c r="C1143" s="4"/>
      <c r="D1143" s="4" t="s">
        <v>374</v>
      </c>
      <c r="E1143" s="135" t="str">
        <f t="shared" si="2906"/>
        <v xml:space="preserve">                                              </v>
      </c>
      <c r="F1143" s="6" t="str">
        <f t="shared" ref="F1143:F1152" si="3054">LEFT(Q1143,11)</f>
        <v>5H1_970_754</v>
      </c>
      <c r="G1143" s="6" t="str">
        <f t="shared" ref="G1143:G1152" si="3055">IF(LEN(Q1143)=11,0,MID(Q1143,13,2))</f>
        <v>BT</v>
      </c>
      <c r="H1143" s="6" t="str">
        <f t="shared" ref="H1143:H1152" si="3056">CONCATENATE(IF(MID(Q1143,5,3)="970","1AS1"),LEFT(F1143,3),RIGHT(F1143,3))</f>
        <v>1AS15H1754</v>
      </c>
      <c r="I1143" s="6" t="str">
        <f t="shared" ref="I1143:I1152" si="3057">IF(G1143=0,"00",IF(LEN(G1143)=1,CONCATENATE(G1143,0),G1143))</f>
        <v>BT</v>
      </c>
      <c r="J1143" s="8" t="s">
        <v>498</v>
      </c>
      <c r="K1143" s="2"/>
      <c r="L1143" s="24" t="s">
        <v>308</v>
      </c>
      <c r="M1143" s="67"/>
      <c r="N1143" s="68">
        <v>2148</v>
      </c>
      <c r="O1143" s="69"/>
      <c r="P1143" s="42" t="s">
        <v>2209</v>
      </c>
      <c r="Q1143" s="24" t="s">
        <v>2054</v>
      </c>
      <c r="R1143" s="6" t="str">
        <f t="shared" ref="R1143:R1152" si="3058">IF(J1143&lt;&gt;"",CONCATENATE(H1143,I1143,J1143),CONCATENATE(H1143,I1143,K1143))</f>
        <v>1AS15H1754BTA</v>
      </c>
      <c r="S1143" s="7" t="str">
        <f t="shared" ref="S1143:S1152" si="3059">IF(N1143="-","KEIN LIEFERUMFANG",IF(AND(N1143&lt;=S$3,O1143=""),"AKTUELL",IF(O1143=N1143-1,"KEIN SERIENEINSATZ",IF(N1143&gt;S$3,"NOCH NICHT AKTUELL",IF(AND(N1143&lt;S$3,O1143&lt;S$3),"NICHT AKTUELL",IF(N1143&lt;=S$3,"AKTUELL"))))))</f>
        <v>NOCH NICHT AKTUELL</v>
      </c>
      <c r="T1143" s="1" t="str">
        <f>IF(H1143=H1135,IF(I1143=I1135,"IndizeNeu (Spalte J, K)",IF(K1143&lt;&gt;"","Neue Variant","")),IF(K1143&lt;&gt;"","Neue Variant",""))</f>
        <v/>
      </c>
      <c r="U1143" s="8"/>
      <c r="V1143" s="8"/>
      <c r="W1143" s="25"/>
      <c r="X1143" s="22"/>
      <c r="Y1143" s="4" t="s">
        <v>566</v>
      </c>
      <c r="Z1143" s="4" t="s">
        <v>374</v>
      </c>
      <c r="AA1143" s="4" t="s">
        <v>374</v>
      </c>
      <c r="AB1143" s="32"/>
      <c r="AC1143" s="173"/>
      <c r="AD1143" s="165"/>
      <c r="AE1143" s="165"/>
      <c r="AF1143" s="165"/>
      <c r="AG1143" s="171"/>
      <c r="AH1143" s="171"/>
      <c r="AI1143" s="171"/>
      <c r="AJ1143" s="172"/>
      <c r="AK1143" s="172"/>
      <c r="AL1143" s="172"/>
      <c r="AM1143" s="165"/>
      <c r="AN1143" s="173"/>
      <c r="AO1143" s="173"/>
      <c r="AP1143" s="173"/>
      <c r="AQ1143" s="173"/>
      <c r="AR1143" s="173"/>
      <c r="AS1143" s="173"/>
      <c r="AT1143" s="173"/>
      <c r="AU1143" s="173"/>
      <c r="AV1143" s="173"/>
      <c r="AW1143" s="173"/>
      <c r="AX1143" s="173"/>
      <c r="AY1143" s="173"/>
      <c r="AZ1143" s="173"/>
      <c r="BA1143" s="173"/>
      <c r="BB1143" s="173"/>
      <c r="BC1143" s="173"/>
      <c r="BD1143" s="173"/>
      <c r="BE1143" s="173"/>
      <c r="BF1143" s="173"/>
      <c r="BG1143" s="173"/>
      <c r="BH1143" s="173"/>
      <c r="BI1143" s="173"/>
      <c r="BJ1143" s="173"/>
      <c r="BK1143" s="173"/>
    </row>
    <row r="1144" spans="1:63">
      <c r="A1144" s="2" t="s">
        <v>26</v>
      </c>
      <c r="B1144" s="3" t="s">
        <v>438</v>
      </c>
      <c r="C1144" s="4"/>
      <c r="D1144" s="4" t="s">
        <v>374</v>
      </c>
      <c r="E1144" s="135" t="str">
        <f t="shared" si="2906"/>
        <v xml:space="preserve">  VTC1,                                           </v>
      </c>
      <c r="F1144" s="6" t="str">
        <f t="shared" si="3054"/>
        <v>5H1_970_754</v>
      </c>
      <c r="G1144" s="6" t="str">
        <f t="shared" si="3055"/>
        <v>CA</v>
      </c>
      <c r="H1144" s="6" t="str">
        <f t="shared" si="3056"/>
        <v>1AS15H1754</v>
      </c>
      <c r="I1144" s="6" t="str">
        <f t="shared" si="3057"/>
        <v>CA</v>
      </c>
      <c r="J1144" s="8" t="s">
        <v>498</v>
      </c>
      <c r="K1144" s="2"/>
      <c r="L1144" s="24" t="s">
        <v>1311</v>
      </c>
      <c r="M1144" s="67"/>
      <c r="N1144" s="68">
        <v>2148</v>
      </c>
      <c r="O1144" s="69"/>
      <c r="P1144" s="42" t="s">
        <v>2209</v>
      </c>
      <c r="Q1144" s="24" t="s">
        <v>2055</v>
      </c>
      <c r="R1144" s="6" t="str">
        <f t="shared" si="3058"/>
        <v>1AS15H1754CAA</v>
      </c>
      <c r="S1144" s="7" t="str">
        <f t="shared" si="3059"/>
        <v>NOCH NICHT AKTUELL</v>
      </c>
      <c r="T1144" s="1" t="str">
        <f t="shared" ref="T1144:T1152" si="3060">IF(H1144=H1143,IF(I1144=I1143,"IndizeNeu (Spalte J, K)",IF(K1144&lt;&gt;"","Neue Variant","")),IF(K1144&lt;&gt;"","Neue Variant",""))</f>
        <v/>
      </c>
      <c r="U1144" s="8"/>
      <c r="V1144" s="8"/>
      <c r="W1144" s="25"/>
      <c r="X1144" s="22"/>
      <c r="Y1144" s="4" t="s">
        <v>374</v>
      </c>
      <c r="Z1144" s="4" t="s">
        <v>374</v>
      </c>
      <c r="AA1144" s="4" t="s">
        <v>374</v>
      </c>
      <c r="AB1144" s="32"/>
      <c r="AC1144" s="173"/>
      <c r="AD1144" s="165" t="s">
        <v>374</v>
      </c>
      <c r="AE1144" s="165"/>
      <c r="AF1144" s="165"/>
      <c r="AG1144" s="171"/>
      <c r="AH1144" s="171"/>
      <c r="AI1144" s="171"/>
      <c r="AJ1144" s="172"/>
      <c r="AK1144" s="172"/>
      <c r="AL1144" s="172"/>
      <c r="AM1144" s="165"/>
      <c r="AN1144" s="173"/>
      <c r="AO1144" s="173"/>
      <c r="AP1144" s="173"/>
      <c r="AQ1144" s="173"/>
      <c r="AR1144" s="173"/>
      <c r="AS1144" s="173"/>
      <c r="AT1144" s="173"/>
      <c r="AU1144" s="173"/>
      <c r="AV1144" s="173"/>
      <c r="AW1144" s="173"/>
      <c r="AX1144" s="173"/>
      <c r="AY1144" s="173"/>
      <c r="AZ1144" s="173"/>
      <c r="BA1144" s="173"/>
      <c r="BB1144" s="173"/>
      <c r="BC1144" s="173"/>
      <c r="BD1144" s="173"/>
      <c r="BE1144" s="173"/>
      <c r="BF1144" s="173"/>
      <c r="BG1144" s="173"/>
      <c r="BH1144" s="173"/>
      <c r="BI1144" s="173"/>
      <c r="BJ1144" s="173"/>
      <c r="BK1144" s="173"/>
    </row>
    <row r="1145" spans="1:63">
      <c r="A1145" s="2" t="s">
        <v>26</v>
      </c>
      <c r="B1145" s="3" t="s">
        <v>438</v>
      </c>
      <c r="C1145" s="4"/>
      <c r="D1145" s="4" t="s">
        <v>374</v>
      </c>
      <c r="E1145" s="135" t="str">
        <f t="shared" si="2906"/>
        <v xml:space="preserve">                                              </v>
      </c>
      <c r="F1145" s="6" t="str">
        <f t="shared" si="3054"/>
        <v>5H1_970_754</v>
      </c>
      <c r="G1145" s="6" t="str">
        <f t="shared" si="3055"/>
        <v>CB</v>
      </c>
      <c r="H1145" s="6" t="str">
        <f t="shared" si="3056"/>
        <v>1AS15H1754</v>
      </c>
      <c r="I1145" s="6" t="str">
        <f t="shared" si="3057"/>
        <v>CB</v>
      </c>
      <c r="J1145" s="8" t="s">
        <v>498</v>
      </c>
      <c r="K1145" s="2"/>
      <c r="L1145" s="24" t="s">
        <v>899</v>
      </c>
      <c r="M1145" s="67"/>
      <c r="N1145" s="68">
        <v>2148</v>
      </c>
      <c r="O1145" s="69"/>
      <c r="P1145" s="42" t="s">
        <v>2209</v>
      </c>
      <c r="Q1145" s="24" t="s">
        <v>2056</v>
      </c>
      <c r="R1145" s="6" t="str">
        <f t="shared" si="3058"/>
        <v>1AS15H1754CBA</v>
      </c>
      <c r="S1145" s="7" t="str">
        <f t="shared" si="3059"/>
        <v>NOCH NICHT AKTUELL</v>
      </c>
      <c r="T1145" s="1" t="str">
        <f t="shared" si="3060"/>
        <v/>
      </c>
      <c r="U1145" s="8"/>
      <c r="V1145" s="8"/>
      <c r="W1145" s="25"/>
      <c r="X1145" s="22"/>
      <c r="Y1145" s="4" t="s">
        <v>566</v>
      </c>
      <c r="Z1145" s="4" t="s">
        <v>374</v>
      </c>
      <c r="AA1145" s="4" t="s">
        <v>374</v>
      </c>
      <c r="AB1145" s="32"/>
      <c r="AC1145" s="173"/>
      <c r="AD1145" s="165"/>
      <c r="AE1145" s="165"/>
      <c r="AF1145" s="165"/>
      <c r="AG1145" s="171"/>
      <c r="AH1145" s="171"/>
      <c r="AI1145" s="171"/>
      <c r="AJ1145" s="172"/>
      <c r="AK1145" s="172"/>
      <c r="AL1145" s="172"/>
      <c r="AM1145" s="165"/>
      <c r="AN1145" s="173"/>
      <c r="AO1145" s="173"/>
      <c r="AP1145" s="173"/>
      <c r="AQ1145" s="173"/>
      <c r="AR1145" s="173"/>
      <c r="AS1145" s="173"/>
      <c r="AT1145" s="173"/>
      <c r="AU1145" s="173"/>
      <c r="AV1145" s="173"/>
      <c r="AW1145" s="173"/>
      <c r="AX1145" s="173"/>
      <c r="AY1145" s="173"/>
      <c r="AZ1145" s="173"/>
      <c r="BA1145" s="173"/>
      <c r="BB1145" s="173"/>
      <c r="BC1145" s="173"/>
      <c r="BD1145" s="173"/>
      <c r="BE1145" s="173"/>
      <c r="BF1145" s="173"/>
      <c r="BG1145" s="173"/>
      <c r="BH1145" s="173"/>
      <c r="BI1145" s="173"/>
      <c r="BJ1145" s="173"/>
      <c r="BK1145" s="173"/>
    </row>
    <row r="1146" spans="1:63">
      <c r="A1146" s="2" t="s">
        <v>26</v>
      </c>
      <c r="B1146" s="3" t="s">
        <v>438</v>
      </c>
      <c r="C1146" s="4"/>
      <c r="D1146" s="4" t="s">
        <v>374</v>
      </c>
      <c r="E1146" s="135" t="str">
        <f t="shared" si="2906"/>
        <v xml:space="preserve">  VTC1,                                           </v>
      </c>
      <c r="F1146" s="6" t="str">
        <f t="shared" si="3054"/>
        <v>5H1_970_754</v>
      </c>
      <c r="G1146" s="6" t="str">
        <f t="shared" si="3055"/>
        <v>CC</v>
      </c>
      <c r="H1146" s="6" t="str">
        <f t="shared" si="3056"/>
        <v>1AS15H1754</v>
      </c>
      <c r="I1146" s="6" t="str">
        <f t="shared" si="3057"/>
        <v>CC</v>
      </c>
      <c r="J1146" s="8" t="s">
        <v>498</v>
      </c>
      <c r="K1146" s="2"/>
      <c r="L1146" s="24" t="s">
        <v>309</v>
      </c>
      <c r="M1146" s="67"/>
      <c r="N1146" s="68">
        <v>2148</v>
      </c>
      <c r="O1146" s="69"/>
      <c r="P1146" s="42" t="s">
        <v>2209</v>
      </c>
      <c r="Q1146" s="24" t="s">
        <v>2057</v>
      </c>
      <c r="R1146" s="6" t="str">
        <f t="shared" si="3058"/>
        <v>1AS15H1754CCA</v>
      </c>
      <c r="S1146" s="7" t="str">
        <f t="shared" si="3059"/>
        <v>NOCH NICHT AKTUELL</v>
      </c>
      <c r="T1146" s="1" t="str">
        <f t="shared" si="3060"/>
        <v/>
      </c>
      <c r="U1146" s="8"/>
      <c r="V1146" s="8" t="s">
        <v>508</v>
      </c>
      <c r="W1146" s="25"/>
      <c r="X1146" s="22"/>
      <c r="Y1146" s="4" t="s">
        <v>566</v>
      </c>
      <c r="Z1146" s="4" t="s">
        <v>374</v>
      </c>
      <c r="AA1146" s="4" t="s">
        <v>374</v>
      </c>
      <c r="AB1146" s="32"/>
      <c r="AC1146" s="173"/>
      <c r="AD1146" s="165" t="s">
        <v>374</v>
      </c>
      <c r="AE1146" s="165"/>
      <c r="AF1146" s="165"/>
      <c r="AG1146" s="171"/>
      <c r="AH1146" s="171"/>
      <c r="AI1146" s="171"/>
      <c r="AJ1146" s="172"/>
      <c r="AK1146" s="172"/>
      <c r="AL1146" s="172"/>
      <c r="AM1146" s="165"/>
      <c r="AN1146" s="173"/>
      <c r="AO1146" s="173"/>
      <c r="AP1146" s="173"/>
      <c r="AQ1146" s="173"/>
      <c r="AR1146" s="173"/>
      <c r="AS1146" s="173"/>
      <c r="AT1146" s="173"/>
      <c r="AU1146" s="173"/>
      <c r="AV1146" s="173"/>
      <c r="AW1146" s="173"/>
      <c r="AX1146" s="173"/>
      <c r="AY1146" s="173"/>
      <c r="AZ1146" s="173"/>
      <c r="BA1146" s="173"/>
      <c r="BB1146" s="173"/>
      <c r="BC1146" s="173"/>
      <c r="BD1146" s="173"/>
      <c r="BE1146" s="173"/>
      <c r="BF1146" s="173"/>
      <c r="BG1146" s="173"/>
      <c r="BH1146" s="173"/>
      <c r="BI1146" s="173"/>
      <c r="BJ1146" s="173"/>
      <c r="BK1146" s="173"/>
    </row>
    <row r="1147" spans="1:63">
      <c r="A1147" s="2" t="s">
        <v>26</v>
      </c>
      <c r="B1147" s="3" t="s">
        <v>438</v>
      </c>
      <c r="C1147" s="4"/>
      <c r="D1147" s="4" t="s">
        <v>374</v>
      </c>
      <c r="E1147" s="135" t="str">
        <f t="shared" si="2906"/>
        <v xml:space="preserve">  VTC1,                                           </v>
      </c>
      <c r="F1147" s="6" t="str">
        <f t="shared" si="3054"/>
        <v>5H1_970_754</v>
      </c>
      <c r="G1147" s="6" t="str">
        <f t="shared" si="3055"/>
        <v>CD</v>
      </c>
      <c r="H1147" s="6" t="str">
        <f t="shared" si="3056"/>
        <v>1AS15H1754</v>
      </c>
      <c r="I1147" s="6" t="str">
        <f t="shared" si="3057"/>
        <v>CD</v>
      </c>
      <c r="J1147" s="8" t="s">
        <v>498</v>
      </c>
      <c r="K1147" s="2"/>
      <c r="L1147" s="24" t="s">
        <v>310</v>
      </c>
      <c r="M1147" s="67"/>
      <c r="N1147" s="68">
        <v>2148</v>
      </c>
      <c r="O1147" s="69"/>
      <c r="P1147" s="42" t="s">
        <v>2209</v>
      </c>
      <c r="Q1147" s="24" t="s">
        <v>2058</v>
      </c>
      <c r="R1147" s="6" t="str">
        <f t="shared" si="3058"/>
        <v>1AS15H1754CDA</v>
      </c>
      <c r="S1147" s="7" t="str">
        <f t="shared" si="3059"/>
        <v>NOCH NICHT AKTUELL</v>
      </c>
      <c r="T1147" s="1" t="str">
        <f t="shared" si="3060"/>
        <v/>
      </c>
      <c r="U1147" s="8"/>
      <c r="V1147" s="8"/>
      <c r="W1147" s="25"/>
      <c r="X1147" s="22"/>
      <c r="Y1147" s="4" t="s">
        <v>374</v>
      </c>
      <c r="Z1147" s="4" t="s">
        <v>374</v>
      </c>
      <c r="AA1147" s="4" t="s">
        <v>374</v>
      </c>
      <c r="AB1147" s="32"/>
      <c r="AC1147" s="173"/>
      <c r="AD1147" s="165" t="s">
        <v>374</v>
      </c>
      <c r="AE1147" s="165"/>
      <c r="AF1147" s="165"/>
      <c r="AG1147" s="171"/>
      <c r="AH1147" s="171"/>
      <c r="AI1147" s="171"/>
      <c r="AJ1147" s="172"/>
      <c r="AK1147" s="172"/>
      <c r="AL1147" s="172"/>
      <c r="AM1147" s="165"/>
      <c r="AN1147" s="173"/>
      <c r="AO1147" s="173"/>
      <c r="AP1147" s="173"/>
      <c r="AQ1147" s="173"/>
      <c r="AR1147" s="173"/>
      <c r="AS1147" s="173"/>
      <c r="AT1147" s="173"/>
      <c r="AU1147" s="173"/>
      <c r="AV1147" s="173"/>
      <c r="AW1147" s="173"/>
      <c r="AX1147" s="173"/>
      <c r="AY1147" s="173"/>
      <c r="AZ1147" s="173"/>
      <c r="BA1147" s="173"/>
      <c r="BB1147" s="173"/>
      <c r="BC1147" s="173"/>
      <c r="BD1147" s="173"/>
      <c r="BE1147" s="173"/>
      <c r="BF1147" s="173"/>
      <c r="BG1147" s="173"/>
      <c r="BH1147" s="173"/>
      <c r="BI1147" s="173"/>
      <c r="BJ1147" s="173"/>
      <c r="BK1147" s="173"/>
    </row>
    <row r="1148" spans="1:63">
      <c r="A1148" s="2" t="s">
        <v>26</v>
      </c>
      <c r="B1148" s="3" t="s">
        <v>438</v>
      </c>
      <c r="C1148" s="4"/>
      <c r="D1148" s="4" t="s">
        <v>374</v>
      </c>
      <c r="E1148" s="135" t="str">
        <f t="shared" si="2906"/>
        <v xml:space="preserve">                                              </v>
      </c>
      <c r="F1148" s="6" t="str">
        <f t="shared" si="3054"/>
        <v>5H1_970_754</v>
      </c>
      <c r="G1148" s="6" t="str">
        <f t="shared" si="3055"/>
        <v>CE</v>
      </c>
      <c r="H1148" s="6" t="str">
        <f t="shared" si="3056"/>
        <v>1AS15H1754</v>
      </c>
      <c r="I1148" s="6" t="str">
        <f t="shared" si="3057"/>
        <v>CE</v>
      </c>
      <c r="J1148" s="8" t="s">
        <v>498</v>
      </c>
      <c r="K1148" s="2"/>
      <c r="L1148" s="24" t="s">
        <v>311</v>
      </c>
      <c r="M1148" s="67"/>
      <c r="N1148" s="68">
        <v>2148</v>
      </c>
      <c r="O1148" s="69"/>
      <c r="P1148" s="42" t="s">
        <v>2209</v>
      </c>
      <c r="Q1148" s="24" t="s">
        <v>2059</v>
      </c>
      <c r="R1148" s="6" t="str">
        <f t="shared" si="3058"/>
        <v>1AS15H1754CEA</v>
      </c>
      <c r="S1148" s="7" t="str">
        <f t="shared" si="3059"/>
        <v>NOCH NICHT AKTUELL</v>
      </c>
      <c r="T1148" s="1" t="str">
        <f t="shared" si="3060"/>
        <v/>
      </c>
      <c r="U1148" s="8"/>
      <c r="V1148" s="8"/>
      <c r="W1148" s="25"/>
      <c r="X1148" s="22"/>
      <c r="Y1148" s="4" t="s">
        <v>566</v>
      </c>
      <c r="Z1148" s="4" t="s">
        <v>374</v>
      </c>
      <c r="AA1148" s="4" t="s">
        <v>374</v>
      </c>
      <c r="AB1148" s="32"/>
      <c r="AC1148" s="173"/>
      <c r="AD1148" s="165"/>
      <c r="AE1148" s="165"/>
      <c r="AF1148" s="165"/>
      <c r="AG1148" s="171"/>
      <c r="AH1148" s="171"/>
      <c r="AI1148" s="171"/>
      <c r="AJ1148" s="172"/>
      <c r="AK1148" s="172"/>
      <c r="AL1148" s="172"/>
      <c r="AM1148" s="165"/>
      <c r="AN1148" s="173"/>
      <c r="AO1148" s="173"/>
      <c r="AP1148" s="173"/>
      <c r="AQ1148" s="173"/>
      <c r="AR1148" s="173"/>
      <c r="AS1148" s="173"/>
      <c r="AT1148" s="173"/>
      <c r="AU1148" s="173"/>
      <c r="AV1148" s="173"/>
      <c r="AW1148" s="173"/>
      <c r="AX1148" s="173"/>
      <c r="AY1148" s="173"/>
      <c r="AZ1148" s="173"/>
      <c r="BA1148" s="173"/>
      <c r="BB1148" s="173"/>
      <c r="BC1148" s="173"/>
      <c r="BD1148" s="173"/>
      <c r="BE1148" s="173"/>
      <c r="BF1148" s="173"/>
      <c r="BG1148" s="173"/>
      <c r="BH1148" s="173"/>
      <c r="BI1148" s="173"/>
      <c r="BJ1148" s="173"/>
      <c r="BK1148" s="173"/>
    </row>
    <row r="1149" spans="1:63">
      <c r="A1149" s="2" t="s">
        <v>26</v>
      </c>
      <c r="B1149" s="3" t="s">
        <v>438</v>
      </c>
      <c r="C1149" s="4"/>
      <c r="D1149" s="4" t="s">
        <v>374</v>
      </c>
      <c r="E1149" s="135" t="str">
        <f t="shared" si="2906"/>
        <v xml:space="preserve">  VTC1,                                           </v>
      </c>
      <c r="F1149" s="6" t="str">
        <f t="shared" si="3054"/>
        <v>5H1_970_754</v>
      </c>
      <c r="G1149" s="6" t="str">
        <f t="shared" si="3055"/>
        <v>CF</v>
      </c>
      <c r="H1149" s="6" t="str">
        <f t="shared" si="3056"/>
        <v>1AS15H1754</v>
      </c>
      <c r="I1149" s="6" t="str">
        <f t="shared" si="3057"/>
        <v>CF</v>
      </c>
      <c r="J1149" s="8" t="s">
        <v>498</v>
      </c>
      <c r="K1149" s="2"/>
      <c r="L1149" s="24" t="s">
        <v>1706</v>
      </c>
      <c r="M1149" s="67"/>
      <c r="N1149" s="68">
        <v>2148</v>
      </c>
      <c r="O1149" s="69"/>
      <c r="P1149" s="42" t="s">
        <v>2209</v>
      </c>
      <c r="Q1149" s="24" t="s">
        <v>2060</v>
      </c>
      <c r="R1149" s="6" t="str">
        <f t="shared" si="3058"/>
        <v>1AS15H1754CFA</v>
      </c>
      <c r="S1149" s="7" t="str">
        <f t="shared" si="3059"/>
        <v>NOCH NICHT AKTUELL</v>
      </c>
      <c r="T1149" s="1" t="str">
        <f t="shared" si="3060"/>
        <v/>
      </c>
      <c r="U1149" s="8"/>
      <c r="V1149" s="8"/>
      <c r="W1149" s="25"/>
      <c r="X1149" s="22"/>
      <c r="Y1149" s="4" t="s">
        <v>374</v>
      </c>
      <c r="Z1149" s="4" t="s">
        <v>374</v>
      </c>
      <c r="AA1149" s="4" t="s">
        <v>374</v>
      </c>
      <c r="AB1149" s="32"/>
      <c r="AC1149" s="173"/>
      <c r="AD1149" s="165" t="s">
        <v>374</v>
      </c>
      <c r="AE1149" s="165"/>
      <c r="AF1149" s="165"/>
      <c r="AG1149" s="171"/>
      <c r="AH1149" s="171"/>
      <c r="AI1149" s="171"/>
      <c r="AJ1149" s="172"/>
      <c r="AK1149" s="172"/>
      <c r="AL1149" s="172"/>
      <c r="AM1149" s="165"/>
      <c r="AN1149" s="173"/>
      <c r="AO1149" s="173"/>
      <c r="AP1149" s="173"/>
      <c r="AQ1149" s="173"/>
      <c r="AR1149" s="173"/>
      <c r="AS1149" s="173"/>
      <c r="AT1149" s="173"/>
      <c r="AU1149" s="173"/>
      <c r="AV1149" s="173"/>
      <c r="AW1149" s="173"/>
      <c r="AX1149" s="173"/>
      <c r="AY1149" s="173"/>
      <c r="AZ1149" s="173"/>
      <c r="BA1149" s="173"/>
      <c r="BB1149" s="173"/>
      <c r="BC1149" s="173"/>
      <c r="BD1149" s="173"/>
      <c r="BE1149" s="173"/>
      <c r="BF1149" s="173"/>
      <c r="BG1149" s="173"/>
      <c r="BH1149" s="173"/>
      <c r="BI1149" s="173"/>
      <c r="BJ1149" s="173"/>
      <c r="BK1149" s="173"/>
    </row>
    <row r="1150" spans="1:63">
      <c r="A1150" s="2" t="s">
        <v>26</v>
      </c>
      <c r="B1150" s="3" t="s">
        <v>438</v>
      </c>
      <c r="C1150" s="4"/>
      <c r="D1150" s="4" t="s">
        <v>374</v>
      </c>
      <c r="E1150" s="135" t="str">
        <f t="shared" si="2906"/>
        <v xml:space="preserve">                                              </v>
      </c>
      <c r="F1150" s="6" t="str">
        <f t="shared" si="3054"/>
        <v>5H1_970_754</v>
      </c>
      <c r="G1150" s="6" t="str">
        <f t="shared" si="3055"/>
        <v>CG</v>
      </c>
      <c r="H1150" s="6" t="str">
        <f t="shared" si="3056"/>
        <v>1AS15H1754</v>
      </c>
      <c r="I1150" s="6" t="str">
        <f t="shared" si="3057"/>
        <v>CG</v>
      </c>
      <c r="J1150" s="8" t="s">
        <v>498</v>
      </c>
      <c r="K1150" s="2"/>
      <c r="L1150" s="24" t="s">
        <v>1707</v>
      </c>
      <c r="M1150" s="67"/>
      <c r="N1150" s="68">
        <v>2148</v>
      </c>
      <c r="O1150" s="69"/>
      <c r="P1150" s="42" t="s">
        <v>2209</v>
      </c>
      <c r="Q1150" s="24" t="s">
        <v>2061</v>
      </c>
      <c r="R1150" s="6" t="str">
        <f t="shared" si="3058"/>
        <v>1AS15H1754CGA</v>
      </c>
      <c r="S1150" s="7" t="str">
        <f t="shared" si="3059"/>
        <v>NOCH NICHT AKTUELL</v>
      </c>
      <c r="T1150" s="1" t="str">
        <f t="shared" si="3060"/>
        <v/>
      </c>
      <c r="U1150" s="8"/>
      <c r="V1150" s="8"/>
      <c r="W1150" s="25"/>
      <c r="X1150" s="22"/>
      <c r="Y1150" s="4" t="s">
        <v>566</v>
      </c>
      <c r="Z1150" s="4" t="s">
        <v>374</v>
      </c>
      <c r="AA1150" s="4" t="s">
        <v>374</v>
      </c>
      <c r="AB1150" s="32"/>
      <c r="AC1150" s="173"/>
      <c r="AD1150" s="165"/>
      <c r="AE1150" s="165"/>
      <c r="AF1150" s="165"/>
      <c r="AG1150" s="171"/>
      <c r="AH1150" s="171"/>
      <c r="AI1150" s="171"/>
      <c r="AJ1150" s="172"/>
      <c r="AK1150" s="172"/>
      <c r="AL1150" s="172"/>
      <c r="AM1150" s="165"/>
      <c r="AN1150" s="173"/>
      <c r="AO1150" s="173"/>
      <c r="AP1150" s="173"/>
      <c r="AQ1150" s="173"/>
      <c r="AR1150" s="173"/>
      <c r="AS1150" s="173"/>
      <c r="AT1150" s="173"/>
      <c r="AU1150" s="173"/>
      <c r="AV1150" s="173"/>
      <c r="AW1150" s="173"/>
      <c r="AX1150" s="173"/>
      <c r="AY1150" s="173"/>
      <c r="AZ1150" s="173"/>
      <c r="BA1150" s="173"/>
      <c r="BB1150" s="173"/>
      <c r="BC1150" s="173"/>
      <c r="BD1150" s="173"/>
      <c r="BE1150" s="173"/>
      <c r="BF1150" s="173"/>
      <c r="BG1150" s="173"/>
      <c r="BH1150" s="173"/>
      <c r="BI1150" s="173"/>
      <c r="BJ1150" s="173"/>
      <c r="BK1150" s="173"/>
    </row>
    <row r="1151" spans="1:63">
      <c r="A1151" s="2" t="s">
        <v>26</v>
      </c>
      <c r="B1151" s="3" t="s">
        <v>438</v>
      </c>
      <c r="C1151" s="4"/>
      <c r="D1151" s="4" t="s">
        <v>374</v>
      </c>
      <c r="E1151" s="135" t="str">
        <f t="shared" si="2906"/>
        <v xml:space="preserve">  VTC1,                                           </v>
      </c>
      <c r="F1151" s="6" t="str">
        <f t="shared" si="3054"/>
        <v>5H1_970_754</v>
      </c>
      <c r="G1151" s="6" t="str">
        <f t="shared" si="3055"/>
        <v>CH</v>
      </c>
      <c r="H1151" s="6" t="str">
        <f t="shared" si="3056"/>
        <v>1AS15H1754</v>
      </c>
      <c r="I1151" s="6" t="str">
        <f t="shared" si="3057"/>
        <v>CH</v>
      </c>
      <c r="J1151" s="8" t="s">
        <v>498</v>
      </c>
      <c r="K1151" s="2"/>
      <c r="L1151" s="24" t="s">
        <v>314</v>
      </c>
      <c r="M1151" s="67"/>
      <c r="N1151" s="68">
        <v>2148</v>
      </c>
      <c r="O1151" s="69"/>
      <c r="P1151" s="42" t="s">
        <v>2209</v>
      </c>
      <c r="Q1151" s="24" t="s">
        <v>2062</v>
      </c>
      <c r="R1151" s="6" t="str">
        <f t="shared" si="3058"/>
        <v>1AS15H1754CHA</v>
      </c>
      <c r="S1151" s="7" t="str">
        <f t="shared" si="3059"/>
        <v>NOCH NICHT AKTUELL</v>
      </c>
      <c r="T1151" s="1" t="str">
        <f t="shared" si="3060"/>
        <v/>
      </c>
      <c r="U1151" s="8"/>
      <c r="V1151" s="8"/>
      <c r="W1151" s="25"/>
      <c r="X1151" s="22"/>
      <c r="Y1151" s="4" t="s">
        <v>374</v>
      </c>
      <c r="Z1151" s="4" t="s">
        <v>374</v>
      </c>
      <c r="AA1151" s="4" t="s">
        <v>374</v>
      </c>
      <c r="AB1151" s="32"/>
      <c r="AC1151" s="173"/>
      <c r="AD1151" s="165" t="s">
        <v>374</v>
      </c>
      <c r="AE1151" s="165"/>
      <c r="AF1151" s="165"/>
      <c r="AG1151" s="171"/>
      <c r="AH1151" s="171"/>
      <c r="AI1151" s="171"/>
      <c r="AJ1151" s="172"/>
      <c r="AK1151" s="172"/>
      <c r="AL1151" s="172"/>
      <c r="AM1151" s="165"/>
      <c r="AN1151" s="173"/>
      <c r="AO1151" s="173"/>
      <c r="AP1151" s="173"/>
      <c r="AQ1151" s="173"/>
      <c r="AR1151" s="173"/>
      <c r="AS1151" s="173"/>
      <c r="AT1151" s="173"/>
      <c r="AU1151" s="173"/>
      <c r="AV1151" s="173"/>
      <c r="AW1151" s="173"/>
      <c r="AX1151" s="173"/>
      <c r="AY1151" s="173"/>
      <c r="AZ1151" s="173"/>
      <c r="BA1151" s="173"/>
      <c r="BB1151" s="173"/>
      <c r="BC1151" s="173"/>
      <c r="BD1151" s="173"/>
      <c r="BE1151" s="173"/>
      <c r="BF1151" s="173"/>
      <c r="BG1151" s="173"/>
      <c r="BH1151" s="173"/>
      <c r="BI1151" s="173"/>
      <c r="BJ1151" s="173"/>
      <c r="BK1151" s="173"/>
    </row>
    <row r="1152" spans="1:63">
      <c r="A1152" s="2" t="s">
        <v>26</v>
      </c>
      <c r="B1152" s="3" t="s">
        <v>438</v>
      </c>
      <c r="C1152" s="4"/>
      <c r="D1152" s="4" t="s">
        <v>374</v>
      </c>
      <c r="E1152" s="135" t="str">
        <f t="shared" si="2906"/>
        <v xml:space="preserve">                                              </v>
      </c>
      <c r="F1152" s="6" t="str">
        <f t="shared" si="3054"/>
        <v>5H1_970_754</v>
      </c>
      <c r="G1152" s="6" t="str">
        <f t="shared" si="3055"/>
        <v>CJ</v>
      </c>
      <c r="H1152" s="6" t="str">
        <f t="shared" si="3056"/>
        <v>1AS15H1754</v>
      </c>
      <c r="I1152" s="6" t="str">
        <f t="shared" si="3057"/>
        <v>CJ</v>
      </c>
      <c r="J1152" s="8" t="s">
        <v>498</v>
      </c>
      <c r="K1152" s="2"/>
      <c r="L1152" s="24" t="s">
        <v>315</v>
      </c>
      <c r="M1152" s="67"/>
      <c r="N1152" s="68">
        <v>2148</v>
      </c>
      <c r="O1152" s="69"/>
      <c r="P1152" s="42" t="s">
        <v>2209</v>
      </c>
      <c r="Q1152" s="24" t="s">
        <v>2063</v>
      </c>
      <c r="R1152" s="6" t="str">
        <f t="shared" si="3058"/>
        <v>1AS15H1754CJA</v>
      </c>
      <c r="S1152" s="7" t="str">
        <f t="shared" si="3059"/>
        <v>NOCH NICHT AKTUELL</v>
      </c>
      <c r="T1152" s="1" t="str">
        <f t="shared" si="3060"/>
        <v/>
      </c>
      <c r="U1152" s="8"/>
      <c r="V1152" s="8"/>
      <c r="W1152" s="25"/>
      <c r="X1152" s="22"/>
      <c r="Y1152" s="4" t="s">
        <v>566</v>
      </c>
      <c r="Z1152" s="4" t="s">
        <v>374</v>
      </c>
      <c r="AA1152" s="4" t="s">
        <v>374</v>
      </c>
      <c r="AB1152" s="32"/>
      <c r="AC1152" s="173"/>
      <c r="AD1152" s="165"/>
      <c r="AE1152" s="165"/>
      <c r="AF1152" s="165"/>
      <c r="AG1152" s="171"/>
      <c r="AH1152" s="171"/>
      <c r="AI1152" s="171"/>
      <c r="AJ1152" s="172"/>
      <c r="AK1152" s="172"/>
      <c r="AL1152" s="172"/>
      <c r="AM1152" s="165"/>
      <c r="AN1152" s="173"/>
      <c r="AO1152" s="173"/>
      <c r="AP1152" s="173"/>
      <c r="AQ1152" s="173"/>
      <c r="AR1152" s="173"/>
      <c r="AS1152" s="173"/>
      <c r="AT1152" s="173"/>
      <c r="AU1152" s="173"/>
      <c r="AV1152" s="173"/>
      <c r="AW1152" s="173"/>
      <c r="AX1152" s="173"/>
      <c r="AY1152" s="173"/>
      <c r="AZ1152" s="173"/>
      <c r="BA1152" s="173"/>
      <c r="BB1152" s="173"/>
      <c r="BC1152" s="173"/>
      <c r="BD1152" s="173"/>
      <c r="BE1152" s="173"/>
      <c r="BF1152" s="173"/>
      <c r="BG1152" s="173"/>
      <c r="BH1152" s="173"/>
      <c r="BI1152" s="173"/>
      <c r="BJ1152" s="173"/>
      <c r="BK1152" s="173"/>
    </row>
    <row r="1153" spans="1:63">
      <c r="A1153" s="2" t="s">
        <v>26</v>
      </c>
      <c r="B1153" s="3" t="s">
        <v>438</v>
      </c>
      <c r="C1153" s="4"/>
      <c r="D1153" s="4" t="s">
        <v>374</v>
      </c>
      <c r="E1153" s="135" t="str">
        <f t="shared" si="2906"/>
        <v xml:space="preserve">                                              </v>
      </c>
      <c r="F1153" s="6" t="str">
        <f t="shared" si="2907"/>
        <v>5H2_970_754</v>
      </c>
      <c r="G1153" s="6" t="str">
        <f t="shared" si="2908"/>
        <v>G</v>
      </c>
      <c r="H1153" s="6" t="str">
        <f t="shared" si="2910"/>
        <v>1AS15H2754</v>
      </c>
      <c r="I1153" s="6" t="str">
        <f t="shared" si="2909"/>
        <v>G0</v>
      </c>
      <c r="J1153" s="8" t="s">
        <v>498</v>
      </c>
      <c r="K1153" s="2"/>
      <c r="L1153" s="24" t="s">
        <v>316</v>
      </c>
      <c r="M1153" s="67"/>
      <c r="N1153" s="68">
        <v>2022</v>
      </c>
      <c r="O1153" s="69">
        <v>2010</v>
      </c>
      <c r="P1153" s="42" t="s">
        <v>1482</v>
      </c>
      <c r="Q1153" s="24" t="s">
        <v>149</v>
      </c>
      <c r="R1153" s="6" t="str">
        <f t="shared" si="2566"/>
        <v>1AS15H2754G0A</v>
      </c>
      <c r="S1153" s="7" t="str">
        <f t="shared" si="2911"/>
        <v>NICHT AKTUELL</v>
      </c>
      <c r="T1153" s="1" t="str">
        <f>IF(H1153=H1092,IF(I1153=I1092,"IndizeNeu (Spalte J, K)",IF(K1153&lt;&gt;"","Neue Variant","")),IF(K1153&lt;&gt;"","Neue Variant",""))</f>
        <v/>
      </c>
      <c r="U1153" s="8"/>
      <c r="V1153" s="11"/>
      <c r="W1153" s="25"/>
      <c r="X1153" s="22"/>
      <c r="Y1153" s="4" t="s">
        <v>566</v>
      </c>
      <c r="Z1153" s="4" t="s">
        <v>374</v>
      </c>
      <c r="AA1153" s="4" t="s">
        <v>374</v>
      </c>
      <c r="AB1153" s="32"/>
      <c r="AC1153" s="173"/>
      <c r="AD1153" s="165"/>
      <c r="AE1153" s="165"/>
      <c r="AF1153" s="165"/>
      <c r="AG1153" s="171"/>
      <c r="AH1153" s="171"/>
      <c r="AI1153" s="171"/>
      <c r="AJ1153" s="172"/>
      <c r="AK1153" s="172"/>
      <c r="AL1153" s="172"/>
      <c r="AM1153" s="165"/>
      <c r="AN1153" s="173"/>
      <c r="AO1153" s="173"/>
      <c r="AP1153" s="173"/>
      <c r="AQ1153" s="173"/>
      <c r="AR1153" s="173"/>
      <c r="AS1153" s="173"/>
      <c r="AT1153" s="173"/>
      <c r="AU1153" s="173"/>
      <c r="AV1153" s="173"/>
      <c r="AW1153" s="173"/>
      <c r="AX1153" s="173"/>
      <c r="AY1153" s="173"/>
      <c r="AZ1153" s="173"/>
      <c r="BA1153" s="173"/>
      <c r="BB1153" s="173"/>
      <c r="BC1153" s="173"/>
      <c r="BD1153" s="173"/>
      <c r="BE1153" s="173"/>
      <c r="BF1153" s="173"/>
      <c r="BG1153" s="173"/>
      <c r="BH1153" s="173"/>
      <c r="BI1153" s="173"/>
      <c r="BJ1153" s="173"/>
      <c r="BK1153" s="173"/>
    </row>
    <row r="1154" spans="1:63">
      <c r="A1154" s="2" t="s">
        <v>26</v>
      </c>
      <c r="B1154" s="3" t="s">
        <v>438</v>
      </c>
      <c r="C1154" s="4"/>
      <c r="D1154" s="4" t="s">
        <v>374</v>
      </c>
      <c r="E1154" s="135" t="str">
        <f t="shared" si="2906"/>
        <v xml:space="preserve">                                              </v>
      </c>
      <c r="F1154" s="6" t="str">
        <f t="shared" ref="F1154" si="3061">LEFT(Q1154,11)</f>
        <v>5H2_970_754</v>
      </c>
      <c r="G1154" s="6" t="str">
        <f t="shared" ref="G1154" si="3062">IF(LEN(Q1154)=11,0,MID(Q1154,13,2))</f>
        <v>G</v>
      </c>
      <c r="H1154" s="6" t="str">
        <f t="shared" ref="H1154" si="3063">CONCATENATE(IF(MID(Q1154,5,3)="970","1AS1"),LEFT(F1154,3),RIGHT(F1154,3))</f>
        <v>1AS15H2754</v>
      </c>
      <c r="I1154" s="6" t="str">
        <f t="shared" ref="I1154" si="3064">IF(G1154=0,"00",IF(LEN(G1154)=1,CONCATENATE(G1154,0),G1154))</f>
        <v>G0</v>
      </c>
      <c r="J1154" s="8" t="s">
        <v>498</v>
      </c>
      <c r="K1154" s="122"/>
      <c r="L1154" s="24" t="s">
        <v>316</v>
      </c>
      <c r="M1154" s="67"/>
      <c r="N1154" s="68">
        <v>2022</v>
      </c>
      <c r="O1154" s="69"/>
      <c r="P1154" s="42" t="s">
        <v>1482</v>
      </c>
      <c r="Q1154" s="24" t="s">
        <v>149</v>
      </c>
      <c r="R1154" s="6" t="str">
        <f t="shared" ref="R1154" si="3065">IF(J1154&lt;&gt;"",CONCATENATE(H1154,I1154,J1154),CONCATENATE(H1154,I1154,K1154))</f>
        <v>1AS15H2754G0A</v>
      </c>
      <c r="S1154" s="7" t="str">
        <f t="shared" ref="S1154" si="3066">IF(N1154="-","KEIN LIEFERUMFANG",IF(AND(N1154&lt;=S$3,O1154=""),"AKTUELL",IF(O1154=N1154-1,"KEIN SERIENEINSATZ",IF(N1154&gt;S$3,"NOCH NICHT AKTUELL",IF(AND(N1154&lt;S$3,O1154&lt;S$3),"NICHT AKTUELL",IF(N1154&lt;=S$3,"AKTUELL"))))))</f>
        <v>AKTUELL</v>
      </c>
      <c r="T1154" s="1" t="str">
        <f>IF(H1154=H1093,IF(I1154=I1093,"IndizeNeu (Spalte J, K)",IF(K1154&lt;&gt;"","Neue Variant","")),IF(K1154&lt;&gt;"","Neue Variant",""))</f>
        <v/>
      </c>
      <c r="U1154" s="8" t="s">
        <v>1493</v>
      </c>
      <c r="V1154" s="11"/>
      <c r="W1154" s="25"/>
      <c r="X1154" s="22"/>
      <c r="Y1154" s="4" t="s">
        <v>566</v>
      </c>
      <c r="Z1154" s="4" t="s">
        <v>374</v>
      </c>
      <c r="AA1154" s="4" t="s">
        <v>374</v>
      </c>
      <c r="AB1154" s="32"/>
      <c r="AC1154" s="173"/>
      <c r="AD1154" s="165"/>
      <c r="AE1154" s="165"/>
      <c r="AF1154" s="165"/>
      <c r="AG1154" s="171"/>
      <c r="AH1154" s="171"/>
      <c r="AI1154" s="171"/>
      <c r="AJ1154" s="172"/>
      <c r="AK1154" s="172"/>
      <c r="AL1154" s="172"/>
      <c r="AM1154" s="165"/>
      <c r="AN1154" s="173"/>
      <c r="AO1154" s="173"/>
      <c r="AP1154" s="173"/>
      <c r="AQ1154" s="173"/>
      <c r="AR1154" s="173"/>
      <c r="AS1154" s="173"/>
      <c r="AT1154" s="173"/>
      <c r="AU1154" s="173"/>
      <c r="AV1154" s="173"/>
      <c r="AW1154" s="173"/>
      <c r="AX1154" s="173"/>
      <c r="AY1154" s="173"/>
      <c r="AZ1154" s="173"/>
      <c r="BA1154" s="173"/>
      <c r="BB1154" s="173"/>
      <c r="BC1154" s="173"/>
      <c r="BD1154" s="173"/>
      <c r="BE1154" s="173"/>
      <c r="BF1154" s="173"/>
      <c r="BG1154" s="173"/>
      <c r="BH1154" s="173"/>
      <c r="BI1154" s="173"/>
      <c r="BJ1154" s="173"/>
      <c r="BK1154" s="173"/>
    </row>
    <row r="1155" spans="1:63">
      <c r="A1155" s="2" t="s">
        <v>26</v>
      </c>
      <c r="B1155" s="3" t="s">
        <v>438</v>
      </c>
      <c r="C1155" s="4"/>
      <c r="D1155" s="4" t="s">
        <v>374</v>
      </c>
      <c r="E1155" s="135" t="str">
        <f t="shared" si="2906"/>
        <v xml:space="preserve">  VTC1,                                           </v>
      </c>
      <c r="F1155" s="6" t="str">
        <f t="shared" si="2907"/>
        <v>5H2_970_754</v>
      </c>
      <c r="G1155" s="6" t="str">
        <f t="shared" si="2908"/>
        <v>M</v>
      </c>
      <c r="H1155" s="6" t="str">
        <f t="shared" si="2910"/>
        <v>1AS15H2754</v>
      </c>
      <c r="I1155" s="6" t="str">
        <f t="shared" si="2909"/>
        <v>M0</v>
      </c>
      <c r="J1155" s="8" t="s">
        <v>498</v>
      </c>
      <c r="K1155" s="2"/>
      <c r="L1155" s="24" t="s">
        <v>441</v>
      </c>
      <c r="M1155" s="67"/>
      <c r="N1155" s="68">
        <v>1948</v>
      </c>
      <c r="O1155" s="69">
        <v>2010</v>
      </c>
      <c r="P1155" s="42" t="s">
        <v>1482</v>
      </c>
      <c r="Q1155" s="24" t="s">
        <v>150</v>
      </c>
      <c r="R1155" s="6" t="str">
        <f t="shared" si="2566"/>
        <v>1AS15H2754M0A</v>
      </c>
      <c r="S1155" s="7" t="str">
        <f t="shared" si="2911"/>
        <v>NICHT AKTUELL</v>
      </c>
      <c r="T1155" s="1" t="str">
        <f t="shared" ref="T1155:T1169" si="3067">IF(H1155=H1153,IF(I1155=I1153,"IndizeNeu (Spalte J, K)",IF(K1155&lt;&gt;"","Neue Variant","")),IF(K1155&lt;&gt;"","Neue Variant",""))</f>
        <v/>
      </c>
      <c r="U1155" s="8"/>
      <c r="V1155" s="11"/>
      <c r="W1155" s="26"/>
      <c r="X1155" s="22"/>
      <c r="Y1155" s="4" t="s">
        <v>374</v>
      </c>
      <c r="Z1155" s="4" t="s">
        <v>374</v>
      </c>
      <c r="AA1155" s="4" t="s">
        <v>374</v>
      </c>
      <c r="AB1155" s="32"/>
      <c r="AC1155" s="173"/>
      <c r="AD1155" s="165" t="s">
        <v>374</v>
      </c>
      <c r="AE1155" s="165"/>
      <c r="AF1155" s="165"/>
      <c r="AG1155" s="171"/>
      <c r="AH1155" s="171"/>
      <c r="AI1155" s="171"/>
      <c r="AJ1155" s="172"/>
      <c r="AK1155" s="172"/>
      <c r="AL1155" s="172"/>
      <c r="AM1155" s="165"/>
      <c r="AN1155" s="173"/>
      <c r="AO1155" s="173"/>
      <c r="AP1155" s="173"/>
      <c r="AQ1155" s="173"/>
      <c r="AR1155" s="173"/>
      <c r="AS1155" s="173"/>
      <c r="AT1155" s="173"/>
      <c r="AU1155" s="173"/>
      <c r="AV1155" s="173"/>
      <c r="AW1155" s="173"/>
      <c r="AX1155" s="173"/>
      <c r="AY1155" s="173"/>
      <c r="AZ1155" s="173"/>
      <c r="BA1155" s="173"/>
      <c r="BB1155" s="173"/>
      <c r="BC1155" s="173"/>
      <c r="BD1155" s="173"/>
      <c r="BE1155" s="173"/>
      <c r="BF1155" s="173"/>
      <c r="BG1155" s="173"/>
      <c r="BH1155" s="173"/>
      <c r="BI1155" s="173"/>
      <c r="BJ1155" s="173"/>
      <c r="BK1155" s="173"/>
    </row>
    <row r="1156" spans="1:63">
      <c r="A1156" s="2" t="s">
        <v>26</v>
      </c>
      <c r="B1156" s="3" t="s">
        <v>438</v>
      </c>
      <c r="C1156" s="4"/>
      <c r="D1156" s="4" t="s">
        <v>374</v>
      </c>
      <c r="E1156" s="135" t="str">
        <f t="shared" si="2906"/>
        <v xml:space="preserve">  VTC1,                                           </v>
      </c>
      <c r="F1156" s="6" t="str">
        <f t="shared" ref="F1156" si="3068">LEFT(Q1156,11)</f>
        <v>5H2_970_754</v>
      </c>
      <c r="G1156" s="6" t="str">
        <f t="shared" ref="G1156" si="3069">IF(LEN(Q1156)=11,0,MID(Q1156,13,2))</f>
        <v>M</v>
      </c>
      <c r="H1156" s="6" t="str">
        <f t="shared" ref="H1156" si="3070">CONCATENATE(IF(MID(Q1156,5,3)="970","1AS1"),LEFT(F1156,3),RIGHT(F1156,3))</f>
        <v>1AS15H2754</v>
      </c>
      <c r="I1156" s="6" t="str">
        <f t="shared" ref="I1156" si="3071">IF(G1156=0,"00",IF(LEN(G1156)=1,CONCATENATE(G1156,0),G1156))</f>
        <v>M0</v>
      </c>
      <c r="J1156" s="8" t="s">
        <v>498</v>
      </c>
      <c r="K1156" s="122"/>
      <c r="L1156" s="24" t="s">
        <v>441</v>
      </c>
      <c r="M1156" s="67"/>
      <c r="N1156" s="68">
        <v>2011</v>
      </c>
      <c r="O1156" s="69"/>
      <c r="P1156" s="42" t="s">
        <v>1482</v>
      </c>
      <c r="Q1156" s="24" t="s">
        <v>150</v>
      </c>
      <c r="R1156" s="6" t="str">
        <f t="shared" ref="R1156" si="3072">IF(J1156&lt;&gt;"",CONCATENATE(H1156,I1156,J1156),CONCATENATE(H1156,I1156,K1156))</f>
        <v>1AS15H2754M0A</v>
      </c>
      <c r="S1156" s="7" t="str">
        <f t="shared" ref="S1156" si="3073">IF(N1156="-","KEIN LIEFERUMFANG",IF(AND(N1156&lt;=S$3,O1156=""),"AKTUELL",IF(O1156=N1156-1,"KEIN SERIENEINSATZ",IF(N1156&gt;S$3,"NOCH NICHT AKTUELL",IF(AND(N1156&lt;S$3,O1156&lt;S$3),"NICHT AKTUELL",IF(N1156&lt;=S$3,"AKTUELL"))))))</f>
        <v>AKTUELL</v>
      </c>
      <c r="T1156" s="1" t="str">
        <f t="shared" si="3067"/>
        <v/>
      </c>
      <c r="U1156" s="8" t="s">
        <v>1493</v>
      </c>
      <c r="V1156" s="11"/>
      <c r="W1156" s="26"/>
      <c r="X1156" s="22"/>
      <c r="Y1156" s="4" t="s">
        <v>374</v>
      </c>
      <c r="Z1156" s="4" t="s">
        <v>374</v>
      </c>
      <c r="AA1156" s="4" t="s">
        <v>374</v>
      </c>
      <c r="AB1156" s="32"/>
      <c r="AC1156" s="173"/>
      <c r="AD1156" s="165" t="s">
        <v>374</v>
      </c>
      <c r="AE1156" s="165"/>
      <c r="AF1156" s="165"/>
      <c r="AG1156" s="171"/>
      <c r="AH1156" s="171"/>
      <c r="AI1156" s="171"/>
      <c r="AJ1156" s="172"/>
      <c r="AK1156" s="172"/>
      <c r="AL1156" s="172"/>
      <c r="AM1156" s="165"/>
      <c r="AN1156" s="173"/>
      <c r="AO1156" s="173"/>
      <c r="AP1156" s="173"/>
      <c r="AQ1156" s="173"/>
      <c r="AR1156" s="173"/>
      <c r="AS1156" s="173"/>
      <c r="AT1156" s="173"/>
      <c r="AU1156" s="173"/>
      <c r="AV1156" s="173"/>
      <c r="AW1156" s="173"/>
      <c r="AX1156" s="173"/>
      <c r="AY1156" s="173"/>
      <c r="AZ1156" s="173"/>
      <c r="BA1156" s="173"/>
      <c r="BB1156" s="173"/>
      <c r="BC1156" s="173"/>
      <c r="BD1156" s="173"/>
      <c r="BE1156" s="173"/>
      <c r="BF1156" s="173"/>
      <c r="BG1156" s="173"/>
      <c r="BH1156" s="173"/>
      <c r="BI1156" s="173"/>
      <c r="BJ1156" s="173"/>
      <c r="BK1156" s="173"/>
    </row>
    <row r="1157" spans="1:63">
      <c r="A1157" s="2" t="s">
        <v>26</v>
      </c>
      <c r="B1157" s="3" t="s">
        <v>438</v>
      </c>
      <c r="C1157" s="4"/>
      <c r="D1157" s="4" t="s">
        <v>374</v>
      </c>
      <c r="E1157" s="135" t="str">
        <f t="shared" si="2906"/>
        <v xml:space="preserve">                                              </v>
      </c>
      <c r="F1157" s="6" t="str">
        <f t="shared" si="2907"/>
        <v>5H2_970_754</v>
      </c>
      <c r="G1157" s="6" t="str">
        <f t="shared" si="2908"/>
        <v>N</v>
      </c>
      <c r="H1157" s="6" t="str">
        <f t="shared" si="2910"/>
        <v>1AS15H2754</v>
      </c>
      <c r="I1157" s="6" t="str">
        <f t="shared" si="2909"/>
        <v>N0</v>
      </c>
      <c r="J1157" s="8" t="s">
        <v>498</v>
      </c>
      <c r="K1157" s="2"/>
      <c r="L1157" s="24" t="s">
        <v>442</v>
      </c>
      <c r="M1157" s="67"/>
      <c r="N1157" s="68">
        <v>1948</v>
      </c>
      <c r="O1157" s="69">
        <v>2010</v>
      </c>
      <c r="P1157" s="42" t="s">
        <v>1482</v>
      </c>
      <c r="Q1157" s="24" t="s">
        <v>151</v>
      </c>
      <c r="R1157" s="6" t="str">
        <f t="shared" si="2566"/>
        <v>1AS15H2754N0A</v>
      </c>
      <c r="S1157" s="7" t="str">
        <f t="shared" si="2911"/>
        <v>NICHT AKTUELL</v>
      </c>
      <c r="T1157" s="1" t="str">
        <f t="shared" si="3067"/>
        <v/>
      </c>
      <c r="U1157" s="8"/>
      <c r="V1157" s="11"/>
      <c r="W1157" s="25"/>
      <c r="X1157" s="22"/>
      <c r="Y1157" s="4" t="s">
        <v>566</v>
      </c>
      <c r="Z1157" s="4" t="s">
        <v>374</v>
      </c>
      <c r="AA1157" s="4" t="s">
        <v>374</v>
      </c>
      <c r="AB1157" s="32"/>
      <c r="AC1157" s="173"/>
      <c r="AD1157" s="165"/>
      <c r="AE1157" s="165"/>
      <c r="AF1157" s="165"/>
      <c r="AG1157" s="171"/>
      <c r="AH1157" s="171"/>
      <c r="AI1157" s="171"/>
      <c r="AJ1157" s="172"/>
      <c r="AK1157" s="172"/>
      <c r="AL1157" s="172"/>
      <c r="AM1157" s="165"/>
      <c r="AN1157" s="173"/>
      <c r="AO1157" s="173"/>
      <c r="AP1157" s="173"/>
      <c r="AQ1157" s="173"/>
      <c r="AR1157" s="173"/>
      <c r="AS1157" s="173"/>
      <c r="AT1157" s="173"/>
      <c r="AU1157" s="173"/>
      <c r="AV1157" s="173"/>
      <c r="AW1157" s="173"/>
      <c r="AX1157" s="173"/>
      <c r="AY1157" s="173"/>
      <c r="AZ1157" s="173"/>
      <c r="BA1157" s="173"/>
      <c r="BB1157" s="173"/>
      <c r="BC1157" s="173"/>
      <c r="BD1157" s="173"/>
      <c r="BE1157" s="173"/>
      <c r="BF1157" s="173"/>
      <c r="BG1157" s="173"/>
      <c r="BH1157" s="173"/>
      <c r="BI1157" s="173"/>
      <c r="BJ1157" s="173"/>
      <c r="BK1157" s="173"/>
    </row>
    <row r="1158" spans="1:63">
      <c r="A1158" s="2" t="s">
        <v>26</v>
      </c>
      <c r="B1158" s="3" t="s">
        <v>438</v>
      </c>
      <c r="C1158" s="4"/>
      <c r="D1158" s="4" t="s">
        <v>374</v>
      </c>
      <c r="E1158" s="135" t="str">
        <f t="shared" si="2906"/>
        <v xml:space="preserve">                                              </v>
      </c>
      <c r="F1158" s="6" t="str">
        <f t="shared" ref="F1158" si="3074">LEFT(Q1158,11)</f>
        <v>5H2_970_754</v>
      </c>
      <c r="G1158" s="6" t="str">
        <f t="shared" ref="G1158" si="3075">IF(LEN(Q1158)=11,0,MID(Q1158,13,2))</f>
        <v>N</v>
      </c>
      <c r="H1158" s="6" t="str">
        <f t="shared" ref="H1158" si="3076">CONCATENATE(IF(MID(Q1158,5,3)="970","1AS1"),LEFT(F1158,3),RIGHT(F1158,3))</f>
        <v>1AS15H2754</v>
      </c>
      <c r="I1158" s="6" t="str">
        <f t="shared" ref="I1158" si="3077">IF(G1158=0,"00",IF(LEN(G1158)=1,CONCATENATE(G1158,0),G1158))</f>
        <v>N0</v>
      </c>
      <c r="J1158" s="8" t="s">
        <v>498</v>
      </c>
      <c r="K1158" s="122"/>
      <c r="L1158" s="24" t="s">
        <v>442</v>
      </c>
      <c r="M1158" s="67"/>
      <c r="N1158" s="68">
        <v>2011</v>
      </c>
      <c r="O1158" s="69"/>
      <c r="P1158" s="42" t="s">
        <v>1482</v>
      </c>
      <c r="Q1158" s="24" t="s">
        <v>151</v>
      </c>
      <c r="R1158" s="6" t="str">
        <f t="shared" ref="R1158" si="3078">IF(J1158&lt;&gt;"",CONCATENATE(H1158,I1158,J1158),CONCATENATE(H1158,I1158,K1158))</f>
        <v>1AS15H2754N0A</v>
      </c>
      <c r="S1158" s="7" t="str">
        <f t="shared" ref="S1158" si="3079">IF(N1158="-","KEIN LIEFERUMFANG",IF(AND(N1158&lt;=S$3,O1158=""),"AKTUELL",IF(O1158=N1158-1,"KEIN SERIENEINSATZ",IF(N1158&gt;S$3,"NOCH NICHT AKTUELL",IF(AND(N1158&lt;S$3,O1158&lt;S$3),"NICHT AKTUELL",IF(N1158&lt;=S$3,"AKTUELL"))))))</f>
        <v>AKTUELL</v>
      </c>
      <c r="T1158" s="1" t="str">
        <f t="shared" si="3067"/>
        <v/>
      </c>
      <c r="U1158" s="8" t="s">
        <v>1493</v>
      </c>
      <c r="V1158" s="11"/>
      <c r="W1158" s="25"/>
      <c r="X1158" s="22"/>
      <c r="Y1158" s="4" t="s">
        <v>566</v>
      </c>
      <c r="Z1158" s="4" t="s">
        <v>374</v>
      </c>
      <c r="AA1158" s="4" t="s">
        <v>374</v>
      </c>
      <c r="AB1158" s="32"/>
      <c r="AC1158" s="173"/>
      <c r="AD1158" s="165"/>
      <c r="AE1158" s="165"/>
      <c r="AF1158" s="165"/>
      <c r="AG1158" s="171"/>
      <c r="AH1158" s="171"/>
      <c r="AI1158" s="171"/>
      <c r="AJ1158" s="172"/>
      <c r="AK1158" s="172"/>
      <c r="AL1158" s="172"/>
      <c r="AM1158" s="165"/>
      <c r="AN1158" s="173"/>
      <c r="AO1158" s="173"/>
      <c r="AP1158" s="173"/>
      <c r="AQ1158" s="173"/>
      <c r="AR1158" s="173"/>
      <c r="AS1158" s="173"/>
      <c r="AT1158" s="173"/>
      <c r="AU1158" s="173"/>
      <c r="AV1158" s="173"/>
      <c r="AW1158" s="173"/>
      <c r="AX1158" s="173"/>
      <c r="AY1158" s="173"/>
      <c r="AZ1158" s="173"/>
      <c r="BA1158" s="173"/>
      <c r="BB1158" s="173"/>
      <c r="BC1158" s="173"/>
      <c r="BD1158" s="173"/>
      <c r="BE1158" s="173"/>
      <c r="BF1158" s="173"/>
      <c r="BG1158" s="173"/>
      <c r="BH1158" s="173"/>
      <c r="BI1158" s="173"/>
      <c r="BJ1158" s="173"/>
      <c r="BK1158" s="173"/>
    </row>
    <row r="1159" spans="1:63">
      <c r="A1159" s="2" t="s">
        <v>26</v>
      </c>
      <c r="B1159" s="3" t="s">
        <v>438</v>
      </c>
      <c r="C1159" s="4"/>
      <c r="D1159" s="4" t="s">
        <v>374</v>
      </c>
      <c r="E1159" s="135" t="str">
        <f t="shared" si="2906"/>
        <v xml:space="preserve">                                              </v>
      </c>
      <c r="F1159" s="6" t="str">
        <f t="shared" si="2907"/>
        <v>5H2_970_754</v>
      </c>
      <c r="G1159" s="6" t="str">
        <f t="shared" si="2908"/>
        <v>P</v>
      </c>
      <c r="H1159" s="6" t="str">
        <f t="shared" si="2910"/>
        <v>1AS15H2754</v>
      </c>
      <c r="I1159" s="6" t="str">
        <f t="shared" si="2909"/>
        <v>P0</v>
      </c>
      <c r="J1159" s="8" t="s">
        <v>498</v>
      </c>
      <c r="K1159" s="2"/>
      <c r="L1159" s="24" t="s">
        <v>317</v>
      </c>
      <c r="M1159" s="67"/>
      <c r="N1159" s="68">
        <v>2009</v>
      </c>
      <c r="O1159" s="69">
        <v>2010</v>
      </c>
      <c r="P1159" s="42" t="s">
        <v>1482</v>
      </c>
      <c r="Q1159" s="24" t="s">
        <v>152</v>
      </c>
      <c r="R1159" s="6" t="str">
        <f t="shared" si="2566"/>
        <v>1AS15H2754P0A</v>
      </c>
      <c r="S1159" s="7" t="str">
        <f t="shared" si="2911"/>
        <v>NICHT AKTUELL</v>
      </c>
      <c r="T1159" s="1" t="str">
        <f t="shared" si="3067"/>
        <v/>
      </c>
      <c r="U1159" s="8"/>
      <c r="V1159" s="11" t="s">
        <v>508</v>
      </c>
      <c r="W1159" s="26"/>
      <c r="X1159" s="22"/>
      <c r="Y1159" s="4" t="s">
        <v>566</v>
      </c>
      <c r="Z1159" s="4" t="s">
        <v>374</v>
      </c>
      <c r="AA1159" s="4" t="s">
        <v>374</v>
      </c>
      <c r="AB1159" s="32"/>
      <c r="AC1159" s="173"/>
      <c r="AD1159" s="165"/>
      <c r="AE1159" s="165"/>
      <c r="AF1159" s="165"/>
      <c r="AG1159" s="171"/>
      <c r="AH1159" s="171"/>
      <c r="AI1159" s="171"/>
      <c r="AJ1159" s="172"/>
      <c r="AK1159" s="172"/>
      <c r="AL1159" s="172"/>
      <c r="AM1159" s="165"/>
      <c r="AN1159" s="173"/>
      <c r="AO1159" s="173"/>
      <c r="AP1159" s="173"/>
      <c r="AQ1159" s="173"/>
      <c r="AR1159" s="173"/>
      <c r="AS1159" s="173"/>
      <c r="AT1159" s="173"/>
      <c r="AU1159" s="173"/>
      <c r="AV1159" s="173"/>
      <c r="AW1159" s="173"/>
      <c r="AX1159" s="173"/>
      <c r="AY1159" s="173"/>
      <c r="AZ1159" s="173"/>
      <c r="BA1159" s="173"/>
      <c r="BB1159" s="173"/>
      <c r="BC1159" s="173"/>
      <c r="BD1159" s="173"/>
      <c r="BE1159" s="173"/>
      <c r="BF1159" s="173"/>
      <c r="BG1159" s="173"/>
      <c r="BH1159" s="173"/>
      <c r="BI1159" s="173"/>
      <c r="BJ1159" s="173"/>
      <c r="BK1159" s="173"/>
    </row>
    <row r="1160" spans="1:63">
      <c r="A1160" s="2" t="s">
        <v>26</v>
      </c>
      <c r="B1160" s="3" t="s">
        <v>438</v>
      </c>
      <c r="C1160" s="4"/>
      <c r="D1160" s="4" t="s">
        <v>374</v>
      </c>
      <c r="E1160" s="135" t="str">
        <f t="shared" si="2906"/>
        <v xml:space="preserve">                                              </v>
      </c>
      <c r="F1160" s="6" t="str">
        <f t="shared" ref="F1160" si="3080">LEFT(Q1160,11)</f>
        <v>5H2_970_754</v>
      </c>
      <c r="G1160" s="6" t="str">
        <f t="shared" ref="G1160" si="3081">IF(LEN(Q1160)=11,0,MID(Q1160,13,2))</f>
        <v>P</v>
      </c>
      <c r="H1160" s="6" t="str">
        <f t="shared" ref="H1160" si="3082">CONCATENATE(IF(MID(Q1160,5,3)="970","1AS1"),LEFT(F1160,3),RIGHT(F1160,3))</f>
        <v>1AS15H2754</v>
      </c>
      <c r="I1160" s="6" t="str">
        <f t="shared" ref="I1160" si="3083">IF(G1160=0,"00",IF(LEN(G1160)=1,CONCATENATE(G1160,0),G1160))</f>
        <v>P0</v>
      </c>
      <c r="J1160" s="8" t="s">
        <v>498</v>
      </c>
      <c r="K1160" s="122"/>
      <c r="L1160" s="24" t="s">
        <v>317</v>
      </c>
      <c r="M1160" s="67"/>
      <c r="N1160" s="68">
        <v>2011</v>
      </c>
      <c r="O1160" s="69"/>
      <c r="P1160" s="42" t="s">
        <v>1482</v>
      </c>
      <c r="Q1160" s="24" t="s">
        <v>152</v>
      </c>
      <c r="R1160" s="6" t="str">
        <f t="shared" ref="R1160" si="3084">IF(J1160&lt;&gt;"",CONCATENATE(H1160,I1160,J1160),CONCATENATE(H1160,I1160,K1160))</f>
        <v>1AS15H2754P0A</v>
      </c>
      <c r="S1160" s="7" t="str">
        <f t="shared" ref="S1160" si="3085">IF(N1160="-","KEIN LIEFERUMFANG",IF(AND(N1160&lt;=S$3,O1160=""),"AKTUELL",IF(O1160=N1160-1,"KEIN SERIENEINSATZ",IF(N1160&gt;S$3,"NOCH NICHT AKTUELL",IF(AND(N1160&lt;S$3,O1160&lt;S$3),"NICHT AKTUELL",IF(N1160&lt;=S$3,"AKTUELL"))))))</f>
        <v>AKTUELL</v>
      </c>
      <c r="T1160" s="1" t="str">
        <f t="shared" si="3067"/>
        <v/>
      </c>
      <c r="U1160" s="8" t="s">
        <v>1493</v>
      </c>
      <c r="V1160" s="11" t="s">
        <v>508</v>
      </c>
      <c r="W1160" s="26"/>
      <c r="X1160" s="22"/>
      <c r="Y1160" s="4" t="s">
        <v>566</v>
      </c>
      <c r="Z1160" s="4" t="s">
        <v>374</v>
      </c>
      <c r="AA1160" s="4" t="s">
        <v>374</v>
      </c>
      <c r="AB1160" s="32"/>
      <c r="AC1160" s="173"/>
      <c r="AD1160" s="165"/>
      <c r="AE1160" s="165"/>
      <c r="AF1160" s="165"/>
      <c r="AG1160" s="171"/>
      <c r="AH1160" s="171"/>
      <c r="AI1160" s="171"/>
      <c r="AJ1160" s="172"/>
      <c r="AK1160" s="172"/>
      <c r="AL1160" s="172"/>
      <c r="AM1160" s="165"/>
      <c r="AN1160" s="173"/>
      <c r="AO1160" s="173"/>
      <c r="AP1160" s="173"/>
      <c r="AQ1160" s="173"/>
      <c r="AR1160" s="173"/>
      <c r="AS1160" s="173"/>
      <c r="AT1160" s="173"/>
      <c r="AU1160" s="173"/>
      <c r="AV1160" s="173"/>
      <c r="AW1160" s="173"/>
      <c r="AX1160" s="173"/>
      <c r="AY1160" s="173"/>
      <c r="AZ1160" s="173"/>
      <c r="BA1160" s="173"/>
      <c r="BB1160" s="173"/>
      <c r="BC1160" s="173"/>
      <c r="BD1160" s="173"/>
      <c r="BE1160" s="173"/>
      <c r="BF1160" s="173"/>
      <c r="BG1160" s="173"/>
      <c r="BH1160" s="173"/>
      <c r="BI1160" s="173"/>
      <c r="BJ1160" s="173"/>
      <c r="BK1160" s="173"/>
    </row>
    <row r="1161" spans="1:63">
      <c r="A1161" s="2" t="s">
        <v>26</v>
      </c>
      <c r="B1161" s="3" t="s">
        <v>438</v>
      </c>
      <c r="C1161" s="4"/>
      <c r="D1161" s="4" t="s">
        <v>374</v>
      </c>
      <c r="E1161" s="135" t="str">
        <f t="shared" si="2906"/>
        <v xml:space="preserve">  VTC1,                                           </v>
      </c>
      <c r="F1161" s="6" t="str">
        <f t="shared" si="2907"/>
        <v>5H2_970_754</v>
      </c>
      <c r="G1161" s="6" t="str">
        <f t="shared" si="2908"/>
        <v>R</v>
      </c>
      <c r="H1161" s="6" t="str">
        <f t="shared" si="2910"/>
        <v>1AS15H2754</v>
      </c>
      <c r="I1161" s="6" t="str">
        <f t="shared" si="2909"/>
        <v>R0</v>
      </c>
      <c r="J1161" s="8" t="s">
        <v>498</v>
      </c>
      <c r="K1161" s="2"/>
      <c r="L1161" s="24" t="s">
        <v>318</v>
      </c>
      <c r="M1161" s="67"/>
      <c r="N1161" s="68">
        <v>1948</v>
      </c>
      <c r="O1161" s="69">
        <v>2010</v>
      </c>
      <c r="P1161" s="42" t="s">
        <v>1482</v>
      </c>
      <c r="Q1161" s="24" t="s">
        <v>153</v>
      </c>
      <c r="R1161" s="6" t="str">
        <f t="shared" si="2566"/>
        <v>1AS15H2754R0A</v>
      </c>
      <c r="S1161" s="7" t="str">
        <f t="shared" si="2911"/>
        <v>NICHT AKTUELL</v>
      </c>
      <c r="T1161" s="1" t="str">
        <f t="shared" si="3067"/>
        <v/>
      </c>
      <c r="U1161" s="8"/>
      <c r="V1161" s="11"/>
      <c r="W1161" s="26"/>
      <c r="X1161" s="22"/>
      <c r="Y1161" s="4" t="s">
        <v>374</v>
      </c>
      <c r="Z1161" s="4" t="s">
        <v>374</v>
      </c>
      <c r="AA1161" s="4" t="s">
        <v>374</v>
      </c>
      <c r="AB1161" s="32"/>
      <c r="AC1161" s="173"/>
      <c r="AD1161" s="165" t="s">
        <v>374</v>
      </c>
      <c r="AE1161" s="165"/>
      <c r="AF1161" s="165"/>
      <c r="AG1161" s="171"/>
      <c r="AH1161" s="171"/>
      <c r="AI1161" s="171"/>
      <c r="AJ1161" s="172"/>
      <c r="AK1161" s="172"/>
      <c r="AL1161" s="172"/>
      <c r="AM1161" s="165"/>
      <c r="AN1161" s="173"/>
      <c r="AO1161" s="173"/>
      <c r="AP1161" s="173"/>
      <c r="AQ1161" s="173"/>
      <c r="AR1161" s="173"/>
      <c r="AS1161" s="173"/>
      <c r="AT1161" s="173"/>
      <c r="AU1161" s="173"/>
      <c r="AV1161" s="173"/>
      <c r="AW1161" s="173"/>
      <c r="AX1161" s="173"/>
      <c r="AY1161" s="173"/>
      <c r="AZ1161" s="173"/>
      <c r="BA1161" s="173"/>
      <c r="BB1161" s="173"/>
      <c r="BC1161" s="173"/>
      <c r="BD1161" s="173"/>
      <c r="BE1161" s="173"/>
      <c r="BF1161" s="173"/>
      <c r="BG1161" s="173"/>
      <c r="BH1161" s="173"/>
      <c r="BI1161" s="173"/>
      <c r="BJ1161" s="173"/>
      <c r="BK1161" s="173"/>
    </row>
    <row r="1162" spans="1:63">
      <c r="A1162" s="2" t="s">
        <v>26</v>
      </c>
      <c r="B1162" s="3" t="s">
        <v>438</v>
      </c>
      <c r="C1162" s="4"/>
      <c r="D1162" s="4" t="s">
        <v>374</v>
      </c>
      <c r="E1162" s="135" t="str">
        <f t="shared" si="2906"/>
        <v xml:space="preserve">  VTC1,                                           </v>
      </c>
      <c r="F1162" s="6" t="str">
        <f t="shared" ref="F1162" si="3086">LEFT(Q1162,11)</f>
        <v>5H2_970_754</v>
      </c>
      <c r="G1162" s="6" t="str">
        <f t="shared" ref="G1162" si="3087">IF(LEN(Q1162)=11,0,MID(Q1162,13,2))</f>
        <v>R</v>
      </c>
      <c r="H1162" s="6" t="str">
        <f t="shared" ref="H1162" si="3088">CONCATENATE(IF(MID(Q1162,5,3)="970","1AS1"),LEFT(F1162,3),RIGHT(F1162,3))</f>
        <v>1AS15H2754</v>
      </c>
      <c r="I1162" s="6" t="str">
        <f t="shared" ref="I1162" si="3089">IF(G1162=0,"00",IF(LEN(G1162)=1,CONCATENATE(G1162,0),G1162))</f>
        <v>R0</v>
      </c>
      <c r="J1162" s="8" t="s">
        <v>498</v>
      </c>
      <c r="K1162" s="122"/>
      <c r="L1162" s="24" t="s">
        <v>318</v>
      </c>
      <c r="M1162" s="67"/>
      <c r="N1162" s="68">
        <v>2011</v>
      </c>
      <c r="O1162" s="69"/>
      <c r="P1162" s="42" t="s">
        <v>1482</v>
      </c>
      <c r="Q1162" s="24" t="s">
        <v>153</v>
      </c>
      <c r="R1162" s="6" t="str">
        <f t="shared" ref="R1162" si="3090">IF(J1162&lt;&gt;"",CONCATENATE(H1162,I1162,J1162),CONCATENATE(H1162,I1162,K1162))</f>
        <v>1AS15H2754R0A</v>
      </c>
      <c r="S1162" s="7" t="str">
        <f t="shared" ref="S1162" si="3091">IF(N1162="-","KEIN LIEFERUMFANG",IF(AND(N1162&lt;=S$3,O1162=""),"AKTUELL",IF(O1162=N1162-1,"KEIN SERIENEINSATZ",IF(N1162&gt;S$3,"NOCH NICHT AKTUELL",IF(AND(N1162&lt;S$3,O1162&lt;S$3),"NICHT AKTUELL",IF(N1162&lt;=S$3,"AKTUELL"))))))</f>
        <v>AKTUELL</v>
      </c>
      <c r="T1162" s="1" t="str">
        <f t="shared" si="3067"/>
        <v/>
      </c>
      <c r="U1162" s="8" t="s">
        <v>1493</v>
      </c>
      <c r="V1162" s="11"/>
      <c r="W1162" s="26"/>
      <c r="X1162" s="22"/>
      <c r="Y1162" s="4" t="s">
        <v>374</v>
      </c>
      <c r="Z1162" s="4" t="s">
        <v>374</v>
      </c>
      <c r="AA1162" s="4" t="s">
        <v>374</v>
      </c>
      <c r="AB1162" s="32"/>
      <c r="AC1162" s="173"/>
      <c r="AD1162" s="165" t="s">
        <v>374</v>
      </c>
      <c r="AE1162" s="165"/>
      <c r="AF1162" s="165"/>
      <c r="AG1162" s="171"/>
      <c r="AH1162" s="171"/>
      <c r="AI1162" s="171"/>
      <c r="AJ1162" s="172"/>
      <c r="AK1162" s="172"/>
      <c r="AL1162" s="172"/>
      <c r="AM1162" s="165"/>
      <c r="AN1162" s="173"/>
      <c r="AO1162" s="173"/>
      <c r="AP1162" s="173"/>
      <c r="AQ1162" s="173"/>
      <c r="AR1162" s="173"/>
      <c r="AS1162" s="173"/>
      <c r="AT1162" s="173"/>
      <c r="AU1162" s="173"/>
      <c r="AV1162" s="173"/>
      <c r="AW1162" s="173"/>
      <c r="AX1162" s="173"/>
      <c r="AY1162" s="173"/>
      <c r="AZ1162" s="173"/>
      <c r="BA1162" s="173"/>
      <c r="BB1162" s="173"/>
      <c r="BC1162" s="173"/>
      <c r="BD1162" s="173"/>
      <c r="BE1162" s="173"/>
      <c r="BF1162" s="173"/>
      <c r="BG1162" s="173"/>
      <c r="BH1162" s="173"/>
      <c r="BI1162" s="173"/>
      <c r="BJ1162" s="173"/>
      <c r="BK1162" s="173"/>
    </row>
    <row r="1163" spans="1:63">
      <c r="A1163" s="2" t="s">
        <v>26</v>
      </c>
      <c r="B1163" s="3" t="s">
        <v>438</v>
      </c>
      <c r="C1163" s="4"/>
      <c r="D1163" s="4" t="s">
        <v>374</v>
      </c>
      <c r="E1163" s="135" t="str">
        <f t="shared" si="2906"/>
        <v xml:space="preserve">                                              </v>
      </c>
      <c r="F1163" s="6" t="str">
        <f t="shared" si="2907"/>
        <v>5H2_970_754</v>
      </c>
      <c r="G1163" s="6" t="str">
        <f t="shared" si="2908"/>
        <v>S</v>
      </c>
      <c r="H1163" s="6" t="str">
        <f t="shared" si="2910"/>
        <v>1AS15H2754</v>
      </c>
      <c r="I1163" s="6" t="str">
        <f t="shared" si="2909"/>
        <v>S0</v>
      </c>
      <c r="J1163" s="8" t="s">
        <v>498</v>
      </c>
      <c r="K1163" s="2"/>
      <c r="L1163" s="24" t="s">
        <v>319</v>
      </c>
      <c r="M1163" s="67"/>
      <c r="N1163" s="68">
        <v>1948</v>
      </c>
      <c r="O1163" s="69">
        <v>2010</v>
      </c>
      <c r="P1163" s="42" t="s">
        <v>1482</v>
      </c>
      <c r="Q1163" s="24" t="s">
        <v>154</v>
      </c>
      <c r="R1163" s="6" t="str">
        <f t="shared" si="2566"/>
        <v>1AS15H2754S0A</v>
      </c>
      <c r="S1163" s="7" t="str">
        <f t="shared" si="2911"/>
        <v>NICHT AKTUELL</v>
      </c>
      <c r="T1163" s="1" t="str">
        <f t="shared" si="3067"/>
        <v/>
      </c>
      <c r="U1163" s="8"/>
      <c r="V1163" s="11"/>
      <c r="W1163" s="31"/>
      <c r="X1163" s="22"/>
      <c r="Y1163" s="4" t="s">
        <v>566</v>
      </c>
      <c r="Z1163" s="4" t="s">
        <v>374</v>
      </c>
      <c r="AA1163" s="4" t="s">
        <v>374</v>
      </c>
      <c r="AB1163" s="32"/>
      <c r="AC1163" s="173"/>
      <c r="AD1163" s="165"/>
      <c r="AE1163" s="165"/>
      <c r="AF1163" s="165"/>
      <c r="AG1163" s="171"/>
      <c r="AH1163" s="171"/>
      <c r="AI1163" s="171"/>
      <c r="AJ1163" s="172"/>
      <c r="AK1163" s="172"/>
      <c r="AL1163" s="172"/>
      <c r="AM1163" s="165"/>
      <c r="AN1163" s="173"/>
      <c r="AO1163" s="173"/>
      <c r="AP1163" s="173"/>
      <c r="AQ1163" s="173"/>
      <c r="AR1163" s="173"/>
      <c r="AS1163" s="173"/>
      <c r="AT1163" s="173"/>
      <c r="AU1163" s="173"/>
      <c r="AV1163" s="173"/>
      <c r="AW1163" s="173"/>
      <c r="AX1163" s="173"/>
      <c r="AY1163" s="173"/>
      <c r="AZ1163" s="173"/>
      <c r="BA1163" s="173"/>
      <c r="BB1163" s="173"/>
      <c r="BC1163" s="173"/>
      <c r="BD1163" s="173"/>
      <c r="BE1163" s="173"/>
      <c r="BF1163" s="173"/>
      <c r="BG1163" s="173"/>
      <c r="BH1163" s="173"/>
      <c r="BI1163" s="173"/>
      <c r="BJ1163" s="173"/>
      <c r="BK1163" s="173"/>
    </row>
    <row r="1164" spans="1:63">
      <c r="A1164" s="2" t="s">
        <v>26</v>
      </c>
      <c r="B1164" s="3" t="s">
        <v>438</v>
      </c>
      <c r="C1164" s="4"/>
      <c r="D1164" s="4" t="s">
        <v>374</v>
      </c>
      <c r="E1164" s="135" t="str">
        <f t="shared" si="2906"/>
        <v xml:space="preserve">                                              </v>
      </c>
      <c r="F1164" s="6" t="str">
        <f t="shared" ref="F1164" si="3092">LEFT(Q1164,11)</f>
        <v>5H2_970_754</v>
      </c>
      <c r="G1164" s="6" t="str">
        <f t="shared" ref="G1164" si="3093">IF(LEN(Q1164)=11,0,MID(Q1164,13,2))</f>
        <v>S</v>
      </c>
      <c r="H1164" s="6" t="str">
        <f t="shared" ref="H1164" si="3094">CONCATENATE(IF(MID(Q1164,5,3)="970","1AS1"),LEFT(F1164,3),RIGHT(F1164,3))</f>
        <v>1AS15H2754</v>
      </c>
      <c r="I1164" s="6" t="str">
        <f t="shared" ref="I1164" si="3095">IF(G1164=0,"00",IF(LEN(G1164)=1,CONCATENATE(G1164,0),G1164))</f>
        <v>S0</v>
      </c>
      <c r="J1164" s="8" t="s">
        <v>498</v>
      </c>
      <c r="K1164" s="122"/>
      <c r="L1164" s="24" t="s">
        <v>319</v>
      </c>
      <c r="M1164" s="67"/>
      <c r="N1164" s="68">
        <v>2011</v>
      </c>
      <c r="O1164" s="69"/>
      <c r="P1164" s="42" t="s">
        <v>1482</v>
      </c>
      <c r="Q1164" s="24" t="s">
        <v>154</v>
      </c>
      <c r="R1164" s="6" t="str">
        <f t="shared" ref="R1164" si="3096">IF(J1164&lt;&gt;"",CONCATENATE(H1164,I1164,J1164),CONCATENATE(H1164,I1164,K1164))</f>
        <v>1AS15H2754S0A</v>
      </c>
      <c r="S1164" s="7" t="str">
        <f t="shared" ref="S1164" si="3097">IF(N1164="-","KEIN LIEFERUMFANG",IF(AND(N1164&lt;=S$3,O1164=""),"AKTUELL",IF(O1164=N1164-1,"KEIN SERIENEINSATZ",IF(N1164&gt;S$3,"NOCH NICHT AKTUELL",IF(AND(N1164&lt;S$3,O1164&lt;S$3),"NICHT AKTUELL",IF(N1164&lt;=S$3,"AKTUELL"))))))</f>
        <v>AKTUELL</v>
      </c>
      <c r="T1164" s="1" t="str">
        <f t="shared" si="3067"/>
        <v/>
      </c>
      <c r="U1164" s="8" t="s">
        <v>1493</v>
      </c>
      <c r="V1164" s="11"/>
      <c r="W1164" s="31"/>
      <c r="X1164" s="22"/>
      <c r="Y1164" s="4" t="s">
        <v>566</v>
      </c>
      <c r="Z1164" s="4" t="s">
        <v>374</v>
      </c>
      <c r="AA1164" s="4" t="s">
        <v>374</v>
      </c>
      <c r="AB1164" s="32"/>
      <c r="AC1164" s="173"/>
      <c r="AD1164" s="165"/>
      <c r="AE1164" s="165"/>
      <c r="AF1164" s="165"/>
      <c r="AG1164" s="171"/>
      <c r="AH1164" s="171"/>
      <c r="AI1164" s="171"/>
      <c r="AJ1164" s="172"/>
      <c r="AK1164" s="172"/>
      <c r="AL1164" s="172"/>
      <c r="AM1164" s="165"/>
      <c r="AN1164" s="173"/>
      <c r="AO1164" s="173"/>
      <c r="AP1164" s="173"/>
      <c r="AQ1164" s="173"/>
      <c r="AR1164" s="173"/>
      <c r="AS1164" s="173"/>
      <c r="AT1164" s="173"/>
      <c r="AU1164" s="173"/>
      <c r="AV1164" s="173"/>
      <c r="AW1164" s="173"/>
      <c r="AX1164" s="173"/>
      <c r="AY1164" s="173"/>
      <c r="AZ1164" s="173"/>
      <c r="BA1164" s="173"/>
      <c r="BB1164" s="173"/>
      <c r="BC1164" s="173"/>
      <c r="BD1164" s="173"/>
      <c r="BE1164" s="173"/>
      <c r="BF1164" s="173"/>
      <c r="BG1164" s="173"/>
      <c r="BH1164" s="173"/>
      <c r="BI1164" s="173"/>
      <c r="BJ1164" s="173"/>
      <c r="BK1164" s="173"/>
    </row>
    <row r="1165" spans="1:63">
      <c r="A1165" s="2" t="s">
        <v>26</v>
      </c>
      <c r="B1165" s="3" t="s">
        <v>438</v>
      </c>
      <c r="C1165" s="4"/>
      <c r="D1165" s="4" t="s">
        <v>374</v>
      </c>
      <c r="E1165" s="135" t="str">
        <f t="shared" si="2906"/>
        <v xml:space="preserve">  VTC1,                                           </v>
      </c>
      <c r="F1165" s="6" t="str">
        <f t="shared" si="2907"/>
        <v>5H2_970_754</v>
      </c>
      <c r="G1165" s="6" t="str">
        <f t="shared" si="2908"/>
        <v>T</v>
      </c>
      <c r="H1165" s="6" t="str">
        <f t="shared" si="2910"/>
        <v>1AS15H2754</v>
      </c>
      <c r="I1165" s="6" t="str">
        <f t="shared" si="2909"/>
        <v>T0</v>
      </c>
      <c r="J1165" s="8" t="s">
        <v>498</v>
      </c>
      <c r="K1165" s="2"/>
      <c r="L1165" s="24" t="s">
        <v>320</v>
      </c>
      <c r="M1165" s="67"/>
      <c r="N1165" s="68">
        <v>2008</v>
      </c>
      <c r="O1165" s="69">
        <v>2010</v>
      </c>
      <c r="P1165" s="42" t="s">
        <v>1482</v>
      </c>
      <c r="Q1165" s="24" t="s">
        <v>155</v>
      </c>
      <c r="R1165" s="6" t="str">
        <f t="shared" si="2566"/>
        <v>1AS15H2754T0A</v>
      </c>
      <c r="S1165" s="7" t="str">
        <f t="shared" si="2911"/>
        <v>NICHT AKTUELL</v>
      </c>
      <c r="T1165" s="1" t="str">
        <f t="shared" si="3067"/>
        <v/>
      </c>
      <c r="U1165" s="8"/>
      <c r="V1165" s="11"/>
      <c r="W1165" s="25"/>
      <c r="X1165" s="22"/>
      <c r="Y1165" s="4" t="s">
        <v>374</v>
      </c>
      <c r="Z1165" s="4" t="s">
        <v>374</v>
      </c>
      <c r="AA1165" s="4" t="s">
        <v>374</v>
      </c>
      <c r="AB1165" s="32"/>
      <c r="AC1165" s="173"/>
      <c r="AD1165" s="165" t="s">
        <v>374</v>
      </c>
      <c r="AE1165" s="165"/>
      <c r="AF1165" s="165"/>
      <c r="AG1165" s="171"/>
      <c r="AH1165" s="171"/>
      <c r="AI1165" s="171"/>
      <c r="AJ1165" s="172"/>
      <c r="AK1165" s="172"/>
      <c r="AL1165" s="172"/>
      <c r="AM1165" s="165"/>
      <c r="AN1165" s="173"/>
      <c r="AO1165" s="173"/>
      <c r="AP1165" s="173"/>
      <c r="AQ1165" s="173"/>
      <c r="AR1165" s="173"/>
      <c r="AS1165" s="173"/>
      <c r="AT1165" s="173"/>
      <c r="AU1165" s="173"/>
      <c r="AV1165" s="173"/>
      <c r="AW1165" s="173"/>
      <c r="AX1165" s="173"/>
      <c r="AY1165" s="173"/>
      <c r="AZ1165" s="173"/>
      <c r="BA1165" s="173"/>
      <c r="BB1165" s="173"/>
      <c r="BC1165" s="173"/>
      <c r="BD1165" s="173"/>
      <c r="BE1165" s="173"/>
      <c r="BF1165" s="173"/>
      <c r="BG1165" s="173"/>
      <c r="BH1165" s="173"/>
      <c r="BI1165" s="173"/>
      <c r="BJ1165" s="173"/>
      <c r="BK1165" s="173"/>
    </row>
    <row r="1166" spans="1:63">
      <c r="A1166" s="2" t="s">
        <v>26</v>
      </c>
      <c r="B1166" s="3" t="s">
        <v>438</v>
      </c>
      <c r="C1166" s="4"/>
      <c r="D1166" s="4" t="s">
        <v>374</v>
      </c>
      <c r="E1166" s="135" t="str">
        <f t="shared" si="2906"/>
        <v xml:space="preserve">  VTC1,                                           </v>
      </c>
      <c r="F1166" s="6" t="str">
        <f t="shared" ref="F1166" si="3098">LEFT(Q1166,11)</f>
        <v>5H2_970_754</v>
      </c>
      <c r="G1166" s="6" t="str">
        <f t="shared" ref="G1166" si="3099">IF(LEN(Q1166)=11,0,MID(Q1166,13,2))</f>
        <v>T</v>
      </c>
      <c r="H1166" s="6" t="str">
        <f t="shared" ref="H1166" si="3100">CONCATENATE(IF(MID(Q1166,5,3)="970","1AS1"),LEFT(F1166,3),RIGHT(F1166,3))</f>
        <v>1AS15H2754</v>
      </c>
      <c r="I1166" s="6" t="str">
        <f t="shared" ref="I1166" si="3101">IF(G1166=0,"00",IF(LEN(G1166)=1,CONCATENATE(G1166,0),G1166))</f>
        <v>T0</v>
      </c>
      <c r="J1166" s="8" t="s">
        <v>498</v>
      </c>
      <c r="K1166" s="122"/>
      <c r="L1166" s="24" t="s">
        <v>320</v>
      </c>
      <c r="M1166" s="67"/>
      <c r="N1166" s="68">
        <v>2011</v>
      </c>
      <c r="O1166" s="69"/>
      <c r="P1166" s="42" t="s">
        <v>1482</v>
      </c>
      <c r="Q1166" s="24" t="s">
        <v>155</v>
      </c>
      <c r="R1166" s="6" t="str">
        <f t="shared" ref="R1166" si="3102">IF(J1166&lt;&gt;"",CONCATENATE(H1166,I1166,J1166),CONCATENATE(H1166,I1166,K1166))</f>
        <v>1AS15H2754T0A</v>
      </c>
      <c r="S1166" s="7" t="str">
        <f t="shared" ref="S1166" si="3103">IF(N1166="-","KEIN LIEFERUMFANG",IF(AND(N1166&lt;=S$3,O1166=""),"AKTUELL",IF(O1166=N1166-1,"KEIN SERIENEINSATZ",IF(N1166&gt;S$3,"NOCH NICHT AKTUELL",IF(AND(N1166&lt;S$3,O1166&lt;S$3),"NICHT AKTUELL",IF(N1166&lt;=S$3,"AKTUELL"))))))</f>
        <v>AKTUELL</v>
      </c>
      <c r="T1166" s="1" t="str">
        <f t="shared" si="3067"/>
        <v/>
      </c>
      <c r="U1166" s="8" t="s">
        <v>1493</v>
      </c>
      <c r="V1166" s="11"/>
      <c r="W1166" s="25"/>
      <c r="X1166" s="22"/>
      <c r="Y1166" s="4" t="s">
        <v>374</v>
      </c>
      <c r="Z1166" s="4" t="s">
        <v>374</v>
      </c>
      <c r="AA1166" s="4" t="s">
        <v>374</v>
      </c>
      <c r="AB1166" s="32"/>
      <c r="AC1166" s="173"/>
      <c r="AD1166" s="165" t="s">
        <v>374</v>
      </c>
      <c r="AE1166" s="165"/>
      <c r="AF1166" s="165"/>
      <c r="AG1166" s="171"/>
      <c r="AH1166" s="171"/>
      <c r="AI1166" s="171"/>
      <c r="AJ1166" s="172"/>
      <c r="AK1166" s="172"/>
      <c r="AL1166" s="172"/>
      <c r="AM1166" s="165"/>
      <c r="AN1166" s="173"/>
      <c r="AO1166" s="173"/>
      <c r="AP1166" s="173"/>
      <c r="AQ1166" s="173"/>
      <c r="AR1166" s="173"/>
      <c r="AS1166" s="173"/>
      <c r="AT1166" s="173"/>
      <c r="AU1166" s="173"/>
      <c r="AV1166" s="173"/>
      <c r="AW1166" s="173"/>
      <c r="AX1166" s="173"/>
      <c r="AY1166" s="173"/>
      <c r="AZ1166" s="173"/>
      <c r="BA1166" s="173"/>
      <c r="BB1166" s="173"/>
      <c r="BC1166" s="173"/>
      <c r="BD1166" s="173"/>
      <c r="BE1166" s="173"/>
      <c r="BF1166" s="173"/>
      <c r="BG1166" s="173"/>
      <c r="BH1166" s="173"/>
      <c r="BI1166" s="173"/>
      <c r="BJ1166" s="173"/>
      <c r="BK1166" s="173"/>
    </row>
    <row r="1167" spans="1:63">
      <c r="A1167" s="2" t="s">
        <v>26</v>
      </c>
      <c r="B1167" s="3" t="s">
        <v>438</v>
      </c>
      <c r="C1167" s="4"/>
      <c r="D1167" s="4" t="s">
        <v>374</v>
      </c>
      <c r="E1167" s="135" t="str">
        <f t="shared" si="2906"/>
        <v xml:space="preserve">                                              </v>
      </c>
      <c r="F1167" s="6" t="str">
        <f t="shared" si="2907"/>
        <v>5H2_970_754</v>
      </c>
      <c r="G1167" s="6" t="str">
        <f t="shared" si="2908"/>
        <v>AA</v>
      </c>
      <c r="H1167" s="6" t="str">
        <f t="shared" si="2910"/>
        <v>1AS15H2754</v>
      </c>
      <c r="I1167" s="6" t="str">
        <f t="shared" si="2909"/>
        <v>AA</v>
      </c>
      <c r="J1167" s="8" t="s">
        <v>498</v>
      </c>
      <c r="K1167" s="2"/>
      <c r="L1167" s="24" t="s">
        <v>321</v>
      </c>
      <c r="M1167" s="67"/>
      <c r="N1167" s="68">
        <v>2008</v>
      </c>
      <c r="O1167" s="69">
        <v>2010</v>
      </c>
      <c r="P1167" s="42" t="s">
        <v>1482</v>
      </c>
      <c r="Q1167" s="24" t="s">
        <v>156</v>
      </c>
      <c r="R1167" s="6" t="str">
        <f t="shared" ref="R1167:R1303" si="3104">IF(J1167&lt;&gt;"",CONCATENATE(H1167,I1167,J1167),CONCATENATE(H1167,I1167,K1167))</f>
        <v>1AS15H2754AAA</v>
      </c>
      <c r="S1167" s="7" t="str">
        <f t="shared" si="2911"/>
        <v>NICHT AKTUELL</v>
      </c>
      <c r="T1167" s="1" t="str">
        <f t="shared" si="3067"/>
        <v/>
      </c>
      <c r="U1167" s="8"/>
      <c r="V1167" s="11"/>
      <c r="W1167" s="25"/>
      <c r="X1167" s="22"/>
      <c r="Y1167" s="4" t="s">
        <v>566</v>
      </c>
      <c r="Z1167" s="4" t="s">
        <v>374</v>
      </c>
      <c r="AA1167" s="4" t="s">
        <v>374</v>
      </c>
      <c r="AB1167" s="32"/>
      <c r="AC1167" s="173"/>
      <c r="AD1167" s="165"/>
      <c r="AE1167" s="165"/>
      <c r="AF1167" s="165"/>
      <c r="AG1167" s="171"/>
      <c r="AH1167" s="171"/>
      <c r="AI1167" s="171"/>
      <c r="AJ1167" s="172"/>
      <c r="AK1167" s="172"/>
      <c r="AL1167" s="172"/>
      <c r="AM1167" s="165"/>
      <c r="AN1167" s="173"/>
      <c r="AO1167" s="173"/>
      <c r="AP1167" s="173"/>
      <c r="AQ1167" s="173"/>
      <c r="AR1167" s="173"/>
      <c r="AS1167" s="173"/>
      <c r="AT1167" s="173"/>
      <c r="AU1167" s="173"/>
      <c r="AV1167" s="173"/>
      <c r="AW1167" s="173"/>
      <c r="AX1167" s="173"/>
      <c r="AY1167" s="173"/>
      <c r="AZ1167" s="173"/>
      <c r="BA1167" s="173"/>
      <c r="BB1167" s="173"/>
      <c r="BC1167" s="173"/>
      <c r="BD1167" s="173"/>
      <c r="BE1167" s="173"/>
      <c r="BF1167" s="173"/>
      <c r="BG1167" s="173"/>
      <c r="BH1167" s="173"/>
      <c r="BI1167" s="173"/>
      <c r="BJ1167" s="173"/>
      <c r="BK1167" s="173"/>
    </row>
    <row r="1168" spans="1:63">
      <c r="A1168" s="2" t="s">
        <v>26</v>
      </c>
      <c r="B1168" s="3" t="s">
        <v>438</v>
      </c>
      <c r="C1168" s="4"/>
      <c r="D1168" s="4" t="s">
        <v>374</v>
      </c>
      <c r="E1168" s="135" t="str">
        <f t="shared" si="2906"/>
        <v xml:space="preserve">                                              </v>
      </c>
      <c r="F1168" s="6" t="str">
        <f t="shared" ref="F1168" si="3105">LEFT(Q1168,11)</f>
        <v>5H2_970_754</v>
      </c>
      <c r="G1168" s="6" t="str">
        <f t="shared" ref="G1168" si="3106">IF(LEN(Q1168)=11,0,MID(Q1168,13,2))</f>
        <v>AA</v>
      </c>
      <c r="H1168" s="6" t="str">
        <f t="shared" ref="H1168" si="3107">CONCATENATE(IF(MID(Q1168,5,3)="970","1AS1"),LEFT(F1168,3),RIGHT(F1168,3))</f>
        <v>1AS15H2754</v>
      </c>
      <c r="I1168" s="6" t="str">
        <f t="shared" ref="I1168" si="3108">IF(G1168=0,"00",IF(LEN(G1168)=1,CONCATENATE(G1168,0),G1168))</f>
        <v>AA</v>
      </c>
      <c r="J1168" s="8" t="s">
        <v>498</v>
      </c>
      <c r="K1168" s="122"/>
      <c r="L1168" s="24" t="s">
        <v>321</v>
      </c>
      <c r="M1168" s="67"/>
      <c r="N1168" s="68">
        <v>2011</v>
      </c>
      <c r="O1168" s="69"/>
      <c r="P1168" s="42" t="s">
        <v>1482</v>
      </c>
      <c r="Q1168" s="24" t="s">
        <v>156</v>
      </c>
      <c r="R1168" s="6" t="str">
        <f t="shared" ref="R1168" si="3109">IF(J1168&lt;&gt;"",CONCATENATE(H1168,I1168,J1168),CONCATENATE(H1168,I1168,K1168))</f>
        <v>1AS15H2754AAA</v>
      </c>
      <c r="S1168" s="7" t="str">
        <f t="shared" ref="S1168" si="3110">IF(N1168="-","KEIN LIEFERUMFANG",IF(AND(N1168&lt;=S$3,O1168=""),"AKTUELL",IF(O1168=N1168-1,"KEIN SERIENEINSATZ",IF(N1168&gt;S$3,"NOCH NICHT AKTUELL",IF(AND(N1168&lt;S$3,O1168&lt;S$3),"NICHT AKTUELL",IF(N1168&lt;=S$3,"AKTUELL"))))))</f>
        <v>AKTUELL</v>
      </c>
      <c r="T1168" s="1" t="str">
        <f t="shared" si="3067"/>
        <v/>
      </c>
      <c r="U1168" s="8" t="s">
        <v>1493</v>
      </c>
      <c r="V1168" s="11"/>
      <c r="W1168" s="25"/>
      <c r="X1168" s="22"/>
      <c r="Y1168" s="4" t="s">
        <v>566</v>
      </c>
      <c r="Z1168" s="4" t="s">
        <v>374</v>
      </c>
      <c r="AA1168" s="4" t="s">
        <v>374</v>
      </c>
      <c r="AB1168" s="32"/>
      <c r="AC1168" s="173"/>
      <c r="AD1168" s="165"/>
      <c r="AE1168" s="165"/>
      <c r="AF1168" s="165"/>
      <c r="AG1168" s="171"/>
      <c r="AH1168" s="171"/>
      <c r="AI1168" s="171"/>
      <c r="AJ1168" s="172"/>
      <c r="AK1168" s="172"/>
      <c r="AL1168" s="172"/>
      <c r="AM1168" s="165"/>
      <c r="AN1168" s="173"/>
      <c r="AO1168" s="173"/>
      <c r="AP1168" s="173"/>
      <c r="AQ1168" s="173"/>
      <c r="AR1168" s="173"/>
      <c r="AS1168" s="173"/>
      <c r="AT1168" s="173"/>
      <c r="AU1168" s="173"/>
      <c r="AV1168" s="173"/>
      <c r="AW1168" s="173"/>
      <c r="AX1168" s="173"/>
      <c r="AY1168" s="173"/>
      <c r="AZ1168" s="173"/>
      <c r="BA1168" s="173"/>
      <c r="BB1168" s="173"/>
      <c r="BC1168" s="173"/>
      <c r="BD1168" s="173"/>
      <c r="BE1168" s="173"/>
      <c r="BF1168" s="173"/>
      <c r="BG1168" s="173"/>
      <c r="BH1168" s="173"/>
      <c r="BI1168" s="173"/>
      <c r="BJ1168" s="173"/>
      <c r="BK1168" s="173"/>
    </row>
    <row r="1169" spans="1:63">
      <c r="A1169" s="2" t="s">
        <v>26</v>
      </c>
      <c r="B1169" s="3" t="s">
        <v>438</v>
      </c>
      <c r="C1169" s="4"/>
      <c r="D1169" s="4" t="s">
        <v>374</v>
      </c>
      <c r="E1169" s="135" t="str">
        <f t="shared" si="2906"/>
        <v xml:space="preserve">  VTC1,                                           </v>
      </c>
      <c r="F1169" s="6" t="str">
        <f t="shared" si="2907"/>
        <v>5H2_970_754</v>
      </c>
      <c r="G1169" s="6" t="str">
        <f t="shared" si="2908"/>
        <v>AB</v>
      </c>
      <c r="H1169" s="6" t="str">
        <f t="shared" si="2910"/>
        <v>1AS15H2754</v>
      </c>
      <c r="I1169" s="6" t="str">
        <f t="shared" si="2909"/>
        <v>AB</v>
      </c>
      <c r="J1169" s="8" t="s">
        <v>498</v>
      </c>
      <c r="K1169" s="2"/>
      <c r="L1169" s="24" t="s">
        <v>322</v>
      </c>
      <c r="M1169" s="67"/>
      <c r="N1169" s="68">
        <v>2043</v>
      </c>
      <c r="O1169" s="69">
        <v>2047</v>
      </c>
      <c r="P1169" s="42"/>
      <c r="Q1169" s="24" t="s">
        <v>157</v>
      </c>
      <c r="R1169" s="6" t="str">
        <f t="shared" si="3104"/>
        <v>1AS15H2754ABA</v>
      </c>
      <c r="S1169" s="7" t="str">
        <f t="shared" si="2911"/>
        <v>NICHT AKTUELL</v>
      </c>
      <c r="T1169" s="1" t="str">
        <f t="shared" si="3067"/>
        <v/>
      </c>
      <c r="U1169" s="8"/>
      <c r="V1169" s="11"/>
      <c r="W1169" s="25"/>
      <c r="X1169" s="22"/>
      <c r="Y1169" s="4" t="s">
        <v>374</v>
      </c>
      <c r="Z1169" s="4" t="s">
        <v>374</v>
      </c>
      <c r="AA1169" s="4" t="s">
        <v>374</v>
      </c>
      <c r="AB1169" s="32"/>
      <c r="AC1169" s="173"/>
      <c r="AD1169" s="165" t="s">
        <v>374</v>
      </c>
      <c r="AE1169" s="165"/>
      <c r="AF1169" s="165"/>
      <c r="AG1169" s="171"/>
      <c r="AH1169" s="171"/>
      <c r="AI1169" s="171"/>
      <c r="AJ1169" s="172"/>
      <c r="AK1169" s="172"/>
      <c r="AL1169" s="172"/>
      <c r="AM1169" s="165"/>
      <c r="AN1169" s="173"/>
      <c r="AO1169" s="173"/>
      <c r="AP1169" s="173"/>
      <c r="AQ1169" s="173"/>
      <c r="AR1169" s="173"/>
      <c r="AS1169" s="173"/>
      <c r="AT1169" s="173"/>
      <c r="AU1169" s="173"/>
      <c r="AV1169" s="173"/>
      <c r="AW1169" s="173"/>
      <c r="AX1169" s="173"/>
      <c r="AY1169" s="173"/>
      <c r="AZ1169" s="173"/>
      <c r="BA1169" s="173"/>
      <c r="BB1169" s="173"/>
      <c r="BC1169" s="173"/>
      <c r="BD1169" s="173"/>
      <c r="BE1169" s="173"/>
      <c r="BF1169" s="173"/>
      <c r="BG1169" s="173"/>
      <c r="BH1169" s="173"/>
      <c r="BI1169" s="173"/>
      <c r="BJ1169" s="173"/>
      <c r="BK1169" s="173"/>
    </row>
    <row r="1170" spans="1:63">
      <c r="A1170" s="2" t="s">
        <v>26</v>
      </c>
      <c r="B1170" s="3" t="s">
        <v>438</v>
      </c>
      <c r="C1170" s="4"/>
      <c r="D1170" s="4" t="s">
        <v>374</v>
      </c>
      <c r="E1170" s="135" t="str">
        <f t="shared" si="2906"/>
        <v xml:space="preserve">                                              </v>
      </c>
      <c r="F1170" s="6" t="str">
        <f t="shared" si="2907"/>
        <v>5H2_970_754</v>
      </c>
      <c r="G1170" s="6" t="str">
        <f t="shared" si="2908"/>
        <v>AC</v>
      </c>
      <c r="H1170" s="6" t="str">
        <f t="shared" si="2910"/>
        <v>1AS15H2754</v>
      </c>
      <c r="I1170" s="6" t="str">
        <f t="shared" si="2909"/>
        <v>AC</v>
      </c>
      <c r="J1170" s="8" t="s">
        <v>498</v>
      </c>
      <c r="K1170" s="2"/>
      <c r="L1170" s="24" t="s">
        <v>323</v>
      </c>
      <c r="M1170" s="67"/>
      <c r="N1170" s="68">
        <v>2043</v>
      </c>
      <c r="O1170" s="69">
        <v>2047</v>
      </c>
      <c r="P1170" s="42"/>
      <c r="Q1170" s="24" t="s">
        <v>158</v>
      </c>
      <c r="R1170" s="6" t="str">
        <f t="shared" si="3104"/>
        <v>1AS15H2754ACA</v>
      </c>
      <c r="S1170" s="7" t="str">
        <f t="shared" si="2911"/>
        <v>NICHT AKTUELL</v>
      </c>
      <c r="T1170" s="1" t="str">
        <f t="shared" ref="T1170" si="3111">IF(H1170=H1169,IF(I1170=I1169,"IndizeNeu (Spalte J, K)",IF(K1170&lt;&gt;"","Neue Variant","")),IF(K1170&lt;&gt;"","Neue Variant",""))</f>
        <v/>
      </c>
      <c r="U1170" s="8"/>
      <c r="V1170" s="11"/>
      <c r="W1170" s="26"/>
      <c r="X1170" s="22"/>
      <c r="Y1170" s="4" t="s">
        <v>566</v>
      </c>
      <c r="Z1170" s="4" t="s">
        <v>374</v>
      </c>
      <c r="AA1170" s="4" t="s">
        <v>374</v>
      </c>
      <c r="AB1170" s="32"/>
      <c r="AC1170" s="173"/>
      <c r="AD1170" s="165"/>
      <c r="AE1170" s="165"/>
      <c r="AF1170" s="165"/>
      <c r="AG1170" s="171"/>
      <c r="AH1170" s="171"/>
      <c r="AI1170" s="171"/>
      <c r="AJ1170" s="172"/>
      <c r="AK1170" s="172"/>
      <c r="AL1170" s="172"/>
      <c r="AM1170" s="165"/>
      <c r="AN1170" s="173"/>
      <c r="AO1170" s="173"/>
      <c r="AP1170" s="173"/>
      <c r="AQ1170" s="173"/>
      <c r="AR1170" s="173"/>
      <c r="AS1170" s="173"/>
      <c r="AT1170" s="173"/>
      <c r="AU1170" s="173"/>
      <c r="AV1170" s="173"/>
      <c r="AW1170" s="173"/>
      <c r="AX1170" s="173"/>
      <c r="AY1170" s="173"/>
      <c r="AZ1170" s="173"/>
      <c r="BA1170" s="173"/>
      <c r="BB1170" s="173"/>
      <c r="BC1170" s="173"/>
      <c r="BD1170" s="173"/>
      <c r="BE1170" s="173"/>
      <c r="BF1170" s="173"/>
      <c r="BG1170" s="173"/>
      <c r="BH1170" s="173"/>
      <c r="BI1170" s="173"/>
      <c r="BJ1170" s="173"/>
      <c r="BK1170" s="173"/>
    </row>
    <row r="1171" spans="1:63">
      <c r="A1171" s="2" t="s">
        <v>26</v>
      </c>
      <c r="B1171" s="3" t="s">
        <v>438</v>
      </c>
      <c r="C1171" s="4"/>
      <c r="D1171" s="4" t="s">
        <v>374</v>
      </c>
      <c r="E1171" s="135" t="str">
        <f t="shared" si="2906"/>
        <v xml:space="preserve">                                              </v>
      </c>
      <c r="F1171" s="6" t="str">
        <f t="shared" si="2907"/>
        <v>5H2_970_754</v>
      </c>
      <c r="G1171" s="6" t="str">
        <f t="shared" si="2908"/>
        <v>AD</v>
      </c>
      <c r="H1171" s="6" t="str">
        <f t="shared" si="2910"/>
        <v>1AS15H2754</v>
      </c>
      <c r="I1171" s="6" t="str">
        <f t="shared" si="2909"/>
        <v>AD</v>
      </c>
      <c r="J1171" s="8" t="s">
        <v>498</v>
      </c>
      <c r="K1171" s="2"/>
      <c r="L1171" s="24" t="s">
        <v>316</v>
      </c>
      <c r="M1171" s="67"/>
      <c r="N1171" s="68">
        <v>2025</v>
      </c>
      <c r="O1171" s="69"/>
      <c r="P1171" s="42" t="s">
        <v>699</v>
      </c>
      <c r="Q1171" s="24" t="s">
        <v>900</v>
      </c>
      <c r="R1171" s="6" t="str">
        <f t="shared" si="3104"/>
        <v>1AS15H2754ADA</v>
      </c>
      <c r="S1171" s="7" t="str">
        <f t="shared" si="2911"/>
        <v>AKTUELL</v>
      </c>
      <c r="T1171" s="1" t="str">
        <f>IF(H1171=H1102,IF(I1171=I1102,"IndizeNeu (Spalte J, K)",IF(K1171&lt;&gt;"","Neue Variant","")),IF(K1171&lt;&gt;"","Neue Variant",""))</f>
        <v/>
      </c>
      <c r="U1171" s="8"/>
      <c r="V1171" s="8"/>
      <c r="W1171" s="26"/>
      <c r="X1171" s="22"/>
      <c r="Y1171" s="4" t="s">
        <v>566</v>
      </c>
      <c r="Z1171" s="4" t="s">
        <v>374</v>
      </c>
      <c r="AA1171" s="4" t="s">
        <v>374</v>
      </c>
      <c r="AB1171" s="32"/>
      <c r="AC1171" s="173"/>
      <c r="AD1171" s="165"/>
      <c r="AE1171" s="165"/>
      <c r="AF1171" s="165"/>
      <c r="AG1171" s="171"/>
      <c r="AH1171" s="171"/>
      <c r="AI1171" s="171"/>
      <c r="AJ1171" s="172"/>
      <c r="AK1171" s="172"/>
      <c r="AL1171" s="172"/>
      <c r="AM1171" s="165"/>
      <c r="AN1171" s="173"/>
      <c r="AO1171" s="173"/>
      <c r="AP1171" s="173"/>
      <c r="AQ1171" s="173"/>
      <c r="AR1171" s="173"/>
      <c r="AS1171" s="173"/>
      <c r="AT1171" s="173"/>
      <c r="AU1171" s="173"/>
      <c r="AV1171" s="173"/>
      <c r="AW1171" s="173"/>
      <c r="AX1171" s="173"/>
      <c r="AY1171" s="173"/>
      <c r="AZ1171" s="173"/>
      <c r="BA1171" s="173"/>
      <c r="BB1171" s="173"/>
      <c r="BC1171" s="173"/>
      <c r="BD1171" s="173"/>
      <c r="BE1171" s="173"/>
      <c r="BF1171" s="173"/>
      <c r="BG1171" s="173"/>
      <c r="BH1171" s="173"/>
      <c r="BI1171" s="173"/>
      <c r="BJ1171" s="173"/>
      <c r="BK1171" s="173"/>
    </row>
    <row r="1172" spans="1:63">
      <c r="A1172" s="2" t="s">
        <v>26</v>
      </c>
      <c r="B1172" s="3" t="s">
        <v>438</v>
      </c>
      <c r="C1172" s="4"/>
      <c r="D1172" s="4" t="s">
        <v>374</v>
      </c>
      <c r="E1172" s="135" t="str">
        <f t="shared" si="2906"/>
        <v xml:space="preserve">  VTC1,                                           </v>
      </c>
      <c r="F1172" s="6" t="str">
        <f t="shared" si="2907"/>
        <v>5H2_970_754</v>
      </c>
      <c r="G1172" s="6" t="str">
        <f t="shared" si="2908"/>
        <v>AE</v>
      </c>
      <c r="H1172" s="6" t="str">
        <f t="shared" si="2910"/>
        <v>1AS15H2754</v>
      </c>
      <c r="I1172" s="6" t="str">
        <f t="shared" si="2909"/>
        <v>AE</v>
      </c>
      <c r="J1172" s="8" t="s">
        <v>498</v>
      </c>
      <c r="K1172" s="2"/>
      <c r="L1172" s="24" t="s">
        <v>441</v>
      </c>
      <c r="M1172" s="67"/>
      <c r="N1172" s="68">
        <v>2025</v>
      </c>
      <c r="O1172" s="69"/>
      <c r="P1172" s="42" t="s">
        <v>699</v>
      </c>
      <c r="Q1172" s="24" t="s">
        <v>901</v>
      </c>
      <c r="R1172" s="6" t="str">
        <f t="shared" si="3104"/>
        <v>1AS15H2754AEA</v>
      </c>
      <c r="S1172" s="7" t="str">
        <f t="shared" si="2911"/>
        <v>AKTUELL</v>
      </c>
      <c r="T1172" s="1" t="str">
        <f t="shared" ref="T1172:T1181" si="3112">IF(H1172=H1171,IF(I1172=I1171,"IndizeNeu (Spalte J, K)",IF(K1172&lt;&gt;"","Neue Variant","")),IF(K1172&lt;&gt;"","Neue Variant",""))</f>
        <v/>
      </c>
      <c r="U1172" s="8"/>
      <c r="V1172" s="8"/>
      <c r="W1172" s="26"/>
      <c r="X1172" s="22"/>
      <c r="Y1172" s="4" t="s">
        <v>374</v>
      </c>
      <c r="Z1172" s="4" t="s">
        <v>374</v>
      </c>
      <c r="AA1172" s="4" t="s">
        <v>374</v>
      </c>
      <c r="AB1172" s="32"/>
      <c r="AC1172" s="173"/>
      <c r="AD1172" s="165" t="s">
        <v>374</v>
      </c>
      <c r="AE1172" s="165"/>
      <c r="AF1172" s="165"/>
      <c r="AG1172" s="171"/>
      <c r="AH1172" s="171"/>
      <c r="AI1172" s="171"/>
      <c r="AJ1172" s="172"/>
      <c r="AK1172" s="172"/>
      <c r="AL1172" s="172"/>
      <c r="AM1172" s="165"/>
      <c r="AN1172" s="173"/>
      <c r="AO1172" s="173"/>
      <c r="AP1172" s="173"/>
      <c r="AQ1172" s="173"/>
      <c r="AR1172" s="173"/>
      <c r="AS1172" s="173"/>
      <c r="AT1172" s="173"/>
      <c r="AU1172" s="173"/>
      <c r="AV1172" s="173"/>
      <c r="AW1172" s="173"/>
      <c r="AX1172" s="173"/>
      <c r="AY1172" s="173"/>
      <c r="AZ1172" s="173"/>
      <c r="BA1172" s="173"/>
      <c r="BB1172" s="173"/>
      <c r="BC1172" s="173"/>
      <c r="BD1172" s="173"/>
      <c r="BE1172" s="173"/>
      <c r="BF1172" s="173"/>
      <c r="BG1172" s="173"/>
      <c r="BH1172" s="173"/>
      <c r="BI1172" s="173"/>
      <c r="BJ1172" s="173"/>
      <c r="BK1172" s="173"/>
    </row>
    <row r="1173" spans="1:63">
      <c r="A1173" s="2" t="s">
        <v>26</v>
      </c>
      <c r="B1173" s="3" t="s">
        <v>438</v>
      </c>
      <c r="C1173" s="4"/>
      <c r="D1173" s="4" t="s">
        <v>374</v>
      </c>
      <c r="E1173" s="135" t="str">
        <f t="shared" si="2906"/>
        <v xml:space="preserve">                                              </v>
      </c>
      <c r="F1173" s="6" t="str">
        <f t="shared" si="2907"/>
        <v>5H2_970_754</v>
      </c>
      <c r="G1173" s="6" t="str">
        <f t="shared" si="2908"/>
        <v>AF</v>
      </c>
      <c r="H1173" s="6" t="str">
        <f t="shared" si="2910"/>
        <v>1AS15H2754</v>
      </c>
      <c r="I1173" s="6" t="str">
        <f t="shared" si="2909"/>
        <v>AF</v>
      </c>
      <c r="J1173" s="8" t="s">
        <v>498</v>
      </c>
      <c r="K1173" s="2"/>
      <c r="L1173" s="24" t="s">
        <v>910</v>
      </c>
      <c r="M1173" s="67"/>
      <c r="N1173" s="68">
        <v>2025</v>
      </c>
      <c r="O1173" s="69"/>
      <c r="P1173" s="42" t="s">
        <v>699</v>
      </c>
      <c r="Q1173" s="24" t="s">
        <v>902</v>
      </c>
      <c r="R1173" s="6" t="str">
        <f t="shared" si="3104"/>
        <v>1AS15H2754AFA</v>
      </c>
      <c r="S1173" s="7" t="str">
        <f t="shared" si="2911"/>
        <v>AKTUELL</v>
      </c>
      <c r="T1173" s="1" t="str">
        <f t="shared" si="3112"/>
        <v/>
      </c>
      <c r="U1173" s="8"/>
      <c r="V1173" s="8"/>
      <c r="W1173" s="26"/>
      <c r="X1173" s="22"/>
      <c r="Y1173" s="4" t="s">
        <v>566</v>
      </c>
      <c r="Z1173" s="4" t="s">
        <v>374</v>
      </c>
      <c r="AA1173" s="4" t="s">
        <v>374</v>
      </c>
      <c r="AB1173" s="32"/>
      <c r="AC1173" s="173"/>
      <c r="AD1173" s="165"/>
      <c r="AE1173" s="165"/>
      <c r="AF1173" s="165"/>
      <c r="AG1173" s="171"/>
      <c r="AH1173" s="171"/>
      <c r="AI1173" s="171"/>
      <c r="AJ1173" s="172"/>
      <c r="AK1173" s="172"/>
      <c r="AL1173" s="172"/>
      <c r="AM1173" s="165"/>
      <c r="AN1173" s="173"/>
      <c r="AO1173" s="173"/>
      <c r="AP1173" s="173"/>
      <c r="AQ1173" s="173"/>
      <c r="AR1173" s="173"/>
      <c r="AS1173" s="173"/>
      <c r="AT1173" s="173"/>
      <c r="AU1173" s="173"/>
      <c r="AV1173" s="173"/>
      <c r="AW1173" s="173"/>
      <c r="AX1173" s="173"/>
      <c r="AY1173" s="173"/>
      <c r="AZ1173" s="173"/>
      <c r="BA1173" s="173"/>
      <c r="BB1173" s="173"/>
      <c r="BC1173" s="173"/>
      <c r="BD1173" s="173"/>
      <c r="BE1173" s="173"/>
      <c r="BF1173" s="173"/>
      <c r="BG1173" s="173"/>
      <c r="BH1173" s="173"/>
      <c r="BI1173" s="173"/>
      <c r="BJ1173" s="173"/>
      <c r="BK1173" s="173"/>
    </row>
    <row r="1174" spans="1:63">
      <c r="A1174" s="2" t="s">
        <v>26</v>
      </c>
      <c r="B1174" s="3" t="s">
        <v>438</v>
      </c>
      <c r="C1174" s="4"/>
      <c r="D1174" s="4" t="s">
        <v>374</v>
      </c>
      <c r="E1174" s="135" t="str">
        <f t="shared" ref="E1174:E1247" si="3113">CONCATENATE(IF(AC1174&gt;0,$AC$1," ")," ",IF(AD1174&gt;0,$AD$1," ")," ",IF(AE1174&gt;0,$AE$1," ")," ",IF(AF1174&gt;0,$AF$1," ")," ",IF(AG1174&gt;0,$AG$1," ")," ",IF(AH1174&gt;0,$AH$1," ")," ",IF(AI1174&gt;0,$AI$1," ")," ",IF(AJ1174&gt;0,$AJ$1," ")," ",IF(AK1174&gt;0,$AK$1," ")," ",IF(AL1174&gt;0,$AL$1," ")," ",IF(AM1174&gt;0,$AM$1," "),IF(AN1174&gt;0,$AN$1," "),IF(AO1174&gt;0,$AO$1," "),IF(AP1174&gt;0,$AP$1," "),IF(AQ1174&gt;0,$AQ$1," "),IF(AR1174&gt;0,$AR$1," "),IF(AS1174&gt;0,$AS$1," "),IF(AT1174&gt;0,$AT$1," "),IF(AU1174&gt;0,$AU$1," "),IF(AV1174&gt;0,$AV$1," "),IF(AW1174&gt;0,$AW$1," "),IF(AX1174&gt;0,$AX$1," "),IF(AY1174&gt;0,$AY$1," "),IF(AZ1174&gt;0,$AZ$1," "),IF(BA1174&gt;0,$BA$1," "),IF(BB1174&gt;0,$BB$1," "),IF(BC1174&gt;0,$BC$1," "),IF(BD1174&gt;0,$BD$1," "),IF(BE1174&gt;0,$BE$1," "),IF(BF1174&gt;0,$BF$1," "),IF(BG1174&gt;0,$BG$1," "),IF(BH1174&gt;0,$BH$1," "),IF(BI1174&gt;0,$BI$1," "),IF(BJ1174&gt;0,$BJ$1," "),IF(BK1174&gt;0,$BK$1," "),IF(BL1174&gt;0,$BL$1," "))</f>
        <v xml:space="preserve">                                              </v>
      </c>
      <c r="F1174" s="6" t="str">
        <f t="shared" si="2907"/>
        <v>5H2_970_754</v>
      </c>
      <c r="G1174" s="6" t="str">
        <f t="shared" si="2908"/>
        <v>AG</v>
      </c>
      <c r="H1174" s="6" t="str">
        <f t="shared" si="2910"/>
        <v>1AS15H2754</v>
      </c>
      <c r="I1174" s="6" t="str">
        <f t="shared" si="2909"/>
        <v>AG</v>
      </c>
      <c r="J1174" s="8" t="s">
        <v>498</v>
      </c>
      <c r="K1174" s="2"/>
      <c r="L1174" s="24" t="s">
        <v>317</v>
      </c>
      <c r="M1174" s="67"/>
      <c r="N1174" s="68">
        <v>2025</v>
      </c>
      <c r="O1174" s="69"/>
      <c r="P1174" s="42" t="s">
        <v>699</v>
      </c>
      <c r="Q1174" s="24" t="s">
        <v>903</v>
      </c>
      <c r="R1174" s="6" t="str">
        <f t="shared" si="3104"/>
        <v>1AS15H2754AGA</v>
      </c>
      <c r="S1174" s="7" t="str">
        <f t="shared" si="2911"/>
        <v>AKTUELL</v>
      </c>
      <c r="T1174" s="1" t="str">
        <f t="shared" si="3112"/>
        <v/>
      </c>
      <c r="U1174" s="8"/>
      <c r="V1174" s="8" t="s">
        <v>508</v>
      </c>
      <c r="W1174" s="26"/>
      <c r="X1174" s="22"/>
      <c r="Y1174" s="4" t="s">
        <v>566</v>
      </c>
      <c r="Z1174" s="4" t="s">
        <v>374</v>
      </c>
      <c r="AA1174" s="4" t="s">
        <v>374</v>
      </c>
      <c r="AB1174" s="32"/>
      <c r="AC1174" s="173"/>
      <c r="AD1174" s="165"/>
      <c r="AE1174" s="165"/>
      <c r="AF1174" s="165"/>
      <c r="AG1174" s="171"/>
      <c r="AH1174" s="171"/>
      <c r="AI1174" s="171"/>
      <c r="AJ1174" s="172"/>
      <c r="AK1174" s="172"/>
      <c r="AL1174" s="172"/>
      <c r="AM1174" s="165"/>
      <c r="AN1174" s="173"/>
      <c r="AO1174" s="173"/>
      <c r="AP1174" s="173"/>
      <c r="AQ1174" s="173"/>
      <c r="AR1174" s="173"/>
      <c r="AS1174" s="173"/>
      <c r="AT1174" s="173"/>
      <c r="AU1174" s="173"/>
      <c r="AV1174" s="173"/>
      <c r="AW1174" s="173"/>
      <c r="AX1174" s="173"/>
      <c r="AY1174" s="173"/>
      <c r="AZ1174" s="173"/>
      <c r="BA1174" s="173"/>
      <c r="BB1174" s="173"/>
      <c r="BC1174" s="173"/>
      <c r="BD1174" s="173"/>
      <c r="BE1174" s="173"/>
      <c r="BF1174" s="173"/>
      <c r="BG1174" s="173"/>
      <c r="BH1174" s="173"/>
      <c r="BI1174" s="173"/>
      <c r="BJ1174" s="173"/>
      <c r="BK1174" s="173"/>
    </row>
    <row r="1175" spans="1:63">
      <c r="A1175" s="2" t="s">
        <v>26</v>
      </c>
      <c r="B1175" s="3" t="s">
        <v>438</v>
      </c>
      <c r="C1175" s="4"/>
      <c r="D1175" s="4" t="s">
        <v>374</v>
      </c>
      <c r="E1175" s="135" t="str">
        <f t="shared" si="3113"/>
        <v xml:space="preserve">  VTC1,                                           </v>
      </c>
      <c r="F1175" s="6" t="str">
        <f t="shared" si="2907"/>
        <v>5H2_970_754</v>
      </c>
      <c r="G1175" s="6" t="str">
        <f t="shared" si="2908"/>
        <v>AH</v>
      </c>
      <c r="H1175" s="6" t="str">
        <f t="shared" si="2910"/>
        <v>1AS15H2754</v>
      </c>
      <c r="I1175" s="6" t="str">
        <f t="shared" si="2909"/>
        <v>AH</v>
      </c>
      <c r="J1175" s="8" t="s">
        <v>498</v>
      </c>
      <c r="K1175" s="2"/>
      <c r="L1175" s="24" t="s">
        <v>318</v>
      </c>
      <c r="M1175" s="67"/>
      <c r="N1175" s="68">
        <v>2025</v>
      </c>
      <c r="O1175" s="69"/>
      <c r="P1175" s="42" t="s">
        <v>699</v>
      </c>
      <c r="Q1175" s="24" t="s">
        <v>904</v>
      </c>
      <c r="R1175" s="6" t="str">
        <f t="shared" si="3104"/>
        <v>1AS15H2754AHA</v>
      </c>
      <c r="S1175" s="7" t="str">
        <f t="shared" si="2911"/>
        <v>AKTUELL</v>
      </c>
      <c r="T1175" s="1" t="str">
        <f t="shared" si="3112"/>
        <v/>
      </c>
      <c r="U1175" s="8"/>
      <c r="V1175" s="8"/>
      <c r="W1175" s="26"/>
      <c r="X1175" s="22"/>
      <c r="Y1175" s="4" t="s">
        <v>374</v>
      </c>
      <c r="Z1175" s="4" t="s">
        <v>374</v>
      </c>
      <c r="AA1175" s="4" t="s">
        <v>374</v>
      </c>
      <c r="AB1175" s="32"/>
      <c r="AC1175" s="173"/>
      <c r="AD1175" s="165" t="s">
        <v>374</v>
      </c>
      <c r="AE1175" s="165"/>
      <c r="AF1175" s="165"/>
      <c r="AG1175" s="171"/>
      <c r="AH1175" s="171"/>
      <c r="AI1175" s="171"/>
      <c r="AJ1175" s="172"/>
      <c r="AK1175" s="172"/>
      <c r="AL1175" s="172"/>
      <c r="AM1175" s="165"/>
      <c r="AN1175" s="173"/>
      <c r="AO1175" s="173"/>
      <c r="AP1175" s="173"/>
      <c r="AQ1175" s="173"/>
      <c r="AR1175" s="173"/>
      <c r="AS1175" s="173"/>
      <c r="AT1175" s="173"/>
      <c r="AU1175" s="173"/>
      <c r="AV1175" s="173"/>
      <c r="AW1175" s="173"/>
      <c r="AX1175" s="173"/>
      <c r="AY1175" s="173"/>
      <c r="AZ1175" s="173"/>
      <c r="BA1175" s="173"/>
      <c r="BB1175" s="173"/>
      <c r="BC1175" s="173"/>
      <c r="BD1175" s="173"/>
      <c r="BE1175" s="173"/>
      <c r="BF1175" s="173"/>
      <c r="BG1175" s="173"/>
      <c r="BH1175" s="173"/>
      <c r="BI1175" s="173"/>
      <c r="BJ1175" s="173"/>
      <c r="BK1175" s="173"/>
    </row>
    <row r="1176" spans="1:63">
      <c r="A1176" s="2" t="s">
        <v>26</v>
      </c>
      <c r="B1176" s="3" t="s">
        <v>438</v>
      </c>
      <c r="C1176" s="4"/>
      <c r="D1176" s="4" t="s">
        <v>374</v>
      </c>
      <c r="E1176" s="135" t="str">
        <f t="shared" si="3113"/>
        <v xml:space="preserve">                                              </v>
      </c>
      <c r="F1176" s="6" t="str">
        <f t="shared" si="2907"/>
        <v>5H2_970_754</v>
      </c>
      <c r="G1176" s="6" t="str">
        <f t="shared" si="2908"/>
        <v>AJ</v>
      </c>
      <c r="H1176" s="6" t="str">
        <f t="shared" si="2910"/>
        <v>1AS15H2754</v>
      </c>
      <c r="I1176" s="6" t="str">
        <f t="shared" si="2909"/>
        <v>AJ</v>
      </c>
      <c r="J1176" s="8" t="s">
        <v>498</v>
      </c>
      <c r="K1176" s="2"/>
      <c r="L1176" s="24" t="s">
        <v>319</v>
      </c>
      <c r="M1176" s="67"/>
      <c r="N1176" s="68">
        <v>2025</v>
      </c>
      <c r="O1176" s="69"/>
      <c r="P1176" s="42" t="s">
        <v>699</v>
      </c>
      <c r="Q1176" s="24" t="s">
        <v>905</v>
      </c>
      <c r="R1176" s="6" t="str">
        <f t="shared" si="3104"/>
        <v>1AS15H2754AJA</v>
      </c>
      <c r="S1176" s="7" t="str">
        <f t="shared" si="2911"/>
        <v>AKTUELL</v>
      </c>
      <c r="T1176" s="1" t="str">
        <f t="shared" si="3112"/>
        <v/>
      </c>
      <c r="U1176" s="8"/>
      <c r="V1176" s="8"/>
      <c r="W1176" s="26"/>
      <c r="X1176" s="22"/>
      <c r="Y1176" s="4" t="s">
        <v>566</v>
      </c>
      <c r="Z1176" s="4" t="s">
        <v>374</v>
      </c>
      <c r="AA1176" s="4" t="s">
        <v>374</v>
      </c>
      <c r="AB1176" s="32"/>
      <c r="AC1176" s="173"/>
      <c r="AD1176" s="165"/>
      <c r="AE1176" s="165"/>
      <c r="AF1176" s="165"/>
      <c r="AG1176" s="171"/>
      <c r="AH1176" s="171"/>
      <c r="AI1176" s="171"/>
      <c r="AJ1176" s="172"/>
      <c r="AK1176" s="172"/>
      <c r="AL1176" s="172"/>
      <c r="AM1176" s="165"/>
      <c r="AN1176" s="173"/>
      <c r="AO1176" s="173"/>
      <c r="AP1176" s="173"/>
      <c r="AQ1176" s="173"/>
      <c r="AR1176" s="173"/>
      <c r="AS1176" s="173"/>
      <c r="AT1176" s="173"/>
      <c r="AU1176" s="173"/>
      <c r="AV1176" s="173"/>
      <c r="AW1176" s="173"/>
      <c r="AX1176" s="173"/>
      <c r="AY1176" s="173"/>
      <c r="AZ1176" s="173"/>
      <c r="BA1176" s="173"/>
      <c r="BB1176" s="173"/>
      <c r="BC1176" s="173"/>
      <c r="BD1176" s="173"/>
      <c r="BE1176" s="173"/>
      <c r="BF1176" s="173"/>
      <c r="BG1176" s="173"/>
      <c r="BH1176" s="173"/>
      <c r="BI1176" s="173"/>
      <c r="BJ1176" s="173"/>
      <c r="BK1176" s="173"/>
    </row>
    <row r="1177" spans="1:63">
      <c r="A1177" s="2" t="s">
        <v>26</v>
      </c>
      <c r="B1177" s="3" t="s">
        <v>438</v>
      </c>
      <c r="C1177" s="4"/>
      <c r="D1177" s="4" t="s">
        <v>374</v>
      </c>
      <c r="E1177" s="135" t="str">
        <f t="shared" si="3113"/>
        <v xml:space="preserve">  VTC1,                                           </v>
      </c>
      <c r="F1177" s="6" t="str">
        <f t="shared" si="2907"/>
        <v>5H2_970_754</v>
      </c>
      <c r="G1177" s="6" t="str">
        <f t="shared" si="2908"/>
        <v>AK</v>
      </c>
      <c r="H1177" s="6" t="str">
        <f t="shared" si="2910"/>
        <v>1AS15H2754</v>
      </c>
      <c r="I1177" s="6" t="str">
        <f t="shared" si="2909"/>
        <v>AK</v>
      </c>
      <c r="J1177" s="8" t="s">
        <v>498</v>
      </c>
      <c r="K1177" s="2"/>
      <c r="L1177" s="24" t="s">
        <v>320</v>
      </c>
      <c r="M1177" s="67"/>
      <c r="N1177" s="68">
        <v>2025</v>
      </c>
      <c r="O1177" s="69"/>
      <c r="P1177" s="42" t="s">
        <v>699</v>
      </c>
      <c r="Q1177" s="24" t="s">
        <v>906</v>
      </c>
      <c r="R1177" s="6" t="str">
        <f t="shared" si="3104"/>
        <v>1AS15H2754AKA</v>
      </c>
      <c r="S1177" s="7" t="str">
        <f t="shared" si="2911"/>
        <v>AKTUELL</v>
      </c>
      <c r="T1177" s="1" t="str">
        <f t="shared" si="3112"/>
        <v/>
      </c>
      <c r="U1177" s="8"/>
      <c r="V1177" s="8"/>
      <c r="W1177" s="26"/>
      <c r="X1177" s="22"/>
      <c r="Y1177" s="4" t="s">
        <v>374</v>
      </c>
      <c r="Z1177" s="4" t="s">
        <v>374</v>
      </c>
      <c r="AA1177" s="4" t="s">
        <v>374</v>
      </c>
      <c r="AB1177" s="32"/>
      <c r="AC1177" s="173"/>
      <c r="AD1177" s="165" t="s">
        <v>374</v>
      </c>
      <c r="AE1177" s="165"/>
      <c r="AF1177" s="165"/>
      <c r="AG1177" s="171"/>
      <c r="AH1177" s="171"/>
      <c r="AI1177" s="171"/>
      <c r="AJ1177" s="172"/>
      <c r="AK1177" s="172"/>
      <c r="AL1177" s="172"/>
      <c r="AM1177" s="165"/>
      <c r="AN1177" s="173"/>
      <c r="AO1177" s="173"/>
      <c r="AP1177" s="173"/>
      <c r="AQ1177" s="173"/>
      <c r="AR1177" s="173"/>
      <c r="AS1177" s="173"/>
      <c r="AT1177" s="173"/>
      <c r="AU1177" s="173"/>
      <c r="AV1177" s="173"/>
      <c r="AW1177" s="173"/>
      <c r="AX1177" s="173"/>
      <c r="AY1177" s="173"/>
      <c r="AZ1177" s="173"/>
      <c r="BA1177" s="173"/>
      <c r="BB1177" s="173"/>
      <c r="BC1177" s="173"/>
      <c r="BD1177" s="173"/>
      <c r="BE1177" s="173"/>
      <c r="BF1177" s="173"/>
      <c r="BG1177" s="173"/>
      <c r="BH1177" s="173"/>
      <c r="BI1177" s="173"/>
      <c r="BJ1177" s="173"/>
      <c r="BK1177" s="173"/>
    </row>
    <row r="1178" spans="1:63">
      <c r="A1178" s="2" t="s">
        <v>26</v>
      </c>
      <c r="B1178" s="3" t="s">
        <v>438</v>
      </c>
      <c r="C1178" s="4"/>
      <c r="D1178" s="4" t="s">
        <v>374</v>
      </c>
      <c r="E1178" s="135" t="str">
        <f t="shared" si="3113"/>
        <v xml:space="preserve">                                              </v>
      </c>
      <c r="F1178" s="6" t="str">
        <f t="shared" si="2907"/>
        <v>5H2_970_754</v>
      </c>
      <c r="G1178" s="6" t="str">
        <f t="shared" si="2908"/>
        <v>AL</v>
      </c>
      <c r="H1178" s="6" t="str">
        <f t="shared" si="2910"/>
        <v>1AS15H2754</v>
      </c>
      <c r="I1178" s="6" t="str">
        <f t="shared" si="2909"/>
        <v>AL</v>
      </c>
      <c r="J1178" s="8" t="s">
        <v>498</v>
      </c>
      <c r="K1178" s="2"/>
      <c r="L1178" s="24" t="s">
        <v>321</v>
      </c>
      <c r="M1178" s="67"/>
      <c r="N1178" s="68">
        <v>2025</v>
      </c>
      <c r="O1178" s="69"/>
      <c r="P1178" s="42" t="s">
        <v>699</v>
      </c>
      <c r="Q1178" s="24" t="s">
        <v>907</v>
      </c>
      <c r="R1178" s="6" t="str">
        <f t="shared" si="3104"/>
        <v>1AS15H2754ALA</v>
      </c>
      <c r="S1178" s="7" t="str">
        <f t="shared" si="2911"/>
        <v>AKTUELL</v>
      </c>
      <c r="T1178" s="1" t="str">
        <f t="shared" si="3112"/>
        <v/>
      </c>
      <c r="U1178" s="8"/>
      <c r="V1178" s="8"/>
      <c r="W1178" s="26"/>
      <c r="X1178" s="22"/>
      <c r="Y1178" s="4" t="s">
        <v>566</v>
      </c>
      <c r="Z1178" s="4" t="s">
        <v>374</v>
      </c>
      <c r="AA1178" s="4" t="s">
        <v>374</v>
      </c>
      <c r="AB1178" s="32"/>
      <c r="AC1178" s="173"/>
      <c r="AD1178" s="165"/>
      <c r="AE1178" s="165"/>
      <c r="AF1178" s="165"/>
      <c r="AG1178" s="171"/>
      <c r="AH1178" s="171"/>
      <c r="AI1178" s="171"/>
      <c r="AJ1178" s="172"/>
      <c r="AK1178" s="172"/>
      <c r="AL1178" s="172"/>
      <c r="AM1178" s="165"/>
      <c r="AN1178" s="173"/>
      <c r="AO1178" s="173"/>
      <c r="AP1178" s="173"/>
      <c r="AQ1178" s="173"/>
      <c r="AR1178" s="173"/>
      <c r="AS1178" s="173"/>
      <c r="AT1178" s="173"/>
      <c r="AU1178" s="173"/>
      <c r="AV1178" s="173"/>
      <c r="AW1178" s="173"/>
      <c r="AX1178" s="173"/>
      <c r="AY1178" s="173"/>
      <c r="AZ1178" s="173"/>
      <c r="BA1178" s="173"/>
      <c r="BB1178" s="173"/>
      <c r="BC1178" s="173"/>
      <c r="BD1178" s="173"/>
      <c r="BE1178" s="173"/>
      <c r="BF1178" s="173"/>
      <c r="BG1178" s="173"/>
      <c r="BH1178" s="173"/>
      <c r="BI1178" s="173"/>
      <c r="BJ1178" s="173"/>
      <c r="BK1178" s="173"/>
    </row>
    <row r="1179" spans="1:63">
      <c r="A1179" s="2" t="s">
        <v>26</v>
      </c>
      <c r="B1179" s="3" t="s">
        <v>438</v>
      </c>
      <c r="C1179" s="4"/>
      <c r="D1179" s="4" t="s">
        <v>374</v>
      </c>
      <c r="E1179" s="135" t="str">
        <f t="shared" si="3113"/>
        <v xml:space="preserve">  VTC1,                                           </v>
      </c>
      <c r="F1179" s="6" t="str">
        <f t="shared" si="2907"/>
        <v>5H2_970_754</v>
      </c>
      <c r="G1179" s="6" t="str">
        <f t="shared" si="2908"/>
        <v>AM</v>
      </c>
      <c r="H1179" s="6" t="str">
        <f t="shared" si="2910"/>
        <v>1AS15H2754</v>
      </c>
      <c r="I1179" s="6" t="str">
        <f t="shared" si="2909"/>
        <v>AM</v>
      </c>
      <c r="J1179" s="8" t="s">
        <v>498</v>
      </c>
      <c r="K1179" s="2"/>
      <c r="L1179" s="24" t="s">
        <v>322</v>
      </c>
      <c r="M1179" s="67"/>
      <c r="N1179" s="68">
        <v>2025</v>
      </c>
      <c r="O1179" s="69"/>
      <c r="P1179" s="42" t="s">
        <v>699</v>
      </c>
      <c r="Q1179" s="24" t="s">
        <v>908</v>
      </c>
      <c r="R1179" s="6" t="str">
        <f t="shared" si="3104"/>
        <v>1AS15H2754AMA</v>
      </c>
      <c r="S1179" s="7" t="str">
        <f t="shared" si="2911"/>
        <v>AKTUELL</v>
      </c>
      <c r="T1179" s="1" t="str">
        <f t="shared" si="3112"/>
        <v/>
      </c>
      <c r="U1179" s="8"/>
      <c r="V1179" s="8"/>
      <c r="W1179" s="26"/>
      <c r="X1179" s="22"/>
      <c r="Y1179" s="4" t="s">
        <v>374</v>
      </c>
      <c r="Z1179" s="4" t="s">
        <v>374</v>
      </c>
      <c r="AA1179" s="4" t="s">
        <v>374</v>
      </c>
      <c r="AB1179" s="32"/>
      <c r="AC1179" s="173"/>
      <c r="AD1179" s="165" t="s">
        <v>374</v>
      </c>
      <c r="AE1179" s="165"/>
      <c r="AF1179" s="165"/>
      <c r="AG1179" s="171"/>
      <c r="AH1179" s="171"/>
      <c r="AI1179" s="171"/>
      <c r="AJ1179" s="172"/>
      <c r="AK1179" s="172"/>
      <c r="AL1179" s="172"/>
      <c r="AM1179" s="165"/>
      <c r="AN1179" s="173"/>
      <c r="AO1179" s="173"/>
      <c r="AP1179" s="173"/>
      <c r="AQ1179" s="173"/>
      <c r="AR1179" s="173"/>
      <c r="AS1179" s="173"/>
      <c r="AT1179" s="173"/>
      <c r="AU1179" s="173"/>
      <c r="AV1179" s="173"/>
      <c r="AW1179" s="173"/>
      <c r="AX1179" s="173"/>
      <c r="AY1179" s="173"/>
      <c r="AZ1179" s="173"/>
      <c r="BA1179" s="173"/>
      <c r="BB1179" s="173"/>
      <c r="BC1179" s="173"/>
      <c r="BD1179" s="173"/>
      <c r="BE1179" s="173"/>
      <c r="BF1179" s="173"/>
      <c r="BG1179" s="173"/>
      <c r="BH1179" s="173"/>
      <c r="BI1179" s="173"/>
      <c r="BJ1179" s="173"/>
      <c r="BK1179" s="173"/>
    </row>
    <row r="1180" spans="1:63">
      <c r="A1180" s="2" t="s">
        <v>26</v>
      </c>
      <c r="B1180" s="3" t="s">
        <v>438</v>
      </c>
      <c r="C1180" s="4"/>
      <c r="D1180" s="4" t="s">
        <v>374</v>
      </c>
      <c r="E1180" s="135" t="str">
        <f t="shared" si="3113"/>
        <v xml:space="preserve">                                              </v>
      </c>
      <c r="F1180" s="6" t="str">
        <f t="shared" si="2907"/>
        <v>5H2_970_754</v>
      </c>
      <c r="G1180" s="6" t="str">
        <f t="shared" si="2908"/>
        <v>AN</v>
      </c>
      <c r="H1180" s="6" t="str">
        <f t="shared" si="2910"/>
        <v>1AS15H2754</v>
      </c>
      <c r="I1180" s="6" t="str">
        <f t="shared" si="2909"/>
        <v>AN</v>
      </c>
      <c r="J1180" s="8" t="s">
        <v>498</v>
      </c>
      <c r="K1180" s="2"/>
      <c r="L1180" s="24" t="s">
        <v>323</v>
      </c>
      <c r="M1180" s="67"/>
      <c r="N1180" s="68">
        <v>2025</v>
      </c>
      <c r="O1180" s="69"/>
      <c r="P1180" s="42" t="s">
        <v>699</v>
      </c>
      <c r="Q1180" s="24" t="s">
        <v>909</v>
      </c>
      <c r="R1180" s="6" t="str">
        <f t="shared" si="3104"/>
        <v>1AS15H2754ANA</v>
      </c>
      <c r="S1180" s="7" t="str">
        <f t="shared" si="2911"/>
        <v>AKTUELL</v>
      </c>
      <c r="T1180" s="1" t="str">
        <f t="shared" si="3112"/>
        <v/>
      </c>
      <c r="U1180" s="8"/>
      <c r="V1180" s="8"/>
      <c r="W1180" s="26"/>
      <c r="X1180" s="22"/>
      <c r="Y1180" s="4" t="s">
        <v>566</v>
      </c>
      <c r="Z1180" s="4" t="s">
        <v>374</v>
      </c>
      <c r="AA1180" s="4" t="s">
        <v>374</v>
      </c>
      <c r="AB1180" s="32"/>
      <c r="AC1180" s="173"/>
      <c r="AD1180" s="165"/>
      <c r="AE1180" s="165"/>
      <c r="AF1180" s="165"/>
      <c r="AG1180" s="171"/>
      <c r="AH1180" s="171"/>
      <c r="AI1180" s="171"/>
      <c r="AJ1180" s="172"/>
      <c r="AK1180" s="172"/>
      <c r="AL1180" s="172"/>
      <c r="AM1180" s="165"/>
      <c r="AN1180" s="173"/>
      <c r="AO1180" s="173"/>
      <c r="AP1180" s="173"/>
      <c r="AQ1180" s="173"/>
      <c r="AR1180" s="173"/>
      <c r="AS1180" s="173"/>
      <c r="AT1180" s="173"/>
      <c r="AU1180" s="173"/>
      <c r="AV1180" s="173"/>
      <c r="AW1180" s="173"/>
      <c r="AX1180" s="173"/>
      <c r="AY1180" s="173"/>
      <c r="AZ1180" s="173"/>
      <c r="BA1180" s="173"/>
      <c r="BB1180" s="173"/>
      <c r="BC1180" s="173"/>
      <c r="BD1180" s="173"/>
      <c r="BE1180" s="173"/>
      <c r="BF1180" s="173"/>
      <c r="BG1180" s="173"/>
      <c r="BH1180" s="173"/>
      <c r="BI1180" s="173"/>
      <c r="BJ1180" s="173"/>
      <c r="BK1180" s="173"/>
    </row>
    <row r="1181" spans="1:63">
      <c r="A1181" s="2" t="s">
        <v>26</v>
      </c>
      <c r="B1181" s="3" t="s">
        <v>438</v>
      </c>
      <c r="C1181" s="4"/>
      <c r="D1181" s="4" t="s">
        <v>374</v>
      </c>
      <c r="E1181" s="135" t="str">
        <f t="shared" si="3113"/>
        <v xml:space="preserve">                                              </v>
      </c>
      <c r="F1181" s="6" t="str">
        <f t="shared" si="2907"/>
        <v>5H2_970_754</v>
      </c>
      <c r="G1181" s="6" t="str">
        <f t="shared" si="2908"/>
        <v>AP</v>
      </c>
      <c r="H1181" s="6" t="str">
        <f t="shared" si="2910"/>
        <v>1AS15H2754</v>
      </c>
      <c r="I1181" s="6" t="str">
        <f t="shared" si="2909"/>
        <v>AP</v>
      </c>
      <c r="J1181" s="8" t="s">
        <v>498</v>
      </c>
      <c r="K1181" s="2"/>
      <c r="L1181" s="24" t="s">
        <v>316</v>
      </c>
      <c r="M1181" s="67"/>
      <c r="N1181" s="68">
        <v>2048</v>
      </c>
      <c r="O1181" s="69">
        <v>2102</v>
      </c>
      <c r="P1181" s="42" t="s">
        <v>2254</v>
      </c>
      <c r="Q1181" s="24" t="s">
        <v>1301</v>
      </c>
      <c r="R1181" s="6" t="str">
        <f t="shared" si="3104"/>
        <v>1AS15H2754APA</v>
      </c>
      <c r="S1181" s="7" t="str">
        <f t="shared" si="2911"/>
        <v>NICHT AKTUELL</v>
      </c>
      <c r="T1181" s="1" t="str">
        <f t="shared" si="3112"/>
        <v/>
      </c>
      <c r="U1181" s="8"/>
      <c r="V1181" s="8"/>
      <c r="W1181" s="26"/>
      <c r="X1181" s="22"/>
      <c r="Y1181" s="4" t="s">
        <v>566</v>
      </c>
      <c r="Z1181" s="4" t="s">
        <v>374</v>
      </c>
      <c r="AA1181" s="4" t="s">
        <v>374</v>
      </c>
      <c r="AB1181" s="32"/>
      <c r="AC1181" s="173"/>
      <c r="AD1181" s="165"/>
      <c r="AE1181" s="165"/>
      <c r="AF1181" s="165"/>
      <c r="AG1181" s="171"/>
      <c r="AH1181" s="171"/>
      <c r="AI1181" s="171"/>
      <c r="AJ1181" s="172"/>
      <c r="AK1181" s="172"/>
      <c r="AL1181" s="172"/>
      <c r="AM1181" s="165"/>
      <c r="AN1181" s="173"/>
      <c r="AO1181" s="173"/>
      <c r="AP1181" s="173"/>
      <c r="AQ1181" s="173"/>
      <c r="AR1181" s="173"/>
      <c r="AS1181" s="173"/>
      <c r="AT1181" s="173"/>
      <c r="AU1181" s="173"/>
      <c r="AV1181" s="173"/>
      <c r="AW1181" s="173"/>
      <c r="AX1181" s="173"/>
      <c r="AY1181" s="173"/>
      <c r="AZ1181" s="173"/>
      <c r="BA1181" s="173"/>
      <c r="BB1181" s="173"/>
      <c r="BC1181" s="173"/>
      <c r="BD1181" s="173"/>
      <c r="BE1181" s="173"/>
      <c r="BF1181" s="173"/>
      <c r="BG1181" s="173"/>
      <c r="BH1181" s="173"/>
      <c r="BI1181" s="173"/>
      <c r="BJ1181" s="173"/>
      <c r="BK1181" s="173"/>
    </row>
    <row r="1182" spans="1:63">
      <c r="A1182" s="2" t="s">
        <v>26</v>
      </c>
      <c r="B1182" s="3" t="s">
        <v>438</v>
      </c>
      <c r="C1182" s="4"/>
      <c r="D1182" s="4" t="s">
        <v>374</v>
      </c>
      <c r="E1182" s="135" t="str">
        <f t="shared" si="3113"/>
        <v xml:space="preserve">                                              </v>
      </c>
      <c r="F1182" s="6" t="str">
        <f t="shared" ref="F1182" si="3114">LEFT(Q1182,11)</f>
        <v>5H2_970_754</v>
      </c>
      <c r="G1182" s="6" t="str">
        <f t="shared" ref="G1182" si="3115">IF(LEN(Q1182)=11,0,MID(Q1182,13,2))</f>
        <v>AP</v>
      </c>
      <c r="H1182" s="6" t="str">
        <f t="shared" ref="H1182" si="3116">CONCATENATE(IF(MID(Q1182,5,3)="970","1AS1"),LEFT(F1182,3),RIGHT(F1182,3))</f>
        <v>1AS15H2754</v>
      </c>
      <c r="I1182" s="6" t="str">
        <f t="shared" ref="I1182" si="3117">IF(G1182=0,"00",IF(LEN(G1182)=1,CONCATENATE(G1182,0),G1182))</f>
        <v>AP</v>
      </c>
      <c r="J1182" s="8" t="s">
        <v>634</v>
      </c>
      <c r="K1182" s="122"/>
      <c r="L1182" s="24" t="s">
        <v>316</v>
      </c>
      <c r="M1182" s="67"/>
      <c r="N1182" s="68">
        <v>2103</v>
      </c>
      <c r="O1182" s="69"/>
      <c r="P1182" s="42" t="s">
        <v>2254</v>
      </c>
      <c r="Q1182" s="24" t="s">
        <v>1301</v>
      </c>
      <c r="R1182" s="6" t="str">
        <f t="shared" ref="R1182" si="3118">IF(J1182&lt;&gt;"",CONCATENATE(H1182,I1182,J1182),CONCATENATE(H1182,I1182,K1182))</f>
        <v>1AS15H2754APD</v>
      </c>
      <c r="S1182" s="7" t="str">
        <f t="shared" ref="S1182" si="3119">IF(N1182="-","KEIN LIEFERUMFANG",IF(AND(N1182&lt;=S$3,O1182=""),"AKTUELL",IF(O1182=N1182-1,"KEIN SERIENEINSATZ",IF(N1182&gt;S$3,"NOCH NICHT AKTUELL",IF(AND(N1182&lt;S$3,O1182&lt;S$3),"NICHT AKTUELL",IF(N1182&lt;=S$3,"AKTUELL"))))))</f>
        <v>AKTUELL</v>
      </c>
      <c r="T1182" s="1" t="str">
        <f t="shared" ref="T1182" si="3120">IF(H1182=H1181,IF(I1182=I1181,"IndizeNeu (Spalte J, K)",IF(K1182&lt;&gt;"","Neue Variant","")),IF(K1182&lt;&gt;"","Neue Variant",""))</f>
        <v>IndizeNeu (Spalte J, K)</v>
      </c>
      <c r="U1182" s="8"/>
      <c r="V1182" s="8"/>
      <c r="W1182" s="26"/>
      <c r="X1182" s="22"/>
      <c r="Y1182" s="4" t="s">
        <v>566</v>
      </c>
      <c r="Z1182" s="4" t="s">
        <v>374</v>
      </c>
      <c r="AA1182" s="4" t="s">
        <v>374</v>
      </c>
      <c r="AB1182" s="32"/>
      <c r="AC1182" s="173"/>
      <c r="AD1182" s="165"/>
      <c r="AE1182" s="165"/>
      <c r="AF1182" s="165"/>
      <c r="AG1182" s="171"/>
      <c r="AH1182" s="171"/>
      <c r="AI1182" s="171"/>
      <c r="AJ1182" s="172"/>
      <c r="AK1182" s="172"/>
      <c r="AL1182" s="172"/>
      <c r="AM1182" s="165"/>
      <c r="AN1182" s="173"/>
      <c r="AO1182" s="173"/>
      <c r="AP1182" s="173"/>
      <c r="AQ1182" s="173"/>
      <c r="AR1182" s="173"/>
      <c r="AS1182" s="173"/>
      <c r="AT1182" s="173"/>
      <c r="AU1182" s="173"/>
      <c r="AV1182" s="173"/>
      <c r="AW1182" s="173"/>
      <c r="AX1182" s="173"/>
      <c r="AY1182" s="173"/>
      <c r="AZ1182" s="173"/>
      <c r="BA1182" s="173"/>
      <c r="BB1182" s="173"/>
      <c r="BC1182" s="173"/>
      <c r="BD1182" s="173"/>
      <c r="BE1182" s="173"/>
      <c r="BF1182" s="173"/>
      <c r="BG1182" s="173"/>
      <c r="BH1182" s="173"/>
      <c r="BI1182" s="173"/>
      <c r="BJ1182" s="173"/>
      <c r="BK1182" s="173"/>
    </row>
    <row r="1183" spans="1:63">
      <c r="A1183" s="2" t="s">
        <v>26</v>
      </c>
      <c r="B1183" s="3" t="s">
        <v>438</v>
      </c>
      <c r="C1183" s="4"/>
      <c r="D1183" s="4" t="s">
        <v>374</v>
      </c>
      <c r="E1183" s="135" t="str">
        <f t="shared" si="3113"/>
        <v xml:space="preserve">  VTC1,                                           </v>
      </c>
      <c r="F1183" s="6" t="str">
        <f t="shared" si="2907"/>
        <v>5H2_970_754</v>
      </c>
      <c r="G1183" s="6" t="str">
        <f t="shared" si="2908"/>
        <v>AQ</v>
      </c>
      <c r="H1183" s="6" t="str">
        <f t="shared" si="2910"/>
        <v>1AS15H2754</v>
      </c>
      <c r="I1183" s="6" t="str">
        <f t="shared" si="2909"/>
        <v>AQ</v>
      </c>
      <c r="J1183" s="8" t="s">
        <v>498</v>
      </c>
      <c r="K1183" s="2"/>
      <c r="L1183" s="24" t="s">
        <v>1312</v>
      </c>
      <c r="M1183" s="67"/>
      <c r="N1183" s="68">
        <v>2048</v>
      </c>
      <c r="O1183" s="69">
        <v>2102</v>
      </c>
      <c r="P1183" s="42" t="s">
        <v>2254</v>
      </c>
      <c r="Q1183" s="24" t="s">
        <v>1302</v>
      </c>
      <c r="R1183" s="6" t="str">
        <f t="shared" si="3104"/>
        <v>1AS15H2754AQA</v>
      </c>
      <c r="S1183" s="7" t="str">
        <f t="shared" si="2911"/>
        <v>NICHT AKTUELL</v>
      </c>
      <c r="T1183" s="1" t="str">
        <f t="shared" ref="T1183:T1198" si="3121">IF(H1183=H1181,IF(I1183=I1181,"IndizeNeu (Spalte J, K)",IF(K1183&lt;&gt;"","Neue Variant","")),IF(K1183&lt;&gt;"","Neue Variant",""))</f>
        <v/>
      </c>
      <c r="U1183" s="8"/>
      <c r="V1183" s="8"/>
      <c r="W1183" s="26"/>
      <c r="X1183" s="22"/>
      <c r="Y1183" s="4" t="s">
        <v>374</v>
      </c>
      <c r="Z1183" s="4" t="s">
        <v>374</v>
      </c>
      <c r="AA1183" s="4" t="s">
        <v>374</v>
      </c>
      <c r="AB1183" s="32"/>
      <c r="AC1183" s="173"/>
      <c r="AD1183" s="165" t="s">
        <v>374</v>
      </c>
      <c r="AE1183" s="165"/>
      <c r="AF1183" s="165"/>
      <c r="AG1183" s="171"/>
      <c r="AH1183" s="171"/>
      <c r="AI1183" s="171"/>
      <c r="AJ1183" s="172"/>
      <c r="AK1183" s="172"/>
      <c r="AL1183" s="172"/>
      <c r="AM1183" s="165"/>
      <c r="AN1183" s="173"/>
      <c r="AO1183" s="173"/>
      <c r="AP1183" s="173"/>
      <c r="AQ1183" s="173"/>
      <c r="AR1183" s="173"/>
      <c r="AS1183" s="173"/>
      <c r="AT1183" s="173"/>
      <c r="AU1183" s="173"/>
      <c r="AV1183" s="173"/>
      <c r="AW1183" s="173"/>
      <c r="AX1183" s="173"/>
      <c r="AY1183" s="173"/>
      <c r="AZ1183" s="173"/>
      <c r="BA1183" s="173"/>
      <c r="BB1183" s="173"/>
      <c r="BC1183" s="173"/>
      <c r="BD1183" s="173"/>
      <c r="BE1183" s="173"/>
      <c r="BF1183" s="173"/>
      <c r="BG1183" s="173"/>
      <c r="BH1183" s="173"/>
      <c r="BI1183" s="173"/>
      <c r="BJ1183" s="173"/>
      <c r="BK1183" s="173"/>
    </row>
    <row r="1184" spans="1:63">
      <c r="A1184" s="2" t="s">
        <v>26</v>
      </c>
      <c r="B1184" s="3" t="s">
        <v>438</v>
      </c>
      <c r="C1184" s="4"/>
      <c r="D1184" s="4" t="s">
        <v>374</v>
      </c>
      <c r="E1184" s="135" t="str">
        <f t="shared" si="3113"/>
        <v xml:space="preserve">                                              </v>
      </c>
      <c r="F1184" s="6" t="str">
        <f t="shared" ref="F1184" si="3122">LEFT(Q1184,11)</f>
        <v>5H2_970_754</v>
      </c>
      <c r="G1184" s="6" t="str">
        <f t="shared" ref="G1184" si="3123">IF(LEN(Q1184)=11,0,MID(Q1184,13,2))</f>
        <v>AQ</v>
      </c>
      <c r="H1184" s="6" t="str">
        <f t="shared" ref="H1184" si="3124">CONCATENATE(IF(MID(Q1184,5,3)="970","1AS1"),LEFT(F1184,3),RIGHT(F1184,3))</f>
        <v>1AS15H2754</v>
      </c>
      <c r="I1184" s="6" t="str">
        <f t="shared" ref="I1184" si="3125">IF(G1184=0,"00",IF(LEN(G1184)=1,CONCATENATE(G1184,0),G1184))</f>
        <v>AQ</v>
      </c>
      <c r="J1184" s="8" t="s">
        <v>634</v>
      </c>
      <c r="K1184" s="122"/>
      <c r="L1184" s="24" t="s">
        <v>1312</v>
      </c>
      <c r="M1184" s="67"/>
      <c r="N1184" s="68">
        <v>2103</v>
      </c>
      <c r="O1184" s="69"/>
      <c r="P1184" s="42" t="s">
        <v>2254</v>
      </c>
      <c r="Q1184" s="24" t="s">
        <v>1302</v>
      </c>
      <c r="R1184" s="6" t="str">
        <f t="shared" ref="R1184" si="3126">IF(J1184&lt;&gt;"",CONCATENATE(H1184,I1184,J1184),CONCATENATE(H1184,I1184,K1184))</f>
        <v>1AS15H2754AQD</v>
      </c>
      <c r="S1184" s="7" t="str">
        <f t="shared" ref="S1184" si="3127">IF(N1184="-","KEIN LIEFERUMFANG",IF(AND(N1184&lt;=S$3,O1184=""),"AKTUELL",IF(O1184=N1184-1,"KEIN SERIENEINSATZ",IF(N1184&gt;S$3,"NOCH NICHT AKTUELL",IF(AND(N1184&lt;S$3,O1184&lt;S$3),"NICHT AKTUELL",IF(N1184&lt;=S$3,"AKTUELL"))))))</f>
        <v>AKTUELL</v>
      </c>
      <c r="T1184" s="1" t="str">
        <f t="shared" si="3121"/>
        <v/>
      </c>
      <c r="U1184" s="8"/>
      <c r="V1184" s="8"/>
      <c r="W1184" s="26"/>
      <c r="X1184" s="22"/>
      <c r="Y1184" s="4" t="s">
        <v>374</v>
      </c>
      <c r="Z1184" s="4" t="s">
        <v>374</v>
      </c>
      <c r="AA1184" s="4" t="s">
        <v>374</v>
      </c>
      <c r="AB1184" s="32"/>
      <c r="AC1184" s="173"/>
      <c r="AD1184" s="165"/>
      <c r="AE1184" s="165"/>
      <c r="AF1184" s="165"/>
      <c r="AG1184" s="171"/>
      <c r="AH1184" s="171"/>
      <c r="AI1184" s="171"/>
      <c r="AJ1184" s="172"/>
      <c r="AK1184" s="172"/>
      <c r="AL1184" s="172"/>
      <c r="AM1184" s="165"/>
      <c r="AN1184" s="173"/>
      <c r="AO1184" s="173"/>
      <c r="AP1184" s="173"/>
      <c r="AQ1184" s="173"/>
      <c r="AR1184" s="173"/>
      <c r="AS1184" s="173"/>
      <c r="AT1184" s="173"/>
      <c r="AU1184" s="173"/>
      <c r="AV1184" s="173"/>
      <c r="AW1184" s="173"/>
      <c r="AX1184" s="173"/>
      <c r="AY1184" s="173"/>
      <c r="AZ1184" s="173"/>
      <c r="BA1184" s="173"/>
      <c r="BB1184" s="173"/>
      <c r="BC1184" s="173"/>
      <c r="BD1184" s="173"/>
      <c r="BE1184" s="173"/>
      <c r="BF1184" s="173"/>
      <c r="BG1184" s="173"/>
      <c r="BH1184" s="173"/>
      <c r="BI1184" s="173"/>
      <c r="BJ1184" s="173"/>
      <c r="BK1184" s="173"/>
    </row>
    <row r="1185" spans="1:63">
      <c r="A1185" s="2" t="s">
        <v>26</v>
      </c>
      <c r="B1185" s="3" t="s">
        <v>438</v>
      </c>
      <c r="C1185" s="4"/>
      <c r="D1185" s="4" t="s">
        <v>374</v>
      </c>
      <c r="E1185" s="135" t="str">
        <f t="shared" si="3113"/>
        <v xml:space="preserve">                                              </v>
      </c>
      <c r="F1185" s="6" t="str">
        <f t="shared" si="2907"/>
        <v>5H2_970_754</v>
      </c>
      <c r="G1185" s="6" t="str">
        <f t="shared" si="2908"/>
        <v>AR</v>
      </c>
      <c r="H1185" s="6" t="str">
        <f t="shared" si="2910"/>
        <v>1AS15H2754</v>
      </c>
      <c r="I1185" s="6" t="str">
        <f t="shared" si="2909"/>
        <v>AR</v>
      </c>
      <c r="J1185" s="8" t="s">
        <v>498</v>
      </c>
      <c r="K1185" s="2"/>
      <c r="L1185" s="24" t="s">
        <v>910</v>
      </c>
      <c r="M1185" s="67"/>
      <c r="N1185" s="68">
        <v>2048</v>
      </c>
      <c r="O1185" s="69">
        <v>2102</v>
      </c>
      <c r="P1185" s="42" t="s">
        <v>2254</v>
      </c>
      <c r="Q1185" s="24" t="s">
        <v>1303</v>
      </c>
      <c r="R1185" s="6" t="str">
        <f t="shared" si="3104"/>
        <v>1AS15H2754ARA</v>
      </c>
      <c r="S1185" s="7" t="str">
        <f t="shared" ref="S1185:S1261" si="3128">IF(N1185="-","KEIN LIEFERUMFANG",IF(AND(N1185&lt;=S$3,O1185=""),"AKTUELL",IF(O1185=N1185-1,"KEIN SERIENEINSATZ",IF(N1185&gt;S$3,"NOCH NICHT AKTUELL",IF(AND(N1185&lt;S$3,O1185&lt;S$3),"NICHT AKTUELL",IF(N1185&lt;=S$3,"AKTUELL"))))))</f>
        <v>NICHT AKTUELL</v>
      </c>
      <c r="T1185" s="1" t="str">
        <f t="shared" si="3121"/>
        <v/>
      </c>
      <c r="U1185" s="8"/>
      <c r="V1185" s="8"/>
      <c r="W1185" s="26"/>
      <c r="X1185" s="22"/>
      <c r="Y1185" s="4" t="s">
        <v>566</v>
      </c>
      <c r="Z1185" s="4" t="s">
        <v>374</v>
      </c>
      <c r="AA1185" s="4" t="s">
        <v>374</v>
      </c>
      <c r="AB1185" s="32"/>
      <c r="AC1185" s="173"/>
      <c r="AD1185" s="165"/>
      <c r="AE1185" s="165"/>
      <c r="AF1185" s="165"/>
      <c r="AG1185" s="171"/>
      <c r="AH1185" s="171"/>
      <c r="AI1185" s="171"/>
      <c r="AJ1185" s="172"/>
      <c r="AK1185" s="172"/>
      <c r="AL1185" s="172"/>
      <c r="AM1185" s="165"/>
      <c r="AN1185" s="173"/>
      <c r="AO1185" s="173"/>
      <c r="AP1185" s="173"/>
      <c r="AQ1185" s="173"/>
      <c r="AR1185" s="173"/>
      <c r="AS1185" s="173"/>
      <c r="AT1185" s="173"/>
      <c r="AU1185" s="173"/>
      <c r="AV1185" s="173"/>
      <c r="AW1185" s="173"/>
      <c r="AX1185" s="173"/>
      <c r="AY1185" s="173"/>
      <c r="AZ1185" s="173"/>
      <c r="BA1185" s="173"/>
      <c r="BB1185" s="173"/>
      <c r="BC1185" s="173"/>
      <c r="BD1185" s="173"/>
      <c r="BE1185" s="173"/>
      <c r="BF1185" s="173"/>
      <c r="BG1185" s="173"/>
      <c r="BH1185" s="173"/>
      <c r="BI1185" s="173"/>
      <c r="BJ1185" s="173"/>
      <c r="BK1185" s="173"/>
    </row>
    <row r="1186" spans="1:63">
      <c r="A1186" s="2" t="s">
        <v>26</v>
      </c>
      <c r="B1186" s="3" t="s">
        <v>438</v>
      </c>
      <c r="C1186" s="4"/>
      <c r="D1186" s="4" t="s">
        <v>374</v>
      </c>
      <c r="E1186" s="135" t="str">
        <f t="shared" si="3113"/>
        <v xml:space="preserve">                                              </v>
      </c>
      <c r="F1186" s="6" t="str">
        <f t="shared" ref="F1186" si="3129">LEFT(Q1186,11)</f>
        <v>5H2_970_754</v>
      </c>
      <c r="G1186" s="6" t="str">
        <f t="shared" ref="G1186" si="3130">IF(LEN(Q1186)=11,0,MID(Q1186,13,2))</f>
        <v>AR</v>
      </c>
      <c r="H1186" s="6" t="str">
        <f t="shared" ref="H1186" si="3131">CONCATENATE(IF(MID(Q1186,5,3)="970","1AS1"),LEFT(F1186,3),RIGHT(F1186,3))</f>
        <v>1AS15H2754</v>
      </c>
      <c r="I1186" s="6" t="str">
        <f t="shared" ref="I1186" si="3132">IF(G1186=0,"00",IF(LEN(G1186)=1,CONCATENATE(G1186,0),G1186))</f>
        <v>AR</v>
      </c>
      <c r="J1186" s="8" t="s">
        <v>634</v>
      </c>
      <c r="K1186" s="122"/>
      <c r="L1186" s="24" t="s">
        <v>910</v>
      </c>
      <c r="M1186" s="67"/>
      <c r="N1186" s="68">
        <v>2103</v>
      </c>
      <c r="O1186" s="69"/>
      <c r="P1186" s="42" t="s">
        <v>2254</v>
      </c>
      <c r="Q1186" s="24" t="s">
        <v>1303</v>
      </c>
      <c r="R1186" s="6" t="str">
        <f t="shared" ref="R1186" si="3133">IF(J1186&lt;&gt;"",CONCATENATE(H1186,I1186,J1186),CONCATENATE(H1186,I1186,K1186))</f>
        <v>1AS15H2754ARD</v>
      </c>
      <c r="S1186" s="7" t="str">
        <f t="shared" ref="S1186" si="3134">IF(N1186="-","KEIN LIEFERUMFANG",IF(AND(N1186&lt;=S$3,O1186=""),"AKTUELL",IF(O1186=N1186-1,"KEIN SERIENEINSATZ",IF(N1186&gt;S$3,"NOCH NICHT AKTUELL",IF(AND(N1186&lt;S$3,O1186&lt;S$3),"NICHT AKTUELL",IF(N1186&lt;=S$3,"AKTUELL"))))))</f>
        <v>AKTUELL</v>
      </c>
      <c r="T1186" s="1" t="str">
        <f t="shared" si="3121"/>
        <v/>
      </c>
      <c r="U1186" s="8"/>
      <c r="V1186" s="8"/>
      <c r="W1186" s="26"/>
      <c r="X1186" s="22"/>
      <c r="Y1186" s="4" t="s">
        <v>566</v>
      </c>
      <c r="Z1186" s="4" t="s">
        <v>374</v>
      </c>
      <c r="AA1186" s="4" t="s">
        <v>374</v>
      </c>
      <c r="AB1186" s="32"/>
      <c r="AC1186" s="173"/>
      <c r="AD1186" s="165"/>
      <c r="AE1186" s="165"/>
      <c r="AF1186" s="165"/>
      <c r="AG1186" s="171"/>
      <c r="AH1186" s="171"/>
      <c r="AI1186" s="171"/>
      <c r="AJ1186" s="172"/>
      <c r="AK1186" s="172"/>
      <c r="AL1186" s="172"/>
      <c r="AM1186" s="165"/>
      <c r="AN1186" s="173"/>
      <c r="AO1186" s="173"/>
      <c r="AP1186" s="173"/>
      <c r="AQ1186" s="173"/>
      <c r="AR1186" s="173"/>
      <c r="AS1186" s="173"/>
      <c r="AT1186" s="173"/>
      <c r="AU1186" s="173"/>
      <c r="AV1186" s="173"/>
      <c r="AW1186" s="173"/>
      <c r="AX1186" s="173"/>
      <c r="AY1186" s="173"/>
      <c r="AZ1186" s="173"/>
      <c r="BA1186" s="173"/>
      <c r="BB1186" s="173"/>
      <c r="BC1186" s="173"/>
      <c r="BD1186" s="173"/>
      <c r="BE1186" s="173"/>
      <c r="BF1186" s="173"/>
      <c r="BG1186" s="173"/>
      <c r="BH1186" s="173"/>
      <c r="BI1186" s="173"/>
      <c r="BJ1186" s="173"/>
      <c r="BK1186" s="173"/>
    </row>
    <row r="1187" spans="1:63">
      <c r="A1187" s="2" t="s">
        <v>26</v>
      </c>
      <c r="B1187" s="3" t="s">
        <v>438</v>
      </c>
      <c r="C1187" s="4"/>
      <c r="D1187" s="4" t="s">
        <v>374</v>
      </c>
      <c r="E1187" s="135" t="str">
        <f t="shared" si="3113"/>
        <v xml:space="preserve">                                              </v>
      </c>
      <c r="F1187" s="6" t="str">
        <f t="shared" si="2907"/>
        <v>5H2_970_754</v>
      </c>
      <c r="G1187" s="6" t="str">
        <f t="shared" si="2908"/>
        <v>AS</v>
      </c>
      <c r="H1187" s="6" t="str">
        <f t="shared" si="2910"/>
        <v>1AS15H2754</v>
      </c>
      <c r="I1187" s="6" t="str">
        <f t="shared" si="2909"/>
        <v>AS</v>
      </c>
      <c r="J1187" s="8" t="s">
        <v>498</v>
      </c>
      <c r="K1187" s="2"/>
      <c r="L1187" s="24" t="s">
        <v>317</v>
      </c>
      <c r="M1187" s="67"/>
      <c r="N1187" s="68">
        <v>2048</v>
      </c>
      <c r="O1187" s="69">
        <v>2102</v>
      </c>
      <c r="P1187" s="42" t="s">
        <v>2254</v>
      </c>
      <c r="Q1187" s="24" t="s">
        <v>1304</v>
      </c>
      <c r="R1187" s="6" t="str">
        <f t="shared" si="3104"/>
        <v>1AS15H2754ASA</v>
      </c>
      <c r="S1187" s="7" t="str">
        <f t="shared" si="3128"/>
        <v>NICHT AKTUELL</v>
      </c>
      <c r="T1187" s="1" t="str">
        <f t="shared" si="3121"/>
        <v/>
      </c>
      <c r="U1187" s="8"/>
      <c r="V1187" s="8" t="s">
        <v>508</v>
      </c>
      <c r="W1187" s="26"/>
      <c r="X1187" s="22"/>
      <c r="Y1187" s="4" t="s">
        <v>566</v>
      </c>
      <c r="Z1187" s="4" t="s">
        <v>374</v>
      </c>
      <c r="AA1187" s="4" t="s">
        <v>374</v>
      </c>
      <c r="AB1187" s="32"/>
      <c r="AC1187" s="173"/>
      <c r="AD1187" s="165"/>
      <c r="AE1187" s="165"/>
      <c r="AF1187" s="165"/>
      <c r="AG1187" s="171"/>
      <c r="AH1187" s="171"/>
      <c r="AI1187" s="171"/>
      <c r="AJ1187" s="172"/>
      <c r="AK1187" s="172"/>
      <c r="AL1187" s="172"/>
      <c r="AM1187" s="165"/>
      <c r="AN1187" s="173"/>
      <c r="AO1187" s="173"/>
      <c r="AP1187" s="173"/>
      <c r="AQ1187" s="173"/>
      <c r="AR1187" s="173"/>
      <c r="AS1187" s="173"/>
      <c r="AT1187" s="173"/>
      <c r="AU1187" s="173"/>
      <c r="AV1187" s="173"/>
      <c r="AW1187" s="173"/>
      <c r="AX1187" s="173"/>
      <c r="AY1187" s="173"/>
      <c r="AZ1187" s="173"/>
      <c r="BA1187" s="173"/>
      <c r="BB1187" s="173"/>
      <c r="BC1187" s="173"/>
      <c r="BD1187" s="173"/>
      <c r="BE1187" s="173"/>
      <c r="BF1187" s="173"/>
      <c r="BG1187" s="173"/>
      <c r="BH1187" s="173"/>
      <c r="BI1187" s="173"/>
      <c r="BJ1187" s="173"/>
      <c r="BK1187" s="173"/>
    </row>
    <row r="1188" spans="1:63">
      <c r="A1188" s="2" t="s">
        <v>26</v>
      </c>
      <c r="B1188" s="3" t="s">
        <v>438</v>
      </c>
      <c r="C1188" s="4"/>
      <c r="D1188" s="4" t="s">
        <v>374</v>
      </c>
      <c r="E1188" s="135" t="str">
        <f t="shared" si="3113"/>
        <v xml:space="preserve">                                              </v>
      </c>
      <c r="F1188" s="6" t="str">
        <f t="shared" ref="F1188" si="3135">LEFT(Q1188,11)</f>
        <v>5H2_970_754</v>
      </c>
      <c r="G1188" s="6" t="str">
        <f t="shared" ref="G1188" si="3136">IF(LEN(Q1188)=11,0,MID(Q1188,13,2))</f>
        <v>AS</v>
      </c>
      <c r="H1188" s="6" t="str">
        <f t="shared" ref="H1188" si="3137">CONCATENATE(IF(MID(Q1188,5,3)="970","1AS1"),LEFT(F1188,3),RIGHT(F1188,3))</f>
        <v>1AS15H2754</v>
      </c>
      <c r="I1188" s="6" t="str">
        <f t="shared" ref="I1188" si="3138">IF(G1188=0,"00",IF(LEN(G1188)=1,CONCATENATE(G1188,0),G1188))</f>
        <v>AS</v>
      </c>
      <c r="J1188" s="8" t="s">
        <v>634</v>
      </c>
      <c r="K1188" s="122"/>
      <c r="L1188" s="24" t="s">
        <v>317</v>
      </c>
      <c r="M1188" s="67"/>
      <c r="N1188" s="68">
        <v>2103</v>
      </c>
      <c r="O1188" s="69"/>
      <c r="P1188" s="42" t="s">
        <v>2254</v>
      </c>
      <c r="Q1188" s="24" t="s">
        <v>1304</v>
      </c>
      <c r="R1188" s="6" t="str">
        <f t="shared" ref="R1188" si="3139">IF(J1188&lt;&gt;"",CONCATENATE(H1188,I1188,J1188),CONCATENATE(H1188,I1188,K1188))</f>
        <v>1AS15H2754ASD</v>
      </c>
      <c r="S1188" s="7" t="str">
        <f t="shared" ref="S1188" si="3140">IF(N1188="-","KEIN LIEFERUMFANG",IF(AND(N1188&lt;=S$3,O1188=""),"AKTUELL",IF(O1188=N1188-1,"KEIN SERIENEINSATZ",IF(N1188&gt;S$3,"NOCH NICHT AKTUELL",IF(AND(N1188&lt;S$3,O1188&lt;S$3),"NICHT AKTUELL",IF(N1188&lt;=S$3,"AKTUELL"))))))</f>
        <v>AKTUELL</v>
      </c>
      <c r="T1188" s="1" t="str">
        <f t="shared" si="3121"/>
        <v/>
      </c>
      <c r="U1188" s="8"/>
      <c r="V1188" s="8" t="s">
        <v>508</v>
      </c>
      <c r="W1188" s="26"/>
      <c r="X1188" s="22"/>
      <c r="Y1188" s="4" t="s">
        <v>566</v>
      </c>
      <c r="Z1188" s="4" t="s">
        <v>374</v>
      </c>
      <c r="AA1188" s="4" t="s">
        <v>374</v>
      </c>
      <c r="AB1188" s="32"/>
      <c r="AC1188" s="173"/>
      <c r="AD1188" s="165"/>
      <c r="AE1188" s="165"/>
      <c r="AF1188" s="165"/>
      <c r="AG1188" s="171"/>
      <c r="AH1188" s="171"/>
      <c r="AI1188" s="171"/>
      <c r="AJ1188" s="172"/>
      <c r="AK1188" s="172"/>
      <c r="AL1188" s="172"/>
      <c r="AM1188" s="165"/>
      <c r="AN1188" s="173"/>
      <c r="AO1188" s="173"/>
      <c r="AP1188" s="173"/>
      <c r="AQ1188" s="173"/>
      <c r="AR1188" s="173"/>
      <c r="AS1188" s="173"/>
      <c r="AT1188" s="173"/>
      <c r="AU1188" s="173"/>
      <c r="AV1188" s="173"/>
      <c r="AW1188" s="173"/>
      <c r="AX1188" s="173"/>
      <c r="AY1188" s="173"/>
      <c r="AZ1188" s="173"/>
      <c r="BA1188" s="173"/>
      <c r="BB1188" s="173"/>
      <c r="BC1188" s="173"/>
      <c r="BD1188" s="173"/>
      <c r="BE1188" s="173"/>
      <c r="BF1188" s="173"/>
      <c r="BG1188" s="173"/>
      <c r="BH1188" s="173"/>
      <c r="BI1188" s="173"/>
      <c r="BJ1188" s="173"/>
      <c r="BK1188" s="173"/>
    </row>
    <row r="1189" spans="1:63">
      <c r="A1189" s="2" t="s">
        <v>26</v>
      </c>
      <c r="B1189" s="3" t="s">
        <v>438</v>
      </c>
      <c r="C1189" s="4"/>
      <c r="D1189" s="4" t="s">
        <v>374</v>
      </c>
      <c r="E1189" s="135" t="str">
        <f t="shared" si="3113"/>
        <v xml:space="preserve">  VTC1,                                           </v>
      </c>
      <c r="F1189" s="6" t="str">
        <f t="shared" si="2907"/>
        <v>5H2_970_754</v>
      </c>
      <c r="G1189" s="6" t="str">
        <f t="shared" si="2908"/>
        <v>AT</v>
      </c>
      <c r="H1189" s="6" t="str">
        <f t="shared" si="2910"/>
        <v>1AS15H2754</v>
      </c>
      <c r="I1189" s="6" t="str">
        <f t="shared" si="2909"/>
        <v>AT</v>
      </c>
      <c r="J1189" s="8" t="s">
        <v>498</v>
      </c>
      <c r="K1189" s="2"/>
      <c r="L1189" s="24" t="s">
        <v>318</v>
      </c>
      <c r="M1189" s="67"/>
      <c r="N1189" s="68">
        <v>2048</v>
      </c>
      <c r="O1189" s="69">
        <v>2102</v>
      </c>
      <c r="P1189" s="42" t="s">
        <v>2254</v>
      </c>
      <c r="Q1189" s="24" t="s">
        <v>1305</v>
      </c>
      <c r="R1189" s="6" t="str">
        <f t="shared" si="3104"/>
        <v>1AS15H2754ATA</v>
      </c>
      <c r="S1189" s="7" t="str">
        <f t="shared" si="3128"/>
        <v>NICHT AKTUELL</v>
      </c>
      <c r="T1189" s="1" t="str">
        <f t="shared" si="3121"/>
        <v/>
      </c>
      <c r="U1189" s="8"/>
      <c r="V1189" s="8"/>
      <c r="W1189" s="26"/>
      <c r="X1189" s="22"/>
      <c r="Y1189" s="4" t="s">
        <v>374</v>
      </c>
      <c r="Z1189" s="4" t="s">
        <v>374</v>
      </c>
      <c r="AA1189" s="4" t="s">
        <v>374</v>
      </c>
      <c r="AB1189" s="32"/>
      <c r="AC1189" s="173"/>
      <c r="AD1189" s="165" t="s">
        <v>374</v>
      </c>
      <c r="AE1189" s="165"/>
      <c r="AF1189" s="165"/>
      <c r="AG1189" s="171"/>
      <c r="AH1189" s="171"/>
      <c r="AI1189" s="171"/>
      <c r="AJ1189" s="172"/>
      <c r="AK1189" s="172"/>
      <c r="AL1189" s="172"/>
      <c r="AM1189" s="165"/>
      <c r="AN1189" s="173"/>
      <c r="AO1189" s="173"/>
      <c r="AP1189" s="173"/>
      <c r="AQ1189" s="173"/>
      <c r="AR1189" s="173"/>
      <c r="AS1189" s="173"/>
      <c r="AT1189" s="173"/>
      <c r="AU1189" s="173"/>
      <c r="AV1189" s="173"/>
      <c r="AW1189" s="173"/>
      <c r="AX1189" s="173"/>
      <c r="AY1189" s="173"/>
      <c r="AZ1189" s="173"/>
      <c r="BA1189" s="173"/>
      <c r="BB1189" s="173"/>
      <c r="BC1189" s="173"/>
      <c r="BD1189" s="173"/>
      <c r="BE1189" s="173"/>
      <c r="BF1189" s="173"/>
      <c r="BG1189" s="173"/>
      <c r="BH1189" s="173"/>
      <c r="BI1189" s="173"/>
      <c r="BJ1189" s="173"/>
      <c r="BK1189" s="173"/>
    </row>
    <row r="1190" spans="1:63">
      <c r="A1190" s="2" t="s">
        <v>26</v>
      </c>
      <c r="B1190" s="3" t="s">
        <v>438</v>
      </c>
      <c r="C1190" s="4"/>
      <c r="D1190" s="4" t="s">
        <v>374</v>
      </c>
      <c r="E1190" s="135" t="str">
        <f t="shared" si="3113"/>
        <v xml:space="preserve">                                              </v>
      </c>
      <c r="F1190" s="6" t="str">
        <f t="shared" ref="F1190" si="3141">LEFT(Q1190,11)</f>
        <v>5H2_970_754</v>
      </c>
      <c r="G1190" s="6" t="str">
        <f t="shared" ref="G1190" si="3142">IF(LEN(Q1190)=11,0,MID(Q1190,13,2))</f>
        <v>AT</v>
      </c>
      <c r="H1190" s="6" t="str">
        <f t="shared" ref="H1190" si="3143">CONCATENATE(IF(MID(Q1190,5,3)="970","1AS1"),LEFT(F1190,3),RIGHT(F1190,3))</f>
        <v>1AS15H2754</v>
      </c>
      <c r="I1190" s="6" t="str">
        <f t="shared" ref="I1190" si="3144">IF(G1190=0,"00",IF(LEN(G1190)=1,CONCATENATE(G1190,0),G1190))</f>
        <v>AT</v>
      </c>
      <c r="J1190" s="8" t="s">
        <v>634</v>
      </c>
      <c r="K1190" s="122"/>
      <c r="L1190" s="24" t="s">
        <v>318</v>
      </c>
      <c r="M1190" s="67"/>
      <c r="N1190" s="68">
        <v>2103</v>
      </c>
      <c r="O1190" s="69"/>
      <c r="P1190" s="42" t="s">
        <v>2254</v>
      </c>
      <c r="Q1190" s="24" t="s">
        <v>1305</v>
      </c>
      <c r="R1190" s="6" t="str">
        <f t="shared" ref="R1190" si="3145">IF(J1190&lt;&gt;"",CONCATENATE(H1190,I1190,J1190),CONCATENATE(H1190,I1190,K1190))</f>
        <v>1AS15H2754ATD</v>
      </c>
      <c r="S1190" s="7" t="str">
        <f t="shared" ref="S1190" si="3146">IF(N1190="-","KEIN LIEFERUMFANG",IF(AND(N1190&lt;=S$3,O1190=""),"AKTUELL",IF(O1190=N1190-1,"KEIN SERIENEINSATZ",IF(N1190&gt;S$3,"NOCH NICHT AKTUELL",IF(AND(N1190&lt;S$3,O1190&lt;S$3),"NICHT AKTUELL",IF(N1190&lt;=S$3,"AKTUELL"))))))</f>
        <v>AKTUELL</v>
      </c>
      <c r="T1190" s="1" t="str">
        <f t="shared" si="3121"/>
        <v/>
      </c>
      <c r="U1190" s="8"/>
      <c r="V1190" s="8"/>
      <c r="W1190" s="26"/>
      <c r="X1190" s="22"/>
      <c r="Y1190" s="4" t="s">
        <v>374</v>
      </c>
      <c r="Z1190" s="4" t="s">
        <v>374</v>
      </c>
      <c r="AA1190" s="4" t="s">
        <v>374</v>
      </c>
      <c r="AB1190" s="32"/>
      <c r="AC1190" s="173"/>
      <c r="AD1190" s="165"/>
      <c r="AE1190" s="165"/>
      <c r="AF1190" s="165"/>
      <c r="AG1190" s="171"/>
      <c r="AH1190" s="171"/>
      <c r="AI1190" s="171"/>
      <c r="AJ1190" s="172"/>
      <c r="AK1190" s="172"/>
      <c r="AL1190" s="172"/>
      <c r="AM1190" s="165"/>
      <c r="AN1190" s="173"/>
      <c r="AO1190" s="173"/>
      <c r="AP1190" s="173"/>
      <c r="AQ1190" s="173"/>
      <c r="AR1190" s="173"/>
      <c r="AS1190" s="173"/>
      <c r="AT1190" s="173"/>
      <c r="AU1190" s="173"/>
      <c r="AV1190" s="173"/>
      <c r="AW1190" s="173"/>
      <c r="AX1190" s="173"/>
      <c r="AY1190" s="173"/>
      <c r="AZ1190" s="173"/>
      <c r="BA1190" s="173"/>
      <c r="BB1190" s="173"/>
      <c r="BC1190" s="173"/>
      <c r="BD1190" s="173"/>
      <c r="BE1190" s="173"/>
      <c r="BF1190" s="173"/>
      <c r="BG1190" s="173"/>
      <c r="BH1190" s="173"/>
      <c r="BI1190" s="173"/>
      <c r="BJ1190" s="173"/>
      <c r="BK1190" s="173"/>
    </row>
    <row r="1191" spans="1:63">
      <c r="A1191" s="2" t="s">
        <v>26</v>
      </c>
      <c r="B1191" s="3" t="s">
        <v>438</v>
      </c>
      <c r="C1191" s="4"/>
      <c r="D1191" s="4" t="s">
        <v>374</v>
      </c>
      <c r="E1191" s="135" t="str">
        <f t="shared" si="3113"/>
        <v xml:space="preserve">                                              </v>
      </c>
      <c r="F1191" s="6" t="str">
        <f t="shared" si="2907"/>
        <v>5H2_970_754</v>
      </c>
      <c r="G1191" s="6" t="str">
        <f t="shared" si="2908"/>
        <v>BA</v>
      </c>
      <c r="H1191" s="6" t="str">
        <f t="shared" si="2910"/>
        <v>1AS15H2754</v>
      </c>
      <c r="I1191" s="6" t="str">
        <f t="shared" si="2909"/>
        <v>BA</v>
      </c>
      <c r="J1191" s="8" t="s">
        <v>498</v>
      </c>
      <c r="K1191" s="2"/>
      <c r="L1191" s="24" t="s">
        <v>319</v>
      </c>
      <c r="M1191" s="67"/>
      <c r="N1191" s="68">
        <v>2048</v>
      </c>
      <c r="O1191" s="69">
        <v>2102</v>
      </c>
      <c r="P1191" s="42" t="s">
        <v>2254</v>
      </c>
      <c r="Q1191" s="24" t="s">
        <v>1306</v>
      </c>
      <c r="R1191" s="6" t="str">
        <f t="shared" si="3104"/>
        <v>1AS15H2754BAA</v>
      </c>
      <c r="S1191" s="7" t="str">
        <f t="shared" si="3128"/>
        <v>NICHT AKTUELL</v>
      </c>
      <c r="T1191" s="1" t="str">
        <f t="shared" si="3121"/>
        <v/>
      </c>
      <c r="U1191" s="8"/>
      <c r="V1191" s="8"/>
      <c r="W1191" s="26"/>
      <c r="X1191" s="22"/>
      <c r="Y1191" s="4" t="s">
        <v>566</v>
      </c>
      <c r="Z1191" s="4" t="s">
        <v>374</v>
      </c>
      <c r="AA1191" s="4" t="s">
        <v>374</v>
      </c>
      <c r="AB1191" s="32"/>
      <c r="AC1191" s="173"/>
      <c r="AD1191" s="165"/>
      <c r="AE1191" s="165"/>
      <c r="AF1191" s="165"/>
      <c r="AG1191" s="171"/>
      <c r="AH1191" s="171"/>
      <c r="AI1191" s="171"/>
      <c r="AJ1191" s="172"/>
      <c r="AK1191" s="172"/>
      <c r="AL1191" s="172"/>
      <c r="AM1191" s="165"/>
      <c r="AN1191" s="173"/>
      <c r="AO1191" s="173"/>
      <c r="AP1191" s="173"/>
      <c r="AQ1191" s="173"/>
      <c r="AR1191" s="173"/>
      <c r="AS1191" s="173"/>
      <c r="AT1191" s="173"/>
      <c r="AU1191" s="173"/>
      <c r="AV1191" s="173"/>
      <c r="AW1191" s="173"/>
      <c r="AX1191" s="173"/>
      <c r="AY1191" s="173"/>
      <c r="AZ1191" s="173"/>
      <c r="BA1191" s="173"/>
      <c r="BB1191" s="173"/>
      <c r="BC1191" s="173"/>
      <c r="BD1191" s="173"/>
      <c r="BE1191" s="173"/>
      <c r="BF1191" s="173"/>
      <c r="BG1191" s="173"/>
      <c r="BH1191" s="173"/>
      <c r="BI1191" s="173"/>
      <c r="BJ1191" s="173"/>
      <c r="BK1191" s="173"/>
    </row>
    <row r="1192" spans="1:63">
      <c r="A1192" s="2" t="s">
        <v>26</v>
      </c>
      <c r="B1192" s="3" t="s">
        <v>438</v>
      </c>
      <c r="C1192" s="4"/>
      <c r="D1192" s="4" t="s">
        <v>374</v>
      </c>
      <c r="E1192" s="135" t="str">
        <f t="shared" si="3113"/>
        <v xml:space="preserve">                                              </v>
      </c>
      <c r="F1192" s="6" t="str">
        <f t="shared" ref="F1192" si="3147">LEFT(Q1192,11)</f>
        <v>5H2_970_754</v>
      </c>
      <c r="G1192" s="6" t="str">
        <f t="shared" ref="G1192" si="3148">IF(LEN(Q1192)=11,0,MID(Q1192,13,2))</f>
        <v>BA</v>
      </c>
      <c r="H1192" s="6" t="str">
        <f t="shared" ref="H1192" si="3149">CONCATENATE(IF(MID(Q1192,5,3)="970","1AS1"),LEFT(F1192,3),RIGHT(F1192,3))</f>
        <v>1AS15H2754</v>
      </c>
      <c r="I1192" s="6" t="str">
        <f t="shared" ref="I1192" si="3150">IF(G1192=0,"00",IF(LEN(G1192)=1,CONCATENATE(G1192,0),G1192))</f>
        <v>BA</v>
      </c>
      <c r="J1192" s="8" t="s">
        <v>634</v>
      </c>
      <c r="K1192" s="122"/>
      <c r="L1192" s="24" t="s">
        <v>319</v>
      </c>
      <c r="M1192" s="67"/>
      <c r="N1192" s="68">
        <v>2103</v>
      </c>
      <c r="O1192" s="69"/>
      <c r="P1192" s="42" t="s">
        <v>2254</v>
      </c>
      <c r="Q1192" s="24" t="s">
        <v>1306</v>
      </c>
      <c r="R1192" s="6" t="str">
        <f t="shared" ref="R1192" si="3151">IF(J1192&lt;&gt;"",CONCATENATE(H1192,I1192,J1192),CONCATENATE(H1192,I1192,K1192))</f>
        <v>1AS15H2754BAD</v>
      </c>
      <c r="S1192" s="7" t="str">
        <f t="shared" ref="S1192" si="3152">IF(N1192="-","KEIN LIEFERUMFANG",IF(AND(N1192&lt;=S$3,O1192=""),"AKTUELL",IF(O1192=N1192-1,"KEIN SERIENEINSATZ",IF(N1192&gt;S$3,"NOCH NICHT AKTUELL",IF(AND(N1192&lt;S$3,O1192&lt;S$3),"NICHT AKTUELL",IF(N1192&lt;=S$3,"AKTUELL"))))))</f>
        <v>AKTUELL</v>
      </c>
      <c r="T1192" s="1" t="str">
        <f t="shared" si="3121"/>
        <v/>
      </c>
      <c r="U1192" s="8"/>
      <c r="V1192" s="8"/>
      <c r="W1192" s="26"/>
      <c r="X1192" s="22"/>
      <c r="Y1192" s="4" t="s">
        <v>566</v>
      </c>
      <c r="Z1192" s="4" t="s">
        <v>374</v>
      </c>
      <c r="AA1192" s="4" t="s">
        <v>374</v>
      </c>
      <c r="AB1192" s="32"/>
      <c r="AC1192" s="173"/>
      <c r="AD1192" s="165"/>
      <c r="AE1192" s="165"/>
      <c r="AF1192" s="165"/>
      <c r="AG1192" s="171"/>
      <c r="AH1192" s="171"/>
      <c r="AI1192" s="171"/>
      <c r="AJ1192" s="172"/>
      <c r="AK1192" s="172"/>
      <c r="AL1192" s="172"/>
      <c r="AM1192" s="165"/>
      <c r="AN1192" s="173"/>
      <c r="AO1192" s="173"/>
      <c r="AP1192" s="173"/>
      <c r="AQ1192" s="173"/>
      <c r="AR1192" s="173"/>
      <c r="AS1192" s="173"/>
      <c r="AT1192" s="173"/>
      <c r="AU1192" s="173"/>
      <c r="AV1192" s="173"/>
      <c r="AW1192" s="173"/>
      <c r="AX1192" s="173"/>
      <c r="AY1192" s="173"/>
      <c r="AZ1192" s="173"/>
      <c r="BA1192" s="173"/>
      <c r="BB1192" s="173"/>
      <c r="BC1192" s="173"/>
      <c r="BD1192" s="173"/>
      <c r="BE1192" s="173"/>
      <c r="BF1192" s="173"/>
      <c r="BG1192" s="173"/>
      <c r="BH1192" s="173"/>
      <c r="BI1192" s="173"/>
      <c r="BJ1192" s="173"/>
      <c r="BK1192" s="173"/>
    </row>
    <row r="1193" spans="1:63">
      <c r="A1193" s="2" t="s">
        <v>26</v>
      </c>
      <c r="B1193" s="3" t="s">
        <v>438</v>
      </c>
      <c r="C1193" s="4"/>
      <c r="D1193" s="4" t="s">
        <v>374</v>
      </c>
      <c r="E1193" s="135" t="str">
        <f t="shared" si="3113"/>
        <v xml:space="preserve">  VTC1,                                           </v>
      </c>
      <c r="F1193" s="6" t="str">
        <f t="shared" si="2907"/>
        <v>5H2_970_754</v>
      </c>
      <c r="G1193" s="6" t="str">
        <f t="shared" si="2908"/>
        <v>BB</v>
      </c>
      <c r="H1193" s="6" t="str">
        <f t="shared" si="2910"/>
        <v>1AS15H2754</v>
      </c>
      <c r="I1193" s="6" t="str">
        <f t="shared" si="2909"/>
        <v>BB</v>
      </c>
      <c r="J1193" s="8" t="s">
        <v>498</v>
      </c>
      <c r="K1193" s="2"/>
      <c r="L1193" s="24" t="s">
        <v>320</v>
      </c>
      <c r="M1193" s="67"/>
      <c r="N1193" s="68">
        <v>2048</v>
      </c>
      <c r="O1193" s="69">
        <v>2102</v>
      </c>
      <c r="P1193" s="42" t="s">
        <v>2254</v>
      </c>
      <c r="Q1193" s="24" t="s">
        <v>1307</v>
      </c>
      <c r="R1193" s="6" t="str">
        <f t="shared" si="3104"/>
        <v>1AS15H2754BBA</v>
      </c>
      <c r="S1193" s="7" t="str">
        <f t="shared" si="3128"/>
        <v>NICHT AKTUELL</v>
      </c>
      <c r="T1193" s="1" t="str">
        <f t="shared" si="3121"/>
        <v/>
      </c>
      <c r="U1193" s="8"/>
      <c r="V1193" s="8"/>
      <c r="W1193" s="26"/>
      <c r="X1193" s="22"/>
      <c r="Y1193" s="4" t="s">
        <v>374</v>
      </c>
      <c r="Z1193" s="4" t="s">
        <v>374</v>
      </c>
      <c r="AA1193" s="4" t="s">
        <v>374</v>
      </c>
      <c r="AB1193" s="32"/>
      <c r="AC1193" s="173"/>
      <c r="AD1193" s="165" t="s">
        <v>374</v>
      </c>
      <c r="AE1193" s="165"/>
      <c r="AF1193" s="165"/>
      <c r="AG1193" s="171"/>
      <c r="AH1193" s="171"/>
      <c r="AI1193" s="171"/>
      <c r="AJ1193" s="172"/>
      <c r="AK1193" s="172"/>
      <c r="AL1193" s="172"/>
      <c r="AM1193" s="165"/>
      <c r="AN1193" s="173"/>
      <c r="AO1193" s="173"/>
      <c r="AP1193" s="173"/>
      <c r="AQ1193" s="173"/>
      <c r="AR1193" s="173"/>
      <c r="AS1193" s="173"/>
      <c r="AT1193" s="173"/>
      <c r="AU1193" s="173"/>
      <c r="AV1193" s="173"/>
      <c r="AW1193" s="173"/>
      <c r="AX1193" s="173"/>
      <c r="AY1193" s="173"/>
      <c r="AZ1193" s="173"/>
      <c r="BA1193" s="173"/>
      <c r="BB1193" s="173"/>
      <c r="BC1193" s="173"/>
      <c r="BD1193" s="173"/>
      <c r="BE1193" s="173"/>
      <c r="BF1193" s="173"/>
      <c r="BG1193" s="173"/>
      <c r="BH1193" s="173"/>
      <c r="BI1193" s="173"/>
      <c r="BJ1193" s="173"/>
      <c r="BK1193" s="173"/>
    </row>
    <row r="1194" spans="1:63">
      <c r="A1194" s="2" t="s">
        <v>26</v>
      </c>
      <c r="B1194" s="3" t="s">
        <v>438</v>
      </c>
      <c r="C1194" s="4"/>
      <c r="D1194" s="4" t="s">
        <v>374</v>
      </c>
      <c r="E1194" s="135" t="str">
        <f t="shared" si="3113"/>
        <v xml:space="preserve">                                              </v>
      </c>
      <c r="F1194" s="6" t="str">
        <f t="shared" ref="F1194" si="3153">LEFT(Q1194,11)</f>
        <v>5H2_970_754</v>
      </c>
      <c r="G1194" s="6" t="str">
        <f t="shared" ref="G1194" si="3154">IF(LEN(Q1194)=11,0,MID(Q1194,13,2))</f>
        <v>BB</v>
      </c>
      <c r="H1194" s="6" t="str">
        <f t="shared" ref="H1194" si="3155">CONCATENATE(IF(MID(Q1194,5,3)="970","1AS1"),LEFT(F1194,3),RIGHT(F1194,3))</f>
        <v>1AS15H2754</v>
      </c>
      <c r="I1194" s="6" t="str">
        <f t="shared" ref="I1194" si="3156">IF(G1194=0,"00",IF(LEN(G1194)=1,CONCATENATE(G1194,0),G1194))</f>
        <v>BB</v>
      </c>
      <c r="J1194" s="8" t="s">
        <v>634</v>
      </c>
      <c r="K1194" s="122"/>
      <c r="L1194" s="24" t="s">
        <v>320</v>
      </c>
      <c r="M1194" s="67"/>
      <c r="N1194" s="68">
        <v>2103</v>
      </c>
      <c r="O1194" s="69"/>
      <c r="P1194" s="42" t="s">
        <v>2254</v>
      </c>
      <c r="Q1194" s="24" t="s">
        <v>1307</v>
      </c>
      <c r="R1194" s="6" t="str">
        <f t="shared" ref="R1194" si="3157">IF(J1194&lt;&gt;"",CONCATENATE(H1194,I1194,J1194),CONCATENATE(H1194,I1194,K1194))</f>
        <v>1AS15H2754BBD</v>
      </c>
      <c r="S1194" s="7" t="str">
        <f t="shared" ref="S1194" si="3158">IF(N1194="-","KEIN LIEFERUMFANG",IF(AND(N1194&lt;=S$3,O1194=""),"AKTUELL",IF(O1194=N1194-1,"KEIN SERIENEINSATZ",IF(N1194&gt;S$3,"NOCH NICHT AKTUELL",IF(AND(N1194&lt;S$3,O1194&lt;S$3),"NICHT AKTUELL",IF(N1194&lt;=S$3,"AKTUELL"))))))</f>
        <v>AKTUELL</v>
      </c>
      <c r="T1194" s="1" t="str">
        <f t="shared" si="3121"/>
        <v/>
      </c>
      <c r="U1194" s="8"/>
      <c r="V1194" s="8"/>
      <c r="W1194" s="26"/>
      <c r="X1194" s="22"/>
      <c r="Y1194" s="4" t="s">
        <v>374</v>
      </c>
      <c r="Z1194" s="4" t="s">
        <v>374</v>
      </c>
      <c r="AA1194" s="4" t="s">
        <v>374</v>
      </c>
      <c r="AB1194" s="32"/>
      <c r="AC1194" s="173"/>
      <c r="AD1194" s="165"/>
      <c r="AE1194" s="165"/>
      <c r="AF1194" s="165"/>
      <c r="AG1194" s="171"/>
      <c r="AH1194" s="171"/>
      <c r="AI1194" s="171"/>
      <c r="AJ1194" s="172"/>
      <c r="AK1194" s="172"/>
      <c r="AL1194" s="172"/>
      <c r="AM1194" s="165"/>
      <c r="AN1194" s="173"/>
      <c r="AO1194" s="173"/>
      <c r="AP1194" s="173"/>
      <c r="AQ1194" s="173"/>
      <c r="AR1194" s="173"/>
      <c r="AS1194" s="173"/>
      <c r="AT1194" s="173"/>
      <c r="AU1194" s="173"/>
      <c r="AV1194" s="173"/>
      <c r="AW1194" s="173"/>
      <c r="AX1194" s="173"/>
      <c r="AY1194" s="173"/>
      <c r="AZ1194" s="173"/>
      <c r="BA1194" s="173"/>
      <c r="BB1194" s="173"/>
      <c r="BC1194" s="173"/>
      <c r="BD1194" s="173"/>
      <c r="BE1194" s="173"/>
      <c r="BF1194" s="173"/>
      <c r="BG1194" s="173"/>
      <c r="BH1194" s="173"/>
      <c r="BI1194" s="173"/>
      <c r="BJ1194" s="173"/>
      <c r="BK1194" s="173"/>
    </row>
    <row r="1195" spans="1:63">
      <c r="A1195" s="2" t="s">
        <v>26</v>
      </c>
      <c r="B1195" s="3" t="s">
        <v>438</v>
      </c>
      <c r="C1195" s="4"/>
      <c r="D1195" s="4" t="s">
        <v>374</v>
      </c>
      <c r="E1195" s="135" t="str">
        <f t="shared" si="3113"/>
        <v xml:space="preserve">                                              </v>
      </c>
      <c r="F1195" s="6" t="str">
        <f t="shared" si="2907"/>
        <v>5H2_970_754</v>
      </c>
      <c r="G1195" s="6" t="str">
        <f t="shared" si="2908"/>
        <v>BC</v>
      </c>
      <c r="H1195" s="6" t="str">
        <f t="shared" si="2910"/>
        <v>1AS15H2754</v>
      </c>
      <c r="I1195" s="6" t="str">
        <f t="shared" si="2909"/>
        <v>BC</v>
      </c>
      <c r="J1195" s="8" t="s">
        <v>498</v>
      </c>
      <c r="K1195" s="2"/>
      <c r="L1195" s="24" t="s">
        <v>321</v>
      </c>
      <c r="M1195" s="67"/>
      <c r="N1195" s="68">
        <v>2048</v>
      </c>
      <c r="O1195" s="69">
        <v>2102</v>
      </c>
      <c r="P1195" s="42" t="s">
        <v>2254</v>
      </c>
      <c r="Q1195" s="24" t="s">
        <v>1308</v>
      </c>
      <c r="R1195" s="6" t="str">
        <f t="shared" si="3104"/>
        <v>1AS15H2754BCA</v>
      </c>
      <c r="S1195" s="7" t="str">
        <f t="shared" si="3128"/>
        <v>NICHT AKTUELL</v>
      </c>
      <c r="T1195" s="1" t="str">
        <f t="shared" si="3121"/>
        <v/>
      </c>
      <c r="U1195" s="8"/>
      <c r="V1195" s="8"/>
      <c r="W1195" s="26"/>
      <c r="X1195" s="22"/>
      <c r="Y1195" s="4" t="s">
        <v>566</v>
      </c>
      <c r="Z1195" s="4" t="s">
        <v>374</v>
      </c>
      <c r="AA1195" s="4" t="s">
        <v>374</v>
      </c>
      <c r="AB1195" s="32"/>
      <c r="AC1195" s="173"/>
      <c r="AD1195" s="165"/>
      <c r="AE1195" s="165"/>
      <c r="AF1195" s="165"/>
      <c r="AG1195" s="171"/>
      <c r="AH1195" s="171"/>
      <c r="AI1195" s="171"/>
      <c r="AJ1195" s="172"/>
      <c r="AK1195" s="172"/>
      <c r="AL1195" s="172"/>
      <c r="AM1195" s="165"/>
      <c r="AN1195" s="173"/>
      <c r="AO1195" s="173"/>
      <c r="AP1195" s="173"/>
      <c r="AQ1195" s="173"/>
      <c r="AR1195" s="173"/>
      <c r="AS1195" s="173"/>
      <c r="AT1195" s="173"/>
      <c r="AU1195" s="173"/>
      <c r="AV1195" s="173"/>
      <c r="AW1195" s="173"/>
      <c r="AX1195" s="173"/>
      <c r="AY1195" s="173"/>
      <c r="AZ1195" s="173"/>
      <c r="BA1195" s="173"/>
      <c r="BB1195" s="173"/>
      <c r="BC1195" s="173"/>
      <c r="BD1195" s="173"/>
      <c r="BE1195" s="173"/>
      <c r="BF1195" s="173"/>
      <c r="BG1195" s="173"/>
      <c r="BH1195" s="173"/>
      <c r="BI1195" s="173"/>
      <c r="BJ1195" s="173"/>
      <c r="BK1195" s="173"/>
    </row>
    <row r="1196" spans="1:63">
      <c r="A1196" s="2" t="s">
        <v>26</v>
      </c>
      <c r="B1196" s="3" t="s">
        <v>438</v>
      </c>
      <c r="C1196" s="4"/>
      <c r="D1196" s="4" t="s">
        <v>374</v>
      </c>
      <c r="E1196" s="135" t="str">
        <f t="shared" si="3113"/>
        <v xml:space="preserve">                                              </v>
      </c>
      <c r="F1196" s="6" t="str">
        <f t="shared" ref="F1196" si="3159">LEFT(Q1196,11)</f>
        <v>5H2_970_754</v>
      </c>
      <c r="G1196" s="6" t="str">
        <f t="shared" ref="G1196" si="3160">IF(LEN(Q1196)=11,0,MID(Q1196,13,2))</f>
        <v>BC</v>
      </c>
      <c r="H1196" s="6" t="str">
        <f t="shared" ref="H1196" si="3161">CONCATENATE(IF(MID(Q1196,5,3)="970","1AS1"),LEFT(F1196,3),RIGHT(F1196,3))</f>
        <v>1AS15H2754</v>
      </c>
      <c r="I1196" s="6" t="str">
        <f t="shared" ref="I1196" si="3162">IF(G1196=0,"00",IF(LEN(G1196)=1,CONCATENATE(G1196,0),G1196))</f>
        <v>BC</v>
      </c>
      <c r="J1196" s="8" t="s">
        <v>634</v>
      </c>
      <c r="K1196" s="122"/>
      <c r="L1196" s="24" t="s">
        <v>321</v>
      </c>
      <c r="M1196" s="67"/>
      <c r="N1196" s="68">
        <v>2103</v>
      </c>
      <c r="O1196" s="69"/>
      <c r="P1196" s="42" t="s">
        <v>2254</v>
      </c>
      <c r="Q1196" s="24" t="s">
        <v>1308</v>
      </c>
      <c r="R1196" s="6" t="str">
        <f t="shared" ref="R1196" si="3163">IF(J1196&lt;&gt;"",CONCATENATE(H1196,I1196,J1196),CONCATENATE(H1196,I1196,K1196))</f>
        <v>1AS15H2754BCD</v>
      </c>
      <c r="S1196" s="7" t="str">
        <f t="shared" ref="S1196" si="3164">IF(N1196="-","KEIN LIEFERUMFANG",IF(AND(N1196&lt;=S$3,O1196=""),"AKTUELL",IF(O1196=N1196-1,"KEIN SERIENEINSATZ",IF(N1196&gt;S$3,"NOCH NICHT AKTUELL",IF(AND(N1196&lt;S$3,O1196&lt;S$3),"NICHT AKTUELL",IF(N1196&lt;=S$3,"AKTUELL"))))))</f>
        <v>AKTUELL</v>
      </c>
      <c r="T1196" s="1" t="str">
        <f t="shared" si="3121"/>
        <v/>
      </c>
      <c r="U1196" s="8"/>
      <c r="V1196" s="8"/>
      <c r="W1196" s="26"/>
      <c r="X1196" s="22"/>
      <c r="Y1196" s="4" t="s">
        <v>566</v>
      </c>
      <c r="Z1196" s="4" t="s">
        <v>374</v>
      </c>
      <c r="AA1196" s="4" t="s">
        <v>374</v>
      </c>
      <c r="AB1196" s="32"/>
      <c r="AC1196" s="173"/>
      <c r="AD1196" s="165"/>
      <c r="AE1196" s="165"/>
      <c r="AF1196" s="165"/>
      <c r="AG1196" s="171"/>
      <c r="AH1196" s="171"/>
      <c r="AI1196" s="171"/>
      <c r="AJ1196" s="172"/>
      <c r="AK1196" s="172"/>
      <c r="AL1196" s="172"/>
      <c r="AM1196" s="165"/>
      <c r="AN1196" s="173"/>
      <c r="AO1196" s="173"/>
      <c r="AP1196" s="173"/>
      <c r="AQ1196" s="173"/>
      <c r="AR1196" s="173"/>
      <c r="AS1196" s="173"/>
      <c r="AT1196" s="173"/>
      <c r="AU1196" s="173"/>
      <c r="AV1196" s="173"/>
      <c r="AW1196" s="173"/>
      <c r="AX1196" s="173"/>
      <c r="AY1196" s="173"/>
      <c r="AZ1196" s="173"/>
      <c r="BA1196" s="173"/>
      <c r="BB1196" s="173"/>
      <c r="BC1196" s="173"/>
      <c r="BD1196" s="173"/>
      <c r="BE1196" s="173"/>
      <c r="BF1196" s="173"/>
      <c r="BG1196" s="173"/>
      <c r="BH1196" s="173"/>
      <c r="BI1196" s="173"/>
      <c r="BJ1196" s="173"/>
      <c r="BK1196" s="173"/>
    </row>
    <row r="1197" spans="1:63">
      <c r="A1197" s="2" t="s">
        <v>26</v>
      </c>
      <c r="B1197" s="3" t="s">
        <v>438</v>
      </c>
      <c r="C1197" s="4"/>
      <c r="D1197" s="4" t="s">
        <v>374</v>
      </c>
      <c r="E1197" s="135" t="str">
        <f t="shared" si="3113"/>
        <v xml:space="preserve">  VTC1,                                           </v>
      </c>
      <c r="F1197" s="6" t="str">
        <f t="shared" si="2907"/>
        <v>5H2_970_754</v>
      </c>
      <c r="G1197" s="6" t="str">
        <f t="shared" si="2908"/>
        <v>BD</v>
      </c>
      <c r="H1197" s="6" t="str">
        <f t="shared" si="2910"/>
        <v>1AS15H2754</v>
      </c>
      <c r="I1197" s="6" t="str">
        <f t="shared" si="2909"/>
        <v>BD</v>
      </c>
      <c r="J1197" s="8" t="s">
        <v>498</v>
      </c>
      <c r="K1197" s="2"/>
      <c r="L1197" s="24" t="s">
        <v>322</v>
      </c>
      <c r="M1197" s="67"/>
      <c r="N1197" s="68">
        <v>2048</v>
      </c>
      <c r="O1197" s="69">
        <v>2102</v>
      </c>
      <c r="P1197" s="42" t="s">
        <v>2254</v>
      </c>
      <c r="Q1197" s="24" t="s">
        <v>1309</v>
      </c>
      <c r="R1197" s="6" t="str">
        <f t="shared" si="3104"/>
        <v>1AS15H2754BDA</v>
      </c>
      <c r="S1197" s="7" t="str">
        <f t="shared" si="3128"/>
        <v>NICHT AKTUELL</v>
      </c>
      <c r="T1197" s="1" t="str">
        <f t="shared" si="3121"/>
        <v/>
      </c>
      <c r="U1197" s="8"/>
      <c r="V1197" s="8"/>
      <c r="W1197" s="26"/>
      <c r="X1197" s="22"/>
      <c r="Y1197" s="4" t="s">
        <v>374</v>
      </c>
      <c r="Z1197" s="4" t="s">
        <v>374</v>
      </c>
      <c r="AA1197" s="4" t="s">
        <v>374</v>
      </c>
      <c r="AB1197" s="32"/>
      <c r="AC1197" s="173"/>
      <c r="AD1197" s="165" t="s">
        <v>374</v>
      </c>
      <c r="AE1197" s="165"/>
      <c r="AF1197" s="165"/>
      <c r="AG1197" s="171"/>
      <c r="AH1197" s="171"/>
      <c r="AI1197" s="171"/>
      <c r="AJ1197" s="172"/>
      <c r="AK1197" s="172"/>
      <c r="AL1197" s="172"/>
      <c r="AM1197" s="165"/>
      <c r="AN1197" s="173"/>
      <c r="AO1197" s="173"/>
      <c r="AP1197" s="173"/>
      <c r="AQ1197" s="173"/>
      <c r="AR1197" s="173"/>
      <c r="AS1197" s="173"/>
      <c r="AT1197" s="173"/>
      <c r="AU1197" s="173"/>
      <c r="AV1197" s="173"/>
      <c r="AW1197" s="173"/>
      <c r="AX1197" s="173"/>
      <c r="AY1197" s="173"/>
      <c r="AZ1197" s="173"/>
      <c r="BA1197" s="173"/>
      <c r="BB1197" s="173"/>
      <c r="BC1197" s="173"/>
      <c r="BD1197" s="173"/>
      <c r="BE1197" s="173"/>
      <c r="BF1197" s="173"/>
      <c r="BG1197" s="173"/>
      <c r="BH1197" s="173"/>
      <c r="BI1197" s="173"/>
      <c r="BJ1197" s="173"/>
      <c r="BK1197" s="173"/>
    </row>
    <row r="1198" spans="1:63">
      <c r="A1198" s="2" t="s">
        <v>26</v>
      </c>
      <c r="B1198" s="3" t="s">
        <v>438</v>
      </c>
      <c r="C1198" s="4"/>
      <c r="D1198" s="4" t="s">
        <v>374</v>
      </c>
      <c r="E1198" s="135" t="str">
        <f t="shared" si="3113"/>
        <v xml:space="preserve">                                              </v>
      </c>
      <c r="F1198" s="6" t="str">
        <f t="shared" ref="F1198" si="3165">LEFT(Q1198,11)</f>
        <v>5H2_970_754</v>
      </c>
      <c r="G1198" s="6" t="str">
        <f t="shared" ref="G1198" si="3166">IF(LEN(Q1198)=11,0,MID(Q1198,13,2))</f>
        <v>BD</v>
      </c>
      <c r="H1198" s="6" t="str">
        <f t="shared" ref="H1198" si="3167">CONCATENATE(IF(MID(Q1198,5,3)="970","1AS1"),LEFT(F1198,3),RIGHT(F1198,3))</f>
        <v>1AS15H2754</v>
      </c>
      <c r="I1198" s="6" t="str">
        <f t="shared" ref="I1198" si="3168">IF(G1198=0,"00",IF(LEN(G1198)=1,CONCATENATE(G1198,0),G1198))</f>
        <v>BD</v>
      </c>
      <c r="J1198" s="8" t="s">
        <v>634</v>
      </c>
      <c r="K1198" s="122"/>
      <c r="L1198" s="24" t="s">
        <v>322</v>
      </c>
      <c r="M1198" s="67"/>
      <c r="N1198" s="68">
        <v>2103</v>
      </c>
      <c r="O1198" s="69"/>
      <c r="P1198" s="42" t="s">
        <v>2254</v>
      </c>
      <c r="Q1198" s="24" t="s">
        <v>1309</v>
      </c>
      <c r="R1198" s="6" t="str">
        <f t="shared" ref="R1198" si="3169">IF(J1198&lt;&gt;"",CONCATENATE(H1198,I1198,J1198),CONCATENATE(H1198,I1198,K1198))</f>
        <v>1AS15H2754BDD</v>
      </c>
      <c r="S1198" s="7" t="str">
        <f t="shared" ref="S1198" si="3170">IF(N1198="-","KEIN LIEFERUMFANG",IF(AND(N1198&lt;=S$3,O1198=""),"AKTUELL",IF(O1198=N1198-1,"KEIN SERIENEINSATZ",IF(N1198&gt;S$3,"NOCH NICHT AKTUELL",IF(AND(N1198&lt;S$3,O1198&lt;S$3),"NICHT AKTUELL",IF(N1198&lt;=S$3,"AKTUELL"))))))</f>
        <v>AKTUELL</v>
      </c>
      <c r="T1198" s="1" t="str">
        <f t="shared" si="3121"/>
        <v/>
      </c>
      <c r="U1198" s="8"/>
      <c r="V1198" s="8"/>
      <c r="W1198" s="26"/>
      <c r="X1198" s="22"/>
      <c r="Y1198" s="4" t="s">
        <v>374</v>
      </c>
      <c r="Z1198" s="4" t="s">
        <v>374</v>
      </c>
      <c r="AA1198" s="4" t="s">
        <v>374</v>
      </c>
      <c r="AB1198" s="32"/>
      <c r="AC1198" s="173"/>
      <c r="AD1198" s="165"/>
      <c r="AE1198" s="165"/>
      <c r="AF1198" s="165"/>
      <c r="AG1198" s="171"/>
      <c r="AH1198" s="171"/>
      <c r="AI1198" s="171"/>
      <c r="AJ1198" s="172"/>
      <c r="AK1198" s="172"/>
      <c r="AL1198" s="172"/>
      <c r="AM1198" s="165"/>
      <c r="AN1198" s="173"/>
      <c r="AO1198" s="173"/>
      <c r="AP1198" s="173"/>
      <c r="AQ1198" s="173"/>
      <c r="AR1198" s="173"/>
      <c r="AS1198" s="173"/>
      <c r="AT1198" s="173"/>
      <c r="AU1198" s="173"/>
      <c r="AV1198" s="173"/>
      <c r="AW1198" s="173"/>
      <c r="AX1198" s="173"/>
      <c r="AY1198" s="173"/>
      <c r="AZ1198" s="173"/>
      <c r="BA1198" s="173"/>
      <c r="BB1198" s="173"/>
      <c r="BC1198" s="173"/>
      <c r="BD1198" s="173"/>
      <c r="BE1198" s="173"/>
      <c r="BF1198" s="173"/>
      <c r="BG1198" s="173"/>
      <c r="BH1198" s="173"/>
      <c r="BI1198" s="173"/>
      <c r="BJ1198" s="173"/>
      <c r="BK1198" s="173"/>
    </row>
    <row r="1199" spans="1:63">
      <c r="A1199" s="2" t="s">
        <v>26</v>
      </c>
      <c r="B1199" s="3" t="s">
        <v>438</v>
      </c>
      <c r="C1199" s="4"/>
      <c r="D1199" s="4" t="s">
        <v>374</v>
      </c>
      <c r="E1199" s="135" t="str">
        <f t="shared" si="3113"/>
        <v xml:space="preserve">                                              </v>
      </c>
      <c r="F1199" s="6" t="str">
        <f t="shared" ref="F1199" si="3171">LEFT(Q1199,11)</f>
        <v>5H2_970_754</v>
      </c>
      <c r="G1199" s="6" t="str">
        <f t="shared" ref="G1199" si="3172">IF(LEN(Q1199)=11,0,MID(Q1199,13,2))</f>
        <v>BE</v>
      </c>
      <c r="H1199" s="6" t="str">
        <f t="shared" ref="H1199" si="3173">CONCATENATE(IF(MID(Q1199,5,3)="970","1AS1"),LEFT(F1199,3),RIGHT(F1199,3))</f>
        <v>1AS15H2754</v>
      </c>
      <c r="I1199" s="6" t="str">
        <f t="shared" ref="I1199" si="3174">IF(G1199=0,"00",IF(LEN(G1199)=1,CONCATENATE(G1199,0),G1199))</f>
        <v>BE</v>
      </c>
      <c r="J1199" s="8" t="s">
        <v>498</v>
      </c>
      <c r="K1199" s="2"/>
      <c r="L1199" s="24" t="s">
        <v>323</v>
      </c>
      <c r="M1199" s="67"/>
      <c r="N1199" s="68">
        <v>2048</v>
      </c>
      <c r="O1199" s="69">
        <v>2102</v>
      </c>
      <c r="P1199" s="42" t="s">
        <v>2254</v>
      </c>
      <c r="Q1199" s="24" t="s">
        <v>1310</v>
      </c>
      <c r="R1199" s="6" t="str">
        <f t="shared" ref="R1199" si="3175">IF(J1199&lt;&gt;"",CONCATENATE(H1199,I1199,J1199),CONCATENATE(H1199,I1199,K1199))</f>
        <v>1AS15H2754BEA</v>
      </c>
      <c r="S1199" s="7" t="str">
        <f t="shared" ref="S1199" si="3176">IF(N1199="-","KEIN LIEFERUMFANG",IF(AND(N1199&lt;=S$3,O1199=""),"AKTUELL",IF(O1199=N1199-1,"KEIN SERIENEINSATZ",IF(N1199&gt;S$3,"NOCH NICHT AKTUELL",IF(AND(N1199&lt;S$3,O1199&lt;S$3),"NICHT AKTUELL",IF(N1199&lt;=S$3,"AKTUELL"))))))</f>
        <v>NICHT AKTUELL</v>
      </c>
      <c r="T1199" s="1" t="str">
        <f>IF(H1199=H1196,IF(I1199=I1196,"IndizeNeu (Spalte J, K)",IF(K1199&lt;&gt;"","Neue Variant","")),IF(K1199&lt;&gt;"","Neue Variant",""))</f>
        <v/>
      </c>
      <c r="U1199" s="8"/>
      <c r="V1199" s="8"/>
      <c r="W1199" s="26"/>
      <c r="X1199" s="22"/>
      <c r="Y1199" s="4" t="s">
        <v>566</v>
      </c>
      <c r="Z1199" s="4" t="s">
        <v>374</v>
      </c>
      <c r="AA1199" s="4" t="s">
        <v>374</v>
      </c>
      <c r="AB1199" s="32"/>
      <c r="AC1199" s="173"/>
      <c r="AD1199" s="165"/>
      <c r="AE1199" s="165"/>
      <c r="AF1199" s="165"/>
      <c r="AG1199" s="171"/>
      <c r="AH1199" s="171"/>
      <c r="AI1199" s="171"/>
      <c r="AJ1199" s="172"/>
      <c r="AK1199" s="172"/>
      <c r="AL1199" s="172"/>
      <c r="AM1199" s="165"/>
      <c r="AN1199" s="173"/>
      <c r="AO1199" s="173"/>
      <c r="AP1199" s="173"/>
      <c r="AQ1199" s="173"/>
      <c r="AR1199" s="173"/>
      <c r="AS1199" s="173"/>
      <c r="AT1199" s="173"/>
      <c r="AU1199" s="173"/>
      <c r="AV1199" s="173"/>
      <c r="AW1199" s="173"/>
      <c r="AX1199" s="173"/>
      <c r="AY1199" s="173"/>
      <c r="AZ1199" s="173"/>
      <c r="BA1199" s="173"/>
      <c r="BB1199" s="173"/>
      <c r="BC1199" s="173"/>
      <c r="BD1199" s="173"/>
      <c r="BE1199" s="173"/>
      <c r="BF1199" s="173"/>
      <c r="BG1199" s="173"/>
      <c r="BH1199" s="173"/>
      <c r="BI1199" s="173"/>
      <c r="BJ1199" s="173"/>
      <c r="BK1199" s="173"/>
    </row>
    <row r="1200" spans="1:63">
      <c r="A1200" s="2" t="s">
        <v>26</v>
      </c>
      <c r="B1200" s="3" t="s">
        <v>438</v>
      </c>
      <c r="C1200" s="4"/>
      <c r="D1200" s="4" t="s">
        <v>374</v>
      </c>
      <c r="E1200" s="135" t="str">
        <f t="shared" si="3113"/>
        <v xml:space="preserve">                                              </v>
      </c>
      <c r="F1200" s="6" t="str">
        <f t="shared" si="2907"/>
        <v>5H2_970_754</v>
      </c>
      <c r="G1200" s="6" t="str">
        <f t="shared" si="2908"/>
        <v>BE</v>
      </c>
      <c r="H1200" s="6" t="str">
        <f t="shared" si="2910"/>
        <v>1AS15H2754</v>
      </c>
      <c r="I1200" s="6" t="str">
        <f t="shared" si="2909"/>
        <v>BE</v>
      </c>
      <c r="J1200" s="8" t="s">
        <v>634</v>
      </c>
      <c r="K1200" s="122"/>
      <c r="L1200" s="24" t="s">
        <v>323</v>
      </c>
      <c r="M1200" s="67"/>
      <c r="N1200" s="68">
        <v>2103</v>
      </c>
      <c r="O1200" s="69"/>
      <c r="P1200" s="42" t="s">
        <v>2254</v>
      </c>
      <c r="Q1200" s="24" t="s">
        <v>1310</v>
      </c>
      <c r="R1200" s="6" t="str">
        <f t="shared" si="3104"/>
        <v>1AS15H2754BED</v>
      </c>
      <c r="S1200" s="7" t="str">
        <f t="shared" si="3128"/>
        <v>AKTUELL</v>
      </c>
      <c r="T1200" s="1" t="str">
        <f>IF(H1200=H1197,IF(I1200=I1197,"IndizeNeu (Spalte J, K)",IF(K1200&lt;&gt;"","Neue Variant","")),IF(K1200&lt;&gt;"","Neue Variant",""))</f>
        <v/>
      </c>
      <c r="U1200" s="8"/>
      <c r="V1200" s="8"/>
      <c r="W1200" s="26"/>
      <c r="X1200" s="22"/>
      <c r="Y1200" s="4" t="s">
        <v>566</v>
      </c>
      <c r="Z1200" s="4" t="s">
        <v>374</v>
      </c>
      <c r="AA1200" s="4" t="s">
        <v>374</v>
      </c>
      <c r="AB1200" s="32"/>
      <c r="AC1200" s="173"/>
      <c r="AD1200" s="165"/>
      <c r="AE1200" s="165"/>
      <c r="AF1200" s="165"/>
      <c r="AG1200" s="171"/>
      <c r="AH1200" s="171"/>
      <c r="AI1200" s="171"/>
      <c r="AJ1200" s="172"/>
      <c r="AK1200" s="172"/>
      <c r="AL1200" s="172"/>
      <c r="AM1200" s="165"/>
      <c r="AN1200" s="173"/>
      <c r="AO1200" s="173"/>
      <c r="AP1200" s="173"/>
      <c r="AQ1200" s="173"/>
      <c r="AR1200" s="173"/>
      <c r="AS1200" s="173"/>
      <c r="AT1200" s="173"/>
      <c r="AU1200" s="173"/>
      <c r="AV1200" s="173"/>
      <c r="AW1200" s="173"/>
      <c r="AX1200" s="173"/>
      <c r="AY1200" s="173"/>
      <c r="AZ1200" s="173"/>
      <c r="BA1200" s="173"/>
      <c r="BB1200" s="173"/>
      <c r="BC1200" s="173"/>
      <c r="BD1200" s="173"/>
      <c r="BE1200" s="173"/>
      <c r="BF1200" s="173"/>
      <c r="BG1200" s="173"/>
      <c r="BH1200" s="173"/>
      <c r="BI1200" s="173"/>
      <c r="BJ1200" s="173"/>
      <c r="BK1200" s="173"/>
    </row>
    <row r="1201" spans="1:63">
      <c r="A1201" s="2" t="s">
        <v>26</v>
      </c>
      <c r="B1201" s="3" t="s">
        <v>438</v>
      </c>
      <c r="C1201" s="4"/>
      <c r="D1201" s="4" t="s">
        <v>374</v>
      </c>
      <c r="E1201" s="135" t="str">
        <f t="shared" si="3113"/>
        <v xml:space="preserve">                                              </v>
      </c>
      <c r="F1201" s="6" t="str">
        <f t="shared" ref="F1201:F1220" si="3177">LEFT(Q1201,11)</f>
        <v>5H2_970_754</v>
      </c>
      <c r="G1201" s="6" t="str">
        <f t="shared" ref="G1201:G1220" si="3178">IF(LEN(Q1201)=11,0,MID(Q1201,13,2))</f>
        <v>BF</v>
      </c>
      <c r="H1201" s="6" t="str">
        <f t="shared" ref="H1201:H1220" si="3179">CONCATENATE(IF(MID(Q1201,5,3)="970","1AS1"),LEFT(F1201,3),RIGHT(F1201,3))</f>
        <v>1AS15H2754</v>
      </c>
      <c r="I1201" s="6" t="str">
        <f t="shared" ref="I1201:I1220" si="3180">IF(G1201=0,"00",IF(LEN(G1201)=1,CONCATENATE(G1201,0),G1201))</f>
        <v>BF</v>
      </c>
      <c r="J1201" s="8" t="s">
        <v>498</v>
      </c>
      <c r="K1201" s="2"/>
      <c r="L1201" s="24" t="s">
        <v>316</v>
      </c>
      <c r="M1201" s="67">
        <v>12</v>
      </c>
      <c r="N1201" s="68">
        <v>2125</v>
      </c>
      <c r="O1201" s="69">
        <v>2124</v>
      </c>
      <c r="P1201" s="42" t="s">
        <v>2289</v>
      </c>
      <c r="Q1201" s="24" t="s">
        <v>1708</v>
      </c>
      <c r="R1201" s="6" t="str">
        <f t="shared" ref="R1201:R1220" si="3181">IF(J1201&lt;&gt;"",CONCATENATE(H1201,I1201,J1201),CONCATENATE(H1201,I1201,K1201))</f>
        <v>1AS15H2754BFA</v>
      </c>
      <c r="S1201" s="7" t="str">
        <f t="shared" si="3128"/>
        <v>KEIN SERIENEINSATZ</v>
      </c>
      <c r="T1201" s="1" t="str">
        <f t="shared" ref="T1201" si="3182">IF(H1201=H1200,IF(I1201=I1200,"IndizeNeu (Spalte J, K)",IF(K1201&lt;&gt;"","Neue Variant","")),IF(K1201&lt;&gt;"","Neue Variant",""))</f>
        <v/>
      </c>
      <c r="U1201" s="8"/>
      <c r="V1201" s="8"/>
      <c r="W1201" s="26"/>
      <c r="X1201" s="22"/>
      <c r="Y1201" s="4" t="s">
        <v>566</v>
      </c>
      <c r="Z1201" s="4" t="s">
        <v>374</v>
      </c>
      <c r="AA1201" s="4" t="s">
        <v>374</v>
      </c>
      <c r="AB1201" s="32"/>
      <c r="AC1201" s="173"/>
      <c r="AD1201" s="165"/>
      <c r="AE1201" s="165"/>
      <c r="AF1201" s="165"/>
      <c r="AG1201" s="171"/>
      <c r="AH1201" s="171"/>
      <c r="AI1201" s="171"/>
      <c r="AJ1201" s="172"/>
      <c r="AK1201" s="172"/>
      <c r="AL1201" s="172"/>
      <c r="AM1201" s="165"/>
      <c r="AN1201" s="173"/>
      <c r="AO1201" s="173"/>
      <c r="AP1201" s="173"/>
      <c r="AQ1201" s="173"/>
      <c r="AR1201" s="173"/>
      <c r="AS1201" s="173"/>
      <c r="AT1201" s="173"/>
      <c r="AU1201" s="173"/>
      <c r="AV1201" s="173"/>
      <c r="AW1201" s="173"/>
      <c r="AX1201" s="173"/>
      <c r="AY1201" s="173"/>
      <c r="AZ1201" s="173"/>
      <c r="BA1201" s="173"/>
      <c r="BB1201" s="173"/>
      <c r="BC1201" s="173"/>
      <c r="BD1201" s="173"/>
      <c r="BE1201" s="173"/>
      <c r="BF1201" s="173"/>
      <c r="BG1201" s="173"/>
      <c r="BH1201" s="173"/>
      <c r="BI1201" s="173"/>
      <c r="BJ1201" s="173"/>
      <c r="BK1201" s="173"/>
    </row>
    <row r="1202" spans="1:63">
      <c r="A1202" s="2" t="s">
        <v>26</v>
      </c>
      <c r="B1202" s="3" t="s">
        <v>438</v>
      </c>
      <c r="C1202" s="4"/>
      <c r="D1202" s="4" t="s">
        <v>374</v>
      </c>
      <c r="E1202" s="135" t="str">
        <f t="shared" ref="E1202" si="3183">CONCATENATE(IF(AC1202&gt;0,$AC$1," ")," ",IF(AD1202&gt;0,$AD$1," ")," ",IF(AE1202&gt;0,$AE$1," ")," ",IF(AF1202&gt;0,$AF$1," ")," ",IF(AG1202&gt;0,$AG$1," ")," ",IF(AH1202&gt;0,$AH$1," ")," ",IF(AI1202&gt;0,$AI$1," ")," ",IF(AJ1202&gt;0,$AJ$1," ")," ",IF(AK1202&gt;0,$AK$1," ")," ",IF(AL1202&gt;0,$AL$1," ")," ",IF(AM1202&gt;0,$AM$1," "),IF(AN1202&gt;0,$AN$1," "),IF(AO1202&gt;0,$AO$1," "),IF(AP1202&gt;0,$AP$1," "),IF(AQ1202&gt;0,$AQ$1," "),IF(AR1202&gt;0,$AR$1," "),IF(AS1202&gt;0,$AS$1," "),IF(AT1202&gt;0,$AT$1," "),IF(AU1202&gt;0,$AU$1," "),IF(AV1202&gt;0,$AV$1," "),IF(AW1202&gt;0,$AW$1," "),IF(AX1202&gt;0,$AX$1," "),IF(AY1202&gt;0,$AY$1," "),IF(AZ1202&gt;0,$AZ$1," "),IF(BA1202&gt;0,$BA$1," "),IF(BB1202&gt;0,$BB$1," "),IF(BC1202&gt;0,$BC$1," "),IF(BD1202&gt;0,$BD$1," "),IF(BE1202&gt;0,$BE$1," "),IF(BF1202&gt;0,$BF$1," "),IF(BG1202&gt;0,$BG$1," "),IF(BH1202&gt;0,$BH$1," "),IF(BI1202&gt;0,$BI$1," "),IF(BJ1202&gt;0,$BJ$1," "),IF(BK1202&gt;0,$BK$1," "),IF(BL1202&gt;0,$BL$1," "))</f>
        <v xml:space="preserve">                                              </v>
      </c>
      <c r="F1202" s="6" t="str">
        <f t="shared" ref="F1202" si="3184">LEFT(Q1202,11)</f>
        <v>5H2_970_754</v>
      </c>
      <c r="G1202" s="6" t="str">
        <f t="shared" ref="G1202" si="3185">IF(LEN(Q1202)=11,0,MID(Q1202,13,2))</f>
        <v>BF</v>
      </c>
      <c r="H1202" s="6" t="str">
        <f t="shared" ref="H1202" si="3186">CONCATENATE(IF(MID(Q1202,5,3)="970","1AS1"),LEFT(F1202,3),RIGHT(F1202,3))</f>
        <v>1AS15H2754</v>
      </c>
      <c r="I1202" s="6" t="str">
        <f t="shared" ref="I1202" si="3187">IF(G1202=0,"00",IF(LEN(G1202)=1,CONCATENATE(G1202,0),G1202))</f>
        <v>BF</v>
      </c>
      <c r="J1202" s="8" t="s">
        <v>634</v>
      </c>
      <c r="K1202" s="2"/>
      <c r="L1202" s="24" t="s">
        <v>316</v>
      </c>
      <c r="M1202" s="67">
        <v>12</v>
      </c>
      <c r="N1202" s="68">
        <v>2125</v>
      </c>
      <c r="O1202" s="69"/>
      <c r="P1202" s="42" t="s">
        <v>2289</v>
      </c>
      <c r="Q1202" s="24" t="s">
        <v>1708</v>
      </c>
      <c r="R1202" s="6" t="str">
        <f t="shared" ref="R1202" si="3188">IF(J1202&lt;&gt;"",CONCATENATE(H1202,I1202,J1202),CONCATENATE(H1202,I1202,K1202))</f>
        <v>1AS15H2754BFD</v>
      </c>
      <c r="S1202" s="7" t="str">
        <f t="shared" ref="S1202" si="3189">IF(N1202="-","KEIN LIEFERUMFANG",IF(AND(N1202&lt;=S$3,O1202=""),"AKTUELL",IF(O1202=N1202-1,"KEIN SERIENEINSATZ",IF(N1202&gt;S$3,"NOCH NICHT AKTUELL",IF(AND(N1202&lt;S$3,O1202&lt;S$3),"NICHT AKTUELL",IF(N1202&lt;=S$3,"AKTUELL"))))))</f>
        <v>NOCH NICHT AKTUELL</v>
      </c>
      <c r="T1202" s="1" t="str">
        <f t="shared" ref="T1202" si="3190">IF(H1202=H1201,IF(I1202=I1201,"IndizeNeu (Spalte J, K)",IF(K1202&lt;&gt;"","Neue Variant","")),IF(K1202&lt;&gt;"","Neue Variant",""))</f>
        <v>IndizeNeu (Spalte J, K)</v>
      </c>
      <c r="U1202" s="8"/>
      <c r="V1202" s="8"/>
      <c r="W1202" s="26"/>
      <c r="X1202" s="22"/>
      <c r="Y1202" s="4" t="s">
        <v>566</v>
      </c>
      <c r="Z1202" s="4" t="s">
        <v>374</v>
      </c>
      <c r="AA1202" s="4" t="s">
        <v>374</v>
      </c>
      <c r="AB1202" s="32"/>
      <c r="AC1202" s="173"/>
      <c r="AD1202" s="165"/>
      <c r="AE1202" s="165"/>
      <c r="AF1202" s="165"/>
      <c r="AG1202" s="171"/>
      <c r="AH1202" s="171"/>
      <c r="AI1202" s="171"/>
      <c r="AJ1202" s="172"/>
      <c r="AK1202" s="172"/>
      <c r="AL1202" s="172"/>
      <c r="AM1202" s="165"/>
      <c r="AN1202" s="173"/>
      <c r="AO1202" s="173"/>
      <c r="AP1202" s="173"/>
      <c r="AQ1202" s="173"/>
      <c r="AR1202" s="173"/>
      <c r="AS1202" s="173"/>
      <c r="AT1202" s="173"/>
      <c r="AU1202" s="173"/>
      <c r="AV1202" s="173"/>
      <c r="AW1202" s="173"/>
      <c r="AX1202" s="173"/>
      <c r="AY1202" s="173"/>
      <c r="AZ1202" s="173"/>
      <c r="BA1202" s="173"/>
      <c r="BB1202" s="173"/>
      <c r="BC1202" s="173"/>
      <c r="BD1202" s="173"/>
      <c r="BE1202" s="173"/>
      <c r="BF1202" s="173"/>
      <c r="BG1202" s="173"/>
      <c r="BH1202" s="173"/>
      <c r="BI1202" s="173"/>
      <c r="BJ1202" s="173"/>
      <c r="BK1202" s="173"/>
    </row>
    <row r="1203" spans="1:63">
      <c r="A1203" s="2" t="s">
        <v>26</v>
      </c>
      <c r="B1203" s="3" t="s">
        <v>438</v>
      </c>
      <c r="C1203" s="4"/>
      <c r="D1203" s="4" t="s">
        <v>374</v>
      </c>
      <c r="E1203" s="135" t="str">
        <f t="shared" si="3113"/>
        <v xml:space="preserve">  VTC1,                                           </v>
      </c>
      <c r="F1203" s="6" t="str">
        <f t="shared" si="3177"/>
        <v>5H2_970_754</v>
      </c>
      <c r="G1203" s="6" t="str">
        <f t="shared" si="3178"/>
        <v>BG</v>
      </c>
      <c r="H1203" s="6" t="str">
        <f t="shared" si="3179"/>
        <v>1AS15H2754</v>
      </c>
      <c r="I1203" s="6" t="str">
        <f t="shared" si="3180"/>
        <v>BG</v>
      </c>
      <c r="J1203" s="8" t="s">
        <v>498</v>
      </c>
      <c r="K1203" s="2"/>
      <c r="L1203" s="24" t="s">
        <v>1312</v>
      </c>
      <c r="M1203" s="67">
        <v>12</v>
      </c>
      <c r="N1203" s="68">
        <v>2125</v>
      </c>
      <c r="O1203" s="69">
        <v>2124</v>
      </c>
      <c r="P1203" s="42" t="s">
        <v>2289</v>
      </c>
      <c r="Q1203" s="24" t="s">
        <v>1709</v>
      </c>
      <c r="R1203" s="6" t="str">
        <f t="shared" si="3181"/>
        <v>1AS15H2754BGA</v>
      </c>
      <c r="S1203" s="7" t="str">
        <f t="shared" si="3128"/>
        <v>KEIN SERIENEINSATZ</v>
      </c>
      <c r="T1203" s="1" t="str">
        <f t="shared" ref="T1203:T1218" si="3191">IF(H1203=H1201,IF(I1203=I1201,"IndizeNeu (Spalte J, K)",IF(K1203&lt;&gt;"","Neue Variant","")),IF(K1203&lt;&gt;"","Neue Variant",""))</f>
        <v/>
      </c>
      <c r="U1203" s="8"/>
      <c r="V1203" s="8"/>
      <c r="W1203" s="26"/>
      <c r="X1203" s="22"/>
      <c r="Y1203" s="4" t="s">
        <v>374</v>
      </c>
      <c r="Z1203" s="4" t="s">
        <v>374</v>
      </c>
      <c r="AA1203" s="4" t="s">
        <v>374</v>
      </c>
      <c r="AB1203" s="32"/>
      <c r="AC1203" s="173"/>
      <c r="AD1203" s="165" t="s">
        <v>374</v>
      </c>
      <c r="AE1203" s="165"/>
      <c r="AF1203" s="165"/>
      <c r="AG1203" s="171"/>
      <c r="AH1203" s="171"/>
      <c r="AI1203" s="171"/>
      <c r="AJ1203" s="172"/>
      <c r="AK1203" s="172"/>
      <c r="AL1203" s="172"/>
      <c r="AM1203" s="165"/>
      <c r="AN1203" s="173"/>
      <c r="AO1203" s="173"/>
      <c r="AP1203" s="173"/>
      <c r="AQ1203" s="173"/>
      <c r="AR1203" s="173"/>
      <c r="AS1203" s="173"/>
      <c r="AT1203" s="173"/>
      <c r="AU1203" s="173"/>
      <c r="AV1203" s="173"/>
      <c r="AW1203" s="173"/>
      <c r="AX1203" s="173"/>
      <c r="AY1203" s="173"/>
      <c r="AZ1203" s="173"/>
      <c r="BA1203" s="173"/>
      <c r="BB1203" s="173"/>
      <c r="BC1203" s="173"/>
      <c r="BD1203" s="173"/>
      <c r="BE1203" s="173"/>
      <c r="BF1203" s="173"/>
      <c r="BG1203" s="173"/>
      <c r="BH1203" s="173"/>
      <c r="BI1203" s="173"/>
      <c r="BJ1203" s="173"/>
      <c r="BK1203" s="173"/>
    </row>
    <row r="1204" spans="1:63">
      <c r="A1204" s="2" t="s">
        <v>26</v>
      </c>
      <c r="B1204" s="3" t="s">
        <v>438</v>
      </c>
      <c r="C1204" s="4"/>
      <c r="D1204" s="4" t="s">
        <v>374</v>
      </c>
      <c r="E1204" s="135" t="str">
        <f t="shared" ref="E1204" si="3192">CONCATENATE(IF(AC1204&gt;0,$AC$1," ")," ",IF(AD1204&gt;0,$AD$1," ")," ",IF(AE1204&gt;0,$AE$1," ")," ",IF(AF1204&gt;0,$AF$1," ")," ",IF(AG1204&gt;0,$AG$1," ")," ",IF(AH1204&gt;0,$AH$1," ")," ",IF(AI1204&gt;0,$AI$1," ")," ",IF(AJ1204&gt;0,$AJ$1," ")," ",IF(AK1204&gt;0,$AK$1," ")," ",IF(AL1204&gt;0,$AL$1," ")," ",IF(AM1204&gt;0,$AM$1," "),IF(AN1204&gt;0,$AN$1," "),IF(AO1204&gt;0,$AO$1," "),IF(AP1204&gt;0,$AP$1," "),IF(AQ1204&gt;0,$AQ$1," "),IF(AR1204&gt;0,$AR$1," "),IF(AS1204&gt;0,$AS$1," "),IF(AT1204&gt;0,$AT$1," "),IF(AU1204&gt;0,$AU$1," "),IF(AV1204&gt;0,$AV$1," "),IF(AW1204&gt;0,$AW$1," "),IF(AX1204&gt;0,$AX$1," "),IF(AY1204&gt;0,$AY$1," "),IF(AZ1204&gt;0,$AZ$1," "),IF(BA1204&gt;0,$BA$1," "),IF(BB1204&gt;0,$BB$1," "),IF(BC1204&gt;0,$BC$1," "),IF(BD1204&gt;0,$BD$1," "),IF(BE1204&gt;0,$BE$1," "),IF(BF1204&gt;0,$BF$1," "),IF(BG1204&gt;0,$BG$1," "),IF(BH1204&gt;0,$BH$1," "),IF(BI1204&gt;0,$BI$1," "),IF(BJ1204&gt;0,$BJ$1," "),IF(BK1204&gt;0,$BK$1," "),IF(BL1204&gt;0,$BL$1," "))</f>
        <v xml:space="preserve">                                              </v>
      </c>
      <c r="F1204" s="6" t="str">
        <f t="shared" ref="F1204" si="3193">LEFT(Q1204,11)</f>
        <v>5H2_970_754</v>
      </c>
      <c r="G1204" s="6" t="str">
        <f t="shared" ref="G1204" si="3194">IF(LEN(Q1204)=11,0,MID(Q1204,13,2))</f>
        <v>BG</v>
      </c>
      <c r="H1204" s="6" t="str">
        <f t="shared" ref="H1204" si="3195">CONCATENATE(IF(MID(Q1204,5,3)="970","1AS1"),LEFT(F1204,3),RIGHT(F1204,3))</f>
        <v>1AS15H2754</v>
      </c>
      <c r="I1204" s="6" t="str">
        <f t="shared" ref="I1204" si="3196">IF(G1204=0,"00",IF(LEN(G1204)=1,CONCATENATE(G1204,0),G1204))</f>
        <v>BG</v>
      </c>
      <c r="J1204" s="8" t="s">
        <v>634</v>
      </c>
      <c r="K1204" s="2"/>
      <c r="L1204" s="24" t="s">
        <v>1312</v>
      </c>
      <c r="M1204" s="67">
        <v>12</v>
      </c>
      <c r="N1204" s="68">
        <v>2125</v>
      </c>
      <c r="O1204" s="69"/>
      <c r="P1204" s="42" t="s">
        <v>2289</v>
      </c>
      <c r="Q1204" s="24" t="s">
        <v>1709</v>
      </c>
      <c r="R1204" s="6" t="str">
        <f t="shared" ref="R1204" si="3197">IF(J1204&lt;&gt;"",CONCATENATE(H1204,I1204,J1204),CONCATENATE(H1204,I1204,K1204))</f>
        <v>1AS15H2754BGD</v>
      </c>
      <c r="S1204" s="7" t="str">
        <f t="shared" ref="S1204" si="3198">IF(N1204="-","KEIN LIEFERUMFANG",IF(AND(N1204&lt;=S$3,O1204=""),"AKTUELL",IF(O1204=N1204-1,"KEIN SERIENEINSATZ",IF(N1204&gt;S$3,"NOCH NICHT AKTUELL",IF(AND(N1204&lt;S$3,O1204&lt;S$3),"NICHT AKTUELL",IF(N1204&lt;=S$3,"AKTUELL"))))))</f>
        <v>NOCH NICHT AKTUELL</v>
      </c>
      <c r="T1204" s="1" t="str">
        <f t="shared" si="3191"/>
        <v/>
      </c>
      <c r="U1204" s="8"/>
      <c r="V1204" s="8"/>
      <c r="W1204" s="26"/>
      <c r="X1204" s="22"/>
      <c r="Y1204" s="4" t="s">
        <v>374</v>
      </c>
      <c r="Z1204" s="4" t="s">
        <v>374</v>
      </c>
      <c r="AA1204" s="4" t="s">
        <v>374</v>
      </c>
      <c r="AB1204" s="32"/>
      <c r="AC1204" s="173"/>
      <c r="AD1204" s="165"/>
      <c r="AE1204" s="165"/>
      <c r="AF1204" s="165"/>
      <c r="AG1204" s="171"/>
      <c r="AH1204" s="171"/>
      <c r="AI1204" s="171"/>
      <c r="AJ1204" s="172"/>
      <c r="AK1204" s="172"/>
      <c r="AL1204" s="172"/>
      <c r="AM1204" s="165"/>
      <c r="AN1204" s="173"/>
      <c r="AO1204" s="173"/>
      <c r="AP1204" s="173"/>
      <c r="AQ1204" s="173"/>
      <c r="AR1204" s="173"/>
      <c r="AS1204" s="173"/>
      <c r="AT1204" s="173"/>
      <c r="AU1204" s="173"/>
      <c r="AV1204" s="173"/>
      <c r="AW1204" s="173"/>
      <c r="AX1204" s="173"/>
      <c r="AY1204" s="173"/>
      <c r="AZ1204" s="173"/>
      <c r="BA1204" s="173"/>
      <c r="BB1204" s="173"/>
      <c r="BC1204" s="173"/>
      <c r="BD1204" s="173"/>
      <c r="BE1204" s="173"/>
      <c r="BF1204" s="173"/>
      <c r="BG1204" s="173"/>
      <c r="BH1204" s="173"/>
      <c r="BI1204" s="173"/>
      <c r="BJ1204" s="173"/>
      <c r="BK1204" s="173"/>
    </row>
    <row r="1205" spans="1:63">
      <c r="A1205" s="2" t="s">
        <v>26</v>
      </c>
      <c r="B1205" s="3" t="s">
        <v>438</v>
      </c>
      <c r="C1205" s="4"/>
      <c r="D1205" s="4" t="s">
        <v>374</v>
      </c>
      <c r="E1205" s="135" t="str">
        <f t="shared" si="3113"/>
        <v xml:space="preserve">                                              </v>
      </c>
      <c r="F1205" s="6" t="str">
        <f t="shared" si="3177"/>
        <v>5H2_970_754</v>
      </c>
      <c r="G1205" s="6" t="str">
        <f t="shared" si="3178"/>
        <v>BH</v>
      </c>
      <c r="H1205" s="6" t="str">
        <f t="shared" si="3179"/>
        <v>1AS15H2754</v>
      </c>
      <c r="I1205" s="6" t="str">
        <f t="shared" si="3180"/>
        <v>BH</v>
      </c>
      <c r="J1205" s="8" t="s">
        <v>498</v>
      </c>
      <c r="K1205" s="2"/>
      <c r="L1205" s="24" t="s">
        <v>910</v>
      </c>
      <c r="M1205" s="67">
        <v>12</v>
      </c>
      <c r="N1205" s="68">
        <v>2125</v>
      </c>
      <c r="O1205" s="69">
        <v>2124</v>
      </c>
      <c r="P1205" s="42" t="s">
        <v>2289</v>
      </c>
      <c r="Q1205" s="24" t="s">
        <v>1710</v>
      </c>
      <c r="R1205" s="6" t="str">
        <f t="shared" si="3181"/>
        <v>1AS15H2754BHA</v>
      </c>
      <c r="S1205" s="7" t="str">
        <f t="shared" ref="S1205:S1222" si="3199">IF(N1205="-","KEIN LIEFERUMFANG",IF(AND(N1205&lt;=S$3,O1205=""),"AKTUELL",IF(O1205=N1205-1,"KEIN SERIENEINSATZ",IF(N1205&gt;S$3,"NOCH NICHT AKTUELL",IF(AND(N1205&lt;S$3,O1205&lt;S$3),"NICHT AKTUELL",IF(N1205&lt;=S$3,"AKTUELL"))))))</f>
        <v>KEIN SERIENEINSATZ</v>
      </c>
      <c r="T1205" s="1" t="str">
        <f t="shared" si="3191"/>
        <v/>
      </c>
      <c r="U1205" s="8"/>
      <c r="V1205" s="8"/>
      <c r="W1205" s="26"/>
      <c r="X1205" s="22"/>
      <c r="Y1205" s="4" t="s">
        <v>566</v>
      </c>
      <c r="Z1205" s="4" t="s">
        <v>374</v>
      </c>
      <c r="AA1205" s="4" t="s">
        <v>374</v>
      </c>
      <c r="AB1205" s="32"/>
      <c r="AC1205" s="173"/>
      <c r="AD1205" s="165"/>
      <c r="AE1205" s="165"/>
      <c r="AF1205" s="165"/>
      <c r="AG1205" s="171"/>
      <c r="AH1205" s="171"/>
      <c r="AI1205" s="171"/>
      <c r="AJ1205" s="172"/>
      <c r="AK1205" s="172"/>
      <c r="AL1205" s="172"/>
      <c r="AM1205" s="165"/>
      <c r="AN1205" s="173"/>
      <c r="AO1205" s="173"/>
      <c r="AP1205" s="173"/>
      <c r="AQ1205" s="173"/>
      <c r="AR1205" s="173"/>
      <c r="AS1205" s="173"/>
      <c r="AT1205" s="173"/>
      <c r="AU1205" s="173"/>
      <c r="AV1205" s="173"/>
      <c r="AW1205" s="173"/>
      <c r="AX1205" s="173"/>
      <c r="AY1205" s="173"/>
      <c r="AZ1205" s="173"/>
      <c r="BA1205" s="173"/>
      <c r="BB1205" s="173"/>
      <c r="BC1205" s="173"/>
      <c r="BD1205" s="173"/>
      <c r="BE1205" s="173"/>
      <c r="BF1205" s="173"/>
      <c r="BG1205" s="173"/>
      <c r="BH1205" s="173"/>
      <c r="BI1205" s="173"/>
      <c r="BJ1205" s="173"/>
      <c r="BK1205" s="173"/>
    </row>
    <row r="1206" spans="1:63">
      <c r="A1206" s="2" t="s">
        <v>26</v>
      </c>
      <c r="B1206" s="3" t="s">
        <v>438</v>
      </c>
      <c r="C1206" s="4"/>
      <c r="D1206" s="4" t="s">
        <v>374</v>
      </c>
      <c r="E1206" s="135" t="str">
        <f t="shared" ref="E1206" si="3200">CONCATENATE(IF(AC1206&gt;0,$AC$1," ")," ",IF(AD1206&gt;0,$AD$1," ")," ",IF(AE1206&gt;0,$AE$1," ")," ",IF(AF1206&gt;0,$AF$1," ")," ",IF(AG1206&gt;0,$AG$1," ")," ",IF(AH1206&gt;0,$AH$1," ")," ",IF(AI1206&gt;0,$AI$1," ")," ",IF(AJ1206&gt;0,$AJ$1," ")," ",IF(AK1206&gt;0,$AK$1," ")," ",IF(AL1206&gt;0,$AL$1," ")," ",IF(AM1206&gt;0,$AM$1," "),IF(AN1206&gt;0,$AN$1," "),IF(AO1206&gt;0,$AO$1," "),IF(AP1206&gt;0,$AP$1," "),IF(AQ1206&gt;0,$AQ$1," "),IF(AR1206&gt;0,$AR$1," "),IF(AS1206&gt;0,$AS$1," "),IF(AT1206&gt;0,$AT$1," "),IF(AU1206&gt;0,$AU$1," "),IF(AV1206&gt;0,$AV$1," "),IF(AW1206&gt;0,$AW$1," "),IF(AX1206&gt;0,$AX$1," "),IF(AY1206&gt;0,$AY$1," "),IF(AZ1206&gt;0,$AZ$1," "),IF(BA1206&gt;0,$BA$1," "),IF(BB1206&gt;0,$BB$1," "),IF(BC1206&gt;0,$BC$1," "),IF(BD1206&gt;0,$BD$1," "),IF(BE1206&gt;0,$BE$1," "),IF(BF1206&gt;0,$BF$1," "),IF(BG1206&gt;0,$BG$1," "),IF(BH1206&gt;0,$BH$1," "),IF(BI1206&gt;0,$BI$1," "),IF(BJ1206&gt;0,$BJ$1," "),IF(BK1206&gt;0,$BK$1," "),IF(BL1206&gt;0,$BL$1," "))</f>
        <v xml:space="preserve">                                              </v>
      </c>
      <c r="F1206" s="6" t="str">
        <f t="shared" ref="F1206" si="3201">LEFT(Q1206,11)</f>
        <v>5H2_970_754</v>
      </c>
      <c r="G1206" s="6" t="str">
        <f t="shared" ref="G1206" si="3202">IF(LEN(Q1206)=11,0,MID(Q1206,13,2))</f>
        <v>BH</v>
      </c>
      <c r="H1206" s="6" t="str">
        <f t="shared" ref="H1206" si="3203">CONCATENATE(IF(MID(Q1206,5,3)="970","1AS1"),LEFT(F1206,3),RIGHT(F1206,3))</f>
        <v>1AS15H2754</v>
      </c>
      <c r="I1206" s="6" t="str">
        <f t="shared" ref="I1206" si="3204">IF(G1206=0,"00",IF(LEN(G1206)=1,CONCATENATE(G1206,0),G1206))</f>
        <v>BH</v>
      </c>
      <c r="J1206" s="8" t="s">
        <v>634</v>
      </c>
      <c r="K1206" s="2"/>
      <c r="L1206" s="24" t="s">
        <v>910</v>
      </c>
      <c r="M1206" s="67">
        <v>12</v>
      </c>
      <c r="N1206" s="68">
        <v>2125</v>
      </c>
      <c r="O1206" s="69"/>
      <c r="P1206" s="42" t="s">
        <v>2289</v>
      </c>
      <c r="Q1206" s="24" t="s">
        <v>1710</v>
      </c>
      <c r="R1206" s="6" t="str">
        <f t="shared" ref="R1206" si="3205">IF(J1206&lt;&gt;"",CONCATENATE(H1206,I1206,J1206),CONCATENATE(H1206,I1206,K1206))</f>
        <v>1AS15H2754BHD</v>
      </c>
      <c r="S1206" s="7" t="str">
        <f t="shared" ref="S1206" si="3206">IF(N1206="-","KEIN LIEFERUMFANG",IF(AND(N1206&lt;=S$3,O1206=""),"AKTUELL",IF(O1206=N1206-1,"KEIN SERIENEINSATZ",IF(N1206&gt;S$3,"NOCH NICHT AKTUELL",IF(AND(N1206&lt;S$3,O1206&lt;S$3),"NICHT AKTUELL",IF(N1206&lt;=S$3,"AKTUELL"))))))</f>
        <v>NOCH NICHT AKTUELL</v>
      </c>
      <c r="T1206" s="1" t="str">
        <f t="shared" si="3191"/>
        <v/>
      </c>
      <c r="U1206" s="8"/>
      <c r="V1206" s="8"/>
      <c r="W1206" s="26"/>
      <c r="X1206" s="22"/>
      <c r="Y1206" s="4" t="s">
        <v>566</v>
      </c>
      <c r="Z1206" s="4" t="s">
        <v>374</v>
      </c>
      <c r="AA1206" s="4" t="s">
        <v>374</v>
      </c>
      <c r="AB1206" s="32"/>
      <c r="AC1206" s="173"/>
      <c r="AD1206" s="165"/>
      <c r="AE1206" s="165"/>
      <c r="AF1206" s="165"/>
      <c r="AG1206" s="171"/>
      <c r="AH1206" s="171"/>
      <c r="AI1206" s="171"/>
      <c r="AJ1206" s="172"/>
      <c r="AK1206" s="172"/>
      <c r="AL1206" s="172"/>
      <c r="AM1206" s="165"/>
      <c r="AN1206" s="173"/>
      <c r="AO1206" s="173"/>
      <c r="AP1206" s="173"/>
      <c r="AQ1206" s="173"/>
      <c r="AR1206" s="173"/>
      <c r="AS1206" s="173"/>
      <c r="AT1206" s="173"/>
      <c r="AU1206" s="173"/>
      <c r="AV1206" s="173"/>
      <c r="AW1206" s="173"/>
      <c r="AX1206" s="173"/>
      <c r="AY1206" s="173"/>
      <c r="AZ1206" s="173"/>
      <c r="BA1206" s="173"/>
      <c r="BB1206" s="173"/>
      <c r="BC1206" s="173"/>
      <c r="BD1206" s="173"/>
      <c r="BE1206" s="173"/>
      <c r="BF1206" s="173"/>
      <c r="BG1206" s="173"/>
      <c r="BH1206" s="173"/>
      <c r="BI1206" s="173"/>
      <c r="BJ1206" s="173"/>
      <c r="BK1206" s="173"/>
    </row>
    <row r="1207" spans="1:63">
      <c r="A1207" s="2" t="s">
        <v>26</v>
      </c>
      <c r="B1207" s="3" t="s">
        <v>438</v>
      </c>
      <c r="C1207" s="4"/>
      <c r="D1207" s="4" t="s">
        <v>374</v>
      </c>
      <c r="E1207" s="135" t="str">
        <f t="shared" si="3113"/>
        <v xml:space="preserve">                                              </v>
      </c>
      <c r="F1207" s="6" t="str">
        <f t="shared" si="3177"/>
        <v>5H2_970_754</v>
      </c>
      <c r="G1207" s="6" t="str">
        <f t="shared" si="3178"/>
        <v>BJ</v>
      </c>
      <c r="H1207" s="6" t="str">
        <f t="shared" si="3179"/>
        <v>1AS15H2754</v>
      </c>
      <c r="I1207" s="6" t="str">
        <f t="shared" si="3180"/>
        <v>BJ</v>
      </c>
      <c r="J1207" s="8" t="s">
        <v>498</v>
      </c>
      <c r="K1207" s="2"/>
      <c r="L1207" s="24" t="s">
        <v>317</v>
      </c>
      <c r="M1207" s="67">
        <v>12</v>
      </c>
      <c r="N1207" s="68">
        <v>2125</v>
      </c>
      <c r="O1207" s="69">
        <v>2124</v>
      </c>
      <c r="P1207" s="42" t="s">
        <v>2289</v>
      </c>
      <c r="Q1207" s="24" t="s">
        <v>1711</v>
      </c>
      <c r="R1207" s="6" t="str">
        <f t="shared" si="3181"/>
        <v>1AS15H2754BJA</v>
      </c>
      <c r="S1207" s="7" t="str">
        <f t="shared" si="3199"/>
        <v>KEIN SERIENEINSATZ</v>
      </c>
      <c r="T1207" s="1" t="str">
        <f t="shared" si="3191"/>
        <v/>
      </c>
      <c r="U1207" s="8"/>
      <c r="V1207" s="8" t="s">
        <v>508</v>
      </c>
      <c r="W1207" s="26"/>
      <c r="X1207" s="22"/>
      <c r="Y1207" s="4" t="s">
        <v>566</v>
      </c>
      <c r="Z1207" s="4" t="s">
        <v>374</v>
      </c>
      <c r="AA1207" s="4" t="s">
        <v>374</v>
      </c>
      <c r="AB1207" s="32"/>
      <c r="AC1207" s="173"/>
      <c r="AD1207" s="165"/>
      <c r="AE1207" s="165"/>
      <c r="AF1207" s="165"/>
      <c r="AG1207" s="171"/>
      <c r="AH1207" s="171"/>
      <c r="AI1207" s="171"/>
      <c r="AJ1207" s="172"/>
      <c r="AK1207" s="172"/>
      <c r="AL1207" s="172"/>
      <c r="AM1207" s="165"/>
      <c r="AN1207" s="173"/>
      <c r="AO1207" s="173"/>
      <c r="AP1207" s="173"/>
      <c r="AQ1207" s="173"/>
      <c r="AR1207" s="173"/>
      <c r="AS1207" s="173"/>
      <c r="AT1207" s="173"/>
      <c r="AU1207" s="173"/>
      <c r="AV1207" s="173"/>
      <c r="AW1207" s="173"/>
      <c r="AX1207" s="173"/>
      <c r="AY1207" s="173"/>
      <c r="AZ1207" s="173"/>
      <c r="BA1207" s="173"/>
      <c r="BB1207" s="173"/>
      <c r="BC1207" s="173"/>
      <c r="BD1207" s="173"/>
      <c r="BE1207" s="173"/>
      <c r="BF1207" s="173"/>
      <c r="BG1207" s="173"/>
      <c r="BH1207" s="173"/>
      <c r="BI1207" s="173"/>
      <c r="BJ1207" s="173"/>
      <c r="BK1207" s="173"/>
    </row>
    <row r="1208" spans="1:63">
      <c r="A1208" s="2" t="s">
        <v>26</v>
      </c>
      <c r="B1208" s="3" t="s">
        <v>438</v>
      </c>
      <c r="C1208" s="4"/>
      <c r="D1208" s="4" t="s">
        <v>374</v>
      </c>
      <c r="E1208" s="135" t="str">
        <f t="shared" ref="E1208" si="3207">CONCATENATE(IF(AC1208&gt;0,$AC$1," ")," ",IF(AD1208&gt;0,$AD$1," ")," ",IF(AE1208&gt;0,$AE$1," ")," ",IF(AF1208&gt;0,$AF$1," ")," ",IF(AG1208&gt;0,$AG$1," ")," ",IF(AH1208&gt;0,$AH$1," ")," ",IF(AI1208&gt;0,$AI$1," ")," ",IF(AJ1208&gt;0,$AJ$1," ")," ",IF(AK1208&gt;0,$AK$1," ")," ",IF(AL1208&gt;0,$AL$1," ")," ",IF(AM1208&gt;0,$AM$1," "),IF(AN1208&gt;0,$AN$1," "),IF(AO1208&gt;0,$AO$1," "),IF(AP1208&gt;0,$AP$1," "),IF(AQ1208&gt;0,$AQ$1," "),IF(AR1208&gt;0,$AR$1," "),IF(AS1208&gt;0,$AS$1," "),IF(AT1208&gt;0,$AT$1," "),IF(AU1208&gt;0,$AU$1," "),IF(AV1208&gt;0,$AV$1," "),IF(AW1208&gt;0,$AW$1," "),IF(AX1208&gt;0,$AX$1," "),IF(AY1208&gt;0,$AY$1," "),IF(AZ1208&gt;0,$AZ$1," "),IF(BA1208&gt;0,$BA$1," "),IF(BB1208&gt;0,$BB$1," "),IF(BC1208&gt;0,$BC$1," "),IF(BD1208&gt;0,$BD$1," "),IF(BE1208&gt;0,$BE$1," "),IF(BF1208&gt;0,$BF$1," "),IF(BG1208&gt;0,$BG$1," "),IF(BH1208&gt;0,$BH$1," "),IF(BI1208&gt;0,$BI$1," "),IF(BJ1208&gt;0,$BJ$1," "),IF(BK1208&gt;0,$BK$1," "),IF(BL1208&gt;0,$BL$1," "))</f>
        <v xml:space="preserve">                                              </v>
      </c>
      <c r="F1208" s="6" t="str">
        <f t="shared" ref="F1208" si="3208">LEFT(Q1208,11)</f>
        <v>5H2_970_754</v>
      </c>
      <c r="G1208" s="6" t="str">
        <f t="shared" ref="G1208" si="3209">IF(LEN(Q1208)=11,0,MID(Q1208,13,2))</f>
        <v>BJ</v>
      </c>
      <c r="H1208" s="6" t="str">
        <f t="shared" ref="H1208" si="3210">CONCATENATE(IF(MID(Q1208,5,3)="970","1AS1"),LEFT(F1208,3),RIGHT(F1208,3))</f>
        <v>1AS15H2754</v>
      </c>
      <c r="I1208" s="6" t="str">
        <f t="shared" ref="I1208" si="3211">IF(G1208=0,"00",IF(LEN(G1208)=1,CONCATENATE(G1208,0),G1208))</f>
        <v>BJ</v>
      </c>
      <c r="J1208" s="8" t="s">
        <v>634</v>
      </c>
      <c r="K1208" s="2"/>
      <c r="L1208" s="24" t="s">
        <v>317</v>
      </c>
      <c r="M1208" s="67">
        <v>12</v>
      </c>
      <c r="N1208" s="68">
        <v>2125</v>
      </c>
      <c r="O1208" s="69"/>
      <c r="P1208" s="42" t="s">
        <v>2289</v>
      </c>
      <c r="Q1208" s="24" t="s">
        <v>1711</v>
      </c>
      <c r="R1208" s="6" t="str">
        <f t="shared" ref="R1208" si="3212">IF(J1208&lt;&gt;"",CONCATENATE(H1208,I1208,J1208),CONCATENATE(H1208,I1208,K1208))</f>
        <v>1AS15H2754BJD</v>
      </c>
      <c r="S1208" s="7" t="str">
        <f t="shared" ref="S1208" si="3213">IF(N1208="-","KEIN LIEFERUMFANG",IF(AND(N1208&lt;=S$3,O1208=""),"AKTUELL",IF(O1208=N1208-1,"KEIN SERIENEINSATZ",IF(N1208&gt;S$3,"NOCH NICHT AKTUELL",IF(AND(N1208&lt;S$3,O1208&lt;S$3),"NICHT AKTUELL",IF(N1208&lt;=S$3,"AKTUELL"))))))</f>
        <v>NOCH NICHT AKTUELL</v>
      </c>
      <c r="T1208" s="1" t="str">
        <f t="shared" si="3191"/>
        <v/>
      </c>
      <c r="U1208" s="8"/>
      <c r="V1208" s="8" t="s">
        <v>508</v>
      </c>
      <c r="W1208" s="26"/>
      <c r="X1208" s="22"/>
      <c r="Y1208" s="4" t="s">
        <v>566</v>
      </c>
      <c r="Z1208" s="4" t="s">
        <v>374</v>
      </c>
      <c r="AA1208" s="4" t="s">
        <v>374</v>
      </c>
      <c r="AB1208" s="32"/>
      <c r="AC1208" s="173"/>
      <c r="AD1208" s="165"/>
      <c r="AE1208" s="165"/>
      <c r="AF1208" s="165"/>
      <c r="AG1208" s="171"/>
      <c r="AH1208" s="171"/>
      <c r="AI1208" s="171"/>
      <c r="AJ1208" s="172"/>
      <c r="AK1208" s="172"/>
      <c r="AL1208" s="172"/>
      <c r="AM1208" s="165"/>
      <c r="AN1208" s="173"/>
      <c r="AO1208" s="173"/>
      <c r="AP1208" s="173"/>
      <c r="AQ1208" s="173"/>
      <c r="AR1208" s="173"/>
      <c r="AS1208" s="173"/>
      <c r="AT1208" s="173"/>
      <c r="AU1208" s="173"/>
      <c r="AV1208" s="173"/>
      <c r="AW1208" s="173"/>
      <c r="AX1208" s="173"/>
      <c r="AY1208" s="173"/>
      <c r="AZ1208" s="173"/>
      <c r="BA1208" s="173"/>
      <c r="BB1208" s="173"/>
      <c r="BC1208" s="173"/>
      <c r="BD1208" s="173"/>
      <c r="BE1208" s="173"/>
      <c r="BF1208" s="173"/>
      <c r="BG1208" s="173"/>
      <c r="BH1208" s="173"/>
      <c r="BI1208" s="173"/>
      <c r="BJ1208" s="173"/>
      <c r="BK1208" s="173"/>
    </row>
    <row r="1209" spans="1:63">
      <c r="A1209" s="2" t="s">
        <v>26</v>
      </c>
      <c r="B1209" s="3" t="s">
        <v>438</v>
      </c>
      <c r="C1209" s="4"/>
      <c r="D1209" s="4" t="s">
        <v>374</v>
      </c>
      <c r="E1209" s="135" t="str">
        <f t="shared" si="3113"/>
        <v xml:space="preserve">  VTC1,                                           </v>
      </c>
      <c r="F1209" s="6" t="str">
        <f t="shared" si="3177"/>
        <v>5H2_970_754</v>
      </c>
      <c r="G1209" s="6" t="str">
        <f t="shared" si="3178"/>
        <v>BK</v>
      </c>
      <c r="H1209" s="6" t="str">
        <f t="shared" si="3179"/>
        <v>1AS15H2754</v>
      </c>
      <c r="I1209" s="6" t="str">
        <f t="shared" si="3180"/>
        <v>BK</v>
      </c>
      <c r="J1209" s="8" t="s">
        <v>498</v>
      </c>
      <c r="K1209" s="2"/>
      <c r="L1209" s="24" t="s">
        <v>318</v>
      </c>
      <c r="M1209" s="67">
        <v>12</v>
      </c>
      <c r="N1209" s="68">
        <v>2125</v>
      </c>
      <c r="O1209" s="69">
        <v>2124</v>
      </c>
      <c r="P1209" s="42" t="s">
        <v>2289</v>
      </c>
      <c r="Q1209" s="24" t="s">
        <v>1712</v>
      </c>
      <c r="R1209" s="6" t="str">
        <f t="shared" si="3181"/>
        <v>1AS15H2754BKA</v>
      </c>
      <c r="S1209" s="7" t="str">
        <f t="shared" si="3199"/>
        <v>KEIN SERIENEINSATZ</v>
      </c>
      <c r="T1209" s="1" t="str">
        <f t="shared" si="3191"/>
        <v/>
      </c>
      <c r="U1209" s="8"/>
      <c r="V1209" s="8"/>
      <c r="W1209" s="26"/>
      <c r="X1209" s="22"/>
      <c r="Y1209" s="4" t="s">
        <v>374</v>
      </c>
      <c r="Z1209" s="4" t="s">
        <v>374</v>
      </c>
      <c r="AA1209" s="4" t="s">
        <v>374</v>
      </c>
      <c r="AB1209" s="32"/>
      <c r="AC1209" s="173"/>
      <c r="AD1209" s="165" t="s">
        <v>374</v>
      </c>
      <c r="AE1209" s="165"/>
      <c r="AF1209" s="165"/>
      <c r="AG1209" s="171"/>
      <c r="AH1209" s="171"/>
      <c r="AI1209" s="171"/>
      <c r="AJ1209" s="172"/>
      <c r="AK1209" s="172"/>
      <c r="AL1209" s="172"/>
      <c r="AM1209" s="165"/>
      <c r="AN1209" s="173"/>
      <c r="AO1209" s="173"/>
      <c r="AP1209" s="173"/>
      <c r="AQ1209" s="173"/>
      <c r="AR1209" s="173"/>
      <c r="AS1209" s="173"/>
      <c r="AT1209" s="173"/>
      <c r="AU1209" s="173"/>
      <c r="AV1209" s="173"/>
      <c r="AW1209" s="173"/>
      <c r="AX1209" s="173"/>
      <c r="AY1209" s="173"/>
      <c r="AZ1209" s="173"/>
      <c r="BA1209" s="173"/>
      <c r="BB1209" s="173"/>
      <c r="BC1209" s="173"/>
      <c r="BD1209" s="173"/>
      <c r="BE1209" s="173"/>
      <c r="BF1209" s="173"/>
      <c r="BG1209" s="173"/>
      <c r="BH1209" s="173"/>
      <c r="BI1209" s="173"/>
      <c r="BJ1209" s="173"/>
      <c r="BK1209" s="173"/>
    </row>
    <row r="1210" spans="1:63">
      <c r="A1210" s="2" t="s">
        <v>26</v>
      </c>
      <c r="B1210" s="3" t="s">
        <v>438</v>
      </c>
      <c r="C1210" s="4"/>
      <c r="D1210" s="4" t="s">
        <v>374</v>
      </c>
      <c r="E1210" s="135" t="str">
        <f t="shared" ref="E1210" si="3214">CONCATENATE(IF(AC1210&gt;0,$AC$1," ")," ",IF(AD1210&gt;0,$AD$1," ")," ",IF(AE1210&gt;0,$AE$1," ")," ",IF(AF1210&gt;0,$AF$1," ")," ",IF(AG1210&gt;0,$AG$1," ")," ",IF(AH1210&gt;0,$AH$1," ")," ",IF(AI1210&gt;0,$AI$1," ")," ",IF(AJ1210&gt;0,$AJ$1," ")," ",IF(AK1210&gt;0,$AK$1," ")," ",IF(AL1210&gt;0,$AL$1," ")," ",IF(AM1210&gt;0,$AM$1," "),IF(AN1210&gt;0,$AN$1," "),IF(AO1210&gt;0,$AO$1," "),IF(AP1210&gt;0,$AP$1," "),IF(AQ1210&gt;0,$AQ$1," "),IF(AR1210&gt;0,$AR$1," "),IF(AS1210&gt;0,$AS$1," "),IF(AT1210&gt;0,$AT$1," "),IF(AU1210&gt;0,$AU$1," "),IF(AV1210&gt;0,$AV$1," "),IF(AW1210&gt;0,$AW$1," "),IF(AX1210&gt;0,$AX$1," "),IF(AY1210&gt;0,$AY$1," "),IF(AZ1210&gt;0,$AZ$1," "),IF(BA1210&gt;0,$BA$1," "),IF(BB1210&gt;0,$BB$1," "),IF(BC1210&gt;0,$BC$1," "),IF(BD1210&gt;0,$BD$1," "),IF(BE1210&gt;0,$BE$1," "),IF(BF1210&gt;0,$BF$1," "),IF(BG1210&gt;0,$BG$1," "),IF(BH1210&gt;0,$BH$1," "),IF(BI1210&gt;0,$BI$1," "),IF(BJ1210&gt;0,$BJ$1," "),IF(BK1210&gt;0,$BK$1," "),IF(BL1210&gt;0,$BL$1," "))</f>
        <v xml:space="preserve">                                              </v>
      </c>
      <c r="F1210" s="6" t="str">
        <f t="shared" ref="F1210" si="3215">LEFT(Q1210,11)</f>
        <v>5H2_970_754</v>
      </c>
      <c r="G1210" s="6" t="str">
        <f t="shared" ref="G1210" si="3216">IF(LEN(Q1210)=11,0,MID(Q1210,13,2))</f>
        <v>BK</v>
      </c>
      <c r="H1210" s="6" t="str">
        <f t="shared" ref="H1210" si="3217">CONCATENATE(IF(MID(Q1210,5,3)="970","1AS1"),LEFT(F1210,3),RIGHT(F1210,3))</f>
        <v>1AS15H2754</v>
      </c>
      <c r="I1210" s="6" t="str">
        <f t="shared" ref="I1210" si="3218">IF(G1210=0,"00",IF(LEN(G1210)=1,CONCATENATE(G1210,0),G1210))</f>
        <v>BK</v>
      </c>
      <c r="J1210" s="8" t="s">
        <v>634</v>
      </c>
      <c r="K1210" s="2"/>
      <c r="L1210" s="24" t="s">
        <v>318</v>
      </c>
      <c r="M1210" s="67">
        <v>12</v>
      </c>
      <c r="N1210" s="68">
        <v>2125</v>
      </c>
      <c r="O1210" s="69"/>
      <c r="P1210" s="42" t="s">
        <v>2289</v>
      </c>
      <c r="Q1210" s="24" t="s">
        <v>1712</v>
      </c>
      <c r="R1210" s="6" t="str">
        <f t="shared" ref="R1210" si="3219">IF(J1210&lt;&gt;"",CONCATENATE(H1210,I1210,J1210),CONCATENATE(H1210,I1210,K1210))</f>
        <v>1AS15H2754BKD</v>
      </c>
      <c r="S1210" s="7" t="str">
        <f t="shared" ref="S1210" si="3220">IF(N1210="-","KEIN LIEFERUMFANG",IF(AND(N1210&lt;=S$3,O1210=""),"AKTUELL",IF(O1210=N1210-1,"KEIN SERIENEINSATZ",IF(N1210&gt;S$3,"NOCH NICHT AKTUELL",IF(AND(N1210&lt;S$3,O1210&lt;S$3),"NICHT AKTUELL",IF(N1210&lt;=S$3,"AKTUELL"))))))</f>
        <v>NOCH NICHT AKTUELL</v>
      </c>
      <c r="T1210" s="1" t="str">
        <f t="shared" si="3191"/>
        <v/>
      </c>
      <c r="U1210" s="8"/>
      <c r="V1210" s="8"/>
      <c r="W1210" s="26"/>
      <c r="X1210" s="22"/>
      <c r="Y1210" s="4" t="s">
        <v>374</v>
      </c>
      <c r="Z1210" s="4" t="s">
        <v>374</v>
      </c>
      <c r="AA1210" s="4" t="s">
        <v>374</v>
      </c>
      <c r="AB1210" s="32"/>
      <c r="AC1210" s="173"/>
      <c r="AD1210" s="165"/>
      <c r="AE1210" s="165"/>
      <c r="AF1210" s="165"/>
      <c r="AG1210" s="171"/>
      <c r="AH1210" s="171"/>
      <c r="AI1210" s="171"/>
      <c r="AJ1210" s="172"/>
      <c r="AK1210" s="172"/>
      <c r="AL1210" s="172"/>
      <c r="AM1210" s="165"/>
      <c r="AN1210" s="173"/>
      <c r="AO1210" s="173"/>
      <c r="AP1210" s="173"/>
      <c r="AQ1210" s="173"/>
      <c r="AR1210" s="173"/>
      <c r="AS1210" s="173"/>
      <c r="AT1210" s="173"/>
      <c r="AU1210" s="173"/>
      <c r="AV1210" s="173"/>
      <c r="AW1210" s="173"/>
      <c r="AX1210" s="173"/>
      <c r="AY1210" s="173"/>
      <c r="AZ1210" s="173"/>
      <c r="BA1210" s="173"/>
      <c r="BB1210" s="173"/>
      <c r="BC1210" s="173"/>
      <c r="BD1210" s="173"/>
      <c r="BE1210" s="173"/>
      <c r="BF1210" s="173"/>
      <c r="BG1210" s="173"/>
      <c r="BH1210" s="173"/>
      <c r="BI1210" s="173"/>
      <c r="BJ1210" s="173"/>
      <c r="BK1210" s="173"/>
    </row>
    <row r="1211" spans="1:63">
      <c r="A1211" s="2" t="s">
        <v>26</v>
      </c>
      <c r="B1211" s="3" t="s">
        <v>438</v>
      </c>
      <c r="C1211" s="4"/>
      <c r="D1211" s="4" t="s">
        <v>374</v>
      </c>
      <c r="E1211" s="135" t="str">
        <f t="shared" si="3113"/>
        <v xml:space="preserve">                                              </v>
      </c>
      <c r="F1211" s="6" t="str">
        <f t="shared" si="3177"/>
        <v>5H2_970_754</v>
      </c>
      <c r="G1211" s="6" t="str">
        <f t="shared" si="3178"/>
        <v>BL</v>
      </c>
      <c r="H1211" s="6" t="str">
        <f t="shared" si="3179"/>
        <v>1AS15H2754</v>
      </c>
      <c r="I1211" s="6" t="str">
        <f t="shared" si="3180"/>
        <v>BL</v>
      </c>
      <c r="J1211" s="8" t="s">
        <v>498</v>
      </c>
      <c r="K1211" s="2"/>
      <c r="L1211" s="24" t="s">
        <v>319</v>
      </c>
      <c r="M1211" s="67">
        <v>12</v>
      </c>
      <c r="N1211" s="68">
        <v>2125</v>
      </c>
      <c r="O1211" s="69">
        <v>2124</v>
      </c>
      <c r="P1211" s="42" t="s">
        <v>2289</v>
      </c>
      <c r="Q1211" s="24" t="s">
        <v>1713</v>
      </c>
      <c r="R1211" s="6" t="str">
        <f t="shared" si="3181"/>
        <v>1AS15H2754BLA</v>
      </c>
      <c r="S1211" s="7" t="str">
        <f t="shared" si="3199"/>
        <v>KEIN SERIENEINSATZ</v>
      </c>
      <c r="T1211" s="1" t="str">
        <f t="shared" si="3191"/>
        <v/>
      </c>
      <c r="U1211" s="8"/>
      <c r="V1211" s="8"/>
      <c r="W1211" s="26"/>
      <c r="X1211" s="22"/>
      <c r="Y1211" s="4" t="s">
        <v>566</v>
      </c>
      <c r="Z1211" s="4" t="s">
        <v>374</v>
      </c>
      <c r="AA1211" s="4" t="s">
        <v>374</v>
      </c>
      <c r="AB1211" s="32"/>
      <c r="AC1211" s="173"/>
      <c r="AD1211" s="165"/>
      <c r="AE1211" s="165"/>
      <c r="AF1211" s="165"/>
      <c r="AG1211" s="171"/>
      <c r="AH1211" s="171"/>
      <c r="AI1211" s="171"/>
      <c r="AJ1211" s="172"/>
      <c r="AK1211" s="172"/>
      <c r="AL1211" s="172"/>
      <c r="AM1211" s="165"/>
      <c r="AN1211" s="173"/>
      <c r="AO1211" s="173"/>
      <c r="AP1211" s="173"/>
      <c r="AQ1211" s="173"/>
      <c r="AR1211" s="173"/>
      <c r="AS1211" s="173"/>
      <c r="AT1211" s="173"/>
      <c r="AU1211" s="173"/>
      <c r="AV1211" s="173"/>
      <c r="AW1211" s="173"/>
      <c r="AX1211" s="173"/>
      <c r="AY1211" s="173"/>
      <c r="AZ1211" s="173"/>
      <c r="BA1211" s="173"/>
      <c r="BB1211" s="173"/>
      <c r="BC1211" s="173"/>
      <c r="BD1211" s="173"/>
      <c r="BE1211" s="173"/>
      <c r="BF1211" s="173"/>
      <c r="BG1211" s="173"/>
      <c r="BH1211" s="173"/>
      <c r="BI1211" s="173"/>
      <c r="BJ1211" s="173"/>
      <c r="BK1211" s="173"/>
    </row>
    <row r="1212" spans="1:63">
      <c r="A1212" s="2" t="s">
        <v>26</v>
      </c>
      <c r="B1212" s="3" t="s">
        <v>438</v>
      </c>
      <c r="C1212" s="4"/>
      <c r="D1212" s="4" t="s">
        <v>374</v>
      </c>
      <c r="E1212" s="135" t="str">
        <f t="shared" ref="E1212" si="3221">CONCATENATE(IF(AC1212&gt;0,$AC$1," ")," ",IF(AD1212&gt;0,$AD$1," ")," ",IF(AE1212&gt;0,$AE$1," ")," ",IF(AF1212&gt;0,$AF$1," ")," ",IF(AG1212&gt;0,$AG$1," ")," ",IF(AH1212&gt;0,$AH$1," ")," ",IF(AI1212&gt;0,$AI$1," ")," ",IF(AJ1212&gt;0,$AJ$1," ")," ",IF(AK1212&gt;0,$AK$1," ")," ",IF(AL1212&gt;0,$AL$1," ")," ",IF(AM1212&gt;0,$AM$1," "),IF(AN1212&gt;0,$AN$1," "),IF(AO1212&gt;0,$AO$1," "),IF(AP1212&gt;0,$AP$1," "),IF(AQ1212&gt;0,$AQ$1," "),IF(AR1212&gt;0,$AR$1," "),IF(AS1212&gt;0,$AS$1," "),IF(AT1212&gt;0,$AT$1," "),IF(AU1212&gt;0,$AU$1," "),IF(AV1212&gt;0,$AV$1," "),IF(AW1212&gt;0,$AW$1," "),IF(AX1212&gt;0,$AX$1," "),IF(AY1212&gt;0,$AY$1," "),IF(AZ1212&gt;0,$AZ$1," "),IF(BA1212&gt;0,$BA$1," "),IF(BB1212&gt;0,$BB$1," "),IF(BC1212&gt;0,$BC$1," "),IF(BD1212&gt;0,$BD$1," "),IF(BE1212&gt;0,$BE$1," "),IF(BF1212&gt;0,$BF$1," "),IF(BG1212&gt;0,$BG$1," "),IF(BH1212&gt;0,$BH$1," "),IF(BI1212&gt;0,$BI$1," "),IF(BJ1212&gt;0,$BJ$1," "),IF(BK1212&gt;0,$BK$1," "),IF(BL1212&gt;0,$BL$1," "))</f>
        <v xml:space="preserve">                                              </v>
      </c>
      <c r="F1212" s="6" t="str">
        <f t="shared" ref="F1212" si="3222">LEFT(Q1212,11)</f>
        <v>5H2_970_754</v>
      </c>
      <c r="G1212" s="6" t="str">
        <f t="shared" ref="G1212" si="3223">IF(LEN(Q1212)=11,0,MID(Q1212,13,2))</f>
        <v>BL</v>
      </c>
      <c r="H1212" s="6" t="str">
        <f t="shared" ref="H1212" si="3224">CONCATENATE(IF(MID(Q1212,5,3)="970","1AS1"),LEFT(F1212,3),RIGHT(F1212,3))</f>
        <v>1AS15H2754</v>
      </c>
      <c r="I1212" s="6" t="str">
        <f t="shared" ref="I1212" si="3225">IF(G1212=0,"00",IF(LEN(G1212)=1,CONCATENATE(G1212,0),G1212))</f>
        <v>BL</v>
      </c>
      <c r="J1212" s="8" t="s">
        <v>634</v>
      </c>
      <c r="K1212" s="2"/>
      <c r="L1212" s="24" t="s">
        <v>319</v>
      </c>
      <c r="M1212" s="67">
        <v>12</v>
      </c>
      <c r="N1212" s="68">
        <v>2125</v>
      </c>
      <c r="O1212" s="69"/>
      <c r="P1212" s="42" t="s">
        <v>2289</v>
      </c>
      <c r="Q1212" s="24" t="s">
        <v>1713</v>
      </c>
      <c r="R1212" s="6" t="str">
        <f t="shared" ref="R1212" si="3226">IF(J1212&lt;&gt;"",CONCATENATE(H1212,I1212,J1212),CONCATENATE(H1212,I1212,K1212))</f>
        <v>1AS15H2754BLD</v>
      </c>
      <c r="S1212" s="7" t="str">
        <f t="shared" ref="S1212" si="3227">IF(N1212="-","KEIN LIEFERUMFANG",IF(AND(N1212&lt;=S$3,O1212=""),"AKTUELL",IF(O1212=N1212-1,"KEIN SERIENEINSATZ",IF(N1212&gt;S$3,"NOCH NICHT AKTUELL",IF(AND(N1212&lt;S$3,O1212&lt;S$3),"NICHT AKTUELL",IF(N1212&lt;=S$3,"AKTUELL"))))))</f>
        <v>NOCH NICHT AKTUELL</v>
      </c>
      <c r="T1212" s="1" t="str">
        <f t="shared" si="3191"/>
        <v/>
      </c>
      <c r="U1212" s="8"/>
      <c r="V1212" s="8"/>
      <c r="W1212" s="26"/>
      <c r="X1212" s="22"/>
      <c r="Y1212" s="4" t="s">
        <v>566</v>
      </c>
      <c r="Z1212" s="4" t="s">
        <v>374</v>
      </c>
      <c r="AA1212" s="4" t="s">
        <v>374</v>
      </c>
      <c r="AB1212" s="32"/>
      <c r="AC1212" s="173"/>
      <c r="AD1212" s="165"/>
      <c r="AE1212" s="165"/>
      <c r="AF1212" s="165"/>
      <c r="AG1212" s="171"/>
      <c r="AH1212" s="171"/>
      <c r="AI1212" s="171"/>
      <c r="AJ1212" s="172"/>
      <c r="AK1212" s="172"/>
      <c r="AL1212" s="172"/>
      <c r="AM1212" s="165"/>
      <c r="AN1212" s="173"/>
      <c r="AO1212" s="173"/>
      <c r="AP1212" s="173"/>
      <c r="AQ1212" s="173"/>
      <c r="AR1212" s="173"/>
      <c r="AS1212" s="173"/>
      <c r="AT1212" s="173"/>
      <c r="AU1212" s="173"/>
      <c r="AV1212" s="173"/>
      <c r="AW1212" s="173"/>
      <c r="AX1212" s="173"/>
      <c r="AY1212" s="173"/>
      <c r="AZ1212" s="173"/>
      <c r="BA1212" s="173"/>
      <c r="BB1212" s="173"/>
      <c r="BC1212" s="173"/>
      <c r="BD1212" s="173"/>
      <c r="BE1212" s="173"/>
      <c r="BF1212" s="173"/>
      <c r="BG1212" s="173"/>
      <c r="BH1212" s="173"/>
      <c r="BI1212" s="173"/>
      <c r="BJ1212" s="173"/>
      <c r="BK1212" s="173"/>
    </row>
    <row r="1213" spans="1:63">
      <c r="A1213" s="2" t="s">
        <v>26</v>
      </c>
      <c r="B1213" s="3" t="s">
        <v>438</v>
      </c>
      <c r="C1213" s="4"/>
      <c r="D1213" s="4" t="s">
        <v>374</v>
      </c>
      <c r="E1213" s="135" t="str">
        <f t="shared" si="3113"/>
        <v xml:space="preserve">  VTC1,                                           </v>
      </c>
      <c r="F1213" s="6" t="str">
        <f t="shared" si="3177"/>
        <v>5H2_970_754</v>
      </c>
      <c r="G1213" s="6" t="str">
        <f t="shared" si="3178"/>
        <v>BM</v>
      </c>
      <c r="H1213" s="6" t="str">
        <f t="shared" si="3179"/>
        <v>1AS15H2754</v>
      </c>
      <c r="I1213" s="6" t="str">
        <f t="shared" si="3180"/>
        <v>BM</v>
      </c>
      <c r="J1213" s="8" t="s">
        <v>498</v>
      </c>
      <c r="K1213" s="2"/>
      <c r="L1213" s="24" t="s">
        <v>1718</v>
      </c>
      <c r="M1213" s="67">
        <v>12</v>
      </c>
      <c r="N1213" s="68">
        <v>2125</v>
      </c>
      <c r="O1213" s="69">
        <v>2124</v>
      </c>
      <c r="P1213" s="42" t="s">
        <v>2289</v>
      </c>
      <c r="Q1213" s="24" t="s">
        <v>1714</v>
      </c>
      <c r="R1213" s="6" t="str">
        <f t="shared" si="3181"/>
        <v>1AS15H2754BMA</v>
      </c>
      <c r="S1213" s="7" t="str">
        <f t="shared" si="3199"/>
        <v>KEIN SERIENEINSATZ</v>
      </c>
      <c r="T1213" s="1" t="str">
        <f t="shared" si="3191"/>
        <v/>
      </c>
      <c r="U1213" s="8"/>
      <c r="V1213" s="8"/>
      <c r="W1213" s="26"/>
      <c r="X1213" s="22"/>
      <c r="Y1213" s="4" t="s">
        <v>374</v>
      </c>
      <c r="Z1213" s="4" t="s">
        <v>374</v>
      </c>
      <c r="AA1213" s="4" t="s">
        <v>374</v>
      </c>
      <c r="AB1213" s="32"/>
      <c r="AC1213" s="173"/>
      <c r="AD1213" s="165" t="s">
        <v>374</v>
      </c>
      <c r="AE1213" s="165"/>
      <c r="AF1213" s="165"/>
      <c r="AG1213" s="171"/>
      <c r="AH1213" s="171"/>
      <c r="AI1213" s="171"/>
      <c r="AJ1213" s="172"/>
      <c r="AK1213" s="172"/>
      <c r="AL1213" s="172"/>
      <c r="AM1213" s="165"/>
      <c r="AN1213" s="173"/>
      <c r="AO1213" s="173"/>
      <c r="AP1213" s="173"/>
      <c r="AQ1213" s="173"/>
      <c r="AR1213" s="173"/>
      <c r="AS1213" s="173"/>
      <c r="AT1213" s="173"/>
      <c r="AU1213" s="173"/>
      <c r="AV1213" s="173"/>
      <c r="AW1213" s="173"/>
      <c r="AX1213" s="173"/>
      <c r="AY1213" s="173"/>
      <c r="AZ1213" s="173"/>
      <c r="BA1213" s="173"/>
      <c r="BB1213" s="173"/>
      <c r="BC1213" s="173"/>
      <c r="BD1213" s="173"/>
      <c r="BE1213" s="173"/>
      <c r="BF1213" s="173"/>
      <c r="BG1213" s="173"/>
      <c r="BH1213" s="173"/>
      <c r="BI1213" s="173"/>
      <c r="BJ1213" s="173"/>
      <c r="BK1213" s="173"/>
    </row>
    <row r="1214" spans="1:63">
      <c r="A1214" s="2" t="s">
        <v>26</v>
      </c>
      <c r="B1214" s="3" t="s">
        <v>438</v>
      </c>
      <c r="C1214" s="4"/>
      <c r="D1214" s="4" t="s">
        <v>374</v>
      </c>
      <c r="E1214" s="135" t="str">
        <f t="shared" ref="E1214" si="3228">CONCATENATE(IF(AC1214&gt;0,$AC$1," ")," ",IF(AD1214&gt;0,$AD$1," ")," ",IF(AE1214&gt;0,$AE$1," ")," ",IF(AF1214&gt;0,$AF$1," ")," ",IF(AG1214&gt;0,$AG$1," ")," ",IF(AH1214&gt;0,$AH$1," ")," ",IF(AI1214&gt;0,$AI$1," ")," ",IF(AJ1214&gt;0,$AJ$1," ")," ",IF(AK1214&gt;0,$AK$1," ")," ",IF(AL1214&gt;0,$AL$1," ")," ",IF(AM1214&gt;0,$AM$1," "),IF(AN1214&gt;0,$AN$1," "),IF(AO1214&gt;0,$AO$1," "),IF(AP1214&gt;0,$AP$1," "),IF(AQ1214&gt;0,$AQ$1," "),IF(AR1214&gt;0,$AR$1," "),IF(AS1214&gt;0,$AS$1," "),IF(AT1214&gt;0,$AT$1," "),IF(AU1214&gt;0,$AU$1," "),IF(AV1214&gt;0,$AV$1," "),IF(AW1214&gt;0,$AW$1," "),IF(AX1214&gt;0,$AX$1," "),IF(AY1214&gt;0,$AY$1," "),IF(AZ1214&gt;0,$AZ$1," "),IF(BA1214&gt;0,$BA$1," "),IF(BB1214&gt;0,$BB$1," "),IF(BC1214&gt;0,$BC$1," "),IF(BD1214&gt;0,$BD$1," "),IF(BE1214&gt;0,$BE$1," "),IF(BF1214&gt;0,$BF$1," "),IF(BG1214&gt;0,$BG$1," "),IF(BH1214&gt;0,$BH$1," "),IF(BI1214&gt;0,$BI$1," "),IF(BJ1214&gt;0,$BJ$1," "),IF(BK1214&gt;0,$BK$1," "),IF(BL1214&gt;0,$BL$1," "))</f>
        <v xml:space="preserve">                                              </v>
      </c>
      <c r="F1214" s="6" t="str">
        <f t="shared" ref="F1214" si="3229">LEFT(Q1214,11)</f>
        <v>5H2_970_754</v>
      </c>
      <c r="G1214" s="6" t="str">
        <f t="shared" ref="G1214" si="3230">IF(LEN(Q1214)=11,0,MID(Q1214,13,2))</f>
        <v>BM</v>
      </c>
      <c r="H1214" s="6" t="str">
        <f t="shared" ref="H1214" si="3231">CONCATENATE(IF(MID(Q1214,5,3)="970","1AS1"),LEFT(F1214,3),RIGHT(F1214,3))</f>
        <v>1AS15H2754</v>
      </c>
      <c r="I1214" s="6" t="str">
        <f t="shared" ref="I1214" si="3232">IF(G1214=0,"00",IF(LEN(G1214)=1,CONCATENATE(G1214,0),G1214))</f>
        <v>BM</v>
      </c>
      <c r="J1214" s="8" t="s">
        <v>634</v>
      </c>
      <c r="K1214" s="2"/>
      <c r="L1214" s="24" t="s">
        <v>1718</v>
      </c>
      <c r="M1214" s="67">
        <v>12</v>
      </c>
      <c r="N1214" s="68">
        <v>2125</v>
      </c>
      <c r="O1214" s="69"/>
      <c r="P1214" s="42" t="s">
        <v>2289</v>
      </c>
      <c r="Q1214" s="24" t="s">
        <v>1714</v>
      </c>
      <c r="R1214" s="6" t="str">
        <f t="shared" ref="R1214" si="3233">IF(J1214&lt;&gt;"",CONCATENATE(H1214,I1214,J1214),CONCATENATE(H1214,I1214,K1214))</f>
        <v>1AS15H2754BMD</v>
      </c>
      <c r="S1214" s="7" t="str">
        <f t="shared" ref="S1214" si="3234">IF(N1214="-","KEIN LIEFERUMFANG",IF(AND(N1214&lt;=S$3,O1214=""),"AKTUELL",IF(O1214=N1214-1,"KEIN SERIENEINSATZ",IF(N1214&gt;S$3,"NOCH NICHT AKTUELL",IF(AND(N1214&lt;S$3,O1214&lt;S$3),"NICHT AKTUELL",IF(N1214&lt;=S$3,"AKTUELL"))))))</f>
        <v>NOCH NICHT AKTUELL</v>
      </c>
      <c r="T1214" s="1" t="str">
        <f t="shared" si="3191"/>
        <v/>
      </c>
      <c r="U1214" s="8"/>
      <c r="V1214" s="8"/>
      <c r="W1214" s="26"/>
      <c r="X1214" s="22"/>
      <c r="Y1214" s="4" t="s">
        <v>374</v>
      </c>
      <c r="Z1214" s="4" t="s">
        <v>374</v>
      </c>
      <c r="AA1214" s="4" t="s">
        <v>374</v>
      </c>
      <c r="AB1214" s="32"/>
      <c r="AC1214" s="173"/>
      <c r="AD1214" s="165"/>
      <c r="AE1214" s="165"/>
      <c r="AF1214" s="165"/>
      <c r="AG1214" s="171"/>
      <c r="AH1214" s="171"/>
      <c r="AI1214" s="171"/>
      <c r="AJ1214" s="172"/>
      <c r="AK1214" s="172"/>
      <c r="AL1214" s="172"/>
      <c r="AM1214" s="165"/>
      <c r="AN1214" s="173"/>
      <c r="AO1214" s="173"/>
      <c r="AP1214" s="173"/>
      <c r="AQ1214" s="173"/>
      <c r="AR1214" s="173"/>
      <c r="AS1214" s="173"/>
      <c r="AT1214" s="173"/>
      <c r="AU1214" s="173"/>
      <c r="AV1214" s="173"/>
      <c r="AW1214" s="173"/>
      <c r="AX1214" s="173"/>
      <c r="AY1214" s="173"/>
      <c r="AZ1214" s="173"/>
      <c r="BA1214" s="173"/>
      <c r="BB1214" s="173"/>
      <c r="BC1214" s="173"/>
      <c r="BD1214" s="173"/>
      <c r="BE1214" s="173"/>
      <c r="BF1214" s="173"/>
      <c r="BG1214" s="173"/>
      <c r="BH1214" s="173"/>
      <c r="BI1214" s="173"/>
      <c r="BJ1214" s="173"/>
      <c r="BK1214" s="173"/>
    </row>
    <row r="1215" spans="1:63">
      <c r="A1215" s="2" t="s">
        <v>26</v>
      </c>
      <c r="B1215" s="3" t="s">
        <v>438</v>
      </c>
      <c r="C1215" s="4"/>
      <c r="D1215" s="4" t="s">
        <v>374</v>
      </c>
      <c r="E1215" s="135" t="str">
        <f t="shared" si="3113"/>
        <v xml:space="preserve">                                              </v>
      </c>
      <c r="F1215" s="6" t="str">
        <f t="shared" si="3177"/>
        <v>5H2_970_754</v>
      </c>
      <c r="G1215" s="6" t="str">
        <f t="shared" si="3178"/>
        <v>BN</v>
      </c>
      <c r="H1215" s="6" t="str">
        <f t="shared" si="3179"/>
        <v>1AS15H2754</v>
      </c>
      <c r="I1215" s="6" t="str">
        <f t="shared" si="3180"/>
        <v>BN</v>
      </c>
      <c r="J1215" s="8" t="s">
        <v>498</v>
      </c>
      <c r="K1215" s="2"/>
      <c r="L1215" s="24" t="s">
        <v>1719</v>
      </c>
      <c r="M1215" s="67">
        <v>12</v>
      </c>
      <c r="N1215" s="68">
        <v>2125</v>
      </c>
      <c r="O1215" s="69">
        <v>2124</v>
      </c>
      <c r="P1215" s="42" t="s">
        <v>2289</v>
      </c>
      <c r="Q1215" s="24" t="s">
        <v>1715</v>
      </c>
      <c r="R1215" s="6" t="str">
        <f t="shared" si="3181"/>
        <v>1AS15H2754BNA</v>
      </c>
      <c r="S1215" s="7" t="str">
        <f t="shared" si="3199"/>
        <v>KEIN SERIENEINSATZ</v>
      </c>
      <c r="T1215" s="1" t="str">
        <f t="shared" si="3191"/>
        <v/>
      </c>
      <c r="U1215" s="8"/>
      <c r="V1215" s="8"/>
      <c r="W1215" s="26"/>
      <c r="X1215" s="22"/>
      <c r="Y1215" s="4" t="s">
        <v>566</v>
      </c>
      <c r="Z1215" s="4" t="s">
        <v>374</v>
      </c>
      <c r="AA1215" s="4" t="s">
        <v>374</v>
      </c>
      <c r="AB1215" s="32"/>
      <c r="AC1215" s="173"/>
      <c r="AD1215" s="165"/>
      <c r="AE1215" s="165"/>
      <c r="AF1215" s="165"/>
      <c r="AG1215" s="171"/>
      <c r="AH1215" s="171"/>
      <c r="AI1215" s="171"/>
      <c r="AJ1215" s="172"/>
      <c r="AK1215" s="172"/>
      <c r="AL1215" s="172"/>
      <c r="AM1215" s="165"/>
      <c r="AN1215" s="173"/>
      <c r="AO1215" s="173"/>
      <c r="AP1215" s="173"/>
      <c r="AQ1215" s="173"/>
      <c r="AR1215" s="173"/>
      <c r="AS1215" s="173"/>
      <c r="AT1215" s="173"/>
      <c r="AU1215" s="173"/>
      <c r="AV1215" s="173"/>
      <c r="AW1215" s="173"/>
      <c r="AX1215" s="173"/>
      <c r="AY1215" s="173"/>
      <c r="AZ1215" s="173"/>
      <c r="BA1215" s="173"/>
      <c r="BB1215" s="173"/>
      <c r="BC1215" s="173"/>
      <c r="BD1215" s="173"/>
      <c r="BE1215" s="173"/>
      <c r="BF1215" s="173"/>
      <c r="BG1215" s="173"/>
      <c r="BH1215" s="173"/>
      <c r="BI1215" s="173"/>
      <c r="BJ1215" s="173"/>
      <c r="BK1215" s="173"/>
    </row>
    <row r="1216" spans="1:63">
      <c r="A1216" s="2" t="s">
        <v>26</v>
      </c>
      <c r="B1216" s="3" t="s">
        <v>438</v>
      </c>
      <c r="C1216" s="4"/>
      <c r="D1216" s="4" t="s">
        <v>374</v>
      </c>
      <c r="E1216" s="135" t="str">
        <f t="shared" ref="E1216" si="3235">CONCATENATE(IF(AC1216&gt;0,$AC$1," ")," ",IF(AD1216&gt;0,$AD$1," ")," ",IF(AE1216&gt;0,$AE$1," ")," ",IF(AF1216&gt;0,$AF$1," ")," ",IF(AG1216&gt;0,$AG$1," ")," ",IF(AH1216&gt;0,$AH$1," ")," ",IF(AI1216&gt;0,$AI$1," ")," ",IF(AJ1216&gt;0,$AJ$1," ")," ",IF(AK1216&gt;0,$AK$1," ")," ",IF(AL1216&gt;0,$AL$1," ")," ",IF(AM1216&gt;0,$AM$1," "),IF(AN1216&gt;0,$AN$1," "),IF(AO1216&gt;0,$AO$1," "),IF(AP1216&gt;0,$AP$1," "),IF(AQ1216&gt;0,$AQ$1," "),IF(AR1216&gt;0,$AR$1," "),IF(AS1216&gt;0,$AS$1," "),IF(AT1216&gt;0,$AT$1," "),IF(AU1216&gt;0,$AU$1," "),IF(AV1216&gt;0,$AV$1," "),IF(AW1216&gt;0,$AW$1," "),IF(AX1216&gt;0,$AX$1," "),IF(AY1216&gt;0,$AY$1," "),IF(AZ1216&gt;0,$AZ$1," "),IF(BA1216&gt;0,$BA$1," "),IF(BB1216&gt;0,$BB$1," "),IF(BC1216&gt;0,$BC$1," "),IF(BD1216&gt;0,$BD$1," "),IF(BE1216&gt;0,$BE$1," "),IF(BF1216&gt;0,$BF$1," "),IF(BG1216&gt;0,$BG$1," "),IF(BH1216&gt;0,$BH$1," "),IF(BI1216&gt;0,$BI$1," "),IF(BJ1216&gt;0,$BJ$1," "),IF(BK1216&gt;0,$BK$1," "),IF(BL1216&gt;0,$BL$1," "))</f>
        <v xml:space="preserve">                                              </v>
      </c>
      <c r="F1216" s="6" t="str">
        <f t="shared" ref="F1216" si="3236">LEFT(Q1216,11)</f>
        <v>5H2_970_754</v>
      </c>
      <c r="G1216" s="6" t="str">
        <f t="shared" ref="G1216" si="3237">IF(LEN(Q1216)=11,0,MID(Q1216,13,2))</f>
        <v>BN</v>
      </c>
      <c r="H1216" s="6" t="str">
        <f t="shared" ref="H1216" si="3238">CONCATENATE(IF(MID(Q1216,5,3)="970","1AS1"),LEFT(F1216,3),RIGHT(F1216,3))</f>
        <v>1AS15H2754</v>
      </c>
      <c r="I1216" s="6" t="str">
        <f t="shared" ref="I1216" si="3239">IF(G1216=0,"00",IF(LEN(G1216)=1,CONCATENATE(G1216,0),G1216))</f>
        <v>BN</v>
      </c>
      <c r="J1216" s="8" t="s">
        <v>634</v>
      </c>
      <c r="K1216" s="2"/>
      <c r="L1216" s="24" t="s">
        <v>1719</v>
      </c>
      <c r="M1216" s="67">
        <v>12</v>
      </c>
      <c r="N1216" s="68">
        <v>2125</v>
      </c>
      <c r="O1216" s="69"/>
      <c r="P1216" s="42" t="s">
        <v>2289</v>
      </c>
      <c r="Q1216" s="24" t="s">
        <v>1715</v>
      </c>
      <c r="R1216" s="6" t="str">
        <f t="shared" ref="R1216" si="3240">IF(J1216&lt;&gt;"",CONCATENATE(H1216,I1216,J1216),CONCATENATE(H1216,I1216,K1216))</f>
        <v>1AS15H2754BND</v>
      </c>
      <c r="S1216" s="7" t="str">
        <f t="shared" ref="S1216" si="3241">IF(N1216="-","KEIN LIEFERUMFANG",IF(AND(N1216&lt;=S$3,O1216=""),"AKTUELL",IF(O1216=N1216-1,"KEIN SERIENEINSATZ",IF(N1216&gt;S$3,"NOCH NICHT AKTUELL",IF(AND(N1216&lt;S$3,O1216&lt;S$3),"NICHT AKTUELL",IF(N1216&lt;=S$3,"AKTUELL"))))))</f>
        <v>NOCH NICHT AKTUELL</v>
      </c>
      <c r="T1216" s="1" t="str">
        <f t="shared" si="3191"/>
        <v/>
      </c>
      <c r="U1216" s="8"/>
      <c r="V1216" s="8"/>
      <c r="W1216" s="26"/>
      <c r="X1216" s="22"/>
      <c r="Y1216" s="4" t="s">
        <v>566</v>
      </c>
      <c r="Z1216" s="4" t="s">
        <v>374</v>
      </c>
      <c r="AA1216" s="4" t="s">
        <v>374</v>
      </c>
      <c r="AB1216" s="32"/>
      <c r="AC1216" s="173"/>
      <c r="AD1216" s="165"/>
      <c r="AE1216" s="165"/>
      <c r="AF1216" s="165"/>
      <c r="AG1216" s="171"/>
      <c r="AH1216" s="171"/>
      <c r="AI1216" s="171"/>
      <c r="AJ1216" s="172"/>
      <c r="AK1216" s="172"/>
      <c r="AL1216" s="172"/>
      <c r="AM1216" s="165"/>
      <c r="AN1216" s="173"/>
      <c r="AO1216" s="173"/>
      <c r="AP1216" s="173"/>
      <c r="AQ1216" s="173"/>
      <c r="AR1216" s="173"/>
      <c r="AS1216" s="173"/>
      <c r="AT1216" s="173"/>
      <c r="AU1216" s="173"/>
      <c r="AV1216" s="173"/>
      <c r="AW1216" s="173"/>
      <c r="AX1216" s="173"/>
      <c r="AY1216" s="173"/>
      <c r="AZ1216" s="173"/>
      <c r="BA1216" s="173"/>
      <c r="BB1216" s="173"/>
      <c r="BC1216" s="173"/>
      <c r="BD1216" s="173"/>
      <c r="BE1216" s="173"/>
      <c r="BF1216" s="173"/>
      <c r="BG1216" s="173"/>
      <c r="BH1216" s="173"/>
      <c r="BI1216" s="173"/>
      <c r="BJ1216" s="173"/>
      <c r="BK1216" s="173"/>
    </row>
    <row r="1217" spans="1:63">
      <c r="A1217" s="2" t="s">
        <v>26</v>
      </c>
      <c r="B1217" s="3" t="s">
        <v>438</v>
      </c>
      <c r="C1217" s="4"/>
      <c r="D1217" s="4" t="s">
        <v>374</v>
      </c>
      <c r="E1217" s="135" t="str">
        <f t="shared" si="3113"/>
        <v xml:space="preserve">  VTC1,                                           </v>
      </c>
      <c r="F1217" s="6" t="str">
        <f t="shared" si="3177"/>
        <v>5H2_970_754</v>
      </c>
      <c r="G1217" s="6" t="str">
        <f t="shared" si="3178"/>
        <v>BP</v>
      </c>
      <c r="H1217" s="6" t="str">
        <f t="shared" si="3179"/>
        <v>1AS15H2754</v>
      </c>
      <c r="I1217" s="6" t="str">
        <f t="shared" si="3180"/>
        <v>BP</v>
      </c>
      <c r="J1217" s="8" t="s">
        <v>498</v>
      </c>
      <c r="K1217" s="2"/>
      <c r="L1217" s="24" t="s">
        <v>322</v>
      </c>
      <c r="M1217" s="67">
        <v>12</v>
      </c>
      <c r="N1217" s="68">
        <v>2125</v>
      </c>
      <c r="O1217" s="69">
        <v>2124</v>
      </c>
      <c r="P1217" s="42" t="s">
        <v>2289</v>
      </c>
      <c r="Q1217" s="24" t="s">
        <v>1716</v>
      </c>
      <c r="R1217" s="6" t="str">
        <f t="shared" si="3181"/>
        <v>1AS15H2754BPA</v>
      </c>
      <c r="S1217" s="7" t="str">
        <f t="shared" si="3199"/>
        <v>KEIN SERIENEINSATZ</v>
      </c>
      <c r="T1217" s="1" t="str">
        <f t="shared" si="3191"/>
        <v/>
      </c>
      <c r="U1217" s="8"/>
      <c r="V1217" s="8"/>
      <c r="W1217" s="26"/>
      <c r="X1217" s="22"/>
      <c r="Y1217" s="4" t="s">
        <v>374</v>
      </c>
      <c r="Z1217" s="4" t="s">
        <v>374</v>
      </c>
      <c r="AA1217" s="4" t="s">
        <v>374</v>
      </c>
      <c r="AB1217" s="32"/>
      <c r="AC1217" s="173"/>
      <c r="AD1217" s="165" t="s">
        <v>374</v>
      </c>
      <c r="AE1217" s="165"/>
      <c r="AF1217" s="165"/>
      <c r="AG1217" s="171"/>
      <c r="AH1217" s="171"/>
      <c r="AI1217" s="171"/>
      <c r="AJ1217" s="172"/>
      <c r="AK1217" s="172"/>
      <c r="AL1217" s="172"/>
      <c r="AM1217" s="165"/>
      <c r="AN1217" s="173"/>
      <c r="AO1217" s="173"/>
      <c r="AP1217" s="173"/>
      <c r="AQ1217" s="173"/>
      <c r="AR1217" s="173"/>
      <c r="AS1217" s="173"/>
      <c r="AT1217" s="173"/>
      <c r="AU1217" s="173"/>
      <c r="AV1217" s="173"/>
      <c r="AW1217" s="173"/>
      <c r="AX1217" s="173"/>
      <c r="AY1217" s="173"/>
      <c r="AZ1217" s="173"/>
      <c r="BA1217" s="173"/>
      <c r="BB1217" s="173"/>
      <c r="BC1217" s="173"/>
      <c r="BD1217" s="173"/>
      <c r="BE1217" s="173"/>
      <c r="BF1217" s="173"/>
      <c r="BG1217" s="173"/>
      <c r="BH1217" s="173"/>
      <c r="BI1217" s="173"/>
      <c r="BJ1217" s="173"/>
      <c r="BK1217" s="173"/>
    </row>
    <row r="1218" spans="1:63">
      <c r="A1218" s="2" t="s">
        <v>26</v>
      </c>
      <c r="B1218" s="3" t="s">
        <v>438</v>
      </c>
      <c r="C1218" s="4"/>
      <c r="D1218" s="4" t="s">
        <v>374</v>
      </c>
      <c r="E1218" s="135" t="str">
        <f t="shared" ref="E1218" si="3242">CONCATENATE(IF(AC1218&gt;0,$AC$1," ")," ",IF(AD1218&gt;0,$AD$1," ")," ",IF(AE1218&gt;0,$AE$1," ")," ",IF(AF1218&gt;0,$AF$1," ")," ",IF(AG1218&gt;0,$AG$1," ")," ",IF(AH1218&gt;0,$AH$1," ")," ",IF(AI1218&gt;0,$AI$1," ")," ",IF(AJ1218&gt;0,$AJ$1," ")," ",IF(AK1218&gt;0,$AK$1," ")," ",IF(AL1218&gt;0,$AL$1," ")," ",IF(AM1218&gt;0,$AM$1," "),IF(AN1218&gt;0,$AN$1," "),IF(AO1218&gt;0,$AO$1," "),IF(AP1218&gt;0,$AP$1," "),IF(AQ1218&gt;0,$AQ$1," "),IF(AR1218&gt;0,$AR$1," "),IF(AS1218&gt;0,$AS$1," "),IF(AT1218&gt;0,$AT$1," "),IF(AU1218&gt;0,$AU$1," "),IF(AV1218&gt;0,$AV$1," "),IF(AW1218&gt;0,$AW$1," "),IF(AX1218&gt;0,$AX$1," "),IF(AY1218&gt;0,$AY$1," "),IF(AZ1218&gt;0,$AZ$1," "),IF(BA1218&gt;0,$BA$1," "),IF(BB1218&gt;0,$BB$1," "),IF(BC1218&gt;0,$BC$1," "),IF(BD1218&gt;0,$BD$1," "),IF(BE1218&gt;0,$BE$1," "),IF(BF1218&gt;0,$BF$1," "),IF(BG1218&gt;0,$BG$1," "),IF(BH1218&gt;0,$BH$1," "),IF(BI1218&gt;0,$BI$1," "),IF(BJ1218&gt;0,$BJ$1," "),IF(BK1218&gt;0,$BK$1," "),IF(BL1218&gt;0,$BL$1," "))</f>
        <v xml:space="preserve">                                              </v>
      </c>
      <c r="F1218" s="6" t="str">
        <f t="shared" ref="F1218" si="3243">LEFT(Q1218,11)</f>
        <v>5H2_970_754</v>
      </c>
      <c r="G1218" s="6" t="str">
        <f t="shared" ref="G1218" si="3244">IF(LEN(Q1218)=11,0,MID(Q1218,13,2))</f>
        <v>BP</v>
      </c>
      <c r="H1218" s="6" t="str">
        <f t="shared" ref="H1218" si="3245">CONCATENATE(IF(MID(Q1218,5,3)="970","1AS1"),LEFT(F1218,3),RIGHT(F1218,3))</f>
        <v>1AS15H2754</v>
      </c>
      <c r="I1218" s="6" t="str">
        <f t="shared" ref="I1218" si="3246">IF(G1218=0,"00",IF(LEN(G1218)=1,CONCATENATE(G1218,0),G1218))</f>
        <v>BP</v>
      </c>
      <c r="J1218" s="8" t="s">
        <v>634</v>
      </c>
      <c r="K1218" s="2"/>
      <c r="L1218" s="24" t="s">
        <v>322</v>
      </c>
      <c r="M1218" s="67">
        <v>12</v>
      </c>
      <c r="N1218" s="68">
        <v>2125</v>
      </c>
      <c r="O1218" s="69"/>
      <c r="P1218" s="42" t="s">
        <v>2289</v>
      </c>
      <c r="Q1218" s="24" t="s">
        <v>1716</v>
      </c>
      <c r="R1218" s="6" t="str">
        <f t="shared" ref="R1218" si="3247">IF(J1218&lt;&gt;"",CONCATENATE(H1218,I1218,J1218),CONCATENATE(H1218,I1218,K1218))</f>
        <v>1AS15H2754BPD</v>
      </c>
      <c r="S1218" s="7" t="str">
        <f t="shared" ref="S1218" si="3248">IF(N1218="-","KEIN LIEFERUMFANG",IF(AND(N1218&lt;=S$3,O1218=""),"AKTUELL",IF(O1218=N1218-1,"KEIN SERIENEINSATZ",IF(N1218&gt;S$3,"NOCH NICHT AKTUELL",IF(AND(N1218&lt;S$3,O1218&lt;S$3),"NICHT AKTUELL",IF(N1218&lt;=S$3,"AKTUELL"))))))</f>
        <v>NOCH NICHT AKTUELL</v>
      </c>
      <c r="T1218" s="1" t="str">
        <f t="shared" si="3191"/>
        <v/>
      </c>
      <c r="U1218" s="8"/>
      <c r="V1218" s="8"/>
      <c r="W1218" s="26"/>
      <c r="X1218" s="22"/>
      <c r="Y1218" s="4" t="s">
        <v>374</v>
      </c>
      <c r="Z1218" s="4" t="s">
        <v>374</v>
      </c>
      <c r="AA1218" s="4" t="s">
        <v>374</v>
      </c>
      <c r="AB1218" s="32"/>
      <c r="AC1218" s="173"/>
      <c r="AD1218" s="165"/>
      <c r="AE1218" s="165"/>
      <c r="AF1218" s="165"/>
      <c r="AG1218" s="171"/>
      <c r="AH1218" s="171"/>
      <c r="AI1218" s="171"/>
      <c r="AJ1218" s="172"/>
      <c r="AK1218" s="172"/>
      <c r="AL1218" s="172"/>
      <c r="AM1218" s="165"/>
      <c r="AN1218" s="173"/>
      <c r="AO1218" s="173"/>
      <c r="AP1218" s="173"/>
      <c r="AQ1218" s="173"/>
      <c r="AR1218" s="173"/>
      <c r="AS1218" s="173"/>
      <c r="AT1218" s="173"/>
      <c r="AU1218" s="173"/>
      <c r="AV1218" s="173"/>
      <c r="AW1218" s="173"/>
      <c r="AX1218" s="173"/>
      <c r="AY1218" s="173"/>
      <c r="AZ1218" s="173"/>
      <c r="BA1218" s="173"/>
      <c r="BB1218" s="173"/>
      <c r="BC1218" s="173"/>
      <c r="BD1218" s="173"/>
      <c r="BE1218" s="173"/>
      <c r="BF1218" s="173"/>
      <c r="BG1218" s="173"/>
      <c r="BH1218" s="173"/>
      <c r="BI1218" s="173"/>
      <c r="BJ1218" s="173"/>
      <c r="BK1218" s="173"/>
    </row>
    <row r="1219" spans="1:63">
      <c r="A1219" s="2" t="s">
        <v>26</v>
      </c>
      <c r="B1219" s="3" t="s">
        <v>438</v>
      </c>
      <c r="C1219" s="4"/>
      <c r="D1219" s="4" t="s">
        <v>374</v>
      </c>
      <c r="E1219" s="135" t="str">
        <f t="shared" ref="E1219" si="3249">CONCATENATE(IF(AC1219&gt;0,$AC$1," ")," ",IF(AD1219&gt;0,$AD$1," ")," ",IF(AE1219&gt;0,$AE$1," ")," ",IF(AF1219&gt;0,$AF$1," ")," ",IF(AG1219&gt;0,$AG$1," ")," ",IF(AH1219&gt;0,$AH$1," ")," ",IF(AI1219&gt;0,$AI$1," ")," ",IF(AJ1219&gt;0,$AJ$1," ")," ",IF(AK1219&gt;0,$AK$1," ")," ",IF(AL1219&gt;0,$AL$1," ")," ",IF(AM1219&gt;0,$AM$1," "),IF(AN1219&gt;0,$AN$1," "),IF(AO1219&gt;0,$AO$1," "),IF(AP1219&gt;0,$AP$1," "),IF(AQ1219&gt;0,$AQ$1," "),IF(AR1219&gt;0,$AR$1," "),IF(AS1219&gt;0,$AS$1," "),IF(AT1219&gt;0,$AT$1," "),IF(AU1219&gt;0,$AU$1," "),IF(AV1219&gt;0,$AV$1," "),IF(AW1219&gt;0,$AW$1," "),IF(AX1219&gt;0,$AX$1," "),IF(AY1219&gt;0,$AY$1," "),IF(AZ1219&gt;0,$AZ$1," "),IF(BA1219&gt;0,$BA$1," "),IF(BB1219&gt;0,$BB$1," "),IF(BC1219&gt;0,$BC$1," "),IF(BD1219&gt;0,$BD$1," "),IF(BE1219&gt;0,$BE$1," "),IF(BF1219&gt;0,$BF$1," "),IF(BG1219&gt;0,$BG$1," "),IF(BH1219&gt;0,$BH$1," "),IF(BI1219&gt;0,$BI$1," "),IF(BJ1219&gt;0,$BJ$1," "),IF(BK1219&gt;0,$BK$1," "),IF(BL1219&gt;0,$BL$1," "))</f>
        <v xml:space="preserve">                                              </v>
      </c>
      <c r="F1219" s="6" t="str">
        <f t="shared" ref="F1219" si="3250">LEFT(Q1219,11)</f>
        <v>5H2_970_754</v>
      </c>
      <c r="G1219" s="6" t="str">
        <f t="shared" ref="G1219" si="3251">IF(LEN(Q1219)=11,0,MID(Q1219,13,2))</f>
        <v>BQ</v>
      </c>
      <c r="H1219" s="6" t="str">
        <f t="shared" ref="H1219" si="3252">CONCATENATE(IF(MID(Q1219,5,3)="970","1AS1"),LEFT(F1219,3),RIGHT(F1219,3))</f>
        <v>1AS15H2754</v>
      </c>
      <c r="I1219" s="6" t="str">
        <f t="shared" ref="I1219" si="3253">IF(G1219=0,"00",IF(LEN(G1219)=1,CONCATENATE(G1219,0),G1219))</f>
        <v>BQ</v>
      </c>
      <c r="J1219" s="8" t="s">
        <v>498</v>
      </c>
      <c r="K1219" s="2"/>
      <c r="L1219" s="24" t="s">
        <v>323</v>
      </c>
      <c r="M1219" s="67">
        <v>12</v>
      </c>
      <c r="N1219" s="68">
        <v>2125</v>
      </c>
      <c r="O1219" s="69">
        <v>2124</v>
      </c>
      <c r="P1219" s="42" t="s">
        <v>2289</v>
      </c>
      <c r="Q1219" s="24" t="s">
        <v>1717</v>
      </c>
      <c r="R1219" s="6" t="str">
        <f t="shared" ref="R1219" si="3254">IF(J1219&lt;&gt;"",CONCATENATE(H1219,I1219,J1219),CONCATENATE(H1219,I1219,K1219))</f>
        <v>1AS15H2754BQA</v>
      </c>
      <c r="S1219" s="7" t="str">
        <f t="shared" ref="S1219" si="3255">IF(N1219="-","KEIN LIEFERUMFANG",IF(AND(N1219&lt;=S$3,O1219=""),"AKTUELL",IF(O1219=N1219-1,"KEIN SERIENEINSATZ",IF(N1219&gt;S$3,"NOCH NICHT AKTUELL",IF(AND(N1219&lt;S$3,O1219&lt;S$3),"NICHT AKTUELL",IF(N1219&lt;=S$3,"AKTUELL"))))))</f>
        <v>KEIN SERIENEINSATZ</v>
      </c>
      <c r="T1219" s="1" t="str">
        <f>IF(H1219=H1216,IF(I1219=I1216,"IndizeNeu (Spalte J, K)",IF(K1219&lt;&gt;"","Neue Variant","")),IF(K1219&lt;&gt;"","Neue Variant",""))</f>
        <v/>
      </c>
      <c r="U1219" s="8"/>
      <c r="V1219" s="8"/>
      <c r="W1219" s="26"/>
      <c r="X1219" s="22"/>
      <c r="Y1219" s="4" t="s">
        <v>566</v>
      </c>
      <c r="Z1219" s="4" t="s">
        <v>374</v>
      </c>
      <c r="AA1219" s="4" t="s">
        <v>374</v>
      </c>
      <c r="AB1219" s="32"/>
      <c r="AC1219" s="173"/>
      <c r="AD1219" s="165"/>
      <c r="AE1219" s="165"/>
      <c r="AF1219" s="165"/>
      <c r="AG1219" s="171"/>
      <c r="AH1219" s="171"/>
      <c r="AI1219" s="171"/>
      <c r="AJ1219" s="172"/>
      <c r="AK1219" s="172"/>
      <c r="AL1219" s="172"/>
      <c r="AM1219" s="165"/>
      <c r="AN1219" s="173"/>
      <c r="AO1219" s="173"/>
      <c r="AP1219" s="173"/>
      <c r="AQ1219" s="173"/>
      <c r="AR1219" s="173"/>
      <c r="AS1219" s="173"/>
      <c r="AT1219" s="173"/>
      <c r="AU1219" s="173"/>
      <c r="AV1219" s="173"/>
      <c r="AW1219" s="173"/>
      <c r="AX1219" s="173"/>
      <c r="AY1219" s="173"/>
      <c r="AZ1219" s="173"/>
      <c r="BA1219" s="173"/>
      <c r="BB1219" s="173"/>
      <c r="BC1219" s="173"/>
      <c r="BD1219" s="173"/>
      <c r="BE1219" s="173"/>
      <c r="BF1219" s="173"/>
      <c r="BG1219" s="173"/>
      <c r="BH1219" s="173"/>
      <c r="BI1219" s="173"/>
      <c r="BJ1219" s="173"/>
      <c r="BK1219" s="173"/>
    </row>
    <row r="1220" spans="1:63">
      <c r="A1220" s="2" t="s">
        <v>26</v>
      </c>
      <c r="B1220" s="3" t="s">
        <v>438</v>
      </c>
      <c r="C1220" s="4"/>
      <c r="D1220" s="4" t="s">
        <v>374</v>
      </c>
      <c r="E1220" s="135" t="str">
        <f t="shared" si="3113"/>
        <v xml:space="preserve">                                              </v>
      </c>
      <c r="F1220" s="6" t="str">
        <f t="shared" si="3177"/>
        <v>5H2_970_754</v>
      </c>
      <c r="G1220" s="6" t="str">
        <f t="shared" si="3178"/>
        <v>BQ</v>
      </c>
      <c r="H1220" s="6" t="str">
        <f t="shared" si="3179"/>
        <v>1AS15H2754</v>
      </c>
      <c r="I1220" s="6" t="str">
        <f t="shared" si="3180"/>
        <v>BQ</v>
      </c>
      <c r="J1220" s="8" t="s">
        <v>634</v>
      </c>
      <c r="K1220" s="2"/>
      <c r="L1220" s="24" t="s">
        <v>323</v>
      </c>
      <c r="M1220" s="67">
        <v>12</v>
      </c>
      <c r="N1220" s="68">
        <v>2125</v>
      </c>
      <c r="O1220" s="69"/>
      <c r="P1220" s="42" t="s">
        <v>2289</v>
      </c>
      <c r="Q1220" s="24" t="s">
        <v>1717</v>
      </c>
      <c r="R1220" s="6" t="str">
        <f t="shared" si="3181"/>
        <v>1AS15H2754BQD</v>
      </c>
      <c r="S1220" s="7" t="str">
        <f t="shared" si="3199"/>
        <v>NOCH NICHT AKTUELL</v>
      </c>
      <c r="T1220" s="1" t="str">
        <f>IF(H1220=H1217,IF(I1220=I1217,"IndizeNeu (Spalte J, K)",IF(K1220&lt;&gt;"","Neue Variant","")),IF(K1220&lt;&gt;"","Neue Variant",""))</f>
        <v/>
      </c>
      <c r="U1220" s="8"/>
      <c r="V1220" s="8"/>
      <c r="W1220" s="26"/>
      <c r="X1220" s="22"/>
      <c r="Y1220" s="4" t="s">
        <v>566</v>
      </c>
      <c r="Z1220" s="4" t="s">
        <v>374</v>
      </c>
      <c r="AA1220" s="4" t="s">
        <v>374</v>
      </c>
      <c r="AB1220" s="32"/>
      <c r="AC1220" s="173"/>
      <c r="AD1220" s="165"/>
      <c r="AE1220" s="165"/>
      <c r="AF1220" s="165"/>
      <c r="AG1220" s="171"/>
      <c r="AH1220" s="171"/>
      <c r="AI1220" s="171"/>
      <c r="AJ1220" s="172"/>
      <c r="AK1220" s="172"/>
      <c r="AL1220" s="172"/>
      <c r="AM1220" s="165"/>
      <c r="AN1220" s="173"/>
      <c r="AO1220" s="173"/>
      <c r="AP1220" s="173"/>
      <c r="AQ1220" s="173"/>
      <c r="AR1220" s="173"/>
      <c r="AS1220" s="173"/>
      <c r="AT1220" s="173"/>
      <c r="AU1220" s="173"/>
      <c r="AV1220" s="173"/>
      <c r="AW1220" s="173"/>
      <c r="AX1220" s="173"/>
      <c r="AY1220" s="173"/>
      <c r="AZ1220" s="173"/>
      <c r="BA1220" s="173"/>
      <c r="BB1220" s="173"/>
      <c r="BC1220" s="173"/>
      <c r="BD1220" s="173"/>
      <c r="BE1220" s="173"/>
      <c r="BF1220" s="173"/>
      <c r="BG1220" s="173"/>
      <c r="BH1220" s="173"/>
      <c r="BI1220" s="173"/>
      <c r="BJ1220" s="173"/>
      <c r="BK1220" s="173"/>
    </row>
    <row r="1221" spans="1:63">
      <c r="A1221" s="2" t="s">
        <v>26</v>
      </c>
      <c r="B1221" s="3" t="s">
        <v>438</v>
      </c>
      <c r="C1221" s="4"/>
      <c r="D1221" s="4" t="s">
        <v>374</v>
      </c>
      <c r="E1221" s="135" t="str">
        <f t="shared" si="3113"/>
        <v xml:space="preserve">                                              </v>
      </c>
      <c r="F1221" s="6" t="str">
        <f t="shared" ref="F1221:F1230" si="3256">LEFT(Q1221,11)</f>
        <v>5H2_970_754</v>
      </c>
      <c r="G1221" s="6" t="str">
        <f t="shared" ref="G1221:G1230" si="3257">IF(LEN(Q1221)=11,0,MID(Q1221,13,2))</f>
        <v>BR</v>
      </c>
      <c r="H1221" s="6" t="str">
        <f t="shared" ref="H1221:H1230" si="3258">CONCATENATE(IF(MID(Q1221,5,3)="970","1AS1"),LEFT(F1221,3),RIGHT(F1221,3))</f>
        <v>1AS15H2754</v>
      </c>
      <c r="I1221" s="6" t="str">
        <f t="shared" ref="I1221:I1230" si="3259">IF(G1221=0,"00",IF(LEN(G1221)=1,CONCATENATE(G1221,0),G1221))</f>
        <v>BR</v>
      </c>
      <c r="J1221" s="8" t="s">
        <v>498</v>
      </c>
      <c r="K1221" s="2"/>
      <c r="L1221" s="24" t="s">
        <v>316</v>
      </c>
      <c r="M1221" s="67"/>
      <c r="N1221" s="68">
        <v>2148</v>
      </c>
      <c r="O1221" s="69"/>
      <c r="P1221" s="42" t="s">
        <v>2209</v>
      </c>
      <c r="Q1221" s="24" t="s">
        <v>2064</v>
      </c>
      <c r="R1221" s="6" t="str">
        <f t="shared" ref="R1221:R1230" si="3260">IF(J1221&lt;&gt;"",CONCATENATE(H1221,I1221,J1221),CONCATENATE(H1221,I1221,K1221))</f>
        <v>1AS15H2754BRA</v>
      </c>
      <c r="S1221" s="7" t="str">
        <f t="shared" si="3199"/>
        <v>NOCH NICHT AKTUELL</v>
      </c>
      <c r="T1221" s="1" t="str">
        <f t="shared" ref="T1221:T1230" si="3261">IF(H1221=H1220,IF(I1221=I1220,"IndizeNeu (Spalte J, K)",IF(K1221&lt;&gt;"","Neue Variant","")),IF(K1221&lt;&gt;"","Neue Variant",""))</f>
        <v/>
      </c>
      <c r="U1221" s="8"/>
      <c r="V1221" s="8"/>
      <c r="W1221" s="26"/>
      <c r="X1221" s="22"/>
      <c r="Y1221" s="4" t="s">
        <v>566</v>
      </c>
      <c r="Z1221" s="4" t="s">
        <v>374</v>
      </c>
      <c r="AA1221" s="4" t="s">
        <v>374</v>
      </c>
      <c r="AB1221" s="32"/>
      <c r="AC1221" s="173"/>
      <c r="AD1221" s="165"/>
      <c r="AE1221" s="165"/>
      <c r="AF1221" s="165"/>
      <c r="AG1221" s="171"/>
      <c r="AH1221" s="171"/>
      <c r="AI1221" s="171"/>
      <c r="AJ1221" s="172"/>
      <c r="AK1221" s="172"/>
      <c r="AL1221" s="172"/>
      <c r="AM1221" s="165"/>
      <c r="AN1221" s="173"/>
      <c r="AO1221" s="173"/>
      <c r="AP1221" s="173"/>
      <c r="AQ1221" s="173"/>
      <c r="AR1221" s="173"/>
      <c r="AS1221" s="173"/>
      <c r="AT1221" s="173"/>
      <c r="AU1221" s="173"/>
      <c r="AV1221" s="173"/>
      <c r="AW1221" s="173"/>
      <c r="AX1221" s="173"/>
      <c r="AY1221" s="173"/>
      <c r="AZ1221" s="173"/>
      <c r="BA1221" s="173"/>
      <c r="BB1221" s="173"/>
      <c r="BC1221" s="173"/>
      <c r="BD1221" s="173"/>
      <c r="BE1221" s="173"/>
      <c r="BF1221" s="173"/>
      <c r="BG1221" s="173"/>
      <c r="BH1221" s="173"/>
      <c r="BI1221" s="173"/>
      <c r="BJ1221" s="173"/>
      <c r="BK1221" s="173"/>
    </row>
    <row r="1222" spans="1:63">
      <c r="A1222" s="2" t="s">
        <v>26</v>
      </c>
      <c r="B1222" s="3" t="s">
        <v>438</v>
      </c>
      <c r="C1222" s="4"/>
      <c r="D1222" s="4" t="s">
        <v>374</v>
      </c>
      <c r="E1222" s="135" t="str">
        <f t="shared" si="3113"/>
        <v xml:space="preserve">  VTC1,                                           </v>
      </c>
      <c r="F1222" s="6" t="str">
        <f t="shared" si="3256"/>
        <v>5H2_970_754</v>
      </c>
      <c r="G1222" s="6" t="str">
        <f t="shared" si="3257"/>
        <v>BS</v>
      </c>
      <c r="H1222" s="6" t="str">
        <f t="shared" si="3258"/>
        <v>1AS15H2754</v>
      </c>
      <c r="I1222" s="6" t="str">
        <f t="shared" si="3259"/>
        <v>BS</v>
      </c>
      <c r="J1222" s="8" t="s">
        <v>498</v>
      </c>
      <c r="K1222" s="2"/>
      <c r="L1222" s="24" t="s">
        <v>1312</v>
      </c>
      <c r="M1222" s="67"/>
      <c r="N1222" s="68">
        <v>2148</v>
      </c>
      <c r="O1222" s="69"/>
      <c r="P1222" s="42" t="s">
        <v>2209</v>
      </c>
      <c r="Q1222" s="24" t="s">
        <v>2065</v>
      </c>
      <c r="R1222" s="6" t="str">
        <f t="shared" si="3260"/>
        <v>1AS15H2754BSA</v>
      </c>
      <c r="S1222" s="7" t="str">
        <f t="shared" si="3199"/>
        <v>NOCH NICHT AKTUELL</v>
      </c>
      <c r="T1222" s="1" t="str">
        <f t="shared" si="3261"/>
        <v/>
      </c>
      <c r="U1222" s="8"/>
      <c r="V1222" s="8"/>
      <c r="W1222" s="26"/>
      <c r="X1222" s="22"/>
      <c r="Y1222" s="4" t="s">
        <v>374</v>
      </c>
      <c r="Z1222" s="4" t="s">
        <v>374</v>
      </c>
      <c r="AA1222" s="4" t="s">
        <v>374</v>
      </c>
      <c r="AB1222" s="32"/>
      <c r="AC1222" s="173"/>
      <c r="AD1222" s="165" t="s">
        <v>374</v>
      </c>
      <c r="AE1222" s="165"/>
      <c r="AF1222" s="165"/>
      <c r="AG1222" s="171"/>
      <c r="AH1222" s="171"/>
      <c r="AI1222" s="171"/>
      <c r="AJ1222" s="172"/>
      <c r="AK1222" s="172"/>
      <c r="AL1222" s="172"/>
      <c r="AM1222" s="165"/>
      <c r="AN1222" s="173"/>
      <c r="AO1222" s="173"/>
      <c r="AP1222" s="173"/>
      <c r="AQ1222" s="173"/>
      <c r="AR1222" s="173"/>
      <c r="AS1222" s="173"/>
      <c r="AT1222" s="173"/>
      <c r="AU1222" s="173"/>
      <c r="AV1222" s="173"/>
      <c r="AW1222" s="173"/>
      <c r="AX1222" s="173"/>
      <c r="AY1222" s="173"/>
      <c r="AZ1222" s="173"/>
      <c r="BA1222" s="173"/>
      <c r="BB1222" s="173"/>
      <c r="BC1222" s="173"/>
      <c r="BD1222" s="173"/>
      <c r="BE1222" s="173"/>
      <c r="BF1222" s="173"/>
      <c r="BG1222" s="173"/>
      <c r="BH1222" s="173"/>
      <c r="BI1222" s="173"/>
      <c r="BJ1222" s="173"/>
      <c r="BK1222" s="173"/>
    </row>
    <row r="1223" spans="1:63">
      <c r="A1223" s="2" t="s">
        <v>26</v>
      </c>
      <c r="B1223" s="3" t="s">
        <v>438</v>
      </c>
      <c r="C1223" s="4"/>
      <c r="D1223" s="4" t="s">
        <v>374</v>
      </c>
      <c r="E1223" s="135" t="str">
        <f t="shared" si="3113"/>
        <v xml:space="preserve">                                              </v>
      </c>
      <c r="F1223" s="6" t="str">
        <f t="shared" si="3256"/>
        <v>5H2_970_754</v>
      </c>
      <c r="G1223" s="6" t="str">
        <f t="shared" si="3257"/>
        <v>BT</v>
      </c>
      <c r="H1223" s="6" t="str">
        <f t="shared" si="3258"/>
        <v>1AS15H2754</v>
      </c>
      <c r="I1223" s="6" t="str">
        <f t="shared" si="3259"/>
        <v>BT</v>
      </c>
      <c r="J1223" s="8" t="s">
        <v>498</v>
      </c>
      <c r="K1223" s="2"/>
      <c r="L1223" s="24" t="s">
        <v>910</v>
      </c>
      <c r="M1223" s="67"/>
      <c r="N1223" s="68">
        <v>2148</v>
      </c>
      <c r="O1223" s="69"/>
      <c r="P1223" s="42" t="s">
        <v>2209</v>
      </c>
      <c r="Q1223" s="24" t="s">
        <v>2066</v>
      </c>
      <c r="R1223" s="6" t="str">
        <f t="shared" si="3260"/>
        <v>1AS15H2754BTA</v>
      </c>
      <c r="S1223" s="7" t="str">
        <f t="shared" ref="S1223:S1230" si="3262">IF(N1223="-","KEIN LIEFERUMFANG",IF(AND(N1223&lt;=S$3,O1223=""),"AKTUELL",IF(O1223=N1223-1,"KEIN SERIENEINSATZ",IF(N1223&gt;S$3,"NOCH NICHT AKTUELL",IF(AND(N1223&lt;S$3,O1223&lt;S$3),"NICHT AKTUELL",IF(N1223&lt;=S$3,"AKTUELL"))))))</f>
        <v>NOCH NICHT AKTUELL</v>
      </c>
      <c r="T1223" s="1" t="str">
        <f t="shared" si="3261"/>
        <v/>
      </c>
      <c r="U1223" s="8"/>
      <c r="V1223" s="8"/>
      <c r="W1223" s="26"/>
      <c r="X1223" s="22"/>
      <c r="Y1223" s="4" t="s">
        <v>566</v>
      </c>
      <c r="Z1223" s="4" t="s">
        <v>374</v>
      </c>
      <c r="AA1223" s="4" t="s">
        <v>374</v>
      </c>
      <c r="AB1223" s="32"/>
      <c r="AC1223" s="173"/>
      <c r="AD1223" s="165"/>
      <c r="AE1223" s="165"/>
      <c r="AF1223" s="165"/>
      <c r="AG1223" s="171"/>
      <c r="AH1223" s="171"/>
      <c r="AI1223" s="171"/>
      <c r="AJ1223" s="172"/>
      <c r="AK1223" s="172"/>
      <c r="AL1223" s="172"/>
      <c r="AM1223" s="165"/>
      <c r="AN1223" s="173"/>
      <c r="AO1223" s="173"/>
      <c r="AP1223" s="173"/>
      <c r="AQ1223" s="173"/>
      <c r="AR1223" s="173"/>
      <c r="AS1223" s="173"/>
      <c r="AT1223" s="173"/>
      <c r="AU1223" s="173"/>
      <c r="AV1223" s="173"/>
      <c r="AW1223" s="173"/>
      <c r="AX1223" s="173"/>
      <c r="AY1223" s="173"/>
      <c r="AZ1223" s="173"/>
      <c r="BA1223" s="173"/>
      <c r="BB1223" s="173"/>
      <c r="BC1223" s="173"/>
      <c r="BD1223" s="173"/>
      <c r="BE1223" s="173"/>
      <c r="BF1223" s="173"/>
      <c r="BG1223" s="173"/>
      <c r="BH1223" s="173"/>
      <c r="BI1223" s="173"/>
      <c r="BJ1223" s="173"/>
      <c r="BK1223" s="173"/>
    </row>
    <row r="1224" spans="1:63">
      <c r="A1224" s="2" t="s">
        <v>26</v>
      </c>
      <c r="B1224" s="3" t="s">
        <v>438</v>
      </c>
      <c r="C1224" s="4"/>
      <c r="D1224" s="4" t="s">
        <v>374</v>
      </c>
      <c r="E1224" s="135" t="str">
        <f t="shared" si="3113"/>
        <v xml:space="preserve">                                              </v>
      </c>
      <c r="F1224" s="6" t="str">
        <f t="shared" si="3256"/>
        <v>5H2_970_754</v>
      </c>
      <c r="G1224" s="6" t="str">
        <f t="shared" si="3257"/>
        <v>CA</v>
      </c>
      <c r="H1224" s="6" t="str">
        <f t="shared" si="3258"/>
        <v>1AS15H2754</v>
      </c>
      <c r="I1224" s="6" t="str">
        <f t="shared" si="3259"/>
        <v>CA</v>
      </c>
      <c r="J1224" s="8" t="s">
        <v>498</v>
      </c>
      <c r="K1224" s="2"/>
      <c r="L1224" s="24" t="s">
        <v>317</v>
      </c>
      <c r="M1224" s="67"/>
      <c r="N1224" s="68">
        <v>2148</v>
      </c>
      <c r="O1224" s="69"/>
      <c r="P1224" s="42" t="s">
        <v>2209</v>
      </c>
      <c r="Q1224" s="24" t="s">
        <v>2067</v>
      </c>
      <c r="R1224" s="6" t="str">
        <f t="shared" si="3260"/>
        <v>1AS15H2754CAA</v>
      </c>
      <c r="S1224" s="7" t="str">
        <f t="shared" si="3262"/>
        <v>NOCH NICHT AKTUELL</v>
      </c>
      <c r="T1224" s="1" t="str">
        <f t="shared" si="3261"/>
        <v/>
      </c>
      <c r="U1224" s="8"/>
      <c r="V1224" s="8" t="s">
        <v>508</v>
      </c>
      <c r="W1224" s="26"/>
      <c r="X1224" s="22"/>
      <c r="Y1224" s="4" t="s">
        <v>566</v>
      </c>
      <c r="Z1224" s="4" t="s">
        <v>374</v>
      </c>
      <c r="AA1224" s="4" t="s">
        <v>374</v>
      </c>
      <c r="AB1224" s="32"/>
      <c r="AC1224" s="173"/>
      <c r="AD1224" s="165"/>
      <c r="AE1224" s="165"/>
      <c r="AF1224" s="165"/>
      <c r="AG1224" s="171"/>
      <c r="AH1224" s="171"/>
      <c r="AI1224" s="171"/>
      <c r="AJ1224" s="172"/>
      <c r="AK1224" s="172"/>
      <c r="AL1224" s="172"/>
      <c r="AM1224" s="165"/>
      <c r="AN1224" s="173"/>
      <c r="AO1224" s="173"/>
      <c r="AP1224" s="173"/>
      <c r="AQ1224" s="173"/>
      <c r="AR1224" s="173"/>
      <c r="AS1224" s="173"/>
      <c r="AT1224" s="173"/>
      <c r="AU1224" s="173"/>
      <c r="AV1224" s="173"/>
      <c r="AW1224" s="173"/>
      <c r="AX1224" s="173"/>
      <c r="AY1224" s="173"/>
      <c r="AZ1224" s="173"/>
      <c r="BA1224" s="173"/>
      <c r="BB1224" s="173"/>
      <c r="BC1224" s="173"/>
      <c r="BD1224" s="173"/>
      <c r="BE1224" s="173"/>
      <c r="BF1224" s="173"/>
      <c r="BG1224" s="173"/>
      <c r="BH1224" s="173"/>
      <c r="BI1224" s="173"/>
      <c r="BJ1224" s="173"/>
      <c r="BK1224" s="173"/>
    </row>
    <row r="1225" spans="1:63">
      <c r="A1225" s="2" t="s">
        <v>26</v>
      </c>
      <c r="B1225" s="3" t="s">
        <v>438</v>
      </c>
      <c r="C1225" s="4"/>
      <c r="D1225" s="4" t="s">
        <v>374</v>
      </c>
      <c r="E1225" s="135" t="str">
        <f t="shared" si="3113"/>
        <v xml:space="preserve">  VTC1,                                           </v>
      </c>
      <c r="F1225" s="6" t="str">
        <f t="shared" si="3256"/>
        <v>5H2_970_754</v>
      </c>
      <c r="G1225" s="6" t="str">
        <f t="shared" si="3257"/>
        <v>CB</v>
      </c>
      <c r="H1225" s="6" t="str">
        <f t="shared" si="3258"/>
        <v>1AS15H2754</v>
      </c>
      <c r="I1225" s="6" t="str">
        <f t="shared" si="3259"/>
        <v>CB</v>
      </c>
      <c r="J1225" s="8" t="s">
        <v>498</v>
      </c>
      <c r="K1225" s="2"/>
      <c r="L1225" s="24" t="s">
        <v>318</v>
      </c>
      <c r="M1225" s="67"/>
      <c r="N1225" s="68">
        <v>2148</v>
      </c>
      <c r="O1225" s="69"/>
      <c r="P1225" s="42" t="s">
        <v>2209</v>
      </c>
      <c r="Q1225" s="24" t="s">
        <v>2068</v>
      </c>
      <c r="R1225" s="6" t="str">
        <f t="shared" si="3260"/>
        <v>1AS15H2754CBA</v>
      </c>
      <c r="S1225" s="7" t="str">
        <f t="shared" si="3262"/>
        <v>NOCH NICHT AKTUELL</v>
      </c>
      <c r="T1225" s="1" t="str">
        <f t="shared" si="3261"/>
        <v/>
      </c>
      <c r="U1225" s="8"/>
      <c r="V1225" s="8"/>
      <c r="W1225" s="26"/>
      <c r="X1225" s="22"/>
      <c r="Y1225" s="4" t="s">
        <v>374</v>
      </c>
      <c r="Z1225" s="4" t="s">
        <v>374</v>
      </c>
      <c r="AA1225" s="4" t="s">
        <v>374</v>
      </c>
      <c r="AB1225" s="32"/>
      <c r="AC1225" s="173"/>
      <c r="AD1225" s="165" t="s">
        <v>374</v>
      </c>
      <c r="AE1225" s="165"/>
      <c r="AF1225" s="165"/>
      <c r="AG1225" s="171"/>
      <c r="AH1225" s="171"/>
      <c r="AI1225" s="171"/>
      <c r="AJ1225" s="172"/>
      <c r="AK1225" s="172"/>
      <c r="AL1225" s="172"/>
      <c r="AM1225" s="165"/>
      <c r="AN1225" s="173"/>
      <c r="AO1225" s="173"/>
      <c r="AP1225" s="173"/>
      <c r="AQ1225" s="173"/>
      <c r="AR1225" s="173"/>
      <c r="AS1225" s="173"/>
      <c r="AT1225" s="173"/>
      <c r="AU1225" s="173"/>
      <c r="AV1225" s="173"/>
      <c r="AW1225" s="173"/>
      <c r="AX1225" s="173"/>
      <c r="AY1225" s="173"/>
      <c r="AZ1225" s="173"/>
      <c r="BA1225" s="173"/>
      <c r="BB1225" s="173"/>
      <c r="BC1225" s="173"/>
      <c r="BD1225" s="173"/>
      <c r="BE1225" s="173"/>
      <c r="BF1225" s="173"/>
      <c r="BG1225" s="173"/>
      <c r="BH1225" s="173"/>
      <c r="BI1225" s="173"/>
      <c r="BJ1225" s="173"/>
      <c r="BK1225" s="173"/>
    </row>
    <row r="1226" spans="1:63">
      <c r="A1226" s="2" t="s">
        <v>26</v>
      </c>
      <c r="B1226" s="3" t="s">
        <v>438</v>
      </c>
      <c r="C1226" s="4"/>
      <c r="D1226" s="4" t="s">
        <v>374</v>
      </c>
      <c r="E1226" s="135" t="str">
        <f t="shared" si="3113"/>
        <v xml:space="preserve">                                              </v>
      </c>
      <c r="F1226" s="6" t="str">
        <f t="shared" si="3256"/>
        <v>5H2_970_754</v>
      </c>
      <c r="G1226" s="6" t="str">
        <f t="shared" si="3257"/>
        <v>CC</v>
      </c>
      <c r="H1226" s="6" t="str">
        <f t="shared" si="3258"/>
        <v>1AS15H2754</v>
      </c>
      <c r="I1226" s="6" t="str">
        <f t="shared" si="3259"/>
        <v>CC</v>
      </c>
      <c r="J1226" s="8" t="s">
        <v>498</v>
      </c>
      <c r="K1226" s="2"/>
      <c r="L1226" s="24" t="s">
        <v>319</v>
      </c>
      <c r="M1226" s="67"/>
      <c r="N1226" s="68">
        <v>2148</v>
      </c>
      <c r="O1226" s="69"/>
      <c r="P1226" s="42" t="s">
        <v>2209</v>
      </c>
      <c r="Q1226" s="24" t="s">
        <v>2069</v>
      </c>
      <c r="R1226" s="6" t="str">
        <f t="shared" si="3260"/>
        <v>1AS15H2754CCA</v>
      </c>
      <c r="S1226" s="7" t="str">
        <f t="shared" si="3262"/>
        <v>NOCH NICHT AKTUELL</v>
      </c>
      <c r="T1226" s="1" t="str">
        <f t="shared" si="3261"/>
        <v/>
      </c>
      <c r="U1226" s="8"/>
      <c r="V1226" s="8"/>
      <c r="W1226" s="26"/>
      <c r="X1226" s="22"/>
      <c r="Y1226" s="4" t="s">
        <v>566</v>
      </c>
      <c r="Z1226" s="4" t="s">
        <v>374</v>
      </c>
      <c r="AA1226" s="4" t="s">
        <v>374</v>
      </c>
      <c r="AB1226" s="32"/>
      <c r="AC1226" s="173"/>
      <c r="AD1226" s="165"/>
      <c r="AE1226" s="165"/>
      <c r="AF1226" s="165"/>
      <c r="AG1226" s="171"/>
      <c r="AH1226" s="171"/>
      <c r="AI1226" s="171"/>
      <c r="AJ1226" s="172"/>
      <c r="AK1226" s="172"/>
      <c r="AL1226" s="172"/>
      <c r="AM1226" s="165"/>
      <c r="AN1226" s="173"/>
      <c r="AO1226" s="173"/>
      <c r="AP1226" s="173"/>
      <c r="AQ1226" s="173"/>
      <c r="AR1226" s="173"/>
      <c r="AS1226" s="173"/>
      <c r="AT1226" s="173"/>
      <c r="AU1226" s="173"/>
      <c r="AV1226" s="173"/>
      <c r="AW1226" s="173"/>
      <c r="AX1226" s="173"/>
      <c r="AY1226" s="173"/>
      <c r="AZ1226" s="173"/>
      <c r="BA1226" s="173"/>
      <c r="BB1226" s="173"/>
      <c r="BC1226" s="173"/>
      <c r="BD1226" s="173"/>
      <c r="BE1226" s="173"/>
      <c r="BF1226" s="173"/>
      <c r="BG1226" s="173"/>
      <c r="BH1226" s="173"/>
      <c r="BI1226" s="173"/>
      <c r="BJ1226" s="173"/>
      <c r="BK1226" s="173"/>
    </row>
    <row r="1227" spans="1:63">
      <c r="A1227" s="2" t="s">
        <v>26</v>
      </c>
      <c r="B1227" s="3" t="s">
        <v>438</v>
      </c>
      <c r="C1227" s="4"/>
      <c r="D1227" s="4" t="s">
        <v>374</v>
      </c>
      <c r="E1227" s="135" t="str">
        <f t="shared" si="3113"/>
        <v xml:space="preserve">  VTC1,                                           </v>
      </c>
      <c r="F1227" s="6" t="str">
        <f t="shared" si="3256"/>
        <v>5H2_970_754</v>
      </c>
      <c r="G1227" s="6" t="str">
        <f t="shared" si="3257"/>
        <v>CD</v>
      </c>
      <c r="H1227" s="6" t="str">
        <f t="shared" si="3258"/>
        <v>1AS15H2754</v>
      </c>
      <c r="I1227" s="6" t="str">
        <f t="shared" si="3259"/>
        <v>CD</v>
      </c>
      <c r="J1227" s="8" t="s">
        <v>498</v>
      </c>
      <c r="K1227" s="2"/>
      <c r="L1227" s="24" t="s">
        <v>1718</v>
      </c>
      <c r="M1227" s="67"/>
      <c r="N1227" s="68">
        <v>2148</v>
      </c>
      <c r="O1227" s="69"/>
      <c r="P1227" s="42" t="s">
        <v>2209</v>
      </c>
      <c r="Q1227" s="24" t="s">
        <v>2070</v>
      </c>
      <c r="R1227" s="6" t="str">
        <f t="shared" si="3260"/>
        <v>1AS15H2754CDA</v>
      </c>
      <c r="S1227" s="7" t="str">
        <f t="shared" si="3262"/>
        <v>NOCH NICHT AKTUELL</v>
      </c>
      <c r="T1227" s="1" t="str">
        <f t="shared" si="3261"/>
        <v/>
      </c>
      <c r="U1227" s="8"/>
      <c r="V1227" s="8"/>
      <c r="W1227" s="26"/>
      <c r="X1227" s="22"/>
      <c r="Y1227" s="4" t="s">
        <v>374</v>
      </c>
      <c r="Z1227" s="4" t="s">
        <v>374</v>
      </c>
      <c r="AA1227" s="4" t="s">
        <v>374</v>
      </c>
      <c r="AB1227" s="32"/>
      <c r="AC1227" s="173"/>
      <c r="AD1227" s="165" t="s">
        <v>374</v>
      </c>
      <c r="AE1227" s="165"/>
      <c r="AF1227" s="165"/>
      <c r="AG1227" s="171"/>
      <c r="AH1227" s="171"/>
      <c r="AI1227" s="171"/>
      <c r="AJ1227" s="172"/>
      <c r="AK1227" s="172"/>
      <c r="AL1227" s="172"/>
      <c r="AM1227" s="165"/>
      <c r="AN1227" s="173"/>
      <c r="AO1227" s="173"/>
      <c r="AP1227" s="173"/>
      <c r="AQ1227" s="173"/>
      <c r="AR1227" s="173"/>
      <c r="AS1227" s="173"/>
      <c r="AT1227" s="173"/>
      <c r="AU1227" s="173"/>
      <c r="AV1227" s="173"/>
      <c r="AW1227" s="173"/>
      <c r="AX1227" s="173"/>
      <c r="AY1227" s="173"/>
      <c r="AZ1227" s="173"/>
      <c r="BA1227" s="173"/>
      <c r="BB1227" s="173"/>
      <c r="BC1227" s="173"/>
      <c r="BD1227" s="173"/>
      <c r="BE1227" s="173"/>
      <c r="BF1227" s="173"/>
      <c r="BG1227" s="173"/>
      <c r="BH1227" s="173"/>
      <c r="BI1227" s="173"/>
      <c r="BJ1227" s="173"/>
      <c r="BK1227" s="173"/>
    </row>
    <row r="1228" spans="1:63">
      <c r="A1228" s="2" t="s">
        <v>26</v>
      </c>
      <c r="B1228" s="3" t="s">
        <v>438</v>
      </c>
      <c r="C1228" s="4"/>
      <c r="D1228" s="4" t="s">
        <v>374</v>
      </c>
      <c r="E1228" s="135" t="str">
        <f t="shared" si="3113"/>
        <v xml:space="preserve">                                              </v>
      </c>
      <c r="F1228" s="6" t="str">
        <f t="shared" si="3256"/>
        <v>5H2_970_754</v>
      </c>
      <c r="G1228" s="6" t="str">
        <f t="shared" si="3257"/>
        <v>CE</v>
      </c>
      <c r="H1228" s="6" t="str">
        <f t="shared" si="3258"/>
        <v>1AS15H2754</v>
      </c>
      <c r="I1228" s="6" t="str">
        <f t="shared" si="3259"/>
        <v>CE</v>
      </c>
      <c r="J1228" s="8" t="s">
        <v>498</v>
      </c>
      <c r="K1228" s="2"/>
      <c r="L1228" s="24" t="s">
        <v>1719</v>
      </c>
      <c r="M1228" s="67"/>
      <c r="N1228" s="68">
        <v>2148</v>
      </c>
      <c r="O1228" s="69"/>
      <c r="P1228" s="42" t="s">
        <v>2209</v>
      </c>
      <c r="Q1228" s="24" t="s">
        <v>2071</v>
      </c>
      <c r="R1228" s="6" t="str">
        <f t="shared" si="3260"/>
        <v>1AS15H2754CEA</v>
      </c>
      <c r="S1228" s="7" t="str">
        <f t="shared" si="3262"/>
        <v>NOCH NICHT AKTUELL</v>
      </c>
      <c r="T1228" s="1" t="str">
        <f t="shared" si="3261"/>
        <v/>
      </c>
      <c r="U1228" s="8"/>
      <c r="V1228" s="8"/>
      <c r="W1228" s="26"/>
      <c r="X1228" s="22"/>
      <c r="Y1228" s="4" t="s">
        <v>566</v>
      </c>
      <c r="Z1228" s="4" t="s">
        <v>374</v>
      </c>
      <c r="AA1228" s="4" t="s">
        <v>374</v>
      </c>
      <c r="AB1228" s="32"/>
      <c r="AC1228" s="173"/>
      <c r="AD1228" s="165"/>
      <c r="AE1228" s="165"/>
      <c r="AF1228" s="165"/>
      <c r="AG1228" s="171"/>
      <c r="AH1228" s="171"/>
      <c r="AI1228" s="171"/>
      <c r="AJ1228" s="172"/>
      <c r="AK1228" s="172"/>
      <c r="AL1228" s="172"/>
      <c r="AM1228" s="165"/>
      <c r="AN1228" s="173"/>
      <c r="AO1228" s="173"/>
      <c r="AP1228" s="173"/>
      <c r="AQ1228" s="173"/>
      <c r="AR1228" s="173"/>
      <c r="AS1228" s="173"/>
      <c r="AT1228" s="173"/>
      <c r="AU1228" s="173"/>
      <c r="AV1228" s="173"/>
      <c r="AW1228" s="173"/>
      <c r="AX1228" s="173"/>
      <c r="AY1228" s="173"/>
      <c r="AZ1228" s="173"/>
      <c r="BA1228" s="173"/>
      <c r="BB1228" s="173"/>
      <c r="BC1228" s="173"/>
      <c r="BD1228" s="173"/>
      <c r="BE1228" s="173"/>
      <c r="BF1228" s="173"/>
      <c r="BG1228" s="173"/>
      <c r="BH1228" s="173"/>
      <c r="BI1228" s="173"/>
      <c r="BJ1228" s="173"/>
      <c r="BK1228" s="173"/>
    </row>
    <row r="1229" spans="1:63">
      <c r="A1229" s="2" t="s">
        <v>26</v>
      </c>
      <c r="B1229" s="3" t="s">
        <v>438</v>
      </c>
      <c r="C1229" s="4"/>
      <c r="D1229" s="4" t="s">
        <v>374</v>
      </c>
      <c r="E1229" s="135" t="str">
        <f t="shared" si="3113"/>
        <v xml:space="preserve">  VTC1,                                           </v>
      </c>
      <c r="F1229" s="6" t="str">
        <f t="shared" si="3256"/>
        <v>5H2_970_754</v>
      </c>
      <c r="G1229" s="6" t="str">
        <f t="shared" si="3257"/>
        <v>CF</v>
      </c>
      <c r="H1229" s="6" t="str">
        <f t="shared" si="3258"/>
        <v>1AS15H2754</v>
      </c>
      <c r="I1229" s="6" t="str">
        <f t="shared" si="3259"/>
        <v>CF</v>
      </c>
      <c r="J1229" s="8" t="s">
        <v>498</v>
      </c>
      <c r="K1229" s="2"/>
      <c r="L1229" s="24" t="s">
        <v>322</v>
      </c>
      <c r="M1229" s="67"/>
      <c r="N1229" s="68">
        <v>2148</v>
      </c>
      <c r="O1229" s="69"/>
      <c r="P1229" s="42" t="s">
        <v>2209</v>
      </c>
      <c r="Q1229" s="24" t="s">
        <v>2072</v>
      </c>
      <c r="R1229" s="6" t="str">
        <f t="shared" si="3260"/>
        <v>1AS15H2754CFA</v>
      </c>
      <c r="S1229" s="7" t="str">
        <f t="shared" si="3262"/>
        <v>NOCH NICHT AKTUELL</v>
      </c>
      <c r="T1229" s="1" t="str">
        <f t="shared" si="3261"/>
        <v/>
      </c>
      <c r="U1229" s="8"/>
      <c r="V1229" s="8"/>
      <c r="W1229" s="26"/>
      <c r="X1229" s="22"/>
      <c r="Y1229" s="4" t="s">
        <v>374</v>
      </c>
      <c r="Z1229" s="4" t="s">
        <v>374</v>
      </c>
      <c r="AA1229" s="4" t="s">
        <v>374</v>
      </c>
      <c r="AB1229" s="32"/>
      <c r="AC1229" s="173"/>
      <c r="AD1229" s="165" t="s">
        <v>374</v>
      </c>
      <c r="AE1229" s="165"/>
      <c r="AF1229" s="165"/>
      <c r="AG1229" s="171"/>
      <c r="AH1229" s="171"/>
      <c r="AI1229" s="171"/>
      <c r="AJ1229" s="172"/>
      <c r="AK1229" s="172"/>
      <c r="AL1229" s="172"/>
      <c r="AM1229" s="165"/>
      <c r="AN1229" s="173"/>
      <c r="AO1229" s="173"/>
      <c r="AP1229" s="173"/>
      <c r="AQ1229" s="173"/>
      <c r="AR1229" s="173"/>
      <c r="AS1229" s="173"/>
      <c r="AT1229" s="173"/>
      <c r="AU1229" s="173"/>
      <c r="AV1229" s="173"/>
      <c r="AW1229" s="173"/>
      <c r="AX1229" s="173"/>
      <c r="AY1229" s="173"/>
      <c r="AZ1229" s="173"/>
      <c r="BA1229" s="173"/>
      <c r="BB1229" s="173"/>
      <c r="BC1229" s="173"/>
      <c r="BD1229" s="173"/>
      <c r="BE1229" s="173"/>
      <c r="BF1229" s="173"/>
      <c r="BG1229" s="173"/>
      <c r="BH1229" s="173"/>
      <c r="BI1229" s="173"/>
      <c r="BJ1229" s="173"/>
      <c r="BK1229" s="173"/>
    </row>
    <row r="1230" spans="1:63">
      <c r="A1230" s="2" t="s">
        <v>26</v>
      </c>
      <c r="B1230" s="3" t="s">
        <v>438</v>
      </c>
      <c r="C1230" s="4"/>
      <c r="D1230" s="4" t="s">
        <v>374</v>
      </c>
      <c r="E1230" s="135" t="str">
        <f t="shared" si="3113"/>
        <v xml:space="preserve">                                              </v>
      </c>
      <c r="F1230" s="6" t="str">
        <f t="shared" si="3256"/>
        <v>5H2_970_754</v>
      </c>
      <c r="G1230" s="6" t="str">
        <f t="shared" si="3257"/>
        <v>CG</v>
      </c>
      <c r="H1230" s="6" t="str">
        <f t="shared" si="3258"/>
        <v>1AS15H2754</v>
      </c>
      <c r="I1230" s="6" t="str">
        <f t="shared" si="3259"/>
        <v>CG</v>
      </c>
      <c r="J1230" s="8" t="s">
        <v>498</v>
      </c>
      <c r="K1230" s="2"/>
      <c r="L1230" s="24" t="s">
        <v>323</v>
      </c>
      <c r="M1230" s="67"/>
      <c r="N1230" s="68">
        <v>2148</v>
      </c>
      <c r="O1230" s="69"/>
      <c r="P1230" s="42" t="s">
        <v>2209</v>
      </c>
      <c r="Q1230" s="24" t="s">
        <v>2073</v>
      </c>
      <c r="R1230" s="6" t="str">
        <f t="shared" si="3260"/>
        <v>1AS15H2754CGA</v>
      </c>
      <c r="S1230" s="7" t="str">
        <f t="shared" si="3262"/>
        <v>NOCH NICHT AKTUELL</v>
      </c>
      <c r="T1230" s="1" t="str">
        <f t="shared" si="3261"/>
        <v/>
      </c>
      <c r="U1230" s="8"/>
      <c r="V1230" s="8"/>
      <c r="W1230" s="26"/>
      <c r="X1230" s="22"/>
      <c r="Y1230" s="4" t="s">
        <v>566</v>
      </c>
      <c r="Z1230" s="4" t="s">
        <v>374</v>
      </c>
      <c r="AA1230" s="4" t="s">
        <v>374</v>
      </c>
      <c r="AB1230" s="32"/>
      <c r="AC1230" s="173"/>
      <c r="AD1230" s="165"/>
      <c r="AE1230" s="165"/>
      <c r="AF1230" s="165"/>
      <c r="AG1230" s="171"/>
      <c r="AH1230" s="171"/>
      <c r="AI1230" s="171"/>
      <c r="AJ1230" s="172"/>
      <c r="AK1230" s="172"/>
      <c r="AL1230" s="172"/>
      <c r="AM1230" s="165"/>
      <c r="AN1230" s="173"/>
      <c r="AO1230" s="173"/>
      <c r="AP1230" s="173"/>
      <c r="AQ1230" s="173"/>
      <c r="AR1230" s="173"/>
      <c r="AS1230" s="173"/>
      <c r="AT1230" s="173"/>
      <c r="AU1230" s="173"/>
      <c r="AV1230" s="173"/>
      <c r="AW1230" s="173"/>
      <c r="AX1230" s="173"/>
      <c r="AY1230" s="173"/>
      <c r="AZ1230" s="173"/>
      <c r="BA1230" s="173"/>
      <c r="BB1230" s="173"/>
      <c r="BC1230" s="173"/>
      <c r="BD1230" s="173"/>
      <c r="BE1230" s="173"/>
      <c r="BF1230" s="173"/>
      <c r="BG1230" s="173"/>
      <c r="BH1230" s="173"/>
      <c r="BI1230" s="173"/>
      <c r="BJ1230" s="173"/>
      <c r="BK1230" s="173"/>
    </row>
    <row r="1231" spans="1:63">
      <c r="A1231" s="2" t="s">
        <v>26</v>
      </c>
      <c r="B1231" s="3" t="s">
        <v>443</v>
      </c>
      <c r="C1231" s="4"/>
      <c r="D1231" s="4"/>
      <c r="E1231" s="135" t="str">
        <f t="shared" si="3113"/>
        <v xml:space="preserve">    VTC2,     VTC5,                         VTT2,         </v>
      </c>
      <c r="F1231" s="6" t="str">
        <f t="shared" si="2907"/>
        <v>5H0_970_756</v>
      </c>
      <c r="G1231" s="6">
        <f t="shared" si="2908"/>
        <v>0</v>
      </c>
      <c r="H1231" s="6" t="str">
        <f t="shared" si="2910"/>
        <v>1AS15H0756</v>
      </c>
      <c r="I1231" s="6" t="str">
        <f t="shared" si="2909"/>
        <v>00</v>
      </c>
      <c r="J1231" s="8" t="s">
        <v>498</v>
      </c>
      <c r="K1231" s="2"/>
      <c r="L1231" s="24" t="s">
        <v>324</v>
      </c>
      <c r="M1231" s="67"/>
      <c r="N1231" s="68">
        <v>1934</v>
      </c>
      <c r="O1231" s="69">
        <v>1933</v>
      </c>
      <c r="P1231" s="42" t="s">
        <v>622</v>
      </c>
      <c r="Q1231" s="24" t="s">
        <v>159</v>
      </c>
      <c r="R1231" s="6" t="str">
        <f t="shared" si="3104"/>
        <v>1AS15H075600A</v>
      </c>
      <c r="S1231" s="7" t="str">
        <f t="shared" si="3128"/>
        <v>KEIN SERIENEINSATZ</v>
      </c>
      <c r="T1231" s="1" t="str">
        <f>IF(H1231=H1170,IF(I1231=I1170,"IndizeNeu (Spalte J, K)",IF(K1231&lt;&gt;"","Neue Variant","")),IF(K1231&lt;&gt;"","Neue Variant",""))</f>
        <v/>
      </c>
      <c r="U1231" s="8"/>
      <c r="V1231" s="11"/>
      <c r="W1231" s="25"/>
      <c r="X1231" s="22"/>
      <c r="Y1231" s="4" t="s">
        <v>374</v>
      </c>
      <c r="Z1231" s="4" t="s">
        <v>566</v>
      </c>
      <c r="AA1231" s="4" t="s">
        <v>374</v>
      </c>
      <c r="AB1231" s="32"/>
      <c r="AC1231" s="173"/>
      <c r="AD1231" s="165"/>
      <c r="AE1231" s="165" t="s">
        <v>374</v>
      </c>
      <c r="AF1231" s="165"/>
      <c r="AG1231" s="171"/>
      <c r="AH1231" s="171" t="s">
        <v>374</v>
      </c>
      <c r="AI1231" s="171"/>
      <c r="AJ1231" s="172"/>
      <c r="AK1231" s="172"/>
      <c r="AL1231" s="172"/>
      <c r="AM1231" s="165"/>
      <c r="AN1231" s="173"/>
      <c r="AO1231" s="173"/>
      <c r="AP1231" s="173"/>
      <c r="AQ1231" s="173"/>
      <c r="AR1231" s="173"/>
      <c r="AS1231" s="173"/>
      <c r="AT1231" s="173"/>
      <c r="AU1231" s="173"/>
      <c r="AV1231" s="173"/>
      <c r="AW1231" s="173"/>
      <c r="AX1231" s="173"/>
      <c r="AY1231" s="173"/>
      <c r="AZ1231" s="173"/>
      <c r="BA1231" s="173"/>
      <c r="BB1231" s="173"/>
      <c r="BC1231" s="173" t="s">
        <v>374</v>
      </c>
      <c r="BD1231" s="173"/>
      <c r="BE1231" s="173"/>
      <c r="BF1231" s="173"/>
      <c r="BG1231" s="173"/>
      <c r="BH1231" s="173"/>
      <c r="BI1231" s="173"/>
      <c r="BJ1231" s="173"/>
      <c r="BK1231" s="173"/>
    </row>
    <row r="1232" spans="1:63">
      <c r="A1232" s="2" t="s">
        <v>26</v>
      </c>
      <c r="B1232" s="3" t="s">
        <v>443</v>
      </c>
      <c r="C1232" s="4"/>
      <c r="D1232" s="4"/>
      <c r="E1232" s="135" t="str">
        <f t="shared" si="3113"/>
        <v xml:space="preserve">    VTC2,     VTC5,                         VTT2,         </v>
      </c>
      <c r="F1232" s="6" t="str">
        <f t="shared" si="2907"/>
        <v>5H0_970_756</v>
      </c>
      <c r="G1232" s="6">
        <f t="shared" si="2908"/>
        <v>0</v>
      </c>
      <c r="H1232" s="6" t="str">
        <f t="shared" si="2910"/>
        <v>1AS15H0756</v>
      </c>
      <c r="I1232" s="6" t="str">
        <f t="shared" si="2909"/>
        <v>00</v>
      </c>
      <c r="J1232" s="8" t="s">
        <v>605</v>
      </c>
      <c r="K1232" s="122"/>
      <c r="L1232" s="24" t="s">
        <v>324</v>
      </c>
      <c r="M1232" s="67"/>
      <c r="N1232" s="68">
        <v>1934</v>
      </c>
      <c r="O1232" s="69">
        <v>1933</v>
      </c>
      <c r="P1232" s="42" t="s">
        <v>631</v>
      </c>
      <c r="Q1232" s="24" t="s">
        <v>159</v>
      </c>
      <c r="R1232" s="6" t="str">
        <f t="shared" si="3104"/>
        <v>1AS15H075600B</v>
      </c>
      <c r="S1232" s="7" t="str">
        <f t="shared" si="3128"/>
        <v>KEIN SERIENEINSATZ</v>
      </c>
      <c r="T1232" s="1" t="str">
        <f>IF(H1232=H1231,IF(I1232=I1231,"IndizeNeu (Spalte J, K)",IF(K1232&lt;&gt;"","Neue Variant","")),IF(K1232&lt;&gt;"","Neue Variant",""))</f>
        <v>IndizeNeu (Spalte J, K)</v>
      </c>
      <c r="U1232" s="8"/>
      <c r="V1232" s="11"/>
      <c r="W1232" s="25"/>
      <c r="X1232" s="22"/>
      <c r="Y1232" s="4" t="s">
        <v>374</v>
      </c>
      <c r="Z1232" s="4" t="s">
        <v>566</v>
      </c>
      <c r="AA1232" s="4" t="s">
        <v>374</v>
      </c>
      <c r="AB1232" s="32"/>
      <c r="AC1232" s="173"/>
      <c r="AD1232" s="165"/>
      <c r="AE1232" s="165" t="s">
        <v>374</v>
      </c>
      <c r="AF1232" s="165"/>
      <c r="AG1232" s="171"/>
      <c r="AH1232" s="171" t="s">
        <v>374</v>
      </c>
      <c r="AI1232" s="171"/>
      <c r="AJ1232" s="172"/>
      <c r="AK1232" s="172"/>
      <c r="AL1232" s="172"/>
      <c r="AM1232" s="165"/>
      <c r="AN1232" s="173"/>
      <c r="AO1232" s="173"/>
      <c r="AP1232" s="173"/>
      <c r="AQ1232" s="173"/>
      <c r="AR1232" s="173"/>
      <c r="AS1232" s="173"/>
      <c r="AT1232" s="173"/>
      <c r="AU1232" s="173"/>
      <c r="AV1232" s="173"/>
      <c r="AW1232" s="173"/>
      <c r="AX1232" s="173"/>
      <c r="AY1232" s="173"/>
      <c r="AZ1232" s="173"/>
      <c r="BA1232" s="173"/>
      <c r="BB1232" s="173"/>
      <c r="BC1232" s="173" t="s">
        <v>374</v>
      </c>
      <c r="BD1232" s="173"/>
      <c r="BE1232" s="173"/>
      <c r="BF1232" s="173"/>
      <c r="BG1232" s="173"/>
      <c r="BH1232" s="173"/>
      <c r="BI1232" s="173"/>
      <c r="BJ1232" s="173"/>
      <c r="BK1232" s="173"/>
    </row>
    <row r="1233" spans="1:63">
      <c r="A1233" s="2" t="s">
        <v>26</v>
      </c>
      <c r="B1233" s="3" t="s">
        <v>443</v>
      </c>
      <c r="C1233" s="4"/>
      <c r="D1233" s="4"/>
      <c r="E1233" s="135" t="str">
        <f t="shared" si="3113"/>
        <v xml:space="preserve">    VTC2,                               VTT2,         </v>
      </c>
      <c r="F1233" s="6" t="str">
        <f t="shared" si="2907"/>
        <v>5H0_970_756</v>
      </c>
      <c r="G1233" s="6">
        <f t="shared" si="2908"/>
        <v>0</v>
      </c>
      <c r="H1233" s="6" t="str">
        <f t="shared" si="2910"/>
        <v>1AS15H0756</v>
      </c>
      <c r="I1233" s="6" t="str">
        <f t="shared" si="2909"/>
        <v>00</v>
      </c>
      <c r="J1233" s="8" t="s">
        <v>630</v>
      </c>
      <c r="K1233" s="2"/>
      <c r="L1233" s="24" t="s">
        <v>324</v>
      </c>
      <c r="M1233" s="67" t="s">
        <v>636</v>
      </c>
      <c r="N1233" s="68">
        <v>1934</v>
      </c>
      <c r="O1233" s="69">
        <v>1933</v>
      </c>
      <c r="P1233" s="42" t="s">
        <v>635</v>
      </c>
      <c r="Q1233" s="24" t="s">
        <v>159</v>
      </c>
      <c r="R1233" s="6" t="str">
        <f t="shared" si="3104"/>
        <v>1AS15H075600C</v>
      </c>
      <c r="S1233" s="7" t="str">
        <f t="shared" si="3128"/>
        <v>KEIN SERIENEINSATZ</v>
      </c>
      <c r="T1233" s="1" t="str">
        <f>IF(H1233=H1232,IF(I1233=I1232,"IndizeNeu (Spalte J, K)",IF(K1233&lt;&gt;"","Neue Variant","")),IF(K1233&lt;&gt;"","Neue Variant",""))</f>
        <v>IndizeNeu (Spalte J, K)</v>
      </c>
      <c r="U1233" s="8"/>
      <c r="V1233" s="11"/>
      <c r="W1233" s="25"/>
      <c r="X1233" s="22"/>
      <c r="Y1233" s="4" t="s">
        <v>374</v>
      </c>
      <c r="Z1233" s="4" t="s">
        <v>566</v>
      </c>
      <c r="AA1233" s="4" t="s">
        <v>374</v>
      </c>
      <c r="AB1233" s="32"/>
      <c r="AC1233" s="173"/>
      <c r="AD1233" s="165"/>
      <c r="AE1233" s="165" t="s">
        <v>374</v>
      </c>
      <c r="AF1233" s="165"/>
      <c r="AG1233" s="171"/>
      <c r="AH1233" s="171"/>
      <c r="AI1233" s="171"/>
      <c r="AJ1233" s="172"/>
      <c r="AK1233" s="172"/>
      <c r="AL1233" s="172"/>
      <c r="AM1233" s="165"/>
      <c r="AN1233" s="173"/>
      <c r="AO1233" s="173"/>
      <c r="AP1233" s="173"/>
      <c r="AQ1233" s="173"/>
      <c r="AR1233" s="173"/>
      <c r="AS1233" s="173"/>
      <c r="AT1233" s="173"/>
      <c r="AU1233" s="173"/>
      <c r="AV1233" s="173"/>
      <c r="AW1233" s="173"/>
      <c r="AX1233" s="173"/>
      <c r="AY1233" s="173"/>
      <c r="AZ1233" s="173"/>
      <c r="BA1233" s="173"/>
      <c r="BB1233" s="173"/>
      <c r="BC1233" s="173" t="s">
        <v>374</v>
      </c>
      <c r="BD1233" s="173"/>
      <c r="BE1233" s="173"/>
      <c r="BF1233" s="173"/>
      <c r="BG1233" s="173"/>
      <c r="BH1233" s="173"/>
      <c r="BI1233" s="173"/>
      <c r="BJ1233" s="173"/>
      <c r="BK1233" s="173"/>
    </row>
    <row r="1234" spans="1:63">
      <c r="A1234" s="2" t="s">
        <v>26</v>
      </c>
      <c r="B1234" s="3" t="s">
        <v>443</v>
      </c>
      <c r="C1234" s="4"/>
      <c r="D1234" s="4"/>
      <c r="E1234" s="135" t="str">
        <f t="shared" si="3113"/>
        <v xml:space="preserve">    VTC2,                                         </v>
      </c>
      <c r="F1234" s="6" t="str">
        <f t="shared" si="2907"/>
        <v>5H0_970_756</v>
      </c>
      <c r="G1234" s="6">
        <f t="shared" si="2908"/>
        <v>0</v>
      </c>
      <c r="H1234" s="6" t="str">
        <f t="shared" si="2910"/>
        <v>1AS15H0756</v>
      </c>
      <c r="I1234" s="6" t="str">
        <f t="shared" si="2909"/>
        <v>00</v>
      </c>
      <c r="J1234" s="8" t="s">
        <v>634</v>
      </c>
      <c r="K1234" s="2"/>
      <c r="L1234" s="24" t="s">
        <v>324</v>
      </c>
      <c r="M1234" s="67" t="s">
        <v>636</v>
      </c>
      <c r="N1234" s="68">
        <v>1934</v>
      </c>
      <c r="O1234" s="69"/>
      <c r="P1234" s="42" t="s">
        <v>635</v>
      </c>
      <c r="Q1234" s="24" t="s">
        <v>159</v>
      </c>
      <c r="R1234" s="6" t="str">
        <f t="shared" si="3104"/>
        <v>1AS15H075600D</v>
      </c>
      <c r="S1234" s="7" t="str">
        <f t="shared" si="3128"/>
        <v>AKTUELL</v>
      </c>
      <c r="T1234" s="1" t="str">
        <f>IF(H1234=H1233,IF(I1234=I1233,"IndizeNeu (Spalte J, K)",IF(K1234&lt;&gt;"","Neue Variant","")),IF(K1234&lt;&gt;"","Neue Variant",""))</f>
        <v>IndizeNeu (Spalte J, K)</v>
      </c>
      <c r="U1234" s="8"/>
      <c r="V1234" s="11"/>
      <c r="W1234" s="25"/>
      <c r="X1234" s="22"/>
      <c r="Y1234" s="4" t="s">
        <v>374</v>
      </c>
      <c r="Z1234" s="4" t="s">
        <v>566</v>
      </c>
      <c r="AA1234" s="4" t="s">
        <v>374</v>
      </c>
      <c r="AB1234" s="32"/>
      <c r="AC1234" s="173"/>
      <c r="AD1234" s="165"/>
      <c r="AE1234" s="165" t="s">
        <v>374</v>
      </c>
      <c r="AF1234" s="165"/>
      <c r="AG1234" s="171"/>
      <c r="AH1234" s="171"/>
      <c r="AI1234" s="171"/>
      <c r="AJ1234" s="172"/>
      <c r="AK1234" s="172"/>
      <c r="AL1234" s="172"/>
      <c r="AM1234" s="165"/>
      <c r="AN1234" s="173"/>
      <c r="AO1234" s="173"/>
      <c r="AP1234" s="173"/>
      <c r="AQ1234" s="173"/>
      <c r="AR1234" s="173"/>
      <c r="AS1234" s="173"/>
      <c r="AT1234" s="173"/>
      <c r="AU1234" s="173"/>
      <c r="AV1234" s="173"/>
      <c r="AW1234" s="173"/>
      <c r="AX1234" s="173"/>
      <c r="AY1234" s="173"/>
      <c r="AZ1234" s="173"/>
      <c r="BA1234" s="173"/>
      <c r="BB1234" s="173"/>
      <c r="BC1234" s="173"/>
      <c r="BD1234" s="173"/>
      <c r="BE1234" s="173"/>
      <c r="BF1234" s="173"/>
      <c r="BG1234" s="173"/>
      <c r="BH1234" s="173"/>
      <c r="BI1234" s="173"/>
      <c r="BJ1234" s="173"/>
      <c r="BK1234" s="173"/>
    </row>
    <row r="1235" spans="1:63">
      <c r="A1235" s="2" t="s">
        <v>26</v>
      </c>
      <c r="B1235" s="3" t="s">
        <v>443</v>
      </c>
      <c r="C1235" s="4"/>
      <c r="D1235" s="4"/>
      <c r="E1235" s="135" t="str">
        <f t="shared" si="3113"/>
        <v xml:space="preserve">                                  VTP1,           </v>
      </c>
      <c r="F1235" s="6" t="str">
        <f t="shared" si="2907"/>
        <v>5H0_970_756</v>
      </c>
      <c r="G1235" s="6" t="str">
        <f t="shared" si="2908"/>
        <v>B</v>
      </c>
      <c r="H1235" s="6" t="str">
        <f t="shared" si="2910"/>
        <v>1AS15H0756</v>
      </c>
      <c r="I1235" s="6" t="str">
        <f t="shared" si="2909"/>
        <v>B0</v>
      </c>
      <c r="J1235" s="8" t="s">
        <v>498</v>
      </c>
      <c r="K1235" s="2"/>
      <c r="L1235" s="24" t="s">
        <v>603</v>
      </c>
      <c r="M1235" s="67"/>
      <c r="N1235" s="68">
        <v>2009</v>
      </c>
      <c r="O1235" s="69"/>
      <c r="P1235" s="42"/>
      <c r="Q1235" s="24" t="s">
        <v>160</v>
      </c>
      <c r="R1235" s="6" t="str">
        <f t="shared" si="3104"/>
        <v>1AS15H0756B0A</v>
      </c>
      <c r="S1235" s="7" t="str">
        <f t="shared" si="3128"/>
        <v>AKTUELL</v>
      </c>
      <c r="T1235" s="1" t="str">
        <f>IF(H1235=H1231,IF(I1235=I1231,"IndizeNeu (Spalte J, K)",IF(K1235&lt;&gt;"","Neue Variant","")),IF(K1235&lt;&gt;"","Neue Variant",""))</f>
        <v/>
      </c>
      <c r="U1235" s="8"/>
      <c r="V1235" s="11" t="s">
        <v>508</v>
      </c>
      <c r="W1235" s="26"/>
      <c r="X1235" s="22"/>
      <c r="Y1235" s="4" t="s">
        <v>374</v>
      </c>
      <c r="Z1235" s="4" t="s">
        <v>374</v>
      </c>
      <c r="AA1235" s="4" t="s">
        <v>374</v>
      </c>
      <c r="AB1235" s="32"/>
      <c r="AC1235" s="173"/>
      <c r="AD1235" s="165"/>
      <c r="AE1235" s="165"/>
      <c r="AF1235" s="165"/>
      <c r="AG1235" s="171"/>
      <c r="AH1235" s="171"/>
      <c r="AI1235" s="171"/>
      <c r="AJ1235" s="172"/>
      <c r="AK1235" s="172"/>
      <c r="AL1235" s="172"/>
      <c r="AM1235" s="165"/>
      <c r="AN1235" s="173"/>
      <c r="AO1235" s="173"/>
      <c r="AP1235" s="173"/>
      <c r="AQ1235" s="173"/>
      <c r="AR1235" s="173"/>
      <c r="AS1235" s="173"/>
      <c r="AT1235" s="173"/>
      <c r="AU1235" s="173"/>
      <c r="AV1235" s="173"/>
      <c r="AW1235" s="173"/>
      <c r="AX1235" s="173"/>
      <c r="AY1235" s="173"/>
      <c r="AZ1235" s="173"/>
      <c r="BA1235" s="173" t="s">
        <v>374</v>
      </c>
      <c r="BB1235" s="173"/>
      <c r="BC1235" s="173"/>
      <c r="BD1235" s="173"/>
      <c r="BE1235" s="173"/>
      <c r="BF1235" s="173"/>
      <c r="BG1235" s="173"/>
      <c r="BH1235" s="173"/>
      <c r="BI1235" s="173"/>
      <c r="BJ1235" s="173"/>
      <c r="BK1235" s="173"/>
    </row>
    <row r="1236" spans="1:63">
      <c r="A1236" s="2" t="s">
        <v>26</v>
      </c>
      <c r="B1236" s="3" t="s">
        <v>443</v>
      </c>
      <c r="C1236" s="4"/>
      <c r="D1236" s="4"/>
      <c r="E1236" s="135" t="str">
        <f t="shared" si="3113"/>
        <v xml:space="preserve">    VTC2,     VTC5,                         VTT2,         </v>
      </c>
      <c r="F1236" s="6" t="str">
        <f t="shared" si="2907"/>
        <v>5H0_970_756</v>
      </c>
      <c r="G1236" s="6" t="str">
        <f t="shared" si="2908"/>
        <v>C</v>
      </c>
      <c r="H1236" s="6" t="str">
        <f t="shared" si="2910"/>
        <v>1AS15H0756</v>
      </c>
      <c r="I1236" s="6" t="str">
        <f t="shared" si="2909"/>
        <v>C0</v>
      </c>
      <c r="J1236" s="8" t="s">
        <v>498</v>
      </c>
      <c r="K1236" s="2"/>
      <c r="L1236" s="24" t="s">
        <v>325</v>
      </c>
      <c r="M1236" s="67"/>
      <c r="N1236" s="68">
        <v>2008</v>
      </c>
      <c r="O1236" s="69">
        <v>2007</v>
      </c>
      <c r="P1236" s="42" t="s">
        <v>622</v>
      </c>
      <c r="Q1236" s="24" t="s">
        <v>161</v>
      </c>
      <c r="R1236" s="6" t="str">
        <f t="shared" si="3104"/>
        <v>1AS15H0756C0A</v>
      </c>
      <c r="S1236" s="7" t="str">
        <f t="shared" si="3128"/>
        <v>KEIN SERIENEINSATZ</v>
      </c>
      <c r="T1236" s="1" t="str">
        <f>IF(H1236=H1235,IF(I1236=I1235,"IndizeNeu (Spalte J, K)",IF(K1236&lt;&gt;"","Neue Variant","")),IF(K1236&lt;&gt;"","Neue Variant",""))</f>
        <v/>
      </c>
      <c r="U1236" s="8"/>
      <c r="V1236" s="11"/>
      <c r="W1236" s="31"/>
      <c r="X1236" s="22"/>
      <c r="Y1236" s="4" t="s">
        <v>374</v>
      </c>
      <c r="Z1236" s="4" t="s">
        <v>566</v>
      </c>
      <c r="AA1236" s="4" t="s">
        <v>374</v>
      </c>
      <c r="AB1236" s="32"/>
      <c r="AC1236" s="173"/>
      <c r="AD1236" s="165"/>
      <c r="AE1236" s="165" t="s">
        <v>374</v>
      </c>
      <c r="AF1236" s="165"/>
      <c r="AG1236" s="171"/>
      <c r="AH1236" s="171" t="s">
        <v>374</v>
      </c>
      <c r="AI1236" s="171"/>
      <c r="AJ1236" s="172"/>
      <c r="AK1236" s="172"/>
      <c r="AL1236" s="172"/>
      <c r="AM1236" s="165"/>
      <c r="AN1236" s="173"/>
      <c r="AO1236" s="173"/>
      <c r="AP1236" s="173"/>
      <c r="AQ1236" s="173"/>
      <c r="AR1236" s="173"/>
      <c r="AS1236" s="173"/>
      <c r="AT1236" s="173"/>
      <c r="AU1236" s="173"/>
      <c r="AV1236" s="173"/>
      <c r="AW1236" s="173"/>
      <c r="AX1236" s="173"/>
      <c r="AY1236" s="173"/>
      <c r="AZ1236" s="173"/>
      <c r="BA1236" s="173"/>
      <c r="BB1236" s="173"/>
      <c r="BC1236" s="173" t="s">
        <v>374</v>
      </c>
      <c r="BD1236" s="173"/>
      <c r="BE1236" s="173"/>
      <c r="BF1236" s="173"/>
      <c r="BG1236" s="173"/>
      <c r="BH1236" s="173"/>
      <c r="BI1236" s="173"/>
      <c r="BJ1236" s="173"/>
      <c r="BK1236" s="173"/>
    </row>
    <row r="1237" spans="1:63">
      <c r="A1237" s="2" t="s">
        <v>26</v>
      </c>
      <c r="B1237" s="3" t="s">
        <v>443</v>
      </c>
      <c r="C1237" s="4"/>
      <c r="D1237" s="4"/>
      <c r="E1237" s="135" t="str">
        <f t="shared" si="3113"/>
        <v xml:space="preserve">    VTC2,     VTC5,                         VTT2,         </v>
      </c>
      <c r="F1237" s="6" t="str">
        <f t="shared" si="2907"/>
        <v>5H0_970_756</v>
      </c>
      <c r="G1237" s="6" t="str">
        <f t="shared" si="2908"/>
        <v>C</v>
      </c>
      <c r="H1237" s="6" t="str">
        <f t="shared" si="2910"/>
        <v>1AS15H0756</v>
      </c>
      <c r="I1237" s="6" t="str">
        <f t="shared" si="2909"/>
        <v>C0</v>
      </c>
      <c r="J1237" s="8" t="s">
        <v>605</v>
      </c>
      <c r="K1237" s="122"/>
      <c r="L1237" s="24" t="s">
        <v>325</v>
      </c>
      <c r="M1237" s="67"/>
      <c r="N1237" s="68">
        <v>2008</v>
      </c>
      <c r="O1237" s="69">
        <v>2007</v>
      </c>
      <c r="P1237" s="42" t="s">
        <v>631</v>
      </c>
      <c r="Q1237" s="24" t="s">
        <v>161</v>
      </c>
      <c r="R1237" s="6" t="str">
        <f t="shared" si="3104"/>
        <v>1AS15H0756C0B</v>
      </c>
      <c r="S1237" s="7" t="str">
        <f t="shared" si="3128"/>
        <v>KEIN SERIENEINSATZ</v>
      </c>
      <c r="T1237" s="1" t="str">
        <f>IF(H1237=H1236,IF(I1237=I1236,"IndizeNeu (Spalte J, K)",IF(K1237&lt;&gt;"","Neue Variant","")),IF(K1237&lt;&gt;"","Neue Variant",""))</f>
        <v>IndizeNeu (Spalte J, K)</v>
      </c>
      <c r="U1237" s="8"/>
      <c r="V1237" s="11"/>
      <c r="W1237" s="31"/>
      <c r="X1237" s="22"/>
      <c r="Y1237" s="4" t="s">
        <v>374</v>
      </c>
      <c r="Z1237" s="4" t="s">
        <v>566</v>
      </c>
      <c r="AA1237" s="4" t="s">
        <v>374</v>
      </c>
      <c r="AB1237" s="32"/>
      <c r="AC1237" s="173"/>
      <c r="AD1237" s="165"/>
      <c r="AE1237" s="165" t="s">
        <v>374</v>
      </c>
      <c r="AF1237" s="165"/>
      <c r="AG1237" s="171"/>
      <c r="AH1237" s="171" t="s">
        <v>374</v>
      </c>
      <c r="AI1237" s="171"/>
      <c r="AJ1237" s="172"/>
      <c r="AK1237" s="172"/>
      <c r="AL1237" s="172"/>
      <c r="AM1237" s="165"/>
      <c r="AN1237" s="173"/>
      <c r="AO1237" s="173"/>
      <c r="AP1237" s="173"/>
      <c r="AQ1237" s="173"/>
      <c r="AR1237" s="173"/>
      <c r="AS1237" s="173"/>
      <c r="AT1237" s="173"/>
      <c r="AU1237" s="173"/>
      <c r="AV1237" s="173"/>
      <c r="AW1237" s="173"/>
      <c r="AX1237" s="173"/>
      <c r="AY1237" s="173"/>
      <c r="AZ1237" s="173"/>
      <c r="BA1237" s="173"/>
      <c r="BB1237" s="173"/>
      <c r="BC1237" s="173" t="s">
        <v>374</v>
      </c>
      <c r="BD1237" s="173"/>
      <c r="BE1237" s="173"/>
      <c r="BF1237" s="173"/>
      <c r="BG1237" s="173"/>
      <c r="BH1237" s="173"/>
      <c r="BI1237" s="173"/>
      <c r="BJ1237" s="173"/>
      <c r="BK1237" s="173"/>
    </row>
    <row r="1238" spans="1:63">
      <c r="A1238" s="2" t="s">
        <v>26</v>
      </c>
      <c r="B1238" s="3" t="s">
        <v>443</v>
      </c>
      <c r="C1238" s="4"/>
      <c r="D1238" s="4"/>
      <c r="E1238" s="135" t="str">
        <f t="shared" si="3113"/>
        <v xml:space="preserve">    VTC2,                               VTT2,         </v>
      </c>
      <c r="F1238" s="6" t="str">
        <f t="shared" si="2907"/>
        <v>5H0_970_756</v>
      </c>
      <c r="G1238" s="6" t="str">
        <f t="shared" si="2908"/>
        <v>C</v>
      </c>
      <c r="H1238" s="6" t="str">
        <f t="shared" si="2910"/>
        <v>1AS15H0756</v>
      </c>
      <c r="I1238" s="6" t="str">
        <f t="shared" si="2909"/>
        <v>C0</v>
      </c>
      <c r="J1238" s="8" t="s">
        <v>630</v>
      </c>
      <c r="K1238" s="2"/>
      <c r="L1238" s="24" t="s">
        <v>325</v>
      </c>
      <c r="M1238" s="67" t="s">
        <v>636</v>
      </c>
      <c r="N1238" s="68">
        <v>2008</v>
      </c>
      <c r="O1238" s="69">
        <v>2007</v>
      </c>
      <c r="P1238" s="42" t="s">
        <v>635</v>
      </c>
      <c r="Q1238" s="24" t="s">
        <v>161</v>
      </c>
      <c r="R1238" s="6" t="str">
        <f t="shared" si="3104"/>
        <v>1AS15H0756C0C</v>
      </c>
      <c r="S1238" s="7" t="str">
        <f t="shared" si="3128"/>
        <v>KEIN SERIENEINSATZ</v>
      </c>
      <c r="T1238" s="1" t="str">
        <f>IF(H1238=H1237,IF(I1238=I1237,"IndizeNeu (Spalte J, K)",IF(K1238&lt;&gt;"","Neue Variant","")),IF(K1238&lt;&gt;"","Neue Variant",""))</f>
        <v>IndizeNeu (Spalte J, K)</v>
      </c>
      <c r="U1238" s="8"/>
      <c r="V1238" s="11"/>
      <c r="W1238" s="31"/>
      <c r="X1238" s="22"/>
      <c r="Y1238" s="4" t="s">
        <v>374</v>
      </c>
      <c r="Z1238" s="4" t="s">
        <v>566</v>
      </c>
      <c r="AA1238" s="4" t="s">
        <v>374</v>
      </c>
      <c r="AB1238" s="32"/>
      <c r="AC1238" s="173"/>
      <c r="AD1238" s="165"/>
      <c r="AE1238" s="165" t="s">
        <v>374</v>
      </c>
      <c r="AF1238" s="165"/>
      <c r="AG1238" s="171"/>
      <c r="AH1238" s="171"/>
      <c r="AI1238" s="171"/>
      <c r="AJ1238" s="172"/>
      <c r="AK1238" s="172"/>
      <c r="AL1238" s="172"/>
      <c r="AM1238" s="165"/>
      <c r="AN1238" s="173"/>
      <c r="AO1238" s="173"/>
      <c r="AP1238" s="173"/>
      <c r="AQ1238" s="173"/>
      <c r="AR1238" s="173"/>
      <c r="AS1238" s="173"/>
      <c r="AT1238" s="173"/>
      <c r="AU1238" s="173"/>
      <c r="AV1238" s="173"/>
      <c r="AW1238" s="173"/>
      <c r="AX1238" s="173"/>
      <c r="AY1238" s="173"/>
      <c r="AZ1238" s="173"/>
      <c r="BA1238" s="173"/>
      <c r="BB1238" s="173"/>
      <c r="BC1238" s="173" t="s">
        <v>374</v>
      </c>
      <c r="BD1238" s="173"/>
      <c r="BE1238" s="173"/>
      <c r="BF1238" s="173"/>
      <c r="BG1238" s="173"/>
      <c r="BH1238" s="173"/>
      <c r="BI1238" s="173"/>
      <c r="BJ1238" s="173"/>
      <c r="BK1238" s="173"/>
    </row>
    <row r="1239" spans="1:63">
      <c r="A1239" s="2" t="s">
        <v>26</v>
      </c>
      <c r="B1239" s="3" t="s">
        <v>443</v>
      </c>
      <c r="C1239" s="4"/>
      <c r="D1239" s="4"/>
      <c r="E1239" s="135" t="str">
        <f t="shared" si="3113"/>
        <v xml:space="preserve">    VTC2,                                         </v>
      </c>
      <c r="F1239" s="6" t="str">
        <f t="shared" si="2907"/>
        <v>5H0_970_756</v>
      </c>
      <c r="G1239" s="6" t="str">
        <f t="shared" si="2908"/>
        <v>C</v>
      </c>
      <c r="H1239" s="6" t="str">
        <f t="shared" si="2910"/>
        <v>1AS15H0756</v>
      </c>
      <c r="I1239" s="6" t="str">
        <f t="shared" si="2909"/>
        <v>C0</v>
      </c>
      <c r="J1239" s="8" t="s">
        <v>634</v>
      </c>
      <c r="K1239" s="2"/>
      <c r="L1239" s="24" t="s">
        <v>325</v>
      </c>
      <c r="M1239" s="67" t="s">
        <v>636</v>
      </c>
      <c r="N1239" s="68">
        <v>2008</v>
      </c>
      <c r="O1239" s="69"/>
      <c r="P1239" s="42" t="s">
        <v>635</v>
      </c>
      <c r="Q1239" s="24" t="s">
        <v>161</v>
      </c>
      <c r="R1239" s="6" t="str">
        <f t="shared" si="3104"/>
        <v>1AS15H0756C0D</v>
      </c>
      <c r="S1239" s="7" t="str">
        <f t="shared" si="3128"/>
        <v>AKTUELL</v>
      </c>
      <c r="T1239" s="1" t="str">
        <f>IF(H1239=H1238,IF(I1239=I1238,"IndizeNeu (Spalte J, K)",IF(K1239&lt;&gt;"","Neue Variant","")),IF(K1239&lt;&gt;"","Neue Variant",""))</f>
        <v>IndizeNeu (Spalte J, K)</v>
      </c>
      <c r="U1239" s="8"/>
      <c r="V1239" s="11"/>
      <c r="W1239" s="31"/>
      <c r="X1239" s="22"/>
      <c r="Y1239" s="4" t="s">
        <v>374</v>
      </c>
      <c r="Z1239" s="4" t="s">
        <v>566</v>
      </c>
      <c r="AA1239" s="4" t="s">
        <v>374</v>
      </c>
      <c r="AB1239" s="32"/>
      <c r="AC1239" s="173"/>
      <c r="AD1239" s="165"/>
      <c r="AE1239" s="165" t="s">
        <v>374</v>
      </c>
      <c r="AF1239" s="165"/>
      <c r="AG1239" s="171"/>
      <c r="AH1239" s="171"/>
      <c r="AI1239" s="171"/>
      <c r="AJ1239" s="172"/>
      <c r="AK1239" s="172"/>
      <c r="AL1239" s="172"/>
      <c r="AM1239" s="165"/>
      <c r="AN1239" s="173"/>
      <c r="AO1239" s="173"/>
      <c r="AP1239" s="173"/>
      <c r="AQ1239" s="173"/>
      <c r="AR1239" s="173"/>
      <c r="AS1239" s="173"/>
      <c r="AT1239" s="173"/>
      <c r="AU1239" s="173"/>
      <c r="AV1239" s="173"/>
      <c r="AW1239" s="173"/>
      <c r="AX1239" s="173"/>
      <c r="AY1239" s="173"/>
      <c r="AZ1239" s="173"/>
      <c r="BA1239" s="173"/>
      <c r="BB1239" s="173"/>
      <c r="BC1239" s="173"/>
      <c r="BD1239" s="173"/>
      <c r="BE1239" s="173"/>
      <c r="BF1239" s="173"/>
      <c r="BG1239" s="173"/>
      <c r="BH1239" s="173"/>
      <c r="BI1239" s="173"/>
      <c r="BJ1239" s="173"/>
      <c r="BK1239" s="173"/>
    </row>
    <row r="1240" spans="1:63">
      <c r="A1240" s="2" t="s">
        <v>26</v>
      </c>
      <c r="B1240" s="3" t="s">
        <v>443</v>
      </c>
      <c r="C1240" s="4"/>
      <c r="D1240" s="4"/>
      <c r="E1240" s="135" t="str">
        <f t="shared" si="3113"/>
        <v xml:space="preserve">    VTC2,     VTC5,                         VTT2,         </v>
      </c>
      <c r="F1240" s="6" t="str">
        <f t="shared" si="2907"/>
        <v>5H0_970_756</v>
      </c>
      <c r="G1240" s="6" t="str">
        <f t="shared" si="2908"/>
        <v>D</v>
      </c>
      <c r="H1240" s="6" t="str">
        <f t="shared" si="2910"/>
        <v>1AS15H0756</v>
      </c>
      <c r="I1240" s="6" t="str">
        <f t="shared" si="2909"/>
        <v>D0</v>
      </c>
      <c r="J1240" s="8" t="s">
        <v>498</v>
      </c>
      <c r="K1240" s="2"/>
      <c r="L1240" s="24" t="s">
        <v>326</v>
      </c>
      <c r="M1240" s="67"/>
      <c r="N1240" s="68">
        <v>1934</v>
      </c>
      <c r="O1240" s="69">
        <v>1933</v>
      </c>
      <c r="P1240" s="42" t="s">
        <v>622</v>
      </c>
      <c r="Q1240" s="24" t="s">
        <v>162</v>
      </c>
      <c r="R1240" s="6" t="str">
        <f t="shared" si="3104"/>
        <v>1AS15H0756D0A</v>
      </c>
      <c r="S1240" s="7" t="str">
        <f t="shared" si="3128"/>
        <v>KEIN SERIENEINSATZ</v>
      </c>
      <c r="T1240" s="1" t="str">
        <f>IF(H1240=H1236,IF(I1240=I1236,"IndizeNeu (Spalte J, K)",IF(K1240&lt;&gt;"","Neue Variant","")),IF(K1240&lt;&gt;"","Neue Variant",""))</f>
        <v/>
      </c>
      <c r="U1240" s="8"/>
      <c r="V1240" s="11"/>
      <c r="W1240" s="31"/>
      <c r="X1240" s="22"/>
      <c r="Y1240" s="4" t="s">
        <v>374</v>
      </c>
      <c r="Z1240" s="4" t="s">
        <v>566</v>
      </c>
      <c r="AA1240" s="4" t="s">
        <v>374</v>
      </c>
      <c r="AB1240" s="32"/>
      <c r="AC1240" s="173"/>
      <c r="AD1240" s="165"/>
      <c r="AE1240" s="165" t="s">
        <v>374</v>
      </c>
      <c r="AF1240" s="165"/>
      <c r="AG1240" s="171"/>
      <c r="AH1240" s="171" t="s">
        <v>374</v>
      </c>
      <c r="AI1240" s="171"/>
      <c r="AJ1240" s="172"/>
      <c r="AK1240" s="172"/>
      <c r="AL1240" s="172"/>
      <c r="AM1240" s="165"/>
      <c r="AN1240" s="173"/>
      <c r="AO1240" s="173"/>
      <c r="AP1240" s="173"/>
      <c r="AQ1240" s="173"/>
      <c r="AR1240" s="173"/>
      <c r="AS1240" s="173"/>
      <c r="AT1240" s="173"/>
      <c r="AU1240" s="173"/>
      <c r="AV1240" s="173"/>
      <c r="AW1240" s="173"/>
      <c r="AX1240" s="173"/>
      <c r="AY1240" s="173"/>
      <c r="AZ1240" s="173"/>
      <c r="BA1240" s="173"/>
      <c r="BB1240" s="173"/>
      <c r="BC1240" s="173" t="s">
        <v>374</v>
      </c>
      <c r="BD1240" s="173"/>
      <c r="BE1240" s="173"/>
      <c r="BF1240" s="173"/>
      <c r="BG1240" s="173"/>
      <c r="BH1240" s="173"/>
      <c r="BI1240" s="173"/>
      <c r="BJ1240" s="173"/>
      <c r="BK1240" s="173"/>
    </row>
    <row r="1241" spans="1:63">
      <c r="A1241" s="2" t="s">
        <v>26</v>
      </c>
      <c r="B1241" s="3" t="s">
        <v>443</v>
      </c>
      <c r="C1241" s="4"/>
      <c r="D1241" s="4"/>
      <c r="E1241" s="135" t="str">
        <f t="shared" si="3113"/>
        <v xml:space="preserve">    VTC2,     VTC5,                         VTT2,         </v>
      </c>
      <c r="F1241" s="6" t="str">
        <f t="shared" si="2907"/>
        <v>5H0_970_756</v>
      </c>
      <c r="G1241" s="6" t="str">
        <f t="shared" si="2908"/>
        <v>D</v>
      </c>
      <c r="H1241" s="6" t="str">
        <f t="shared" si="2910"/>
        <v>1AS15H0756</v>
      </c>
      <c r="I1241" s="6" t="str">
        <f t="shared" si="2909"/>
        <v>D0</v>
      </c>
      <c r="J1241" s="8" t="s">
        <v>605</v>
      </c>
      <c r="K1241" s="122"/>
      <c r="L1241" s="24" t="s">
        <v>326</v>
      </c>
      <c r="M1241" s="67"/>
      <c r="N1241" s="68">
        <v>1934</v>
      </c>
      <c r="O1241" s="69">
        <v>1933</v>
      </c>
      <c r="P1241" s="42" t="s">
        <v>631</v>
      </c>
      <c r="Q1241" s="24" t="s">
        <v>162</v>
      </c>
      <c r="R1241" s="6" t="str">
        <f t="shared" si="3104"/>
        <v>1AS15H0756D0B</v>
      </c>
      <c r="S1241" s="7" t="str">
        <f t="shared" si="3128"/>
        <v>KEIN SERIENEINSATZ</v>
      </c>
      <c r="T1241" s="1" t="str">
        <f>IF(H1241=H1237,IF(I1241=I1237,"IndizeNeu (Spalte J, K)",IF(K1241&lt;&gt;"","Neue Variant","")),IF(K1241&lt;&gt;"","Neue Variant",""))</f>
        <v/>
      </c>
      <c r="U1241" s="8"/>
      <c r="V1241" s="11"/>
      <c r="W1241" s="31"/>
      <c r="X1241" s="22"/>
      <c r="Y1241" s="4" t="s">
        <v>374</v>
      </c>
      <c r="Z1241" s="4" t="s">
        <v>566</v>
      </c>
      <c r="AA1241" s="4" t="s">
        <v>374</v>
      </c>
      <c r="AB1241" s="32"/>
      <c r="AC1241" s="173"/>
      <c r="AD1241" s="165"/>
      <c r="AE1241" s="165" t="s">
        <v>374</v>
      </c>
      <c r="AF1241" s="165"/>
      <c r="AG1241" s="171"/>
      <c r="AH1241" s="171" t="s">
        <v>374</v>
      </c>
      <c r="AI1241" s="171"/>
      <c r="AJ1241" s="172"/>
      <c r="AK1241" s="172"/>
      <c r="AL1241" s="172"/>
      <c r="AM1241" s="165"/>
      <c r="AN1241" s="173"/>
      <c r="AO1241" s="173"/>
      <c r="AP1241" s="173"/>
      <c r="AQ1241" s="173"/>
      <c r="AR1241" s="173"/>
      <c r="AS1241" s="173"/>
      <c r="AT1241" s="173"/>
      <c r="AU1241" s="173"/>
      <c r="AV1241" s="173"/>
      <c r="AW1241" s="173"/>
      <c r="AX1241" s="173"/>
      <c r="AY1241" s="173"/>
      <c r="AZ1241" s="173"/>
      <c r="BA1241" s="173"/>
      <c r="BB1241" s="173"/>
      <c r="BC1241" s="173" t="s">
        <v>374</v>
      </c>
      <c r="BD1241" s="173"/>
      <c r="BE1241" s="173"/>
      <c r="BF1241" s="173"/>
      <c r="BG1241" s="173"/>
      <c r="BH1241" s="173"/>
      <c r="BI1241" s="173"/>
      <c r="BJ1241" s="173"/>
      <c r="BK1241" s="173"/>
    </row>
    <row r="1242" spans="1:63">
      <c r="A1242" s="2" t="s">
        <v>26</v>
      </c>
      <c r="B1242" s="3" t="s">
        <v>443</v>
      </c>
      <c r="C1242" s="4"/>
      <c r="D1242" s="4"/>
      <c r="E1242" s="135" t="str">
        <f t="shared" si="3113"/>
        <v xml:space="preserve">    VTC2,                               VTT2,         </v>
      </c>
      <c r="F1242" s="6" t="str">
        <f t="shared" si="2907"/>
        <v>5H0_970_756</v>
      </c>
      <c r="G1242" s="6" t="str">
        <f t="shared" si="2908"/>
        <v>D</v>
      </c>
      <c r="H1242" s="6" t="str">
        <f t="shared" si="2910"/>
        <v>1AS15H0756</v>
      </c>
      <c r="I1242" s="6" t="str">
        <f t="shared" si="2909"/>
        <v>D0</v>
      </c>
      <c r="J1242" s="8" t="s">
        <v>630</v>
      </c>
      <c r="K1242" s="2"/>
      <c r="L1242" s="24" t="s">
        <v>326</v>
      </c>
      <c r="M1242" s="67" t="s">
        <v>636</v>
      </c>
      <c r="N1242" s="68">
        <v>1934</v>
      </c>
      <c r="O1242" s="69">
        <v>1933</v>
      </c>
      <c r="P1242" s="42" t="s">
        <v>635</v>
      </c>
      <c r="Q1242" s="24" t="s">
        <v>162</v>
      </c>
      <c r="R1242" s="6" t="str">
        <f t="shared" si="3104"/>
        <v>1AS15H0756D0C</v>
      </c>
      <c r="S1242" s="7" t="str">
        <f t="shared" si="3128"/>
        <v>KEIN SERIENEINSATZ</v>
      </c>
      <c r="T1242" s="1" t="str">
        <f>IF(H1242=H1238,IF(I1242=I1238,"IndizeNeu (Spalte J, K)",IF(K1242&lt;&gt;"","Neue Variant","")),IF(K1242&lt;&gt;"","Neue Variant",""))</f>
        <v/>
      </c>
      <c r="U1242" s="8"/>
      <c r="V1242" s="11"/>
      <c r="W1242" s="31"/>
      <c r="X1242" s="22"/>
      <c r="Y1242" s="4" t="s">
        <v>374</v>
      </c>
      <c r="Z1242" s="4" t="s">
        <v>566</v>
      </c>
      <c r="AA1242" s="4" t="s">
        <v>374</v>
      </c>
      <c r="AB1242" s="32"/>
      <c r="AC1242" s="173"/>
      <c r="AD1242" s="165"/>
      <c r="AE1242" s="165" t="s">
        <v>374</v>
      </c>
      <c r="AF1242" s="165"/>
      <c r="AG1242" s="171"/>
      <c r="AH1242" s="171"/>
      <c r="AI1242" s="171"/>
      <c r="AJ1242" s="172"/>
      <c r="AK1242" s="172"/>
      <c r="AL1242" s="172"/>
      <c r="AM1242" s="165"/>
      <c r="AN1242" s="173"/>
      <c r="AO1242" s="173"/>
      <c r="AP1242" s="173"/>
      <c r="AQ1242" s="173"/>
      <c r="AR1242" s="173"/>
      <c r="AS1242" s="173"/>
      <c r="AT1242" s="173"/>
      <c r="AU1242" s="173"/>
      <c r="AV1242" s="173"/>
      <c r="AW1242" s="173"/>
      <c r="AX1242" s="173"/>
      <c r="AY1242" s="173"/>
      <c r="AZ1242" s="173"/>
      <c r="BA1242" s="173"/>
      <c r="BB1242" s="173"/>
      <c r="BC1242" s="173" t="s">
        <v>374</v>
      </c>
      <c r="BD1242" s="173"/>
      <c r="BE1242" s="173"/>
      <c r="BF1242" s="173"/>
      <c r="BG1242" s="173"/>
      <c r="BH1242" s="173"/>
      <c r="BI1242" s="173"/>
      <c r="BJ1242" s="173"/>
      <c r="BK1242" s="173"/>
    </row>
    <row r="1243" spans="1:63">
      <c r="A1243" s="2" t="s">
        <v>26</v>
      </c>
      <c r="B1243" s="3" t="s">
        <v>443</v>
      </c>
      <c r="C1243" s="4"/>
      <c r="D1243" s="4"/>
      <c r="E1243" s="135" t="str">
        <f t="shared" si="3113"/>
        <v xml:space="preserve">    VTC2,                                         </v>
      </c>
      <c r="F1243" s="6" t="str">
        <f t="shared" si="2907"/>
        <v>5H0_970_756</v>
      </c>
      <c r="G1243" s="6" t="str">
        <f t="shared" si="2908"/>
        <v>D</v>
      </c>
      <c r="H1243" s="6" t="str">
        <f t="shared" si="2910"/>
        <v>1AS15H0756</v>
      </c>
      <c r="I1243" s="6" t="str">
        <f t="shared" si="2909"/>
        <v>D0</v>
      </c>
      <c r="J1243" s="8" t="s">
        <v>634</v>
      </c>
      <c r="K1243" s="2"/>
      <c r="L1243" s="24" t="s">
        <v>326</v>
      </c>
      <c r="M1243" s="67" t="s">
        <v>636</v>
      </c>
      <c r="N1243" s="68">
        <v>1934</v>
      </c>
      <c r="O1243" s="69"/>
      <c r="P1243" s="42" t="s">
        <v>635</v>
      </c>
      <c r="Q1243" s="24" t="s">
        <v>162</v>
      </c>
      <c r="R1243" s="6" t="str">
        <f t="shared" si="3104"/>
        <v>1AS15H0756D0D</v>
      </c>
      <c r="S1243" s="7" t="str">
        <f t="shared" si="3128"/>
        <v>AKTUELL</v>
      </c>
      <c r="T1243" s="1" t="str">
        <f>IF(H1243=H1239,IF(I1243=I1239,"IndizeNeu (Spalte J, K)",IF(K1243&lt;&gt;"","Neue Variant","")),IF(K1243&lt;&gt;"","Neue Variant",""))</f>
        <v/>
      </c>
      <c r="U1243" s="8"/>
      <c r="V1243" s="11"/>
      <c r="W1243" s="31"/>
      <c r="X1243" s="22"/>
      <c r="Y1243" s="4" t="s">
        <v>374</v>
      </c>
      <c r="Z1243" s="4" t="s">
        <v>566</v>
      </c>
      <c r="AA1243" s="4" t="s">
        <v>374</v>
      </c>
      <c r="AB1243" s="32"/>
      <c r="AC1243" s="173"/>
      <c r="AD1243" s="165"/>
      <c r="AE1243" s="165" t="s">
        <v>374</v>
      </c>
      <c r="AF1243" s="165"/>
      <c r="AG1243" s="171"/>
      <c r="AH1243" s="171"/>
      <c r="AI1243" s="171"/>
      <c r="AJ1243" s="172"/>
      <c r="AK1243" s="172"/>
      <c r="AL1243" s="172"/>
      <c r="AM1243" s="165"/>
      <c r="AN1243" s="173"/>
      <c r="AO1243" s="173"/>
      <c r="AP1243" s="173"/>
      <c r="AQ1243" s="173"/>
      <c r="AR1243" s="173"/>
      <c r="AS1243" s="173"/>
      <c r="AT1243" s="173"/>
      <c r="AU1243" s="173"/>
      <c r="AV1243" s="173"/>
      <c r="AW1243" s="173"/>
      <c r="AX1243" s="173"/>
      <c r="AY1243" s="173"/>
      <c r="AZ1243" s="173"/>
      <c r="BA1243" s="173"/>
      <c r="BB1243" s="173"/>
      <c r="BC1243" s="173"/>
      <c r="BD1243" s="173"/>
      <c r="BE1243" s="173"/>
      <c r="BF1243" s="173"/>
      <c r="BG1243" s="173"/>
      <c r="BH1243" s="173"/>
      <c r="BI1243" s="173"/>
      <c r="BJ1243" s="173"/>
      <c r="BK1243" s="173"/>
    </row>
    <row r="1244" spans="1:63">
      <c r="A1244" s="2" t="s">
        <v>26</v>
      </c>
      <c r="B1244" s="3" t="s">
        <v>443</v>
      </c>
      <c r="C1244" s="4"/>
      <c r="D1244" s="4"/>
      <c r="E1244" s="135" t="str">
        <f t="shared" si="3113"/>
        <v xml:space="preserve">                                  VTP1,           </v>
      </c>
      <c r="F1244" s="6" t="str">
        <f t="shared" si="2907"/>
        <v>5H0_970_756</v>
      </c>
      <c r="G1244" s="6" t="str">
        <f t="shared" si="2908"/>
        <v>E</v>
      </c>
      <c r="H1244" s="6" t="str">
        <f t="shared" si="2910"/>
        <v>1AS15H0756</v>
      </c>
      <c r="I1244" s="6" t="str">
        <f t="shared" si="2909"/>
        <v>E0</v>
      </c>
      <c r="J1244" s="8" t="s">
        <v>498</v>
      </c>
      <c r="K1244" s="2"/>
      <c r="L1244" s="24" t="s">
        <v>602</v>
      </c>
      <c r="M1244" s="67" t="s">
        <v>598</v>
      </c>
      <c r="N1244" s="68">
        <v>2009</v>
      </c>
      <c r="O1244" s="69"/>
      <c r="P1244" s="42" t="s">
        <v>596</v>
      </c>
      <c r="Q1244" s="24" t="s">
        <v>601</v>
      </c>
      <c r="R1244" s="6" t="str">
        <f t="shared" si="3104"/>
        <v>1AS15H0756E0A</v>
      </c>
      <c r="S1244" s="7" t="str">
        <f t="shared" si="3128"/>
        <v>AKTUELL</v>
      </c>
      <c r="T1244" s="1" t="str">
        <f>IF(H1244=H1240,IF(I1244=I1240,"IndizeNeu (Spalte J, K)",IF(K1244&lt;&gt;"","Neue Variant","")),IF(K1244&lt;&gt;"","Neue Variant",""))</f>
        <v/>
      </c>
      <c r="U1244" s="8"/>
      <c r="V1244" s="11" t="s">
        <v>508</v>
      </c>
      <c r="W1244" s="26"/>
      <c r="X1244" s="22"/>
      <c r="Y1244" s="4" t="s">
        <v>374</v>
      </c>
      <c r="Z1244" s="4" t="s">
        <v>374</v>
      </c>
      <c r="AA1244" s="4" t="s">
        <v>374</v>
      </c>
      <c r="AB1244" s="32"/>
      <c r="AC1244" s="173"/>
      <c r="AD1244" s="165"/>
      <c r="AE1244" s="165"/>
      <c r="AF1244" s="165"/>
      <c r="AG1244" s="171"/>
      <c r="AH1244" s="171"/>
      <c r="AI1244" s="171"/>
      <c r="AJ1244" s="172"/>
      <c r="AK1244" s="172"/>
      <c r="AL1244" s="172"/>
      <c r="AM1244" s="165"/>
      <c r="AN1244" s="173"/>
      <c r="AO1244" s="173"/>
      <c r="AP1244" s="173"/>
      <c r="AQ1244" s="173"/>
      <c r="AR1244" s="173"/>
      <c r="AS1244" s="173"/>
      <c r="AT1244" s="173"/>
      <c r="AU1244" s="173"/>
      <c r="AV1244" s="173"/>
      <c r="AW1244" s="173"/>
      <c r="AX1244" s="173"/>
      <c r="AY1244" s="173"/>
      <c r="AZ1244" s="173"/>
      <c r="BA1244" s="173" t="s">
        <v>374</v>
      </c>
      <c r="BB1244" s="173"/>
      <c r="BC1244" s="173"/>
      <c r="BD1244" s="173"/>
      <c r="BE1244" s="173"/>
      <c r="BF1244" s="173"/>
      <c r="BG1244" s="173"/>
      <c r="BH1244" s="173"/>
      <c r="BI1244" s="173"/>
      <c r="BJ1244" s="173"/>
      <c r="BK1244" s="173"/>
    </row>
    <row r="1245" spans="1:63">
      <c r="A1245" s="2" t="s">
        <v>26</v>
      </c>
      <c r="B1245" s="3" t="s">
        <v>443</v>
      </c>
      <c r="C1245" s="4"/>
      <c r="D1245" s="4"/>
      <c r="E1245" s="135" t="str">
        <f t="shared" si="3113"/>
        <v xml:space="preserve">    VTC2,                                         </v>
      </c>
      <c r="F1245" s="6" t="str">
        <f t="shared" si="2907"/>
        <v>5H0_970_756</v>
      </c>
      <c r="G1245" s="6" t="str">
        <f t="shared" si="2908"/>
        <v>F</v>
      </c>
      <c r="H1245" s="6" t="str">
        <f t="shared" si="2910"/>
        <v>1AS15H0756</v>
      </c>
      <c r="I1245" s="6" t="str">
        <f t="shared" si="2909"/>
        <v>F0</v>
      </c>
      <c r="J1245" s="8" t="s">
        <v>498</v>
      </c>
      <c r="K1245" s="2"/>
      <c r="L1245" s="24" t="s">
        <v>324</v>
      </c>
      <c r="M1245" s="67"/>
      <c r="N1245" s="68">
        <v>2025</v>
      </c>
      <c r="O1245" s="69">
        <v>2024</v>
      </c>
      <c r="P1245" s="42" t="s">
        <v>1467</v>
      </c>
      <c r="Q1245" s="24" t="s">
        <v>911</v>
      </c>
      <c r="R1245" s="6" t="str">
        <f t="shared" si="3104"/>
        <v>1AS15H0756F0A</v>
      </c>
      <c r="S1245" s="7" t="str">
        <f t="shared" si="3128"/>
        <v>KEIN SERIENEINSATZ</v>
      </c>
      <c r="T1245" s="1" t="str">
        <f>IF(H1245=H1244,IF(I1245=I1244,"IndizeNeu (Spalte J, K)",IF(K1245&lt;&gt;"","Neue Variant","")),IF(K1245&lt;&gt;"","Neue Variant",""))</f>
        <v/>
      </c>
      <c r="U1245" s="8"/>
      <c r="V1245" s="8"/>
      <c r="W1245" s="26"/>
      <c r="X1245" s="22"/>
      <c r="Y1245" s="4" t="s">
        <v>374</v>
      </c>
      <c r="Z1245" s="4" t="s">
        <v>566</v>
      </c>
      <c r="AA1245" s="4" t="s">
        <v>374</v>
      </c>
      <c r="AB1245" s="32"/>
      <c r="AC1245" s="173"/>
      <c r="AD1245" s="165"/>
      <c r="AE1245" s="165" t="s">
        <v>374</v>
      </c>
      <c r="AF1245" s="165"/>
      <c r="AG1245" s="171"/>
      <c r="AH1245" s="171"/>
      <c r="AI1245" s="171"/>
      <c r="AJ1245" s="172"/>
      <c r="AK1245" s="172"/>
      <c r="AL1245" s="172"/>
      <c r="AM1245" s="165"/>
      <c r="AN1245" s="173"/>
      <c r="AO1245" s="173"/>
      <c r="AP1245" s="173"/>
      <c r="AQ1245" s="173"/>
      <c r="AR1245" s="173"/>
      <c r="AS1245" s="173"/>
      <c r="AT1245" s="173"/>
      <c r="AU1245" s="173"/>
      <c r="AV1245" s="173"/>
      <c r="AW1245" s="173"/>
      <c r="AX1245" s="173"/>
      <c r="AY1245" s="173"/>
      <c r="AZ1245" s="173"/>
      <c r="BA1245" s="173"/>
      <c r="BB1245" s="173"/>
      <c r="BC1245" s="173"/>
      <c r="BD1245" s="173"/>
      <c r="BE1245" s="173"/>
      <c r="BF1245" s="173"/>
      <c r="BG1245" s="173"/>
      <c r="BH1245" s="173"/>
      <c r="BI1245" s="173"/>
      <c r="BJ1245" s="173"/>
      <c r="BK1245" s="173"/>
    </row>
    <row r="1246" spans="1:63">
      <c r="A1246" s="2" t="s">
        <v>26</v>
      </c>
      <c r="B1246" s="3" t="s">
        <v>443</v>
      </c>
      <c r="C1246" s="4"/>
      <c r="D1246" s="4"/>
      <c r="E1246" s="135" t="str">
        <f t="shared" si="3113"/>
        <v xml:space="preserve">    VTC2,                                         </v>
      </c>
      <c r="F1246" s="6" t="str">
        <f t="shared" ref="F1246" si="3263">LEFT(Q1246,11)</f>
        <v>5H0_970_756</v>
      </c>
      <c r="G1246" s="6" t="str">
        <f t="shared" ref="G1246" si="3264">IF(LEN(Q1246)=11,0,MID(Q1246,13,2))</f>
        <v>F</v>
      </c>
      <c r="H1246" s="6" t="str">
        <f t="shared" ref="H1246" si="3265">CONCATENATE(IF(MID(Q1246,5,3)="970","1AS1"),LEFT(F1246,3),RIGHT(F1246,3))</f>
        <v>1AS15H0756</v>
      </c>
      <c r="I1246" s="6" t="str">
        <f t="shared" ref="I1246" si="3266">IF(G1246=0,"00",IF(LEN(G1246)=1,CONCATENATE(G1246,0),G1246))</f>
        <v>F0</v>
      </c>
      <c r="J1246" s="8" t="s">
        <v>605</v>
      </c>
      <c r="K1246" s="122"/>
      <c r="L1246" s="24" t="s">
        <v>324</v>
      </c>
      <c r="M1246" s="67"/>
      <c r="N1246" s="68">
        <v>2025</v>
      </c>
      <c r="O1246" s="69"/>
      <c r="P1246" s="42" t="s">
        <v>1467</v>
      </c>
      <c r="Q1246" s="24" t="s">
        <v>911</v>
      </c>
      <c r="R1246" s="6" t="str">
        <f t="shared" ref="R1246" si="3267">IF(J1246&lt;&gt;"",CONCATENATE(H1246,I1246,J1246),CONCATENATE(H1246,I1246,K1246))</f>
        <v>1AS15H0756F0B</v>
      </c>
      <c r="S1246" s="7" t="str">
        <f t="shared" ref="S1246" si="3268">IF(N1246="-","KEIN LIEFERUMFANG",IF(AND(N1246&lt;=S$3,O1246=""),"AKTUELL",IF(O1246=N1246-1,"KEIN SERIENEINSATZ",IF(N1246&gt;S$3,"NOCH NICHT AKTUELL",IF(AND(N1246&lt;S$3,O1246&lt;S$3),"NICHT AKTUELL",IF(N1246&lt;=S$3,"AKTUELL"))))))</f>
        <v>AKTUELL</v>
      </c>
      <c r="T1246" s="1" t="str">
        <f>IF(H1246=H1245,IF(I1246=I1245,"IndizeNeu (Spalte J, K)",IF(K1246&lt;&gt;"","Neue Variant","")),IF(K1246&lt;&gt;"","Neue Variant",""))</f>
        <v>IndizeNeu (Spalte J, K)</v>
      </c>
      <c r="U1246" s="8"/>
      <c r="V1246" s="8"/>
      <c r="W1246" s="26"/>
      <c r="X1246" s="22"/>
      <c r="Y1246" s="4" t="s">
        <v>374</v>
      </c>
      <c r="Z1246" s="4" t="s">
        <v>566</v>
      </c>
      <c r="AA1246" s="4" t="s">
        <v>374</v>
      </c>
      <c r="AB1246" s="32"/>
      <c r="AC1246" s="173"/>
      <c r="AD1246" s="165"/>
      <c r="AE1246" s="165" t="s">
        <v>374</v>
      </c>
      <c r="AF1246" s="165"/>
      <c r="AG1246" s="171"/>
      <c r="AH1246" s="171"/>
      <c r="AI1246" s="171"/>
      <c r="AJ1246" s="172"/>
      <c r="AK1246" s="172"/>
      <c r="AL1246" s="172"/>
      <c r="AM1246" s="165"/>
      <c r="AN1246" s="173"/>
      <c r="AO1246" s="173"/>
      <c r="AP1246" s="173"/>
      <c r="AQ1246" s="173"/>
      <c r="AR1246" s="173"/>
      <c r="AS1246" s="173"/>
      <c r="AT1246" s="173"/>
      <c r="AU1246" s="173"/>
      <c r="AV1246" s="173"/>
      <c r="AW1246" s="173"/>
      <c r="AX1246" s="173"/>
      <c r="AY1246" s="173"/>
      <c r="AZ1246" s="173"/>
      <c r="BA1246" s="173"/>
      <c r="BB1246" s="173"/>
      <c r="BC1246" s="173"/>
      <c r="BD1246" s="173"/>
      <c r="BE1246" s="173"/>
      <c r="BF1246" s="173"/>
      <c r="BG1246" s="173"/>
      <c r="BH1246" s="173"/>
      <c r="BI1246" s="173"/>
      <c r="BJ1246" s="173"/>
      <c r="BK1246" s="173"/>
    </row>
    <row r="1247" spans="1:63">
      <c r="A1247" s="2" t="s">
        <v>26</v>
      </c>
      <c r="B1247" s="3" t="s">
        <v>443</v>
      </c>
      <c r="C1247" s="4"/>
      <c r="D1247" s="4"/>
      <c r="E1247" s="135" t="str">
        <f t="shared" si="3113"/>
        <v xml:space="preserve">                                  VTP1,           </v>
      </c>
      <c r="F1247" s="6" t="str">
        <f t="shared" si="2907"/>
        <v>5H0_970_756</v>
      </c>
      <c r="G1247" s="6" t="str">
        <f t="shared" si="2908"/>
        <v>G</v>
      </c>
      <c r="H1247" s="6" t="str">
        <f t="shared" si="2910"/>
        <v>1AS15H0756</v>
      </c>
      <c r="I1247" s="6" t="str">
        <f t="shared" si="2909"/>
        <v>G0</v>
      </c>
      <c r="J1247" s="8" t="s">
        <v>498</v>
      </c>
      <c r="K1247" s="2"/>
      <c r="L1247" s="24" t="s">
        <v>603</v>
      </c>
      <c r="M1247" s="67"/>
      <c r="N1247" s="68">
        <v>2025</v>
      </c>
      <c r="O1247" s="69"/>
      <c r="P1247" s="42" t="s">
        <v>699</v>
      </c>
      <c r="Q1247" s="24" t="s">
        <v>912</v>
      </c>
      <c r="R1247" s="6" t="str">
        <f t="shared" si="3104"/>
        <v>1AS15H0756G0A</v>
      </c>
      <c r="S1247" s="7" t="str">
        <f t="shared" si="3128"/>
        <v>AKTUELL</v>
      </c>
      <c r="T1247" s="1" t="str">
        <f>IF(H1247=H1242,IF(I1247=I1242,"IndizeNeu (Spalte J, K)",IF(K1247&lt;&gt;"","Neue Variant","")),IF(K1247&lt;&gt;"","Neue Variant",""))</f>
        <v/>
      </c>
      <c r="U1247" s="8"/>
      <c r="V1247" s="8" t="s">
        <v>508</v>
      </c>
      <c r="W1247" s="26"/>
      <c r="X1247" s="22"/>
      <c r="Y1247" s="4" t="s">
        <v>374</v>
      </c>
      <c r="Z1247" s="4" t="s">
        <v>374</v>
      </c>
      <c r="AA1247" s="4" t="s">
        <v>374</v>
      </c>
      <c r="AB1247" s="32"/>
      <c r="AC1247" s="173"/>
      <c r="AD1247" s="165"/>
      <c r="AE1247" s="165"/>
      <c r="AF1247" s="165"/>
      <c r="AG1247" s="171"/>
      <c r="AH1247" s="171"/>
      <c r="AI1247" s="171"/>
      <c r="AJ1247" s="172"/>
      <c r="AK1247" s="172"/>
      <c r="AL1247" s="172"/>
      <c r="AM1247" s="165"/>
      <c r="AN1247" s="173"/>
      <c r="AO1247" s="173"/>
      <c r="AP1247" s="173"/>
      <c r="AQ1247" s="173"/>
      <c r="AR1247" s="173"/>
      <c r="AS1247" s="173"/>
      <c r="AT1247" s="173"/>
      <c r="AU1247" s="173"/>
      <c r="AV1247" s="173"/>
      <c r="AW1247" s="173"/>
      <c r="AX1247" s="173"/>
      <c r="AY1247" s="173"/>
      <c r="AZ1247" s="173"/>
      <c r="BA1247" s="173" t="s">
        <v>374</v>
      </c>
      <c r="BB1247" s="173"/>
      <c r="BC1247" s="173"/>
      <c r="BD1247" s="173"/>
      <c r="BE1247" s="173"/>
      <c r="BF1247" s="173"/>
      <c r="BG1247" s="173"/>
      <c r="BH1247" s="173"/>
      <c r="BI1247" s="173"/>
      <c r="BJ1247" s="173"/>
      <c r="BK1247" s="173"/>
    </row>
    <row r="1248" spans="1:63">
      <c r="A1248" s="2" t="s">
        <v>26</v>
      </c>
      <c r="B1248" s="3" t="s">
        <v>443</v>
      </c>
      <c r="C1248" s="4"/>
      <c r="D1248" s="4"/>
      <c r="E1248" s="135" t="str">
        <f t="shared" ref="E1248:E1320" si="3269">CONCATENATE(IF(AC1248&gt;0,$AC$1," ")," ",IF(AD1248&gt;0,$AD$1," ")," ",IF(AE1248&gt;0,$AE$1," ")," ",IF(AF1248&gt;0,$AF$1," ")," ",IF(AG1248&gt;0,$AG$1," ")," ",IF(AH1248&gt;0,$AH$1," ")," ",IF(AI1248&gt;0,$AI$1," ")," ",IF(AJ1248&gt;0,$AJ$1," ")," ",IF(AK1248&gt;0,$AK$1," ")," ",IF(AL1248&gt;0,$AL$1," ")," ",IF(AM1248&gt;0,$AM$1," "),IF(AN1248&gt;0,$AN$1," "),IF(AO1248&gt;0,$AO$1," "),IF(AP1248&gt;0,$AP$1," "),IF(AQ1248&gt;0,$AQ$1," "),IF(AR1248&gt;0,$AR$1," "),IF(AS1248&gt;0,$AS$1," "),IF(AT1248&gt;0,$AT$1," "),IF(AU1248&gt;0,$AU$1," "),IF(AV1248&gt;0,$AV$1," "),IF(AW1248&gt;0,$AW$1," "),IF(AX1248&gt;0,$AX$1," "),IF(AY1248&gt;0,$AY$1," "),IF(AZ1248&gt;0,$AZ$1," "),IF(BA1248&gt;0,$BA$1," "),IF(BB1248&gt;0,$BB$1," "),IF(BC1248&gt;0,$BC$1," "),IF(BD1248&gt;0,$BD$1," "),IF(BE1248&gt;0,$BE$1," "),IF(BF1248&gt;0,$BF$1," "),IF(BG1248&gt;0,$BG$1," "),IF(BH1248&gt;0,$BH$1," "),IF(BI1248&gt;0,$BI$1," "),IF(BJ1248&gt;0,$BJ$1," "),IF(BK1248&gt;0,$BK$1," "),IF(BL1248&gt;0,$BL$1," "))</f>
        <v xml:space="preserve">    VTC2,                                         </v>
      </c>
      <c r="F1248" s="6" t="str">
        <f t="shared" si="2907"/>
        <v>5H0_970_756</v>
      </c>
      <c r="G1248" s="6" t="str">
        <f t="shared" si="2908"/>
        <v>H</v>
      </c>
      <c r="H1248" s="6" t="str">
        <f t="shared" si="2910"/>
        <v>1AS15H0756</v>
      </c>
      <c r="I1248" s="6" t="str">
        <f t="shared" si="2909"/>
        <v>H0</v>
      </c>
      <c r="J1248" s="8" t="s">
        <v>498</v>
      </c>
      <c r="K1248" s="2"/>
      <c r="L1248" s="24" t="s">
        <v>325</v>
      </c>
      <c r="M1248" s="67"/>
      <c r="N1248" s="68">
        <v>2025</v>
      </c>
      <c r="O1248" s="69">
        <v>2024</v>
      </c>
      <c r="P1248" s="42" t="s">
        <v>1467</v>
      </c>
      <c r="Q1248" s="24" t="s">
        <v>913</v>
      </c>
      <c r="R1248" s="6" t="str">
        <f t="shared" si="3104"/>
        <v>1AS15H0756H0A</v>
      </c>
      <c r="S1248" s="7" t="str">
        <f t="shared" si="3128"/>
        <v>KEIN SERIENEINSATZ</v>
      </c>
      <c r="T1248" s="1" t="str">
        <f>IF(H1248=H1247,IF(I1248=I1247,"IndizeNeu (Spalte J, K)",IF(K1248&lt;&gt;"","Neue Variant","")),IF(K1248&lt;&gt;"","Neue Variant",""))</f>
        <v/>
      </c>
      <c r="U1248" s="8"/>
      <c r="V1248" s="8"/>
      <c r="W1248" s="26"/>
      <c r="X1248" s="22"/>
      <c r="Y1248" s="4" t="s">
        <v>374</v>
      </c>
      <c r="Z1248" s="4" t="s">
        <v>566</v>
      </c>
      <c r="AA1248" s="4" t="s">
        <v>374</v>
      </c>
      <c r="AB1248" s="32"/>
      <c r="AC1248" s="173"/>
      <c r="AD1248" s="165"/>
      <c r="AE1248" s="165" t="s">
        <v>374</v>
      </c>
      <c r="AF1248" s="165"/>
      <c r="AG1248" s="171"/>
      <c r="AH1248" s="171"/>
      <c r="AI1248" s="171"/>
      <c r="AJ1248" s="172"/>
      <c r="AK1248" s="172"/>
      <c r="AL1248" s="172"/>
      <c r="AM1248" s="165"/>
      <c r="AN1248" s="173"/>
      <c r="AO1248" s="173"/>
      <c r="AP1248" s="173"/>
      <c r="AQ1248" s="173"/>
      <c r="AR1248" s="173"/>
      <c r="AS1248" s="173"/>
      <c r="AT1248" s="173"/>
      <c r="AU1248" s="173"/>
      <c r="AV1248" s="173"/>
      <c r="AW1248" s="173"/>
      <c r="AX1248" s="173"/>
      <c r="AY1248" s="173"/>
      <c r="AZ1248" s="173"/>
      <c r="BA1248" s="173"/>
      <c r="BB1248" s="173"/>
      <c r="BC1248" s="173"/>
      <c r="BD1248" s="173"/>
      <c r="BE1248" s="173"/>
      <c r="BF1248" s="173"/>
      <c r="BG1248" s="173"/>
      <c r="BH1248" s="173"/>
      <c r="BI1248" s="173"/>
      <c r="BJ1248" s="173"/>
      <c r="BK1248" s="173"/>
    </row>
    <row r="1249" spans="1:63">
      <c r="A1249" s="2" t="s">
        <v>26</v>
      </c>
      <c r="B1249" s="3" t="s">
        <v>443</v>
      </c>
      <c r="C1249" s="4"/>
      <c r="D1249" s="4"/>
      <c r="E1249" s="135" t="str">
        <f t="shared" si="3269"/>
        <v xml:space="preserve">    VTC2,                                         </v>
      </c>
      <c r="F1249" s="6" t="str">
        <f t="shared" ref="F1249" si="3270">LEFT(Q1249,11)</f>
        <v>5H0_970_756</v>
      </c>
      <c r="G1249" s="6" t="str">
        <f t="shared" ref="G1249" si="3271">IF(LEN(Q1249)=11,0,MID(Q1249,13,2))</f>
        <v>H</v>
      </c>
      <c r="H1249" s="6" t="str">
        <f t="shared" ref="H1249" si="3272">CONCATENATE(IF(MID(Q1249,5,3)="970","1AS1"),LEFT(F1249,3),RIGHT(F1249,3))</f>
        <v>1AS15H0756</v>
      </c>
      <c r="I1249" s="6" t="str">
        <f t="shared" ref="I1249" si="3273">IF(G1249=0,"00",IF(LEN(G1249)=1,CONCATENATE(G1249,0),G1249))</f>
        <v>H0</v>
      </c>
      <c r="J1249" s="8" t="s">
        <v>605</v>
      </c>
      <c r="K1249" s="122"/>
      <c r="L1249" s="24" t="s">
        <v>325</v>
      </c>
      <c r="M1249" s="67"/>
      <c r="N1249" s="68">
        <v>2025</v>
      </c>
      <c r="O1249" s="69"/>
      <c r="P1249" s="42" t="s">
        <v>1467</v>
      </c>
      <c r="Q1249" s="24" t="s">
        <v>913</v>
      </c>
      <c r="R1249" s="6" t="str">
        <f t="shared" ref="R1249" si="3274">IF(J1249&lt;&gt;"",CONCATENATE(H1249,I1249,J1249),CONCATENATE(H1249,I1249,K1249))</f>
        <v>1AS15H0756H0B</v>
      </c>
      <c r="S1249" s="7" t="str">
        <f t="shared" ref="S1249" si="3275">IF(N1249="-","KEIN LIEFERUMFANG",IF(AND(N1249&lt;=S$3,O1249=""),"AKTUELL",IF(O1249=N1249-1,"KEIN SERIENEINSATZ",IF(N1249&gt;S$3,"NOCH NICHT AKTUELL",IF(AND(N1249&lt;S$3,O1249&lt;S$3),"NICHT AKTUELL",IF(N1249&lt;=S$3,"AKTUELL"))))))</f>
        <v>AKTUELL</v>
      </c>
      <c r="T1249" s="1" t="str">
        <f>IF(H1249=H1248,IF(I1249=I1248,"IndizeNeu (Spalte J, K)",IF(K1249&lt;&gt;"","Neue Variant","")),IF(K1249&lt;&gt;"","Neue Variant",""))</f>
        <v>IndizeNeu (Spalte J, K)</v>
      </c>
      <c r="U1249" s="8"/>
      <c r="V1249" s="8"/>
      <c r="W1249" s="26"/>
      <c r="X1249" s="22"/>
      <c r="Y1249" s="4" t="s">
        <v>374</v>
      </c>
      <c r="Z1249" s="4" t="s">
        <v>566</v>
      </c>
      <c r="AA1249" s="4" t="s">
        <v>374</v>
      </c>
      <c r="AB1249" s="32"/>
      <c r="AC1249" s="173"/>
      <c r="AD1249" s="165"/>
      <c r="AE1249" s="165" t="s">
        <v>374</v>
      </c>
      <c r="AF1249" s="165"/>
      <c r="AG1249" s="171"/>
      <c r="AH1249" s="171"/>
      <c r="AI1249" s="171"/>
      <c r="AJ1249" s="172"/>
      <c r="AK1249" s="172"/>
      <c r="AL1249" s="172"/>
      <c r="AM1249" s="165"/>
      <c r="AN1249" s="173"/>
      <c r="AO1249" s="173"/>
      <c r="AP1249" s="173"/>
      <c r="AQ1249" s="173"/>
      <c r="AR1249" s="173"/>
      <c r="AS1249" s="173"/>
      <c r="AT1249" s="173"/>
      <c r="AU1249" s="173"/>
      <c r="AV1249" s="173"/>
      <c r="AW1249" s="173"/>
      <c r="AX1249" s="173"/>
      <c r="AY1249" s="173"/>
      <c r="AZ1249" s="173"/>
      <c r="BA1249" s="173"/>
      <c r="BB1249" s="173"/>
      <c r="BC1249" s="173"/>
      <c r="BD1249" s="173"/>
      <c r="BE1249" s="173"/>
      <c r="BF1249" s="173"/>
      <c r="BG1249" s="173"/>
      <c r="BH1249" s="173"/>
      <c r="BI1249" s="173"/>
      <c r="BJ1249" s="173"/>
      <c r="BK1249" s="173"/>
    </row>
    <row r="1250" spans="1:63">
      <c r="A1250" s="2" t="s">
        <v>26</v>
      </c>
      <c r="B1250" s="3" t="s">
        <v>443</v>
      </c>
      <c r="C1250" s="4"/>
      <c r="D1250" s="4"/>
      <c r="E1250" s="135" t="str">
        <f t="shared" si="3269"/>
        <v xml:space="preserve">    VTC2,                                         </v>
      </c>
      <c r="F1250" s="6" t="str">
        <f t="shared" si="2907"/>
        <v>5H0_970_756</v>
      </c>
      <c r="G1250" s="6" t="str">
        <f t="shared" si="2908"/>
        <v>J</v>
      </c>
      <c r="H1250" s="6" t="str">
        <f t="shared" si="2910"/>
        <v>1AS15H0756</v>
      </c>
      <c r="I1250" s="6" t="str">
        <f t="shared" si="2909"/>
        <v>J0</v>
      </c>
      <c r="J1250" s="8" t="s">
        <v>498</v>
      </c>
      <c r="K1250" s="2"/>
      <c r="L1250" s="24" t="s">
        <v>326</v>
      </c>
      <c r="M1250" s="67"/>
      <c r="N1250" s="68">
        <v>2025</v>
      </c>
      <c r="O1250" s="69"/>
      <c r="P1250" s="42" t="s">
        <v>699</v>
      </c>
      <c r="Q1250" s="24" t="s">
        <v>914</v>
      </c>
      <c r="R1250" s="6" t="str">
        <f t="shared" si="3104"/>
        <v>1AS15H0756J0A</v>
      </c>
      <c r="S1250" s="7" t="str">
        <f t="shared" si="3128"/>
        <v>AKTUELL</v>
      </c>
      <c r="T1250" s="1" t="str">
        <f>IF(H1250=H1244,IF(I1250=I1244,"IndizeNeu (Spalte J, K)",IF(K1250&lt;&gt;"","Neue Variant","")),IF(K1250&lt;&gt;"","Neue Variant",""))</f>
        <v/>
      </c>
      <c r="U1250" s="8"/>
      <c r="V1250" s="8"/>
      <c r="W1250" s="26"/>
      <c r="X1250" s="22"/>
      <c r="Y1250" s="4" t="s">
        <v>374</v>
      </c>
      <c r="Z1250" s="4" t="s">
        <v>566</v>
      </c>
      <c r="AA1250" s="4" t="s">
        <v>374</v>
      </c>
      <c r="AB1250" s="32"/>
      <c r="AC1250" s="173"/>
      <c r="AD1250" s="165"/>
      <c r="AE1250" s="165" t="s">
        <v>374</v>
      </c>
      <c r="AF1250" s="165"/>
      <c r="AG1250" s="171"/>
      <c r="AH1250" s="171"/>
      <c r="AI1250" s="171"/>
      <c r="AJ1250" s="172"/>
      <c r="AK1250" s="172"/>
      <c r="AL1250" s="172"/>
      <c r="AM1250" s="165"/>
      <c r="AN1250" s="173"/>
      <c r="AO1250" s="173"/>
      <c r="AP1250" s="173"/>
      <c r="AQ1250" s="173"/>
      <c r="AR1250" s="173"/>
      <c r="AS1250" s="173"/>
      <c r="AT1250" s="173"/>
      <c r="AU1250" s="173"/>
      <c r="AV1250" s="173"/>
      <c r="AW1250" s="173"/>
      <c r="AX1250" s="173"/>
      <c r="AY1250" s="173"/>
      <c r="AZ1250" s="173"/>
      <c r="BA1250" s="173"/>
      <c r="BB1250" s="173"/>
      <c r="BC1250" s="173"/>
      <c r="BD1250" s="173"/>
      <c r="BE1250" s="173"/>
      <c r="BF1250" s="173"/>
      <c r="BG1250" s="173"/>
      <c r="BH1250" s="173"/>
      <c r="BI1250" s="173"/>
      <c r="BJ1250" s="173"/>
      <c r="BK1250" s="173"/>
    </row>
    <row r="1251" spans="1:63">
      <c r="A1251" s="2" t="s">
        <v>26</v>
      </c>
      <c r="B1251" s="3" t="s">
        <v>443</v>
      </c>
      <c r="C1251" s="4"/>
      <c r="D1251" s="4"/>
      <c r="E1251" s="135" t="str">
        <f t="shared" si="3269"/>
        <v xml:space="preserve">                                  VTP1,           </v>
      </c>
      <c r="F1251" s="6" t="str">
        <f t="shared" si="2907"/>
        <v>5H0_970_756</v>
      </c>
      <c r="G1251" s="6" t="str">
        <f t="shared" si="2908"/>
        <v>K</v>
      </c>
      <c r="H1251" s="6" t="str">
        <f t="shared" si="2910"/>
        <v>1AS15H0756</v>
      </c>
      <c r="I1251" s="6" t="str">
        <f t="shared" si="2909"/>
        <v>K0</v>
      </c>
      <c r="J1251" s="8" t="s">
        <v>498</v>
      </c>
      <c r="K1251" s="2"/>
      <c r="L1251" s="24" t="s">
        <v>602</v>
      </c>
      <c r="M1251" s="67"/>
      <c r="N1251" s="68">
        <v>2025</v>
      </c>
      <c r="O1251" s="69"/>
      <c r="P1251" s="42" t="s">
        <v>699</v>
      </c>
      <c r="Q1251" s="24" t="s">
        <v>915</v>
      </c>
      <c r="R1251" s="6" t="str">
        <f t="shared" si="3104"/>
        <v>1AS15H0756K0A</v>
      </c>
      <c r="S1251" s="7" t="str">
        <f t="shared" si="3128"/>
        <v>AKTUELL</v>
      </c>
      <c r="T1251" s="1" t="str">
        <f>IF(H1251=H1245,IF(I1251=I1245,"IndizeNeu (Spalte J, K)",IF(K1251&lt;&gt;"","Neue Variant","")),IF(K1251&lt;&gt;"","Neue Variant",""))</f>
        <v/>
      </c>
      <c r="U1251" s="8"/>
      <c r="V1251" s="8" t="s">
        <v>508</v>
      </c>
      <c r="W1251" s="26"/>
      <c r="X1251" s="22"/>
      <c r="Y1251" s="4" t="s">
        <v>374</v>
      </c>
      <c r="Z1251" s="4" t="s">
        <v>374</v>
      </c>
      <c r="AA1251" s="4" t="s">
        <v>374</v>
      </c>
      <c r="AB1251" s="32"/>
      <c r="AC1251" s="173"/>
      <c r="AD1251" s="165"/>
      <c r="AE1251" s="165"/>
      <c r="AF1251" s="165"/>
      <c r="AG1251" s="171"/>
      <c r="AH1251" s="171"/>
      <c r="AI1251" s="171"/>
      <c r="AJ1251" s="172"/>
      <c r="AK1251" s="172"/>
      <c r="AL1251" s="172"/>
      <c r="AM1251" s="165"/>
      <c r="AN1251" s="173"/>
      <c r="AO1251" s="173"/>
      <c r="AP1251" s="173"/>
      <c r="AQ1251" s="173"/>
      <c r="AR1251" s="173"/>
      <c r="AS1251" s="173"/>
      <c r="AT1251" s="173"/>
      <c r="AU1251" s="173"/>
      <c r="AV1251" s="173"/>
      <c r="AW1251" s="173"/>
      <c r="AX1251" s="173"/>
      <c r="AY1251" s="173"/>
      <c r="AZ1251" s="173"/>
      <c r="BA1251" s="173" t="s">
        <v>374</v>
      </c>
      <c r="BB1251" s="173"/>
      <c r="BC1251" s="173"/>
      <c r="BD1251" s="173"/>
      <c r="BE1251" s="173"/>
      <c r="BF1251" s="173"/>
      <c r="BG1251" s="173"/>
      <c r="BH1251" s="173"/>
      <c r="BI1251" s="173"/>
      <c r="BJ1251" s="173"/>
      <c r="BK1251" s="173"/>
    </row>
    <row r="1252" spans="1:63">
      <c r="A1252" s="2" t="s">
        <v>26</v>
      </c>
      <c r="B1252" s="3" t="s">
        <v>443</v>
      </c>
      <c r="C1252" s="4"/>
      <c r="D1252" s="4"/>
      <c r="E1252" s="135" t="str">
        <f t="shared" si="3269"/>
        <v xml:space="preserve">    VTC2,                                         </v>
      </c>
      <c r="F1252" s="6" t="str">
        <f t="shared" si="2907"/>
        <v>5H0_970_756</v>
      </c>
      <c r="G1252" s="6" t="str">
        <f t="shared" si="2908"/>
        <v>L</v>
      </c>
      <c r="H1252" s="6" t="str">
        <f t="shared" si="2910"/>
        <v>1AS15H0756</v>
      </c>
      <c r="I1252" s="6" t="str">
        <f t="shared" si="2909"/>
        <v>L0</v>
      </c>
      <c r="J1252" s="8" t="s">
        <v>498</v>
      </c>
      <c r="K1252" s="2"/>
      <c r="L1252" s="24" t="s">
        <v>324</v>
      </c>
      <c r="M1252" s="67"/>
      <c r="N1252" s="68">
        <v>2048</v>
      </c>
      <c r="O1252" s="69">
        <v>2102</v>
      </c>
      <c r="P1252" s="42" t="s">
        <v>2254</v>
      </c>
      <c r="Q1252" s="24" t="s">
        <v>1313</v>
      </c>
      <c r="R1252" s="6" t="str">
        <f t="shared" si="3104"/>
        <v>1AS15H0756L0A</v>
      </c>
      <c r="S1252" s="7" t="str">
        <f t="shared" si="3128"/>
        <v>NICHT AKTUELL</v>
      </c>
      <c r="T1252" s="1" t="str">
        <f>IF(H1252=H1251,IF(I1252=I1251,"IndizeNeu (Spalte J, K)",IF(K1252&lt;&gt;"","Neue Variant","")),IF(K1252&lt;&gt;"","Neue Variant",""))</f>
        <v/>
      </c>
      <c r="U1252" s="8"/>
      <c r="V1252" s="8"/>
      <c r="W1252" s="26"/>
      <c r="X1252" s="22"/>
      <c r="Y1252" s="4" t="s">
        <v>374</v>
      </c>
      <c r="Z1252" s="4" t="s">
        <v>566</v>
      </c>
      <c r="AA1252" s="4" t="s">
        <v>374</v>
      </c>
      <c r="AB1252" s="32"/>
      <c r="AC1252" s="173"/>
      <c r="AD1252" s="165"/>
      <c r="AE1252" s="165" t="s">
        <v>374</v>
      </c>
      <c r="AF1252" s="165"/>
      <c r="AG1252" s="171"/>
      <c r="AH1252" s="171"/>
      <c r="AI1252" s="171"/>
      <c r="AJ1252" s="172"/>
      <c r="AK1252" s="172"/>
      <c r="AL1252" s="172"/>
      <c r="AM1252" s="165"/>
      <c r="AN1252" s="173"/>
      <c r="AO1252" s="173"/>
      <c r="AP1252" s="173"/>
      <c r="AQ1252" s="173"/>
      <c r="AR1252" s="173"/>
      <c r="AS1252" s="173"/>
      <c r="AT1252" s="173"/>
      <c r="AU1252" s="173"/>
      <c r="AV1252" s="173"/>
      <c r="AW1252" s="173"/>
      <c r="AX1252" s="173"/>
      <c r="AY1252" s="173"/>
      <c r="AZ1252" s="173"/>
      <c r="BA1252" s="173"/>
      <c r="BB1252" s="173"/>
      <c r="BC1252" s="173"/>
      <c r="BD1252" s="173"/>
      <c r="BE1252" s="173"/>
      <c r="BF1252" s="173"/>
      <c r="BG1252" s="173"/>
      <c r="BH1252" s="173"/>
      <c r="BI1252" s="173"/>
      <c r="BJ1252" s="173"/>
      <c r="BK1252" s="173"/>
    </row>
    <row r="1253" spans="1:63">
      <c r="A1253" s="2" t="s">
        <v>26</v>
      </c>
      <c r="B1253" s="3" t="s">
        <v>443</v>
      </c>
      <c r="C1253" s="4"/>
      <c r="D1253" s="4"/>
      <c r="E1253" s="135" t="str">
        <f t="shared" si="3269"/>
        <v xml:space="preserve">    VTC2,                                         </v>
      </c>
      <c r="F1253" s="6" t="str">
        <f t="shared" ref="F1253" si="3276">LEFT(Q1253,11)</f>
        <v>5H0_970_756</v>
      </c>
      <c r="G1253" s="6" t="str">
        <f t="shared" ref="G1253" si="3277">IF(LEN(Q1253)=11,0,MID(Q1253,13,2))</f>
        <v>L</v>
      </c>
      <c r="H1253" s="6" t="str">
        <f t="shared" ref="H1253" si="3278">CONCATENATE(IF(MID(Q1253,5,3)="970","1AS1"),LEFT(F1253,3),RIGHT(F1253,3))</f>
        <v>1AS15H0756</v>
      </c>
      <c r="I1253" s="6" t="str">
        <f t="shared" ref="I1253" si="3279">IF(G1253=0,"00",IF(LEN(G1253)=1,CONCATENATE(G1253,0),G1253))</f>
        <v>L0</v>
      </c>
      <c r="J1253" s="8" t="s">
        <v>634</v>
      </c>
      <c r="K1253" s="122"/>
      <c r="L1253" s="24" t="s">
        <v>324</v>
      </c>
      <c r="M1253" s="67"/>
      <c r="N1253" s="68">
        <v>2103</v>
      </c>
      <c r="O1253" s="69"/>
      <c r="P1253" s="42" t="s">
        <v>2254</v>
      </c>
      <c r="Q1253" s="24" t="s">
        <v>1313</v>
      </c>
      <c r="R1253" s="6" t="str">
        <f t="shared" ref="R1253" si="3280">IF(J1253&lt;&gt;"",CONCATENATE(H1253,I1253,J1253),CONCATENATE(H1253,I1253,K1253))</f>
        <v>1AS15H0756L0D</v>
      </c>
      <c r="S1253" s="7" t="str">
        <f t="shared" ref="S1253" si="3281">IF(N1253="-","KEIN LIEFERUMFANG",IF(AND(N1253&lt;=S$3,O1253=""),"AKTUELL",IF(O1253=N1253-1,"KEIN SERIENEINSATZ",IF(N1253&gt;S$3,"NOCH NICHT AKTUELL",IF(AND(N1253&lt;S$3,O1253&lt;S$3),"NICHT AKTUELL",IF(N1253&lt;=S$3,"AKTUELL"))))))</f>
        <v>AKTUELL</v>
      </c>
      <c r="T1253" s="1" t="str">
        <f>IF(H1253=H1252,IF(I1253=I1252,"IndizeNeu (Spalte J, K)",IF(K1253&lt;&gt;"","Neue Variant","")),IF(K1253&lt;&gt;"","Neue Variant",""))</f>
        <v>IndizeNeu (Spalte J, K)</v>
      </c>
      <c r="U1253" s="8"/>
      <c r="V1253" s="8"/>
      <c r="W1253" s="26"/>
      <c r="X1253" s="22"/>
      <c r="Y1253" s="4" t="s">
        <v>374</v>
      </c>
      <c r="Z1253" s="4" t="s">
        <v>566</v>
      </c>
      <c r="AA1253" s="4" t="s">
        <v>374</v>
      </c>
      <c r="AB1253" s="32"/>
      <c r="AC1253" s="173"/>
      <c r="AD1253" s="165"/>
      <c r="AE1253" s="165" t="s">
        <v>374</v>
      </c>
      <c r="AF1253" s="165"/>
      <c r="AG1253" s="171"/>
      <c r="AH1253" s="171"/>
      <c r="AI1253" s="171"/>
      <c r="AJ1253" s="172"/>
      <c r="AK1253" s="172"/>
      <c r="AL1253" s="172"/>
      <c r="AM1253" s="165"/>
      <c r="AN1253" s="173"/>
      <c r="AO1253" s="173"/>
      <c r="AP1253" s="173"/>
      <c r="AQ1253" s="173"/>
      <c r="AR1253" s="173"/>
      <c r="AS1253" s="173"/>
      <c r="AT1253" s="173"/>
      <c r="AU1253" s="173"/>
      <c r="AV1253" s="173"/>
      <c r="AW1253" s="173"/>
      <c r="AX1253" s="173"/>
      <c r="AY1253" s="173"/>
      <c r="AZ1253" s="173"/>
      <c r="BA1253" s="173"/>
      <c r="BB1253" s="173"/>
      <c r="BC1253" s="173"/>
      <c r="BD1253" s="173"/>
      <c r="BE1253" s="173"/>
      <c r="BF1253" s="173"/>
      <c r="BG1253" s="173"/>
      <c r="BH1253" s="173"/>
      <c r="BI1253" s="173"/>
      <c r="BJ1253" s="173"/>
      <c r="BK1253" s="173"/>
    </row>
    <row r="1254" spans="1:63">
      <c r="A1254" s="2" t="s">
        <v>26</v>
      </c>
      <c r="B1254" s="3" t="s">
        <v>443</v>
      </c>
      <c r="C1254" s="4"/>
      <c r="D1254" s="4"/>
      <c r="E1254" s="135" t="str">
        <f t="shared" si="3269"/>
        <v xml:space="preserve">                                  VTP1,           </v>
      </c>
      <c r="F1254" s="6" t="str">
        <f t="shared" si="2907"/>
        <v>5H0_970_756</v>
      </c>
      <c r="G1254" s="6" t="str">
        <f t="shared" si="2908"/>
        <v>M</v>
      </c>
      <c r="H1254" s="6" t="str">
        <f t="shared" si="2910"/>
        <v>1AS15H0756</v>
      </c>
      <c r="I1254" s="6" t="str">
        <f t="shared" si="2909"/>
        <v>M0</v>
      </c>
      <c r="J1254" s="8" t="s">
        <v>498</v>
      </c>
      <c r="K1254" s="2"/>
      <c r="L1254" s="24" t="s">
        <v>603</v>
      </c>
      <c r="M1254" s="67"/>
      <c r="N1254" s="68">
        <v>2048</v>
      </c>
      <c r="O1254" s="69">
        <v>2102</v>
      </c>
      <c r="P1254" s="42" t="s">
        <v>2254</v>
      </c>
      <c r="Q1254" s="24" t="s">
        <v>1314</v>
      </c>
      <c r="R1254" s="6" t="str">
        <f t="shared" si="3104"/>
        <v>1AS15H0756M0A</v>
      </c>
      <c r="S1254" s="7" t="str">
        <f t="shared" si="3128"/>
        <v>NICHT AKTUELL</v>
      </c>
      <c r="T1254" s="1" t="str">
        <f>IF(H1254=H1248,IF(I1254=I1248,"IndizeNeu (Spalte J, K)",IF(K1254&lt;&gt;"","Neue Variant","")),IF(K1254&lt;&gt;"","Neue Variant",""))</f>
        <v/>
      </c>
      <c r="U1254" s="8"/>
      <c r="V1254" s="8" t="s">
        <v>508</v>
      </c>
      <c r="W1254" s="26"/>
      <c r="X1254" s="22"/>
      <c r="Y1254" s="4" t="s">
        <v>374</v>
      </c>
      <c r="Z1254" s="4" t="s">
        <v>374</v>
      </c>
      <c r="AA1254" s="4" t="s">
        <v>374</v>
      </c>
      <c r="AB1254" s="32"/>
      <c r="AC1254" s="173"/>
      <c r="AD1254" s="165"/>
      <c r="AE1254" s="165"/>
      <c r="AF1254" s="165"/>
      <c r="AG1254" s="171"/>
      <c r="AH1254" s="171"/>
      <c r="AI1254" s="171"/>
      <c r="AJ1254" s="172"/>
      <c r="AK1254" s="172"/>
      <c r="AL1254" s="172"/>
      <c r="AM1254" s="165"/>
      <c r="AN1254" s="173"/>
      <c r="AO1254" s="173"/>
      <c r="AP1254" s="173"/>
      <c r="AQ1254" s="173"/>
      <c r="AR1254" s="173"/>
      <c r="AS1254" s="173"/>
      <c r="AT1254" s="173"/>
      <c r="AU1254" s="173"/>
      <c r="AV1254" s="173"/>
      <c r="AW1254" s="173"/>
      <c r="AX1254" s="173"/>
      <c r="AY1254" s="173"/>
      <c r="AZ1254" s="173"/>
      <c r="BA1254" s="173" t="s">
        <v>374</v>
      </c>
      <c r="BB1254" s="173"/>
      <c r="BC1254" s="173"/>
      <c r="BD1254" s="173"/>
      <c r="BE1254" s="173"/>
      <c r="BF1254" s="173"/>
      <c r="BG1254" s="173"/>
      <c r="BH1254" s="173"/>
      <c r="BI1254" s="173"/>
      <c r="BJ1254" s="173"/>
      <c r="BK1254" s="173"/>
    </row>
    <row r="1255" spans="1:63">
      <c r="A1255" s="2" t="s">
        <v>26</v>
      </c>
      <c r="B1255" s="3" t="s">
        <v>443</v>
      </c>
      <c r="C1255" s="4"/>
      <c r="D1255" s="4"/>
      <c r="E1255" s="135" t="str">
        <f t="shared" si="3269"/>
        <v xml:space="preserve">                                  VTP1,           </v>
      </c>
      <c r="F1255" s="6" t="str">
        <f t="shared" ref="F1255" si="3282">LEFT(Q1255,11)</f>
        <v>5H0_970_756</v>
      </c>
      <c r="G1255" s="6" t="str">
        <f t="shared" ref="G1255" si="3283">IF(LEN(Q1255)=11,0,MID(Q1255,13,2))</f>
        <v>M</v>
      </c>
      <c r="H1255" s="6" t="str">
        <f t="shared" ref="H1255" si="3284">CONCATENATE(IF(MID(Q1255,5,3)="970","1AS1"),LEFT(F1255,3),RIGHT(F1255,3))</f>
        <v>1AS15H0756</v>
      </c>
      <c r="I1255" s="6" t="str">
        <f t="shared" ref="I1255" si="3285">IF(G1255=0,"00",IF(LEN(G1255)=1,CONCATENATE(G1255,0),G1255))</f>
        <v>M0</v>
      </c>
      <c r="J1255" s="8" t="s">
        <v>634</v>
      </c>
      <c r="K1255" s="122"/>
      <c r="L1255" s="24" t="s">
        <v>603</v>
      </c>
      <c r="M1255" s="67"/>
      <c r="N1255" s="68">
        <v>2103</v>
      </c>
      <c r="O1255" s="69"/>
      <c r="P1255" s="42" t="s">
        <v>2254</v>
      </c>
      <c r="Q1255" s="24" t="s">
        <v>1314</v>
      </c>
      <c r="R1255" s="6" t="str">
        <f t="shared" ref="R1255" si="3286">IF(J1255&lt;&gt;"",CONCATENATE(H1255,I1255,J1255),CONCATENATE(H1255,I1255,K1255))</f>
        <v>1AS15H0756M0D</v>
      </c>
      <c r="S1255" s="7" t="str">
        <f t="shared" ref="S1255" si="3287">IF(N1255="-","KEIN LIEFERUMFANG",IF(AND(N1255&lt;=S$3,O1255=""),"AKTUELL",IF(O1255=N1255-1,"KEIN SERIENEINSATZ",IF(N1255&gt;S$3,"NOCH NICHT AKTUELL",IF(AND(N1255&lt;S$3,O1255&lt;S$3),"NICHT AKTUELL",IF(N1255&lt;=S$3,"AKTUELL"))))))</f>
        <v>AKTUELL</v>
      </c>
      <c r="T1255" s="1" t="str">
        <f>IF(H1255=H1249,IF(I1255=I1249,"IndizeNeu (Spalte J, K)",IF(K1255&lt;&gt;"","Neue Variant","")),IF(K1255&lt;&gt;"","Neue Variant",""))</f>
        <v/>
      </c>
      <c r="U1255" s="8"/>
      <c r="V1255" s="8" t="s">
        <v>508</v>
      </c>
      <c r="W1255" s="26"/>
      <c r="X1255" s="22"/>
      <c r="Y1255" s="4" t="s">
        <v>374</v>
      </c>
      <c r="Z1255" s="4" t="s">
        <v>374</v>
      </c>
      <c r="AA1255" s="4" t="s">
        <v>374</v>
      </c>
      <c r="AB1255" s="32"/>
      <c r="AC1255" s="173"/>
      <c r="AD1255" s="165"/>
      <c r="AE1255" s="165"/>
      <c r="AF1255" s="165"/>
      <c r="AG1255" s="171"/>
      <c r="AH1255" s="171"/>
      <c r="AI1255" s="171"/>
      <c r="AJ1255" s="172"/>
      <c r="AK1255" s="172"/>
      <c r="AL1255" s="172"/>
      <c r="AM1255" s="165"/>
      <c r="AN1255" s="173"/>
      <c r="AO1255" s="173"/>
      <c r="AP1255" s="173"/>
      <c r="AQ1255" s="173"/>
      <c r="AR1255" s="173"/>
      <c r="AS1255" s="173"/>
      <c r="AT1255" s="173"/>
      <c r="AU1255" s="173"/>
      <c r="AV1255" s="173"/>
      <c r="AW1255" s="173"/>
      <c r="AX1255" s="173"/>
      <c r="AY1255" s="173"/>
      <c r="AZ1255" s="173"/>
      <c r="BA1255" s="173" t="s">
        <v>374</v>
      </c>
      <c r="BB1255" s="173"/>
      <c r="BC1255" s="173"/>
      <c r="BD1255" s="173"/>
      <c r="BE1255" s="173"/>
      <c r="BF1255" s="173"/>
      <c r="BG1255" s="173"/>
      <c r="BH1255" s="173"/>
      <c r="BI1255" s="173"/>
      <c r="BJ1255" s="173"/>
      <c r="BK1255" s="173"/>
    </row>
    <row r="1256" spans="1:63">
      <c r="A1256" s="2" t="s">
        <v>26</v>
      </c>
      <c r="B1256" s="3" t="s">
        <v>443</v>
      </c>
      <c r="C1256" s="4"/>
      <c r="D1256" s="4"/>
      <c r="E1256" s="135" t="str">
        <f t="shared" si="3269"/>
        <v xml:space="preserve">    VTC2,                                         </v>
      </c>
      <c r="F1256" s="6" t="str">
        <f t="shared" ref="F1256:F1421" si="3288">LEFT(Q1256,11)</f>
        <v>5H0_970_756</v>
      </c>
      <c r="G1256" s="6" t="str">
        <f t="shared" ref="G1256:G1421" si="3289">IF(LEN(Q1256)=11,0,MID(Q1256,13,2))</f>
        <v>N</v>
      </c>
      <c r="H1256" s="6" t="str">
        <f t="shared" si="2910"/>
        <v>1AS15H0756</v>
      </c>
      <c r="I1256" s="6" t="str">
        <f t="shared" ref="I1256:I1421" si="3290">IF(G1256=0,"00",IF(LEN(G1256)=1,CONCATENATE(G1256,0),G1256))</f>
        <v>N0</v>
      </c>
      <c r="J1256" s="8" t="s">
        <v>498</v>
      </c>
      <c r="K1256" s="2"/>
      <c r="L1256" s="24" t="s">
        <v>325</v>
      </c>
      <c r="M1256" s="67"/>
      <c r="N1256" s="68">
        <v>2048</v>
      </c>
      <c r="O1256" s="69">
        <v>2102</v>
      </c>
      <c r="P1256" s="42" t="s">
        <v>2254</v>
      </c>
      <c r="Q1256" s="24" t="s">
        <v>1315</v>
      </c>
      <c r="R1256" s="6" t="str">
        <f t="shared" si="3104"/>
        <v>1AS15H0756N0A</v>
      </c>
      <c r="S1256" s="7" t="str">
        <f t="shared" si="3128"/>
        <v>NICHT AKTUELL</v>
      </c>
      <c r="T1256" s="1" t="str">
        <f>IF(H1256=H1254,IF(I1256=I1254,"IndizeNeu (Spalte J, K)",IF(K1256&lt;&gt;"","Neue Variant","")),IF(K1256&lt;&gt;"","Neue Variant",""))</f>
        <v/>
      </c>
      <c r="U1256" s="8"/>
      <c r="V1256" s="8"/>
      <c r="W1256" s="26"/>
      <c r="X1256" s="22"/>
      <c r="Y1256" s="4" t="s">
        <v>374</v>
      </c>
      <c r="Z1256" s="4" t="s">
        <v>566</v>
      </c>
      <c r="AA1256" s="4" t="s">
        <v>374</v>
      </c>
      <c r="AB1256" s="32"/>
      <c r="AC1256" s="173"/>
      <c r="AD1256" s="165"/>
      <c r="AE1256" s="165" t="s">
        <v>374</v>
      </c>
      <c r="AF1256" s="165"/>
      <c r="AG1256" s="171"/>
      <c r="AH1256" s="171"/>
      <c r="AI1256" s="171"/>
      <c r="AJ1256" s="172"/>
      <c r="AK1256" s="172"/>
      <c r="AL1256" s="172"/>
      <c r="AM1256" s="165"/>
      <c r="AN1256" s="173"/>
      <c r="AO1256" s="173"/>
      <c r="AP1256" s="173"/>
      <c r="AQ1256" s="173"/>
      <c r="AR1256" s="173"/>
      <c r="AS1256" s="173"/>
      <c r="AT1256" s="173"/>
      <c r="AU1256" s="173"/>
      <c r="AV1256" s="173"/>
      <c r="AW1256" s="173"/>
      <c r="AX1256" s="173"/>
      <c r="AY1256" s="173"/>
      <c r="AZ1256" s="173"/>
      <c r="BA1256" s="173"/>
      <c r="BB1256" s="173"/>
      <c r="BC1256" s="173"/>
      <c r="BD1256" s="173"/>
      <c r="BE1256" s="173"/>
      <c r="BF1256" s="173"/>
      <c r="BG1256" s="173"/>
      <c r="BH1256" s="173"/>
      <c r="BI1256" s="173"/>
      <c r="BJ1256" s="173"/>
      <c r="BK1256" s="173"/>
    </row>
    <row r="1257" spans="1:63">
      <c r="A1257" s="2" t="s">
        <v>26</v>
      </c>
      <c r="B1257" s="3" t="s">
        <v>443</v>
      </c>
      <c r="C1257" s="4"/>
      <c r="D1257" s="4"/>
      <c r="E1257" s="135" t="str">
        <f t="shared" si="3269"/>
        <v xml:space="preserve">    VTC2,                                         </v>
      </c>
      <c r="F1257" s="6" t="str">
        <f t="shared" ref="F1257" si="3291">LEFT(Q1257,11)</f>
        <v>5H0_970_756</v>
      </c>
      <c r="G1257" s="6" t="str">
        <f t="shared" ref="G1257" si="3292">IF(LEN(Q1257)=11,0,MID(Q1257,13,2))</f>
        <v>N</v>
      </c>
      <c r="H1257" s="6" t="str">
        <f t="shared" ref="H1257" si="3293">CONCATENATE(IF(MID(Q1257,5,3)="970","1AS1"),LEFT(F1257,3),RIGHT(F1257,3))</f>
        <v>1AS15H0756</v>
      </c>
      <c r="I1257" s="6" t="str">
        <f t="shared" ref="I1257" si="3294">IF(G1257=0,"00",IF(LEN(G1257)=1,CONCATENATE(G1257,0),G1257))</f>
        <v>N0</v>
      </c>
      <c r="J1257" s="8" t="s">
        <v>634</v>
      </c>
      <c r="K1257" s="122"/>
      <c r="L1257" s="24" t="s">
        <v>325</v>
      </c>
      <c r="M1257" s="67"/>
      <c r="N1257" s="68">
        <v>2103</v>
      </c>
      <c r="O1257" s="69"/>
      <c r="P1257" s="42" t="s">
        <v>2254</v>
      </c>
      <c r="Q1257" s="24" t="s">
        <v>1315</v>
      </c>
      <c r="R1257" s="6" t="str">
        <f t="shared" ref="R1257" si="3295">IF(J1257&lt;&gt;"",CONCATENATE(H1257,I1257,J1257),CONCATENATE(H1257,I1257,K1257))</f>
        <v>1AS15H0756N0D</v>
      </c>
      <c r="S1257" s="7" t="str">
        <f t="shared" ref="S1257" si="3296">IF(N1257="-","KEIN LIEFERUMFANG",IF(AND(N1257&lt;=S$3,O1257=""),"AKTUELL",IF(O1257=N1257-1,"KEIN SERIENEINSATZ",IF(N1257&gt;S$3,"NOCH NICHT AKTUELL",IF(AND(N1257&lt;S$3,O1257&lt;S$3),"NICHT AKTUELL",IF(N1257&lt;=S$3,"AKTUELL"))))))</f>
        <v>AKTUELL</v>
      </c>
      <c r="T1257" s="1" t="str">
        <f>IF(H1257=H1255,IF(I1257=I1255,"IndizeNeu (Spalte J, K)",IF(K1257&lt;&gt;"","Neue Variant","")),IF(K1257&lt;&gt;"","Neue Variant",""))</f>
        <v/>
      </c>
      <c r="U1257" s="8"/>
      <c r="V1257" s="8"/>
      <c r="W1257" s="26"/>
      <c r="X1257" s="22"/>
      <c r="Y1257" s="4" t="s">
        <v>374</v>
      </c>
      <c r="Z1257" s="4" t="s">
        <v>566</v>
      </c>
      <c r="AA1257" s="4" t="s">
        <v>374</v>
      </c>
      <c r="AB1257" s="32"/>
      <c r="AC1257" s="173"/>
      <c r="AD1257" s="165"/>
      <c r="AE1257" s="165" t="s">
        <v>374</v>
      </c>
      <c r="AF1257" s="165"/>
      <c r="AG1257" s="171"/>
      <c r="AH1257" s="171"/>
      <c r="AI1257" s="171"/>
      <c r="AJ1257" s="172"/>
      <c r="AK1257" s="172"/>
      <c r="AL1257" s="172"/>
      <c r="AM1257" s="165"/>
      <c r="AN1257" s="173"/>
      <c r="AO1257" s="173"/>
      <c r="AP1257" s="173"/>
      <c r="AQ1257" s="173"/>
      <c r="AR1257" s="173"/>
      <c r="AS1257" s="173"/>
      <c r="AT1257" s="173"/>
      <c r="AU1257" s="173"/>
      <c r="AV1257" s="173"/>
      <c r="AW1257" s="173"/>
      <c r="AX1257" s="173"/>
      <c r="AY1257" s="173"/>
      <c r="AZ1257" s="173"/>
      <c r="BA1257" s="173"/>
      <c r="BB1257" s="173"/>
      <c r="BC1257" s="173"/>
      <c r="BD1257" s="173"/>
      <c r="BE1257" s="173"/>
      <c r="BF1257" s="173"/>
      <c r="BG1257" s="173"/>
      <c r="BH1257" s="173"/>
      <c r="BI1257" s="173"/>
      <c r="BJ1257" s="173"/>
      <c r="BK1257" s="173"/>
    </row>
    <row r="1258" spans="1:63">
      <c r="A1258" s="2" t="s">
        <v>26</v>
      </c>
      <c r="B1258" s="3" t="s">
        <v>443</v>
      </c>
      <c r="C1258" s="4"/>
      <c r="D1258" s="4"/>
      <c r="E1258" s="135" t="str">
        <f t="shared" si="3269"/>
        <v xml:space="preserve">    VTC2,                                         </v>
      </c>
      <c r="F1258" s="6" t="str">
        <f t="shared" si="3288"/>
        <v>5H0_970_756</v>
      </c>
      <c r="G1258" s="6" t="str">
        <f t="shared" si="3289"/>
        <v>P</v>
      </c>
      <c r="H1258" s="6" t="str">
        <f t="shared" si="2910"/>
        <v>1AS15H0756</v>
      </c>
      <c r="I1258" s="6" t="str">
        <f t="shared" si="3290"/>
        <v>P0</v>
      </c>
      <c r="J1258" s="8" t="s">
        <v>498</v>
      </c>
      <c r="K1258" s="2"/>
      <c r="L1258" s="24" t="s">
        <v>326</v>
      </c>
      <c r="M1258" s="67"/>
      <c r="N1258" s="68">
        <v>2048</v>
      </c>
      <c r="O1258" s="69">
        <v>2102</v>
      </c>
      <c r="P1258" s="42" t="s">
        <v>2254</v>
      </c>
      <c r="Q1258" s="24" t="s">
        <v>1316</v>
      </c>
      <c r="R1258" s="6" t="str">
        <f t="shared" si="3104"/>
        <v>1AS15H0756P0A</v>
      </c>
      <c r="S1258" s="7" t="str">
        <f t="shared" si="3128"/>
        <v>NICHT AKTUELL</v>
      </c>
      <c r="T1258" s="1" t="str">
        <f>IF(H1258=H1251,IF(I1258=I1251,"IndizeNeu (Spalte J, K)",IF(K1258&lt;&gt;"","Neue Variant","")),IF(K1258&lt;&gt;"","Neue Variant",""))</f>
        <v/>
      </c>
      <c r="U1258" s="8"/>
      <c r="V1258" s="8"/>
      <c r="W1258" s="26"/>
      <c r="X1258" s="22"/>
      <c r="Y1258" s="4" t="s">
        <v>374</v>
      </c>
      <c r="Z1258" s="4" t="s">
        <v>566</v>
      </c>
      <c r="AA1258" s="4" t="s">
        <v>374</v>
      </c>
      <c r="AB1258" s="32"/>
      <c r="AC1258" s="173"/>
      <c r="AD1258" s="165"/>
      <c r="AE1258" s="165" t="s">
        <v>374</v>
      </c>
      <c r="AF1258" s="165"/>
      <c r="AG1258" s="171"/>
      <c r="AH1258" s="171"/>
      <c r="AI1258" s="171"/>
      <c r="AJ1258" s="172"/>
      <c r="AK1258" s="172"/>
      <c r="AL1258" s="172"/>
      <c r="AM1258" s="165"/>
      <c r="AN1258" s="173"/>
      <c r="AO1258" s="173"/>
      <c r="AP1258" s="173"/>
      <c r="AQ1258" s="173"/>
      <c r="AR1258" s="173"/>
      <c r="AS1258" s="173"/>
      <c r="AT1258" s="173"/>
      <c r="AU1258" s="173"/>
      <c r="AV1258" s="173"/>
      <c r="AW1258" s="173"/>
      <c r="AX1258" s="173"/>
      <c r="AY1258" s="173"/>
      <c r="AZ1258" s="173"/>
      <c r="BA1258" s="173"/>
      <c r="BB1258" s="173"/>
      <c r="BC1258" s="173"/>
      <c r="BD1258" s="173"/>
      <c r="BE1258" s="173"/>
      <c r="BF1258" s="173"/>
      <c r="BG1258" s="173"/>
      <c r="BH1258" s="173"/>
      <c r="BI1258" s="173"/>
      <c r="BJ1258" s="173"/>
      <c r="BK1258" s="173"/>
    </row>
    <row r="1259" spans="1:63">
      <c r="A1259" s="2" t="s">
        <v>26</v>
      </c>
      <c r="B1259" s="3" t="s">
        <v>443</v>
      </c>
      <c r="C1259" s="4"/>
      <c r="D1259" s="4"/>
      <c r="E1259" s="135" t="str">
        <f t="shared" si="3269"/>
        <v xml:space="preserve">    VTC2,                                         </v>
      </c>
      <c r="F1259" s="6" t="str">
        <f t="shared" ref="F1259" si="3297">LEFT(Q1259,11)</f>
        <v>5H0_970_756</v>
      </c>
      <c r="G1259" s="6" t="str">
        <f t="shared" ref="G1259" si="3298">IF(LEN(Q1259)=11,0,MID(Q1259,13,2))</f>
        <v>P</v>
      </c>
      <c r="H1259" s="6" t="str">
        <f t="shared" ref="H1259" si="3299">CONCATENATE(IF(MID(Q1259,5,3)="970","1AS1"),LEFT(F1259,3),RIGHT(F1259,3))</f>
        <v>1AS15H0756</v>
      </c>
      <c r="I1259" s="6" t="str">
        <f t="shared" ref="I1259" si="3300">IF(G1259=0,"00",IF(LEN(G1259)=1,CONCATENATE(G1259,0),G1259))</f>
        <v>P0</v>
      </c>
      <c r="J1259" s="8" t="s">
        <v>634</v>
      </c>
      <c r="K1259" s="122"/>
      <c r="L1259" s="24" t="s">
        <v>326</v>
      </c>
      <c r="M1259" s="67"/>
      <c r="N1259" s="68">
        <v>2103</v>
      </c>
      <c r="O1259" s="69"/>
      <c r="P1259" s="42" t="s">
        <v>2254</v>
      </c>
      <c r="Q1259" s="24" t="s">
        <v>1316</v>
      </c>
      <c r="R1259" s="6" t="str">
        <f t="shared" ref="R1259" si="3301">IF(J1259&lt;&gt;"",CONCATENATE(H1259,I1259,J1259),CONCATENATE(H1259,I1259,K1259))</f>
        <v>1AS15H0756P0D</v>
      </c>
      <c r="S1259" s="7" t="str">
        <f t="shared" ref="S1259" si="3302">IF(N1259="-","KEIN LIEFERUMFANG",IF(AND(N1259&lt;=S$3,O1259=""),"AKTUELL",IF(O1259=N1259-1,"KEIN SERIENEINSATZ",IF(N1259&gt;S$3,"NOCH NICHT AKTUELL",IF(AND(N1259&lt;S$3,O1259&lt;S$3),"NICHT AKTUELL",IF(N1259&lt;=S$3,"AKTUELL"))))))</f>
        <v>AKTUELL</v>
      </c>
      <c r="T1259" s="1" t="str">
        <f>IF(H1259=H1252,IF(I1259=I1252,"IndizeNeu (Spalte J, K)",IF(K1259&lt;&gt;"","Neue Variant","")),IF(K1259&lt;&gt;"","Neue Variant",""))</f>
        <v/>
      </c>
      <c r="U1259" s="8"/>
      <c r="V1259" s="8"/>
      <c r="W1259" s="26"/>
      <c r="X1259" s="22"/>
      <c r="Y1259" s="4" t="s">
        <v>374</v>
      </c>
      <c r="Z1259" s="4" t="s">
        <v>566</v>
      </c>
      <c r="AA1259" s="4" t="s">
        <v>374</v>
      </c>
      <c r="AB1259" s="32"/>
      <c r="AC1259" s="173"/>
      <c r="AD1259" s="165"/>
      <c r="AE1259" s="165" t="s">
        <v>374</v>
      </c>
      <c r="AF1259" s="165"/>
      <c r="AG1259" s="171"/>
      <c r="AH1259" s="171"/>
      <c r="AI1259" s="171"/>
      <c r="AJ1259" s="172"/>
      <c r="AK1259" s="172"/>
      <c r="AL1259" s="172"/>
      <c r="AM1259" s="165"/>
      <c r="AN1259" s="173"/>
      <c r="AO1259" s="173"/>
      <c r="AP1259" s="173"/>
      <c r="AQ1259" s="173"/>
      <c r="AR1259" s="173"/>
      <c r="AS1259" s="173"/>
      <c r="AT1259" s="173"/>
      <c r="AU1259" s="173"/>
      <c r="AV1259" s="173"/>
      <c r="AW1259" s="173"/>
      <c r="AX1259" s="173"/>
      <c r="AY1259" s="173"/>
      <c r="AZ1259" s="173"/>
      <c r="BA1259" s="173"/>
      <c r="BB1259" s="173"/>
      <c r="BC1259" s="173"/>
      <c r="BD1259" s="173"/>
      <c r="BE1259" s="173"/>
      <c r="BF1259" s="173"/>
      <c r="BG1259" s="173"/>
      <c r="BH1259" s="173"/>
      <c r="BI1259" s="173"/>
      <c r="BJ1259" s="173"/>
      <c r="BK1259" s="173"/>
    </row>
    <row r="1260" spans="1:63">
      <c r="A1260" s="2" t="s">
        <v>26</v>
      </c>
      <c r="B1260" s="3" t="s">
        <v>443</v>
      </c>
      <c r="C1260" s="4"/>
      <c r="D1260" s="4"/>
      <c r="E1260" s="135" t="str">
        <f t="shared" si="3269"/>
        <v xml:space="preserve">                                  VTP1,           </v>
      </c>
      <c r="F1260" s="6" t="str">
        <f t="shared" ref="F1260" si="3303">LEFT(Q1260,11)</f>
        <v>5H0_970_756</v>
      </c>
      <c r="G1260" s="6" t="str">
        <f t="shared" ref="G1260" si="3304">IF(LEN(Q1260)=11,0,MID(Q1260,13,2))</f>
        <v>Q</v>
      </c>
      <c r="H1260" s="6" t="str">
        <f t="shared" ref="H1260" si="3305">CONCATENATE(IF(MID(Q1260,5,3)="970","1AS1"),LEFT(F1260,3),RIGHT(F1260,3))</f>
        <v>1AS15H0756</v>
      </c>
      <c r="I1260" s="6" t="str">
        <f t="shared" ref="I1260" si="3306">IF(G1260=0,"00",IF(LEN(G1260)=1,CONCATENATE(G1260,0),G1260))</f>
        <v>Q0</v>
      </c>
      <c r="J1260" s="8" t="s">
        <v>498</v>
      </c>
      <c r="K1260" s="2"/>
      <c r="L1260" s="24" t="s">
        <v>602</v>
      </c>
      <c r="M1260" s="67"/>
      <c r="N1260" s="68">
        <v>2048</v>
      </c>
      <c r="O1260" s="69">
        <v>2102</v>
      </c>
      <c r="P1260" s="42" t="s">
        <v>2254</v>
      </c>
      <c r="Q1260" s="24" t="s">
        <v>1317</v>
      </c>
      <c r="R1260" s="6" t="str">
        <f t="shared" ref="R1260" si="3307">IF(J1260&lt;&gt;"",CONCATENATE(H1260,I1260,J1260),CONCATENATE(H1260,I1260,K1260))</f>
        <v>1AS15H0756Q0A</v>
      </c>
      <c r="S1260" s="7" t="str">
        <f t="shared" ref="S1260" si="3308">IF(N1260="-","KEIN LIEFERUMFANG",IF(AND(N1260&lt;=S$3,O1260=""),"AKTUELL",IF(O1260=N1260-1,"KEIN SERIENEINSATZ",IF(N1260&gt;S$3,"NOCH NICHT AKTUELL",IF(AND(N1260&lt;S$3,O1260&lt;S$3),"NICHT AKTUELL",IF(N1260&lt;=S$3,"AKTUELL"))))))</f>
        <v>NICHT AKTUELL</v>
      </c>
      <c r="T1260" s="1" t="str">
        <f>IF(H1260=H1251,IF(I1260=I1251,"IndizeNeu (Spalte J, K)",IF(K1260&lt;&gt;"","Neue Variant","")),IF(K1260&lt;&gt;"","Neue Variant",""))</f>
        <v/>
      </c>
      <c r="U1260" s="8"/>
      <c r="V1260" s="8" t="s">
        <v>508</v>
      </c>
      <c r="W1260" s="26"/>
      <c r="X1260" s="22"/>
      <c r="Y1260" s="4" t="s">
        <v>374</v>
      </c>
      <c r="Z1260" s="4" t="s">
        <v>374</v>
      </c>
      <c r="AA1260" s="4" t="s">
        <v>374</v>
      </c>
      <c r="AB1260" s="32"/>
      <c r="AC1260" s="173"/>
      <c r="AD1260" s="165"/>
      <c r="AE1260" s="165"/>
      <c r="AF1260" s="165"/>
      <c r="AG1260" s="171"/>
      <c r="AH1260" s="171"/>
      <c r="AI1260" s="171"/>
      <c r="AJ1260" s="172"/>
      <c r="AK1260" s="172"/>
      <c r="AL1260" s="172"/>
      <c r="AM1260" s="165"/>
      <c r="AN1260" s="173"/>
      <c r="AO1260" s="173"/>
      <c r="AP1260" s="173"/>
      <c r="AQ1260" s="173"/>
      <c r="AR1260" s="173"/>
      <c r="AS1260" s="173"/>
      <c r="AT1260" s="173"/>
      <c r="AU1260" s="173"/>
      <c r="AV1260" s="173"/>
      <c r="AW1260" s="173"/>
      <c r="AX1260" s="173"/>
      <c r="AY1260" s="173"/>
      <c r="AZ1260" s="173"/>
      <c r="BA1260" s="173" t="s">
        <v>374</v>
      </c>
      <c r="BB1260" s="173"/>
      <c r="BC1260" s="173"/>
      <c r="BD1260" s="173"/>
      <c r="BE1260" s="173"/>
      <c r="BF1260" s="173"/>
      <c r="BG1260" s="173"/>
      <c r="BH1260" s="173"/>
      <c r="BI1260" s="173"/>
      <c r="BJ1260" s="173"/>
      <c r="BK1260" s="173"/>
    </row>
    <row r="1261" spans="1:63">
      <c r="A1261" s="2" t="s">
        <v>26</v>
      </c>
      <c r="B1261" s="3" t="s">
        <v>443</v>
      </c>
      <c r="C1261" s="4"/>
      <c r="D1261" s="4"/>
      <c r="E1261" s="135" t="str">
        <f t="shared" si="3269"/>
        <v xml:space="preserve">                                  VTP1,           </v>
      </c>
      <c r="F1261" s="6" t="str">
        <f t="shared" si="3288"/>
        <v>5H0_970_756</v>
      </c>
      <c r="G1261" s="6" t="str">
        <f t="shared" si="3289"/>
        <v>Q</v>
      </c>
      <c r="H1261" s="6" t="str">
        <f t="shared" ref="H1261:H1451" si="3309">CONCATENATE(IF(MID(Q1261,5,3)="970","1AS1"),LEFT(F1261,3),RIGHT(F1261,3))</f>
        <v>1AS15H0756</v>
      </c>
      <c r="I1261" s="6" t="str">
        <f t="shared" si="3290"/>
        <v>Q0</v>
      </c>
      <c r="J1261" s="8" t="s">
        <v>634</v>
      </c>
      <c r="K1261" s="122"/>
      <c r="L1261" s="24" t="s">
        <v>602</v>
      </c>
      <c r="M1261" s="67"/>
      <c r="N1261" s="68">
        <v>2103</v>
      </c>
      <c r="O1261" s="69"/>
      <c r="P1261" s="42" t="s">
        <v>2254</v>
      </c>
      <c r="Q1261" s="24" t="s">
        <v>1317</v>
      </c>
      <c r="R1261" s="6" t="str">
        <f t="shared" si="3104"/>
        <v>1AS15H0756Q0D</v>
      </c>
      <c r="S1261" s="7" t="str">
        <f t="shared" si="3128"/>
        <v>AKTUELL</v>
      </c>
      <c r="T1261" s="1" t="str">
        <f>IF(H1261=H1252,IF(I1261=I1252,"IndizeNeu (Spalte J, K)",IF(K1261&lt;&gt;"","Neue Variant","")),IF(K1261&lt;&gt;"","Neue Variant",""))</f>
        <v/>
      </c>
      <c r="U1261" s="8"/>
      <c r="V1261" s="8" t="s">
        <v>508</v>
      </c>
      <c r="W1261" s="26"/>
      <c r="X1261" s="22"/>
      <c r="Y1261" s="4" t="s">
        <v>374</v>
      </c>
      <c r="Z1261" s="4" t="s">
        <v>374</v>
      </c>
      <c r="AA1261" s="4" t="s">
        <v>374</v>
      </c>
      <c r="AB1261" s="32"/>
      <c r="AC1261" s="173"/>
      <c r="AD1261" s="165"/>
      <c r="AE1261" s="165"/>
      <c r="AF1261" s="165"/>
      <c r="AG1261" s="171"/>
      <c r="AH1261" s="171"/>
      <c r="AI1261" s="171"/>
      <c r="AJ1261" s="172"/>
      <c r="AK1261" s="172"/>
      <c r="AL1261" s="172"/>
      <c r="AM1261" s="165"/>
      <c r="AN1261" s="173"/>
      <c r="AO1261" s="173"/>
      <c r="AP1261" s="173"/>
      <c r="AQ1261" s="173"/>
      <c r="AR1261" s="173"/>
      <c r="AS1261" s="173"/>
      <c r="AT1261" s="173"/>
      <c r="AU1261" s="173"/>
      <c r="AV1261" s="173"/>
      <c r="AW1261" s="173"/>
      <c r="AX1261" s="173"/>
      <c r="AY1261" s="173"/>
      <c r="AZ1261" s="173"/>
      <c r="BA1261" s="173" t="s">
        <v>374</v>
      </c>
      <c r="BB1261" s="173"/>
      <c r="BC1261" s="173"/>
      <c r="BD1261" s="173"/>
      <c r="BE1261" s="173"/>
      <c r="BF1261" s="173"/>
      <c r="BG1261" s="173"/>
      <c r="BH1261" s="173"/>
      <c r="BI1261" s="173"/>
      <c r="BJ1261" s="173"/>
      <c r="BK1261" s="173"/>
    </row>
    <row r="1262" spans="1:63">
      <c r="A1262" s="2" t="s">
        <v>26</v>
      </c>
      <c r="B1262" s="3" t="s">
        <v>443</v>
      </c>
      <c r="C1262" s="4"/>
      <c r="D1262" s="4"/>
      <c r="E1262" s="135" t="str">
        <f t="shared" si="3269"/>
        <v xml:space="preserve">    VTC2,                                         </v>
      </c>
      <c r="F1262" s="6" t="str">
        <f t="shared" si="3288"/>
        <v>5H0_970_756</v>
      </c>
      <c r="G1262" s="6" t="str">
        <f t="shared" si="3289"/>
        <v>R</v>
      </c>
      <c r="H1262" s="6" t="str">
        <f t="shared" si="3309"/>
        <v>1AS15H0756</v>
      </c>
      <c r="I1262" s="6" t="str">
        <f t="shared" si="3290"/>
        <v>R0</v>
      </c>
      <c r="J1262" s="8" t="s">
        <v>498</v>
      </c>
      <c r="K1262" s="2"/>
      <c r="L1262" s="24" t="s">
        <v>324</v>
      </c>
      <c r="M1262" s="67">
        <v>12</v>
      </c>
      <c r="N1262" s="68">
        <v>2125</v>
      </c>
      <c r="O1262" s="69">
        <v>2124</v>
      </c>
      <c r="P1262" s="42" t="s">
        <v>2289</v>
      </c>
      <c r="Q1262" s="24" t="s">
        <v>1720</v>
      </c>
      <c r="R1262" s="6" t="str">
        <f t="shared" ref="R1262:R1271" si="3310">IF(J1262&lt;&gt;"",CONCATENATE(H1262,I1262,J1262),CONCATENATE(H1262,I1262,K1262))</f>
        <v>1AS15H0756R0A</v>
      </c>
      <c r="S1262" s="7" t="str">
        <f t="shared" ref="S1262:S1271" si="3311">IF(N1262="-","KEIN LIEFERUMFANG",IF(AND(N1262&lt;=S$3,O1262=""),"AKTUELL",IF(O1262=N1262-1,"KEIN SERIENEINSATZ",IF(N1262&gt;S$3,"NOCH NICHT AKTUELL",IF(AND(N1262&lt;S$3,O1262&lt;S$3),"NICHT AKTUELL",IF(N1262&lt;=S$3,"AKTUELL"))))))</f>
        <v>KEIN SERIENEINSATZ</v>
      </c>
      <c r="T1262" s="1" t="str">
        <f>IF(H1262=H1261,IF(I1262=I1261,"IndizeNeu (Spalte J, K)",IF(K1262&lt;&gt;"","Neue Variant","")),IF(K1262&lt;&gt;"","Neue Variant",""))</f>
        <v/>
      </c>
      <c r="U1262" s="8"/>
      <c r="V1262" s="8"/>
      <c r="W1262" s="26"/>
      <c r="X1262" s="22"/>
      <c r="Y1262" s="4" t="s">
        <v>374</v>
      </c>
      <c r="Z1262" s="4" t="s">
        <v>566</v>
      </c>
      <c r="AA1262" s="4" t="s">
        <v>374</v>
      </c>
      <c r="AB1262" s="32"/>
      <c r="AC1262" s="173"/>
      <c r="AD1262" s="165"/>
      <c r="AE1262" s="165" t="s">
        <v>374</v>
      </c>
      <c r="AF1262" s="165"/>
      <c r="AG1262" s="171"/>
      <c r="AH1262" s="171"/>
      <c r="AI1262" s="171"/>
      <c r="AJ1262" s="172"/>
      <c r="AK1262" s="172"/>
      <c r="AL1262" s="172"/>
      <c r="AM1262" s="165"/>
      <c r="AN1262" s="173"/>
      <c r="AO1262" s="173"/>
      <c r="AP1262" s="173"/>
      <c r="AQ1262" s="173"/>
      <c r="AR1262" s="173"/>
      <c r="AS1262" s="173"/>
      <c r="AT1262" s="173"/>
      <c r="AU1262" s="173"/>
      <c r="AV1262" s="173"/>
      <c r="AW1262" s="173"/>
      <c r="AX1262" s="173"/>
      <c r="AY1262" s="173"/>
      <c r="AZ1262" s="173"/>
      <c r="BA1262" s="173"/>
      <c r="BB1262" s="173"/>
      <c r="BC1262" s="173"/>
      <c r="BD1262" s="173"/>
      <c r="BE1262" s="173"/>
      <c r="BF1262" s="173"/>
      <c r="BG1262" s="173"/>
      <c r="BH1262" s="173"/>
      <c r="BI1262" s="173"/>
      <c r="BJ1262" s="173"/>
      <c r="BK1262" s="173"/>
    </row>
    <row r="1263" spans="1:63">
      <c r="A1263" s="2" t="s">
        <v>26</v>
      </c>
      <c r="B1263" s="3" t="s">
        <v>443</v>
      </c>
      <c r="C1263" s="4"/>
      <c r="D1263" s="4"/>
      <c r="E1263" s="135" t="str">
        <f t="shared" ref="E1263" si="3312">CONCATENATE(IF(AC1263&gt;0,$AC$1," ")," ",IF(AD1263&gt;0,$AD$1," ")," ",IF(AE1263&gt;0,$AE$1," ")," ",IF(AF1263&gt;0,$AF$1," ")," ",IF(AG1263&gt;0,$AG$1," ")," ",IF(AH1263&gt;0,$AH$1," ")," ",IF(AI1263&gt;0,$AI$1," ")," ",IF(AJ1263&gt;0,$AJ$1," ")," ",IF(AK1263&gt;0,$AK$1," ")," ",IF(AL1263&gt;0,$AL$1," ")," ",IF(AM1263&gt;0,$AM$1," "),IF(AN1263&gt;0,$AN$1," "),IF(AO1263&gt;0,$AO$1," "),IF(AP1263&gt;0,$AP$1," "),IF(AQ1263&gt;0,$AQ$1," "),IF(AR1263&gt;0,$AR$1," "),IF(AS1263&gt;0,$AS$1," "),IF(AT1263&gt;0,$AT$1," "),IF(AU1263&gt;0,$AU$1," "),IF(AV1263&gt;0,$AV$1," "),IF(AW1263&gt;0,$AW$1," "),IF(AX1263&gt;0,$AX$1," "),IF(AY1263&gt;0,$AY$1," "),IF(AZ1263&gt;0,$AZ$1," "),IF(BA1263&gt;0,$BA$1," "),IF(BB1263&gt;0,$BB$1," "),IF(BC1263&gt;0,$BC$1," "),IF(BD1263&gt;0,$BD$1," "),IF(BE1263&gt;0,$BE$1," "),IF(BF1263&gt;0,$BF$1," "),IF(BG1263&gt;0,$BG$1," "),IF(BH1263&gt;0,$BH$1," "),IF(BI1263&gt;0,$BI$1," "),IF(BJ1263&gt;0,$BJ$1," "),IF(BK1263&gt;0,$BK$1," "),IF(BL1263&gt;0,$BL$1," "))</f>
        <v xml:space="preserve">    VTC2,                                         </v>
      </c>
      <c r="F1263" s="6" t="str">
        <f t="shared" ref="F1263" si="3313">LEFT(Q1263,11)</f>
        <v>5H0_970_756</v>
      </c>
      <c r="G1263" s="6" t="str">
        <f t="shared" ref="G1263" si="3314">IF(LEN(Q1263)=11,0,MID(Q1263,13,2))</f>
        <v>R</v>
      </c>
      <c r="H1263" s="6" t="str">
        <f t="shared" ref="H1263" si="3315">CONCATENATE(IF(MID(Q1263,5,3)="970","1AS1"),LEFT(F1263,3),RIGHT(F1263,3))</f>
        <v>1AS15H0756</v>
      </c>
      <c r="I1263" s="6" t="str">
        <f t="shared" ref="I1263" si="3316">IF(G1263=0,"00",IF(LEN(G1263)=1,CONCATENATE(G1263,0),G1263))</f>
        <v>R0</v>
      </c>
      <c r="J1263" s="8" t="s">
        <v>634</v>
      </c>
      <c r="K1263" s="2"/>
      <c r="L1263" s="24" t="s">
        <v>324</v>
      </c>
      <c r="M1263" s="67">
        <v>12</v>
      </c>
      <c r="N1263" s="68">
        <v>2125</v>
      </c>
      <c r="O1263" s="69"/>
      <c r="P1263" s="42" t="s">
        <v>2289</v>
      </c>
      <c r="Q1263" s="24" t="s">
        <v>1720</v>
      </c>
      <c r="R1263" s="6" t="str">
        <f t="shared" ref="R1263" si="3317">IF(J1263&lt;&gt;"",CONCATENATE(H1263,I1263,J1263),CONCATENATE(H1263,I1263,K1263))</f>
        <v>1AS15H0756R0D</v>
      </c>
      <c r="S1263" s="7" t="str">
        <f t="shared" ref="S1263" si="3318">IF(N1263="-","KEIN LIEFERUMFANG",IF(AND(N1263&lt;=S$3,O1263=""),"AKTUELL",IF(O1263=N1263-1,"KEIN SERIENEINSATZ",IF(N1263&gt;S$3,"NOCH NICHT AKTUELL",IF(AND(N1263&lt;S$3,O1263&lt;S$3),"NICHT AKTUELL",IF(N1263&lt;=S$3,"AKTUELL"))))))</f>
        <v>NOCH NICHT AKTUELL</v>
      </c>
      <c r="T1263" s="1" t="str">
        <f>IF(H1263=H1262,IF(I1263=I1262,"IndizeNeu (Spalte J, K)",IF(K1263&lt;&gt;"","Neue Variant","")),IF(K1263&lt;&gt;"","Neue Variant",""))</f>
        <v>IndizeNeu (Spalte J, K)</v>
      </c>
      <c r="U1263" s="8"/>
      <c r="V1263" s="8"/>
      <c r="W1263" s="26"/>
      <c r="X1263" s="22"/>
      <c r="Y1263" s="4" t="s">
        <v>374</v>
      </c>
      <c r="Z1263" s="4" t="s">
        <v>566</v>
      </c>
      <c r="AA1263" s="4" t="s">
        <v>374</v>
      </c>
      <c r="AB1263" s="32"/>
      <c r="AC1263" s="173"/>
      <c r="AD1263" s="165"/>
      <c r="AE1263" s="165" t="s">
        <v>374</v>
      </c>
      <c r="AF1263" s="165"/>
      <c r="AG1263" s="171"/>
      <c r="AH1263" s="171"/>
      <c r="AI1263" s="171"/>
      <c r="AJ1263" s="172"/>
      <c r="AK1263" s="172"/>
      <c r="AL1263" s="172"/>
      <c r="AM1263" s="165"/>
      <c r="AN1263" s="173"/>
      <c r="AO1263" s="173"/>
      <c r="AP1263" s="173"/>
      <c r="AQ1263" s="173"/>
      <c r="AR1263" s="173"/>
      <c r="AS1263" s="173"/>
      <c r="AT1263" s="173"/>
      <c r="AU1263" s="173"/>
      <c r="AV1263" s="173"/>
      <c r="AW1263" s="173"/>
      <c r="AX1263" s="173"/>
      <c r="AY1263" s="173"/>
      <c r="AZ1263" s="173"/>
      <c r="BA1263" s="173"/>
      <c r="BB1263" s="173"/>
      <c r="BC1263" s="173"/>
      <c r="BD1263" s="173"/>
      <c r="BE1263" s="173"/>
      <c r="BF1263" s="173"/>
      <c r="BG1263" s="173"/>
      <c r="BH1263" s="173"/>
      <c r="BI1263" s="173"/>
      <c r="BJ1263" s="173"/>
      <c r="BK1263" s="173"/>
    </row>
    <row r="1264" spans="1:63">
      <c r="A1264" s="2" t="s">
        <v>26</v>
      </c>
      <c r="B1264" s="3" t="s">
        <v>443</v>
      </c>
      <c r="C1264" s="4"/>
      <c r="D1264" s="4"/>
      <c r="E1264" s="135" t="str">
        <f t="shared" si="3269"/>
        <v xml:space="preserve">                                  VTP1,           </v>
      </c>
      <c r="F1264" s="6" t="str">
        <f t="shared" si="3288"/>
        <v>5H0_970_756</v>
      </c>
      <c r="G1264" s="6" t="str">
        <f t="shared" si="3289"/>
        <v>S</v>
      </c>
      <c r="H1264" s="6" t="str">
        <f t="shared" si="3309"/>
        <v>1AS15H0756</v>
      </c>
      <c r="I1264" s="6" t="str">
        <f t="shared" si="3290"/>
        <v>S0</v>
      </c>
      <c r="J1264" s="8" t="s">
        <v>498</v>
      </c>
      <c r="K1264" s="2"/>
      <c r="L1264" s="24" t="s">
        <v>603</v>
      </c>
      <c r="M1264" s="67">
        <v>12</v>
      </c>
      <c r="N1264" s="68">
        <v>2125</v>
      </c>
      <c r="O1264" s="69">
        <v>2124</v>
      </c>
      <c r="P1264" s="42" t="s">
        <v>2289</v>
      </c>
      <c r="Q1264" s="24" t="s">
        <v>1721</v>
      </c>
      <c r="R1264" s="6" t="str">
        <f t="shared" si="3310"/>
        <v>1AS15H0756S0A</v>
      </c>
      <c r="S1264" s="7" t="str">
        <f t="shared" si="3311"/>
        <v>KEIN SERIENEINSATZ</v>
      </c>
      <c r="T1264" s="1" t="str">
        <f>IF(H1264=H1254,IF(I1264=I1254,"IndizeNeu (Spalte J, K)",IF(K1264&lt;&gt;"","Neue Variant","")),IF(K1264&lt;&gt;"","Neue Variant",""))</f>
        <v/>
      </c>
      <c r="U1264" s="8"/>
      <c r="V1264" s="8" t="s">
        <v>508</v>
      </c>
      <c r="W1264" s="26"/>
      <c r="X1264" s="22"/>
      <c r="Y1264" s="4" t="s">
        <v>374</v>
      </c>
      <c r="Z1264" s="4" t="s">
        <v>374</v>
      </c>
      <c r="AA1264" s="4" t="s">
        <v>374</v>
      </c>
      <c r="AB1264" s="32"/>
      <c r="AC1264" s="173"/>
      <c r="AD1264" s="165"/>
      <c r="AE1264" s="165"/>
      <c r="AF1264" s="165"/>
      <c r="AG1264" s="171"/>
      <c r="AH1264" s="171"/>
      <c r="AI1264" s="171"/>
      <c r="AJ1264" s="172"/>
      <c r="AK1264" s="172"/>
      <c r="AL1264" s="172"/>
      <c r="AM1264" s="165"/>
      <c r="AN1264" s="173"/>
      <c r="AO1264" s="173"/>
      <c r="AP1264" s="173"/>
      <c r="AQ1264" s="173"/>
      <c r="AR1264" s="173"/>
      <c r="AS1264" s="173"/>
      <c r="AT1264" s="173"/>
      <c r="AU1264" s="173"/>
      <c r="AV1264" s="173"/>
      <c r="AW1264" s="173"/>
      <c r="AX1264" s="173"/>
      <c r="AY1264" s="173"/>
      <c r="AZ1264" s="173"/>
      <c r="BA1264" s="173" t="s">
        <v>374</v>
      </c>
      <c r="BB1264" s="173"/>
      <c r="BC1264" s="173"/>
      <c r="BD1264" s="173"/>
      <c r="BE1264" s="173"/>
      <c r="BF1264" s="173"/>
      <c r="BG1264" s="173"/>
      <c r="BH1264" s="173"/>
      <c r="BI1264" s="173"/>
      <c r="BJ1264" s="173"/>
      <c r="BK1264" s="173"/>
    </row>
    <row r="1265" spans="1:63">
      <c r="A1265" s="2" t="s">
        <v>26</v>
      </c>
      <c r="B1265" s="3" t="s">
        <v>443</v>
      </c>
      <c r="C1265" s="4"/>
      <c r="D1265" s="4"/>
      <c r="E1265" s="135" t="str">
        <f t="shared" ref="E1265" si="3319">CONCATENATE(IF(AC1265&gt;0,$AC$1," ")," ",IF(AD1265&gt;0,$AD$1," ")," ",IF(AE1265&gt;0,$AE$1," ")," ",IF(AF1265&gt;0,$AF$1," ")," ",IF(AG1265&gt;0,$AG$1," ")," ",IF(AH1265&gt;0,$AH$1," ")," ",IF(AI1265&gt;0,$AI$1," ")," ",IF(AJ1265&gt;0,$AJ$1," ")," ",IF(AK1265&gt;0,$AK$1," ")," ",IF(AL1265&gt;0,$AL$1," ")," ",IF(AM1265&gt;0,$AM$1," "),IF(AN1265&gt;0,$AN$1," "),IF(AO1265&gt;0,$AO$1," "),IF(AP1265&gt;0,$AP$1," "),IF(AQ1265&gt;0,$AQ$1," "),IF(AR1265&gt;0,$AR$1," "),IF(AS1265&gt;0,$AS$1," "),IF(AT1265&gt;0,$AT$1," "),IF(AU1265&gt;0,$AU$1," "),IF(AV1265&gt;0,$AV$1," "),IF(AW1265&gt;0,$AW$1," "),IF(AX1265&gt;0,$AX$1," "),IF(AY1265&gt;0,$AY$1," "),IF(AZ1265&gt;0,$AZ$1," "),IF(BA1265&gt;0,$BA$1," "),IF(BB1265&gt;0,$BB$1," "),IF(BC1265&gt;0,$BC$1," "),IF(BD1265&gt;0,$BD$1," "),IF(BE1265&gt;0,$BE$1," "),IF(BF1265&gt;0,$BF$1," "),IF(BG1265&gt;0,$BG$1," "),IF(BH1265&gt;0,$BH$1," "),IF(BI1265&gt;0,$BI$1," "),IF(BJ1265&gt;0,$BJ$1," "),IF(BK1265&gt;0,$BK$1," "),IF(BL1265&gt;0,$BL$1," "))</f>
        <v xml:space="preserve">                                  VTP1,           </v>
      </c>
      <c r="F1265" s="6" t="str">
        <f t="shared" ref="F1265" si="3320">LEFT(Q1265,11)</f>
        <v>5H0_970_756</v>
      </c>
      <c r="G1265" s="6" t="str">
        <f t="shared" ref="G1265" si="3321">IF(LEN(Q1265)=11,0,MID(Q1265,13,2))</f>
        <v>S</v>
      </c>
      <c r="H1265" s="6" t="str">
        <f t="shared" ref="H1265" si="3322">CONCATENATE(IF(MID(Q1265,5,3)="970","1AS1"),LEFT(F1265,3),RIGHT(F1265,3))</f>
        <v>1AS15H0756</v>
      </c>
      <c r="I1265" s="6" t="str">
        <f t="shared" ref="I1265" si="3323">IF(G1265=0,"00",IF(LEN(G1265)=1,CONCATENATE(G1265,0),G1265))</f>
        <v>S0</v>
      </c>
      <c r="J1265" s="8" t="s">
        <v>634</v>
      </c>
      <c r="K1265" s="2"/>
      <c r="L1265" s="24" t="s">
        <v>603</v>
      </c>
      <c r="M1265" s="67">
        <v>12</v>
      </c>
      <c r="N1265" s="68">
        <v>2125</v>
      </c>
      <c r="O1265" s="69"/>
      <c r="P1265" s="42" t="s">
        <v>2289</v>
      </c>
      <c r="Q1265" s="24" t="s">
        <v>1721</v>
      </c>
      <c r="R1265" s="6" t="str">
        <f t="shared" ref="R1265" si="3324">IF(J1265&lt;&gt;"",CONCATENATE(H1265,I1265,J1265),CONCATENATE(H1265,I1265,K1265))</f>
        <v>1AS15H0756S0D</v>
      </c>
      <c r="S1265" s="7" t="str">
        <f t="shared" ref="S1265" si="3325">IF(N1265="-","KEIN LIEFERUMFANG",IF(AND(N1265&lt;=S$3,O1265=""),"AKTUELL",IF(O1265=N1265-1,"KEIN SERIENEINSATZ",IF(N1265&gt;S$3,"NOCH NICHT AKTUELL",IF(AND(N1265&lt;S$3,O1265&lt;S$3),"NICHT AKTUELL",IF(N1265&lt;=S$3,"AKTUELL"))))))</f>
        <v>NOCH NICHT AKTUELL</v>
      </c>
      <c r="T1265" s="1" t="str">
        <f>IF(H1265=H1255,IF(I1265=I1255,"IndizeNeu (Spalte J, K)",IF(K1265&lt;&gt;"","Neue Variant","")),IF(K1265&lt;&gt;"","Neue Variant",""))</f>
        <v/>
      </c>
      <c r="U1265" s="8"/>
      <c r="V1265" s="8" t="s">
        <v>508</v>
      </c>
      <c r="W1265" s="26"/>
      <c r="X1265" s="22"/>
      <c r="Y1265" s="4" t="s">
        <v>374</v>
      </c>
      <c r="Z1265" s="4" t="s">
        <v>374</v>
      </c>
      <c r="AA1265" s="4" t="s">
        <v>374</v>
      </c>
      <c r="AB1265" s="32"/>
      <c r="AC1265" s="173"/>
      <c r="AD1265" s="165"/>
      <c r="AE1265" s="165"/>
      <c r="AF1265" s="165"/>
      <c r="AG1265" s="171"/>
      <c r="AH1265" s="171"/>
      <c r="AI1265" s="171"/>
      <c r="AJ1265" s="172"/>
      <c r="AK1265" s="172"/>
      <c r="AL1265" s="172"/>
      <c r="AM1265" s="165"/>
      <c r="AN1265" s="173"/>
      <c r="AO1265" s="173"/>
      <c r="AP1265" s="173"/>
      <c r="AQ1265" s="173"/>
      <c r="AR1265" s="173"/>
      <c r="AS1265" s="173"/>
      <c r="AT1265" s="173"/>
      <c r="AU1265" s="173"/>
      <c r="AV1265" s="173"/>
      <c r="AW1265" s="173"/>
      <c r="AX1265" s="173"/>
      <c r="AY1265" s="173"/>
      <c r="AZ1265" s="173"/>
      <c r="BA1265" s="173" t="s">
        <v>374</v>
      </c>
      <c r="BB1265" s="173"/>
      <c r="BC1265" s="173"/>
      <c r="BD1265" s="173"/>
      <c r="BE1265" s="173"/>
      <c r="BF1265" s="173"/>
      <c r="BG1265" s="173"/>
      <c r="BH1265" s="173"/>
      <c r="BI1265" s="173"/>
      <c r="BJ1265" s="173"/>
      <c r="BK1265" s="173"/>
    </row>
    <row r="1266" spans="1:63">
      <c r="A1266" s="2" t="s">
        <v>26</v>
      </c>
      <c r="B1266" s="3" t="s">
        <v>443</v>
      </c>
      <c r="C1266" s="4"/>
      <c r="D1266" s="4"/>
      <c r="E1266" s="135" t="str">
        <f t="shared" si="3269"/>
        <v xml:space="preserve">    VTC2,                                         </v>
      </c>
      <c r="F1266" s="6" t="str">
        <f t="shared" ref="F1266:F1273" si="3326">LEFT(Q1266,11)</f>
        <v>5H0_970_756</v>
      </c>
      <c r="G1266" s="6" t="str">
        <f t="shared" ref="G1266:G1273" si="3327">IF(LEN(Q1266)=11,0,MID(Q1266,13,2))</f>
        <v>T</v>
      </c>
      <c r="H1266" s="6" t="str">
        <f t="shared" si="3309"/>
        <v>1AS15H0756</v>
      </c>
      <c r="I1266" s="6" t="str">
        <f t="shared" ref="I1266:I1273" si="3328">IF(G1266=0,"00",IF(LEN(G1266)=1,CONCATENATE(G1266,0),G1266))</f>
        <v>T0</v>
      </c>
      <c r="J1266" s="8" t="s">
        <v>498</v>
      </c>
      <c r="K1266" s="2"/>
      <c r="L1266" s="24" t="s">
        <v>1725</v>
      </c>
      <c r="M1266" s="67">
        <v>12</v>
      </c>
      <c r="N1266" s="68">
        <v>2125</v>
      </c>
      <c r="O1266" s="69">
        <v>2124</v>
      </c>
      <c r="P1266" s="42" t="s">
        <v>2289</v>
      </c>
      <c r="Q1266" s="24" t="s">
        <v>1722</v>
      </c>
      <c r="R1266" s="6" t="str">
        <f t="shared" si="3310"/>
        <v>1AS15H0756T0A</v>
      </c>
      <c r="S1266" s="7" t="str">
        <f t="shared" si="3311"/>
        <v>KEIN SERIENEINSATZ</v>
      </c>
      <c r="T1266" s="1" t="str">
        <f>IF(H1266=H1264,IF(I1266=I1264,"IndizeNeu (Spalte J, K)",IF(K1266&lt;&gt;"","Neue Variant","")),IF(K1266&lt;&gt;"","Neue Variant",""))</f>
        <v/>
      </c>
      <c r="U1266" s="8"/>
      <c r="V1266" s="8"/>
      <c r="W1266" s="26"/>
      <c r="X1266" s="22"/>
      <c r="Y1266" s="4" t="s">
        <v>374</v>
      </c>
      <c r="Z1266" s="4" t="s">
        <v>566</v>
      </c>
      <c r="AA1266" s="4" t="s">
        <v>374</v>
      </c>
      <c r="AB1266" s="32"/>
      <c r="AC1266" s="173"/>
      <c r="AD1266" s="165"/>
      <c r="AE1266" s="165" t="s">
        <v>374</v>
      </c>
      <c r="AF1266" s="165"/>
      <c r="AG1266" s="171"/>
      <c r="AH1266" s="171"/>
      <c r="AI1266" s="171"/>
      <c r="AJ1266" s="172"/>
      <c r="AK1266" s="172"/>
      <c r="AL1266" s="172"/>
      <c r="AM1266" s="165"/>
      <c r="AN1266" s="173"/>
      <c r="AO1266" s="173"/>
      <c r="AP1266" s="173"/>
      <c r="AQ1266" s="173"/>
      <c r="AR1266" s="173"/>
      <c r="AS1266" s="173"/>
      <c r="AT1266" s="173"/>
      <c r="AU1266" s="173"/>
      <c r="AV1266" s="173"/>
      <c r="AW1266" s="173"/>
      <c r="AX1266" s="173"/>
      <c r="AY1266" s="173"/>
      <c r="AZ1266" s="173"/>
      <c r="BA1266" s="173"/>
      <c r="BB1266" s="173"/>
      <c r="BC1266" s="173"/>
      <c r="BD1266" s="173"/>
      <c r="BE1266" s="173"/>
      <c r="BF1266" s="173"/>
      <c r="BG1266" s="173"/>
      <c r="BH1266" s="173"/>
      <c r="BI1266" s="173"/>
      <c r="BJ1266" s="173"/>
      <c r="BK1266" s="173"/>
    </row>
    <row r="1267" spans="1:63">
      <c r="A1267" s="2" t="s">
        <v>26</v>
      </c>
      <c r="B1267" s="3" t="s">
        <v>443</v>
      </c>
      <c r="C1267" s="4"/>
      <c r="D1267" s="4"/>
      <c r="E1267" s="135" t="str">
        <f t="shared" ref="E1267" si="3329">CONCATENATE(IF(AC1267&gt;0,$AC$1," ")," ",IF(AD1267&gt;0,$AD$1," ")," ",IF(AE1267&gt;0,$AE$1," ")," ",IF(AF1267&gt;0,$AF$1," ")," ",IF(AG1267&gt;0,$AG$1," ")," ",IF(AH1267&gt;0,$AH$1," ")," ",IF(AI1267&gt;0,$AI$1," ")," ",IF(AJ1267&gt;0,$AJ$1," ")," ",IF(AK1267&gt;0,$AK$1," ")," ",IF(AL1267&gt;0,$AL$1," ")," ",IF(AM1267&gt;0,$AM$1," "),IF(AN1267&gt;0,$AN$1," "),IF(AO1267&gt;0,$AO$1," "),IF(AP1267&gt;0,$AP$1," "),IF(AQ1267&gt;0,$AQ$1," "),IF(AR1267&gt;0,$AR$1," "),IF(AS1267&gt;0,$AS$1," "),IF(AT1267&gt;0,$AT$1," "),IF(AU1267&gt;0,$AU$1," "),IF(AV1267&gt;0,$AV$1," "),IF(AW1267&gt;0,$AW$1," "),IF(AX1267&gt;0,$AX$1," "),IF(AY1267&gt;0,$AY$1," "),IF(AZ1267&gt;0,$AZ$1," "),IF(BA1267&gt;0,$BA$1," "),IF(BB1267&gt;0,$BB$1," "),IF(BC1267&gt;0,$BC$1," "),IF(BD1267&gt;0,$BD$1," "),IF(BE1267&gt;0,$BE$1," "),IF(BF1267&gt;0,$BF$1," "),IF(BG1267&gt;0,$BG$1," "),IF(BH1267&gt;0,$BH$1," "),IF(BI1267&gt;0,$BI$1," "),IF(BJ1267&gt;0,$BJ$1," "),IF(BK1267&gt;0,$BK$1," "),IF(BL1267&gt;0,$BL$1," "))</f>
        <v xml:space="preserve">    VTC2,                                         </v>
      </c>
      <c r="F1267" s="6" t="str">
        <f t="shared" ref="F1267" si="3330">LEFT(Q1267,11)</f>
        <v>5H0_970_756</v>
      </c>
      <c r="G1267" s="6" t="str">
        <f t="shared" ref="G1267" si="3331">IF(LEN(Q1267)=11,0,MID(Q1267,13,2))</f>
        <v>T</v>
      </c>
      <c r="H1267" s="6" t="str">
        <f t="shared" ref="H1267" si="3332">CONCATENATE(IF(MID(Q1267,5,3)="970","1AS1"),LEFT(F1267,3),RIGHT(F1267,3))</f>
        <v>1AS15H0756</v>
      </c>
      <c r="I1267" s="6" t="str">
        <f t="shared" ref="I1267" si="3333">IF(G1267=0,"00",IF(LEN(G1267)=1,CONCATENATE(G1267,0),G1267))</f>
        <v>T0</v>
      </c>
      <c r="J1267" s="8" t="s">
        <v>634</v>
      </c>
      <c r="K1267" s="2"/>
      <c r="L1267" s="24" t="s">
        <v>1725</v>
      </c>
      <c r="M1267" s="67">
        <v>12</v>
      </c>
      <c r="N1267" s="68">
        <v>2125</v>
      </c>
      <c r="O1267" s="69"/>
      <c r="P1267" s="42" t="s">
        <v>2289</v>
      </c>
      <c r="Q1267" s="24" t="s">
        <v>1722</v>
      </c>
      <c r="R1267" s="6" t="str">
        <f t="shared" ref="R1267" si="3334">IF(J1267&lt;&gt;"",CONCATENATE(H1267,I1267,J1267),CONCATENATE(H1267,I1267,K1267))</f>
        <v>1AS15H0756T0D</v>
      </c>
      <c r="S1267" s="7" t="str">
        <f t="shared" ref="S1267" si="3335">IF(N1267="-","KEIN LIEFERUMFANG",IF(AND(N1267&lt;=S$3,O1267=""),"AKTUELL",IF(O1267=N1267-1,"KEIN SERIENEINSATZ",IF(N1267&gt;S$3,"NOCH NICHT AKTUELL",IF(AND(N1267&lt;S$3,O1267&lt;S$3),"NICHT AKTUELL",IF(N1267&lt;=S$3,"AKTUELL"))))))</f>
        <v>NOCH NICHT AKTUELL</v>
      </c>
      <c r="T1267" s="1" t="str">
        <f>IF(H1267=H1265,IF(I1267=I1265,"IndizeNeu (Spalte J, K)",IF(K1267&lt;&gt;"","Neue Variant","")),IF(K1267&lt;&gt;"","Neue Variant",""))</f>
        <v/>
      </c>
      <c r="U1267" s="8"/>
      <c r="V1267" s="8"/>
      <c r="W1267" s="26"/>
      <c r="X1267" s="22"/>
      <c r="Y1267" s="4" t="s">
        <v>374</v>
      </c>
      <c r="Z1267" s="4" t="s">
        <v>566</v>
      </c>
      <c r="AA1267" s="4" t="s">
        <v>374</v>
      </c>
      <c r="AB1267" s="32"/>
      <c r="AC1267" s="173"/>
      <c r="AD1267" s="165"/>
      <c r="AE1267" s="165" t="s">
        <v>374</v>
      </c>
      <c r="AF1267" s="165"/>
      <c r="AG1267" s="171"/>
      <c r="AH1267" s="171"/>
      <c r="AI1267" s="171"/>
      <c r="AJ1267" s="172"/>
      <c r="AK1267" s="172"/>
      <c r="AL1267" s="172"/>
      <c r="AM1267" s="165"/>
      <c r="AN1267" s="173"/>
      <c r="AO1267" s="173"/>
      <c r="AP1267" s="173"/>
      <c r="AQ1267" s="173"/>
      <c r="AR1267" s="173"/>
      <c r="AS1267" s="173"/>
      <c r="AT1267" s="173"/>
      <c r="AU1267" s="173"/>
      <c r="AV1267" s="173"/>
      <c r="AW1267" s="173"/>
      <c r="AX1267" s="173"/>
      <c r="AY1267" s="173"/>
      <c r="AZ1267" s="173"/>
      <c r="BA1267" s="173"/>
      <c r="BB1267" s="173"/>
      <c r="BC1267" s="173"/>
      <c r="BD1267" s="173"/>
      <c r="BE1267" s="173"/>
      <c r="BF1267" s="173"/>
      <c r="BG1267" s="173"/>
      <c r="BH1267" s="173"/>
      <c r="BI1267" s="173"/>
      <c r="BJ1267" s="173"/>
      <c r="BK1267" s="173"/>
    </row>
    <row r="1268" spans="1:63">
      <c r="A1268" s="2" t="s">
        <v>26</v>
      </c>
      <c r="B1268" s="3" t="s">
        <v>443</v>
      </c>
      <c r="C1268" s="4"/>
      <c r="D1268" s="4"/>
      <c r="E1268" s="135" t="str">
        <f t="shared" si="3269"/>
        <v xml:space="preserve">    VTC2,                                         </v>
      </c>
      <c r="F1268" s="6" t="str">
        <f t="shared" si="3326"/>
        <v>5H0_970_756</v>
      </c>
      <c r="G1268" s="6" t="str">
        <f t="shared" si="3327"/>
        <v>AA</v>
      </c>
      <c r="H1268" s="6" t="str">
        <f t="shared" si="3309"/>
        <v>1AS15H0756</v>
      </c>
      <c r="I1268" s="6" t="str">
        <f t="shared" si="3328"/>
        <v>AA</v>
      </c>
      <c r="J1268" s="8" t="s">
        <v>498</v>
      </c>
      <c r="K1268" s="2"/>
      <c r="L1268" s="24" t="s">
        <v>326</v>
      </c>
      <c r="M1268" s="67">
        <v>12</v>
      </c>
      <c r="N1268" s="68">
        <v>2125</v>
      </c>
      <c r="O1268" s="69">
        <v>2124</v>
      </c>
      <c r="P1268" s="42" t="s">
        <v>2289</v>
      </c>
      <c r="Q1268" s="24" t="s">
        <v>1723</v>
      </c>
      <c r="R1268" s="6" t="str">
        <f t="shared" si="3310"/>
        <v>1AS15H0756AAA</v>
      </c>
      <c r="S1268" s="7" t="str">
        <f t="shared" si="3311"/>
        <v>KEIN SERIENEINSATZ</v>
      </c>
      <c r="T1268" s="1" t="str">
        <f>IF(H1268=H1261,IF(I1268=I1261,"IndizeNeu (Spalte J, K)",IF(K1268&lt;&gt;"","Neue Variant","")),IF(K1268&lt;&gt;"","Neue Variant",""))</f>
        <v/>
      </c>
      <c r="U1268" s="8"/>
      <c r="V1268" s="8"/>
      <c r="W1268" s="26"/>
      <c r="X1268" s="22"/>
      <c r="Y1268" s="4" t="s">
        <v>374</v>
      </c>
      <c r="Z1268" s="4" t="s">
        <v>566</v>
      </c>
      <c r="AA1268" s="4" t="s">
        <v>374</v>
      </c>
      <c r="AB1268" s="32"/>
      <c r="AC1268" s="173"/>
      <c r="AD1268" s="165"/>
      <c r="AE1268" s="165" t="s">
        <v>374</v>
      </c>
      <c r="AF1268" s="165"/>
      <c r="AG1268" s="171"/>
      <c r="AH1268" s="171"/>
      <c r="AI1268" s="171"/>
      <c r="AJ1268" s="172"/>
      <c r="AK1268" s="172"/>
      <c r="AL1268" s="172"/>
      <c r="AM1268" s="165"/>
      <c r="AN1268" s="173"/>
      <c r="AO1268" s="173"/>
      <c r="AP1268" s="173"/>
      <c r="AQ1268" s="173"/>
      <c r="AR1268" s="173"/>
      <c r="AS1268" s="173"/>
      <c r="AT1268" s="173"/>
      <c r="AU1268" s="173"/>
      <c r="AV1268" s="173"/>
      <c r="AW1268" s="173"/>
      <c r="AX1268" s="173"/>
      <c r="AY1268" s="173"/>
      <c r="AZ1268" s="173"/>
      <c r="BA1268" s="173"/>
      <c r="BB1268" s="173"/>
      <c r="BC1268" s="173"/>
      <c r="BD1268" s="173"/>
      <c r="BE1268" s="173"/>
      <c r="BF1268" s="173"/>
      <c r="BG1268" s="173"/>
      <c r="BH1268" s="173"/>
      <c r="BI1268" s="173"/>
      <c r="BJ1268" s="173"/>
      <c r="BK1268" s="173"/>
    </row>
    <row r="1269" spans="1:63">
      <c r="A1269" s="2" t="s">
        <v>26</v>
      </c>
      <c r="B1269" s="3" t="s">
        <v>443</v>
      </c>
      <c r="C1269" s="4"/>
      <c r="D1269" s="4"/>
      <c r="E1269" s="135" t="str">
        <f t="shared" ref="E1269" si="3336">CONCATENATE(IF(AC1269&gt;0,$AC$1," ")," ",IF(AD1269&gt;0,$AD$1," ")," ",IF(AE1269&gt;0,$AE$1," ")," ",IF(AF1269&gt;0,$AF$1," ")," ",IF(AG1269&gt;0,$AG$1," ")," ",IF(AH1269&gt;0,$AH$1," ")," ",IF(AI1269&gt;0,$AI$1," ")," ",IF(AJ1269&gt;0,$AJ$1," ")," ",IF(AK1269&gt;0,$AK$1," ")," ",IF(AL1269&gt;0,$AL$1," ")," ",IF(AM1269&gt;0,$AM$1," "),IF(AN1269&gt;0,$AN$1," "),IF(AO1269&gt;0,$AO$1," "),IF(AP1269&gt;0,$AP$1," "),IF(AQ1269&gt;0,$AQ$1," "),IF(AR1269&gt;0,$AR$1," "),IF(AS1269&gt;0,$AS$1," "),IF(AT1269&gt;0,$AT$1," "),IF(AU1269&gt;0,$AU$1," "),IF(AV1269&gt;0,$AV$1," "),IF(AW1269&gt;0,$AW$1," "),IF(AX1269&gt;0,$AX$1," "),IF(AY1269&gt;0,$AY$1," "),IF(AZ1269&gt;0,$AZ$1," "),IF(BA1269&gt;0,$BA$1," "),IF(BB1269&gt;0,$BB$1," "),IF(BC1269&gt;0,$BC$1," "),IF(BD1269&gt;0,$BD$1," "),IF(BE1269&gt;0,$BE$1," "),IF(BF1269&gt;0,$BF$1," "),IF(BG1269&gt;0,$BG$1," "),IF(BH1269&gt;0,$BH$1," "),IF(BI1269&gt;0,$BI$1," "),IF(BJ1269&gt;0,$BJ$1," "),IF(BK1269&gt;0,$BK$1," "),IF(BL1269&gt;0,$BL$1," "))</f>
        <v xml:space="preserve">    VTC2,                                         </v>
      </c>
      <c r="F1269" s="6" t="str">
        <f t="shared" ref="F1269" si="3337">LEFT(Q1269,11)</f>
        <v>5H0_970_756</v>
      </c>
      <c r="G1269" s="6" t="str">
        <f t="shared" ref="G1269" si="3338">IF(LEN(Q1269)=11,0,MID(Q1269,13,2))</f>
        <v>AA</v>
      </c>
      <c r="H1269" s="6" t="str">
        <f t="shared" ref="H1269" si="3339">CONCATENATE(IF(MID(Q1269,5,3)="970","1AS1"),LEFT(F1269,3),RIGHT(F1269,3))</f>
        <v>1AS15H0756</v>
      </c>
      <c r="I1269" s="6" t="str">
        <f t="shared" ref="I1269" si="3340">IF(G1269=0,"00",IF(LEN(G1269)=1,CONCATENATE(G1269,0),G1269))</f>
        <v>AA</v>
      </c>
      <c r="J1269" s="8" t="s">
        <v>634</v>
      </c>
      <c r="K1269" s="2"/>
      <c r="L1269" s="24" t="s">
        <v>326</v>
      </c>
      <c r="M1269" s="67">
        <v>12</v>
      </c>
      <c r="N1269" s="68">
        <v>2125</v>
      </c>
      <c r="O1269" s="69"/>
      <c r="P1269" s="42" t="s">
        <v>2289</v>
      </c>
      <c r="Q1269" s="24" t="s">
        <v>1723</v>
      </c>
      <c r="R1269" s="6" t="str">
        <f t="shared" ref="R1269" si="3341">IF(J1269&lt;&gt;"",CONCATENATE(H1269,I1269,J1269),CONCATENATE(H1269,I1269,K1269))</f>
        <v>1AS15H0756AAD</v>
      </c>
      <c r="S1269" s="7" t="str">
        <f t="shared" ref="S1269" si="3342">IF(N1269="-","KEIN LIEFERUMFANG",IF(AND(N1269&lt;=S$3,O1269=""),"AKTUELL",IF(O1269=N1269-1,"KEIN SERIENEINSATZ",IF(N1269&gt;S$3,"NOCH NICHT AKTUELL",IF(AND(N1269&lt;S$3,O1269&lt;S$3),"NICHT AKTUELL",IF(N1269&lt;=S$3,"AKTUELL"))))))</f>
        <v>NOCH NICHT AKTUELL</v>
      </c>
      <c r="T1269" s="1" t="str">
        <f>IF(H1269=H1262,IF(I1269=I1262,"IndizeNeu (Spalte J, K)",IF(K1269&lt;&gt;"","Neue Variant","")),IF(K1269&lt;&gt;"","Neue Variant",""))</f>
        <v/>
      </c>
      <c r="U1269" s="8"/>
      <c r="V1269" s="8"/>
      <c r="W1269" s="26"/>
      <c r="X1269" s="22"/>
      <c r="Y1269" s="4" t="s">
        <v>374</v>
      </c>
      <c r="Z1269" s="4" t="s">
        <v>566</v>
      </c>
      <c r="AA1269" s="4" t="s">
        <v>374</v>
      </c>
      <c r="AB1269" s="32"/>
      <c r="AC1269" s="173"/>
      <c r="AD1269" s="165"/>
      <c r="AE1269" s="165" t="s">
        <v>374</v>
      </c>
      <c r="AF1269" s="165"/>
      <c r="AG1269" s="171"/>
      <c r="AH1269" s="171"/>
      <c r="AI1269" s="171"/>
      <c r="AJ1269" s="172"/>
      <c r="AK1269" s="172"/>
      <c r="AL1269" s="172"/>
      <c r="AM1269" s="165"/>
      <c r="AN1269" s="173"/>
      <c r="AO1269" s="173"/>
      <c r="AP1269" s="173"/>
      <c r="AQ1269" s="173"/>
      <c r="AR1269" s="173"/>
      <c r="AS1269" s="173"/>
      <c r="AT1269" s="173"/>
      <c r="AU1269" s="173"/>
      <c r="AV1269" s="173"/>
      <c r="AW1269" s="173"/>
      <c r="AX1269" s="173"/>
      <c r="AY1269" s="173"/>
      <c r="AZ1269" s="173"/>
      <c r="BA1269" s="173"/>
      <c r="BB1269" s="173"/>
      <c r="BC1269" s="173"/>
      <c r="BD1269" s="173"/>
      <c r="BE1269" s="173"/>
      <c r="BF1269" s="173"/>
      <c r="BG1269" s="173"/>
      <c r="BH1269" s="173"/>
      <c r="BI1269" s="173"/>
      <c r="BJ1269" s="173"/>
      <c r="BK1269" s="173"/>
    </row>
    <row r="1270" spans="1:63">
      <c r="A1270" s="2" t="s">
        <v>26</v>
      </c>
      <c r="B1270" s="3" t="s">
        <v>443</v>
      </c>
      <c r="C1270" s="4"/>
      <c r="D1270" s="4"/>
      <c r="E1270" s="135" t="str">
        <f t="shared" ref="E1270" si="3343">CONCATENATE(IF(AC1270&gt;0,$AC$1," ")," ",IF(AD1270&gt;0,$AD$1," ")," ",IF(AE1270&gt;0,$AE$1," ")," ",IF(AF1270&gt;0,$AF$1," ")," ",IF(AG1270&gt;0,$AG$1," ")," ",IF(AH1270&gt;0,$AH$1," ")," ",IF(AI1270&gt;0,$AI$1," ")," ",IF(AJ1270&gt;0,$AJ$1," ")," ",IF(AK1270&gt;0,$AK$1," ")," ",IF(AL1270&gt;0,$AL$1," ")," ",IF(AM1270&gt;0,$AM$1," "),IF(AN1270&gt;0,$AN$1," "),IF(AO1270&gt;0,$AO$1," "),IF(AP1270&gt;0,$AP$1," "),IF(AQ1270&gt;0,$AQ$1," "),IF(AR1270&gt;0,$AR$1," "),IF(AS1270&gt;0,$AS$1," "),IF(AT1270&gt;0,$AT$1," "),IF(AU1270&gt;0,$AU$1," "),IF(AV1270&gt;0,$AV$1," "),IF(AW1270&gt;0,$AW$1," "),IF(AX1270&gt;0,$AX$1," "),IF(AY1270&gt;0,$AY$1," "),IF(AZ1270&gt;0,$AZ$1," "),IF(BA1270&gt;0,$BA$1," "),IF(BB1270&gt;0,$BB$1," "),IF(BC1270&gt;0,$BC$1," "),IF(BD1270&gt;0,$BD$1," "),IF(BE1270&gt;0,$BE$1," "),IF(BF1270&gt;0,$BF$1," "),IF(BG1270&gt;0,$BG$1," "),IF(BH1270&gt;0,$BH$1," "),IF(BI1270&gt;0,$BI$1," "),IF(BJ1270&gt;0,$BJ$1," "),IF(BK1270&gt;0,$BK$1," "),IF(BL1270&gt;0,$BL$1," "))</f>
        <v xml:space="preserve">                                  VTP1,           </v>
      </c>
      <c r="F1270" s="6" t="str">
        <f t="shared" ref="F1270" si="3344">LEFT(Q1270,11)</f>
        <v>5H0_970_756</v>
      </c>
      <c r="G1270" s="6" t="str">
        <f t="shared" ref="G1270" si="3345">IF(LEN(Q1270)=11,0,MID(Q1270,13,2))</f>
        <v>AB</v>
      </c>
      <c r="H1270" s="6" t="str">
        <f t="shared" ref="H1270" si="3346">CONCATENATE(IF(MID(Q1270,5,3)="970","1AS1"),LEFT(F1270,3),RIGHT(F1270,3))</f>
        <v>1AS15H0756</v>
      </c>
      <c r="I1270" s="6" t="str">
        <f t="shared" ref="I1270" si="3347">IF(G1270=0,"00",IF(LEN(G1270)=1,CONCATENATE(G1270,0),G1270))</f>
        <v>AB</v>
      </c>
      <c r="J1270" s="8" t="s">
        <v>498</v>
      </c>
      <c r="K1270" s="2"/>
      <c r="L1270" s="24" t="s">
        <v>602</v>
      </c>
      <c r="M1270" s="67">
        <v>12</v>
      </c>
      <c r="N1270" s="68">
        <v>2125</v>
      </c>
      <c r="O1270" s="69">
        <v>2124</v>
      </c>
      <c r="P1270" s="42" t="s">
        <v>2289</v>
      </c>
      <c r="Q1270" s="24" t="s">
        <v>1724</v>
      </c>
      <c r="R1270" s="6" t="str">
        <f t="shared" ref="R1270" si="3348">IF(J1270&lt;&gt;"",CONCATENATE(H1270,I1270,J1270),CONCATENATE(H1270,I1270,K1270))</f>
        <v>1AS15H0756ABA</v>
      </c>
      <c r="S1270" s="7" t="str">
        <f t="shared" ref="S1270" si="3349">IF(N1270="-","KEIN LIEFERUMFANG",IF(AND(N1270&lt;=S$3,O1270=""),"AKTUELL",IF(O1270=N1270-1,"KEIN SERIENEINSATZ",IF(N1270&gt;S$3,"NOCH NICHT AKTUELL",IF(AND(N1270&lt;S$3,O1270&lt;S$3),"NICHT AKTUELL",IF(N1270&lt;=S$3,"AKTUELL"))))))</f>
        <v>KEIN SERIENEINSATZ</v>
      </c>
      <c r="T1270" s="1" t="str">
        <f>IF(H1270=H1261,IF(I1270=I1261,"IndizeNeu (Spalte J, K)",IF(K1270&lt;&gt;"","Neue Variant","")),IF(K1270&lt;&gt;"","Neue Variant",""))</f>
        <v/>
      </c>
      <c r="U1270" s="8"/>
      <c r="V1270" s="8" t="s">
        <v>508</v>
      </c>
      <c r="W1270" s="26"/>
      <c r="X1270" s="22"/>
      <c r="Y1270" s="4" t="s">
        <v>374</v>
      </c>
      <c r="Z1270" s="4" t="s">
        <v>374</v>
      </c>
      <c r="AA1270" s="4" t="s">
        <v>374</v>
      </c>
      <c r="AB1270" s="32"/>
      <c r="AC1270" s="173"/>
      <c r="AD1270" s="165"/>
      <c r="AE1270" s="165"/>
      <c r="AF1270" s="165"/>
      <c r="AG1270" s="171"/>
      <c r="AH1270" s="171"/>
      <c r="AI1270" s="171"/>
      <c r="AJ1270" s="172"/>
      <c r="AK1270" s="172"/>
      <c r="AL1270" s="172"/>
      <c r="AM1270" s="165"/>
      <c r="AN1270" s="173"/>
      <c r="AO1270" s="173"/>
      <c r="AP1270" s="173"/>
      <c r="AQ1270" s="173"/>
      <c r="AR1270" s="173"/>
      <c r="AS1270" s="173"/>
      <c r="AT1270" s="173"/>
      <c r="AU1270" s="173"/>
      <c r="AV1270" s="173"/>
      <c r="AW1270" s="173"/>
      <c r="AX1270" s="173"/>
      <c r="AY1270" s="173"/>
      <c r="AZ1270" s="173"/>
      <c r="BA1270" s="173" t="s">
        <v>374</v>
      </c>
      <c r="BB1270" s="173"/>
      <c r="BC1270" s="173"/>
      <c r="BD1270" s="173"/>
      <c r="BE1270" s="173"/>
      <c r="BF1270" s="173"/>
      <c r="BG1270" s="173"/>
      <c r="BH1270" s="173"/>
      <c r="BI1270" s="173"/>
      <c r="BJ1270" s="173"/>
      <c r="BK1270" s="173"/>
    </row>
    <row r="1271" spans="1:63">
      <c r="A1271" s="2" t="s">
        <v>26</v>
      </c>
      <c r="B1271" s="3" t="s">
        <v>443</v>
      </c>
      <c r="C1271" s="4"/>
      <c r="D1271" s="4"/>
      <c r="E1271" s="135" t="str">
        <f t="shared" si="3269"/>
        <v xml:space="preserve">                                  VTP1,           </v>
      </c>
      <c r="F1271" s="6" t="str">
        <f t="shared" si="3326"/>
        <v>5H0_970_756</v>
      </c>
      <c r="G1271" s="6" t="str">
        <f t="shared" si="3327"/>
        <v>AB</v>
      </c>
      <c r="H1271" s="6" t="str">
        <f t="shared" ref="H1271:H1275" si="3350">CONCATENATE(IF(MID(Q1271,5,3)="970","1AS1"),LEFT(F1271,3),RIGHT(F1271,3))</f>
        <v>1AS15H0756</v>
      </c>
      <c r="I1271" s="6" t="str">
        <f t="shared" si="3328"/>
        <v>AB</v>
      </c>
      <c r="J1271" s="8" t="s">
        <v>634</v>
      </c>
      <c r="K1271" s="2"/>
      <c r="L1271" s="24" t="s">
        <v>602</v>
      </c>
      <c r="M1271" s="67">
        <v>12</v>
      </c>
      <c r="N1271" s="68">
        <v>2125</v>
      </c>
      <c r="O1271" s="69"/>
      <c r="P1271" s="42" t="s">
        <v>2289</v>
      </c>
      <c r="Q1271" s="24" t="s">
        <v>1724</v>
      </c>
      <c r="R1271" s="6" t="str">
        <f t="shared" si="3310"/>
        <v>1AS15H0756ABD</v>
      </c>
      <c r="S1271" s="7" t="str">
        <f t="shared" si="3311"/>
        <v>NOCH NICHT AKTUELL</v>
      </c>
      <c r="T1271" s="1" t="str">
        <f>IF(H1271=H1262,IF(I1271=I1262,"IndizeNeu (Spalte J, K)",IF(K1271&lt;&gt;"","Neue Variant","")),IF(K1271&lt;&gt;"","Neue Variant",""))</f>
        <v/>
      </c>
      <c r="U1271" s="8"/>
      <c r="V1271" s="8" t="s">
        <v>508</v>
      </c>
      <c r="W1271" s="26"/>
      <c r="X1271" s="22"/>
      <c r="Y1271" s="4" t="s">
        <v>374</v>
      </c>
      <c r="Z1271" s="4" t="s">
        <v>374</v>
      </c>
      <c r="AA1271" s="4" t="s">
        <v>374</v>
      </c>
      <c r="AB1271" s="32"/>
      <c r="AC1271" s="173"/>
      <c r="AD1271" s="165"/>
      <c r="AE1271" s="165"/>
      <c r="AF1271" s="165"/>
      <c r="AG1271" s="171"/>
      <c r="AH1271" s="171"/>
      <c r="AI1271" s="171"/>
      <c r="AJ1271" s="172"/>
      <c r="AK1271" s="172"/>
      <c r="AL1271" s="172"/>
      <c r="AM1271" s="165"/>
      <c r="AN1271" s="173"/>
      <c r="AO1271" s="173"/>
      <c r="AP1271" s="173"/>
      <c r="AQ1271" s="173"/>
      <c r="AR1271" s="173"/>
      <c r="AS1271" s="173"/>
      <c r="AT1271" s="173"/>
      <c r="AU1271" s="173"/>
      <c r="AV1271" s="173"/>
      <c r="AW1271" s="173"/>
      <c r="AX1271" s="173"/>
      <c r="AY1271" s="173"/>
      <c r="AZ1271" s="173"/>
      <c r="BA1271" s="173" t="s">
        <v>374</v>
      </c>
      <c r="BB1271" s="173"/>
      <c r="BC1271" s="173"/>
      <c r="BD1271" s="173"/>
      <c r="BE1271" s="173"/>
      <c r="BF1271" s="173"/>
      <c r="BG1271" s="173"/>
      <c r="BH1271" s="173"/>
      <c r="BI1271" s="173"/>
      <c r="BJ1271" s="173"/>
      <c r="BK1271" s="173"/>
    </row>
    <row r="1272" spans="1:63">
      <c r="A1272" s="2" t="s">
        <v>26</v>
      </c>
      <c r="B1272" s="3" t="s">
        <v>443</v>
      </c>
      <c r="C1272" s="4"/>
      <c r="D1272" s="4"/>
      <c r="E1272" s="135" t="str">
        <f t="shared" si="3269"/>
        <v xml:space="preserve">    VTC2,                                         </v>
      </c>
      <c r="F1272" s="6" t="str">
        <f t="shared" si="3326"/>
        <v>5H0_970_756</v>
      </c>
      <c r="G1272" s="6" t="str">
        <f t="shared" si="3327"/>
        <v>AC</v>
      </c>
      <c r="H1272" s="6" t="str">
        <f t="shared" si="3350"/>
        <v>1AS15H0756</v>
      </c>
      <c r="I1272" s="6" t="str">
        <f t="shared" si="3328"/>
        <v>AC</v>
      </c>
      <c r="J1272" s="8" t="s">
        <v>498</v>
      </c>
      <c r="K1272" s="2"/>
      <c r="L1272" s="24" t="s">
        <v>324</v>
      </c>
      <c r="M1272" s="67"/>
      <c r="N1272" s="68">
        <v>2148</v>
      </c>
      <c r="O1272" s="69"/>
      <c r="P1272" s="42" t="s">
        <v>2209</v>
      </c>
      <c r="Q1272" s="24" t="s">
        <v>2074</v>
      </c>
      <c r="R1272" s="6" t="str">
        <f t="shared" ref="R1272:R1276" si="3351">IF(J1272&lt;&gt;"",CONCATENATE(H1272,I1272,J1272),CONCATENATE(H1272,I1272,K1272))</f>
        <v>1AS15H0756ACA</v>
      </c>
      <c r="S1272" s="7" t="str">
        <f t="shared" ref="S1272:S1276" si="3352">IF(N1272="-","KEIN LIEFERUMFANG",IF(AND(N1272&lt;=S$3,O1272=""),"AKTUELL",IF(O1272=N1272-1,"KEIN SERIENEINSATZ",IF(N1272&gt;S$3,"NOCH NICHT AKTUELL",IF(AND(N1272&lt;S$3,O1272&lt;S$3),"NICHT AKTUELL",IF(N1272&lt;=S$3,"AKTUELL"))))))</f>
        <v>NOCH NICHT AKTUELL</v>
      </c>
      <c r="T1272" s="1" t="str">
        <f>IF(H1272=H1271,IF(I1272=I1271,"IndizeNeu (Spalte J, K)",IF(K1272&lt;&gt;"","Neue Variant","")),IF(K1272&lt;&gt;"","Neue Variant",""))</f>
        <v/>
      </c>
      <c r="U1272" s="8"/>
      <c r="V1272" s="8"/>
      <c r="W1272" s="26"/>
      <c r="X1272" s="22"/>
      <c r="Y1272" s="4" t="s">
        <v>374</v>
      </c>
      <c r="Z1272" s="4" t="s">
        <v>566</v>
      </c>
      <c r="AA1272" s="4" t="s">
        <v>374</v>
      </c>
      <c r="AB1272" s="32"/>
      <c r="AC1272" s="173"/>
      <c r="AD1272" s="165"/>
      <c r="AE1272" s="165" t="s">
        <v>374</v>
      </c>
      <c r="AF1272" s="165"/>
      <c r="AG1272" s="171"/>
      <c r="AH1272" s="171"/>
      <c r="AI1272" s="171"/>
      <c r="AJ1272" s="172"/>
      <c r="AK1272" s="172"/>
      <c r="AL1272" s="172"/>
      <c r="AM1272" s="165"/>
      <c r="AN1272" s="173"/>
      <c r="AO1272" s="173"/>
      <c r="AP1272" s="173"/>
      <c r="AQ1272" s="173"/>
      <c r="AR1272" s="173"/>
      <c r="AS1272" s="173"/>
      <c r="AT1272" s="173"/>
      <c r="AU1272" s="173"/>
      <c r="AV1272" s="173"/>
      <c r="AW1272" s="173"/>
      <c r="AX1272" s="173"/>
      <c r="AY1272" s="173"/>
      <c r="AZ1272" s="173"/>
      <c r="BA1272" s="173"/>
      <c r="BB1272" s="173"/>
      <c r="BC1272" s="173"/>
      <c r="BD1272" s="173"/>
      <c r="BE1272" s="173"/>
      <c r="BF1272" s="173"/>
      <c r="BG1272" s="173"/>
      <c r="BH1272" s="173"/>
      <c r="BI1272" s="173"/>
      <c r="BJ1272" s="173"/>
      <c r="BK1272" s="173"/>
    </row>
    <row r="1273" spans="1:63">
      <c r="A1273" s="2" t="s">
        <v>26</v>
      </c>
      <c r="B1273" s="3" t="s">
        <v>443</v>
      </c>
      <c r="C1273" s="4"/>
      <c r="D1273" s="4"/>
      <c r="E1273" s="135" t="str">
        <f t="shared" si="3269"/>
        <v xml:space="preserve">                                  VTP1,           </v>
      </c>
      <c r="F1273" s="6" t="str">
        <f t="shared" si="3326"/>
        <v>5H0_970_756</v>
      </c>
      <c r="G1273" s="6" t="str">
        <f t="shared" si="3327"/>
        <v>AD</v>
      </c>
      <c r="H1273" s="6" t="str">
        <f t="shared" si="3350"/>
        <v>1AS15H0756</v>
      </c>
      <c r="I1273" s="6" t="str">
        <f t="shared" si="3328"/>
        <v>AD</v>
      </c>
      <c r="J1273" s="8" t="s">
        <v>498</v>
      </c>
      <c r="K1273" s="2"/>
      <c r="L1273" s="24" t="s">
        <v>603</v>
      </c>
      <c r="M1273" s="67"/>
      <c r="N1273" s="68">
        <v>2148</v>
      </c>
      <c r="O1273" s="69"/>
      <c r="P1273" s="42" t="s">
        <v>2209</v>
      </c>
      <c r="Q1273" s="24" t="s">
        <v>2075</v>
      </c>
      <c r="R1273" s="6" t="str">
        <f t="shared" si="3351"/>
        <v>1AS15H0756ADA</v>
      </c>
      <c r="S1273" s="7" t="str">
        <f t="shared" si="3352"/>
        <v>NOCH NICHT AKTUELL</v>
      </c>
      <c r="T1273" s="1" t="str">
        <f>IF(H1273=H1264,IF(I1273=I1264,"IndizeNeu (Spalte J, K)",IF(K1273&lt;&gt;"","Neue Variant","")),IF(K1273&lt;&gt;"","Neue Variant",""))</f>
        <v/>
      </c>
      <c r="U1273" s="8"/>
      <c r="V1273" s="8" t="s">
        <v>508</v>
      </c>
      <c r="W1273" s="26"/>
      <c r="X1273" s="22"/>
      <c r="Y1273" s="4" t="s">
        <v>374</v>
      </c>
      <c r="Z1273" s="4" t="s">
        <v>374</v>
      </c>
      <c r="AA1273" s="4" t="s">
        <v>374</v>
      </c>
      <c r="AB1273" s="32"/>
      <c r="AC1273" s="173"/>
      <c r="AD1273" s="165"/>
      <c r="AE1273" s="165"/>
      <c r="AF1273" s="165"/>
      <c r="AG1273" s="171"/>
      <c r="AH1273" s="171"/>
      <c r="AI1273" s="171"/>
      <c r="AJ1273" s="172"/>
      <c r="AK1273" s="172"/>
      <c r="AL1273" s="172"/>
      <c r="AM1273" s="165"/>
      <c r="AN1273" s="173"/>
      <c r="AO1273" s="173"/>
      <c r="AP1273" s="173"/>
      <c r="AQ1273" s="173"/>
      <c r="AR1273" s="173"/>
      <c r="AS1273" s="173"/>
      <c r="AT1273" s="173"/>
      <c r="AU1273" s="173"/>
      <c r="AV1273" s="173"/>
      <c r="AW1273" s="173"/>
      <c r="AX1273" s="173"/>
      <c r="AY1273" s="173"/>
      <c r="AZ1273" s="173"/>
      <c r="BA1273" s="173" t="s">
        <v>374</v>
      </c>
      <c r="BB1273" s="173"/>
      <c r="BC1273" s="173"/>
      <c r="BD1273" s="173"/>
      <c r="BE1273" s="173"/>
      <c r="BF1273" s="173"/>
      <c r="BG1273" s="173"/>
      <c r="BH1273" s="173"/>
      <c r="BI1273" s="173"/>
      <c r="BJ1273" s="173"/>
      <c r="BK1273" s="173"/>
    </row>
    <row r="1274" spans="1:63">
      <c r="A1274" s="2" t="s">
        <v>26</v>
      </c>
      <c r="B1274" s="3" t="s">
        <v>443</v>
      </c>
      <c r="C1274" s="4"/>
      <c r="D1274" s="4"/>
      <c r="E1274" s="135" t="str">
        <f t="shared" si="3269"/>
        <v xml:space="preserve">    VTC2,                                         </v>
      </c>
      <c r="F1274" s="6" t="str">
        <f t="shared" ref="F1274:F1276" si="3353">LEFT(Q1274,11)</f>
        <v>5H0_970_756</v>
      </c>
      <c r="G1274" s="6" t="str">
        <f t="shared" ref="G1274:G1276" si="3354">IF(LEN(Q1274)=11,0,MID(Q1274,13,2))</f>
        <v>AE</v>
      </c>
      <c r="H1274" s="6" t="str">
        <f t="shared" si="3350"/>
        <v>1AS15H0756</v>
      </c>
      <c r="I1274" s="6" t="str">
        <f t="shared" ref="I1274:I1276" si="3355">IF(G1274=0,"00",IF(LEN(G1274)=1,CONCATENATE(G1274,0),G1274))</f>
        <v>AE</v>
      </c>
      <c r="J1274" s="8" t="s">
        <v>498</v>
      </c>
      <c r="K1274" s="2"/>
      <c r="L1274" s="24" t="s">
        <v>1725</v>
      </c>
      <c r="M1274" s="67"/>
      <c r="N1274" s="68">
        <v>2148</v>
      </c>
      <c r="O1274" s="69"/>
      <c r="P1274" s="42" t="s">
        <v>2209</v>
      </c>
      <c r="Q1274" s="24" t="s">
        <v>2076</v>
      </c>
      <c r="R1274" s="6" t="str">
        <f t="shared" si="3351"/>
        <v>1AS15H0756AEA</v>
      </c>
      <c r="S1274" s="7" t="str">
        <f t="shared" si="3352"/>
        <v>NOCH NICHT AKTUELL</v>
      </c>
      <c r="T1274" s="1" t="str">
        <f>IF(H1274=H1273,IF(I1274=I1273,"IndizeNeu (Spalte J, K)",IF(K1274&lt;&gt;"","Neue Variant","")),IF(K1274&lt;&gt;"","Neue Variant",""))</f>
        <v/>
      </c>
      <c r="U1274" s="8"/>
      <c r="V1274" s="8"/>
      <c r="W1274" s="26"/>
      <c r="X1274" s="22"/>
      <c r="Y1274" s="4" t="s">
        <v>374</v>
      </c>
      <c r="Z1274" s="4" t="s">
        <v>566</v>
      </c>
      <c r="AA1274" s="4" t="s">
        <v>374</v>
      </c>
      <c r="AB1274" s="32"/>
      <c r="AC1274" s="173"/>
      <c r="AD1274" s="165"/>
      <c r="AE1274" s="165" t="s">
        <v>374</v>
      </c>
      <c r="AF1274" s="165"/>
      <c r="AG1274" s="171"/>
      <c r="AH1274" s="171"/>
      <c r="AI1274" s="171"/>
      <c r="AJ1274" s="172"/>
      <c r="AK1274" s="172"/>
      <c r="AL1274" s="172"/>
      <c r="AM1274" s="165"/>
      <c r="AN1274" s="173"/>
      <c r="AO1274" s="173"/>
      <c r="AP1274" s="173"/>
      <c r="AQ1274" s="173"/>
      <c r="AR1274" s="173"/>
      <c r="AS1274" s="173"/>
      <c r="AT1274" s="173"/>
      <c r="AU1274" s="173"/>
      <c r="AV1274" s="173"/>
      <c r="AW1274" s="173"/>
      <c r="AX1274" s="173"/>
      <c r="AY1274" s="173"/>
      <c r="AZ1274" s="173"/>
      <c r="BA1274" s="173"/>
      <c r="BB1274" s="173"/>
      <c r="BC1274" s="173"/>
      <c r="BD1274" s="173"/>
      <c r="BE1274" s="173"/>
      <c r="BF1274" s="173"/>
      <c r="BG1274" s="173"/>
      <c r="BH1274" s="173"/>
      <c r="BI1274" s="173"/>
      <c r="BJ1274" s="173"/>
      <c r="BK1274" s="173"/>
    </row>
    <row r="1275" spans="1:63">
      <c r="A1275" s="2" t="s">
        <v>26</v>
      </c>
      <c r="B1275" s="3" t="s">
        <v>443</v>
      </c>
      <c r="C1275" s="4"/>
      <c r="D1275" s="4"/>
      <c r="E1275" s="135" t="str">
        <f t="shared" si="3269"/>
        <v xml:space="preserve">    VTC2,                                         </v>
      </c>
      <c r="F1275" s="6" t="str">
        <f t="shared" si="3353"/>
        <v>5H0_970_756</v>
      </c>
      <c r="G1275" s="6" t="str">
        <f t="shared" si="3354"/>
        <v>AF</v>
      </c>
      <c r="H1275" s="6" t="str">
        <f t="shared" si="3350"/>
        <v>1AS15H0756</v>
      </c>
      <c r="I1275" s="6" t="str">
        <f t="shared" si="3355"/>
        <v>AF</v>
      </c>
      <c r="J1275" s="8" t="s">
        <v>498</v>
      </c>
      <c r="K1275" s="2"/>
      <c r="L1275" s="24" t="s">
        <v>326</v>
      </c>
      <c r="M1275" s="67"/>
      <c r="N1275" s="68">
        <v>2148</v>
      </c>
      <c r="O1275" s="69"/>
      <c r="P1275" s="42" t="s">
        <v>2209</v>
      </c>
      <c r="Q1275" s="24" t="s">
        <v>2077</v>
      </c>
      <c r="R1275" s="6" t="str">
        <f t="shared" si="3351"/>
        <v>1AS15H0756AFA</v>
      </c>
      <c r="S1275" s="7" t="str">
        <f t="shared" si="3352"/>
        <v>NOCH NICHT AKTUELL</v>
      </c>
      <c r="T1275" s="1" t="str">
        <f>IF(H1275=H1271,IF(I1275=I1271,"IndizeNeu (Spalte J, K)",IF(K1275&lt;&gt;"","Neue Variant","")),IF(K1275&lt;&gt;"","Neue Variant",""))</f>
        <v/>
      </c>
      <c r="U1275" s="8"/>
      <c r="V1275" s="8"/>
      <c r="W1275" s="26"/>
      <c r="X1275" s="22"/>
      <c r="Y1275" s="4" t="s">
        <v>374</v>
      </c>
      <c r="Z1275" s="4" t="s">
        <v>566</v>
      </c>
      <c r="AA1275" s="4" t="s">
        <v>374</v>
      </c>
      <c r="AB1275" s="32"/>
      <c r="AC1275" s="173"/>
      <c r="AD1275" s="165"/>
      <c r="AE1275" s="165" t="s">
        <v>374</v>
      </c>
      <c r="AF1275" s="165"/>
      <c r="AG1275" s="171"/>
      <c r="AH1275" s="171"/>
      <c r="AI1275" s="171"/>
      <c r="AJ1275" s="172"/>
      <c r="AK1275" s="172"/>
      <c r="AL1275" s="172"/>
      <c r="AM1275" s="165"/>
      <c r="AN1275" s="173"/>
      <c r="AO1275" s="173"/>
      <c r="AP1275" s="173"/>
      <c r="AQ1275" s="173"/>
      <c r="AR1275" s="173"/>
      <c r="AS1275" s="173"/>
      <c r="AT1275" s="173"/>
      <c r="AU1275" s="173"/>
      <c r="AV1275" s="173"/>
      <c r="AW1275" s="173"/>
      <c r="AX1275" s="173"/>
      <c r="AY1275" s="173"/>
      <c r="AZ1275" s="173"/>
      <c r="BA1275" s="173"/>
      <c r="BB1275" s="173"/>
      <c r="BC1275" s="173"/>
      <c r="BD1275" s="173"/>
      <c r="BE1275" s="173"/>
      <c r="BF1275" s="173"/>
      <c r="BG1275" s="173"/>
      <c r="BH1275" s="173"/>
      <c r="BI1275" s="173"/>
      <c r="BJ1275" s="173"/>
      <c r="BK1275" s="173"/>
    </row>
    <row r="1276" spans="1:63">
      <c r="A1276" s="2" t="s">
        <v>26</v>
      </c>
      <c r="B1276" s="3" t="s">
        <v>443</v>
      </c>
      <c r="C1276" s="4"/>
      <c r="D1276" s="4"/>
      <c r="E1276" s="135" t="str">
        <f t="shared" si="3269"/>
        <v xml:space="preserve">                                  VTP1,           </v>
      </c>
      <c r="F1276" s="6" t="str">
        <f t="shared" si="3353"/>
        <v>5H0_970_756</v>
      </c>
      <c r="G1276" s="6" t="str">
        <f t="shared" si="3354"/>
        <v>AG</v>
      </c>
      <c r="H1276" s="6" t="str">
        <f t="shared" ref="H1276" si="3356">CONCATENATE(IF(MID(Q1276,5,3)="970","1AS1"),LEFT(F1276,3),RIGHT(F1276,3))</f>
        <v>1AS15H0756</v>
      </c>
      <c r="I1276" s="6" t="str">
        <f t="shared" si="3355"/>
        <v>AG</v>
      </c>
      <c r="J1276" s="8" t="s">
        <v>498</v>
      </c>
      <c r="K1276" s="2"/>
      <c r="L1276" s="24" t="s">
        <v>602</v>
      </c>
      <c r="M1276" s="67"/>
      <c r="N1276" s="68">
        <v>2148</v>
      </c>
      <c r="O1276" s="69"/>
      <c r="P1276" s="42" t="s">
        <v>2209</v>
      </c>
      <c r="Q1276" s="24" t="s">
        <v>2078</v>
      </c>
      <c r="R1276" s="6" t="str">
        <f t="shared" si="3351"/>
        <v>1AS15H0756AGA</v>
      </c>
      <c r="S1276" s="7" t="str">
        <f t="shared" si="3352"/>
        <v>NOCH NICHT AKTUELL</v>
      </c>
      <c r="T1276" s="1" t="str">
        <f>IF(H1276=H1272,IF(I1276=I1272,"IndizeNeu (Spalte J, K)",IF(K1276&lt;&gt;"","Neue Variant","")),IF(K1276&lt;&gt;"","Neue Variant",""))</f>
        <v/>
      </c>
      <c r="U1276" s="8"/>
      <c r="V1276" s="8" t="s">
        <v>508</v>
      </c>
      <c r="W1276" s="26"/>
      <c r="X1276" s="22"/>
      <c r="Y1276" s="4" t="s">
        <v>374</v>
      </c>
      <c r="Z1276" s="4" t="s">
        <v>374</v>
      </c>
      <c r="AA1276" s="4" t="s">
        <v>374</v>
      </c>
      <c r="AB1276" s="32"/>
      <c r="AC1276" s="173"/>
      <c r="AD1276" s="165"/>
      <c r="AE1276" s="165"/>
      <c r="AF1276" s="165"/>
      <c r="AG1276" s="171"/>
      <c r="AH1276" s="171"/>
      <c r="AI1276" s="171"/>
      <c r="AJ1276" s="172"/>
      <c r="AK1276" s="172"/>
      <c r="AL1276" s="172"/>
      <c r="AM1276" s="165"/>
      <c r="AN1276" s="173"/>
      <c r="AO1276" s="173"/>
      <c r="AP1276" s="173"/>
      <c r="AQ1276" s="173"/>
      <c r="AR1276" s="173"/>
      <c r="AS1276" s="173"/>
      <c r="AT1276" s="173"/>
      <c r="AU1276" s="173"/>
      <c r="AV1276" s="173"/>
      <c r="AW1276" s="173"/>
      <c r="AX1276" s="173"/>
      <c r="AY1276" s="173"/>
      <c r="AZ1276" s="173"/>
      <c r="BA1276" s="173" t="s">
        <v>374</v>
      </c>
      <c r="BB1276" s="173"/>
      <c r="BC1276" s="173"/>
      <c r="BD1276" s="173"/>
      <c r="BE1276" s="173"/>
      <c r="BF1276" s="173"/>
      <c r="BG1276" s="173"/>
      <c r="BH1276" s="173"/>
      <c r="BI1276" s="173"/>
      <c r="BJ1276" s="173"/>
      <c r="BK1276" s="173"/>
    </row>
    <row r="1277" spans="1:63">
      <c r="A1277" s="2" t="s">
        <v>26</v>
      </c>
      <c r="B1277" s="3" t="s">
        <v>444</v>
      </c>
      <c r="C1277" s="4"/>
      <c r="D1277" s="4"/>
      <c r="E1277" s="135" t="str">
        <f t="shared" si="3269"/>
        <v xml:space="preserve">          VTC5,     VTC8,              VTK1,              </v>
      </c>
      <c r="F1277" s="6" t="str">
        <f t="shared" si="3288"/>
        <v>5H0_970_757</v>
      </c>
      <c r="G1277" s="6">
        <f t="shared" si="3289"/>
        <v>0</v>
      </c>
      <c r="H1277" s="6" t="str">
        <f t="shared" si="3309"/>
        <v>1AS15H0757</v>
      </c>
      <c r="I1277" s="6" t="str">
        <f t="shared" si="3290"/>
        <v>00</v>
      </c>
      <c r="J1277" s="8" t="s">
        <v>498</v>
      </c>
      <c r="K1277" s="2"/>
      <c r="L1277" s="24" t="s">
        <v>445</v>
      </c>
      <c r="M1277" s="67"/>
      <c r="N1277" s="68">
        <v>1926</v>
      </c>
      <c r="O1277" s="69">
        <v>1925</v>
      </c>
      <c r="P1277" s="42" t="s">
        <v>622</v>
      </c>
      <c r="Q1277" s="24" t="s">
        <v>163</v>
      </c>
      <c r="R1277" s="6" t="str">
        <f t="shared" si="3104"/>
        <v>1AS15H075700A</v>
      </c>
      <c r="S1277" s="7" t="str">
        <f t="shared" ref="S1277:S1329" si="3357">IF(N1277="-","KEIN LIEFERUMFANG",IF(AND(N1277&lt;=S$3,O1277=""),"AKTUELL",IF(O1277=N1277-1,"KEIN SERIENEINSATZ",IF(N1277&gt;S$3,"NOCH NICHT AKTUELL",IF(AND(N1277&lt;S$3,O1277&lt;S$3),"NICHT AKTUELL",IF(N1277&lt;=S$3,"AKTUELL"))))))</f>
        <v>KEIN SERIENEINSATZ</v>
      </c>
      <c r="T1277" s="1" t="str">
        <f t="shared" ref="T1277:T1282" si="3358">IF(H1277=H1240,IF(I1277=I1240,"IndizeNeu (Spalte J, K)",IF(K1277&lt;&gt;"","Neue Variant","")),IF(K1277&lt;&gt;"","Neue Variant",""))</f>
        <v/>
      </c>
      <c r="U1277" s="8"/>
      <c r="V1277" s="11"/>
      <c r="W1277" s="26"/>
      <c r="X1277" s="22"/>
      <c r="Y1277" s="4" t="s">
        <v>374</v>
      </c>
      <c r="Z1277" s="4" t="s">
        <v>566</v>
      </c>
      <c r="AA1277" s="4" t="s">
        <v>374</v>
      </c>
      <c r="AB1277" s="32"/>
      <c r="AC1277" s="173"/>
      <c r="AD1277" s="165"/>
      <c r="AE1277" s="165"/>
      <c r="AF1277" s="165"/>
      <c r="AG1277" s="171"/>
      <c r="AH1277" s="171" t="s">
        <v>374</v>
      </c>
      <c r="AI1277" s="171"/>
      <c r="AJ1277" s="172"/>
      <c r="AK1277" s="172" t="s">
        <v>374</v>
      </c>
      <c r="AL1277" s="172"/>
      <c r="AM1277" s="165"/>
      <c r="AN1277" s="173"/>
      <c r="AO1277" s="173"/>
      <c r="AP1277" s="173"/>
      <c r="AQ1277" s="173"/>
      <c r="AR1277" s="173"/>
      <c r="AS1277" s="173"/>
      <c r="AT1277" s="173"/>
      <c r="AU1277" s="173"/>
      <c r="AV1277" s="173"/>
      <c r="AW1277" s="173"/>
      <c r="AX1277" s="173" t="s">
        <v>374</v>
      </c>
      <c r="AY1277" s="173"/>
      <c r="AZ1277" s="173"/>
      <c r="BA1277" s="173"/>
      <c r="BB1277" s="173"/>
      <c r="BC1277" s="173"/>
      <c r="BD1277" s="173"/>
      <c r="BE1277" s="173"/>
      <c r="BF1277" s="173"/>
      <c r="BG1277" s="173"/>
      <c r="BH1277" s="173"/>
      <c r="BI1277" s="173"/>
      <c r="BJ1277" s="173"/>
      <c r="BK1277" s="173"/>
    </row>
    <row r="1278" spans="1:63">
      <c r="A1278" s="2" t="s">
        <v>26</v>
      </c>
      <c r="B1278" s="3" t="s">
        <v>444</v>
      </c>
      <c r="C1278" s="4"/>
      <c r="D1278" s="4"/>
      <c r="E1278" s="135" t="str">
        <f t="shared" si="3269"/>
        <v xml:space="preserve">          VTC5,     VTC8,              VTK1,              </v>
      </c>
      <c r="F1278" s="6" t="str">
        <f t="shared" si="3288"/>
        <v>5H0_970_757</v>
      </c>
      <c r="G1278" s="6">
        <f t="shared" si="3289"/>
        <v>0</v>
      </c>
      <c r="H1278" s="6" t="str">
        <f t="shared" si="3309"/>
        <v>1AS15H0757</v>
      </c>
      <c r="I1278" s="6" t="str">
        <f t="shared" si="3290"/>
        <v>00</v>
      </c>
      <c r="J1278" s="8" t="s">
        <v>605</v>
      </c>
      <c r="K1278" s="122"/>
      <c r="L1278" s="24" t="s">
        <v>445</v>
      </c>
      <c r="M1278" s="67"/>
      <c r="N1278" s="68">
        <v>1926</v>
      </c>
      <c r="O1278" s="69">
        <v>1925</v>
      </c>
      <c r="P1278" s="42" t="s">
        <v>631</v>
      </c>
      <c r="Q1278" s="24" t="s">
        <v>163</v>
      </c>
      <c r="R1278" s="6" t="str">
        <f t="shared" si="3104"/>
        <v>1AS15H075700B</v>
      </c>
      <c r="S1278" s="7" t="str">
        <f t="shared" si="3357"/>
        <v>KEIN SERIENEINSATZ</v>
      </c>
      <c r="T1278" s="1" t="str">
        <f t="shared" si="3358"/>
        <v/>
      </c>
      <c r="U1278" s="8"/>
      <c r="V1278" s="11"/>
      <c r="W1278" s="26"/>
      <c r="X1278" s="22"/>
      <c r="Y1278" s="4" t="s">
        <v>374</v>
      </c>
      <c r="Z1278" s="4" t="s">
        <v>566</v>
      </c>
      <c r="AA1278" s="4" t="s">
        <v>374</v>
      </c>
      <c r="AB1278" s="32"/>
      <c r="AC1278" s="173"/>
      <c r="AD1278" s="165"/>
      <c r="AE1278" s="165"/>
      <c r="AF1278" s="165"/>
      <c r="AG1278" s="171"/>
      <c r="AH1278" s="171" t="s">
        <v>374</v>
      </c>
      <c r="AI1278" s="171"/>
      <c r="AJ1278" s="172"/>
      <c r="AK1278" s="172" t="s">
        <v>374</v>
      </c>
      <c r="AL1278" s="172"/>
      <c r="AM1278" s="165"/>
      <c r="AN1278" s="173"/>
      <c r="AO1278" s="173"/>
      <c r="AP1278" s="173"/>
      <c r="AQ1278" s="173"/>
      <c r="AR1278" s="173"/>
      <c r="AS1278" s="173"/>
      <c r="AT1278" s="173"/>
      <c r="AU1278" s="173"/>
      <c r="AV1278" s="173"/>
      <c r="AW1278" s="173"/>
      <c r="AX1278" s="173" t="s">
        <v>374</v>
      </c>
      <c r="AY1278" s="173"/>
      <c r="AZ1278" s="173"/>
      <c r="BA1278" s="173"/>
      <c r="BB1278" s="173"/>
      <c r="BC1278" s="173"/>
      <c r="BD1278" s="173"/>
      <c r="BE1278" s="173"/>
      <c r="BF1278" s="173"/>
      <c r="BG1278" s="173"/>
      <c r="BH1278" s="173"/>
      <c r="BI1278" s="173"/>
      <c r="BJ1278" s="173"/>
      <c r="BK1278" s="173"/>
    </row>
    <row r="1279" spans="1:63">
      <c r="A1279" s="2" t="s">
        <v>26</v>
      </c>
      <c r="B1279" s="3" t="s">
        <v>444</v>
      </c>
      <c r="C1279" s="4"/>
      <c r="D1279" s="4"/>
      <c r="E1279" s="135" t="str">
        <f t="shared" si="3269"/>
        <v xml:space="preserve">                VTC8,              VTK1,    VTT2,         </v>
      </c>
      <c r="F1279" s="6" t="str">
        <f t="shared" si="3288"/>
        <v>5H0_970_757</v>
      </c>
      <c r="G1279" s="6">
        <f t="shared" si="3289"/>
        <v>0</v>
      </c>
      <c r="H1279" s="6" t="str">
        <f t="shared" si="3309"/>
        <v>1AS15H0757</v>
      </c>
      <c r="I1279" s="6" t="str">
        <f t="shared" si="3290"/>
        <v>00</v>
      </c>
      <c r="J1279" s="8" t="s">
        <v>630</v>
      </c>
      <c r="K1279" s="2"/>
      <c r="L1279" s="24" t="s">
        <v>445</v>
      </c>
      <c r="M1279" s="67" t="s">
        <v>636</v>
      </c>
      <c r="N1279" s="68">
        <v>1926</v>
      </c>
      <c r="O1279" s="69">
        <v>1925</v>
      </c>
      <c r="P1279" s="42" t="s">
        <v>635</v>
      </c>
      <c r="Q1279" s="24" t="s">
        <v>163</v>
      </c>
      <c r="R1279" s="6" t="str">
        <f t="shared" si="3104"/>
        <v>1AS15H075700C</v>
      </c>
      <c r="S1279" s="7" t="str">
        <f t="shared" si="3357"/>
        <v>KEIN SERIENEINSATZ</v>
      </c>
      <c r="T1279" s="1" t="str">
        <f t="shared" si="3358"/>
        <v/>
      </c>
      <c r="U1279" s="8"/>
      <c r="V1279" s="11"/>
      <c r="W1279" s="26"/>
      <c r="X1279" s="22"/>
      <c r="Y1279" s="4" t="s">
        <v>374</v>
      </c>
      <c r="Z1279" s="4" t="s">
        <v>566</v>
      </c>
      <c r="AA1279" s="4" t="s">
        <v>374</v>
      </c>
      <c r="AB1279" s="32"/>
      <c r="AC1279" s="173"/>
      <c r="AD1279" s="165"/>
      <c r="AE1279" s="165"/>
      <c r="AF1279" s="165"/>
      <c r="AG1279" s="171"/>
      <c r="AH1279" s="171"/>
      <c r="AI1279" s="171"/>
      <c r="AJ1279" s="172"/>
      <c r="AK1279" s="172" t="s">
        <v>374</v>
      </c>
      <c r="AL1279" s="172"/>
      <c r="AM1279" s="165"/>
      <c r="AN1279" s="173"/>
      <c r="AO1279" s="173"/>
      <c r="AP1279" s="173"/>
      <c r="AQ1279" s="173"/>
      <c r="AR1279" s="173"/>
      <c r="AS1279" s="173"/>
      <c r="AT1279" s="173"/>
      <c r="AU1279" s="173"/>
      <c r="AV1279" s="173"/>
      <c r="AW1279" s="173"/>
      <c r="AX1279" s="173" t="s">
        <v>374</v>
      </c>
      <c r="AY1279" s="173"/>
      <c r="AZ1279" s="173"/>
      <c r="BA1279" s="173"/>
      <c r="BB1279" s="173"/>
      <c r="BC1279" s="173" t="s">
        <v>374</v>
      </c>
      <c r="BD1279" s="173"/>
      <c r="BE1279" s="173"/>
      <c r="BF1279" s="173"/>
      <c r="BG1279" s="173"/>
      <c r="BH1279" s="173"/>
      <c r="BI1279" s="173"/>
      <c r="BJ1279" s="173"/>
      <c r="BK1279" s="173"/>
    </row>
    <row r="1280" spans="1:63">
      <c r="A1280" s="2" t="s">
        <v>26</v>
      </c>
      <c r="B1280" s="3" t="s">
        <v>444</v>
      </c>
      <c r="C1280" s="4"/>
      <c r="D1280" s="4"/>
      <c r="E1280" s="135" t="str">
        <f t="shared" si="3269"/>
        <v xml:space="preserve">                VTC8,              VTK1,              </v>
      </c>
      <c r="F1280" s="6" t="str">
        <f t="shared" si="3288"/>
        <v>5H0_970_757</v>
      </c>
      <c r="G1280" s="6">
        <f t="shared" si="3289"/>
        <v>0</v>
      </c>
      <c r="H1280" s="6" t="str">
        <f t="shared" si="3309"/>
        <v>1AS15H0757</v>
      </c>
      <c r="I1280" s="6" t="str">
        <f t="shared" si="3290"/>
        <v>00</v>
      </c>
      <c r="J1280" s="8" t="s">
        <v>634</v>
      </c>
      <c r="K1280" s="2"/>
      <c r="L1280" s="24" t="s">
        <v>445</v>
      </c>
      <c r="M1280" s="67" t="s">
        <v>636</v>
      </c>
      <c r="N1280" s="68">
        <v>1926</v>
      </c>
      <c r="O1280" s="69">
        <v>1925</v>
      </c>
      <c r="P1280" s="42" t="s">
        <v>1056</v>
      </c>
      <c r="Q1280" s="24" t="s">
        <v>163</v>
      </c>
      <c r="R1280" s="6" t="str">
        <f t="shared" si="3104"/>
        <v>1AS15H075700D</v>
      </c>
      <c r="S1280" s="7" t="str">
        <f t="shared" si="3357"/>
        <v>KEIN SERIENEINSATZ</v>
      </c>
      <c r="T1280" s="1" t="str">
        <f t="shared" si="3358"/>
        <v/>
      </c>
      <c r="U1280" s="8"/>
      <c r="V1280" s="11"/>
      <c r="W1280" s="26"/>
      <c r="X1280" s="22"/>
      <c r="Y1280" s="4" t="s">
        <v>374</v>
      </c>
      <c r="Z1280" s="4" t="s">
        <v>566</v>
      </c>
      <c r="AA1280" s="4" t="s">
        <v>374</v>
      </c>
      <c r="AB1280" s="32"/>
      <c r="AC1280" s="173"/>
      <c r="AD1280" s="165"/>
      <c r="AE1280" s="165"/>
      <c r="AF1280" s="165"/>
      <c r="AG1280" s="171"/>
      <c r="AH1280" s="171"/>
      <c r="AI1280" s="171"/>
      <c r="AJ1280" s="172"/>
      <c r="AK1280" s="172" t="s">
        <v>374</v>
      </c>
      <c r="AL1280" s="172"/>
      <c r="AM1280" s="165"/>
      <c r="AN1280" s="173"/>
      <c r="AO1280" s="173"/>
      <c r="AP1280" s="173"/>
      <c r="AQ1280" s="173"/>
      <c r="AR1280" s="173"/>
      <c r="AS1280" s="173"/>
      <c r="AT1280" s="173"/>
      <c r="AU1280" s="173"/>
      <c r="AV1280" s="173"/>
      <c r="AW1280" s="173"/>
      <c r="AX1280" s="173" t="s">
        <v>374</v>
      </c>
      <c r="AY1280" s="173"/>
      <c r="AZ1280" s="173"/>
      <c r="BA1280" s="173"/>
      <c r="BB1280" s="173"/>
      <c r="BC1280" s="173"/>
      <c r="BD1280" s="173"/>
      <c r="BE1280" s="173"/>
      <c r="BF1280" s="173"/>
      <c r="BG1280" s="173"/>
      <c r="BH1280" s="173"/>
      <c r="BI1280" s="173"/>
      <c r="BJ1280" s="173"/>
      <c r="BK1280" s="173"/>
    </row>
    <row r="1281" spans="1:63" ht="22.5">
      <c r="A1281" s="2" t="s">
        <v>26</v>
      </c>
      <c r="B1281" s="3" t="s">
        <v>444</v>
      </c>
      <c r="C1281" s="4"/>
      <c r="D1281" s="4"/>
      <c r="E1281" s="135" t="str">
        <f t="shared" si="3269"/>
        <v xml:space="preserve">                VTC8,              VTK1,              </v>
      </c>
      <c r="F1281" s="6" t="str">
        <f t="shared" si="3288"/>
        <v>5H0_970_757</v>
      </c>
      <c r="G1281" s="6">
        <f t="shared" si="3289"/>
        <v>0</v>
      </c>
      <c r="H1281" s="6" t="str">
        <f t="shared" si="3309"/>
        <v>1AS15H0757</v>
      </c>
      <c r="I1281" s="6" t="str">
        <f t="shared" si="3290"/>
        <v>00</v>
      </c>
      <c r="J1281" s="8" t="s">
        <v>1054</v>
      </c>
      <c r="K1281" s="2"/>
      <c r="L1281" s="24" t="s">
        <v>445</v>
      </c>
      <c r="M1281" s="67" t="s">
        <v>1055</v>
      </c>
      <c r="N1281" s="68">
        <v>1926</v>
      </c>
      <c r="O1281" s="69">
        <v>2003</v>
      </c>
      <c r="P1281" s="42" t="s">
        <v>1463</v>
      </c>
      <c r="Q1281" s="24" t="s">
        <v>163</v>
      </c>
      <c r="R1281" s="6" t="str">
        <f t="shared" si="3104"/>
        <v>1AS15H075700E</v>
      </c>
      <c r="S1281" s="7" t="str">
        <f t="shared" si="3357"/>
        <v>NICHT AKTUELL</v>
      </c>
      <c r="T1281" s="1" t="str">
        <f t="shared" si="3358"/>
        <v/>
      </c>
      <c r="U1281" s="8"/>
      <c r="V1281" s="11"/>
      <c r="W1281" s="26"/>
      <c r="X1281" s="125" t="s">
        <v>1057</v>
      </c>
      <c r="Y1281" s="4" t="s">
        <v>374</v>
      </c>
      <c r="Z1281" s="4" t="s">
        <v>566</v>
      </c>
      <c r="AA1281" s="4" t="s">
        <v>374</v>
      </c>
      <c r="AB1281" s="32"/>
      <c r="AC1281" s="173"/>
      <c r="AD1281" s="165"/>
      <c r="AE1281" s="165"/>
      <c r="AF1281" s="165"/>
      <c r="AG1281" s="171"/>
      <c r="AH1281" s="171"/>
      <c r="AI1281" s="171"/>
      <c r="AJ1281" s="172"/>
      <c r="AK1281" s="172" t="s">
        <v>374</v>
      </c>
      <c r="AL1281" s="172"/>
      <c r="AM1281" s="165"/>
      <c r="AN1281" s="173"/>
      <c r="AO1281" s="173"/>
      <c r="AP1281" s="173"/>
      <c r="AQ1281" s="173"/>
      <c r="AR1281" s="173"/>
      <c r="AS1281" s="173"/>
      <c r="AT1281" s="173"/>
      <c r="AU1281" s="173"/>
      <c r="AV1281" s="173"/>
      <c r="AW1281" s="173"/>
      <c r="AX1281" s="173" t="s">
        <v>374</v>
      </c>
      <c r="AY1281" s="173"/>
      <c r="AZ1281" s="173"/>
      <c r="BA1281" s="173"/>
      <c r="BB1281" s="173"/>
      <c r="BC1281" s="173"/>
      <c r="BD1281" s="173"/>
      <c r="BE1281" s="173"/>
      <c r="BF1281" s="173"/>
      <c r="BG1281" s="173"/>
      <c r="BH1281" s="173"/>
      <c r="BI1281" s="173"/>
      <c r="BJ1281" s="173"/>
      <c r="BK1281" s="173"/>
    </row>
    <row r="1282" spans="1:63" ht="22.5">
      <c r="A1282" s="2" t="s">
        <v>26</v>
      </c>
      <c r="B1282" s="3" t="s">
        <v>444</v>
      </c>
      <c r="C1282" s="4"/>
      <c r="D1282" s="4"/>
      <c r="E1282" s="135" t="str">
        <f t="shared" si="3269"/>
        <v xml:space="preserve">                VTC8,              VTK1,              </v>
      </c>
      <c r="F1282" s="6" t="str">
        <f t="shared" ref="F1282" si="3359">LEFT(Q1282,11)</f>
        <v>5H0_970_757</v>
      </c>
      <c r="G1282" s="6">
        <f t="shared" ref="G1282" si="3360">IF(LEN(Q1282)=11,0,MID(Q1282,13,2))</f>
        <v>0</v>
      </c>
      <c r="H1282" s="6" t="str">
        <f t="shared" ref="H1282" si="3361">CONCATENATE(IF(MID(Q1282,5,3)="970","1AS1"),LEFT(F1282,3),RIGHT(F1282,3))</f>
        <v>1AS15H0757</v>
      </c>
      <c r="I1282" s="6" t="str">
        <f t="shared" ref="I1282" si="3362">IF(G1282=0,"00",IF(LEN(G1282)=1,CONCATENATE(G1282,0),G1282))</f>
        <v>00</v>
      </c>
      <c r="J1282" s="8" t="s">
        <v>1462</v>
      </c>
      <c r="K1282" s="122"/>
      <c r="L1282" s="24" t="s">
        <v>445</v>
      </c>
      <c r="M1282" s="67" t="s">
        <v>1055</v>
      </c>
      <c r="N1282" s="68">
        <v>2004</v>
      </c>
      <c r="O1282" s="69"/>
      <c r="P1282" s="42" t="s">
        <v>1463</v>
      </c>
      <c r="Q1282" s="24" t="s">
        <v>163</v>
      </c>
      <c r="R1282" s="6" t="str">
        <f t="shared" ref="R1282" si="3363">IF(J1282&lt;&gt;"",CONCATENATE(H1282,I1282,J1282),CONCATENATE(H1282,I1282,K1282))</f>
        <v>1AS15H075700F</v>
      </c>
      <c r="S1282" s="7" t="str">
        <f t="shared" ref="S1282" si="3364">IF(N1282="-","KEIN LIEFERUMFANG",IF(AND(N1282&lt;=S$3,O1282=""),"AKTUELL",IF(O1282=N1282-1,"KEIN SERIENEINSATZ",IF(N1282&gt;S$3,"NOCH NICHT AKTUELL",IF(AND(N1282&lt;S$3,O1282&lt;S$3),"NICHT AKTUELL",IF(N1282&lt;=S$3,"AKTUELL"))))))</f>
        <v>AKTUELL</v>
      </c>
      <c r="T1282" s="1" t="str">
        <f t="shared" si="3358"/>
        <v/>
      </c>
      <c r="U1282" s="8"/>
      <c r="V1282" s="11"/>
      <c r="W1282" s="26"/>
      <c r="X1282" s="125" t="s">
        <v>1057</v>
      </c>
      <c r="Y1282" s="4" t="s">
        <v>374</v>
      </c>
      <c r="Z1282" s="4" t="s">
        <v>566</v>
      </c>
      <c r="AA1282" s="4" t="s">
        <v>374</v>
      </c>
      <c r="AB1282" s="32"/>
      <c r="AC1282" s="173"/>
      <c r="AD1282" s="165"/>
      <c r="AE1282" s="165"/>
      <c r="AF1282" s="165"/>
      <c r="AG1282" s="171"/>
      <c r="AH1282" s="171"/>
      <c r="AI1282" s="171"/>
      <c r="AJ1282" s="172"/>
      <c r="AK1282" s="172" t="s">
        <v>374</v>
      </c>
      <c r="AL1282" s="172"/>
      <c r="AM1282" s="165"/>
      <c r="AN1282" s="173"/>
      <c r="AO1282" s="173"/>
      <c r="AP1282" s="173"/>
      <c r="AQ1282" s="173"/>
      <c r="AR1282" s="173"/>
      <c r="AS1282" s="173"/>
      <c r="AT1282" s="173"/>
      <c r="AU1282" s="173"/>
      <c r="AV1282" s="173"/>
      <c r="AW1282" s="173"/>
      <c r="AX1282" s="173" t="s">
        <v>374</v>
      </c>
      <c r="AY1282" s="173"/>
      <c r="AZ1282" s="173"/>
      <c r="BA1282" s="173"/>
      <c r="BB1282" s="173"/>
      <c r="BC1282" s="173"/>
      <c r="BD1282" s="173"/>
      <c r="BE1282" s="173"/>
      <c r="BF1282" s="173"/>
      <c r="BG1282" s="173"/>
      <c r="BH1282" s="173"/>
      <c r="BI1282" s="173"/>
      <c r="BJ1282" s="173"/>
      <c r="BK1282" s="173"/>
    </row>
    <row r="1283" spans="1:63">
      <c r="A1283" s="2" t="s">
        <v>26</v>
      </c>
      <c r="B1283" s="3" t="s">
        <v>444</v>
      </c>
      <c r="C1283" s="4"/>
      <c r="D1283" s="4"/>
      <c r="E1283" s="135" t="str">
        <f t="shared" si="3269"/>
        <v xml:space="preserve">          VTC5,     VTC8,              VTK1,              </v>
      </c>
      <c r="F1283" s="6" t="str">
        <f t="shared" si="3288"/>
        <v>5H0_970_757</v>
      </c>
      <c r="G1283" s="6" t="str">
        <f t="shared" si="3289"/>
        <v>A</v>
      </c>
      <c r="H1283" s="6" t="str">
        <f t="shared" si="3309"/>
        <v>1AS15H0757</v>
      </c>
      <c r="I1283" s="6" t="str">
        <f t="shared" si="3290"/>
        <v>A0</v>
      </c>
      <c r="J1283" s="8" t="s">
        <v>498</v>
      </c>
      <c r="K1283" s="2"/>
      <c r="L1283" s="24" t="s">
        <v>446</v>
      </c>
      <c r="M1283" s="67" t="s">
        <v>505</v>
      </c>
      <c r="N1283" s="68">
        <v>1926</v>
      </c>
      <c r="O1283" s="69">
        <v>1925</v>
      </c>
      <c r="P1283" s="42" t="s">
        <v>622</v>
      </c>
      <c r="Q1283" s="24" t="s">
        <v>447</v>
      </c>
      <c r="R1283" s="6" t="str">
        <f t="shared" si="3104"/>
        <v>1AS15H0757A0A</v>
      </c>
      <c r="S1283" s="7" t="str">
        <f t="shared" si="3357"/>
        <v>KEIN SERIENEINSATZ</v>
      </c>
      <c r="T1283" s="1" t="str">
        <f>IF(H1283=H1277,IF(I1283=I1277,"IndizeNeu (Spalte J, K)",IF(K1283&lt;&gt;"","Neue Variant","")),IF(K1283&lt;&gt;"","Neue Variant",""))</f>
        <v/>
      </c>
      <c r="U1283" s="8"/>
      <c r="V1283" s="11"/>
      <c r="W1283" s="26"/>
      <c r="X1283" s="22"/>
      <c r="Y1283" s="4" t="s">
        <v>374</v>
      </c>
      <c r="Z1283" s="4" t="s">
        <v>566</v>
      </c>
      <c r="AA1283" s="4" t="s">
        <v>374</v>
      </c>
      <c r="AB1283" s="32"/>
      <c r="AC1283" s="173"/>
      <c r="AD1283" s="165"/>
      <c r="AE1283" s="165"/>
      <c r="AF1283" s="165"/>
      <c r="AG1283" s="171"/>
      <c r="AH1283" s="171" t="s">
        <v>374</v>
      </c>
      <c r="AI1283" s="171"/>
      <c r="AJ1283" s="172"/>
      <c r="AK1283" s="172" t="s">
        <v>374</v>
      </c>
      <c r="AL1283" s="172"/>
      <c r="AM1283" s="165"/>
      <c r="AN1283" s="173"/>
      <c r="AO1283" s="173"/>
      <c r="AP1283" s="173"/>
      <c r="AQ1283" s="173"/>
      <c r="AR1283" s="173"/>
      <c r="AS1283" s="173"/>
      <c r="AT1283" s="173"/>
      <c r="AU1283" s="173"/>
      <c r="AV1283" s="173"/>
      <c r="AW1283" s="173"/>
      <c r="AX1283" s="173" t="s">
        <v>374</v>
      </c>
      <c r="AY1283" s="173"/>
      <c r="AZ1283" s="173"/>
      <c r="BA1283" s="173"/>
      <c r="BB1283" s="173"/>
      <c r="BC1283" s="173"/>
      <c r="BD1283" s="173"/>
      <c r="BE1283" s="173"/>
      <c r="BF1283" s="173"/>
      <c r="BG1283" s="173"/>
      <c r="BH1283" s="173"/>
      <c r="BI1283" s="173"/>
      <c r="BJ1283" s="173"/>
      <c r="BK1283" s="173"/>
    </row>
    <row r="1284" spans="1:63">
      <c r="A1284" s="2" t="s">
        <v>26</v>
      </c>
      <c r="B1284" s="3" t="s">
        <v>444</v>
      </c>
      <c r="C1284" s="4"/>
      <c r="D1284" s="4"/>
      <c r="E1284" s="135" t="str">
        <f t="shared" si="3269"/>
        <v xml:space="preserve">          VTC5,     VTC8,              VTK1,              </v>
      </c>
      <c r="F1284" s="6" t="str">
        <f t="shared" si="3288"/>
        <v>5H0_970_757</v>
      </c>
      <c r="G1284" s="6" t="str">
        <f t="shared" si="3289"/>
        <v>A</v>
      </c>
      <c r="H1284" s="6" t="str">
        <f t="shared" si="3309"/>
        <v>1AS15H0757</v>
      </c>
      <c r="I1284" s="6" t="str">
        <f t="shared" si="3290"/>
        <v>A0</v>
      </c>
      <c r="J1284" s="8" t="s">
        <v>605</v>
      </c>
      <c r="K1284" s="2"/>
      <c r="L1284" s="24" t="s">
        <v>446</v>
      </c>
      <c r="M1284" s="67" t="s">
        <v>505</v>
      </c>
      <c r="N1284" s="68">
        <v>1926</v>
      </c>
      <c r="O1284" s="69">
        <v>1925</v>
      </c>
      <c r="P1284" s="42" t="s">
        <v>631</v>
      </c>
      <c r="Q1284" s="24" t="s">
        <v>447</v>
      </c>
      <c r="R1284" s="6" t="str">
        <f t="shared" si="3104"/>
        <v>1AS15H0757A0B</v>
      </c>
      <c r="S1284" s="7" t="str">
        <f t="shared" si="3357"/>
        <v>KEIN SERIENEINSATZ</v>
      </c>
      <c r="T1284" s="1" t="str">
        <f>IF(H1284=H1277,IF(I1284=I1277,"IndizeNeu (Spalte J, K)",IF(K1284&lt;&gt;"","Neue Variant","")),IF(K1284&lt;&gt;"","Neue Variant",""))</f>
        <v/>
      </c>
      <c r="U1284" s="8"/>
      <c r="V1284" s="11"/>
      <c r="W1284" s="26"/>
      <c r="X1284" s="22"/>
      <c r="Y1284" s="4" t="s">
        <v>374</v>
      </c>
      <c r="Z1284" s="4" t="s">
        <v>566</v>
      </c>
      <c r="AA1284" s="4" t="s">
        <v>374</v>
      </c>
      <c r="AB1284" s="32"/>
      <c r="AC1284" s="173"/>
      <c r="AD1284" s="165"/>
      <c r="AE1284" s="165"/>
      <c r="AF1284" s="165"/>
      <c r="AG1284" s="171"/>
      <c r="AH1284" s="171" t="s">
        <v>374</v>
      </c>
      <c r="AI1284" s="171"/>
      <c r="AJ1284" s="172"/>
      <c r="AK1284" s="172" t="s">
        <v>374</v>
      </c>
      <c r="AL1284" s="172"/>
      <c r="AM1284" s="165"/>
      <c r="AN1284" s="173"/>
      <c r="AO1284" s="173"/>
      <c r="AP1284" s="173"/>
      <c r="AQ1284" s="173"/>
      <c r="AR1284" s="173"/>
      <c r="AS1284" s="173"/>
      <c r="AT1284" s="173"/>
      <c r="AU1284" s="173"/>
      <c r="AV1284" s="173"/>
      <c r="AW1284" s="173"/>
      <c r="AX1284" s="173" t="s">
        <v>374</v>
      </c>
      <c r="AY1284" s="173"/>
      <c r="AZ1284" s="173"/>
      <c r="BA1284" s="173"/>
      <c r="BB1284" s="173"/>
      <c r="BC1284" s="173"/>
      <c r="BD1284" s="173"/>
      <c r="BE1284" s="173"/>
      <c r="BF1284" s="173"/>
      <c r="BG1284" s="173"/>
      <c r="BH1284" s="173"/>
      <c r="BI1284" s="173"/>
      <c r="BJ1284" s="173"/>
      <c r="BK1284" s="173"/>
    </row>
    <row r="1285" spans="1:63" ht="22.5">
      <c r="A1285" s="2" t="s">
        <v>26</v>
      </c>
      <c r="B1285" s="3" t="s">
        <v>444</v>
      </c>
      <c r="C1285" s="4"/>
      <c r="D1285" s="4"/>
      <c r="E1285" s="135" t="str">
        <f t="shared" si="3269"/>
        <v xml:space="preserve">                VTC8,              VTK1,    VTT2,         </v>
      </c>
      <c r="F1285" s="6" t="str">
        <f t="shared" si="3288"/>
        <v>5H0_970_757</v>
      </c>
      <c r="G1285" s="6" t="str">
        <f t="shared" si="3289"/>
        <v>A</v>
      </c>
      <c r="H1285" s="6" t="str">
        <f t="shared" si="3309"/>
        <v>1AS15H0757</v>
      </c>
      <c r="I1285" s="6" t="str">
        <f t="shared" si="3290"/>
        <v>A0</v>
      </c>
      <c r="J1285" s="8" t="s">
        <v>630</v>
      </c>
      <c r="K1285" s="2"/>
      <c r="L1285" s="24" t="s">
        <v>446</v>
      </c>
      <c r="M1285" s="67" t="s">
        <v>637</v>
      </c>
      <c r="N1285" s="68">
        <v>1926</v>
      </c>
      <c r="O1285" s="69">
        <v>1925</v>
      </c>
      <c r="P1285" s="42" t="s">
        <v>635</v>
      </c>
      <c r="Q1285" s="24" t="s">
        <v>447</v>
      </c>
      <c r="R1285" s="6" t="str">
        <f t="shared" si="3104"/>
        <v>1AS15H0757A0C</v>
      </c>
      <c r="S1285" s="7" t="str">
        <f t="shared" si="3357"/>
        <v>KEIN SERIENEINSATZ</v>
      </c>
      <c r="T1285" s="1" t="str">
        <f>IF(H1285=H1277,IF(I1285=I1277,"IndizeNeu (Spalte J, K)",IF(K1285&lt;&gt;"","Neue Variant","")),IF(K1285&lt;&gt;"","Neue Variant",""))</f>
        <v/>
      </c>
      <c r="U1285" s="8"/>
      <c r="V1285" s="11"/>
      <c r="W1285" s="26"/>
      <c r="X1285" s="22"/>
      <c r="Y1285" s="4" t="s">
        <v>374</v>
      </c>
      <c r="Z1285" s="4" t="s">
        <v>566</v>
      </c>
      <c r="AA1285" s="4" t="s">
        <v>374</v>
      </c>
      <c r="AB1285" s="32"/>
      <c r="AC1285" s="173"/>
      <c r="AD1285" s="165"/>
      <c r="AE1285" s="165"/>
      <c r="AF1285" s="165"/>
      <c r="AG1285" s="171"/>
      <c r="AH1285" s="171"/>
      <c r="AI1285" s="171"/>
      <c r="AJ1285" s="172"/>
      <c r="AK1285" s="172" t="s">
        <v>374</v>
      </c>
      <c r="AL1285" s="172"/>
      <c r="AM1285" s="165"/>
      <c r="AN1285" s="173"/>
      <c r="AO1285" s="173"/>
      <c r="AP1285" s="173"/>
      <c r="AQ1285" s="173"/>
      <c r="AR1285" s="173"/>
      <c r="AS1285" s="173"/>
      <c r="AT1285" s="173"/>
      <c r="AU1285" s="173"/>
      <c r="AV1285" s="173"/>
      <c r="AW1285" s="173"/>
      <c r="AX1285" s="173" t="s">
        <v>374</v>
      </c>
      <c r="AY1285" s="173"/>
      <c r="AZ1285" s="173"/>
      <c r="BA1285" s="173"/>
      <c r="BB1285" s="173"/>
      <c r="BC1285" s="173" t="s">
        <v>374</v>
      </c>
      <c r="BD1285" s="173"/>
      <c r="BE1285" s="173"/>
      <c r="BF1285" s="173"/>
      <c r="BG1285" s="173"/>
      <c r="BH1285" s="173"/>
      <c r="BI1285" s="173"/>
      <c r="BJ1285" s="173"/>
      <c r="BK1285" s="173"/>
    </row>
    <row r="1286" spans="1:63" ht="22.5">
      <c r="A1286" s="2" t="s">
        <v>26</v>
      </c>
      <c r="B1286" s="3" t="s">
        <v>444</v>
      </c>
      <c r="C1286" s="4"/>
      <c r="D1286" s="4"/>
      <c r="E1286" s="135" t="str">
        <f t="shared" si="3269"/>
        <v xml:space="preserve">                VTC8,              VTK1,              </v>
      </c>
      <c r="F1286" s="6" t="str">
        <f t="shared" si="3288"/>
        <v>5H0_970_757</v>
      </c>
      <c r="G1286" s="6" t="str">
        <f t="shared" si="3289"/>
        <v>A</v>
      </c>
      <c r="H1286" s="6" t="str">
        <f t="shared" si="3309"/>
        <v>1AS15H0757</v>
      </c>
      <c r="I1286" s="6" t="str">
        <f t="shared" si="3290"/>
        <v>A0</v>
      </c>
      <c r="J1286" s="8" t="s">
        <v>634</v>
      </c>
      <c r="K1286" s="2"/>
      <c r="L1286" s="24" t="s">
        <v>446</v>
      </c>
      <c r="M1286" s="67" t="s">
        <v>637</v>
      </c>
      <c r="N1286" s="68">
        <v>1926</v>
      </c>
      <c r="O1286" s="69"/>
      <c r="P1286" s="42" t="s">
        <v>635</v>
      </c>
      <c r="Q1286" s="24" t="s">
        <v>447</v>
      </c>
      <c r="R1286" s="6" t="str">
        <f t="shared" si="3104"/>
        <v>1AS15H0757A0D</v>
      </c>
      <c r="S1286" s="7" t="str">
        <f t="shared" si="3357"/>
        <v>AKTUELL</v>
      </c>
      <c r="T1286" s="1" t="str">
        <f>IF(H1286=H1278,IF(I1286=I1278,"IndizeNeu (Spalte J, K)",IF(K1286&lt;&gt;"","Neue Variant","")),IF(K1286&lt;&gt;"","Neue Variant",""))</f>
        <v/>
      </c>
      <c r="U1286" s="8"/>
      <c r="V1286" s="11"/>
      <c r="W1286" s="26"/>
      <c r="X1286" s="22"/>
      <c r="Y1286" s="4" t="s">
        <v>374</v>
      </c>
      <c r="Z1286" s="4" t="s">
        <v>566</v>
      </c>
      <c r="AA1286" s="4" t="s">
        <v>374</v>
      </c>
      <c r="AB1286" s="32"/>
      <c r="AC1286" s="173"/>
      <c r="AD1286" s="165"/>
      <c r="AE1286" s="165"/>
      <c r="AF1286" s="165"/>
      <c r="AG1286" s="171"/>
      <c r="AH1286" s="171"/>
      <c r="AI1286" s="171"/>
      <c r="AJ1286" s="172"/>
      <c r="AK1286" s="172" t="s">
        <v>374</v>
      </c>
      <c r="AL1286" s="172"/>
      <c r="AM1286" s="165"/>
      <c r="AN1286" s="173"/>
      <c r="AO1286" s="173"/>
      <c r="AP1286" s="173"/>
      <c r="AQ1286" s="173"/>
      <c r="AR1286" s="173"/>
      <c r="AS1286" s="173"/>
      <c r="AT1286" s="173"/>
      <c r="AU1286" s="173"/>
      <c r="AV1286" s="173"/>
      <c r="AW1286" s="173"/>
      <c r="AX1286" s="173" t="s">
        <v>374</v>
      </c>
      <c r="AY1286" s="173"/>
      <c r="AZ1286" s="173"/>
      <c r="BA1286" s="173"/>
      <c r="BB1286" s="173"/>
      <c r="BC1286" s="173"/>
      <c r="BD1286" s="173"/>
      <c r="BE1286" s="173"/>
      <c r="BF1286" s="173"/>
      <c r="BG1286" s="173"/>
      <c r="BH1286" s="173"/>
      <c r="BI1286" s="173"/>
      <c r="BJ1286" s="173"/>
      <c r="BK1286" s="173"/>
    </row>
    <row r="1287" spans="1:63">
      <c r="A1287" s="2" t="s">
        <v>26</v>
      </c>
      <c r="B1287" s="3" t="s">
        <v>444</v>
      </c>
      <c r="C1287" s="4"/>
      <c r="D1287" s="4"/>
      <c r="E1287" s="135" t="str">
        <f t="shared" si="3269"/>
        <v xml:space="preserve">                VTC8,              VTK1,              </v>
      </c>
      <c r="F1287" s="6" t="str">
        <f t="shared" si="3288"/>
        <v>5H0_970_757</v>
      </c>
      <c r="G1287" s="6" t="str">
        <f t="shared" si="3289"/>
        <v>B</v>
      </c>
      <c r="H1287" s="6" t="str">
        <f t="shared" si="3309"/>
        <v>1AS15H0757</v>
      </c>
      <c r="I1287" s="6" t="str">
        <f t="shared" si="3290"/>
        <v>B0</v>
      </c>
      <c r="J1287" s="8" t="s">
        <v>498</v>
      </c>
      <c r="K1287" s="2"/>
      <c r="L1287" s="24" t="s">
        <v>445</v>
      </c>
      <c r="M1287" s="67"/>
      <c r="N1287" s="68">
        <v>2025</v>
      </c>
      <c r="O1287" s="69">
        <v>2024</v>
      </c>
      <c r="P1287" s="42" t="s">
        <v>1467</v>
      </c>
      <c r="Q1287" s="24" t="s">
        <v>916</v>
      </c>
      <c r="R1287" s="6" t="str">
        <f t="shared" si="3104"/>
        <v>1AS15H0757B0A</v>
      </c>
      <c r="S1287" s="7" t="str">
        <f t="shared" si="3357"/>
        <v>KEIN SERIENEINSATZ</v>
      </c>
      <c r="T1287" s="1" t="str">
        <f>IF(H1287=H1250,IF(I1287=I1250,"IndizeNeu (Spalte J, K)",IF(K1287&lt;&gt;"","Neue Variant","")),IF(K1287&lt;&gt;"","Neue Variant",""))</f>
        <v/>
      </c>
      <c r="U1287" s="8"/>
      <c r="V1287" s="8"/>
      <c r="W1287" s="26"/>
      <c r="X1287" s="22"/>
      <c r="Y1287" s="4" t="s">
        <v>374</v>
      </c>
      <c r="Z1287" s="4" t="s">
        <v>566</v>
      </c>
      <c r="AA1287" s="4" t="s">
        <v>374</v>
      </c>
      <c r="AB1287" s="32"/>
      <c r="AC1287" s="173"/>
      <c r="AD1287" s="165"/>
      <c r="AE1287" s="165"/>
      <c r="AF1287" s="165"/>
      <c r="AG1287" s="171"/>
      <c r="AH1287" s="171"/>
      <c r="AI1287" s="171"/>
      <c r="AJ1287" s="172"/>
      <c r="AK1287" s="172" t="s">
        <v>374</v>
      </c>
      <c r="AL1287" s="172"/>
      <c r="AM1287" s="165"/>
      <c r="AN1287" s="173"/>
      <c r="AO1287" s="173"/>
      <c r="AP1287" s="173"/>
      <c r="AQ1287" s="173"/>
      <c r="AR1287" s="173"/>
      <c r="AS1287" s="173"/>
      <c r="AT1287" s="173"/>
      <c r="AU1287" s="173"/>
      <c r="AV1287" s="173"/>
      <c r="AW1287" s="173"/>
      <c r="AX1287" s="173" t="s">
        <v>374</v>
      </c>
      <c r="AY1287" s="173"/>
      <c r="AZ1287" s="173"/>
      <c r="BA1287" s="173"/>
      <c r="BB1287" s="173"/>
      <c r="BC1287" s="173"/>
      <c r="BD1287" s="173"/>
      <c r="BE1287" s="173"/>
      <c r="BF1287" s="173"/>
      <c r="BG1287" s="173"/>
      <c r="BH1287" s="173"/>
      <c r="BI1287" s="173"/>
      <c r="BJ1287" s="173"/>
      <c r="BK1287" s="173"/>
    </row>
    <row r="1288" spans="1:63">
      <c r="A1288" s="2" t="s">
        <v>26</v>
      </c>
      <c r="B1288" s="3" t="s">
        <v>444</v>
      </c>
      <c r="C1288" s="4"/>
      <c r="D1288" s="4"/>
      <c r="E1288" s="135" t="str">
        <f t="shared" si="3269"/>
        <v xml:space="preserve">                VTC8,              VTK1,              </v>
      </c>
      <c r="F1288" s="6" t="str">
        <f t="shared" ref="F1288" si="3365">LEFT(Q1288,11)</f>
        <v>5H0_970_757</v>
      </c>
      <c r="G1288" s="6" t="str">
        <f t="shared" ref="G1288" si="3366">IF(LEN(Q1288)=11,0,MID(Q1288,13,2))</f>
        <v>B</v>
      </c>
      <c r="H1288" s="6" t="str">
        <f t="shared" ref="H1288" si="3367">CONCATENATE(IF(MID(Q1288,5,3)="970","1AS1"),LEFT(F1288,3),RIGHT(F1288,3))</f>
        <v>1AS15H0757</v>
      </c>
      <c r="I1288" s="6" t="str">
        <f t="shared" ref="I1288" si="3368">IF(G1288=0,"00",IF(LEN(G1288)=1,CONCATENATE(G1288,0),G1288))</f>
        <v>B0</v>
      </c>
      <c r="J1288" s="8" t="s">
        <v>605</v>
      </c>
      <c r="K1288" s="122"/>
      <c r="L1288" s="24" t="s">
        <v>445</v>
      </c>
      <c r="M1288" s="67"/>
      <c r="N1288" s="68">
        <v>2025</v>
      </c>
      <c r="O1288" s="69"/>
      <c r="P1288" s="42" t="s">
        <v>1467</v>
      </c>
      <c r="Q1288" s="24" t="s">
        <v>916</v>
      </c>
      <c r="R1288" s="6" t="str">
        <f t="shared" ref="R1288" si="3369">IF(J1288&lt;&gt;"",CONCATENATE(H1288,I1288,J1288),CONCATENATE(H1288,I1288,K1288))</f>
        <v>1AS15H0757B0B</v>
      </c>
      <c r="S1288" s="7" t="str">
        <f t="shared" ref="S1288" si="3370">IF(N1288="-","KEIN LIEFERUMFANG",IF(AND(N1288&lt;=S$3,O1288=""),"AKTUELL",IF(O1288=N1288-1,"KEIN SERIENEINSATZ",IF(N1288&gt;S$3,"NOCH NICHT AKTUELL",IF(AND(N1288&lt;S$3,O1288&lt;S$3),"NICHT AKTUELL",IF(N1288&lt;=S$3,"AKTUELL"))))))</f>
        <v>AKTUELL</v>
      </c>
      <c r="T1288" s="1" t="str">
        <f>IF(H1288=H1251,IF(I1288=I1251,"IndizeNeu (Spalte J, K)",IF(K1288&lt;&gt;"","Neue Variant","")),IF(K1288&lt;&gt;"","Neue Variant",""))</f>
        <v/>
      </c>
      <c r="U1288" s="8"/>
      <c r="V1288" s="8"/>
      <c r="W1288" s="26"/>
      <c r="X1288" s="22"/>
      <c r="Y1288" s="4" t="s">
        <v>374</v>
      </c>
      <c r="Z1288" s="4" t="s">
        <v>566</v>
      </c>
      <c r="AA1288" s="4" t="s">
        <v>374</v>
      </c>
      <c r="AB1288" s="32"/>
      <c r="AC1288" s="173"/>
      <c r="AD1288" s="165"/>
      <c r="AE1288" s="165"/>
      <c r="AF1288" s="165"/>
      <c r="AG1288" s="171"/>
      <c r="AH1288" s="171"/>
      <c r="AI1288" s="171"/>
      <c r="AJ1288" s="172"/>
      <c r="AK1288" s="172" t="s">
        <v>374</v>
      </c>
      <c r="AL1288" s="172"/>
      <c r="AM1288" s="165"/>
      <c r="AN1288" s="173"/>
      <c r="AO1288" s="173"/>
      <c r="AP1288" s="173"/>
      <c r="AQ1288" s="173"/>
      <c r="AR1288" s="173"/>
      <c r="AS1288" s="173"/>
      <c r="AT1288" s="173"/>
      <c r="AU1288" s="173"/>
      <c r="AV1288" s="173"/>
      <c r="AW1288" s="173"/>
      <c r="AX1288" s="173" t="s">
        <v>374</v>
      </c>
      <c r="AY1288" s="173"/>
      <c r="AZ1288" s="173"/>
      <c r="BA1288" s="173"/>
      <c r="BB1288" s="173"/>
      <c r="BC1288" s="173"/>
      <c r="BD1288" s="173"/>
      <c r="BE1288" s="173"/>
      <c r="BF1288" s="173"/>
      <c r="BG1288" s="173"/>
      <c r="BH1288" s="173"/>
      <c r="BI1288" s="173"/>
      <c r="BJ1288" s="173"/>
      <c r="BK1288" s="173"/>
    </row>
    <row r="1289" spans="1:63">
      <c r="A1289" s="2" t="s">
        <v>26</v>
      </c>
      <c r="B1289" s="3" t="s">
        <v>444</v>
      </c>
      <c r="C1289" s="4"/>
      <c r="D1289" s="4"/>
      <c r="E1289" s="135" t="str">
        <f t="shared" si="3269"/>
        <v xml:space="preserve">                VTC8,              VTK1,              </v>
      </c>
      <c r="F1289" s="6" t="str">
        <f t="shared" si="3288"/>
        <v>5H0_970_757</v>
      </c>
      <c r="G1289" s="6" t="str">
        <f t="shared" si="3289"/>
        <v>C</v>
      </c>
      <c r="H1289" s="6" t="str">
        <f t="shared" si="3309"/>
        <v>1AS15H0757</v>
      </c>
      <c r="I1289" s="6" t="str">
        <f t="shared" si="3290"/>
        <v>C0</v>
      </c>
      <c r="J1289" s="8" t="s">
        <v>498</v>
      </c>
      <c r="K1289" s="2"/>
      <c r="L1289" s="24" t="s">
        <v>446</v>
      </c>
      <c r="M1289" s="67"/>
      <c r="N1289" s="68">
        <v>2025</v>
      </c>
      <c r="O1289" s="69"/>
      <c r="P1289" s="42" t="s">
        <v>699</v>
      </c>
      <c r="Q1289" s="24" t="s">
        <v>917</v>
      </c>
      <c r="R1289" s="6" t="str">
        <f t="shared" si="3104"/>
        <v>1AS15H0757C0A</v>
      </c>
      <c r="S1289" s="7" t="str">
        <f t="shared" si="3357"/>
        <v>AKTUELL</v>
      </c>
      <c r="T1289" s="1" t="str">
        <f>IF(H1289=H1280,IF(I1289=I1280,"IndizeNeu (Spalte J, K)",IF(K1289&lt;&gt;"","Neue Variant","")),IF(K1289&lt;&gt;"","Neue Variant",""))</f>
        <v/>
      </c>
      <c r="U1289" s="8"/>
      <c r="V1289" s="8"/>
      <c r="W1289" s="26"/>
      <c r="X1289" s="22"/>
      <c r="Y1289" s="4" t="s">
        <v>374</v>
      </c>
      <c r="Z1289" s="4" t="s">
        <v>566</v>
      </c>
      <c r="AA1289" s="4" t="s">
        <v>374</v>
      </c>
      <c r="AB1289" s="32"/>
      <c r="AC1289" s="173"/>
      <c r="AD1289" s="165"/>
      <c r="AE1289" s="165"/>
      <c r="AF1289" s="165"/>
      <c r="AG1289" s="171"/>
      <c r="AH1289" s="171"/>
      <c r="AI1289" s="171"/>
      <c r="AJ1289" s="172"/>
      <c r="AK1289" s="172" t="s">
        <v>374</v>
      </c>
      <c r="AL1289" s="172"/>
      <c r="AM1289" s="165"/>
      <c r="AN1289" s="173"/>
      <c r="AO1289" s="173"/>
      <c r="AP1289" s="173"/>
      <c r="AQ1289" s="173"/>
      <c r="AR1289" s="173"/>
      <c r="AS1289" s="173"/>
      <c r="AT1289" s="173"/>
      <c r="AU1289" s="173"/>
      <c r="AV1289" s="173"/>
      <c r="AW1289" s="173"/>
      <c r="AX1289" s="173" t="s">
        <v>374</v>
      </c>
      <c r="AY1289" s="173"/>
      <c r="AZ1289" s="173"/>
      <c r="BA1289" s="173"/>
      <c r="BB1289" s="173"/>
      <c r="BC1289" s="173"/>
      <c r="BD1289" s="173"/>
      <c r="BE1289" s="173"/>
      <c r="BF1289" s="173"/>
      <c r="BG1289" s="173"/>
      <c r="BH1289" s="173"/>
      <c r="BI1289" s="173"/>
      <c r="BJ1289" s="173"/>
      <c r="BK1289" s="173"/>
    </row>
    <row r="1290" spans="1:63">
      <c r="A1290" s="2" t="s">
        <v>26</v>
      </c>
      <c r="B1290" s="3" t="s">
        <v>444</v>
      </c>
      <c r="C1290" s="4"/>
      <c r="D1290" s="4"/>
      <c r="E1290" s="135" t="str">
        <f t="shared" si="3269"/>
        <v xml:space="preserve">                VTC8,              VTK1,              </v>
      </c>
      <c r="F1290" s="6" t="str">
        <f t="shared" si="3288"/>
        <v>5H0_970_757</v>
      </c>
      <c r="G1290" s="6" t="str">
        <f t="shared" si="3289"/>
        <v>D</v>
      </c>
      <c r="H1290" s="6" t="str">
        <f t="shared" si="3309"/>
        <v>1AS15H0757</v>
      </c>
      <c r="I1290" s="6" t="str">
        <f t="shared" si="3290"/>
        <v>D0</v>
      </c>
      <c r="J1290" s="8" t="s">
        <v>498</v>
      </c>
      <c r="K1290" s="2"/>
      <c r="L1290" s="24" t="s">
        <v>445</v>
      </c>
      <c r="M1290" s="67"/>
      <c r="N1290" s="68">
        <v>2048</v>
      </c>
      <c r="O1290" s="69">
        <v>2102</v>
      </c>
      <c r="P1290" s="42" t="s">
        <v>2254</v>
      </c>
      <c r="Q1290" s="24" t="s">
        <v>1318</v>
      </c>
      <c r="R1290" s="6" t="str">
        <f t="shared" si="3104"/>
        <v>1AS15H0757D0A</v>
      </c>
      <c r="S1290" s="7" t="str">
        <f t="shared" si="3357"/>
        <v>NICHT AKTUELL</v>
      </c>
      <c r="T1290" s="1" t="str">
        <f>IF(H1290=H1252,IF(I1290=I1252,"IndizeNeu (Spalte J, K)",IF(K1290&lt;&gt;"","Neue Variant","")),IF(K1290&lt;&gt;"","Neue Variant",""))</f>
        <v/>
      </c>
      <c r="U1290" s="8"/>
      <c r="V1290" s="8"/>
      <c r="W1290" s="26"/>
      <c r="X1290" s="22"/>
      <c r="Y1290" s="4" t="s">
        <v>374</v>
      </c>
      <c r="Z1290" s="4" t="s">
        <v>566</v>
      </c>
      <c r="AA1290" s="4" t="s">
        <v>374</v>
      </c>
      <c r="AB1290" s="32"/>
      <c r="AC1290" s="173"/>
      <c r="AD1290" s="165"/>
      <c r="AE1290" s="165"/>
      <c r="AF1290" s="165"/>
      <c r="AG1290" s="171"/>
      <c r="AH1290" s="171"/>
      <c r="AI1290" s="171"/>
      <c r="AJ1290" s="172"/>
      <c r="AK1290" s="172" t="s">
        <v>374</v>
      </c>
      <c r="AL1290" s="172"/>
      <c r="AM1290" s="165"/>
      <c r="AN1290" s="173"/>
      <c r="AO1290" s="173"/>
      <c r="AP1290" s="173"/>
      <c r="AQ1290" s="173"/>
      <c r="AR1290" s="173"/>
      <c r="AS1290" s="173"/>
      <c r="AT1290" s="173"/>
      <c r="AU1290" s="173"/>
      <c r="AV1290" s="173"/>
      <c r="AW1290" s="173"/>
      <c r="AX1290" s="173" t="s">
        <v>374</v>
      </c>
      <c r="AY1290" s="173"/>
      <c r="AZ1290" s="173"/>
      <c r="BA1290" s="173"/>
      <c r="BB1290" s="173"/>
      <c r="BC1290" s="173"/>
      <c r="BD1290" s="173"/>
      <c r="BE1290" s="173"/>
      <c r="BF1290" s="173"/>
      <c r="BG1290" s="173"/>
      <c r="BH1290" s="173"/>
      <c r="BI1290" s="173"/>
      <c r="BJ1290" s="173"/>
      <c r="BK1290" s="173"/>
    </row>
    <row r="1291" spans="1:63">
      <c r="A1291" s="2" t="s">
        <v>26</v>
      </c>
      <c r="B1291" s="3" t="s">
        <v>444</v>
      </c>
      <c r="C1291" s="4"/>
      <c r="D1291" s="4"/>
      <c r="E1291" s="135" t="str">
        <f t="shared" si="3269"/>
        <v xml:space="preserve">                               VTK1,              </v>
      </c>
      <c r="F1291" s="6" t="str">
        <f t="shared" ref="F1291" si="3371">LEFT(Q1291,11)</f>
        <v>5H0_970_757</v>
      </c>
      <c r="G1291" s="6" t="str">
        <f t="shared" ref="G1291" si="3372">IF(LEN(Q1291)=11,0,MID(Q1291,13,2))</f>
        <v>D</v>
      </c>
      <c r="H1291" s="6" t="str">
        <f t="shared" ref="H1291" si="3373">CONCATENATE(IF(MID(Q1291,5,3)="970","1AS1"),LEFT(F1291,3),RIGHT(F1291,3))</f>
        <v>1AS15H0757</v>
      </c>
      <c r="I1291" s="6" t="str">
        <f t="shared" ref="I1291" si="3374">IF(G1291=0,"00",IF(LEN(G1291)=1,CONCATENATE(G1291,0),G1291))</f>
        <v>D0</v>
      </c>
      <c r="J1291" s="8" t="s">
        <v>634</v>
      </c>
      <c r="K1291" s="122"/>
      <c r="L1291" s="24" t="s">
        <v>445</v>
      </c>
      <c r="M1291" s="67"/>
      <c r="N1291" s="68">
        <v>2103</v>
      </c>
      <c r="O1291" s="69"/>
      <c r="P1291" s="42" t="s">
        <v>2254</v>
      </c>
      <c r="Q1291" s="24" t="s">
        <v>1318</v>
      </c>
      <c r="R1291" s="6" t="str">
        <f t="shared" ref="R1291" si="3375">IF(J1291&lt;&gt;"",CONCATENATE(H1291,I1291,J1291),CONCATENATE(H1291,I1291,K1291))</f>
        <v>1AS15H0757D0D</v>
      </c>
      <c r="S1291" s="7" t="str">
        <f t="shared" ref="S1291" si="3376">IF(N1291="-","KEIN LIEFERUMFANG",IF(AND(N1291&lt;=S$3,O1291=""),"AKTUELL",IF(O1291=N1291-1,"KEIN SERIENEINSATZ",IF(N1291&gt;S$3,"NOCH NICHT AKTUELL",IF(AND(N1291&lt;S$3,O1291&lt;S$3),"NICHT AKTUELL",IF(N1291&lt;=S$3,"AKTUELL"))))))</f>
        <v>AKTUELL</v>
      </c>
      <c r="T1291" s="1" t="str">
        <f>IF(H1291=H1253,IF(I1291=I1253,"IndizeNeu (Spalte J, K)",IF(K1291&lt;&gt;"","Neue Variant","")),IF(K1291&lt;&gt;"","Neue Variant",""))</f>
        <v/>
      </c>
      <c r="U1291" s="8"/>
      <c r="V1291" s="8"/>
      <c r="W1291" s="26"/>
      <c r="X1291" s="22"/>
      <c r="Y1291" s="4" t="s">
        <v>374</v>
      </c>
      <c r="Z1291" s="4" t="s">
        <v>566</v>
      </c>
      <c r="AA1291" s="4" t="s">
        <v>374</v>
      </c>
      <c r="AB1291" s="32"/>
      <c r="AC1291" s="173"/>
      <c r="AD1291" s="165"/>
      <c r="AE1291" s="165"/>
      <c r="AF1291" s="165"/>
      <c r="AG1291" s="171"/>
      <c r="AH1291" s="171"/>
      <c r="AI1291" s="171"/>
      <c r="AJ1291" s="172"/>
      <c r="AK1291" s="172"/>
      <c r="AL1291" s="172"/>
      <c r="AM1291" s="165"/>
      <c r="AN1291" s="173"/>
      <c r="AO1291" s="173"/>
      <c r="AP1291" s="173"/>
      <c r="AQ1291" s="173"/>
      <c r="AR1291" s="173"/>
      <c r="AS1291" s="173"/>
      <c r="AT1291" s="173"/>
      <c r="AU1291" s="173"/>
      <c r="AV1291" s="173"/>
      <c r="AW1291" s="173"/>
      <c r="AX1291" s="173" t="s">
        <v>374</v>
      </c>
      <c r="AY1291" s="173"/>
      <c r="AZ1291" s="173"/>
      <c r="BA1291" s="173"/>
      <c r="BB1291" s="173"/>
      <c r="BC1291" s="173"/>
      <c r="BD1291" s="173"/>
      <c r="BE1291" s="173"/>
      <c r="BF1291" s="173"/>
      <c r="BG1291" s="173"/>
      <c r="BH1291" s="173"/>
      <c r="BI1291" s="173"/>
      <c r="BJ1291" s="173"/>
      <c r="BK1291" s="173"/>
    </row>
    <row r="1292" spans="1:63">
      <c r="A1292" s="2" t="s">
        <v>26</v>
      </c>
      <c r="B1292" s="3" t="s">
        <v>444</v>
      </c>
      <c r="C1292" s="4"/>
      <c r="D1292" s="4"/>
      <c r="E1292" s="135" t="str">
        <f t="shared" si="3269"/>
        <v xml:space="preserve">                VTC8,              VTK1,              </v>
      </c>
      <c r="F1292" s="6" t="str">
        <f t="shared" ref="F1292" si="3377">LEFT(Q1292,11)</f>
        <v>5H0_970_757</v>
      </c>
      <c r="G1292" s="6" t="str">
        <f t="shared" ref="G1292" si="3378">IF(LEN(Q1292)=11,0,MID(Q1292,13,2))</f>
        <v>E</v>
      </c>
      <c r="H1292" s="6" t="str">
        <f t="shared" ref="H1292" si="3379">CONCATENATE(IF(MID(Q1292,5,3)="970","1AS1"),LEFT(F1292,3),RIGHT(F1292,3))</f>
        <v>1AS15H0757</v>
      </c>
      <c r="I1292" s="6" t="str">
        <f t="shared" ref="I1292" si="3380">IF(G1292=0,"00",IF(LEN(G1292)=1,CONCATENATE(G1292,0),G1292))</f>
        <v>E0</v>
      </c>
      <c r="J1292" s="8" t="s">
        <v>498</v>
      </c>
      <c r="K1292" s="2"/>
      <c r="L1292" s="24" t="s">
        <v>446</v>
      </c>
      <c r="M1292" s="67"/>
      <c r="N1292" s="68">
        <v>2048</v>
      </c>
      <c r="O1292" s="69">
        <v>2102</v>
      </c>
      <c r="P1292" s="42" t="s">
        <v>2254</v>
      </c>
      <c r="Q1292" s="24" t="s">
        <v>1319</v>
      </c>
      <c r="R1292" s="6" t="str">
        <f t="shared" ref="R1292" si="3381">IF(J1292&lt;&gt;"",CONCATENATE(H1292,I1292,J1292),CONCATENATE(H1292,I1292,K1292))</f>
        <v>1AS15H0757E0A</v>
      </c>
      <c r="S1292" s="7" t="str">
        <f t="shared" ref="S1292" si="3382">IF(N1292="-","KEIN LIEFERUMFANG",IF(AND(N1292&lt;=S$3,O1292=""),"AKTUELL",IF(O1292=N1292-1,"KEIN SERIENEINSATZ",IF(N1292&gt;S$3,"NOCH NICHT AKTUELL",IF(AND(N1292&lt;S$3,O1292&lt;S$3),"NICHT AKTUELL",IF(N1292&lt;=S$3,"AKTUELL"))))))</f>
        <v>NICHT AKTUELL</v>
      </c>
      <c r="T1292" s="1" t="str">
        <f>IF(H1292=H1282,IF(I1292=I1282,"IndizeNeu (Spalte J, K)",IF(K1292&lt;&gt;"","Neue Variant","")),IF(K1292&lt;&gt;"","Neue Variant",""))</f>
        <v/>
      </c>
      <c r="U1292" s="8"/>
      <c r="V1292" s="8"/>
      <c r="W1292" s="26"/>
      <c r="X1292" s="22"/>
      <c r="Y1292" s="4" t="s">
        <v>374</v>
      </c>
      <c r="Z1292" s="4" t="s">
        <v>566</v>
      </c>
      <c r="AA1292" s="4" t="s">
        <v>374</v>
      </c>
      <c r="AB1292" s="32"/>
      <c r="AC1292" s="173"/>
      <c r="AD1292" s="165"/>
      <c r="AE1292" s="165"/>
      <c r="AF1292" s="165"/>
      <c r="AG1292" s="171"/>
      <c r="AH1292" s="171"/>
      <c r="AI1292" s="171"/>
      <c r="AJ1292" s="172"/>
      <c r="AK1292" s="172" t="s">
        <v>374</v>
      </c>
      <c r="AL1292" s="172"/>
      <c r="AM1292" s="165"/>
      <c r="AN1292" s="173"/>
      <c r="AO1292" s="173"/>
      <c r="AP1292" s="173"/>
      <c r="AQ1292" s="173"/>
      <c r="AR1292" s="173"/>
      <c r="AS1292" s="173"/>
      <c r="AT1292" s="173"/>
      <c r="AU1292" s="173"/>
      <c r="AV1292" s="173"/>
      <c r="AW1292" s="173"/>
      <c r="AX1292" s="173" t="s">
        <v>374</v>
      </c>
      <c r="AY1292" s="173"/>
      <c r="AZ1292" s="173"/>
      <c r="BA1292" s="173"/>
      <c r="BB1292" s="173"/>
      <c r="BC1292" s="173"/>
      <c r="BD1292" s="173"/>
      <c r="BE1292" s="173"/>
      <c r="BF1292" s="173"/>
      <c r="BG1292" s="173"/>
      <c r="BH1292" s="173"/>
      <c r="BI1292" s="173"/>
      <c r="BJ1292" s="173"/>
      <c r="BK1292" s="173"/>
    </row>
    <row r="1293" spans="1:63">
      <c r="A1293" s="2" t="s">
        <v>26</v>
      </c>
      <c r="B1293" s="3" t="s">
        <v>444</v>
      </c>
      <c r="C1293" s="4"/>
      <c r="D1293" s="4"/>
      <c r="E1293" s="135" t="str">
        <f t="shared" si="3269"/>
        <v xml:space="preserve">                               VTK1,              </v>
      </c>
      <c r="F1293" s="6" t="str">
        <f t="shared" si="3288"/>
        <v>5H0_970_757</v>
      </c>
      <c r="G1293" s="6" t="str">
        <f t="shared" si="3289"/>
        <v>E</v>
      </c>
      <c r="H1293" s="6" t="str">
        <f t="shared" si="3309"/>
        <v>1AS15H0757</v>
      </c>
      <c r="I1293" s="6" t="str">
        <f t="shared" si="3290"/>
        <v>E0</v>
      </c>
      <c r="J1293" s="8" t="s">
        <v>634</v>
      </c>
      <c r="K1293" s="122"/>
      <c r="L1293" s="24" t="s">
        <v>446</v>
      </c>
      <c r="M1293" s="67"/>
      <c r="N1293" s="68">
        <v>2103</v>
      </c>
      <c r="O1293" s="69"/>
      <c r="P1293" s="42" t="s">
        <v>2254</v>
      </c>
      <c r="Q1293" s="24" t="s">
        <v>1319</v>
      </c>
      <c r="R1293" s="6" t="str">
        <f t="shared" si="3104"/>
        <v>1AS15H0757E0D</v>
      </c>
      <c r="S1293" s="7" t="str">
        <f t="shared" si="3357"/>
        <v>AKTUELL</v>
      </c>
      <c r="T1293" s="1" t="str">
        <f>IF(H1293=H1283,IF(I1293=I1283,"IndizeNeu (Spalte J, K)",IF(K1293&lt;&gt;"","Neue Variant","")),IF(K1293&lt;&gt;"","Neue Variant",""))</f>
        <v/>
      </c>
      <c r="U1293" s="8"/>
      <c r="V1293" s="8"/>
      <c r="W1293" s="26"/>
      <c r="X1293" s="22"/>
      <c r="Y1293" s="4" t="s">
        <v>374</v>
      </c>
      <c r="Z1293" s="4" t="s">
        <v>566</v>
      </c>
      <c r="AA1293" s="4" t="s">
        <v>374</v>
      </c>
      <c r="AB1293" s="32"/>
      <c r="AC1293" s="173"/>
      <c r="AD1293" s="165"/>
      <c r="AE1293" s="165"/>
      <c r="AF1293" s="165"/>
      <c r="AG1293" s="171"/>
      <c r="AH1293" s="171"/>
      <c r="AI1293" s="171"/>
      <c r="AJ1293" s="172"/>
      <c r="AK1293" s="172"/>
      <c r="AL1293" s="172"/>
      <c r="AM1293" s="165"/>
      <c r="AN1293" s="173"/>
      <c r="AO1293" s="173"/>
      <c r="AP1293" s="173"/>
      <c r="AQ1293" s="173"/>
      <c r="AR1293" s="173"/>
      <c r="AS1293" s="173"/>
      <c r="AT1293" s="173"/>
      <c r="AU1293" s="173"/>
      <c r="AV1293" s="173"/>
      <c r="AW1293" s="173"/>
      <c r="AX1293" s="173" t="s">
        <v>374</v>
      </c>
      <c r="AY1293" s="173"/>
      <c r="AZ1293" s="173"/>
      <c r="BA1293" s="173"/>
      <c r="BB1293" s="173"/>
      <c r="BC1293" s="173"/>
      <c r="BD1293" s="173"/>
      <c r="BE1293" s="173"/>
      <c r="BF1293" s="173"/>
      <c r="BG1293" s="173"/>
      <c r="BH1293" s="173"/>
      <c r="BI1293" s="173"/>
      <c r="BJ1293" s="173"/>
      <c r="BK1293" s="173"/>
    </row>
    <row r="1294" spans="1:63">
      <c r="A1294" s="2" t="s">
        <v>26</v>
      </c>
      <c r="B1294" s="3" t="s">
        <v>444</v>
      </c>
      <c r="C1294" s="4"/>
      <c r="D1294" s="4"/>
      <c r="E1294" s="135" t="str">
        <f t="shared" si="3269"/>
        <v xml:space="preserve">                VTC8,              VTK1,              </v>
      </c>
      <c r="F1294" s="6" t="str">
        <f t="shared" ref="F1294:F1297" si="3383">LEFT(Q1294,11)</f>
        <v>5H0_970_757</v>
      </c>
      <c r="G1294" s="6" t="str">
        <f t="shared" ref="G1294:G1297" si="3384">IF(LEN(Q1294)=11,0,MID(Q1294,13,2))</f>
        <v>F</v>
      </c>
      <c r="H1294" s="6" t="str">
        <f t="shared" ref="H1294:H1297" si="3385">CONCATENATE(IF(MID(Q1294,5,3)="970","1AS1"),LEFT(F1294,3),RIGHT(F1294,3))</f>
        <v>1AS15H0757</v>
      </c>
      <c r="I1294" s="6" t="str">
        <f t="shared" ref="I1294:I1297" si="3386">IF(G1294=0,"00",IF(LEN(G1294)=1,CONCATENATE(G1294,0),G1294))</f>
        <v>F0</v>
      </c>
      <c r="J1294" s="8" t="s">
        <v>498</v>
      </c>
      <c r="K1294" s="2"/>
      <c r="L1294" s="24" t="s">
        <v>445</v>
      </c>
      <c r="M1294" s="67">
        <v>12</v>
      </c>
      <c r="N1294" s="68">
        <v>2125</v>
      </c>
      <c r="O1294" s="69">
        <v>2124</v>
      </c>
      <c r="P1294" s="42" t="s">
        <v>2289</v>
      </c>
      <c r="Q1294" s="24" t="s">
        <v>1726</v>
      </c>
      <c r="R1294" s="6" t="str">
        <f t="shared" ref="R1294:R1297" si="3387">IF(J1294&lt;&gt;"",CONCATENATE(H1294,I1294,J1294),CONCATENATE(H1294,I1294,K1294))</f>
        <v>1AS15H0757F0A</v>
      </c>
      <c r="S1294" s="7" t="str">
        <f t="shared" ref="S1294:S1297" si="3388">IF(N1294="-","KEIN LIEFERUMFANG",IF(AND(N1294&lt;=S$3,O1294=""),"AKTUELL",IF(O1294=N1294-1,"KEIN SERIENEINSATZ",IF(N1294&gt;S$3,"NOCH NICHT AKTUELL",IF(AND(N1294&lt;S$3,O1294&lt;S$3),"NICHT AKTUELL",IF(N1294&lt;=S$3,"AKTUELL"))))))</f>
        <v>KEIN SERIENEINSATZ</v>
      </c>
      <c r="T1294" s="1" t="str">
        <f>IF(H1294=H1256,IF(I1294=I1256,"IndizeNeu (Spalte J, K)",IF(K1294&lt;&gt;"","Neue Variant","")),IF(K1294&lt;&gt;"","Neue Variant",""))</f>
        <v/>
      </c>
      <c r="U1294" s="8"/>
      <c r="V1294" s="8"/>
      <c r="W1294" s="26"/>
      <c r="X1294" s="22"/>
      <c r="Y1294" s="4" t="s">
        <v>374</v>
      </c>
      <c r="Z1294" s="4" t="s">
        <v>566</v>
      </c>
      <c r="AA1294" s="4" t="s">
        <v>374</v>
      </c>
      <c r="AB1294" s="32"/>
      <c r="AC1294" s="173"/>
      <c r="AD1294" s="165"/>
      <c r="AE1294" s="165"/>
      <c r="AF1294" s="165"/>
      <c r="AG1294" s="171"/>
      <c r="AH1294" s="171"/>
      <c r="AI1294" s="171"/>
      <c r="AJ1294" s="172"/>
      <c r="AK1294" s="172" t="s">
        <v>374</v>
      </c>
      <c r="AL1294" s="172"/>
      <c r="AM1294" s="165"/>
      <c r="AN1294" s="173"/>
      <c r="AO1294" s="173"/>
      <c r="AP1294" s="173"/>
      <c r="AQ1294" s="173"/>
      <c r="AR1294" s="173"/>
      <c r="AS1294" s="173"/>
      <c r="AT1294" s="173"/>
      <c r="AU1294" s="173"/>
      <c r="AV1294" s="173"/>
      <c r="AW1294" s="173"/>
      <c r="AX1294" s="173" t="s">
        <v>374</v>
      </c>
      <c r="AY1294" s="173"/>
      <c r="AZ1294" s="173"/>
      <c r="BA1294" s="173"/>
      <c r="BB1294" s="173"/>
      <c r="BC1294" s="173"/>
      <c r="BD1294" s="173"/>
      <c r="BE1294" s="173"/>
      <c r="BF1294" s="173"/>
      <c r="BG1294" s="173"/>
      <c r="BH1294" s="173"/>
      <c r="BI1294" s="173"/>
      <c r="BJ1294" s="173"/>
      <c r="BK1294" s="173"/>
    </row>
    <row r="1295" spans="1:63">
      <c r="A1295" s="2" t="s">
        <v>26</v>
      </c>
      <c r="B1295" s="3" t="s">
        <v>444</v>
      </c>
      <c r="C1295" s="4"/>
      <c r="D1295" s="4"/>
      <c r="E1295" s="135" t="str">
        <f t="shared" ref="E1295" si="3389">CONCATENATE(IF(AC1295&gt;0,$AC$1," ")," ",IF(AD1295&gt;0,$AD$1," ")," ",IF(AE1295&gt;0,$AE$1," ")," ",IF(AF1295&gt;0,$AF$1," ")," ",IF(AG1295&gt;0,$AG$1," ")," ",IF(AH1295&gt;0,$AH$1," ")," ",IF(AI1295&gt;0,$AI$1," ")," ",IF(AJ1295&gt;0,$AJ$1," ")," ",IF(AK1295&gt;0,$AK$1," ")," ",IF(AL1295&gt;0,$AL$1," ")," ",IF(AM1295&gt;0,$AM$1," "),IF(AN1295&gt;0,$AN$1," "),IF(AO1295&gt;0,$AO$1," "),IF(AP1295&gt;0,$AP$1," "),IF(AQ1295&gt;0,$AQ$1," "),IF(AR1295&gt;0,$AR$1," "),IF(AS1295&gt;0,$AS$1," "),IF(AT1295&gt;0,$AT$1," "),IF(AU1295&gt;0,$AU$1," "),IF(AV1295&gt;0,$AV$1," "),IF(AW1295&gt;0,$AW$1," "),IF(AX1295&gt;0,$AX$1," "),IF(AY1295&gt;0,$AY$1," "),IF(AZ1295&gt;0,$AZ$1," "),IF(BA1295&gt;0,$BA$1," "),IF(BB1295&gt;0,$BB$1," "),IF(BC1295&gt;0,$BC$1," "),IF(BD1295&gt;0,$BD$1," "),IF(BE1295&gt;0,$BE$1," "),IF(BF1295&gt;0,$BF$1," "),IF(BG1295&gt;0,$BG$1," "),IF(BH1295&gt;0,$BH$1," "),IF(BI1295&gt;0,$BI$1," "),IF(BJ1295&gt;0,$BJ$1," "),IF(BK1295&gt;0,$BK$1," "),IF(BL1295&gt;0,$BL$1," "))</f>
        <v xml:space="preserve">                               VTK1,              </v>
      </c>
      <c r="F1295" s="6" t="str">
        <f t="shared" ref="F1295" si="3390">LEFT(Q1295,11)</f>
        <v>5H0_970_757</v>
      </c>
      <c r="G1295" s="6" t="str">
        <f t="shared" ref="G1295" si="3391">IF(LEN(Q1295)=11,0,MID(Q1295,13,2))</f>
        <v>F</v>
      </c>
      <c r="H1295" s="6" t="str">
        <f t="shared" ref="H1295" si="3392">CONCATENATE(IF(MID(Q1295,5,3)="970","1AS1"),LEFT(F1295,3),RIGHT(F1295,3))</f>
        <v>1AS15H0757</v>
      </c>
      <c r="I1295" s="6" t="str">
        <f t="shared" ref="I1295" si="3393">IF(G1295=0,"00",IF(LEN(G1295)=1,CONCATENATE(G1295,0),G1295))</f>
        <v>F0</v>
      </c>
      <c r="J1295" s="8" t="s">
        <v>634</v>
      </c>
      <c r="K1295" s="2"/>
      <c r="L1295" s="24" t="s">
        <v>445</v>
      </c>
      <c r="M1295" s="67">
        <v>12</v>
      </c>
      <c r="N1295" s="68">
        <v>2125</v>
      </c>
      <c r="O1295" s="69"/>
      <c r="P1295" s="42" t="s">
        <v>2289</v>
      </c>
      <c r="Q1295" s="24" t="s">
        <v>1726</v>
      </c>
      <c r="R1295" s="6" t="str">
        <f t="shared" ref="R1295" si="3394">IF(J1295&lt;&gt;"",CONCATENATE(H1295,I1295,J1295),CONCATENATE(H1295,I1295,K1295))</f>
        <v>1AS15H0757F0D</v>
      </c>
      <c r="S1295" s="7" t="str">
        <f t="shared" ref="S1295" si="3395">IF(N1295="-","KEIN LIEFERUMFANG",IF(AND(N1295&lt;=S$3,O1295=""),"AKTUELL",IF(O1295=N1295-1,"KEIN SERIENEINSATZ",IF(N1295&gt;S$3,"NOCH NICHT AKTUELL",IF(AND(N1295&lt;S$3,O1295&lt;S$3),"NICHT AKTUELL",IF(N1295&lt;=S$3,"AKTUELL"))))))</f>
        <v>NOCH NICHT AKTUELL</v>
      </c>
      <c r="T1295" s="1" t="str">
        <f>IF(H1295=H1257,IF(I1295=I1257,"IndizeNeu (Spalte J, K)",IF(K1295&lt;&gt;"","Neue Variant","")),IF(K1295&lt;&gt;"","Neue Variant",""))</f>
        <v/>
      </c>
      <c r="U1295" s="8"/>
      <c r="V1295" s="8"/>
      <c r="W1295" s="26"/>
      <c r="X1295" s="22"/>
      <c r="Y1295" s="4" t="s">
        <v>374</v>
      </c>
      <c r="Z1295" s="4" t="s">
        <v>566</v>
      </c>
      <c r="AA1295" s="4" t="s">
        <v>374</v>
      </c>
      <c r="AB1295" s="32"/>
      <c r="AC1295" s="173"/>
      <c r="AD1295" s="165"/>
      <c r="AE1295" s="165"/>
      <c r="AF1295" s="165"/>
      <c r="AG1295" s="171"/>
      <c r="AH1295" s="171"/>
      <c r="AI1295" s="171"/>
      <c r="AJ1295" s="172"/>
      <c r="AK1295" s="172"/>
      <c r="AL1295" s="172"/>
      <c r="AM1295" s="165"/>
      <c r="AN1295" s="173"/>
      <c r="AO1295" s="173"/>
      <c r="AP1295" s="173"/>
      <c r="AQ1295" s="173"/>
      <c r="AR1295" s="173"/>
      <c r="AS1295" s="173"/>
      <c r="AT1295" s="173"/>
      <c r="AU1295" s="173"/>
      <c r="AV1295" s="173"/>
      <c r="AW1295" s="173"/>
      <c r="AX1295" s="173" t="s">
        <v>374</v>
      </c>
      <c r="AY1295" s="173"/>
      <c r="AZ1295" s="173"/>
      <c r="BA1295" s="173"/>
      <c r="BB1295" s="173"/>
      <c r="BC1295" s="173"/>
      <c r="BD1295" s="173"/>
      <c r="BE1295" s="173"/>
      <c r="BF1295" s="173"/>
      <c r="BG1295" s="173"/>
      <c r="BH1295" s="173"/>
      <c r="BI1295" s="173"/>
      <c r="BJ1295" s="173"/>
      <c r="BK1295" s="173"/>
    </row>
    <row r="1296" spans="1:63">
      <c r="A1296" s="2" t="s">
        <v>26</v>
      </c>
      <c r="B1296" s="3" t="s">
        <v>444</v>
      </c>
      <c r="C1296" s="4"/>
      <c r="D1296" s="4"/>
      <c r="E1296" s="135" t="str">
        <f t="shared" ref="E1296" si="3396">CONCATENATE(IF(AC1296&gt;0,$AC$1," ")," ",IF(AD1296&gt;0,$AD$1," ")," ",IF(AE1296&gt;0,$AE$1," ")," ",IF(AF1296&gt;0,$AF$1," ")," ",IF(AG1296&gt;0,$AG$1," ")," ",IF(AH1296&gt;0,$AH$1," ")," ",IF(AI1296&gt;0,$AI$1," ")," ",IF(AJ1296&gt;0,$AJ$1," ")," ",IF(AK1296&gt;0,$AK$1," ")," ",IF(AL1296&gt;0,$AL$1," ")," ",IF(AM1296&gt;0,$AM$1," "),IF(AN1296&gt;0,$AN$1," "),IF(AO1296&gt;0,$AO$1," "),IF(AP1296&gt;0,$AP$1," "),IF(AQ1296&gt;0,$AQ$1," "),IF(AR1296&gt;0,$AR$1," "),IF(AS1296&gt;0,$AS$1," "),IF(AT1296&gt;0,$AT$1," "),IF(AU1296&gt;0,$AU$1," "),IF(AV1296&gt;0,$AV$1," "),IF(AW1296&gt;0,$AW$1," "),IF(AX1296&gt;0,$AX$1," "),IF(AY1296&gt;0,$AY$1," "),IF(AZ1296&gt;0,$AZ$1," "),IF(BA1296&gt;0,$BA$1," "),IF(BB1296&gt;0,$BB$1," "),IF(BC1296&gt;0,$BC$1," "),IF(BD1296&gt;0,$BD$1," "),IF(BE1296&gt;0,$BE$1," "),IF(BF1296&gt;0,$BF$1," "),IF(BG1296&gt;0,$BG$1," "),IF(BH1296&gt;0,$BH$1," "),IF(BI1296&gt;0,$BI$1," "),IF(BJ1296&gt;0,$BJ$1," "),IF(BK1296&gt;0,$BK$1," "),IF(BL1296&gt;0,$BL$1," "))</f>
        <v xml:space="preserve">                VTC8,              VTK1,              </v>
      </c>
      <c r="F1296" s="6" t="str">
        <f t="shared" ref="F1296" si="3397">LEFT(Q1296,11)</f>
        <v>5H0_970_757</v>
      </c>
      <c r="G1296" s="6" t="str">
        <f t="shared" ref="G1296" si="3398">IF(LEN(Q1296)=11,0,MID(Q1296,13,2))</f>
        <v>G</v>
      </c>
      <c r="H1296" s="6" t="str">
        <f t="shared" ref="H1296" si="3399">CONCATENATE(IF(MID(Q1296,5,3)="970","1AS1"),LEFT(F1296,3),RIGHT(F1296,3))</f>
        <v>1AS15H0757</v>
      </c>
      <c r="I1296" s="6" t="str">
        <f t="shared" ref="I1296" si="3400">IF(G1296=0,"00",IF(LEN(G1296)=1,CONCATENATE(G1296,0),G1296))</f>
        <v>G0</v>
      </c>
      <c r="J1296" s="8" t="s">
        <v>498</v>
      </c>
      <c r="K1296" s="2"/>
      <c r="L1296" s="24" t="s">
        <v>446</v>
      </c>
      <c r="M1296" s="67">
        <v>12</v>
      </c>
      <c r="N1296" s="68">
        <v>2125</v>
      </c>
      <c r="O1296" s="69">
        <v>2124</v>
      </c>
      <c r="P1296" s="42" t="s">
        <v>2289</v>
      </c>
      <c r="Q1296" s="24" t="s">
        <v>1727</v>
      </c>
      <c r="R1296" s="6" t="str">
        <f t="shared" ref="R1296" si="3401">IF(J1296&lt;&gt;"",CONCATENATE(H1296,I1296,J1296),CONCATENATE(H1296,I1296,K1296))</f>
        <v>1AS15H0757G0A</v>
      </c>
      <c r="S1296" s="7" t="str">
        <f t="shared" ref="S1296" si="3402">IF(N1296="-","KEIN LIEFERUMFANG",IF(AND(N1296&lt;=S$3,O1296=""),"AKTUELL",IF(O1296=N1296-1,"KEIN SERIENEINSATZ",IF(N1296&gt;S$3,"NOCH NICHT AKTUELL",IF(AND(N1296&lt;S$3,O1296&lt;S$3),"NICHT AKTUELL",IF(N1296&lt;=S$3,"AKTUELL"))))))</f>
        <v>KEIN SERIENEINSATZ</v>
      </c>
      <c r="T1296" s="1" t="str">
        <f>IF(H1296=H1284,IF(I1296=I1284,"IndizeNeu (Spalte J, K)",IF(K1296&lt;&gt;"","Neue Variant","")),IF(K1296&lt;&gt;"","Neue Variant",""))</f>
        <v/>
      </c>
      <c r="U1296" s="8"/>
      <c r="V1296" s="8"/>
      <c r="W1296" s="26"/>
      <c r="X1296" s="22"/>
      <c r="Y1296" s="4" t="s">
        <v>374</v>
      </c>
      <c r="Z1296" s="4" t="s">
        <v>566</v>
      </c>
      <c r="AA1296" s="4" t="s">
        <v>374</v>
      </c>
      <c r="AB1296" s="32"/>
      <c r="AC1296" s="173"/>
      <c r="AD1296" s="165"/>
      <c r="AE1296" s="165"/>
      <c r="AF1296" s="165"/>
      <c r="AG1296" s="171"/>
      <c r="AH1296" s="171"/>
      <c r="AI1296" s="171"/>
      <c r="AJ1296" s="172"/>
      <c r="AK1296" s="172" t="s">
        <v>374</v>
      </c>
      <c r="AL1296" s="172"/>
      <c r="AM1296" s="165"/>
      <c r="AN1296" s="173"/>
      <c r="AO1296" s="173"/>
      <c r="AP1296" s="173"/>
      <c r="AQ1296" s="173"/>
      <c r="AR1296" s="173"/>
      <c r="AS1296" s="173"/>
      <c r="AT1296" s="173"/>
      <c r="AU1296" s="173"/>
      <c r="AV1296" s="173"/>
      <c r="AW1296" s="173"/>
      <c r="AX1296" s="173" t="s">
        <v>374</v>
      </c>
      <c r="AY1296" s="173"/>
      <c r="AZ1296" s="173"/>
      <c r="BA1296" s="173"/>
      <c r="BB1296" s="173"/>
      <c r="BC1296" s="173"/>
      <c r="BD1296" s="173"/>
      <c r="BE1296" s="173"/>
      <c r="BF1296" s="173"/>
      <c r="BG1296" s="173"/>
      <c r="BH1296" s="173"/>
      <c r="BI1296" s="173"/>
      <c r="BJ1296" s="173"/>
      <c r="BK1296" s="173"/>
    </row>
    <row r="1297" spans="1:63">
      <c r="A1297" s="2" t="s">
        <v>26</v>
      </c>
      <c r="B1297" s="3" t="s">
        <v>444</v>
      </c>
      <c r="C1297" s="4"/>
      <c r="D1297" s="4"/>
      <c r="E1297" s="135" t="str">
        <f t="shared" si="3269"/>
        <v xml:space="preserve">                               VTK1,              </v>
      </c>
      <c r="F1297" s="6" t="str">
        <f t="shared" si="3383"/>
        <v>5H0_970_757</v>
      </c>
      <c r="G1297" s="6" t="str">
        <f t="shared" si="3384"/>
        <v>G</v>
      </c>
      <c r="H1297" s="6" t="str">
        <f t="shared" si="3385"/>
        <v>1AS15H0757</v>
      </c>
      <c r="I1297" s="6" t="str">
        <f t="shared" si="3386"/>
        <v>G0</v>
      </c>
      <c r="J1297" s="8" t="s">
        <v>634</v>
      </c>
      <c r="K1297" s="2"/>
      <c r="L1297" s="24" t="s">
        <v>446</v>
      </c>
      <c r="M1297" s="67">
        <v>12</v>
      </c>
      <c r="N1297" s="68">
        <v>2125</v>
      </c>
      <c r="O1297" s="69"/>
      <c r="P1297" s="42" t="s">
        <v>2289</v>
      </c>
      <c r="Q1297" s="24" t="s">
        <v>1727</v>
      </c>
      <c r="R1297" s="6" t="str">
        <f t="shared" si="3387"/>
        <v>1AS15H0757G0D</v>
      </c>
      <c r="S1297" s="7" t="str">
        <f t="shared" si="3388"/>
        <v>NOCH NICHT AKTUELL</v>
      </c>
      <c r="T1297" s="1" t="str">
        <f>IF(H1297=H1285,IF(I1297=I1285,"IndizeNeu (Spalte J, K)",IF(K1297&lt;&gt;"","Neue Variant","")),IF(K1297&lt;&gt;"","Neue Variant",""))</f>
        <v/>
      </c>
      <c r="U1297" s="8"/>
      <c r="V1297" s="8"/>
      <c r="W1297" s="26"/>
      <c r="X1297" s="22"/>
      <c r="Y1297" s="4" t="s">
        <v>374</v>
      </c>
      <c r="Z1297" s="4" t="s">
        <v>566</v>
      </c>
      <c r="AA1297" s="4" t="s">
        <v>374</v>
      </c>
      <c r="AB1297" s="32"/>
      <c r="AC1297" s="173"/>
      <c r="AD1297" s="165"/>
      <c r="AE1297" s="165"/>
      <c r="AF1297" s="165"/>
      <c r="AG1297" s="171"/>
      <c r="AH1297" s="171"/>
      <c r="AI1297" s="171"/>
      <c r="AJ1297" s="172"/>
      <c r="AK1297" s="172"/>
      <c r="AL1297" s="172"/>
      <c r="AM1297" s="165"/>
      <c r="AN1297" s="173"/>
      <c r="AO1297" s="173"/>
      <c r="AP1297" s="173"/>
      <c r="AQ1297" s="173"/>
      <c r="AR1297" s="173"/>
      <c r="AS1297" s="173"/>
      <c r="AT1297" s="173"/>
      <c r="AU1297" s="173"/>
      <c r="AV1297" s="173"/>
      <c r="AW1297" s="173"/>
      <c r="AX1297" s="173" t="s">
        <v>374</v>
      </c>
      <c r="AY1297" s="173"/>
      <c r="AZ1297" s="173"/>
      <c r="BA1297" s="173"/>
      <c r="BB1297" s="173"/>
      <c r="BC1297" s="173"/>
      <c r="BD1297" s="173"/>
      <c r="BE1297" s="173"/>
      <c r="BF1297" s="173"/>
      <c r="BG1297" s="173"/>
      <c r="BH1297" s="173"/>
      <c r="BI1297" s="173"/>
      <c r="BJ1297" s="173"/>
      <c r="BK1297" s="173"/>
    </row>
    <row r="1298" spans="1:63">
      <c r="A1298" s="2" t="s">
        <v>26</v>
      </c>
      <c r="B1298" s="3" t="s">
        <v>444</v>
      </c>
      <c r="C1298" s="4"/>
      <c r="D1298" s="4"/>
      <c r="E1298" s="135" t="str">
        <f t="shared" si="3269"/>
        <v xml:space="preserve">                VTC8,              VTK1,              </v>
      </c>
      <c r="F1298" s="6" t="str">
        <f t="shared" ref="F1298:F1299" si="3403">LEFT(Q1298,11)</f>
        <v>5H0_970_757</v>
      </c>
      <c r="G1298" s="6" t="str">
        <f t="shared" ref="G1298:G1299" si="3404">IF(LEN(Q1298)=11,0,MID(Q1298,13,2))</f>
        <v>H</v>
      </c>
      <c r="H1298" s="6" t="str">
        <f t="shared" ref="H1298:H1299" si="3405">CONCATENATE(IF(MID(Q1298,5,3)="970","1AS1"),LEFT(F1298,3),RIGHT(F1298,3))</f>
        <v>1AS15H0757</v>
      </c>
      <c r="I1298" s="6" t="str">
        <f t="shared" ref="I1298:I1299" si="3406">IF(G1298=0,"00",IF(LEN(G1298)=1,CONCATENATE(G1298,0),G1298))</f>
        <v>H0</v>
      </c>
      <c r="J1298" s="8" t="s">
        <v>498</v>
      </c>
      <c r="K1298" s="2"/>
      <c r="L1298" s="24" t="s">
        <v>445</v>
      </c>
      <c r="M1298" s="67"/>
      <c r="N1298" s="68">
        <v>2148</v>
      </c>
      <c r="O1298" s="69"/>
      <c r="P1298" s="42" t="s">
        <v>2209</v>
      </c>
      <c r="Q1298" s="24" t="s">
        <v>2079</v>
      </c>
      <c r="R1298" s="6" t="str">
        <f t="shared" ref="R1298:R1299" si="3407">IF(J1298&lt;&gt;"",CONCATENATE(H1298,I1298,J1298),CONCATENATE(H1298,I1298,K1298))</f>
        <v>1AS15H0757H0A</v>
      </c>
      <c r="S1298" s="7" t="str">
        <f t="shared" ref="S1298:S1299" si="3408">IF(N1298="-","KEIN LIEFERUMFANG",IF(AND(N1298&lt;=S$3,O1298=""),"AKTUELL",IF(O1298=N1298-1,"KEIN SERIENEINSATZ",IF(N1298&gt;S$3,"NOCH NICHT AKTUELL",IF(AND(N1298&lt;S$3,O1298&lt;S$3),"NICHT AKTUELL",IF(N1298&lt;=S$3,"AKTUELL"))))))</f>
        <v>NOCH NICHT AKTUELL</v>
      </c>
      <c r="T1298" s="1" t="str">
        <f>IF(H1298=H1261,IF(I1298=I1261,"IndizeNeu (Spalte J, K)",IF(K1298&lt;&gt;"","Neue Variant","")),IF(K1298&lt;&gt;"","Neue Variant",""))</f>
        <v/>
      </c>
      <c r="U1298" s="8"/>
      <c r="V1298" s="8"/>
      <c r="W1298" s="26"/>
      <c r="X1298" s="22"/>
      <c r="Y1298" s="4" t="s">
        <v>374</v>
      </c>
      <c r="Z1298" s="4" t="s">
        <v>566</v>
      </c>
      <c r="AA1298" s="4" t="s">
        <v>374</v>
      </c>
      <c r="AB1298" s="32"/>
      <c r="AC1298" s="173"/>
      <c r="AD1298" s="165"/>
      <c r="AE1298" s="165"/>
      <c r="AF1298" s="165"/>
      <c r="AG1298" s="171"/>
      <c r="AH1298" s="171"/>
      <c r="AI1298" s="171"/>
      <c r="AJ1298" s="172"/>
      <c r="AK1298" s="172" t="s">
        <v>374</v>
      </c>
      <c r="AL1298" s="172"/>
      <c r="AM1298" s="165"/>
      <c r="AN1298" s="173"/>
      <c r="AO1298" s="173"/>
      <c r="AP1298" s="173"/>
      <c r="AQ1298" s="173"/>
      <c r="AR1298" s="173"/>
      <c r="AS1298" s="173"/>
      <c r="AT1298" s="173"/>
      <c r="AU1298" s="173"/>
      <c r="AV1298" s="173"/>
      <c r="AW1298" s="173"/>
      <c r="AX1298" s="173" t="s">
        <v>374</v>
      </c>
      <c r="AY1298" s="173"/>
      <c r="AZ1298" s="173"/>
      <c r="BA1298" s="173"/>
      <c r="BB1298" s="173"/>
      <c r="BC1298" s="173"/>
      <c r="BD1298" s="173"/>
      <c r="BE1298" s="173"/>
      <c r="BF1298" s="173"/>
      <c r="BG1298" s="173"/>
      <c r="BH1298" s="173"/>
      <c r="BI1298" s="173"/>
      <c r="BJ1298" s="173"/>
      <c r="BK1298" s="173"/>
    </row>
    <row r="1299" spans="1:63">
      <c r="A1299" s="2" t="s">
        <v>26</v>
      </c>
      <c r="B1299" s="3" t="s">
        <v>444</v>
      </c>
      <c r="C1299" s="4"/>
      <c r="D1299" s="4"/>
      <c r="E1299" s="135" t="str">
        <f t="shared" si="3269"/>
        <v xml:space="preserve">                VTC8,              VTK1,              </v>
      </c>
      <c r="F1299" s="6" t="str">
        <f t="shared" si="3403"/>
        <v>5H0_970_757</v>
      </c>
      <c r="G1299" s="6" t="str">
        <f t="shared" si="3404"/>
        <v>J</v>
      </c>
      <c r="H1299" s="6" t="str">
        <f t="shared" si="3405"/>
        <v>1AS15H0757</v>
      </c>
      <c r="I1299" s="6" t="str">
        <f t="shared" si="3406"/>
        <v>J0</v>
      </c>
      <c r="J1299" s="8" t="s">
        <v>498</v>
      </c>
      <c r="K1299" s="2"/>
      <c r="L1299" s="24" t="s">
        <v>446</v>
      </c>
      <c r="M1299" s="67"/>
      <c r="N1299" s="68">
        <v>2148</v>
      </c>
      <c r="O1299" s="69"/>
      <c r="P1299" s="42" t="s">
        <v>2209</v>
      </c>
      <c r="Q1299" s="24" t="s">
        <v>2080</v>
      </c>
      <c r="R1299" s="6" t="str">
        <f t="shared" si="3407"/>
        <v>1AS15H0757J0A</v>
      </c>
      <c r="S1299" s="7" t="str">
        <f t="shared" si="3408"/>
        <v>NOCH NICHT AKTUELL</v>
      </c>
      <c r="T1299" s="1" t="str">
        <f>IF(H1299=H1287,IF(I1299=I1287,"IndizeNeu (Spalte J, K)",IF(K1299&lt;&gt;"","Neue Variant","")),IF(K1299&lt;&gt;"","Neue Variant",""))</f>
        <v/>
      </c>
      <c r="U1299" s="8"/>
      <c r="V1299" s="8"/>
      <c r="W1299" s="26"/>
      <c r="X1299" s="22"/>
      <c r="Y1299" s="4" t="s">
        <v>374</v>
      </c>
      <c r="Z1299" s="4" t="s">
        <v>566</v>
      </c>
      <c r="AA1299" s="4" t="s">
        <v>374</v>
      </c>
      <c r="AB1299" s="32"/>
      <c r="AC1299" s="173"/>
      <c r="AD1299" s="165"/>
      <c r="AE1299" s="165"/>
      <c r="AF1299" s="165"/>
      <c r="AG1299" s="171"/>
      <c r="AH1299" s="171"/>
      <c r="AI1299" s="171"/>
      <c r="AJ1299" s="172"/>
      <c r="AK1299" s="172" t="s">
        <v>374</v>
      </c>
      <c r="AL1299" s="172"/>
      <c r="AM1299" s="165"/>
      <c r="AN1299" s="173"/>
      <c r="AO1299" s="173"/>
      <c r="AP1299" s="173"/>
      <c r="AQ1299" s="173"/>
      <c r="AR1299" s="173"/>
      <c r="AS1299" s="173"/>
      <c r="AT1299" s="173"/>
      <c r="AU1299" s="173"/>
      <c r="AV1299" s="173"/>
      <c r="AW1299" s="173"/>
      <c r="AX1299" s="173" t="s">
        <v>374</v>
      </c>
      <c r="AY1299" s="173"/>
      <c r="AZ1299" s="173"/>
      <c r="BA1299" s="173"/>
      <c r="BB1299" s="173"/>
      <c r="BC1299" s="173"/>
      <c r="BD1299" s="173"/>
      <c r="BE1299" s="173"/>
      <c r="BF1299" s="173"/>
      <c r="BG1299" s="173"/>
      <c r="BH1299" s="173"/>
      <c r="BI1299" s="173"/>
      <c r="BJ1299" s="173"/>
      <c r="BK1299" s="173"/>
    </row>
    <row r="1300" spans="1:63">
      <c r="A1300" s="2" t="s">
        <v>26</v>
      </c>
      <c r="B1300" s="3" t="s">
        <v>448</v>
      </c>
      <c r="C1300" s="4"/>
      <c r="D1300" s="4"/>
      <c r="E1300" s="135" t="str">
        <f t="shared" si="3269"/>
        <v xml:space="preserve">                                              </v>
      </c>
      <c r="F1300" s="6" t="str">
        <f t="shared" si="3288"/>
        <v>5H0_970_761</v>
      </c>
      <c r="G1300" s="6">
        <f t="shared" si="3289"/>
        <v>0</v>
      </c>
      <c r="H1300" s="6" t="str">
        <f t="shared" si="3309"/>
        <v>1AS15H0761</v>
      </c>
      <c r="I1300" s="6" t="str">
        <f t="shared" si="3290"/>
        <v>00</v>
      </c>
      <c r="J1300" s="8" t="s">
        <v>498</v>
      </c>
      <c r="K1300" s="2"/>
      <c r="L1300" s="24" t="s">
        <v>449</v>
      </c>
      <c r="M1300" s="67"/>
      <c r="N1300" s="68">
        <v>1926</v>
      </c>
      <c r="O1300" s="69"/>
      <c r="P1300" s="42"/>
      <c r="Q1300" s="24" t="s">
        <v>164</v>
      </c>
      <c r="R1300" s="6" t="str">
        <f t="shared" si="3104"/>
        <v>1AS15H076100A</v>
      </c>
      <c r="S1300" s="7" t="str">
        <f t="shared" si="3357"/>
        <v>AKTUELL</v>
      </c>
      <c r="T1300" s="1" t="str">
        <f>IF(H1300=H1277,IF(I1300=I1277,"IndizeNeu (Spalte J, K)",IF(K1300&lt;&gt;"","Neue Variant","")),IF(K1300&lt;&gt;"","Neue Variant",""))</f>
        <v/>
      </c>
      <c r="U1300" s="8"/>
      <c r="V1300" s="11"/>
      <c r="W1300" s="26"/>
      <c r="X1300" s="22"/>
      <c r="Y1300" s="4" t="s">
        <v>566</v>
      </c>
      <c r="Z1300" s="4" t="s">
        <v>374</v>
      </c>
      <c r="AA1300" s="4" t="s">
        <v>374</v>
      </c>
      <c r="AB1300" s="32"/>
      <c r="AC1300" s="173"/>
      <c r="AD1300" s="165"/>
      <c r="AE1300" s="165"/>
      <c r="AF1300" s="165"/>
      <c r="AG1300" s="171"/>
      <c r="AH1300" s="171"/>
      <c r="AI1300" s="171"/>
      <c r="AJ1300" s="172"/>
      <c r="AK1300" s="172"/>
      <c r="AL1300" s="172"/>
      <c r="AM1300" s="165"/>
      <c r="AN1300" s="173"/>
      <c r="AO1300" s="173"/>
      <c r="AP1300" s="173"/>
      <c r="AQ1300" s="173"/>
      <c r="AR1300" s="173"/>
      <c r="AS1300" s="173"/>
      <c r="AT1300" s="173"/>
      <c r="AU1300" s="173"/>
      <c r="AV1300" s="173"/>
      <c r="AW1300" s="173"/>
      <c r="AX1300" s="173"/>
      <c r="AY1300" s="173"/>
      <c r="AZ1300" s="173"/>
      <c r="BA1300" s="173"/>
      <c r="BB1300" s="173"/>
      <c r="BC1300" s="173"/>
      <c r="BD1300" s="173"/>
      <c r="BE1300" s="173"/>
      <c r="BF1300" s="173"/>
      <c r="BG1300" s="173"/>
      <c r="BH1300" s="173"/>
      <c r="BI1300" s="173"/>
      <c r="BJ1300" s="173"/>
      <c r="BK1300" s="173"/>
    </row>
    <row r="1301" spans="1:63">
      <c r="A1301" s="2" t="s">
        <v>26</v>
      </c>
      <c r="B1301" s="3" t="s">
        <v>448</v>
      </c>
      <c r="C1301" s="4"/>
      <c r="D1301" s="4"/>
      <c r="E1301" s="135" t="str">
        <f t="shared" si="3269"/>
        <v xml:space="preserve">                                              </v>
      </c>
      <c r="F1301" s="6" t="str">
        <f t="shared" si="3288"/>
        <v>5H0_970_761</v>
      </c>
      <c r="G1301" s="6" t="str">
        <f t="shared" si="3289"/>
        <v>B</v>
      </c>
      <c r="H1301" s="6" t="str">
        <f t="shared" si="3309"/>
        <v>1AS15H0761</v>
      </c>
      <c r="I1301" s="6" t="str">
        <f t="shared" si="3290"/>
        <v>B0</v>
      </c>
      <c r="J1301" s="8" t="s">
        <v>498</v>
      </c>
      <c r="K1301" s="2"/>
      <c r="L1301" s="24" t="s">
        <v>919</v>
      </c>
      <c r="M1301" s="67"/>
      <c r="N1301" s="68">
        <v>2025</v>
      </c>
      <c r="O1301" s="69"/>
      <c r="P1301" s="42" t="s">
        <v>699</v>
      </c>
      <c r="Q1301" s="24" t="s">
        <v>918</v>
      </c>
      <c r="R1301" s="6" t="str">
        <f t="shared" si="3104"/>
        <v>1AS15H0761B0A</v>
      </c>
      <c r="S1301" s="7" t="str">
        <f t="shared" si="3357"/>
        <v>AKTUELL</v>
      </c>
      <c r="T1301" s="1" t="str">
        <f>IF(H1301=H1278,IF(I1301=I1278,"IndizeNeu (Spalte J, K)",IF(K1301&lt;&gt;"","Neue Variant","")),IF(K1301&lt;&gt;"","Neue Variant",""))</f>
        <v/>
      </c>
      <c r="U1301" s="8"/>
      <c r="V1301" s="8"/>
      <c r="W1301" s="26"/>
      <c r="X1301" s="22"/>
      <c r="Y1301" s="4" t="s">
        <v>566</v>
      </c>
      <c r="Z1301" s="4" t="s">
        <v>374</v>
      </c>
      <c r="AA1301" s="4" t="s">
        <v>374</v>
      </c>
      <c r="AB1301" s="32"/>
      <c r="AC1301" s="173"/>
      <c r="AD1301" s="165"/>
      <c r="AE1301" s="165"/>
      <c r="AF1301" s="165"/>
      <c r="AG1301" s="171"/>
      <c r="AH1301" s="171"/>
      <c r="AI1301" s="171"/>
      <c r="AJ1301" s="172"/>
      <c r="AK1301" s="172"/>
      <c r="AL1301" s="172"/>
      <c r="AM1301" s="165"/>
      <c r="AN1301" s="173"/>
      <c r="AO1301" s="173"/>
      <c r="AP1301" s="173"/>
      <c r="AQ1301" s="173"/>
      <c r="AR1301" s="173"/>
      <c r="AS1301" s="173"/>
      <c r="AT1301" s="173"/>
      <c r="AU1301" s="173"/>
      <c r="AV1301" s="173"/>
      <c r="AW1301" s="173"/>
      <c r="AX1301" s="173"/>
      <c r="AY1301" s="173"/>
      <c r="AZ1301" s="173"/>
      <c r="BA1301" s="173"/>
      <c r="BB1301" s="173"/>
      <c r="BC1301" s="173"/>
      <c r="BD1301" s="173"/>
      <c r="BE1301" s="173"/>
      <c r="BF1301" s="173"/>
      <c r="BG1301" s="173"/>
      <c r="BH1301" s="173"/>
      <c r="BI1301" s="173"/>
      <c r="BJ1301" s="173"/>
      <c r="BK1301" s="173"/>
    </row>
    <row r="1302" spans="1:63">
      <c r="A1302" s="2" t="s">
        <v>26</v>
      </c>
      <c r="B1302" s="3" t="s">
        <v>448</v>
      </c>
      <c r="C1302" s="4"/>
      <c r="D1302" s="4"/>
      <c r="E1302" s="135" t="str">
        <f t="shared" si="3269"/>
        <v xml:space="preserve">                                              </v>
      </c>
      <c r="F1302" s="6" t="str">
        <f t="shared" si="3288"/>
        <v>5H0_970_761</v>
      </c>
      <c r="G1302" s="6" t="str">
        <f t="shared" si="3289"/>
        <v>C</v>
      </c>
      <c r="H1302" s="6" t="str">
        <f t="shared" si="3309"/>
        <v>1AS15H0761</v>
      </c>
      <c r="I1302" s="6" t="str">
        <f t="shared" si="3290"/>
        <v>C0</v>
      </c>
      <c r="J1302" s="8" t="s">
        <v>498</v>
      </c>
      <c r="K1302" s="2"/>
      <c r="L1302" s="24" t="s">
        <v>711</v>
      </c>
      <c r="M1302" s="67" t="s">
        <v>698</v>
      </c>
      <c r="N1302" s="68">
        <v>2034</v>
      </c>
      <c r="O1302" s="69"/>
      <c r="P1302" s="42" t="s">
        <v>699</v>
      </c>
      <c r="Q1302" s="24" t="s">
        <v>701</v>
      </c>
      <c r="R1302" s="6" t="str">
        <f t="shared" si="3104"/>
        <v>1AS15H0761C0A</v>
      </c>
      <c r="S1302" s="7" t="str">
        <f t="shared" si="3357"/>
        <v>AKTUELL</v>
      </c>
      <c r="T1302" s="1" t="str">
        <f>IF(H1302=H1278,IF(I1302=I1278,"IndizeNeu (Spalte J, K)",IF(K1302&lt;&gt;"","Neue Variant","")),IF(K1302&lt;&gt;"","Neue Variant",""))</f>
        <v/>
      </c>
      <c r="U1302" s="124"/>
      <c r="V1302" s="8" t="s">
        <v>702</v>
      </c>
      <c r="W1302" s="26"/>
      <c r="X1302" s="124"/>
      <c r="Y1302" s="4" t="s">
        <v>566</v>
      </c>
      <c r="Z1302" s="4" t="s">
        <v>374</v>
      </c>
      <c r="AA1302" s="4" t="s">
        <v>374</v>
      </c>
      <c r="AB1302" s="32"/>
      <c r="AC1302" s="173"/>
      <c r="AD1302" s="165"/>
      <c r="AE1302" s="165"/>
      <c r="AF1302" s="165"/>
      <c r="AG1302" s="171"/>
      <c r="AH1302" s="171"/>
      <c r="AI1302" s="171"/>
      <c r="AJ1302" s="172"/>
      <c r="AK1302" s="172"/>
      <c r="AL1302" s="172"/>
      <c r="AM1302" s="165"/>
      <c r="AN1302" s="173"/>
      <c r="AO1302" s="173"/>
      <c r="AP1302" s="173"/>
      <c r="AQ1302" s="173"/>
      <c r="AR1302" s="173"/>
      <c r="AS1302" s="173"/>
      <c r="AT1302" s="173"/>
      <c r="AU1302" s="173"/>
      <c r="AV1302" s="173"/>
      <c r="AW1302" s="173"/>
      <c r="AX1302" s="173"/>
      <c r="AY1302" s="173"/>
      <c r="AZ1302" s="173"/>
      <c r="BA1302" s="173"/>
      <c r="BB1302" s="173"/>
      <c r="BC1302" s="173"/>
      <c r="BD1302" s="173"/>
      <c r="BE1302" s="173"/>
      <c r="BF1302" s="173"/>
      <c r="BG1302" s="173"/>
      <c r="BH1302" s="173"/>
      <c r="BI1302" s="173"/>
      <c r="BJ1302" s="173"/>
      <c r="BK1302" s="173"/>
    </row>
    <row r="1303" spans="1:63">
      <c r="A1303" s="2" t="s">
        <v>26</v>
      </c>
      <c r="B1303" s="3" t="s">
        <v>448</v>
      </c>
      <c r="C1303" s="4"/>
      <c r="D1303" s="4"/>
      <c r="E1303" s="135" t="str">
        <f t="shared" si="3269"/>
        <v xml:space="preserve">                                              </v>
      </c>
      <c r="F1303" s="6" t="str">
        <f t="shared" si="3288"/>
        <v>5H0_970_761</v>
      </c>
      <c r="G1303" s="6" t="str">
        <f t="shared" si="3289"/>
        <v>D</v>
      </c>
      <c r="H1303" s="6" t="str">
        <f t="shared" si="3309"/>
        <v>1AS15H0761</v>
      </c>
      <c r="I1303" s="6" t="str">
        <f t="shared" si="3290"/>
        <v>D0</v>
      </c>
      <c r="J1303" s="8" t="s">
        <v>498</v>
      </c>
      <c r="K1303" s="2"/>
      <c r="L1303" s="24" t="s">
        <v>1338</v>
      </c>
      <c r="M1303" s="67"/>
      <c r="N1303" s="68">
        <v>2048</v>
      </c>
      <c r="O1303" s="69">
        <v>2102</v>
      </c>
      <c r="P1303" s="42" t="s">
        <v>2254</v>
      </c>
      <c r="Q1303" s="24" t="s">
        <v>1320</v>
      </c>
      <c r="R1303" s="6" t="str">
        <f t="shared" si="3104"/>
        <v>1AS15H0761D0A</v>
      </c>
      <c r="S1303" s="7" t="str">
        <f t="shared" si="3357"/>
        <v>NICHT AKTUELL</v>
      </c>
      <c r="T1303" s="1" t="str">
        <f>IF(H1303=H1280,IF(I1303=I1280,"IndizeNeu (Spalte J, K)",IF(K1303&lt;&gt;"","Neue Variant","")),IF(K1303&lt;&gt;"","Neue Variant",""))</f>
        <v/>
      </c>
      <c r="U1303" s="8"/>
      <c r="V1303" s="8"/>
      <c r="W1303" s="26"/>
      <c r="X1303" s="124"/>
      <c r="Y1303" s="4" t="s">
        <v>566</v>
      </c>
      <c r="Z1303" s="4" t="s">
        <v>374</v>
      </c>
      <c r="AA1303" s="4" t="s">
        <v>374</v>
      </c>
      <c r="AB1303" s="32"/>
      <c r="AC1303" s="173"/>
      <c r="AD1303" s="165"/>
      <c r="AE1303" s="165"/>
      <c r="AF1303" s="165"/>
      <c r="AG1303" s="171"/>
      <c r="AH1303" s="171"/>
      <c r="AI1303" s="171"/>
      <c r="AJ1303" s="172"/>
      <c r="AK1303" s="172"/>
      <c r="AL1303" s="172"/>
      <c r="AM1303" s="165"/>
      <c r="AN1303" s="173"/>
      <c r="AO1303" s="173"/>
      <c r="AP1303" s="173"/>
      <c r="AQ1303" s="173"/>
      <c r="AR1303" s="173"/>
      <c r="AS1303" s="173"/>
      <c r="AT1303" s="173"/>
      <c r="AU1303" s="173"/>
      <c r="AV1303" s="173"/>
      <c r="AW1303" s="173"/>
      <c r="AX1303" s="173"/>
      <c r="AY1303" s="173"/>
      <c r="AZ1303" s="173"/>
      <c r="BA1303" s="173"/>
      <c r="BB1303" s="173"/>
      <c r="BC1303" s="173"/>
      <c r="BD1303" s="173"/>
      <c r="BE1303" s="173"/>
      <c r="BF1303" s="173"/>
      <c r="BG1303" s="173"/>
      <c r="BH1303" s="173"/>
      <c r="BI1303" s="173"/>
      <c r="BJ1303" s="173"/>
      <c r="BK1303" s="173"/>
    </row>
    <row r="1304" spans="1:63">
      <c r="A1304" s="2" t="s">
        <v>26</v>
      </c>
      <c r="B1304" s="3" t="s">
        <v>448</v>
      </c>
      <c r="C1304" s="4"/>
      <c r="D1304" s="4"/>
      <c r="E1304" s="135" t="str">
        <f t="shared" si="3269"/>
        <v xml:space="preserve">                                              </v>
      </c>
      <c r="F1304" s="6" t="str">
        <f t="shared" ref="F1304" si="3409">LEFT(Q1304,11)</f>
        <v>5H0_970_761</v>
      </c>
      <c r="G1304" s="6" t="str">
        <f t="shared" ref="G1304" si="3410">IF(LEN(Q1304)=11,0,MID(Q1304,13,2))</f>
        <v>D</v>
      </c>
      <c r="H1304" s="6" t="str">
        <f t="shared" ref="H1304" si="3411">CONCATENATE(IF(MID(Q1304,5,3)="970","1AS1"),LEFT(F1304,3),RIGHT(F1304,3))</f>
        <v>1AS15H0761</v>
      </c>
      <c r="I1304" s="6" t="str">
        <f t="shared" ref="I1304" si="3412">IF(G1304=0,"00",IF(LEN(G1304)=1,CONCATENATE(G1304,0),G1304))</f>
        <v>D0</v>
      </c>
      <c r="J1304" s="8" t="s">
        <v>634</v>
      </c>
      <c r="K1304" s="122"/>
      <c r="L1304" s="24" t="s">
        <v>1338</v>
      </c>
      <c r="M1304" s="67"/>
      <c r="N1304" s="68">
        <v>2103</v>
      </c>
      <c r="O1304" s="69"/>
      <c r="P1304" s="42" t="s">
        <v>2254</v>
      </c>
      <c r="Q1304" s="24" t="s">
        <v>1320</v>
      </c>
      <c r="R1304" s="6" t="str">
        <f t="shared" ref="R1304" si="3413">IF(J1304&lt;&gt;"",CONCATENATE(H1304,I1304,J1304),CONCATENATE(H1304,I1304,K1304))</f>
        <v>1AS15H0761D0D</v>
      </c>
      <c r="S1304" s="7" t="str">
        <f t="shared" ref="S1304" si="3414">IF(N1304="-","KEIN LIEFERUMFANG",IF(AND(N1304&lt;=S$3,O1304=""),"AKTUELL",IF(O1304=N1304-1,"KEIN SERIENEINSATZ",IF(N1304&gt;S$3,"NOCH NICHT AKTUELL",IF(AND(N1304&lt;S$3,O1304&lt;S$3),"NICHT AKTUELL",IF(N1304&lt;=S$3,"AKTUELL"))))))</f>
        <v>AKTUELL</v>
      </c>
      <c r="T1304" s="1" t="str">
        <f>IF(H1304=H1281,IF(I1304=I1281,"IndizeNeu (Spalte J, K)",IF(K1304&lt;&gt;"","Neue Variant","")),IF(K1304&lt;&gt;"","Neue Variant",""))</f>
        <v/>
      </c>
      <c r="U1304" s="8"/>
      <c r="V1304" s="8"/>
      <c r="W1304" s="26"/>
      <c r="X1304" s="124"/>
      <c r="Y1304" s="4" t="s">
        <v>566</v>
      </c>
      <c r="Z1304" s="4" t="s">
        <v>374</v>
      </c>
      <c r="AA1304" s="4" t="s">
        <v>374</v>
      </c>
      <c r="AB1304" s="32"/>
      <c r="AC1304" s="173"/>
      <c r="AD1304" s="165"/>
      <c r="AE1304" s="165"/>
      <c r="AF1304" s="165"/>
      <c r="AG1304" s="171"/>
      <c r="AH1304" s="171"/>
      <c r="AI1304" s="171"/>
      <c r="AJ1304" s="172"/>
      <c r="AK1304" s="172"/>
      <c r="AL1304" s="172"/>
      <c r="AM1304" s="165"/>
      <c r="AN1304" s="173"/>
      <c r="AO1304" s="173"/>
      <c r="AP1304" s="173"/>
      <c r="AQ1304" s="173"/>
      <c r="AR1304" s="173"/>
      <c r="AS1304" s="173"/>
      <c r="AT1304" s="173"/>
      <c r="AU1304" s="173"/>
      <c r="AV1304" s="173"/>
      <c r="AW1304" s="173"/>
      <c r="AX1304" s="173"/>
      <c r="AY1304" s="173"/>
      <c r="AZ1304" s="173"/>
      <c r="BA1304" s="173"/>
      <c r="BB1304" s="173"/>
      <c r="BC1304" s="173"/>
      <c r="BD1304" s="173"/>
      <c r="BE1304" s="173"/>
      <c r="BF1304" s="173"/>
      <c r="BG1304" s="173"/>
      <c r="BH1304" s="173"/>
      <c r="BI1304" s="173"/>
      <c r="BJ1304" s="173"/>
      <c r="BK1304" s="173"/>
    </row>
    <row r="1305" spans="1:63">
      <c r="A1305" s="2" t="s">
        <v>26</v>
      </c>
      <c r="B1305" s="3" t="s">
        <v>448</v>
      </c>
      <c r="C1305" s="4"/>
      <c r="D1305" s="4"/>
      <c r="E1305" s="135" t="str">
        <f t="shared" si="3269"/>
        <v xml:space="preserve">                                              </v>
      </c>
      <c r="F1305" s="6" t="str">
        <f t="shared" ref="F1305" si="3415">LEFT(Q1305,11)</f>
        <v>5H0_970_761</v>
      </c>
      <c r="G1305" s="6" t="str">
        <f t="shared" ref="G1305" si="3416">IF(LEN(Q1305)=11,0,MID(Q1305,13,2))</f>
        <v>E</v>
      </c>
      <c r="H1305" s="6" t="str">
        <f t="shared" ref="H1305" si="3417">CONCATENATE(IF(MID(Q1305,5,3)="970","1AS1"),LEFT(F1305,3),RIGHT(F1305,3))</f>
        <v>1AS15H0761</v>
      </c>
      <c r="I1305" s="6" t="str">
        <f t="shared" ref="I1305" si="3418">IF(G1305=0,"00",IF(LEN(G1305)=1,CONCATENATE(G1305,0),G1305))</f>
        <v>E0</v>
      </c>
      <c r="J1305" s="8" t="s">
        <v>498</v>
      </c>
      <c r="K1305" s="2"/>
      <c r="L1305" s="24" t="s">
        <v>1339</v>
      </c>
      <c r="M1305" s="67"/>
      <c r="N1305" s="68">
        <v>2048</v>
      </c>
      <c r="O1305" s="69">
        <v>2102</v>
      </c>
      <c r="P1305" s="42" t="s">
        <v>2254</v>
      </c>
      <c r="Q1305" s="24" t="s">
        <v>1321</v>
      </c>
      <c r="R1305" s="6" t="str">
        <f t="shared" ref="R1305" si="3419">IF(J1305&lt;&gt;"",CONCATENATE(H1305,I1305,J1305),CONCATENATE(H1305,I1305,K1305))</f>
        <v>1AS15H0761E0A</v>
      </c>
      <c r="S1305" s="7" t="str">
        <f t="shared" ref="S1305" si="3420">IF(N1305="-","KEIN LIEFERUMFANG",IF(AND(N1305&lt;=S$3,O1305=""),"AKTUELL",IF(O1305=N1305-1,"KEIN SERIENEINSATZ",IF(N1305&gt;S$3,"NOCH NICHT AKTUELL",IF(AND(N1305&lt;S$3,O1305&lt;S$3),"NICHT AKTUELL",IF(N1305&lt;=S$3,"AKTUELL"))))))</f>
        <v>NICHT AKTUELL</v>
      </c>
      <c r="T1305" s="1" t="str">
        <f>IF(H1305=H1279,IF(I1305=I1279,"IndizeNeu (Spalte J, K)",IF(K1305&lt;&gt;"","Neue Variant","")),IF(K1305&lt;&gt;"","Neue Variant",""))</f>
        <v/>
      </c>
      <c r="U1305" s="8"/>
      <c r="V1305" s="8" t="s">
        <v>702</v>
      </c>
      <c r="W1305" s="26"/>
      <c r="X1305" s="124"/>
      <c r="Y1305" s="4" t="s">
        <v>566</v>
      </c>
      <c r="Z1305" s="4" t="s">
        <v>374</v>
      </c>
      <c r="AA1305" s="4" t="s">
        <v>374</v>
      </c>
      <c r="AB1305" s="32"/>
      <c r="AC1305" s="173"/>
      <c r="AD1305" s="165"/>
      <c r="AE1305" s="165"/>
      <c r="AF1305" s="165"/>
      <c r="AG1305" s="171"/>
      <c r="AH1305" s="171"/>
      <c r="AI1305" s="171"/>
      <c r="AJ1305" s="172"/>
      <c r="AK1305" s="172"/>
      <c r="AL1305" s="172"/>
      <c r="AM1305" s="165"/>
      <c r="AN1305" s="173"/>
      <c r="AO1305" s="173"/>
      <c r="AP1305" s="173"/>
      <c r="AQ1305" s="173"/>
      <c r="AR1305" s="173"/>
      <c r="AS1305" s="173"/>
      <c r="AT1305" s="173"/>
      <c r="AU1305" s="173"/>
      <c r="AV1305" s="173"/>
      <c r="AW1305" s="173"/>
      <c r="AX1305" s="173"/>
      <c r="AY1305" s="173"/>
      <c r="AZ1305" s="173"/>
      <c r="BA1305" s="173"/>
      <c r="BB1305" s="173"/>
      <c r="BC1305" s="173"/>
      <c r="BD1305" s="173"/>
      <c r="BE1305" s="173"/>
      <c r="BF1305" s="173"/>
      <c r="BG1305" s="173"/>
      <c r="BH1305" s="173"/>
      <c r="BI1305" s="173"/>
      <c r="BJ1305" s="173"/>
      <c r="BK1305" s="173"/>
    </row>
    <row r="1306" spans="1:63">
      <c r="A1306" s="2" t="s">
        <v>26</v>
      </c>
      <c r="B1306" s="3" t="s">
        <v>448</v>
      </c>
      <c r="C1306" s="4"/>
      <c r="D1306" s="4"/>
      <c r="E1306" s="135" t="str">
        <f t="shared" si="3269"/>
        <v xml:space="preserve">                                              </v>
      </c>
      <c r="F1306" s="6" t="str">
        <f t="shared" si="3288"/>
        <v>5H0_970_761</v>
      </c>
      <c r="G1306" s="6" t="str">
        <f t="shared" si="3289"/>
        <v>E</v>
      </c>
      <c r="H1306" s="6" t="str">
        <f t="shared" si="3309"/>
        <v>1AS15H0761</v>
      </c>
      <c r="I1306" s="6" t="str">
        <f t="shared" si="3290"/>
        <v>E0</v>
      </c>
      <c r="J1306" s="8" t="s">
        <v>634</v>
      </c>
      <c r="K1306" s="122"/>
      <c r="L1306" s="24" t="s">
        <v>1339</v>
      </c>
      <c r="M1306" s="67"/>
      <c r="N1306" s="68">
        <v>2103</v>
      </c>
      <c r="O1306" s="69"/>
      <c r="P1306" s="42" t="s">
        <v>2254</v>
      </c>
      <c r="Q1306" s="24" t="s">
        <v>1321</v>
      </c>
      <c r="R1306" s="6" t="str">
        <f t="shared" ref="R1306:R1494" si="3421">IF(J1306&lt;&gt;"",CONCATENATE(H1306,I1306,J1306),CONCATENATE(H1306,I1306,K1306))</f>
        <v>1AS15H0761E0D</v>
      </c>
      <c r="S1306" s="7" t="str">
        <f t="shared" si="3357"/>
        <v>AKTUELL</v>
      </c>
      <c r="T1306" s="1" t="str">
        <f>IF(H1306=H1280,IF(I1306=I1280,"IndizeNeu (Spalte J, K)",IF(K1306&lt;&gt;"","Neue Variant","")),IF(K1306&lt;&gt;"","Neue Variant",""))</f>
        <v/>
      </c>
      <c r="U1306" s="8"/>
      <c r="V1306" s="8" t="s">
        <v>702</v>
      </c>
      <c r="W1306" s="26"/>
      <c r="X1306" s="124"/>
      <c r="Y1306" s="4" t="s">
        <v>566</v>
      </c>
      <c r="Z1306" s="4" t="s">
        <v>374</v>
      </c>
      <c r="AA1306" s="4" t="s">
        <v>374</v>
      </c>
      <c r="AB1306" s="32"/>
      <c r="AC1306" s="173"/>
      <c r="AD1306" s="165"/>
      <c r="AE1306" s="165"/>
      <c r="AF1306" s="165"/>
      <c r="AG1306" s="171"/>
      <c r="AH1306" s="171"/>
      <c r="AI1306" s="171"/>
      <c r="AJ1306" s="172"/>
      <c r="AK1306" s="172"/>
      <c r="AL1306" s="172"/>
      <c r="AM1306" s="165"/>
      <c r="AN1306" s="173"/>
      <c r="AO1306" s="173"/>
      <c r="AP1306" s="173"/>
      <c r="AQ1306" s="173"/>
      <c r="AR1306" s="173"/>
      <c r="AS1306" s="173"/>
      <c r="AT1306" s="173"/>
      <c r="AU1306" s="173"/>
      <c r="AV1306" s="173"/>
      <c r="AW1306" s="173"/>
      <c r="AX1306" s="173"/>
      <c r="AY1306" s="173"/>
      <c r="AZ1306" s="173"/>
      <c r="BA1306" s="173"/>
      <c r="BB1306" s="173"/>
      <c r="BC1306" s="173"/>
      <c r="BD1306" s="173"/>
      <c r="BE1306" s="173"/>
      <c r="BF1306" s="173"/>
      <c r="BG1306" s="173"/>
      <c r="BH1306" s="173"/>
      <c r="BI1306" s="173"/>
      <c r="BJ1306" s="173"/>
      <c r="BK1306" s="173"/>
    </row>
    <row r="1307" spans="1:63">
      <c r="A1307" s="2" t="s">
        <v>26</v>
      </c>
      <c r="B1307" s="3" t="s">
        <v>448</v>
      </c>
      <c r="C1307" s="4"/>
      <c r="D1307" s="4"/>
      <c r="E1307" s="135" t="str">
        <f t="shared" si="3269"/>
        <v xml:space="preserve">                                              </v>
      </c>
      <c r="F1307" s="6" t="str">
        <f t="shared" ref="F1307:F1310" si="3422">LEFT(Q1307,11)</f>
        <v>5H0_970_761</v>
      </c>
      <c r="G1307" s="6" t="str">
        <f t="shared" ref="G1307:G1310" si="3423">IF(LEN(Q1307)=11,0,MID(Q1307,13,2))</f>
        <v>F</v>
      </c>
      <c r="H1307" s="6" t="str">
        <f t="shared" ref="H1307:H1310" si="3424">CONCATENATE(IF(MID(Q1307,5,3)="970","1AS1"),LEFT(F1307,3),RIGHT(F1307,3))</f>
        <v>1AS15H0761</v>
      </c>
      <c r="I1307" s="6" t="str">
        <f t="shared" ref="I1307:I1310" si="3425">IF(G1307=0,"00",IF(LEN(G1307)=1,CONCATENATE(G1307,0),G1307))</f>
        <v>F0</v>
      </c>
      <c r="J1307" s="8" t="s">
        <v>498</v>
      </c>
      <c r="K1307" s="2"/>
      <c r="L1307" s="24" t="s">
        <v>1730</v>
      </c>
      <c r="M1307" s="67">
        <v>12</v>
      </c>
      <c r="N1307" s="68">
        <v>2125</v>
      </c>
      <c r="O1307" s="69">
        <v>2124</v>
      </c>
      <c r="P1307" s="42" t="s">
        <v>2289</v>
      </c>
      <c r="Q1307" s="24" t="s">
        <v>1728</v>
      </c>
      <c r="R1307" s="6" t="str">
        <f t="shared" si="3421"/>
        <v>1AS15H0761F0A</v>
      </c>
      <c r="S1307" s="7" t="str">
        <f t="shared" ref="S1307:S1310" si="3426">IF(N1307="-","KEIN LIEFERUMFANG",IF(AND(N1307&lt;=S$3,O1307=""),"AKTUELL",IF(O1307=N1307-1,"KEIN SERIENEINSATZ",IF(N1307&gt;S$3,"NOCH NICHT AKTUELL",IF(AND(N1307&lt;S$3,O1307&lt;S$3),"NICHT AKTUELL",IF(N1307&lt;=S$3,"AKTUELL"))))))</f>
        <v>KEIN SERIENEINSATZ</v>
      </c>
      <c r="T1307" s="1" t="str">
        <f>IF(H1307=H1282,IF(I1307=I1282,"IndizeNeu (Spalte J, K)",IF(K1307&lt;&gt;"","Neue Variant","")),IF(K1307&lt;&gt;"","Neue Variant",""))</f>
        <v/>
      </c>
      <c r="U1307" s="8"/>
      <c r="V1307" s="8"/>
      <c r="W1307" s="26"/>
      <c r="X1307" s="124"/>
      <c r="Y1307" s="4" t="s">
        <v>566</v>
      </c>
      <c r="Z1307" s="4" t="s">
        <v>374</v>
      </c>
      <c r="AA1307" s="4" t="s">
        <v>374</v>
      </c>
      <c r="AB1307" s="32"/>
      <c r="AC1307" s="173"/>
      <c r="AD1307" s="165"/>
      <c r="AE1307" s="165"/>
      <c r="AF1307" s="165"/>
      <c r="AG1307" s="171"/>
      <c r="AH1307" s="171"/>
      <c r="AI1307" s="171"/>
      <c r="AJ1307" s="172"/>
      <c r="AK1307" s="172"/>
      <c r="AL1307" s="172"/>
      <c r="AM1307" s="165"/>
      <c r="AN1307" s="173"/>
      <c r="AO1307" s="173"/>
      <c r="AP1307" s="173"/>
      <c r="AQ1307" s="173"/>
      <c r="AR1307" s="173"/>
      <c r="AS1307" s="173"/>
      <c r="AT1307" s="173"/>
      <c r="AU1307" s="173"/>
      <c r="AV1307" s="173"/>
      <c r="AW1307" s="173"/>
      <c r="AX1307" s="173"/>
      <c r="AY1307" s="173"/>
      <c r="AZ1307" s="173"/>
      <c r="BA1307" s="173"/>
      <c r="BB1307" s="173"/>
      <c r="BC1307" s="173"/>
      <c r="BD1307" s="173"/>
      <c r="BE1307" s="173"/>
      <c r="BF1307" s="173"/>
      <c r="BG1307" s="173"/>
      <c r="BH1307" s="173"/>
      <c r="BI1307" s="173"/>
      <c r="BJ1307" s="173"/>
      <c r="BK1307" s="173"/>
    </row>
    <row r="1308" spans="1:63">
      <c r="A1308" s="2" t="s">
        <v>26</v>
      </c>
      <c r="B1308" s="3" t="s">
        <v>448</v>
      </c>
      <c r="C1308" s="4"/>
      <c r="D1308" s="4"/>
      <c r="E1308" s="135" t="str">
        <f t="shared" ref="E1308" si="3427">CONCATENATE(IF(AC1308&gt;0,$AC$1," ")," ",IF(AD1308&gt;0,$AD$1," ")," ",IF(AE1308&gt;0,$AE$1," ")," ",IF(AF1308&gt;0,$AF$1," ")," ",IF(AG1308&gt;0,$AG$1," ")," ",IF(AH1308&gt;0,$AH$1," ")," ",IF(AI1308&gt;0,$AI$1," ")," ",IF(AJ1308&gt;0,$AJ$1," ")," ",IF(AK1308&gt;0,$AK$1," ")," ",IF(AL1308&gt;0,$AL$1," ")," ",IF(AM1308&gt;0,$AM$1," "),IF(AN1308&gt;0,$AN$1," "),IF(AO1308&gt;0,$AO$1," "),IF(AP1308&gt;0,$AP$1," "),IF(AQ1308&gt;0,$AQ$1," "),IF(AR1308&gt;0,$AR$1," "),IF(AS1308&gt;0,$AS$1," "),IF(AT1308&gt;0,$AT$1," "),IF(AU1308&gt;0,$AU$1," "),IF(AV1308&gt;0,$AV$1," "),IF(AW1308&gt;0,$AW$1," "),IF(AX1308&gt;0,$AX$1," "),IF(AY1308&gt;0,$AY$1," "),IF(AZ1308&gt;0,$AZ$1," "),IF(BA1308&gt;0,$BA$1," "),IF(BB1308&gt;0,$BB$1," "),IF(BC1308&gt;0,$BC$1," "),IF(BD1308&gt;0,$BD$1," "),IF(BE1308&gt;0,$BE$1," "),IF(BF1308&gt;0,$BF$1," "),IF(BG1308&gt;0,$BG$1," "),IF(BH1308&gt;0,$BH$1," "),IF(BI1308&gt;0,$BI$1," "),IF(BJ1308&gt;0,$BJ$1," "),IF(BK1308&gt;0,$BK$1," "),IF(BL1308&gt;0,$BL$1," "))</f>
        <v xml:space="preserve">                                              </v>
      </c>
      <c r="F1308" s="6" t="str">
        <f t="shared" ref="F1308" si="3428">LEFT(Q1308,11)</f>
        <v>5H0_970_761</v>
      </c>
      <c r="G1308" s="6" t="str">
        <f t="shared" ref="G1308" si="3429">IF(LEN(Q1308)=11,0,MID(Q1308,13,2))</f>
        <v>F</v>
      </c>
      <c r="H1308" s="6" t="str">
        <f t="shared" ref="H1308" si="3430">CONCATENATE(IF(MID(Q1308,5,3)="970","1AS1"),LEFT(F1308,3),RIGHT(F1308,3))</f>
        <v>1AS15H0761</v>
      </c>
      <c r="I1308" s="6" t="str">
        <f t="shared" ref="I1308" si="3431">IF(G1308=0,"00",IF(LEN(G1308)=1,CONCATENATE(G1308,0),G1308))</f>
        <v>F0</v>
      </c>
      <c r="J1308" s="8" t="s">
        <v>634</v>
      </c>
      <c r="K1308" s="2"/>
      <c r="L1308" s="24" t="s">
        <v>1730</v>
      </c>
      <c r="M1308" s="67">
        <v>12</v>
      </c>
      <c r="N1308" s="68">
        <v>2125</v>
      </c>
      <c r="O1308" s="69"/>
      <c r="P1308" s="42" t="s">
        <v>2289</v>
      </c>
      <c r="Q1308" s="24" t="s">
        <v>1728</v>
      </c>
      <c r="R1308" s="6" t="str">
        <f t="shared" ref="R1308" si="3432">IF(J1308&lt;&gt;"",CONCATENATE(H1308,I1308,J1308),CONCATENATE(H1308,I1308,K1308))</f>
        <v>1AS15H0761F0D</v>
      </c>
      <c r="S1308" s="7" t="str">
        <f t="shared" ref="S1308" si="3433">IF(N1308="-","KEIN LIEFERUMFANG",IF(AND(N1308&lt;=S$3,O1308=""),"AKTUELL",IF(O1308=N1308-1,"KEIN SERIENEINSATZ",IF(N1308&gt;S$3,"NOCH NICHT AKTUELL",IF(AND(N1308&lt;S$3,O1308&lt;S$3),"NICHT AKTUELL",IF(N1308&lt;=S$3,"AKTUELL"))))))</f>
        <v>NOCH NICHT AKTUELL</v>
      </c>
      <c r="T1308" s="1" t="str">
        <f>IF(H1308=H1283,IF(I1308=I1283,"IndizeNeu (Spalte J, K)",IF(K1308&lt;&gt;"","Neue Variant","")),IF(K1308&lt;&gt;"","Neue Variant",""))</f>
        <v/>
      </c>
      <c r="U1308" s="8"/>
      <c r="V1308" s="8"/>
      <c r="W1308" s="26"/>
      <c r="X1308" s="124"/>
      <c r="Y1308" s="4" t="s">
        <v>566</v>
      </c>
      <c r="Z1308" s="4" t="s">
        <v>374</v>
      </c>
      <c r="AA1308" s="4" t="s">
        <v>374</v>
      </c>
      <c r="AB1308" s="32"/>
      <c r="AC1308" s="173"/>
      <c r="AD1308" s="165"/>
      <c r="AE1308" s="165"/>
      <c r="AF1308" s="165"/>
      <c r="AG1308" s="171"/>
      <c r="AH1308" s="171"/>
      <c r="AI1308" s="171"/>
      <c r="AJ1308" s="172"/>
      <c r="AK1308" s="172"/>
      <c r="AL1308" s="172"/>
      <c r="AM1308" s="165"/>
      <c r="AN1308" s="173"/>
      <c r="AO1308" s="173"/>
      <c r="AP1308" s="173"/>
      <c r="AQ1308" s="173"/>
      <c r="AR1308" s="173"/>
      <c r="AS1308" s="173"/>
      <c r="AT1308" s="173"/>
      <c r="AU1308" s="173"/>
      <c r="AV1308" s="173"/>
      <c r="AW1308" s="173"/>
      <c r="AX1308" s="173"/>
      <c r="AY1308" s="173"/>
      <c r="AZ1308" s="173"/>
      <c r="BA1308" s="173"/>
      <c r="BB1308" s="173"/>
      <c r="BC1308" s="173"/>
      <c r="BD1308" s="173"/>
      <c r="BE1308" s="173"/>
      <c r="BF1308" s="173"/>
      <c r="BG1308" s="173"/>
      <c r="BH1308" s="173"/>
      <c r="BI1308" s="173"/>
      <c r="BJ1308" s="173"/>
      <c r="BK1308" s="173"/>
    </row>
    <row r="1309" spans="1:63">
      <c r="A1309" s="2" t="s">
        <v>26</v>
      </c>
      <c r="B1309" s="3" t="s">
        <v>448</v>
      </c>
      <c r="C1309" s="4"/>
      <c r="D1309" s="4"/>
      <c r="E1309" s="135" t="str">
        <f t="shared" ref="E1309" si="3434">CONCATENATE(IF(AC1309&gt;0,$AC$1," ")," ",IF(AD1309&gt;0,$AD$1," ")," ",IF(AE1309&gt;0,$AE$1," ")," ",IF(AF1309&gt;0,$AF$1," ")," ",IF(AG1309&gt;0,$AG$1," ")," ",IF(AH1309&gt;0,$AH$1," ")," ",IF(AI1309&gt;0,$AI$1," ")," ",IF(AJ1309&gt;0,$AJ$1," ")," ",IF(AK1309&gt;0,$AK$1," ")," ",IF(AL1309&gt;0,$AL$1," ")," ",IF(AM1309&gt;0,$AM$1," "),IF(AN1309&gt;0,$AN$1," "),IF(AO1309&gt;0,$AO$1," "),IF(AP1309&gt;0,$AP$1," "),IF(AQ1309&gt;0,$AQ$1," "),IF(AR1309&gt;0,$AR$1," "),IF(AS1309&gt;0,$AS$1," "),IF(AT1309&gt;0,$AT$1," "),IF(AU1309&gt;0,$AU$1," "),IF(AV1309&gt;0,$AV$1," "),IF(AW1309&gt;0,$AW$1," "),IF(AX1309&gt;0,$AX$1," "),IF(AY1309&gt;0,$AY$1," "),IF(AZ1309&gt;0,$AZ$1," "),IF(BA1309&gt;0,$BA$1," "),IF(BB1309&gt;0,$BB$1," "),IF(BC1309&gt;0,$BC$1," "),IF(BD1309&gt;0,$BD$1," "),IF(BE1309&gt;0,$BE$1," "),IF(BF1309&gt;0,$BF$1," "),IF(BG1309&gt;0,$BG$1," "),IF(BH1309&gt;0,$BH$1," "),IF(BI1309&gt;0,$BI$1," "),IF(BJ1309&gt;0,$BJ$1," "),IF(BK1309&gt;0,$BK$1," "),IF(BL1309&gt;0,$BL$1," "))</f>
        <v xml:space="preserve">                                              </v>
      </c>
      <c r="F1309" s="6" t="str">
        <f t="shared" ref="F1309" si="3435">LEFT(Q1309,11)</f>
        <v>5H0_970_761</v>
      </c>
      <c r="G1309" s="6" t="str">
        <f t="shared" ref="G1309" si="3436">IF(LEN(Q1309)=11,0,MID(Q1309,13,2))</f>
        <v>G</v>
      </c>
      <c r="H1309" s="6" t="str">
        <f t="shared" ref="H1309" si="3437">CONCATENATE(IF(MID(Q1309,5,3)="970","1AS1"),LEFT(F1309,3),RIGHT(F1309,3))</f>
        <v>1AS15H0761</v>
      </c>
      <c r="I1309" s="6" t="str">
        <f t="shared" ref="I1309" si="3438">IF(G1309=0,"00",IF(LEN(G1309)=1,CONCATENATE(G1309,0),G1309))</f>
        <v>G0</v>
      </c>
      <c r="J1309" s="8" t="s">
        <v>498</v>
      </c>
      <c r="K1309" s="2"/>
      <c r="L1309" s="24" t="s">
        <v>1731</v>
      </c>
      <c r="M1309" s="67">
        <v>12</v>
      </c>
      <c r="N1309" s="68">
        <v>2125</v>
      </c>
      <c r="O1309" s="69">
        <v>2124</v>
      </c>
      <c r="P1309" s="42" t="s">
        <v>2289</v>
      </c>
      <c r="Q1309" s="24" t="s">
        <v>1729</v>
      </c>
      <c r="R1309" s="6" t="str">
        <f t="shared" ref="R1309" si="3439">IF(J1309&lt;&gt;"",CONCATENATE(H1309,I1309,J1309),CONCATENATE(H1309,I1309,K1309))</f>
        <v>1AS15H0761G0A</v>
      </c>
      <c r="S1309" s="7" t="str">
        <f t="shared" ref="S1309" si="3440">IF(N1309="-","KEIN LIEFERUMFANG",IF(AND(N1309&lt;=S$3,O1309=""),"AKTUELL",IF(O1309=N1309-1,"KEIN SERIENEINSATZ",IF(N1309&gt;S$3,"NOCH NICHT AKTUELL",IF(AND(N1309&lt;S$3,O1309&lt;S$3),"NICHT AKTUELL",IF(N1309&lt;=S$3,"AKTUELL"))))))</f>
        <v>KEIN SERIENEINSATZ</v>
      </c>
      <c r="T1309" s="1" t="str">
        <f>IF(H1309=H1281,IF(I1309=I1281,"IndizeNeu (Spalte J, K)",IF(K1309&lt;&gt;"","Neue Variant","")),IF(K1309&lt;&gt;"","Neue Variant",""))</f>
        <v/>
      </c>
      <c r="U1309" s="8"/>
      <c r="V1309" s="8" t="s">
        <v>702</v>
      </c>
      <c r="W1309" s="26"/>
      <c r="X1309" s="124"/>
      <c r="Y1309" s="4" t="s">
        <v>566</v>
      </c>
      <c r="Z1309" s="4" t="s">
        <v>374</v>
      </c>
      <c r="AA1309" s="4" t="s">
        <v>374</v>
      </c>
      <c r="AB1309" s="32"/>
      <c r="AC1309" s="173"/>
      <c r="AD1309" s="165"/>
      <c r="AE1309" s="165"/>
      <c r="AF1309" s="165"/>
      <c r="AG1309" s="171"/>
      <c r="AH1309" s="171"/>
      <c r="AI1309" s="171"/>
      <c r="AJ1309" s="172"/>
      <c r="AK1309" s="172"/>
      <c r="AL1309" s="172"/>
      <c r="AM1309" s="165"/>
      <c r="AN1309" s="173"/>
      <c r="AO1309" s="173"/>
      <c r="AP1309" s="173"/>
      <c r="AQ1309" s="173"/>
      <c r="AR1309" s="173"/>
      <c r="AS1309" s="173"/>
      <c r="AT1309" s="173"/>
      <c r="AU1309" s="173"/>
      <c r="AV1309" s="173"/>
      <c r="AW1309" s="173"/>
      <c r="AX1309" s="173"/>
      <c r="AY1309" s="173"/>
      <c r="AZ1309" s="173"/>
      <c r="BA1309" s="173"/>
      <c r="BB1309" s="173"/>
      <c r="BC1309" s="173"/>
      <c r="BD1309" s="173"/>
      <c r="BE1309" s="173"/>
      <c r="BF1309" s="173"/>
      <c r="BG1309" s="173"/>
      <c r="BH1309" s="173"/>
      <c r="BI1309" s="173"/>
      <c r="BJ1309" s="173"/>
      <c r="BK1309" s="173"/>
    </row>
    <row r="1310" spans="1:63">
      <c r="A1310" s="2" t="s">
        <v>26</v>
      </c>
      <c r="B1310" s="3" t="s">
        <v>448</v>
      </c>
      <c r="C1310" s="4"/>
      <c r="D1310" s="4"/>
      <c r="E1310" s="135" t="str">
        <f t="shared" si="3269"/>
        <v xml:space="preserve">                                              </v>
      </c>
      <c r="F1310" s="6" t="str">
        <f t="shared" si="3422"/>
        <v>5H0_970_761</v>
      </c>
      <c r="G1310" s="6" t="str">
        <f t="shared" si="3423"/>
        <v>G</v>
      </c>
      <c r="H1310" s="6" t="str">
        <f t="shared" si="3424"/>
        <v>1AS15H0761</v>
      </c>
      <c r="I1310" s="6" t="str">
        <f t="shared" si="3425"/>
        <v>G0</v>
      </c>
      <c r="J1310" s="8" t="s">
        <v>634</v>
      </c>
      <c r="K1310" s="2"/>
      <c r="L1310" s="24" t="s">
        <v>1731</v>
      </c>
      <c r="M1310" s="67">
        <v>12</v>
      </c>
      <c r="N1310" s="68">
        <v>2125</v>
      </c>
      <c r="O1310" s="69"/>
      <c r="P1310" s="42" t="s">
        <v>2289</v>
      </c>
      <c r="Q1310" s="24" t="s">
        <v>1729</v>
      </c>
      <c r="R1310" s="6" t="str">
        <f t="shared" ref="R1310:R1311" si="3441">IF(J1310&lt;&gt;"",CONCATENATE(H1310,I1310,J1310),CONCATENATE(H1310,I1310,K1310))</f>
        <v>1AS15H0761G0D</v>
      </c>
      <c r="S1310" s="7" t="str">
        <f t="shared" si="3426"/>
        <v>NOCH NICHT AKTUELL</v>
      </c>
      <c r="T1310" s="1" t="str">
        <f>IF(H1310=H1282,IF(I1310=I1282,"IndizeNeu (Spalte J, K)",IF(K1310&lt;&gt;"","Neue Variant","")),IF(K1310&lt;&gt;"","Neue Variant",""))</f>
        <v/>
      </c>
      <c r="U1310" s="8"/>
      <c r="V1310" s="8" t="s">
        <v>702</v>
      </c>
      <c r="W1310" s="26"/>
      <c r="X1310" s="124"/>
      <c r="Y1310" s="4" t="s">
        <v>566</v>
      </c>
      <c r="Z1310" s="4" t="s">
        <v>374</v>
      </c>
      <c r="AA1310" s="4" t="s">
        <v>374</v>
      </c>
      <c r="AB1310" s="32"/>
      <c r="AC1310" s="173"/>
      <c r="AD1310" s="165"/>
      <c r="AE1310" s="165"/>
      <c r="AF1310" s="165"/>
      <c r="AG1310" s="171"/>
      <c r="AH1310" s="171"/>
      <c r="AI1310" s="171"/>
      <c r="AJ1310" s="172"/>
      <c r="AK1310" s="172"/>
      <c r="AL1310" s="172"/>
      <c r="AM1310" s="165"/>
      <c r="AN1310" s="173"/>
      <c r="AO1310" s="173"/>
      <c r="AP1310" s="173"/>
      <c r="AQ1310" s="173"/>
      <c r="AR1310" s="173"/>
      <c r="AS1310" s="173"/>
      <c r="AT1310" s="173"/>
      <c r="AU1310" s="173"/>
      <c r="AV1310" s="173"/>
      <c r="AW1310" s="173"/>
      <c r="AX1310" s="173"/>
      <c r="AY1310" s="173"/>
      <c r="AZ1310" s="173"/>
      <c r="BA1310" s="173"/>
      <c r="BB1310" s="173"/>
      <c r="BC1310" s="173"/>
      <c r="BD1310" s="173"/>
      <c r="BE1310" s="173"/>
      <c r="BF1310" s="173"/>
      <c r="BG1310" s="173"/>
      <c r="BH1310" s="173"/>
      <c r="BI1310" s="173"/>
      <c r="BJ1310" s="173"/>
      <c r="BK1310" s="173"/>
    </row>
    <row r="1311" spans="1:63">
      <c r="A1311" s="2" t="s">
        <v>26</v>
      </c>
      <c r="B1311" s="3" t="s">
        <v>448</v>
      </c>
      <c r="C1311" s="4"/>
      <c r="D1311" s="4"/>
      <c r="E1311" s="135" t="str">
        <f t="shared" si="3269"/>
        <v xml:space="preserve">                                              </v>
      </c>
      <c r="F1311" s="6" t="str">
        <f t="shared" ref="F1311:F1312" si="3442">LEFT(Q1311,11)</f>
        <v>5H0_970_761</v>
      </c>
      <c r="G1311" s="6" t="str">
        <f t="shared" ref="G1311:G1312" si="3443">IF(LEN(Q1311)=11,0,MID(Q1311,13,2))</f>
        <v>H</v>
      </c>
      <c r="H1311" s="6" t="str">
        <f t="shared" ref="H1311:H1312" si="3444">CONCATENATE(IF(MID(Q1311,5,3)="970","1AS1"),LEFT(F1311,3),RIGHT(F1311,3))</f>
        <v>1AS15H0761</v>
      </c>
      <c r="I1311" s="6" t="str">
        <f t="shared" ref="I1311:I1312" si="3445">IF(G1311=0,"00",IF(LEN(G1311)=1,CONCATENATE(G1311,0),G1311))</f>
        <v>H0</v>
      </c>
      <c r="J1311" s="8" t="s">
        <v>498</v>
      </c>
      <c r="K1311" s="2"/>
      <c r="L1311" s="24" t="s">
        <v>1730</v>
      </c>
      <c r="M1311" s="67"/>
      <c r="N1311" s="68">
        <v>2148</v>
      </c>
      <c r="O1311" s="69"/>
      <c r="P1311" s="42" t="s">
        <v>2209</v>
      </c>
      <c r="Q1311" s="24" t="s">
        <v>2081</v>
      </c>
      <c r="R1311" s="6" t="str">
        <f t="shared" si="3441"/>
        <v>1AS15H0761H0A</v>
      </c>
      <c r="S1311" s="7" t="str">
        <f t="shared" ref="S1311:S1312" si="3446">IF(N1311="-","KEIN LIEFERUMFANG",IF(AND(N1311&lt;=S$3,O1311=""),"AKTUELL",IF(O1311=N1311-1,"KEIN SERIENEINSATZ",IF(N1311&gt;S$3,"NOCH NICHT AKTUELL",IF(AND(N1311&lt;S$3,O1311&lt;S$3),"NICHT AKTUELL",IF(N1311&lt;=S$3,"AKTUELL"))))))</f>
        <v>NOCH NICHT AKTUELL</v>
      </c>
      <c r="T1311" s="1" t="str">
        <f>IF(H1311=H1284,IF(I1311=I1284,"IndizeNeu (Spalte J, K)",IF(K1311&lt;&gt;"","Neue Variant","")),IF(K1311&lt;&gt;"","Neue Variant",""))</f>
        <v/>
      </c>
      <c r="U1311" s="8"/>
      <c r="V1311" s="8"/>
      <c r="W1311" s="26"/>
      <c r="X1311" s="124"/>
      <c r="Y1311" s="4" t="s">
        <v>566</v>
      </c>
      <c r="Z1311" s="4" t="s">
        <v>374</v>
      </c>
      <c r="AA1311" s="4" t="s">
        <v>374</v>
      </c>
      <c r="AB1311" s="32"/>
      <c r="AC1311" s="173"/>
      <c r="AD1311" s="165"/>
      <c r="AE1311" s="165"/>
      <c r="AF1311" s="165"/>
      <c r="AG1311" s="171"/>
      <c r="AH1311" s="171"/>
      <c r="AI1311" s="171"/>
      <c r="AJ1311" s="172"/>
      <c r="AK1311" s="172"/>
      <c r="AL1311" s="172"/>
      <c r="AM1311" s="165"/>
      <c r="AN1311" s="173"/>
      <c r="AO1311" s="173"/>
      <c r="AP1311" s="173"/>
      <c r="AQ1311" s="173"/>
      <c r="AR1311" s="173"/>
      <c r="AS1311" s="173"/>
      <c r="AT1311" s="173"/>
      <c r="AU1311" s="173"/>
      <c r="AV1311" s="173"/>
      <c r="AW1311" s="173"/>
      <c r="AX1311" s="173"/>
      <c r="AY1311" s="173"/>
      <c r="AZ1311" s="173"/>
      <c r="BA1311" s="173"/>
      <c r="BB1311" s="173"/>
      <c r="BC1311" s="173"/>
      <c r="BD1311" s="173"/>
      <c r="BE1311" s="173"/>
      <c r="BF1311" s="173"/>
      <c r="BG1311" s="173"/>
      <c r="BH1311" s="173"/>
      <c r="BI1311" s="173"/>
      <c r="BJ1311" s="173"/>
      <c r="BK1311" s="173"/>
    </row>
    <row r="1312" spans="1:63">
      <c r="A1312" s="2" t="s">
        <v>26</v>
      </c>
      <c r="B1312" s="3" t="s">
        <v>448</v>
      </c>
      <c r="C1312" s="4"/>
      <c r="D1312" s="4"/>
      <c r="E1312" s="135" t="str">
        <f t="shared" si="3269"/>
        <v xml:space="preserve">                                              </v>
      </c>
      <c r="F1312" s="6" t="str">
        <f t="shared" si="3442"/>
        <v>5H0_970_761</v>
      </c>
      <c r="G1312" s="6" t="str">
        <f t="shared" si="3443"/>
        <v>J</v>
      </c>
      <c r="H1312" s="6" t="str">
        <f t="shared" si="3444"/>
        <v>1AS15H0761</v>
      </c>
      <c r="I1312" s="6" t="str">
        <f t="shared" si="3445"/>
        <v>J0</v>
      </c>
      <c r="J1312" s="8" t="s">
        <v>498</v>
      </c>
      <c r="K1312" s="2"/>
      <c r="L1312" s="24" t="s">
        <v>1731</v>
      </c>
      <c r="M1312" s="67"/>
      <c r="N1312" s="68">
        <v>2148</v>
      </c>
      <c r="O1312" s="69"/>
      <c r="P1312" s="42" t="s">
        <v>2209</v>
      </c>
      <c r="Q1312" s="24" t="s">
        <v>2082</v>
      </c>
      <c r="R1312" s="6" t="str">
        <f t="shared" ref="R1312" si="3447">IF(J1312&lt;&gt;"",CONCATENATE(H1312,I1312,J1312),CONCATENATE(H1312,I1312,K1312))</f>
        <v>1AS15H0761J0A</v>
      </c>
      <c r="S1312" s="7" t="str">
        <f t="shared" si="3446"/>
        <v>NOCH NICHT AKTUELL</v>
      </c>
      <c r="T1312" s="1" t="str">
        <f>IF(H1312=H1284,IF(I1312=I1284,"IndizeNeu (Spalte J, K)",IF(K1312&lt;&gt;"","Neue Variant","")),IF(K1312&lt;&gt;"","Neue Variant",""))</f>
        <v/>
      </c>
      <c r="U1312" s="8"/>
      <c r="V1312" s="8" t="s">
        <v>702</v>
      </c>
      <c r="W1312" s="26"/>
      <c r="X1312" s="124"/>
      <c r="Y1312" s="4" t="s">
        <v>566</v>
      </c>
      <c r="Z1312" s="4" t="s">
        <v>374</v>
      </c>
      <c r="AA1312" s="4" t="s">
        <v>374</v>
      </c>
      <c r="AB1312" s="32"/>
      <c r="AC1312" s="173"/>
      <c r="AD1312" s="165"/>
      <c r="AE1312" s="165"/>
      <c r="AF1312" s="165"/>
      <c r="AG1312" s="171"/>
      <c r="AH1312" s="171"/>
      <c r="AI1312" s="171"/>
      <c r="AJ1312" s="172"/>
      <c r="AK1312" s="172"/>
      <c r="AL1312" s="172"/>
      <c r="AM1312" s="165"/>
      <c r="AN1312" s="173"/>
      <c r="AO1312" s="173"/>
      <c r="AP1312" s="173"/>
      <c r="AQ1312" s="173"/>
      <c r="AR1312" s="173"/>
      <c r="AS1312" s="173"/>
      <c r="AT1312" s="173"/>
      <c r="AU1312" s="173"/>
      <c r="AV1312" s="173"/>
      <c r="AW1312" s="173"/>
      <c r="AX1312" s="173"/>
      <c r="AY1312" s="173"/>
      <c r="AZ1312" s="173"/>
      <c r="BA1312" s="173"/>
      <c r="BB1312" s="173"/>
      <c r="BC1312" s="173"/>
      <c r="BD1312" s="173"/>
      <c r="BE1312" s="173"/>
      <c r="BF1312" s="173"/>
      <c r="BG1312" s="173"/>
      <c r="BH1312" s="173"/>
      <c r="BI1312" s="173"/>
      <c r="BJ1312" s="173"/>
      <c r="BK1312" s="173"/>
    </row>
    <row r="1313" spans="1:63">
      <c r="A1313" s="2" t="s">
        <v>26</v>
      </c>
      <c r="B1313" s="3" t="s">
        <v>448</v>
      </c>
      <c r="C1313" s="4"/>
      <c r="D1313" s="4"/>
      <c r="E1313" s="135" t="str">
        <f t="shared" si="3269"/>
        <v xml:space="preserve">                                              </v>
      </c>
      <c r="F1313" s="6" t="str">
        <f t="shared" si="3288"/>
        <v>5H1_970_761</v>
      </c>
      <c r="G1313" s="6" t="str">
        <f t="shared" si="3289"/>
        <v>B</v>
      </c>
      <c r="H1313" s="6" t="str">
        <f t="shared" si="3309"/>
        <v>1AS15H1761</v>
      </c>
      <c r="I1313" s="6" t="str">
        <f t="shared" si="3290"/>
        <v>B0</v>
      </c>
      <c r="J1313" s="8" t="s">
        <v>498</v>
      </c>
      <c r="K1313" s="2"/>
      <c r="L1313" s="24" t="s">
        <v>450</v>
      </c>
      <c r="M1313" s="67"/>
      <c r="N1313" s="68">
        <v>1926</v>
      </c>
      <c r="O1313" s="69"/>
      <c r="P1313" s="42"/>
      <c r="Q1313" s="24" t="s">
        <v>165</v>
      </c>
      <c r="R1313" s="6" t="str">
        <f t="shared" si="3421"/>
        <v>1AS15H1761B0A</v>
      </c>
      <c r="S1313" s="7" t="str">
        <f t="shared" si="3357"/>
        <v>AKTUELL</v>
      </c>
      <c r="T1313" s="1" t="str">
        <f>IF(H1313=H1300,IF(I1313=I1300,"IndizeNeu (Spalte J, K)",IF(K1313&lt;&gt;"","Neue Variant","")),IF(K1313&lt;&gt;"","Neue Variant",""))</f>
        <v/>
      </c>
      <c r="U1313" s="8"/>
      <c r="V1313" s="11"/>
      <c r="W1313" s="31"/>
      <c r="X1313" s="22"/>
      <c r="Y1313" s="4" t="s">
        <v>566</v>
      </c>
      <c r="Z1313" s="4" t="s">
        <v>566</v>
      </c>
      <c r="AA1313" s="4" t="s">
        <v>374</v>
      </c>
      <c r="AB1313" s="32"/>
      <c r="AC1313" s="173"/>
      <c r="AD1313" s="165"/>
      <c r="AE1313" s="165"/>
      <c r="AF1313" s="165"/>
      <c r="AG1313" s="171"/>
      <c r="AH1313" s="171"/>
      <c r="AI1313" s="171"/>
      <c r="AJ1313" s="172"/>
      <c r="AK1313" s="172"/>
      <c r="AL1313" s="172"/>
      <c r="AM1313" s="165"/>
      <c r="AN1313" s="173"/>
      <c r="AO1313" s="173"/>
      <c r="AP1313" s="173"/>
      <c r="AQ1313" s="173"/>
      <c r="AR1313" s="173"/>
      <c r="AS1313" s="173"/>
      <c r="AT1313" s="173"/>
      <c r="AU1313" s="173"/>
      <c r="AV1313" s="173"/>
      <c r="AW1313" s="173"/>
      <c r="AX1313" s="173"/>
      <c r="AY1313" s="173"/>
      <c r="AZ1313" s="173"/>
      <c r="BA1313" s="173"/>
      <c r="BB1313" s="173"/>
      <c r="BC1313" s="173"/>
      <c r="BD1313" s="173"/>
      <c r="BE1313" s="173"/>
      <c r="BF1313" s="173"/>
      <c r="BG1313" s="173"/>
      <c r="BH1313" s="173"/>
      <c r="BI1313" s="173"/>
      <c r="BJ1313" s="173"/>
      <c r="BK1313" s="173"/>
    </row>
    <row r="1314" spans="1:63">
      <c r="A1314" s="2" t="s">
        <v>26</v>
      </c>
      <c r="B1314" s="3" t="s">
        <v>448</v>
      </c>
      <c r="C1314" s="4"/>
      <c r="D1314" s="4"/>
      <c r="E1314" s="135" t="str">
        <f t="shared" si="3269"/>
        <v xml:space="preserve">                                              </v>
      </c>
      <c r="F1314" s="6" t="str">
        <f t="shared" si="3288"/>
        <v>5H1_970_761</v>
      </c>
      <c r="G1314" s="6" t="str">
        <f t="shared" si="3289"/>
        <v>C</v>
      </c>
      <c r="H1314" s="6" t="str">
        <f t="shared" si="3309"/>
        <v>1AS15H1761</v>
      </c>
      <c r="I1314" s="6" t="str">
        <f t="shared" si="3290"/>
        <v>C0</v>
      </c>
      <c r="J1314" s="8" t="s">
        <v>498</v>
      </c>
      <c r="K1314" s="2"/>
      <c r="L1314" s="24" t="s">
        <v>451</v>
      </c>
      <c r="M1314" s="67"/>
      <c r="N1314" s="68">
        <v>1926</v>
      </c>
      <c r="O1314" s="69"/>
      <c r="P1314" s="42"/>
      <c r="Q1314" s="24" t="s">
        <v>166</v>
      </c>
      <c r="R1314" s="6" t="str">
        <f t="shared" si="3421"/>
        <v>1AS15H1761C0A</v>
      </c>
      <c r="S1314" s="7" t="str">
        <f t="shared" si="3357"/>
        <v>AKTUELL</v>
      </c>
      <c r="T1314" s="1" t="str">
        <f>IF(H1314=H1313,IF(I1314=I1313,"IndizeNeu (Spalte J, K)",IF(K1314&lt;&gt;"","Neue Variant","")),IF(K1314&lt;&gt;"","Neue Variant",""))</f>
        <v/>
      </c>
      <c r="U1314" s="8"/>
      <c r="V1314" s="11"/>
      <c r="W1314" s="31"/>
      <c r="X1314" s="22"/>
      <c r="Y1314" s="4" t="s">
        <v>566</v>
      </c>
      <c r="Z1314" s="4" t="s">
        <v>566</v>
      </c>
      <c r="AA1314" s="4" t="s">
        <v>374</v>
      </c>
      <c r="AB1314" s="32"/>
      <c r="AC1314" s="173"/>
      <c r="AD1314" s="165"/>
      <c r="AE1314" s="165"/>
      <c r="AF1314" s="165"/>
      <c r="AG1314" s="171"/>
      <c r="AH1314" s="171"/>
      <c r="AI1314" s="171"/>
      <c r="AJ1314" s="172"/>
      <c r="AK1314" s="172"/>
      <c r="AL1314" s="172"/>
      <c r="AM1314" s="165"/>
      <c r="AN1314" s="173"/>
      <c r="AO1314" s="173"/>
      <c r="AP1314" s="173"/>
      <c r="AQ1314" s="173"/>
      <c r="AR1314" s="173"/>
      <c r="AS1314" s="173"/>
      <c r="AT1314" s="173"/>
      <c r="AU1314" s="173"/>
      <c r="AV1314" s="173"/>
      <c r="AW1314" s="173"/>
      <c r="AX1314" s="173"/>
      <c r="AY1314" s="173"/>
      <c r="AZ1314" s="173"/>
      <c r="BA1314" s="173"/>
      <c r="BB1314" s="173"/>
      <c r="BC1314" s="173"/>
      <c r="BD1314" s="173"/>
      <c r="BE1314" s="173"/>
      <c r="BF1314" s="173"/>
      <c r="BG1314" s="173"/>
      <c r="BH1314" s="173"/>
      <c r="BI1314" s="173"/>
      <c r="BJ1314" s="173"/>
      <c r="BK1314" s="173"/>
    </row>
    <row r="1315" spans="1:63">
      <c r="A1315" s="2" t="s">
        <v>26</v>
      </c>
      <c r="B1315" s="3" t="s">
        <v>448</v>
      </c>
      <c r="C1315" s="4"/>
      <c r="D1315" s="4"/>
      <c r="E1315" s="135" t="str">
        <f t="shared" si="3269"/>
        <v xml:space="preserve">                                              </v>
      </c>
      <c r="F1315" s="6" t="str">
        <f t="shared" si="3288"/>
        <v>5H1_970_761</v>
      </c>
      <c r="G1315" s="6" t="str">
        <f t="shared" si="3289"/>
        <v>H</v>
      </c>
      <c r="H1315" s="6" t="str">
        <f t="shared" si="3309"/>
        <v>1AS15H1761</v>
      </c>
      <c r="I1315" s="6" t="str">
        <f t="shared" si="3290"/>
        <v>H0</v>
      </c>
      <c r="J1315" s="8" t="s">
        <v>498</v>
      </c>
      <c r="K1315" s="2"/>
      <c r="L1315" s="24" t="s">
        <v>327</v>
      </c>
      <c r="M1315" s="67"/>
      <c r="N1315" s="68">
        <v>1926</v>
      </c>
      <c r="O1315" s="69"/>
      <c r="P1315" s="42"/>
      <c r="Q1315" s="24" t="s">
        <v>167</v>
      </c>
      <c r="R1315" s="6" t="str">
        <f t="shared" si="3421"/>
        <v>1AS15H1761H0A</v>
      </c>
      <c r="S1315" s="7" t="str">
        <f t="shared" si="3357"/>
        <v>AKTUELL</v>
      </c>
      <c r="T1315" s="1" t="str">
        <f>IF(H1315=H1314,IF(I1315=I1314,"IndizeNeu (Spalte J, K)",IF(K1315&lt;&gt;"","Neue Variant","")),IF(K1315&lt;&gt;"","Neue Variant",""))</f>
        <v/>
      </c>
      <c r="U1315" s="8"/>
      <c r="V1315" s="11"/>
      <c r="W1315" s="31"/>
      <c r="X1315" s="22"/>
      <c r="Y1315" s="4" t="s">
        <v>566</v>
      </c>
      <c r="Z1315" s="4" t="s">
        <v>374</v>
      </c>
      <c r="AA1315" s="4" t="s">
        <v>374</v>
      </c>
      <c r="AB1315" s="32"/>
      <c r="AC1315" s="173"/>
      <c r="AD1315" s="165"/>
      <c r="AE1315" s="165"/>
      <c r="AF1315" s="165"/>
      <c r="AG1315" s="171"/>
      <c r="AH1315" s="171"/>
      <c r="AI1315" s="171"/>
      <c r="AJ1315" s="172"/>
      <c r="AK1315" s="172"/>
      <c r="AL1315" s="172"/>
      <c r="AM1315" s="165"/>
      <c r="AN1315" s="173"/>
      <c r="AO1315" s="173"/>
      <c r="AP1315" s="173"/>
      <c r="AQ1315" s="173"/>
      <c r="AR1315" s="173"/>
      <c r="AS1315" s="173"/>
      <c r="AT1315" s="173"/>
      <c r="AU1315" s="173"/>
      <c r="AV1315" s="173"/>
      <c r="AW1315" s="173"/>
      <c r="AX1315" s="173"/>
      <c r="AY1315" s="173"/>
      <c r="AZ1315" s="173"/>
      <c r="BA1315" s="173"/>
      <c r="BB1315" s="173"/>
      <c r="BC1315" s="173"/>
      <c r="BD1315" s="173"/>
      <c r="BE1315" s="173"/>
      <c r="BF1315" s="173"/>
      <c r="BG1315" s="173"/>
      <c r="BH1315" s="173"/>
      <c r="BI1315" s="173"/>
      <c r="BJ1315" s="173"/>
      <c r="BK1315" s="173"/>
    </row>
    <row r="1316" spans="1:63">
      <c r="A1316" s="2" t="s">
        <v>26</v>
      </c>
      <c r="B1316" s="3" t="s">
        <v>448</v>
      </c>
      <c r="C1316" s="4"/>
      <c r="D1316" s="4"/>
      <c r="E1316" s="135" t="str">
        <f t="shared" si="3269"/>
        <v xml:space="preserve">                                              </v>
      </c>
      <c r="F1316" s="6" t="str">
        <f t="shared" si="3288"/>
        <v>5H1_970_761</v>
      </c>
      <c r="G1316" s="6" t="str">
        <f t="shared" si="3289"/>
        <v>J</v>
      </c>
      <c r="H1316" s="6" t="str">
        <f t="shared" si="3309"/>
        <v>1AS15H1761</v>
      </c>
      <c r="I1316" s="6" t="str">
        <f t="shared" si="3290"/>
        <v>J0</v>
      </c>
      <c r="J1316" s="8" t="s">
        <v>498</v>
      </c>
      <c r="K1316" s="2"/>
      <c r="L1316" s="24" t="s">
        <v>328</v>
      </c>
      <c r="M1316" s="67"/>
      <c r="N1316" s="68">
        <v>1926</v>
      </c>
      <c r="O1316" s="69"/>
      <c r="P1316" s="42"/>
      <c r="Q1316" s="24" t="s">
        <v>168</v>
      </c>
      <c r="R1316" s="6" t="str">
        <f t="shared" si="3421"/>
        <v>1AS15H1761J0A</v>
      </c>
      <c r="S1316" s="7" t="str">
        <f t="shared" si="3357"/>
        <v>AKTUELL</v>
      </c>
      <c r="T1316" s="1" t="str">
        <f>IF(H1316=H1315,IF(I1316=I1315,"IndizeNeu (Spalte J, K)",IF(K1316&lt;&gt;"","Neue Variant","")),IF(K1316&lt;&gt;"","Neue Variant",""))</f>
        <v/>
      </c>
      <c r="U1316" s="8"/>
      <c r="V1316" s="11"/>
      <c r="W1316" s="31"/>
      <c r="X1316" s="22"/>
      <c r="Y1316" s="4" t="s">
        <v>566</v>
      </c>
      <c r="Z1316" s="4" t="s">
        <v>374</v>
      </c>
      <c r="AA1316" s="4" t="s">
        <v>374</v>
      </c>
      <c r="AB1316" s="32"/>
      <c r="AC1316" s="173"/>
      <c r="AD1316" s="165"/>
      <c r="AE1316" s="165"/>
      <c r="AF1316" s="165"/>
      <c r="AG1316" s="171"/>
      <c r="AH1316" s="171"/>
      <c r="AI1316" s="171"/>
      <c r="AJ1316" s="172"/>
      <c r="AK1316" s="172"/>
      <c r="AL1316" s="172"/>
      <c r="AM1316" s="165"/>
      <c r="AN1316" s="173"/>
      <c r="AO1316" s="173"/>
      <c r="AP1316" s="173"/>
      <c r="AQ1316" s="173"/>
      <c r="AR1316" s="173"/>
      <c r="AS1316" s="173"/>
      <c r="AT1316" s="173"/>
      <c r="AU1316" s="173"/>
      <c r="AV1316" s="173"/>
      <c r="AW1316" s="173"/>
      <c r="AX1316" s="173"/>
      <c r="AY1316" s="173"/>
      <c r="AZ1316" s="173"/>
      <c r="BA1316" s="173"/>
      <c r="BB1316" s="173"/>
      <c r="BC1316" s="173"/>
      <c r="BD1316" s="173"/>
      <c r="BE1316" s="173"/>
      <c r="BF1316" s="173"/>
      <c r="BG1316" s="173"/>
      <c r="BH1316" s="173"/>
      <c r="BI1316" s="173"/>
      <c r="BJ1316" s="173"/>
      <c r="BK1316" s="173"/>
    </row>
    <row r="1317" spans="1:63">
      <c r="A1317" s="2" t="s">
        <v>26</v>
      </c>
      <c r="B1317" s="3" t="s">
        <v>448</v>
      </c>
      <c r="C1317" s="4"/>
      <c r="D1317" s="4"/>
      <c r="E1317" s="135" t="str">
        <f t="shared" si="3269"/>
        <v xml:space="preserve">                                              </v>
      </c>
      <c r="F1317" s="6" t="str">
        <f t="shared" si="3288"/>
        <v>5H1_970_761</v>
      </c>
      <c r="G1317" s="6" t="str">
        <f t="shared" si="3289"/>
        <v>K</v>
      </c>
      <c r="H1317" s="6" t="str">
        <f t="shared" si="3309"/>
        <v>1AS15H1761</v>
      </c>
      <c r="I1317" s="6" t="str">
        <f t="shared" si="3290"/>
        <v>K0</v>
      </c>
      <c r="J1317" s="8" t="s">
        <v>498</v>
      </c>
      <c r="K1317" s="2"/>
      <c r="L1317" s="24" t="s">
        <v>662</v>
      </c>
      <c r="M1317" s="67" t="s">
        <v>658</v>
      </c>
      <c r="N1317" s="68">
        <v>2009</v>
      </c>
      <c r="O1317" s="69"/>
      <c r="P1317" s="42" t="s">
        <v>659</v>
      </c>
      <c r="Q1317" s="24" t="s">
        <v>660</v>
      </c>
      <c r="R1317" s="6" t="str">
        <f t="shared" si="3421"/>
        <v>1AS15H1761K0A</v>
      </c>
      <c r="S1317" s="7" t="str">
        <f t="shared" si="3357"/>
        <v>AKTUELL</v>
      </c>
      <c r="T1317" s="1" t="str">
        <f>IF(H1317=H1315,IF(I1317=I1315,"IndizeNeu (Spalte J, K)",IF(K1317&lt;&gt;"","Neue Variant","")),IF(K1317&lt;&gt;"","Neue Variant",""))</f>
        <v/>
      </c>
      <c r="U1317" s="8"/>
      <c r="V1317" s="8" t="s">
        <v>508</v>
      </c>
      <c r="W1317" s="27"/>
      <c r="X1317" s="22"/>
      <c r="Y1317" s="4" t="s">
        <v>566</v>
      </c>
      <c r="Z1317" s="4" t="s">
        <v>374</v>
      </c>
      <c r="AA1317" s="4" t="s">
        <v>374</v>
      </c>
      <c r="AB1317" s="32"/>
      <c r="AC1317" s="173"/>
      <c r="AD1317" s="165"/>
      <c r="AE1317" s="165"/>
      <c r="AF1317" s="165"/>
      <c r="AG1317" s="171"/>
      <c r="AH1317" s="171"/>
      <c r="AI1317" s="171"/>
      <c r="AJ1317" s="172"/>
      <c r="AK1317" s="172"/>
      <c r="AL1317" s="172"/>
      <c r="AM1317" s="165"/>
      <c r="AN1317" s="173"/>
      <c r="AO1317" s="173"/>
      <c r="AP1317" s="173"/>
      <c r="AQ1317" s="173"/>
      <c r="AR1317" s="173"/>
      <c r="AS1317" s="173"/>
      <c r="AT1317" s="173"/>
      <c r="AU1317" s="173"/>
      <c r="AV1317" s="173"/>
      <c r="AW1317" s="173"/>
      <c r="AX1317" s="173"/>
      <c r="AY1317" s="173"/>
      <c r="AZ1317" s="173"/>
      <c r="BA1317" s="173"/>
      <c r="BB1317" s="173"/>
      <c r="BC1317" s="173"/>
      <c r="BD1317" s="173"/>
      <c r="BE1317" s="173"/>
      <c r="BF1317" s="173"/>
      <c r="BG1317" s="173"/>
      <c r="BH1317" s="173"/>
      <c r="BI1317" s="173"/>
      <c r="BJ1317" s="173"/>
      <c r="BK1317" s="173"/>
    </row>
    <row r="1318" spans="1:63">
      <c r="A1318" s="2" t="s">
        <v>26</v>
      </c>
      <c r="B1318" s="3" t="s">
        <v>448</v>
      </c>
      <c r="C1318" s="4"/>
      <c r="D1318" s="4"/>
      <c r="E1318" s="135" t="str">
        <f t="shared" si="3269"/>
        <v xml:space="preserve">                                              </v>
      </c>
      <c r="F1318" s="6" t="str">
        <f t="shared" si="3288"/>
        <v>5H1_970_761</v>
      </c>
      <c r="G1318" s="6" t="str">
        <f t="shared" si="3289"/>
        <v>L</v>
      </c>
      <c r="H1318" s="6" t="str">
        <f t="shared" si="3309"/>
        <v>1AS15H1761</v>
      </c>
      <c r="I1318" s="6" t="str">
        <f t="shared" si="3290"/>
        <v>L0</v>
      </c>
      <c r="J1318" s="8" t="s">
        <v>498</v>
      </c>
      <c r="K1318" s="2"/>
      <c r="L1318" s="24" t="s">
        <v>663</v>
      </c>
      <c r="M1318" s="67" t="s">
        <v>658</v>
      </c>
      <c r="N1318" s="68">
        <v>2009</v>
      </c>
      <c r="O1318" s="69"/>
      <c r="P1318" s="42" t="s">
        <v>659</v>
      </c>
      <c r="Q1318" s="24" t="s">
        <v>661</v>
      </c>
      <c r="R1318" s="6" t="str">
        <f t="shared" si="3421"/>
        <v>1AS15H1761L0A</v>
      </c>
      <c r="S1318" s="7" t="str">
        <f t="shared" si="3357"/>
        <v>AKTUELL</v>
      </c>
      <c r="T1318" s="1" t="str">
        <f>IF(H1318=H1317,IF(I1318=I1317,"IndizeNeu (Spalte J, K)",IF(K1318&lt;&gt;"","Neue Variant","")),IF(K1318&lt;&gt;"","Neue Variant",""))</f>
        <v/>
      </c>
      <c r="U1318" s="8"/>
      <c r="V1318" s="8" t="s">
        <v>508</v>
      </c>
      <c r="W1318" s="27"/>
      <c r="X1318" s="22"/>
      <c r="Y1318" s="4" t="s">
        <v>566</v>
      </c>
      <c r="Z1318" s="4" t="s">
        <v>374</v>
      </c>
      <c r="AA1318" s="4" t="s">
        <v>374</v>
      </c>
      <c r="AB1318" s="32"/>
      <c r="AC1318" s="173"/>
      <c r="AD1318" s="165"/>
      <c r="AE1318" s="165"/>
      <c r="AF1318" s="165"/>
      <c r="AG1318" s="171"/>
      <c r="AH1318" s="171"/>
      <c r="AI1318" s="171"/>
      <c r="AJ1318" s="172"/>
      <c r="AK1318" s="172"/>
      <c r="AL1318" s="172"/>
      <c r="AM1318" s="165"/>
      <c r="AN1318" s="173"/>
      <c r="AO1318" s="173"/>
      <c r="AP1318" s="173"/>
      <c r="AQ1318" s="173"/>
      <c r="AR1318" s="173"/>
      <c r="AS1318" s="173"/>
      <c r="AT1318" s="173"/>
      <c r="AU1318" s="173"/>
      <c r="AV1318" s="173"/>
      <c r="AW1318" s="173"/>
      <c r="AX1318" s="173"/>
      <c r="AY1318" s="173"/>
      <c r="AZ1318" s="173"/>
      <c r="BA1318" s="173"/>
      <c r="BB1318" s="173"/>
      <c r="BC1318" s="173"/>
      <c r="BD1318" s="173"/>
      <c r="BE1318" s="173"/>
      <c r="BF1318" s="173"/>
      <c r="BG1318" s="173"/>
      <c r="BH1318" s="173"/>
      <c r="BI1318" s="173"/>
      <c r="BJ1318" s="173"/>
      <c r="BK1318" s="173"/>
    </row>
    <row r="1319" spans="1:63">
      <c r="A1319" s="2" t="s">
        <v>26</v>
      </c>
      <c r="B1319" s="3" t="s">
        <v>448</v>
      </c>
      <c r="C1319" s="4"/>
      <c r="D1319" s="4"/>
      <c r="E1319" s="135" t="str">
        <f t="shared" si="3269"/>
        <v xml:space="preserve">                                              </v>
      </c>
      <c r="F1319" s="6" t="str">
        <f t="shared" si="3288"/>
        <v>5H1_970_761</v>
      </c>
      <c r="G1319" s="6" t="str">
        <f t="shared" si="3289"/>
        <v>M</v>
      </c>
      <c r="H1319" s="6" t="str">
        <f t="shared" si="3309"/>
        <v>1AS15H1761</v>
      </c>
      <c r="I1319" s="6" t="str">
        <f t="shared" si="3290"/>
        <v>M0</v>
      </c>
      <c r="J1319" s="8" t="s">
        <v>498</v>
      </c>
      <c r="K1319" s="2"/>
      <c r="L1319" s="24" t="s">
        <v>926</v>
      </c>
      <c r="M1319" s="67"/>
      <c r="N1319" s="68">
        <v>2025</v>
      </c>
      <c r="O1319" s="69"/>
      <c r="P1319" s="42" t="s">
        <v>699</v>
      </c>
      <c r="Q1319" s="24" t="s">
        <v>920</v>
      </c>
      <c r="R1319" s="6" t="str">
        <f t="shared" si="3421"/>
        <v>1AS15H1761M0A</v>
      </c>
      <c r="S1319" s="7" t="str">
        <f t="shared" si="3357"/>
        <v>AKTUELL</v>
      </c>
      <c r="T1319" s="1" t="str">
        <f>IF(H1319=H1316,IF(I1319=I1316,"IndizeNeu (Spalte J, K)",IF(K1319&lt;&gt;"","Neue Variant","")),IF(K1319&lt;&gt;"","Neue Variant",""))</f>
        <v/>
      </c>
      <c r="U1319" s="8"/>
      <c r="V1319" s="8"/>
      <c r="W1319" s="27"/>
      <c r="X1319" s="22"/>
      <c r="Y1319" s="4" t="s">
        <v>566</v>
      </c>
      <c r="Z1319" s="4" t="s">
        <v>566</v>
      </c>
      <c r="AA1319" s="4" t="s">
        <v>374</v>
      </c>
      <c r="AB1319" s="32"/>
      <c r="AC1319" s="173"/>
      <c r="AD1319" s="165"/>
      <c r="AE1319" s="165"/>
      <c r="AF1319" s="165"/>
      <c r="AG1319" s="171"/>
      <c r="AH1319" s="171"/>
      <c r="AI1319" s="171"/>
      <c r="AJ1319" s="172"/>
      <c r="AK1319" s="172"/>
      <c r="AL1319" s="172"/>
      <c r="AM1319" s="165"/>
      <c r="AN1319" s="173"/>
      <c r="AO1319" s="173"/>
      <c r="AP1319" s="173"/>
      <c r="AQ1319" s="173"/>
      <c r="AR1319" s="173"/>
      <c r="AS1319" s="173"/>
      <c r="AT1319" s="173"/>
      <c r="AU1319" s="173"/>
      <c r="AV1319" s="173"/>
      <c r="AW1319" s="173"/>
      <c r="AX1319" s="173"/>
      <c r="AY1319" s="173"/>
      <c r="AZ1319" s="173"/>
      <c r="BA1319" s="173"/>
      <c r="BB1319" s="173"/>
      <c r="BC1319" s="173"/>
      <c r="BD1319" s="173"/>
      <c r="BE1319" s="173"/>
      <c r="BF1319" s="173"/>
      <c r="BG1319" s="173"/>
      <c r="BH1319" s="173"/>
      <c r="BI1319" s="173"/>
      <c r="BJ1319" s="173"/>
      <c r="BK1319" s="173"/>
    </row>
    <row r="1320" spans="1:63">
      <c r="A1320" s="2" t="s">
        <v>26</v>
      </c>
      <c r="B1320" s="3" t="s">
        <v>448</v>
      </c>
      <c r="C1320" s="4"/>
      <c r="D1320" s="4"/>
      <c r="E1320" s="135" t="str">
        <f t="shared" si="3269"/>
        <v xml:space="preserve">                                              </v>
      </c>
      <c r="F1320" s="6" t="str">
        <f t="shared" si="3288"/>
        <v>5H1_970_761</v>
      </c>
      <c r="G1320" s="6" t="str">
        <f t="shared" si="3289"/>
        <v>N</v>
      </c>
      <c r="H1320" s="6" t="str">
        <f t="shared" si="3309"/>
        <v>1AS15H1761</v>
      </c>
      <c r="I1320" s="6" t="str">
        <f t="shared" si="3290"/>
        <v>N0</v>
      </c>
      <c r="J1320" s="8" t="s">
        <v>498</v>
      </c>
      <c r="K1320" s="2"/>
      <c r="L1320" s="24" t="s">
        <v>927</v>
      </c>
      <c r="M1320" s="67"/>
      <c r="N1320" s="68">
        <v>2025</v>
      </c>
      <c r="O1320" s="69"/>
      <c r="P1320" s="42" t="s">
        <v>699</v>
      </c>
      <c r="Q1320" s="24" t="s">
        <v>921</v>
      </c>
      <c r="R1320" s="6" t="str">
        <f t="shared" si="3421"/>
        <v>1AS15H1761N0A</v>
      </c>
      <c r="S1320" s="7" t="str">
        <f t="shared" si="3357"/>
        <v>AKTUELL</v>
      </c>
      <c r="T1320" s="1" t="str">
        <f>IF(H1320=H1319,IF(I1320=I1319,"IndizeNeu (Spalte J, K)",IF(K1320&lt;&gt;"","Neue Variant","")),IF(K1320&lt;&gt;"","Neue Variant",""))</f>
        <v/>
      </c>
      <c r="U1320" s="8"/>
      <c r="V1320" s="8"/>
      <c r="W1320" s="27"/>
      <c r="X1320" s="22"/>
      <c r="Y1320" s="4" t="s">
        <v>566</v>
      </c>
      <c r="Z1320" s="4" t="s">
        <v>566</v>
      </c>
      <c r="AA1320" s="4" t="s">
        <v>374</v>
      </c>
      <c r="AB1320" s="32"/>
      <c r="AC1320" s="173"/>
      <c r="AD1320" s="165"/>
      <c r="AE1320" s="165"/>
      <c r="AF1320" s="165"/>
      <c r="AG1320" s="171"/>
      <c r="AH1320" s="171"/>
      <c r="AI1320" s="171"/>
      <c r="AJ1320" s="172"/>
      <c r="AK1320" s="172"/>
      <c r="AL1320" s="172"/>
      <c r="AM1320" s="165"/>
      <c r="AN1320" s="173"/>
      <c r="AO1320" s="173"/>
      <c r="AP1320" s="173"/>
      <c r="AQ1320" s="173"/>
      <c r="AR1320" s="173"/>
      <c r="AS1320" s="173"/>
      <c r="AT1320" s="173"/>
      <c r="AU1320" s="173"/>
      <c r="AV1320" s="173"/>
      <c r="AW1320" s="173"/>
      <c r="AX1320" s="173"/>
      <c r="AY1320" s="173"/>
      <c r="AZ1320" s="173"/>
      <c r="BA1320" s="173"/>
      <c r="BB1320" s="173"/>
      <c r="BC1320" s="173"/>
      <c r="BD1320" s="173"/>
      <c r="BE1320" s="173"/>
      <c r="BF1320" s="173"/>
      <c r="BG1320" s="173"/>
      <c r="BH1320" s="173"/>
      <c r="BI1320" s="173"/>
      <c r="BJ1320" s="173"/>
      <c r="BK1320" s="173"/>
    </row>
    <row r="1321" spans="1:63">
      <c r="A1321" s="2" t="s">
        <v>26</v>
      </c>
      <c r="B1321" s="3" t="s">
        <v>448</v>
      </c>
      <c r="C1321" s="4"/>
      <c r="D1321" s="4"/>
      <c r="E1321" s="135" t="str">
        <f t="shared" ref="E1321:E1394" si="3448">CONCATENATE(IF(AC1321&gt;0,$AC$1," ")," ",IF(AD1321&gt;0,$AD$1," ")," ",IF(AE1321&gt;0,$AE$1," ")," ",IF(AF1321&gt;0,$AF$1," ")," ",IF(AG1321&gt;0,$AG$1," ")," ",IF(AH1321&gt;0,$AH$1," ")," ",IF(AI1321&gt;0,$AI$1," ")," ",IF(AJ1321&gt;0,$AJ$1," ")," ",IF(AK1321&gt;0,$AK$1," ")," ",IF(AL1321&gt;0,$AL$1," ")," ",IF(AM1321&gt;0,$AM$1," "),IF(AN1321&gt;0,$AN$1," "),IF(AO1321&gt;0,$AO$1," "),IF(AP1321&gt;0,$AP$1," "),IF(AQ1321&gt;0,$AQ$1," "),IF(AR1321&gt;0,$AR$1," "),IF(AS1321&gt;0,$AS$1," "),IF(AT1321&gt;0,$AT$1," "),IF(AU1321&gt;0,$AU$1," "),IF(AV1321&gt;0,$AV$1," "),IF(AW1321&gt;0,$AW$1," "),IF(AX1321&gt;0,$AX$1," "),IF(AY1321&gt;0,$AY$1," "),IF(AZ1321&gt;0,$AZ$1," "),IF(BA1321&gt;0,$BA$1," "),IF(BB1321&gt;0,$BB$1," "),IF(BC1321&gt;0,$BC$1," "),IF(BD1321&gt;0,$BD$1," "),IF(BE1321&gt;0,$BE$1," "),IF(BF1321&gt;0,$BF$1," "),IF(BG1321&gt;0,$BG$1," "),IF(BH1321&gt;0,$BH$1," "),IF(BI1321&gt;0,$BI$1," "),IF(BJ1321&gt;0,$BJ$1," "),IF(BK1321&gt;0,$BK$1," "),IF(BL1321&gt;0,$BL$1," "))</f>
        <v xml:space="preserve">                                              </v>
      </c>
      <c r="F1321" s="6" t="str">
        <f t="shared" si="3288"/>
        <v>5H1_970_761</v>
      </c>
      <c r="G1321" s="6" t="str">
        <f t="shared" si="3289"/>
        <v>P</v>
      </c>
      <c r="H1321" s="6" t="str">
        <f t="shared" si="3309"/>
        <v>1AS15H1761</v>
      </c>
      <c r="I1321" s="6" t="str">
        <f t="shared" si="3290"/>
        <v>P0</v>
      </c>
      <c r="J1321" s="8" t="s">
        <v>498</v>
      </c>
      <c r="K1321" s="2"/>
      <c r="L1321" s="24" t="s">
        <v>928</v>
      </c>
      <c r="M1321" s="67" t="s">
        <v>1877</v>
      </c>
      <c r="N1321" s="68">
        <v>2030</v>
      </c>
      <c r="O1321" s="69">
        <v>2029</v>
      </c>
      <c r="P1321" s="42" t="s">
        <v>1871</v>
      </c>
      <c r="Q1321" s="24" t="s">
        <v>922</v>
      </c>
      <c r="R1321" s="6" t="str">
        <f t="shared" si="3421"/>
        <v>1AS15H1761P0A</v>
      </c>
      <c r="S1321" s="7" t="str">
        <f t="shared" si="3357"/>
        <v>KEIN SERIENEINSATZ</v>
      </c>
      <c r="T1321" s="1" t="str">
        <f>IF(H1321=H1320,IF(I1321=I1320,"IndizeNeu (Spalte J, K)",IF(K1321&lt;&gt;"","Neue Variant","")),IF(K1321&lt;&gt;"","Neue Variant",""))</f>
        <v/>
      </c>
      <c r="U1321" s="8"/>
      <c r="V1321" s="8"/>
      <c r="W1321" s="27"/>
      <c r="X1321" s="22"/>
      <c r="Y1321" s="4" t="s">
        <v>566</v>
      </c>
      <c r="Z1321" s="4" t="s">
        <v>374</v>
      </c>
      <c r="AA1321" s="4" t="s">
        <v>374</v>
      </c>
      <c r="AB1321" s="32"/>
      <c r="AC1321" s="173"/>
      <c r="AD1321" s="165"/>
      <c r="AE1321" s="165"/>
      <c r="AF1321" s="165"/>
      <c r="AG1321" s="171"/>
      <c r="AH1321" s="171"/>
      <c r="AI1321" s="171"/>
      <c r="AJ1321" s="172"/>
      <c r="AK1321" s="172"/>
      <c r="AL1321" s="172"/>
      <c r="AM1321" s="165"/>
      <c r="AN1321" s="173"/>
      <c r="AO1321" s="173"/>
      <c r="AP1321" s="173"/>
      <c r="AQ1321" s="173"/>
      <c r="AR1321" s="173"/>
      <c r="AS1321" s="173"/>
      <c r="AT1321" s="173"/>
      <c r="AU1321" s="173"/>
      <c r="AV1321" s="173"/>
      <c r="AW1321" s="173"/>
      <c r="AX1321" s="173"/>
      <c r="AY1321" s="173"/>
      <c r="AZ1321" s="173"/>
      <c r="BA1321" s="173"/>
      <c r="BB1321" s="173"/>
      <c r="BC1321" s="173"/>
      <c r="BD1321" s="173"/>
      <c r="BE1321" s="173"/>
      <c r="BF1321" s="173"/>
      <c r="BG1321" s="173"/>
      <c r="BH1321" s="173"/>
      <c r="BI1321" s="173"/>
      <c r="BJ1321" s="173"/>
      <c r="BK1321" s="173"/>
    </row>
    <row r="1322" spans="1:63">
      <c r="A1322" s="2" t="s">
        <v>26</v>
      </c>
      <c r="B1322" s="3" t="s">
        <v>448</v>
      </c>
      <c r="C1322" s="4"/>
      <c r="D1322" s="4"/>
      <c r="E1322" s="135" t="str">
        <f t="shared" si="3448"/>
        <v xml:space="preserve">                                              </v>
      </c>
      <c r="F1322" s="6" t="str">
        <f t="shared" ref="F1322" si="3449">LEFT(Q1322,11)</f>
        <v>5H1_970_761</v>
      </c>
      <c r="G1322" s="6" t="str">
        <f t="shared" ref="G1322" si="3450">IF(LEN(Q1322)=11,0,MID(Q1322,13,2))</f>
        <v>P</v>
      </c>
      <c r="H1322" s="6" t="str">
        <f t="shared" ref="H1322" si="3451">CONCATENATE(IF(MID(Q1322,5,3)="970","1AS1"),LEFT(F1322,3),RIGHT(F1322,3))</f>
        <v>1AS15H1761</v>
      </c>
      <c r="I1322" s="6" t="str">
        <f t="shared" ref="I1322" si="3452">IF(G1322=0,"00",IF(LEN(G1322)=1,CONCATENATE(G1322,0),G1322))</f>
        <v>P0</v>
      </c>
      <c r="J1322" s="8" t="s">
        <v>605</v>
      </c>
      <c r="K1322" s="2"/>
      <c r="L1322" s="24" t="s">
        <v>928</v>
      </c>
      <c r="M1322" s="67" t="s">
        <v>1877</v>
      </c>
      <c r="N1322" s="68">
        <v>2030</v>
      </c>
      <c r="O1322" s="69"/>
      <c r="P1322" s="42" t="s">
        <v>1871</v>
      </c>
      <c r="Q1322" s="24" t="s">
        <v>922</v>
      </c>
      <c r="R1322" s="6" t="str">
        <f t="shared" ref="R1322" si="3453">IF(J1322&lt;&gt;"",CONCATENATE(H1322,I1322,J1322),CONCATENATE(H1322,I1322,K1322))</f>
        <v>1AS15H1761P0B</v>
      </c>
      <c r="S1322" s="7" t="str">
        <f t="shared" ref="S1322" si="3454">IF(N1322="-","KEIN LIEFERUMFANG",IF(AND(N1322&lt;=S$3,O1322=""),"AKTUELL",IF(O1322=N1322-1,"KEIN SERIENEINSATZ",IF(N1322&gt;S$3,"NOCH NICHT AKTUELL",IF(AND(N1322&lt;S$3,O1322&lt;S$3),"NICHT AKTUELL",IF(N1322&lt;=S$3,"AKTUELL"))))))</f>
        <v>AKTUELL</v>
      </c>
      <c r="T1322" s="1" t="str">
        <f>IF(H1322=H1321,IF(I1322=I1321,"IndizeNeu (Spalte J, K)",IF(K1322&lt;&gt;"","Neue Variant","")),IF(K1322&lt;&gt;"","Neue Variant",""))</f>
        <v>IndizeNeu (Spalte J, K)</v>
      </c>
      <c r="U1322" s="8" t="s">
        <v>1872</v>
      </c>
      <c r="V1322" s="8"/>
      <c r="W1322" s="27"/>
      <c r="X1322" s="22"/>
      <c r="Y1322" s="4" t="s">
        <v>566</v>
      </c>
      <c r="Z1322" s="4" t="s">
        <v>374</v>
      </c>
      <c r="AA1322" s="4" t="s">
        <v>374</v>
      </c>
      <c r="AB1322" s="32"/>
      <c r="AC1322" s="173"/>
      <c r="AD1322" s="165"/>
      <c r="AE1322" s="165"/>
      <c r="AF1322" s="165"/>
      <c r="AG1322" s="171"/>
      <c r="AH1322" s="171"/>
      <c r="AI1322" s="171"/>
      <c r="AJ1322" s="172"/>
      <c r="AK1322" s="172"/>
      <c r="AL1322" s="172"/>
      <c r="AM1322" s="165"/>
      <c r="AN1322" s="173"/>
      <c r="AO1322" s="173"/>
      <c r="AP1322" s="173"/>
      <c r="AQ1322" s="173"/>
      <c r="AR1322" s="173"/>
      <c r="AS1322" s="173"/>
      <c r="AT1322" s="173"/>
      <c r="AU1322" s="173"/>
      <c r="AV1322" s="173"/>
      <c r="AW1322" s="173"/>
      <c r="AX1322" s="173"/>
      <c r="AY1322" s="173"/>
      <c r="AZ1322" s="173"/>
      <c r="BA1322" s="173"/>
      <c r="BB1322" s="173"/>
      <c r="BC1322" s="173"/>
      <c r="BD1322" s="173"/>
      <c r="BE1322" s="173"/>
      <c r="BF1322" s="173"/>
      <c r="BG1322" s="173"/>
      <c r="BH1322" s="173"/>
      <c r="BI1322" s="173"/>
      <c r="BJ1322" s="173"/>
      <c r="BK1322" s="173"/>
    </row>
    <row r="1323" spans="1:63">
      <c r="A1323" s="2" t="s">
        <v>26</v>
      </c>
      <c r="B1323" s="3" t="s">
        <v>448</v>
      </c>
      <c r="C1323" s="4"/>
      <c r="D1323" s="4"/>
      <c r="E1323" s="135" t="str">
        <f t="shared" si="3448"/>
        <v xml:space="preserve">                                              </v>
      </c>
      <c r="F1323" s="6" t="str">
        <f t="shared" si="3288"/>
        <v>5H1_970_761</v>
      </c>
      <c r="G1323" s="6" t="str">
        <f t="shared" si="3289"/>
        <v>Q</v>
      </c>
      <c r="H1323" s="6" t="str">
        <f t="shared" si="3309"/>
        <v>1AS15H1761</v>
      </c>
      <c r="I1323" s="6" t="str">
        <f t="shared" si="3290"/>
        <v>Q0</v>
      </c>
      <c r="J1323" s="8" t="s">
        <v>498</v>
      </c>
      <c r="K1323" s="2"/>
      <c r="L1323" s="24" t="s">
        <v>929</v>
      </c>
      <c r="M1323" s="67" t="s">
        <v>1877</v>
      </c>
      <c r="N1323" s="68">
        <v>2030</v>
      </c>
      <c r="O1323" s="69">
        <v>2029</v>
      </c>
      <c r="P1323" s="42" t="s">
        <v>1871</v>
      </c>
      <c r="Q1323" s="24" t="s">
        <v>923</v>
      </c>
      <c r="R1323" s="6" t="str">
        <f t="shared" si="3421"/>
        <v>1AS15H1761Q0A</v>
      </c>
      <c r="S1323" s="7" t="str">
        <f t="shared" si="3357"/>
        <v>KEIN SERIENEINSATZ</v>
      </c>
      <c r="T1323" s="1" t="str">
        <f>IF(H1323=H1321,IF(I1323=I1321,"IndizeNeu (Spalte J, K)",IF(K1323&lt;&gt;"","Neue Variant","")),IF(K1323&lt;&gt;"","Neue Variant",""))</f>
        <v/>
      </c>
      <c r="U1323" s="8"/>
      <c r="V1323" s="8"/>
      <c r="W1323" s="27"/>
      <c r="X1323" s="22"/>
      <c r="Y1323" s="4" t="s">
        <v>566</v>
      </c>
      <c r="Z1323" s="4" t="s">
        <v>374</v>
      </c>
      <c r="AA1323" s="4" t="s">
        <v>374</v>
      </c>
      <c r="AB1323" s="32"/>
      <c r="AC1323" s="173"/>
      <c r="AD1323" s="165"/>
      <c r="AE1323" s="165"/>
      <c r="AF1323" s="165"/>
      <c r="AG1323" s="171"/>
      <c r="AH1323" s="171"/>
      <c r="AI1323" s="171"/>
      <c r="AJ1323" s="172"/>
      <c r="AK1323" s="172"/>
      <c r="AL1323" s="172"/>
      <c r="AM1323" s="165"/>
      <c r="AN1323" s="173"/>
      <c r="AO1323" s="173"/>
      <c r="AP1323" s="173"/>
      <c r="AQ1323" s="173"/>
      <c r="AR1323" s="173"/>
      <c r="AS1323" s="173"/>
      <c r="AT1323" s="173"/>
      <c r="AU1323" s="173"/>
      <c r="AV1323" s="173"/>
      <c r="AW1323" s="173"/>
      <c r="AX1323" s="173"/>
      <c r="AY1323" s="173"/>
      <c r="AZ1323" s="173"/>
      <c r="BA1323" s="173"/>
      <c r="BB1323" s="173"/>
      <c r="BC1323" s="173"/>
      <c r="BD1323" s="173"/>
      <c r="BE1323" s="173"/>
      <c r="BF1323" s="173"/>
      <c r="BG1323" s="173"/>
      <c r="BH1323" s="173"/>
      <c r="BI1323" s="173"/>
      <c r="BJ1323" s="173"/>
      <c r="BK1323" s="173"/>
    </row>
    <row r="1324" spans="1:63">
      <c r="A1324" s="2" t="s">
        <v>26</v>
      </c>
      <c r="B1324" s="3" t="s">
        <v>448</v>
      </c>
      <c r="C1324" s="4"/>
      <c r="D1324" s="4"/>
      <c r="E1324" s="135" t="str">
        <f t="shared" si="3448"/>
        <v xml:space="preserve">                                              </v>
      </c>
      <c r="F1324" s="6" t="str">
        <f t="shared" ref="F1324" si="3455">LEFT(Q1324,11)</f>
        <v>5H1_970_761</v>
      </c>
      <c r="G1324" s="6" t="str">
        <f t="shared" ref="G1324" si="3456">IF(LEN(Q1324)=11,0,MID(Q1324,13,2))</f>
        <v>Q</v>
      </c>
      <c r="H1324" s="6" t="str">
        <f t="shared" ref="H1324" si="3457">CONCATENATE(IF(MID(Q1324,5,3)="970","1AS1"),LEFT(F1324,3),RIGHT(F1324,3))</f>
        <v>1AS15H1761</v>
      </c>
      <c r="I1324" s="6" t="str">
        <f t="shared" ref="I1324" si="3458">IF(G1324=0,"00",IF(LEN(G1324)=1,CONCATENATE(G1324,0),G1324))</f>
        <v>Q0</v>
      </c>
      <c r="J1324" s="8" t="s">
        <v>605</v>
      </c>
      <c r="K1324" s="2"/>
      <c r="L1324" s="24" t="s">
        <v>929</v>
      </c>
      <c r="M1324" s="67" t="s">
        <v>1877</v>
      </c>
      <c r="N1324" s="68">
        <v>2030</v>
      </c>
      <c r="O1324" s="69"/>
      <c r="P1324" s="42" t="s">
        <v>1871</v>
      </c>
      <c r="Q1324" s="24" t="s">
        <v>923</v>
      </c>
      <c r="R1324" s="6" t="str">
        <f t="shared" ref="R1324" si="3459">IF(J1324&lt;&gt;"",CONCATENATE(H1324,I1324,J1324),CONCATENATE(H1324,I1324,K1324))</f>
        <v>1AS15H1761Q0B</v>
      </c>
      <c r="S1324" s="7" t="str">
        <f t="shared" ref="S1324" si="3460">IF(N1324="-","KEIN LIEFERUMFANG",IF(AND(N1324&lt;=S$3,O1324=""),"AKTUELL",IF(O1324=N1324-1,"KEIN SERIENEINSATZ",IF(N1324&gt;S$3,"NOCH NICHT AKTUELL",IF(AND(N1324&lt;S$3,O1324&lt;S$3),"NICHT AKTUELL",IF(N1324&lt;=S$3,"AKTUELL"))))))</f>
        <v>AKTUELL</v>
      </c>
      <c r="T1324" s="1" t="str">
        <f>IF(H1324=H1322,IF(I1324=I1322,"IndizeNeu (Spalte J, K)",IF(K1324&lt;&gt;"","Neue Variant","")),IF(K1324&lt;&gt;"","Neue Variant",""))</f>
        <v/>
      </c>
      <c r="U1324" s="8" t="s">
        <v>1872</v>
      </c>
      <c r="V1324" s="8"/>
      <c r="W1324" s="27"/>
      <c r="X1324" s="22"/>
      <c r="Y1324" s="4" t="s">
        <v>566</v>
      </c>
      <c r="Z1324" s="4" t="s">
        <v>374</v>
      </c>
      <c r="AA1324" s="4" t="s">
        <v>374</v>
      </c>
      <c r="AB1324" s="32"/>
      <c r="AC1324" s="173"/>
      <c r="AD1324" s="165"/>
      <c r="AE1324" s="165"/>
      <c r="AF1324" s="165"/>
      <c r="AG1324" s="171"/>
      <c r="AH1324" s="171"/>
      <c r="AI1324" s="171"/>
      <c r="AJ1324" s="172"/>
      <c r="AK1324" s="172"/>
      <c r="AL1324" s="172"/>
      <c r="AM1324" s="165"/>
      <c r="AN1324" s="173"/>
      <c r="AO1324" s="173"/>
      <c r="AP1324" s="173"/>
      <c r="AQ1324" s="173"/>
      <c r="AR1324" s="173"/>
      <c r="AS1324" s="173"/>
      <c r="AT1324" s="173"/>
      <c r="AU1324" s="173"/>
      <c r="AV1324" s="173"/>
      <c r="AW1324" s="173"/>
      <c r="AX1324" s="173"/>
      <c r="AY1324" s="173"/>
      <c r="AZ1324" s="173"/>
      <c r="BA1324" s="173"/>
      <c r="BB1324" s="173"/>
      <c r="BC1324" s="173"/>
      <c r="BD1324" s="173"/>
      <c r="BE1324" s="173"/>
      <c r="BF1324" s="173"/>
      <c r="BG1324" s="173"/>
      <c r="BH1324" s="173"/>
      <c r="BI1324" s="173"/>
      <c r="BJ1324" s="173"/>
      <c r="BK1324" s="173"/>
    </row>
    <row r="1325" spans="1:63">
      <c r="A1325" s="2" t="s">
        <v>26</v>
      </c>
      <c r="B1325" s="3" t="s">
        <v>448</v>
      </c>
      <c r="C1325" s="4"/>
      <c r="D1325" s="4"/>
      <c r="E1325" s="135" t="str">
        <f t="shared" si="3448"/>
        <v xml:space="preserve">                                              </v>
      </c>
      <c r="F1325" s="6" t="str">
        <f t="shared" si="3288"/>
        <v>5H1_970_761</v>
      </c>
      <c r="G1325" s="6" t="str">
        <f t="shared" si="3289"/>
        <v>R</v>
      </c>
      <c r="H1325" s="6" t="str">
        <f t="shared" si="3309"/>
        <v>1AS15H1761</v>
      </c>
      <c r="I1325" s="6" t="str">
        <f t="shared" si="3290"/>
        <v>R0</v>
      </c>
      <c r="J1325" s="8" t="s">
        <v>498</v>
      </c>
      <c r="K1325" s="2"/>
      <c r="L1325" s="24" t="s">
        <v>662</v>
      </c>
      <c r="M1325" s="67"/>
      <c r="N1325" s="68">
        <v>2025</v>
      </c>
      <c r="O1325" s="69"/>
      <c r="P1325" s="42" t="s">
        <v>699</v>
      </c>
      <c r="Q1325" s="24" t="s">
        <v>924</v>
      </c>
      <c r="R1325" s="6" t="str">
        <f t="shared" si="3421"/>
        <v>1AS15H1761R0A</v>
      </c>
      <c r="S1325" s="7" t="str">
        <f t="shared" si="3357"/>
        <v>AKTUELL</v>
      </c>
      <c r="T1325" s="1" t="str">
        <f>IF(H1325=H1321,IF(I1325=I1321,"IndizeNeu (Spalte J, K)",IF(K1325&lt;&gt;"","Neue Variant","")),IF(K1325&lt;&gt;"","Neue Variant",""))</f>
        <v/>
      </c>
      <c r="U1325" s="8"/>
      <c r="V1325" s="8" t="s">
        <v>508</v>
      </c>
      <c r="W1325" s="27"/>
      <c r="X1325" s="22"/>
      <c r="Y1325" s="4" t="s">
        <v>566</v>
      </c>
      <c r="Z1325" s="4" t="s">
        <v>374</v>
      </c>
      <c r="AA1325" s="4" t="s">
        <v>374</v>
      </c>
      <c r="AB1325" s="32"/>
      <c r="AC1325" s="173"/>
      <c r="AD1325" s="165"/>
      <c r="AE1325" s="165"/>
      <c r="AF1325" s="165"/>
      <c r="AG1325" s="171"/>
      <c r="AH1325" s="171"/>
      <c r="AI1325" s="171"/>
      <c r="AJ1325" s="172"/>
      <c r="AK1325" s="172"/>
      <c r="AL1325" s="172"/>
      <c r="AM1325" s="165"/>
      <c r="AN1325" s="173"/>
      <c r="AO1325" s="173"/>
      <c r="AP1325" s="173"/>
      <c r="AQ1325" s="173"/>
      <c r="AR1325" s="173"/>
      <c r="AS1325" s="173"/>
      <c r="AT1325" s="173"/>
      <c r="AU1325" s="173"/>
      <c r="AV1325" s="173"/>
      <c r="AW1325" s="173"/>
      <c r="AX1325" s="173"/>
      <c r="AY1325" s="173"/>
      <c r="AZ1325" s="173"/>
      <c r="BA1325" s="173"/>
      <c r="BB1325" s="173"/>
      <c r="BC1325" s="173"/>
      <c r="BD1325" s="173"/>
      <c r="BE1325" s="173"/>
      <c r="BF1325" s="173"/>
      <c r="BG1325" s="173"/>
      <c r="BH1325" s="173"/>
      <c r="BI1325" s="173"/>
      <c r="BJ1325" s="173"/>
      <c r="BK1325" s="173"/>
    </row>
    <row r="1326" spans="1:63">
      <c r="A1326" s="2" t="s">
        <v>26</v>
      </c>
      <c r="B1326" s="3" t="s">
        <v>448</v>
      </c>
      <c r="C1326" s="4"/>
      <c r="D1326" s="4"/>
      <c r="E1326" s="135" t="str">
        <f t="shared" si="3448"/>
        <v xml:space="preserve">                                              </v>
      </c>
      <c r="F1326" s="6" t="str">
        <f t="shared" si="3288"/>
        <v>5H1_970_761</v>
      </c>
      <c r="G1326" s="6" t="str">
        <f t="shared" si="3289"/>
        <v>S</v>
      </c>
      <c r="H1326" s="6" t="str">
        <f t="shared" si="3309"/>
        <v>1AS15H1761</v>
      </c>
      <c r="I1326" s="6" t="str">
        <f t="shared" si="3290"/>
        <v>S0</v>
      </c>
      <c r="J1326" s="8" t="s">
        <v>498</v>
      </c>
      <c r="K1326" s="2"/>
      <c r="L1326" s="24" t="s">
        <v>663</v>
      </c>
      <c r="M1326" s="67"/>
      <c r="N1326" s="68">
        <v>2025</v>
      </c>
      <c r="O1326" s="69"/>
      <c r="P1326" s="42" t="s">
        <v>699</v>
      </c>
      <c r="Q1326" s="24" t="s">
        <v>925</v>
      </c>
      <c r="R1326" s="6" t="str">
        <f t="shared" si="3421"/>
        <v>1AS15H1761S0A</v>
      </c>
      <c r="S1326" s="7" t="str">
        <f t="shared" si="3357"/>
        <v>AKTUELL</v>
      </c>
      <c r="T1326" s="1" t="str">
        <f>IF(H1326=H1325,IF(I1326=I1325,"IndizeNeu (Spalte J, K)",IF(K1326&lt;&gt;"","Neue Variant","")),IF(K1326&lt;&gt;"","Neue Variant",""))</f>
        <v/>
      </c>
      <c r="U1326" s="8"/>
      <c r="V1326" s="8" t="s">
        <v>508</v>
      </c>
      <c r="W1326" s="27"/>
      <c r="X1326" s="22"/>
      <c r="Y1326" s="4" t="s">
        <v>566</v>
      </c>
      <c r="Z1326" s="4" t="s">
        <v>374</v>
      </c>
      <c r="AA1326" s="4" t="s">
        <v>374</v>
      </c>
      <c r="AB1326" s="32"/>
      <c r="AC1326" s="173"/>
      <c r="AD1326" s="165"/>
      <c r="AE1326" s="165"/>
      <c r="AF1326" s="165"/>
      <c r="AG1326" s="171"/>
      <c r="AH1326" s="171"/>
      <c r="AI1326" s="171"/>
      <c r="AJ1326" s="172"/>
      <c r="AK1326" s="172"/>
      <c r="AL1326" s="172"/>
      <c r="AM1326" s="165"/>
      <c r="AN1326" s="173"/>
      <c r="AO1326" s="173"/>
      <c r="AP1326" s="173"/>
      <c r="AQ1326" s="173"/>
      <c r="AR1326" s="173"/>
      <c r="AS1326" s="173"/>
      <c r="AT1326" s="173"/>
      <c r="AU1326" s="173"/>
      <c r="AV1326" s="173"/>
      <c r="AW1326" s="173"/>
      <c r="AX1326" s="173"/>
      <c r="AY1326" s="173"/>
      <c r="AZ1326" s="173"/>
      <c r="BA1326" s="173"/>
      <c r="BB1326" s="173"/>
      <c r="BC1326" s="173"/>
      <c r="BD1326" s="173"/>
      <c r="BE1326" s="173"/>
      <c r="BF1326" s="173"/>
      <c r="BG1326" s="173"/>
      <c r="BH1326" s="173"/>
      <c r="BI1326" s="173"/>
      <c r="BJ1326" s="173"/>
      <c r="BK1326" s="173"/>
    </row>
    <row r="1327" spans="1:63" ht="22.5">
      <c r="A1327" s="2" t="s">
        <v>26</v>
      </c>
      <c r="B1327" s="3" t="s">
        <v>448</v>
      </c>
      <c r="C1327" s="4"/>
      <c r="D1327" s="4"/>
      <c r="E1327" s="135" t="str">
        <f t="shared" si="3448"/>
        <v xml:space="preserve">                                              </v>
      </c>
      <c r="F1327" s="6" t="str">
        <f t="shared" si="3288"/>
        <v>5H1_970_761</v>
      </c>
      <c r="G1327" s="6" t="str">
        <f t="shared" si="3289"/>
        <v>T</v>
      </c>
      <c r="H1327" s="6" t="str">
        <f t="shared" si="3309"/>
        <v>1AS15H1761</v>
      </c>
      <c r="I1327" s="6" t="str">
        <f t="shared" si="3290"/>
        <v>T0</v>
      </c>
      <c r="J1327" s="8" t="s">
        <v>498</v>
      </c>
      <c r="K1327" s="2"/>
      <c r="L1327" s="24" t="s">
        <v>930</v>
      </c>
      <c r="M1327" s="67" t="s">
        <v>1878</v>
      </c>
      <c r="N1327" s="68">
        <v>2034</v>
      </c>
      <c r="O1327" s="69">
        <v>2033</v>
      </c>
      <c r="P1327" s="42" t="s">
        <v>1871</v>
      </c>
      <c r="Q1327" s="24" t="s">
        <v>703</v>
      </c>
      <c r="R1327" s="6" t="str">
        <f t="shared" si="3421"/>
        <v>1AS15H1761T0A</v>
      </c>
      <c r="S1327" s="7" t="str">
        <f t="shared" si="3357"/>
        <v>KEIN SERIENEINSATZ</v>
      </c>
      <c r="T1327" s="1" t="str">
        <f>IF(H1327=H1326,IF(I1327=I1326,"IndizeNeu (Spalte J, K)",IF(K1327&lt;&gt;"","Neue Variant","")),IF(K1327&lt;&gt;"","Neue Variant",""))</f>
        <v/>
      </c>
      <c r="U1327" s="22"/>
      <c r="V1327" s="8" t="s">
        <v>702</v>
      </c>
      <c r="W1327" s="27"/>
      <c r="X1327" s="124"/>
      <c r="Y1327" s="4" t="s">
        <v>566</v>
      </c>
      <c r="Z1327" s="4" t="s">
        <v>374</v>
      </c>
      <c r="AA1327" s="4" t="s">
        <v>374</v>
      </c>
      <c r="AB1327" s="32"/>
      <c r="AC1327" s="173"/>
      <c r="AD1327" s="165"/>
      <c r="AE1327" s="165"/>
      <c r="AF1327" s="165"/>
      <c r="AG1327" s="171"/>
      <c r="AH1327" s="171"/>
      <c r="AI1327" s="171"/>
      <c r="AJ1327" s="172"/>
      <c r="AK1327" s="172"/>
      <c r="AL1327" s="172"/>
      <c r="AM1327" s="165"/>
      <c r="AN1327" s="173"/>
      <c r="AO1327" s="173"/>
      <c r="AP1327" s="173"/>
      <c r="AQ1327" s="173"/>
      <c r="AR1327" s="173"/>
      <c r="AS1327" s="173"/>
      <c r="AT1327" s="173"/>
      <c r="AU1327" s="173"/>
      <c r="AV1327" s="173"/>
      <c r="AW1327" s="173"/>
      <c r="AX1327" s="173"/>
      <c r="AY1327" s="173"/>
      <c r="AZ1327" s="173"/>
      <c r="BA1327" s="173"/>
      <c r="BB1327" s="173"/>
      <c r="BC1327" s="173"/>
      <c r="BD1327" s="173"/>
      <c r="BE1327" s="173"/>
      <c r="BF1327" s="173"/>
      <c r="BG1327" s="173"/>
      <c r="BH1327" s="173"/>
      <c r="BI1327" s="173"/>
      <c r="BJ1327" s="173"/>
      <c r="BK1327" s="173"/>
    </row>
    <row r="1328" spans="1:63" ht="22.5">
      <c r="A1328" s="2" t="s">
        <v>26</v>
      </c>
      <c r="B1328" s="3" t="s">
        <v>448</v>
      </c>
      <c r="C1328" s="4"/>
      <c r="D1328" s="4"/>
      <c r="E1328" s="135" t="str">
        <f t="shared" si="3448"/>
        <v xml:space="preserve">                                              </v>
      </c>
      <c r="F1328" s="6" t="str">
        <f t="shared" ref="F1328" si="3461">LEFT(Q1328,11)</f>
        <v>5H1_970_761</v>
      </c>
      <c r="G1328" s="6" t="str">
        <f t="shared" ref="G1328" si="3462">IF(LEN(Q1328)=11,0,MID(Q1328,13,2))</f>
        <v>T</v>
      </c>
      <c r="H1328" s="6" t="str">
        <f t="shared" ref="H1328" si="3463">CONCATENATE(IF(MID(Q1328,5,3)="970","1AS1"),LEFT(F1328,3),RIGHT(F1328,3))</f>
        <v>1AS15H1761</v>
      </c>
      <c r="I1328" s="6" t="str">
        <f t="shared" ref="I1328" si="3464">IF(G1328=0,"00",IF(LEN(G1328)=1,CONCATENATE(G1328,0),G1328))</f>
        <v>T0</v>
      </c>
      <c r="J1328" s="8" t="s">
        <v>605</v>
      </c>
      <c r="K1328" s="2"/>
      <c r="L1328" s="24" t="s">
        <v>930</v>
      </c>
      <c r="M1328" s="67" t="s">
        <v>1878</v>
      </c>
      <c r="N1328" s="68">
        <v>2034</v>
      </c>
      <c r="O1328" s="69"/>
      <c r="P1328" s="42" t="s">
        <v>1871</v>
      </c>
      <c r="Q1328" s="24" t="s">
        <v>703</v>
      </c>
      <c r="R1328" s="6" t="str">
        <f t="shared" ref="R1328" si="3465">IF(J1328&lt;&gt;"",CONCATENATE(H1328,I1328,J1328),CONCATENATE(H1328,I1328,K1328))</f>
        <v>1AS15H1761T0B</v>
      </c>
      <c r="S1328" s="7" t="str">
        <f t="shared" ref="S1328" si="3466">IF(N1328="-","KEIN LIEFERUMFANG",IF(AND(N1328&lt;=S$3,O1328=""),"AKTUELL",IF(O1328=N1328-1,"KEIN SERIENEINSATZ",IF(N1328&gt;S$3,"NOCH NICHT AKTUELL",IF(AND(N1328&lt;S$3,O1328&lt;S$3),"NICHT AKTUELL",IF(N1328&lt;=S$3,"AKTUELL"))))))</f>
        <v>AKTUELL</v>
      </c>
      <c r="T1328" s="1" t="str">
        <f t="shared" ref="T1328" si="3467">IF(H1328=H1327,IF(I1328=I1327,"IndizeNeu (Spalte J, K)",IF(K1328&lt;&gt;"","Neue Variant","")),IF(K1328&lt;&gt;"","Neue Variant",""))</f>
        <v>IndizeNeu (Spalte J, K)</v>
      </c>
      <c r="U1328" s="8" t="s">
        <v>1872</v>
      </c>
      <c r="V1328" s="8" t="s">
        <v>702</v>
      </c>
      <c r="W1328" s="27"/>
      <c r="X1328" s="124"/>
      <c r="Y1328" s="4" t="s">
        <v>566</v>
      </c>
      <c r="Z1328" s="4" t="s">
        <v>374</v>
      </c>
      <c r="AA1328" s="4" t="s">
        <v>374</v>
      </c>
      <c r="AB1328" s="32"/>
      <c r="AC1328" s="173"/>
      <c r="AD1328" s="165"/>
      <c r="AE1328" s="165"/>
      <c r="AF1328" s="165"/>
      <c r="AG1328" s="171"/>
      <c r="AH1328" s="171"/>
      <c r="AI1328" s="171"/>
      <c r="AJ1328" s="172"/>
      <c r="AK1328" s="172"/>
      <c r="AL1328" s="172"/>
      <c r="AM1328" s="165"/>
      <c r="AN1328" s="173"/>
      <c r="AO1328" s="173"/>
      <c r="AP1328" s="173"/>
      <c r="AQ1328" s="173"/>
      <c r="AR1328" s="173"/>
      <c r="AS1328" s="173"/>
      <c r="AT1328" s="173"/>
      <c r="AU1328" s="173"/>
      <c r="AV1328" s="173"/>
      <c r="AW1328" s="173"/>
      <c r="AX1328" s="173"/>
      <c r="AY1328" s="173"/>
      <c r="AZ1328" s="173"/>
      <c r="BA1328" s="173"/>
      <c r="BB1328" s="173"/>
      <c r="BC1328" s="173"/>
      <c r="BD1328" s="173"/>
      <c r="BE1328" s="173"/>
      <c r="BF1328" s="173"/>
      <c r="BG1328" s="173"/>
      <c r="BH1328" s="173"/>
      <c r="BI1328" s="173"/>
      <c r="BJ1328" s="173"/>
      <c r="BK1328" s="173"/>
    </row>
    <row r="1329" spans="1:63" ht="22.5">
      <c r="A1329" s="2" t="s">
        <v>26</v>
      </c>
      <c r="B1329" s="3" t="s">
        <v>448</v>
      </c>
      <c r="C1329" s="4"/>
      <c r="D1329" s="4"/>
      <c r="E1329" s="135" t="str">
        <f t="shared" si="3448"/>
        <v xml:space="preserve">                                              </v>
      </c>
      <c r="F1329" s="6" t="str">
        <f t="shared" si="3288"/>
        <v>5H1_970_761</v>
      </c>
      <c r="G1329" s="6" t="str">
        <f t="shared" si="3289"/>
        <v>AA</v>
      </c>
      <c r="H1329" s="6" t="str">
        <f t="shared" si="3309"/>
        <v>1AS15H1761</v>
      </c>
      <c r="I1329" s="6" t="str">
        <f t="shared" si="3290"/>
        <v>AA</v>
      </c>
      <c r="J1329" s="8" t="s">
        <v>498</v>
      </c>
      <c r="K1329" s="2"/>
      <c r="L1329" s="24" t="s">
        <v>931</v>
      </c>
      <c r="M1329" s="67" t="s">
        <v>1878</v>
      </c>
      <c r="N1329" s="68">
        <v>2034</v>
      </c>
      <c r="O1329" s="69">
        <v>2033</v>
      </c>
      <c r="P1329" s="42" t="s">
        <v>1871</v>
      </c>
      <c r="Q1329" s="24" t="s">
        <v>704</v>
      </c>
      <c r="R1329" s="6" t="str">
        <f t="shared" si="3421"/>
        <v>1AS15H1761AAA</v>
      </c>
      <c r="S1329" s="7" t="str">
        <f t="shared" si="3357"/>
        <v>KEIN SERIENEINSATZ</v>
      </c>
      <c r="T1329" s="1" t="str">
        <f t="shared" ref="T1329:T1335" si="3468">IF(H1329=H1327,IF(I1329=I1327,"IndizeNeu (Spalte J, K)",IF(K1329&lt;&gt;"","Neue Variant","")),IF(K1329&lt;&gt;"","Neue Variant",""))</f>
        <v/>
      </c>
      <c r="U1329" s="22"/>
      <c r="V1329" s="8" t="s">
        <v>702</v>
      </c>
      <c r="W1329" s="27"/>
      <c r="X1329" s="124"/>
      <c r="Y1329" s="4" t="s">
        <v>566</v>
      </c>
      <c r="Z1329" s="4" t="s">
        <v>374</v>
      </c>
      <c r="AA1329" s="4" t="s">
        <v>374</v>
      </c>
      <c r="AB1329" s="32"/>
      <c r="AC1329" s="173"/>
      <c r="AD1329" s="165"/>
      <c r="AE1329" s="165"/>
      <c r="AF1329" s="165"/>
      <c r="AG1329" s="171"/>
      <c r="AH1329" s="171"/>
      <c r="AI1329" s="171"/>
      <c r="AJ1329" s="172"/>
      <c r="AK1329" s="172"/>
      <c r="AL1329" s="172"/>
      <c r="AM1329" s="165"/>
      <c r="AN1329" s="173"/>
      <c r="AO1329" s="173"/>
      <c r="AP1329" s="173"/>
      <c r="AQ1329" s="173"/>
      <c r="AR1329" s="173"/>
      <c r="AS1329" s="173"/>
      <c r="AT1329" s="173"/>
      <c r="AU1329" s="173"/>
      <c r="AV1329" s="173"/>
      <c r="AW1329" s="173"/>
      <c r="AX1329" s="173"/>
      <c r="AY1329" s="173"/>
      <c r="AZ1329" s="173"/>
      <c r="BA1329" s="173"/>
      <c r="BB1329" s="173"/>
      <c r="BC1329" s="173"/>
      <c r="BD1329" s="173"/>
      <c r="BE1329" s="173"/>
      <c r="BF1329" s="173"/>
      <c r="BG1329" s="173"/>
      <c r="BH1329" s="173"/>
      <c r="BI1329" s="173"/>
      <c r="BJ1329" s="173"/>
      <c r="BK1329" s="173"/>
    </row>
    <row r="1330" spans="1:63" ht="22.5">
      <c r="A1330" s="2" t="s">
        <v>26</v>
      </c>
      <c r="B1330" s="3" t="s">
        <v>448</v>
      </c>
      <c r="C1330" s="4"/>
      <c r="D1330" s="4"/>
      <c r="E1330" s="135" t="str">
        <f t="shared" si="3448"/>
        <v xml:space="preserve">                                              </v>
      </c>
      <c r="F1330" s="6" t="str">
        <f t="shared" ref="F1330" si="3469">LEFT(Q1330,11)</f>
        <v>5H1_970_761</v>
      </c>
      <c r="G1330" s="6" t="str">
        <f t="shared" ref="G1330" si="3470">IF(LEN(Q1330)=11,0,MID(Q1330,13,2))</f>
        <v>AA</v>
      </c>
      <c r="H1330" s="6" t="str">
        <f t="shared" ref="H1330" si="3471">CONCATENATE(IF(MID(Q1330,5,3)="970","1AS1"),LEFT(F1330,3),RIGHT(F1330,3))</f>
        <v>1AS15H1761</v>
      </c>
      <c r="I1330" s="6" t="str">
        <f t="shared" ref="I1330" si="3472">IF(G1330=0,"00",IF(LEN(G1330)=1,CONCATENATE(G1330,0),G1330))</f>
        <v>AA</v>
      </c>
      <c r="J1330" s="8" t="s">
        <v>605</v>
      </c>
      <c r="K1330" s="2"/>
      <c r="L1330" s="24" t="s">
        <v>931</v>
      </c>
      <c r="M1330" s="67" t="s">
        <v>1878</v>
      </c>
      <c r="N1330" s="68">
        <v>2034</v>
      </c>
      <c r="O1330" s="69"/>
      <c r="P1330" s="42" t="s">
        <v>1871</v>
      </c>
      <c r="Q1330" s="24" t="s">
        <v>704</v>
      </c>
      <c r="R1330" s="6" t="str">
        <f t="shared" ref="R1330" si="3473">IF(J1330&lt;&gt;"",CONCATENATE(H1330,I1330,J1330),CONCATENATE(H1330,I1330,K1330))</f>
        <v>1AS15H1761AAB</v>
      </c>
      <c r="S1330" s="7" t="str">
        <f t="shared" ref="S1330" si="3474">IF(N1330="-","KEIN LIEFERUMFANG",IF(AND(N1330&lt;=S$3,O1330=""),"AKTUELL",IF(O1330=N1330-1,"KEIN SERIENEINSATZ",IF(N1330&gt;S$3,"NOCH NICHT AKTUELL",IF(AND(N1330&lt;S$3,O1330&lt;S$3),"NICHT AKTUELL",IF(N1330&lt;=S$3,"AKTUELL"))))))</f>
        <v>AKTUELL</v>
      </c>
      <c r="T1330" s="1" t="str">
        <f t="shared" si="3468"/>
        <v/>
      </c>
      <c r="U1330" s="8" t="s">
        <v>1872</v>
      </c>
      <c r="V1330" s="8" t="s">
        <v>702</v>
      </c>
      <c r="W1330" s="27"/>
      <c r="X1330" s="124"/>
      <c r="Y1330" s="4" t="s">
        <v>566</v>
      </c>
      <c r="Z1330" s="4" t="s">
        <v>374</v>
      </c>
      <c r="AA1330" s="4" t="s">
        <v>374</v>
      </c>
      <c r="AB1330" s="32"/>
      <c r="AC1330" s="173"/>
      <c r="AD1330" s="165"/>
      <c r="AE1330" s="165"/>
      <c r="AF1330" s="165"/>
      <c r="AG1330" s="171"/>
      <c r="AH1330" s="171"/>
      <c r="AI1330" s="171"/>
      <c r="AJ1330" s="172"/>
      <c r="AK1330" s="172"/>
      <c r="AL1330" s="172"/>
      <c r="AM1330" s="165"/>
      <c r="AN1330" s="173"/>
      <c r="AO1330" s="173"/>
      <c r="AP1330" s="173"/>
      <c r="AQ1330" s="173"/>
      <c r="AR1330" s="173"/>
      <c r="AS1330" s="173"/>
      <c r="AT1330" s="173"/>
      <c r="AU1330" s="173"/>
      <c r="AV1330" s="173"/>
      <c r="AW1330" s="173"/>
      <c r="AX1330" s="173"/>
      <c r="AY1330" s="173"/>
      <c r="AZ1330" s="173"/>
      <c r="BA1330" s="173"/>
      <c r="BB1330" s="173"/>
      <c r="BC1330" s="173"/>
      <c r="BD1330" s="173"/>
      <c r="BE1330" s="173"/>
      <c r="BF1330" s="173"/>
      <c r="BG1330" s="173"/>
      <c r="BH1330" s="173"/>
      <c r="BI1330" s="173"/>
      <c r="BJ1330" s="173"/>
      <c r="BK1330" s="173"/>
    </row>
    <row r="1331" spans="1:63">
      <c r="A1331" s="2" t="s">
        <v>26</v>
      </c>
      <c r="B1331" s="3" t="s">
        <v>448</v>
      </c>
      <c r="C1331" s="4"/>
      <c r="D1331" s="4"/>
      <c r="E1331" s="135" t="str">
        <f t="shared" si="3448"/>
        <v xml:space="preserve">                                              </v>
      </c>
      <c r="F1331" s="6" t="str">
        <f t="shared" si="3288"/>
        <v>5H1_970_761</v>
      </c>
      <c r="G1331" s="6" t="str">
        <f t="shared" si="3289"/>
        <v>AB</v>
      </c>
      <c r="H1331" s="6" t="str">
        <f t="shared" si="3309"/>
        <v>1AS15H1761</v>
      </c>
      <c r="I1331" s="6" t="str">
        <f t="shared" si="3290"/>
        <v>AB</v>
      </c>
      <c r="J1331" s="8" t="s">
        <v>498</v>
      </c>
      <c r="K1331" s="2"/>
      <c r="L1331" s="24" t="s">
        <v>1340</v>
      </c>
      <c r="M1331" s="67"/>
      <c r="N1331" s="68">
        <v>2048</v>
      </c>
      <c r="O1331" s="69">
        <v>2102</v>
      </c>
      <c r="P1331" s="42" t="s">
        <v>2254</v>
      </c>
      <c r="Q1331" s="24" t="s">
        <v>1322</v>
      </c>
      <c r="R1331" s="6" t="str">
        <f t="shared" si="3421"/>
        <v>1AS15H1761ABA</v>
      </c>
      <c r="S1331" s="7" t="str">
        <f t="shared" ref="S1331:S1452" si="3475">IF(N1331="-","KEIN LIEFERUMFANG",IF(AND(N1331&lt;=S$3,O1331=""),"AKTUELL",IF(O1331=N1331-1,"KEIN SERIENEINSATZ",IF(N1331&gt;S$3,"NOCH NICHT AKTUELL",IF(AND(N1331&lt;S$3,O1331&lt;S$3),"NICHT AKTUELL",IF(N1331&lt;=S$3,"AKTUELL"))))))</f>
        <v>NICHT AKTUELL</v>
      </c>
      <c r="T1331" s="1" t="str">
        <f t="shared" si="3468"/>
        <v/>
      </c>
      <c r="U1331" s="8"/>
      <c r="V1331" s="8"/>
      <c r="W1331" s="27"/>
      <c r="X1331" s="124"/>
      <c r="Y1331" s="4" t="s">
        <v>566</v>
      </c>
      <c r="Z1331" s="4" t="s">
        <v>566</v>
      </c>
      <c r="AA1331" s="4" t="s">
        <v>374</v>
      </c>
      <c r="AB1331" s="32"/>
      <c r="AC1331" s="173"/>
      <c r="AD1331" s="165"/>
      <c r="AE1331" s="165"/>
      <c r="AF1331" s="165"/>
      <c r="AG1331" s="171"/>
      <c r="AH1331" s="171"/>
      <c r="AI1331" s="171"/>
      <c r="AJ1331" s="172"/>
      <c r="AK1331" s="172"/>
      <c r="AL1331" s="172"/>
      <c r="AM1331" s="165"/>
      <c r="AN1331" s="173"/>
      <c r="AO1331" s="173"/>
      <c r="AP1331" s="173"/>
      <c r="AQ1331" s="173"/>
      <c r="AR1331" s="173"/>
      <c r="AS1331" s="173"/>
      <c r="AT1331" s="173"/>
      <c r="AU1331" s="173"/>
      <c r="AV1331" s="173"/>
      <c r="AW1331" s="173"/>
      <c r="AX1331" s="173"/>
      <c r="AY1331" s="173"/>
      <c r="AZ1331" s="173"/>
      <c r="BA1331" s="173"/>
      <c r="BB1331" s="173"/>
      <c r="BC1331" s="173"/>
      <c r="BD1331" s="173"/>
      <c r="BE1331" s="173"/>
      <c r="BF1331" s="173"/>
      <c r="BG1331" s="173"/>
      <c r="BH1331" s="173"/>
      <c r="BI1331" s="173"/>
      <c r="BJ1331" s="173"/>
      <c r="BK1331" s="173"/>
    </row>
    <row r="1332" spans="1:63">
      <c r="A1332" s="2" t="s">
        <v>26</v>
      </c>
      <c r="B1332" s="3" t="s">
        <v>448</v>
      </c>
      <c r="C1332" s="4"/>
      <c r="D1332" s="4"/>
      <c r="E1332" s="135" t="str">
        <f t="shared" si="3448"/>
        <v xml:space="preserve">                                              </v>
      </c>
      <c r="F1332" s="6" t="str">
        <f t="shared" ref="F1332" si="3476">LEFT(Q1332,11)</f>
        <v>5H1_970_761</v>
      </c>
      <c r="G1332" s="6" t="str">
        <f t="shared" ref="G1332" si="3477">IF(LEN(Q1332)=11,0,MID(Q1332,13,2))</f>
        <v>AB</v>
      </c>
      <c r="H1332" s="6" t="str">
        <f t="shared" ref="H1332" si="3478">CONCATENATE(IF(MID(Q1332,5,3)="970","1AS1"),LEFT(F1332,3),RIGHT(F1332,3))</f>
        <v>1AS15H1761</v>
      </c>
      <c r="I1332" s="6" t="str">
        <f t="shared" ref="I1332" si="3479">IF(G1332=0,"00",IF(LEN(G1332)=1,CONCATENATE(G1332,0),G1332))</f>
        <v>AB</v>
      </c>
      <c r="J1332" s="8" t="s">
        <v>634</v>
      </c>
      <c r="K1332" s="122"/>
      <c r="L1332" s="24" t="s">
        <v>1340</v>
      </c>
      <c r="M1332" s="67"/>
      <c r="N1332" s="68">
        <v>2103</v>
      </c>
      <c r="O1332" s="69"/>
      <c r="P1332" s="42" t="s">
        <v>2254</v>
      </c>
      <c r="Q1332" s="24" t="s">
        <v>1322</v>
      </c>
      <c r="R1332" s="6" t="str">
        <f t="shared" ref="R1332" si="3480">IF(J1332&lt;&gt;"",CONCATENATE(H1332,I1332,J1332),CONCATENATE(H1332,I1332,K1332))</f>
        <v>1AS15H1761ABD</v>
      </c>
      <c r="S1332" s="7" t="str">
        <f t="shared" ref="S1332" si="3481">IF(N1332="-","KEIN LIEFERUMFANG",IF(AND(N1332&lt;=S$3,O1332=""),"AKTUELL",IF(O1332=N1332-1,"KEIN SERIENEINSATZ",IF(N1332&gt;S$3,"NOCH NICHT AKTUELL",IF(AND(N1332&lt;S$3,O1332&lt;S$3),"NICHT AKTUELL",IF(N1332&lt;=S$3,"AKTUELL"))))))</f>
        <v>AKTUELL</v>
      </c>
      <c r="T1332" s="1" t="str">
        <f t="shared" si="3468"/>
        <v/>
      </c>
      <c r="U1332" s="8"/>
      <c r="V1332" s="8"/>
      <c r="W1332" s="27"/>
      <c r="X1332" s="124"/>
      <c r="Y1332" s="4" t="s">
        <v>566</v>
      </c>
      <c r="Z1332" s="4" t="s">
        <v>566</v>
      </c>
      <c r="AA1332" s="4" t="s">
        <v>374</v>
      </c>
      <c r="AB1332" s="32"/>
      <c r="AC1332" s="173"/>
      <c r="AD1332" s="165"/>
      <c r="AE1332" s="165"/>
      <c r="AF1332" s="165"/>
      <c r="AG1332" s="171"/>
      <c r="AH1332" s="171"/>
      <c r="AI1332" s="171"/>
      <c r="AJ1332" s="172"/>
      <c r="AK1332" s="172"/>
      <c r="AL1332" s="172"/>
      <c r="AM1332" s="165"/>
      <c r="AN1332" s="173"/>
      <c r="AO1332" s="173"/>
      <c r="AP1332" s="173"/>
      <c r="AQ1332" s="173"/>
      <c r="AR1332" s="173"/>
      <c r="AS1332" s="173"/>
      <c r="AT1332" s="173"/>
      <c r="AU1332" s="173"/>
      <c r="AV1332" s="173"/>
      <c r="AW1332" s="173"/>
      <c r="AX1332" s="173"/>
      <c r="AY1332" s="173"/>
      <c r="AZ1332" s="173"/>
      <c r="BA1332" s="173"/>
      <c r="BB1332" s="173"/>
      <c r="BC1332" s="173"/>
      <c r="BD1332" s="173"/>
      <c r="BE1332" s="173"/>
      <c r="BF1332" s="173"/>
      <c r="BG1332" s="173"/>
      <c r="BH1332" s="173"/>
      <c r="BI1332" s="173"/>
      <c r="BJ1332" s="173"/>
      <c r="BK1332" s="173"/>
    </row>
    <row r="1333" spans="1:63">
      <c r="A1333" s="2" t="s">
        <v>26</v>
      </c>
      <c r="B1333" s="3" t="s">
        <v>448</v>
      </c>
      <c r="C1333" s="4"/>
      <c r="D1333" s="4"/>
      <c r="E1333" s="135" t="str">
        <f t="shared" si="3448"/>
        <v xml:space="preserve">                                              </v>
      </c>
      <c r="F1333" s="6" t="str">
        <f t="shared" si="3288"/>
        <v>5H1_970_761</v>
      </c>
      <c r="G1333" s="6" t="str">
        <f t="shared" si="3289"/>
        <v>AC</v>
      </c>
      <c r="H1333" s="6" t="str">
        <f t="shared" si="3309"/>
        <v>1AS15H1761</v>
      </c>
      <c r="I1333" s="6" t="str">
        <f t="shared" si="3290"/>
        <v>AC</v>
      </c>
      <c r="J1333" s="8" t="s">
        <v>498</v>
      </c>
      <c r="K1333" s="2"/>
      <c r="L1333" s="24" t="s">
        <v>1341</v>
      </c>
      <c r="M1333" s="67"/>
      <c r="N1333" s="68">
        <v>2048</v>
      </c>
      <c r="O1333" s="69">
        <v>2102</v>
      </c>
      <c r="P1333" s="42" t="s">
        <v>2254</v>
      </c>
      <c r="Q1333" s="24" t="s">
        <v>1323</v>
      </c>
      <c r="R1333" s="6" t="str">
        <f t="shared" si="3421"/>
        <v>1AS15H1761ACA</v>
      </c>
      <c r="S1333" s="7" t="str">
        <f t="shared" si="3475"/>
        <v>NICHT AKTUELL</v>
      </c>
      <c r="T1333" s="1" t="str">
        <f t="shared" si="3468"/>
        <v/>
      </c>
      <c r="U1333" s="8"/>
      <c r="V1333" s="8"/>
      <c r="W1333" s="27"/>
      <c r="X1333" s="124"/>
      <c r="Y1333" s="4" t="s">
        <v>566</v>
      </c>
      <c r="Z1333" s="4" t="s">
        <v>566</v>
      </c>
      <c r="AA1333" s="4" t="s">
        <v>374</v>
      </c>
      <c r="AB1333" s="32"/>
      <c r="AC1333" s="173"/>
      <c r="AD1333" s="165"/>
      <c r="AE1333" s="165"/>
      <c r="AF1333" s="165"/>
      <c r="AG1333" s="171"/>
      <c r="AH1333" s="171"/>
      <c r="AI1333" s="171"/>
      <c r="AJ1333" s="172"/>
      <c r="AK1333" s="172"/>
      <c r="AL1333" s="172"/>
      <c r="AM1333" s="165"/>
      <c r="AN1333" s="173"/>
      <c r="AO1333" s="173"/>
      <c r="AP1333" s="173"/>
      <c r="AQ1333" s="173"/>
      <c r="AR1333" s="173"/>
      <c r="AS1333" s="173"/>
      <c r="AT1333" s="173"/>
      <c r="AU1333" s="173"/>
      <c r="AV1333" s="173"/>
      <c r="AW1333" s="173"/>
      <c r="AX1333" s="173"/>
      <c r="AY1333" s="173"/>
      <c r="AZ1333" s="173"/>
      <c r="BA1333" s="173"/>
      <c r="BB1333" s="173"/>
      <c r="BC1333" s="173"/>
      <c r="BD1333" s="173"/>
      <c r="BE1333" s="173"/>
      <c r="BF1333" s="173"/>
      <c r="BG1333" s="173"/>
      <c r="BH1333" s="173"/>
      <c r="BI1333" s="173"/>
      <c r="BJ1333" s="173"/>
      <c r="BK1333" s="173"/>
    </row>
    <row r="1334" spans="1:63">
      <c r="A1334" s="2" t="s">
        <v>26</v>
      </c>
      <c r="B1334" s="3" t="s">
        <v>448</v>
      </c>
      <c r="C1334" s="4"/>
      <c r="D1334" s="4"/>
      <c r="E1334" s="135" t="str">
        <f t="shared" si="3448"/>
        <v xml:space="preserve">                                              </v>
      </c>
      <c r="F1334" s="6" t="str">
        <f t="shared" ref="F1334" si="3482">LEFT(Q1334,11)</f>
        <v>5H1_970_761</v>
      </c>
      <c r="G1334" s="6" t="str">
        <f t="shared" ref="G1334" si="3483">IF(LEN(Q1334)=11,0,MID(Q1334,13,2))</f>
        <v>AC</v>
      </c>
      <c r="H1334" s="6" t="str">
        <f t="shared" ref="H1334" si="3484">CONCATENATE(IF(MID(Q1334,5,3)="970","1AS1"),LEFT(F1334,3),RIGHT(F1334,3))</f>
        <v>1AS15H1761</v>
      </c>
      <c r="I1334" s="6" t="str">
        <f t="shared" ref="I1334" si="3485">IF(G1334=0,"00",IF(LEN(G1334)=1,CONCATENATE(G1334,0),G1334))</f>
        <v>AC</v>
      </c>
      <c r="J1334" s="8" t="s">
        <v>634</v>
      </c>
      <c r="K1334" s="122"/>
      <c r="L1334" s="24" t="s">
        <v>1341</v>
      </c>
      <c r="M1334" s="67"/>
      <c r="N1334" s="68">
        <v>2103</v>
      </c>
      <c r="O1334" s="69"/>
      <c r="P1334" s="42" t="s">
        <v>2254</v>
      </c>
      <c r="Q1334" s="24" t="s">
        <v>1323</v>
      </c>
      <c r="R1334" s="6" t="str">
        <f t="shared" ref="R1334" si="3486">IF(J1334&lt;&gt;"",CONCATENATE(H1334,I1334,J1334),CONCATENATE(H1334,I1334,K1334))</f>
        <v>1AS15H1761ACD</v>
      </c>
      <c r="S1334" s="7" t="str">
        <f t="shared" ref="S1334" si="3487">IF(N1334="-","KEIN LIEFERUMFANG",IF(AND(N1334&lt;=S$3,O1334=""),"AKTUELL",IF(O1334=N1334-1,"KEIN SERIENEINSATZ",IF(N1334&gt;S$3,"NOCH NICHT AKTUELL",IF(AND(N1334&lt;S$3,O1334&lt;S$3),"NICHT AKTUELL",IF(N1334&lt;=S$3,"AKTUELL"))))))</f>
        <v>AKTUELL</v>
      </c>
      <c r="T1334" s="1" t="str">
        <f t="shared" si="3468"/>
        <v/>
      </c>
      <c r="U1334" s="8"/>
      <c r="V1334" s="8"/>
      <c r="W1334" s="27"/>
      <c r="X1334" s="124"/>
      <c r="Y1334" s="4" t="s">
        <v>566</v>
      </c>
      <c r="Z1334" s="4" t="s">
        <v>566</v>
      </c>
      <c r="AA1334" s="4" t="s">
        <v>374</v>
      </c>
      <c r="AB1334" s="32"/>
      <c r="AC1334" s="173"/>
      <c r="AD1334" s="165"/>
      <c r="AE1334" s="165"/>
      <c r="AF1334" s="165"/>
      <c r="AG1334" s="171"/>
      <c r="AH1334" s="171"/>
      <c r="AI1334" s="171"/>
      <c r="AJ1334" s="172"/>
      <c r="AK1334" s="172"/>
      <c r="AL1334" s="172"/>
      <c r="AM1334" s="165"/>
      <c r="AN1334" s="173"/>
      <c r="AO1334" s="173"/>
      <c r="AP1334" s="173"/>
      <c r="AQ1334" s="173"/>
      <c r="AR1334" s="173"/>
      <c r="AS1334" s="173"/>
      <c r="AT1334" s="173"/>
      <c r="AU1334" s="173"/>
      <c r="AV1334" s="173"/>
      <c r="AW1334" s="173"/>
      <c r="AX1334" s="173"/>
      <c r="AY1334" s="173"/>
      <c r="AZ1334" s="173"/>
      <c r="BA1334" s="173"/>
      <c r="BB1334" s="173"/>
      <c r="BC1334" s="173"/>
      <c r="BD1334" s="173"/>
      <c r="BE1334" s="173"/>
      <c r="BF1334" s="173"/>
      <c r="BG1334" s="173"/>
      <c r="BH1334" s="173"/>
      <c r="BI1334" s="173"/>
      <c r="BJ1334" s="173"/>
      <c r="BK1334" s="173"/>
    </row>
    <row r="1335" spans="1:63">
      <c r="A1335" s="2" t="s">
        <v>26</v>
      </c>
      <c r="B1335" s="3" t="s">
        <v>448</v>
      </c>
      <c r="C1335" s="4"/>
      <c r="D1335" s="4"/>
      <c r="E1335" s="135" t="str">
        <f t="shared" si="3448"/>
        <v xml:space="preserve">                                              </v>
      </c>
      <c r="F1335" s="6" t="str">
        <f t="shared" si="3288"/>
        <v>5H1_970_761</v>
      </c>
      <c r="G1335" s="6" t="str">
        <f t="shared" si="3289"/>
        <v>AD</v>
      </c>
      <c r="H1335" s="6" t="str">
        <f t="shared" si="3309"/>
        <v>1AS15H1761</v>
      </c>
      <c r="I1335" s="6" t="str">
        <f t="shared" si="3290"/>
        <v>AD</v>
      </c>
      <c r="J1335" s="8" t="s">
        <v>498</v>
      </c>
      <c r="K1335" s="2"/>
      <c r="L1335" s="24" t="s">
        <v>1342</v>
      </c>
      <c r="M1335" s="67" t="s">
        <v>1877</v>
      </c>
      <c r="N1335" s="68">
        <v>2048</v>
      </c>
      <c r="O1335" s="69">
        <v>2047</v>
      </c>
      <c r="P1335" s="42" t="s">
        <v>1874</v>
      </c>
      <c r="Q1335" s="24" t="s">
        <v>1324</v>
      </c>
      <c r="R1335" s="6" t="str">
        <f t="shared" si="3421"/>
        <v>1AS15H1761ADA</v>
      </c>
      <c r="S1335" s="7" t="str">
        <f t="shared" si="3475"/>
        <v>KEIN SERIENEINSATZ</v>
      </c>
      <c r="T1335" s="1" t="str">
        <f t="shared" si="3468"/>
        <v/>
      </c>
      <c r="U1335" s="8"/>
      <c r="V1335" s="8"/>
      <c r="W1335" s="27"/>
      <c r="X1335" s="124"/>
      <c r="Y1335" s="4" t="s">
        <v>566</v>
      </c>
      <c r="Z1335" s="4" t="s">
        <v>374</v>
      </c>
      <c r="AA1335" s="4" t="s">
        <v>374</v>
      </c>
      <c r="AB1335" s="32"/>
      <c r="AC1335" s="173"/>
      <c r="AD1335" s="165"/>
      <c r="AE1335" s="165"/>
      <c r="AF1335" s="165"/>
      <c r="AG1335" s="171"/>
      <c r="AH1335" s="171"/>
      <c r="AI1335" s="171"/>
      <c r="AJ1335" s="172"/>
      <c r="AK1335" s="172"/>
      <c r="AL1335" s="172"/>
      <c r="AM1335" s="165"/>
      <c r="AN1335" s="173"/>
      <c r="AO1335" s="173"/>
      <c r="AP1335" s="173"/>
      <c r="AQ1335" s="173"/>
      <c r="AR1335" s="173"/>
      <c r="AS1335" s="173"/>
      <c r="AT1335" s="173"/>
      <c r="AU1335" s="173"/>
      <c r="AV1335" s="173"/>
      <c r="AW1335" s="173"/>
      <c r="AX1335" s="173"/>
      <c r="AY1335" s="173"/>
      <c r="AZ1335" s="173"/>
      <c r="BA1335" s="173"/>
      <c r="BB1335" s="173"/>
      <c r="BC1335" s="173"/>
      <c r="BD1335" s="173"/>
      <c r="BE1335" s="173"/>
      <c r="BF1335" s="173"/>
      <c r="BG1335" s="173"/>
      <c r="BH1335" s="173"/>
      <c r="BI1335" s="173"/>
      <c r="BJ1335" s="173"/>
      <c r="BK1335" s="173"/>
    </row>
    <row r="1336" spans="1:63">
      <c r="A1336" s="2" t="s">
        <v>26</v>
      </c>
      <c r="B1336" s="3" t="s">
        <v>448</v>
      </c>
      <c r="C1336" s="4"/>
      <c r="D1336" s="4"/>
      <c r="E1336" s="135" t="str">
        <f t="shared" si="3448"/>
        <v xml:space="preserve">                                              </v>
      </c>
      <c r="F1336" s="6" t="str">
        <f t="shared" ref="F1336" si="3488">LEFT(Q1336,11)</f>
        <v>5H1_970_761</v>
      </c>
      <c r="G1336" s="6" t="str">
        <f t="shared" ref="G1336" si="3489">IF(LEN(Q1336)=11,0,MID(Q1336,13,2))</f>
        <v>AD</v>
      </c>
      <c r="H1336" s="6" t="str">
        <f t="shared" ref="H1336" si="3490">CONCATENATE(IF(MID(Q1336,5,3)="970","1AS1"),LEFT(F1336,3),RIGHT(F1336,3))</f>
        <v>1AS15H1761</v>
      </c>
      <c r="I1336" s="6" t="str">
        <f t="shared" ref="I1336" si="3491">IF(G1336=0,"00",IF(LEN(G1336)=1,CONCATENATE(G1336,0),G1336))</f>
        <v>AD</v>
      </c>
      <c r="J1336" s="8" t="s">
        <v>605</v>
      </c>
      <c r="K1336" s="2"/>
      <c r="L1336" s="24" t="s">
        <v>1342</v>
      </c>
      <c r="M1336" s="67" t="s">
        <v>1877</v>
      </c>
      <c r="N1336" s="68">
        <v>2048</v>
      </c>
      <c r="O1336" s="69">
        <v>2102</v>
      </c>
      <c r="P1336" s="42" t="s">
        <v>2256</v>
      </c>
      <c r="Q1336" s="24" t="s">
        <v>1324</v>
      </c>
      <c r="R1336" s="6" t="str">
        <f t="shared" ref="R1336" si="3492">IF(J1336&lt;&gt;"",CONCATENATE(H1336,I1336,J1336),CONCATENATE(H1336,I1336,K1336))</f>
        <v>1AS15H1761ADB</v>
      </c>
      <c r="S1336" s="7" t="str">
        <f t="shared" ref="S1336" si="3493">IF(N1336="-","KEIN LIEFERUMFANG",IF(AND(N1336&lt;=S$3,O1336=""),"AKTUELL",IF(O1336=N1336-1,"KEIN SERIENEINSATZ",IF(N1336&gt;S$3,"NOCH NICHT AKTUELL",IF(AND(N1336&lt;S$3,O1336&lt;S$3),"NICHT AKTUELL",IF(N1336&lt;=S$3,"AKTUELL"))))))</f>
        <v>NICHT AKTUELL</v>
      </c>
      <c r="T1336" s="1" t="str">
        <f t="shared" ref="T1336" si="3494">IF(H1336=H1335,IF(I1336=I1335,"IndizeNeu (Spalte J, K)",IF(K1336&lt;&gt;"","Neue Variant","")),IF(K1336&lt;&gt;"","Neue Variant",""))</f>
        <v>IndizeNeu (Spalte J, K)</v>
      </c>
      <c r="U1336" s="8" t="s">
        <v>1872</v>
      </c>
      <c r="V1336" s="8"/>
      <c r="W1336" s="27"/>
      <c r="X1336" s="124"/>
      <c r="Y1336" s="4" t="s">
        <v>566</v>
      </c>
      <c r="Z1336" s="4" t="s">
        <v>374</v>
      </c>
      <c r="AA1336" s="4" t="s">
        <v>374</v>
      </c>
      <c r="AB1336" s="32"/>
      <c r="AC1336" s="173"/>
      <c r="AD1336" s="165"/>
      <c r="AE1336" s="165"/>
      <c r="AF1336" s="165"/>
      <c r="AG1336" s="171"/>
      <c r="AH1336" s="171"/>
      <c r="AI1336" s="171"/>
      <c r="AJ1336" s="172"/>
      <c r="AK1336" s="172"/>
      <c r="AL1336" s="172"/>
      <c r="AM1336" s="165"/>
      <c r="AN1336" s="173"/>
      <c r="AO1336" s="173"/>
      <c r="AP1336" s="173"/>
      <c r="AQ1336" s="173"/>
      <c r="AR1336" s="173"/>
      <c r="AS1336" s="173"/>
      <c r="AT1336" s="173"/>
      <c r="AU1336" s="173"/>
      <c r="AV1336" s="173"/>
      <c r="AW1336" s="173"/>
      <c r="AX1336" s="173"/>
      <c r="AY1336" s="173"/>
      <c r="AZ1336" s="173"/>
      <c r="BA1336" s="173"/>
      <c r="BB1336" s="173"/>
      <c r="BC1336" s="173"/>
      <c r="BD1336" s="173"/>
      <c r="BE1336" s="173"/>
      <c r="BF1336" s="173"/>
      <c r="BG1336" s="173"/>
      <c r="BH1336" s="173"/>
      <c r="BI1336" s="173"/>
      <c r="BJ1336" s="173"/>
      <c r="BK1336" s="173"/>
    </row>
    <row r="1337" spans="1:63">
      <c r="A1337" s="2" t="s">
        <v>26</v>
      </c>
      <c r="B1337" s="3" t="s">
        <v>448</v>
      </c>
      <c r="C1337" s="4"/>
      <c r="D1337" s="4"/>
      <c r="E1337" s="135" t="str">
        <f t="shared" si="3448"/>
        <v xml:space="preserve">                                              </v>
      </c>
      <c r="F1337" s="6" t="str">
        <f t="shared" ref="F1337" si="3495">LEFT(Q1337,11)</f>
        <v>5H1_970_761</v>
      </c>
      <c r="G1337" s="6" t="str">
        <f t="shared" ref="G1337" si="3496">IF(LEN(Q1337)=11,0,MID(Q1337,13,2))</f>
        <v>AD</v>
      </c>
      <c r="H1337" s="6" t="str">
        <f t="shared" ref="H1337" si="3497">CONCATENATE(IF(MID(Q1337,5,3)="970","1AS1"),LEFT(F1337,3),RIGHT(F1337,3))</f>
        <v>1AS15H1761</v>
      </c>
      <c r="I1337" s="6" t="str">
        <f t="shared" ref="I1337" si="3498">IF(G1337=0,"00",IF(LEN(G1337)=1,CONCATENATE(G1337,0),G1337))</f>
        <v>AD</v>
      </c>
      <c r="J1337" s="8" t="s">
        <v>634</v>
      </c>
      <c r="K1337" s="122"/>
      <c r="L1337" s="24" t="s">
        <v>1342</v>
      </c>
      <c r="M1337" s="67" t="s">
        <v>1877</v>
      </c>
      <c r="N1337" s="68">
        <v>2103</v>
      </c>
      <c r="O1337" s="69"/>
      <c r="P1337" s="42" t="s">
        <v>2256</v>
      </c>
      <c r="Q1337" s="24" t="s">
        <v>1324</v>
      </c>
      <c r="R1337" s="6" t="str">
        <f t="shared" ref="R1337" si="3499">IF(J1337&lt;&gt;"",CONCATENATE(H1337,I1337,J1337),CONCATENATE(H1337,I1337,K1337))</f>
        <v>1AS15H1761ADD</v>
      </c>
      <c r="S1337" s="7" t="str">
        <f t="shared" ref="S1337" si="3500">IF(N1337="-","KEIN LIEFERUMFANG",IF(AND(N1337&lt;=S$3,O1337=""),"AKTUELL",IF(O1337=N1337-1,"KEIN SERIENEINSATZ",IF(N1337&gt;S$3,"NOCH NICHT AKTUELL",IF(AND(N1337&lt;S$3,O1337&lt;S$3),"NICHT AKTUELL",IF(N1337&lt;=S$3,"AKTUELL"))))))</f>
        <v>AKTUELL</v>
      </c>
      <c r="T1337" s="1" t="str">
        <f t="shared" ref="T1337" si="3501">IF(H1337=H1336,IF(I1337=I1336,"IndizeNeu (Spalte J, K)",IF(K1337&lt;&gt;"","Neue Variant","")),IF(K1337&lt;&gt;"","Neue Variant",""))</f>
        <v>IndizeNeu (Spalte J, K)</v>
      </c>
      <c r="U1337" s="8"/>
      <c r="V1337" s="8"/>
      <c r="W1337" s="27"/>
      <c r="X1337" s="124"/>
      <c r="Y1337" s="4" t="s">
        <v>566</v>
      </c>
      <c r="Z1337" s="4" t="s">
        <v>374</v>
      </c>
      <c r="AA1337" s="4" t="s">
        <v>374</v>
      </c>
      <c r="AB1337" s="32"/>
      <c r="AC1337" s="173"/>
      <c r="AD1337" s="165"/>
      <c r="AE1337" s="165"/>
      <c r="AF1337" s="165"/>
      <c r="AG1337" s="171"/>
      <c r="AH1337" s="171"/>
      <c r="AI1337" s="171"/>
      <c r="AJ1337" s="172"/>
      <c r="AK1337" s="172"/>
      <c r="AL1337" s="172"/>
      <c r="AM1337" s="165"/>
      <c r="AN1337" s="173"/>
      <c r="AO1337" s="173"/>
      <c r="AP1337" s="173"/>
      <c r="AQ1337" s="173"/>
      <c r="AR1337" s="173"/>
      <c r="AS1337" s="173"/>
      <c r="AT1337" s="173"/>
      <c r="AU1337" s="173"/>
      <c r="AV1337" s="173"/>
      <c r="AW1337" s="173"/>
      <c r="AX1337" s="173"/>
      <c r="AY1337" s="173"/>
      <c r="AZ1337" s="173"/>
      <c r="BA1337" s="173"/>
      <c r="BB1337" s="173"/>
      <c r="BC1337" s="173"/>
      <c r="BD1337" s="173"/>
      <c r="BE1337" s="173"/>
      <c r="BF1337" s="173"/>
      <c r="BG1337" s="173"/>
      <c r="BH1337" s="173"/>
      <c r="BI1337" s="173"/>
      <c r="BJ1337" s="173"/>
      <c r="BK1337" s="173"/>
    </row>
    <row r="1338" spans="1:63">
      <c r="A1338" s="2" t="s">
        <v>26</v>
      </c>
      <c r="B1338" s="3" t="s">
        <v>448</v>
      </c>
      <c r="C1338" s="4"/>
      <c r="D1338" s="4"/>
      <c r="E1338" s="135" t="str">
        <f t="shared" si="3448"/>
        <v xml:space="preserve">                                              </v>
      </c>
      <c r="F1338" s="6" t="str">
        <f t="shared" si="3288"/>
        <v>5H1_970_761</v>
      </c>
      <c r="G1338" s="6" t="str">
        <f t="shared" si="3289"/>
        <v>AE</v>
      </c>
      <c r="H1338" s="6" t="str">
        <f t="shared" si="3309"/>
        <v>1AS15H1761</v>
      </c>
      <c r="I1338" s="6" t="str">
        <f t="shared" si="3290"/>
        <v>AE</v>
      </c>
      <c r="J1338" s="8" t="s">
        <v>498</v>
      </c>
      <c r="K1338" s="2"/>
      <c r="L1338" s="24" t="s">
        <v>1343</v>
      </c>
      <c r="M1338" s="67" t="s">
        <v>1877</v>
      </c>
      <c r="N1338" s="68">
        <v>2048</v>
      </c>
      <c r="O1338" s="69">
        <v>2047</v>
      </c>
      <c r="P1338" s="42" t="s">
        <v>1874</v>
      </c>
      <c r="Q1338" s="24" t="s">
        <v>1325</v>
      </c>
      <c r="R1338" s="6" t="str">
        <f t="shared" si="3421"/>
        <v>1AS15H1761AEA</v>
      </c>
      <c r="S1338" s="7" t="str">
        <f t="shared" si="3475"/>
        <v>KEIN SERIENEINSATZ</v>
      </c>
      <c r="T1338" s="1" t="str">
        <f>IF(H1338=H1335,IF(I1338=I1335,"IndizeNeu (Spalte J, K)",IF(K1338&lt;&gt;"","Neue Variant","")),IF(K1338&lt;&gt;"","Neue Variant",""))</f>
        <v/>
      </c>
      <c r="U1338" s="8"/>
      <c r="V1338" s="8"/>
      <c r="W1338" s="27"/>
      <c r="X1338" s="124"/>
      <c r="Y1338" s="4" t="s">
        <v>566</v>
      </c>
      <c r="Z1338" s="4" t="s">
        <v>374</v>
      </c>
      <c r="AA1338" s="4" t="s">
        <v>374</v>
      </c>
      <c r="AB1338" s="32"/>
      <c r="AC1338" s="173"/>
      <c r="AD1338" s="165"/>
      <c r="AE1338" s="165"/>
      <c r="AF1338" s="165"/>
      <c r="AG1338" s="171"/>
      <c r="AH1338" s="171"/>
      <c r="AI1338" s="171"/>
      <c r="AJ1338" s="172"/>
      <c r="AK1338" s="172"/>
      <c r="AL1338" s="172"/>
      <c r="AM1338" s="165"/>
      <c r="AN1338" s="173"/>
      <c r="AO1338" s="173"/>
      <c r="AP1338" s="173"/>
      <c r="AQ1338" s="173"/>
      <c r="AR1338" s="173"/>
      <c r="AS1338" s="173"/>
      <c r="AT1338" s="173"/>
      <c r="AU1338" s="173"/>
      <c r="AV1338" s="173"/>
      <c r="AW1338" s="173"/>
      <c r="AX1338" s="173"/>
      <c r="AY1338" s="173"/>
      <c r="AZ1338" s="173"/>
      <c r="BA1338" s="173"/>
      <c r="BB1338" s="173"/>
      <c r="BC1338" s="173"/>
      <c r="BD1338" s="173"/>
      <c r="BE1338" s="173"/>
      <c r="BF1338" s="173"/>
      <c r="BG1338" s="173"/>
      <c r="BH1338" s="173"/>
      <c r="BI1338" s="173"/>
      <c r="BJ1338" s="173"/>
      <c r="BK1338" s="173"/>
    </row>
    <row r="1339" spans="1:63">
      <c r="A1339" s="2" t="s">
        <v>26</v>
      </c>
      <c r="B1339" s="3" t="s">
        <v>448</v>
      </c>
      <c r="C1339" s="4"/>
      <c r="D1339" s="4"/>
      <c r="E1339" s="135" t="str">
        <f t="shared" si="3448"/>
        <v xml:space="preserve">                                              </v>
      </c>
      <c r="F1339" s="6" t="str">
        <f t="shared" ref="F1339" si="3502">LEFT(Q1339,11)</f>
        <v>5H1_970_761</v>
      </c>
      <c r="G1339" s="6" t="str">
        <f t="shared" ref="G1339" si="3503">IF(LEN(Q1339)=11,0,MID(Q1339,13,2))</f>
        <v>AE</v>
      </c>
      <c r="H1339" s="6" t="str">
        <f t="shared" ref="H1339" si="3504">CONCATENATE(IF(MID(Q1339,5,3)="970","1AS1"),LEFT(F1339,3),RIGHT(F1339,3))</f>
        <v>1AS15H1761</v>
      </c>
      <c r="I1339" s="6" t="str">
        <f t="shared" ref="I1339" si="3505">IF(G1339=0,"00",IF(LEN(G1339)=1,CONCATENATE(G1339,0),G1339))</f>
        <v>AE</v>
      </c>
      <c r="J1339" s="8" t="s">
        <v>605</v>
      </c>
      <c r="K1339" s="2"/>
      <c r="L1339" s="24" t="s">
        <v>1343</v>
      </c>
      <c r="M1339" s="67" t="s">
        <v>1877</v>
      </c>
      <c r="N1339" s="68">
        <v>2048</v>
      </c>
      <c r="O1339" s="69">
        <v>2102</v>
      </c>
      <c r="P1339" s="42" t="s">
        <v>2256</v>
      </c>
      <c r="Q1339" s="24" t="s">
        <v>1325</v>
      </c>
      <c r="R1339" s="6" t="str">
        <f t="shared" ref="R1339" si="3506">IF(J1339&lt;&gt;"",CONCATENATE(H1339,I1339,J1339),CONCATENATE(H1339,I1339,K1339))</f>
        <v>1AS15H1761AEB</v>
      </c>
      <c r="S1339" s="7" t="str">
        <f t="shared" ref="S1339" si="3507">IF(N1339="-","KEIN LIEFERUMFANG",IF(AND(N1339&lt;=S$3,O1339=""),"AKTUELL",IF(O1339=N1339-1,"KEIN SERIENEINSATZ",IF(N1339&gt;S$3,"NOCH NICHT AKTUELL",IF(AND(N1339&lt;S$3,O1339&lt;S$3),"NICHT AKTUELL",IF(N1339&lt;=S$3,"AKTUELL"))))))</f>
        <v>NICHT AKTUELL</v>
      </c>
      <c r="T1339" s="1" t="str">
        <f>IF(H1339=H1336,IF(I1339=I1336,"IndizeNeu (Spalte J, K)",IF(K1339&lt;&gt;"","Neue Variant","")),IF(K1339&lt;&gt;"","Neue Variant",""))</f>
        <v/>
      </c>
      <c r="U1339" s="8" t="s">
        <v>1872</v>
      </c>
      <c r="V1339" s="8"/>
      <c r="W1339" s="27"/>
      <c r="X1339" s="124"/>
      <c r="Y1339" s="4" t="s">
        <v>566</v>
      </c>
      <c r="Z1339" s="4" t="s">
        <v>374</v>
      </c>
      <c r="AA1339" s="4" t="s">
        <v>374</v>
      </c>
      <c r="AB1339" s="32"/>
      <c r="AC1339" s="173"/>
      <c r="AD1339" s="165"/>
      <c r="AE1339" s="165"/>
      <c r="AF1339" s="165"/>
      <c r="AG1339" s="171"/>
      <c r="AH1339" s="171"/>
      <c r="AI1339" s="171"/>
      <c r="AJ1339" s="172"/>
      <c r="AK1339" s="172"/>
      <c r="AL1339" s="172"/>
      <c r="AM1339" s="165"/>
      <c r="AN1339" s="173"/>
      <c r="AO1339" s="173"/>
      <c r="AP1339" s="173"/>
      <c r="AQ1339" s="173"/>
      <c r="AR1339" s="173"/>
      <c r="AS1339" s="173"/>
      <c r="AT1339" s="173"/>
      <c r="AU1339" s="173"/>
      <c r="AV1339" s="173"/>
      <c r="AW1339" s="173"/>
      <c r="AX1339" s="173"/>
      <c r="AY1339" s="173"/>
      <c r="AZ1339" s="173"/>
      <c r="BA1339" s="173"/>
      <c r="BB1339" s="173"/>
      <c r="BC1339" s="173"/>
      <c r="BD1339" s="173"/>
      <c r="BE1339" s="173"/>
      <c r="BF1339" s="173"/>
      <c r="BG1339" s="173"/>
      <c r="BH1339" s="173"/>
      <c r="BI1339" s="173"/>
      <c r="BJ1339" s="173"/>
      <c r="BK1339" s="173"/>
    </row>
    <row r="1340" spans="1:63">
      <c r="A1340" s="2" t="s">
        <v>26</v>
      </c>
      <c r="B1340" s="3" t="s">
        <v>448</v>
      </c>
      <c r="C1340" s="4"/>
      <c r="D1340" s="4"/>
      <c r="E1340" s="135" t="str">
        <f t="shared" si="3448"/>
        <v xml:space="preserve">                                              </v>
      </c>
      <c r="F1340" s="6" t="str">
        <f t="shared" ref="F1340" si="3508">LEFT(Q1340,11)</f>
        <v>5H1_970_761</v>
      </c>
      <c r="G1340" s="6" t="str">
        <f t="shared" ref="G1340" si="3509">IF(LEN(Q1340)=11,0,MID(Q1340,13,2))</f>
        <v>AE</v>
      </c>
      <c r="H1340" s="6" t="str">
        <f t="shared" ref="H1340" si="3510">CONCATENATE(IF(MID(Q1340,5,3)="970","1AS1"),LEFT(F1340,3),RIGHT(F1340,3))</f>
        <v>1AS15H1761</v>
      </c>
      <c r="I1340" s="6" t="str">
        <f t="shared" ref="I1340" si="3511">IF(G1340=0,"00",IF(LEN(G1340)=1,CONCATENATE(G1340,0),G1340))</f>
        <v>AE</v>
      </c>
      <c r="J1340" s="8" t="s">
        <v>634</v>
      </c>
      <c r="K1340" s="122"/>
      <c r="L1340" s="24" t="s">
        <v>1343</v>
      </c>
      <c r="M1340" s="67" t="s">
        <v>1877</v>
      </c>
      <c r="N1340" s="68">
        <v>2103</v>
      </c>
      <c r="O1340" s="69"/>
      <c r="P1340" s="42" t="s">
        <v>2256</v>
      </c>
      <c r="Q1340" s="24" t="s">
        <v>1325</v>
      </c>
      <c r="R1340" s="6" t="str">
        <f t="shared" ref="R1340" si="3512">IF(J1340&lt;&gt;"",CONCATENATE(H1340,I1340,J1340),CONCATENATE(H1340,I1340,K1340))</f>
        <v>1AS15H1761AED</v>
      </c>
      <c r="S1340" s="7" t="str">
        <f t="shared" ref="S1340" si="3513">IF(N1340="-","KEIN LIEFERUMFANG",IF(AND(N1340&lt;=S$3,O1340=""),"AKTUELL",IF(O1340=N1340-1,"KEIN SERIENEINSATZ",IF(N1340&gt;S$3,"NOCH NICHT AKTUELL",IF(AND(N1340&lt;S$3,O1340&lt;S$3),"NICHT AKTUELL",IF(N1340&lt;=S$3,"AKTUELL"))))))</f>
        <v>AKTUELL</v>
      </c>
      <c r="T1340" s="1" t="str">
        <f>IF(H1340=H1337,IF(I1340=I1337,"IndizeNeu (Spalte J, K)",IF(K1340&lt;&gt;"","Neue Variant","")),IF(K1340&lt;&gt;"","Neue Variant",""))</f>
        <v/>
      </c>
      <c r="U1340" s="8"/>
      <c r="V1340" s="8"/>
      <c r="W1340" s="27"/>
      <c r="X1340" s="124"/>
      <c r="Y1340" s="4" t="s">
        <v>566</v>
      </c>
      <c r="Z1340" s="4" t="s">
        <v>374</v>
      </c>
      <c r="AA1340" s="4" t="s">
        <v>374</v>
      </c>
      <c r="AB1340" s="32"/>
      <c r="AC1340" s="173"/>
      <c r="AD1340" s="165"/>
      <c r="AE1340" s="165"/>
      <c r="AF1340" s="165"/>
      <c r="AG1340" s="171"/>
      <c r="AH1340" s="171"/>
      <c r="AI1340" s="171"/>
      <c r="AJ1340" s="172"/>
      <c r="AK1340" s="172"/>
      <c r="AL1340" s="172"/>
      <c r="AM1340" s="165"/>
      <c r="AN1340" s="173"/>
      <c r="AO1340" s="173"/>
      <c r="AP1340" s="173"/>
      <c r="AQ1340" s="173"/>
      <c r="AR1340" s="173"/>
      <c r="AS1340" s="173"/>
      <c r="AT1340" s="173"/>
      <c r="AU1340" s="173"/>
      <c r="AV1340" s="173"/>
      <c r="AW1340" s="173"/>
      <c r="AX1340" s="173"/>
      <c r="AY1340" s="173"/>
      <c r="AZ1340" s="173"/>
      <c r="BA1340" s="173"/>
      <c r="BB1340" s="173"/>
      <c r="BC1340" s="173"/>
      <c r="BD1340" s="173"/>
      <c r="BE1340" s="173"/>
      <c r="BF1340" s="173"/>
      <c r="BG1340" s="173"/>
      <c r="BH1340" s="173"/>
      <c r="BI1340" s="173"/>
      <c r="BJ1340" s="173"/>
      <c r="BK1340" s="173"/>
    </row>
    <row r="1341" spans="1:63">
      <c r="A1341" s="2" t="s">
        <v>26</v>
      </c>
      <c r="B1341" s="3" t="s">
        <v>448</v>
      </c>
      <c r="C1341" s="4"/>
      <c r="D1341" s="4"/>
      <c r="E1341" s="135" t="str">
        <f t="shared" si="3448"/>
        <v xml:space="preserve">                                              </v>
      </c>
      <c r="F1341" s="6" t="str">
        <f t="shared" si="3288"/>
        <v>5H1_970_761</v>
      </c>
      <c r="G1341" s="6" t="str">
        <f t="shared" si="3289"/>
        <v>AF</v>
      </c>
      <c r="H1341" s="6" t="str">
        <f t="shared" si="3309"/>
        <v>1AS15H1761</v>
      </c>
      <c r="I1341" s="6" t="str">
        <f t="shared" si="3290"/>
        <v>AF</v>
      </c>
      <c r="J1341" s="8" t="s">
        <v>498</v>
      </c>
      <c r="K1341" s="2"/>
      <c r="L1341" s="24" t="s">
        <v>662</v>
      </c>
      <c r="M1341" s="67"/>
      <c r="N1341" s="68">
        <v>2048</v>
      </c>
      <c r="O1341" s="69">
        <v>2102</v>
      </c>
      <c r="P1341" s="42" t="s">
        <v>2254</v>
      </c>
      <c r="Q1341" s="24" t="s">
        <v>1326</v>
      </c>
      <c r="R1341" s="6" t="str">
        <f t="shared" si="3421"/>
        <v>1AS15H1761AFA</v>
      </c>
      <c r="S1341" s="7" t="str">
        <f t="shared" si="3475"/>
        <v>NICHT AKTUELL</v>
      </c>
      <c r="T1341" s="1" t="str">
        <f>IF(H1341=H1335,IF(I1341=I1335,"IndizeNeu (Spalte J, K)",IF(K1341&lt;&gt;"","Neue Variant","")),IF(K1341&lt;&gt;"","Neue Variant",""))</f>
        <v/>
      </c>
      <c r="U1341" s="8"/>
      <c r="V1341" s="8" t="s">
        <v>508</v>
      </c>
      <c r="W1341" s="27"/>
      <c r="X1341" s="124"/>
      <c r="Y1341" s="4" t="s">
        <v>566</v>
      </c>
      <c r="Z1341" s="4" t="s">
        <v>374</v>
      </c>
      <c r="AA1341" s="4" t="s">
        <v>374</v>
      </c>
      <c r="AB1341" s="32"/>
      <c r="AC1341" s="173"/>
      <c r="AD1341" s="165"/>
      <c r="AE1341" s="165"/>
      <c r="AF1341" s="165"/>
      <c r="AG1341" s="171"/>
      <c r="AH1341" s="171"/>
      <c r="AI1341" s="171"/>
      <c r="AJ1341" s="172"/>
      <c r="AK1341" s="172"/>
      <c r="AL1341" s="172"/>
      <c r="AM1341" s="165"/>
      <c r="AN1341" s="173"/>
      <c r="AO1341" s="173"/>
      <c r="AP1341" s="173"/>
      <c r="AQ1341" s="173"/>
      <c r="AR1341" s="173"/>
      <c r="AS1341" s="173"/>
      <c r="AT1341" s="173"/>
      <c r="AU1341" s="173"/>
      <c r="AV1341" s="173"/>
      <c r="AW1341" s="173"/>
      <c r="AX1341" s="173"/>
      <c r="AY1341" s="173"/>
      <c r="AZ1341" s="173"/>
      <c r="BA1341" s="173"/>
      <c r="BB1341" s="173"/>
      <c r="BC1341" s="173"/>
      <c r="BD1341" s="173"/>
      <c r="BE1341" s="173"/>
      <c r="BF1341" s="173"/>
      <c r="BG1341" s="173"/>
      <c r="BH1341" s="173"/>
      <c r="BI1341" s="173"/>
      <c r="BJ1341" s="173"/>
      <c r="BK1341" s="173"/>
    </row>
    <row r="1342" spans="1:63">
      <c r="A1342" s="2" t="s">
        <v>26</v>
      </c>
      <c r="B1342" s="3" t="s">
        <v>448</v>
      </c>
      <c r="C1342" s="4"/>
      <c r="D1342" s="4"/>
      <c r="E1342" s="135" t="str">
        <f t="shared" si="3448"/>
        <v xml:space="preserve">                                              </v>
      </c>
      <c r="F1342" s="6" t="str">
        <f t="shared" ref="F1342" si="3514">LEFT(Q1342,11)</f>
        <v>5H1_970_761</v>
      </c>
      <c r="G1342" s="6" t="str">
        <f t="shared" ref="G1342" si="3515">IF(LEN(Q1342)=11,0,MID(Q1342,13,2))</f>
        <v>AF</v>
      </c>
      <c r="H1342" s="6" t="str">
        <f t="shared" ref="H1342" si="3516">CONCATENATE(IF(MID(Q1342,5,3)="970","1AS1"),LEFT(F1342,3),RIGHT(F1342,3))</f>
        <v>1AS15H1761</v>
      </c>
      <c r="I1342" s="6" t="str">
        <f t="shared" ref="I1342" si="3517">IF(G1342=0,"00",IF(LEN(G1342)=1,CONCATENATE(G1342,0),G1342))</f>
        <v>AF</v>
      </c>
      <c r="J1342" s="8" t="s">
        <v>634</v>
      </c>
      <c r="K1342" s="122"/>
      <c r="L1342" s="24" t="s">
        <v>662</v>
      </c>
      <c r="M1342" s="67"/>
      <c r="N1342" s="68">
        <v>2103</v>
      </c>
      <c r="O1342" s="69"/>
      <c r="P1342" s="42" t="s">
        <v>2254</v>
      </c>
      <c r="Q1342" s="24" t="s">
        <v>1326</v>
      </c>
      <c r="R1342" s="6" t="str">
        <f t="shared" ref="R1342" si="3518">IF(J1342&lt;&gt;"",CONCATENATE(H1342,I1342,J1342),CONCATENATE(H1342,I1342,K1342))</f>
        <v>1AS15H1761AFD</v>
      </c>
      <c r="S1342" s="7" t="str">
        <f t="shared" ref="S1342" si="3519">IF(N1342="-","KEIN LIEFERUMFANG",IF(AND(N1342&lt;=S$3,O1342=""),"AKTUELL",IF(O1342=N1342-1,"KEIN SERIENEINSATZ",IF(N1342&gt;S$3,"NOCH NICHT AKTUELL",IF(AND(N1342&lt;S$3,O1342&lt;S$3),"NICHT AKTUELL",IF(N1342&lt;=S$3,"AKTUELL"))))))</f>
        <v>AKTUELL</v>
      </c>
      <c r="T1342" s="1" t="str">
        <f>IF(H1342=H1336,IF(I1342=I1336,"IndizeNeu (Spalte J, K)",IF(K1342&lt;&gt;"","Neue Variant","")),IF(K1342&lt;&gt;"","Neue Variant",""))</f>
        <v/>
      </c>
      <c r="U1342" s="8"/>
      <c r="V1342" s="8" t="s">
        <v>508</v>
      </c>
      <c r="W1342" s="27"/>
      <c r="X1342" s="124"/>
      <c r="Y1342" s="4" t="s">
        <v>566</v>
      </c>
      <c r="Z1342" s="4" t="s">
        <v>374</v>
      </c>
      <c r="AA1342" s="4" t="s">
        <v>374</v>
      </c>
      <c r="AB1342" s="32"/>
      <c r="AC1342" s="173"/>
      <c r="AD1342" s="165"/>
      <c r="AE1342" s="165"/>
      <c r="AF1342" s="165"/>
      <c r="AG1342" s="171"/>
      <c r="AH1342" s="171"/>
      <c r="AI1342" s="171"/>
      <c r="AJ1342" s="172"/>
      <c r="AK1342" s="172"/>
      <c r="AL1342" s="172"/>
      <c r="AM1342" s="165"/>
      <c r="AN1342" s="173"/>
      <c r="AO1342" s="173"/>
      <c r="AP1342" s="173"/>
      <c r="AQ1342" s="173"/>
      <c r="AR1342" s="173"/>
      <c r="AS1342" s="173"/>
      <c r="AT1342" s="173"/>
      <c r="AU1342" s="173"/>
      <c r="AV1342" s="173"/>
      <c r="AW1342" s="173"/>
      <c r="AX1342" s="173"/>
      <c r="AY1342" s="173"/>
      <c r="AZ1342" s="173"/>
      <c r="BA1342" s="173"/>
      <c r="BB1342" s="173"/>
      <c r="BC1342" s="173"/>
      <c r="BD1342" s="173"/>
      <c r="BE1342" s="173"/>
      <c r="BF1342" s="173"/>
      <c r="BG1342" s="173"/>
      <c r="BH1342" s="173"/>
      <c r="BI1342" s="173"/>
      <c r="BJ1342" s="173"/>
      <c r="BK1342" s="173"/>
    </row>
    <row r="1343" spans="1:63">
      <c r="A1343" s="2" t="s">
        <v>26</v>
      </c>
      <c r="B1343" s="3" t="s">
        <v>448</v>
      </c>
      <c r="C1343" s="4"/>
      <c r="D1343" s="4"/>
      <c r="E1343" s="135" t="str">
        <f t="shared" si="3448"/>
        <v xml:space="preserve">                                              </v>
      </c>
      <c r="F1343" s="6" t="str">
        <f t="shared" si="3288"/>
        <v>5H1_970_761</v>
      </c>
      <c r="G1343" s="6" t="str">
        <f t="shared" si="3289"/>
        <v>AG</v>
      </c>
      <c r="H1343" s="6" t="str">
        <f t="shared" si="3309"/>
        <v>1AS15H1761</v>
      </c>
      <c r="I1343" s="6" t="str">
        <f t="shared" si="3290"/>
        <v>AG</v>
      </c>
      <c r="J1343" s="8" t="s">
        <v>498</v>
      </c>
      <c r="K1343" s="2"/>
      <c r="L1343" s="24" t="s">
        <v>663</v>
      </c>
      <c r="M1343" s="67"/>
      <c r="N1343" s="68">
        <v>2048</v>
      </c>
      <c r="O1343" s="69">
        <v>2102</v>
      </c>
      <c r="P1343" s="42" t="s">
        <v>2254</v>
      </c>
      <c r="Q1343" s="24" t="s">
        <v>1327</v>
      </c>
      <c r="R1343" s="6" t="str">
        <f t="shared" si="3421"/>
        <v>1AS15H1761AGA</v>
      </c>
      <c r="S1343" s="7" t="str">
        <f t="shared" si="3475"/>
        <v>NICHT AKTUELL</v>
      </c>
      <c r="T1343" s="1" t="str">
        <f>IF(H1343=H1341,IF(I1343=I1341,"IndizeNeu (Spalte J, K)",IF(K1343&lt;&gt;"","Neue Variant","")),IF(K1343&lt;&gt;"","Neue Variant",""))</f>
        <v/>
      </c>
      <c r="U1343" s="8"/>
      <c r="V1343" s="8" t="s">
        <v>508</v>
      </c>
      <c r="W1343" s="27"/>
      <c r="X1343" s="124"/>
      <c r="Y1343" s="4" t="s">
        <v>566</v>
      </c>
      <c r="Z1343" s="4" t="s">
        <v>374</v>
      </c>
      <c r="AA1343" s="4" t="s">
        <v>374</v>
      </c>
      <c r="AB1343" s="32"/>
      <c r="AC1343" s="173"/>
      <c r="AD1343" s="165"/>
      <c r="AE1343" s="165"/>
      <c r="AF1343" s="165"/>
      <c r="AG1343" s="171"/>
      <c r="AH1343" s="171"/>
      <c r="AI1343" s="171"/>
      <c r="AJ1343" s="172"/>
      <c r="AK1343" s="172"/>
      <c r="AL1343" s="172"/>
      <c r="AM1343" s="165"/>
      <c r="AN1343" s="173"/>
      <c r="AO1343" s="173"/>
      <c r="AP1343" s="173"/>
      <c r="AQ1343" s="173"/>
      <c r="AR1343" s="173"/>
      <c r="AS1343" s="173"/>
      <c r="AT1343" s="173"/>
      <c r="AU1343" s="173"/>
      <c r="AV1343" s="173"/>
      <c r="AW1343" s="173"/>
      <c r="AX1343" s="173"/>
      <c r="AY1343" s="173"/>
      <c r="AZ1343" s="173"/>
      <c r="BA1343" s="173"/>
      <c r="BB1343" s="173"/>
      <c r="BC1343" s="173"/>
      <c r="BD1343" s="173"/>
      <c r="BE1343" s="173"/>
      <c r="BF1343" s="173"/>
      <c r="BG1343" s="173"/>
      <c r="BH1343" s="173"/>
      <c r="BI1343" s="173"/>
      <c r="BJ1343" s="173"/>
      <c r="BK1343" s="173"/>
    </row>
    <row r="1344" spans="1:63">
      <c r="A1344" s="2" t="s">
        <v>26</v>
      </c>
      <c r="B1344" s="3" t="s">
        <v>448</v>
      </c>
      <c r="C1344" s="4"/>
      <c r="D1344" s="4"/>
      <c r="E1344" s="135" t="str">
        <f t="shared" si="3448"/>
        <v xml:space="preserve">                                              </v>
      </c>
      <c r="F1344" s="6" t="str">
        <f t="shared" ref="F1344" si="3520">LEFT(Q1344,11)</f>
        <v>5H1_970_761</v>
      </c>
      <c r="G1344" s="6" t="str">
        <f t="shared" ref="G1344" si="3521">IF(LEN(Q1344)=11,0,MID(Q1344,13,2))</f>
        <v>AG</v>
      </c>
      <c r="H1344" s="6" t="str">
        <f t="shared" ref="H1344" si="3522">CONCATENATE(IF(MID(Q1344,5,3)="970","1AS1"),LEFT(F1344,3),RIGHT(F1344,3))</f>
        <v>1AS15H1761</v>
      </c>
      <c r="I1344" s="6" t="str">
        <f t="shared" ref="I1344" si="3523">IF(G1344=0,"00",IF(LEN(G1344)=1,CONCATENATE(G1344,0),G1344))</f>
        <v>AG</v>
      </c>
      <c r="J1344" s="8" t="s">
        <v>634</v>
      </c>
      <c r="K1344" s="122"/>
      <c r="L1344" s="24" t="s">
        <v>663</v>
      </c>
      <c r="M1344" s="67"/>
      <c r="N1344" s="68">
        <v>2103</v>
      </c>
      <c r="O1344" s="69"/>
      <c r="P1344" s="42" t="s">
        <v>2254</v>
      </c>
      <c r="Q1344" s="24" t="s">
        <v>1327</v>
      </c>
      <c r="R1344" s="6" t="str">
        <f t="shared" ref="R1344" si="3524">IF(J1344&lt;&gt;"",CONCATENATE(H1344,I1344,J1344),CONCATENATE(H1344,I1344,K1344))</f>
        <v>1AS15H1761AGD</v>
      </c>
      <c r="S1344" s="7" t="str">
        <f t="shared" ref="S1344" si="3525">IF(N1344="-","KEIN LIEFERUMFANG",IF(AND(N1344&lt;=S$3,O1344=""),"AKTUELL",IF(O1344=N1344-1,"KEIN SERIENEINSATZ",IF(N1344&gt;S$3,"NOCH NICHT AKTUELL",IF(AND(N1344&lt;S$3,O1344&lt;S$3),"NICHT AKTUELL",IF(N1344&lt;=S$3,"AKTUELL"))))))</f>
        <v>AKTUELL</v>
      </c>
      <c r="T1344" s="1" t="str">
        <f>IF(H1344=H1342,IF(I1344=I1342,"IndizeNeu (Spalte J, K)",IF(K1344&lt;&gt;"","Neue Variant","")),IF(K1344&lt;&gt;"","Neue Variant",""))</f>
        <v/>
      </c>
      <c r="U1344" s="8"/>
      <c r="V1344" s="8" t="s">
        <v>508</v>
      </c>
      <c r="W1344" s="27"/>
      <c r="X1344" s="124"/>
      <c r="Y1344" s="4" t="s">
        <v>566</v>
      </c>
      <c r="Z1344" s="4" t="s">
        <v>374</v>
      </c>
      <c r="AA1344" s="4" t="s">
        <v>374</v>
      </c>
      <c r="AB1344" s="32"/>
      <c r="AC1344" s="173"/>
      <c r="AD1344" s="165"/>
      <c r="AE1344" s="165"/>
      <c r="AF1344" s="165"/>
      <c r="AG1344" s="171"/>
      <c r="AH1344" s="171"/>
      <c r="AI1344" s="171"/>
      <c r="AJ1344" s="172"/>
      <c r="AK1344" s="172"/>
      <c r="AL1344" s="172"/>
      <c r="AM1344" s="165"/>
      <c r="AN1344" s="173"/>
      <c r="AO1344" s="173"/>
      <c r="AP1344" s="173"/>
      <c r="AQ1344" s="173"/>
      <c r="AR1344" s="173"/>
      <c r="AS1344" s="173"/>
      <c r="AT1344" s="173"/>
      <c r="AU1344" s="173"/>
      <c r="AV1344" s="173"/>
      <c r="AW1344" s="173"/>
      <c r="AX1344" s="173"/>
      <c r="AY1344" s="173"/>
      <c r="AZ1344" s="173"/>
      <c r="BA1344" s="173"/>
      <c r="BB1344" s="173"/>
      <c r="BC1344" s="173"/>
      <c r="BD1344" s="173"/>
      <c r="BE1344" s="173"/>
      <c r="BF1344" s="173"/>
      <c r="BG1344" s="173"/>
      <c r="BH1344" s="173"/>
      <c r="BI1344" s="173"/>
      <c r="BJ1344" s="173"/>
      <c r="BK1344" s="173"/>
    </row>
    <row r="1345" spans="1:63">
      <c r="A1345" s="2" t="s">
        <v>26</v>
      </c>
      <c r="B1345" s="3" t="s">
        <v>448</v>
      </c>
      <c r="C1345" s="4"/>
      <c r="D1345" s="4"/>
      <c r="E1345" s="135" t="str">
        <f t="shared" si="3448"/>
        <v xml:space="preserve">                                              </v>
      </c>
      <c r="F1345" s="6" t="str">
        <f t="shared" si="3288"/>
        <v>5H1_970_761</v>
      </c>
      <c r="G1345" s="6" t="str">
        <f t="shared" si="3289"/>
        <v>AH</v>
      </c>
      <c r="H1345" s="6" t="str">
        <f t="shared" si="3309"/>
        <v>1AS15H1761</v>
      </c>
      <c r="I1345" s="6" t="str">
        <f t="shared" si="3290"/>
        <v>AH</v>
      </c>
      <c r="J1345" s="8" t="s">
        <v>498</v>
      </c>
      <c r="K1345" s="2"/>
      <c r="L1345" s="24" t="s">
        <v>930</v>
      </c>
      <c r="M1345" s="67" t="s">
        <v>1877</v>
      </c>
      <c r="N1345" s="68">
        <v>2048</v>
      </c>
      <c r="O1345" s="69">
        <v>2047</v>
      </c>
      <c r="P1345" s="42" t="s">
        <v>1874</v>
      </c>
      <c r="Q1345" s="24" t="s">
        <v>1328</v>
      </c>
      <c r="R1345" s="6" t="str">
        <f t="shared" si="3421"/>
        <v>1AS15H1761AHA</v>
      </c>
      <c r="S1345" s="7" t="str">
        <f t="shared" si="3475"/>
        <v>KEIN SERIENEINSATZ</v>
      </c>
      <c r="T1345" s="1" t="str">
        <f>IF(H1345=H1343,IF(I1345=I1343,"IndizeNeu (Spalte J, K)",IF(K1345&lt;&gt;"","Neue Variant","")),IF(K1345&lt;&gt;"","Neue Variant",""))</f>
        <v/>
      </c>
      <c r="U1345" s="8"/>
      <c r="V1345" s="8" t="s">
        <v>702</v>
      </c>
      <c r="W1345" s="27"/>
      <c r="X1345" s="124"/>
      <c r="Y1345" s="4" t="s">
        <v>566</v>
      </c>
      <c r="Z1345" s="4" t="s">
        <v>374</v>
      </c>
      <c r="AA1345" s="4" t="s">
        <v>374</v>
      </c>
      <c r="AB1345" s="32"/>
      <c r="AC1345" s="173"/>
      <c r="AD1345" s="165"/>
      <c r="AE1345" s="165"/>
      <c r="AF1345" s="165"/>
      <c r="AG1345" s="171"/>
      <c r="AH1345" s="171"/>
      <c r="AI1345" s="171"/>
      <c r="AJ1345" s="172"/>
      <c r="AK1345" s="172"/>
      <c r="AL1345" s="172"/>
      <c r="AM1345" s="165"/>
      <c r="AN1345" s="173"/>
      <c r="AO1345" s="173"/>
      <c r="AP1345" s="173"/>
      <c r="AQ1345" s="173"/>
      <c r="AR1345" s="173"/>
      <c r="AS1345" s="173"/>
      <c r="AT1345" s="173"/>
      <c r="AU1345" s="173"/>
      <c r="AV1345" s="173"/>
      <c r="AW1345" s="173"/>
      <c r="AX1345" s="173"/>
      <c r="AY1345" s="173"/>
      <c r="AZ1345" s="173"/>
      <c r="BA1345" s="173"/>
      <c r="BB1345" s="173"/>
      <c r="BC1345" s="173"/>
      <c r="BD1345" s="173"/>
      <c r="BE1345" s="173"/>
      <c r="BF1345" s="173"/>
      <c r="BG1345" s="173"/>
      <c r="BH1345" s="173"/>
      <c r="BI1345" s="173"/>
      <c r="BJ1345" s="173"/>
      <c r="BK1345" s="173"/>
    </row>
    <row r="1346" spans="1:63">
      <c r="A1346" s="2" t="s">
        <v>26</v>
      </c>
      <c r="B1346" s="3" t="s">
        <v>448</v>
      </c>
      <c r="C1346" s="4"/>
      <c r="D1346" s="4"/>
      <c r="E1346" s="135" t="str">
        <f t="shared" si="3448"/>
        <v xml:space="preserve">                                              </v>
      </c>
      <c r="F1346" s="6" t="str">
        <f t="shared" ref="F1346" si="3526">LEFT(Q1346,11)</f>
        <v>5H1_970_761</v>
      </c>
      <c r="G1346" s="6" t="str">
        <f t="shared" ref="G1346" si="3527">IF(LEN(Q1346)=11,0,MID(Q1346,13,2))</f>
        <v>AH</v>
      </c>
      <c r="H1346" s="6" t="str">
        <f t="shared" ref="H1346" si="3528">CONCATENATE(IF(MID(Q1346,5,3)="970","1AS1"),LEFT(F1346,3),RIGHT(F1346,3))</f>
        <v>1AS15H1761</v>
      </c>
      <c r="I1346" s="6" t="str">
        <f t="shared" ref="I1346" si="3529">IF(G1346=0,"00",IF(LEN(G1346)=1,CONCATENATE(G1346,0),G1346))</f>
        <v>AH</v>
      </c>
      <c r="J1346" s="8" t="s">
        <v>605</v>
      </c>
      <c r="K1346" s="2"/>
      <c r="L1346" s="24" t="s">
        <v>930</v>
      </c>
      <c r="M1346" s="67" t="s">
        <v>1877</v>
      </c>
      <c r="N1346" s="68">
        <v>2048</v>
      </c>
      <c r="O1346" s="69">
        <v>2102</v>
      </c>
      <c r="P1346" s="42" t="s">
        <v>2256</v>
      </c>
      <c r="Q1346" s="24" t="s">
        <v>1328</v>
      </c>
      <c r="R1346" s="6" t="str">
        <f t="shared" ref="R1346" si="3530">IF(J1346&lt;&gt;"",CONCATENATE(H1346,I1346,J1346),CONCATENATE(H1346,I1346,K1346))</f>
        <v>1AS15H1761AHB</v>
      </c>
      <c r="S1346" s="7" t="str">
        <f t="shared" ref="S1346" si="3531">IF(N1346="-","KEIN LIEFERUMFANG",IF(AND(N1346&lt;=S$3,O1346=""),"AKTUELL",IF(O1346=N1346-1,"KEIN SERIENEINSATZ",IF(N1346&gt;S$3,"NOCH NICHT AKTUELL",IF(AND(N1346&lt;S$3,O1346&lt;S$3),"NICHT AKTUELL",IF(N1346&lt;=S$3,"AKTUELL"))))))</f>
        <v>NICHT AKTUELL</v>
      </c>
      <c r="T1346" s="1" t="str">
        <f>IF(H1346=H1345,IF(I1346=I1345,"IndizeNeu (Spalte J, K)",IF(K1346&lt;&gt;"","Neue Variant","")),IF(K1346&lt;&gt;"","Neue Variant",""))</f>
        <v>IndizeNeu (Spalte J, K)</v>
      </c>
      <c r="U1346" s="8" t="s">
        <v>1872</v>
      </c>
      <c r="V1346" s="8" t="s">
        <v>702</v>
      </c>
      <c r="W1346" s="27"/>
      <c r="X1346" s="124"/>
      <c r="Y1346" s="4" t="s">
        <v>566</v>
      </c>
      <c r="Z1346" s="4" t="s">
        <v>374</v>
      </c>
      <c r="AA1346" s="4" t="s">
        <v>374</v>
      </c>
      <c r="AB1346" s="32"/>
      <c r="AC1346" s="173"/>
      <c r="AD1346" s="165"/>
      <c r="AE1346" s="165"/>
      <c r="AF1346" s="165"/>
      <c r="AG1346" s="171"/>
      <c r="AH1346" s="171"/>
      <c r="AI1346" s="171"/>
      <c r="AJ1346" s="172"/>
      <c r="AK1346" s="172"/>
      <c r="AL1346" s="172"/>
      <c r="AM1346" s="165"/>
      <c r="AN1346" s="173"/>
      <c r="AO1346" s="173"/>
      <c r="AP1346" s="173"/>
      <c r="AQ1346" s="173"/>
      <c r="AR1346" s="173"/>
      <c r="AS1346" s="173"/>
      <c r="AT1346" s="173"/>
      <c r="AU1346" s="173"/>
      <c r="AV1346" s="173"/>
      <c r="AW1346" s="173"/>
      <c r="AX1346" s="173"/>
      <c r="AY1346" s="173"/>
      <c r="AZ1346" s="173"/>
      <c r="BA1346" s="173"/>
      <c r="BB1346" s="173"/>
      <c r="BC1346" s="173"/>
      <c r="BD1346" s="173"/>
      <c r="BE1346" s="173"/>
      <c r="BF1346" s="173"/>
      <c r="BG1346" s="173"/>
      <c r="BH1346" s="173"/>
      <c r="BI1346" s="173"/>
      <c r="BJ1346" s="173"/>
      <c r="BK1346" s="173"/>
    </row>
    <row r="1347" spans="1:63">
      <c r="A1347" s="2" t="s">
        <v>26</v>
      </c>
      <c r="B1347" s="3" t="s">
        <v>448</v>
      </c>
      <c r="C1347" s="4"/>
      <c r="D1347" s="4"/>
      <c r="E1347" s="135" t="str">
        <f t="shared" si="3448"/>
        <v xml:space="preserve">                                              </v>
      </c>
      <c r="F1347" s="6" t="str">
        <f t="shared" ref="F1347" si="3532">LEFT(Q1347,11)</f>
        <v>5H1_970_761</v>
      </c>
      <c r="G1347" s="6" t="str">
        <f t="shared" ref="G1347" si="3533">IF(LEN(Q1347)=11,0,MID(Q1347,13,2))</f>
        <v>AH</v>
      </c>
      <c r="H1347" s="6" t="str">
        <f t="shared" ref="H1347" si="3534">CONCATENATE(IF(MID(Q1347,5,3)="970","1AS1"),LEFT(F1347,3),RIGHT(F1347,3))</f>
        <v>1AS15H1761</v>
      </c>
      <c r="I1347" s="6" t="str">
        <f t="shared" ref="I1347" si="3535">IF(G1347=0,"00",IF(LEN(G1347)=1,CONCATENATE(G1347,0),G1347))</f>
        <v>AH</v>
      </c>
      <c r="J1347" s="8" t="s">
        <v>634</v>
      </c>
      <c r="K1347" s="122"/>
      <c r="L1347" s="24" t="s">
        <v>930</v>
      </c>
      <c r="M1347" s="67" t="s">
        <v>1877</v>
      </c>
      <c r="N1347" s="68">
        <v>2103</v>
      </c>
      <c r="O1347" s="69"/>
      <c r="P1347" s="42" t="s">
        <v>2256</v>
      </c>
      <c r="Q1347" s="24" t="s">
        <v>1328</v>
      </c>
      <c r="R1347" s="6" t="str">
        <f t="shared" ref="R1347" si="3536">IF(J1347&lt;&gt;"",CONCATENATE(H1347,I1347,J1347),CONCATENATE(H1347,I1347,K1347))</f>
        <v>1AS15H1761AHD</v>
      </c>
      <c r="S1347" s="7" t="str">
        <f t="shared" ref="S1347" si="3537">IF(N1347="-","KEIN LIEFERUMFANG",IF(AND(N1347&lt;=S$3,O1347=""),"AKTUELL",IF(O1347=N1347-1,"KEIN SERIENEINSATZ",IF(N1347&gt;S$3,"NOCH NICHT AKTUELL",IF(AND(N1347&lt;S$3,O1347&lt;S$3),"NICHT AKTUELL",IF(N1347&lt;=S$3,"AKTUELL"))))))</f>
        <v>AKTUELL</v>
      </c>
      <c r="T1347" s="1" t="str">
        <f>IF(H1347=H1346,IF(I1347=I1346,"IndizeNeu (Spalte J, K)",IF(K1347&lt;&gt;"","Neue Variant","")),IF(K1347&lt;&gt;"","Neue Variant",""))</f>
        <v>IndizeNeu (Spalte J, K)</v>
      </c>
      <c r="U1347" s="8"/>
      <c r="V1347" s="8" t="s">
        <v>702</v>
      </c>
      <c r="W1347" s="27"/>
      <c r="X1347" s="124"/>
      <c r="Y1347" s="4" t="s">
        <v>566</v>
      </c>
      <c r="Z1347" s="4" t="s">
        <v>374</v>
      </c>
      <c r="AA1347" s="4" t="s">
        <v>374</v>
      </c>
      <c r="AB1347" s="32"/>
      <c r="AC1347" s="173"/>
      <c r="AD1347" s="165"/>
      <c r="AE1347" s="165"/>
      <c r="AF1347" s="165"/>
      <c r="AG1347" s="171"/>
      <c r="AH1347" s="171"/>
      <c r="AI1347" s="171"/>
      <c r="AJ1347" s="172"/>
      <c r="AK1347" s="172"/>
      <c r="AL1347" s="172"/>
      <c r="AM1347" s="165"/>
      <c r="AN1347" s="173"/>
      <c r="AO1347" s="173"/>
      <c r="AP1347" s="173"/>
      <c r="AQ1347" s="173"/>
      <c r="AR1347" s="173"/>
      <c r="AS1347" s="173"/>
      <c r="AT1347" s="173"/>
      <c r="AU1347" s="173"/>
      <c r="AV1347" s="173"/>
      <c r="AW1347" s="173"/>
      <c r="AX1347" s="173"/>
      <c r="AY1347" s="173"/>
      <c r="AZ1347" s="173"/>
      <c r="BA1347" s="173"/>
      <c r="BB1347" s="173"/>
      <c r="BC1347" s="173"/>
      <c r="BD1347" s="173"/>
      <c r="BE1347" s="173"/>
      <c r="BF1347" s="173"/>
      <c r="BG1347" s="173"/>
      <c r="BH1347" s="173"/>
      <c r="BI1347" s="173"/>
      <c r="BJ1347" s="173"/>
      <c r="BK1347" s="173"/>
    </row>
    <row r="1348" spans="1:63">
      <c r="A1348" s="2" t="s">
        <v>26</v>
      </c>
      <c r="B1348" s="3" t="s">
        <v>448</v>
      </c>
      <c r="C1348" s="4"/>
      <c r="D1348" s="4"/>
      <c r="E1348" s="135" t="str">
        <f t="shared" si="3448"/>
        <v xml:space="preserve">                                              </v>
      </c>
      <c r="F1348" s="6" t="str">
        <f t="shared" si="3288"/>
        <v>5H1_970_761</v>
      </c>
      <c r="G1348" s="6" t="str">
        <f t="shared" si="3289"/>
        <v>AJ</v>
      </c>
      <c r="H1348" s="6" t="str">
        <f t="shared" si="3309"/>
        <v>1AS15H1761</v>
      </c>
      <c r="I1348" s="6" t="str">
        <f t="shared" si="3290"/>
        <v>AJ</v>
      </c>
      <c r="J1348" s="8" t="s">
        <v>498</v>
      </c>
      <c r="K1348" s="2"/>
      <c r="L1348" s="24" t="s">
        <v>931</v>
      </c>
      <c r="M1348" s="67" t="s">
        <v>1877</v>
      </c>
      <c r="N1348" s="68">
        <v>2048</v>
      </c>
      <c r="O1348" s="69">
        <v>2047</v>
      </c>
      <c r="P1348" s="42" t="s">
        <v>1874</v>
      </c>
      <c r="Q1348" s="24" t="s">
        <v>1329</v>
      </c>
      <c r="R1348" s="6" t="str">
        <f t="shared" si="3421"/>
        <v>1AS15H1761AJA</v>
      </c>
      <c r="S1348" s="7" t="str">
        <f t="shared" si="3475"/>
        <v>KEIN SERIENEINSATZ</v>
      </c>
      <c r="T1348" s="1" t="str">
        <f>IF(H1348=H1345,IF(I1348=I1345,"IndizeNeu (Spalte J, K)",IF(K1348&lt;&gt;"","Neue Variant","")),IF(K1348&lt;&gt;"","Neue Variant",""))</f>
        <v/>
      </c>
      <c r="U1348" s="8"/>
      <c r="V1348" s="8" t="s">
        <v>702</v>
      </c>
      <c r="W1348" s="27"/>
      <c r="X1348" s="124"/>
      <c r="Y1348" s="4" t="s">
        <v>566</v>
      </c>
      <c r="Z1348" s="4" t="s">
        <v>374</v>
      </c>
      <c r="AA1348" s="4" t="s">
        <v>374</v>
      </c>
      <c r="AB1348" s="32"/>
      <c r="AC1348" s="173"/>
      <c r="AD1348" s="165"/>
      <c r="AE1348" s="165"/>
      <c r="AF1348" s="165"/>
      <c r="AG1348" s="171"/>
      <c r="AH1348" s="171"/>
      <c r="AI1348" s="171"/>
      <c r="AJ1348" s="172"/>
      <c r="AK1348" s="172"/>
      <c r="AL1348" s="172"/>
      <c r="AM1348" s="165"/>
      <c r="AN1348" s="173"/>
      <c r="AO1348" s="173"/>
      <c r="AP1348" s="173"/>
      <c r="AQ1348" s="173"/>
      <c r="AR1348" s="173"/>
      <c r="AS1348" s="173"/>
      <c r="AT1348" s="173"/>
      <c r="AU1348" s="173"/>
      <c r="AV1348" s="173"/>
      <c r="AW1348" s="173"/>
      <c r="AX1348" s="173"/>
      <c r="AY1348" s="173"/>
      <c r="AZ1348" s="173"/>
      <c r="BA1348" s="173"/>
      <c r="BB1348" s="173"/>
      <c r="BC1348" s="173"/>
      <c r="BD1348" s="173"/>
      <c r="BE1348" s="173"/>
      <c r="BF1348" s="173"/>
      <c r="BG1348" s="173"/>
      <c r="BH1348" s="173"/>
      <c r="BI1348" s="173"/>
      <c r="BJ1348" s="173"/>
      <c r="BK1348" s="173"/>
    </row>
    <row r="1349" spans="1:63">
      <c r="A1349" s="2" t="s">
        <v>26</v>
      </c>
      <c r="B1349" s="3" t="s">
        <v>448</v>
      </c>
      <c r="C1349" s="4"/>
      <c r="D1349" s="4"/>
      <c r="E1349" s="135" t="str">
        <f t="shared" si="3448"/>
        <v xml:space="preserve">                                              </v>
      </c>
      <c r="F1349" s="6" t="str">
        <f t="shared" si="3288"/>
        <v>5H1_970_761</v>
      </c>
      <c r="G1349" s="6" t="str">
        <f t="shared" si="3289"/>
        <v>AJ</v>
      </c>
      <c r="H1349" s="6" t="str">
        <f t="shared" si="3309"/>
        <v>1AS15H1761</v>
      </c>
      <c r="I1349" s="6" t="str">
        <f t="shared" si="3290"/>
        <v>AJ</v>
      </c>
      <c r="J1349" s="8" t="s">
        <v>605</v>
      </c>
      <c r="K1349" s="2"/>
      <c r="L1349" s="24" t="s">
        <v>931</v>
      </c>
      <c r="M1349" s="67" t="s">
        <v>1877</v>
      </c>
      <c r="N1349" s="68">
        <v>2048</v>
      </c>
      <c r="O1349" s="69">
        <v>2102</v>
      </c>
      <c r="P1349" s="42" t="s">
        <v>2256</v>
      </c>
      <c r="Q1349" s="24" t="s">
        <v>1329</v>
      </c>
      <c r="R1349" s="6" t="str">
        <f t="shared" si="3421"/>
        <v>1AS15H1761AJB</v>
      </c>
      <c r="S1349" s="7" t="str">
        <f t="shared" si="3475"/>
        <v>NICHT AKTUELL</v>
      </c>
      <c r="T1349" s="1" t="str">
        <f>IF(H1349=H1345,IF(I1349=I1345,"IndizeNeu (Spalte J, K)",IF(K1349&lt;&gt;"","Neue Variant","")),IF(K1349&lt;&gt;"","Neue Variant",""))</f>
        <v/>
      </c>
      <c r="U1349" s="8" t="s">
        <v>1872</v>
      </c>
      <c r="V1349" s="8" t="s">
        <v>702</v>
      </c>
      <c r="W1349" s="27"/>
      <c r="X1349" s="124"/>
      <c r="Y1349" s="4" t="s">
        <v>566</v>
      </c>
      <c r="Z1349" s="4" t="s">
        <v>374</v>
      </c>
      <c r="AA1349" s="4" t="s">
        <v>374</v>
      </c>
      <c r="AB1349" s="32"/>
      <c r="AC1349" s="173"/>
      <c r="AD1349" s="165"/>
      <c r="AE1349" s="165"/>
      <c r="AF1349" s="165"/>
      <c r="AG1349" s="171"/>
      <c r="AH1349" s="171"/>
      <c r="AI1349" s="171"/>
      <c r="AJ1349" s="172"/>
      <c r="AK1349" s="172"/>
      <c r="AL1349" s="172"/>
      <c r="AM1349" s="165"/>
      <c r="AN1349" s="173"/>
      <c r="AO1349" s="173"/>
      <c r="AP1349" s="173"/>
      <c r="AQ1349" s="173"/>
      <c r="AR1349" s="173"/>
      <c r="AS1349" s="173"/>
      <c r="AT1349" s="173"/>
      <c r="AU1349" s="173"/>
      <c r="AV1349" s="173"/>
      <c r="AW1349" s="173"/>
      <c r="AX1349" s="173"/>
      <c r="AY1349" s="173"/>
      <c r="AZ1349" s="173"/>
      <c r="BA1349" s="173"/>
      <c r="BB1349" s="173"/>
      <c r="BC1349" s="173"/>
      <c r="BD1349" s="173"/>
      <c r="BE1349" s="173"/>
      <c r="BF1349" s="173"/>
      <c r="BG1349" s="173"/>
      <c r="BH1349" s="173"/>
      <c r="BI1349" s="173"/>
      <c r="BJ1349" s="173"/>
      <c r="BK1349" s="173"/>
    </row>
    <row r="1350" spans="1:63">
      <c r="A1350" s="2" t="s">
        <v>26</v>
      </c>
      <c r="B1350" s="3" t="s">
        <v>448</v>
      </c>
      <c r="C1350" s="4"/>
      <c r="D1350" s="4"/>
      <c r="E1350" s="135" t="str">
        <f t="shared" si="3448"/>
        <v xml:space="preserve">                                              </v>
      </c>
      <c r="F1350" s="6" t="str">
        <f t="shared" ref="F1350" si="3538">LEFT(Q1350,11)</f>
        <v>5H1_970_761</v>
      </c>
      <c r="G1350" s="6" t="str">
        <f t="shared" ref="G1350" si="3539">IF(LEN(Q1350)=11,0,MID(Q1350,13,2))</f>
        <v>AJ</v>
      </c>
      <c r="H1350" s="6" t="str">
        <f t="shared" ref="H1350" si="3540">CONCATENATE(IF(MID(Q1350,5,3)="970","1AS1"),LEFT(F1350,3),RIGHT(F1350,3))</f>
        <v>1AS15H1761</v>
      </c>
      <c r="I1350" s="6" t="str">
        <f t="shared" ref="I1350" si="3541">IF(G1350=0,"00",IF(LEN(G1350)=1,CONCATENATE(G1350,0),G1350))</f>
        <v>AJ</v>
      </c>
      <c r="J1350" s="8" t="s">
        <v>634</v>
      </c>
      <c r="K1350" s="122"/>
      <c r="L1350" s="24" t="s">
        <v>931</v>
      </c>
      <c r="M1350" s="67" t="s">
        <v>1877</v>
      </c>
      <c r="N1350" s="68">
        <v>2103</v>
      </c>
      <c r="O1350" s="69"/>
      <c r="P1350" s="42" t="s">
        <v>2256</v>
      </c>
      <c r="Q1350" s="24" t="s">
        <v>1329</v>
      </c>
      <c r="R1350" s="6" t="str">
        <f t="shared" ref="R1350" si="3542">IF(J1350&lt;&gt;"",CONCATENATE(H1350,I1350,J1350),CONCATENATE(H1350,I1350,K1350))</f>
        <v>1AS15H1761AJD</v>
      </c>
      <c r="S1350" s="7" t="str">
        <f t="shared" ref="S1350" si="3543">IF(N1350="-","KEIN LIEFERUMFANG",IF(AND(N1350&lt;=S$3,O1350=""),"AKTUELL",IF(O1350=N1350-1,"KEIN SERIENEINSATZ",IF(N1350&gt;S$3,"NOCH NICHT AKTUELL",IF(AND(N1350&lt;S$3,O1350&lt;S$3),"NICHT AKTUELL",IF(N1350&lt;=S$3,"AKTUELL"))))))</f>
        <v>AKTUELL</v>
      </c>
      <c r="T1350" s="1" t="str">
        <f>IF(H1350=H1346,IF(I1350=I1346,"IndizeNeu (Spalte J, K)",IF(K1350&lt;&gt;"","Neue Variant","")),IF(K1350&lt;&gt;"","Neue Variant",""))</f>
        <v/>
      </c>
      <c r="U1350" s="8"/>
      <c r="V1350" s="8" t="s">
        <v>702</v>
      </c>
      <c r="W1350" s="27"/>
      <c r="X1350" s="124"/>
      <c r="Y1350" s="4" t="s">
        <v>566</v>
      </c>
      <c r="Z1350" s="4" t="s">
        <v>374</v>
      </c>
      <c r="AA1350" s="4" t="s">
        <v>374</v>
      </c>
      <c r="AB1350" s="32"/>
      <c r="AC1350" s="173"/>
      <c r="AD1350" s="165"/>
      <c r="AE1350" s="165"/>
      <c r="AF1350" s="165"/>
      <c r="AG1350" s="171"/>
      <c r="AH1350" s="171"/>
      <c r="AI1350" s="171"/>
      <c r="AJ1350" s="172"/>
      <c r="AK1350" s="172"/>
      <c r="AL1350" s="172"/>
      <c r="AM1350" s="165"/>
      <c r="AN1350" s="173"/>
      <c r="AO1350" s="173"/>
      <c r="AP1350" s="173"/>
      <c r="AQ1350" s="173"/>
      <c r="AR1350" s="173"/>
      <c r="AS1350" s="173"/>
      <c r="AT1350" s="173"/>
      <c r="AU1350" s="173"/>
      <c r="AV1350" s="173"/>
      <c r="AW1350" s="173"/>
      <c r="AX1350" s="173"/>
      <c r="AY1350" s="173"/>
      <c r="AZ1350" s="173"/>
      <c r="BA1350" s="173"/>
      <c r="BB1350" s="173"/>
      <c r="BC1350" s="173"/>
      <c r="BD1350" s="173"/>
      <c r="BE1350" s="173"/>
      <c r="BF1350" s="173"/>
      <c r="BG1350" s="173"/>
      <c r="BH1350" s="173"/>
      <c r="BI1350" s="173"/>
      <c r="BJ1350" s="173"/>
      <c r="BK1350" s="173"/>
    </row>
    <row r="1351" spans="1:63">
      <c r="A1351" s="2" t="s">
        <v>26</v>
      </c>
      <c r="B1351" s="3" t="s">
        <v>448</v>
      </c>
      <c r="C1351" s="4"/>
      <c r="D1351" s="4"/>
      <c r="E1351" s="135" t="str">
        <f t="shared" si="3448"/>
        <v xml:space="preserve">                                              </v>
      </c>
      <c r="F1351" s="6" t="str">
        <f t="shared" ref="F1351:F1365" si="3544">LEFT(Q1351,11)</f>
        <v>5H1_970_761</v>
      </c>
      <c r="G1351" s="6" t="str">
        <f t="shared" ref="G1351:G1365" si="3545">IF(LEN(Q1351)=11,0,MID(Q1351,13,2))</f>
        <v>AK</v>
      </c>
      <c r="H1351" s="6" t="str">
        <f t="shared" ref="H1351:H1365" si="3546">CONCATENATE(IF(MID(Q1351,5,3)="970","1AS1"),LEFT(F1351,3),RIGHT(F1351,3))</f>
        <v>1AS15H1761</v>
      </c>
      <c r="I1351" s="6" t="str">
        <f t="shared" ref="I1351:I1365" si="3547">IF(G1351=0,"00",IF(LEN(G1351)=1,CONCATENATE(G1351,0),G1351))</f>
        <v>AK</v>
      </c>
      <c r="J1351" s="8" t="s">
        <v>498</v>
      </c>
      <c r="K1351" s="2"/>
      <c r="L1351" s="24" t="s">
        <v>1740</v>
      </c>
      <c r="M1351" s="67">
        <v>12</v>
      </c>
      <c r="N1351" s="68">
        <v>2125</v>
      </c>
      <c r="O1351" s="69">
        <v>2124</v>
      </c>
      <c r="P1351" s="42" t="s">
        <v>2289</v>
      </c>
      <c r="Q1351" s="24" t="s">
        <v>1732</v>
      </c>
      <c r="R1351" s="6" t="str">
        <f t="shared" ref="R1351:R1365" si="3548">IF(J1351&lt;&gt;"",CONCATENATE(H1351,I1351,J1351),CONCATENATE(H1351,I1351,K1351))</f>
        <v>1AS15H1761AKA</v>
      </c>
      <c r="S1351" s="7" t="str">
        <f t="shared" ref="S1351:S1365" si="3549">IF(N1351="-","KEIN LIEFERUMFANG",IF(AND(N1351&lt;=S$3,O1351=""),"AKTUELL",IF(O1351=N1351-1,"KEIN SERIENEINSATZ",IF(N1351&gt;S$3,"NOCH NICHT AKTUELL",IF(AND(N1351&lt;S$3,O1351&lt;S$3),"NICHT AKTUELL",IF(N1351&lt;=S$3,"AKTUELL"))))))</f>
        <v>KEIN SERIENEINSATZ</v>
      </c>
      <c r="T1351" s="1" t="str">
        <f>IF(H1351=H1348,IF(I1351=I1348,"IndizeNeu (Spalte J, K)",IF(K1351&lt;&gt;"","Neue Variant","")),IF(K1351&lt;&gt;"","Neue Variant",""))</f>
        <v/>
      </c>
      <c r="U1351" s="8"/>
      <c r="V1351" s="8"/>
      <c r="W1351" s="27"/>
      <c r="X1351" s="124"/>
      <c r="Y1351" s="4" t="s">
        <v>566</v>
      </c>
      <c r="Z1351" s="4" t="s">
        <v>566</v>
      </c>
      <c r="AA1351" s="4" t="s">
        <v>374</v>
      </c>
      <c r="AB1351" s="32"/>
      <c r="AC1351" s="173"/>
      <c r="AD1351" s="165"/>
      <c r="AE1351" s="165"/>
      <c r="AF1351" s="165"/>
      <c r="AG1351" s="171"/>
      <c r="AH1351" s="171"/>
      <c r="AI1351" s="171"/>
      <c r="AJ1351" s="172"/>
      <c r="AK1351" s="172"/>
      <c r="AL1351" s="172"/>
      <c r="AM1351" s="165"/>
      <c r="AN1351" s="173"/>
      <c r="AO1351" s="173"/>
      <c r="AP1351" s="173"/>
      <c r="AQ1351" s="173"/>
      <c r="AR1351" s="173"/>
      <c r="AS1351" s="173"/>
      <c r="AT1351" s="173"/>
      <c r="AU1351" s="173"/>
      <c r="AV1351" s="173"/>
      <c r="AW1351" s="173"/>
      <c r="AX1351" s="173"/>
      <c r="AY1351" s="173"/>
      <c r="AZ1351" s="173"/>
      <c r="BA1351" s="173"/>
      <c r="BB1351" s="173"/>
      <c r="BC1351" s="173"/>
      <c r="BD1351" s="173"/>
      <c r="BE1351" s="173"/>
      <c r="BF1351" s="173"/>
      <c r="BG1351" s="173"/>
      <c r="BH1351" s="173"/>
      <c r="BI1351" s="173"/>
      <c r="BJ1351" s="173"/>
      <c r="BK1351" s="173"/>
    </row>
    <row r="1352" spans="1:63">
      <c r="A1352" s="2" t="s">
        <v>26</v>
      </c>
      <c r="B1352" s="3" t="s">
        <v>448</v>
      </c>
      <c r="C1352" s="4"/>
      <c r="D1352" s="4"/>
      <c r="E1352" s="135" t="str">
        <f t="shared" ref="E1352" si="3550">CONCATENATE(IF(AC1352&gt;0,$AC$1," ")," ",IF(AD1352&gt;0,$AD$1," ")," ",IF(AE1352&gt;0,$AE$1," ")," ",IF(AF1352&gt;0,$AF$1," ")," ",IF(AG1352&gt;0,$AG$1," ")," ",IF(AH1352&gt;0,$AH$1," ")," ",IF(AI1352&gt;0,$AI$1," ")," ",IF(AJ1352&gt;0,$AJ$1," ")," ",IF(AK1352&gt;0,$AK$1," ")," ",IF(AL1352&gt;0,$AL$1," ")," ",IF(AM1352&gt;0,$AM$1," "),IF(AN1352&gt;0,$AN$1," "),IF(AO1352&gt;0,$AO$1," "),IF(AP1352&gt;0,$AP$1," "),IF(AQ1352&gt;0,$AQ$1," "),IF(AR1352&gt;0,$AR$1," "),IF(AS1352&gt;0,$AS$1," "),IF(AT1352&gt;0,$AT$1," "),IF(AU1352&gt;0,$AU$1," "),IF(AV1352&gt;0,$AV$1," "),IF(AW1352&gt;0,$AW$1," "),IF(AX1352&gt;0,$AX$1," "),IF(AY1352&gt;0,$AY$1," "),IF(AZ1352&gt;0,$AZ$1," "),IF(BA1352&gt;0,$BA$1," "),IF(BB1352&gt;0,$BB$1," "),IF(BC1352&gt;0,$BC$1," "),IF(BD1352&gt;0,$BD$1," "),IF(BE1352&gt;0,$BE$1," "),IF(BF1352&gt;0,$BF$1," "),IF(BG1352&gt;0,$BG$1," "),IF(BH1352&gt;0,$BH$1," "),IF(BI1352&gt;0,$BI$1," "),IF(BJ1352&gt;0,$BJ$1," "),IF(BK1352&gt;0,$BK$1," "),IF(BL1352&gt;0,$BL$1," "))</f>
        <v xml:space="preserve">                                              </v>
      </c>
      <c r="F1352" s="6" t="str">
        <f t="shared" ref="F1352" si="3551">LEFT(Q1352,11)</f>
        <v>5H1_970_761</v>
      </c>
      <c r="G1352" s="6" t="str">
        <f t="shared" ref="G1352" si="3552">IF(LEN(Q1352)=11,0,MID(Q1352,13,2))</f>
        <v>AK</v>
      </c>
      <c r="H1352" s="6" t="str">
        <f t="shared" ref="H1352" si="3553">CONCATENATE(IF(MID(Q1352,5,3)="970","1AS1"),LEFT(F1352,3),RIGHT(F1352,3))</f>
        <v>1AS15H1761</v>
      </c>
      <c r="I1352" s="6" t="str">
        <f t="shared" ref="I1352" si="3554">IF(G1352=0,"00",IF(LEN(G1352)=1,CONCATENATE(G1352,0),G1352))</f>
        <v>AK</v>
      </c>
      <c r="J1352" s="8" t="s">
        <v>634</v>
      </c>
      <c r="K1352" s="2"/>
      <c r="L1352" s="24" t="s">
        <v>1740</v>
      </c>
      <c r="M1352" s="67">
        <v>12</v>
      </c>
      <c r="N1352" s="68">
        <v>2125</v>
      </c>
      <c r="O1352" s="69"/>
      <c r="P1352" s="42" t="s">
        <v>2289</v>
      </c>
      <c r="Q1352" s="24" t="s">
        <v>1732</v>
      </c>
      <c r="R1352" s="6" t="str">
        <f t="shared" ref="R1352" si="3555">IF(J1352&lt;&gt;"",CONCATENATE(H1352,I1352,J1352),CONCATENATE(H1352,I1352,K1352))</f>
        <v>1AS15H1761AKD</v>
      </c>
      <c r="S1352" s="7" t="str">
        <f t="shared" ref="S1352" si="3556">IF(N1352="-","KEIN LIEFERUMFANG",IF(AND(N1352&lt;=S$3,O1352=""),"AKTUELL",IF(O1352=N1352-1,"KEIN SERIENEINSATZ",IF(N1352&gt;S$3,"NOCH NICHT AKTUELL",IF(AND(N1352&lt;S$3,O1352&lt;S$3),"NICHT AKTUELL",IF(N1352&lt;=S$3,"AKTUELL"))))))</f>
        <v>NOCH NICHT AKTUELL</v>
      </c>
      <c r="T1352" s="1" t="str">
        <f>IF(H1352=H1349,IF(I1352=I1349,"IndizeNeu (Spalte J, K)",IF(K1352&lt;&gt;"","Neue Variant","")),IF(K1352&lt;&gt;"","Neue Variant",""))</f>
        <v/>
      </c>
      <c r="U1352" s="8"/>
      <c r="V1352" s="8"/>
      <c r="W1352" s="27"/>
      <c r="X1352" s="124"/>
      <c r="Y1352" s="4" t="s">
        <v>566</v>
      </c>
      <c r="Z1352" s="4" t="s">
        <v>566</v>
      </c>
      <c r="AA1352" s="4" t="s">
        <v>374</v>
      </c>
      <c r="AB1352" s="32"/>
      <c r="AC1352" s="173"/>
      <c r="AD1352" s="165"/>
      <c r="AE1352" s="165"/>
      <c r="AF1352" s="165"/>
      <c r="AG1352" s="171"/>
      <c r="AH1352" s="171"/>
      <c r="AI1352" s="171"/>
      <c r="AJ1352" s="172"/>
      <c r="AK1352" s="172"/>
      <c r="AL1352" s="172"/>
      <c r="AM1352" s="165"/>
      <c r="AN1352" s="173"/>
      <c r="AO1352" s="173"/>
      <c r="AP1352" s="173"/>
      <c r="AQ1352" s="173"/>
      <c r="AR1352" s="173"/>
      <c r="AS1352" s="173"/>
      <c r="AT1352" s="173"/>
      <c r="AU1352" s="173"/>
      <c r="AV1352" s="173"/>
      <c r="AW1352" s="173"/>
      <c r="AX1352" s="173"/>
      <c r="AY1352" s="173"/>
      <c r="AZ1352" s="173"/>
      <c r="BA1352" s="173"/>
      <c r="BB1352" s="173"/>
      <c r="BC1352" s="173"/>
      <c r="BD1352" s="173"/>
      <c r="BE1352" s="173"/>
      <c r="BF1352" s="173"/>
      <c r="BG1352" s="173"/>
      <c r="BH1352" s="173"/>
      <c r="BI1352" s="173"/>
      <c r="BJ1352" s="173"/>
      <c r="BK1352" s="173"/>
    </row>
    <row r="1353" spans="1:63">
      <c r="A1353" s="2" t="s">
        <v>26</v>
      </c>
      <c r="B1353" s="3" t="s">
        <v>448</v>
      </c>
      <c r="C1353" s="4"/>
      <c r="D1353" s="4"/>
      <c r="E1353" s="135" t="str">
        <f t="shared" si="3448"/>
        <v xml:space="preserve">                                              </v>
      </c>
      <c r="F1353" s="6" t="str">
        <f t="shared" si="3544"/>
        <v>5H1_970_761</v>
      </c>
      <c r="G1353" s="6" t="str">
        <f t="shared" si="3545"/>
        <v>AL</v>
      </c>
      <c r="H1353" s="6" t="str">
        <f t="shared" si="3546"/>
        <v>1AS15H1761</v>
      </c>
      <c r="I1353" s="6" t="str">
        <f t="shared" si="3547"/>
        <v>AL</v>
      </c>
      <c r="J1353" s="8" t="s">
        <v>498</v>
      </c>
      <c r="K1353" s="2"/>
      <c r="L1353" s="24" t="s">
        <v>1741</v>
      </c>
      <c r="M1353" s="67">
        <v>12</v>
      </c>
      <c r="N1353" s="68">
        <v>2125</v>
      </c>
      <c r="O1353" s="69">
        <v>2124</v>
      </c>
      <c r="P1353" s="42" t="s">
        <v>2289</v>
      </c>
      <c r="Q1353" s="24" t="s">
        <v>1733</v>
      </c>
      <c r="R1353" s="6" t="str">
        <f t="shared" si="3548"/>
        <v>1AS15H1761ALA</v>
      </c>
      <c r="S1353" s="7" t="str">
        <f t="shared" si="3549"/>
        <v>KEIN SERIENEINSATZ</v>
      </c>
      <c r="T1353" s="1" t="str">
        <f>IF(H1353=H1351,IF(I1353=I1351,"IndizeNeu (Spalte J, K)",IF(K1353&lt;&gt;"","Neue Variant","")),IF(K1353&lt;&gt;"","Neue Variant",""))</f>
        <v/>
      </c>
      <c r="U1353" s="8"/>
      <c r="V1353" s="8"/>
      <c r="W1353" s="27"/>
      <c r="X1353" s="124"/>
      <c r="Y1353" s="4" t="s">
        <v>566</v>
      </c>
      <c r="Z1353" s="4" t="s">
        <v>566</v>
      </c>
      <c r="AA1353" s="4" t="s">
        <v>374</v>
      </c>
      <c r="AB1353" s="32"/>
      <c r="AC1353" s="173"/>
      <c r="AD1353" s="165"/>
      <c r="AE1353" s="165"/>
      <c r="AF1353" s="165"/>
      <c r="AG1353" s="171"/>
      <c r="AH1353" s="171"/>
      <c r="AI1353" s="171"/>
      <c r="AJ1353" s="172"/>
      <c r="AK1353" s="172"/>
      <c r="AL1353" s="172"/>
      <c r="AM1353" s="165"/>
      <c r="AN1353" s="173"/>
      <c r="AO1353" s="173"/>
      <c r="AP1353" s="173"/>
      <c r="AQ1353" s="173"/>
      <c r="AR1353" s="173"/>
      <c r="AS1353" s="173"/>
      <c r="AT1353" s="173"/>
      <c r="AU1353" s="173"/>
      <c r="AV1353" s="173"/>
      <c r="AW1353" s="173"/>
      <c r="AX1353" s="173"/>
      <c r="AY1353" s="173"/>
      <c r="AZ1353" s="173"/>
      <c r="BA1353" s="173"/>
      <c r="BB1353" s="173"/>
      <c r="BC1353" s="173"/>
      <c r="BD1353" s="173"/>
      <c r="BE1353" s="173"/>
      <c r="BF1353" s="173"/>
      <c r="BG1353" s="173"/>
      <c r="BH1353" s="173"/>
      <c r="BI1353" s="173"/>
      <c r="BJ1353" s="173"/>
      <c r="BK1353" s="173"/>
    </row>
    <row r="1354" spans="1:63">
      <c r="A1354" s="2" t="s">
        <v>26</v>
      </c>
      <c r="B1354" s="3" t="s">
        <v>448</v>
      </c>
      <c r="C1354" s="4"/>
      <c r="D1354" s="4"/>
      <c r="E1354" s="135" t="str">
        <f t="shared" ref="E1354" si="3557">CONCATENATE(IF(AC1354&gt;0,$AC$1," ")," ",IF(AD1354&gt;0,$AD$1," ")," ",IF(AE1354&gt;0,$AE$1," ")," ",IF(AF1354&gt;0,$AF$1," ")," ",IF(AG1354&gt;0,$AG$1," ")," ",IF(AH1354&gt;0,$AH$1," ")," ",IF(AI1354&gt;0,$AI$1," ")," ",IF(AJ1354&gt;0,$AJ$1," ")," ",IF(AK1354&gt;0,$AK$1," ")," ",IF(AL1354&gt;0,$AL$1," ")," ",IF(AM1354&gt;0,$AM$1," "),IF(AN1354&gt;0,$AN$1," "),IF(AO1354&gt;0,$AO$1," "),IF(AP1354&gt;0,$AP$1," "),IF(AQ1354&gt;0,$AQ$1," "),IF(AR1354&gt;0,$AR$1," "),IF(AS1354&gt;0,$AS$1," "),IF(AT1354&gt;0,$AT$1," "),IF(AU1354&gt;0,$AU$1," "),IF(AV1354&gt;0,$AV$1," "),IF(AW1354&gt;0,$AW$1," "),IF(AX1354&gt;0,$AX$1," "),IF(AY1354&gt;0,$AY$1," "),IF(AZ1354&gt;0,$AZ$1," "),IF(BA1354&gt;0,$BA$1," "),IF(BB1354&gt;0,$BB$1," "),IF(BC1354&gt;0,$BC$1," "),IF(BD1354&gt;0,$BD$1," "),IF(BE1354&gt;0,$BE$1," "),IF(BF1354&gt;0,$BF$1," "),IF(BG1354&gt;0,$BG$1," "),IF(BH1354&gt;0,$BH$1," "),IF(BI1354&gt;0,$BI$1," "),IF(BJ1354&gt;0,$BJ$1," "),IF(BK1354&gt;0,$BK$1," "),IF(BL1354&gt;0,$BL$1," "))</f>
        <v xml:space="preserve">                                              </v>
      </c>
      <c r="F1354" s="6" t="str">
        <f t="shared" ref="F1354" si="3558">LEFT(Q1354,11)</f>
        <v>5H1_970_761</v>
      </c>
      <c r="G1354" s="6" t="str">
        <f t="shared" ref="G1354" si="3559">IF(LEN(Q1354)=11,0,MID(Q1354,13,2))</f>
        <v>AL</v>
      </c>
      <c r="H1354" s="6" t="str">
        <f t="shared" ref="H1354" si="3560">CONCATENATE(IF(MID(Q1354,5,3)="970","1AS1"),LEFT(F1354,3),RIGHT(F1354,3))</f>
        <v>1AS15H1761</v>
      </c>
      <c r="I1354" s="6" t="str">
        <f t="shared" ref="I1354" si="3561">IF(G1354=0,"00",IF(LEN(G1354)=1,CONCATENATE(G1354,0),G1354))</f>
        <v>AL</v>
      </c>
      <c r="J1354" s="8" t="s">
        <v>634</v>
      </c>
      <c r="K1354" s="2"/>
      <c r="L1354" s="24" t="s">
        <v>1741</v>
      </c>
      <c r="M1354" s="67">
        <v>12</v>
      </c>
      <c r="N1354" s="68">
        <v>2125</v>
      </c>
      <c r="O1354" s="69"/>
      <c r="P1354" s="42" t="s">
        <v>2289</v>
      </c>
      <c r="Q1354" s="24" t="s">
        <v>1733</v>
      </c>
      <c r="R1354" s="6" t="str">
        <f t="shared" ref="R1354" si="3562">IF(J1354&lt;&gt;"",CONCATENATE(H1354,I1354,J1354),CONCATENATE(H1354,I1354,K1354))</f>
        <v>1AS15H1761ALD</v>
      </c>
      <c r="S1354" s="7" t="str">
        <f t="shared" ref="S1354" si="3563">IF(N1354="-","KEIN LIEFERUMFANG",IF(AND(N1354&lt;=S$3,O1354=""),"AKTUELL",IF(O1354=N1354-1,"KEIN SERIENEINSATZ",IF(N1354&gt;S$3,"NOCH NICHT AKTUELL",IF(AND(N1354&lt;S$3,O1354&lt;S$3),"NICHT AKTUELL",IF(N1354&lt;=S$3,"AKTUELL"))))))</f>
        <v>NOCH NICHT AKTUELL</v>
      </c>
      <c r="T1354" s="1" t="str">
        <f>IF(H1354=H1352,IF(I1354=I1352,"IndizeNeu (Spalte J, K)",IF(K1354&lt;&gt;"","Neue Variant","")),IF(K1354&lt;&gt;"","Neue Variant",""))</f>
        <v/>
      </c>
      <c r="U1354" s="8"/>
      <c r="V1354" s="8"/>
      <c r="W1354" s="27"/>
      <c r="X1354" s="124"/>
      <c r="Y1354" s="4" t="s">
        <v>566</v>
      </c>
      <c r="Z1354" s="4" t="s">
        <v>566</v>
      </c>
      <c r="AA1354" s="4" t="s">
        <v>374</v>
      </c>
      <c r="AB1354" s="32"/>
      <c r="AC1354" s="173"/>
      <c r="AD1354" s="165"/>
      <c r="AE1354" s="165"/>
      <c r="AF1354" s="165"/>
      <c r="AG1354" s="171"/>
      <c r="AH1354" s="171"/>
      <c r="AI1354" s="171"/>
      <c r="AJ1354" s="172"/>
      <c r="AK1354" s="172"/>
      <c r="AL1354" s="172"/>
      <c r="AM1354" s="165"/>
      <c r="AN1354" s="173"/>
      <c r="AO1354" s="173"/>
      <c r="AP1354" s="173"/>
      <c r="AQ1354" s="173"/>
      <c r="AR1354" s="173"/>
      <c r="AS1354" s="173"/>
      <c r="AT1354" s="173"/>
      <c r="AU1354" s="173"/>
      <c r="AV1354" s="173"/>
      <c r="AW1354" s="173"/>
      <c r="AX1354" s="173"/>
      <c r="AY1354" s="173"/>
      <c r="AZ1354" s="173"/>
      <c r="BA1354" s="173"/>
      <c r="BB1354" s="173"/>
      <c r="BC1354" s="173"/>
      <c r="BD1354" s="173"/>
      <c r="BE1354" s="173"/>
      <c r="BF1354" s="173"/>
      <c r="BG1354" s="173"/>
      <c r="BH1354" s="173"/>
      <c r="BI1354" s="173"/>
      <c r="BJ1354" s="173"/>
      <c r="BK1354" s="173"/>
    </row>
    <row r="1355" spans="1:63">
      <c r="A1355" s="2" t="s">
        <v>26</v>
      </c>
      <c r="B1355" s="3" t="s">
        <v>448</v>
      </c>
      <c r="C1355" s="4"/>
      <c r="D1355" s="4"/>
      <c r="E1355" s="135" t="str">
        <f t="shared" si="3448"/>
        <v xml:space="preserve">                                              </v>
      </c>
      <c r="F1355" s="6" t="str">
        <f t="shared" si="3544"/>
        <v>5H1_970_761</v>
      </c>
      <c r="G1355" s="6" t="str">
        <f t="shared" si="3545"/>
        <v>AM</v>
      </c>
      <c r="H1355" s="6" t="str">
        <f t="shared" si="3546"/>
        <v>1AS15H1761</v>
      </c>
      <c r="I1355" s="6" t="str">
        <f t="shared" si="3547"/>
        <v>AM</v>
      </c>
      <c r="J1355" s="8" t="s">
        <v>498</v>
      </c>
      <c r="K1355" s="2"/>
      <c r="L1355" s="24" t="s">
        <v>1342</v>
      </c>
      <c r="M1355" s="67">
        <v>12</v>
      </c>
      <c r="N1355" s="68">
        <v>2125</v>
      </c>
      <c r="O1355" s="69">
        <v>2124</v>
      </c>
      <c r="P1355" s="42" t="s">
        <v>2289</v>
      </c>
      <c r="Q1355" s="24" t="s">
        <v>1734</v>
      </c>
      <c r="R1355" s="6" t="str">
        <f t="shared" si="3548"/>
        <v>1AS15H1761AMA</v>
      </c>
      <c r="S1355" s="7" t="str">
        <f t="shared" si="3549"/>
        <v>KEIN SERIENEINSATZ</v>
      </c>
      <c r="T1355" s="1" t="str">
        <f>IF(H1355=H1353,IF(I1355=I1353,"IndizeNeu (Spalte J, K)",IF(K1355&lt;&gt;"","Neue Variant","")),IF(K1355&lt;&gt;"","Neue Variant",""))</f>
        <v/>
      </c>
      <c r="U1355" s="8"/>
      <c r="V1355" s="8"/>
      <c r="W1355" s="27"/>
      <c r="X1355" s="124"/>
      <c r="Y1355" s="4" t="s">
        <v>566</v>
      </c>
      <c r="Z1355" s="4" t="s">
        <v>374</v>
      </c>
      <c r="AA1355" s="4" t="s">
        <v>374</v>
      </c>
      <c r="AB1355" s="32"/>
      <c r="AC1355" s="173"/>
      <c r="AD1355" s="165"/>
      <c r="AE1355" s="165"/>
      <c r="AF1355" s="165"/>
      <c r="AG1355" s="171"/>
      <c r="AH1355" s="171"/>
      <c r="AI1355" s="171"/>
      <c r="AJ1355" s="172"/>
      <c r="AK1355" s="172"/>
      <c r="AL1355" s="172"/>
      <c r="AM1355" s="165"/>
      <c r="AN1355" s="173"/>
      <c r="AO1355" s="173"/>
      <c r="AP1355" s="173"/>
      <c r="AQ1355" s="173"/>
      <c r="AR1355" s="173"/>
      <c r="AS1355" s="173"/>
      <c r="AT1355" s="173"/>
      <c r="AU1355" s="173"/>
      <c r="AV1355" s="173"/>
      <c r="AW1355" s="173"/>
      <c r="AX1355" s="173"/>
      <c r="AY1355" s="173"/>
      <c r="AZ1355" s="173"/>
      <c r="BA1355" s="173"/>
      <c r="BB1355" s="173"/>
      <c r="BC1355" s="173"/>
      <c r="BD1355" s="173"/>
      <c r="BE1355" s="173"/>
      <c r="BF1355" s="173"/>
      <c r="BG1355" s="173"/>
      <c r="BH1355" s="173"/>
      <c r="BI1355" s="173"/>
      <c r="BJ1355" s="173"/>
      <c r="BK1355" s="173"/>
    </row>
    <row r="1356" spans="1:63">
      <c r="A1356" s="2" t="s">
        <v>26</v>
      </c>
      <c r="B1356" s="3" t="s">
        <v>448</v>
      </c>
      <c r="C1356" s="4"/>
      <c r="D1356" s="4"/>
      <c r="E1356" s="135" t="str">
        <f t="shared" ref="E1356" si="3564">CONCATENATE(IF(AC1356&gt;0,$AC$1," ")," ",IF(AD1356&gt;0,$AD$1," ")," ",IF(AE1356&gt;0,$AE$1," ")," ",IF(AF1356&gt;0,$AF$1," ")," ",IF(AG1356&gt;0,$AG$1," ")," ",IF(AH1356&gt;0,$AH$1," ")," ",IF(AI1356&gt;0,$AI$1," ")," ",IF(AJ1356&gt;0,$AJ$1," ")," ",IF(AK1356&gt;0,$AK$1," ")," ",IF(AL1356&gt;0,$AL$1," ")," ",IF(AM1356&gt;0,$AM$1," "),IF(AN1356&gt;0,$AN$1," "),IF(AO1356&gt;0,$AO$1," "),IF(AP1356&gt;0,$AP$1," "),IF(AQ1356&gt;0,$AQ$1," "),IF(AR1356&gt;0,$AR$1," "),IF(AS1356&gt;0,$AS$1," "),IF(AT1356&gt;0,$AT$1," "),IF(AU1356&gt;0,$AU$1," "),IF(AV1356&gt;0,$AV$1," "),IF(AW1356&gt;0,$AW$1," "),IF(AX1356&gt;0,$AX$1," "),IF(AY1356&gt;0,$AY$1," "),IF(AZ1356&gt;0,$AZ$1," "),IF(BA1356&gt;0,$BA$1," "),IF(BB1356&gt;0,$BB$1," "),IF(BC1356&gt;0,$BC$1," "),IF(BD1356&gt;0,$BD$1," "),IF(BE1356&gt;0,$BE$1," "),IF(BF1356&gt;0,$BF$1," "),IF(BG1356&gt;0,$BG$1," "),IF(BH1356&gt;0,$BH$1," "),IF(BI1356&gt;0,$BI$1," "),IF(BJ1356&gt;0,$BJ$1," "),IF(BK1356&gt;0,$BK$1," "),IF(BL1356&gt;0,$BL$1," "))</f>
        <v xml:space="preserve">                                              </v>
      </c>
      <c r="F1356" s="6" t="str">
        <f t="shared" ref="F1356" si="3565">LEFT(Q1356,11)</f>
        <v>5H1_970_761</v>
      </c>
      <c r="G1356" s="6" t="str">
        <f t="shared" ref="G1356" si="3566">IF(LEN(Q1356)=11,0,MID(Q1356,13,2))</f>
        <v>AM</v>
      </c>
      <c r="H1356" s="6" t="str">
        <f t="shared" ref="H1356" si="3567">CONCATENATE(IF(MID(Q1356,5,3)="970","1AS1"),LEFT(F1356,3),RIGHT(F1356,3))</f>
        <v>1AS15H1761</v>
      </c>
      <c r="I1356" s="6" t="str">
        <f t="shared" ref="I1356" si="3568">IF(G1356=0,"00",IF(LEN(G1356)=1,CONCATENATE(G1356,0),G1356))</f>
        <v>AM</v>
      </c>
      <c r="J1356" s="8" t="s">
        <v>634</v>
      </c>
      <c r="K1356" s="2"/>
      <c r="L1356" s="24" t="s">
        <v>1342</v>
      </c>
      <c r="M1356" s="67">
        <v>12</v>
      </c>
      <c r="N1356" s="68">
        <v>2125</v>
      </c>
      <c r="O1356" s="69"/>
      <c r="P1356" s="42" t="s">
        <v>2289</v>
      </c>
      <c r="Q1356" s="24" t="s">
        <v>1734</v>
      </c>
      <c r="R1356" s="6" t="str">
        <f t="shared" ref="R1356" si="3569">IF(J1356&lt;&gt;"",CONCATENATE(H1356,I1356,J1356),CONCATENATE(H1356,I1356,K1356))</f>
        <v>1AS15H1761AMD</v>
      </c>
      <c r="S1356" s="7" t="str">
        <f t="shared" ref="S1356" si="3570">IF(N1356="-","KEIN LIEFERUMFANG",IF(AND(N1356&lt;=S$3,O1356=""),"AKTUELL",IF(O1356=N1356-1,"KEIN SERIENEINSATZ",IF(N1356&gt;S$3,"NOCH NICHT AKTUELL",IF(AND(N1356&lt;S$3,O1356&lt;S$3),"NICHT AKTUELL",IF(N1356&lt;=S$3,"AKTUELL"))))))</f>
        <v>NOCH NICHT AKTUELL</v>
      </c>
      <c r="T1356" s="1" t="str">
        <f>IF(H1356=H1354,IF(I1356=I1354,"IndizeNeu (Spalte J, K)",IF(K1356&lt;&gt;"","Neue Variant","")),IF(K1356&lt;&gt;"","Neue Variant",""))</f>
        <v/>
      </c>
      <c r="U1356" s="8"/>
      <c r="V1356" s="8"/>
      <c r="W1356" s="27"/>
      <c r="X1356" s="124"/>
      <c r="Y1356" s="4" t="s">
        <v>566</v>
      </c>
      <c r="Z1356" s="4" t="s">
        <v>374</v>
      </c>
      <c r="AA1356" s="4" t="s">
        <v>374</v>
      </c>
      <c r="AB1356" s="32"/>
      <c r="AC1356" s="173"/>
      <c r="AD1356" s="165"/>
      <c r="AE1356" s="165"/>
      <c r="AF1356" s="165"/>
      <c r="AG1356" s="171"/>
      <c r="AH1356" s="171"/>
      <c r="AI1356" s="171"/>
      <c r="AJ1356" s="172"/>
      <c r="AK1356" s="172"/>
      <c r="AL1356" s="172"/>
      <c r="AM1356" s="165"/>
      <c r="AN1356" s="173"/>
      <c r="AO1356" s="173"/>
      <c r="AP1356" s="173"/>
      <c r="AQ1356" s="173"/>
      <c r="AR1356" s="173"/>
      <c r="AS1356" s="173"/>
      <c r="AT1356" s="173"/>
      <c r="AU1356" s="173"/>
      <c r="AV1356" s="173"/>
      <c r="AW1356" s="173"/>
      <c r="AX1356" s="173"/>
      <c r="AY1356" s="173"/>
      <c r="AZ1356" s="173"/>
      <c r="BA1356" s="173"/>
      <c r="BB1356" s="173"/>
      <c r="BC1356" s="173"/>
      <c r="BD1356" s="173"/>
      <c r="BE1356" s="173"/>
      <c r="BF1356" s="173"/>
      <c r="BG1356" s="173"/>
      <c r="BH1356" s="173"/>
      <c r="BI1356" s="173"/>
      <c r="BJ1356" s="173"/>
      <c r="BK1356" s="173"/>
    </row>
    <row r="1357" spans="1:63">
      <c r="A1357" s="2" t="s">
        <v>26</v>
      </c>
      <c r="B1357" s="3" t="s">
        <v>448</v>
      </c>
      <c r="C1357" s="4"/>
      <c r="D1357" s="4"/>
      <c r="E1357" s="135" t="str">
        <f t="shared" si="3448"/>
        <v xml:space="preserve">                                              </v>
      </c>
      <c r="F1357" s="6" t="str">
        <f t="shared" si="3544"/>
        <v>5H1_970_761</v>
      </c>
      <c r="G1357" s="6" t="str">
        <f t="shared" si="3545"/>
        <v>AN</v>
      </c>
      <c r="H1357" s="6" t="str">
        <f t="shared" si="3546"/>
        <v>1AS15H1761</v>
      </c>
      <c r="I1357" s="6" t="str">
        <f t="shared" si="3547"/>
        <v>AN</v>
      </c>
      <c r="J1357" s="8" t="s">
        <v>498</v>
      </c>
      <c r="K1357" s="2"/>
      <c r="L1357" s="24" t="s">
        <v>1343</v>
      </c>
      <c r="M1357" s="67">
        <v>12</v>
      </c>
      <c r="N1357" s="68">
        <v>2125</v>
      </c>
      <c r="O1357" s="69">
        <v>2124</v>
      </c>
      <c r="P1357" s="42" t="s">
        <v>2289</v>
      </c>
      <c r="Q1357" s="24" t="s">
        <v>1735</v>
      </c>
      <c r="R1357" s="6" t="str">
        <f t="shared" si="3548"/>
        <v>1AS15H1761ANA</v>
      </c>
      <c r="S1357" s="7" t="str">
        <f t="shared" si="3549"/>
        <v>KEIN SERIENEINSATZ</v>
      </c>
      <c r="T1357" s="1" t="str">
        <f t="shared" ref="T1357" si="3571">IF(H1357=H1355,IF(I1357=I1355,"IndizeNeu (Spalte J, K)",IF(K1357&lt;&gt;"","Neue Variant","")),IF(K1357&lt;&gt;"","Neue Variant",""))</f>
        <v/>
      </c>
      <c r="U1357" s="8"/>
      <c r="V1357" s="8"/>
      <c r="W1357" s="27"/>
      <c r="X1357" s="124"/>
      <c r="Y1357" s="4" t="s">
        <v>566</v>
      </c>
      <c r="Z1357" s="4" t="s">
        <v>374</v>
      </c>
      <c r="AA1357" s="4" t="s">
        <v>374</v>
      </c>
      <c r="AB1357" s="32"/>
      <c r="AC1357" s="173"/>
      <c r="AD1357" s="165"/>
      <c r="AE1357" s="165"/>
      <c r="AF1357" s="165"/>
      <c r="AG1357" s="171"/>
      <c r="AH1357" s="171"/>
      <c r="AI1357" s="171"/>
      <c r="AJ1357" s="172"/>
      <c r="AK1357" s="172"/>
      <c r="AL1357" s="172"/>
      <c r="AM1357" s="165"/>
      <c r="AN1357" s="173"/>
      <c r="AO1357" s="173"/>
      <c r="AP1357" s="173"/>
      <c r="AQ1357" s="173"/>
      <c r="AR1357" s="173"/>
      <c r="AS1357" s="173"/>
      <c r="AT1357" s="173"/>
      <c r="AU1357" s="173"/>
      <c r="AV1357" s="173"/>
      <c r="AW1357" s="173"/>
      <c r="AX1357" s="173"/>
      <c r="AY1357" s="173"/>
      <c r="AZ1357" s="173"/>
      <c r="BA1357" s="173"/>
      <c r="BB1357" s="173"/>
      <c r="BC1357" s="173"/>
      <c r="BD1357" s="173"/>
      <c r="BE1357" s="173"/>
      <c r="BF1357" s="173"/>
      <c r="BG1357" s="173"/>
      <c r="BH1357" s="173"/>
      <c r="BI1357" s="173"/>
      <c r="BJ1357" s="173"/>
      <c r="BK1357" s="173"/>
    </row>
    <row r="1358" spans="1:63">
      <c r="A1358" s="2" t="s">
        <v>26</v>
      </c>
      <c r="B1358" s="3" t="s">
        <v>448</v>
      </c>
      <c r="C1358" s="4"/>
      <c r="D1358" s="4"/>
      <c r="E1358" s="135" t="str">
        <f t="shared" ref="E1358" si="3572">CONCATENATE(IF(AC1358&gt;0,$AC$1," ")," ",IF(AD1358&gt;0,$AD$1," ")," ",IF(AE1358&gt;0,$AE$1," ")," ",IF(AF1358&gt;0,$AF$1," ")," ",IF(AG1358&gt;0,$AG$1," ")," ",IF(AH1358&gt;0,$AH$1," ")," ",IF(AI1358&gt;0,$AI$1," ")," ",IF(AJ1358&gt;0,$AJ$1," ")," ",IF(AK1358&gt;0,$AK$1," ")," ",IF(AL1358&gt;0,$AL$1," ")," ",IF(AM1358&gt;0,$AM$1," "),IF(AN1358&gt;0,$AN$1," "),IF(AO1358&gt;0,$AO$1," "),IF(AP1358&gt;0,$AP$1," "),IF(AQ1358&gt;0,$AQ$1," "),IF(AR1358&gt;0,$AR$1," "),IF(AS1358&gt;0,$AS$1," "),IF(AT1358&gt;0,$AT$1," "),IF(AU1358&gt;0,$AU$1," "),IF(AV1358&gt;0,$AV$1," "),IF(AW1358&gt;0,$AW$1," "),IF(AX1358&gt;0,$AX$1," "),IF(AY1358&gt;0,$AY$1," "),IF(AZ1358&gt;0,$AZ$1," "),IF(BA1358&gt;0,$BA$1," "),IF(BB1358&gt;0,$BB$1," "),IF(BC1358&gt;0,$BC$1," "),IF(BD1358&gt;0,$BD$1," "),IF(BE1358&gt;0,$BE$1," "),IF(BF1358&gt;0,$BF$1," "),IF(BG1358&gt;0,$BG$1," "),IF(BH1358&gt;0,$BH$1," "),IF(BI1358&gt;0,$BI$1," "),IF(BJ1358&gt;0,$BJ$1," "),IF(BK1358&gt;0,$BK$1," "),IF(BL1358&gt;0,$BL$1," "))</f>
        <v xml:space="preserve">                                              </v>
      </c>
      <c r="F1358" s="6" t="str">
        <f t="shared" ref="F1358" si="3573">LEFT(Q1358,11)</f>
        <v>5H1_970_761</v>
      </c>
      <c r="G1358" s="6" t="str">
        <f t="shared" ref="G1358" si="3574">IF(LEN(Q1358)=11,0,MID(Q1358,13,2))</f>
        <v>AN</v>
      </c>
      <c r="H1358" s="6" t="str">
        <f t="shared" ref="H1358" si="3575">CONCATENATE(IF(MID(Q1358,5,3)="970","1AS1"),LEFT(F1358,3),RIGHT(F1358,3))</f>
        <v>1AS15H1761</v>
      </c>
      <c r="I1358" s="6" t="str">
        <f t="shared" ref="I1358" si="3576">IF(G1358=0,"00",IF(LEN(G1358)=1,CONCATENATE(G1358,0),G1358))</f>
        <v>AN</v>
      </c>
      <c r="J1358" s="8" t="s">
        <v>634</v>
      </c>
      <c r="K1358" s="2"/>
      <c r="L1358" s="24" t="s">
        <v>1343</v>
      </c>
      <c r="M1358" s="67">
        <v>12</v>
      </c>
      <c r="N1358" s="68">
        <v>2125</v>
      </c>
      <c r="O1358" s="69"/>
      <c r="P1358" s="42" t="s">
        <v>2289</v>
      </c>
      <c r="Q1358" s="24" t="s">
        <v>1735</v>
      </c>
      <c r="R1358" s="6" t="str">
        <f t="shared" ref="R1358" si="3577">IF(J1358&lt;&gt;"",CONCATENATE(H1358,I1358,J1358),CONCATENATE(H1358,I1358,K1358))</f>
        <v>1AS15H1761AND</v>
      </c>
      <c r="S1358" s="7" t="str">
        <f t="shared" ref="S1358" si="3578">IF(N1358="-","KEIN LIEFERUMFANG",IF(AND(N1358&lt;=S$3,O1358=""),"AKTUELL",IF(O1358=N1358-1,"KEIN SERIENEINSATZ",IF(N1358&gt;S$3,"NOCH NICHT AKTUELL",IF(AND(N1358&lt;S$3,O1358&lt;S$3),"NICHT AKTUELL",IF(N1358&lt;=S$3,"AKTUELL"))))))</f>
        <v>NOCH NICHT AKTUELL</v>
      </c>
      <c r="T1358" s="1" t="str">
        <f t="shared" ref="T1358" si="3579">IF(H1358=H1356,IF(I1358=I1356,"IndizeNeu (Spalte J, K)",IF(K1358&lt;&gt;"","Neue Variant","")),IF(K1358&lt;&gt;"","Neue Variant",""))</f>
        <v/>
      </c>
      <c r="U1358" s="8"/>
      <c r="V1358" s="8"/>
      <c r="W1358" s="27"/>
      <c r="X1358" s="124"/>
      <c r="Y1358" s="4" t="s">
        <v>566</v>
      </c>
      <c r="Z1358" s="4" t="s">
        <v>374</v>
      </c>
      <c r="AA1358" s="4" t="s">
        <v>374</v>
      </c>
      <c r="AB1358" s="32"/>
      <c r="AC1358" s="173"/>
      <c r="AD1358" s="165"/>
      <c r="AE1358" s="165"/>
      <c r="AF1358" s="165"/>
      <c r="AG1358" s="171"/>
      <c r="AH1358" s="171"/>
      <c r="AI1358" s="171"/>
      <c r="AJ1358" s="172"/>
      <c r="AK1358" s="172"/>
      <c r="AL1358" s="172"/>
      <c r="AM1358" s="165"/>
      <c r="AN1358" s="173"/>
      <c r="AO1358" s="173"/>
      <c r="AP1358" s="173"/>
      <c r="AQ1358" s="173"/>
      <c r="AR1358" s="173"/>
      <c r="AS1358" s="173"/>
      <c r="AT1358" s="173"/>
      <c r="AU1358" s="173"/>
      <c r="AV1358" s="173"/>
      <c r="AW1358" s="173"/>
      <c r="AX1358" s="173"/>
      <c r="AY1358" s="173"/>
      <c r="AZ1358" s="173"/>
      <c r="BA1358" s="173"/>
      <c r="BB1358" s="173"/>
      <c r="BC1358" s="173"/>
      <c r="BD1358" s="173"/>
      <c r="BE1358" s="173"/>
      <c r="BF1358" s="173"/>
      <c r="BG1358" s="173"/>
      <c r="BH1358" s="173"/>
      <c r="BI1358" s="173"/>
      <c r="BJ1358" s="173"/>
      <c r="BK1358" s="173"/>
    </row>
    <row r="1359" spans="1:63">
      <c r="A1359" s="2" t="s">
        <v>26</v>
      </c>
      <c r="B1359" s="3" t="s">
        <v>448</v>
      </c>
      <c r="C1359" s="4"/>
      <c r="D1359" s="4"/>
      <c r="E1359" s="135" t="str">
        <f t="shared" si="3448"/>
        <v xml:space="preserve">                                              </v>
      </c>
      <c r="F1359" s="6" t="str">
        <f t="shared" si="3544"/>
        <v>5H1_970_761</v>
      </c>
      <c r="G1359" s="6" t="str">
        <f t="shared" si="3545"/>
        <v>AP</v>
      </c>
      <c r="H1359" s="6" t="str">
        <f t="shared" si="3546"/>
        <v>1AS15H1761</v>
      </c>
      <c r="I1359" s="6" t="str">
        <f t="shared" si="3547"/>
        <v>AP</v>
      </c>
      <c r="J1359" s="8" t="s">
        <v>498</v>
      </c>
      <c r="K1359" s="2"/>
      <c r="L1359" s="24" t="s">
        <v>662</v>
      </c>
      <c r="M1359" s="67">
        <v>12</v>
      </c>
      <c r="N1359" s="68">
        <v>2125</v>
      </c>
      <c r="O1359" s="69">
        <v>2124</v>
      </c>
      <c r="P1359" s="42" t="s">
        <v>2289</v>
      </c>
      <c r="Q1359" s="24" t="s">
        <v>1736</v>
      </c>
      <c r="R1359" s="6" t="str">
        <f t="shared" si="3548"/>
        <v>1AS15H1761APA</v>
      </c>
      <c r="S1359" s="7" t="str">
        <f t="shared" si="3549"/>
        <v>KEIN SERIENEINSATZ</v>
      </c>
      <c r="T1359" s="1" t="str">
        <f>IF(H1359=H1355,IF(I1359=I1355,"IndizeNeu (Spalte J, K)",IF(K1359&lt;&gt;"","Neue Variant","")),IF(K1359&lt;&gt;"","Neue Variant",""))</f>
        <v/>
      </c>
      <c r="U1359" s="8"/>
      <c r="V1359" s="8" t="s">
        <v>508</v>
      </c>
      <c r="W1359" s="27"/>
      <c r="X1359" s="124"/>
      <c r="Y1359" s="4" t="s">
        <v>566</v>
      </c>
      <c r="Z1359" s="4" t="s">
        <v>374</v>
      </c>
      <c r="AA1359" s="4" t="s">
        <v>374</v>
      </c>
      <c r="AB1359" s="32"/>
      <c r="AC1359" s="173"/>
      <c r="AD1359" s="165"/>
      <c r="AE1359" s="165"/>
      <c r="AF1359" s="165"/>
      <c r="AG1359" s="171"/>
      <c r="AH1359" s="171"/>
      <c r="AI1359" s="171"/>
      <c r="AJ1359" s="172"/>
      <c r="AK1359" s="172"/>
      <c r="AL1359" s="172"/>
      <c r="AM1359" s="165"/>
      <c r="AN1359" s="173"/>
      <c r="AO1359" s="173"/>
      <c r="AP1359" s="173"/>
      <c r="AQ1359" s="173"/>
      <c r="AR1359" s="173"/>
      <c r="AS1359" s="173"/>
      <c r="AT1359" s="173"/>
      <c r="AU1359" s="173"/>
      <c r="AV1359" s="173"/>
      <c r="AW1359" s="173"/>
      <c r="AX1359" s="173"/>
      <c r="AY1359" s="173"/>
      <c r="AZ1359" s="173"/>
      <c r="BA1359" s="173"/>
      <c r="BB1359" s="173"/>
      <c r="BC1359" s="173"/>
      <c r="BD1359" s="173"/>
      <c r="BE1359" s="173"/>
      <c r="BF1359" s="173"/>
      <c r="BG1359" s="173"/>
      <c r="BH1359" s="173"/>
      <c r="BI1359" s="173"/>
      <c r="BJ1359" s="173"/>
      <c r="BK1359" s="173"/>
    </row>
    <row r="1360" spans="1:63">
      <c r="A1360" s="2" t="s">
        <v>26</v>
      </c>
      <c r="B1360" s="3" t="s">
        <v>448</v>
      </c>
      <c r="C1360" s="4"/>
      <c r="D1360" s="4"/>
      <c r="E1360" s="135" t="str">
        <f t="shared" ref="E1360" si="3580">CONCATENATE(IF(AC1360&gt;0,$AC$1," ")," ",IF(AD1360&gt;0,$AD$1," ")," ",IF(AE1360&gt;0,$AE$1," ")," ",IF(AF1360&gt;0,$AF$1," ")," ",IF(AG1360&gt;0,$AG$1," ")," ",IF(AH1360&gt;0,$AH$1," ")," ",IF(AI1360&gt;0,$AI$1," ")," ",IF(AJ1360&gt;0,$AJ$1," ")," ",IF(AK1360&gt;0,$AK$1," ")," ",IF(AL1360&gt;0,$AL$1," ")," ",IF(AM1360&gt;0,$AM$1," "),IF(AN1360&gt;0,$AN$1," "),IF(AO1360&gt;0,$AO$1," "),IF(AP1360&gt;0,$AP$1," "),IF(AQ1360&gt;0,$AQ$1," "),IF(AR1360&gt;0,$AR$1," "),IF(AS1360&gt;0,$AS$1," "),IF(AT1360&gt;0,$AT$1," "),IF(AU1360&gt;0,$AU$1," "),IF(AV1360&gt;0,$AV$1," "),IF(AW1360&gt;0,$AW$1," "),IF(AX1360&gt;0,$AX$1," "),IF(AY1360&gt;0,$AY$1," "),IF(AZ1360&gt;0,$AZ$1," "),IF(BA1360&gt;0,$BA$1," "),IF(BB1360&gt;0,$BB$1," "),IF(BC1360&gt;0,$BC$1," "),IF(BD1360&gt;0,$BD$1," "),IF(BE1360&gt;0,$BE$1," "),IF(BF1360&gt;0,$BF$1," "),IF(BG1360&gt;0,$BG$1," "),IF(BH1360&gt;0,$BH$1," "),IF(BI1360&gt;0,$BI$1," "),IF(BJ1360&gt;0,$BJ$1," "),IF(BK1360&gt;0,$BK$1," "),IF(BL1360&gt;0,$BL$1," "))</f>
        <v xml:space="preserve">                                              </v>
      </c>
      <c r="F1360" s="6" t="str">
        <f t="shared" ref="F1360" si="3581">LEFT(Q1360,11)</f>
        <v>5H1_970_761</v>
      </c>
      <c r="G1360" s="6" t="str">
        <f t="shared" ref="G1360" si="3582">IF(LEN(Q1360)=11,0,MID(Q1360,13,2))</f>
        <v>AP</v>
      </c>
      <c r="H1360" s="6" t="str">
        <f t="shared" ref="H1360" si="3583">CONCATENATE(IF(MID(Q1360,5,3)="970","1AS1"),LEFT(F1360,3),RIGHT(F1360,3))</f>
        <v>1AS15H1761</v>
      </c>
      <c r="I1360" s="6" t="str">
        <f t="shared" ref="I1360" si="3584">IF(G1360=0,"00",IF(LEN(G1360)=1,CONCATENATE(G1360,0),G1360))</f>
        <v>AP</v>
      </c>
      <c r="J1360" s="8" t="s">
        <v>634</v>
      </c>
      <c r="K1360" s="2"/>
      <c r="L1360" s="24" t="s">
        <v>662</v>
      </c>
      <c r="M1360" s="67">
        <v>12</v>
      </c>
      <c r="N1360" s="68">
        <v>2125</v>
      </c>
      <c r="O1360" s="69"/>
      <c r="P1360" s="42" t="s">
        <v>2289</v>
      </c>
      <c r="Q1360" s="24" t="s">
        <v>1736</v>
      </c>
      <c r="R1360" s="6" t="str">
        <f t="shared" ref="R1360" si="3585">IF(J1360&lt;&gt;"",CONCATENATE(H1360,I1360,J1360),CONCATENATE(H1360,I1360,K1360))</f>
        <v>1AS15H1761APD</v>
      </c>
      <c r="S1360" s="7" t="str">
        <f t="shared" ref="S1360" si="3586">IF(N1360="-","KEIN LIEFERUMFANG",IF(AND(N1360&lt;=S$3,O1360=""),"AKTUELL",IF(O1360=N1360-1,"KEIN SERIENEINSATZ",IF(N1360&gt;S$3,"NOCH NICHT AKTUELL",IF(AND(N1360&lt;S$3,O1360&lt;S$3),"NICHT AKTUELL",IF(N1360&lt;=S$3,"AKTUELL"))))))</f>
        <v>NOCH NICHT AKTUELL</v>
      </c>
      <c r="T1360" s="1" t="str">
        <f>IF(H1360=H1356,IF(I1360=I1356,"IndizeNeu (Spalte J, K)",IF(K1360&lt;&gt;"","Neue Variant","")),IF(K1360&lt;&gt;"","Neue Variant",""))</f>
        <v/>
      </c>
      <c r="U1360" s="8"/>
      <c r="V1360" s="8" t="s">
        <v>508</v>
      </c>
      <c r="W1360" s="27"/>
      <c r="X1360" s="124"/>
      <c r="Y1360" s="4" t="s">
        <v>566</v>
      </c>
      <c r="Z1360" s="4" t="s">
        <v>374</v>
      </c>
      <c r="AA1360" s="4" t="s">
        <v>374</v>
      </c>
      <c r="AB1360" s="32"/>
      <c r="AC1360" s="173"/>
      <c r="AD1360" s="165"/>
      <c r="AE1360" s="165"/>
      <c r="AF1360" s="165"/>
      <c r="AG1360" s="171"/>
      <c r="AH1360" s="171"/>
      <c r="AI1360" s="171"/>
      <c r="AJ1360" s="172"/>
      <c r="AK1360" s="172"/>
      <c r="AL1360" s="172"/>
      <c r="AM1360" s="165"/>
      <c r="AN1360" s="173"/>
      <c r="AO1360" s="173"/>
      <c r="AP1360" s="173"/>
      <c r="AQ1360" s="173"/>
      <c r="AR1360" s="173"/>
      <c r="AS1360" s="173"/>
      <c r="AT1360" s="173"/>
      <c r="AU1360" s="173"/>
      <c r="AV1360" s="173"/>
      <c r="AW1360" s="173"/>
      <c r="AX1360" s="173"/>
      <c r="AY1360" s="173"/>
      <c r="AZ1360" s="173"/>
      <c r="BA1360" s="173"/>
      <c r="BB1360" s="173"/>
      <c r="BC1360" s="173"/>
      <c r="BD1360" s="173"/>
      <c r="BE1360" s="173"/>
      <c r="BF1360" s="173"/>
      <c r="BG1360" s="173"/>
      <c r="BH1360" s="173"/>
      <c r="BI1360" s="173"/>
      <c r="BJ1360" s="173"/>
      <c r="BK1360" s="173"/>
    </row>
    <row r="1361" spans="1:63">
      <c r="A1361" s="2" t="s">
        <v>26</v>
      </c>
      <c r="B1361" s="3" t="s">
        <v>448</v>
      </c>
      <c r="C1361" s="4"/>
      <c r="D1361" s="4"/>
      <c r="E1361" s="135" t="str">
        <f t="shared" si="3448"/>
        <v xml:space="preserve">                                              </v>
      </c>
      <c r="F1361" s="6" t="str">
        <f t="shared" si="3544"/>
        <v>5H1_970_761</v>
      </c>
      <c r="G1361" s="6" t="str">
        <f t="shared" si="3545"/>
        <v>AQ</v>
      </c>
      <c r="H1361" s="6" t="str">
        <f t="shared" si="3546"/>
        <v>1AS15H1761</v>
      </c>
      <c r="I1361" s="6" t="str">
        <f t="shared" si="3547"/>
        <v>AQ</v>
      </c>
      <c r="J1361" s="8" t="s">
        <v>498</v>
      </c>
      <c r="K1361" s="2"/>
      <c r="L1361" s="24" t="s">
        <v>663</v>
      </c>
      <c r="M1361" s="67">
        <v>12</v>
      </c>
      <c r="N1361" s="68">
        <v>2125</v>
      </c>
      <c r="O1361" s="69">
        <v>2124</v>
      </c>
      <c r="P1361" s="42" t="s">
        <v>2289</v>
      </c>
      <c r="Q1361" s="24" t="s">
        <v>1737</v>
      </c>
      <c r="R1361" s="6" t="str">
        <f t="shared" si="3548"/>
        <v>1AS15H1761AQA</v>
      </c>
      <c r="S1361" s="7" t="str">
        <f t="shared" si="3549"/>
        <v>KEIN SERIENEINSATZ</v>
      </c>
      <c r="T1361" s="1" t="str">
        <f t="shared" ref="T1361:T1368" si="3587">IF(H1361=H1359,IF(I1361=I1359,"IndizeNeu (Spalte J, K)",IF(K1361&lt;&gt;"","Neue Variant","")),IF(K1361&lt;&gt;"","Neue Variant",""))</f>
        <v/>
      </c>
      <c r="U1361" s="8"/>
      <c r="V1361" s="8" t="s">
        <v>508</v>
      </c>
      <c r="W1361" s="27"/>
      <c r="X1361" s="124"/>
      <c r="Y1361" s="4" t="s">
        <v>566</v>
      </c>
      <c r="Z1361" s="4" t="s">
        <v>374</v>
      </c>
      <c r="AA1361" s="4" t="s">
        <v>374</v>
      </c>
      <c r="AB1361" s="32"/>
      <c r="AC1361" s="173"/>
      <c r="AD1361" s="165"/>
      <c r="AE1361" s="165"/>
      <c r="AF1361" s="165"/>
      <c r="AG1361" s="171"/>
      <c r="AH1361" s="171"/>
      <c r="AI1361" s="171"/>
      <c r="AJ1361" s="172"/>
      <c r="AK1361" s="172"/>
      <c r="AL1361" s="172"/>
      <c r="AM1361" s="165"/>
      <c r="AN1361" s="173"/>
      <c r="AO1361" s="173"/>
      <c r="AP1361" s="173"/>
      <c r="AQ1361" s="173"/>
      <c r="AR1361" s="173"/>
      <c r="AS1361" s="173"/>
      <c r="AT1361" s="173"/>
      <c r="AU1361" s="173"/>
      <c r="AV1361" s="173"/>
      <c r="AW1361" s="173"/>
      <c r="AX1361" s="173"/>
      <c r="AY1361" s="173"/>
      <c r="AZ1361" s="173"/>
      <c r="BA1361" s="173"/>
      <c r="BB1361" s="173"/>
      <c r="BC1361" s="173"/>
      <c r="BD1361" s="173"/>
      <c r="BE1361" s="173"/>
      <c r="BF1361" s="173"/>
      <c r="BG1361" s="173"/>
      <c r="BH1361" s="173"/>
      <c r="BI1361" s="173"/>
      <c r="BJ1361" s="173"/>
      <c r="BK1361" s="173"/>
    </row>
    <row r="1362" spans="1:63">
      <c r="A1362" s="2" t="s">
        <v>26</v>
      </c>
      <c r="B1362" s="3" t="s">
        <v>448</v>
      </c>
      <c r="C1362" s="4"/>
      <c r="D1362" s="4"/>
      <c r="E1362" s="135" t="str">
        <f t="shared" ref="E1362" si="3588">CONCATENATE(IF(AC1362&gt;0,$AC$1," ")," ",IF(AD1362&gt;0,$AD$1," ")," ",IF(AE1362&gt;0,$AE$1," ")," ",IF(AF1362&gt;0,$AF$1," ")," ",IF(AG1362&gt;0,$AG$1," ")," ",IF(AH1362&gt;0,$AH$1," ")," ",IF(AI1362&gt;0,$AI$1," ")," ",IF(AJ1362&gt;0,$AJ$1," ")," ",IF(AK1362&gt;0,$AK$1," ")," ",IF(AL1362&gt;0,$AL$1," ")," ",IF(AM1362&gt;0,$AM$1," "),IF(AN1362&gt;0,$AN$1," "),IF(AO1362&gt;0,$AO$1," "),IF(AP1362&gt;0,$AP$1," "),IF(AQ1362&gt;0,$AQ$1," "),IF(AR1362&gt;0,$AR$1," "),IF(AS1362&gt;0,$AS$1," "),IF(AT1362&gt;0,$AT$1," "),IF(AU1362&gt;0,$AU$1," "),IF(AV1362&gt;0,$AV$1," "),IF(AW1362&gt;0,$AW$1," "),IF(AX1362&gt;0,$AX$1," "),IF(AY1362&gt;0,$AY$1," "),IF(AZ1362&gt;0,$AZ$1," "),IF(BA1362&gt;0,$BA$1," "),IF(BB1362&gt;0,$BB$1," "),IF(BC1362&gt;0,$BC$1," "),IF(BD1362&gt;0,$BD$1," "),IF(BE1362&gt;0,$BE$1," "),IF(BF1362&gt;0,$BF$1," "),IF(BG1362&gt;0,$BG$1," "),IF(BH1362&gt;0,$BH$1," "),IF(BI1362&gt;0,$BI$1," "),IF(BJ1362&gt;0,$BJ$1," "),IF(BK1362&gt;0,$BK$1," "),IF(BL1362&gt;0,$BL$1," "))</f>
        <v xml:space="preserve">                                              </v>
      </c>
      <c r="F1362" s="6" t="str">
        <f t="shared" ref="F1362" si="3589">LEFT(Q1362,11)</f>
        <v>5H1_970_761</v>
      </c>
      <c r="G1362" s="6" t="str">
        <f t="shared" ref="G1362" si="3590">IF(LEN(Q1362)=11,0,MID(Q1362,13,2))</f>
        <v>AQ</v>
      </c>
      <c r="H1362" s="6" t="str">
        <f t="shared" ref="H1362" si="3591">CONCATENATE(IF(MID(Q1362,5,3)="970","1AS1"),LEFT(F1362,3),RIGHT(F1362,3))</f>
        <v>1AS15H1761</v>
      </c>
      <c r="I1362" s="6" t="str">
        <f t="shared" ref="I1362" si="3592">IF(G1362=0,"00",IF(LEN(G1362)=1,CONCATENATE(G1362,0),G1362))</f>
        <v>AQ</v>
      </c>
      <c r="J1362" s="8" t="s">
        <v>634</v>
      </c>
      <c r="K1362" s="2"/>
      <c r="L1362" s="24" t="s">
        <v>663</v>
      </c>
      <c r="M1362" s="67">
        <v>12</v>
      </c>
      <c r="N1362" s="68">
        <v>2125</v>
      </c>
      <c r="O1362" s="69"/>
      <c r="P1362" s="42" t="s">
        <v>2289</v>
      </c>
      <c r="Q1362" s="24" t="s">
        <v>1737</v>
      </c>
      <c r="R1362" s="6" t="str">
        <f t="shared" ref="R1362" si="3593">IF(J1362&lt;&gt;"",CONCATENATE(H1362,I1362,J1362),CONCATENATE(H1362,I1362,K1362))</f>
        <v>1AS15H1761AQD</v>
      </c>
      <c r="S1362" s="7" t="str">
        <f t="shared" ref="S1362" si="3594">IF(N1362="-","KEIN LIEFERUMFANG",IF(AND(N1362&lt;=S$3,O1362=""),"AKTUELL",IF(O1362=N1362-1,"KEIN SERIENEINSATZ",IF(N1362&gt;S$3,"NOCH NICHT AKTUELL",IF(AND(N1362&lt;S$3,O1362&lt;S$3),"NICHT AKTUELL",IF(N1362&lt;=S$3,"AKTUELL"))))))</f>
        <v>NOCH NICHT AKTUELL</v>
      </c>
      <c r="T1362" s="1" t="str">
        <f t="shared" si="3587"/>
        <v/>
      </c>
      <c r="U1362" s="8"/>
      <c r="V1362" s="8" t="s">
        <v>508</v>
      </c>
      <c r="W1362" s="27"/>
      <c r="X1362" s="124"/>
      <c r="Y1362" s="4" t="s">
        <v>566</v>
      </c>
      <c r="Z1362" s="4" t="s">
        <v>374</v>
      </c>
      <c r="AA1362" s="4" t="s">
        <v>374</v>
      </c>
      <c r="AB1362" s="32"/>
      <c r="AC1362" s="173"/>
      <c r="AD1362" s="165"/>
      <c r="AE1362" s="165"/>
      <c r="AF1362" s="165"/>
      <c r="AG1362" s="171"/>
      <c r="AH1362" s="171"/>
      <c r="AI1362" s="171"/>
      <c r="AJ1362" s="172"/>
      <c r="AK1362" s="172"/>
      <c r="AL1362" s="172"/>
      <c r="AM1362" s="165"/>
      <c r="AN1362" s="173"/>
      <c r="AO1362" s="173"/>
      <c r="AP1362" s="173"/>
      <c r="AQ1362" s="173"/>
      <c r="AR1362" s="173"/>
      <c r="AS1362" s="173"/>
      <c r="AT1362" s="173"/>
      <c r="AU1362" s="173"/>
      <c r="AV1362" s="173"/>
      <c r="AW1362" s="173"/>
      <c r="AX1362" s="173"/>
      <c r="AY1362" s="173"/>
      <c r="AZ1362" s="173"/>
      <c r="BA1362" s="173"/>
      <c r="BB1362" s="173"/>
      <c r="BC1362" s="173"/>
      <c r="BD1362" s="173"/>
      <c r="BE1362" s="173"/>
      <c r="BF1362" s="173"/>
      <c r="BG1362" s="173"/>
      <c r="BH1362" s="173"/>
      <c r="BI1362" s="173"/>
      <c r="BJ1362" s="173"/>
      <c r="BK1362" s="173"/>
    </row>
    <row r="1363" spans="1:63">
      <c r="A1363" s="2" t="s">
        <v>26</v>
      </c>
      <c r="B1363" s="3" t="s">
        <v>448</v>
      </c>
      <c r="C1363" s="4"/>
      <c r="D1363" s="4"/>
      <c r="E1363" s="135" t="str">
        <f t="shared" si="3448"/>
        <v xml:space="preserve">                                              </v>
      </c>
      <c r="F1363" s="6" t="str">
        <f t="shared" si="3544"/>
        <v>5H1_970_761</v>
      </c>
      <c r="G1363" s="6" t="str">
        <f t="shared" si="3545"/>
        <v>AR</v>
      </c>
      <c r="H1363" s="6" t="str">
        <f t="shared" si="3546"/>
        <v>1AS15H1761</v>
      </c>
      <c r="I1363" s="6" t="str">
        <f t="shared" si="3547"/>
        <v>AR</v>
      </c>
      <c r="J1363" s="8" t="s">
        <v>498</v>
      </c>
      <c r="K1363" s="2"/>
      <c r="L1363" s="24" t="s">
        <v>930</v>
      </c>
      <c r="M1363" s="67">
        <v>12</v>
      </c>
      <c r="N1363" s="68">
        <v>2125</v>
      </c>
      <c r="O1363" s="69">
        <v>2124</v>
      </c>
      <c r="P1363" s="42" t="s">
        <v>2289</v>
      </c>
      <c r="Q1363" s="24" t="s">
        <v>1738</v>
      </c>
      <c r="R1363" s="6" t="str">
        <f t="shared" si="3548"/>
        <v>1AS15H1761ARA</v>
      </c>
      <c r="S1363" s="7" t="str">
        <f t="shared" si="3549"/>
        <v>KEIN SERIENEINSATZ</v>
      </c>
      <c r="T1363" s="1" t="str">
        <f t="shared" si="3587"/>
        <v/>
      </c>
      <c r="U1363" s="8"/>
      <c r="V1363" s="8" t="s">
        <v>702</v>
      </c>
      <c r="W1363" s="27"/>
      <c r="X1363" s="124"/>
      <c r="Y1363" s="4" t="s">
        <v>566</v>
      </c>
      <c r="Z1363" s="4" t="s">
        <v>374</v>
      </c>
      <c r="AA1363" s="4" t="s">
        <v>374</v>
      </c>
      <c r="AB1363" s="32"/>
      <c r="AC1363" s="173"/>
      <c r="AD1363" s="165"/>
      <c r="AE1363" s="165"/>
      <c r="AF1363" s="165"/>
      <c r="AG1363" s="171"/>
      <c r="AH1363" s="171"/>
      <c r="AI1363" s="171"/>
      <c r="AJ1363" s="172"/>
      <c r="AK1363" s="172"/>
      <c r="AL1363" s="172"/>
      <c r="AM1363" s="165"/>
      <c r="AN1363" s="173"/>
      <c r="AO1363" s="173"/>
      <c r="AP1363" s="173"/>
      <c r="AQ1363" s="173"/>
      <c r="AR1363" s="173"/>
      <c r="AS1363" s="173"/>
      <c r="AT1363" s="173"/>
      <c r="AU1363" s="173"/>
      <c r="AV1363" s="173"/>
      <c r="AW1363" s="173"/>
      <c r="AX1363" s="173"/>
      <c r="AY1363" s="173"/>
      <c r="AZ1363" s="173"/>
      <c r="BA1363" s="173"/>
      <c r="BB1363" s="173"/>
      <c r="BC1363" s="173"/>
      <c r="BD1363" s="173"/>
      <c r="BE1363" s="173"/>
      <c r="BF1363" s="173"/>
      <c r="BG1363" s="173"/>
      <c r="BH1363" s="173"/>
      <c r="BI1363" s="173"/>
      <c r="BJ1363" s="173"/>
      <c r="BK1363" s="173"/>
    </row>
    <row r="1364" spans="1:63">
      <c r="A1364" s="2" t="s">
        <v>26</v>
      </c>
      <c r="B1364" s="3" t="s">
        <v>448</v>
      </c>
      <c r="C1364" s="4"/>
      <c r="D1364" s="4"/>
      <c r="E1364" s="135" t="str">
        <f t="shared" ref="E1364" si="3595">CONCATENATE(IF(AC1364&gt;0,$AC$1," ")," ",IF(AD1364&gt;0,$AD$1," ")," ",IF(AE1364&gt;0,$AE$1," ")," ",IF(AF1364&gt;0,$AF$1," ")," ",IF(AG1364&gt;0,$AG$1," ")," ",IF(AH1364&gt;0,$AH$1," ")," ",IF(AI1364&gt;0,$AI$1," ")," ",IF(AJ1364&gt;0,$AJ$1," ")," ",IF(AK1364&gt;0,$AK$1," ")," ",IF(AL1364&gt;0,$AL$1," ")," ",IF(AM1364&gt;0,$AM$1," "),IF(AN1364&gt;0,$AN$1," "),IF(AO1364&gt;0,$AO$1," "),IF(AP1364&gt;0,$AP$1," "),IF(AQ1364&gt;0,$AQ$1," "),IF(AR1364&gt;0,$AR$1," "),IF(AS1364&gt;0,$AS$1," "),IF(AT1364&gt;0,$AT$1," "),IF(AU1364&gt;0,$AU$1," "),IF(AV1364&gt;0,$AV$1," "),IF(AW1364&gt;0,$AW$1," "),IF(AX1364&gt;0,$AX$1," "),IF(AY1364&gt;0,$AY$1," "),IF(AZ1364&gt;0,$AZ$1," "),IF(BA1364&gt;0,$BA$1," "),IF(BB1364&gt;0,$BB$1," "),IF(BC1364&gt;0,$BC$1," "),IF(BD1364&gt;0,$BD$1," "),IF(BE1364&gt;0,$BE$1," "),IF(BF1364&gt;0,$BF$1," "),IF(BG1364&gt;0,$BG$1," "),IF(BH1364&gt;0,$BH$1," "),IF(BI1364&gt;0,$BI$1," "),IF(BJ1364&gt;0,$BJ$1," "),IF(BK1364&gt;0,$BK$1," "),IF(BL1364&gt;0,$BL$1," "))</f>
        <v xml:space="preserve">                                              </v>
      </c>
      <c r="F1364" s="6" t="str">
        <f t="shared" ref="F1364" si="3596">LEFT(Q1364,11)</f>
        <v>5H1_970_761</v>
      </c>
      <c r="G1364" s="6" t="str">
        <f t="shared" ref="G1364" si="3597">IF(LEN(Q1364)=11,0,MID(Q1364,13,2))</f>
        <v>AR</v>
      </c>
      <c r="H1364" s="6" t="str">
        <f t="shared" ref="H1364" si="3598">CONCATENATE(IF(MID(Q1364,5,3)="970","1AS1"),LEFT(F1364,3),RIGHT(F1364,3))</f>
        <v>1AS15H1761</v>
      </c>
      <c r="I1364" s="6" t="str">
        <f t="shared" ref="I1364" si="3599">IF(G1364=0,"00",IF(LEN(G1364)=1,CONCATENATE(G1364,0),G1364))</f>
        <v>AR</v>
      </c>
      <c r="J1364" s="8" t="s">
        <v>634</v>
      </c>
      <c r="K1364" s="2"/>
      <c r="L1364" s="24" t="s">
        <v>930</v>
      </c>
      <c r="M1364" s="67">
        <v>12</v>
      </c>
      <c r="N1364" s="68">
        <v>2125</v>
      </c>
      <c r="O1364" s="69"/>
      <c r="P1364" s="42" t="s">
        <v>2289</v>
      </c>
      <c r="Q1364" s="24" t="s">
        <v>1738</v>
      </c>
      <c r="R1364" s="6" t="str">
        <f t="shared" ref="R1364" si="3600">IF(J1364&lt;&gt;"",CONCATENATE(H1364,I1364,J1364),CONCATENATE(H1364,I1364,K1364))</f>
        <v>1AS15H1761ARD</v>
      </c>
      <c r="S1364" s="7" t="str">
        <f t="shared" ref="S1364" si="3601">IF(N1364="-","KEIN LIEFERUMFANG",IF(AND(N1364&lt;=S$3,O1364=""),"AKTUELL",IF(O1364=N1364-1,"KEIN SERIENEINSATZ",IF(N1364&gt;S$3,"NOCH NICHT AKTUELL",IF(AND(N1364&lt;S$3,O1364&lt;S$3),"NICHT AKTUELL",IF(N1364&lt;=S$3,"AKTUELL"))))))</f>
        <v>NOCH NICHT AKTUELL</v>
      </c>
      <c r="T1364" s="1" t="str">
        <f t="shared" si="3587"/>
        <v/>
      </c>
      <c r="U1364" s="8"/>
      <c r="V1364" s="8" t="s">
        <v>702</v>
      </c>
      <c r="W1364" s="27"/>
      <c r="X1364" s="124"/>
      <c r="Y1364" s="4" t="s">
        <v>566</v>
      </c>
      <c r="Z1364" s="4" t="s">
        <v>374</v>
      </c>
      <c r="AA1364" s="4" t="s">
        <v>374</v>
      </c>
      <c r="AB1364" s="32"/>
      <c r="AC1364" s="173"/>
      <c r="AD1364" s="165"/>
      <c r="AE1364" s="165"/>
      <c r="AF1364" s="165"/>
      <c r="AG1364" s="171"/>
      <c r="AH1364" s="171"/>
      <c r="AI1364" s="171"/>
      <c r="AJ1364" s="172"/>
      <c r="AK1364" s="172"/>
      <c r="AL1364" s="172"/>
      <c r="AM1364" s="165"/>
      <c r="AN1364" s="173"/>
      <c r="AO1364" s="173"/>
      <c r="AP1364" s="173"/>
      <c r="AQ1364" s="173"/>
      <c r="AR1364" s="173"/>
      <c r="AS1364" s="173"/>
      <c r="AT1364" s="173"/>
      <c r="AU1364" s="173"/>
      <c r="AV1364" s="173"/>
      <c r="AW1364" s="173"/>
      <c r="AX1364" s="173"/>
      <c r="AY1364" s="173"/>
      <c r="AZ1364" s="173"/>
      <c r="BA1364" s="173"/>
      <c r="BB1364" s="173"/>
      <c r="BC1364" s="173"/>
      <c r="BD1364" s="173"/>
      <c r="BE1364" s="173"/>
      <c r="BF1364" s="173"/>
      <c r="BG1364" s="173"/>
      <c r="BH1364" s="173"/>
      <c r="BI1364" s="173"/>
      <c r="BJ1364" s="173"/>
      <c r="BK1364" s="173"/>
    </row>
    <row r="1365" spans="1:63">
      <c r="A1365" s="2" t="s">
        <v>26</v>
      </c>
      <c r="B1365" s="3" t="s">
        <v>448</v>
      </c>
      <c r="C1365" s="4"/>
      <c r="D1365" s="4"/>
      <c r="E1365" s="135" t="str">
        <f t="shared" si="3448"/>
        <v xml:space="preserve">                                              </v>
      </c>
      <c r="F1365" s="6" t="str">
        <f t="shared" si="3544"/>
        <v>5H1_970_761</v>
      </c>
      <c r="G1365" s="6" t="str">
        <f t="shared" si="3545"/>
        <v>AS</v>
      </c>
      <c r="H1365" s="6" t="str">
        <f t="shared" si="3546"/>
        <v>1AS15H1761</v>
      </c>
      <c r="I1365" s="6" t="str">
        <f t="shared" si="3547"/>
        <v>AS</v>
      </c>
      <c r="J1365" s="8" t="s">
        <v>498</v>
      </c>
      <c r="K1365" s="2"/>
      <c r="L1365" s="24" t="s">
        <v>931</v>
      </c>
      <c r="M1365" s="67">
        <v>12</v>
      </c>
      <c r="N1365" s="68">
        <v>2125</v>
      </c>
      <c r="O1365" s="69">
        <v>2124</v>
      </c>
      <c r="P1365" s="42" t="s">
        <v>2289</v>
      </c>
      <c r="Q1365" s="24" t="s">
        <v>1739</v>
      </c>
      <c r="R1365" s="6" t="str">
        <f t="shared" si="3548"/>
        <v>1AS15H1761ASA</v>
      </c>
      <c r="S1365" s="7" t="str">
        <f t="shared" si="3549"/>
        <v>KEIN SERIENEINSATZ</v>
      </c>
      <c r="T1365" s="1" t="str">
        <f t="shared" si="3587"/>
        <v/>
      </c>
      <c r="U1365" s="8"/>
      <c r="V1365" s="8" t="s">
        <v>702</v>
      </c>
      <c r="W1365" s="27"/>
      <c r="X1365" s="124"/>
      <c r="Y1365" s="4" t="s">
        <v>566</v>
      </c>
      <c r="Z1365" s="4" t="s">
        <v>374</v>
      </c>
      <c r="AA1365" s="4" t="s">
        <v>374</v>
      </c>
      <c r="AB1365" s="32"/>
      <c r="AC1365" s="173"/>
      <c r="AD1365" s="165"/>
      <c r="AE1365" s="165"/>
      <c r="AF1365" s="165"/>
      <c r="AG1365" s="171"/>
      <c r="AH1365" s="171"/>
      <c r="AI1365" s="171"/>
      <c r="AJ1365" s="172"/>
      <c r="AK1365" s="172"/>
      <c r="AL1365" s="172"/>
      <c r="AM1365" s="165"/>
      <c r="AN1365" s="173"/>
      <c r="AO1365" s="173"/>
      <c r="AP1365" s="173"/>
      <c r="AQ1365" s="173"/>
      <c r="AR1365" s="173"/>
      <c r="AS1365" s="173"/>
      <c r="AT1365" s="173"/>
      <c r="AU1365" s="173"/>
      <c r="AV1365" s="173"/>
      <c r="AW1365" s="173"/>
      <c r="AX1365" s="173"/>
      <c r="AY1365" s="173"/>
      <c r="AZ1365" s="173"/>
      <c r="BA1365" s="173"/>
      <c r="BB1365" s="173"/>
      <c r="BC1365" s="173"/>
      <c r="BD1365" s="173"/>
      <c r="BE1365" s="173"/>
      <c r="BF1365" s="173"/>
      <c r="BG1365" s="173"/>
      <c r="BH1365" s="173"/>
      <c r="BI1365" s="173"/>
      <c r="BJ1365" s="173"/>
      <c r="BK1365" s="173"/>
    </row>
    <row r="1366" spans="1:63">
      <c r="A1366" s="2" t="s">
        <v>26</v>
      </c>
      <c r="B1366" s="3" t="s">
        <v>448</v>
      </c>
      <c r="C1366" s="4"/>
      <c r="D1366" s="4"/>
      <c r="E1366" s="135" t="str">
        <f t="shared" ref="E1366" si="3602">CONCATENATE(IF(AC1366&gt;0,$AC$1," ")," ",IF(AD1366&gt;0,$AD$1," ")," ",IF(AE1366&gt;0,$AE$1," ")," ",IF(AF1366&gt;0,$AF$1," ")," ",IF(AG1366&gt;0,$AG$1," ")," ",IF(AH1366&gt;0,$AH$1," ")," ",IF(AI1366&gt;0,$AI$1," ")," ",IF(AJ1366&gt;0,$AJ$1," ")," ",IF(AK1366&gt;0,$AK$1," ")," ",IF(AL1366&gt;0,$AL$1," ")," ",IF(AM1366&gt;0,$AM$1," "),IF(AN1366&gt;0,$AN$1," "),IF(AO1366&gt;0,$AO$1," "),IF(AP1366&gt;0,$AP$1," "),IF(AQ1366&gt;0,$AQ$1," "),IF(AR1366&gt;0,$AR$1," "),IF(AS1366&gt;0,$AS$1," "),IF(AT1366&gt;0,$AT$1," "),IF(AU1366&gt;0,$AU$1," "),IF(AV1366&gt;0,$AV$1," "),IF(AW1366&gt;0,$AW$1," "),IF(AX1366&gt;0,$AX$1," "),IF(AY1366&gt;0,$AY$1," "),IF(AZ1366&gt;0,$AZ$1," "),IF(BA1366&gt;0,$BA$1," "),IF(BB1366&gt;0,$BB$1," "),IF(BC1366&gt;0,$BC$1," "),IF(BD1366&gt;0,$BD$1," "),IF(BE1366&gt;0,$BE$1," "),IF(BF1366&gt;0,$BF$1," "),IF(BG1366&gt;0,$BG$1," "),IF(BH1366&gt;0,$BH$1," "),IF(BI1366&gt;0,$BI$1," "),IF(BJ1366&gt;0,$BJ$1," "),IF(BK1366&gt;0,$BK$1," "),IF(BL1366&gt;0,$BL$1," "))</f>
        <v xml:space="preserve">                                              </v>
      </c>
      <c r="F1366" s="6" t="str">
        <f t="shared" ref="F1366" si="3603">LEFT(Q1366,11)</f>
        <v>5H1_970_761</v>
      </c>
      <c r="G1366" s="6" t="str">
        <f t="shared" ref="G1366" si="3604">IF(LEN(Q1366)=11,0,MID(Q1366,13,2))</f>
        <v>AS</v>
      </c>
      <c r="H1366" s="6" t="str">
        <f t="shared" ref="H1366" si="3605">CONCATENATE(IF(MID(Q1366,5,3)="970","1AS1"),LEFT(F1366,3),RIGHT(F1366,3))</f>
        <v>1AS15H1761</v>
      </c>
      <c r="I1366" s="6" t="str">
        <f t="shared" ref="I1366" si="3606">IF(G1366=0,"00",IF(LEN(G1366)=1,CONCATENATE(G1366,0),G1366))</f>
        <v>AS</v>
      </c>
      <c r="J1366" s="8" t="s">
        <v>634</v>
      </c>
      <c r="K1366" s="2"/>
      <c r="L1366" s="24" t="s">
        <v>931</v>
      </c>
      <c r="M1366" s="67">
        <v>12</v>
      </c>
      <c r="N1366" s="68">
        <v>2125</v>
      </c>
      <c r="O1366" s="69"/>
      <c r="P1366" s="42" t="s">
        <v>2289</v>
      </c>
      <c r="Q1366" s="24" t="s">
        <v>1739</v>
      </c>
      <c r="R1366" s="6" t="str">
        <f t="shared" ref="R1366" si="3607">IF(J1366&lt;&gt;"",CONCATENATE(H1366,I1366,J1366),CONCATENATE(H1366,I1366,K1366))</f>
        <v>1AS15H1761ASD</v>
      </c>
      <c r="S1366" s="7" t="str">
        <f t="shared" ref="S1366" si="3608">IF(N1366="-","KEIN LIEFERUMFANG",IF(AND(N1366&lt;=S$3,O1366=""),"AKTUELL",IF(O1366=N1366-1,"KEIN SERIENEINSATZ",IF(N1366&gt;S$3,"NOCH NICHT AKTUELL",IF(AND(N1366&lt;S$3,O1366&lt;S$3),"NICHT AKTUELL",IF(N1366&lt;=S$3,"AKTUELL"))))))</f>
        <v>NOCH NICHT AKTUELL</v>
      </c>
      <c r="T1366" s="1" t="str">
        <f t="shared" si="3587"/>
        <v/>
      </c>
      <c r="U1366" s="8"/>
      <c r="V1366" s="8" t="s">
        <v>702</v>
      </c>
      <c r="W1366" s="27"/>
      <c r="X1366" s="124"/>
      <c r="Y1366" s="4" t="s">
        <v>566</v>
      </c>
      <c r="Z1366" s="4" t="s">
        <v>374</v>
      </c>
      <c r="AA1366" s="4" t="s">
        <v>374</v>
      </c>
      <c r="AB1366" s="32"/>
      <c r="AC1366" s="173"/>
      <c r="AD1366" s="165"/>
      <c r="AE1366" s="165"/>
      <c r="AF1366" s="165"/>
      <c r="AG1366" s="171"/>
      <c r="AH1366" s="171"/>
      <c r="AI1366" s="171"/>
      <c r="AJ1366" s="172"/>
      <c r="AK1366" s="172"/>
      <c r="AL1366" s="172"/>
      <c r="AM1366" s="165"/>
      <c r="AN1366" s="173"/>
      <c r="AO1366" s="173"/>
      <c r="AP1366" s="173"/>
      <c r="AQ1366" s="173"/>
      <c r="AR1366" s="173"/>
      <c r="AS1366" s="173"/>
      <c r="AT1366" s="173"/>
      <c r="AU1366" s="173"/>
      <c r="AV1366" s="173"/>
      <c r="AW1366" s="173"/>
      <c r="AX1366" s="173"/>
      <c r="AY1366" s="173"/>
      <c r="AZ1366" s="173"/>
      <c r="BA1366" s="173"/>
      <c r="BB1366" s="173"/>
      <c r="BC1366" s="173"/>
      <c r="BD1366" s="173"/>
      <c r="BE1366" s="173"/>
      <c r="BF1366" s="173"/>
      <c r="BG1366" s="173"/>
      <c r="BH1366" s="173"/>
      <c r="BI1366" s="173"/>
      <c r="BJ1366" s="173"/>
      <c r="BK1366" s="173"/>
    </row>
    <row r="1367" spans="1:63" ht="22.5">
      <c r="A1367" s="2" t="s">
        <v>26</v>
      </c>
      <c r="B1367" s="3" t="s">
        <v>448</v>
      </c>
      <c r="C1367" s="4"/>
      <c r="D1367" s="4"/>
      <c r="E1367" s="135" t="str">
        <f t="shared" si="3448"/>
        <v xml:space="preserve">                                              </v>
      </c>
      <c r="F1367" s="6" t="str">
        <f t="shared" ref="F1367" si="3609">LEFT(Q1367,11)</f>
        <v>5H1_970_761</v>
      </c>
      <c r="G1367" s="6" t="str">
        <f t="shared" ref="G1367" si="3610">IF(LEN(Q1367)=11,0,MID(Q1367,13,2))</f>
        <v>BR</v>
      </c>
      <c r="H1367" s="6" t="str">
        <f t="shared" ref="H1367" si="3611">CONCATENATE(IF(MID(Q1367,5,3)="970","1AS1"),LEFT(F1367,3),RIGHT(F1367,3))</f>
        <v>1AS15H1761</v>
      </c>
      <c r="I1367" s="6" t="str">
        <f t="shared" ref="I1367" si="3612">IF(G1367=0,"00",IF(LEN(G1367)=1,CONCATENATE(G1367,0),G1367))</f>
        <v>BR</v>
      </c>
      <c r="J1367" s="8" t="s">
        <v>498</v>
      </c>
      <c r="K1367" s="2"/>
      <c r="L1367" s="24" t="s">
        <v>2277</v>
      </c>
      <c r="M1367" s="67" t="s">
        <v>2308</v>
      </c>
      <c r="N1367" s="68">
        <v>2125</v>
      </c>
      <c r="O1367" s="69">
        <v>2124</v>
      </c>
      <c r="P1367" s="42" t="s">
        <v>2297</v>
      </c>
      <c r="Q1367" s="24" t="s">
        <v>2275</v>
      </c>
      <c r="R1367" s="6" t="str">
        <f t="shared" ref="R1367" si="3613">IF(J1367&lt;&gt;"",CONCATENATE(H1367,I1367,J1367),CONCATENATE(H1367,I1367,K1367))</f>
        <v>1AS15H1761BRA</v>
      </c>
      <c r="S1367" s="7" t="str">
        <f t="shared" ref="S1367" si="3614">IF(N1367="-","KEIN LIEFERUMFANG",IF(AND(N1367&lt;=S$3,O1367=""),"AKTUELL",IF(O1367=N1367-1,"KEIN SERIENEINSATZ",IF(N1367&gt;S$3,"NOCH NICHT AKTUELL",IF(AND(N1367&lt;S$3,O1367&lt;S$3),"NICHT AKTUELL",IF(N1367&lt;=S$3,"AKTUELL"))))))</f>
        <v>KEIN SERIENEINSATZ</v>
      </c>
      <c r="T1367" s="1" t="str">
        <f t="shared" si="3587"/>
        <v/>
      </c>
      <c r="U1367" s="8"/>
      <c r="V1367" s="8" t="s">
        <v>702</v>
      </c>
      <c r="W1367" s="27"/>
      <c r="X1367" s="124"/>
      <c r="Y1367" s="4" t="s">
        <v>566</v>
      </c>
      <c r="Z1367" s="4" t="s">
        <v>374</v>
      </c>
      <c r="AA1367" s="4" t="s">
        <v>374</v>
      </c>
      <c r="AB1367" s="32"/>
      <c r="AC1367" s="173"/>
      <c r="AD1367" s="165"/>
      <c r="AE1367" s="165"/>
      <c r="AF1367" s="165"/>
      <c r="AG1367" s="171"/>
      <c r="AH1367" s="171"/>
      <c r="AI1367" s="171"/>
      <c r="AJ1367" s="172"/>
      <c r="AK1367" s="172"/>
      <c r="AL1367" s="172"/>
      <c r="AM1367" s="165"/>
      <c r="AN1367" s="173"/>
      <c r="AO1367" s="173"/>
      <c r="AP1367" s="173"/>
      <c r="AQ1367" s="173"/>
      <c r="AR1367" s="173"/>
      <c r="AS1367" s="173"/>
      <c r="AT1367" s="173"/>
      <c r="AU1367" s="173"/>
      <c r="AV1367" s="173"/>
      <c r="AW1367" s="173"/>
      <c r="AX1367" s="173"/>
      <c r="AY1367" s="173"/>
      <c r="AZ1367" s="173"/>
      <c r="BA1367" s="173"/>
      <c r="BB1367" s="173"/>
      <c r="BC1367" s="173"/>
      <c r="BD1367" s="173"/>
      <c r="BE1367" s="173"/>
      <c r="BF1367" s="173"/>
      <c r="BG1367" s="173"/>
      <c r="BH1367" s="173"/>
      <c r="BI1367" s="173"/>
      <c r="BJ1367" s="173"/>
      <c r="BK1367" s="173"/>
    </row>
    <row r="1368" spans="1:63" ht="22.5">
      <c r="A1368" s="2" t="s">
        <v>26</v>
      </c>
      <c r="B1368" s="3" t="s">
        <v>448</v>
      </c>
      <c r="C1368" s="4"/>
      <c r="D1368" s="4"/>
      <c r="E1368" s="135" t="str">
        <f t="shared" ref="E1368" si="3615">CONCATENATE(IF(AC1368&gt;0,$AC$1," ")," ",IF(AD1368&gt;0,$AD$1," ")," ",IF(AE1368&gt;0,$AE$1," ")," ",IF(AF1368&gt;0,$AF$1," ")," ",IF(AG1368&gt;0,$AG$1," ")," ",IF(AH1368&gt;0,$AH$1," ")," ",IF(AI1368&gt;0,$AI$1," ")," ",IF(AJ1368&gt;0,$AJ$1," ")," ",IF(AK1368&gt;0,$AK$1," ")," ",IF(AL1368&gt;0,$AL$1," ")," ",IF(AM1368&gt;0,$AM$1," "),IF(AN1368&gt;0,$AN$1," "),IF(AO1368&gt;0,$AO$1," "),IF(AP1368&gt;0,$AP$1," "),IF(AQ1368&gt;0,$AQ$1," "),IF(AR1368&gt;0,$AR$1," "),IF(AS1368&gt;0,$AS$1," "),IF(AT1368&gt;0,$AT$1," "),IF(AU1368&gt;0,$AU$1," "),IF(AV1368&gt;0,$AV$1," "),IF(AW1368&gt;0,$AW$1," "),IF(AX1368&gt;0,$AX$1," "),IF(AY1368&gt;0,$AY$1," "),IF(AZ1368&gt;0,$AZ$1," "),IF(BA1368&gt;0,$BA$1," "),IF(BB1368&gt;0,$BB$1," "),IF(BC1368&gt;0,$BC$1," "),IF(BD1368&gt;0,$BD$1," "),IF(BE1368&gt;0,$BE$1," "),IF(BF1368&gt;0,$BF$1," "),IF(BG1368&gt;0,$BG$1," "),IF(BH1368&gt;0,$BH$1," "),IF(BI1368&gt;0,$BI$1," "),IF(BJ1368&gt;0,$BJ$1," "),IF(BK1368&gt;0,$BK$1," "),IF(BL1368&gt;0,$BL$1," "))</f>
        <v xml:space="preserve">                                              </v>
      </c>
      <c r="F1368" s="6" t="str">
        <f t="shared" ref="F1368" si="3616">LEFT(Q1368,11)</f>
        <v>5H1_970_761</v>
      </c>
      <c r="G1368" s="6" t="str">
        <f t="shared" ref="G1368" si="3617">IF(LEN(Q1368)=11,0,MID(Q1368,13,2))</f>
        <v>BR</v>
      </c>
      <c r="H1368" s="6" t="str">
        <f t="shared" ref="H1368" si="3618">CONCATENATE(IF(MID(Q1368,5,3)="970","1AS1"),LEFT(F1368,3),RIGHT(F1368,3))</f>
        <v>1AS15H1761</v>
      </c>
      <c r="I1368" s="6" t="str">
        <f t="shared" ref="I1368" si="3619">IF(G1368=0,"00",IF(LEN(G1368)=1,CONCATENATE(G1368,0),G1368))</f>
        <v>BR</v>
      </c>
      <c r="J1368" s="8" t="s">
        <v>634</v>
      </c>
      <c r="K1368" s="2"/>
      <c r="L1368" s="24" t="s">
        <v>2277</v>
      </c>
      <c r="M1368" s="67" t="s">
        <v>2308</v>
      </c>
      <c r="N1368" s="68">
        <v>2125</v>
      </c>
      <c r="O1368" s="69"/>
      <c r="P1368" s="42" t="s">
        <v>2297</v>
      </c>
      <c r="Q1368" s="24" t="s">
        <v>2275</v>
      </c>
      <c r="R1368" s="6" t="str">
        <f t="shared" ref="R1368" si="3620">IF(J1368&lt;&gt;"",CONCATENATE(H1368,I1368,J1368),CONCATENATE(H1368,I1368,K1368))</f>
        <v>1AS15H1761BRD</v>
      </c>
      <c r="S1368" s="7" t="str">
        <f t="shared" ref="S1368" si="3621">IF(N1368="-","KEIN LIEFERUMFANG",IF(AND(N1368&lt;=S$3,O1368=""),"AKTUELL",IF(O1368=N1368-1,"KEIN SERIENEINSATZ",IF(N1368&gt;S$3,"NOCH NICHT AKTUELL",IF(AND(N1368&lt;S$3,O1368&lt;S$3),"NICHT AKTUELL",IF(N1368&lt;=S$3,"AKTUELL"))))))</f>
        <v>NOCH NICHT AKTUELL</v>
      </c>
      <c r="T1368" s="1" t="str">
        <f t="shared" si="3587"/>
        <v/>
      </c>
      <c r="U1368" s="8"/>
      <c r="V1368" s="8" t="s">
        <v>702</v>
      </c>
      <c r="W1368" s="27"/>
      <c r="X1368" s="124"/>
      <c r="Y1368" s="4" t="s">
        <v>566</v>
      </c>
      <c r="Z1368" s="4" t="s">
        <v>374</v>
      </c>
      <c r="AA1368" s="4" t="s">
        <v>374</v>
      </c>
      <c r="AB1368" s="32"/>
      <c r="AC1368" s="173"/>
      <c r="AD1368" s="165"/>
      <c r="AE1368" s="165"/>
      <c r="AF1368" s="165"/>
      <c r="AG1368" s="171"/>
      <c r="AH1368" s="171"/>
      <c r="AI1368" s="171"/>
      <c r="AJ1368" s="172"/>
      <c r="AK1368" s="172"/>
      <c r="AL1368" s="172"/>
      <c r="AM1368" s="165"/>
      <c r="AN1368" s="173"/>
      <c r="AO1368" s="173"/>
      <c r="AP1368" s="173"/>
      <c r="AQ1368" s="173"/>
      <c r="AR1368" s="173"/>
      <c r="AS1368" s="173"/>
      <c r="AT1368" s="173"/>
      <c r="AU1368" s="173"/>
      <c r="AV1368" s="173"/>
      <c r="AW1368" s="173"/>
      <c r="AX1368" s="173"/>
      <c r="AY1368" s="173"/>
      <c r="AZ1368" s="173"/>
      <c r="BA1368" s="173"/>
      <c r="BB1368" s="173"/>
      <c r="BC1368" s="173"/>
      <c r="BD1368" s="173"/>
      <c r="BE1368" s="173"/>
      <c r="BF1368" s="173"/>
      <c r="BG1368" s="173"/>
      <c r="BH1368" s="173"/>
      <c r="BI1368" s="173"/>
      <c r="BJ1368" s="173"/>
      <c r="BK1368" s="173"/>
    </row>
    <row r="1369" spans="1:63" ht="22.5">
      <c r="A1369" s="2" t="s">
        <v>26</v>
      </c>
      <c r="B1369" s="3" t="s">
        <v>448</v>
      </c>
      <c r="C1369" s="4"/>
      <c r="D1369" s="4"/>
      <c r="E1369" s="135" t="str">
        <f t="shared" ref="E1369" si="3622">CONCATENATE(IF(AC1369&gt;0,$AC$1," ")," ",IF(AD1369&gt;0,$AD$1," ")," ",IF(AE1369&gt;0,$AE$1," ")," ",IF(AF1369&gt;0,$AF$1," ")," ",IF(AG1369&gt;0,$AG$1," ")," ",IF(AH1369&gt;0,$AH$1," ")," ",IF(AI1369&gt;0,$AI$1," ")," ",IF(AJ1369&gt;0,$AJ$1," ")," ",IF(AK1369&gt;0,$AK$1," ")," ",IF(AL1369&gt;0,$AL$1," ")," ",IF(AM1369&gt;0,$AM$1," "),IF(AN1369&gt;0,$AN$1," "),IF(AO1369&gt;0,$AO$1," "),IF(AP1369&gt;0,$AP$1," "),IF(AQ1369&gt;0,$AQ$1," "),IF(AR1369&gt;0,$AR$1," "),IF(AS1369&gt;0,$AS$1," "),IF(AT1369&gt;0,$AT$1," "),IF(AU1369&gt;0,$AU$1," "),IF(AV1369&gt;0,$AV$1," "),IF(AW1369&gt;0,$AW$1," "),IF(AX1369&gt;0,$AX$1," "),IF(AY1369&gt;0,$AY$1," "),IF(AZ1369&gt;0,$AZ$1," "),IF(BA1369&gt;0,$BA$1," "),IF(BB1369&gt;0,$BB$1," "),IF(BC1369&gt;0,$BC$1," "),IF(BD1369&gt;0,$BD$1," "),IF(BE1369&gt;0,$BE$1," "),IF(BF1369&gt;0,$BF$1," "),IF(BG1369&gt;0,$BG$1," "),IF(BH1369&gt;0,$BH$1," "),IF(BI1369&gt;0,$BI$1," "),IF(BJ1369&gt;0,$BJ$1," "),IF(BK1369&gt;0,$BK$1," "),IF(BL1369&gt;0,$BL$1," "))</f>
        <v xml:space="preserve">                                              </v>
      </c>
      <c r="F1369" s="6" t="str">
        <f t="shared" ref="F1369" si="3623">LEFT(Q1369,11)</f>
        <v>5H1_970_761</v>
      </c>
      <c r="G1369" s="6" t="str">
        <f t="shared" ref="G1369" si="3624">IF(LEN(Q1369)=11,0,MID(Q1369,13,2))</f>
        <v>BS</v>
      </c>
      <c r="H1369" s="6" t="str">
        <f t="shared" ref="H1369" si="3625">CONCATENATE(IF(MID(Q1369,5,3)="970","1AS1"),LEFT(F1369,3),RIGHT(F1369,3))</f>
        <v>1AS15H1761</v>
      </c>
      <c r="I1369" s="6" t="str">
        <f t="shared" ref="I1369" si="3626">IF(G1369=0,"00",IF(LEN(G1369)=1,CONCATENATE(G1369,0),G1369))</f>
        <v>BS</v>
      </c>
      <c r="J1369" s="8" t="s">
        <v>498</v>
      </c>
      <c r="K1369" s="2"/>
      <c r="L1369" s="24" t="s">
        <v>2278</v>
      </c>
      <c r="M1369" s="67" t="s">
        <v>2308</v>
      </c>
      <c r="N1369" s="68">
        <v>2125</v>
      </c>
      <c r="O1369" s="69">
        <v>2124</v>
      </c>
      <c r="P1369" s="42" t="s">
        <v>2297</v>
      </c>
      <c r="Q1369" s="24" t="s">
        <v>2276</v>
      </c>
      <c r="R1369" s="6" t="str">
        <f t="shared" ref="R1369" si="3627">IF(J1369&lt;&gt;"",CONCATENATE(H1369,I1369,J1369),CONCATENATE(H1369,I1369,K1369))</f>
        <v>1AS15H1761BSA</v>
      </c>
      <c r="S1369" s="153" t="str">
        <f t="shared" ref="S1369" si="3628">IF(N1369="-","KEIN LIEFERUMFANG",IF(AND(N1369&lt;=S$3,O1369=""),"AKTUELL",IF(O1369=N1369-1,"KEIN SERIENEINSATZ",IF(N1369&gt;S$3,"NOCH NICHT AKTUELL",IF(AND(N1369&lt;S$3,O1369&lt;S$3),"NICHT AKTUELL",IF(N1369&lt;=S$3,"AKTUELL"))))))</f>
        <v>KEIN SERIENEINSATZ</v>
      </c>
      <c r="T1369" s="1" t="s">
        <v>2274</v>
      </c>
      <c r="U1369" s="8"/>
      <c r="V1369" s="8" t="s">
        <v>702</v>
      </c>
      <c r="W1369" s="27"/>
      <c r="X1369" s="124"/>
      <c r="Y1369" s="4" t="s">
        <v>566</v>
      </c>
      <c r="Z1369" s="4" t="s">
        <v>374</v>
      </c>
      <c r="AA1369" s="4" t="s">
        <v>374</v>
      </c>
      <c r="AB1369" s="32"/>
      <c r="AC1369" s="173"/>
      <c r="AD1369" s="165"/>
      <c r="AE1369" s="165"/>
      <c r="AF1369" s="165"/>
      <c r="AG1369" s="171"/>
      <c r="AH1369" s="171"/>
      <c r="AI1369" s="171"/>
      <c r="AJ1369" s="172"/>
      <c r="AK1369" s="172"/>
      <c r="AL1369" s="172"/>
      <c r="AM1369" s="165"/>
      <c r="AN1369" s="173"/>
      <c r="AO1369" s="173"/>
      <c r="AP1369" s="173"/>
      <c r="AQ1369" s="173"/>
      <c r="AR1369" s="173"/>
      <c r="AS1369" s="173"/>
      <c r="AT1369" s="173"/>
      <c r="AU1369" s="173"/>
      <c r="AV1369" s="173"/>
      <c r="AW1369" s="173"/>
      <c r="AX1369" s="173"/>
      <c r="AY1369" s="173"/>
      <c r="AZ1369" s="173"/>
      <c r="BA1369" s="173"/>
      <c r="BB1369" s="173"/>
      <c r="BC1369" s="173"/>
      <c r="BD1369" s="173"/>
      <c r="BE1369" s="173"/>
      <c r="BF1369" s="173"/>
      <c r="BG1369" s="173"/>
      <c r="BH1369" s="173"/>
      <c r="BI1369" s="173"/>
      <c r="BJ1369" s="173"/>
      <c r="BK1369" s="173"/>
    </row>
    <row r="1370" spans="1:63" ht="22.5">
      <c r="A1370" s="2" t="s">
        <v>26</v>
      </c>
      <c r="B1370" s="3" t="s">
        <v>448</v>
      </c>
      <c r="C1370" s="4"/>
      <c r="D1370" s="4"/>
      <c r="E1370" s="135" t="str">
        <f t="shared" si="3448"/>
        <v xml:space="preserve">                                              </v>
      </c>
      <c r="F1370" s="6" t="str">
        <f t="shared" ref="F1370" si="3629">LEFT(Q1370,11)</f>
        <v>5H1_970_761</v>
      </c>
      <c r="G1370" s="6" t="str">
        <f t="shared" ref="G1370" si="3630">IF(LEN(Q1370)=11,0,MID(Q1370,13,2))</f>
        <v>BS</v>
      </c>
      <c r="H1370" s="6" t="str">
        <f t="shared" ref="H1370" si="3631">CONCATENATE(IF(MID(Q1370,5,3)="970","1AS1"),LEFT(F1370,3),RIGHT(F1370,3))</f>
        <v>1AS15H1761</v>
      </c>
      <c r="I1370" s="6" t="str">
        <f t="shared" ref="I1370" si="3632">IF(G1370=0,"00",IF(LEN(G1370)=1,CONCATENATE(G1370,0),G1370))</f>
        <v>BS</v>
      </c>
      <c r="J1370" s="8" t="s">
        <v>634</v>
      </c>
      <c r="K1370" s="2"/>
      <c r="L1370" s="24" t="s">
        <v>2278</v>
      </c>
      <c r="M1370" s="67" t="s">
        <v>2308</v>
      </c>
      <c r="N1370" s="68">
        <v>2125</v>
      </c>
      <c r="O1370" s="69"/>
      <c r="P1370" s="42" t="s">
        <v>2297</v>
      </c>
      <c r="Q1370" s="24" t="s">
        <v>2276</v>
      </c>
      <c r="R1370" s="6" t="str">
        <f t="shared" ref="R1370" si="3633">IF(J1370&lt;&gt;"",CONCATENATE(H1370,I1370,J1370),CONCATENATE(H1370,I1370,K1370))</f>
        <v>1AS15H1761BSD</v>
      </c>
      <c r="S1370" s="153" t="str">
        <f t="shared" ref="S1370" si="3634">IF(N1370="-","KEIN LIEFERUMFANG",IF(AND(N1370&lt;=S$3,O1370=""),"AKTUELL",IF(O1370=N1370-1,"KEIN SERIENEINSATZ",IF(N1370&gt;S$3,"NOCH NICHT AKTUELL",IF(AND(N1370&lt;S$3,O1370&lt;S$3),"NICHT AKTUELL",IF(N1370&lt;=S$3,"AKTUELL"))))))</f>
        <v>NOCH NICHT AKTUELL</v>
      </c>
      <c r="T1370" s="1" t="s">
        <v>2274</v>
      </c>
      <c r="U1370" s="8"/>
      <c r="V1370" s="8" t="s">
        <v>702</v>
      </c>
      <c r="W1370" s="27"/>
      <c r="X1370" s="124"/>
      <c r="Y1370" s="4" t="s">
        <v>566</v>
      </c>
      <c r="Z1370" s="4" t="s">
        <v>374</v>
      </c>
      <c r="AA1370" s="4" t="s">
        <v>374</v>
      </c>
      <c r="AB1370" s="32"/>
      <c r="AC1370" s="173"/>
      <c r="AD1370" s="165"/>
      <c r="AE1370" s="165"/>
      <c r="AF1370" s="165"/>
      <c r="AG1370" s="171"/>
      <c r="AH1370" s="171"/>
      <c r="AI1370" s="171"/>
      <c r="AJ1370" s="172"/>
      <c r="AK1370" s="172"/>
      <c r="AL1370" s="172"/>
      <c r="AM1370" s="165"/>
      <c r="AN1370" s="173"/>
      <c r="AO1370" s="173"/>
      <c r="AP1370" s="173"/>
      <c r="AQ1370" s="173"/>
      <c r="AR1370" s="173"/>
      <c r="AS1370" s="173"/>
      <c r="AT1370" s="173"/>
      <c r="AU1370" s="173"/>
      <c r="AV1370" s="173"/>
      <c r="AW1370" s="173"/>
      <c r="AX1370" s="173"/>
      <c r="AY1370" s="173"/>
      <c r="AZ1370" s="173"/>
      <c r="BA1370" s="173"/>
      <c r="BB1370" s="173"/>
      <c r="BC1370" s="173"/>
      <c r="BD1370" s="173"/>
      <c r="BE1370" s="173"/>
      <c r="BF1370" s="173"/>
      <c r="BG1370" s="173"/>
      <c r="BH1370" s="173"/>
      <c r="BI1370" s="173"/>
      <c r="BJ1370" s="173"/>
      <c r="BK1370" s="173"/>
    </row>
    <row r="1371" spans="1:63">
      <c r="A1371" s="2" t="s">
        <v>26</v>
      </c>
      <c r="B1371" s="3" t="s">
        <v>448</v>
      </c>
      <c r="C1371" s="4"/>
      <c r="D1371" s="4"/>
      <c r="E1371" s="135" t="str">
        <f t="shared" si="3448"/>
        <v xml:space="preserve">                                              </v>
      </c>
      <c r="F1371" s="6" t="str">
        <f t="shared" ref="F1371:F1378" si="3635">LEFT(Q1371,11)</f>
        <v>5H1_970_761</v>
      </c>
      <c r="G1371" s="6" t="str">
        <f t="shared" ref="G1371:G1378" si="3636">IF(LEN(Q1371)=11,0,MID(Q1371,13,2))</f>
        <v>AT</v>
      </c>
      <c r="H1371" s="6" t="str">
        <f t="shared" ref="H1371:H1378" si="3637">CONCATENATE(IF(MID(Q1371,5,3)="970","1AS1"),LEFT(F1371,3),RIGHT(F1371,3))</f>
        <v>1AS15H1761</v>
      </c>
      <c r="I1371" s="6" t="str">
        <f t="shared" ref="I1371:I1378" si="3638">IF(G1371=0,"00",IF(LEN(G1371)=1,CONCATENATE(G1371,0),G1371))</f>
        <v>AT</v>
      </c>
      <c r="J1371" s="8" t="s">
        <v>498</v>
      </c>
      <c r="K1371" s="2"/>
      <c r="L1371" s="24" t="s">
        <v>1740</v>
      </c>
      <c r="M1371" s="67"/>
      <c r="N1371" s="68">
        <v>2148</v>
      </c>
      <c r="O1371" s="69"/>
      <c r="P1371" s="42" t="s">
        <v>2209</v>
      </c>
      <c r="Q1371" s="24" t="s">
        <v>2083</v>
      </c>
      <c r="R1371" s="6" t="str">
        <f t="shared" ref="R1371:R1378" si="3639">IF(J1371&lt;&gt;"",CONCATENATE(H1371,I1371,J1371),CONCATENATE(H1371,I1371,K1371))</f>
        <v>1AS15H1761ATA</v>
      </c>
      <c r="S1371" s="7" t="str">
        <f t="shared" ref="S1371:S1378" si="3640">IF(N1371="-","KEIN LIEFERUMFANG",IF(AND(N1371&lt;=S$3,O1371=""),"AKTUELL",IF(O1371=N1371-1,"KEIN SERIENEINSATZ",IF(N1371&gt;S$3,"NOCH NICHT AKTUELL",IF(AND(N1371&lt;S$3,O1371&lt;S$3),"NICHT AKTUELL",IF(N1371&lt;=S$3,"AKTUELL"))))))</f>
        <v>NOCH NICHT AKTUELL</v>
      </c>
      <c r="T1371" s="1" t="str">
        <f>IF(H1371=H1363,IF(I1371=I1363,"IndizeNeu (Spalte J, K)",IF(K1371&lt;&gt;"","Neue Variant","")),IF(K1371&lt;&gt;"","Neue Variant",""))</f>
        <v/>
      </c>
      <c r="U1371" s="8"/>
      <c r="V1371" s="8"/>
      <c r="W1371" s="27"/>
      <c r="X1371" s="124"/>
      <c r="Y1371" s="4" t="s">
        <v>566</v>
      </c>
      <c r="Z1371" s="4" t="s">
        <v>566</v>
      </c>
      <c r="AA1371" s="4" t="s">
        <v>374</v>
      </c>
      <c r="AB1371" s="32"/>
      <c r="AC1371" s="173"/>
      <c r="AD1371" s="165"/>
      <c r="AE1371" s="165"/>
      <c r="AF1371" s="165"/>
      <c r="AG1371" s="171"/>
      <c r="AH1371" s="171"/>
      <c r="AI1371" s="171"/>
      <c r="AJ1371" s="172"/>
      <c r="AK1371" s="172"/>
      <c r="AL1371" s="172"/>
      <c r="AM1371" s="165"/>
      <c r="AN1371" s="173"/>
      <c r="AO1371" s="173"/>
      <c r="AP1371" s="173"/>
      <c r="AQ1371" s="173"/>
      <c r="AR1371" s="173"/>
      <c r="AS1371" s="173"/>
      <c r="AT1371" s="173"/>
      <c r="AU1371" s="173"/>
      <c r="AV1371" s="173"/>
      <c r="AW1371" s="173"/>
      <c r="AX1371" s="173"/>
      <c r="AY1371" s="173"/>
      <c r="AZ1371" s="173"/>
      <c r="BA1371" s="173"/>
      <c r="BB1371" s="173"/>
      <c r="BC1371" s="173"/>
      <c r="BD1371" s="173"/>
      <c r="BE1371" s="173"/>
      <c r="BF1371" s="173"/>
      <c r="BG1371" s="173"/>
      <c r="BH1371" s="173"/>
      <c r="BI1371" s="173"/>
      <c r="BJ1371" s="173"/>
      <c r="BK1371" s="173"/>
    </row>
    <row r="1372" spans="1:63">
      <c r="A1372" s="2" t="s">
        <v>26</v>
      </c>
      <c r="B1372" s="3" t="s">
        <v>448</v>
      </c>
      <c r="C1372" s="4"/>
      <c r="D1372" s="4"/>
      <c r="E1372" s="135" t="str">
        <f t="shared" si="3448"/>
        <v xml:space="preserve">                                              </v>
      </c>
      <c r="F1372" s="6" t="str">
        <f t="shared" si="3635"/>
        <v>5H1_970_761</v>
      </c>
      <c r="G1372" s="6" t="str">
        <f t="shared" si="3636"/>
        <v>BA</v>
      </c>
      <c r="H1372" s="6" t="str">
        <f t="shared" si="3637"/>
        <v>1AS15H1761</v>
      </c>
      <c r="I1372" s="6" t="str">
        <f t="shared" si="3638"/>
        <v>BA</v>
      </c>
      <c r="J1372" s="8" t="s">
        <v>498</v>
      </c>
      <c r="K1372" s="2"/>
      <c r="L1372" s="24" t="s">
        <v>1741</v>
      </c>
      <c r="M1372" s="67"/>
      <c r="N1372" s="68">
        <v>2148</v>
      </c>
      <c r="O1372" s="69"/>
      <c r="P1372" s="42" t="s">
        <v>2209</v>
      </c>
      <c r="Q1372" s="24" t="s">
        <v>2084</v>
      </c>
      <c r="R1372" s="6" t="str">
        <f t="shared" si="3639"/>
        <v>1AS15H1761BAA</v>
      </c>
      <c r="S1372" s="7" t="str">
        <f t="shared" si="3640"/>
        <v>NOCH NICHT AKTUELL</v>
      </c>
      <c r="T1372" s="1" t="str">
        <f t="shared" ref="T1372:T1374" si="3641">IF(H1372=H1371,IF(I1372=I1371,"IndizeNeu (Spalte J, K)",IF(K1372&lt;&gt;"","Neue Variant","")),IF(K1372&lt;&gt;"","Neue Variant",""))</f>
        <v/>
      </c>
      <c r="U1372" s="8"/>
      <c r="V1372" s="8"/>
      <c r="W1372" s="27"/>
      <c r="X1372" s="124"/>
      <c r="Y1372" s="4" t="s">
        <v>566</v>
      </c>
      <c r="Z1372" s="4" t="s">
        <v>566</v>
      </c>
      <c r="AA1372" s="4" t="s">
        <v>374</v>
      </c>
      <c r="AB1372" s="32"/>
      <c r="AC1372" s="173"/>
      <c r="AD1372" s="165"/>
      <c r="AE1372" s="165"/>
      <c r="AF1372" s="165"/>
      <c r="AG1372" s="171"/>
      <c r="AH1372" s="171"/>
      <c r="AI1372" s="171"/>
      <c r="AJ1372" s="172"/>
      <c r="AK1372" s="172"/>
      <c r="AL1372" s="172"/>
      <c r="AM1372" s="165"/>
      <c r="AN1372" s="173"/>
      <c r="AO1372" s="173"/>
      <c r="AP1372" s="173"/>
      <c r="AQ1372" s="173"/>
      <c r="AR1372" s="173"/>
      <c r="AS1372" s="173"/>
      <c r="AT1372" s="173"/>
      <c r="AU1372" s="173"/>
      <c r="AV1372" s="173"/>
      <c r="AW1372" s="173"/>
      <c r="AX1372" s="173"/>
      <c r="AY1372" s="173"/>
      <c r="AZ1372" s="173"/>
      <c r="BA1372" s="173"/>
      <c r="BB1372" s="173"/>
      <c r="BC1372" s="173"/>
      <c r="BD1372" s="173"/>
      <c r="BE1372" s="173"/>
      <c r="BF1372" s="173"/>
      <c r="BG1372" s="173"/>
      <c r="BH1372" s="173"/>
      <c r="BI1372" s="173"/>
      <c r="BJ1372" s="173"/>
      <c r="BK1372" s="173"/>
    </row>
    <row r="1373" spans="1:63">
      <c r="A1373" s="2" t="s">
        <v>26</v>
      </c>
      <c r="B1373" s="3" t="s">
        <v>448</v>
      </c>
      <c r="C1373" s="4"/>
      <c r="D1373" s="4"/>
      <c r="E1373" s="135" t="str">
        <f t="shared" si="3448"/>
        <v xml:space="preserve">                                              </v>
      </c>
      <c r="F1373" s="6" t="str">
        <f t="shared" si="3635"/>
        <v>5H1_970_761</v>
      </c>
      <c r="G1373" s="6" t="str">
        <f t="shared" si="3636"/>
        <v>BB</v>
      </c>
      <c r="H1373" s="6" t="str">
        <f t="shared" si="3637"/>
        <v>1AS15H1761</v>
      </c>
      <c r="I1373" s="6" t="str">
        <f t="shared" si="3638"/>
        <v>BB</v>
      </c>
      <c r="J1373" s="8" t="s">
        <v>498</v>
      </c>
      <c r="K1373" s="2"/>
      <c r="L1373" s="24" t="s">
        <v>1342</v>
      </c>
      <c r="M1373" s="67"/>
      <c r="N1373" s="68">
        <v>2148</v>
      </c>
      <c r="O1373" s="69"/>
      <c r="P1373" s="42" t="s">
        <v>2209</v>
      </c>
      <c r="Q1373" s="24" t="s">
        <v>2085</v>
      </c>
      <c r="R1373" s="6" t="str">
        <f t="shared" si="3639"/>
        <v>1AS15H1761BBA</v>
      </c>
      <c r="S1373" s="7" t="str">
        <f t="shared" si="3640"/>
        <v>NOCH NICHT AKTUELL</v>
      </c>
      <c r="T1373" s="1" t="str">
        <f t="shared" si="3641"/>
        <v/>
      </c>
      <c r="U1373" s="8"/>
      <c r="V1373" s="8"/>
      <c r="W1373" s="27"/>
      <c r="X1373" s="124"/>
      <c r="Y1373" s="4" t="s">
        <v>566</v>
      </c>
      <c r="Z1373" s="4" t="s">
        <v>374</v>
      </c>
      <c r="AA1373" s="4" t="s">
        <v>374</v>
      </c>
      <c r="AB1373" s="32"/>
      <c r="AC1373" s="173"/>
      <c r="AD1373" s="165"/>
      <c r="AE1373" s="165"/>
      <c r="AF1373" s="165"/>
      <c r="AG1373" s="171"/>
      <c r="AH1373" s="171"/>
      <c r="AI1373" s="171"/>
      <c r="AJ1373" s="172"/>
      <c r="AK1373" s="172"/>
      <c r="AL1373" s="172"/>
      <c r="AM1373" s="165"/>
      <c r="AN1373" s="173"/>
      <c r="AO1373" s="173"/>
      <c r="AP1373" s="173"/>
      <c r="AQ1373" s="173"/>
      <c r="AR1373" s="173"/>
      <c r="AS1373" s="173"/>
      <c r="AT1373" s="173"/>
      <c r="AU1373" s="173"/>
      <c r="AV1373" s="173"/>
      <c r="AW1373" s="173"/>
      <c r="AX1373" s="173"/>
      <c r="AY1373" s="173"/>
      <c r="AZ1373" s="173"/>
      <c r="BA1373" s="173"/>
      <c r="BB1373" s="173"/>
      <c r="BC1373" s="173"/>
      <c r="BD1373" s="173"/>
      <c r="BE1373" s="173"/>
      <c r="BF1373" s="173"/>
      <c r="BG1373" s="173"/>
      <c r="BH1373" s="173"/>
      <c r="BI1373" s="173"/>
      <c r="BJ1373" s="173"/>
      <c r="BK1373" s="173"/>
    </row>
    <row r="1374" spans="1:63">
      <c r="A1374" s="2" t="s">
        <v>26</v>
      </c>
      <c r="B1374" s="3" t="s">
        <v>448</v>
      </c>
      <c r="C1374" s="4"/>
      <c r="D1374" s="4"/>
      <c r="E1374" s="135" t="str">
        <f t="shared" si="3448"/>
        <v xml:space="preserve">                                              </v>
      </c>
      <c r="F1374" s="6" t="str">
        <f t="shared" si="3635"/>
        <v>5H1_970_761</v>
      </c>
      <c r="G1374" s="6" t="str">
        <f t="shared" si="3636"/>
        <v>BC</v>
      </c>
      <c r="H1374" s="6" t="str">
        <f t="shared" si="3637"/>
        <v>1AS15H1761</v>
      </c>
      <c r="I1374" s="6" t="str">
        <f t="shared" si="3638"/>
        <v>BC</v>
      </c>
      <c r="J1374" s="8" t="s">
        <v>498</v>
      </c>
      <c r="K1374" s="2"/>
      <c r="L1374" s="24" t="s">
        <v>1343</v>
      </c>
      <c r="M1374" s="67"/>
      <c r="N1374" s="68">
        <v>2148</v>
      </c>
      <c r="O1374" s="69"/>
      <c r="P1374" s="42" t="s">
        <v>2209</v>
      </c>
      <c r="Q1374" s="24" t="s">
        <v>2086</v>
      </c>
      <c r="R1374" s="6" t="str">
        <f t="shared" si="3639"/>
        <v>1AS15H1761BCA</v>
      </c>
      <c r="S1374" s="7" t="str">
        <f t="shared" si="3640"/>
        <v>NOCH NICHT AKTUELL</v>
      </c>
      <c r="T1374" s="1" t="str">
        <f t="shared" si="3641"/>
        <v/>
      </c>
      <c r="U1374" s="8"/>
      <c r="V1374" s="8"/>
      <c r="W1374" s="27"/>
      <c r="X1374" s="124"/>
      <c r="Y1374" s="4" t="s">
        <v>566</v>
      </c>
      <c r="Z1374" s="4" t="s">
        <v>374</v>
      </c>
      <c r="AA1374" s="4" t="s">
        <v>374</v>
      </c>
      <c r="AB1374" s="32"/>
      <c r="AC1374" s="173"/>
      <c r="AD1374" s="165"/>
      <c r="AE1374" s="165"/>
      <c r="AF1374" s="165"/>
      <c r="AG1374" s="171"/>
      <c r="AH1374" s="171"/>
      <c r="AI1374" s="171"/>
      <c r="AJ1374" s="172"/>
      <c r="AK1374" s="172"/>
      <c r="AL1374" s="172"/>
      <c r="AM1374" s="165"/>
      <c r="AN1374" s="173"/>
      <c r="AO1374" s="173"/>
      <c r="AP1374" s="173"/>
      <c r="AQ1374" s="173"/>
      <c r="AR1374" s="173"/>
      <c r="AS1374" s="173"/>
      <c r="AT1374" s="173"/>
      <c r="AU1374" s="173"/>
      <c r="AV1374" s="173"/>
      <c r="AW1374" s="173"/>
      <c r="AX1374" s="173"/>
      <c r="AY1374" s="173"/>
      <c r="AZ1374" s="173"/>
      <c r="BA1374" s="173"/>
      <c r="BB1374" s="173"/>
      <c r="BC1374" s="173"/>
      <c r="BD1374" s="173"/>
      <c r="BE1374" s="173"/>
      <c r="BF1374" s="173"/>
      <c r="BG1374" s="173"/>
      <c r="BH1374" s="173"/>
      <c r="BI1374" s="173"/>
      <c r="BJ1374" s="173"/>
      <c r="BK1374" s="173"/>
    </row>
    <row r="1375" spans="1:63">
      <c r="A1375" s="2" t="s">
        <v>26</v>
      </c>
      <c r="B1375" s="3" t="s">
        <v>448</v>
      </c>
      <c r="C1375" s="4"/>
      <c r="D1375" s="4"/>
      <c r="E1375" s="135" t="str">
        <f t="shared" si="3448"/>
        <v xml:space="preserve">                                              </v>
      </c>
      <c r="F1375" s="6" t="str">
        <f t="shared" si="3635"/>
        <v>5H1_970_761</v>
      </c>
      <c r="G1375" s="6" t="str">
        <f t="shared" si="3636"/>
        <v>BD</v>
      </c>
      <c r="H1375" s="6" t="str">
        <f t="shared" si="3637"/>
        <v>1AS15H1761</v>
      </c>
      <c r="I1375" s="6" t="str">
        <f t="shared" si="3638"/>
        <v>BD</v>
      </c>
      <c r="J1375" s="8" t="s">
        <v>498</v>
      </c>
      <c r="K1375" s="2"/>
      <c r="L1375" s="24" t="s">
        <v>662</v>
      </c>
      <c r="M1375" s="67"/>
      <c r="N1375" s="68">
        <v>2148</v>
      </c>
      <c r="O1375" s="69"/>
      <c r="P1375" s="42" t="s">
        <v>2209</v>
      </c>
      <c r="Q1375" s="24" t="s">
        <v>2087</v>
      </c>
      <c r="R1375" s="6" t="str">
        <f t="shared" si="3639"/>
        <v>1AS15H1761BDA</v>
      </c>
      <c r="S1375" s="7" t="str">
        <f t="shared" si="3640"/>
        <v>NOCH NICHT AKTUELL</v>
      </c>
      <c r="T1375" s="1" t="str">
        <f>IF(H1375=H1373,IF(I1375=I1373,"IndizeNeu (Spalte J, K)",IF(K1375&lt;&gt;"","Neue Variant","")),IF(K1375&lt;&gt;"","Neue Variant",""))</f>
        <v/>
      </c>
      <c r="U1375" s="8"/>
      <c r="V1375" s="8" t="s">
        <v>508</v>
      </c>
      <c r="W1375" s="27"/>
      <c r="X1375" s="124"/>
      <c r="Y1375" s="4" t="s">
        <v>566</v>
      </c>
      <c r="Z1375" s="4" t="s">
        <v>374</v>
      </c>
      <c r="AA1375" s="4" t="s">
        <v>374</v>
      </c>
      <c r="AB1375" s="32"/>
      <c r="AC1375" s="173"/>
      <c r="AD1375" s="165"/>
      <c r="AE1375" s="165"/>
      <c r="AF1375" s="165"/>
      <c r="AG1375" s="171"/>
      <c r="AH1375" s="171"/>
      <c r="AI1375" s="171"/>
      <c r="AJ1375" s="172"/>
      <c r="AK1375" s="172"/>
      <c r="AL1375" s="172"/>
      <c r="AM1375" s="165"/>
      <c r="AN1375" s="173"/>
      <c r="AO1375" s="173"/>
      <c r="AP1375" s="173"/>
      <c r="AQ1375" s="173"/>
      <c r="AR1375" s="173"/>
      <c r="AS1375" s="173"/>
      <c r="AT1375" s="173"/>
      <c r="AU1375" s="173"/>
      <c r="AV1375" s="173"/>
      <c r="AW1375" s="173"/>
      <c r="AX1375" s="173"/>
      <c r="AY1375" s="173"/>
      <c r="AZ1375" s="173"/>
      <c r="BA1375" s="173"/>
      <c r="BB1375" s="173"/>
      <c r="BC1375" s="173"/>
      <c r="BD1375" s="173"/>
      <c r="BE1375" s="173"/>
      <c r="BF1375" s="173"/>
      <c r="BG1375" s="173"/>
      <c r="BH1375" s="173"/>
      <c r="BI1375" s="173"/>
      <c r="BJ1375" s="173"/>
      <c r="BK1375" s="173"/>
    </row>
    <row r="1376" spans="1:63">
      <c r="A1376" s="2" t="s">
        <v>26</v>
      </c>
      <c r="B1376" s="3" t="s">
        <v>448</v>
      </c>
      <c r="C1376" s="4"/>
      <c r="D1376" s="4"/>
      <c r="E1376" s="135" t="str">
        <f t="shared" si="3448"/>
        <v xml:space="preserve">                                              </v>
      </c>
      <c r="F1376" s="6" t="str">
        <f t="shared" si="3635"/>
        <v>5H1_970_761</v>
      </c>
      <c r="G1376" s="6" t="str">
        <f t="shared" si="3636"/>
        <v>BE</v>
      </c>
      <c r="H1376" s="6" t="str">
        <f t="shared" si="3637"/>
        <v>1AS15H1761</v>
      </c>
      <c r="I1376" s="6" t="str">
        <f t="shared" si="3638"/>
        <v>BE</v>
      </c>
      <c r="J1376" s="8" t="s">
        <v>498</v>
      </c>
      <c r="K1376" s="2"/>
      <c r="L1376" s="24" t="s">
        <v>663</v>
      </c>
      <c r="M1376" s="67"/>
      <c r="N1376" s="68">
        <v>2148</v>
      </c>
      <c r="O1376" s="69"/>
      <c r="P1376" s="42" t="s">
        <v>2209</v>
      </c>
      <c r="Q1376" s="24" t="s">
        <v>2088</v>
      </c>
      <c r="R1376" s="6" t="str">
        <f t="shared" si="3639"/>
        <v>1AS15H1761BEA</v>
      </c>
      <c r="S1376" s="7" t="str">
        <f t="shared" si="3640"/>
        <v>NOCH NICHT AKTUELL</v>
      </c>
      <c r="T1376" s="1" t="str">
        <f>IF(H1376=H1375,IF(I1376=I1375,"IndizeNeu (Spalte J, K)",IF(K1376&lt;&gt;"","Neue Variant","")),IF(K1376&lt;&gt;"","Neue Variant",""))</f>
        <v/>
      </c>
      <c r="U1376" s="8"/>
      <c r="V1376" s="8" t="s">
        <v>508</v>
      </c>
      <c r="W1376" s="27"/>
      <c r="X1376" s="124"/>
      <c r="Y1376" s="4" t="s">
        <v>566</v>
      </c>
      <c r="Z1376" s="4" t="s">
        <v>374</v>
      </c>
      <c r="AA1376" s="4" t="s">
        <v>374</v>
      </c>
      <c r="AB1376" s="32"/>
      <c r="AC1376" s="173"/>
      <c r="AD1376" s="165"/>
      <c r="AE1376" s="165"/>
      <c r="AF1376" s="165"/>
      <c r="AG1376" s="171"/>
      <c r="AH1376" s="171"/>
      <c r="AI1376" s="171"/>
      <c r="AJ1376" s="172"/>
      <c r="AK1376" s="172"/>
      <c r="AL1376" s="172"/>
      <c r="AM1376" s="165"/>
      <c r="AN1376" s="173"/>
      <c r="AO1376" s="173"/>
      <c r="AP1376" s="173"/>
      <c r="AQ1376" s="173"/>
      <c r="AR1376" s="173"/>
      <c r="AS1376" s="173"/>
      <c r="AT1376" s="173"/>
      <c r="AU1376" s="173"/>
      <c r="AV1376" s="173"/>
      <c r="AW1376" s="173"/>
      <c r="AX1376" s="173"/>
      <c r="AY1376" s="173"/>
      <c r="AZ1376" s="173"/>
      <c r="BA1376" s="173"/>
      <c r="BB1376" s="173"/>
      <c r="BC1376" s="173"/>
      <c r="BD1376" s="173"/>
      <c r="BE1376" s="173"/>
      <c r="BF1376" s="173"/>
      <c r="BG1376" s="173"/>
      <c r="BH1376" s="173"/>
      <c r="BI1376" s="173"/>
      <c r="BJ1376" s="173"/>
      <c r="BK1376" s="173"/>
    </row>
    <row r="1377" spans="1:63">
      <c r="A1377" s="2" t="s">
        <v>26</v>
      </c>
      <c r="B1377" s="3" t="s">
        <v>448</v>
      </c>
      <c r="C1377" s="4"/>
      <c r="D1377" s="4"/>
      <c r="E1377" s="135" t="str">
        <f t="shared" si="3448"/>
        <v xml:space="preserve">                                              </v>
      </c>
      <c r="F1377" s="6" t="str">
        <f t="shared" si="3635"/>
        <v>5H1_970_761</v>
      </c>
      <c r="G1377" s="6" t="str">
        <f t="shared" si="3636"/>
        <v>BF</v>
      </c>
      <c r="H1377" s="6" t="str">
        <f t="shared" si="3637"/>
        <v>1AS15H1761</v>
      </c>
      <c r="I1377" s="6" t="str">
        <f t="shared" si="3638"/>
        <v>BF</v>
      </c>
      <c r="J1377" s="8" t="s">
        <v>498</v>
      </c>
      <c r="K1377" s="2"/>
      <c r="L1377" s="24" t="s">
        <v>930</v>
      </c>
      <c r="M1377" s="67"/>
      <c r="N1377" s="68">
        <v>2148</v>
      </c>
      <c r="O1377" s="69"/>
      <c r="P1377" s="42" t="s">
        <v>2209</v>
      </c>
      <c r="Q1377" s="24" t="s">
        <v>2089</v>
      </c>
      <c r="R1377" s="6" t="str">
        <f t="shared" si="3639"/>
        <v>1AS15H1761BFA</v>
      </c>
      <c r="S1377" s="7" t="str">
        <f t="shared" si="3640"/>
        <v>NOCH NICHT AKTUELL</v>
      </c>
      <c r="T1377" s="1" t="str">
        <f>IF(H1377=H1376,IF(I1377=I1376,"IndizeNeu (Spalte J, K)",IF(K1377&lt;&gt;"","Neue Variant","")),IF(K1377&lt;&gt;"","Neue Variant",""))</f>
        <v/>
      </c>
      <c r="U1377" s="8"/>
      <c r="V1377" s="8" t="s">
        <v>702</v>
      </c>
      <c r="W1377" s="27"/>
      <c r="X1377" s="124"/>
      <c r="Y1377" s="4" t="s">
        <v>566</v>
      </c>
      <c r="Z1377" s="4" t="s">
        <v>374</v>
      </c>
      <c r="AA1377" s="4" t="s">
        <v>374</v>
      </c>
      <c r="AB1377" s="32"/>
      <c r="AC1377" s="173"/>
      <c r="AD1377" s="165"/>
      <c r="AE1377" s="165"/>
      <c r="AF1377" s="165"/>
      <c r="AG1377" s="171"/>
      <c r="AH1377" s="171"/>
      <c r="AI1377" s="171"/>
      <c r="AJ1377" s="172"/>
      <c r="AK1377" s="172"/>
      <c r="AL1377" s="172"/>
      <c r="AM1377" s="165"/>
      <c r="AN1377" s="173"/>
      <c r="AO1377" s="173"/>
      <c r="AP1377" s="173"/>
      <c r="AQ1377" s="173"/>
      <c r="AR1377" s="173"/>
      <c r="AS1377" s="173"/>
      <c r="AT1377" s="173"/>
      <c r="AU1377" s="173"/>
      <c r="AV1377" s="173"/>
      <c r="AW1377" s="173"/>
      <c r="AX1377" s="173"/>
      <c r="AY1377" s="173"/>
      <c r="AZ1377" s="173"/>
      <c r="BA1377" s="173"/>
      <c r="BB1377" s="173"/>
      <c r="BC1377" s="173"/>
      <c r="BD1377" s="173"/>
      <c r="BE1377" s="173"/>
      <c r="BF1377" s="173"/>
      <c r="BG1377" s="173"/>
      <c r="BH1377" s="173"/>
      <c r="BI1377" s="173"/>
      <c r="BJ1377" s="173"/>
      <c r="BK1377" s="173"/>
    </row>
    <row r="1378" spans="1:63">
      <c r="A1378" s="2" t="s">
        <v>26</v>
      </c>
      <c r="B1378" s="3" t="s">
        <v>448</v>
      </c>
      <c r="C1378" s="4"/>
      <c r="D1378" s="4"/>
      <c r="E1378" s="135" t="str">
        <f t="shared" si="3448"/>
        <v xml:space="preserve">                                              </v>
      </c>
      <c r="F1378" s="6" t="str">
        <f t="shared" si="3635"/>
        <v>5H1_970_761</v>
      </c>
      <c r="G1378" s="6" t="str">
        <f t="shared" si="3636"/>
        <v>BG</v>
      </c>
      <c r="H1378" s="6" t="str">
        <f t="shared" si="3637"/>
        <v>1AS15H1761</v>
      </c>
      <c r="I1378" s="6" t="str">
        <f t="shared" si="3638"/>
        <v>BG</v>
      </c>
      <c r="J1378" s="8" t="s">
        <v>498</v>
      </c>
      <c r="K1378" s="2"/>
      <c r="L1378" s="24" t="s">
        <v>931</v>
      </c>
      <c r="M1378" s="67"/>
      <c r="N1378" s="68">
        <v>2148</v>
      </c>
      <c r="O1378" s="69"/>
      <c r="P1378" s="42" t="s">
        <v>2209</v>
      </c>
      <c r="Q1378" s="24" t="s">
        <v>2090</v>
      </c>
      <c r="R1378" s="6" t="str">
        <f t="shared" si="3639"/>
        <v>1AS15H1761BGA</v>
      </c>
      <c r="S1378" s="7" t="str">
        <f t="shared" si="3640"/>
        <v>NOCH NICHT AKTUELL</v>
      </c>
      <c r="T1378" s="1" t="str">
        <f>IF(H1378=H1377,IF(I1378=I1377,"IndizeNeu (Spalte J, K)",IF(K1378&lt;&gt;"","Neue Variant","")),IF(K1378&lt;&gt;"","Neue Variant",""))</f>
        <v/>
      </c>
      <c r="U1378" s="8"/>
      <c r="V1378" s="8" t="s">
        <v>702</v>
      </c>
      <c r="W1378" s="27"/>
      <c r="X1378" s="124"/>
      <c r="Y1378" s="4" t="s">
        <v>566</v>
      </c>
      <c r="Z1378" s="4" t="s">
        <v>374</v>
      </c>
      <c r="AA1378" s="4" t="s">
        <v>374</v>
      </c>
      <c r="AB1378" s="32"/>
      <c r="AC1378" s="173"/>
      <c r="AD1378" s="165"/>
      <c r="AE1378" s="165"/>
      <c r="AF1378" s="165"/>
      <c r="AG1378" s="171"/>
      <c r="AH1378" s="171"/>
      <c r="AI1378" s="171"/>
      <c r="AJ1378" s="172"/>
      <c r="AK1378" s="172"/>
      <c r="AL1378" s="172"/>
      <c r="AM1378" s="165"/>
      <c r="AN1378" s="173"/>
      <c r="AO1378" s="173"/>
      <c r="AP1378" s="173"/>
      <c r="AQ1378" s="173"/>
      <c r="AR1378" s="173"/>
      <c r="AS1378" s="173"/>
      <c r="AT1378" s="173"/>
      <c r="AU1378" s="173"/>
      <c r="AV1378" s="173"/>
      <c r="AW1378" s="173"/>
      <c r="AX1378" s="173"/>
      <c r="AY1378" s="173"/>
      <c r="AZ1378" s="173"/>
      <c r="BA1378" s="173"/>
      <c r="BB1378" s="173"/>
      <c r="BC1378" s="173"/>
      <c r="BD1378" s="173"/>
      <c r="BE1378" s="173"/>
      <c r="BF1378" s="173"/>
      <c r="BG1378" s="173"/>
      <c r="BH1378" s="173"/>
      <c r="BI1378" s="173"/>
      <c r="BJ1378" s="173"/>
      <c r="BK1378" s="173"/>
    </row>
    <row r="1379" spans="1:63" ht="22.5">
      <c r="A1379" s="2" t="s">
        <v>26</v>
      </c>
      <c r="B1379" s="3" t="s">
        <v>448</v>
      </c>
      <c r="C1379" s="4"/>
      <c r="D1379" s="4"/>
      <c r="E1379" s="135" t="str">
        <f t="shared" si="3448"/>
        <v xml:space="preserve">                                              </v>
      </c>
      <c r="F1379" s="6" t="str">
        <f t="shared" ref="F1379:F1380" si="3642">LEFT(Q1379,11)</f>
        <v>5H1_970_761</v>
      </c>
      <c r="G1379" s="6" t="str">
        <f t="shared" ref="G1379:G1380" si="3643">IF(LEN(Q1379)=11,0,MID(Q1379,13,2))</f>
        <v>BT</v>
      </c>
      <c r="H1379" s="6" t="str">
        <f t="shared" ref="H1379:H1380" si="3644">CONCATENATE(IF(MID(Q1379,5,3)="970","1AS1"),LEFT(F1379,3),RIGHT(F1379,3))</f>
        <v>1AS15H1761</v>
      </c>
      <c r="I1379" s="6" t="str">
        <f t="shared" ref="I1379:I1380" si="3645">IF(G1379=0,"00",IF(LEN(G1379)=1,CONCATENATE(G1379,0),G1379))</f>
        <v>BT</v>
      </c>
      <c r="J1379" s="8" t="s">
        <v>498</v>
      </c>
      <c r="K1379" s="2"/>
      <c r="L1379" s="24" t="s">
        <v>2277</v>
      </c>
      <c r="M1379" s="67" t="s">
        <v>2282</v>
      </c>
      <c r="N1379" s="68">
        <v>2148</v>
      </c>
      <c r="O1379" s="69"/>
      <c r="P1379" s="42" t="s">
        <v>2279</v>
      </c>
      <c r="Q1379" s="24" t="s">
        <v>2280</v>
      </c>
      <c r="R1379" s="6" t="str">
        <f t="shared" ref="R1379:R1380" si="3646">IF(J1379&lt;&gt;"",CONCATENATE(H1379,I1379,J1379),CONCATENATE(H1379,I1379,K1379))</f>
        <v>1AS15H1761BTA</v>
      </c>
      <c r="S1379" s="7" t="str">
        <f t="shared" ref="S1379:S1380" si="3647">IF(N1379="-","KEIN LIEFERUMFANG",IF(AND(N1379&lt;=S$3,O1379=""),"AKTUELL",IF(O1379=N1379-1,"KEIN SERIENEINSATZ",IF(N1379&gt;S$3,"NOCH NICHT AKTUELL",IF(AND(N1379&lt;S$3,O1379&lt;S$3),"NICHT AKTUELL",IF(N1379&lt;=S$3,"AKTUELL"))))))</f>
        <v>NOCH NICHT AKTUELL</v>
      </c>
      <c r="T1379" s="1" t="str">
        <f t="shared" ref="T1379:T1380" si="3648">IF(H1379=H1378,IF(I1379=I1378,"IndizeNeu (Spalte J, K)",IF(K1379&lt;&gt;"","Neue Variant","")),IF(K1379&lt;&gt;"","Neue Variant",""))</f>
        <v/>
      </c>
      <c r="U1379" s="8"/>
      <c r="V1379" s="8" t="s">
        <v>702</v>
      </c>
      <c r="W1379" s="156"/>
      <c r="X1379" s="124"/>
      <c r="Y1379" s="4" t="s">
        <v>566</v>
      </c>
      <c r="Z1379" s="4" t="s">
        <v>374</v>
      </c>
      <c r="AA1379" s="4" t="s">
        <v>374</v>
      </c>
      <c r="AB1379" s="32"/>
      <c r="AC1379" s="173"/>
      <c r="AD1379" s="165"/>
      <c r="AE1379" s="165"/>
      <c r="AF1379" s="165"/>
      <c r="AG1379" s="171"/>
      <c r="AH1379" s="171"/>
      <c r="AI1379" s="171"/>
      <c r="AJ1379" s="172"/>
      <c r="AK1379" s="172"/>
      <c r="AL1379" s="172"/>
      <c r="AM1379" s="165"/>
      <c r="AN1379" s="173"/>
      <c r="AO1379" s="173"/>
      <c r="AP1379" s="173"/>
      <c r="AQ1379" s="173"/>
      <c r="AR1379" s="173"/>
      <c r="AS1379" s="173"/>
      <c r="AT1379" s="173"/>
      <c r="AU1379" s="173"/>
      <c r="AV1379" s="173"/>
      <c r="AW1379" s="173"/>
      <c r="AX1379" s="173"/>
      <c r="AY1379" s="173"/>
      <c r="AZ1379" s="173"/>
      <c r="BA1379" s="173"/>
      <c r="BB1379" s="173"/>
      <c r="BC1379" s="173"/>
      <c r="BD1379" s="173"/>
      <c r="BE1379" s="173"/>
      <c r="BF1379" s="173"/>
      <c r="BG1379" s="173"/>
      <c r="BH1379" s="173"/>
      <c r="BI1379" s="173"/>
      <c r="BJ1379" s="173"/>
      <c r="BK1379" s="173"/>
    </row>
    <row r="1380" spans="1:63" ht="22.5">
      <c r="A1380" s="2" t="s">
        <v>26</v>
      </c>
      <c r="B1380" s="3" t="s">
        <v>448</v>
      </c>
      <c r="C1380" s="4"/>
      <c r="D1380" s="4"/>
      <c r="E1380" s="135" t="str">
        <f t="shared" si="3448"/>
        <v xml:space="preserve">                                              </v>
      </c>
      <c r="F1380" s="6" t="str">
        <f t="shared" si="3642"/>
        <v>5H1_970_761</v>
      </c>
      <c r="G1380" s="6" t="str">
        <f t="shared" si="3643"/>
        <v>CA</v>
      </c>
      <c r="H1380" s="6" t="str">
        <f t="shared" si="3644"/>
        <v>1AS15H1761</v>
      </c>
      <c r="I1380" s="6" t="str">
        <f t="shared" si="3645"/>
        <v>CA</v>
      </c>
      <c r="J1380" s="8" t="s">
        <v>498</v>
      </c>
      <c r="K1380" s="2"/>
      <c r="L1380" s="24" t="s">
        <v>2278</v>
      </c>
      <c r="M1380" s="67" t="s">
        <v>2282</v>
      </c>
      <c r="N1380" s="68">
        <v>2148</v>
      </c>
      <c r="O1380" s="69"/>
      <c r="P1380" s="42" t="s">
        <v>2279</v>
      </c>
      <c r="Q1380" s="24" t="s">
        <v>2281</v>
      </c>
      <c r="R1380" s="6" t="str">
        <f t="shared" si="3646"/>
        <v>1AS15H1761CAA</v>
      </c>
      <c r="S1380" s="7" t="str">
        <f t="shared" si="3647"/>
        <v>NOCH NICHT AKTUELL</v>
      </c>
      <c r="T1380" s="1" t="str">
        <f t="shared" si="3648"/>
        <v/>
      </c>
      <c r="U1380" s="8"/>
      <c r="V1380" s="8" t="s">
        <v>702</v>
      </c>
      <c r="W1380" s="156"/>
      <c r="X1380" s="124"/>
      <c r="Y1380" s="4" t="s">
        <v>566</v>
      </c>
      <c r="Z1380" s="4" t="s">
        <v>374</v>
      </c>
      <c r="AA1380" s="4" t="s">
        <v>374</v>
      </c>
      <c r="AB1380" s="32"/>
      <c r="AC1380" s="173"/>
      <c r="AD1380" s="165"/>
      <c r="AE1380" s="165"/>
      <c r="AF1380" s="165"/>
      <c r="AG1380" s="171"/>
      <c r="AH1380" s="171"/>
      <c r="AI1380" s="171"/>
      <c r="AJ1380" s="172"/>
      <c r="AK1380" s="172"/>
      <c r="AL1380" s="172"/>
      <c r="AM1380" s="165"/>
      <c r="AN1380" s="173"/>
      <c r="AO1380" s="173"/>
      <c r="AP1380" s="173"/>
      <c r="AQ1380" s="173"/>
      <c r="AR1380" s="173"/>
      <c r="AS1380" s="173"/>
      <c r="AT1380" s="173"/>
      <c r="AU1380" s="173"/>
      <c r="AV1380" s="173"/>
      <c r="AW1380" s="173"/>
      <c r="AX1380" s="173"/>
      <c r="AY1380" s="173"/>
      <c r="AZ1380" s="173"/>
      <c r="BA1380" s="173"/>
      <c r="BB1380" s="173"/>
      <c r="BC1380" s="173"/>
      <c r="BD1380" s="173"/>
      <c r="BE1380" s="173"/>
      <c r="BF1380" s="173"/>
      <c r="BG1380" s="173"/>
      <c r="BH1380" s="173"/>
      <c r="BI1380" s="173"/>
      <c r="BJ1380" s="173"/>
      <c r="BK1380" s="173"/>
    </row>
    <row r="1381" spans="1:63">
      <c r="A1381" s="2" t="s">
        <v>26</v>
      </c>
      <c r="B1381" s="3" t="s">
        <v>448</v>
      </c>
      <c r="C1381" s="4"/>
      <c r="D1381" s="4"/>
      <c r="E1381" s="135" t="str">
        <f t="shared" si="3448"/>
        <v xml:space="preserve">                                              </v>
      </c>
      <c r="F1381" s="6" t="str">
        <f t="shared" si="3288"/>
        <v>5H2_970_761</v>
      </c>
      <c r="G1381" s="6" t="str">
        <f t="shared" si="3289"/>
        <v>B</v>
      </c>
      <c r="H1381" s="6" t="str">
        <f t="shared" si="3309"/>
        <v>1AS15H2761</v>
      </c>
      <c r="I1381" s="6" t="str">
        <f t="shared" si="3290"/>
        <v>B0</v>
      </c>
      <c r="J1381" s="8" t="s">
        <v>498</v>
      </c>
      <c r="K1381" s="2"/>
      <c r="L1381" s="24" t="s">
        <v>452</v>
      </c>
      <c r="M1381" s="67"/>
      <c r="N1381" s="68">
        <v>1948</v>
      </c>
      <c r="O1381" s="69"/>
      <c r="P1381" s="42"/>
      <c r="Q1381" s="24" t="s">
        <v>169</v>
      </c>
      <c r="R1381" s="6" t="str">
        <f t="shared" si="3421"/>
        <v>1AS15H2761B0A</v>
      </c>
      <c r="S1381" s="7" t="str">
        <f t="shared" si="3475"/>
        <v>AKTUELL</v>
      </c>
      <c r="T1381" s="1" t="str">
        <f>IF(H1381=H1317,IF(I1381=I1317,"IndizeNeu (Spalte J, K)",IF(K1381&lt;&gt;"","Neue Variant","")),IF(K1381&lt;&gt;"","Neue Variant",""))</f>
        <v/>
      </c>
      <c r="U1381" s="8"/>
      <c r="V1381" s="11"/>
      <c r="W1381" s="31"/>
      <c r="X1381" s="22"/>
      <c r="Y1381" s="4" t="s">
        <v>566</v>
      </c>
      <c r="Z1381" s="4" t="s">
        <v>566</v>
      </c>
      <c r="AA1381" s="4" t="s">
        <v>374</v>
      </c>
      <c r="AB1381" s="32"/>
      <c r="AC1381" s="173"/>
      <c r="AD1381" s="165"/>
      <c r="AE1381" s="165"/>
      <c r="AF1381" s="165"/>
      <c r="AG1381" s="171"/>
      <c r="AH1381" s="171"/>
      <c r="AI1381" s="171"/>
      <c r="AJ1381" s="172"/>
      <c r="AK1381" s="172"/>
      <c r="AL1381" s="172"/>
      <c r="AM1381" s="165"/>
      <c r="AN1381" s="173"/>
      <c r="AO1381" s="173"/>
      <c r="AP1381" s="173"/>
      <c r="AQ1381" s="173"/>
      <c r="AR1381" s="173"/>
      <c r="AS1381" s="173"/>
      <c r="AT1381" s="173"/>
      <c r="AU1381" s="173"/>
      <c r="AV1381" s="173"/>
      <c r="AW1381" s="173"/>
      <c r="AX1381" s="173"/>
      <c r="AY1381" s="173"/>
      <c r="AZ1381" s="173"/>
      <c r="BA1381" s="173"/>
      <c r="BB1381" s="173"/>
      <c r="BC1381" s="173"/>
      <c r="BD1381" s="173"/>
      <c r="BE1381" s="173"/>
      <c r="BF1381" s="173"/>
      <c r="BG1381" s="173"/>
      <c r="BH1381" s="173"/>
      <c r="BI1381" s="173"/>
      <c r="BJ1381" s="173"/>
      <c r="BK1381" s="173"/>
    </row>
    <row r="1382" spans="1:63">
      <c r="A1382" s="2" t="s">
        <v>26</v>
      </c>
      <c r="B1382" s="3" t="s">
        <v>448</v>
      </c>
      <c r="C1382" s="4"/>
      <c r="D1382" s="4"/>
      <c r="E1382" s="135" t="str">
        <f t="shared" si="3448"/>
        <v xml:space="preserve">                                              </v>
      </c>
      <c r="F1382" s="6" t="str">
        <f t="shared" si="3288"/>
        <v>5H2_970_761</v>
      </c>
      <c r="G1382" s="6" t="str">
        <f t="shared" si="3289"/>
        <v>C</v>
      </c>
      <c r="H1382" s="6" t="str">
        <f t="shared" si="3309"/>
        <v>1AS15H2761</v>
      </c>
      <c r="I1382" s="6" t="str">
        <f t="shared" si="3290"/>
        <v>C0</v>
      </c>
      <c r="J1382" s="8" t="s">
        <v>498</v>
      </c>
      <c r="K1382" s="2"/>
      <c r="L1382" s="24" t="s">
        <v>453</v>
      </c>
      <c r="M1382" s="67"/>
      <c r="N1382" s="68">
        <v>1948</v>
      </c>
      <c r="O1382" s="69"/>
      <c r="P1382" s="42"/>
      <c r="Q1382" s="24" t="s">
        <v>170</v>
      </c>
      <c r="R1382" s="6" t="str">
        <f t="shared" si="3421"/>
        <v>1AS15H2761C0A</v>
      </c>
      <c r="S1382" s="7" t="str">
        <f t="shared" si="3475"/>
        <v>AKTUELL</v>
      </c>
      <c r="T1382" s="1" t="str">
        <f>IF(H1382=H1381,IF(I1382=I1381,"IndizeNeu (Spalte J, K)",IF(K1382&lt;&gt;"","Neue Variant","")),IF(K1382&lt;&gt;"","Neue Variant",""))</f>
        <v/>
      </c>
      <c r="U1382" s="8"/>
      <c r="V1382" s="11"/>
      <c r="W1382" s="27"/>
      <c r="X1382" s="22"/>
      <c r="Y1382" s="4" t="s">
        <v>566</v>
      </c>
      <c r="Z1382" s="4" t="s">
        <v>566</v>
      </c>
      <c r="AA1382" s="4" t="s">
        <v>374</v>
      </c>
      <c r="AB1382" s="32"/>
      <c r="AC1382" s="173"/>
      <c r="AD1382" s="165"/>
      <c r="AE1382" s="165"/>
      <c r="AF1382" s="165"/>
      <c r="AG1382" s="171"/>
      <c r="AH1382" s="171"/>
      <c r="AI1382" s="171"/>
      <c r="AJ1382" s="172"/>
      <c r="AK1382" s="172"/>
      <c r="AL1382" s="172"/>
      <c r="AM1382" s="165"/>
      <c r="AN1382" s="173"/>
      <c r="AO1382" s="173"/>
      <c r="AP1382" s="173"/>
      <c r="AQ1382" s="173"/>
      <c r="AR1382" s="173"/>
      <c r="AS1382" s="173"/>
      <c r="AT1382" s="173"/>
      <c r="AU1382" s="173"/>
      <c r="AV1382" s="173"/>
      <c r="AW1382" s="173"/>
      <c r="AX1382" s="173"/>
      <c r="AY1382" s="173"/>
      <c r="AZ1382" s="173"/>
      <c r="BA1382" s="173"/>
      <c r="BB1382" s="173"/>
      <c r="BC1382" s="173"/>
      <c r="BD1382" s="173"/>
      <c r="BE1382" s="173"/>
      <c r="BF1382" s="173"/>
      <c r="BG1382" s="173"/>
      <c r="BH1382" s="173"/>
      <c r="BI1382" s="173"/>
      <c r="BJ1382" s="173"/>
      <c r="BK1382" s="173"/>
    </row>
    <row r="1383" spans="1:63">
      <c r="A1383" s="2" t="s">
        <v>26</v>
      </c>
      <c r="B1383" s="3" t="s">
        <v>448</v>
      </c>
      <c r="C1383" s="4"/>
      <c r="D1383" s="4"/>
      <c r="E1383" s="135" t="str">
        <f t="shared" si="3448"/>
        <v xml:space="preserve">                                              </v>
      </c>
      <c r="F1383" s="6" t="str">
        <f t="shared" si="3288"/>
        <v>5H2_970_761</v>
      </c>
      <c r="G1383" s="6" t="str">
        <f t="shared" si="3289"/>
        <v>H</v>
      </c>
      <c r="H1383" s="6" t="str">
        <f t="shared" si="3309"/>
        <v>1AS15H2761</v>
      </c>
      <c r="I1383" s="6" t="str">
        <f t="shared" si="3290"/>
        <v>H0</v>
      </c>
      <c r="J1383" s="8" t="s">
        <v>498</v>
      </c>
      <c r="K1383" s="2"/>
      <c r="L1383" s="24" t="s">
        <v>329</v>
      </c>
      <c r="M1383" s="67"/>
      <c r="N1383" s="68">
        <v>1948</v>
      </c>
      <c r="O1383" s="69"/>
      <c r="P1383" s="42"/>
      <c r="Q1383" s="24" t="s">
        <v>171</v>
      </c>
      <c r="R1383" s="6" t="str">
        <f t="shared" si="3421"/>
        <v>1AS15H2761H0A</v>
      </c>
      <c r="S1383" s="7" t="str">
        <f t="shared" si="3475"/>
        <v>AKTUELL</v>
      </c>
      <c r="T1383" s="1" t="str">
        <f>IF(H1383=H1382,IF(I1383=I1382,"IndizeNeu (Spalte J, K)",IF(K1383&lt;&gt;"","Neue Variant","")),IF(K1383&lt;&gt;"","Neue Variant",""))</f>
        <v/>
      </c>
      <c r="U1383" s="8"/>
      <c r="V1383" s="11"/>
      <c r="W1383" s="44"/>
      <c r="X1383" s="22"/>
      <c r="Y1383" s="4" t="s">
        <v>566</v>
      </c>
      <c r="Z1383" s="4" t="s">
        <v>374</v>
      </c>
      <c r="AA1383" s="4" t="s">
        <v>374</v>
      </c>
      <c r="AB1383" s="32"/>
      <c r="AC1383" s="173"/>
      <c r="AD1383" s="165"/>
      <c r="AE1383" s="165"/>
      <c r="AF1383" s="165"/>
      <c r="AG1383" s="171"/>
      <c r="AH1383" s="171"/>
      <c r="AI1383" s="171"/>
      <c r="AJ1383" s="172"/>
      <c r="AK1383" s="172"/>
      <c r="AL1383" s="172"/>
      <c r="AM1383" s="165"/>
      <c r="AN1383" s="173"/>
      <c r="AO1383" s="173"/>
      <c r="AP1383" s="173"/>
      <c r="AQ1383" s="173"/>
      <c r="AR1383" s="173"/>
      <c r="AS1383" s="173"/>
      <c r="AT1383" s="173"/>
      <c r="AU1383" s="173"/>
      <c r="AV1383" s="173"/>
      <c r="AW1383" s="173"/>
      <c r="AX1383" s="173"/>
      <c r="AY1383" s="173"/>
      <c r="AZ1383" s="173"/>
      <c r="BA1383" s="173"/>
      <c r="BB1383" s="173"/>
      <c r="BC1383" s="173"/>
      <c r="BD1383" s="173"/>
      <c r="BE1383" s="173"/>
      <c r="BF1383" s="173"/>
      <c r="BG1383" s="173"/>
      <c r="BH1383" s="173"/>
      <c r="BI1383" s="173"/>
      <c r="BJ1383" s="173"/>
      <c r="BK1383" s="173"/>
    </row>
    <row r="1384" spans="1:63">
      <c r="A1384" s="2" t="s">
        <v>26</v>
      </c>
      <c r="B1384" s="3" t="s">
        <v>448</v>
      </c>
      <c r="C1384" s="4"/>
      <c r="D1384" s="4"/>
      <c r="E1384" s="135" t="str">
        <f t="shared" si="3448"/>
        <v xml:space="preserve">                                              </v>
      </c>
      <c r="F1384" s="6" t="str">
        <f t="shared" si="3288"/>
        <v>5H2_970_761</v>
      </c>
      <c r="G1384" s="6" t="str">
        <f t="shared" si="3289"/>
        <v>J</v>
      </c>
      <c r="H1384" s="6" t="str">
        <f t="shared" si="3309"/>
        <v>1AS15H2761</v>
      </c>
      <c r="I1384" s="6" t="str">
        <f t="shared" si="3290"/>
        <v>J0</v>
      </c>
      <c r="J1384" s="8" t="s">
        <v>498</v>
      </c>
      <c r="K1384" s="2"/>
      <c r="L1384" s="24" t="s">
        <v>330</v>
      </c>
      <c r="M1384" s="67"/>
      <c r="N1384" s="68">
        <v>1948</v>
      </c>
      <c r="O1384" s="69"/>
      <c r="P1384" s="42"/>
      <c r="Q1384" s="24" t="s">
        <v>172</v>
      </c>
      <c r="R1384" s="6" t="str">
        <f t="shared" si="3421"/>
        <v>1AS15H2761J0A</v>
      </c>
      <c r="S1384" s="7" t="str">
        <f t="shared" si="3475"/>
        <v>AKTUELL</v>
      </c>
      <c r="T1384" s="1" t="str">
        <f>IF(H1384=H1383,IF(I1384=I1383,"IndizeNeu (Spalte J, K)",IF(K1384&lt;&gt;"","Neue Variant","")),IF(K1384&lt;&gt;"","Neue Variant",""))</f>
        <v/>
      </c>
      <c r="U1384" s="8"/>
      <c r="V1384" s="11"/>
      <c r="W1384" s="57"/>
      <c r="X1384" s="22"/>
      <c r="Y1384" s="4" t="s">
        <v>566</v>
      </c>
      <c r="Z1384" s="4" t="s">
        <v>374</v>
      </c>
      <c r="AA1384" s="4" t="s">
        <v>374</v>
      </c>
      <c r="AB1384" s="32"/>
      <c r="AC1384" s="173"/>
      <c r="AD1384" s="165"/>
      <c r="AE1384" s="165"/>
      <c r="AF1384" s="165"/>
      <c r="AG1384" s="171"/>
      <c r="AH1384" s="171"/>
      <c r="AI1384" s="171"/>
      <c r="AJ1384" s="172"/>
      <c r="AK1384" s="172"/>
      <c r="AL1384" s="172"/>
      <c r="AM1384" s="165"/>
      <c r="AN1384" s="173"/>
      <c r="AO1384" s="173"/>
      <c r="AP1384" s="173"/>
      <c r="AQ1384" s="173"/>
      <c r="AR1384" s="173"/>
      <c r="AS1384" s="173"/>
      <c r="AT1384" s="173"/>
      <c r="AU1384" s="173"/>
      <c r="AV1384" s="173"/>
      <c r="AW1384" s="173"/>
      <c r="AX1384" s="173"/>
      <c r="AY1384" s="173"/>
      <c r="AZ1384" s="173"/>
      <c r="BA1384" s="173"/>
      <c r="BB1384" s="173"/>
      <c r="BC1384" s="173"/>
      <c r="BD1384" s="173"/>
      <c r="BE1384" s="173"/>
      <c r="BF1384" s="173"/>
      <c r="BG1384" s="173"/>
      <c r="BH1384" s="173"/>
      <c r="BI1384" s="173"/>
      <c r="BJ1384" s="173"/>
      <c r="BK1384" s="173"/>
    </row>
    <row r="1385" spans="1:63">
      <c r="A1385" s="2" t="s">
        <v>26</v>
      </c>
      <c r="B1385" s="3" t="s">
        <v>448</v>
      </c>
      <c r="C1385" s="4"/>
      <c r="D1385" s="4"/>
      <c r="E1385" s="135" t="str">
        <f t="shared" si="3448"/>
        <v xml:space="preserve">                                              </v>
      </c>
      <c r="F1385" s="6" t="str">
        <f t="shared" si="3288"/>
        <v>5H2_970_761</v>
      </c>
      <c r="G1385" s="6" t="str">
        <f t="shared" si="3289"/>
        <v>K</v>
      </c>
      <c r="H1385" s="6" t="str">
        <f t="shared" si="3309"/>
        <v>1AS15H2761</v>
      </c>
      <c r="I1385" s="6" t="str">
        <f t="shared" si="3290"/>
        <v>K0</v>
      </c>
      <c r="J1385" s="8" t="s">
        <v>498</v>
      </c>
      <c r="K1385" s="2"/>
      <c r="L1385" s="24" t="s">
        <v>666</v>
      </c>
      <c r="M1385" s="67" t="s">
        <v>658</v>
      </c>
      <c r="N1385" s="68">
        <v>2009</v>
      </c>
      <c r="O1385" s="69"/>
      <c r="P1385" s="42" t="s">
        <v>659</v>
      </c>
      <c r="Q1385" s="24" t="s">
        <v>664</v>
      </c>
      <c r="R1385" s="6" t="str">
        <f t="shared" si="3421"/>
        <v>1AS15H2761K0A</v>
      </c>
      <c r="S1385" s="7" t="str">
        <f t="shared" si="3475"/>
        <v>AKTUELL</v>
      </c>
      <c r="T1385" s="1" t="str">
        <f>IF(H1385=H1384,IF(I1385=I1384,"IndizeNeu (Spalte J, K)",IF(K1385&lt;&gt;"","Neue Variant","")),IF(K1385&lt;&gt;"","Neue Variant",""))</f>
        <v/>
      </c>
      <c r="U1385" s="8"/>
      <c r="V1385" s="8" t="s">
        <v>508</v>
      </c>
      <c r="W1385" s="57"/>
      <c r="X1385" s="22"/>
      <c r="Y1385" s="4" t="s">
        <v>566</v>
      </c>
      <c r="Z1385" s="4" t="s">
        <v>374</v>
      </c>
      <c r="AA1385" s="4" t="s">
        <v>374</v>
      </c>
      <c r="AB1385" s="32"/>
      <c r="AC1385" s="173"/>
      <c r="AD1385" s="165"/>
      <c r="AE1385" s="165"/>
      <c r="AF1385" s="165"/>
      <c r="AG1385" s="171"/>
      <c r="AH1385" s="171"/>
      <c r="AI1385" s="171"/>
      <c r="AJ1385" s="172"/>
      <c r="AK1385" s="172"/>
      <c r="AL1385" s="172"/>
      <c r="AM1385" s="165"/>
      <c r="AN1385" s="173"/>
      <c r="AO1385" s="173"/>
      <c r="AP1385" s="173"/>
      <c r="AQ1385" s="173"/>
      <c r="AR1385" s="173"/>
      <c r="AS1385" s="173"/>
      <c r="AT1385" s="173"/>
      <c r="AU1385" s="173"/>
      <c r="AV1385" s="173"/>
      <c r="AW1385" s="173"/>
      <c r="AX1385" s="173"/>
      <c r="AY1385" s="173"/>
      <c r="AZ1385" s="173"/>
      <c r="BA1385" s="173"/>
      <c r="BB1385" s="173"/>
      <c r="BC1385" s="173"/>
      <c r="BD1385" s="173"/>
      <c r="BE1385" s="173"/>
      <c r="BF1385" s="173"/>
      <c r="BG1385" s="173"/>
      <c r="BH1385" s="173"/>
      <c r="BI1385" s="173"/>
      <c r="BJ1385" s="173"/>
      <c r="BK1385" s="173"/>
    </row>
    <row r="1386" spans="1:63">
      <c r="A1386" s="2" t="s">
        <v>26</v>
      </c>
      <c r="B1386" s="3" t="s">
        <v>448</v>
      </c>
      <c r="C1386" s="4"/>
      <c r="D1386" s="4"/>
      <c r="E1386" s="135" t="str">
        <f t="shared" si="3448"/>
        <v xml:space="preserve">                                              </v>
      </c>
      <c r="F1386" s="6" t="str">
        <f t="shared" si="3288"/>
        <v>5H2_970_761</v>
      </c>
      <c r="G1386" s="6" t="str">
        <f t="shared" si="3289"/>
        <v>L</v>
      </c>
      <c r="H1386" s="6" t="str">
        <f t="shared" si="3309"/>
        <v>1AS15H2761</v>
      </c>
      <c r="I1386" s="6" t="str">
        <f t="shared" si="3290"/>
        <v>L0</v>
      </c>
      <c r="J1386" s="8" t="s">
        <v>498</v>
      </c>
      <c r="K1386" s="2"/>
      <c r="L1386" s="24" t="s">
        <v>667</v>
      </c>
      <c r="M1386" s="67" t="s">
        <v>658</v>
      </c>
      <c r="N1386" s="68">
        <v>2009</v>
      </c>
      <c r="O1386" s="69"/>
      <c r="P1386" s="42" t="s">
        <v>659</v>
      </c>
      <c r="Q1386" s="24" t="s">
        <v>665</v>
      </c>
      <c r="R1386" s="6" t="str">
        <f t="shared" si="3421"/>
        <v>1AS15H2761L0A</v>
      </c>
      <c r="S1386" s="7" t="str">
        <f t="shared" si="3475"/>
        <v>AKTUELL</v>
      </c>
      <c r="T1386" s="1" t="str">
        <f>IF(H1386=H1385,IF(I1386=I1385,"IndizeNeu (Spalte J, K)",IF(K1386&lt;&gt;"","Neue Variant","")),IF(K1386&lt;&gt;"","Neue Variant",""))</f>
        <v/>
      </c>
      <c r="U1386" s="8"/>
      <c r="V1386" s="8" t="s">
        <v>508</v>
      </c>
      <c r="W1386" s="57"/>
      <c r="X1386" s="22"/>
      <c r="Y1386" s="4" t="s">
        <v>566</v>
      </c>
      <c r="Z1386" s="4" t="s">
        <v>374</v>
      </c>
      <c r="AA1386" s="4" t="s">
        <v>374</v>
      </c>
      <c r="AB1386" s="32"/>
      <c r="AC1386" s="173"/>
      <c r="AD1386" s="165"/>
      <c r="AE1386" s="165"/>
      <c r="AF1386" s="165"/>
      <c r="AG1386" s="171"/>
      <c r="AH1386" s="171"/>
      <c r="AI1386" s="171"/>
      <c r="AJ1386" s="172"/>
      <c r="AK1386" s="172"/>
      <c r="AL1386" s="172"/>
      <c r="AM1386" s="165"/>
      <c r="AN1386" s="173"/>
      <c r="AO1386" s="173"/>
      <c r="AP1386" s="173"/>
      <c r="AQ1386" s="173"/>
      <c r="AR1386" s="173"/>
      <c r="AS1386" s="173"/>
      <c r="AT1386" s="173"/>
      <c r="AU1386" s="173"/>
      <c r="AV1386" s="173"/>
      <c r="AW1386" s="173"/>
      <c r="AX1386" s="173"/>
      <c r="AY1386" s="173"/>
      <c r="AZ1386" s="173"/>
      <c r="BA1386" s="173"/>
      <c r="BB1386" s="173"/>
      <c r="BC1386" s="173"/>
      <c r="BD1386" s="173"/>
      <c r="BE1386" s="173"/>
      <c r="BF1386" s="173"/>
      <c r="BG1386" s="173"/>
      <c r="BH1386" s="173"/>
      <c r="BI1386" s="173"/>
      <c r="BJ1386" s="173"/>
      <c r="BK1386" s="173"/>
    </row>
    <row r="1387" spans="1:63">
      <c r="A1387" s="2" t="s">
        <v>26</v>
      </c>
      <c r="B1387" s="3" t="s">
        <v>448</v>
      </c>
      <c r="C1387" s="4"/>
      <c r="D1387" s="4"/>
      <c r="E1387" s="135" t="str">
        <f t="shared" si="3448"/>
        <v xml:space="preserve">                                              </v>
      </c>
      <c r="F1387" s="6" t="str">
        <f t="shared" si="3288"/>
        <v>5H2_970_761</v>
      </c>
      <c r="G1387" s="6" t="str">
        <f t="shared" si="3289"/>
        <v>M</v>
      </c>
      <c r="H1387" s="6" t="str">
        <f t="shared" si="3309"/>
        <v>1AS15H2761</v>
      </c>
      <c r="I1387" s="6" t="str">
        <f t="shared" si="3290"/>
        <v>M0</v>
      </c>
      <c r="J1387" s="8" t="s">
        <v>498</v>
      </c>
      <c r="K1387" s="2"/>
      <c r="L1387" s="24" t="s">
        <v>938</v>
      </c>
      <c r="M1387" s="67"/>
      <c r="N1387" s="68">
        <v>2025</v>
      </c>
      <c r="O1387" s="69">
        <v>2024</v>
      </c>
      <c r="P1387" s="42" t="s">
        <v>1464</v>
      </c>
      <c r="Q1387" s="24" t="s">
        <v>932</v>
      </c>
      <c r="R1387" s="6" t="str">
        <f t="shared" si="3421"/>
        <v>1AS15H2761M0A</v>
      </c>
      <c r="S1387" s="7" t="str">
        <f t="shared" si="3475"/>
        <v>KEIN SERIENEINSATZ</v>
      </c>
      <c r="T1387" s="1" t="str">
        <f>IF(H1387=H1325,IF(I1387=I1325,"IndizeNeu (Spalte J, K)",IF(K1387&lt;&gt;"","Neue Variant","")),IF(K1387&lt;&gt;"","Neue Variant",""))</f>
        <v/>
      </c>
      <c r="U1387" s="8"/>
      <c r="V1387" s="8"/>
      <c r="W1387" s="57"/>
      <c r="X1387" s="22"/>
      <c r="Y1387" s="4" t="s">
        <v>566</v>
      </c>
      <c r="Z1387" s="4" t="s">
        <v>566</v>
      </c>
      <c r="AA1387" s="4" t="s">
        <v>374</v>
      </c>
      <c r="AB1387" s="32"/>
      <c r="AC1387" s="173"/>
      <c r="AD1387" s="165"/>
      <c r="AE1387" s="165"/>
      <c r="AF1387" s="165"/>
      <c r="AG1387" s="171"/>
      <c r="AH1387" s="171"/>
      <c r="AI1387" s="171"/>
      <c r="AJ1387" s="172"/>
      <c r="AK1387" s="172"/>
      <c r="AL1387" s="172"/>
      <c r="AM1387" s="165"/>
      <c r="AN1387" s="173"/>
      <c r="AO1387" s="173"/>
      <c r="AP1387" s="173"/>
      <c r="AQ1387" s="173"/>
      <c r="AR1387" s="173"/>
      <c r="AS1387" s="173"/>
      <c r="AT1387" s="173"/>
      <c r="AU1387" s="173"/>
      <c r="AV1387" s="173"/>
      <c r="AW1387" s="173"/>
      <c r="AX1387" s="173"/>
      <c r="AY1387" s="173"/>
      <c r="AZ1387" s="173"/>
      <c r="BA1387" s="173"/>
      <c r="BB1387" s="173"/>
      <c r="BC1387" s="173"/>
      <c r="BD1387" s="173"/>
      <c r="BE1387" s="173"/>
      <c r="BF1387" s="173"/>
      <c r="BG1387" s="173"/>
      <c r="BH1387" s="173"/>
      <c r="BI1387" s="173"/>
      <c r="BJ1387" s="173"/>
      <c r="BK1387" s="173"/>
    </row>
    <row r="1388" spans="1:63">
      <c r="A1388" s="2" t="s">
        <v>26</v>
      </c>
      <c r="B1388" s="3" t="s">
        <v>448</v>
      </c>
      <c r="C1388" s="4"/>
      <c r="D1388" s="4"/>
      <c r="E1388" s="135" t="str">
        <f t="shared" si="3448"/>
        <v xml:space="preserve">                                        VTU4,     </v>
      </c>
      <c r="F1388" s="6" t="str">
        <f t="shared" ref="F1388" si="3649">LEFT(Q1388,11)</f>
        <v>5H2_970_761</v>
      </c>
      <c r="G1388" s="6" t="str">
        <f t="shared" ref="G1388" si="3650">IF(LEN(Q1388)=11,0,MID(Q1388,13,2))</f>
        <v>M</v>
      </c>
      <c r="H1388" s="6" t="str">
        <f t="shared" ref="H1388" si="3651">CONCATENATE(IF(MID(Q1388,5,3)="970","1AS1"),LEFT(F1388,3),RIGHT(F1388,3))</f>
        <v>1AS15H2761</v>
      </c>
      <c r="I1388" s="6" t="str">
        <f t="shared" ref="I1388" si="3652">IF(G1388=0,"00",IF(LEN(G1388)=1,CONCATENATE(G1388,0),G1388))</f>
        <v>M0</v>
      </c>
      <c r="J1388" s="8" t="s">
        <v>605</v>
      </c>
      <c r="K1388" s="122"/>
      <c r="L1388" s="24" t="s">
        <v>938</v>
      </c>
      <c r="M1388" s="67"/>
      <c r="N1388" s="68">
        <v>2030</v>
      </c>
      <c r="O1388" s="120"/>
      <c r="P1388" s="42" t="s">
        <v>1464</v>
      </c>
      <c r="Q1388" s="24" t="s">
        <v>932</v>
      </c>
      <c r="R1388" s="6" t="str">
        <f t="shared" ref="R1388" si="3653">IF(J1388&lt;&gt;"",CONCATENATE(H1388,I1388,J1388),CONCATENATE(H1388,I1388,K1388))</f>
        <v>1AS15H2761M0B</v>
      </c>
      <c r="S1388" s="7" t="str">
        <f t="shared" ref="S1388" si="3654">IF(N1388="-","KEIN LIEFERUMFANG",IF(AND(N1388&lt;=S$3,O1388=""),"AKTUELL",IF(O1388=N1388-1,"KEIN SERIENEINSATZ",IF(N1388&gt;S$3,"NOCH NICHT AKTUELL",IF(AND(N1388&lt;S$3,O1388&lt;S$3),"NICHT AKTUELL",IF(N1388&lt;=S$3,"AKTUELL"))))))</f>
        <v>AKTUELL</v>
      </c>
      <c r="T1388" s="1" t="str">
        <f>IF(H1388=H1326,IF(I1388=I1326,"IndizeNeu (Spalte J, K)",IF(K1388&lt;&gt;"","Neue Variant","")),IF(K1388&lt;&gt;"","Neue Variant",""))</f>
        <v/>
      </c>
      <c r="U1388" s="8"/>
      <c r="V1388" s="8"/>
      <c r="W1388" s="57"/>
      <c r="X1388" s="22"/>
      <c r="Y1388" s="4" t="s">
        <v>566</v>
      </c>
      <c r="Z1388" s="4" t="s">
        <v>566</v>
      </c>
      <c r="AA1388" s="4" t="s">
        <v>374</v>
      </c>
      <c r="AB1388" s="32"/>
      <c r="AC1388" s="173"/>
      <c r="AD1388" s="165"/>
      <c r="AE1388" s="165"/>
      <c r="AF1388" s="165"/>
      <c r="AG1388" s="171"/>
      <c r="AH1388" s="171"/>
      <c r="AI1388" s="171"/>
      <c r="AJ1388" s="172"/>
      <c r="AK1388" s="172"/>
      <c r="AL1388" s="172"/>
      <c r="AM1388" s="165"/>
      <c r="AN1388" s="173"/>
      <c r="AO1388" s="173"/>
      <c r="AP1388" s="173"/>
      <c r="AQ1388" s="173"/>
      <c r="AR1388" s="173"/>
      <c r="AS1388" s="173"/>
      <c r="AT1388" s="173"/>
      <c r="AU1388" s="173"/>
      <c r="AV1388" s="173"/>
      <c r="AW1388" s="173"/>
      <c r="AX1388" s="173"/>
      <c r="AY1388" s="173"/>
      <c r="AZ1388" s="173"/>
      <c r="BA1388" s="173"/>
      <c r="BB1388" s="173"/>
      <c r="BC1388" s="173"/>
      <c r="BD1388" s="173"/>
      <c r="BE1388" s="173"/>
      <c r="BF1388" s="173"/>
      <c r="BG1388" s="173" t="s">
        <v>374</v>
      </c>
      <c r="BH1388" s="173"/>
      <c r="BI1388" s="173"/>
      <c r="BJ1388" s="173"/>
      <c r="BK1388" s="173"/>
    </row>
    <row r="1389" spans="1:63">
      <c r="A1389" s="2" t="s">
        <v>26</v>
      </c>
      <c r="B1389" s="3" t="s">
        <v>448</v>
      </c>
      <c r="C1389" s="4"/>
      <c r="D1389" s="4"/>
      <c r="E1389" s="135" t="str">
        <f t="shared" si="3448"/>
        <v xml:space="preserve">                                              </v>
      </c>
      <c r="F1389" s="6" t="str">
        <f t="shared" si="3288"/>
        <v>5H2_970_761</v>
      </c>
      <c r="G1389" s="6" t="str">
        <f t="shared" si="3289"/>
        <v>N</v>
      </c>
      <c r="H1389" s="6" t="str">
        <f t="shared" si="3309"/>
        <v>1AS15H2761</v>
      </c>
      <c r="I1389" s="6" t="str">
        <f t="shared" si="3290"/>
        <v>N0</v>
      </c>
      <c r="J1389" s="8" t="s">
        <v>498</v>
      </c>
      <c r="K1389" s="2"/>
      <c r="L1389" s="24" t="s">
        <v>939</v>
      </c>
      <c r="M1389" s="67"/>
      <c r="N1389" s="68">
        <v>2025</v>
      </c>
      <c r="O1389" s="69">
        <v>2024</v>
      </c>
      <c r="P1389" s="42" t="s">
        <v>1464</v>
      </c>
      <c r="Q1389" s="24" t="s">
        <v>933</v>
      </c>
      <c r="R1389" s="6" t="str">
        <f t="shared" si="3421"/>
        <v>1AS15H2761N0A</v>
      </c>
      <c r="S1389" s="7" t="str">
        <f t="shared" si="3475"/>
        <v>KEIN SERIENEINSATZ</v>
      </c>
      <c r="T1389" s="1" t="str">
        <f>IF(H1389=H1387,IF(I1389=I1387,"IndizeNeu (Spalte J, K)",IF(K1389&lt;&gt;"","Neue Variant","")),IF(K1389&lt;&gt;"","Neue Variant",""))</f>
        <v/>
      </c>
      <c r="U1389" s="8"/>
      <c r="V1389" s="8"/>
      <c r="W1389" s="57"/>
      <c r="X1389" s="22"/>
      <c r="Y1389" s="4" t="s">
        <v>566</v>
      </c>
      <c r="Z1389" s="4" t="s">
        <v>566</v>
      </c>
      <c r="AA1389" s="4" t="s">
        <v>374</v>
      </c>
      <c r="AB1389" s="32"/>
      <c r="AC1389" s="173"/>
      <c r="AD1389" s="165"/>
      <c r="AE1389" s="165"/>
      <c r="AF1389" s="165"/>
      <c r="AG1389" s="171"/>
      <c r="AH1389" s="171"/>
      <c r="AI1389" s="171"/>
      <c r="AJ1389" s="172"/>
      <c r="AK1389" s="172"/>
      <c r="AL1389" s="172"/>
      <c r="AM1389" s="165"/>
      <c r="AN1389" s="173"/>
      <c r="AO1389" s="173"/>
      <c r="AP1389" s="173"/>
      <c r="AQ1389" s="173"/>
      <c r="AR1389" s="173"/>
      <c r="AS1389" s="173"/>
      <c r="AT1389" s="173"/>
      <c r="AU1389" s="173"/>
      <c r="AV1389" s="173"/>
      <c r="AW1389" s="173"/>
      <c r="AX1389" s="173"/>
      <c r="AY1389" s="173"/>
      <c r="AZ1389" s="173"/>
      <c r="BA1389" s="173"/>
      <c r="BB1389" s="173"/>
      <c r="BC1389" s="173"/>
      <c r="BD1389" s="173"/>
      <c r="BE1389" s="173"/>
      <c r="BF1389" s="173"/>
      <c r="BG1389" s="173"/>
      <c r="BH1389" s="173"/>
      <c r="BI1389" s="173"/>
      <c r="BJ1389" s="173"/>
      <c r="BK1389" s="173"/>
    </row>
    <row r="1390" spans="1:63">
      <c r="A1390" s="2" t="s">
        <v>26</v>
      </c>
      <c r="B1390" s="3" t="s">
        <v>448</v>
      </c>
      <c r="C1390" s="4"/>
      <c r="D1390" s="4"/>
      <c r="E1390" s="135" t="str">
        <f t="shared" si="3448"/>
        <v xml:space="preserve">                                        VTU4,     </v>
      </c>
      <c r="F1390" s="6" t="str">
        <f t="shared" ref="F1390" si="3655">LEFT(Q1390,11)</f>
        <v>5H2_970_761</v>
      </c>
      <c r="G1390" s="6" t="str">
        <f t="shared" ref="G1390" si="3656">IF(LEN(Q1390)=11,0,MID(Q1390,13,2))</f>
        <v>N</v>
      </c>
      <c r="H1390" s="6" t="str">
        <f t="shared" ref="H1390" si="3657">CONCATENATE(IF(MID(Q1390,5,3)="970","1AS1"),LEFT(F1390,3),RIGHT(F1390,3))</f>
        <v>1AS15H2761</v>
      </c>
      <c r="I1390" s="6" t="str">
        <f t="shared" ref="I1390" si="3658">IF(G1390=0,"00",IF(LEN(G1390)=1,CONCATENATE(G1390,0),G1390))</f>
        <v>N0</v>
      </c>
      <c r="J1390" s="8" t="s">
        <v>605</v>
      </c>
      <c r="K1390" s="122"/>
      <c r="L1390" s="24" t="s">
        <v>939</v>
      </c>
      <c r="M1390" s="67"/>
      <c r="N1390" s="68">
        <v>2030</v>
      </c>
      <c r="O1390" s="120"/>
      <c r="P1390" s="42" t="s">
        <v>1464</v>
      </c>
      <c r="Q1390" s="24" t="s">
        <v>933</v>
      </c>
      <c r="R1390" s="6" t="str">
        <f t="shared" ref="R1390" si="3659">IF(J1390&lt;&gt;"",CONCATENATE(H1390,I1390,J1390),CONCATENATE(H1390,I1390,K1390))</f>
        <v>1AS15H2761N0B</v>
      </c>
      <c r="S1390" s="7" t="str">
        <f t="shared" ref="S1390" si="3660">IF(N1390="-","KEIN LIEFERUMFANG",IF(AND(N1390&lt;=S$3,O1390=""),"AKTUELL",IF(O1390=N1390-1,"KEIN SERIENEINSATZ",IF(N1390&gt;S$3,"NOCH NICHT AKTUELL",IF(AND(N1390&lt;S$3,O1390&lt;S$3),"NICHT AKTUELL",IF(N1390&lt;=S$3,"AKTUELL"))))))</f>
        <v>AKTUELL</v>
      </c>
      <c r="T1390" s="1" t="str">
        <f>IF(H1390=H1388,IF(I1390=I1388,"IndizeNeu (Spalte J, K)",IF(K1390&lt;&gt;"","Neue Variant","")),IF(K1390&lt;&gt;"","Neue Variant",""))</f>
        <v/>
      </c>
      <c r="U1390" s="8"/>
      <c r="V1390" s="8"/>
      <c r="W1390" s="57"/>
      <c r="X1390" s="22"/>
      <c r="Y1390" s="4" t="s">
        <v>566</v>
      </c>
      <c r="Z1390" s="4" t="s">
        <v>566</v>
      </c>
      <c r="AA1390" s="4" t="s">
        <v>374</v>
      </c>
      <c r="AB1390" s="32"/>
      <c r="AC1390" s="173"/>
      <c r="AD1390" s="165"/>
      <c r="AE1390" s="165"/>
      <c r="AF1390" s="165"/>
      <c r="AG1390" s="171"/>
      <c r="AH1390" s="171"/>
      <c r="AI1390" s="171"/>
      <c r="AJ1390" s="172"/>
      <c r="AK1390" s="172"/>
      <c r="AL1390" s="172"/>
      <c r="AM1390" s="165"/>
      <c r="AN1390" s="173"/>
      <c r="AO1390" s="173"/>
      <c r="AP1390" s="173"/>
      <c r="AQ1390" s="173"/>
      <c r="AR1390" s="173"/>
      <c r="AS1390" s="173"/>
      <c r="AT1390" s="173"/>
      <c r="AU1390" s="173"/>
      <c r="AV1390" s="173"/>
      <c r="AW1390" s="173"/>
      <c r="AX1390" s="173"/>
      <c r="AY1390" s="173"/>
      <c r="AZ1390" s="173"/>
      <c r="BA1390" s="173"/>
      <c r="BB1390" s="173"/>
      <c r="BC1390" s="173"/>
      <c r="BD1390" s="173"/>
      <c r="BE1390" s="173"/>
      <c r="BF1390" s="173"/>
      <c r="BG1390" s="173" t="s">
        <v>374</v>
      </c>
      <c r="BH1390" s="173"/>
      <c r="BI1390" s="173"/>
      <c r="BJ1390" s="173"/>
      <c r="BK1390" s="173"/>
    </row>
    <row r="1391" spans="1:63">
      <c r="A1391" s="2" t="s">
        <v>26</v>
      </c>
      <c r="B1391" s="3" t="s">
        <v>448</v>
      </c>
      <c r="C1391" s="4"/>
      <c r="D1391" s="4"/>
      <c r="E1391" s="135" t="str">
        <f t="shared" si="3448"/>
        <v xml:space="preserve">                                              </v>
      </c>
      <c r="F1391" s="6" t="str">
        <f t="shared" si="3288"/>
        <v>5H2_970_761</v>
      </c>
      <c r="G1391" s="6" t="str">
        <f t="shared" si="3289"/>
        <v>P</v>
      </c>
      <c r="H1391" s="6" t="str">
        <f t="shared" si="3309"/>
        <v>1AS15H2761</v>
      </c>
      <c r="I1391" s="6" t="str">
        <f t="shared" si="3290"/>
        <v>P0</v>
      </c>
      <c r="J1391" s="8" t="s">
        <v>498</v>
      </c>
      <c r="K1391" s="2"/>
      <c r="L1391" s="24" t="s">
        <v>940</v>
      </c>
      <c r="M1391" s="67"/>
      <c r="N1391" s="68">
        <v>2025</v>
      </c>
      <c r="O1391" s="69">
        <v>2024</v>
      </c>
      <c r="P1391" s="42" t="s">
        <v>1464</v>
      </c>
      <c r="Q1391" s="24" t="s">
        <v>934</v>
      </c>
      <c r="R1391" s="6" t="str">
        <f t="shared" si="3421"/>
        <v>1AS15H2761P0A</v>
      </c>
      <c r="S1391" s="7" t="str">
        <f t="shared" si="3475"/>
        <v>KEIN SERIENEINSATZ</v>
      </c>
      <c r="T1391" s="1" t="str">
        <f>IF(H1391=H1389,IF(I1391=I1389,"IndizeNeu (Spalte J, K)",IF(K1391&lt;&gt;"","Neue Variant","")),IF(K1391&lt;&gt;"","Neue Variant",""))</f>
        <v/>
      </c>
      <c r="U1391" s="8"/>
      <c r="V1391" s="8"/>
      <c r="W1391" s="57"/>
      <c r="X1391" s="22"/>
      <c r="Y1391" s="4" t="s">
        <v>566</v>
      </c>
      <c r="Z1391" s="4" t="s">
        <v>374</v>
      </c>
      <c r="AA1391" s="4" t="s">
        <v>374</v>
      </c>
      <c r="AB1391" s="32"/>
      <c r="AC1391" s="173"/>
      <c r="AD1391" s="165"/>
      <c r="AE1391" s="165"/>
      <c r="AF1391" s="165"/>
      <c r="AG1391" s="171"/>
      <c r="AH1391" s="171"/>
      <c r="AI1391" s="171"/>
      <c r="AJ1391" s="172"/>
      <c r="AK1391" s="172"/>
      <c r="AL1391" s="172"/>
      <c r="AM1391" s="165"/>
      <c r="AN1391" s="173"/>
      <c r="AO1391" s="173"/>
      <c r="AP1391" s="173"/>
      <c r="AQ1391" s="173"/>
      <c r="AR1391" s="173"/>
      <c r="AS1391" s="173"/>
      <c r="AT1391" s="173"/>
      <c r="AU1391" s="173"/>
      <c r="AV1391" s="173"/>
      <c r="AW1391" s="173"/>
      <c r="AX1391" s="173"/>
      <c r="AY1391" s="173"/>
      <c r="AZ1391" s="173"/>
      <c r="BA1391" s="173"/>
      <c r="BB1391" s="173"/>
      <c r="BC1391" s="173"/>
      <c r="BD1391" s="173"/>
      <c r="BE1391" s="173"/>
      <c r="BF1391" s="173"/>
      <c r="BG1391" s="173"/>
      <c r="BH1391" s="173"/>
      <c r="BI1391" s="173"/>
      <c r="BJ1391" s="173"/>
      <c r="BK1391" s="173"/>
    </row>
    <row r="1392" spans="1:63">
      <c r="A1392" s="2" t="s">
        <v>26</v>
      </c>
      <c r="B1392" s="3" t="s">
        <v>448</v>
      </c>
      <c r="C1392" s="4"/>
      <c r="D1392" s="4"/>
      <c r="E1392" s="135" t="str">
        <f t="shared" si="3448"/>
        <v xml:space="preserve">                                        VTU4,     </v>
      </c>
      <c r="F1392" s="6" t="str">
        <f t="shared" ref="F1392" si="3661">LEFT(Q1392,11)</f>
        <v>5H2_970_761</v>
      </c>
      <c r="G1392" s="6" t="str">
        <f t="shared" ref="G1392" si="3662">IF(LEN(Q1392)=11,0,MID(Q1392,13,2))</f>
        <v>P</v>
      </c>
      <c r="H1392" s="6" t="str">
        <f t="shared" ref="H1392" si="3663">CONCATENATE(IF(MID(Q1392,5,3)="970","1AS1"),LEFT(F1392,3),RIGHT(F1392,3))</f>
        <v>1AS15H2761</v>
      </c>
      <c r="I1392" s="6" t="str">
        <f t="shared" ref="I1392" si="3664">IF(G1392=0,"00",IF(LEN(G1392)=1,CONCATENATE(G1392,0),G1392))</f>
        <v>P0</v>
      </c>
      <c r="J1392" s="8" t="s">
        <v>605</v>
      </c>
      <c r="K1392" s="2"/>
      <c r="L1392" s="24" t="s">
        <v>940</v>
      </c>
      <c r="M1392" s="67" t="s">
        <v>1877</v>
      </c>
      <c r="N1392" s="68">
        <v>2030</v>
      </c>
      <c r="O1392" s="69">
        <v>2029</v>
      </c>
      <c r="P1392" s="42" t="s">
        <v>1876</v>
      </c>
      <c r="Q1392" s="24" t="s">
        <v>934</v>
      </c>
      <c r="R1392" s="6" t="str">
        <f t="shared" ref="R1392" si="3665">IF(J1392&lt;&gt;"",CONCATENATE(H1392,I1392,J1392),CONCATENATE(H1392,I1392,K1392))</f>
        <v>1AS15H2761P0B</v>
      </c>
      <c r="S1392" s="7" t="str">
        <f t="shared" ref="S1392" si="3666">IF(N1392="-","KEIN LIEFERUMFANG",IF(AND(N1392&lt;=S$3,O1392=""),"AKTUELL",IF(O1392=N1392-1,"KEIN SERIENEINSATZ",IF(N1392&gt;S$3,"NOCH NICHT AKTUELL",IF(AND(N1392&lt;S$3,O1392&lt;S$3),"NICHT AKTUELL",IF(N1392&lt;=S$3,"AKTUELL"))))))</f>
        <v>KEIN SERIENEINSATZ</v>
      </c>
      <c r="T1392" s="1" t="str">
        <f>IF(H1392=H1390,IF(I1392=I1390,"IndizeNeu (Spalte J, K)",IF(K1392&lt;&gt;"","Neue Variant","")),IF(K1392&lt;&gt;"","Neue Variant",""))</f>
        <v/>
      </c>
      <c r="U1392" s="8"/>
      <c r="V1392" s="8"/>
      <c r="W1392" s="57"/>
      <c r="X1392" s="22"/>
      <c r="Y1392" s="4" t="s">
        <v>566</v>
      </c>
      <c r="Z1392" s="4" t="s">
        <v>374</v>
      </c>
      <c r="AA1392" s="4" t="s">
        <v>374</v>
      </c>
      <c r="AB1392" s="32"/>
      <c r="AC1392" s="173"/>
      <c r="AD1392" s="165"/>
      <c r="AE1392" s="165"/>
      <c r="AF1392" s="165"/>
      <c r="AG1392" s="171"/>
      <c r="AH1392" s="171"/>
      <c r="AI1392" s="171"/>
      <c r="AJ1392" s="172"/>
      <c r="AK1392" s="172"/>
      <c r="AL1392" s="172"/>
      <c r="AM1392" s="165"/>
      <c r="AN1392" s="173"/>
      <c r="AO1392" s="173"/>
      <c r="AP1392" s="173"/>
      <c r="AQ1392" s="173"/>
      <c r="AR1392" s="173"/>
      <c r="AS1392" s="173"/>
      <c r="AT1392" s="173"/>
      <c r="AU1392" s="173"/>
      <c r="AV1392" s="173"/>
      <c r="AW1392" s="173"/>
      <c r="AX1392" s="173"/>
      <c r="AY1392" s="173"/>
      <c r="AZ1392" s="173"/>
      <c r="BA1392" s="173"/>
      <c r="BB1392" s="173"/>
      <c r="BC1392" s="173"/>
      <c r="BD1392" s="173"/>
      <c r="BE1392" s="173"/>
      <c r="BF1392" s="173"/>
      <c r="BG1392" s="173" t="s">
        <v>374</v>
      </c>
      <c r="BH1392" s="173"/>
      <c r="BI1392" s="173"/>
      <c r="BJ1392" s="173"/>
      <c r="BK1392" s="173"/>
    </row>
    <row r="1393" spans="1:63">
      <c r="A1393" s="2" t="s">
        <v>26</v>
      </c>
      <c r="B1393" s="3" t="s">
        <v>448</v>
      </c>
      <c r="C1393" s="4"/>
      <c r="D1393" s="4"/>
      <c r="E1393" s="135" t="str">
        <f t="shared" si="3448"/>
        <v xml:space="preserve">                                        VTU4,     </v>
      </c>
      <c r="F1393" s="6" t="str">
        <f t="shared" ref="F1393" si="3667">LEFT(Q1393,11)</f>
        <v>5H2_970_761</v>
      </c>
      <c r="G1393" s="6" t="str">
        <f t="shared" ref="G1393" si="3668">IF(LEN(Q1393)=11,0,MID(Q1393,13,2))</f>
        <v>P</v>
      </c>
      <c r="H1393" s="6" t="str">
        <f t="shared" ref="H1393" si="3669">CONCATENATE(IF(MID(Q1393,5,3)="970","1AS1"),LEFT(F1393,3),RIGHT(F1393,3))</f>
        <v>1AS15H2761</v>
      </c>
      <c r="I1393" s="6" t="str">
        <f t="shared" ref="I1393" si="3670">IF(G1393=0,"00",IF(LEN(G1393)=1,CONCATENATE(G1393,0),G1393))</f>
        <v>P0</v>
      </c>
      <c r="J1393" s="8" t="s">
        <v>630</v>
      </c>
      <c r="K1393" s="2"/>
      <c r="L1393" s="24" t="s">
        <v>940</v>
      </c>
      <c r="M1393" s="67" t="s">
        <v>1877</v>
      </c>
      <c r="N1393" s="68">
        <v>2030</v>
      </c>
      <c r="O1393" s="69"/>
      <c r="P1393" s="42" t="s">
        <v>1876</v>
      </c>
      <c r="Q1393" s="24" t="s">
        <v>934</v>
      </c>
      <c r="R1393" s="6" t="str">
        <f t="shared" ref="R1393" si="3671">IF(J1393&lt;&gt;"",CONCATENATE(H1393,I1393,J1393),CONCATENATE(H1393,I1393,K1393))</f>
        <v>1AS15H2761P0C</v>
      </c>
      <c r="S1393" s="7" t="str">
        <f t="shared" ref="S1393" si="3672">IF(N1393="-","KEIN LIEFERUMFANG",IF(AND(N1393&lt;=S$3,O1393=""),"AKTUELL",IF(O1393=N1393-1,"KEIN SERIENEINSATZ",IF(N1393&gt;S$3,"NOCH NICHT AKTUELL",IF(AND(N1393&lt;S$3,O1393&lt;S$3),"NICHT AKTUELL",IF(N1393&lt;=S$3,"AKTUELL"))))))</f>
        <v>AKTUELL</v>
      </c>
      <c r="T1393" s="1" t="str">
        <f t="shared" ref="T1393" si="3673">IF(H1393=H1391,IF(I1393=I1391,"IndizeNeu (Spalte J, K)",IF(K1393&lt;&gt;"","Neue Variant","")),IF(K1393&lt;&gt;"","Neue Variant",""))</f>
        <v>IndizeNeu (Spalte J, K)</v>
      </c>
      <c r="U1393" s="8" t="s">
        <v>1872</v>
      </c>
      <c r="V1393" s="8"/>
      <c r="W1393" s="57"/>
      <c r="X1393" s="22"/>
      <c r="Y1393" s="4" t="s">
        <v>566</v>
      </c>
      <c r="Z1393" s="4" t="s">
        <v>374</v>
      </c>
      <c r="AA1393" s="4" t="s">
        <v>374</v>
      </c>
      <c r="AB1393" s="32"/>
      <c r="AC1393" s="173"/>
      <c r="AD1393" s="165"/>
      <c r="AE1393" s="165"/>
      <c r="AF1393" s="165"/>
      <c r="AG1393" s="171"/>
      <c r="AH1393" s="171"/>
      <c r="AI1393" s="171"/>
      <c r="AJ1393" s="172"/>
      <c r="AK1393" s="172"/>
      <c r="AL1393" s="172"/>
      <c r="AM1393" s="165"/>
      <c r="AN1393" s="173"/>
      <c r="AO1393" s="173"/>
      <c r="AP1393" s="173"/>
      <c r="AQ1393" s="173"/>
      <c r="AR1393" s="173"/>
      <c r="AS1393" s="173"/>
      <c r="AT1393" s="173"/>
      <c r="AU1393" s="173"/>
      <c r="AV1393" s="173"/>
      <c r="AW1393" s="173"/>
      <c r="AX1393" s="173"/>
      <c r="AY1393" s="173"/>
      <c r="AZ1393" s="173"/>
      <c r="BA1393" s="173"/>
      <c r="BB1393" s="173"/>
      <c r="BC1393" s="173"/>
      <c r="BD1393" s="173"/>
      <c r="BE1393" s="173"/>
      <c r="BF1393" s="173"/>
      <c r="BG1393" s="173" t="s">
        <v>374</v>
      </c>
      <c r="BH1393" s="173"/>
      <c r="BI1393" s="173"/>
      <c r="BJ1393" s="173"/>
      <c r="BK1393" s="173"/>
    </row>
    <row r="1394" spans="1:63">
      <c r="A1394" s="2" t="s">
        <v>26</v>
      </c>
      <c r="B1394" s="3" t="s">
        <v>448</v>
      </c>
      <c r="C1394" s="4"/>
      <c r="D1394" s="4"/>
      <c r="E1394" s="135" t="str">
        <f t="shared" si="3448"/>
        <v xml:space="preserve">                                              </v>
      </c>
      <c r="F1394" s="6" t="str">
        <f t="shared" si="3288"/>
        <v>5H2_970_761</v>
      </c>
      <c r="G1394" s="6" t="str">
        <f t="shared" si="3289"/>
        <v>Q</v>
      </c>
      <c r="H1394" s="6" t="str">
        <f t="shared" si="3309"/>
        <v>1AS15H2761</v>
      </c>
      <c r="I1394" s="6" t="str">
        <f t="shared" si="3290"/>
        <v>Q0</v>
      </c>
      <c r="J1394" s="8" t="s">
        <v>498</v>
      </c>
      <c r="K1394" s="2"/>
      <c r="L1394" s="24" t="s">
        <v>941</v>
      </c>
      <c r="M1394" s="67"/>
      <c r="N1394" s="68">
        <v>2025</v>
      </c>
      <c r="O1394" s="69">
        <v>2024</v>
      </c>
      <c r="P1394" s="42" t="s">
        <v>1464</v>
      </c>
      <c r="Q1394" s="24" t="s">
        <v>935</v>
      </c>
      <c r="R1394" s="6" t="str">
        <f t="shared" si="3421"/>
        <v>1AS15H2761Q0A</v>
      </c>
      <c r="S1394" s="7" t="str">
        <f t="shared" si="3475"/>
        <v>KEIN SERIENEINSATZ</v>
      </c>
      <c r="T1394" s="1" t="str">
        <f t="shared" ref="T1394:T1398" si="3674">IF(H1394=H1391,IF(I1394=I1391,"IndizeNeu (Spalte J, K)",IF(K1394&lt;&gt;"","Neue Variant","")),IF(K1394&lt;&gt;"","Neue Variant",""))</f>
        <v/>
      </c>
      <c r="U1394" s="8"/>
      <c r="V1394" s="8"/>
      <c r="W1394" s="57"/>
      <c r="X1394" s="22"/>
      <c r="Y1394" s="4" t="s">
        <v>566</v>
      </c>
      <c r="Z1394" s="4" t="s">
        <v>374</v>
      </c>
      <c r="AA1394" s="4" t="s">
        <v>374</v>
      </c>
      <c r="AB1394" s="32"/>
      <c r="AC1394" s="173"/>
      <c r="AD1394" s="165"/>
      <c r="AE1394" s="165"/>
      <c r="AF1394" s="165"/>
      <c r="AG1394" s="171"/>
      <c r="AH1394" s="171"/>
      <c r="AI1394" s="171"/>
      <c r="AJ1394" s="172"/>
      <c r="AK1394" s="172"/>
      <c r="AL1394" s="172"/>
      <c r="AM1394" s="165"/>
      <c r="AN1394" s="173"/>
      <c r="AO1394" s="173"/>
      <c r="AP1394" s="173"/>
      <c r="AQ1394" s="173"/>
      <c r="AR1394" s="173"/>
      <c r="AS1394" s="173"/>
      <c r="AT1394" s="173"/>
      <c r="AU1394" s="173"/>
      <c r="AV1394" s="173"/>
      <c r="AW1394" s="173"/>
      <c r="AX1394" s="173"/>
      <c r="AY1394" s="173"/>
      <c r="AZ1394" s="173"/>
      <c r="BA1394" s="173"/>
      <c r="BB1394" s="173"/>
      <c r="BC1394" s="173"/>
      <c r="BD1394" s="173"/>
      <c r="BE1394" s="173"/>
      <c r="BF1394" s="173"/>
      <c r="BG1394" s="173"/>
      <c r="BH1394" s="173"/>
      <c r="BI1394" s="173"/>
      <c r="BJ1394" s="173"/>
      <c r="BK1394" s="173"/>
    </row>
    <row r="1395" spans="1:63">
      <c r="A1395" s="2" t="s">
        <v>26</v>
      </c>
      <c r="B1395" s="3" t="s">
        <v>448</v>
      </c>
      <c r="C1395" s="4"/>
      <c r="D1395" s="4"/>
      <c r="E1395" s="135" t="str">
        <f t="shared" ref="E1395:E1469" si="3675">CONCATENATE(IF(AC1395&gt;0,$AC$1," ")," ",IF(AD1395&gt;0,$AD$1," ")," ",IF(AE1395&gt;0,$AE$1," ")," ",IF(AF1395&gt;0,$AF$1," ")," ",IF(AG1395&gt;0,$AG$1," ")," ",IF(AH1395&gt;0,$AH$1," ")," ",IF(AI1395&gt;0,$AI$1," ")," ",IF(AJ1395&gt;0,$AJ$1," ")," ",IF(AK1395&gt;0,$AK$1," ")," ",IF(AL1395&gt;0,$AL$1," ")," ",IF(AM1395&gt;0,$AM$1," "),IF(AN1395&gt;0,$AN$1," "),IF(AO1395&gt;0,$AO$1," "),IF(AP1395&gt;0,$AP$1," "),IF(AQ1395&gt;0,$AQ$1," "),IF(AR1395&gt;0,$AR$1," "),IF(AS1395&gt;0,$AS$1," "),IF(AT1395&gt;0,$AT$1," "),IF(AU1395&gt;0,$AU$1," "),IF(AV1395&gt;0,$AV$1," "),IF(AW1395&gt;0,$AW$1," "),IF(AX1395&gt;0,$AX$1," "),IF(AY1395&gt;0,$AY$1," "),IF(AZ1395&gt;0,$AZ$1," "),IF(BA1395&gt;0,$BA$1," "),IF(BB1395&gt;0,$BB$1," "),IF(BC1395&gt;0,$BC$1," "),IF(BD1395&gt;0,$BD$1," "),IF(BE1395&gt;0,$BE$1," "),IF(BF1395&gt;0,$BF$1," "),IF(BG1395&gt;0,$BG$1," "),IF(BH1395&gt;0,$BH$1," "),IF(BI1395&gt;0,$BI$1," "),IF(BJ1395&gt;0,$BJ$1," "),IF(BK1395&gt;0,$BK$1," "),IF(BL1395&gt;0,$BL$1," "))</f>
        <v xml:space="preserve">                                        VTU4,     </v>
      </c>
      <c r="F1395" s="6" t="str">
        <f t="shared" ref="F1395" si="3676">LEFT(Q1395,11)</f>
        <v>5H2_970_761</v>
      </c>
      <c r="G1395" s="6" t="str">
        <f t="shared" ref="G1395" si="3677">IF(LEN(Q1395)=11,0,MID(Q1395,13,2))</f>
        <v>Q</v>
      </c>
      <c r="H1395" s="6" t="str">
        <f t="shared" ref="H1395" si="3678">CONCATENATE(IF(MID(Q1395,5,3)="970","1AS1"),LEFT(F1395,3),RIGHT(F1395,3))</f>
        <v>1AS15H2761</v>
      </c>
      <c r="I1395" s="6" t="str">
        <f t="shared" ref="I1395" si="3679">IF(G1395=0,"00",IF(LEN(G1395)=1,CONCATENATE(G1395,0),G1395))</f>
        <v>Q0</v>
      </c>
      <c r="J1395" s="8" t="s">
        <v>605</v>
      </c>
      <c r="K1395" s="2"/>
      <c r="L1395" s="24" t="s">
        <v>941</v>
      </c>
      <c r="M1395" s="67" t="s">
        <v>1877</v>
      </c>
      <c r="N1395" s="68">
        <v>2030</v>
      </c>
      <c r="O1395" s="69">
        <v>2029</v>
      </c>
      <c r="P1395" s="42" t="s">
        <v>1876</v>
      </c>
      <c r="Q1395" s="24" t="s">
        <v>935</v>
      </c>
      <c r="R1395" s="6" t="str">
        <f t="shared" ref="R1395" si="3680">IF(J1395&lt;&gt;"",CONCATENATE(H1395,I1395,J1395),CONCATENATE(H1395,I1395,K1395))</f>
        <v>1AS15H2761Q0B</v>
      </c>
      <c r="S1395" s="7" t="str">
        <f t="shared" ref="S1395" si="3681">IF(N1395="-","KEIN LIEFERUMFANG",IF(AND(N1395&lt;=S$3,O1395=""),"AKTUELL",IF(O1395=N1395-1,"KEIN SERIENEINSATZ",IF(N1395&gt;S$3,"NOCH NICHT AKTUELL",IF(AND(N1395&lt;S$3,O1395&lt;S$3),"NICHT AKTUELL",IF(N1395&lt;=S$3,"AKTUELL"))))))</f>
        <v>KEIN SERIENEINSATZ</v>
      </c>
      <c r="T1395" s="1" t="str">
        <f t="shared" si="3674"/>
        <v/>
      </c>
      <c r="U1395" s="8"/>
      <c r="V1395" s="8"/>
      <c r="W1395" s="57"/>
      <c r="X1395" s="22"/>
      <c r="Y1395" s="4" t="s">
        <v>566</v>
      </c>
      <c r="Z1395" s="4" t="s">
        <v>374</v>
      </c>
      <c r="AA1395" s="4" t="s">
        <v>374</v>
      </c>
      <c r="AB1395" s="32"/>
      <c r="AC1395" s="173"/>
      <c r="AD1395" s="165"/>
      <c r="AE1395" s="165"/>
      <c r="AF1395" s="165"/>
      <c r="AG1395" s="171"/>
      <c r="AH1395" s="171"/>
      <c r="AI1395" s="171"/>
      <c r="AJ1395" s="172"/>
      <c r="AK1395" s="172"/>
      <c r="AL1395" s="172"/>
      <c r="AM1395" s="165"/>
      <c r="AN1395" s="173"/>
      <c r="AO1395" s="173"/>
      <c r="AP1395" s="173"/>
      <c r="AQ1395" s="173"/>
      <c r="AR1395" s="173"/>
      <c r="AS1395" s="173"/>
      <c r="AT1395" s="173"/>
      <c r="AU1395" s="173"/>
      <c r="AV1395" s="173"/>
      <c r="AW1395" s="173"/>
      <c r="AX1395" s="173"/>
      <c r="AY1395" s="173"/>
      <c r="AZ1395" s="173"/>
      <c r="BA1395" s="173"/>
      <c r="BB1395" s="173"/>
      <c r="BC1395" s="173"/>
      <c r="BD1395" s="173"/>
      <c r="BE1395" s="173"/>
      <c r="BF1395" s="173"/>
      <c r="BG1395" s="173" t="s">
        <v>374</v>
      </c>
      <c r="BH1395" s="173"/>
      <c r="BI1395" s="173"/>
      <c r="BJ1395" s="173"/>
      <c r="BK1395" s="173"/>
    </row>
    <row r="1396" spans="1:63">
      <c r="A1396" s="2" t="s">
        <v>26</v>
      </c>
      <c r="B1396" s="3" t="s">
        <v>448</v>
      </c>
      <c r="C1396" s="4"/>
      <c r="D1396" s="4"/>
      <c r="E1396" s="135" t="str">
        <f t="shared" si="3675"/>
        <v xml:space="preserve">                                        VTU4,     </v>
      </c>
      <c r="F1396" s="6" t="str">
        <f t="shared" ref="F1396" si="3682">LEFT(Q1396,11)</f>
        <v>5H2_970_761</v>
      </c>
      <c r="G1396" s="6" t="str">
        <f t="shared" ref="G1396" si="3683">IF(LEN(Q1396)=11,0,MID(Q1396,13,2))</f>
        <v>Q</v>
      </c>
      <c r="H1396" s="6" t="str">
        <f t="shared" ref="H1396" si="3684">CONCATENATE(IF(MID(Q1396,5,3)="970","1AS1"),LEFT(F1396,3),RIGHT(F1396,3))</f>
        <v>1AS15H2761</v>
      </c>
      <c r="I1396" s="6" t="str">
        <f t="shared" ref="I1396" si="3685">IF(G1396=0,"00",IF(LEN(G1396)=1,CONCATENATE(G1396,0),G1396))</f>
        <v>Q0</v>
      </c>
      <c r="J1396" s="8" t="s">
        <v>630</v>
      </c>
      <c r="K1396" s="2"/>
      <c r="L1396" s="24" t="s">
        <v>941</v>
      </c>
      <c r="M1396" s="67" t="s">
        <v>1877</v>
      </c>
      <c r="N1396" s="68">
        <v>2030</v>
      </c>
      <c r="O1396" s="69"/>
      <c r="P1396" s="42" t="s">
        <v>1876</v>
      </c>
      <c r="Q1396" s="24" t="s">
        <v>935</v>
      </c>
      <c r="R1396" s="6" t="str">
        <f t="shared" ref="R1396" si="3686">IF(J1396&lt;&gt;"",CONCATENATE(H1396,I1396,J1396),CONCATENATE(H1396,I1396,K1396))</f>
        <v>1AS15H2761Q0C</v>
      </c>
      <c r="S1396" s="7" t="str">
        <f t="shared" ref="S1396" si="3687">IF(N1396="-","KEIN LIEFERUMFANG",IF(AND(N1396&lt;=S$3,O1396=""),"AKTUELL",IF(O1396=N1396-1,"KEIN SERIENEINSATZ",IF(N1396&gt;S$3,"NOCH NICHT AKTUELL",IF(AND(N1396&lt;S$3,O1396&lt;S$3),"NICHT AKTUELL",IF(N1396&lt;=S$3,"AKTUELL"))))))</f>
        <v>AKTUELL</v>
      </c>
      <c r="T1396" s="1" t="str">
        <f t="shared" si="3674"/>
        <v/>
      </c>
      <c r="U1396" s="8" t="s">
        <v>1872</v>
      </c>
      <c r="V1396" s="8"/>
      <c r="W1396" s="57"/>
      <c r="X1396" s="22"/>
      <c r="Y1396" s="4" t="s">
        <v>566</v>
      </c>
      <c r="Z1396" s="4" t="s">
        <v>374</v>
      </c>
      <c r="AA1396" s="4" t="s">
        <v>374</v>
      </c>
      <c r="AB1396" s="32"/>
      <c r="AC1396" s="173"/>
      <c r="AD1396" s="165"/>
      <c r="AE1396" s="165"/>
      <c r="AF1396" s="165"/>
      <c r="AG1396" s="171"/>
      <c r="AH1396" s="171"/>
      <c r="AI1396" s="171"/>
      <c r="AJ1396" s="172"/>
      <c r="AK1396" s="172"/>
      <c r="AL1396" s="172"/>
      <c r="AM1396" s="165"/>
      <c r="AN1396" s="173"/>
      <c r="AO1396" s="173"/>
      <c r="AP1396" s="173"/>
      <c r="AQ1396" s="173"/>
      <c r="AR1396" s="173"/>
      <c r="AS1396" s="173"/>
      <c r="AT1396" s="173"/>
      <c r="AU1396" s="173"/>
      <c r="AV1396" s="173"/>
      <c r="AW1396" s="173"/>
      <c r="AX1396" s="173"/>
      <c r="AY1396" s="173"/>
      <c r="AZ1396" s="173"/>
      <c r="BA1396" s="173"/>
      <c r="BB1396" s="173"/>
      <c r="BC1396" s="173"/>
      <c r="BD1396" s="173"/>
      <c r="BE1396" s="173"/>
      <c r="BF1396" s="173"/>
      <c r="BG1396" s="173" t="s">
        <v>374</v>
      </c>
      <c r="BH1396" s="173"/>
      <c r="BI1396" s="173"/>
      <c r="BJ1396" s="173"/>
      <c r="BK1396" s="173"/>
    </row>
    <row r="1397" spans="1:63">
      <c r="A1397" s="2" t="s">
        <v>26</v>
      </c>
      <c r="B1397" s="3" t="s">
        <v>448</v>
      </c>
      <c r="C1397" s="4"/>
      <c r="D1397" s="4"/>
      <c r="E1397" s="135" t="str">
        <f t="shared" si="3675"/>
        <v xml:space="preserve">                                              </v>
      </c>
      <c r="F1397" s="6" t="str">
        <f t="shared" si="3288"/>
        <v>5H2_970_761</v>
      </c>
      <c r="G1397" s="6" t="str">
        <f t="shared" si="3289"/>
        <v>R</v>
      </c>
      <c r="H1397" s="6" t="str">
        <f t="shared" si="3309"/>
        <v>1AS15H2761</v>
      </c>
      <c r="I1397" s="6" t="str">
        <f t="shared" si="3290"/>
        <v>R0</v>
      </c>
      <c r="J1397" s="8" t="s">
        <v>498</v>
      </c>
      <c r="K1397" s="2"/>
      <c r="L1397" s="24" t="s">
        <v>666</v>
      </c>
      <c r="M1397" s="67"/>
      <c r="N1397" s="68">
        <v>2025</v>
      </c>
      <c r="O1397" s="69">
        <v>2024</v>
      </c>
      <c r="P1397" s="42" t="s">
        <v>1464</v>
      </c>
      <c r="Q1397" s="24" t="s">
        <v>936</v>
      </c>
      <c r="R1397" s="6" t="str">
        <f t="shared" si="3421"/>
        <v>1AS15H2761R0A</v>
      </c>
      <c r="S1397" s="7" t="str">
        <f t="shared" si="3475"/>
        <v>KEIN SERIENEINSATZ</v>
      </c>
      <c r="T1397" s="1" t="str">
        <f t="shared" si="3674"/>
        <v/>
      </c>
      <c r="U1397" s="8"/>
      <c r="V1397" s="8" t="s">
        <v>508</v>
      </c>
      <c r="W1397" s="57"/>
      <c r="X1397" s="22"/>
      <c r="Y1397" s="4" t="s">
        <v>566</v>
      </c>
      <c r="Z1397" s="4" t="s">
        <v>374</v>
      </c>
      <c r="AA1397" s="4" t="s">
        <v>374</v>
      </c>
      <c r="AB1397" s="32"/>
      <c r="AC1397" s="173"/>
      <c r="AD1397" s="165"/>
      <c r="AE1397" s="165"/>
      <c r="AF1397" s="165"/>
      <c r="AG1397" s="171"/>
      <c r="AH1397" s="171"/>
      <c r="AI1397" s="171"/>
      <c r="AJ1397" s="172"/>
      <c r="AK1397" s="172"/>
      <c r="AL1397" s="172"/>
      <c r="AM1397" s="165"/>
      <c r="AN1397" s="173"/>
      <c r="AO1397" s="173"/>
      <c r="AP1397" s="173"/>
      <c r="AQ1397" s="173"/>
      <c r="AR1397" s="173"/>
      <c r="AS1397" s="173"/>
      <c r="AT1397" s="173"/>
      <c r="AU1397" s="173"/>
      <c r="AV1397" s="173"/>
      <c r="AW1397" s="173"/>
      <c r="AX1397" s="173"/>
      <c r="AY1397" s="173"/>
      <c r="AZ1397" s="173"/>
      <c r="BA1397" s="173"/>
      <c r="BB1397" s="173"/>
      <c r="BC1397" s="173"/>
      <c r="BD1397" s="173"/>
      <c r="BE1397" s="173"/>
      <c r="BF1397" s="173"/>
      <c r="BG1397" s="173"/>
      <c r="BH1397" s="173"/>
      <c r="BI1397" s="173"/>
      <c r="BJ1397" s="173"/>
      <c r="BK1397" s="173"/>
    </row>
    <row r="1398" spans="1:63">
      <c r="A1398" s="2" t="s">
        <v>26</v>
      </c>
      <c r="B1398" s="3" t="s">
        <v>448</v>
      </c>
      <c r="C1398" s="4"/>
      <c r="D1398" s="4"/>
      <c r="E1398" s="135" t="str">
        <f t="shared" si="3675"/>
        <v xml:space="preserve">                                        VTU4,     </v>
      </c>
      <c r="F1398" s="6" t="str">
        <f t="shared" ref="F1398" si="3688">LEFT(Q1398,11)</f>
        <v>5H2_970_761</v>
      </c>
      <c r="G1398" s="6" t="str">
        <f t="shared" ref="G1398" si="3689">IF(LEN(Q1398)=11,0,MID(Q1398,13,2))</f>
        <v>R</v>
      </c>
      <c r="H1398" s="6" t="str">
        <f t="shared" ref="H1398" si="3690">CONCATENATE(IF(MID(Q1398,5,3)="970","1AS1"),LEFT(F1398,3),RIGHT(F1398,3))</f>
        <v>1AS15H2761</v>
      </c>
      <c r="I1398" s="6" t="str">
        <f t="shared" ref="I1398" si="3691">IF(G1398=0,"00",IF(LEN(G1398)=1,CONCATENATE(G1398,0),G1398))</f>
        <v>R0</v>
      </c>
      <c r="J1398" s="8" t="s">
        <v>605</v>
      </c>
      <c r="K1398" s="122"/>
      <c r="L1398" s="24" t="s">
        <v>666</v>
      </c>
      <c r="M1398" s="67"/>
      <c r="N1398" s="68">
        <v>2030</v>
      </c>
      <c r="O1398" s="120"/>
      <c r="P1398" s="42" t="s">
        <v>1464</v>
      </c>
      <c r="Q1398" s="24" t="s">
        <v>936</v>
      </c>
      <c r="R1398" s="6" t="str">
        <f t="shared" ref="R1398" si="3692">IF(J1398&lt;&gt;"",CONCATENATE(H1398,I1398,J1398),CONCATENATE(H1398,I1398,K1398))</f>
        <v>1AS15H2761R0B</v>
      </c>
      <c r="S1398" s="7" t="str">
        <f t="shared" ref="S1398" si="3693">IF(N1398="-","KEIN LIEFERUMFANG",IF(AND(N1398&lt;=S$3,O1398=""),"AKTUELL",IF(O1398=N1398-1,"KEIN SERIENEINSATZ",IF(N1398&gt;S$3,"NOCH NICHT AKTUELL",IF(AND(N1398&lt;S$3,O1398&lt;S$3),"NICHT AKTUELL",IF(N1398&lt;=S$3,"AKTUELL"))))))</f>
        <v>AKTUELL</v>
      </c>
      <c r="T1398" s="1" t="str">
        <f t="shared" si="3674"/>
        <v/>
      </c>
      <c r="U1398" s="8"/>
      <c r="V1398" s="8" t="s">
        <v>508</v>
      </c>
      <c r="W1398" s="57"/>
      <c r="X1398" s="22"/>
      <c r="Y1398" s="4" t="s">
        <v>566</v>
      </c>
      <c r="Z1398" s="4" t="s">
        <v>374</v>
      </c>
      <c r="AA1398" s="4" t="s">
        <v>374</v>
      </c>
      <c r="AB1398" s="32"/>
      <c r="AC1398" s="173"/>
      <c r="AD1398" s="165"/>
      <c r="AE1398" s="165"/>
      <c r="AF1398" s="165"/>
      <c r="AG1398" s="171"/>
      <c r="AH1398" s="171"/>
      <c r="AI1398" s="171"/>
      <c r="AJ1398" s="172"/>
      <c r="AK1398" s="172"/>
      <c r="AL1398" s="172"/>
      <c r="AM1398" s="165"/>
      <c r="AN1398" s="173"/>
      <c r="AO1398" s="173"/>
      <c r="AP1398" s="173"/>
      <c r="AQ1398" s="173"/>
      <c r="AR1398" s="173"/>
      <c r="AS1398" s="173"/>
      <c r="AT1398" s="173"/>
      <c r="AU1398" s="173"/>
      <c r="AV1398" s="173"/>
      <c r="AW1398" s="173"/>
      <c r="AX1398" s="173"/>
      <c r="AY1398" s="173"/>
      <c r="AZ1398" s="173"/>
      <c r="BA1398" s="173"/>
      <c r="BB1398" s="173"/>
      <c r="BC1398" s="173"/>
      <c r="BD1398" s="173"/>
      <c r="BE1398" s="173"/>
      <c r="BF1398" s="173"/>
      <c r="BG1398" s="173" t="s">
        <v>374</v>
      </c>
      <c r="BH1398" s="173"/>
      <c r="BI1398" s="173"/>
      <c r="BJ1398" s="173"/>
      <c r="BK1398" s="173"/>
    </row>
    <row r="1399" spans="1:63">
      <c r="A1399" s="2" t="s">
        <v>26</v>
      </c>
      <c r="B1399" s="3" t="s">
        <v>448</v>
      </c>
      <c r="C1399" s="4"/>
      <c r="D1399" s="4"/>
      <c r="E1399" s="135" t="str">
        <f t="shared" si="3675"/>
        <v xml:space="preserve">                                              </v>
      </c>
      <c r="F1399" s="6" t="str">
        <f t="shared" si="3288"/>
        <v>5H2_970_761</v>
      </c>
      <c r="G1399" s="6" t="str">
        <f t="shared" si="3289"/>
        <v>S</v>
      </c>
      <c r="H1399" s="6" t="str">
        <f t="shared" si="3309"/>
        <v>1AS15H2761</v>
      </c>
      <c r="I1399" s="6" t="str">
        <f t="shared" si="3290"/>
        <v>S0</v>
      </c>
      <c r="J1399" s="8" t="s">
        <v>498</v>
      </c>
      <c r="K1399" s="2"/>
      <c r="L1399" s="24" t="s">
        <v>667</v>
      </c>
      <c r="M1399" s="67"/>
      <c r="N1399" s="68">
        <v>2025</v>
      </c>
      <c r="O1399" s="69">
        <v>2024</v>
      </c>
      <c r="P1399" s="42" t="s">
        <v>1464</v>
      </c>
      <c r="Q1399" s="24" t="s">
        <v>937</v>
      </c>
      <c r="R1399" s="6" t="str">
        <f t="shared" si="3421"/>
        <v>1AS15H2761S0A</v>
      </c>
      <c r="S1399" s="7" t="str">
        <f t="shared" si="3475"/>
        <v>KEIN SERIENEINSATZ</v>
      </c>
      <c r="T1399" s="1" t="str">
        <f>IF(H1399=H1397,IF(I1399=I1397,"IndizeNeu (Spalte J, K)",IF(K1399&lt;&gt;"","Neue Variant","")),IF(K1399&lt;&gt;"","Neue Variant",""))</f>
        <v/>
      </c>
      <c r="U1399" s="8"/>
      <c r="V1399" s="8" t="s">
        <v>508</v>
      </c>
      <c r="W1399" s="57"/>
      <c r="X1399" s="22"/>
      <c r="Y1399" s="4" t="s">
        <v>566</v>
      </c>
      <c r="Z1399" s="4" t="s">
        <v>374</v>
      </c>
      <c r="AA1399" s="4" t="s">
        <v>374</v>
      </c>
      <c r="AB1399" s="32"/>
      <c r="AC1399" s="173"/>
      <c r="AD1399" s="165"/>
      <c r="AE1399" s="165"/>
      <c r="AF1399" s="165"/>
      <c r="AG1399" s="171"/>
      <c r="AH1399" s="171"/>
      <c r="AI1399" s="171"/>
      <c r="AJ1399" s="172"/>
      <c r="AK1399" s="172"/>
      <c r="AL1399" s="172"/>
      <c r="AM1399" s="165"/>
      <c r="AN1399" s="173"/>
      <c r="AO1399" s="173"/>
      <c r="AP1399" s="173"/>
      <c r="AQ1399" s="173"/>
      <c r="AR1399" s="173"/>
      <c r="AS1399" s="173"/>
      <c r="AT1399" s="173"/>
      <c r="AU1399" s="173"/>
      <c r="AV1399" s="173"/>
      <c r="AW1399" s="173"/>
      <c r="AX1399" s="173"/>
      <c r="AY1399" s="173"/>
      <c r="AZ1399" s="173"/>
      <c r="BA1399" s="173"/>
      <c r="BB1399" s="173"/>
      <c r="BC1399" s="173"/>
      <c r="BD1399" s="173"/>
      <c r="BE1399" s="173"/>
      <c r="BF1399" s="173"/>
      <c r="BG1399" s="173"/>
      <c r="BH1399" s="173"/>
      <c r="BI1399" s="173"/>
      <c r="BJ1399" s="173"/>
      <c r="BK1399" s="173"/>
    </row>
    <row r="1400" spans="1:63">
      <c r="A1400" s="2" t="s">
        <v>26</v>
      </c>
      <c r="B1400" s="3" t="s">
        <v>448</v>
      </c>
      <c r="C1400" s="4"/>
      <c r="D1400" s="4"/>
      <c r="E1400" s="135" t="str">
        <f t="shared" si="3675"/>
        <v xml:space="preserve">                                        VTU4,     </v>
      </c>
      <c r="F1400" s="6" t="str">
        <f t="shared" ref="F1400" si="3694">LEFT(Q1400,11)</f>
        <v>5H2_970_761</v>
      </c>
      <c r="G1400" s="6" t="str">
        <f t="shared" ref="G1400" si="3695">IF(LEN(Q1400)=11,0,MID(Q1400,13,2))</f>
        <v>S</v>
      </c>
      <c r="H1400" s="6" t="str">
        <f t="shared" ref="H1400" si="3696">CONCATENATE(IF(MID(Q1400,5,3)="970","1AS1"),LEFT(F1400,3),RIGHT(F1400,3))</f>
        <v>1AS15H2761</v>
      </c>
      <c r="I1400" s="6" t="str">
        <f t="shared" ref="I1400" si="3697">IF(G1400=0,"00",IF(LEN(G1400)=1,CONCATENATE(G1400,0),G1400))</f>
        <v>S0</v>
      </c>
      <c r="J1400" s="8" t="s">
        <v>605</v>
      </c>
      <c r="K1400" s="122"/>
      <c r="L1400" s="24" t="s">
        <v>667</v>
      </c>
      <c r="M1400" s="67"/>
      <c r="N1400" s="68">
        <v>2030</v>
      </c>
      <c r="O1400" s="120"/>
      <c r="P1400" s="42" t="s">
        <v>1464</v>
      </c>
      <c r="Q1400" s="24" t="s">
        <v>937</v>
      </c>
      <c r="R1400" s="6" t="str">
        <f t="shared" ref="R1400" si="3698">IF(J1400&lt;&gt;"",CONCATENATE(H1400,I1400,J1400),CONCATENATE(H1400,I1400,K1400))</f>
        <v>1AS15H2761S0B</v>
      </c>
      <c r="S1400" s="7" t="str">
        <f t="shared" ref="S1400" si="3699">IF(N1400="-","KEIN LIEFERUMFANG",IF(AND(N1400&lt;=S$3,O1400=""),"AKTUELL",IF(O1400=N1400-1,"KEIN SERIENEINSATZ",IF(N1400&gt;S$3,"NOCH NICHT AKTUELL",IF(AND(N1400&lt;S$3,O1400&lt;S$3),"NICHT AKTUELL",IF(N1400&lt;=S$3,"AKTUELL"))))))</f>
        <v>AKTUELL</v>
      </c>
      <c r="T1400" s="1" t="str">
        <f>IF(H1400=H1398,IF(I1400=I1398,"IndizeNeu (Spalte J, K)",IF(K1400&lt;&gt;"","Neue Variant","")),IF(K1400&lt;&gt;"","Neue Variant",""))</f>
        <v/>
      </c>
      <c r="U1400" s="8"/>
      <c r="V1400" s="8" t="s">
        <v>508</v>
      </c>
      <c r="W1400" s="57"/>
      <c r="X1400" s="22"/>
      <c r="Y1400" s="4" t="s">
        <v>566</v>
      </c>
      <c r="Z1400" s="4" t="s">
        <v>374</v>
      </c>
      <c r="AA1400" s="4" t="s">
        <v>374</v>
      </c>
      <c r="AB1400" s="32"/>
      <c r="AC1400" s="173"/>
      <c r="AD1400" s="165"/>
      <c r="AE1400" s="165"/>
      <c r="AF1400" s="165"/>
      <c r="AG1400" s="171"/>
      <c r="AH1400" s="171"/>
      <c r="AI1400" s="171"/>
      <c r="AJ1400" s="172"/>
      <c r="AK1400" s="172"/>
      <c r="AL1400" s="172"/>
      <c r="AM1400" s="165"/>
      <c r="AN1400" s="173"/>
      <c r="AO1400" s="173"/>
      <c r="AP1400" s="173"/>
      <c r="AQ1400" s="173"/>
      <c r="AR1400" s="173"/>
      <c r="AS1400" s="173"/>
      <c r="AT1400" s="173"/>
      <c r="AU1400" s="173"/>
      <c r="AV1400" s="173"/>
      <c r="AW1400" s="173"/>
      <c r="AX1400" s="173"/>
      <c r="AY1400" s="173"/>
      <c r="AZ1400" s="173"/>
      <c r="BA1400" s="173"/>
      <c r="BB1400" s="173"/>
      <c r="BC1400" s="173"/>
      <c r="BD1400" s="173"/>
      <c r="BE1400" s="173"/>
      <c r="BF1400" s="173"/>
      <c r="BG1400" s="173" t="s">
        <v>374</v>
      </c>
      <c r="BH1400" s="173"/>
      <c r="BI1400" s="173"/>
      <c r="BJ1400" s="173"/>
      <c r="BK1400" s="173"/>
    </row>
    <row r="1401" spans="1:63">
      <c r="A1401" s="2" t="s">
        <v>26</v>
      </c>
      <c r="B1401" s="3" t="s">
        <v>448</v>
      </c>
      <c r="C1401" s="4"/>
      <c r="D1401" s="4"/>
      <c r="E1401" s="135" t="str">
        <f t="shared" si="3675"/>
        <v xml:space="preserve">                                              </v>
      </c>
      <c r="F1401" s="6" t="str">
        <f t="shared" si="3288"/>
        <v>5H2_970_761</v>
      </c>
      <c r="G1401" s="6" t="str">
        <f t="shared" si="3289"/>
        <v>T</v>
      </c>
      <c r="H1401" s="6" t="str">
        <f t="shared" si="3309"/>
        <v>1AS15H2761</v>
      </c>
      <c r="I1401" s="6" t="str">
        <f t="shared" si="3290"/>
        <v>T0</v>
      </c>
      <c r="J1401" s="8" t="s">
        <v>498</v>
      </c>
      <c r="K1401" s="2"/>
      <c r="L1401" s="24" t="s">
        <v>942</v>
      </c>
      <c r="M1401" s="67"/>
      <c r="N1401" s="68">
        <v>2034</v>
      </c>
      <c r="O1401" s="69">
        <v>2033</v>
      </c>
      <c r="P1401" s="42" t="s">
        <v>1464</v>
      </c>
      <c r="Q1401" s="24" t="s">
        <v>705</v>
      </c>
      <c r="R1401" s="6" t="str">
        <f t="shared" si="3421"/>
        <v>1AS15H2761T0A</v>
      </c>
      <c r="S1401" s="7" t="str">
        <f t="shared" si="3475"/>
        <v>KEIN SERIENEINSATZ</v>
      </c>
      <c r="T1401" s="1" t="str">
        <f>IF(H1401=H1386,IF(I1401=I1386,"IndizeNeu (Spalte J, K)",IF(K1401&lt;&gt;"","Neue Variant","")),IF(K1401&lt;&gt;"","Neue Variant",""))</f>
        <v/>
      </c>
      <c r="U1401" s="124"/>
      <c r="V1401" s="8" t="s">
        <v>702</v>
      </c>
      <c r="W1401" s="57"/>
      <c r="X1401" s="124"/>
      <c r="Y1401" s="4" t="s">
        <v>566</v>
      </c>
      <c r="Z1401" s="4" t="s">
        <v>374</v>
      </c>
      <c r="AA1401" s="4" t="s">
        <v>374</v>
      </c>
      <c r="AB1401" s="32"/>
      <c r="AC1401" s="173"/>
      <c r="AD1401" s="165"/>
      <c r="AE1401" s="165"/>
      <c r="AF1401" s="165"/>
      <c r="AG1401" s="171"/>
      <c r="AH1401" s="171"/>
      <c r="AI1401" s="171"/>
      <c r="AJ1401" s="172"/>
      <c r="AK1401" s="172"/>
      <c r="AL1401" s="172"/>
      <c r="AM1401" s="165"/>
      <c r="AN1401" s="173"/>
      <c r="AO1401" s="173"/>
      <c r="AP1401" s="173"/>
      <c r="AQ1401" s="173"/>
      <c r="AR1401" s="173"/>
      <c r="AS1401" s="173"/>
      <c r="AT1401" s="173"/>
      <c r="AU1401" s="173"/>
      <c r="AV1401" s="173"/>
      <c r="AW1401" s="173"/>
      <c r="AX1401" s="173"/>
      <c r="AY1401" s="173"/>
      <c r="AZ1401" s="173"/>
      <c r="BA1401" s="173"/>
      <c r="BB1401" s="173"/>
      <c r="BC1401" s="173"/>
      <c r="BD1401" s="173"/>
      <c r="BE1401" s="173"/>
      <c r="BF1401" s="173"/>
      <c r="BG1401" s="173"/>
      <c r="BH1401" s="173"/>
      <c r="BI1401" s="173"/>
      <c r="BJ1401" s="173"/>
      <c r="BK1401" s="173"/>
    </row>
    <row r="1402" spans="1:63">
      <c r="A1402" s="2" t="s">
        <v>26</v>
      </c>
      <c r="B1402" s="3" t="s">
        <v>448</v>
      </c>
      <c r="C1402" s="4"/>
      <c r="D1402" s="4"/>
      <c r="E1402" s="135" t="str">
        <f t="shared" si="3675"/>
        <v xml:space="preserve">                                        VTU4,     </v>
      </c>
      <c r="F1402" s="6" t="str">
        <f t="shared" ref="F1402" si="3700">LEFT(Q1402,11)</f>
        <v>5H2_970_761</v>
      </c>
      <c r="G1402" s="6" t="str">
        <f t="shared" ref="G1402" si="3701">IF(LEN(Q1402)=11,0,MID(Q1402,13,2))</f>
        <v>T</v>
      </c>
      <c r="H1402" s="6" t="str">
        <f t="shared" ref="H1402" si="3702">CONCATENATE(IF(MID(Q1402,5,3)="970","1AS1"),LEFT(F1402,3),RIGHT(F1402,3))</f>
        <v>1AS15H2761</v>
      </c>
      <c r="I1402" s="6" t="str">
        <f t="shared" ref="I1402" si="3703">IF(G1402=0,"00",IF(LEN(G1402)=1,CONCATENATE(G1402,0),G1402))</f>
        <v>T0</v>
      </c>
      <c r="J1402" s="8" t="s">
        <v>605</v>
      </c>
      <c r="K1402" s="2"/>
      <c r="L1402" s="24" t="s">
        <v>942</v>
      </c>
      <c r="M1402" s="67" t="s">
        <v>1877</v>
      </c>
      <c r="N1402" s="68">
        <v>2034</v>
      </c>
      <c r="O1402" s="69">
        <v>2033</v>
      </c>
      <c r="P1402" s="42" t="s">
        <v>1876</v>
      </c>
      <c r="Q1402" s="24" t="s">
        <v>705</v>
      </c>
      <c r="R1402" s="6" t="str">
        <f t="shared" ref="R1402" si="3704">IF(J1402&lt;&gt;"",CONCATENATE(H1402,I1402,J1402),CONCATENATE(H1402,I1402,K1402))</f>
        <v>1AS15H2761T0B</v>
      </c>
      <c r="S1402" s="7" t="str">
        <f t="shared" ref="S1402" si="3705">IF(N1402="-","KEIN LIEFERUMFANG",IF(AND(N1402&lt;=S$3,O1402=""),"AKTUELL",IF(O1402=N1402-1,"KEIN SERIENEINSATZ",IF(N1402&gt;S$3,"NOCH NICHT AKTUELL",IF(AND(N1402&lt;S$3,O1402&lt;S$3),"NICHT AKTUELL",IF(N1402&lt;=S$3,"AKTUELL"))))))</f>
        <v>KEIN SERIENEINSATZ</v>
      </c>
      <c r="T1402" s="1" t="str">
        <f>IF(H1402=H1387,IF(I1402=I1387,"IndizeNeu (Spalte J, K)",IF(K1402&lt;&gt;"","Neue Variant","")),IF(K1402&lt;&gt;"","Neue Variant",""))</f>
        <v/>
      </c>
      <c r="U1402" s="22"/>
      <c r="V1402" s="8" t="s">
        <v>702</v>
      </c>
      <c r="W1402" s="57"/>
      <c r="X1402" s="124"/>
      <c r="Y1402" s="4" t="s">
        <v>566</v>
      </c>
      <c r="Z1402" s="4" t="s">
        <v>374</v>
      </c>
      <c r="AA1402" s="4" t="s">
        <v>374</v>
      </c>
      <c r="AB1402" s="32"/>
      <c r="AC1402" s="173"/>
      <c r="AD1402" s="165"/>
      <c r="AE1402" s="165"/>
      <c r="AF1402" s="165"/>
      <c r="AG1402" s="171"/>
      <c r="AH1402" s="171"/>
      <c r="AI1402" s="171"/>
      <c r="AJ1402" s="172"/>
      <c r="AK1402" s="172"/>
      <c r="AL1402" s="172"/>
      <c r="AM1402" s="165"/>
      <c r="AN1402" s="173"/>
      <c r="AO1402" s="173"/>
      <c r="AP1402" s="173"/>
      <c r="AQ1402" s="173"/>
      <c r="AR1402" s="173"/>
      <c r="AS1402" s="173"/>
      <c r="AT1402" s="173"/>
      <c r="AU1402" s="173"/>
      <c r="AV1402" s="173"/>
      <c r="AW1402" s="173"/>
      <c r="AX1402" s="173"/>
      <c r="AY1402" s="173"/>
      <c r="AZ1402" s="173"/>
      <c r="BA1402" s="173"/>
      <c r="BB1402" s="173"/>
      <c r="BC1402" s="173"/>
      <c r="BD1402" s="173"/>
      <c r="BE1402" s="173"/>
      <c r="BF1402" s="173"/>
      <c r="BG1402" s="173" t="s">
        <v>374</v>
      </c>
      <c r="BH1402" s="173"/>
      <c r="BI1402" s="173"/>
      <c r="BJ1402" s="173"/>
      <c r="BK1402" s="173"/>
    </row>
    <row r="1403" spans="1:63">
      <c r="A1403" s="2" t="s">
        <v>26</v>
      </c>
      <c r="B1403" s="3" t="s">
        <v>448</v>
      </c>
      <c r="C1403" s="4"/>
      <c r="D1403" s="4"/>
      <c r="E1403" s="135" t="str">
        <f t="shared" si="3675"/>
        <v xml:space="preserve">                                        VTU4,     </v>
      </c>
      <c r="F1403" s="6" t="str">
        <f t="shared" ref="F1403" si="3706">LEFT(Q1403,11)</f>
        <v>5H2_970_761</v>
      </c>
      <c r="G1403" s="6" t="str">
        <f t="shared" ref="G1403" si="3707">IF(LEN(Q1403)=11,0,MID(Q1403,13,2))</f>
        <v>T</v>
      </c>
      <c r="H1403" s="6" t="str">
        <f t="shared" ref="H1403" si="3708">CONCATENATE(IF(MID(Q1403,5,3)="970","1AS1"),LEFT(F1403,3),RIGHT(F1403,3))</f>
        <v>1AS15H2761</v>
      </c>
      <c r="I1403" s="6" t="str">
        <f t="shared" ref="I1403" si="3709">IF(G1403=0,"00",IF(LEN(G1403)=1,CONCATENATE(G1403,0),G1403))</f>
        <v>T0</v>
      </c>
      <c r="J1403" s="8" t="s">
        <v>630</v>
      </c>
      <c r="K1403" s="2"/>
      <c r="L1403" s="24" t="s">
        <v>942</v>
      </c>
      <c r="M1403" s="67" t="s">
        <v>1877</v>
      </c>
      <c r="N1403" s="68">
        <v>2034</v>
      </c>
      <c r="O1403" s="69"/>
      <c r="P1403" s="42" t="s">
        <v>1876</v>
      </c>
      <c r="Q1403" s="24" t="s">
        <v>705</v>
      </c>
      <c r="R1403" s="6" t="str">
        <f t="shared" ref="R1403" si="3710">IF(J1403&lt;&gt;"",CONCATENATE(H1403,I1403,J1403),CONCATENATE(H1403,I1403,K1403))</f>
        <v>1AS15H2761T0C</v>
      </c>
      <c r="S1403" s="7" t="str">
        <f t="shared" ref="S1403" si="3711">IF(N1403="-","KEIN LIEFERUMFANG",IF(AND(N1403&lt;=S$3,O1403=""),"AKTUELL",IF(O1403=N1403-1,"KEIN SERIENEINSATZ",IF(N1403&gt;S$3,"NOCH NICHT AKTUELL",IF(AND(N1403&lt;S$3,O1403&lt;S$3),"NICHT AKTUELL",IF(N1403&lt;=S$3,"AKTUELL"))))))</f>
        <v>AKTUELL</v>
      </c>
      <c r="T1403" s="1" t="str">
        <f>IF(H1403=H1388,IF(I1403=I1388,"IndizeNeu (Spalte J, K)",IF(K1403&lt;&gt;"","Neue Variant","")),IF(K1403&lt;&gt;"","Neue Variant",""))</f>
        <v/>
      </c>
      <c r="U1403" s="8" t="s">
        <v>1872</v>
      </c>
      <c r="V1403" s="8" t="s">
        <v>702</v>
      </c>
      <c r="W1403" s="57"/>
      <c r="X1403" s="124"/>
      <c r="Y1403" s="4" t="s">
        <v>566</v>
      </c>
      <c r="Z1403" s="4" t="s">
        <v>374</v>
      </c>
      <c r="AA1403" s="4" t="s">
        <v>374</v>
      </c>
      <c r="AB1403" s="32"/>
      <c r="AC1403" s="173"/>
      <c r="AD1403" s="165"/>
      <c r="AE1403" s="165"/>
      <c r="AF1403" s="165"/>
      <c r="AG1403" s="171"/>
      <c r="AH1403" s="171"/>
      <c r="AI1403" s="171"/>
      <c r="AJ1403" s="172"/>
      <c r="AK1403" s="172"/>
      <c r="AL1403" s="172"/>
      <c r="AM1403" s="165"/>
      <c r="AN1403" s="173"/>
      <c r="AO1403" s="173"/>
      <c r="AP1403" s="173"/>
      <c r="AQ1403" s="173"/>
      <c r="AR1403" s="173"/>
      <c r="AS1403" s="173"/>
      <c r="AT1403" s="173"/>
      <c r="AU1403" s="173"/>
      <c r="AV1403" s="173"/>
      <c r="AW1403" s="173"/>
      <c r="AX1403" s="173"/>
      <c r="AY1403" s="173"/>
      <c r="AZ1403" s="173"/>
      <c r="BA1403" s="173"/>
      <c r="BB1403" s="173"/>
      <c r="BC1403" s="173"/>
      <c r="BD1403" s="173"/>
      <c r="BE1403" s="173"/>
      <c r="BF1403" s="173"/>
      <c r="BG1403" s="173" t="s">
        <v>374</v>
      </c>
      <c r="BH1403" s="173"/>
      <c r="BI1403" s="173"/>
      <c r="BJ1403" s="173"/>
      <c r="BK1403" s="173"/>
    </row>
    <row r="1404" spans="1:63">
      <c r="A1404" s="2" t="s">
        <v>26</v>
      </c>
      <c r="B1404" s="3" t="s">
        <v>448</v>
      </c>
      <c r="C1404" s="4"/>
      <c r="D1404" s="4"/>
      <c r="E1404" s="135" t="str">
        <f t="shared" si="3675"/>
        <v xml:space="preserve">                                              </v>
      </c>
      <c r="F1404" s="6" t="str">
        <f t="shared" si="3288"/>
        <v>5H2_970_761</v>
      </c>
      <c r="G1404" s="6" t="str">
        <f t="shared" si="3289"/>
        <v>AA</v>
      </c>
      <c r="H1404" s="6" t="str">
        <f t="shared" si="3309"/>
        <v>1AS15H2761</v>
      </c>
      <c r="I1404" s="6" t="str">
        <f t="shared" si="3290"/>
        <v>AA</v>
      </c>
      <c r="J1404" s="8" t="s">
        <v>498</v>
      </c>
      <c r="K1404" s="2"/>
      <c r="L1404" s="24" t="s">
        <v>943</v>
      </c>
      <c r="M1404" s="67"/>
      <c r="N1404" s="68">
        <v>2034</v>
      </c>
      <c r="O1404" s="69">
        <v>2033</v>
      </c>
      <c r="P1404" s="42" t="s">
        <v>1464</v>
      </c>
      <c r="Q1404" s="24" t="s">
        <v>706</v>
      </c>
      <c r="R1404" s="6" t="str">
        <f t="shared" si="3421"/>
        <v>1AS15H2761AAA</v>
      </c>
      <c r="S1404" s="7" t="str">
        <f t="shared" si="3475"/>
        <v>KEIN SERIENEINSATZ</v>
      </c>
      <c r="T1404" s="1" t="str">
        <f>IF(H1404=H1401,IF(I1404=I1401,"IndizeNeu (Spalte J, K)",IF(K1404&lt;&gt;"","Neue Variant","")),IF(K1404&lt;&gt;"","Neue Variant",""))</f>
        <v/>
      </c>
      <c r="U1404" s="124"/>
      <c r="V1404" s="8" t="s">
        <v>702</v>
      </c>
      <c r="W1404" s="57"/>
      <c r="X1404" s="124"/>
      <c r="Y1404" s="4" t="s">
        <v>566</v>
      </c>
      <c r="Z1404" s="4" t="s">
        <v>374</v>
      </c>
      <c r="AA1404" s="4" t="s">
        <v>374</v>
      </c>
      <c r="AB1404" s="32"/>
      <c r="AC1404" s="173"/>
      <c r="AD1404" s="165"/>
      <c r="AE1404" s="165"/>
      <c r="AF1404" s="165"/>
      <c r="AG1404" s="171"/>
      <c r="AH1404" s="171"/>
      <c r="AI1404" s="171"/>
      <c r="AJ1404" s="172"/>
      <c r="AK1404" s="172"/>
      <c r="AL1404" s="172"/>
      <c r="AM1404" s="165"/>
      <c r="AN1404" s="173"/>
      <c r="AO1404" s="173"/>
      <c r="AP1404" s="173"/>
      <c r="AQ1404" s="173"/>
      <c r="AR1404" s="173"/>
      <c r="AS1404" s="173"/>
      <c r="AT1404" s="173"/>
      <c r="AU1404" s="173"/>
      <c r="AV1404" s="173"/>
      <c r="AW1404" s="173"/>
      <c r="AX1404" s="173"/>
      <c r="AY1404" s="173"/>
      <c r="AZ1404" s="173"/>
      <c r="BA1404" s="173"/>
      <c r="BB1404" s="173"/>
      <c r="BC1404" s="173"/>
      <c r="BD1404" s="173"/>
      <c r="BE1404" s="173"/>
      <c r="BF1404" s="173"/>
      <c r="BG1404" s="173"/>
      <c r="BH1404" s="173"/>
      <c r="BI1404" s="173"/>
      <c r="BJ1404" s="173"/>
      <c r="BK1404" s="173"/>
    </row>
    <row r="1405" spans="1:63">
      <c r="A1405" s="2" t="s">
        <v>26</v>
      </c>
      <c r="B1405" s="3" t="s">
        <v>448</v>
      </c>
      <c r="C1405" s="4"/>
      <c r="D1405" s="4"/>
      <c r="E1405" s="135" t="str">
        <f t="shared" si="3675"/>
        <v xml:space="preserve">                                        VTU4,     </v>
      </c>
      <c r="F1405" s="6" t="str">
        <f t="shared" ref="F1405" si="3712">LEFT(Q1405,11)</f>
        <v>5H2_970_761</v>
      </c>
      <c r="G1405" s="6" t="str">
        <f t="shared" ref="G1405" si="3713">IF(LEN(Q1405)=11,0,MID(Q1405,13,2))</f>
        <v>AA</v>
      </c>
      <c r="H1405" s="6" t="str">
        <f t="shared" ref="H1405" si="3714">CONCATENATE(IF(MID(Q1405,5,3)="970","1AS1"),LEFT(F1405,3),RIGHT(F1405,3))</f>
        <v>1AS15H2761</v>
      </c>
      <c r="I1405" s="6" t="str">
        <f t="shared" ref="I1405" si="3715">IF(G1405=0,"00",IF(LEN(G1405)=1,CONCATENATE(G1405,0),G1405))</f>
        <v>AA</v>
      </c>
      <c r="J1405" s="8" t="s">
        <v>605</v>
      </c>
      <c r="K1405" s="2"/>
      <c r="L1405" s="24" t="s">
        <v>943</v>
      </c>
      <c r="M1405" s="67" t="s">
        <v>1877</v>
      </c>
      <c r="N1405" s="68">
        <v>2034</v>
      </c>
      <c r="O1405" s="69">
        <v>2033</v>
      </c>
      <c r="P1405" s="42" t="s">
        <v>1876</v>
      </c>
      <c r="Q1405" s="24" t="s">
        <v>706</v>
      </c>
      <c r="R1405" s="6" t="str">
        <f t="shared" ref="R1405" si="3716">IF(J1405&lt;&gt;"",CONCATENATE(H1405,I1405,J1405),CONCATENATE(H1405,I1405,K1405))</f>
        <v>1AS15H2761AAB</v>
      </c>
      <c r="S1405" s="7" t="str">
        <f t="shared" ref="S1405" si="3717">IF(N1405="-","KEIN LIEFERUMFANG",IF(AND(N1405&lt;=S$3,O1405=""),"AKTUELL",IF(O1405=N1405-1,"KEIN SERIENEINSATZ",IF(N1405&gt;S$3,"NOCH NICHT AKTUELL",IF(AND(N1405&lt;S$3,O1405&lt;S$3),"NICHT AKTUELL",IF(N1405&lt;=S$3,"AKTUELL"))))))</f>
        <v>KEIN SERIENEINSATZ</v>
      </c>
      <c r="T1405" s="1" t="str">
        <f>IF(H1405=H1402,IF(I1405=I1402,"IndizeNeu (Spalte J, K)",IF(K1405&lt;&gt;"","Neue Variant","")),IF(K1405&lt;&gt;"","Neue Variant",""))</f>
        <v/>
      </c>
      <c r="U1405" s="22"/>
      <c r="V1405" s="8" t="s">
        <v>702</v>
      </c>
      <c r="W1405" s="57"/>
      <c r="X1405" s="124"/>
      <c r="Y1405" s="4" t="s">
        <v>566</v>
      </c>
      <c r="Z1405" s="4" t="s">
        <v>374</v>
      </c>
      <c r="AA1405" s="4" t="s">
        <v>374</v>
      </c>
      <c r="AB1405" s="32"/>
      <c r="AC1405" s="173"/>
      <c r="AD1405" s="165"/>
      <c r="AE1405" s="165"/>
      <c r="AF1405" s="165"/>
      <c r="AG1405" s="171"/>
      <c r="AH1405" s="171"/>
      <c r="AI1405" s="171"/>
      <c r="AJ1405" s="172"/>
      <c r="AK1405" s="172"/>
      <c r="AL1405" s="172"/>
      <c r="AM1405" s="165"/>
      <c r="AN1405" s="173"/>
      <c r="AO1405" s="173"/>
      <c r="AP1405" s="173"/>
      <c r="AQ1405" s="173"/>
      <c r="AR1405" s="173"/>
      <c r="AS1405" s="173"/>
      <c r="AT1405" s="173"/>
      <c r="AU1405" s="173"/>
      <c r="AV1405" s="173"/>
      <c r="AW1405" s="173"/>
      <c r="AX1405" s="173"/>
      <c r="AY1405" s="173"/>
      <c r="AZ1405" s="173"/>
      <c r="BA1405" s="173"/>
      <c r="BB1405" s="173"/>
      <c r="BC1405" s="173"/>
      <c r="BD1405" s="173"/>
      <c r="BE1405" s="173"/>
      <c r="BF1405" s="173"/>
      <c r="BG1405" s="173" t="s">
        <v>374</v>
      </c>
      <c r="BH1405" s="173"/>
      <c r="BI1405" s="173"/>
      <c r="BJ1405" s="173"/>
      <c r="BK1405" s="173"/>
    </row>
    <row r="1406" spans="1:63">
      <c r="A1406" s="2" t="s">
        <v>26</v>
      </c>
      <c r="B1406" s="3" t="s">
        <v>448</v>
      </c>
      <c r="C1406" s="4"/>
      <c r="D1406" s="4"/>
      <c r="E1406" s="135" t="str">
        <f t="shared" si="3675"/>
        <v xml:space="preserve">                                        VTU4,     </v>
      </c>
      <c r="F1406" s="6" t="str">
        <f t="shared" ref="F1406" si="3718">LEFT(Q1406,11)</f>
        <v>5H2_970_761</v>
      </c>
      <c r="G1406" s="6" t="str">
        <f t="shared" ref="G1406" si="3719">IF(LEN(Q1406)=11,0,MID(Q1406,13,2))</f>
        <v>AA</v>
      </c>
      <c r="H1406" s="6" t="str">
        <f t="shared" ref="H1406" si="3720">CONCATENATE(IF(MID(Q1406,5,3)="970","1AS1"),LEFT(F1406,3),RIGHT(F1406,3))</f>
        <v>1AS15H2761</v>
      </c>
      <c r="I1406" s="6" t="str">
        <f t="shared" ref="I1406" si="3721">IF(G1406=0,"00",IF(LEN(G1406)=1,CONCATENATE(G1406,0),G1406))</f>
        <v>AA</v>
      </c>
      <c r="J1406" s="8" t="s">
        <v>630</v>
      </c>
      <c r="K1406" s="2"/>
      <c r="L1406" s="24" t="s">
        <v>943</v>
      </c>
      <c r="M1406" s="67" t="s">
        <v>1877</v>
      </c>
      <c r="N1406" s="68">
        <v>2034</v>
      </c>
      <c r="O1406" s="69"/>
      <c r="P1406" s="42" t="s">
        <v>1876</v>
      </c>
      <c r="Q1406" s="24" t="s">
        <v>706</v>
      </c>
      <c r="R1406" s="6" t="str">
        <f t="shared" ref="R1406" si="3722">IF(J1406&lt;&gt;"",CONCATENATE(H1406,I1406,J1406),CONCATENATE(H1406,I1406,K1406))</f>
        <v>1AS15H2761AAC</v>
      </c>
      <c r="S1406" s="7" t="str">
        <f t="shared" ref="S1406" si="3723">IF(N1406="-","KEIN LIEFERUMFANG",IF(AND(N1406&lt;=S$3,O1406=""),"AKTUELL",IF(O1406=N1406-1,"KEIN SERIENEINSATZ",IF(N1406&gt;S$3,"NOCH NICHT AKTUELL",IF(AND(N1406&lt;S$3,O1406&lt;S$3),"NICHT AKTUELL",IF(N1406&lt;=S$3,"AKTUELL"))))))</f>
        <v>AKTUELL</v>
      </c>
      <c r="T1406" s="1" t="str">
        <f>IF(H1406=H1403,IF(I1406=I1403,"IndizeNeu (Spalte J, K)",IF(K1406&lt;&gt;"","Neue Variant","")),IF(K1406&lt;&gt;"","Neue Variant",""))</f>
        <v/>
      </c>
      <c r="U1406" s="8" t="s">
        <v>1872</v>
      </c>
      <c r="V1406" s="8" t="s">
        <v>702</v>
      </c>
      <c r="W1406" s="57"/>
      <c r="X1406" s="124"/>
      <c r="Y1406" s="4" t="s">
        <v>566</v>
      </c>
      <c r="Z1406" s="4" t="s">
        <v>374</v>
      </c>
      <c r="AA1406" s="4" t="s">
        <v>374</v>
      </c>
      <c r="AB1406" s="32"/>
      <c r="AC1406" s="173"/>
      <c r="AD1406" s="165"/>
      <c r="AE1406" s="165"/>
      <c r="AF1406" s="165"/>
      <c r="AG1406" s="171"/>
      <c r="AH1406" s="171"/>
      <c r="AI1406" s="171"/>
      <c r="AJ1406" s="172"/>
      <c r="AK1406" s="172"/>
      <c r="AL1406" s="172"/>
      <c r="AM1406" s="165"/>
      <c r="AN1406" s="173"/>
      <c r="AO1406" s="173"/>
      <c r="AP1406" s="173"/>
      <c r="AQ1406" s="173"/>
      <c r="AR1406" s="173"/>
      <c r="AS1406" s="173"/>
      <c r="AT1406" s="173"/>
      <c r="AU1406" s="173"/>
      <c r="AV1406" s="173"/>
      <c r="AW1406" s="173"/>
      <c r="AX1406" s="173"/>
      <c r="AY1406" s="173"/>
      <c r="AZ1406" s="173"/>
      <c r="BA1406" s="173"/>
      <c r="BB1406" s="173"/>
      <c r="BC1406" s="173"/>
      <c r="BD1406" s="173"/>
      <c r="BE1406" s="173"/>
      <c r="BF1406" s="173"/>
      <c r="BG1406" s="173" t="s">
        <v>374</v>
      </c>
      <c r="BH1406" s="173"/>
      <c r="BI1406" s="173"/>
      <c r="BJ1406" s="173"/>
      <c r="BK1406" s="173"/>
    </row>
    <row r="1407" spans="1:63">
      <c r="A1407" s="2" t="s">
        <v>26</v>
      </c>
      <c r="B1407" s="3" t="s">
        <v>448</v>
      </c>
      <c r="C1407" s="4"/>
      <c r="D1407" s="4"/>
      <c r="E1407" s="135" t="str">
        <f t="shared" si="3675"/>
        <v xml:space="preserve">                                        VTU4,     </v>
      </c>
      <c r="F1407" s="6" t="str">
        <f t="shared" si="3288"/>
        <v>5H2_970_761</v>
      </c>
      <c r="G1407" s="6" t="str">
        <f t="shared" si="3289"/>
        <v>AB</v>
      </c>
      <c r="H1407" s="6" t="str">
        <f t="shared" si="3309"/>
        <v>1AS15H2761</v>
      </c>
      <c r="I1407" s="6" t="str">
        <f t="shared" si="3290"/>
        <v>AB</v>
      </c>
      <c r="J1407" s="8" t="s">
        <v>498</v>
      </c>
      <c r="K1407" s="2"/>
      <c r="L1407" s="24" t="s">
        <v>1344</v>
      </c>
      <c r="M1407" s="67"/>
      <c r="N1407" s="68">
        <v>2048</v>
      </c>
      <c r="O1407" s="69">
        <v>2102</v>
      </c>
      <c r="P1407" s="42" t="s">
        <v>2254</v>
      </c>
      <c r="Q1407" s="24" t="s">
        <v>1330</v>
      </c>
      <c r="R1407" s="6" t="str">
        <f t="shared" si="3421"/>
        <v>1AS15H2761ABA</v>
      </c>
      <c r="S1407" s="7" t="str">
        <f t="shared" si="3475"/>
        <v>NICHT AKTUELL</v>
      </c>
      <c r="T1407" s="1" t="str">
        <f>IF(H1407=H1404,IF(I1407=I1404,"IndizeNeu (Spalte J, K)",IF(K1407&lt;&gt;"","Neue Variant","")),IF(K1407&lt;&gt;"","Neue Variant",""))</f>
        <v/>
      </c>
      <c r="U1407" s="8"/>
      <c r="V1407" s="8"/>
      <c r="W1407" s="57"/>
      <c r="X1407" s="124"/>
      <c r="Y1407" s="4" t="s">
        <v>566</v>
      </c>
      <c r="Z1407" s="4" t="s">
        <v>566</v>
      </c>
      <c r="AA1407" s="4" t="s">
        <v>374</v>
      </c>
      <c r="AB1407" s="32"/>
      <c r="AC1407" s="173"/>
      <c r="AD1407" s="165"/>
      <c r="AE1407" s="165"/>
      <c r="AF1407" s="165"/>
      <c r="AG1407" s="171"/>
      <c r="AH1407" s="171"/>
      <c r="AI1407" s="171"/>
      <c r="AJ1407" s="172"/>
      <c r="AK1407" s="172"/>
      <c r="AL1407" s="172"/>
      <c r="AM1407" s="165"/>
      <c r="AN1407" s="173"/>
      <c r="AO1407" s="173"/>
      <c r="AP1407" s="173"/>
      <c r="AQ1407" s="173"/>
      <c r="AR1407" s="173"/>
      <c r="AS1407" s="173"/>
      <c r="AT1407" s="173"/>
      <c r="AU1407" s="173"/>
      <c r="AV1407" s="173"/>
      <c r="AW1407" s="173"/>
      <c r="AX1407" s="173"/>
      <c r="AY1407" s="173"/>
      <c r="AZ1407" s="173"/>
      <c r="BA1407" s="173"/>
      <c r="BB1407" s="173"/>
      <c r="BC1407" s="173"/>
      <c r="BD1407" s="173"/>
      <c r="BE1407" s="173"/>
      <c r="BF1407" s="173"/>
      <c r="BG1407" s="173" t="s">
        <v>374</v>
      </c>
      <c r="BH1407" s="173"/>
      <c r="BI1407" s="173"/>
      <c r="BJ1407" s="173"/>
      <c r="BK1407" s="173"/>
    </row>
    <row r="1408" spans="1:63">
      <c r="A1408" s="2" t="s">
        <v>26</v>
      </c>
      <c r="B1408" s="3" t="s">
        <v>448</v>
      </c>
      <c r="C1408" s="4"/>
      <c r="D1408" s="4"/>
      <c r="E1408" s="135" t="str">
        <f t="shared" si="3675"/>
        <v xml:space="preserve">                                              </v>
      </c>
      <c r="F1408" s="6" t="str">
        <f t="shared" ref="F1408" si="3724">LEFT(Q1408,11)</f>
        <v>5H2_970_761</v>
      </c>
      <c r="G1408" s="6" t="str">
        <f t="shared" ref="G1408" si="3725">IF(LEN(Q1408)=11,0,MID(Q1408,13,2))</f>
        <v>AB</v>
      </c>
      <c r="H1408" s="6" t="str">
        <f t="shared" ref="H1408" si="3726">CONCATENATE(IF(MID(Q1408,5,3)="970","1AS1"),LEFT(F1408,3),RIGHT(F1408,3))</f>
        <v>1AS15H2761</v>
      </c>
      <c r="I1408" s="6" t="str">
        <f t="shared" ref="I1408" si="3727">IF(G1408=0,"00",IF(LEN(G1408)=1,CONCATENATE(G1408,0),G1408))</f>
        <v>AB</v>
      </c>
      <c r="J1408" s="8" t="s">
        <v>634</v>
      </c>
      <c r="K1408" s="122"/>
      <c r="L1408" s="24" t="s">
        <v>1344</v>
      </c>
      <c r="M1408" s="67"/>
      <c r="N1408" s="68">
        <v>2103</v>
      </c>
      <c r="O1408" s="69"/>
      <c r="P1408" s="42" t="s">
        <v>2254</v>
      </c>
      <c r="Q1408" s="24" t="s">
        <v>1330</v>
      </c>
      <c r="R1408" s="6" t="str">
        <f t="shared" ref="R1408" si="3728">IF(J1408&lt;&gt;"",CONCATENATE(H1408,I1408,J1408),CONCATENATE(H1408,I1408,K1408))</f>
        <v>1AS15H2761ABD</v>
      </c>
      <c r="S1408" s="7" t="str">
        <f t="shared" ref="S1408" si="3729">IF(N1408="-","KEIN LIEFERUMFANG",IF(AND(N1408&lt;=S$3,O1408=""),"AKTUELL",IF(O1408=N1408-1,"KEIN SERIENEINSATZ",IF(N1408&gt;S$3,"NOCH NICHT AKTUELL",IF(AND(N1408&lt;S$3,O1408&lt;S$3),"NICHT AKTUELL",IF(N1408&lt;=S$3,"AKTUELL"))))))</f>
        <v>AKTUELL</v>
      </c>
      <c r="T1408" s="1" t="str">
        <f>IF(H1408=H1405,IF(I1408=I1405,"IndizeNeu (Spalte J, K)",IF(K1408&lt;&gt;"","Neue Variant","")),IF(K1408&lt;&gt;"","Neue Variant",""))</f>
        <v/>
      </c>
      <c r="U1408" s="8"/>
      <c r="V1408" s="8"/>
      <c r="W1408" s="57"/>
      <c r="X1408" s="124"/>
      <c r="Y1408" s="4" t="s">
        <v>566</v>
      </c>
      <c r="Z1408" s="4" t="s">
        <v>566</v>
      </c>
      <c r="AA1408" s="4" t="s">
        <v>374</v>
      </c>
      <c r="AB1408" s="32"/>
      <c r="AC1408" s="173"/>
      <c r="AD1408" s="165"/>
      <c r="AE1408" s="165"/>
      <c r="AF1408" s="165"/>
      <c r="AG1408" s="171"/>
      <c r="AH1408" s="171"/>
      <c r="AI1408" s="171"/>
      <c r="AJ1408" s="172"/>
      <c r="AK1408" s="172"/>
      <c r="AL1408" s="172"/>
      <c r="AM1408" s="165"/>
      <c r="AN1408" s="173"/>
      <c r="AO1408" s="173"/>
      <c r="AP1408" s="173"/>
      <c r="AQ1408" s="173"/>
      <c r="AR1408" s="173"/>
      <c r="AS1408" s="173"/>
      <c r="AT1408" s="173"/>
      <c r="AU1408" s="173"/>
      <c r="AV1408" s="173"/>
      <c r="AW1408" s="173"/>
      <c r="AX1408" s="173"/>
      <c r="AY1408" s="173"/>
      <c r="AZ1408" s="173"/>
      <c r="BA1408" s="173"/>
      <c r="BB1408" s="173"/>
      <c r="BC1408" s="173"/>
      <c r="BD1408" s="173"/>
      <c r="BE1408" s="173"/>
      <c r="BF1408" s="173"/>
      <c r="BG1408" s="173"/>
      <c r="BH1408" s="173"/>
      <c r="BI1408" s="173"/>
      <c r="BJ1408" s="173"/>
      <c r="BK1408" s="173"/>
    </row>
    <row r="1409" spans="1:63">
      <c r="A1409" s="2" t="s">
        <v>26</v>
      </c>
      <c r="B1409" s="3" t="s">
        <v>448</v>
      </c>
      <c r="C1409" s="4"/>
      <c r="D1409" s="4"/>
      <c r="E1409" s="135" t="str">
        <f t="shared" si="3675"/>
        <v xml:space="preserve">                                        VTU4,     </v>
      </c>
      <c r="F1409" s="6" t="str">
        <f t="shared" si="3288"/>
        <v>5H2_970_761</v>
      </c>
      <c r="G1409" s="6" t="str">
        <f t="shared" si="3289"/>
        <v>AC</v>
      </c>
      <c r="H1409" s="6" t="str">
        <f t="shared" si="3309"/>
        <v>1AS15H2761</v>
      </c>
      <c r="I1409" s="6" t="str">
        <f t="shared" si="3290"/>
        <v>AC</v>
      </c>
      <c r="J1409" s="8" t="s">
        <v>498</v>
      </c>
      <c r="K1409" s="2"/>
      <c r="L1409" s="24" t="s">
        <v>1345</v>
      </c>
      <c r="M1409" s="67"/>
      <c r="N1409" s="68">
        <v>2048</v>
      </c>
      <c r="O1409" s="69">
        <v>2102</v>
      </c>
      <c r="P1409" s="42" t="s">
        <v>2254</v>
      </c>
      <c r="Q1409" s="24" t="s">
        <v>1331</v>
      </c>
      <c r="R1409" s="6" t="str">
        <f t="shared" si="3421"/>
        <v>1AS15H2761ACA</v>
      </c>
      <c r="S1409" s="7" t="str">
        <f t="shared" si="3475"/>
        <v>NICHT AKTUELL</v>
      </c>
      <c r="T1409" s="1" t="str">
        <f>IF(H1409=H1407,IF(I1409=I1407,"IndizeNeu (Spalte J, K)",IF(K1409&lt;&gt;"","Neue Variant","")),IF(K1409&lt;&gt;"","Neue Variant",""))</f>
        <v/>
      </c>
      <c r="U1409" s="8"/>
      <c r="V1409" s="8"/>
      <c r="W1409" s="57"/>
      <c r="X1409" s="124"/>
      <c r="Y1409" s="4" t="s">
        <v>566</v>
      </c>
      <c r="Z1409" s="4" t="s">
        <v>566</v>
      </c>
      <c r="AA1409" s="4" t="s">
        <v>374</v>
      </c>
      <c r="AB1409" s="32"/>
      <c r="AC1409" s="173"/>
      <c r="AD1409" s="165"/>
      <c r="AE1409" s="165"/>
      <c r="AF1409" s="165"/>
      <c r="AG1409" s="171"/>
      <c r="AH1409" s="171"/>
      <c r="AI1409" s="171"/>
      <c r="AJ1409" s="172"/>
      <c r="AK1409" s="172"/>
      <c r="AL1409" s="172"/>
      <c r="AM1409" s="165"/>
      <c r="AN1409" s="173"/>
      <c r="AO1409" s="173"/>
      <c r="AP1409" s="173"/>
      <c r="AQ1409" s="173"/>
      <c r="AR1409" s="173"/>
      <c r="AS1409" s="173"/>
      <c r="AT1409" s="173"/>
      <c r="AU1409" s="173"/>
      <c r="AV1409" s="173"/>
      <c r="AW1409" s="173"/>
      <c r="AX1409" s="173"/>
      <c r="AY1409" s="173"/>
      <c r="AZ1409" s="173"/>
      <c r="BA1409" s="173"/>
      <c r="BB1409" s="173"/>
      <c r="BC1409" s="173"/>
      <c r="BD1409" s="173"/>
      <c r="BE1409" s="173"/>
      <c r="BF1409" s="173"/>
      <c r="BG1409" s="173" t="s">
        <v>374</v>
      </c>
      <c r="BH1409" s="173"/>
      <c r="BI1409" s="173"/>
      <c r="BJ1409" s="173"/>
      <c r="BK1409" s="173"/>
    </row>
    <row r="1410" spans="1:63">
      <c r="A1410" s="2" t="s">
        <v>26</v>
      </c>
      <c r="B1410" s="3" t="s">
        <v>448</v>
      </c>
      <c r="C1410" s="4"/>
      <c r="D1410" s="4"/>
      <c r="E1410" s="135" t="str">
        <f t="shared" si="3675"/>
        <v xml:space="preserve">                                              </v>
      </c>
      <c r="F1410" s="6" t="str">
        <f t="shared" ref="F1410" si="3730">LEFT(Q1410,11)</f>
        <v>5H2_970_761</v>
      </c>
      <c r="G1410" s="6" t="str">
        <f t="shared" ref="G1410" si="3731">IF(LEN(Q1410)=11,0,MID(Q1410,13,2))</f>
        <v>AC</v>
      </c>
      <c r="H1410" s="6" t="str">
        <f t="shared" ref="H1410" si="3732">CONCATENATE(IF(MID(Q1410,5,3)="970","1AS1"),LEFT(F1410,3),RIGHT(F1410,3))</f>
        <v>1AS15H2761</v>
      </c>
      <c r="I1410" s="6" t="str">
        <f t="shared" ref="I1410" si="3733">IF(G1410=0,"00",IF(LEN(G1410)=1,CONCATENATE(G1410,0),G1410))</f>
        <v>AC</v>
      </c>
      <c r="J1410" s="8" t="s">
        <v>634</v>
      </c>
      <c r="K1410" s="122"/>
      <c r="L1410" s="24" t="s">
        <v>1345</v>
      </c>
      <c r="M1410" s="67"/>
      <c r="N1410" s="68">
        <v>2103</v>
      </c>
      <c r="O1410" s="69"/>
      <c r="P1410" s="42" t="s">
        <v>2254</v>
      </c>
      <c r="Q1410" s="24" t="s">
        <v>1331</v>
      </c>
      <c r="R1410" s="6" t="str">
        <f t="shared" ref="R1410" si="3734">IF(J1410&lt;&gt;"",CONCATENATE(H1410,I1410,J1410),CONCATENATE(H1410,I1410,K1410))</f>
        <v>1AS15H2761ACD</v>
      </c>
      <c r="S1410" s="7" t="str">
        <f t="shared" ref="S1410" si="3735">IF(N1410="-","KEIN LIEFERUMFANG",IF(AND(N1410&lt;=S$3,O1410=""),"AKTUELL",IF(O1410=N1410-1,"KEIN SERIENEINSATZ",IF(N1410&gt;S$3,"NOCH NICHT AKTUELL",IF(AND(N1410&lt;S$3,O1410&lt;S$3),"NICHT AKTUELL",IF(N1410&lt;=S$3,"AKTUELL"))))))</f>
        <v>AKTUELL</v>
      </c>
      <c r="T1410" s="1" t="str">
        <f>IF(H1410=H1408,IF(I1410=I1408,"IndizeNeu (Spalte J, K)",IF(K1410&lt;&gt;"","Neue Variant","")),IF(K1410&lt;&gt;"","Neue Variant",""))</f>
        <v/>
      </c>
      <c r="U1410" s="8"/>
      <c r="V1410" s="8"/>
      <c r="W1410" s="57"/>
      <c r="X1410" s="124"/>
      <c r="Y1410" s="4" t="s">
        <v>566</v>
      </c>
      <c r="Z1410" s="4" t="s">
        <v>566</v>
      </c>
      <c r="AA1410" s="4" t="s">
        <v>374</v>
      </c>
      <c r="AB1410" s="32"/>
      <c r="AC1410" s="173"/>
      <c r="AD1410" s="165"/>
      <c r="AE1410" s="165"/>
      <c r="AF1410" s="165"/>
      <c r="AG1410" s="171"/>
      <c r="AH1410" s="171"/>
      <c r="AI1410" s="171"/>
      <c r="AJ1410" s="172"/>
      <c r="AK1410" s="172"/>
      <c r="AL1410" s="172"/>
      <c r="AM1410" s="165"/>
      <c r="AN1410" s="173"/>
      <c r="AO1410" s="173"/>
      <c r="AP1410" s="173"/>
      <c r="AQ1410" s="173"/>
      <c r="AR1410" s="173"/>
      <c r="AS1410" s="173"/>
      <c r="AT1410" s="173"/>
      <c r="AU1410" s="173"/>
      <c r="AV1410" s="173"/>
      <c r="AW1410" s="173"/>
      <c r="AX1410" s="173"/>
      <c r="AY1410" s="173"/>
      <c r="AZ1410" s="173"/>
      <c r="BA1410" s="173"/>
      <c r="BB1410" s="173"/>
      <c r="BC1410" s="173"/>
      <c r="BD1410" s="173"/>
      <c r="BE1410" s="173"/>
      <c r="BF1410" s="173"/>
      <c r="BG1410" s="173"/>
      <c r="BH1410" s="173"/>
      <c r="BI1410" s="173"/>
      <c r="BJ1410" s="173"/>
      <c r="BK1410" s="173"/>
    </row>
    <row r="1411" spans="1:63">
      <c r="A1411" s="2" t="s">
        <v>26</v>
      </c>
      <c r="B1411" s="3" t="s">
        <v>448</v>
      </c>
      <c r="C1411" s="4"/>
      <c r="D1411" s="4"/>
      <c r="E1411" s="135" t="str">
        <f t="shared" si="3675"/>
        <v xml:space="preserve">                                        VTU4,     </v>
      </c>
      <c r="F1411" s="6" t="str">
        <f t="shared" si="3288"/>
        <v>5H2_970_761</v>
      </c>
      <c r="G1411" s="6" t="str">
        <f t="shared" si="3289"/>
        <v>AD</v>
      </c>
      <c r="H1411" s="6" t="str">
        <f t="shared" si="3309"/>
        <v>1AS15H2761</v>
      </c>
      <c r="I1411" s="6" t="str">
        <f t="shared" si="3290"/>
        <v>AD</v>
      </c>
      <c r="J1411" s="8" t="s">
        <v>498</v>
      </c>
      <c r="K1411" s="2"/>
      <c r="L1411" s="24" t="s">
        <v>1346</v>
      </c>
      <c r="M1411" s="67" t="s">
        <v>1877</v>
      </c>
      <c r="N1411" s="68">
        <v>2048</v>
      </c>
      <c r="O1411" s="69">
        <v>2047</v>
      </c>
      <c r="P1411" s="42" t="s">
        <v>1885</v>
      </c>
      <c r="Q1411" s="24" t="s">
        <v>1332</v>
      </c>
      <c r="R1411" s="6" t="str">
        <f t="shared" si="3421"/>
        <v>1AS15H2761ADA</v>
      </c>
      <c r="S1411" s="7" t="str">
        <f t="shared" si="3475"/>
        <v>KEIN SERIENEINSATZ</v>
      </c>
      <c r="T1411" s="1" t="str">
        <f>IF(H1411=H1409,IF(I1411=I1409,"IndizeNeu (Spalte J, K)",IF(K1411&lt;&gt;"","Neue Variant","")),IF(K1411&lt;&gt;"","Neue Variant",""))</f>
        <v/>
      </c>
      <c r="U1411" s="8"/>
      <c r="V1411" s="8"/>
      <c r="W1411" s="57"/>
      <c r="X1411" s="124"/>
      <c r="Y1411" s="4" t="s">
        <v>566</v>
      </c>
      <c r="Z1411" s="4" t="s">
        <v>374</v>
      </c>
      <c r="AA1411" s="4" t="s">
        <v>374</v>
      </c>
      <c r="AB1411" s="32"/>
      <c r="AC1411" s="173"/>
      <c r="AD1411" s="165"/>
      <c r="AE1411" s="165"/>
      <c r="AF1411" s="165"/>
      <c r="AG1411" s="171"/>
      <c r="AH1411" s="171"/>
      <c r="AI1411" s="171"/>
      <c r="AJ1411" s="172"/>
      <c r="AK1411" s="172"/>
      <c r="AL1411" s="172"/>
      <c r="AM1411" s="165"/>
      <c r="AN1411" s="173"/>
      <c r="AO1411" s="173"/>
      <c r="AP1411" s="173"/>
      <c r="AQ1411" s="173"/>
      <c r="AR1411" s="173"/>
      <c r="AS1411" s="173"/>
      <c r="AT1411" s="173"/>
      <c r="AU1411" s="173"/>
      <c r="AV1411" s="173"/>
      <c r="AW1411" s="173"/>
      <c r="AX1411" s="173"/>
      <c r="AY1411" s="173"/>
      <c r="AZ1411" s="173"/>
      <c r="BA1411" s="173"/>
      <c r="BB1411" s="173"/>
      <c r="BC1411" s="173"/>
      <c r="BD1411" s="173"/>
      <c r="BE1411" s="173"/>
      <c r="BF1411" s="173"/>
      <c r="BG1411" s="173" t="s">
        <v>374</v>
      </c>
      <c r="BH1411" s="173"/>
      <c r="BI1411" s="173"/>
      <c r="BJ1411" s="173"/>
      <c r="BK1411" s="173"/>
    </row>
    <row r="1412" spans="1:63">
      <c r="A1412" s="2" t="s">
        <v>26</v>
      </c>
      <c r="B1412" s="3" t="s">
        <v>448</v>
      </c>
      <c r="C1412" s="4"/>
      <c r="D1412" s="4"/>
      <c r="E1412" s="135" t="str">
        <f t="shared" si="3675"/>
        <v xml:space="preserve">                                        VTU4,     </v>
      </c>
      <c r="F1412" s="6" t="str">
        <f t="shared" ref="F1412" si="3736">LEFT(Q1412,11)</f>
        <v>5H2_970_761</v>
      </c>
      <c r="G1412" s="6" t="str">
        <f t="shared" ref="G1412" si="3737">IF(LEN(Q1412)=11,0,MID(Q1412,13,2))</f>
        <v>AD</v>
      </c>
      <c r="H1412" s="6" t="str">
        <f t="shared" ref="H1412" si="3738">CONCATENATE(IF(MID(Q1412,5,3)="970","1AS1"),LEFT(F1412,3),RIGHT(F1412,3))</f>
        <v>1AS15H2761</v>
      </c>
      <c r="I1412" s="6" t="str">
        <f t="shared" ref="I1412" si="3739">IF(G1412=0,"00",IF(LEN(G1412)=1,CONCATENATE(G1412,0),G1412))</f>
        <v>AD</v>
      </c>
      <c r="J1412" s="8" t="s">
        <v>605</v>
      </c>
      <c r="K1412" s="2"/>
      <c r="L1412" s="24" t="s">
        <v>1346</v>
      </c>
      <c r="M1412" s="67" t="s">
        <v>1877</v>
      </c>
      <c r="N1412" s="68">
        <v>2048</v>
      </c>
      <c r="O1412" s="69">
        <v>2102</v>
      </c>
      <c r="P1412" s="42" t="s">
        <v>2264</v>
      </c>
      <c r="Q1412" s="24" t="s">
        <v>1332</v>
      </c>
      <c r="R1412" s="6" t="str">
        <f t="shared" ref="R1412" si="3740">IF(J1412&lt;&gt;"",CONCATENATE(H1412,I1412,J1412),CONCATENATE(H1412,I1412,K1412))</f>
        <v>1AS15H2761ADB</v>
      </c>
      <c r="S1412" s="7" t="str">
        <f t="shared" ref="S1412" si="3741">IF(N1412="-","KEIN LIEFERUMFANG",IF(AND(N1412&lt;=S$3,O1412=""),"AKTUELL",IF(O1412=N1412-1,"KEIN SERIENEINSATZ",IF(N1412&gt;S$3,"NOCH NICHT AKTUELL",IF(AND(N1412&lt;S$3,O1412&lt;S$3),"NICHT AKTUELL",IF(N1412&lt;=S$3,"AKTUELL"))))))</f>
        <v>NICHT AKTUELL</v>
      </c>
      <c r="T1412" s="1" t="str">
        <f t="shared" ref="T1412" si="3742">IF(H1412=H1411,IF(I1412=I1411,"IndizeNeu (Spalte J, K)",IF(K1412&lt;&gt;"","Neue Variant","")),IF(K1412&lt;&gt;"","Neue Variant",""))</f>
        <v>IndizeNeu (Spalte J, K)</v>
      </c>
      <c r="U1412" s="8" t="s">
        <v>1872</v>
      </c>
      <c r="V1412" s="8"/>
      <c r="W1412" s="57"/>
      <c r="X1412" s="124"/>
      <c r="Y1412" s="4" t="s">
        <v>566</v>
      </c>
      <c r="Z1412" s="4" t="s">
        <v>374</v>
      </c>
      <c r="AA1412" s="4" t="s">
        <v>374</v>
      </c>
      <c r="AB1412" s="32"/>
      <c r="AC1412" s="173"/>
      <c r="AD1412" s="165"/>
      <c r="AE1412" s="165"/>
      <c r="AF1412" s="165"/>
      <c r="AG1412" s="171"/>
      <c r="AH1412" s="171"/>
      <c r="AI1412" s="171"/>
      <c r="AJ1412" s="172"/>
      <c r="AK1412" s="172"/>
      <c r="AL1412" s="172"/>
      <c r="AM1412" s="165"/>
      <c r="AN1412" s="173"/>
      <c r="AO1412" s="173"/>
      <c r="AP1412" s="173"/>
      <c r="AQ1412" s="173"/>
      <c r="AR1412" s="173"/>
      <c r="AS1412" s="173"/>
      <c r="AT1412" s="173"/>
      <c r="AU1412" s="173"/>
      <c r="AV1412" s="173"/>
      <c r="AW1412" s="173"/>
      <c r="AX1412" s="173"/>
      <c r="AY1412" s="173"/>
      <c r="AZ1412" s="173"/>
      <c r="BA1412" s="173"/>
      <c r="BB1412" s="173"/>
      <c r="BC1412" s="173"/>
      <c r="BD1412" s="173"/>
      <c r="BE1412" s="173"/>
      <c r="BF1412" s="173"/>
      <c r="BG1412" s="173" t="s">
        <v>374</v>
      </c>
      <c r="BH1412" s="173"/>
      <c r="BI1412" s="173"/>
      <c r="BJ1412" s="173"/>
      <c r="BK1412" s="173"/>
    </row>
    <row r="1413" spans="1:63">
      <c r="A1413" s="2" t="s">
        <v>26</v>
      </c>
      <c r="B1413" s="3" t="s">
        <v>448</v>
      </c>
      <c r="C1413" s="4"/>
      <c r="D1413" s="4"/>
      <c r="E1413" s="135" t="str">
        <f t="shared" si="3675"/>
        <v xml:space="preserve">                                              </v>
      </c>
      <c r="F1413" s="6" t="str">
        <f t="shared" ref="F1413" si="3743">LEFT(Q1413,11)</f>
        <v>5H2_970_761</v>
      </c>
      <c r="G1413" s="6" t="str">
        <f t="shared" ref="G1413" si="3744">IF(LEN(Q1413)=11,0,MID(Q1413,13,2))</f>
        <v>AD</v>
      </c>
      <c r="H1413" s="6" t="str">
        <f t="shared" ref="H1413" si="3745">CONCATENATE(IF(MID(Q1413,5,3)="970","1AS1"),LEFT(F1413,3),RIGHT(F1413,3))</f>
        <v>1AS15H2761</v>
      </c>
      <c r="I1413" s="6" t="str">
        <f t="shared" ref="I1413" si="3746">IF(G1413=0,"00",IF(LEN(G1413)=1,CONCATENATE(G1413,0),G1413))</f>
        <v>AD</v>
      </c>
      <c r="J1413" s="8" t="s">
        <v>634</v>
      </c>
      <c r="K1413" s="122"/>
      <c r="L1413" s="24" t="s">
        <v>1346</v>
      </c>
      <c r="M1413" s="67" t="s">
        <v>1877</v>
      </c>
      <c r="N1413" s="68">
        <v>2103</v>
      </c>
      <c r="O1413" s="69"/>
      <c r="P1413" s="42" t="s">
        <v>2264</v>
      </c>
      <c r="Q1413" s="24" t="s">
        <v>1332</v>
      </c>
      <c r="R1413" s="6" t="str">
        <f t="shared" ref="R1413" si="3747">IF(J1413&lt;&gt;"",CONCATENATE(H1413,I1413,J1413),CONCATENATE(H1413,I1413,K1413))</f>
        <v>1AS15H2761ADD</v>
      </c>
      <c r="S1413" s="7" t="str">
        <f t="shared" ref="S1413" si="3748">IF(N1413="-","KEIN LIEFERUMFANG",IF(AND(N1413&lt;=S$3,O1413=""),"AKTUELL",IF(O1413=N1413-1,"KEIN SERIENEINSATZ",IF(N1413&gt;S$3,"NOCH NICHT AKTUELL",IF(AND(N1413&lt;S$3,O1413&lt;S$3),"NICHT AKTUELL",IF(N1413&lt;=S$3,"AKTUELL"))))))</f>
        <v>AKTUELL</v>
      </c>
      <c r="T1413" s="1" t="str">
        <f t="shared" ref="T1413" si="3749">IF(H1413=H1412,IF(I1413=I1412,"IndizeNeu (Spalte J, K)",IF(K1413&lt;&gt;"","Neue Variant","")),IF(K1413&lt;&gt;"","Neue Variant",""))</f>
        <v>IndizeNeu (Spalte J, K)</v>
      </c>
      <c r="U1413" s="8"/>
      <c r="V1413" s="8"/>
      <c r="W1413" s="57"/>
      <c r="X1413" s="124"/>
      <c r="Y1413" s="4" t="s">
        <v>566</v>
      </c>
      <c r="Z1413" s="4" t="s">
        <v>374</v>
      </c>
      <c r="AA1413" s="4" t="s">
        <v>374</v>
      </c>
      <c r="AB1413" s="32"/>
      <c r="AC1413" s="173"/>
      <c r="AD1413" s="165"/>
      <c r="AE1413" s="165"/>
      <c r="AF1413" s="165"/>
      <c r="AG1413" s="171"/>
      <c r="AH1413" s="171"/>
      <c r="AI1413" s="171"/>
      <c r="AJ1413" s="172"/>
      <c r="AK1413" s="172"/>
      <c r="AL1413" s="172"/>
      <c r="AM1413" s="165"/>
      <c r="AN1413" s="173"/>
      <c r="AO1413" s="173"/>
      <c r="AP1413" s="173"/>
      <c r="AQ1413" s="173"/>
      <c r="AR1413" s="173"/>
      <c r="AS1413" s="173"/>
      <c r="AT1413" s="173"/>
      <c r="AU1413" s="173"/>
      <c r="AV1413" s="173"/>
      <c r="AW1413" s="173"/>
      <c r="AX1413" s="173"/>
      <c r="AY1413" s="173"/>
      <c r="AZ1413" s="173"/>
      <c r="BA1413" s="173"/>
      <c r="BB1413" s="173"/>
      <c r="BC1413" s="173"/>
      <c r="BD1413" s="173"/>
      <c r="BE1413" s="173"/>
      <c r="BF1413" s="173"/>
      <c r="BG1413" s="173"/>
      <c r="BH1413" s="173"/>
      <c r="BI1413" s="173"/>
      <c r="BJ1413" s="173"/>
      <c r="BK1413" s="173"/>
    </row>
    <row r="1414" spans="1:63">
      <c r="A1414" s="2" t="s">
        <v>26</v>
      </c>
      <c r="B1414" s="3" t="s">
        <v>448</v>
      </c>
      <c r="C1414" s="4"/>
      <c r="D1414" s="4"/>
      <c r="E1414" s="135" t="str">
        <f t="shared" si="3675"/>
        <v xml:space="preserve">                                        VTU4,     </v>
      </c>
      <c r="F1414" s="6" t="str">
        <f t="shared" si="3288"/>
        <v>5H2_970_761</v>
      </c>
      <c r="G1414" s="6" t="str">
        <f t="shared" si="3289"/>
        <v>AE</v>
      </c>
      <c r="H1414" s="6" t="str">
        <f t="shared" si="3309"/>
        <v>1AS15H2761</v>
      </c>
      <c r="I1414" s="6" t="str">
        <f t="shared" si="3290"/>
        <v>AE</v>
      </c>
      <c r="J1414" s="8" t="s">
        <v>498</v>
      </c>
      <c r="K1414" s="2"/>
      <c r="L1414" s="24" t="s">
        <v>1347</v>
      </c>
      <c r="M1414" s="67" t="s">
        <v>1877</v>
      </c>
      <c r="N1414" s="68">
        <v>2048</v>
      </c>
      <c r="O1414" s="69">
        <v>2047</v>
      </c>
      <c r="P1414" s="42" t="s">
        <v>1885</v>
      </c>
      <c r="Q1414" s="24" t="s">
        <v>1333</v>
      </c>
      <c r="R1414" s="6" t="str">
        <f t="shared" si="3421"/>
        <v>1AS15H2761AEA</v>
      </c>
      <c r="S1414" s="7" t="str">
        <f t="shared" si="3475"/>
        <v>KEIN SERIENEINSATZ</v>
      </c>
      <c r="T1414" s="1" t="str">
        <f>IF(H1414=H1411,IF(I1414=I1411,"IndizeNeu (Spalte J, K)",IF(K1414&lt;&gt;"","Neue Variant","")),IF(K1414&lt;&gt;"","Neue Variant",""))</f>
        <v/>
      </c>
      <c r="U1414" s="8"/>
      <c r="V1414" s="8"/>
      <c r="W1414" s="57"/>
      <c r="X1414" s="124"/>
      <c r="Y1414" s="4" t="s">
        <v>566</v>
      </c>
      <c r="Z1414" s="4" t="s">
        <v>374</v>
      </c>
      <c r="AA1414" s="4" t="s">
        <v>374</v>
      </c>
      <c r="AB1414" s="32"/>
      <c r="AC1414" s="173"/>
      <c r="AD1414" s="165"/>
      <c r="AE1414" s="165"/>
      <c r="AF1414" s="165"/>
      <c r="AG1414" s="171"/>
      <c r="AH1414" s="171"/>
      <c r="AI1414" s="171"/>
      <c r="AJ1414" s="172"/>
      <c r="AK1414" s="172"/>
      <c r="AL1414" s="172"/>
      <c r="AM1414" s="165"/>
      <c r="AN1414" s="173"/>
      <c r="AO1414" s="173"/>
      <c r="AP1414" s="173"/>
      <c r="AQ1414" s="173"/>
      <c r="AR1414" s="173"/>
      <c r="AS1414" s="173"/>
      <c r="AT1414" s="173"/>
      <c r="AU1414" s="173"/>
      <c r="AV1414" s="173"/>
      <c r="AW1414" s="173"/>
      <c r="AX1414" s="173"/>
      <c r="AY1414" s="173"/>
      <c r="AZ1414" s="173"/>
      <c r="BA1414" s="173"/>
      <c r="BB1414" s="173"/>
      <c r="BC1414" s="173"/>
      <c r="BD1414" s="173"/>
      <c r="BE1414" s="173"/>
      <c r="BF1414" s="173"/>
      <c r="BG1414" s="173" t="s">
        <v>374</v>
      </c>
      <c r="BH1414" s="173"/>
      <c r="BI1414" s="173"/>
      <c r="BJ1414" s="173"/>
      <c r="BK1414" s="173"/>
    </row>
    <row r="1415" spans="1:63">
      <c r="A1415" s="2" t="s">
        <v>26</v>
      </c>
      <c r="B1415" s="3" t="s">
        <v>448</v>
      </c>
      <c r="C1415" s="4"/>
      <c r="D1415" s="4"/>
      <c r="E1415" s="135" t="str">
        <f t="shared" si="3675"/>
        <v xml:space="preserve">                                        VTU4,     </v>
      </c>
      <c r="F1415" s="6" t="str">
        <f t="shared" ref="F1415" si="3750">LEFT(Q1415,11)</f>
        <v>5H2_970_761</v>
      </c>
      <c r="G1415" s="6" t="str">
        <f t="shared" ref="G1415" si="3751">IF(LEN(Q1415)=11,0,MID(Q1415,13,2))</f>
        <v>AE</v>
      </c>
      <c r="H1415" s="6" t="str">
        <f t="shared" ref="H1415" si="3752">CONCATENATE(IF(MID(Q1415,5,3)="970","1AS1"),LEFT(F1415,3),RIGHT(F1415,3))</f>
        <v>1AS15H2761</v>
      </c>
      <c r="I1415" s="6" t="str">
        <f t="shared" ref="I1415" si="3753">IF(G1415=0,"00",IF(LEN(G1415)=1,CONCATENATE(G1415,0),G1415))</f>
        <v>AE</v>
      </c>
      <c r="J1415" s="8" t="s">
        <v>605</v>
      </c>
      <c r="K1415" s="2"/>
      <c r="L1415" s="24" t="s">
        <v>1347</v>
      </c>
      <c r="M1415" s="67" t="s">
        <v>1877</v>
      </c>
      <c r="N1415" s="68">
        <v>2048</v>
      </c>
      <c r="O1415" s="69">
        <v>2102</v>
      </c>
      <c r="P1415" s="42" t="s">
        <v>2264</v>
      </c>
      <c r="Q1415" s="24" t="s">
        <v>1333</v>
      </c>
      <c r="R1415" s="6" t="str">
        <f t="shared" ref="R1415" si="3754">IF(J1415&lt;&gt;"",CONCATENATE(H1415,I1415,J1415),CONCATENATE(H1415,I1415,K1415))</f>
        <v>1AS15H2761AEB</v>
      </c>
      <c r="S1415" s="7" t="str">
        <f t="shared" ref="S1415" si="3755">IF(N1415="-","KEIN LIEFERUMFANG",IF(AND(N1415&lt;=S$3,O1415=""),"AKTUELL",IF(O1415=N1415-1,"KEIN SERIENEINSATZ",IF(N1415&gt;S$3,"NOCH NICHT AKTUELL",IF(AND(N1415&lt;S$3,O1415&lt;S$3),"NICHT AKTUELL",IF(N1415&lt;=S$3,"AKTUELL"))))))</f>
        <v>NICHT AKTUELL</v>
      </c>
      <c r="T1415" s="1" t="str">
        <f>IF(H1415=H1412,IF(I1415=I1412,"IndizeNeu (Spalte J, K)",IF(K1415&lt;&gt;"","Neue Variant","")),IF(K1415&lt;&gt;"","Neue Variant",""))</f>
        <v/>
      </c>
      <c r="U1415" s="8" t="s">
        <v>1872</v>
      </c>
      <c r="V1415" s="8"/>
      <c r="W1415" s="57"/>
      <c r="X1415" s="124"/>
      <c r="Y1415" s="4" t="s">
        <v>566</v>
      </c>
      <c r="Z1415" s="4" t="s">
        <v>374</v>
      </c>
      <c r="AA1415" s="4" t="s">
        <v>374</v>
      </c>
      <c r="AB1415" s="32"/>
      <c r="AC1415" s="173"/>
      <c r="AD1415" s="165"/>
      <c r="AE1415" s="165"/>
      <c r="AF1415" s="165"/>
      <c r="AG1415" s="171"/>
      <c r="AH1415" s="171"/>
      <c r="AI1415" s="171"/>
      <c r="AJ1415" s="172"/>
      <c r="AK1415" s="172"/>
      <c r="AL1415" s="172"/>
      <c r="AM1415" s="165"/>
      <c r="AN1415" s="173"/>
      <c r="AO1415" s="173"/>
      <c r="AP1415" s="173"/>
      <c r="AQ1415" s="173"/>
      <c r="AR1415" s="173"/>
      <c r="AS1415" s="173"/>
      <c r="AT1415" s="173"/>
      <c r="AU1415" s="173"/>
      <c r="AV1415" s="173"/>
      <c r="AW1415" s="173"/>
      <c r="AX1415" s="173"/>
      <c r="AY1415" s="173"/>
      <c r="AZ1415" s="173"/>
      <c r="BA1415" s="173"/>
      <c r="BB1415" s="173"/>
      <c r="BC1415" s="173"/>
      <c r="BD1415" s="173"/>
      <c r="BE1415" s="173"/>
      <c r="BF1415" s="173"/>
      <c r="BG1415" s="173" t="s">
        <v>374</v>
      </c>
      <c r="BH1415" s="173"/>
      <c r="BI1415" s="173"/>
      <c r="BJ1415" s="173"/>
      <c r="BK1415" s="173"/>
    </row>
    <row r="1416" spans="1:63">
      <c r="A1416" s="2" t="s">
        <v>26</v>
      </c>
      <c r="B1416" s="3" t="s">
        <v>448</v>
      </c>
      <c r="C1416" s="4"/>
      <c r="D1416" s="4"/>
      <c r="E1416" s="135" t="str">
        <f t="shared" si="3675"/>
        <v xml:space="preserve">                                              </v>
      </c>
      <c r="F1416" s="6" t="str">
        <f t="shared" ref="F1416" si="3756">LEFT(Q1416,11)</f>
        <v>5H2_970_761</v>
      </c>
      <c r="G1416" s="6" t="str">
        <f t="shared" ref="G1416" si="3757">IF(LEN(Q1416)=11,0,MID(Q1416,13,2))</f>
        <v>AE</v>
      </c>
      <c r="H1416" s="6" t="str">
        <f t="shared" ref="H1416" si="3758">CONCATENATE(IF(MID(Q1416,5,3)="970","1AS1"),LEFT(F1416,3),RIGHT(F1416,3))</f>
        <v>1AS15H2761</v>
      </c>
      <c r="I1416" s="6" t="str">
        <f t="shared" ref="I1416" si="3759">IF(G1416=0,"00",IF(LEN(G1416)=1,CONCATENATE(G1416,0),G1416))</f>
        <v>AE</v>
      </c>
      <c r="J1416" s="8" t="s">
        <v>634</v>
      </c>
      <c r="K1416" s="122"/>
      <c r="L1416" s="24" t="s">
        <v>1347</v>
      </c>
      <c r="M1416" s="67" t="s">
        <v>1877</v>
      </c>
      <c r="N1416" s="68">
        <v>2103</v>
      </c>
      <c r="O1416" s="69"/>
      <c r="P1416" s="42" t="s">
        <v>2264</v>
      </c>
      <c r="Q1416" s="24" t="s">
        <v>1333</v>
      </c>
      <c r="R1416" s="6" t="str">
        <f t="shared" ref="R1416" si="3760">IF(J1416&lt;&gt;"",CONCATENATE(H1416,I1416,J1416),CONCATENATE(H1416,I1416,K1416))</f>
        <v>1AS15H2761AED</v>
      </c>
      <c r="S1416" s="7" t="str">
        <f t="shared" ref="S1416" si="3761">IF(N1416="-","KEIN LIEFERUMFANG",IF(AND(N1416&lt;=S$3,O1416=""),"AKTUELL",IF(O1416=N1416-1,"KEIN SERIENEINSATZ",IF(N1416&gt;S$3,"NOCH NICHT AKTUELL",IF(AND(N1416&lt;S$3,O1416&lt;S$3),"NICHT AKTUELL",IF(N1416&lt;=S$3,"AKTUELL"))))))</f>
        <v>AKTUELL</v>
      </c>
      <c r="T1416" s="1" t="str">
        <f>IF(H1416=H1413,IF(I1416=I1413,"IndizeNeu (Spalte J, K)",IF(K1416&lt;&gt;"","Neue Variant","")),IF(K1416&lt;&gt;"","Neue Variant",""))</f>
        <v/>
      </c>
      <c r="U1416" s="8"/>
      <c r="V1416" s="8"/>
      <c r="W1416" s="57"/>
      <c r="X1416" s="124"/>
      <c r="Y1416" s="4" t="s">
        <v>566</v>
      </c>
      <c r="Z1416" s="4" t="s">
        <v>374</v>
      </c>
      <c r="AA1416" s="4" t="s">
        <v>374</v>
      </c>
      <c r="AB1416" s="32"/>
      <c r="AC1416" s="173"/>
      <c r="AD1416" s="165"/>
      <c r="AE1416" s="165"/>
      <c r="AF1416" s="165"/>
      <c r="AG1416" s="171"/>
      <c r="AH1416" s="171"/>
      <c r="AI1416" s="171"/>
      <c r="AJ1416" s="172"/>
      <c r="AK1416" s="172"/>
      <c r="AL1416" s="172"/>
      <c r="AM1416" s="165"/>
      <c r="AN1416" s="173"/>
      <c r="AO1416" s="173"/>
      <c r="AP1416" s="173"/>
      <c r="AQ1416" s="173"/>
      <c r="AR1416" s="173"/>
      <c r="AS1416" s="173"/>
      <c r="AT1416" s="173"/>
      <c r="AU1416" s="173"/>
      <c r="AV1416" s="173"/>
      <c r="AW1416" s="173"/>
      <c r="AX1416" s="173"/>
      <c r="AY1416" s="173"/>
      <c r="AZ1416" s="173"/>
      <c r="BA1416" s="173"/>
      <c r="BB1416" s="173"/>
      <c r="BC1416" s="173"/>
      <c r="BD1416" s="173"/>
      <c r="BE1416" s="173"/>
      <c r="BF1416" s="173"/>
      <c r="BG1416" s="173"/>
      <c r="BH1416" s="173"/>
      <c r="BI1416" s="173"/>
      <c r="BJ1416" s="173"/>
      <c r="BK1416" s="173"/>
    </row>
    <row r="1417" spans="1:63">
      <c r="A1417" s="2" t="s">
        <v>26</v>
      </c>
      <c r="B1417" s="3" t="s">
        <v>448</v>
      </c>
      <c r="C1417" s="4"/>
      <c r="D1417" s="4"/>
      <c r="E1417" s="135" t="str">
        <f t="shared" si="3675"/>
        <v xml:space="preserve">                                        VTU4,     </v>
      </c>
      <c r="F1417" s="6" t="str">
        <f t="shared" si="3288"/>
        <v>5H2_970_761</v>
      </c>
      <c r="G1417" s="6" t="str">
        <f t="shared" si="3289"/>
        <v>AF</v>
      </c>
      <c r="H1417" s="6" t="str">
        <f t="shared" si="3309"/>
        <v>1AS15H2761</v>
      </c>
      <c r="I1417" s="6" t="str">
        <f t="shared" si="3290"/>
        <v>AF</v>
      </c>
      <c r="J1417" s="8" t="s">
        <v>498</v>
      </c>
      <c r="K1417" s="2"/>
      <c r="L1417" s="24" t="s">
        <v>666</v>
      </c>
      <c r="M1417" s="67"/>
      <c r="N1417" s="68">
        <v>2048</v>
      </c>
      <c r="O1417" s="69">
        <v>2102</v>
      </c>
      <c r="P1417" s="42" t="s">
        <v>2254</v>
      </c>
      <c r="Q1417" s="24" t="s">
        <v>1334</v>
      </c>
      <c r="R1417" s="6" t="str">
        <f t="shared" si="3421"/>
        <v>1AS15H2761AFA</v>
      </c>
      <c r="S1417" s="7" t="str">
        <f t="shared" si="3475"/>
        <v>NICHT AKTUELL</v>
      </c>
      <c r="T1417" s="1" t="str">
        <f t="shared" ref="T1417" si="3762">IF(H1417=H1414,IF(I1417=I1414,"IndizeNeu (Spalte J, K)",IF(K1417&lt;&gt;"","Neue Variant","")),IF(K1417&lt;&gt;"","Neue Variant",""))</f>
        <v/>
      </c>
      <c r="U1417" s="8"/>
      <c r="V1417" s="8" t="s">
        <v>508</v>
      </c>
      <c r="W1417" s="57"/>
      <c r="X1417" s="124"/>
      <c r="Y1417" s="4" t="s">
        <v>566</v>
      </c>
      <c r="Z1417" s="4" t="s">
        <v>374</v>
      </c>
      <c r="AA1417" s="4" t="s">
        <v>374</v>
      </c>
      <c r="AB1417" s="32"/>
      <c r="AC1417" s="173"/>
      <c r="AD1417" s="165"/>
      <c r="AE1417" s="165"/>
      <c r="AF1417" s="165"/>
      <c r="AG1417" s="171"/>
      <c r="AH1417" s="171"/>
      <c r="AI1417" s="171"/>
      <c r="AJ1417" s="172"/>
      <c r="AK1417" s="172"/>
      <c r="AL1417" s="172"/>
      <c r="AM1417" s="165"/>
      <c r="AN1417" s="173"/>
      <c r="AO1417" s="173"/>
      <c r="AP1417" s="173"/>
      <c r="AQ1417" s="173"/>
      <c r="AR1417" s="173"/>
      <c r="AS1417" s="173"/>
      <c r="AT1417" s="173"/>
      <c r="AU1417" s="173"/>
      <c r="AV1417" s="173"/>
      <c r="AW1417" s="173"/>
      <c r="AX1417" s="173"/>
      <c r="AY1417" s="173"/>
      <c r="AZ1417" s="173"/>
      <c r="BA1417" s="173"/>
      <c r="BB1417" s="173"/>
      <c r="BC1417" s="173"/>
      <c r="BD1417" s="173"/>
      <c r="BE1417" s="173"/>
      <c r="BF1417" s="173"/>
      <c r="BG1417" s="173" t="s">
        <v>374</v>
      </c>
      <c r="BH1417" s="173"/>
      <c r="BI1417" s="173"/>
      <c r="BJ1417" s="173"/>
      <c r="BK1417" s="173"/>
    </row>
    <row r="1418" spans="1:63">
      <c r="A1418" s="2" t="s">
        <v>26</v>
      </c>
      <c r="B1418" s="3" t="s">
        <v>448</v>
      </c>
      <c r="C1418" s="4"/>
      <c r="D1418" s="4"/>
      <c r="E1418" s="135" t="str">
        <f t="shared" si="3675"/>
        <v xml:space="preserve">                                              </v>
      </c>
      <c r="F1418" s="6" t="str">
        <f t="shared" ref="F1418" si="3763">LEFT(Q1418,11)</f>
        <v>5H2_970_761</v>
      </c>
      <c r="G1418" s="6" t="str">
        <f t="shared" ref="G1418" si="3764">IF(LEN(Q1418)=11,0,MID(Q1418,13,2))</f>
        <v>AF</v>
      </c>
      <c r="H1418" s="6" t="str">
        <f t="shared" ref="H1418" si="3765">CONCATENATE(IF(MID(Q1418,5,3)="970","1AS1"),LEFT(F1418,3),RIGHT(F1418,3))</f>
        <v>1AS15H2761</v>
      </c>
      <c r="I1418" s="6" t="str">
        <f t="shared" ref="I1418" si="3766">IF(G1418=0,"00",IF(LEN(G1418)=1,CONCATENATE(G1418,0),G1418))</f>
        <v>AF</v>
      </c>
      <c r="J1418" s="8" t="s">
        <v>634</v>
      </c>
      <c r="K1418" s="122"/>
      <c r="L1418" s="24" t="s">
        <v>666</v>
      </c>
      <c r="M1418" s="67"/>
      <c r="N1418" s="68">
        <v>2103</v>
      </c>
      <c r="O1418" s="69"/>
      <c r="P1418" s="42" t="s">
        <v>2254</v>
      </c>
      <c r="Q1418" s="24" t="s">
        <v>1334</v>
      </c>
      <c r="R1418" s="6" t="str">
        <f t="shared" ref="R1418" si="3767">IF(J1418&lt;&gt;"",CONCATENATE(H1418,I1418,J1418),CONCATENATE(H1418,I1418,K1418))</f>
        <v>1AS15H2761AFD</v>
      </c>
      <c r="S1418" s="7" t="str">
        <f t="shared" ref="S1418" si="3768">IF(N1418="-","KEIN LIEFERUMFANG",IF(AND(N1418&lt;=S$3,O1418=""),"AKTUELL",IF(O1418=N1418-1,"KEIN SERIENEINSATZ",IF(N1418&gt;S$3,"NOCH NICHT AKTUELL",IF(AND(N1418&lt;S$3,O1418&lt;S$3),"NICHT AKTUELL",IF(N1418&lt;=S$3,"AKTUELL"))))))</f>
        <v>AKTUELL</v>
      </c>
      <c r="T1418" s="1" t="str">
        <f t="shared" ref="T1418" si="3769">IF(H1418=H1415,IF(I1418=I1415,"IndizeNeu (Spalte J, K)",IF(K1418&lt;&gt;"","Neue Variant","")),IF(K1418&lt;&gt;"","Neue Variant",""))</f>
        <v/>
      </c>
      <c r="U1418" s="8"/>
      <c r="V1418" s="8" t="s">
        <v>508</v>
      </c>
      <c r="W1418" s="57"/>
      <c r="X1418" s="124"/>
      <c r="Y1418" s="4" t="s">
        <v>566</v>
      </c>
      <c r="Z1418" s="4" t="s">
        <v>374</v>
      </c>
      <c r="AA1418" s="4" t="s">
        <v>374</v>
      </c>
      <c r="AB1418" s="32"/>
      <c r="AC1418" s="173"/>
      <c r="AD1418" s="165"/>
      <c r="AE1418" s="165"/>
      <c r="AF1418" s="165"/>
      <c r="AG1418" s="171"/>
      <c r="AH1418" s="171"/>
      <c r="AI1418" s="171"/>
      <c r="AJ1418" s="172"/>
      <c r="AK1418" s="172"/>
      <c r="AL1418" s="172"/>
      <c r="AM1418" s="165"/>
      <c r="AN1418" s="173"/>
      <c r="AO1418" s="173"/>
      <c r="AP1418" s="173"/>
      <c r="AQ1418" s="173"/>
      <c r="AR1418" s="173"/>
      <c r="AS1418" s="173"/>
      <c r="AT1418" s="173"/>
      <c r="AU1418" s="173"/>
      <c r="AV1418" s="173"/>
      <c r="AW1418" s="173"/>
      <c r="AX1418" s="173"/>
      <c r="AY1418" s="173"/>
      <c r="AZ1418" s="173"/>
      <c r="BA1418" s="173"/>
      <c r="BB1418" s="173"/>
      <c r="BC1418" s="173"/>
      <c r="BD1418" s="173"/>
      <c r="BE1418" s="173"/>
      <c r="BF1418" s="173"/>
      <c r="BG1418" s="173"/>
      <c r="BH1418" s="173"/>
      <c r="BI1418" s="173"/>
      <c r="BJ1418" s="173"/>
      <c r="BK1418" s="173"/>
    </row>
    <row r="1419" spans="1:63">
      <c r="A1419" s="2" t="s">
        <v>26</v>
      </c>
      <c r="B1419" s="3" t="s">
        <v>448</v>
      </c>
      <c r="C1419" s="4"/>
      <c r="D1419" s="4"/>
      <c r="E1419" s="135" t="str">
        <f t="shared" si="3675"/>
        <v xml:space="preserve">                                        VTU4,     </v>
      </c>
      <c r="F1419" s="6" t="str">
        <f t="shared" si="3288"/>
        <v>5H2_970_761</v>
      </c>
      <c r="G1419" s="6" t="str">
        <f t="shared" si="3289"/>
        <v>AG</v>
      </c>
      <c r="H1419" s="6" t="str">
        <f t="shared" si="3309"/>
        <v>1AS15H2761</v>
      </c>
      <c r="I1419" s="6" t="str">
        <f t="shared" si="3290"/>
        <v>AG</v>
      </c>
      <c r="J1419" s="8" t="s">
        <v>498</v>
      </c>
      <c r="K1419" s="2"/>
      <c r="L1419" s="24" t="s">
        <v>667</v>
      </c>
      <c r="M1419" s="67"/>
      <c r="N1419" s="68">
        <v>2048</v>
      </c>
      <c r="O1419" s="69">
        <v>2102</v>
      </c>
      <c r="P1419" s="42" t="s">
        <v>2254</v>
      </c>
      <c r="Q1419" s="24" t="s">
        <v>1335</v>
      </c>
      <c r="R1419" s="6" t="str">
        <f t="shared" si="3421"/>
        <v>1AS15H2761AGA</v>
      </c>
      <c r="S1419" s="7" t="str">
        <f t="shared" si="3475"/>
        <v>NICHT AKTUELL</v>
      </c>
      <c r="T1419" s="1" t="str">
        <f>IF(H1419=H1417,IF(I1419=I1417,"IndizeNeu (Spalte J, K)",IF(K1419&lt;&gt;"","Neue Variant","")),IF(K1419&lt;&gt;"","Neue Variant",""))</f>
        <v/>
      </c>
      <c r="U1419" s="8"/>
      <c r="V1419" s="8" t="s">
        <v>508</v>
      </c>
      <c r="W1419" s="57"/>
      <c r="X1419" s="124"/>
      <c r="Y1419" s="4" t="s">
        <v>566</v>
      </c>
      <c r="Z1419" s="4" t="s">
        <v>374</v>
      </c>
      <c r="AA1419" s="4" t="s">
        <v>374</v>
      </c>
      <c r="AB1419" s="32"/>
      <c r="AC1419" s="173"/>
      <c r="AD1419" s="165"/>
      <c r="AE1419" s="165"/>
      <c r="AF1419" s="165"/>
      <c r="AG1419" s="171"/>
      <c r="AH1419" s="171"/>
      <c r="AI1419" s="171"/>
      <c r="AJ1419" s="172"/>
      <c r="AK1419" s="172"/>
      <c r="AL1419" s="172"/>
      <c r="AM1419" s="165"/>
      <c r="AN1419" s="173"/>
      <c r="AO1419" s="173"/>
      <c r="AP1419" s="173"/>
      <c r="AQ1419" s="173"/>
      <c r="AR1419" s="173"/>
      <c r="AS1419" s="173"/>
      <c r="AT1419" s="173"/>
      <c r="AU1419" s="173"/>
      <c r="AV1419" s="173"/>
      <c r="AW1419" s="173"/>
      <c r="AX1419" s="173"/>
      <c r="AY1419" s="173"/>
      <c r="AZ1419" s="173"/>
      <c r="BA1419" s="173"/>
      <c r="BB1419" s="173"/>
      <c r="BC1419" s="173"/>
      <c r="BD1419" s="173"/>
      <c r="BE1419" s="173"/>
      <c r="BF1419" s="173"/>
      <c r="BG1419" s="173" t="s">
        <v>374</v>
      </c>
      <c r="BH1419" s="173"/>
      <c r="BI1419" s="173"/>
      <c r="BJ1419" s="173"/>
      <c r="BK1419" s="173"/>
    </row>
    <row r="1420" spans="1:63">
      <c r="A1420" s="2" t="s">
        <v>26</v>
      </c>
      <c r="B1420" s="3" t="s">
        <v>448</v>
      </c>
      <c r="C1420" s="4"/>
      <c r="D1420" s="4"/>
      <c r="E1420" s="135" t="str">
        <f t="shared" si="3675"/>
        <v xml:space="preserve">                                              </v>
      </c>
      <c r="F1420" s="6" t="str">
        <f t="shared" ref="F1420" si="3770">LEFT(Q1420,11)</f>
        <v>5H2_970_761</v>
      </c>
      <c r="G1420" s="6" t="str">
        <f t="shared" ref="G1420" si="3771">IF(LEN(Q1420)=11,0,MID(Q1420,13,2))</f>
        <v>AG</v>
      </c>
      <c r="H1420" s="6" t="str">
        <f t="shared" ref="H1420" si="3772">CONCATENATE(IF(MID(Q1420,5,3)="970","1AS1"),LEFT(F1420,3),RIGHT(F1420,3))</f>
        <v>1AS15H2761</v>
      </c>
      <c r="I1420" s="6" t="str">
        <f t="shared" ref="I1420" si="3773">IF(G1420=0,"00",IF(LEN(G1420)=1,CONCATENATE(G1420,0),G1420))</f>
        <v>AG</v>
      </c>
      <c r="J1420" s="8" t="s">
        <v>634</v>
      </c>
      <c r="K1420" s="122"/>
      <c r="L1420" s="24" t="s">
        <v>667</v>
      </c>
      <c r="M1420" s="67"/>
      <c r="N1420" s="68">
        <v>2103</v>
      </c>
      <c r="O1420" s="69"/>
      <c r="P1420" s="42" t="s">
        <v>2254</v>
      </c>
      <c r="Q1420" s="24" t="s">
        <v>1335</v>
      </c>
      <c r="R1420" s="6" t="str">
        <f t="shared" ref="R1420" si="3774">IF(J1420&lt;&gt;"",CONCATENATE(H1420,I1420,J1420),CONCATENATE(H1420,I1420,K1420))</f>
        <v>1AS15H2761AGD</v>
      </c>
      <c r="S1420" s="7" t="str">
        <f t="shared" ref="S1420" si="3775">IF(N1420="-","KEIN LIEFERUMFANG",IF(AND(N1420&lt;=S$3,O1420=""),"AKTUELL",IF(O1420=N1420-1,"KEIN SERIENEINSATZ",IF(N1420&gt;S$3,"NOCH NICHT AKTUELL",IF(AND(N1420&lt;S$3,O1420&lt;S$3),"NICHT AKTUELL",IF(N1420&lt;=S$3,"AKTUELL"))))))</f>
        <v>AKTUELL</v>
      </c>
      <c r="T1420" s="1" t="str">
        <f>IF(H1420=H1418,IF(I1420=I1418,"IndizeNeu (Spalte J, K)",IF(K1420&lt;&gt;"","Neue Variant","")),IF(K1420&lt;&gt;"","Neue Variant",""))</f>
        <v/>
      </c>
      <c r="U1420" s="8"/>
      <c r="V1420" s="8" t="s">
        <v>508</v>
      </c>
      <c r="W1420" s="57"/>
      <c r="X1420" s="124"/>
      <c r="Y1420" s="4" t="s">
        <v>566</v>
      </c>
      <c r="Z1420" s="4" t="s">
        <v>374</v>
      </c>
      <c r="AA1420" s="4" t="s">
        <v>374</v>
      </c>
      <c r="AB1420" s="32"/>
      <c r="AC1420" s="173"/>
      <c r="AD1420" s="165"/>
      <c r="AE1420" s="165"/>
      <c r="AF1420" s="165"/>
      <c r="AG1420" s="171"/>
      <c r="AH1420" s="171"/>
      <c r="AI1420" s="171"/>
      <c r="AJ1420" s="172"/>
      <c r="AK1420" s="172"/>
      <c r="AL1420" s="172"/>
      <c r="AM1420" s="165"/>
      <c r="AN1420" s="173"/>
      <c r="AO1420" s="173"/>
      <c r="AP1420" s="173"/>
      <c r="AQ1420" s="173"/>
      <c r="AR1420" s="173"/>
      <c r="AS1420" s="173"/>
      <c r="AT1420" s="173"/>
      <c r="AU1420" s="173"/>
      <c r="AV1420" s="173"/>
      <c r="AW1420" s="173"/>
      <c r="AX1420" s="173"/>
      <c r="AY1420" s="173"/>
      <c r="AZ1420" s="173"/>
      <c r="BA1420" s="173"/>
      <c r="BB1420" s="173"/>
      <c r="BC1420" s="173"/>
      <c r="BD1420" s="173"/>
      <c r="BE1420" s="173"/>
      <c r="BF1420" s="173"/>
      <c r="BG1420" s="173"/>
      <c r="BH1420" s="173"/>
      <c r="BI1420" s="173"/>
      <c r="BJ1420" s="173"/>
      <c r="BK1420" s="173"/>
    </row>
    <row r="1421" spans="1:63">
      <c r="A1421" s="2" t="s">
        <v>26</v>
      </c>
      <c r="B1421" s="3" t="s">
        <v>448</v>
      </c>
      <c r="C1421" s="4"/>
      <c r="D1421" s="4"/>
      <c r="E1421" s="135" t="str">
        <f t="shared" si="3675"/>
        <v xml:space="preserve">                                        VTU4,     </v>
      </c>
      <c r="F1421" s="6" t="str">
        <f t="shared" si="3288"/>
        <v>5H2_970_761</v>
      </c>
      <c r="G1421" s="6" t="str">
        <f t="shared" si="3289"/>
        <v>AH</v>
      </c>
      <c r="H1421" s="6" t="str">
        <f t="shared" si="3309"/>
        <v>1AS15H2761</v>
      </c>
      <c r="I1421" s="6" t="str">
        <f t="shared" si="3290"/>
        <v>AH</v>
      </c>
      <c r="J1421" s="8" t="s">
        <v>498</v>
      </c>
      <c r="K1421" s="2"/>
      <c r="L1421" s="24" t="s">
        <v>942</v>
      </c>
      <c r="M1421" s="67" t="s">
        <v>1877</v>
      </c>
      <c r="N1421" s="68">
        <v>2048</v>
      </c>
      <c r="O1421" s="69">
        <v>2047</v>
      </c>
      <c r="P1421" s="42" t="s">
        <v>1885</v>
      </c>
      <c r="Q1421" s="24" t="s">
        <v>1336</v>
      </c>
      <c r="R1421" s="6" t="str">
        <f t="shared" si="3421"/>
        <v>1AS15H2761AHA</v>
      </c>
      <c r="S1421" s="7" t="str">
        <f t="shared" si="3475"/>
        <v>KEIN SERIENEINSATZ</v>
      </c>
      <c r="T1421" s="1" t="str">
        <f>IF(H1421=H1419,IF(I1421=I1419,"IndizeNeu (Spalte J, K)",IF(K1421&lt;&gt;"","Neue Variant","")),IF(K1421&lt;&gt;"","Neue Variant",""))</f>
        <v/>
      </c>
      <c r="U1421" s="8"/>
      <c r="V1421" s="8" t="s">
        <v>702</v>
      </c>
      <c r="W1421" s="57"/>
      <c r="X1421" s="124"/>
      <c r="Y1421" s="4" t="s">
        <v>566</v>
      </c>
      <c r="Z1421" s="4" t="s">
        <v>374</v>
      </c>
      <c r="AA1421" s="4" t="s">
        <v>374</v>
      </c>
      <c r="AB1421" s="32"/>
      <c r="AC1421" s="173"/>
      <c r="AD1421" s="165"/>
      <c r="AE1421" s="165"/>
      <c r="AF1421" s="165"/>
      <c r="AG1421" s="171"/>
      <c r="AH1421" s="171"/>
      <c r="AI1421" s="171"/>
      <c r="AJ1421" s="172"/>
      <c r="AK1421" s="172"/>
      <c r="AL1421" s="172"/>
      <c r="AM1421" s="165"/>
      <c r="AN1421" s="173"/>
      <c r="AO1421" s="173"/>
      <c r="AP1421" s="173"/>
      <c r="AQ1421" s="173"/>
      <c r="AR1421" s="173"/>
      <c r="AS1421" s="173"/>
      <c r="AT1421" s="173"/>
      <c r="AU1421" s="173"/>
      <c r="AV1421" s="173"/>
      <c r="AW1421" s="173"/>
      <c r="AX1421" s="173"/>
      <c r="AY1421" s="173"/>
      <c r="AZ1421" s="173"/>
      <c r="BA1421" s="173"/>
      <c r="BB1421" s="173"/>
      <c r="BC1421" s="173"/>
      <c r="BD1421" s="173"/>
      <c r="BE1421" s="173"/>
      <c r="BF1421" s="173"/>
      <c r="BG1421" s="173" t="s">
        <v>374</v>
      </c>
      <c r="BH1421" s="173"/>
      <c r="BI1421" s="173"/>
      <c r="BJ1421" s="173"/>
      <c r="BK1421" s="173"/>
    </row>
    <row r="1422" spans="1:63">
      <c r="A1422" s="2" t="s">
        <v>26</v>
      </c>
      <c r="B1422" s="3" t="s">
        <v>448</v>
      </c>
      <c r="C1422" s="4"/>
      <c r="D1422" s="4"/>
      <c r="E1422" s="135" t="str">
        <f t="shared" si="3675"/>
        <v xml:space="preserve">                                        VTU4,     </v>
      </c>
      <c r="F1422" s="6" t="str">
        <f t="shared" ref="F1422" si="3776">LEFT(Q1422,11)</f>
        <v>5H2_970_761</v>
      </c>
      <c r="G1422" s="6" t="str">
        <f t="shared" ref="G1422" si="3777">IF(LEN(Q1422)=11,0,MID(Q1422,13,2))</f>
        <v>AH</v>
      </c>
      <c r="H1422" s="6" t="str">
        <f t="shared" ref="H1422" si="3778">CONCATENATE(IF(MID(Q1422,5,3)="970","1AS1"),LEFT(F1422,3),RIGHT(F1422,3))</f>
        <v>1AS15H2761</v>
      </c>
      <c r="I1422" s="6" t="str">
        <f t="shared" ref="I1422" si="3779">IF(G1422=0,"00",IF(LEN(G1422)=1,CONCATENATE(G1422,0),G1422))</f>
        <v>AH</v>
      </c>
      <c r="J1422" s="8" t="s">
        <v>605</v>
      </c>
      <c r="K1422" s="2"/>
      <c r="L1422" s="24" t="s">
        <v>942</v>
      </c>
      <c r="M1422" s="67" t="s">
        <v>1877</v>
      </c>
      <c r="N1422" s="68">
        <v>2048</v>
      </c>
      <c r="O1422" s="69">
        <v>2102</v>
      </c>
      <c r="P1422" s="42" t="s">
        <v>2264</v>
      </c>
      <c r="Q1422" s="24" t="s">
        <v>1336</v>
      </c>
      <c r="R1422" s="6" t="str">
        <f t="shared" ref="R1422" si="3780">IF(J1422&lt;&gt;"",CONCATENATE(H1422,I1422,J1422),CONCATENATE(H1422,I1422,K1422))</f>
        <v>1AS15H2761AHB</v>
      </c>
      <c r="S1422" s="7" t="str">
        <f t="shared" ref="S1422" si="3781">IF(N1422="-","KEIN LIEFERUMFANG",IF(AND(N1422&lt;=S$3,O1422=""),"AKTUELL",IF(O1422=N1422-1,"KEIN SERIENEINSATZ",IF(N1422&gt;S$3,"NOCH NICHT AKTUELL",IF(AND(N1422&lt;S$3,O1422&lt;S$3),"NICHT AKTUELL",IF(N1422&lt;=S$3,"AKTUELL"))))))</f>
        <v>NICHT AKTUELL</v>
      </c>
      <c r="T1422" s="1" t="str">
        <f t="shared" ref="T1422" si="3782">IF(H1422=H1421,IF(I1422=I1421,"IndizeNeu (Spalte J, K)",IF(K1422&lt;&gt;"","Neue Variant","")),IF(K1422&lt;&gt;"","Neue Variant",""))</f>
        <v>IndizeNeu (Spalte J, K)</v>
      </c>
      <c r="U1422" s="8" t="s">
        <v>1872</v>
      </c>
      <c r="V1422" s="8" t="s">
        <v>702</v>
      </c>
      <c r="W1422" s="57"/>
      <c r="X1422" s="124"/>
      <c r="Y1422" s="4" t="s">
        <v>566</v>
      </c>
      <c r="Z1422" s="4" t="s">
        <v>374</v>
      </c>
      <c r="AA1422" s="4" t="s">
        <v>374</v>
      </c>
      <c r="AB1422" s="32"/>
      <c r="AC1422" s="173"/>
      <c r="AD1422" s="165"/>
      <c r="AE1422" s="165"/>
      <c r="AF1422" s="165"/>
      <c r="AG1422" s="171"/>
      <c r="AH1422" s="171"/>
      <c r="AI1422" s="171"/>
      <c r="AJ1422" s="172"/>
      <c r="AK1422" s="172"/>
      <c r="AL1422" s="172"/>
      <c r="AM1422" s="165"/>
      <c r="AN1422" s="173"/>
      <c r="AO1422" s="173"/>
      <c r="AP1422" s="173"/>
      <c r="AQ1422" s="173"/>
      <c r="AR1422" s="173"/>
      <c r="AS1422" s="173"/>
      <c r="AT1422" s="173"/>
      <c r="AU1422" s="173"/>
      <c r="AV1422" s="173"/>
      <c r="AW1422" s="173"/>
      <c r="AX1422" s="173"/>
      <c r="AY1422" s="173"/>
      <c r="AZ1422" s="173"/>
      <c r="BA1422" s="173"/>
      <c r="BB1422" s="173"/>
      <c r="BC1422" s="173"/>
      <c r="BD1422" s="173"/>
      <c r="BE1422" s="173"/>
      <c r="BF1422" s="173"/>
      <c r="BG1422" s="173" t="s">
        <v>374</v>
      </c>
      <c r="BH1422" s="173"/>
      <c r="BI1422" s="173"/>
      <c r="BJ1422" s="173"/>
      <c r="BK1422" s="173"/>
    </row>
    <row r="1423" spans="1:63">
      <c r="A1423" s="2" t="s">
        <v>26</v>
      </c>
      <c r="B1423" s="3" t="s">
        <v>448</v>
      </c>
      <c r="C1423" s="4"/>
      <c r="D1423" s="4"/>
      <c r="E1423" s="135" t="str">
        <f t="shared" si="3675"/>
        <v xml:space="preserve">                                              </v>
      </c>
      <c r="F1423" s="6" t="str">
        <f t="shared" ref="F1423" si="3783">LEFT(Q1423,11)</f>
        <v>5H2_970_761</v>
      </c>
      <c r="G1423" s="6" t="str">
        <f t="shared" ref="G1423" si="3784">IF(LEN(Q1423)=11,0,MID(Q1423,13,2))</f>
        <v>AH</v>
      </c>
      <c r="H1423" s="6" t="str">
        <f t="shared" ref="H1423" si="3785">CONCATENATE(IF(MID(Q1423,5,3)="970","1AS1"),LEFT(F1423,3),RIGHT(F1423,3))</f>
        <v>1AS15H2761</v>
      </c>
      <c r="I1423" s="6" t="str">
        <f t="shared" ref="I1423" si="3786">IF(G1423=0,"00",IF(LEN(G1423)=1,CONCATENATE(G1423,0),G1423))</f>
        <v>AH</v>
      </c>
      <c r="J1423" s="8" t="s">
        <v>634</v>
      </c>
      <c r="K1423" s="122"/>
      <c r="L1423" s="24" t="s">
        <v>942</v>
      </c>
      <c r="M1423" s="67" t="s">
        <v>1877</v>
      </c>
      <c r="N1423" s="68">
        <v>2103</v>
      </c>
      <c r="O1423" s="69"/>
      <c r="P1423" s="42" t="s">
        <v>2264</v>
      </c>
      <c r="Q1423" s="24" t="s">
        <v>1336</v>
      </c>
      <c r="R1423" s="6" t="str">
        <f t="shared" ref="R1423" si="3787">IF(J1423&lt;&gt;"",CONCATENATE(H1423,I1423,J1423),CONCATENATE(H1423,I1423,K1423))</f>
        <v>1AS15H2761AHD</v>
      </c>
      <c r="S1423" s="7" t="str">
        <f t="shared" ref="S1423" si="3788">IF(N1423="-","KEIN LIEFERUMFANG",IF(AND(N1423&lt;=S$3,O1423=""),"AKTUELL",IF(O1423=N1423-1,"KEIN SERIENEINSATZ",IF(N1423&gt;S$3,"NOCH NICHT AKTUELL",IF(AND(N1423&lt;S$3,O1423&lt;S$3),"NICHT AKTUELL",IF(N1423&lt;=S$3,"AKTUELL"))))))</f>
        <v>AKTUELL</v>
      </c>
      <c r="T1423" s="1" t="str">
        <f t="shared" ref="T1423" si="3789">IF(H1423=H1422,IF(I1423=I1422,"IndizeNeu (Spalte J, K)",IF(K1423&lt;&gt;"","Neue Variant","")),IF(K1423&lt;&gt;"","Neue Variant",""))</f>
        <v>IndizeNeu (Spalte J, K)</v>
      </c>
      <c r="U1423" s="8"/>
      <c r="V1423" s="8" t="s">
        <v>702</v>
      </c>
      <c r="W1423" s="57"/>
      <c r="X1423" s="124"/>
      <c r="Y1423" s="4" t="s">
        <v>566</v>
      </c>
      <c r="Z1423" s="4" t="s">
        <v>374</v>
      </c>
      <c r="AA1423" s="4" t="s">
        <v>374</v>
      </c>
      <c r="AB1423" s="32"/>
      <c r="AC1423" s="173"/>
      <c r="AD1423" s="165"/>
      <c r="AE1423" s="165"/>
      <c r="AF1423" s="165"/>
      <c r="AG1423" s="171"/>
      <c r="AH1423" s="171"/>
      <c r="AI1423" s="171"/>
      <c r="AJ1423" s="172"/>
      <c r="AK1423" s="172"/>
      <c r="AL1423" s="172"/>
      <c r="AM1423" s="165"/>
      <c r="AN1423" s="173"/>
      <c r="AO1423" s="173"/>
      <c r="AP1423" s="173"/>
      <c r="AQ1423" s="173"/>
      <c r="AR1423" s="173"/>
      <c r="AS1423" s="173"/>
      <c r="AT1423" s="173"/>
      <c r="AU1423" s="173"/>
      <c r="AV1423" s="173"/>
      <c r="AW1423" s="173"/>
      <c r="AX1423" s="173"/>
      <c r="AY1423" s="173"/>
      <c r="AZ1423" s="173"/>
      <c r="BA1423" s="173"/>
      <c r="BB1423" s="173"/>
      <c r="BC1423" s="173"/>
      <c r="BD1423" s="173"/>
      <c r="BE1423" s="173"/>
      <c r="BF1423" s="173"/>
      <c r="BG1423" s="173"/>
      <c r="BH1423" s="173"/>
      <c r="BI1423" s="173"/>
      <c r="BJ1423" s="173"/>
      <c r="BK1423" s="173"/>
    </row>
    <row r="1424" spans="1:63">
      <c r="A1424" s="2" t="s">
        <v>26</v>
      </c>
      <c r="B1424" s="3" t="s">
        <v>448</v>
      </c>
      <c r="C1424" s="4"/>
      <c r="D1424" s="4"/>
      <c r="E1424" s="135" t="str">
        <f t="shared" si="3675"/>
        <v xml:space="preserve">                                        VTU4,     </v>
      </c>
      <c r="F1424" s="6" t="str">
        <f t="shared" ref="F1424:F1573" si="3790">LEFT(Q1424,11)</f>
        <v>5H2_970_761</v>
      </c>
      <c r="G1424" s="6" t="str">
        <f t="shared" ref="G1424:G1573" si="3791">IF(LEN(Q1424)=11,0,MID(Q1424,13,2))</f>
        <v>AJ</v>
      </c>
      <c r="H1424" s="6" t="str">
        <f t="shared" si="3309"/>
        <v>1AS15H2761</v>
      </c>
      <c r="I1424" s="6" t="str">
        <f t="shared" ref="I1424:I1573" si="3792">IF(G1424=0,"00",IF(LEN(G1424)=1,CONCATENATE(G1424,0),G1424))</f>
        <v>AJ</v>
      </c>
      <c r="J1424" s="8" t="s">
        <v>498</v>
      </c>
      <c r="K1424" s="2"/>
      <c r="L1424" s="24" t="s">
        <v>943</v>
      </c>
      <c r="M1424" s="67" t="s">
        <v>1877</v>
      </c>
      <c r="N1424" s="68">
        <v>2048</v>
      </c>
      <c r="O1424" s="69">
        <v>2047</v>
      </c>
      <c r="P1424" s="42" t="s">
        <v>1885</v>
      </c>
      <c r="Q1424" s="24" t="s">
        <v>1337</v>
      </c>
      <c r="R1424" s="6" t="str">
        <f t="shared" si="3421"/>
        <v>1AS15H2761AJA</v>
      </c>
      <c r="S1424" s="7" t="str">
        <f t="shared" si="3475"/>
        <v>KEIN SERIENEINSATZ</v>
      </c>
      <c r="T1424" s="1" t="str">
        <f>IF(H1424=H1421,IF(I1424=I1421,"IndizeNeu (Spalte J, K)",IF(K1424&lt;&gt;"","Neue Variant","")),IF(K1424&lt;&gt;"","Neue Variant",""))</f>
        <v/>
      </c>
      <c r="U1424" s="8"/>
      <c r="V1424" s="8" t="s">
        <v>702</v>
      </c>
      <c r="W1424" s="57"/>
      <c r="X1424" s="124"/>
      <c r="Y1424" s="4" t="s">
        <v>566</v>
      </c>
      <c r="Z1424" s="4" t="s">
        <v>374</v>
      </c>
      <c r="AA1424" s="4" t="s">
        <v>374</v>
      </c>
      <c r="AB1424" s="32"/>
      <c r="AC1424" s="173"/>
      <c r="AD1424" s="165"/>
      <c r="AE1424" s="165"/>
      <c r="AF1424" s="165"/>
      <c r="AG1424" s="171"/>
      <c r="AH1424" s="171"/>
      <c r="AI1424" s="171"/>
      <c r="AJ1424" s="172"/>
      <c r="AK1424" s="172"/>
      <c r="AL1424" s="172"/>
      <c r="AM1424" s="165"/>
      <c r="AN1424" s="173"/>
      <c r="AO1424" s="173"/>
      <c r="AP1424" s="173"/>
      <c r="AQ1424" s="173"/>
      <c r="AR1424" s="173"/>
      <c r="AS1424" s="173"/>
      <c r="AT1424" s="173"/>
      <c r="AU1424" s="173"/>
      <c r="AV1424" s="173"/>
      <c r="AW1424" s="173"/>
      <c r="AX1424" s="173"/>
      <c r="AY1424" s="173"/>
      <c r="AZ1424" s="173"/>
      <c r="BA1424" s="173"/>
      <c r="BB1424" s="173"/>
      <c r="BC1424" s="173"/>
      <c r="BD1424" s="173"/>
      <c r="BE1424" s="173"/>
      <c r="BF1424" s="173"/>
      <c r="BG1424" s="173" t="s">
        <v>374</v>
      </c>
      <c r="BH1424" s="173"/>
      <c r="BI1424" s="173"/>
      <c r="BJ1424" s="173"/>
      <c r="BK1424" s="173"/>
    </row>
    <row r="1425" spans="1:63">
      <c r="A1425" s="2" t="s">
        <v>26</v>
      </c>
      <c r="B1425" s="3" t="s">
        <v>448</v>
      </c>
      <c r="C1425" s="4"/>
      <c r="D1425" s="4"/>
      <c r="E1425" s="135" t="str">
        <f t="shared" si="3675"/>
        <v xml:space="preserve">                                        VTU4,     </v>
      </c>
      <c r="F1425" s="6" t="str">
        <f t="shared" si="3790"/>
        <v>5H2_970_761</v>
      </c>
      <c r="G1425" s="6" t="str">
        <f t="shared" si="3791"/>
        <v>AJ</v>
      </c>
      <c r="H1425" s="6" t="str">
        <f t="shared" si="3309"/>
        <v>1AS15H2761</v>
      </c>
      <c r="I1425" s="6" t="str">
        <f t="shared" si="3792"/>
        <v>AJ</v>
      </c>
      <c r="J1425" s="8" t="s">
        <v>605</v>
      </c>
      <c r="K1425" s="2"/>
      <c r="L1425" s="24" t="s">
        <v>943</v>
      </c>
      <c r="M1425" s="67" t="s">
        <v>1877</v>
      </c>
      <c r="N1425" s="68">
        <v>2048</v>
      </c>
      <c r="O1425" s="69">
        <v>2102</v>
      </c>
      <c r="P1425" s="42" t="s">
        <v>2264</v>
      </c>
      <c r="Q1425" s="24" t="s">
        <v>1337</v>
      </c>
      <c r="R1425" s="6" t="str">
        <f t="shared" si="3421"/>
        <v>1AS15H2761AJB</v>
      </c>
      <c r="S1425" s="7" t="str">
        <f t="shared" si="3475"/>
        <v>NICHT AKTUELL</v>
      </c>
      <c r="T1425" s="1" t="str">
        <f>IF(H1425=H1421,IF(I1425=I1421,"IndizeNeu (Spalte J, K)",IF(K1425&lt;&gt;"","Neue Variant","")),IF(K1425&lt;&gt;"","Neue Variant",""))</f>
        <v/>
      </c>
      <c r="U1425" s="8" t="s">
        <v>1872</v>
      </c>
      <c r="V1425" s="8" t="s">
        <v>702</v>
      </c>
      <c r="W1425" s="57"/>
      <c r="X1425" s="124"/>
      <c r="Y1425" s="4" t="s">
        <v>566</v>
      </c>
      <c r="Z1425" s="4" t="s">
        <v>374</v>
      </c>
      <c r="AA1425" s="4" t="s">
        <v>374</v>
      </c>
      <c r="AB1425" s="32"/>
      <c r="AC1425" s="173"/>
      <c r="AD1425" s="165"/>
      <c r="AE1425" s="165"/>
      <c r="AF1425" s="165"/>
      <c r="AG1425" s="171"/>
      <c r="AH1425" s="171"/>
      <c r="AI1425" s="171"/>
      <c r="AJ1425" s="172"/>
      <c r="AK1425" s="172"/>
      <c r="AL1425" s="172"/>
      <c r="AM1425" s="165"/>
      <c r="AN1425" s="173"/>
      <c r="AO1425" s="173"/>
      <c r="AP1425" s="173"/>
      <c r="AQ1425" s="173"/>
      <c r="AR1425" s="173"/>
      <c r="AS1425" s="173"/>
      <c r="AT1425" s="173"/>
      <c r="AU1425" s="173"/>
      <c r="AV1425" s="173"/>
      <c r="AW1425" s="173"/>
      <c r="AX1425" s="173"/>
      <c r="AY1425" s="173"/>
      <c r="AZ1425" s="173"/>
      <c r="BA1425" s="173"/>
      <c r="BB1425" s="173"/>
      <c r="BC1425" s="173"/>
      <c r="BD1425" s="173"/>
      <c r="BE1425" s="173"/>
      <c r="BF1425" s="173"/>
      <c r="BG1425" s="173" t="s">
        <v>374</v>
      </c>
      <c r="BH1425" s="173"/>
      <c r="BI1425" s="173"/>
      <c r="BJ1425" s="173"/>
      <c r="BK1425" s="173"/>
    </row>
    <row r="1426" spans="1:63">
      <c r="A1426" s="2" t="s">
        <v>26</v>
      </c>
      <c r="B1426" s="3" t="s">
        <v>448</v>
      </c>
      <c r="C1426" s="4"/>
      <c r="D1426" s="4"/>
      <c r="E1426" s="135" t="str">
        <f t="shared" si="3675"/>
        <v xml:space="preserve">                                              </v>
      </c>
      <c r="F1426" s="6" t="str">
        <f t="shared" ref="F1426" si="3793">LEFT(Q1426,11)</f>
        <v>5H2_970_761</v>
      </c>
      <c r="G1426" s="6" t="str">
        <f t="shared" ref="G1426" si="3794">IF(LEN(Q1426)=11,0,MID(Q1426,13,2))</f>
        <v>AJ</v>
      </c>
      <c r="H1426" s="6" t="str">
        <f t="shared" ref="H1426" si="3795">CONCATENATE(IF(MID(Q1426,5,3)="970","1AS1"),LEFT(F1426,3),RIGHT(F1426,3))</f>
        <v>1AS15H2761</v>
      </c>
      <c r="I1426" s="6" t="str">
        <f t="shared" ref="I1426" si="3796">IF(G1426=0,"00",IF(LEN(G1426)=1,CONCATENATE(G1426,0),G1426))</f>
        <v>AJ</v>
      </c>
      <c r="J1426" s="8" t="s">
        <v>634</v>
      </c>
      <c r="K1426" s="122"/>
      <c r="L1426" s="24" t="s">
        <v>943</v>
      </c>
      <c r="M1426" s="67" t="s">
        <v>1877</v>
      </c>
      <c r="N1426" s="68">
        <v>2103</v>
      </c>
      <c r="O1426" s="69"/>
      <c r="P1426" s="42" t="s">
        <v>2264</v>
      </c>
      <c r="Q1426" s="24" t="s">
        <v>1337</v>
      </c>
      <c r="R1426" s="6" t="str">
        <f t="shared" ref="R1426" si="3797">IF(J1426&lt;&gt;"",CONCATENATE(H1426,I1426,J1426),CONCATENATE(H1426,I1426,K1426))</f>
        <v>1AS15H2761AJD</v>
      </c>
      <c r="S1426" s="7" t="str">
        <f t="shared" ref="S1426" si="3798">IF(N1426="-","KEIN LIEFERUMFANG",IF(AND(N1426&lt;=S$3,O1426=""),"AKTUELL",IF(O1426=N1426-1,"KEIN SERIENEINSATZ",IF(N1426&gt;S$3,"NOCH NICHT AKTUELL",IF(AND(N1426&lt;S$3,O1426&lt;S$3),"NICHT AKTUELL",IF(N1426&lt;=S$3,"AKTUELL"))))))</f>
        <v>AKTUELL</v>
      </c>
      <c r="T1426" s="1" t="str">
        <f>IF(H1426=H1422,IF(I1426=I1422,"IndizeNeu (Spalte J, K)",IF(K1426&lt;&gt;"","Neue Variant","")),IF(K1426&lt;&gt;"","Neue Variant",""))</f>
        <v/>
      </c>
      <c r="U1426" s="8"/>
      <c r="V1426" s="8" t="s">
        <v>702</v>
      </c>
      <c r="W1426" s="57"/>
      <c r="X1426" s="124"/>
      <c r="Y1426" s="4" t="s">
        <v>566</v>
      </c>
      <c r="Z1426" s="4" t="s">
        <v>374</v>
      </c>
      <c r="AA1426" s="4" t="s">
        <v>374</v>
      </c>
      <c r="AB1426" s="32"/>
      <c r="AC1426" s="173"/>
      <c r="AD1426" s="165"/>
      <c r="AE1426" s="165"/>
      <c r="AF1426" s="165"/>
      <c r="AG1426" s="171"/>
      <c r="AH1426" s="171"/>
      <c r="AI1426" s="171"/>
      <c r="AJ1426" s="172"/>
      <c r="AK1426" s="172"/>
      <c r="AL1426" s="172"/>
      <c r="AM1426" s="165"/>
      <c r="AN1426" s="173"/>
      <c r="AO1426" s="173"/>
      <c r="AP1426" s="173"/>
      <c r="AQ1426" s="173"/>
      <c r="AR1426" s="173"/>
      <c r="AS1426" s="173"/>
      <c r="AT1426" s="173"/>
      <c r="AU1426" s="173"/>
      <c r="AV1426" s="173"/>
      <c r="AW1426" s="173"/>
      <c r="AX1426" s="173"/>
      <c r="AY1426" s="173"/>
      <c r="AZ1426" s="173"/>
      <c r="BA1426" s="173"/>
      <c r="BB1426" s="173"/>
      <c r="BC1426" s="173"/>
      <c r="BD1426" s="173"/>
      <c r="BE1426" s="173"/>
      <c r="BF1426" s="173"/>
      <c r="BG1426" s="173"/>
      <c r="BH1426" s="173"/>
      <c r="BI1426" s="173"/>
      <c r="BJ1426" s="173"/>
      <c r="BK1426" s="173"/>
    </row>
    <row r="1427" spans="1:63">
      <c r="A1427" s="2" t="s">
        <v>26</v>
      </c>
      <c r="B1427" s="3" t="s">
        <v>448</v>
      </c>
      <c r="C1427" s="4"/>
      <c r="D1427" s="4"/>
      <c r="E1427" s="135" t="str">
        <f t="shared" si="3675"/>
        <v xml:space="preserve">                                              </v>
      </c>
      <c r="F1427" s="6" t="str">
        <f t="shared" si="3790"/>
        <v>5H2_970_761</v>
      </c>
      <c r="G1427" s="6" t="str">
        <f t="shared" si="3791"/>
        <v>AK</v>
      </c>
      <c r="H1427" s="6" t="str">
        <f t="shared" ref="H1427:H1442" si="3799">CONCATENATE(IF(MID(Q1427,5,3)="970","1AS1"),LEFT(F1427,3),RIGHT(F1427,3))</f>
        <v>1AS15H2761</v>
      </c>
      <c r="I1427" s="6" t="str">
        <f t="shared" si="3792"/>
        <v>AK</v>
      </c>
      <c r="J1427" s="8" t="s">
        <v>498</v>
      </c>
      <c r="K1427" s="2"/>
      <c r="L1427" s="24" t="s">
        <v>1750</v>
      </c>
      <c r="M1427" s="67">
        <v>12</v>
      </c>
      <c r="N1427" s="68">
        <v>2125</v>
      </c>
      <c r="O1427" s="69">
        <v>2124</v>
      </c>
      <c r="P1427" s="42" t="s">
        <v>2289</v>
      </c>
      <c r="Q1427" s="24" t="s">
        <v>1742</v>
      </c>
      <c r="R1427" s="6" t="str">
        <f t="shared" ref="R1427:R1442" si="3800">IF(J1427&lt;&gt;"",CONCATENATE(H1427,I1427,J1427),CONCATENATE(H1427,I1427,K1427))</f>
        <v>1AS15H2761AKA</v>
      </c>
      <c r="S1427" s="7" t="str">
        <f t="shared" ref="S1427:S1442" si="3801">IF(N1427="-","KEIN LIEFERUMFANG",IF(AND(N1427&lt;=S$3,O1427=""),"AKTUELL",IF(O1427=N1427-1,"KEIN SERIENEINSATZ",IF(N1427&gt;S$3,"NOCH NICHT AKTUELL",IF(AND(N1427&lt;S$3,O1427&lt;S$3),"NICHT AKTUELL",IF(N1427&lt;=S$3,"AKTUELL"))))))</f>
        <v>KEIN SERIENEINSATZ</v>
      </c>
      <c r="T1427" s="1" t="str">
        <f>IF(H1427=H1421,IF(I1427=I1421,"IndizeNeu (Spalte J, K)",IF(K1427&lt;&gt;"","Neue Variant","")),IF(K1427&lt;&gt;"","Neue Variant",""))</f>
        <v/>
      </c>
      <c r="U1427" s="8"/>
      <c r="V1427" s="8"/>
      <c r="W1427" s="31"/>
      <c r="X1427" s="124"/>
      <c r="Y1427" s="4" t="s">
        <v>566</v>
      </c>
      <c r="Z1427" s="4" t="s">
        <v>566</v>
      </c>
      <c r="AA1427" s="4" t="s">
        <v>374</v>
      </c>
      <c r="AB1427" s="32"/>
      <c r="AC1427" s="173"/>
      <c r="AD1427" s="165"/>
      <c r="AE1427" s="165"/>
      <c r="AF1427" s="165"/>
      <c r="AG1427" s="171"/>
      <c r="AH1427" s="171"/>
      <c r="AI1427" s="171"/>
      <c r="AJ1427" s="172"/>
      <c r="AK1427" s="172"/>
      <c r="AL1427" s="172"/>
      <c r="AM1427" s="165"/>
      <c r="AN1427" s="173"/>
      <c r="AO1427" s="173"/>
      <c r="AP1427" s="173"/>
      <c r="AQ1427" s="173"/>
      <c r="AR1427" s="173"/>
      <c r="AS1427" s="173"/>
      <c r="AT1427" s="173"/>
      <c r="AU1427" s="173"/>
      <c r="AV1427" s="173"/>
      <c r="AW1427" s="173"/>
      <c r="AX1427" s="173"/>
      <c r="AY1427" s="173"/>
      <c r="AZ1427" s="173"/>
      <c r="BA1427" s="173"/>
      <c r="BB1427" s="173"/>
      <c r="BC1427" s="173"/>
      <c r="BD1427" s="173"/>
      <c r="BE1427" s="173"/>
      <c r="BF1427" s="173"/>
      <c r="BG1427" s="173"/>
      <c r="BH1427" s="173"/>
      <c r="BI1427" s="173"/>
      <c r="BJ1427" s="173"/>
      <c r="BK1427" s="173"/>
    </row>
    <row r="1428" spans="1:63">
      <c r="A1428" s="2" t="s">
        <v>26</v>
      </c>
      <c r="B1428" s="3" t="s">
        <v>448</v>
      </c>
      <c r="C1428" s="4"/>
      <c r="D1428" s="4"/>
      <c r="E1428" s="135" t="str">
        <f t="shared" ref="E1428" si="3802">CONCATENATE(IF(AC1428&gt;0,$AC$1," ")," ",IF(AD1428&gt;0,$AD$1," ")," ",IF(AE1428&gt;0,$AE$1," ")," ",IF(AF1428&gt;0,$AF$1," ")," ",IF(AG1428&gt;0,$AG$1," ")," ",IF(AH1428&gt;0,$AH$1," ")," ",IF(AI1428&gt;0,$AI$1," ")," ",IF(AJ1428&gt;0,$AJ$1," ")," ",IF(AK1428&gt;0,$AK$1," ")," ",IF(AL1428&gt;0,$AL$1," ")," ",IF(AM1428&gt;0,$AM$1," "),IF(AN1428&gt;0,$AN$1," "),IF(AO1428&gt;0,$AO$1," "),IF(AP1428&gt;0,$AP$1," "),IF(AQ1428&gt;0,$AQ$1," "),IF(AR1428&gt;0,$AR$1," "),IF(AS1428&gt;0,$AS$1," "),IF(AT1428&gt;0,$AT$1," "),IF(AU1428&gt;0,$AU$1," "),IF(AV1428&gt;0,$AV$1," "),IF(AW1428&gt;0,$AW$1," "),IF(AX1428&gt;0,$AX$1," "),IF(AY1428&gt;0,$AY$1," "),IF(AZ1428&gt;0,$AZ$1," "),IF(BA1428&gt;0,$BA$1," "),IF(BB1428&gt;0,$BB$1," "),IF(BC1428&gt;0,$BC$1," "),IF(BD1428&gt;0,$BD$1," "),IF(BE1428&gt;0,$BE$1," "),IF(BF1428&gt;0,$BF$1," "),IF(BG1428&gt;0,$BG$1," "),IF(BH1428&gt;0,$BH$1," "),IF(BI1428&gt;0,$BI$1," "),IF(BJ1428&gt;0,$BJ$1," "),IF(BK1428&gt;0,$BK$1," "),IF(BL1428&gt;0,$BL$1," "))</f>
        <v xml:space="preserve">                                              </v>
      </c>
      <c r="F1428" s="6" t="str">
        <f t="shared" ref="F1428" si="3803">LEFT(Q1428,11)</f>
        <v>5H2_970_761</v>
      </c>
      <c r="G1428" s="6" t="str">
        <f t="shared" ref="G1428" si="3804">IF(LEN(Q1428)=11,0,MID(Q1428,13,2))</f>
        <v>AK</v>
      </c>
      <c r="H1428" s="6" t="str">
        <f t="shared" ref="H1428" si="3805">CONCATENATE(IF(MID(Q1428,5,3)="970","1AS1"),LEFT(F1428,3),RIGHT(F1428,3))</f>
        <v>1AS15H2761</v>
      </c>
      <c r="I1428" s="6" t="str">
        <f t="shared" ref="I1428" si="3806">IF(G1428=0,"00",IF(LEN(G1428)=1,CONCATENATE(G1428,0),G1428))</f>
        <v>AK</v>
      </c>
      <c r="J1428" s="8" t="s">
        <v>634</v>
      </c>
      <c r="K1428" s="2"/>
      <c r="L1428" s="24" t="s">
        <v>1750</v>
      </c>
      <c r="M1428" s="67">
        <v>12</v>
      </c>
      <c r="N1428" s="68">
        <v>2125</v>
      </c>
      <c r="O1428" s="69"/>
      <c r="P1428" s="42" t="s">
        <v>2289</v>
      </c>
      <c r="Q1428" s="24" t="s">
        <v>1742</v>
      </c>
      <c r="R1428" s="6" t="str">
        <f t="shared" ref="R1428" si="3807">IF(J1428&lt;&gt;"",CONCATENATE(H1428,I1428,J1428),CONCATENATE(H1428,I1428,K1428))</f>
        <v>1AS15H2761AKD</v>
      </c>
      <c r="S1428" s="7" t="str">
        <f t="shared" ref="S1428" si="3808">IF(N1428="-","KEIN LIEFERUMFANG",IF(AND(N1428&lt;=S$3,O1428=""),"AKTUELL",IF(O1428=N1428-1,"KEIN SERIENEINSATZ",IF(N1428&gt;S$3,"NOCH NICHT AKTUELL",IF(AND(N1428&lt;S$3,O1428&lt;S$3),"NICHT AKTUELL",IF(N1428&lt;=S$3,"AKTUELL"))))))</f>
        <v>NOCH NICHT AKTUELL</v>
      </c>
      <c r="T1428" s="1" t="str">
        <f>IF(H1428=H1422,IF(I1428=I1422,"IndizeNeu (Spalte J, K)",IF(K1428&lt;&gt;"","Neue Variant","")),IF(K1428&lt;&gt;"","Neue Variant",""))</f>
        <v/>
      </c>
      <c r="U1428" s="8"/>
      <c r="V1428" s="8"/>
      <c r="W1428" s="31"/>
      <c r="X1428" s="124"/>
      <c r="Y1428" s="4" t="s">
        <v>566</v>
      </c>
      <c r="Z1428" s="4" t="s">
        <v>566</v>
      </c>
      <c r="AA1428" s="4" t="s">
        <v>374</v>
      </c>
      <c r="AB1428" s="32"/>
      <c r="AC1428" s="173"/>
      <c r="AD1428" s="165"/>
      <c r="AE1428" s="165"/>
      <c r="AF1428" s="165"/>
      <c r="AG1428" s="171"/>
      <c r="AH1428" s="171"/>
      <c r="AI1428" s="171"/>
      <c r="AJ1428" s="172"/>
      <c r="AK1428" s="172"/>
      <c r="AL1428" s="172"/>
      <c r="AM1428" s="165"/>
      <c r="AN1428" s="173"/>
      <c r="AO1428" s="173"/>
      <c r="AP1428" s="173"/>
      <c r="AQ1428" s="173"/>
      <c r="AR1428" s="173"/>
      <c r="AS1428" s="173"/>
      <c r="AT1428" s="173"/>
      <c r="AU1428" s="173"/>
      <c r="AV1428" s="173"/>
      <c r="AW1428" s="173"/>
      <c r="AX1428" s="173"/>
      <c r="AY1428" s="173"/>
      <c r="AZ1428" s="173"/>
      <c r="BA1428" s="173"/>
      <c r="BB1428" s="173"/>
      <c r="BC1428" s="173"/>
      <c r="BD1428" s="173"/>
      <c r="BE1428" s="173"/>
      <c r="BF1428" s="173"/>
      <c r="BG1428" s="173"/>
      <c r="BH1428" s="173"/>
      <c r="BI1428" s="173"/>
      <c r="BJ1428" s="173"/>
      <c r="BK1428" s="173"/>
    </row>
    <row r="1429" spans="1:63">
      <c r="A1429" s="2" t="s">
        <v>26</v>
      </c>
      <c r="B1429" s="3" t="s">
        <v>448</v>
      </c>
      <c r="C1429" s="4"/>
      <c r="D1429" s="4"/>
      <c r="E1429" s="135" t="str">
        <f t="shared" si="3675"/>
        <v xml:space="preserve">                                              </v>
      </c>
      <c r="F1429" s="6" t="str">
        <f t="shared" si="3790"/>
        <v>5H2_970_761</v>
      </c>
      <c r="G1429" s="6" t="str">
        <f t="shared" si="3791"/>
        <v>AL</v>
      </c>
      <c r="H1429" s="6" t="str">
        <f t="shared" si="3799"/>
        <v>1AS15H2761</v>
      </c>
      <c r="I1429" s="6" t="str">
        <f t="shared" si="3792"/>
        <v>AL</v>
      </c>
      <c r="J1429" s="8" t="s">
        <v>498</v>
      </c>
      <c r="K1429" s="2"/>
      <c r="L1429" s="24" t="s">
        <v>1751</v>
      </c>
      <c r="M1429" s="67">
        <v>12</v>
      </c>
      <c r="N1429" s="68">
        <v>2125</v>
      </c>
      <c r="O1429" s="69">
        <v>2124</v>
      </c>
      <c r="P1429" s="42" t="s">
        <v>2289</v>
      </c>
      <c r="Q1429" s="24" t="s">
        <v>1743</v>
      </c>
      <c r="R1429" s="6" t="str">
        <f t="shared" si="3800"/>
        <v>1AS15H2761ALA</v>
      </c>
      <c r="S1429" s="7" t="str">
        <f t="shared" si="3801"/>
        <v>KEIN SERIENEINSATZ</v>
      </c>
      <c r="T1429" s="1" t="str">
        <f t="shared" ref="T1429:T1440" si="3809">IF(H1429=H1427,IF(I1429=I1427,"IndizeNeu (Spalte J, K)",IF(K1429&lt;&gt;"","Neue Variant","")),IF(K1429&lt;&gt;"","Neue Variant",""))</f>
        <v/>
      </c>
      <c r="U1429" s="8"/>
      <c r="V1429" s="8"/>
      <c r="W1429" s="31"/>
      <c r="X1429" s="124"/>
      <c r="Y1429" s="4" t="s">
        <v>566</v>
      </c>
      <c r="Z1429" s="4" t="s">
        <v>566</v>
      </c>
      <c r="AA1429" s="4" t="s">
        <v>374</v>
      </c>
      <c r="AB1429" s="32"/>
      <c r="AC1429" s="173"/>
      <c r="AD1429" s="165"/>
      <c r="AE1429" s="165"/>
      <c r="AF1429" s="165"/>
      <c r="AG1429" s="171"/>
      <c r="AH1429" s="171"/>
      <c r="AI1429" s="171"/>
      <c r="AJ1429" s="172"/>
      <c r="AK1429" s="172"/>
      <c r="AL1429" s="172"/>
      <c r="AM1429" s="165"/>
      <c r="AN1429" s="173"/>
      <c r="AO1429" s="173"/>
      <c r="AP1429" s="173"/>
      <c r="AQ1429" s="173"/>
      <c r="AR1429" s="173"/>
      <c r="AS1429" s="173"/>
      <c r="AT1429" s="173"/>
      <c r="AU1429" s="173"/>
      <c r="AV1429" s="173"/>
      <c r="AW1429" s="173"/>
      <c r="AX1429" s="173"/>
      <c r="AY1429" s="173"/>
      <c r="AZ1429" s="173"/>
      <c r="BA1429" s="173"/>
      <c r="BB1429" s="173"/>
      <c r="BC1429" s="173"/>
      <c r="BD1429" s="173"/>
      <c r="BE1429" s="173"/>
      <c r="BF1429" s="173"/>
      <c r="BG1429" s="173"/>
      <c r="BH1429" s="173"/>
      <c r="BI1429" s="173"/>
      <c r="BJ1429" s="173"/>
      <c r="BK1429" s="173"/>
    </row>
    <row r="1430" spans="1:63">
      <c r="A1430" s="2" t="s">
        <v>26</v>
      </c>
      <c r="B1430" s="3" t="s">
        <v>448</v>
      </c>
      <c r="C1430" s="4"/>
      <c r="D1430" s="4"/>
      <c r="E1430" s="135" t="str">
        <f t="shared" ref="E1430" si="3810">CONCATENATE(IF(AC1430&gt;0,$AC$1," ")," ",IF(AD1430&gt;0,$AD$1," ")," ",IF(AE1430&gt;0,$AE$1," ")," ",IF(AF1430&gt;0,$AF$1," ")," ",IF(AG1430&gt;0,$AG$1," ")," ",IF(AH1430&gt;0,$AH$1," ")," ",IF(AI1430&gt;0,$AI$1," ")," ",IF(AJ1430&gt;0,$AJ$1," ")," ",IF(AK1430&gt;0,$AK$1," ")," ",IF(AL1430&gt;0,$AL$1," ")," ",IF(AM1430&gt;0,$AM$1," "),IF(AN1430&gt;0,$AN$1," "),IF(AO1430&gt;0,$AO$1," "),IF(AP1430&gt;0,$AP$1," "),IF(AQ1430&gt;0,$AQ$1," "),IF(AR1430&gt;0,$AR$1," "),IF(AS1430&gt;0,$AS$1," "),IF(AT1430&gt;0,$AT$1," "),IF(AU1430&gt;0,$AU$1," "),IF(AV1430&gt;0,$AV$1," "),IF(AW1430&gt;0,$AW$1," "),IF(AX1430&gt;0,$AX$1," "),IF(AY1430&gt;0,$AY$1," "),IF(AZ1430&gt;0,$AZ$1," "),IF(BA1430&gt;0,$BA$1," "),IF(BB1430&gt;0,$BB$1," "),IF(BC1430&gt;0,$BC$1," "),IF(BD1430&gt;0,$BD$1," "),IF(BE1430&gt;0,$BE$1," "),IF(BF1430&gt;0,$BF$1," "),IF(BG1430&gt;0,$BG$1," "),IF(BH1430&gt;0,$BH$1," "),IF(BI1430&gt;0,$BI$1," "),IF(BJ1430&gt;0,$BJ$1," "),IF(BK1430&gt;0,$BK$1," "),IF(BL1430&gt;0,$BL$1," "))</f>
        <v xml:space="preserve">                                              </v>
      </c>
      <c r="F1430" s="6" t="str">
        <f t="shared" ref="F1430" si="3811">LEFT(Q1430,11)</f>
        <v>5H2_970_761</v>
      </c>
      <c r="G1430" s="6" t="str">
        <f t="shared" ref="G1430" si="3812">IF(LEN(Q1430)=11,0,MID(Q1430,13,2))</f>
        <v>AL</v>
      </c>
      <c r="H1430" s="6" t="str">
        <f t="shared" ref="H1430" si="3813">CONCATENATE(IF(MID(Q1430,5,3)="970","1AS1"),LEFT(F1430,3),RIGHT(F1430,3))</f>
        <v>1AS15H2761</v>
      </c>
      <c r="I1430" s="6" t="str">
        <f t="shared" ref="I1430" si="3814">IF(G1430=0,"00",IF(LEN(G1430)=1,CONCATENATE(G1430,0),G1430))</f>
        <v>AL</v>
      </c>
      <c r="J1430" s="8" t="s">
        <v>634</v>
      </c>
      <c r="K1430" s="2"/>
      <c r="L1430" s="24" t="s">
        <v>1751</v>
      </c>
      <c r="M1430" s="67">
        <v>12</v>
      </c>
      <c r="N1430" s="68">
        <v>2125</v>
      </c>
      <c r="O1430" s="69"/>
      <c r="P1430" s="42" t="s">
        <v>2289</v>
      </c>
      <c r="Q1430" s="24" t="s">
        <v>1743</v>
      </c>
      <c r="R1430" s="6" t="str">
        <f t="shared" ref="R1430" si="3815">IF(J1430&lt;&gt;"",CONCATENATE(H1430,I1430,J1430),CONCATENATE(H1430,I1430,K1430))</f>
        <v>1AS15H2761ALD</v>
      </c>
      <c r="S1430" s="7" t="str">
        <f t="shared" ref="S1430" si="3816">IF(N1430="-","KEIN LIEFERUMFANG",IF(AND(N1430&lt;=S$3,O1430=""),"AKTUELL",IF(O1430=N1430-1,"KEIN SERIENEINSATZ",IF(N1430&gt;S$3,"NOCH NICHT AKTUELL",IF(AND(N1430&lt;S$3,O1430&lt;S$3),"NICHT AKTUELL",IF(N1430&lt;=S$3,"AKTUELL"))))))</f>
        <v>NOCH NICHT AKTUELL</v>
      </c>
      <c r="T1430" s="1" t="str">
        <f t="shared" si="3809"/>
        <v/>
      </c>
      <c r="U1430" s="8"/>
      <c r="V1430" s="8"/>
      <c r="W1430" s="31"/>
      <c r="X1430" s="124"/>
      <c r="Y1430" s="4" t="s">
        <v>566</v>
      </c>
      <c r="Z1430" s="4" t="s">
        <v>566</v>
      </c>
      <c r="AA1430" s="4" t="s">
        <v>374</v>
      </c>
      <c r="AB1430" s="32"/>
      <c r="AC1430" s="173"/>
      <c r="AD1430" s="165"/>
      <c r="AE1430" s="165"/>
      <c r="AF1430" s="165"/>
      <c r="AG1430" s="171"/>
      <c r="AH1430" s="171"/>
      <c r="AI1430" s="171"/>
      <c r="AJ1430" s="172"/>
      <c r="AK1430" s="172"/>
      <c r="AL1430" s="172"/>
      <c r="AM1430" s="165"/>
      <c r="AN1430" s="173"/>
      <c r="AO1430" s="173"/>
      <c r="AP1430" s="173"/>
      <c r="AQ1430" s="173"/>
      <c r="AR1430" s="173"/>
      <c r="AS1430" s="173"/>
      <c r="AT1430" s="173"/>
      <c r="AU1430" s="173"/>
      <c r="AV1430" s="173"/>
      <c r="AW1430" s="173"/>
      <c r="AX1430" s="173"/>
      <c r="AY1430" s="173"/>
      <c r="AZ1430" s="173"/>
      <c r="BA1430" s="173"/>
      <c r="BB1430" s="173"/>
      <c r="BC1430" s="173"/>
      <c r="BD1430" s="173"/>
      <c r="BE1430" s="173"/>
      <c r="BF1430" s="173"/>
      <c r="BG1430" s="173"/>
      <c r="BH1430" s="173"/>
      <c r="BI1430" s="173"/>
      <c r="BJ1430" s="173"/>
      <c r="BK1430" s="173"/>
    </row>
    <row r="1431" spans="1:63">
      <c r="A1431" s="2" t="s">
        <v>26</v>
      </c>
      <c r="B1431" s="3" t="s">
        <v>448</v>
      </c>
      <c r="C1431" s="4"/>
      <c r="D1431" s="4"/>
      <c r="E1431" s="135" t="str">
        <f t="shared" si="3675"/>
        <v xml:space="preserve">                                              </v>
      </c>
      <c r="F1431" s="6" t="str">
        <f t="shared" si="3790"/>
        <v>5H2_970_761</v>
      </c>
      <c r="G1431" s="6" t="str">
        <f t="shared" si="3791"/>
        <v>AM</v>
      </c>
      <c r="H1431" s="6" t="str">
        <f t="shared" si="3799"/>
        <v>1AS15H2761</v>
      </c>
      <c r="I1431" s="6" t="str">
        <f t="shared" si="3792"/>
        <v>AM</v>
      </c>
      <c r="J1431" s="8" t="s">
        <v>498</v>
      </c>
      <c r="K1431" s="2"/>
      <c r="L1431" s="24" t="s">
        <v>1346</v>
      </c>
      <c r="M1431" s="67">
        <v>12</v>
      </c>
      <c r="N1431" s="68">
        <v>2125</v>
      </c>
      <c r="O1431" s="69">
        <v>2124</v>
      </c>
      <c r="P1431" s="42" t="s">
        <v>2289</v>
      </c>
      <c r="Q1431" s="24" t="s">
        <v>1744</v>
      </c>
      <c r="R1431" s="6" t="str">
        <f t="shared" si="3800"/>
        <v>1AS15H2761AMA</v>
      </c>
      <c r="S1431" s="7" t="str">
        <f t="shared" si="3801"/>
        <v>KEIN SERIENEINSATZ</v>
      </c>
      <c r="T1431" s="1" t="str">
        <f t="shared" si="3809"/>
        <v/>
      </c>
      <c r="U1431" s="8"/>
      <c r="V1431" s="8"/>
      <c r="W1431" s="57"/>
      <c r="X1431" s="124"/>
      <c r="Y1431" s="4" t="s">
        <v>566</v>
      </c>
      <c r="Z1431" s="4" t="s">
        <v>374</v>
      </c>
      <c r="AA1431" s="4" t="s">
        <v>374</v>
      </c>
      <c r="AB1431" s="32"/>
      <c r="AC1431" s="173"/>
      <c r="AD1431" s="165"/>
      <c r="AE1431" s="165"/>
      <c r="AF1431" s="165"/>
      <c r="AG1431" s="171"/>
      <c r="AH1431" s="171"/>
      <c r="AI1431" s="171"/>
      <c r="AJ1431" s="172"/>
      <c r="AK1431" s="172"/>
      <c r="AL1431" s="172"/>
      <c r="AM1431" s="165"/>
      <c r="AN1431" s="173"/>
      <c r="AO1431" s="173"/>
      <c r="AP1431" s="173"/>
      <c r="AQ1431" s="173"/>
      <c r="AR1431" s="173"/>
      <c r="AS1431" s="173"/>
      <c r="AT1431" s="173"/>
      <c r="AU1431" s="173"/>
      <c r="AV1431" s="173"/>
      <c r="AW1431" s="173"/>
      <c r="AX1431" s="173"/>
      <c r="AY1431" s="173"/>
      <c r="AZ1431" s="173"/>
      <c r="BA1431" s="173"/>
      <c r="BB1431" s="173"/>
      <c r="BC1431" s="173"/>
      <c r="BD1431" s="173"/>
      <c r="BE1431" s="173"/>
      <c r="BF1431" s="173"/>
      <c r="BG1431" s="173"/>
      <c r="BH1431" s="173"/>
      <c r="BI1431" s="173"/>
      <c r="BJ1431" s="173"/>
      <c r="BK1431" s="173"/>
    </row>
    <row r="1432" spans="1:63">
      <c r="A1432" s="2" t="s">
        <v>26</v>
      </c>
      <c r="B1432" s="3" t="s">
        <v>448</v>
      </c>
      <c r="C1432" s="4"/>
      <c r="D1432" s="4"/>
      <c r="E1432" s="135" t="str">
        <f t="shared" ref="E1432" si="3817">CONCATENATE(IF(AC1432&gt;0,$AC$1," ")," ",IF(AD1432&gt;0,$AD$1," ")," ",IF(AE1432&gt;0,$AE$1," ")," ",IF(AF1432&gt;0,$AF$1," ")," ",IF(AG1432&gt;0,$AG$1," ")," ",IF(AH1432&gt;0,$AH$1," ")," ",IF(AI1432&gt;0,$AI$1," ")," ",IF(AJ1432&gt;0,$AJ$1," ")," ",IF(AK1432&gt;0,$AK$1," ")," ",IF(AL1432&gt;0,$AL$1," ")," ",IF(AM1432&gt;0,$AM$1," "),IF(AN1432&gt;0,$AN$1," "),IF(AO1432&gt;0,$AO$1," "),IF(AP1432&gt;0,$AP$1," "),IF(AQ1432&gt;0,$AQ$1," "),IF(AR1432&gt;0,$AR$1," "),IF(AS1432&gt;0,$AS$1," "),IF(AT1432&gt;0,$AT$1," "),IF(AU1432&gt;0,$AU$1," "),IF(AV1432&gt;0,$AV$1," "),IF(AW1432&gt;0,$AW$1," "),IF(AX1432&gt;0,$AX$1," "),IF(AY1432&gt;0,$AY$1," "),IF(AZ1432&gt;0,$AZ$1," "),IF(BA1432&gt;0,$BA$1," "),IF(BB1432&gt;0,$BB$1," "),IF(BC1432&gt;0,$BC$1," "),IF(BD1432&gt;0,$BD$1," "),IF(BE1432&gt;0,$BE$1," "),IF(BF1432&gt;0,$BF$1," "),IF(BG1432&gt;0,$BG$1," "),IF(BH1432&gt;0,$BH$1," "),IF(BI1432&gt;0,$BI$1," "),IF(BJ1432&gt;0,$BJ$1," "),IF(BK1432&gt;0,$BK$1," "),IF(BL1432&gt;0,$BL$1," "))</f>
        <v xml:space="preserve">                                              </v>
      </c>
      <c r="F1432" s="6" t="str">
        <f t="shared" ref="F1432" si="3818">LEFT(Q1432,11)</f>
        <v>5H2_970_761</v>
      </c>
      <c r="G1432" s="6" t="str">
        <f t="shared" ref="G1432" si="3819">IF(LEN(Q1432)=11,0,MID(Q1432,13,2))</f>
        <v>AM</v>
      </c>
      <c r="H1432" s="6" t="str">
        <f t="shared" ref="H1432" si="3820">CONCATENATE(IF(MID(Q1432,5,3)="970","1AS1"),LEFT(F1432,3),RIGHT(F1432,3))</f>
        <v>1AS15H2761</v>
      </c>
      <c r="I1432" s="6" t="str">
        <f t="shared" ref="I1432" si="3821">IF(G1432=0,"00",IF(LEN(G1432)=1,CONCATENATE(G1432,0),G1432))</f>
        <v>AM</v>
      </c>
      <c r="J1432" s="8" t="s">
        <v>634</v>
      </c>
      <c r="K1432" s="2"/>
      <c r="L1432" s="24" t="s">
        <v>1346</v>
      </c>
      <c r="M1432" s="67">
        <v>12</v>
      </c>
      <c r="N1432" s="68">
        <v>2125</v>
      </c>
      <c r="O1432" s="69"/>
      <c r="P1432" s="42" t="s">
        <v>2289</v>
      </c>
      <c r="Q1432" s="24" t="s">
        <v>1744</v>
      </c>
      <c r="R1432" s="6" t="str">
        <f t="shared" ref="R1432" si="3822">IF(J1432&lt;&gt;"",CONCATENATE(H1432,I1432,J1432),CONCATENATE(H1432,I1432,K1432))</f>
        <v>1AS15H2761AMD</v>
      </c>
      <c r="S1432" s="7" t="str">
        <f t="shared" ref="S1432" si="3823">IF(N1432="-","KEIN LIEFERUMFANG",IF(AND(N1432&lt;=S$3,O1432=""),"AKTUELL",IF(O1432=N1432-1,"KEIN SERIENEINSATZ",IF(N1432&gt;S$3,"NOCH NICHT AKTUELL",IF(AND(N1432&lt;S$3,O1432&lt;S$3),"NICHT AKTUELL",IF(N1432&lt;=S$3,"AKTUELL"))))))</f>
        <v>NOCH NICHT AKTUELL</v>
      </c>
      <c r="T1432" s="1" t="str">
        <f t="shared" si="3809"/>
        <v/>
      </c>
      <c r="U1432" s="8"/>
      <c r="V1432" s="8"/>
      <c r="W1432" s="57"/>
      <c r="X1432" s="124"/>
      <c r="Y1432" s="4" t="s">
        <v>566</v>
      </c>
      <c r="Z1432" s="4" t="s">
        <v>374</v>
      </c>
      <c r="AA1432" s="4" t="s">
        <v>374</v>
      </c>
      <c r="AB1432" s="32"/>
      <c r="AC1432" s="173"/>
      <c r="AD1432" s="165"/>
      <c r="AE1432" s="165"/>
      <c r="AF1432" s="165"/>
      <c r="AG1432" s="171"/>
      <c r="AH1432" s="171"/>
      <c r="AI1432" s="171"/>
      <c r="AJ1432" s="172"/>
      <c r="AK1432" s="172"/>
      <c r="AL1432" s="172"/>
      <c r="AM1432" s="165"/>
      <c r="AN1432" s="173"/>
      <c r="AO1432" s="173"/>
      <c r="AP1432" s="173"/>
      <c r="AQ1432" s="173"/>
      <c r="AR1432" s="173"/>
      <c r="AS1432" s="173"/>
      <c r="AT1432" s="173"/>
      <c r="AU1432" s="173"/>
      <c r="AV1432" s="173"/>
      <c r="AW1432" s="173"/>
      <c r="AX1432" s="173"/>
      <c r="AY1432" s="173"/>
      <c r="AZ1432" s="173"/>
      <c r="BA1432" s="173"/>
      <c r="BB1432" s="173"/>
      <c r="BC1432" s="173"/>
      <c r="BD1432" s="173"/>
      <c r="BE1432" s="173"/>
      <c r="BF1432" s="173"/>
      <c r="BG1432" s="173"/>
      <c r="BH1432" s="173"/>
      <c r="BI1432" s="173"/>
      <c r="BJ1432" s="173"/>
      <c r="BK1432" s="173"/>
    </row>
    <row r="1433" spans="1:63">
      <c r="A1433" s="2" t="s">
        <v>26</v>
      </c>
      <c r="B1433" s="3" t="s">
        <v>448</v>
      </c>
      <c r="C1433" s="4"/>
      <c r="D1433" s="4"/>
      <c r="E1433" s="135" t="str">
        <f t="shared" si="3675"/>
        <v xml:space="preserve">                                              </v>
      </c>
      <c r="F1433" s="6" t="str">
        <f t="shared" si="3790"/>
        <v>5H2_970_761</v>
      </c>
      <c r="G1433" s="6" t="str">
        <f t="shared" si="3791"/>
        <v>AN</v>
      </c>
      <c r="H1433" s="6" t="str">
        <f t="shared" si="3799"/>
        <v>1AS15H2761</v>
      </c>
      <c r="I1433" s="6" t="str">
        <f t="shared" si="3792"/>
        <v>AN</v>
      </c>
      <c r="J1433" s="8" t="s">
        <v>498</v>
      </c>
      <c r="K1433" s="2"/>
      <c r="L1433" s="24" t="s">
        <v>1347</v>
      </c>
      <c r="M1433" s="67">
        <v>12</v>
      </c>
      <c r="N1433" s="68">
        <v>2125</v>
      </c>
      <c r="O1433" s="69">
        <v>2124</v>
      </c>
      <c r="P1433" s="42" t="s">
        <v>2289</v>
      </c>
      <c r="Q1433" s="24" t="s">
        <v>1745</v>
      </c>
      <c r="R1433" s="6" t="str">
        <f t="shared" si="3800"/>
        <v>1AS15H2761ANA</v>
      </c>
      <c r="S1433" s="7" t="str">
        <f t="shared" si="3801"/>
        <v>KEIN SERIENEINSATZ</v>
      </c>
      <c r="T1433" s="1" t="str">
        <f t="shared" si="3809"/>
        <v/>
      </c>
      <c r="U1433" s="8"/>
      <c r="V1433" s="8"/>
      <c r="W1433" s="57"/>
      <c r="X1433" s="124"/>
      <c r="Y1433" s="4" t="s">
        <v>566</v>
      </c>
      <c r="Z1433" s="4" t="s">
        <v>374</v>
      </c>
      <c r="AA1433" s="4" t="s">
        <v>374</v>
      </c>
      <c r="AB1433" s="32"/>
      <c r="AC1433" s="173"/>
      <c r="AD1433" s="165"/>
      <c r="AE1433" s="165"/>
      <c r="AF1433" s="165"/>
      <c r="AG1433" s="171"/>
      <c r="AH1433" s="171"/>
      <c r="AI1433" s="171"/>
      <c r="AJ1433" s="172"/>
      <c r="AK1433" s="172"/>
      <c r="AL1433" s="172"/>
      <c r="AM1433" s="165"/>
      <c r="AN1433" s="173"/>
      <c r="AO1433" s="173"/>
      <c r="AP1433" s="173"/>
      <c r="AQ1433" s="173"/>
      <c r="AR1433" s="173"/>
      <c r="AS1433" s="173"/>
      <c r="AT1433" s="173"/>
      <c r="AU1433" s="173"/>
      <c r="AV1433" s="173"/>
      <c r="AW1433" s="173"/>
      <c r="AX1433" s="173"/>
      <c r="AY1433" s="173"/>
      <c r="AZ1433" s="173"/>
      <c r="BA1433" s="173"/>
      <c r="BB1433" s="173"/>
      <c r="BC1433" s="173"/>
      <c r="BD1433" s="173"/>
      <c r="BE1433" s="173"/>
      <c r="BF1433" s="173"/>
      <c r="BG1433" s="173"/>
      <c r="BH1433" s="173"/>
      <c r="BI1433" s="173"/>
      <c r="BJ1433" s="173"/>
      <c r="BK1433" s="173"/>
    </row>
    <row r="1434" spans="1:63">
      <c r="A1434" s="2" t="s">
        <v>26</v>
      </c>
      <c r="B1434" s="3" t="s">
        <v>448</v>
      </c>
      <c r="C1434" s="4"/>
      <c r="D1434" s="4"/>
      <c r="E1434" s="135" t="str">
        <f t="shared" ref="E1434" si="3824">CONCATENATE(IF(AC1434&gt;0,$AC$1," ")," ",IF(AD1434&gt;0,$AD$1," ")," ",IF(AE1434&gt;0,$AE$1," ")," ",IF(AF1434&gt;0,$AF$1," ")," ",IF(AG1434&gt;0,$AG$1," ")," ",IF(AH1434&gt;0,$AH$1," ")," ",IF(AI1434&gt;0,$AI$1," ")," ",IF(AJ1434&gt;0,$AJ$1," ")," ",IF(AK1434&gt;0,$AK$1," ")," ",IF(AL1434&gt;0,$AL$1," ")," ",IF(AM1434&gt;0,$AM$1," "),IF(AN1434&gt;0,$AN$1," "),IF(AO1434&gt;0,$AO$1," "),IF(AP1434&gt;0,$AP$1," "),IF(AQ1434&gt;0,$AQ$1," "),IF(AR1434&gt;0,$AR$1," "),IF(AS1434&gt;0,$AS$1," "),IF(AT1434&gt;0,$AT$1," "),IF(AU1434&gt;0,$AU$1," "),IF(AV1434&gt;0,$AV$1," "),IF(AW1434&gt;0,$AW$1," "),IF(AX1434&gt;0,$AX$1," "),IF(AY1434&gt;0,$AY$1," "),IF(AZ1434&gt;0,$AZ$1," "),IF(BA1434&gt;0,$BA$1," "),IF(BB1434&gt;0,$BB$1," "),IF(BC1434&gt;0,$BC$1," "),IF(BD1434&gt;0,$BD$1," "),IF(BE1434&gt;0,$BE$1," "),IF(BF1434&gt;0,$BF$1," "),IF(BG1434&gt;0,$BG$1," "),IF(BH1434&gt;0,$BH$1," "),IF(BI1434&gt;0,$BI$1," "),IF(BJ1434&gt;0,$BJ$1," "),IF(BK1434&gt;0,$BK$1," "),IF(BL1434&gt;0,$BL$1," "))</f>
        <v xml:space="preserve">                                              </v>
      </c>
      <c r="F1434" s="6" t="str">
        <f t="shared" ref="F1434" si="3825">LEFT(Q1434,11)</f>
        <v>5H2_970_761</v>
      </c>
      <c r="G1434" s="6" t="str">
        <f t="shared" ref="G1434" si="3826">IF(LEN(Q1434)=11,0,MID(Q1434,13,2))</f>
        <v>AN</v>
      </c>
      <c r="H1434" s="6" t="str">
        <f t="shared" ref="H1434" si="3827">CONCATENATE(IF(MID(Q1434,5,3)="970","1AS1"),LEFT(F1434,3),RIGHT(F1434,3))</f>
        <v>1AS15H2761</v>
      </c>
      <c r="I1434" s="6" t="str">
        <f t="shared" ref="I1434" si="3828">IF(G1434=0,"00",IF(LEN(G1434)=1,CONCATENATE(G1434,0),G1434))</f>
        <v>AN</v>
      </c>
      <c r="J1434" s="8" t="s">
        <v>634</v>
      </c>
      <c r="K1434" s="2"/>
      <c r="L1434" s="24" t="s">
        <v>1347</v>
      </c>
      <c r="M1434" s="67">
        <v>12</v>
      </c>
      <c r="N1434" s="68">
        <v>2125</v>
      </c>
      <c r="O1434" s="69"/>
      <c r="P1434" s="42" t="s">
        <v>2289</v>
      </c>
      <c r="Q1434" s="24" t="s">
        <v>1745</v>
      </c>
      <c r="R1434" s="6" t="str">
        <f t="shared" ref="R1434" si="3829">IF(J1434&lt;&gt;"",CONCATENATE(H1434,I1434,J1434),CONCATENATE(H1434,I1434,K1434))</f>
        <v>1AS15H2761AND</v>
      </c>
      <c r="S1434" s="7" t="str">
        <f t="shared" ref="S1434" si="3830">IF(N1434="-","KEIN LIEFERUMFANG",IF(AND(N1434&lt;=S$3,O1434=""),"AKTUELL",IF(O1434=N1434-1,"KEIN SERIENEINSATZ",IF(N1434&gt;S$3,"NOCH NICHT AKTUELL",IF(AND(N1434&lt;S$3,O1434&lt;S$3),"NICHT AKTUELL",IF(N1434&lt;=S$3,"AKTUELL"))))))</f>
        <v>NOCH NICHT AKTUELL</v>
      </c>
      <c r="T1434" s="1" t="str">
        <f t="shared" si="3809"/>
        <v/>
      </c>
      <c r="U1434" s="8"/>
      <c r="V1434" s="8"/>
      <c r="W1434" s="57"/>
      <c r="X1434" s="124"/>
      <c r="Y1434" s="4" t="s">
        <v>566</v>
      </c>
      <c r="Z1434" s="4" t="s">
        <v>374</v>
      </c>
      <c r="AA1434" s="4" t="s">
        <v>374</v>
      </c>
      <c r="AB1434" s="32"/>
      <c r="AC1434" s="173"/>
      <c r="AD1434" s="165"/>
      <c r="AE1434" s="165"/>
      <c r="AF1434" s="165"/>
      <c r="AG1434" s="171"/>
      <c r="AH1434" s="171"/>
      <c r="AI1434" s="171"/>
      <c r="AJ1434" s="172"/>
      <c r="AK1434" s="172"/>
      <c r="AL1434" s="172"/>
      <c r="AM1434" s="165"/>
      <c r="AN1434" s="173"/>
      <c r="AO1434" s="173"/>
      <c r="AP1434" s="173"/>
      <c r="AQ1434" s="173"/>
      <c r="AR1434" s="173"/>
      <c r="AS1434" s="173"/>
      <c r="AT1434" s="173"/>
      <c r="AU1434" s="173"/>
      <c r="AV1434" s="173"/>
      <c r="AW1434" s="173"/>
      <c r="AX1434" s="173"/>
      <c r="AY1434" s="173"/>
      <c r="AZ1434" s="173"/>
      <c r="BA1434" s="173"/>
      <c r="BB1434" s="173"/>
      <c r="BC1434" s="173"/>
      <c r="BD1434" s="173"/>
      <c r="BE1434" s="173"/>
      <c r="BF1434" s="173"/>
      <c r="BG1434" s="173"/>
      <c r="BH1434" s="173"/>
      <c r="BI1434" s="173"/>
      <c r="BJ1434" s="173"/>
      <c r="BK1434" s="173"/>
    </row>
    <row r="1435" spans="1:63">
      <c r="A1435" s="2" t="s">
        <v>26</v>
      </c>
      <c r="B1435" s="3" t="s">
        <v>448</v>
      </c>
      <c r="C1435" s="4"/>
      <c r="D1435" s="4"/>
      <c r="E1435" s="135" t="str">
        <f t="shared" si="3675"/>
        <v xml:space="preserve">                                              </v>
      </c>
      <c r="F1435" s="6" t="str">
        <f t="shared" si="3790"/>
        <v>5H2_970_761</v>
      </c>
      <c r="G1435" s="6" t="str">
        <f t="shared" si="3791"/>
        <v>AP</v>
      </c>
      <c r="H1435" s="6" t="str">
        <f t="shared" si="3799"/>
        <v>1AS15H2761</v>
      </c>
      <c r="I1435" s="6" t="str">
        <f t="shared" si="3792"/>
        <v>AP</v>
      </c>
      <c r="J1435" s="8" t="s">
        <v>498</v>
      </c>
      <c r="K1435" s="2"/>
      <c r="L1435" s="24" t="s">
        <v>666</v>
      </c>
      <c r="M1435" s="67">
        <v>12</v>
      </c>
      <c r="N1435" s="68">
        <v>2125</v>
      </c>
      <c r="O1435" s="69">
        <v>2124</v>
      </c>
      <c r="P1435" s="42" t="s">
        <v>2289</v>
      </c>
      <c r="Q1435" s="24" t="s">
        <v>1746</v>
      </c>
      <c r="R1435" s="6" t="str">
        <f t="shared" si="3800"/>
        <v>1AS15H2761APA</v>
      </c>
      <c r="S1435" s="7" t="str">
        <f t="shared" si="3801"/>
        <v>KEIN SERIENEINSATZ</v>
      </c>
      <c r="T1435" s="1" t="str">
        <f t="shared" si="3809"/>
        <v/>
      </c>
      <c r="U1435" s="8"/>
      <c r="V1435" s="8" t="s">
        <v>508</v>
      </c>
      <c r="W1435" s="57"/>
      <c r="X1435" s="124"/>
      <c r="Y1435" s="4" t="s">
        <v>566</v>
      </c>
      <c r="Z1435" s="4" t="s">
        <v>374</v>
      </c>
      <c r="AA1435" s="4" t="s">
        <v>374</v>
      </c>
      <c r="AB1435" s="32"/>
      <c r="AC1435" s="173"/>
      <c r="AD1435" s="165"/>
      <c r="AE1435" s="165"/>
      <c r="AF1435" s="165"/>
      <c r="AG1435" s="171"/>
      <c r="AH1435" s="171"/>
      <c r="AI1435" s="171"/>
      <c r="AJ1435" s="172"/>
      <c r="AK1435" s="172"/>
      <c r="AL1435" s="172"/>
      <c r="AM1435" s="165"/>
      <c r="AN1435" s="173"/>
      <c r="AO1435" s="173"/>
      <c r="AP1435" s="173"/>
      <c r="AQ1435" s="173"/>
      <c r="AR1435" s="173"/>
      <c r="AS1435" s="173"/>
      <c r="AT1435" s="173"/>
      <c r="AU1435" s="173"/>
      <c r="AV1435" s="173"/>
      <c r="AW1435" s="173"/>
      <c r="AX1435" s="173"/>
      <c r="AY1435" s="173"/>
      <c r="AZ1435" s="173"/>
      <c r="BA1435" s="173"/>
      <c r="BB1435" s="173"/>
      <c r="BC1435" s="173"/>
      <c r="BD1435" s="173"/>
      <c r="BE1435" s="173"/>
      <c r="BF1435" s="173"/>
      <c r="BG1435" s="173"/>
      <c r="BH1435" s="173"/>
      <c r="BI1435" s="173"/>
      <c r="BJ1435" s="173"/>
      <c r="BK1435" s="173"/>
    </row>
    <row r="1436" spans="1:63">
      <c r="A1436" s="2" t="s">
        <v>26</v>
      </c>
      <c r="B1436" s="3" t="s">
        <v>448</v>
      </c>
      <c r="C1436" s="4"/>
      <c r="D1436" s="4"/>
      <c r="E1436" s="135" t="str">
        <f t="shared" ref="E1436" si="3831">CONCATENATE(IF(AC1436&gt;0,$AC$1," ")," ",IF(AD1436&gt;0,$AD$1," ")," ",IF(AE1436&gt;0,$AE$1," ")," ",IF(AF1436&gt;0,$AF$1," ")," ",IF(AG1436&gt;0,$AG$1," ")," ",IF(AH1436&gt;0,$AH$1," ")," ",IF(AI1436&gt;0,$AI$1," ")," ",IF(AJ1436&gt;0,$AJ$1," ")," ",IF(AK1436&gt;0,$AK$1," ")," ",IF(AL1436&gt;0,$AL$1," ")," ",IF(AM1436&gt;0,$AM$1," "),IF(AN1436&gt;0,$AN$1," "),IF(AO1436&gt;0,$AO$1," "),IF(AP1436&gt;0,$AP$1," "),IF(AQ1436&gt;0,$AQ$1," "),IF(AR1436&gt;0,$AR$1," "),IF(AS1436&gt;0,$AS$1," "),IF(AT1436&gt;0,$AT$1," "),IF(AU1436&gt;0,$AU$1," "),IF(AV1436&gt;0,$AV$1," "),IF(AW1436&gt;0,$AW$1," "),IF(AX1436&gt;0,$AX$1," "),IF(AY1436&gt;0,$AY$1," "),IF(AZ1436&gt;0,$AZ$1," "),IF(BA1436&gt;0,$BA$1," "),IF(BB1436&gt;0,$BB$1," "),IF(BC1436&gt;0,$BC$1," "),IF(BD1436&gt;0,$BD$1," "),IF(BE1436&gt;0,$BE$1," "),IF(BF1436&gt;0,$BF$1," "),IF(BG1436&gt;0,$BG$1," "),IF(BH1436&gt;0,$BH$1," "),IF(BI1436&gt;0,$BI$1," "),IF(BJ1436&gt;0,$BJ$1," "),IF(BK1436&gt;0,$BK$1," "),IF(BL1436&gt;0,$BL$1," "))</f>
        <v xml:space="preserve">                                              </v>
      </c>
      <c r="F1436" s="6" t="str">
        <f t="shared" ref="F1436" si="3832">LEFT(Q1436,11)</f>
        <v>5H2_970_761</v>
      </c>
      <c r="G1436" s="6" t="str">
        <f t="shared" ref="G1436" si="3833">IF(LEN(Q1436)=11,0,MID(Q1436,13,2))</f>
        <v>AP</v>
      </c>
      <c r="H1436" s="6" t="str">
        <f t="shared" ref="H1436" si="3834">CONCATENATE(IF(MID(Q1436,5,3)="970","1AS1"),LEFT(F1436,3),RIGHT(F1436,3))</f>
        <v>1AS15H2761</v>
      </c>
      <c r="I1436" s="6" t="str">
        <f t="shared" ref="I1436" si="3835">IF(G1436=0,"00",IF(LEN(G1436)=1,CONCATENATE(G1436,0),G1436))</f>
        <v>AP</v>
      </c>
      <c r="J1436" s="8" t="s">
        <v>634</v>
      </c>
      <c r="K1436" s="2"/>
      <c r="L1436" s="24" t="s">
        <v>666</v>
      </c>
      <c r="M1436" s="67">
        <v>12</v>
      </c>
      <c r="N1436" s="68">
        <v>2125</v>
      </c>
      <c r="O1436" s="69"/>
      <c r="P1436" s="42" t="s">
        <v>2289</v>
      </c>
      <c r="Q1436" s="24" t="s">
        <v>1746</v>
      </c>
      <c r="R1436" s="6" t="str">
        <f t="shared" ref="R1436" si="3836">IF(J1436&lt;&gt;"",CONCATENATE(H1436,I1436,J1436),CONCATENATE(H1436,I1436,K1436))</f>
        <v>1AS15H2761APD</v>
      </c>
      <c r="S1436" s="7" t="str">
        <f t="shared" ref="S1436" si="3837">IF(N1436="-","KEIN LIEFERUMFANG",IF(AND(N1436&lt;=S$3,O1436=""),"AKTUELL",IF(O1436=N1436-1,"KEIN SERIENEINSATZ",IF(N1436&gt;S$3,"NOCH NICHT AKTUELL",IF(AND(N1436&lt;S$3,O1436&lt;S$3),"NICHT AKTUELL",IF(N1436&lt;=S$3,"AKTUELL"))))))</f>
        <v>NOCH NICHT AKTUELL</v>
      </c>
      <c r="T1436" s="1" t="str">
        <f t="shared" si="3809"/>
        <v/>
      </c>
      <c r="U1436" s="8"/>
      <c r="V1436" s="8" t="s">
        <v>508</v>
      </c>
      <c r="W1436" s="57"/>
      <c r="X1436" s="124"/>
      <c r="Y1436" s="4" t="s">
        <v>566</v>
      </c>
      <c r="Z1436" s="4" t="s">
        <v>374</v>
      </c>
      <c r="AA1436" s="4" t="s">
        <v>374</v>
      </c>
      <c r="AB1436" s="32"/>
      <c r="AC1436" s="173"/>
      <c r="AD1436" s="165"/>
      <c r="AE1436" s="165"/>
      <c r="AF1436" s="165"/>
      <c r="AG1436" s="171"/>
      <c r="AH1436" s="171"/>
      <c r="AI1436" s="171"/>
      <c r="AJ1436" s="172"/>
      <c r="AK1436" s="172"/>
      <c r="AL1436" s="172"/>
      <c r="AM1436" s="165"/>
      <c r="AN1436" s="173"/>
      <c r="AO1436" s="173"/>
      <c r="AP1436" s="173"/>
      <c r="AQ1436" s="173"/>
      <c r="AR1436" s="173"/>
      <c r="AS1436" s="173"/>
      <c r="AT1436" s="173"/>
      <c r="AU1436" s="173"/>
      <c r="AV1436" s="173"/>
      <c r="AW1436" s="173"/>
      <c r="AX1436" s="173"/>
      <c r="AY1436" s="173"/>
      <c r="AZ1436" s="173"/>
      <c r="BA1436" s="173"/>
      <c r="BB1436" s="173"/>
      <c r="BC1436" s="173"/>
      <c r="BD1436" s="173"/>
      <c r="BE1436" s="173"/>
      <c r="BF1436" s="173"/>
      <c r="BG1436" s="173"/>
      <c r="BH1436" s="173"/>
      <c r="BI1436" s="173"/>
      <c r="BJ1436" s="173"/>
      <c r="BK1436" s="173"/>
    </row>
    <row r="1437" spans="1:63">
      <c r="A1437" s="2" t="s">
        <v>26</v>
      </c>
      <c r="B1437" s="3" t="s">
        <v>448</v>
      </c>
      <c r="C1437" s="4"/>
      <c r="D1437" s="4"/>
      <c r="E1437" s="135" t="str">
        <f t="shared" si="3675"/>
        <v xml:space="preserve">                                              </v>
      </c>
      <c r="F1437" s="6" t="str">
        <f t="shared" si="3790"/>
        <v>5H2_970_761</v>
      </c>
      <c r="G1437" s="6" t="str">
        <f t="shared" si="3791"/>
        <v>AQ</v>
      </c>
      <c r="H1437" s="6" t="str">
        <f t="shared" si="3799"/>
        <v>1AS15H2761</v>
      </c>
      <c r="I1437" s="6" t="str">
        <f t="shared" si="3792"/>
        <v>AQ</v>
      </c>
      <c r="J1437" s="8" t="s">
        <v>498</v>
      </c>
      <c r="K1437" s="2"/>
      <c r="L1437" s="24" t="s">
        <v>667</v>
      </c>
      <c r="M1437" s="67">
        <v>12</v>
      </c>
      <c r="N1437" s="68">
        <v>2125</v>
      </c>
      <c r="O1437" s="69">
        <v>2124</v>
      </c>
      <c r="P1437" s="42" t="s">
        <v>2289</v>
      </c>
      <c r="Q1437" s="24" t="s">
        <v>1747</v>
      </c>
      <c r="R1437" s="6" t="str">
        <f t="shared" si="3800"/>
        <v>1AS15H2761AQA</v>
      </c>
      <c r="S1437" s="7" t="str">
        <f t="shared" si="3801"/>
        <v>KEIN SERIENEINSATZ</v>
      </c>
      <c r="T1437" s="1" t="str">
        <f t="shared" si="3809"/>
        <v/>
      </c>
      <c r="U1437" s="8"/>
      <c r="V1437" s="8" t="s">
        <v>508</v>
      </c>
      <c r="W1437" s="57"/>
      <c r="X1437" s="124"/>
      <c r="Y1437" s="4" t="s">
        <v>566</v>
      </c>
      <c r="Z1437" s="4" t="s">
        <v>374</v>
      </c>
      <c r="AA1437" s="4" t="s">
        <v>374</v>
      </c>
      <c r="AB1437" s="32"/>
      <c r="AC1437" s="173"/>
      <c r="AD1437" s="165"/>
      <c r="AE1437" s="165"/>
      <c r="AF1437" s="165"/>
      <c r="AG1437" s="171"/>
      <c r="AH1437" s="171"/>
      <c r="AI1437" s="171"/>
      <c r="AJ1437" s="172"/>
      <c r="AK1437" s="172"/>
      <c r="AL1437" s="172"/>
      <c r="AM1437" s="165"/>
      <c r="AN1437" s="173"/>
      <c r="AO1437" s="173"/>
      <c r="AP1437" s="173"/>
      <c r="AQ1437" s="173"/>
      <c r="AR1437" s="173"/>
      <c r="AS1437" s="173"/>
      <c r="AT1437" s="173"/>
      <c r="AU1437" s="173"/>
      <c r="AV1437" s="173"/>
      <c r="AW1437" s="173"/>
      <c r="AX1437" s="173"/>
      <c r="AY1437" s="173"/>
      <c r="AZ1437" s="173"/>
      <c r="BA1437" s="173"/>
      <c r="BB1437" s="173"/>
      <c r="BC1437" s="173"/>
      <c r="BD1437" s="173"/>
      <c r="BE1437" s="173"/>
      <c r="BF1437" s="173"/>
      <c r="BG1437" s="173"/>
      <c r="BH1437" s="173"/>
      <c r="BI1437" s="173"/>
      <c r="BJ1437" s="173"/>
      <c r="BK1437" s="173"/>
    </row>
    <row r="1438" spans="1:63">
      <c r="A1438" s="2" t="s">
        <v>26</v>
      </c>
      <c r="B1438" s="3" t="s">
        <v>448</v>
      </c>
      <c r="C1438" s="4"/>
      <c r="D1438" s="4"/>
      <c r="E1438" s="135" t="str">
        <f t="shared" ref="E1438" si="3838">CONCATENATE(IF(AC1438&gt;0,$AC$1," ")," ",IF(AD1438&gt;0,$AD$1," ")," ",IF(AE1438&gt;0,$AE$1," ")," ",IF(AF1438&gt;0,$AF$1," ")," ",IF(AG1438&gt;0,$AG$1," ")," ",IF(AH1438&gt;0,$AH$1," ")," ",IF(AI1438&gt;0,$AI$1," ")," ",IF(AJ1438&gt;0,$AJ$1," ")," ",IF(AK1438&gt;0,$AK$1," ")," ",IF(AL1438&gt;0,$AL$1," ")," ",IF(AM1438&gt;0,$AM$1," "),IF(AN1438&gt;0,$AN$1," "),IF(AO1438&gt;0,$AO$1," "),IF(AP1438&gt;0,$AP$1," "),IF(AQ1438&gt;0,$AQ$1," "),IF(AR1438&gt;0,$AR$1," "),IF(AS1438&gt;0,$AS$1," "),IF(AT1438&gt;0,$AT$1," "),IF(AU1438&gt;0,$AU$1," "),IF(AV1438&gt;0,$AV$1," "),IF(AW1438&gt;0,$AW$1," "),IF(AX1438&gt;0,$AX$1," "),IF(AY1438&gt;0,$AY$1," "),IF(AZ1438&gt;0,$AZ$1," "),IF(BA1438&gt;0,$BA$1," "),IF(BB1438&gt;0,$BB$1," "),IF(BC1438&gt;0,$BC$1," "),IF(BD1438&gt;0,$BD$1," "),IF(BE1438&gt;0,$BE$1," "),IF(BF1438&gt;0,$BF$1," "),IF(BG1438&gt;0,$BG$1," "),IF(BH1438&gt;0,$BH$1," "),IF(BI1438&gt;0,$BI$1," "),IF(BJ1438&gt;0,$BJ$1," "),IF(BK1438&gt;0,$BK$1," "),IF(BL1438&gt;0,$BL$1," "))</f>
        <v xml:space="preserve">                                              </v>
      </c>
      <c r="F1438" s="6" t="str">
        <f t="shared" ref="F1438" si="3839">LEFT(Q1438,11)</f>
        <v>5H2_970_761</v>
      </c>
      <c r="G1438" s="6" t="str">
        <f t="shared" ref="G1438" si="3840">IF(LEN(Q1438)=11,0,MID(Q1438,13,2))</f>
        <v>AQ</v>
      </c>
      <c r="H1438" s="6" t="str">
        <f t="shared" ref="H1438" si="3841">CONCATENATE(IF(MID(Q1438,5,3)="970","1AS1"),LEFT(F1438,3),RIGHT(F1438,3))</f>
        <v>1AS15H2761</v>
      </c>
      <c r="I1438" s="6" t="str">
        <f t="shared" ref="I1438" si="3842">IF(G1438=0,"00",IF(LEN(G1438)=1,CONCATENATE(G1438,0),G1438))</f>
        <v>AQ</v>
      </c>
      <c r="J1438" s="8" t="s">
        <v>634</v>
      </c>
      <c r="K1438" s="2"/>
      <c r="L1438" s="24" t="s">
        <v>667</v>
      </c>
      <c r="M1438" s="67">
        <v>12</v>
      </c>
      <c r="N1438" s="68">
        <v>2125</v>
      </c>
      <c r="O1438" s="69"/>
      <c r="P1438" s="42" t="s">
        <v>2289</v>
      </c>
      <c r="Q1438" s="24" t="s">
        <v>1747</v>
      </c>
      <c r="R1438" s="6" t="str">
        <f t="shared" ref="R1438" si="3843">IF(J1438&lt;&gt;"",CONCATENATE(H1438,I1438,J1438),CONCATENATE(H1438,I1438,K1438))</f>
        <v>1AS15H2761AQD</v>
      </c>
      <c r="S1438" s="7" t="str">
        <f t="shared" ref="S1438" si="3844">IF(N1438="-","KEIN LIEFERUMFANG",IF(AND(N1438&lt;=S$3,O1438=""),"AKTUELL",IF(O1438=N1438-1,"KEIN SERIENEINSATZ",IF(N1438&gt;S$3,"NOCH NICHT AKTUELL",IF(AND(N1438&lt;S$3,O1438&lt;S$3),"NICHT AKTUELL",IF(N1438&lt;=S$3,"AKTUELL"))))))</f>
        <v>NOCH NICHT AKTUELL</v>
      </c>
      <c r="T1438" s="1" t="str">
        <f t="shared" si="3809"/>
        <v/>
      </c>
      <c r="U1438" s="8"/>
      <c r="V1438" s="8" t="s">
        <v>508</v>
      </c>
      <c r="W1438" s="57"/>
      <c r="X1438" s="124"/>
      <c r="Y1438" s="4" t="s">
        <v>566</v>
      </c>
      <c r="Z1438" s="4" t="s">
        <v>374</v>
      </c>
      <c r="AA1438" s="4" t="s">
        <v>374</v>
      </c>
      <c r="AB1438" s="32"/>
      <c r="AC1438" s="173"/>
      <c r="AD1438" s="165"/>
      <c r="AE1438" s="165"/>
      <c r="AF1438" s="165"/>
      <c r="AG1438" s="171"/>
      <c r="AH1438" s="171"/>
      <c r="AI1438" s="171"/>
      <c r="AJ1438" s="172"/>
      <c r="AK1438" s="172"/>
      <c r="AL1438" s="172"/>
      <c r="AM1438" s="165"/>
      <c r="AN1438" s="173"/>
      <c r="AO1438" s="173"/>
      <c r="AP1438" s="173"/>
      <c r="AQ1438" s="173"/>
      <c r="AR1438" s="173"/>
      <c r="AS1438" s="173"/>
      <c r="AT1438" s="173"/>
      <c r="AU1438" s="173"/>
      <c r="AV1438" s="173"/>
      <c r="AW1438" s="173"/>
      <c r="AX1438" s="173"/>
      <c r="AY1438" s="173"/>
      <c r="AZ1438" s="173"/>
      <c r="BA1438" s="173"/>
      <c r="BB1438" s="173"/>
      <c r="BC1438" s="173"/>
      <c r="BD1438" s="173"/>
      <c r="BE1438" s="173"/>
      <c r="BF1438" s="173"/>
      <c r="BG1438" s="173"/>
      <c r="BH1438" s="173"/>
      <c r="BI1438" s="173"/>
      <c r="BJ1438" s="173"/>
      <c r="BK1438" s="173"/>
    </row>
    <row r="1439" spans="1:63">
      <c r="A1439" s="2" t="s">
        <v>26</v>
      </c>
      <c r="B1439" s="3" t="s">
        <v>448</v>
      </c>
      <c r="C1439" s="4"/>
      <c r="D1439" s="4"/>
      <c r="E1439" s="135" t="str">
        <f t="shared" si="3675"/>
        <v xml:space="preserve">                                              </v>
      </c>
      <c r="F1439" s="6" t="str">
        <f t="shared" si="3790"/>
        <v>5H2_970_761</v>
      </c>
      <c r="G1439" s="6" t="str">
        <f t="shared" si="3791"/>
        <v>AR</v>
      </c>
      <c r="H1439" s="6" t="str">
        <f t="shared" si="3799"/>
        <v>1AS15H2761</v>
      </c>
      <c r="I1439" s="6" t="str">
        <f t="shared" si="3792"/>
        <v>AR</v>
      </c>
      <c r="J1439" s="8" t="s">
        <v>498</v>
      </c>
      <c r="K1439" s="2"/>
      <c r="L1439" s="24" t="s">
        <v>942</v>
      </c>
      <c r="M1439" s="67">
        <v>12</v>
      </c>
      <c r="N1439" s="68">
        <v>2125</v>
      </c>
      <c r="O1439" s="69">
        <v>2124</v>
      </c>
      <c r="P1439" s="42" t="s">
        <v>2289</v>
      </c>
      <c r="Q1439" s="24" t="s">
        <v>1748</v>
      </c>
      <c r="R1439" s="6" t="str">
        <f t="shared" si="3800"/>
        <v>1AS15H2761ARA</v>
      </c>
      <c r="S1439" s="7" t="str">
        <f t="shared" si="3801"/>
        <v>KEIN SERIENEINSATZ</v>
      </c>
      <c r="T1439" s="1" t="str">
        <f t="shared" si="3809"/>
        <v/>
      </c>
      <c r="U1439" s="8"/>
      <c r="V1439" s="8" t="s">
        <v>702</v>
      </c>
      <c r="W1439" s="57"/>
      <c r="X1439" s="124"/>
      <c r="Y1439" s="4" t="s">
        <v>566</v>
      </c>
      <c r="Z1439" s="4" t="s">
        <v>374</v>
      </c>
      <c r="AA1439" s="4" t="s">
        <v>374</v>
      </c>
      <c r="AB1439" s="32"/>
      <c r="AC1439" s="173"/>
      <c r="AD1439" s="165"/>
      <c r="AE1439" s="165"/>
      <c r="AF1439" s="165"/>
      <c r="AG1439" s="171"/>
      <c r="AH1439" s="171"/>
      <c r="AI1439" s="171"/>
      <c r="AJ1439" s="172"/>
      <c r="AK1439" s="172"/>
      <c r="AL1439" s="172"/>
      <c r="AM1439" s="165"/>
      <c r="AN1439" s="173"/>
      <c r="AO1439" s="173"/>
      <c r="AP1439" s="173"/>
      <c r="AQ1439" s="173"/>
      <c r="AR1439" s="173"/>
      <c r="AS1439" s="173"/>
      <c r="AT1439" s="173"/>
      <c r="AU1439" s="173"/>
      <c r="AV1439" s="173"/>
      <c r="AW1439" s="173"/>
      <c r="AX1439" s="173"/>
      <c r="AY1439" s="173"/>
      <c r="AZ1439" s="173"/>
      <c r="BA1439" s="173"/>
      <c r="BB1439" s="173"/>
      <c r="BC1439" s="173"/>
      <c r="BD1439" s="173"/>
      <c r="BE1439" s="173"/>
      <c r="BF1439" s="173"/>
      <c r="BG1439" s="173"/>
      <c r="BH1439" s="173"/>
      <c r="BI1439" s="173"/>
      <c r="BJ1439" s="173"/>
      <c r="BK1439" s="173"/>
    </row>
    <row r="1440" spans="1:63">
      <c r="A1440" s="2" t="s">
        <v>26</v>
      </c>
      <c r="B1440" s="3" t="s">
        <v>448</v>
      </c>
      <c r="C1440" s="4"/>
      <c r="D1440" s="4"/>
      <c r="E1440" s="135" t="str">
        <f t="shared" ref="E1440" si="3845">CONCATENATE(IF(AC1440&gt;0,$AC$1," ")," ",IF(AD1440&gt;0,$AD$1," ")," ",IF(AE1440&gt;0,$AE$1," ")," ",IF(AF1440&gt;0,$AF$1," ")," ",IF(AG1440&gt;0,$AG$1," ")," ",IF(AH1440&gt;0,$AH$1," ")," ",IF(AI1440&gt;0,$AI$1," ")," ",IF(AJ1440&gt;0,$AJ$1," ")," ",IF(AK1440&gt;0,$AK$1," ")," ",IF(AL1440&gt;0,$AL$1," ")," ",IF(AM1440&gt;0,$AM$1," "),IF(AN1440&gt;0,$AN$1," "),IF(AO1440&gt;0,$AO$1," "),IF(AP1440&gt;0,$AP$1," "),IF(AQ1440&gt;0,$AQ$1," "),IF(AR1440&gt;0,$AR$1," "),IF(AS1440&gt;0,$AS$1," "),IF(AT1440&gt;0,$AT$1," "),IF(AU1440&gt;0,$AU$1," "),IF(AV1440&gt;0,$AV$1," "),IF(AW1440&gt;0,$AW$1," "),IF(AX1440&gt;0,$AX$1," "),IF(AY1440&gt;0,$AY$1," "),IF(AZ1440&gt;0,$AZ$1," "),IF(BA1440&gt;0,$BA$1," "),IF(BB1440&gt;0,$BB$1," "),IF(BC1440&gt;0,$BC$1," "),IF(BD1440&gt;0,$BD$1," "),IF(BE1440&gt;0,$BE$1," "),IF(BF1440&gt;0,$BF$1," "),IF(BG1440&gt;0,$BG$1," "),IF(BH1440&gt;0,$BH$1," "),IF(BI1440&gt;0,$BI$1," "),IF(BJ1440&gt;0,$BJ$1," "),IF(BK1440&gt;0,$BK$1," "),IF(BL1440&gt;0,$BL$1," "))</f>
        <v xml:space="preserve">                                              </v>
      </c>
      <c r="F1440" s="6" t="str">
        <f t="shared" ref="F1440" si="3846">LEFT(Q1440,11)</f>
        <v>5H2_970_761</v>
      </c>
      <c r="G1440" s="6" t="str">
        <f t="shared" ref="G1440" si="3847">IF(LEN(Q1440)=11,0,MID(Q1440,13,2))</f>
        <v>AR</v>
      </c>
      <c r="H1440" s="6" t="str">
        <f t="shared" ref="H1440" si="3848">CONCATENATE(IF(MID(Q1440,5,3)="970","1AS1"),LEFT(F1440,3),RIGHT(F1440,3))</f>
        <v>1AS15H2761</v>
      </c>
      <c r="I1440" s="6" t="str">
        <f t="shared" ref="I1440" si="3849">IF(G1440=0,"00",IF(LEN(G1440)=1,CONCATENATE(G1440,0),G1440))</f>
        <v>AR</v>
      </c>
      <c r="J1440" s="8" t="s">
        <v>634</v>
      </c>
      <c r="K1440" s="2"/>
      <c r="L1440" s="24" t="s">
        <v>942</v>
      </c>
      <c r="M1440" s="67">
        <v>12</v>
      </c>
      <c r="N1440" s="68">
        <v>2125</v>
      </c>
      <c r="O1440" s="69"/>
      <c r="P1440" s="42" t="s">
        <v>2289</v>
      </c>
      <c r="Q1440" s="24" t="s">
        <v>1748</v>
      </c>
      <c r="R1440" s="6" t="str">
        <f t="shared" ref="R1440" si="3850">IF(J1440&lt;&gt;"",CONCATENATE(H1440,I1440,J1440),CONCATENATE(H1440,I1440,K1440))</f>
        <v>1AS15H2761ARD</v>
      </c>
      <c r="S1440" s="7" t="str">
        <f t="shared" ref="S1440" si="3851">IF(N1440="-","KEIN LIEFERUMFANG",IF(AND(N1440&lt;=S$3,O1440=""),"AKTUELL",IF(O1440=N1440-1,"KEIN SERIENEINSATZ",IF(N1440&gt;S$3,"NOCH NICHT AKTUELL",IF(AND(N1440&lt;S$3,O1440&lt;S$3),"NICHT AKTUELL",IF(N1440&lt;=S$3,"AKTUELL"))))))</f>
        <v>NOCH NICHT AKTUELL</v>
      </c>
      <c r="T1440" s="1" t="str">
        <f t="shared" si="3809"/>
        <v/>
      </c>
      <c r="U1440" s="8"/>
      <c r="V1440" s="8" t="s">
        <v>702</v>
      </c>
      <c r="W1440" s="57"/>
      <c r="X1440" s="124"/>
      <c r="Y1440" s="4" t="s">
        <v>566</v>
      </c>
      <c r="Z1440" s="4" t="s">
        <v>374</v>
      </c>
      <c r="AA1440" s="4" t="s">
        <v>374</v>
      </c>
      <c r="AB1440" s="32"/>
      <c r="AC1440" s="173"/>
      <c r="AD1440" s="165"/>
      <c r="AE1440" s="165"/>
      <c r="AF1440" s="165"/>
      <c r="AG1440" s="171"/>
      <c r="AH1440" s="171"/>
      <c r="AI1440" s="171"/>
      <c r="AJ1440" s="172"/>
      <c r="AK1440" s="172"/>
      <c r="AL1440" s="172"/>
      <c r="AM1440" s="165"/>
      <c r="AN1440" s="173"/>
      <c r="AO1440" s="173"/>
      <c r="AP1440" s="173"/>
      <c r="AQ1440" s="173"/>
      <c r="AR1440" s="173"/>
      <c r="AS1440" s="173"/>
      <c r="AT1440" s="173"/>
      <c r="AU1440" s="173"/>
      <c r="AV1440" s="173"/>
      <c r="AW1440" s="173"/>
      <c r="AX1440" s="173"/>
      <c r="AY1440" s="173"/>
      <c r="AZ1440" s="173"/>
      <c r="BA1440" s="173"/>
      <c r="BB1440" s="173"/>
      <c r="BC1440" s="173"/>
      <c r="BD1440" s="173"/>
      <c r="BE1440" s="173"/>
      <c r="BF1440" s="173"/>
      <c r="BG1440" s="173"/>
      <c r="BH1440" s="173"/>
      <c r="BI1440" s="173"/>
      <c r="BJ1440" s="173"/>
      <c r="BK1440" s="173"/>
    </row>
    <row r="1441" spans="1:63">
      <c r="A1441" s="2" t="s">
        <v>26</v>
      </c>
      <c r="B1441" s="3" t="s">
        <v>448</v>
      </c>
      <c r="C1441" s="4"/>
      <c r="D1441" s="4"/>
      <c r="E1441" s="135" t="str">
        <f t="shared" ref="E1441" si="3852">CONCATENATE(IF(AC1441&gt;0,$AC$1," ")," ",IF(AD1441&gt;0,$AD$1," ")," ",IF(AE1441&gt;0,$AE$1," ")," ",IF(AF1441&gt;0,$AF$1," ")," ",IF(AG1441&gt;0,$AG$1," ")," ",IF(AH1441&gt;0,$AH$1," ")," ",IF(AI1441&gt;0,$AI$1," ")," ",IF(AJ1441&gt;0,$AJ$1," ")," ",IF(AK1441&gt;0,$AK$1," ")," ",IF(AL1441&gt;0,$AL$1," ")," ",IF(AM1441&gt;0,$AM$1," "),IF(AN1441&gt;0,$AN$1," "),IF(AO1441&gt;0,$AO$1," "),IF(AP1441&gt;0,$AP$1," "),IF(AQ1441&gt;0,$AQ$1," "),IF(AR1441&gt;0,$AR$1," "),IF(AS1441&gt;0,$AS$1," "),IF(AT1441&gt;0,$AT$1," "),IF(AU1441&gt;0,$AU$1," "),IF(AV1441&gt;0,$AV$1," "),IF(AW1441&gt;0,$AW$1," "),IF(AX1441&gt;0,$AX$1," "),IF(AY1441&gt;0,$AY$1," "),IF(AZ1441&gt;0,$AZ$1," "),IF(BA1441&gt;0,$BA$1," "),IF(BB1441&gt;0,$BB$1," "),IF(BC1441&gt;0,$BC$1," "),IF(BD1441&gt;0,$BD$1," "),IF(BE1441&gt;0,$BE$1," "),IF(BF1441&gt;0,$BF$1," "),IF(BG1441&gt;0,$BG$1," "),IF(BH1441&gt;0,$BH$1," "),IF(BI1441&gt;0,$BI$1," "),IF(BJ1441&gt;0,$BJ$1," "),IF(BK1441&gt;0,$BK$1," "),IF(BL1441&gt;0,$BL$1," "))</f>
        <v xml:space="preserve">                                              </v>
      </c>
      <c r="F1441" s="6" t="str">
        <f t="shared" ref="F1441" si="3853">LEFT(Q1441,11)</f>
        <v>5H2_970_761</v>
      </c>
      <c r="G1441" s="6" t="str">
        <f t="shared" ref="G1441" si="3854">IF(LEN(Q1441)=11,0,MID(Q1441,13,2))</f>
        <v>AS</v>
      </c>
      <c r="H1441" s="6" t="str">
        <f t="shared" ref="H1441" si="3855">CONCATENATE(IF(MID(Q1441,5,3)="970","1AS1"),LEFT(F1441,3),RIGHT(F1441,3))</f>
        <v>1AS15H2761</v>
      </c>
      <c r="I1441" s="6" t="str">
        <f t="shared" ref="I1441" si="3856">IF(G1441=0,"00",IF(LEN(G1441)=1,CONCATENATE(G1441,0),G1441))</f>
        <v>AS</v>
      </c>
      <c r="J1441" s="8" t="s">
        <v>498</v>
      </c>
      <c r="K1441" s="2"/>
      <c r="L1441" s="24" t="s">
        <v>943</v>
      </c>
      <c r="M1441" s="67">
        <v>12</v>
      </c>
      <c r="N1441" s="68">
        <v>2125</v>
      </c>
      <c r="O1441" s="69">
        <v>2124</v>
      </c>
      <c r="P1441" s="42" t="s">
        <v>2289</v>
      </c>
      <c r="Q1441" s="24" t="s">
        <v>1749</v>
      </c>
      <c r="R1441" s="6" t="str">
        <f t="shared" ref="R1441" si="3857">IF(J1441&lt;&gt;"",CONCATENATE(H1441,I1441,J1441),CONCATENATE(H1441,I1441,K1441))</f>
        <v>1AS15H2761ASA</v>
      </c>
      <c r="S1441" s="7" t="str">
        <f t="shared" ref="S1441" si="3858">IF(N1441="-","KEIN LIEFERUMFANG",IF(AND(N1441&lt;=S$3,O1441=""),"AKTUELL",IF(O1441=N1441-1,"KEIN SERIENEINSATZ",IF(N1441&gt;S$3,"NOCH NICHT AKTUELL",IF(AND(N1441&lt;S$3,O1441&lt;S$3),"NICHT AKTUELL",IF(N1441&lt;=S$3,"AKTUELL"))))))</f>
        <v>KEIN SERIENEINSATZ</v>
      </c>
      <c r="T1441" s="1" t="str">
        <f t="shared" ref="T1441" si="3859">IF(H1441=H1438,IF(I1441=I1438,"IndizeNeu (Spalte J, K)",IF(K1441&lt;&gt;"","Neue Variant","")),IF(K1441&lt;&gt;"","Neue Variant",""))</f>
        <v/>
      </c>
      <c r="U1441" s="8"/>
      <c r="V1441" s="8" t="s">
        <v>702</v>
      </c>
      <c r="W1441" s="57"/>
      <c r="X1441" s="124"/>
      <c r="Y1441" s="4" t="s">
        <v>566</v>
      </c>
      <c r="Z1441" s="4" t="s">
        <v>374</v>
      </c>
      <c r="AA1441" s="4" t="s">
        <v>374</v>
      </c>
      <c r="AB1441" s="32"/>
      <c r="AC1441" s="173"/>
      <c r="AD1441" s="165"/>
      <c r="AE1441" s="165"/>
      <c r="AF1441" s="165"/>
      <c r="AG1441" s="171"/>
      <c r="AH1441" s="171"/>
      <c r="AI1441" s="171"/>
      <c r="AJ1441" s="172"/>
      <c r="AK1441" s="172"/>
      <c r="AL1441" s="172"/>
      <c r="AM1441" s="165"/>
      <c r="AN1441" s="173"/>
      <c r="AO1441" s="173"/>
      <c r="AP1441" s="173"/>
      <c r="AQ1441" s="173"/>
      <c r="AR1441" s="173"/>
      <c r="AS1441" s="173"/>
      <c r="AT1441" s="173"/>
      <c r="AU1441" s="173"/>
      <c r="AV1441" s="173"/>
      <c r="AW1441" s="173"/>
      <c r="AX1441" s="173"/>
      <c r="AY1441" s="173"/>
      <c r="AZ1441" s="173"/>
      <c r="BA1441" s="173"/>
      <c r="BB1441" s="173"/>
      <c r="BC1441" s="173"/>
      <c r="BD1441" s="173"/>
      <c r="BE1441" s="173"/>
      <c r="BF1441" s="173"/>
      <c r="BG1441" s="173"/>
      <c r="BH1441" s="173"/>
      <c r="BI1441" s="173"/>
      <c r="BJ1441" s="173"/>
      <c r="BK1441" s="173"/>
    </row>
    <row r="1442" spans="1:63">
      <c r="A1442" s="2" t="s">
        <v>26</v>
      </c>
      <c r="B1442" s="3" t="s">
        <v>448</v>
      </c>
      <c r="C1442" s="4"/>
      <c r="D1442" s="4"/>
      <c r="E1442" s="135" t="str">
        <f t="shared" si="3675"/>
        <v xml:space="preserve">                                              </v>
      </c>
      <c r="F1442" s="6" t="str">
        <f t="shared" ref="F1442:F1449" si="3860">LEFT(Q1442,11)</f>
        <v>5H2_970_761</v>
      </c>
      <c r="G1442" s="6" t="str">
        <f t="shared" ref="G1442:G1449" si="3861">IF(LEN(Q1442)=11,0,MID(Q1442,13,2))</f>
        <v>AS</v>
      </c>
      <c r="H1442" s="6" t="str">
        <f t="shared" si="3799"/>
        <v>1AS15H2761</v>
      </c>
      <c r="I1442" s="6" t="str">
        <f t="shared" ref="I1442:I1449" si="3862">IF(G1442=0,"00",IF(LEN(G1442)=1,CONCATENATE(G1442,0),G1442))</f>
        <v>AS</v>
      </c>
      <c r="J1442" s="8" t="s">
        <v>634</v>
      </c>
      <c r="K1442" s="2"/>
      <c r="L1442" s="24" t="s">
        <v>943</v>
      </c>
      <c r="M1442" s="67">
        <v>12</v>
      </c>
      <c r="N1442" s="68">
        <v>2125</v>
      </c>
      <c r="O1442" s="69"/>
      <c r="P1442" s="42" t="s">
        <v>2289</v>
      </c>
      <c r="Q1442" s="24" t="s">
        <v>1749</v>
      </c>
      <c r="R1442" s="6" t="str">
        <f t="shared" si="3800"/>
        <v>1AS15H2761ASD</v>
      </c>
      <c r="S1442" s="7" t="str">
        <f t="shared" si="3801"/>
        <v>NOCH NICHT AKTUELL</v>
      </c>
      <c r="T1442" s="1" t="str">
        <f t="shared" ref="T1442" si="3863">IF(H1442=H1439,IF(I1442=I1439,"IndizeNeu (Spalte J, K)",IF(K1442&lt;&gt;"","Neue Variant","")),IF(K1442&lt;&gt;"","Neue Variant",""))</f>
        <v/>
      </c>
      <c r="U1442" s="8"/>
      <c r="V1442" s="8" t="s">
        <v>702</v>
      </c>
      <c r="W1442" s="57"/>
      <c r="X1442" s="124"/>
      <c r="Y1442" s="4" t="s">
        <v>566</v>
      </c>
      <c r="Z1442" s="4" t="s">
        <v>374</v>
      </c>
      <c r="AA1442" s="4" t="s">
        <v>374</v>
      </c>
      <c r="AB1442" s="32"/>
      <c r="AC1442" s="173"/>
      <c r="AD1442" s="165"/>
      <c r="AE1442" s="165"/>
      <c r="AF1442" s="165"/>
      <c r="AG1442" s="171"/>
      <c r="AH1442" s="171"/>
      <c r="AI1442" s="171"/>
      <c r="AJ1442" s="172"/>
      <c r="AK1442" s="172"/>
      <c r="AL1442" s="172"/>
      <c r="AM1442" s="165"/>
      <c r="AN1442" s="173"/>
      <c r="AO1442" s="173"/>
      <c r="AP1442" s="173"/>
      <c r="AQ1442" s="173"/>
      <c r="AR1442" s="173"/>
      <c r="AS1442" s="173"/>
      <c r="AT1442" s="173"/>
      <c r="AU1442" s="173"/>
      <c r="AV1442" s="173"/>
      <c r="AW1442" s="173"/>
      <c r="AX1442" s="173"/>
      <c r="AY1442" s="173"/>
      <c r="AZ1442" s="173"/>
      <c r="BA1442" s="173"/>
      <c r="BB1442" s="173"/>
      <c r="BC1442" s="173"/>
      <c r="BD1442" s="173"/>
      <c r="BE1442" s="173"/>
      <c r="BF1442" s="173"/>
      <c r="BG1442" s="173"/>
      <c r="BH1442" s="173"/>
      <c r="BI1442" s="173"/>
      <c r="BJ1442" s="173"/>
      <c r="BK1442" s="173"/>
    </row>
    <row r="1443" spans="1:63">
      <c r="A1443" s="2" t="s">
        <v>26</v>
      </c>
      <c r="B1443" s="3" t="s">
        <v>448</v>
      </c>
      <c r="C1443" s="4"/>
      <c r="D1443" s="4"/>
      <c r="E1443" s="135" t="str">
        <f t="shared" si="3675"/>
        <v xml:space="preserve">                                              </v>
      </c>
      <c r="F1443" s="6" t="str">
        <f t="shared" si="3860"/>
        <v>5H2_970_761</v>
      </c>
      <c r="G1443" s="6" t="str">
        <f t="shared" si="3861"/>
        <v>AT</v>
      </c>
      <c r="H1443" s="6" t="str">
        <f t="shared" ref="H1443:H1450" si="3864">CONCATENATE(IF(MID(Q1443,5,3)="970","1AS1"),LEFT(F1443,3),RIGHT(F1443,3))</f>
        <v>1AS15H2761</v>
      </c>
      <c r="I1443" s="6" t="str">
        <f t="shared" si="3862"/>
        <v>AT</v>
      </c>
      <c r="J1443" s="8" t="s">
        <v>498</v>
      </c>
      <c r="K1443" s="2"/>
      <c r="L1443" s="24" t="s">
        <v>1750</v>
      </c>
      <c r="M1443" s="67"/>
      <c r="N1443" s="68">
        <v>2148</v>
      </c>
      <c r="O1443" s="69"/>
      <c r="P1443" s="42" t="s">
        <v>2209</v>
      </c>
      <c r="Q1443" s="24" t="s">
        <v>2091</v>
      </c>
      <c r="R1443" s="6" t="str">
        <f t="shared" ref="R1443:R1450" si="3865">IF(J1443&lt;&gt;"",CONCATENATE(H1443,I1443,J1443),CONCATENATE(H1443,I1443,K1443))</f>
        <v>1AS15H2761ATA</v>
      </c>
      <c r="S1443" s="7" t="str">
        <f t="shared" ref="S1443:S1450" si="3866">IF(N1443="-","KEIN LIEFERUMFANG",IF(AND(N1443&lt;=S$3,O1443=""),"AKTUELL",IF(O1443=N1443-1,"KEIN SERIENEINSATZ",IF(N1443&gt;S$3,"NOCH NICHT AKTUELL",IF(AND(N1443&lt;S$3,O1443&lt;S$3),"NICHT AKTUELL",IF(N1443&lt;=S$3,"AKTUELL"))))))</f>
        <v>NOCH NICHT AKTUELL</v>
      </c>
      <c r="T1443" s="1" t="str">
        <f>IF(H1443=H1435,IF(I1443=I1435,"IndizeNeu (Spalte J, K)",IF(K1443&lt;&gt;"","Neue Variant","")),IF(K1443&lt;&gt;"","Neue Variant",""))</f>
        <v/>
      </c>
      <c r="U1443" s="8"/>
      <c r="V1443" s="8"/>
      <c r="W1443" s="57"/>
      <c r="X1443" s="124"/>
      <c r="Y1443" s="4" t="s">
        <v>566</v>
      </c>
      <c r="Z1443" s="4" t="s">
        <v>566</v>
      </c>
      <c r="AA1443" s="4" t="s">
        <v>374</v>
      </c>
      <c r="AB1443" s="32"/>
      <c r="AC1443" s="173"/>
      <c r="AD1443" s="165"/>
      <c r="AE1443" s="165"/>
      <c r="AF1443" s="165"/>
      <c r="AG1443" s="171"/>
      <c r="AH1443" s="171"/>
      <c r="AI1443" s="171"/>
      <c r="AJ1443" s="172"/>
      <c r="AK1443" s="172"/>
      <c r="AL1443" s="172"/>
      <c r="AM1443" s="165"/>
      <c r="AN1443" s="173"/>
      <c r="AO1443" s="173"/>
      <c r="AP1443" s="173"/>
      <c r="AQ1443" s="173"/>
      <c r="AR1443" s="173"/>
      <c r="AS1443" s="173"/>
      <c r="AT1443" s="173"/>
      <c r="AU1443" s="173"/>
      <c r="AV1443" s="173"/>
      <c r="AW1443" s="173"/>
      <c r="AX1443" s="173"/>
      <c r="AY1443" s="173"/>
      <c r="AZ1443" s="173"/>
      <c r="BA1443" s="173"/>
      <c r="BB1443" s="173"/>
      <c r="BC1443" s="173"/>
      <c r="BD1443" s="173"/>
      <c r="BE1443" s="173"/>
      <c r="BF1443" s="173"/>
      <c r="BG1443" s="173"/>
      <c r="BH1443" s="173"/>
      <c r="BI1443" s="173"/>
      <c r="BJ1443" s="173"/>
      <c r="BK1443" s="173"/>
    </row>
    <row r="1444" spans="1:63">
      <c r="A1444" s="2" t="s">
        <v>26</v>
      </c>
      <c r="B1444" s="3" t="s">
        <v>448</v>
      </c>
      <c r="C1444" s="4"/>
      <c r="D1444" s="4"/>
      <c r="E1444" s="135" t="str">
        <f t="shared" si="3675"/>
        <v xml:space="preserve">                                              </v>
      </c>
      <c r="F1444" s="6" t="str">
        <f t="shared" si="3860"/>
        <v>5H2_970_761</v>
      </c>
      <c r="G1444" s="6" t="str">
        <f t="shared" si="3861"/>
        <v>BA</v>
      </c>
      <c r="H1444" s="6" t="str">
        <f t="shared" si="3864"/>
        <v>1AS15H2761</v>
      </c>
      <c r="I1444" s="6" t="str">
        <f t="shared" si="3862"/>
        <v>BA</v>
      </c>
      <c r="J1444" s="8" t="s">
        <v>498</v>
      </c>
      <c r="K1444" s="2"/>
      <c r="L1444" s="24" t="s">
        <v>1751</v>
      </c>
      <c r="M1444" s="67"/>
      <c r="N1444" s="68">
        <v>2148</v>
      </c>
      <c r="O1444" s="69"/>
      <c r="P1444" s="42" t="s">
        <v>2209</v>
      </c>
      <c r="Q1444" s="24" t="s">
        <v>2092</v>
      </c>
      <c r="R1444" s="6" t="str">
        <f t="shared" si="3865"/>
        <v>1AS15H2761BAA</v>
      </c>
      <c r="S1444" s="7" t="str">
        <f t="shared" si="3866"/>
        <v>NOCH NICHT AKTUELL</v>
      </c>
      <c r="T1444" s="1" t="str">
        <f t="shared" ref="T1444:T1450" si="3867">IF(H1444=H1443,IF(I1444=I1443,"IndizeNeu (Spalte J, K)",IF(K1444&lt;&gt;"","Neue Variant","")),IF(K1444&lt;&gt;"","Neue Variant",""))</f>
        <v/>
      </c>
      <c r="U1444" s="8"/>
      <c r="V1444" s="8"/>
      <c r="W1444" s="57"/>
      <c r="X1444" s="124"/>
      <c r="Y1444" s="4" t="s">
        <v>566</v>
      </c>
      <c r="Z1444" s="4" t="s">
        <v>566</v>
      </c>
      <c r="AA1444" s="4" t="s">
        <v>374</v>
      </c>
      <c r="AB1444" s="32"/>
      <c r="AC1444" s="173"/>
      <c r="AD1444" s="165"/>
      <c r="AE1444" s="165"/>
      <c r="AF1444" s="165"/>
      <c r="AG1444" s="171"/>
      <c r="AH1444" s="171"/>
      <c r="AI1444" s="171"/>
      <c r="AJ1444" s="172"/>
      <c r="AK1444" s="172"/>
      <c r="AL1444" s="172"/>
      <c r="AM1444" s="165"/>
      <c r="AN1444" s="173"/>
      <c r="AO1444" s="173"/>
      <c r="AP1444" s="173"/>
      <c r="AQ1444" s="173"/>
      <c r="AR1444" s="173"/>
      <c r="AS1444" s="173"/>
      <c r="AT1444" s="173"/>
      <c r="AU1444" s="173"/>
      <c r="AV1444" s="173"/>
      <c r="AW1444" s="173"/>
      <c r="AX1444" s="173"/>
      <c r="AY1444" s="173"/>
      <c r="AZ1444" s="173"/>
      <c r="BA1444" s="173"/>
      <c r="BB1444" s="173"/>
      <c r="BC1444" s="173"/>
      <c r="BD1444" s="173"/>
      <c r="BE1444" s="173"/>
      <c r="BF1444" s="173"/>
      <c r="BG1444" s="173"/>
      <c r="BH1444" s="173"/>
      <c r="BI1444" s="173"/>
      <c r="BJ1444" s="173"/>
      <c r="BK1444" s="173"/>
    </row>
    <row r="1445" spans="1:63">
      <c r="A1445" s="2" t="s">
        <v>26</v>
      </c>
      <c r="B1445" s="3" t="s">
        <v>448</v>
      </c>
      <c r="C1445" s="4"/>
      <c r="D1445" s="4"/>
      <c r="E1445" s="135" t="str">
        <f t="shared" si="3675"/>
        <v xml:space="preserve">                                              </v>
      </c>
      <c r="F1445" s="6" t="str">
        <f t="shared" si="3860"/>
        <v>5H2_970_761</v>
      </c>
      <c r="G1445" s="6" t="str">
        <f t="shared" si="3861"/>
        <v>BB</v>
      </c>
      <c r="H1445" s="6" t="str">
        <f t="shared" si="3864"/>
        <v>1AS15H2761</v>
      </c>
      <c r="I1445" s="6" t="str">
        <f t="shared" si="3862"/>
        <v>BB</v>
      </c>
      <c r="J1445" s="8" t="s">
        <v>498</v>
      </c>
      <c r="K1445" s="2"/>
      <c r="L1445" s="24" t="s">
        <v>1346</v>
      </c>
      <c r="M1445" s="67"/>
      <c r="N1445" s="68">
        <v>2148</v>
      </c>
      <c r="O1445" s="69"/>
      <c r="P1445" s="42" t="s">
        <v>2209</v>
      </c>
      <c r="Q1445" s="24" t="s">
        <v>2093</v>
      </c>
      <c r="R1445" s="6" t="str">
        <f t="shared" si="3865"/>
        <v>1AS15H2761BBA</v>
      </c>
      <c r="S1445" s="7" t="str">
        <f t="shared" si="3866"/>
        <v>NOCH NICHT AKTUELL</v>
      </c>
      <c r="T1445" s="1" t="str">
        <f t="shared" si="3867"/>
        <v/>
      </c>
      <c r="U1445" s="8"/>
      <c r="V1445" s="8"/>
      <c r="W1445" s="57"/>
      <c r="X1445" s="124"/>
      <c r="Y1445" s="4" t="s">
        <v>566</v>
      </c>
      <c r="Z1445" s="4" t="s">
        <v>374</v>
      </c>
      <c r="AA1445" s="4" t="s">
        <v>374</v>
      </c>
      <c r="AB1445" s="32"/>
      <c r="AC1445" s="173"/>
      <c r="AD1445" s="165"/>
      <c r="AE1445" s="165"/>
      <c r="AF1445" s="165"/>
      <c r="AG1445" s="171"/>
      <c r="AH1445" s="171"/>
      <c r="AI1445" s="171"/>
      <c r="AJ1445" s="172"/>
      <c r="AK1445" s="172"/>
      <c r="AL1445" s="172"/>
      <c r="AM1445" s="165"/>
      <c r="AN1445" s="173"/>
      <c r="AO1445" s="173"/>
      <c r="AP1445" s="173"/>
      <c r="AQ1445" s="173"/>
      <c r="AR1445" s="173"/>
      <c r="AS1445" s="173"/>
      <c r="AT1445" s="173"/>
      <c r="AU1445" s="173"/>
      <c r="AV1445" s="173"/>
      <c r="AW1445" s="173"/>
      <c r="AX1445" s="173"/>
      <c r="AY1445" s="173"/>
      <c r="AZ1445" s="173"/>
      <c r="BA1445" s="173"/>
      <c r="BB1445" s="173"/>
      <c r="BC1445" s="173"/>
      <c r="BD1445" s="173"/>
      <c r="BE1445" s="173"/>
      <c r="BF1445" s="173"/>
      <c r="BG1445" s="173"/>
      <c r="BH1445" s="173"/>
      <c r="BI1445" s="173"/>
      <c r="BJ1445" s="173"/>
      <c r="BK1445" s="173"/>
    </row>
    <row r="1446" spans="1:63">
      <c r="A1446" s="2" t="s">
        <v>26</v>
      </c>
      <c r="B1446" s="3" t="s">
        <v>448</v>
      </c>
      <c r="C1446" s="4"/>
      <c r="D1446" s="4"/>
      <c r="E1446" s="135" t="str">
        <f t="shared" si="3675"/>
        <v xml:space="preserve">                                              </v>
      </c>
      <c r="F1446" s="6" t="str">
        <f t="shared" si="3860"/>
        <v>5H2_970_761</v>
      </c>
      <c r="G1446" s="6" t="str">
        <f t="shared" si="3861"/>
        <v>BC</v>
      </c>
      <c r="H1446" s="6" t="str">
        <f t="shared" si="3864"/>
        <v>1AS15H2761</v>
      </c>
      <c r="I1446" s="6" t="str">
        <f t="shared" si="3862"/>
        <v>BC</v>
      </c>
      <c r="J1446" s="8" t="s">
        <v>498</v>
      </c>
      <c r="K1446" s="2"/>
      <c r="L1446" s="24" t="s">
        <v>1347</v>
      </c>
      <c r="M1446" s="67"/>
      <c r="N1446" s="68">
        <v>2148</v>
      </c>
      <c r="O1446" s="69"/>
      <c r="P1446" s="42" t="s">
        <v>2209</v>
      </c>
      <c r="Q1446" s="24" t="s">
        <v>2094</v>
      </c>
      <c r="R1446" s="6" t="str">
        <f t="shared" si="3865"/>
        <v>1AS15H2761BCA</v>
      </c>
      <c r="S1446" s="7" t="str">
        <f t="shared" si="3866"/>
        <v>NOCH NICHT AKTUELL</v>
      </c>
      <c r="T1446" s="1" t="str">
        <f t="shared" si="3867"/>
        <v/>
      </c>
      <c r="U1446" s="8"/>
      <c r="V1446" s="8"/>
      <c r="W1446" s="57"/>
      <c r="X1446" s="124"/>
      <c r="Y1446" s="4" t="s">
        <v>566</v>
      </c>
      <c r="Z1446" s="4" t="s">
        <v>374</v>
      </c>
      <c r="AA1446" s="4" t="s">
        <v>374</v>
      </c>
      <c r="AB1446" s="32"/>
      <c r="AC1446" s="173"/>
      <c r="AD1446" s="165"/>
      <c r="AE1446" s="165"/>
      <c r="AF1446" s="165"/>
      <c r="AG1446" s="171"/>
      <c r="AH1446" s="171"/>
      <c r="AI1446" s="171"/>
      <c r="AJ1446" s="172"/>
      <c r="AK1446" s="172"/>
      <c r="AL1446" s="172"/>
      <c r="AM1446" s="165"/>
      <c r="AN1446" s="173"/>
      <c r="AO1446" s="173"/>
      <c r="AP1446" s="173"/>
      <c r="AQ1446" s="173"/>
      <c r="AR1446" s="173"/>
      <c r="AS1446" s="173"/>
      <c r="AT1446" s="173"/>
      <c r="AU1446" s="173"/>
      <c r="AV1446" s="173"/>
      <c r="AW1446" s="173"/>
      <c r="AX1446" s="173"/>
      <c r="AY1446" s="173"/>
      <c r="AZ1446" s="173"/>
      <c r="BA1446" s="173"/>
      <c r="BB1446" s="173"/>
      <c r="BC1446" s="173"/>
      <c r="BD1446" s="173"/>
      <c r="BE1446" s="173"/>
      <c r="BF1446" s="173"/>
      <c r="BG1446" s="173"/>
      <c r="BH1446" s="173"/>
      <c r="BI1446" s="173"/>
      <c r="BJ1446" s="173"/>
      <c r="BK1446" s="173"/>
    </row>
    <row r="1447" spans="1:63">
      <c r="A1447" s="2" t="s">
        <v>26</v>
      </c>
      <c r="B1447" s="3" t="s">
        <v>448</v>
      </c>
      <c r="C1447" s="4"/>
      <c r="D1447" s="4"/>
      <c r="E1447" s="135" t="str">
        <f t="shared" si="3675"/>
        <v xml:space="preserve">                                              </v>
      </c>
      <c r="F1447" s="6" t="str">
        <f t="shared" si="3860"/>
        <v>5H2_970_761</v>
      </c>
      <c r="G1447" s="6" t="str">
        <f t="shared" si="3861"/>
        <v>BD</v>
      </c>
      <c r="H1447" s="6" t="str">
        <f t="shared" si="3864"/>
        <v>1AS15H2761</v>
      </c>
      <c r="I1447" s="6" t="str">
        <f t="shared" si="3862"/>
        <v>BD</v>
      </c>
      <c r="J1447" s="8" t="s">
        <v>498</v>
      </c>
      <c r="K1447" s="2"/>
      <c r="L1447" s="24" t="s">
        <v>666</v>
      </c>
      <c r="M1447" s="67"/>
      <c r="N1447" s="68">
        <v>2148</v>
      </c>
      <c r="O1447" s="69"/>
      <c r="P1447" s="42" t="s">
        <v>2209</v>
      </c>
      <c r="Q1447" s="24" t="s">
        <v>2095</v>
      </c>
      <c r="R1447" s="6" t="str">
        <f t="shared" si="3865"/>
        <v>1AS15H2761BDA</v>
      </c>
      <c r="S1447" s="7" t="str">
        <f t="shared" si="3866"/>
        <v>NOCH NICHT AKTUELL</v>
      </c>
      <c r="T1447" s="1" t="str">
        <f t="shared" si="3867"/>
        <v/>
      </c>
      <c r="U1447" s="8"/>
      <c r="V1447" s="8" t="s">
        <v>508</v>
      </c>
      <c r="W1447" s="57"/>
      <c r="X1447" s="124"/>
      <c r="Y1447" s="4" t="s">
        <v>566</v>
      </c>
      <c r="Z1447" s="4" t="s">
        <v>374</v>
      </c>
      <c r="AA1447" s="4" t="s">
        <v>374</v>
      </c>
      <c r="AB1447" s="32"/>
      <c r="AC1447" s="173"/>
      <c r="AD1447" s="165"/>
      <c r="AE1447" s="165"/>
      <c r="AF1447" s="165"/>
      <c r="AG1447" s="171"/>
      <c r="AH1447" s="171"/>
      <c r="AI1447" s="171"/>
      <c r="AJ1447" s="172"/>
      <c r="AK1447" s="172"/>
      <c r="AL1447" s="172"/>
      <c r="AM1447" s="165"/>
      <c r="AN1447" s="173"/>
      <c r="AO1447" s="173"/>
      <c r="AP1447" s="173"/>
      <c r="AQ1447" s="173"/>
      <c r="AR1447" s="173"/>
      <c r="AS1447" s="173"/>
      <c r="AT1447" s="173"/>
      <c r="AU1447" s="173"/>
      <c r="AV1447" s="173"/>
      <c r="AW1447" s="173"/>
      <c r="AX1447" s="173"/>
      <c r="AY1447" s="173"/>
      <c r="AZ1447" s="173"/>
      <c r="BA1447" s="173"/>
      <c r="BB1447" s="173"/>
      <c r="BC1447" s="173"/>
      <c r="BD1447" s="173"/>
      <c r="BE1447" s="173"/>
      <c r="BF1447" s="173"/>
      <c r="BG1447" s="173"/>
      <c r="BH1447" s="173"/>
      <c r="BI1447" s="173"/>
      <c r="BJ1447" s="173"/>
      <c r="BK1447" s="173"/>
    </row>
    <row r="1448" spans="1:63">
      <c r="A1448" s="2" t="s">
        <v>26</v>
      </c>
      <c r="B1448" s="3" t="s">
        <v>448</v>
      </c>
      <c r="C1448" s="4"/>
      <c r="D1448" s="4"/>
      <c r="E1448" s="135" t="str">
        <f t="shared" si="3675"/>
        <v xml:space="preserve">                                              </v>
      </c>
      <c r="F1448" s="6" t="str">
        <f t="shared" si="3860"/>
        <v>5H2_970_761</v>
      </c>
      <c r="G1448" s="6" t="str">
        <f t="shared" si="3861"/>
        <v>BE</v>
      </c>
      <c r="H1448" s="6" t="str">
        <f t="shared" si="3864"/>
        <v>1AS15H2761</v>
      </c>
      <c r="I1448" s="6" t="str">
        <f t="shared" si="3862"/>
        <v>BE</v>
      </c>
      <c r="J1448" s="8" t="s">
        <v>498</v>
      </c>
      <c r="K1448" s="2"/>
      <c r="L1448" s="24" t="s">
        <v>667</v>
      </c>
      <c r="M1448" s="67"/>
      <c r="N1448" s="68">
        <v>2148</v>
      </c>
      <c r="O1448" s="69"/>
      <c r="P1448" s="42" t="s">
        <v>2209</v>
      </c>
      <c r="Q1448" s="24" t="s">
        <v>2096</v>
      </c>
      <c r="R1448" s="6" t="str">
        <f t="shared" si="3865"/>
        <v>1AS15H2761BEA</v>
      </c>
      <c r="S1448" s="7" t="str">
        <f t="shared" si="3866"/>
        <v>NOCH NICHT AKTUELL</v>
      </c>
      <c r="T1448" s="1" t="str">
        <f t="shared" si="3867"/>
        <v/>
      </c>
      <c r="U1448" s="8"/>
      <c r="V1448" s="8" t="s">
        <v>508</v>
      </c>
      <c r="W1448" s="57"/>
      <c r="X1448" s="124"/>
      <c r="Y1448" s="4" t="s">
        <v>566</v>
      </c>
      <c r="Z1448" s="4" t="s">
        <v>374</v>
      </c>
      <c r="AA1448" s="4" t="s">
        <v>374</v>
      </c>
      <c r="AB1448" s="32"/>
      <c r="AC1448" s="173"/>
      <c r="AD1448" s="165"/>
      <c r="AE1448" s="165"/>
      <c r="AF1448" s="165"/>
      <c r="AG1448" s="171"/>
      <c r="AH1448" s="171"/>
      <c r="AI1448" s="171"/>
      <c r="AJ1448" s="172"/>
      <c r="AK1448" s="172"/>
      <c r="AL1448" s="172"/>
      <c r="AM1448" s="165"/>
      <c r="AN1448" s="173"/>
      <c r="AO1448" s="173"/>
      <c r="AP1448" s="173"/>
      <c r="AQ1448" s="173"/>
      <c r="AR1448" s="173"/>
      <c r="AS1448" s="173"/>
      <c r="AT1448" s="173"/>
      <c r="AU1448" s="173"/>
      <c r="AV1448" s="173"/>
      <c r="AW1448" s="173"/>
      <c r="AX1448" s="173"/>
      <c r="AY1448" s="173"/>
      <c r="AZ1448" s="173"/>
      <c r="BA1448" s="173"/>
      <c r="BB1448" s="173"/>
      <c r="BC1448" s="173"/>
      <c r="BD1448" s="173"/>
      <c r="BE1448" s="173"/>
      <c r="BF1448" s="173"/>
      <c r="BG1448" s="173"/>
      <c r="BH1448" s="173"/>
      <c r="BI1448" s="173"/>
      <c r="BJ1448" s="173"/>
      <c r="BK1448" s="173"/>
    </row>
    <row r="1449" spans="1:63">
      <c r="A1449" s="2" t="s">
        <v>26</v>
      </c>
      <c r="B1449" s="3" t="s">
        <v>448</v>
      </c>
      <c r="C1449" s="4"/>
      <c r="D1449" s="4"/>
      <c r="E1449" s="135" t="str">
        <f t="shared" si="3675"/>
        <v xml:space="preserve">                                              </v>
      </c>
      <c r="F1449" s="6" t="str">
        <f t="shared" si="3860"/>
        <v>5H2_970_761</v>
      </c>
      <c r="G1449" s="6" t="str">
        <f t="shared" si="3861"/>
        <v>BF</v>
      </c>
      <c r="H1449" s="6" t="str">
        <f t="shared" si="3864"/>
        <v>1AS15H2761</v>
      </c>
      <c r="I1449" s="6" t="str">
        <f t="shared" si="3862"/>
        <v>BF</v>
      </c>
      <c r="J1449" s="8" t="s">
        <v>498</v>
      </c>
      <c r="K1449" s="2"/>
      <c r="L1449" s="24" t="s">
        <v>942</v>
      </c>
      <c r="M1449" s="67"/>
      <c r="N1449" s="68">
        <v>2148</v>
      </c>
      <c r="O1449" s="69"/>
      <c r="P1449" s="42" t="s">
        <v>2209</v>
      </c>
      <c r="Q1449" s="24" t="s">
        <v>2097</v>
      </c>
      <c r="R1449" s="6" t="str">
        <f t="shared" si="3865"/>
        <v>1AS15H2761BFA</v>
      </c>
      <c r="S1449" s="7" t="str">
        <f t="shared" si="3866"/>
        <v>NOCH NICHT AKTUELL</v>
      </c>
      <c r="T1449" s="1" t="str">
        <f t="shared" si="3867"/>
        <v/>
      </c>
      <c r="U1449" s="8"/>
      <c r="V1449" s="8" t="s">
        <v>702</v>
      </c>
      <c r="W1449" s="57"/>
      <c r="X1449" s="124"/>
      <c r="Y1449" s="4" t="s">
        <v>566</v>
      </c>
      <c r="Z1449" s="4" t="s">
        <v>374</v>
      </c>
      <c r="AA1449" s="4" t="s">
        <v>374</v>
      </c>
      <c r="AB1449" s="32"/>
      <c r="AC1449" s="173"/>
      <c r="AD1449" s="165"/>
      <c r="AE1449" s="165"/>
      <c r="AF1449" s="165"/>
      <c r="AG1449" s="171"/>
      <c r="AH1449" s="171"/>
      <c r="AI1449" s="171"/>
      <c r="AJ1449" s="172"/>
      <c r="AK1449" s="172"/>
      <c r="AL1449" s="172"/>
      <c r="AM1449" s="165"/>
      <c r="AN1449" s="173"/>
      <c r="AO1449" s="173"/>
      <c r="AP1449" s="173"/>
      <c r="AQ1449" s="173"/>
      <c r="AR1449" s="173"/>
      <c r="AS1449" s="173"/>
      <c r="AT1449" s="173"/>
      <c r="AU1449" s="173"/>
      <c r="AV1449" s="173"/>
      <c r="AW1449" s="173"/>
      <c r="AX1449" s="173"/>
      <c r="AY1449" s="173"/>
      <c r="AZ1449" s="173"/>
      <c r="BA1449" s="173"/>
      <c r="BB1449" s="173"/>
      <c r="BC1449" s="173"/>
      <c r="BD1449" s="173"/>
      <c r="BE1449" s="173"/>
      <c r="BF1449" s="173"/>
      <c r="BG1449" s="173"/>
      <c r="BH1449" s="173"/>
      <c r="BI1449" s="173"/>
      <c r="BJ1449" s="173"/>
      <c r="BK1449" s="173"/>
    </row>
    <row r="1450" spans="1:63">
      <c r="A1450" s="2" t="s">
        <v>26</v>
      </c>
      <c r="B1450" s="3" t="s">
        <v>448</v>
      </c>
      <c r="C1450" s="4"/>
      <c r="D1450" s="4"/>
      <c r="E1450" s="135" t="str">
        <f t="shared" si="3675"/>
        <v xml:space="preserve">                                              </v>
      </c>
      <c r="F1450" s="6" t="str">
        <f t="shared" ref="F1450" si="3868">LEFT(Q1450,11)</f>
        <v>5H2_970_761</v>
      </c>
      <c r="G1450" s="6" t="str">
        <f t="shared" ref="G1450" si="3869">IF(LEN(Q1450)=11,0,MID(Q1450,13,2))</f>
        <v>BG</v>
      </c>
      <c r="H1450" s="6" t="str">
        <f t="shared" si="3864"/>
        <v>1AS15H2761</v>
      </c>
      <c r="I1450" s="6" t="str">
        <f t="shared" ref="I1450" si="3870">IF(G1450=0,"00",IF(LEN(G1450)=1,CONCATENATE(G1450,0),G1450))</f>
        <v>BG</v>
      </c>
      <c r="J1450" s="8" t="s">
        <v>498</v>
      </c>
      <c r="K1450" s="2"/>
      <c r="L1450" s="24" t="s">
        <v>943</v>
      </c>
      <c r="M1450" s="67"/>
      <c r="N1450" s="68">
        <v>2148</v>
      </c>
      <c r="O1450" s="69"/>
      <c r="P1450" s="42" t="s">
        <v>2209</v>
      </c>
      <c r="Q1450" s="24" t="s">
        <v>2098</v>
      </c>
      <c r="R1450" s="6" t="str">
        <f t="shared" si="3865"/>
        <v>1AS15H2761BGA</v>
      </c>
      <c r="S1450" s="7" t="str">
        <f t="shared" si="3866"/>
        <v>NOCH NICHT AKTUELL</v>
      </c>
      <c r="T1450" s="1" t="str">
        <f t="shared" si="3867"/>
        <v/>
      </c>
      <c r="U1450" s="8"/>
      <c r="V1450" s="8" t="s">
        <v>702</v>
      </c>
      <c r="W1450" s="57"/>
      <c r="X1450" s="124"/>
      <c r="Y1450" s="4" t="s">
        <v>566</v>
      </c>
      <c r="Z1450" s="4" t="s">
        <v>374</v>
      </c>
      <c r="AA1450" s="4" t="s">
        <v>374</v>
      </c>
      <c r="AB1450" s="32"/>
      <c r="AC1450" s="173"/>
      <c r="AD1450" s="165"/>
      <c r="AE1450" s="165"/>
      <c r="AF1450" s="165"/>
      <c r="AG1450" s="171"/>
      <c r="AH1450" s="171"/>
      <c r="AI1450" s="171"/>
      <c r="AJ1450" s="172"/>
      <c r="AK1450" s="172"/>
      <c r="AL1450" s="172"/>
      <c r="AM1450" s="165"/>
      <c r="AN1450" s="173"/>
      <c r="AO1450" s="173"/>
      <c r="AP1450" s="173"/>
      <c r="AQ1450" s="173"/>
      <c r="AR1450" s="173"/>
      <c r="AS1450" s="173"/>
      <c r="AT1450" s="173"/>
      <c r="AU1450" s="173"/>
      <c r="AV1450" s="173"/>
      <c r="AW1450" s="173"/>
      <c r="AX1450" s="173"/>
      <c r="AY1450" s="173"/>
      <c r="AZ1450" s="173"/>
      <c r="BA1450" s="173"/>
      <c r="BB1450" s="173"/>
      <c r="BC1450" s="173"/>
      <c r="BD1450" s="173"/>
      <c r="BE1450" s="173"/>
      <c r="BF1450" s="173"/>
      <c r="BG1450" s="173"/>
      <c r="BH1450" s="173"/>
      <c r="BI1450" s="173"/>
      <c r="BJ1450" s="173"/>
      <c r="BK1450" s="173"/>
    </row>
    <row r="1451" spans="1:63">
      <c r="A1451" s="2" t="s">
        <v>26</v>
      </c>
      <c r="B1451" s="3" t="s">
        <v>454</v>
      </c>
      <c r="C1451" s="4"/>
      <c r="D1451" s="4" t="s">
        <v>374</v>
      </c>
      <c r="E1451" s="135" t="str">
        <f t="shared" si="3675"/>
        <v xml:space="preserve">                                     VTU1,        </v>
      </c>
      <c r="F1451" s="6" t="str">
        <f t="shared" si="3790"/>
        <v>5H1_970_765</v>
      </c>
      <c r="G1451" s="6" t="str">
        <f t="shared" si="3791"/>
        <v>A</v>
      </c>
      <c r="H1451" s="6" t="str">
        <f t="shared" si="3309"/>
        <v>1AS15H1765</v>
      </c>
      <c r="I1451" s="6" t="str">
        <f t="shared" si="3792"/>
        <v>A0</v>
      </c>
      <c r="J1451" s="8" t="s">
        <v>498</v>
      </c>
      <c r="K1451" s="2"/>
      <c r="L1451" s="24" t="s">
        <v>331</v>
      </c>
      <c r="M1451" s="67"/>
      <c r="N1451" s="68">
        <v>1926</v>
      </c>
      <c r="O1451" s="69"/>
      <c r="P1451" s="42"/>
      <c r="Q1451" s="24" t="s">
        <v>173</v>
      </c>
      <c r="R1451" s="6" t="str">
        <f t="shared" si="3421"/>
        <v>1AS15H1765A0A</v>
      </c>
      <c r="S1451" s="7" t="str">
        <f t="shared" si="3475"/>
        <v>AKTUELL</v>
      </c>
      <c r="T1451" s="1" t="str">
        <f>IF(H1451=H1384,IF(I1451=I1384,"IndizeNeu (Spalte J, K)",IF(K1451&lt;&gt;"","Neue Variant","")),IF(K1451&lt;&gt;"","Neue Variant",""))</f>
        <v/>
      </c>
      <c r="U1451" s="8"/>
      <c r="V1451" s="11"/>
      <c r="W1451" s="26"/>
      <c r="X1451" s="22"/>
      <c r="Y1451" s="4" t="s">
        <v>374</v>
      </c>
      <c r="Z1451" s="4" t="s">
        <v>374</v>
      </c>
      <c r="AA1451" s="4" t="s">
        <v>566</v>
      </c>
      <c r="AB1451" s="32"/>
      <c r="AC1451" s="173"/>
      <c r="AD1451" s="165"/>
      <c r="AE1451" s="165"/>
      <c r="AF1451" s="165"/>
      <c r="AG1451" s="171"/>
      <c r="AH1451" s="171"/>
      <c r="AI1451" s="171"/>
      <c r="AJ1451" s="172"/>
      <c r="AK1451" s="172"/>
      <c r="AL1451" s="172"/>
      <c r="AM1451" s="165"/>
      <c r="AN1451" s="173"/>
      <c r="AO1451" s="173"/>
      <c r="AP1451" s="173"/>
      <c r="AQ1451" s="173"/>
      <c r="AR1451" s="173"/>
      <c r="AS1451" s="173"/>
      <c r="AT1451" s="173"/>
      <c r="AU1451" s="173"/>
      <c r="AV1451" s="173"/>
      <c r="AW1451" s="173"/>
      <c r="AX1451" s="173"/>
      <c r="AY1451" s="173"/>
      <c r="AZ1451" s="173"/>
      <c r="BA1451" s="173"/>
      <c r="BB1451" s="173"/>
      <c r="BC1451" s="173"/>
      <c r="BD1451" s="173" t="s">
        <v>374</v>
      </c>
      <c r="BE1451" s="173"/>
      <c r="BF1451" s="173"/>
      <c r="BG1451" s="173"/>
      <c r="BH1451" s="173"/>
      <c r="BI1451" s="173"/>
      <c r="BJ1451" s="173"/>
      <c r="BK1451" s="173"/>
    </row>
    <row r="1452" spans="1:63">
      <c r="A1452" s="2" t="s">
        <v>26</v>
      </c>
      <c r="B1452" s="3" t="s">
        <v>454</v>
      </c>
      <c r="C1452" s="4"/>
      <c r="D1452" s="4" t="s">
        <v>374</v>
      </c>
      <c r="E1452" s="135" t="str">
        <f t="shared" si="3675"/>
        <v xml:space="preserve">                                     VTU1,        </v>
      </c>
      <c r="F1452" s="6" t="str">
        <f t="shared" si="3790"/>
        <v>5H1_970_765</v>
      </c>
      <c r="G1452" s="6" t="str">
        <f t="shared" si="3791"/>
        <v>B</v>
      </c>
      <c r="H1452" s="6" t="str">
        <f t="shared" ref="H1452:H1496" si="3871">CONCATENATE(IF(MID(Q1452,5,3)="970","1AS1"),LEFT(F1452,3),RIGHT(F1452,3))</f>
        <v>1AS15H1765</v>
      </c>
      <c r="I1452" s="6" t="str">
        <f t="shared" si="3792"/>
        <v>B0</v>
      </c>
      <c r="J1452" s="8" t="s">
        <v>498</v>
      </c>
      <c r="K1452" s="2"/>
      <c r="L1452" s="24" t="s">
        <v>332</v>
      </c>
      <c r="M1452" s="67"/>
      <c r="N1452" s="68">
        <v>1926</v>
      </c>
      <c r="O1452" s="69"/>
      <c r="P1452" s="42"/>
      <c r="Q1452" s="24" t="s">
        <v>174</v>
      </c>
      <c r="R1452" s="6" t="str">
        <f t="shared" si="3421"/>
        <v>1AS15H1765B0A</v>
      </c>
      <c r="S1452" s="7" t="str">
        <f t="shared" si="3475"/>
        <v>AKTUELL</v>
      </c>
      <c r="T1452" s="1" t="str">
        <f>IF(H1452=H1451,IF(I1452=I1451,"IndizeNeu (Spalte J, K)",IF(K1452&lt;&gt;"","Neue Variant","")),IF(K1452&lt;&gt;"","Neue Variant",""))</f>
        <v/>
      </c>
      <c r="U1452" s="8"/>
      <c r="V1452" s="11"/>
      <c r="W1452" s="26"/>
      <c r="X1452" s="22"/>
      <c r="Y1452" s="4" t="s">
        <v>374</v>
      </c>
      <c r="Z1452" s="4" t="s">
        <v>566</v>
      </c>
      <c r="AA1452" s="4" t="s">
        <v>374</v>
      </c>
      <c r="AB1452" s="32"/>
      <c r="AC1452" s="173"/>
      <c r="AD1452" s="165"/>
      <c r="AE1452" s="165"/>
      <c r="AF1452" s="165"/>
      <c r="AG1452" s="171"/>
      <c r="AH1452" s="171"/>
      <c r="AI1452" s="171"/>
      <c r="AJ1452" s="172"/>
      <c r="AK1452" s="172"/>
      <c r="AL1452" s="172"/>
      <c r="AM1452" s="165"/>
      <c r="AN1452" s="173"/>
      <c r="AO1452" s="173"/>
      <c r="AP1452" s="173"/>
      <c r="AQ1452" s="173"/>
      <c r="AR1452" s="173"/>
      <c r="AS1452" s="173"/>
      <c r="AT1452" s="173"/>
      <c r="AU1452" s="173"/>
      <c r="AV1452" s="173"/>
      <c r="AW1452" s="173"/>
      <c r="AX1452" s="173"/>
      <c r="AY1452" s="173"/>
      <c r="AZ1452" s="173"/>
      <c r="BA1452" s="173"/>
      <c r="BB1452" s="173"/>
      <c r="BC1452" s="173"/>
      <c r="BD1452" s="173" t="s">
        <v>374</v>
      </c>
      <c r="BE1452" s="173"/>
      <c r="BF1452" s="173"/>
      <c r="BG1452" s="173"/>
      <c r="BH1452" s="173"/>
      <c r="BI1452" s="173"/>
      <c r="BJ1452" s="173"/>
      <c r="BK1452" s="173"/>
    </row>
    <row r="1453" spans="1:63">
      <c r="A1453" s="2" t="s">
        <v>26</v>
      </c>
      <c r="B1453" s="3" t="s">
        <v>454</v>
      </c>
      <c r="C1453" s="4"/>
      <c r="D1453" s="4" t="s">
        <v>374</v>
      </c>
      <c r="E1453" s="135" t="str">
        <f t="shared" si="3675"/>
        <v xml:space="preserve">                                     VTU1,        </v>
      </c>
      <c r="F1453" s="6" t="str">
        <f t="shared" si="3790"/>
        <v>5H1_970_765</v>
      </c>
      <c r="G1453" s="6" t="str">
        <f t="shared" si="3791"/>
        <v>P</v>
      </c>
      <c r="H1453" s="6" t="str">
        <f t="shared" si="3871"/>
        <v>1AS15H1765</v>
      </c>
      <c r="I1453" s="6" t="str">
        <f t="shared" si="3792"/>
        <v>P0</v>
      </c>
      <c r="J1453" s="8" t="s">
        <v>498</v>
      </c>
      <c r="K1453" s="2"/>
      <c r="L1453" s="24" t="s">
        <v>946</v>
      </c>
      <c r="M1453" s="67"/>
      <c r="N1453" s="68">
        <v>2025</v>
      </c>
      <c r="O1453" s="69"/>
      <c r="P1453" s="42" t="s">
        <v>699</v>
      </c>
      <c r="Q1453" s="24" t="s">
        <v>944</v>
      </c>
      <c r="R1453" s="6" t="str">
        <f t="shared" si="3421"/>
        <v>1AS15H1765P0A</v>
      </c>
      <c r="S1453" s="7" t="str">
        <f t="shared" ref="S1453:S1496" si="3872">IF(N1453="-","KEIN LIEFERUMFANG",IF(AND(N1453&lt;=S$3,O1453=""),"AKTUELL",IF(O1453=N1453-1,"KEIN SERIENEINSATZ",IF(N1453&gt;S$3,"NOCH NICHT AKTUELL",IF(AND(N1453&lt;S$3,O1453&lt;S$3),"NICHT AKTUELL",IF(N1453&lt;=S$3,"AKTUELL"))))))</f>
        <v>AKTUELL</v>
      </c>
      <c r="T1453" s="1" t="str">
        <f>IF(H1453=H1386,IF(I1453=I1386,"IndizeNeu (Spalte J, K)",IF(K1453&lt;&gt;"","Neue Variant","")),IF(K1453&lt;&gt;"","Neue Variant",""))</f>
        <v/>
      </c>
      <c r="U1453" s="8"/>
      <c r="V1453" s="8"/>
      <c r="W1453" s="26"/>
      <c r="X1453" s="22"/>
      <c r="Y1453" s="4" t="s">
        <v>374</v>
      </c>
      <c r="Z1453" s="4" t="s">
        <v>374</v>
      </c>
      <c r="AA1453" s="4" t="s">
        <v>566</v>
      </c>
      <c r="AB1453" s="32"/>
      <c r="AC1453" s="173"/>
      <c r="AD1453" s="165"/>
      <c r="AE1453" s="165"/>
      <c r="AF1453" s="165"/>
      <c r="AG1453" s="171"/>
      <c r="AH1453" s="171"/>
      <c r="AI1453" s="171"/>
      <c r="AJ1453" s="172"/>
      <c r="AK1453" s="172"/>
      <c r="AL1453" s="172"/>
      <c r="AM1453" s="165"/>
      <c r="AN1453" s="173"/>
      <c r="AO1453" s="173"/>
      <c r="AP1453" s="173"/>
      <c r="AQ1453" s="173"/>
      <c r="AR1453" s="173"/>
      <c r="AS1453" s="173"/>
      <c r="AT1453" s="173"/>
      <c r="AU1453" s="173"/>
      <c r="AV1453" s="173"/>
      <c r="AW1453" s="173"/>
      <c r="AX1453" s="173"/>
      <c r="AY1453" s="173"/>
      <c r="AZ1453" s="173"/>
      <c r="BA1453" s="173"/>
      <c r="BB1453" s="173"/>
      <c r="BC1453" s="173"/>
      <c r="BD1453" s="173" t="s">
        <v>374</v>
      </c>
      <c r="BE1453" s="173"/>
      <c r="BF1453" s="173"/>
      <c r="BG1453" s="173"/>
      <c r="BH1453" s="173"/>
      <c r="BI1453" s="173"/>
      <c r="BJ1453" s="173"/>
      <c r="BK1453" s="173"/>
    </row>
    <row r="1454" spans="1:63">
      <c r="A1454" s="2" t="s">
        <v>26</v>
      </c>
      <c r="B1454" s="3" t="s">
        <v>454</v>
      </c>
      <c r="C1454" s="4"/>
      <c r="D1454" s="4" t="s">
        <v>374</v>
      </c>
      <c r="E1454" s="135" t="str">
        <f t="shared" si="3675"/>
        <v xml:space="preserve">                                     VTU1,        </v>
      </c>
      <c r="F1454" s="6" t="str">
        <f t="shared" si="3790"/>
        <v>5H1_970_765</v>
      </c>
      <c r="G1454" s="6" t="str">
        <f t="shared" si="3791"/>
        <v>Q</v>
      </c>
      <c r="H1454" s="6" t="str">
        <f t="shared" si="3871"/>
        <v>1AS15H1765</v>
      </c>
      <c r="I1454" s="6" t="str">
        <f t="shared" si="3792"/>
        <v>Q0</v>
      </c>
      <c r="J1454" s="8" t="s">
        <v>498</v>
      </c>
      <c r="K1454" s="2"/>
      <c r="L1454" s="24" t="s">
        <v>947</v>
      </c>
      <c r="M1454" s="67"/>
      <c r="N1454" s="68">
        <v>2025</v>
      </c>
      <c r="O1454" s="69"/>
      <c r="P1454" s="42" t="s">
        <v>699</v>
      </c>
      <c r="Q1454" s="24" t="s">
        <v>945</v>
      </c>
      <c r="R1454" s="6" t="str">
        <f t="shared" si="3421"/>
        <v>1AS15H1765Q0A</v>
      </c>
      <c r="S1454" s="7" t="str">
        <f t="shared" si="3872"/>
        <v>AKTUELL</v>
      </c>
      <c r="T1454" s="1" t="str">
        <f>IF(H1454=H1453,IF(I1454=I1453,"IndizeNeu (Spalte J, K)",IF(K1454&lt;&gt;"","Neue Variant","")),IF(K1454&lt;&gt;"","Neue Variant",""))</f>
        <v/>
      </c>
      <c r="U1454" s="8"/>
      <c r="V1454" s="8"/>
      <c r="W1454" s="26"/>
      <c r="X1454" s="22"/>
      <c r="Y1454" s="4" t="s">
        <v>374</v>
      </c>
      <c r="Z1454" s="4" t="s">
        <v>566</v>
      </c>
      <c r="AA1454" s="4" t="s">
        <v>374</v>
      </c>
      <c r="AB1454" s="32"/>
      <c r="AC1454" s="173"/>
      <c r="AD1454" s="165"/>
      <c r="AE1454" s="165"/>
      <c r="AF1454" s="165"/>
      <c r="AG1454" s="171"/>
      <c r="AH1454" s="171"/>
      <c r="AI1454" s="171"/>
      <c r="AJ1454" s="172"/>
      <c r="AK1454" s="172"/>
      <c r="AL1454" s="172"/>
      <c r="AM1454" s="165"/>
      <c r="AN1454" s="173"/>
      <c r="AO1454" s="173"/>
      <c r="AP1454" s="173"/>
      <c r="AQ1454" s="173"/>
      <c r="AR1454" s="173"/>
      <c r="AS1454" s="173"/>
      <c r="AT1454" s="173"/>
      <c r="AU1454" s="173"/>
      <c r="AV1454" s="173"/>
      <c r="AW1454" s="173"/>
      <c r="AX1454" s="173"/>
      <c r="AY1454" s="173"/>
      <c r="AZ1454" s="173"/>
      <c r="BA1454" s="173"/>
      <c r="BB1454" s="173"/>
      <c r="BC1454" s="173"/>
      <c r="BD1454" s="173" t="s">
        <v>374</v>
      </c>
      <c r="BE1454" s="173"/>
      <c r="BF1454" s="173"/>
      <c r="BG1454" s="173"/>
      <c r="BH1454" s="173"/>
      <c r="BI1454" s="173"/>
      <c r="BJ1454" s="173"/>
      <c r="BK1454" s="173"/>
    </row>
    <row r="1455" spans="1:63">
      <c r="A1455" s="2" t="s">
        <v>26</v>
      </c>
      <c r="B1455" s="3" t="s">
        <v>454</v>
      </c>
      <c r="C1455" s="4"/>
      <c r="D1455" s="4" t="s">
        <v>374</v>
      </c>
      <c r="E1455" s="135" t="str">
        <f t="shared" si="3675"/>
        <v xml:space="preserve">                                     VTU1,        </v>
      </c>
      <c r="F1455" s="6" t="str">
        <f t="shared" si="3790"/>
        <v>5H1_970_765</v>
      </c>
      <c r="G1455" s="6" t="str">
        <f t="shared" si="3791"/>
        <v>R</v>
      </c>
      <c r="H1455" s="6" t="str">
        <f t="shared" si="3871"/>
        <v>1AS15H1765</v>
      </c>
      <c r="I1455" s="6" t="str">
        <f t="shared" si="3792"/>
        <v>R0</v>
      </c>
      <c r="J1455" s="8" t="s">
        <v>498</v>
      </c>
      <c r="K1455" s="2"/>
      <c r="L1455" s="24" t="s">
        <v>946</v>
      </c>
      <c r="M1455" s="67"/>
      <c r="N1455" s="68">
        <v>2048</v>
      </c>
      <c r="O1455" s="69">
        <v>2102</v>
      </c>
      <c r="P1455" s="42" t="s">
        <v>2254</v>
      </c>
      <c r="Q1455" s="24" t="s">
        <v>1348</v>
      </c>
      <c r="R1455" s="6" t="str">
        <f t="shared" si="3421"/>
        <v>1AS15H1765R0A</v>
      </c>
      <c r="S1455" s="7" t="str">
        <f t="shared" si="3872"/>
        <v>NICHT AKTUELL</v>
      </c>
      <c r="T1455" s="1" t="str">
        <f>IF(H1455=H1454,IF(I1455=I1454,"IndizeNeu (Spalte J, K)",IF(K1455&lt;&gt;"","Neue Variant","")),IF(K1455&lt;&gt;"","Neue Variant",""))</f>
        <v/>
      </c>
      <c r="U1455" s="8"/>
      <c r="V1455" s="8"/>
      <c r="W1455" s="26"/>
      <c r="X1455" s="22"/>
      <c r="Y1455" s="4" t="s">
        <v>374</v>
      </c>
      <c r="Z1455" s="4" t="s">
        <v>374</v>
      </c>
      <c r="AA1455" s="4" t="s">
        <v>566</v>
      </c>
      <c r="AB1455" s="32"/>
      <c r="AC1455" s="173"/>
      <c r="AD1455" s="165"/>
      <c r="AE1455" s="165"/>
      <c r="AF1455" s="165"/>
      <c r="AG1455" s="171"/>
      <c r="AH1455" s="171"/>
      <c r="AI1455" s="171"/>
      <c r="AJ1455" s="172"/>
      <c r="AK1455" s="172"/>
      <c r="AL1455" s="172"/>
      <c r="AM1455" s="165"/>
      <c r="AN1455" s="173"/>
      <c r="AO1455" s="173"/>
      <c r="AP1455" s="173"/>
      <c r="AQ1455" s="173"/>
      <c r="AR1455" s="173"/>
      <c r="AS1455" s="173"/>
      <c r="AT1455" s="173"/>
      <c r="AU1455" s="173"/>
      <c r="AV1455" s="173"/>
      <c r="AW1455" s="173"/>
      <c r="AX1455" s="173"/>
      <c r="AY1455" s="173"/>
      <c r="AZ1455" s="173"/>
      <c r="BA1455" s="173"/>
      <c r="BB1455" s="173"/>
      <c r="BC1455" s="173"/>
      <c r="BD1455" s="173" t="s">
        <v>374</v>
      </c>
      <c r="BE1455" s="173"/>
      <c r="BF1455" s="173"/>
      <c r="BG1455" s="173"/>
      <c r="BH1455" s="173"/>
      <c r="BI1455" s="173"/>
      <c r="BJ1455" s="173"/>
      <c r="BK1455" s="173"/>
    </row>
    <row r="1456" spans="1:63">
      <c r="A1456" s="2" t="s">
        <v>26</v>
      </c>
      <c r="B1456" s="3" t="s">
        <v>454</v>
      </c>
      <c r="C1456" s="4"/>
      <c r="D1456" s="4" t="s">
        <v>374</v>
      </c>
      <c r="E1456" s="135" t="str">
        <f t="shared" si="3675"/>
        <v xml:space="preserve">                                          VTU6,   </v>
      </c>
      <c r="F1456" s="6" t="str">
        <f t="shared" ref="F1456" si="3873">LEFT(Q1456,11)</f>
        <v>5H1_970_765</v>
      </c>
      <c r="G1456" s="6" t="str">
        <f t="shared" ref="G1456" si="3874">IF(LEN(Q1456)=11,0,MID(Q1456,13,2))</f>
        <v>R</v>
      </c>
      <c r="H1456" s="6" t="str">
        <f t="shared" ref="H1456" si="3875">CONCATENATE(IF(MID(Q1456,5,3)="970","1AS1"),LEFT(F1456,3),RIGHT(F1456,3))</f>
        <v>1AS15H1765</v>
      </c>
      <c r="I1456" s="6" t="str">
        <f t="shared" ref="I1456" si="3876">IF(G1456=0,"00",IF(LEN(G1456)=1,CONCATENATE(G1456,0),G1456))</f>
        <v>R0</v>
      </c>
      <c r="J1456" s="8" t="s">
        <v>634</v>
      </c>
      <c r="K1456" s="122"/>
      <c r="L1456" s="24" t="s">
        <v>946</v>
      </c>
      <c r="M1456" s="67"/>
      <c r="N1456" s="68">
        <v>2103</v>
      </c>
      <c r="O1456" s="69"/>
      <c r="P1456" s="42" t="s">
        <v>2254</v>
      </c>
      <c r="Q1456" s="24" t="s">
        <v>1348</v>
      </c>
      <c r="R1456" s="6" t="str">
        <f t="shared" ref="R1456" si="3877">IF(J1456&lt;&gt;"",CONCATENATE(H1456,I1456,J1456),CONCATENATE(H1456,I1456,K1456))</f>
        <v>1AS15H1765R0D</v>
      </c>
      <c r="S1456" s="7" t="str">
        <f t="shared" ref="S1456" si="3878">IF(N1456="-","KEIN LIEFERUMFANG",IF(AND(N1456&lt;=S$3,O1456=""),"AKTUELL",IF(O1456=N1456-1,"KEIN SERIENEINSATZ",IF(N1456&gt;S$3,"NOCH NICHT AKTUELL",IF(AND(N1456&lt;S$3,O1456&lt;S$3),"NICHT AKTUELL",IF(N1456&lt;=S$3,"AKTUELL"))))))</f>
        <v>AKTUELL</v>
      </c>
      <c r="T1456" s="1" t="str">
        <f>IF(H1456=H1455,IF(I1456=I1455,"IndizeNeu (Spalte J, K)",IF(K1456&lt;&gt;"","Neue Variant","")),IF(K1456&lt;&gt;"","Neue Variant",""))</f>
        <v>IndizeNeu (Spalte J, K)</v>
      </c>
      <c r="U1456" s="8"/>
      <c r="V1456" s="8"/>
      <c r="W1456" s="26"/>
      <c r="X1456" s="22"/>
      <c r="Y1456" s="4" t="s">
        <v>374</v>
      </c>
      <c r="Z1456" s="4" t="s">
        <v>374</v>
      </c>
      <c r="AA1456" s="4" t="s">
        <v>566</v>
      </c>
      <c r="AB1456" s="32"/>
      <c r="AC1456" s="173"/>
      <c r="AD1456" s="165"/>
      <c r="AE1456" s="165"/>
      <c r="AF1456" s="165"/>
      <c r="AG1456" s="171"/>
      <c r="AH1456" s="171"/>
      <c r="AI1456" s="171"/>
      <c r="AJ1456" s="172"/>
      <c r="AK1456" s="172"/>
      <c r="AL1456" s="172"/>
      <c r="AM1456" s="165"/>
      <c r="AN1456" s="173"/>
      <c r="AO1456" s="173"/>
      <c r="AP1456" s="173"/>
      <c r="AQ1456" s="173"/>
      <c r="AR1456" s="173"/>
      <c r="AS1456" s="173"/>
      <c r="AT1456" s="173"/>
      <c r="AU1456" s="173"/>
      <c r="AV1456" s="173"/>
      <c r="AW1456" s="173"/>
      <c r="AX1456" s="173"/>
      <c r="AY1456" s="173"/>
      <c r="AZ1456" s="173"/>
      <c r="BA1456" s="173"/>
      <c r="BB1456" s="173"/>
      <c r="BC1456" s="173"/>
      <c r="BD1456" s="173"/>
      <c r="BE1456" s="173"/>
      <c r="BF1456" s="173"/>
      <c r="BG1456" s="173"/>
      <c r="BH1456" s="173"/>
      <c r="BI1456" s="173" t="s">
        <v>374</v>
      </c>
      <c r="BJ1456" s="173"/>
      <c r="BK1456" s="173"/>
    </row>
    <row r="1457" spans="1:63">
      <c r="A1457" s="2" t="s">
        <v>26</v>
      </c>
      <c r="B1457" s="3" t="s">
        <v>454</v>
      </c>
      <c r="C1457" s="4"/>
      <c r="D1457" s="4" t="s">
        <v>374</v>
      </c>
      <c r="E1457" s="135" t="str">
        <f t="shared" si="3675"/>
        <v xml:space="preserve">                                     VTU1,        </v>
      </c>
      <c r="F1457" s="6" t="str">
        <f t="shared" si="3790"/>
        <v>5H1_970_765</v>
      </c>
      <c r="G1457" s="6" t="str">
        <f t="shared" si="3791"/>
        <v>S</v>
      </c>
      <c r="H1457" s="6" t="str">
        <f t="shared" si="3871"/>
        <v>1AS15H1765</v>
      </c>
      <c r="I1457" s="6" t="str">
        <f t="shared" si="3792"/>
        <v>S0</v>
      </c>
      <c r="J1457" s="8" t="s">
        <v>498</v>
      </c>
      <c r="K1457" s="2"/>
      <c r="L1457" s="24" t="s">
        <v>947</v>
      </c>
      <c r="M1457" s="67"/>
      <c r="N1457" s="68">
        <v>2048</v>
      </c>
      <c r="O1457" s="69">
        <v>2102</v>
      </c>
      <c r="P1457" s="42" t="s">
        <v>2254</v>
      </c>
      <c r="Q1457" s="24" t="s">
        <v>1349</v>
      </c>
      <c r="R1457" s="6" t="str">
        <f t="shared" si="3421"/>
        <v>1AS15H1765S0A</v>
      </c>
      <c r="S1457" s="7" t="str">
        <f t="shared" si="3872"/>
        <v>NICHT AKTUELL</v>
      </c>
      <c r="T1457" s="1" t="str">
        <f>IF(H1457=H1455,IF(I1457=I1455,"IndizeNeu (Spalte J, K)",IF(K1457&lt;&gt;"","Neue Variant","")),IF(K1457&lt;&gt;"","Neue Variant",""))</f>
        <v/>
      </c>
      <c r="U1457" s="8"/>
      <c r="V1457" s="8"/>
      <c r="W1457" s="26"/>
      <c r="X1457" s="22"/>
      <c r="Y1457" s="4" t="s">
        <v>374</v>
      </c>
      <c r="Z1457" s="4" t="s">
        <v>566</v>
      </c>
      <c r="AA1457" s="4" t="s">
        <v>374</v>
      </c>
      <c r="AB1457" s="32"/>
      <c r="AC1457" s="173"/>
      <c r="AD1457" s="165"/>
      <c r="AE1457" s="165"/>
      <c r="AF1457" s="165"/>
      <c r="AG1457" s="171"/>
      <c r="AH1457" s="171"/>
      <c r="AI1457" s="171"/>
      <c r="AJ1457" s="172"/>
      <c r="AK1457" s="172"/>
      <c r="AL1457" s="172"/>
      <c r="AM1457" s="165"/>
      <c r="AN1457" s="173"/>
      <c r="AO1457" s="173"/>
      <c r="AP1457" s="173"/>
      <c r="AQ1457" s="173"/>
      <c r="AR1457" s="173"/>
      <c r="AS1457" s="173"/>
      <c r="AT1457" s="173"/>
      <c r="AU1457" s="173"/>
      <c r="AV1457" s="173"/>
      <c r="AW1457" s="173"/>
      <c r="AX1457" s="173"/>
      <c r="AY1457" s="173"/>
      <c r="AZ1457" s="173"/>
      <c r="BA1457" s="173"/>
      <c r="BB1457" s="173"/>
      <c r="BC1457" s="173"/>
      <c r="BD1457" s="173" t="s">
        <v>374</v>
      </c>
      <c r="BE1457" s="173"/>
      <c r="BF1457" s="173"/>
      <c r="BG1457" s="173"/>
      <c r="BH1457" s="173"/>
      <c r="BI1457" s="173"/>
      <c r="BJ1457" s="173"/>
      <c r="BK1457" s="173"/>
    </row>
    <row r="1458" spans="1:63">
      <c r="A1458" s="2" t="s">
        <v>26</v>
      </c>
      <c r="B1458" s="3" t="s">
        <v>454</v>
      </c>
      <c r="C1458" s="4"/>
      <c r="D1458" s="4" t="s">
        <v>374</v>
      </c>
      <c r="E1458" s="135" t="str">
        <f t="shared" si="3675"/>
        <v xml:space="preserve">                                          VTU6,   </v>
      </c>
      <c r="F1458" s="6" t="str">
        <f t="shared" ref="F1458" si="3879">LEFT(Q1458,11)</f>
        <v>5H1_970_765</v>
      </c>
      <c r="G1458" s="6" t="str">
        <f t="shared" ref="G1458" si="3880">IF(LEN(Q1458)=11,0,MID(Q1458,13,2))</f>
        <v>S</v>
      </c>
      <c r="H1458" s="6" t="str">
        <f t="shared" ref="H1458" si="3881">CONCATENATE(IF(MID(Q1458,5,3)="970","1AS1"),LEFT(F1458,3),RIGHT(F1458,3))</f>
        <v>1AS15H1765</v>
      </c>
      <c r="I1458" s="6" t="str">
        <f t="shared" ref="I1458" si="3882">IF(G1458=0,"00",IF(LEN(G1458)=1,CONCATENATE(G1458,0),G1458))</f>
        <v>S0</v>
      </c>
      <c r="J1458" s="8" t="s">
        <v>634</v>
      </c>
      <c r="K1458" s="122"/>
      <c r="L1458" s="24" t="s">
        <v>947</v>
      </c>
      <c r="M1458" s="67"/>
      <c r="N1458" s="68">
        <v>2103</v>
      </c>
      <c r="O1458" s="69"/>
      <c r="P1458" s="42" t="s">
        <v>2254</v>
      </c>
      <c r="Q1458" s="24" t="s">
        <v>1349</v>
      </c>
      <c r="R1458" s="6" t="str">
        <f t="shared" ref="R1458" si="3883">IF(J1458&lt;&gt;"",CONCATENATE(H1458,I1458,J1458),CONCATENATE(H1458,I1458,K1458))</f>
        <v>1AS15H1765S0D</v>
      </c>
      <c r="S1458" s="7" t="str">
        <f t="shared" ref="S1458" si="3884">IF(N1458="-","KEIN LIEFERUMFANG",IF(AND(N1458&lt;=S$3,O1458=""),"AKTUELL",IF(O1458=N1458-1,"KEIN SERIENEINSATZ",IF(N1458&gt;S$3,"NOCH NICHT AKTUELL",IF(AND(N1458&lt;S$3,O1458&lt;S$3),"NICHT AKTUELL",IF(N1458&lt;=S$3,"AKTUELL"))))))</f>
        <v>AKTUELL</v>
      </c>
      <c r="T1458" s="1" t="str">
        <f>IF(H1458=H1456,IF(I1458=I1456,"IndizeNeu (Spalte J, K)",IF(K1458&lt;&gt;"","Neue Variant","")),IF(K1458&lt;&gt;"","Neue Variant",""))</f>
        <v/>
      </c>
      <c r="U1458" s="8"/>
      <c r="V1458" s="8"/>
      <c r="W1458" s="26"/>
      <c r="X1458" s="22"/>
      <c r="Y1458" s="4" t="s">
        <v>374</v>
      </c>
      <c r="Z1458" s="4" t="s">
        <v>566</v>
      </c>
      <c r="AA1458" s="4" t="s">
        <v>374</v>
      </c>
      <c r="AB1458" s="32"/>
      <c r="AC1458" s="173"/>
      <c r="AD1458" s="165"/>
      <c r="AE1458" s="165"/>
      <c r="AF1458" s="165"/>
      <c r="AG1458" s="171"/>
      <c r="AH1458" s="171"/>
      <c r="AI1458" s="171"/>
      <c r="AJ1458" s="172"/>
      <c r="AK1458" s="172"/>
      <c r="AL1458" s="172"/>
      <c r="AM1458" s="165"/>
      <c r="AN1458" s="173"/>
      <c r="AO1458" s="173"/>
      <c r="AP1458" s="173"/>
      <c r="AQ1458" s="173"/>
      <c r="AR1458" s="173"/>
      <c r="AS1458" s="173"/>
      <c r="AT1458" s="173"/>
      <c r="AU1458" s="173"/>
      <c r="AV1458" s="173"/>
      <c r="AW1458" s="173"/>
      <c r="AX1458" s="173"/>
      <c r="AY1458" s="173"/>
      <c r="AZ1458" s="173"/>
      <c r="BA1458" s="173"/>
      <c r="BB1458" s="173"/>
      <c r="BC1458" s="173"/>
      <c r="BD1458" s="173"/>
      <c r="BE1458" s="173"/>
      <c r="BF1458" s="173"/>
      <c r="BG1458" s="173"/>
      <c r="BH1458" s="173"/>
      <c r="BI1458" s="173" t="s">
        <v>374</v>
      </c>
      <c r="BJ1458" s="173"/>
      <c r="BK1458" s="173"/>
    </row>
    <row r="1459" spans="1:63">
      <c r="A1459" s="2" t="s">
        <v>26</v>
      </c>
      <c r="B1459" s="3" t="s">
        <v>454</v>
      </c>
      <c r="C1459" s="4"/>
      <c r="D1459" s="4" t="s">
        <v>374</v>
      </c>
      <c r="E1459" s="135" t="str">
        <f t="shared" si="3675"/>
        <v xml:space="preserve">                                     VTU1,        </v>
      </c>
      <c r="F1459" s="6" t="str">
        <f t="shared" ref="F1459" si="3885">LEFT(Q1459,11)</f>
        <v>5H1_970_765</v>
      </c>
      <c r="G1459" s="6" t="str">
        <f t="shared" ref="G1459" si="3886">IF(LEN(Q1459)=11,0,MID(Q1459,13,2))</f>
        <v>AB</v>
      </c>
      <c r="H1459" s="6" t="str">
        <f t="shared" ref="H1459" si="3887">CONCATENATE(IF(MID(Q1459,5,3)="970","1AS1"),LEFT(F1459,3),RIGHT(F1459,3))</f>
        <v>1AS15H1765</v>
      </c>
      <c r="I1459" s="6" t="str">
        <f t="shared" ref="I1459" si="3888">IF(G1459=0,"00",IF(LEN(G1459)=1,CONCATENATE(G1459,0),G1459))</f>
        <v>AB</v>
      </c>
      <c r="J1459" s="8" t="s">
        <v>498</v>
      </c>
      <c r="K1459" s="2"/>
      <c r="L1459" s="24" t="s">
        <v>1890</v>
      </c>
      <c r="M1459" s="67" t="s">
        <v>1891</v>
      </c>
      <c r="N1459" s="68">
        <v>2048</v>
      </c>
      <c r="O1459" s="69">
        <v>2102</v>
      </c>
      <c r="P1459" s="42" t="s">
        <v>2265</v>
      </c>
      <c r="Q1459" s="24" t="s">
        <v>1889</v>
      </c>
      <c r="R1459" s="6" t="str">
        <f t="shared" ref="R1459" si="3889">IF(J1459&lt;&gt;"",CONCATENATE(H1459,I1459,J1459),CONCATENATE(H1459,I1459,K1459))</f>
        <v>1AS15H1765ABA</v>
      </c>
      <c r="S1459" s="7" t="str">
        <f t="shared" ref="S1459" si="3890">IF(N1459="-","KEIN LIEFERUMFANG",IF(AND(N1459&lt;=S$3,O1459=""),"AKTUELL",IF(O1459=N1459-1,"KEIN SERIENEINSATZ",IF(N1459&gt;S$3,"NOCH NICHT AKTUELL",IF(AND(N1459&lt;S$3,O1459&lt;S$3),"NICHT AKTUELL",IF(N1459&lt;=S$3,"AKTUELL"))))))</f>
        <v>NICHT AKTUELL</v>
      </c>
      <c r="T1459" s="1" t="str">
        <f>IF(H1459=H1456,IF(I1459=I1456,"IndizeNeu (Spalte J, K)",IF(K1459&lt;&gt;"","Neue Variant","")),IF(K1459&lt;&gt;"","Neue Variant",""))</f>
        <v/>
      </c>
      <c r="U1459" s="8"/>
      <c r="V1459" s="8" t="s">
        <v>654</v>
      </c>
      <c r="W1459" s="26"/>
      <c r="X1459" s="22"/>
      <c r="Y1459" s="4" t="s">
        <v>374</v>
      </c>
      <c r="Z1459" s="4" t="s">
        <v>566</v>
      </c>
      <c r="AA1459" s="4" t="s">
        <v>374</v>
      </c>
      <c r="AB1459" s="32"/>
      <c r="AC1459" s="173"/>
      <c r="AD1459" s="165"/>
      <c r="AE1459" s="165"/>
      <c r="AF1459" s="165"/>
      <c r="AG1459" s="171"/>
      <c r="AH1459" s="171"/>
      <c r="AI1459" s="171"/>
      <c r="AJ1459" s="172"/>
      <c r="AK1459" s="172"/>
      <c r="AL1459" s="172"/>
      <c r="AM1459" s="165"/>
      <c r="AN1459" s="173"/>
      <c r="AO1459" s="173"/>
      <c r="AP1459" s="173"/>
      <c r="AQ1459" s="173"/>
      <c r="AR1459" s="173"/>
      <c r="AS1459" s="173"/>
      <c r="AT1459" s="173"/>
      <c r="AU1459" s="173"/>
      <c r="AV1459" s="173"/>
      <c r="AW1459" s="173"/>
      <c r="AX1459" s="173"/>
      <c r="AY1459" s="173"/>
      <c r="AZ1459" s="173"/>
      <c r="BA1459" s="173"/>
      <c r="BB1459" s="173"/>
      <c r="BC1459" s="173"/>
      <c r="BD1459" s="173" t="s">
        <v>374</v>
      </c>
      <c r="BE1459" s="173"/>
      <c r="BF1459" s="173"/>
      <c r="BG1459" s="173"/>
      <c r="BH1459" s="173"/>
      <c r="BI1459" s="173"/>
      <c r="BJ1459" s="173"/>
      <c r="BK1459" s="173"/>
    </row>
    <row r="1460" spans="1:63">
      <c r="A1460" s="2" t="s">
        <v>26</v>
      </c>
      <c r="B1460" s="3" t="s">
        <v>454</v>
      </c>
      <c r="C1460" s="4"/>
      <c r="D1460" s="4" t="s">
        <v>374</v>
      </c>
      <c r="E1460" s="135" t="str">
        <f t="shared" si="3675"/>
        <v xml:space="preserve">                                          VTU6,   </v>
      </c>
      <c r="F1460" s="6" t="str">
        <f t="shared" ref="F1460" si="3891">LEFT(Q1460,11)</f>
        <v>5H1_970_765</v>
      </c>
      <c r="G1460" s="6" t="str">
        <f t="shared" ref="G1460" si="3892">IF(LEN(Q1460)=11,0,MID(Q1460,13,2))</f>
        <v>AB</v>
      </c>
      <c r="H1460" s="6" t="str">
        <f t="shared" ref="H1460" si="3893">CONCATENATE(IF(MID(Q1460,5,3)="970","1AS1"),LEFT(F1460,3),RIGHT(F1460,3))</f>
        <v>1AS15H1765</v>
      </c>
      <c r="I1460" s="6" t="str">
        <f t="shared" ref="I1460" si="3894">IF(G1460=0,"00",IF(LEN(G1460)=1,CONCATENATE(G1460,0),G1460))</f>
        <v>AB</v>
      </c>
      <c r="J1460" s="8" t="s">
        <v>634</v>
      </c>
      <c r="K1460" s="122"/>
      <c r="L1460" s="24" t="s">
        <v>1890</v>
      </c>
      <c r="M1460" s="67" t="s">
        <v>1891</v>
      </c>
      <c r="N1460" s="68">
        <v>2103</v>
      </c>
      <c r="O1460" s="69"/>
      <c r="P1460" s="42" t="s">
        <v>2265</v>
      </c>
      <c r="Q1460" s="24" t="s">
        <v>1889</v>
      </c>
      <c r="R1460" s="6" t="str">
        <f t="shared" ref="R1460" si="3895">IF(J1460&lt;&gt;"",CONCATENATE(H1460,I1460,J1460),CONCATENATE(H1460,I1460,K1460))</f>
        <v>1AS15H1765ABD</v>
      </c>
      <c r="S1460" s="7" t="str">
        <f t="shared" ref="S1460" si="3896">IF(N1460="-","KEIN LIEFERUMFANG",IF(AND(N1460&lt;=S$3,O1460=""),"AKTUELL",IF(O1460=N1460-1,"KEIN SERIENEINSATZ",IF(N1460&gt;S$3,"NOCH NICHT AKTUELL",IF(AND(N1460&lt;S$3,O1460&lt;S$3),"NICHT AKTUELL",IF(N1460&lt;=S$3,"AKTUELL"))))))</f>
        <v>AKTUELL</v>
      </c>
      <c r="T1460" s="1" t="str">
        <f>IF(H1460=H1457,IF(I1460=I1457,"IndizeNeu (Spalte J, K)",IF(K1460&lt;&gt;"","Neue Variant","")),IF(K1460&lt;&gt;"","Neue Variant",""))</f>
        <v/>
      </c>
      <c r="U1460" s="8"/>
      <c r="V1460" s="8" t="s">
        <v>654</v>
      </c>
      <c r="W1460" s="79"/>
      <c r="X1460" s="22"/>
      <c r="Y1460" s="4" t="s">
        <v>374</v>
      </c>
      <c r="Z1460" s="4" t="s">
        <v>566</v>
      </c>
      <c r="AA1460" s="4" t="s">
        <v>374</v>
      </c>
      <c r="AB1460" s="32"/>
      <c r="AC1460" s="173"/>
      <c r="AD1460" s="165"/>
      <c r="AE1460" s="165"/>
      <c r="AF1460" s="165"/>
      <c r="AG1460" s="171"/>
      <c r="AH1460" s="171"/>
      <c r="AI1460" s="171"/>
      <c r="AJ1460" s="172"/>
      <c r="AK1460" s="172"/>
      <c r="AL1460" s="172"/>
      <c r="AM1460" s="165"/>
      <c r="AN1460" s="173"/>
      <c r="AO1460" s="173"/>
      <c r="AP1460" s="173"/>
      <c r="AQ1460" s="173"/>
      <c r="AR1460" s="173"/>
      <c r="AS1460" s="173"/>
      <c r="AT1460" s="173"/>
      <c r="AU1460" s="173"/>
      <c r="AV1460" s="173"/>
      <c r="AW1460" s="173"/>
      <c r="AX1460" s="173"/>
      <c r="AY1460" s="173"/>
      <c r="AZ1460" s="173"/>
      <c r="BA1460" s="173"/>
      <c r="BB1460" s="173"/>
      <c r="BC1460" s="173"/>
      <c r="BD1460" s="173"/>
      <c r="BE1460" s="173"/>
      <c r="BF1460" s="173"/>
      <c r="BG1460" s="173"/>
      <c r="BH1460" s="173"/>
      <c r="BI1460" s="173" t="s">
        <v>374</v>
      </c>
      <c r="BJ1460" s="173"/>
      <c r="BK1460" s="173"/>
    </row>
    <row r="1461" spans="1:63">
      <c r="A1461" s="2" t="s">
        <v>26</v>
      </c>
      <c r="B1461" s="3" t="s">
        <v>454</v>
      </c>
      <c r="C1461" s="4"/>
      <c r="D1461" s="4" t="s">
        <v>374</v>
      </c>
      <c r="E1461" s="135" t="str">
        <f t="shared" si="3675"/>
        <v xml:space="preserve">                                     VTU1,        </v>
      </c>
      <c r="F1461" s="6" t="str">
        <f t="shared" ref="F1461:F1466" si="3897">LEFT(Q1461,11)</f>
        <v>5H1_970_765</v>
      </c>
      <c r="G1461" s="6" t="str">
        <f t="shared" ref="G1461:G1466" si="3898">IF(LEN(Q1461)=11,0,MID(Q1461,13,2))</f>
        <v>T</v>
      </c>
      <c r="H1461" s="6" t="str">
        <f t="shared" ref="H1461:H1466" si="3899">CONCATENATE(IF(MID(Q1461,5,3)="970","1AS1"),LEFT(F1461,3),RIGHT(F1461,3))</f>
        <v>1AS15H1765</v>
      </c>
      <c r="I1461" s="6" t="str">
        <f t="shared" ref="I1461:I1466" si="3900">IF(G1461=0,"00",IF(LEN(G1461)=1,CONCATENATE(G1461,0),G1461))</f>
        <v>T0</v>
      </c>
      <c r="J1461" s="8" t="s">
        <v>498</v>
      </c>
      <c r="K1461" s="2"/>
      <c r="L1461" s="24" t="s">
        <v>946</v>
      </c>
      <c r="M1461" s="67">
        <v>12</v>
      </c>
      <c r="N1461" s="68">
        <v>2125</v>
      </c>
      <c r="O1461" s="69">
        <v>2124</v>
      </c>
      <c r="P1461" s="42" t="s">
        <v>2289</v>
      </c>
      <c r="Q1461" s="24" t="s">
        <v>1752</v>
      </c>
      <c r="R1461" s="6" t="str">
        <f t="shared" ref="R1461:R1466" si="3901">IF(J1461&lt;&gt;"",CONCATENATE(H1461,I1461,J1461),CONCATENATE(H1461,I1461,K1461))</f>
        <v>1AS15H1765T0A</v>
      </c>
      <c r="S1461" s="7" t="str">
        <f t="shared" ref="S1461:S1466" si="3902">IF(N1461="-","KEIN LIEFERUMFANG",IF(AND(N1461&lt;=S$3,O1461=""),"AKTUELL",IF(O1461=N1461-1,"KEIN SERIENEINSATZ",IF(N1461&gt;S$3,"NOCH NICHT AKTUELL",IF(AND(N1461&lt;S$3,O1461&lt;S$3),"NICHT AKTUELL",IF(N1461&lt;=S$3,"AKTUELL"))))))</f>
        <v>KEIN SERIENEINSATZ</v>
      </c>
      <c r="T1461" s="1" t="str">
        <f>IF(H1461=H1457,IF(I1461=I1457,"IndizeNeu (Spalte J, K)",IF(K1461&lt;&gt;"","Neue Variant","")),IF(K1461&lt;&gt;"","Neue Variant",""))</f>
        <v/>
      </c>
      <c r="U1461" s="8"/>
      <c r="V1461" s="8"/>
      <c r="W1461" s="26"/>
      <c r="X1461" s="22"/>
      <c r="Y1461" s="4" t="s">
        <v>374</v>
      </c>
      <c r="Z1461" s="4" t="s">
        <v>374</v>
      </c>
      <c r="AA1461" s="4" t="s">
        <v>566</v>
      </c>
      <c r="AB1461" s="32"/>
      <c r="AC1461" s="173"/>
      <c r="AD1461" s="165"/>
      <c r="AE1461" s="165"/>
      <c r="AF1461" s="165"/>
      <c r="AG1461" s="171"/>
      <c r="AH1461" s="171"/>
      <c r="AI1461" s="171"/>
      <c r="AJ1461" s="172"/>
      <c r="AK1461" s="172"/>
      <c r="AL1461" s="172"/>
      <c r="AM1461" s="165"/>
      <c r="AN1461" s="173"/>
      <c r="AO1461" s="173"/>
      <c r="AP1461" s="173"/>
      <c r="AQ1461" s="173"/>
      <c r="AR1461" s="173"/>
      <c r="AS1461" s="173"/>
      <c r="AT1461" s="173"/>
      <c r="AU1461" s="173"/>
      <c r="AV1461" s="173"/>
      <c r="AW1461" s="173"/>
      <c r="AX1461" s="173"/>
      <c r="AY1461" s="173"/>
      <c r="AZ1461" s="173"/>
      <c r="BA1461" s="173"/>
      <c r="BB1461" s="173"/>
      <c r="BC1461" s="173"/>
      <c r="BD1461" s="173" t="s">
        <v>374</v>
      </c>
      <c r="BE1461" s="173"/>
      <c r="BF1461" s="173"/>
      <c r="BG1461" s="173"/>
      <c r="BH1461" s="173"/>
      <c r="BI1461" s="173"/>
      <c r="BJ1461" s="173"/>
      <c r="BK1461" s="173"/>
    </row>
    <row r="1462" spans="1:63">
      <c r="A1462" s="2" t="s">
        <v>26</v>
      </c>
      <c r="B1462" s="3" t="s">
        <v>454</v>
      </c>
      <c r="C1462" s="4"/>
      <c r="D1462" s="4" t="s">
        <v>374</v>
      </c>
      <c r="E1462" s="135" t="str">
        <f t="shared" ref="E1462" si="3903">CONCATENATE(IF(AC1462&gt;0,$AC$1," ")," ",IF(AD1462&gt;0,$AD$1," ")," ",IF(AE1462&gt;0,$AE$1," ")," ",IF(AF1462&gt;0,$AF$1," ")," ",IF(AG1462&gt;0,$AG$1," ")," ",IF(AH1462&gt;0,$AH$1," ")," ",IF(AI1462&gt;0,$AI$1," ")," ",IF(AJ1462&gt;0,$AJ$1," ")," ",IF(AK1462&gt;0,$AK$1," ")," ",IF(AL1462&gt;0,$AL$1," ")," ",IF(AM1462&gt;0,$AM$1," "),IF(AN1462&gt;0,$AN$1," "),IF(AO1462&gt;0,$AO$1," "),IF(AP1462&gt;0,$AP$1," "),IF(AQ1462&gt;0,$AQ$1," "),IF(AR1462&gt;0,$AR$1," "),IF(AS1462&gt;0,$AS$1," "),IF(AT1462&gt;0,$AT$1," "),IF(AU1462&gt;0,$AU$1," "),IF(AV1462&gt;0,$AV$1," "),IF(AW1462&gt;0,$AW$1," "),IF(AX1462&gt;0,$AX$1," "),IF(AY1462&gt;0,$AY$1," "),IF(AZ1462&gt;0,$AZ$1," "),IF(BA1462&gt;0,$BA$1," "),IF(BB1462&gt;0,$BB$1," "),IF(BC1462&gt;0,$BC$1," "),IF(BD1462&gt;0,$BD$1," "),IF(BE1462&gt;0,$BE$1," "),IF(BF1462&gt;0,$BF$1," "),IF(BG1462&gt;0,$BG$1," "),IF(BH1462&gt;0,$BH$1," "),IF(BI1462&gt;0,$BI$1," "),IF(BJ1462&gt;0,$BJ$1," "),IF(BK1462&gt;0,$BK$1," "),IF(BL1462&gt;0,$BL$1," "))</f>
        <v xml:space="preserve">                                          VTU6,   </v>
      </c>
      <c r="F1462" s="6" t="str">
        <f t="shared" ref="F1462" si="3904">LEFT(Q1462,11)</f>
        <v>5H1_970_765</v>
      </c>
      <c r="G1462" s="6" t="str">
        <f t="shared" ref="G1462" si="3905">IF(LEN(Q1462)=11,0,MID(Q1462,13,2))</f>
        <v>T</v>
      </c>
      <c r="H1462" s="6" t="str">
        <f t="shared" ref="H1462" si="3906">CONCATENATE(IF(MID(Q1462,5,3)="970","1AS1"),LEFT(F1462,3),RIGHT(F1462,3))</f>
        <v>1AS15H1765</v>
      </c>
      <c r="I1462" s="6" t="str">
        <f t="shared" ref="I1462" si="3907">IF(G1462=0,"00",IF(LEN(G1462)=1,CONCATENATE(G1462,0),G1462))</f>
        <v>T0</v>
      </c>
      <c r="J1462" s="8" t="s">
        <v>634</v>
      </c>
      <c r="K1462" s="2"/>
      <c r="L1462" s="24" t="s">
        <v>946</v>
      </c>
      <c r="M1462" s="67">
        <v>12</v>
      </c>
      <c r="N1462" s="68">
        <v>2125</v>
      </c>
      <c r="O1462" s="69"/>
      <c r="P1462" s="42" t="s">
        <v>2289</v>
      </c>
      <c r="Q1462" s="24" t="s">
        <v>1752</v>
      </c>
      <c r="R1462" s="6" t="str">
        <f t="shared" ref="R1462" si="3908">IF(J1462&lt;&gt;"",CONCATENATE(H1462,I1462,J1462),CONCATENATE(H1462,I1462,K1462))</f>
        <v>1AS15H1765T0D</v>
      </c>
      <c r="S1462" s="7" t="str">
        <f t="shared" ref="S1462" si="3909">IF(N1462="-","KEIN LIEFERUMFANG",IF(AND(N1462&lt;=S$3,O1462=""),"AKTUELL",IF(O1462=N1462-1,"KEIN SERIENEINSATZ",IF(N1462&gt;S$3,"NOCH NICHT AKTUELL",IF(AND(N1462&lt;S$3,O1462&lt;S$3),"NICHT AKTUELL",IF(N1462&lt;=S$3,"AKTUELL"))))))</f>
        <v>NOCH NICHT AKTUELL</v>
      </c>
      <c r="T1462" s="1" t="str">
        <f>IF(H1462=H1458,IF(I1462=I1458,"IndizeNeu (Spalte J, K)",IF(K1462&lt;&gt;"","Neue Variant","")),IF(K1462&lt;&gt;"","Neue Variant",""))</f>
        <v/>
      </c>
      <c r="U1462" s="8"/>
      <c r="V1462" s="8"/>
      <c r="W1462" s="26"/>
      <c r="X1462" s="22"/>
      <c r="Y1462" s="4" t="s">
        <v>374</v>
      </c>
      <c r="Z1462" s="4" t="s">
        <v>374</v>
      </c>
      <c r="AA1462" s="4" t="s">
        <v>566</v>
      </c>
      <c r="AB1462" s="32"/>
      <c r="AC1462" s="173"/>
      <c r="AD1462" s="165"/>
      <c r="AE1462" s="165"/>
      <c r="AF1462" s="165"/>
      <c r="AG1462" s="171"/>
      <c r="AH1462" s="171"/>
      <c r="AI1462" s="171"/>
      <c r="AJ1462" s="172"/>
      <c r="AK1462" s="172"/>
      <c r="AL1462" s="172"/>
      <c r="AM1462" s="165"/>
      <c r="AN1462" s="173"/>
      <c r="AO1462" s="173"/>
      <c r="AP1462" s="173"/>
      <c r="AQ1462" s="173"/>
      <c r="AR1462" s="173"/>
      <c r="AS1462" s="173"/>
      <c r="AT1462" s="173"/>
      <c r="AU1462" s="173"/>
      <c r="AV1462" s="173"/>
      <c r="AW1462" s="173"/>
      <c r="AX1462" s="173"/>
      <c r="AY1462" s="173"/>
      <c r="AZ1462" s="173"/>
      <c r="BA1462" s="173"/>
      <c r="BB1462" s="173"/>
      <c r="BC1462" s="173"/>
      <c r="BD1462" s="173"/>
      <c r="BE1462" s="173"/>
      <c r="BF1462" s="173"/>
      <c r="BG1462" s="173"/>
      <c r="BH1462" s="173"/>
      <c r="BI1462" s="173" t="s">
        <v>374</v>
      </c>
      <c r="BJ1462" s="173"/>
      <c r="BK1462" s="173"/>
    </row>
    <row r="1463" spans="1:63">
      <c r="A1463" s="2" t="s">
        <v>26</v>
      </c>
      <c r="B1463" s="3" t="s">
        <v>454</v>
      </c>
      <c r="C1463" s="4"/>
      <c r="D1463" s="4" t="s">
        <v>374</v>
      </c>
      <c r="E1463" s="135" t="str">
        <f t="shared" si="3675"/>
        <v xml:space="preserve">                                     VTU1,        </v>
      </c>
      <c r="F1463" s="6" t="str">
        <f t="shared" si="3897"/>
        <v>5H1_970_765</v>
      </c>
      <c r="G1463" s="6" t="str">
        <f t="shared" si="3898"/>
        <v>AA</v>
      </c>
      <c r="H1463" s="6" t="str">
        <f t="shared" si="3899"/>
        <v>1AS15H1765</v>
      </c>
      <c r="I1463" s="6" t="str">
        <f t="shared" si="3900"/>
        <v>AA</v>
      </c>
      <c r="J1463" s="8" t="s">
        <v>498</v>
      </c>
      <c r="K1463" s="2"/>
      <c r="L1463" s="24" t="s">
        <v>947</v>
      </c>
      <c r="M1463" s="67">
        <v>12</v>
      </c>
      <c r="N1463" s="68">
        <v>2125</v>
      </c>
      <c r="O1463" s="69">
        <v>2124</v>
      </c>
      <c r="P1463" s="42" t="s">
        <v>2289</v>
      </c>
      <c r="Q1463" s="24" t="s">
        <v>1753</v>
      </c>
      <c r="R1463" s="6" t="str">
        <f t="shared" si="3901"/>
        <v>1AS15H1765AAA</v>
      </c>
      <c r="S1463" s="7" t="str">
        <f t="shared" si="3902"/>
        <v>KEIN SERIENEINSATZ</v>
      </c>
      <c r="T1463" s="1" t="str">
        <f>IF(H1463=H1461,IF(I1463=I1461,"IndizeNeu (Spalte J, K)",IF(K1463&lt;&gt;"","Neue Variant","")),IF(K1463&lt;&gt;"","Neue Variant",""))</f>
        <v/>
      </c>
      <c r="U1463" s="8"/>
      <c r="V1463" s="8"/>
      <c r="W1463" s="26"/>
      <c r="X1463" s="22"/>
      <c r="Y1463" s="4" t="s">
        <v>374</v>
      </c>
      <c r="Z1463" s="4" t="s">
        <v>566</v>
      </c>
      <c r="AA1463" s="4" t="s">
        <v>374</v>
      </c>
      <c r="AB1463" s="32"/>
      <c r="AC1463" s="173"/>
      <c r="AD1463" s="165"/>
      <c r="AE1463" s="165"/>
      <c r="AF1463" s="165"/>
      <c r="AG1463" s="171"/>
      <c r="AH1463" s="171"/>
      <c r="AI1463" s="171"/>
      <c r="AJ1463" s="172"/>
      <c r="AK1463" s="172"/>
      <c r="AL1463" s="172"/>
      <c r="AM1463" s="165"/>
      <c r="AN1463" s="173"/>
      <c r="AO1463" s="173"/>
      <c r="AP1463" s="173"/>
      <c r="AQ1463" s="173"/>
      <c r="AR1463" s="173"/>
      <c r="AS1463" s="173"/>
      <c r="AT1463" s="173"/>
      <c r="AU1463" s="173"/>
      <c r="AV1463" s="173"/>
      <c r="AW1463" s="173"/>
      <c r="AX1463" s="173"/>
      <c r="AY1463" s="173"/>
      <c r="AZ1463" s="173"/>
      <c r="BA1463" s="173"/>
      <c r="BB1463" s="173"/>
      <c r="BC1463" s="173"/>
      <c r="BD1463" s="173" t="s">
        <v>374</v>
      </c>
      <c r="BE1463" s="173"/>
      <c r="BF1463" s="173"/>
      <c r="BG1463" s="173"/>
      <c r="BH1463" s="173"/>
      <c r="BI1463" s="173"/>
      <c r="BJ1463" s="173"/>
      <c r="BK1463" s="173"/>
    </row>
    <row r="1464" spans="1:63">
      <c r="A1464" s="2" t="s">
        <v>26</v>
      </c>
      <c r="B1464" s="3" t="s">
        <v>454</v>
      </c>
      <c r="C1464" s="4"/>
      <c r="D1464" s="4" t="s">
        <v>374</v>
      </c>
      <c r="E1464" s="135" t="str">
        <f t="shared" ref="E1464" si="3910">CONCATENATE(IF(AC1464&gt;0,$AC$1," ")," ",IF(AD1464&gt;0,$AD$1," ")," ",IF(AE1464&gt;0,$AE$1," ")," ",IF(AF1464&gt;0,$AF$1," ")," ",IF(AG1464&gt;0,$AG$1," ")," ",IF(AH1464&gt;0,$AH$1," ")," ",IF(AI1464&gt;0,$AI$1," ")," ",IF(AJ1464&gt;0,$AJ$1," ")," ",IF(AK1464&gt;0,$AK$1," ")," ",IF(AL1464&gt;0,$AL$1," ")," ",IF(AM1464&gt;0,$AM$1," "),IF(AN1464&gt;0,$AN$1," "),IF(AO1464&gt;0,$AO$1," "),IF(AP1464&gt;0,$AP$1," "),IF(AQ1464&gt;0,$AQ$1," "),IF(AR1464&gt;0,$AR$1," "),IF(AS1464&gt;0,$AS$1," "),IF(AT1464&gt;0,$AT$1," "),IF(AU1464&gt;0,$AU$1," "),IF(AV1464&gt;0,$AV$1," "),IF(AW1464&gt;0,$AW$1," "),IF(AX1464&gt;0,$AX$1," "),IF(AY1464&gt;0,$AY$1," "),IF(AZ1464&gt;0,$AZ$1," "),IF(BA1464&gt;0,$BA$1," "),IF(BB1464&gt;0,$BB$1," "),IF(BC1464&gt;0,$BC$1," "),IF(BD1464&gt;0,$BD$1," "),IF(BE1464&gt;0,$BE$1," "),IF(BF1464&gt;0,$BF$1," "),IF(BG1464&gt;0,$BG$1," "),IF(BH1464&gt;0,$BH$1," "),IF(BI1464&gt;0,$BI$1," "),IF(BJ1464&gt;0,$BJ$1," "),IF(BK1464&gt;0,$BK$1," "),IF(BL1464&gt;0,$BL$1," "))</f>
        <v xml:space="preserve">                                          VTU6,   </v>
      </c>
      <c r="F1464" s="6" t="str">
        <f t="shared" ref="F1464" si="3911">LEFT(Q1464,11)</f>
        <v>5H1_970_765</v>
      </c>
      <c r="G1464" s="6" t="str">
        <f t="shared" ref="G1464" si="3912">IF(LEN(Q1464)=11,0,MID(Q1464,13,2))</f>
        <v>AA</v>
      </c>
      <c r="H1464" s="6" t="str">
        <f t="shared" ref="H1464" si="3913">CONCATENATE(IF(MID(Q1464,5,3)="970","1AS1"),LEFT(F1464,3),RIGHT(F1464,3))</f>
        <v>1AS15H1765</v>
      </c>
      <c r="I1464" s="6" t="str">
        <f t="shared" ref="I1464" si="3914">IF(G1464=0,"00",IF(LEN(G1464)=1,CONCATENATE(G1464,0),G1464))</f>
        <v>AA</v>
      </c>
      <c r="J1464" s="8" t="s">
        <v>634</v>
      </c>
      <c r="K1464" s="2"/>
      <c r="L1464" s="24" t="s">
        <v>947</v>
      </c>
      <c r="M1464" s="67">
        <v>12</v>
      </c>
      <c r="N1464" s="68">
        <v>2125</v>
      </c>
      <c r="O1464" s="69"/>
      <c r="P1464" s="42" t="s">
        <v>2289</v>
      </c>
      <c r="Q1464" s="24" t="s">
        <v>1753</v>
      </c>
      <c r="R1464" s="6" t="str">
        <f t="shared" ref="R1464" si="3915">IF(J1464&lt;&gt;"",CONCATENATE(H1464,I1464,J1464),CONCATENATE(H1464,I1464,K1464))</f>
        <v>1AS15H1765AAD</v>
      </c>
      <c r="S1464" s="7" t="str">
        <f t="shared" ref="S1464" si="3916">IF(N1464="-","KEIN LIEFERUMFANG",IF(AND(N1464&lt;=S$3,O1464=""),"AKTUELL",IF(O1464=N1464-1,"KEIN SERIENEINSATZ",IF(N1464&gt;S$3,"NOCH NICHT AKTUELL",IF(AND(N1464&lt;S$3,O1464&lt;S$3),"NICHT AKTUELL",IF(N1464&lt;=S$3,"AKTUELL"))))))</f>
        <v>NOCH NICHT AKTUELL</v>
      </c>
      <c r="T1464" s="1" t="str">
        <f>IF(H1464=H1462,IF(I1464=I1462,"IndizeNeu (Spalte J, K)",IF(K1464&lt;&gt;"","Neue Variant","")),IF(K1464&lt;&gt;"","Neue Variant",""))</f>
        <v/>
      </c>
      <c r="U1464" s="8"/>
      <c r="V1464" s="8"/>
      <c r="W1464" s="26"/>
      <c r="X1464" s="22"/>
      <c r="Y1464" s="4" t="s">
        <v>374</v>
      </c>
      <c r="Z1464" s="4" t="s">
        <v>566</v>
      </c>
      <c r="AA1464" s="4" t="s">
        <v>374</v>
      </c>
      <c r="AB1464" s="32"/>
      <c r="AC1464" s="173"/>
      <c r="AD1464" s="165"/>
      <c r="AE1464" s="165"/>
      <c r="AF1464" s="165"/>
      <c r="AG1464" s="171"/>
      <c r="AH1464" s="171"/>
      <c r="AI1464" s="171"/>
      <c r="AJ1464" s="172"/>
      <c r="AK1464" s="172"/>
      <c r="AL1464" s="172"/>
      <c r="AM1464" s="165"/>
      <c r="AN1464" s="173"/>
      <c r="AO1464" s="173"/>
      <c r="AP1464" s="173"/>
      <c r="AQ1464" s="173"/>
      <c r="AR1464" s="173"/>
      <c r="AS1464" s="173"/>
      <c r="AT1464" s="173"/>
      <c r="AU1464" s="173"/>
      <c r="AV1464" s="173"/>
      <c r="AW1464" s="173"/>
      <c r="AX1464" s="173"/>
      <c r="AY1464" s="173"/>
      <c r="AZ1464" s="173"/>
      <c r="BA1464" s="173"/>
      <c r="BB1464" s="173"/>
      <c r="BC1464" s="173"/>
      <c r="BD1464" s="173"/>
      <c r="BE1464" s="173"/>
      <c r="BF1464" s="173"/>
      <c r="BG1464" s="173"/>
      <c r="BH1464" s="173"/>
      <c r="BI1464" s="173" t="s">
        <v>374</v>
      </c>
      <c r="BJ1464" s="173"/>
      <c r="BK1464" s="173"/>
    </row>
    <row r="1465" spans="1:63">
      <c r="A1465" s="2" t="s">
        <v>26</v>
      </c>
      <c r="B1465" s="3" t="s">
        <v>454</v>
      </c>
      <c r="C1465" s="4"/>
      <c r="D1465" s="4" t="s">
        <v>374</v>
      </c>
      <c r="E1465" s="135" t="str">
        <f t="shared" ref="E1465" si="3917">CONCATENATE(IF(AC1465&gt;0,$AC$1," ")," ",IF(AD1465&gt;0,$AD$1," ")," ",IF(AE1465&gt;0,$AE$1," ")," ",IF(AF1465&gt;0,$AF$1," ")," ",IF(AG1465&gt;0,$AG$1," ")," ",IF(AH1465&gt;0,$AH$1," ")," ",IF(AI1465&gt;0,$AI$1," ")," ",IF(AJ1465&gt;0,$AJ$1," ")," ",IF(AK1465&gt;0,$AK$1," ")," ",IF(AL1465&gt;0,$AL$1," ")," ",IF(AM1465&gt;0,$AM$1," "),IF(AN1465&gt;0,$AN$1," "),IF(AO1465&gt;0,$AO$1," "),IF(AP1465&gt;0,$AP$1," "),IF(AQ1465&gt;0,$AQ$1," "),IF(AR1465&gt;0,$AR$1," "),IF(AS1465&gt;0,$AS$1," "),IF(AT1465&gt;0,$AT$1," "),IF(AU1465&gt;0,$AU$1," "),IF(AV1465&gt;0,$AV$1," "),IF(AW1465&gt;0,$AW$1," "),IF(AX1465&gt;0,$AX$1," "),IF(AY1465&gt;0,$AY$1," "),IF(AZ1465&gt;0,$AZ$1," "),IF(BA1465&gt;0,$BA$1," "),IF(BB1465&gt;0,$BB$1," "),IF(BC1465&gt;0,$BC$1," "),IF(BD1465&gt;0,$BD$1," "),IF(BE1465&gt;0,$BE$1," "),IF(BF1465&gt;0,$BF$1," "),IF(BG1465&gt;0,$BG$1," "),IF(BH1465&gt;0,$BH$1," "),IF(BI1465&gt;0,$BI$1," "),IF(BJ1465&gt;0,$BJ$1," "),IF(BK1465&gt;0,$BK$1," "),IF(BL1465&gt;0,$BL$1," "))</f>
        <v xml:space="preserve">                                     VTU1,        </v>
      </c>
      <c r="F1465" s="6" t="str">
        <f t="shared" ref="F1465" si="3918">LEFT(Q1465,11)</f>
        <v>5H1_970_765</v>
      </c>
      <c r="G1465" s="6" t="str">
        <f t="shared" ref="G1465" si="3919">IF(LEN(Q1465)=11,0,MID(Q1465,13,2))</f>
        <v>AB</v>
      </c>
      <c r="H1465" s="6" t="str">
        <f t="shared" ref="H1465" si="3920">CONCATENATE(IF(MID(Q1465,5,3)="970","1AS1"),LEFT(F1465,3),RIGHT(F1465,3))</f>
        <v>1AS15H1765</v>
      </c>
      <c r="I1465" s="6" t="str">
        <f t="shared" ref="I1465" si="3921">IF(G1465=0,"00",IF(LEN(G1465)=1,CONCATENATE(G1465,0),G1465))</f>
        <v>AB</v>
      </c>
      <c r="J1465" s="8" t="s">
        <v>498</v>
      </c>
      <c r="K1465" s="2"/>
      <c r="L1465" s="24" t="s">
        <v>1892</v>
      </c>
      <c r="M1465" s="123" t="s">
        <v>2307</v>
      </c>
      <c r="N1465" s="68">
        <v>2125</v>
      </c>
      <c r="O1465" s="69">
        <v>2124</v>
      </c>
      <c r="P1465" s="42" t="s">
        <v>2298</v>
      </c>
      <c r="Q1465" s="24" t="s">
        <v>1889</v>
      </c>
      <c r="R1465" s="6" t="str">
        <f t="shared" ref="R1465" si="3922">IF(J1465&lt;&gt;"",CONCATENATE(H1465,I1465,J1465),CONCATENATE(H1465,I1465,K1465))</f>
        <v>1AS15H1765ABA</v>
      </c>
      <c r="S1465" s="7" t="str">
        <f t="shared" ref="S1465" si="3923">IF(N1465="-","KEIN LIEFERUMFANG",IF(AND(N1465&lt;=S$3,O1465=""),"AKTUELL",IF(O1465=N1465-1,"KEIN SERIENEINSATZ",IF(N1465&gt;S$3,"NOCH NICHT AKTUELL",IF(AND(N1465&lt;S$3,O1465&lt;S$3),"NICHT AKTUELL",IF(N1465&lt;=S$3,"AKTUELL"))))))</f>
        <v>KEIN SERIENEINSATZ</v>
      </c>
      <c r="T1465" s="1" t="str">
        <f>IF(H1465=H1462,IF(I1465=I1462,"IndizeNeu (Spalte J, K)",IF(K1465&lt;&gt;"","Neue Variant","")),IF(K1465&lt;&gt;"","Neue Variant",""))</f>
        <v/>
      </c>
      <c r="U1465" s="8"/>
      <c r="V1465" s="8" t="s">
        <v>654</v>
      </c>
      <c r="W1465" s="26"/>
      <c r="X1465" s="22"/>
      <c r="Y1465" s="4" t="s">
        <v>374</v>
      </c>
      <c r="Z1465" s="4" t="s">
        <v>566</v>
      </c>
      <c r="AA1465" s="4" t="s">
        <v>374</v>
      </c>
      <c r="AB1465" s="32"/>
      <c r="AC1465" s="173"/>
      <c r="AD1465" s="165"/>
      <c r="AE1465" s="165"/>
      <c r="AF1465" s="165"/>
      <c r="AG1465" s="171"/>
      <c r="AH1465" s="171"/>
      <c r="AI1465" s="171"/>
      <c r="AJ1465" s="172"/>
      <c r="AK1465" s="172"/>
      <c r="AL1465" s="172"/>
      <c r="AM1465" s="165"/>
      <c r="AN1465" s="173"/>
      <c r="AO1465" s="173"/>
      <c r="AP1465" s="173"/>
      <c r="AQ1465" s="173"/>
      <c r="AR1465" s="173"/>
      <c r="AS1465" s="173"/>
      <c r="AT1465" s="173"/>
      <c r="AU1465" s="173"/>
      <c r="AV1465" s="173"/>
      <c r="AW1465" s="173"/>
      <c r="AX1465" s="173"/>
      <c r="AY1465" s="173"/>
      <c r="AZ1465" s="173"/>
      <c r="BA1465" s="173"/>
      <c r="BB1465" s="173"/>
      <c r="BC1465" s="173"/>
      <c r="BD1465" s="173" t="s">
        <v>374</v>
      </c>
      <c r="BE1465" s="173"/>
      <c r="BF1465" s="173"/>
      <c r="BG1465" s="173"/>
      <c r="BH1465" s="173"/>
      <c r="BI1465" s="173"/>
      <c r="BJ1465" s="173"/>
      <c r="BK1465" s="173"/>
    </row>
    <row r="1466" spans="1:63">
      <c r="A1466" s="2" t="s">
        <v>26</v>
      </c>
      <c r="B1466" s="3" t="s">
        <v>454</v>
      </c>
      <c r="C1466" s="4"/>
      <c r="D1466" s="4" t="s">
        <v>374</v>
      </c>
      <c r="E1466" s="135" t="str">
        <f t="shared" si="3675"/>
        <v xml:space="preserve">                                          VTU6,   </v>
      </c>
      <c r="F1466" s="6" t="str">
        <f t="shared" si="3897"/>
        <v>5H1_970_765</v>
      </c>
      <c r="G1466" s="6" t="str">
        <f t="shared" si="3898"/>
        <v>AB</v>
      </c>
      <c r="H1466" s="6" t="str">
        <f t="shared" si="3899"/>
        <v>1AS15H1765</v>
      </c>
      <c r="I1466" s="6" t="str">
        <f t="shared" si="3900"/>
        <v>AB</v>
      </c>
      <c r="J1466" s="8" t="s">
        <v>634</v>
      </c>
      <c r="K1466" s="2"/>
      <c r="L1466" s="24" t="s">
        <v>1892</v>
      </c>
      <c r="M1466" s="123" t="s">
        <v>2307</v>
      </c>
      <c r="N1466" s="68">
        <v>2125</v>
      </c>
      <c r="O1466" s="69"/>
      <c r="P1466" s="42" t="s">
        <v>2298</v>
      </c>
      <c r="Q1466" s="24" t="s">
        <v>1889</v>
      </c>
      <c r="R1466" s="6" t="str">
        <f t="shared" si="3901"/>
        <v>1AS15H1765ABD</v>
      </c>
      <c r="S1466" s="7" t="str">
        <f t="shared" si="3902"/>
        <v>NOCH NICHT AKTUELL</v>
      </c>
      <c r="T1466" s="1" t="str">
        <f>IF(H1466=H1463,IF(I1466=I1463,"IndizeNeu (Spalte J, K)",IF(K1466&lt;&gt;"","Neue Variant","")),IF(K1466&lt;&gt;"","Neue Variant",""))</f>
        <v/>
      </c>
      <c r="U1466" s="8"/>
      <c r="V1466" s="8" t="s">
        <v>654</v>
      </c>
      <c r="W1466" s="79"/>
      <c r="X1466" s="22"/>
      <c r="Y1466" s="4" t="s">
        <v>374</v>
      </c>
      <c r="Z1466" s="4" t="s">
        <v>566</v>
      </c>
      <c r="AA1466" s="4" t="s">
        <v>374</v>
      </c>
      <c r="AB1466" s="32"/>
      <c r="AC1466" s="173"/>
      <c r="AD1466" s="165"/>
      <c r="AE1466" s="165"/>
      <c r="AF1466" s="165"/>
      <c r="AG1466" s="171"/>
      <c r="AH1466" s="171"/>
      <c r="AI1466" s="171"/>
      <c r="AJ1466" s="172"/>
      <c r="AK1466" s="172"/>
      <c r="AL1466" s="172"/>
      <c r="AM1466" s="165"/>
      <c r="AN1466" s="173"/>
      <c r="AO1466" s="173"/>
      <c r="AP1466" s="173"/>
      <c r="AQ1466" s="173"/>
      <c r="AR1466" s="173"/>
      <c r="AS1466" s="173"/>
      <c r="AT1466" s="173"/>
      <c r="AU1466" s="173"/>
      <c r="AV1466" s="173"/>
      <c r="AW1466" s="173"/>
      <c r="AX1466" s="173"/>
      <c r="AY1466" s="173"/>
      <c r="AZ1466" s="173"/>
      <c r="BA1466" s="173"/>
      <c r="BB1466" s="173"/>
      <c r="BC1466" s="173"/>
      <c r="BD1466" s="173"/>
      <c r="BE1466" s="173"/>
      <c r="BF1466" s="173"/>
      <c r="BG1466" s="173"/>
      <c r="BH1466" s="173"/>
      <c r="BI1466" s="173" t="s">
        <v>374</v>
      </c>
      <c r="BJ1466" s="173"/>
      <c r="BK1466" s="173"/>
    </row>
    <row r="1467" spans="1:63">
      <c r="A1467" s="2" t="s">
        <v>26</v>
      </c>
      <c r="B1467" s="3" t="s">
        <v>454</v>
      </c>
      <c r="C1467" s="4"/>
      <c r="D1467" s="4" t="s">
        <v>374</v>
      </c>
      <c r="E1467" s="135" t="str">
        <f t="shared" si="3675"/>
        <v xml:space="preserve">                                     VTU1,        </v>
      </c>
      <c r="F1467" s="6" t="str">
        <f t="shared" ref="F1467:F1469" si="3924">LEFT(Q1467,11)</f>
        <v>5H1_970_765</v>
      </c>
      <c r="G1467" s="6" t="str">
        <f t="shared" ref="G1467:G1469" si="3925">IF(LEN(Q1467)=11,0,MID(Q1467,13,2))</f>
        <v>AC</v>
      </c>
      <c r="H1467" s="6" t="str">
        <f t="shared" ref="H1467:H1469" si="3926">CONCATENATE(IF(MID(Q1467,5,3)="970","1AS1"),LEFT(F1467,3),RIGHT(F1467,3))</f>
        <v>1AS15H1765</v>
      </c>
      <c r="I1467" s="6" t="str">
        <f t="shared" ref="I1467:I1469" si="3927">IF(G1467=0,"00",IF(LEN(G1467)=1,CONCATENATE(G1467,0),G1467))</f>
        <v>AC</v>
      </c>
      <c r="J1467" s="8" t="s">
        <v>498</v>
      </c>
      <c r="K1467" s="2"/>
      <c r="L1467" s="24" t="s">
        <v>2102</v>
      </c>
      <c r="M1467" s="67"/>
      <c r="N1467" s="68">
        <v>2148</v>
      </c>
      <c r="O1467" s="69"/>
      <c r="P1467" s="42" t="s">
        <v>2209</v>
      </c>
      <c r="Q1467" s="24" t="s">
        <v>2099</v>
      </c>
      <c r="R1467" s="6" t="str">
        <f t="shared" ref="R1467:R1469" si="3928">IF(J1467&lt;&gt;"",CONCATENATE(H1467,I1467,J1467),CONCATENATE(H1467,I1467,K1467))</f>
        <v>1AS15H1765ACA</v>
      </c>
      <c r="S1467" s="7" t="str">
        <f t="shared" ref="S1467:S1469" si="3929">IF(N1467="-","KEIN LIEFERUMFANG",IF(AND(N1467&lt;=S$3,O1467=""),"AKTUELL",IF(O1467=N1467-1,"KEIN SERIENEINSATZ",IF(N1467&gt;S$3,"NOCH NICHT AKTUELL",IF(AND(N1467&lt;S$3,O1467&lt;S$3),"NICHT AKTUELL",IF(N1467&lt;=S$3,"AKTUELL"))))))</f>
        <v>NOCH NICHT AKTUELL</v>
      </c>
      <c r="T1467" s="1" t="str">
        <f>IF(H1467=H1463,IF(I1467=I1463,"IndizeNeu (Spalte J, K)",IF(K1467&lt;&gt;"","Neue Variant","")),IF(K1467&lt;&gt;"","Neue Variant",""))</f>
        <v/>
      </c>
      <c r="U1467" s="8"/>
      <c r="V1467" s="8"/>
      <c r="W1467" s="79"/>
      <c r="X1467" s="22"/>
      <c r="Y1467" s="4" t="s">
        <v>374</v>
      </c>
      <c r="Z1467" s="4" t="s">
        <v>374</v>
      </c>
      <c r="AA1467" s="4" t="s">
        <v>566</v>
      </c>
      <c r="AB1467" s="32"/>
      <c r="AC1467" s="173"/>
      <c r="AD1467" s="165"/>
      <c r="AE1467" s="165"/>
      <c r="AF1467" s="165"/>
      <c r="AG1467" s="171"/>
      <c r="AH1467" s="171"/>
      <c r="AI1467" s="171"/>
      <c r="AJ1467" s="172"/>
      <c r="AK1467" s="172"/>
      <c r="AL1467" s="172"/>
      <c r="AM1467" s="165"/>
      <c r="AN1467" s="173"/>
      <c r="AO1467" s="173"/>
      <c r="AP1467" s="173"/>
      <c r="AQ1467" s="173"/>
      <c r="AR1467" s="173"/>
      <c r="AS1467" s="173"/>
      <c r="AT1467" s="173"/>
      <c r="AU1467" s="173"/>
      <c r="AV1467" s="173"/>
      <c r="AW1467" s="173"/>
      <c r="AX1467" s="173"/>
      <c r="AY1467" s="173"/>
      <c r="AZ1467" s="173"/>
      <c r="BA1467" s="173"/>
      <c r="BB1467" s="173"/>
      <c r="BC1467" s="173"/>
      <c r="BD1467" s="173" t="s">
        <v>374</v>
      </c>
      <c r="BE1467" s="173"/>
      <c r="BF1467" s="173"/>
      <c r="BG1467" s="173"/>
      <c r="BH1467" s="173"/>
      <c r="BI1467" s="173"/>
      <c r="BJ1467" s="173"/>
      <c r="BK1467" s="173"/>
    </row>
    <row r="1468" spans="1:63">
      <c r="A1468" s="2" t="s">
        <v>26</v>
      </c>
      <c r="B1468" s="3" t="s">
        <v>454</v>
      </c>
      <c r="C1468" s="4"/>
      <c r="D1468" s="4" t="s">
        <v>374</v>
      </c>
      <c r="E1468" s="135" t="str">
        <f t="shared" si="3675"/>
        <v xml:space="preserve">                                     VTU1,        </v>
      </c>
      <c r="F1468" s="6" t="str">
        <f t="shared" si="3924"/>
        <v>5H1_970_765</v>
      </c>
      <c r="G1468" s="6" t="str">
        <f t="shared" si="3925"/>
        <v>AD</v>
      </c>
      <c r="H1468" s="6" t="str">
        <f t="shared" si="3926"/>
        <v>1AS15H1765</v>
      </c>
      <c r="I1468" s="6" t="str">
        <f t="shared" si="3927"/>
        <v>AD</v>
      </c>
      <c r="J1468" s="8" t="s">
        <v>498</v>
      </c>
      <c r="K1468" s="2"/>
      <c r="L1468" s="24" t="s">
        <v>947</v>
      </c>
      <c r="M1468" s="67"/>
      <c r="N1468" s="68">
        <v>2148</v>
      </c>
      <c r="O1468" s="69"/>
      <c r="P1468" s="42" t="s">
        <v>2209</v>
      </c>
      <c r="Q1468" s="24" t="s">
        <v>2100</v>
      </c>
      <c r="R1468" s="6" t="str">
        <f t="shared" si="3928"/>
        <v>1AS15H1765ADA</v>
      </c>
      <c r="S1468" s="7" t="str">
        <f t="shared" si="3929"/>
        <v>NOCH NICHT AKTUELL</v>
      </c>
      <c r="T1468" s="1" t="str">
        <f>IF(H1468=H1467,IF(I1468=I1467,"IndizeNeu (Spalte J, K)",IF(K1468&lt;&gt;"","Neue Variant","")),IF(K1468&lt;&gt;"","Neue Variant",""))</f>
        <v/>
      </c>
      <c r="U1468" s="8"/>
      <c r="V1468" s="8"/>
      <c r="W1468" s="79"/>
      <c r="X1468" s="22"/>
      <c r="Y1468" s="4" t="s">
        <v>374</v>
      </c>
      <c r="Z1468" s="4" t="s">
        <v>566</v>
      </c>
      <c r="AA1468" s="4" t="s">
        <v>374</v>
      </c>
      <c r="AB1468" s="32"/>
      <c r="AC1468" s="173"/>
      <c r="AD1468" s="165"/>
      <c r="AE1468" s="165"/>
      <c r="AF1468" s="165"/>
      <c r="AG1468" s="171"/>
      <c r="AH1468" s="171"/>
      <c r="AI1468" s="171"/>
      <c r="AJ1468" s="172"/>
      <c r="AK1468" s="172"/>
      <c r="AL1468" s="172"/>
      <c r="AM1468" s="165"/>
      <c r="AN1468" s="173"/>
      <c r="AO1468" s="173"/>
      <c r="AP1468" s="173"/>
      <c r="AQ1468" s="173"/>
      <c r="AR1468" s="173"/>
      <c r="AS1468" s="173"/>
      <c r="AT1468" s="173"/>
      <c r="AU1468" s="173"/>
      <c r="AV1468" s="173"/>
      <c r="AW1468" s="173"/>
      <c r="AX1468" s="173"/>
      <c r="AY1468" s="173"/>
      <c r="AZ1468" s="173"/>
      <c r="BA1468" s="173"/>
      <c r="BB1468" s="173"/>
      <c r="BC1468" s="173"/>
      <c r="BD1468" s="173" t="s">
        <v>374</v>
      </c>
      <c r="BE1468" s="173"/>
      <c r="BF1468" s="173"/>
      <c r="BG1468" s="173"/>
      <c r="BH1468" s="173"/>
      <c r="BI1468" s="173"/>
      <c r="BJ1468" s="173"/>
      <c r="BK1468" s="173"/>
    </row>
    <row r="1469" spans="1:63">
      <c r="A1469" s="2" t="s">
        <v>26</v>
      </c>
      <c r="B1469" s="3" t="s">
        <v>454</v>
      </c>
      <c r="C1469" s="4"/>
      <c r="D1469" s="4" t="s">
        <v>374</v>
      </c>
      <c r="E1469" s="135" t="str">
        <f t="shared" si="3675"/>
        <v xml:space="preserve">                                     VTU1,        </v>
      </c>
      <c r="F1469" s="6" t="str">
        <f t="shared" si="3924"/>
        <v>5H1_970_765</v>
      </c>
      <c r="G1469" s="6" t="str">
        <f t="shared" si="3925"/>
        <v>AE</v>
      </c>
      <c r="H1469" s="6" t="str">
        <f t="shared" si="3926"/>
        <v>1AS15H1765</v>
      </c>
      <c r="I1469" s="6" t="str">
        <f t="shared" si="3927"/>
        <v>AE</v>
      </c>
      <c r="J1469" s="8" t="s">
        <v>498</v>
      </c>
      <c r="K1469" s="2"/>
      <c r="L1469" s="24" t="s">
        <v>1892</v>
      </c>
      <c r="M1469" s="67"/>
      <c r="N1469" s="68">
        <v>2148</v>
      </c>
      <c r="O1469" s="69"/>
      <c r="P1469" s="42" t="s">
        <v>2209</v>
      </c>
      <c r="Q1469" s="24" t="s">
        <v>2101</v>
      </c>
      <c r="R1469" s="6" t="str">
        <f t="shared" si="3928"/>
        <v>1AS15H1765AEA</v>
      </c>
      <c r="S1469" s="7" t="str">
        <f t="shared" si="3929"/>
        <v>NOCH NICHT AKTUELL</v>
      </c>
      <c r="T1469" s="1" t="str">
        <f>IF(H1469=H1468,IF(I1469=I1468,"IndizeNeu (Spalte J, K)",IF(K1469&lt;&gt;"","Neue Variant","")),IF(K1469&lt;&gt;"","Neue Variant",""))</f>
        <v/>
      </c>
      <c r="U1469" s="8"/>
      <c r="V1469" s="8" t="s">
        <v>654</v>
      </c>
      <c r="W1469" s="79"/>
      <c r="X1469" s="22"/>
      <c r="Y1469" s="4" t="s">
        <v>374</v>
      </c>
      <c r="Z1469" s="4" t="s">
        <v>566</v>
      </c>
      <c r="AA1469" s="4" t="s">
        <v>374</v>
      </c>
      <c r="AB1469" s="32"/>
      <c r="AC1469" s="173"/>
      <c r="AD1469" s="165"/>
      <c r="AE1469" s="165"/>
      <c r="AF1469" s="165"/>
      <c r="AG1469" s="171"/>
      <c r="AH1469" s="171"/>
      <c r="AI1469" s="171"/>
      <c r="AJ1469" s="172"/>
      <c r="AK1469" s="172"/>
      <c r="AL1469" s="172"/>
      <c r="AM1469" s="165"/>
      <c r="AN1469" s="173"/>
      <c r="AO1469" s="173"/>
      <c r="AP1469" s="173"/>
      <c r="AQ1469" s="173"/>
      <c r="AR1469" s="173"/>
      <c r="AS1469" s="173"/>
      <c r="AT1469" s="173"/>
      <c r="AU1469" s="173"/>
      <c r="AV1469" s="173"/>
      <c r="AW1469" s="173"/>
      <c r="AX1469" s="173"/>
      <c r="AY1469" s="173"/>
      <c r="AZ1469" s="173"/>
      <c r="BA1469" s="173"/>
      <c r="BB1469" s="173"/>
      <c r="BC1469" s="173"/>
      <c r="BD1469" s="173" t="s">
        <v>374</v>
      </c>
      <c r="BE1469" s="173"/>
      <c r="BF1469" s="173"/>
      <c r="BG1469" s="173"/>
      <c r="BH1469" s="173"/>
      <c r="BI1469" s="173"/>
      <c r="BJ1469" s="173"/>
      <c r="BK1469" s="173"/>
    </row>
    <row r="1470" spans="1:63">
      <c r="A1470" s="2" t="s">
        <v>26</v>
      </c>
      <c r="B1470" s="3" t="s">
        <v>454</v>
      </c>
      <c r="C1470" s="4"/>
      <c r="D1470" s="4" t="s">
        <v>374</v>
      </c>
      <c r="E1470" s="135" t="str">
        <f t="shared" ref="E1470:E1542" si="3930">CONCATENATE(IF(AC1470&gt;0,$AC$1," ")," ",IF(AD1470&gt;0,$AD$1," ")," ",IF(AE1470&gt;0,$AE$1," ")," ",IF(AF1470&gt;0,$AF$1," ")," ",IF(AG1470&gt;0,$AG$1," ")," ",IF(AH1470&gt;0,$AH$1," ")," ",IF(AI1470&gt;0,$AI$1," ")," ",IF(AJ1470&gt;0,$AJ$1," ")," ",IF(AK1470&gt;0,$AK$1," ")," ",IF(AL1470&gt;0,$AL$1," ")," ",IF(AM1470&gt;0,$AM$1," "),IF(AN1470&gt;0,$AN$1," "),IF(AO1470&gt;0,$AO$1," "),IF(AP1470&gt;0,$AP$1," "),IF(AQ1470&gt;0,$AQ$1," "),IF(AR1470&gt;0,$AR$1," "),IF(AS1470&gt;0,$AS$1," "),IF(AT1470&gt;0,$AT$1," "),IF(AU1470&gt;0,$AU$1," "),IF(AV1470&gt;0,$AV$1," "),IF(AW1470&gt;0,$AW$1," "),IF(AX1470&gt;0,$AX$1," "),IF(AY1470&gt;0,$AY$1," "),IF(AZ1470&gt;0,$AZ$1," "),IF(BA1470&gt;0,$BA$1," "),IF(BB1470&gt;0,$BB$1," "),IF(BC1470&gt;0,$BC$1," "),IF(BD1470&gt;0,$BD$1," "),IF(BE1470&gt;0,$BE$1," "),IF(BF1470&gt;0,$BF$1," "),IF(BG1470&gt;0,$BG$1," "),IF(BH1470&gt;0,$BH$1," "),IF(BI1470&gt;0,$BI$1," "),IF(BJ1470&gt;0,$BJ$1," "),IF(BK1470&gt;0,$BK$1," "),IF(BL1470&gt;0,$BL$1," "))</f>
        <v xml:space="preserve">                                     VTU1,        </v>
      </c>
      <c r="F1470" s="6" t="str">
        <f t="shared" si="3790"/>
        <v>5H2_970_765</v>
      </c>
      <c r="G1470" s="6" t="str">
        <f t="shared" si="3791"/>
        <v>B</v>
      </c>
      <c r="H1470" s="6" t="str">
        <f t="shared" si="3871"/>
        <v>1AS15H2765</v>
      </c>
      <c r="I1470" s="6" t="str">
        <f t="shared" si="3792"/>
        <v>B0</v>
      </c>
      <c r="J1470" s="8" t="s">
        <v>498</v>
      </c>
      <c r="K1470" s="2"/>
      <c r="L1470" s="24" t="s">
        <v>333</v>
      </c>
      <c r="M1470" s="67"/>
      <c r="N1470" s="68">
        <v>1948</v>
      </c>
      <c r="O1470" s="69"/>
      <c r="P1470" s="42"/>
      <c r="Q1470" s="24" t="s">
        <v>175</v>
      </c>
      <c r="R1470" s="6" t="str">
        <f t="shared" si="3421"/>
        <v>1AS15H2765B0A</v>
      </c>
      <c r="S1470" s="7" t="str">
        <f t="shared" si="3872"/>
        <v>AKTUELL</v>
      </c>
      <c r="T1470" s="1" t="str">
        <f>IF(H1470=H1452,IF(I1470=I1452,"IndizeNeu (Spalte J, K)",IF(K1470&lt;&gt;"","Neue Variant","")),IF(K1470&lt;&gt;"","Neue Variant",""))</f>
        <v/>
      </c>
      <c r="U1470" s="8"/>
      <c r="V1470" s="11"/>
      <c r="W1470" s="31"/>
      <c r="X1470" s="22"/>
      <c r="Y1470" s="4" t="s">
        <v>374</v>
      </c>
      <c r="Z1470" s="4" t="s">
        <v>374</v>
      </c>
      <c r="AA1470" s="4" t="s">
        <v>566</v>
      </c>
      <c r="AB1470" s="32"/>
      <c r="AC1470" s="173"/>
      <c r="AD1470" s="165"/>
      <c r="AE1470" s="165"/>
      <c r="AF1470" s="165"/>
      <c r="AG1470" s="171"/>
      <c r="AH1470" s="171"/>
      <c r="AI1470" s="171"/>
      <c r="AJ1470" s="172"/>
      <c r="AK1470" s="172"/>
      <c r="AL1470" s="172"/>
      <c r="AM1470" s="165"/>
      <c r="AN1470" s="173"/>
      <c r="AO1470" s="173"/>
      <c r="AP1470" s="173"/>
      <c r="AQ1470" s="173"/>
      <c r="AR1470" s="173"/>
      <c r="AS1470" s="173"/>
      <c r="AT1470" s="173"/>
      <c r="AU1470" s="173"/>
      <c r="AV1470" s="173"/>
      <c r="AW1470" s="173"/>
      <c r="AX1470" s="173"/>
      <c r="AY1470" s="173"/>
      <c r="AZ1470" s="173"/>
      <c r="BA1470" s="173"/>
      <c r="BB1470" s="173"/>
      <c r="BC1470" s="173"/>
      <c r="BD1470" s="173" t="s">
        <v>374</v>
      </c>
      <c r="BE1470" s="173"/>
      <c r="BF1470" s="173"/>
      <c r="BG1470" s="173"/>
      <c r="BH1470" s="173"/>
      <c r="BI1470" s="173"/>
      <c r="BJ1470" s="173"/>
      <c r="BK1470" s="173"/>
    </row>
    <row r="1471" spans="1:63">
      <c r="A1471" s="2" t="s">
        <v>26</v>
      </c>
      <c r="B1471" s="3" t="s">
        <v>454</v>
      </c>
      <c r="C1471" s="4"/>
      <c r="D1471" s="4" t="s">
        <v>374</v>
      </c>
      <c r="E1471" s="135" t="str">
        <f t="shared" si="3930"/>
        <v xml:space="preserve">                                     VTU1,        </v>
      </c>
      <c r="F1471" s="6" t="str">
        <f t="shared" si="3790"/>
        <v>5H2_970_765</v>
      </c>
      <c r="G1471" s="6" t="str">
        <f t="shared" si="3791"/>
        <v>C</v>
      </c>
      <c r="H1471" s="6" t="str">
        <f t="shared" si="3871"/>
        <v>1AS15H2765</v>
      </c>
      <c r="I1471" s="6" t="str">
        <f t="shared" si="3792"/>
        <v>C0</v>
      </c>
      <c r="J1471" s="8" t="s">
        <v>498</v>
      </c>
      <c r="K1471" s="2"/>
      <c r="L1471" s="24" t="s">
        <v>334</v>
      </c>
      <c r="M1471" s="67"/>
      <c r="N1471" s="68">
        <v>1948</v>
      </c>
      <c r="O1471" s="69"/>
      <c r="P1471" s="42"/>
      <c r="Q1471" s="24" t="s">
        <v>176</v>
      </c>
      <c r="R1471" s="6" t="str">
        <f t="shared" si="3421"/>
        <v>1AS15H2765C0A</v>
      </c>
      <c r="S1471" s="7" t="str">
        <f t="shared" si="3872"/>
        <v>AKTUELL</v>
      </c>
      <c r="T1471" s="1" t="str">
        <f>IF(H1471=H1470,IF(I1471=I1470,"IndizeNeu (Spalte J, K)",IF(K1471&lt;&gt;"","Neue Variant","")),IF(K1471&lt;&gt;"","Neue Variant",""))</f>
        <v/>
      </c>
      <c r="U1471" s="8"/>
      <c r="V1471" s="11"/>
      <c r="W1471" s="31"/>
      <c r="X1471" s="22"/>
      <c r="Y1471" s="4" t="s">
        <v>374</v>
      </c>
      <c r="Z1471" s="4" t="s">
        <v>566</v>
      </c>
      <c r="AA1471" s="4" t="s">
        <v>374</v>
      </c>
      <c r="AB1471" s="32"/>
      <c r="AC1471" s="173"/>
      <c r="AD1471" s="165"/>
      <c r="AE1471" s="165"/>
      <c r="AF1471" s="165"/>
      <c r="AG1471" s="171"/>
      <c r="AH1471" s="171"/>
      <c r="AI1471" s="171"/>
      <c r="AJ1471" s="172"/>
      <c r="AK1471" s="172"/>
      <c r="AL1471" s="172"/>
      <c r="AM1471" s="165"/>
      <c r="AN1471" s="173"/>
      <c r="AO1471" s="173"/>
      <c r="AP1471" s="173"/>
      <c r="AQ1471" s="173"/>
      <c r="AR1471" s="173"/>
      <c r="AS1471" s="173"/>
      <c r="AT1471" s="173"/>
      <c r="AU1471" s="173"/>
      <c r="AV1471" s="173"/>
      <c r="AW1471" s="173"/>
      <c r="AX1471" s="173"/>
      <c r="AY1471" s="173"/>
      <c r="AZ1471" s="173"/>
      <c r="BA1471" s="173"/>
      <c r="BB1471" s="173"/>
      <c r="BC1471" s="173"/>
      <c r="BD1471" s="173" t="s">
        <v>374</v>
      </c>
      <c r="BE1471" s="173"/>
      <c r="BF1471" s="173"/>
      <c r="BG1471" s="173"/>
      <c r="BH1471" s="173"/>
      <c r="BI1471" s="173"/>
      <c r="BJ1471" s="173"/>
      <c r="BK1471" s="173"/>
    </row>
    <row r="1472" spans="1:63">
      <c r="A1472" s="2" t="s">
        <v>26</v>
      </c>
      <c r="B1472" s="3" t="s">
        <v>454</v>
      </c>
      <c r="C1472" s="4"/>
      <c r="D1472" s="4" t="s">
        <v>374</v>
      </c>
      <c r="E1472" s="135" t="str">
        <f t="shared" si="3930"/>
        <v xml:space="preserve">                                     VTU1,        </v>
      </c>
      <c r="F1472" s="6" t="str">
        <f t="shared" si="3790"/>
        <v>5H2_970_765</v>
      </c>
      <c r="G1472" s="6" t="str">
        <f t="shared" si="3791"/>
        <v>D</v>
      </c>
      <c r="H1472" s="6" t="str">
        <f t="shared" si="3871"/>
        <v>1AS15H2765</v>
      </c>
      <c r="I1472" s="6" t="str">
        <f t="shared" si="3792"/>
        <v>D0</v>
      </c>
      <c r="J1472" s="8" t="s">
        <v>498</v>
      </c>
      <c r="K1472" s="2"/>
      <c r="L1472" s="24" t="s">
        <v>950</v>
      </c>
      <c r="M1472" s="67"/>
      <c r="N1472" s="68">
        <v>2025</v>
      </c>
      <c r="O1472" s="69"/>
      <c r="P1472" s="42" t="s">
        <v>699</v>
      </c>
      <c r="Q1472" s="24" t="s">
        <v>948</v>
      </c>
      <c r="R1472" s="6" t="str">
        <f t="shared" si="3421"/>
        <v>1AS15H2765D0A</v>
      </c>
      <c r="S1472" s="7" t="str">
        <f t="shared" si="3872"/>
        <v>AKTUELL</v>
      </c>
      <c r="T1472" s="1" t="str">
        <f>IF(H1472=H1454,IF(I1472=I1454,"IndizeNeu (Spalte J, K)",IF(K1472&lt;&gt;"","Neue Variant","")),IF(K1472&lt;&gt;"","Neue Variant",""))</f>
        <v/>
      </c>
      <c r="U1472" s="8"/>
      <c r="V1472" s="8"/>
      <c r="W1472" s="31"/>
      <c r="X1472" s="22"/>
      <c r="Y1472" s="4" t="s">
        <v>374</v>
      </c>
      <c r="Z1472" s="4" t="s">
        <v>374</v>
      </c>
      <c r="AA1472" s="4" t="s">
        <v>566</v>
      </c>
      <c r="AB1472" s="32"/>
      <c r="AC1472" s="173"/>
      <c r="AD1472" s="165"/>
      <c r="AE1472" s="165"/>
      <c r="AF1472" s="165"/>
      <c r="AG1472" s="171"/>
      <c r="AH1472" s="171"/>
      <c r="AI1472" s="171"/>
      <c r="AJ1472" s="172"/>
      <c r="AK1472" s="172"/>
      <c r="AL1472" s="172"/>
      <c r="AM1472" s="165"/>
      <c r="AN1472" s="173"/>
      <c r="AO1472" s="173"/>
      <c r="AP1472" s="173"/>
      <c r="AQ1472" s="173"/>
      <c r="AR1472" s="173"/>
      <c r="AS1472" s="173"/>
      <c r="AT1472" s="173"/>
      <c r="AU1472" s="173"/>
      <c r="AV1472" s="173"/>
      <c r="AW1472" s="173"/>
      <c r="AX1472" s="173"/>
      <c r="AY1472" s="173"/>
      <c r="AZ1472" s="173"/>
      <c r="BA1472" s="173"/>
      <c r="BB1472" s="173"/>
      <c r="BC1472" s="173"/>
      <c r="BD1472" s="173" t="s">
        <v>374</v>
      </c>
      <c r="BE1472" s="173"/>
      <c r="BF1472" s="173"/>
      <c r="BG1472" s="173"/>
      <c r="BH1472" s="173"/>
      <c r="BI1472" s="173"/>
      <c r="BJ1472" s="173"/>
      <c r="BK1472" s="173"/>
    </row>
    <row r="1473" spans="1:63">
      <c r="A1473" s="2" t="s">
        <v>26</v>
      </c>
      <c r="B1473" s="3" t="s">
        <v>454</v>
      </c>
      <c r="C1473" s="4"/>
      <c r="D1473" s="4" t="s">
        <v>374</v>
      </c>
      <c r="E1473" s="135" t="str">
        <f t="shared" si="3930"/>
        <v xml:space="preserve">                                     VTU1,        </v>
      </c>
      <c r="F1473" s="6" t="str">
        <f t="shared" si="3790"/>
        <v>5H2_970_765</v>
      </c>
      <c r="G1473" s="6" t="str">
        <f t="shared" si="3791"/>
        <v>E</v>
      </c>
      <c r="H1473" s="6" t="str">
        <f t="shared" si="3871"/>
        <v>1AS15H2765</v>
      </c>
      <c r="I1473" s="6" t="str">
        <f t="shared" si="3792"/>
        <v>E0</v>
      </c>
      <c r="J1473" s="8" t="s">
        <v>498</v>
      </c>
      <c r="K1473" s="2"/>
      <c r="L1473" s="24" t="s">
        <v>951</v>
      </c>
      <c r="M1473" s="67"/>
      <c r="N1473" s="68">
        <v>2025</v>
      </c>
      <c r="O1473" s="69"/>
      <c r="P1473" s="42" t="s">
        <v>699</v>
      </c>
      <c r="Q1473" s="24" t="s">
        <v>949</v>
      </c>
      <c r="R1473" s="6" t="str">
        <f t="shared" si="3421"/>
        <v>1AS15H2765E0A</v>
      </c>
      <c r="S1473" s="7" t="str">
        <f t="shared" si="3872"/>
        <v>AKTUELL</v>
      </c>
      <c r="T1473" s="1" t="str">
        <f t="shared" ref="T1473:T1483" si="3931">IF(H1473=H1472,IF(I1473=I1472,"IndizeNeu (Spalte J, K)",IF(K1473&lt;&gt;"","Neue Variant","")),IF(K1473&lt;&gt;"","Neue Variant",""))</f>
        <v/>
      </c>
      <c r="U1473" s="8"/>
      <c r="V1473" s="8"/>
      <c r="W1473" s="31"/>
      <c r="X1473" s="22"/>
      <c r="Y1473" s="4" t="s">
        <v>374</v>
      </c>
      <c r="Z1473" s="4" t="s">
        <v>566</v>
      </c>
      <c r="AA1473" s="4" t="s">
        <v>374</v>
      </c>
      <c r="AB1473" s="32"/>
      <c r="AC1473" s="173"/>
      <c r="AD1473" s="165"/>
      <c r="AE1473" s="165"/>
      <c r="AF1473" s="165"/>
      <c r="AG1473" s="171"/>
      <c r="AH1473" s="171"/>
      <c r="AI1473" s="171"/>
      <c r="AJ1473" s="172"/>
      <c r="AK1473" s="172"/>
      <c r="AL1473" s="172"/>
      <c r="AM1473" s="165"/>
      <c r="AN1473" s="173"/>
      <c r="AO1473" s="173"/>
      <c r="AP1473" s="173"/>
      <c r="AQ1473" s="173"/>
      <c r="AR1473" s="173"/>
      <c r="AS1473" s="173"/>
      <c r="AT1473" s="173"/>
      <c r="AU1473" s="173"/>
      <c r="AV1473" s="173"/>
      <c r="AW1473" s="173"/>
      <c r="AX1473" s="173"/>
      <c r="AY1473" s="173"/>
      <c r="AZ1473" s="173"/>
      <c r="BA1473" s="173"/>
      <c r="BB1473" s="173"/>
      <c r="BC1473" s="173"/>
      <c r="BD1473" s="173" t="s">
        <v>374</v>
      </c>
      <c r="BE1473" s="173"/>
      <c r="BF1473" s="173"/>
      <c r="BG1473" s="173"/>
      <c r="BH1473" s="173"/>
      <c r="BI1473" s="173"/>
      <c r="BJ1473" s="173"/>
      <c r="BK1473" s="173"/>
    </row>
    <row r="1474" spans="1:63">
      <c r="A1474" s="2" t="s">
        <v>26</v>
      </c>
      <c r="B1474" s="3" t="s">
        <v>454</v>
      </c>
      <c r="C1474" s="4"/>
      <c r="D1474" s="4" t="s">
        <v>374</v>
      </c>
      <c r="E1474" s="135" t="str">
        <f t="shared" si="3930"/>
        <v xml:space="preserve">                                     VTU1,        </v>
      </c>
      <c r="F1474" s="6" t="str">
        <f t="shared" si="3790"/>
        <v>5H2_970_765</v>
      </c>
      <c r="G1474" s="6" t="str">
        <f t="shared" si="3791"/>
        <v>F</v>
      </c>
      <c r="H1474" s="6" t="str">
        <f t="shared" si="3871"/>
        <v>1AS15H2765</v>
      </c>
      <c r="I1474" s="6" t="str">
        <f t="shared" si="3792"/>
        <v>F0</v>
      </c>
      <c r="J1474" s="8" t="s">
        <v>498</v>
      </c>
      <c r="K1474" s="2"/>
      <c r="L1474" s="24" t="s">
        <v>950</v>
      </c>
      <c r="M1474" s="67"/>
      <c r="N1474" s="68">
        <v>2048</v>
      </c>
      <c r="O1474" s="69">
        <v>2102</v>
      </c>
      <c r="P1474" s="42" t="s">
        <v>2254</v>
      </c>
      <c r="Q1474" s="24" t="s">
        <v>1350</v>
      </c>
      <c r="R1474" s="6" t="str">
        <f t="shared" si="3421"/>
        <v>1AS15H2765F0A</v>
      </c>
      <c r="S1474" s="7" t="str">
        <f t="shared" si="3872"/>
        <v>NICHT AKTUELL</v>
      </c>
      <c r="T1474" s="1" t="str">
        <f t="shared" si="3931"/>
        <v/>
      </c>
      <c r="U1474" s="8"/>
      <c r="V1474" s="8"/>
      <c r="W1474" s="31"/>
      <c r="X1474" s="22"/>
      <c r="Y1474" s="4" t="s">
        <v>374</v>
      </c>
      <c r="Z1474" s="4" t="s">
        <v>374</v>
      </c>
      <c r="AA1474" s="4" t="s">
        <v>566</v>
      </c>
      <c r="AB1474" s="32"/>
      <c r="AC1474" s="173"/>
      <c r="AD1474" s="165"/>
      <c r="AE1474" s="165"/>
      <c r="AF1474" s="165"/>
      <c r="AG1474" s="171"/>
      <c r="AH1474" s="171"/>
      <c r="AI1474" s="171"/>
      <c r="AJ1474" s="172"/>
      <c r="AK1474" s="172"/>
      <c r="AL1474" s="172"/>
      <c r="AM1474" s="165"/>
      <c r="AN1474" s="173"/>
      <c r="AO1474" s="173"/>
      <c r="AP1474" s="173"/>
      <c r="AQ1474" s="173"/>
      <c r="AR1474" s="173"/>
      <c r="AS1474" s="173"/>
      <c r="AT1474" s="173"/>
      <c r="AU1474" s="173"/>
      <c r="AV1474" s="173"/>
      <c r="AW1474" s="173"/>
      <c r="AX1474" s="173"/>
      <c r="AY1474" s="173"/>
      <c r="AZ1474" s="173"/>
      <c r="BA1474" s="173"/>
      <c r="BB1474" s="173"/>
      <c r="BC1474" s="173"/>
      <c r="BD1474" s="173" t="s">
        <v>374</v>
      </c>
      <c r="BE1474" s="173"/>
      <c r="BF1474" s="173"/>
      <c r="BG1474" s="173"/>
      <c r="BH1474" s="173"/>
      <c r="BI1474" s="173"/>
      <c r="BJ1474" s="173"/>
      <c r="BK1474" s="173"/>
    </row>
    <row r="1475" spans="1:63">
      <c r="A1475" s="2" t="s">
        <v>26</v>
      </c>
      <c r="B1475" s="3" t="s">
        <v>454</v>
      </c>
      <c r="C1475" s="4"/>
      <c r="D1475" s="4" t="s">
        <v>374</v>
      </c>
      <c r="E1475" s="135" t="str">
        <f t="shared" si="3930"/>
        <v xml:space="preserve">                                          VTU6,   </v>
      </c>
      <c r="F1475" s="6" t="str">
        <f t="shared" ref="F1475" si="3932">LEFT(Q1475,11)</f>
        <v>5H2_970_765</v>
      </c>
      <c r="G1475" s="6" t="str">
        <f t="shared" ref="G1475" si="3933">IF(LEN(Q1475)=11,0,MID(Q1475,13,2))</f>
        <v>F</v>
      </c>
      <c r="H1475" s="6" t="str">
        <f t="shared" ref="H1475" si="3934">CONCATENATE(IF(MID(Q1475,5,3)="970","1AS1"),LEFT(F1475,3),RIGHT(F1475,3))</f>
        <v>1AS15H2765</v>
      </c>
      <c r="I1475" s="6" t="str">
        <f t="shared" ref="I1475" si="3935">IF(G1475=0,"00",IF(LEN(G1475)=1,CONCATENATE(G1475,0),G1475))</f>
        <v>F0</v>
      </c>
      <c r="J1475" s="8" t="s">
        <v>634</v>
      </c>
      <c r="K1475" s="122"/>
      <c r="L1475" s="24" t="s">
        <v>950</v>
      </c>
      <c r="M1475" s="67"/>
      <c r="N1475" s="68">
        <v>2103</v>
      </c>
      <c r="O1475" s="69"/>
      <c r="P1475" s="42" t="s">
        <v>2254</v>
      </c>
      <c r="Q1475" s="24" t="s">
        <v>1350</v>
      </c>
      <c r="R1475" s="6" t="str">
        <f t="shared" ref="R1475" si="3936">IF(J1475&lt;&gt;"",CONCATENATE(H1475,I1475,J1475),CONCATENATE(H1475,I1475,K1475))</f>
        <v>1AS15H2765F0D</v>
      </c>
      <c r="S1475" s="7" t="str">
        <f t="shared" ref="S1475" si="3937">IF(N1475="-","KEIN LIEFERUMFANG",IF(AND(N1475&lt;=S$3,O1475=""),"AKTUELL",IF(O1475=N1475-1,"KEIN SERIENEINSATZ",IF(N1475&gt;S$3,"NOCH NICHT AKTUELL",IF(AND(N1475&lt;S$3,O1475&lt;S$3),"NICHT AKTUELL",IF(N1475&lt;=S$3,"AKTUELL"))))))</f>
        <v>AKTUELL</v>
      </c>
      <c r="T1475" s="1" t="str">
        <f t="shared" ref="T1475" si="3938">IF(H1475=H1474,IF(I1475=I1474,"IndizeNeu (Spalte J, K)",IF(K1475&lt;&gt;"","Neue Variant","")),IF(K1475&lt;&gt;"","Neue Variant",""))</f>
        <v>IndizeNeu (Spalte J, K)</v>
      </c>
      <c r="U1475" s="8"/>
      <c r="V1475" s="8"/>
      <c r="W1475" s="31"/>
      <c r="X1475" s="22"/>
      <c r="Y1475" s="4" t="s">
        <v>374</v>
      </c>
      <c r="Z1475" s="4" t="s">
        <v>374</v>
      </c>
      <c r="AA1475" s="4" t="s">
        <v>566</v>
      </c>
      <c r="AB1475" s="32"/>
      <c r="AC1475" s="173"/>
      <c r="AD1475" s="165"/>
      <c r="AE1475" s="165"/>
      <c r="AF1475" s="165"/>
      <c r="AG1475" s="171"/>
      <c r="AH1475" s="171"/>
      <c r="AI1475" s="171"/>
      <c r="AJ1475" s="172"/>
      <c r="AK1475" s="172"/>
      <c r="AL1475" s="172"/>
      <c r="AM1475" s="165"/>
      <c r="AN1475" s="173"/>
      <c r="AO1475" s="173"/>
      <c r="AP1475" s="173"/>
      <c r="AQ1475" s="173"/>
      <c r="AR1475" s="173"/>
      <c r="AS1475" s="173"/>
      <c r="AT1475" s="173"/>
      <c r="AU1475" s="173"/>
      <c r="AV1475" s="173"/>
      <c r="AW1475" s="173"/>
      <c r="AX1475" s="173"/>
      <c r="AY1475" s="173"/>
      <c r="AZ1475" s="173"/>
      <c r="BA1475" s="173"/>
      <c r="BB1475" s="173"/>
      <c r="BC1475" s="173"/>
      <c r="BD1475" s="173"/>
      <c r="BE1475" s="173"/>
      <c r="BF1475" s="173"/>
      <c r="BG1475" s="173"/>
      <c r="BH1475" s="173"/>
      <c r="BI1475" s="173" t="s">
        <v>374</v>
      </c>
      <c r="BJ1475" s="173"/>
      <c r="BK1475" s="173"/>
    </row>
    <row r="1476" spans="1:63">
      <c r="A1476" s="2" t="s">
        <v>26</v>
      </c>
      <c r="B1476" s="3" t="s">
        <v>454</v>
      </c>
      <c r="C1476" s="4"/>
      <c r="D1476" s="4" t="s">
        <v>374</v>
      </c>
      <c r="E1476" s="135" t="str">
        <f t="shared" si="3930"/>
        <v xml:space="preserve">                                     VTU1,        </v>
      </c>
      <c r="F1476" s="6" t="str">
        <f t="shared" ref="F1476" si="3939">LEFT(Q1476,11)</f>
        <v>5H2_970_765</v>
      </c>
      <c r="G1476" s="6" t="str">
        <f t="shared" ref="G1476" si="3940">IF(LEN(Q1476)=11,0,MID(Q1476,13,2))</f>
        <v>G</v>
      </c>
      <c r="H1476" s="6" t="str">
        <f t="shared" ref="H1476" si="3941">CONCATENATE(IF(MID(Q1476,5,3)="970","1AS1"),LEFT(F1476,3),RIGHT(F1476,3))</f>
        <v>1AS15H2765</v>
      </c>
      <c r="I1476" s="6" t="str">
        <f t="shared" ref="I1476" si="3942">IF(G1476=0,"00",IF(LEN(G1476)=1,CONCATENATE(G1476,0),G1476))</f>
        <v>G0</v>
      </c>
      <c r="J1476" s="8" t="s">
        <v>498</v>
      </c>
      <c r="K1476" s="2"/>
      <c r="L1476" s="24" t="s">
        <v>951</v>
      </c>
      <c r="M1476" s="67"/>
      <c r="N1476" s="68">
        <v>2048</v>
      </c>
      <c r="O1476" s="69">
        <v>2102</v>
      </c>
      <c r="P1476" s="42" t="s">
        <v>2254</v>
      </c>
      <c r="Q1476" s="24" t="s">
        <v>1351</v>
      </c>
      <c r="R1476" s="6" t="str">
        <f t="shared" ref="R1476" si="3943">IF(J1476&lt;&gt;"",CONCATENATE(H1476,I1476,J1476),CONCATENATE(H1476,I1476,K1476))</f>
        <v>1AS15H2765G0A</v>
      </c>
      <c r="S1476" s="7" t="str">
        <f t="shared" ref="S1476" si="3944">IF(N1476="-","KEIN LIEFERUMFANG",IF(AND(N1476&lt;=S$3,O1476=""),"AKTUELL",IF(O1476=N1476-1,"KEIN SERIENEINSATZ",IF(N1476&gt;S$3,"NOCH NICHT AKTUELL",IF(AND(N1476&lt;S$3,O1476&lt;S$3),"NICHT AKTUELL",IF(N1476&lt;=S$3,"AKTUELL"))))))</f>
        <v>NICHT AKTUELL</v>
      </c>
      <c r="T1476" s="1" t="str">
        <f>IF(H1476=H1473,IF(I1476=I1473,"IndizeNeu (Spalte J, K)",IF(K1476&lt;&gt;"","Neue Variant","")),IF(K1476&lt;&gt;"","Neue Variant",""))</f>
        <v/>
      </c>
      <c r="U1476" s="8"/>
      <c r="V1476" s="8"/>
      <c r="W1476" s="31"/>
      <c r="X1476" s="22"/>
      <c r="Y1476" s="4" t="s">
        <v>374</v>
      </c>
      <c r="Z1476" s="4" t="s">
        <v>566</v>
      </c>
      <c r="AA1476" s="4" t="s">
        <v>374</v>
      </c>
      <c r="AB1476" s="32"/>
      <c r="AC1476" s="173"/>
      <c r="AD1476" s="165"/>
      <c r="AE1476" s="165"/>
      <c r="AF1476" s="165"/>
      <c r="AG1476" s="171"/>
      <c r="AH1476" s="171"/>
      <c r="AI1476" s="171"/>
      <c r="AJ1476" s="172"/>
      <c r="AK1476" s="172"/>
      <c r="AL1476" s="172"/>
      <c r="AM1476" s="165"/>
      <c r="AN1476" s="173"/>
      <c r="AO1476" s="173"/>
      <c r="AP1476" s="173"/>
      <c r="AQ1476" s="173"/>
      <c r="AR1476" s="173"/>
      <c r="AS1476" s="173"/>
      <c r="AT1476" s="173"/>
      <c r="AU1476" s="173"/>
      <c r="AV1476" s="173"/>
      <c r="AW1476" s="173"/>
      <c r="AX1476" s="173"/>
      <c r="AY1476" s="173"/>
      <c r="AZ1476" s="173"/>
      <c r="BA1476" s="173"/>
      <c r="BB1476" s="173"/>
      <c r="BC1476" s="173"/>
      <c r="BD1476" s="173" t="s">
        <v>374</v>
      </c>
      <c r="BE1476" s="173"/>
      <c r="BF1476" s="173"/>
      <c r="BG1476" s="173"/>
      <c r="BH1476" s="173"/>
      <c r="BI1476" s="173"/>
      <c r="BJ1476" s="173"/>
      <c r="BK1476" s="173"/>
    </row>
    <row r="1477" spans="1:63">
      <c r="A1477" s="2" t="s">
        <v>26</v>
      </c>
      <c r="B1477" s="3" t="s">
        <v>454</v>
      </c>
      <c r="C1477" s="4"/>
      <c r="D1477" s="4" t="s">
        <v>374</v>
      </c>
      <c r="E1477" s="135" t="str">
        <f t="shared" si="3930"/>
        <v xml:space="preserve">                                          VTU6,   </v>
      </c>
      <c r="F1477" s="6" t="str">
        <f t="shared" si="3790"/>
        <v>5H2_970_765</v>
      </c>
      <c r="G1477" s="6" t="str">
        <f t="shared" si="3791"/>
        <v>G</v>
      </c>
      <c r="H1477" s="6" t="str">
        <f t="shared" si="3871"/>
        <v>1AS15H2765</v>
      </c>
      <c r="I1477" s="6" t="str">
        <f t="shared" si="3792"/>
        <v>G0</v>
      </c>
      <c r="J1477" s="8" t="s">
        <v>634</v>
      </c>
      <c r="K1477" s="122"/>
      <c r="L1477" s="24" t="s">
        <v>951</v>
      </c>
      <c r="M1477" s="67"/>
      <c r="N1477" s="68">
        <v>2103</v>
      </c>
      <c r="O1477" s="69"/>
      <c r="P1477" s="42" t="s">
        <v>2254</v>
      </c>
      <c r="Q1477" s="24" t="s">
        <v>1351</v>
      </c>
      <c r="R1477" s="6" t="str">
        <f t="shared" si="3421"/>
        <v>1AS15H2765G0D</v>
      </c>
      <c r="S1477" s="7" t="str">
        <f t="shared" si="3872"/>
        <v>AKTUELL</v>
      </c>
      <c r="T1477" s="1" t="str">
        <f>IF(H1477=H1474,IF(I1477=I1474,"IndizeNeu (Spalte J, K)",IF(K1477&lt;&gt;"","Neue Variant","")),IF(K1477&lt;&gt;"","Neue Variant",""))</f>
        <v/>
      </c>
      <c r="U1477" s="8"/>
      <c r="V1477" s="8"/>
      <c r="W1477" s="31"/>
      <c r="X1477" s="22"/>
      <c r="Y1477" s="4" t="s">
        <v>374</v>
      </c>
      <c r="Z1477" s="4" t="s">
        <v>566</v>
      </c>
      <c r="AA1477" s="4" t="s">
        <v>374</v>
      </c>
      <c r="AB1477" s="32"/>
      <c r="AC1477" s="173"/>
      <c r="AD1477" s="165"/>
      <c r="AE1477" s="165"/>
      <c r="AF1477" s="165"/>
      <c r="AG1477" s="171"/>
      <c r="AH1477" s="171"/>
      <c r="AI1477" s="171"/>
      <c r="AJ1477" s="172"/>
      <c r="AK1477" s="172"/>
      <c r="AL1477" s="172"/>
      <c r="AM1477" s="165"/>
      <c r="AN1477" s="173"/>
      <c r="AO1477" s="173"/>
      <c r="AP1477" s="173"/>
      <c r="AQ1477" s="173"/>
      <c r="AR1477" s="173"/>
      <c r="AS1477" s="173"/>
      <c r="AT1477" s="173"/>
      <c r="AU1477" s="173"/>
      <c r="AV1477" s="173"/>
      <c r="AW1477" s="173"/>
      <c r="AX1477" s="173"/>
      <c r="AY1477" s="173"/>
      <c r="AZ1477" s="173"/>
      <c r="BA1477" s="173"/>
      <c r="BB1477" s="173"/>
      <c r="BC1477" s="173"/>
      <c r="BD1477" s="173"/>
      <c r="BE1477" s="173"/>
      <c r="BF1477" s="173"/>
      <c r="BG1477" s="173"/>
      <c r="BH1477" s="173"/>
      <c r="BI1477" s="173" t="s">
        <v>374</v>
      </c>
      <c r="BJ1477" s="173"/>
      <c r="BK1477" s="173"/>
    </row>
    <row r="1478" spans="1:63">
      <c r="A1478" s="2" t="s">
        <v>26</v>
      </c>
      <c r="B1478" s="3" t="s">
        <v>454</v>
      </c>
      <c r="C1478" s="4"/>
      <c r="D1478" s="4" t="s">
        <v>374</v>
      </c>
      <c r="E1478" s="135" t="str">
        <f t="shared" si="3930"/>
        <v xml:space="preserve">                                     VTU1,        </v>
      </c>
      <c r="F1478" s="6" t="str">
        <f t="shared" ref="F1478:F1481" si="3945">LEFT(Q1478,11)</f>
        <v>5H2_970_765</v>
      </c>
      <c r="G1478" s="6" t="str">
        <f t="shared" ref="G1478:G1481" si="3946">IF(LEN(Q1478)=11,0,MID(Q1478,13,2))</f>
        <v>H</v>
      </c>
      <c r="H1478" s="6" t="str">
        <f t="shared" ref="H1478:H1481" si="3947">CONCATENATE(IF(MID(Q1478,5,3)="970","1AS1"),LEFT(F1478,3),RIGHT(F1478,3))</f>
        <v>1AS15H2765</v>
      </c>
      <c r="I1478" s="6" t="str">
        <f t="shared" ref="I1478:I1481" si="3948">IF(G1478=0,"00",IF(LEN(G1478)=1,CONCATENATE(G1478,0),G1478))</f>
        <v>H0</v>
      </c>
      <c r="J1478" s="8" t="s">
        <v>498</v>
      </c>
      <c r="K1478" s="2"/>
      <c r="L1478" s="24" t="s">
        <v>950</v>
      </c>
      <c r="M1478" s="67">
        <v>12</v>
      </c>
      <c r="N1478" s="68">
        <v>2125</v>
      </c>
      <c r="O1478" s="69">
        <v>2124</v>
      </c>
      <c r="P1478" s="42" t="s">
        <v>2289</v>
      </c>
      <c r="Q1478" s="24" t="s">
        <v>1754</v>
      </c>
      <c r="R1478" s="6" t="str">
        <f t="shared" ref="R1478:R1481" si="3949">IF(J1478&lt;&gt;"",CONCATENATE(H1478,I1478,J1478),CONCATENATE(H1478,I1478,K1478))</f>
        <v>1AS15H2765H0A</v>
      </c>
      <c r="S1478" s="7" t="str">
        <f t="shared" ref="S1478:S1481" si="3950">IF(N1478="-","KEIN LIEFERUMFANG",IF(AND(N1478&lt;=S$3,O1478=""),"AKTUELL",IF(O1478=N1478-1,"KEIN SERIENEINSATZ",IF(N1478&gt;S$3,"NOCH NICHT AKTUELL",IF(AND(N1478&lt;S$3,O1478&lt;S$3),"NICHT AKTUELL",IF(N1478&lt;=S$3,"AKTUELL"))))))</f>
        <v>KEIN SERIENEINSATZ</v>
      </c>
      <c r="T1478" s="1" t="str">
        <f t="shared" si="3931"/>
        <v/>
      </c>
      <c r="U1478" s="8"/>
      <c r="V1478" s="8"/>
      <c r="W1478" s="31"/>
      <c r="X1478" s="22"/>
      <c r="Y1478" s="4" t="s">
        <v>374</v>
      </c>
      <c r="Z1478" s="4" t="s">
        <v>374</v>
      </c>
      <c r="AA1478" s="4" t="s">
        <v>566</v>
      </c>
      <c r="AB1478" s="32"/>
      <c r="AC1478" s="173"/>
      <c r="AD1478" s="165"/>
      <c r="AE1478" s="165"/>
      <c r="AF1478" s="165"/>
      <c r="AG1478" s="171"/>
      <c r="AH1478" s="171"/>
      <c r="AI1478" s="171"/>
      <c r="AJ1478" s="172"/>
      <c r="AK1478" s="172"/>
      <c r="AL1478" s="172"/>
      <c r="AM1478" s="165"/>
      <c r="AN1478" s="173"/>
      <c r="AO1478" s="173"/>
      <c r="AP1478" s="173"/>
      <c r="AQ1478" s="173"/>
      <c r="AR1478" s="173"/>
      <c r="AS1478" s="173"/>
      <c r="AT1478" s="173"/>
      <c r="AU1478" s="173"/>
      <c r="AV1478" s="173"/>
      <c r="AW1478" s="173"/>
      <c r="AX1478" s="173"/>
      <c r="AY1478" s="173"/>
      <c r="AZ1478" s="173"/>
      <c r="BA1478" s="173"/>
      <c r="BB1478" s="173"/>
      <c r="BC1478" s="173"/>
      <c r="BD1478" s="173" t="s">
        <v>374</v>
      </c>
      <c r="BE1478" s="173"/>
      <c r="BF1478" s="173"/>
      <c r="BG1478" s="173"/>
      <c r="BH1478" s="173"/>
      <c r="BI1478" s="173"/>
      <c r="BJ1478" s="173"/>
      <c r="BK1478" s="173"/>
    </row>
    <row r="1479" spans="1:63">
      <c r="A1479" s="2" t="s">
        <v>26</v>
      </c>
      <c r="B1479" s="3" t="s">
        <v>454</v>
      </c>
      <c r="C1479" s="4"/>
      <c r="D1479" s="4" t="s">
        <v>374</v>
      </c>
      <c r="E1479" s="135" t="str">
        <f t="shared" ref="E1479" si="3951">CONCATENATE(IF(AC1479&gt;0,$AC$1," ")," ",IF(AD1479&gt;0,$AD$1," ")," ",IF(AE1479&gt;0,$AE$1," ")," ",IF(AF1479&gt;0,$AF$1," ")," ",IF(AG1479&gt;0,$AG$1," ")," ",IF(AH1479&gt;0,$AH$1," ")," ",IF(AI1479&gt;0,$AI$1," ")," ",IF(AJ1479&gt;0,$AJ$1," ")," ",IF(AK1479&gt;0,$AK$1," ")," ",IF(AL1479&gt;0,$AL$1," ")," ",IF(AM1479&gt;0,$AM$1," "),IF(AN1479&gt;0,$AN$1," "),IF(AO1479&gt;0,$AO$1," "),IF(AP1479&gt;0,$AP$1," "),IF(AQ1479&gt;0,$AQ$1," "),IF(AR1479&gt;0,$AR$1," "),IF(AS1479&gt;0,$AS$1," "),IF(AT1479&gt;0,$AT$1," "),IF(AU1479&gt;0,$AU$1," "),IF(AV1479&gt;0,$AV$1," "),IF(AW1479&gt;0,$AW$1," "),IF(AX1479&gt;0,$AX$1," "),IF(AY1479&gt;0,$AY$1," "),IF(AZ1479&gt;0,$AZ$1," "),IF(BA1479&gt;0,$BA$1," "),IF(BB1479&gt;0,$BB$1," "),IF(BC1479&gt;0,$BC$1," "),IF(BD1479&gt;0,$BD$1," "),IF(BE1479&gt;0,$BE$1," "),IF(BF1479&gt;0,$BF$1," "),IF(BG1479&gt;0,$BG$1," "),IF(BH1479&gt;0,$BH$1," "),IF(BI1479&gt;0,$BI$1," "),IF(BJ1479&gt;0,$BJ$1," "),IF(BK1479&gt;0,$BK$1," "),IF(BL1479&gt;0,$BL$1," "))</f>
        <v xml:space="preserve">                                          VTU6,   </v>
      </c>
      <c r="F1479" s="6" t="str">
        <f t="shared" ref="F1479" si="3952">LEFT(Q1479,11)</f>
        <v>5H2_970_765</v>
      </c>
      <c r="G1479" s="6" t="str">
        <f t="shared" ref="G1479" si="3953">IF(LEN(Q1479)=11,0,MID(Q1479,13,2))</f>
        <v>H</v>
      </c>
      <c r="H1479" s="6" t="str">
        <f t="shared" ref="H1479" si="3954">CONCATENATE(IF(MID(Q1479,5,3)="970","1AS1"),LEFT(F1479,3),RIGHT(F1479,3))</f>
        <v>1AS15H2765</v>
      </c>
      <c r="I1479" s="6" t="str">
        <f t="shared" ref="I1479" si="3955">IF(G1479=0,"00",IF(LEN(G1479)=1,CONCATENATE(G1479,0),G1479))</f>
        <v>H0</v>
      </c>
      <c r="J1479" s="8" t="s">
        <v>634</v>
      </c>
      <c r="K1479" s="2"/>
      <c r="L1479" s="24" t="s">
        <v>950</v>
      </c>
      <c r="M1479" s="67">
        <v>12</v>
      </c>
      <c r="N1479" s="68">
        <v>2125</v>
      </c>
      <c r="O1479" s="69"/>
      <c r="P1479" s="42" t="s">
        <v>2289</v>
      </c>
      <c r="Q1479" s="24" t="s">
        <v>1754</v>
      </c>
      <c r="R1479" s="6" t="str">
        <f t="shared" ref="R1479" si="3956">IF(J1479&lt;&gt;"",CONCATENATE(H1479,I1479,J1479),CONCATENATE(H1479,I1479,K1479))</f>
        <v>1AS15H2765H0D</v>
      </c>
      <c r="S1479" s="7" t="str">
        <f t="shared" ref="S1479" si="3957">IF(N1479="-","KEIN LIEFERUMFANG",IF(AND(N1479&lt;=S$3,O1479=""),"AKTUELL",IF(O1479=N1479-1,"KEIN SERIENEINSATZ",IF(N1479&gt;S$3,"NOCH NICHT AKTUELL",IF(AND(N1479&lt;S$3,O1479&lt;S$3),"NICHT AKTUELL",IF(N1479&lt;=S$3,"AKTUELL"))))))</f>
        <v>NOCH NICHT AKTUELL</v>
      </c>
      <c r="T1479" s="1" t="str">
        <f t="shared" ref="T1479" si="3958">IF(H1479=H1478,IF(I1479=I1478,"IndizeNeu (Spalte J, K)",IF(K1479&lt;&gt;"","Neue Variant","")),IF(K1479&lt;&gt;"","Neue Variant",""))</f>
        <v>IndizeNeu (Spalte J, K)</v>
      </c>
      <c r="U1479" s="8"/>
      <c r="V1479" s="8"/>
      <c r="W1479" s="31"/>
      <c r="X1479" s="22"/>
      <c r="Y1479" s="4" t="s">
        <v>374</v>
      </c>
      <c r="Z1479" s="4" t="s">
        <v>374</v>
      </c>
      <c r="AA1479" s="4" t="s">
        <v>566</v>
      </c>
      <c r="AB1479" s="32"/>
      <c r="AC1479" s="173"/>
      <c r="AD1479" s="165"/>
      <c r="AE1479" s="165"/>
      <c r="AF1479" s="165"/>
      <c r="AG1479" s="171"/>
      <c r="AH1479" s="171"/>
      <c r="AI1479" s="171"/>
      <c r="AJ1479" s="172"/>
      <c r="AK1479" s="172"/>
      <c r="AL1479" s="172"/>
      <c r="AM1479" s="165"/>
      <c r="AN1479" s="173"/>
      <c r="AO1479" s="173"/>
      <c r="AP1479" s="173"/>
      <c r="AQ1479" s="173"/>
      <c r="AR1479" s="173"/>
      <c r="AS1479" s="173"/>
      <c r="AT1479" s="173"/>
      <c r="AU1479" s="173"/>
      <c r="AV1479" s="173"/>
      <c r="AW1479" s="173"/>
      <c r="AX1479" s="173"/>
      <c r="AY1479" s="173"/>
      <c r="AZ1479" s="173"/>
      <c r="BA1479" s="173"/>
      <c r="BB1479" s="173"/>
      <c r="BC1479" s="173"/>
      <c r="BD1479" s="173"/>
      <c r="BE1479" s="173"/>
      <c r="BF1479" s="173"/>
      <c r="BG1479" s="173"/>
      <c r="BH1479" s="173"/>
      <c r="BI1479" s="173" t="s">
        <v>374</v>
      </c>
      <c r="BJ1479" s="173"/>
      <c r="BK1479" s="173"/>
    </row>
    <row r="1480" spans="1:63">
      <c r="A1480" s="2" t="s">
        <v>26</v>
      </c>
      <c r="B1480" s="3" t="s">
        <v>454</v>
      </c>
      <c r="C1480" s="4"/>
      <c r="D1480" s="4" t="s">
        <v>374</v>
      </c>
      <c r="E1480" s="135" t="str">
        <f t="shared" ref="E1480" si="3959">CONCATENATE(IF(AC1480&gt;0,$AC$1," ")," ",IF(AD1480&gt;0,$AD$1," ")," ",IF(AE1480&gt;0,$AE$1," ")," ",IF(AF1480&gt;0,$AF$1," ")," ",IF(AG1480&gt;0,$AG$1," ")," ",IF(AH1480&gt;0,$AH$1," ")," ",IF(AI1480&gt;0,$AI$1," ")," ",IF(AJ1480&gt;0,$AJ$1," ")," ",IF(AK1480&gt;0,$AK$1," ")," ",IF(AL1480&gt;0,$AL$1," ")," ",IF(AM1480&gt;0,$AM$1," "),IF(AN1480&gt;0,$AN$1," "),IF(AO1480&gt;0,$AO$1," "),IF(AP1480&gt;0,$AP$1," "),IF(AQ1480&gt;0,$AQ$1," "),IF(AR1480&gt;0,$AR$1," "),IF(AS1480&gt;0,$AS$1," "),IF(AT1480&gt;0,$AT$1," "),IF(AU1480&gt;0,$AU$1," "),IF(AV1480&gt;0,$AV$1," "),IF(AW1480&gt;0,$AW$1," "),IF(AX1480&gt;0,$AX$1," "),IF(AY1480&gt;0,$AY$1," "),IF(AZ1480&gt;0,$AZ$1," "),IF(BA1480&gt;0,$BA$1," "),IF(BB1480&gt;0,$BB$1," "),IF(BC1480&gt;0,$BC$1," "),IF(BD1480&gt;0,$BD$1," "),IF(BE1480&gt;0,$BE$1," "),IF(BF1480&gt;0,$BF$1," "),IF(BG1480&gt;0,$BG$1," "),IF(BH1480&gt;0,$BH$1," "),IF(BI1480&gt;0,$BI$1," "),IF(BJ1480&gt;0,$BJ$1," "),IF(BK1480&gt;0,$BK$1," "),IF(BL1480&gt;0,$BL$1," "))</f>
        <v xml:space="preserve">                                     VTU1,        </v>
      </c>
      <c r="F1480" s="6" t="str">
        <f t="shared" ref="F1480" si="3960">LEFT(Q1480,11)</f>
        <v>5H2_970_765</v>
      </c>
      <c r="G1480" s="6" t="str">
        <f t="shared" ref="G1480" si="3961">IF(LEN(Q1480)=11,0,MID(Q1480,13,2))</f>
        <v>J</v>
      </c>
      <c r="H1480" s="6" t="str">
        <f t="shared" ref="H1480" si="3962">CONCATENATE(IF(MID(Q1480,5,3)="970","1AS1"),LEFT(F1480,3),RIGHT(F1480,3))</f>
        <v>1AS15H2765</v>
      </c>
      <c r="I1480" s="6" t="str">
        <f t="shared" ref="I1480" si="3963">IF(G1480=0,"00",IF(LEN(G1480)=1,CONCATENATE(G1480,0),G1480))</f>
        <v>J0</v>
      </c>
      <c r="J1480" s="8" t="s">
        <v>498</v>
      </c>
      <c r="K1480" s="2"/>
      <c r="L1480" s="24" t="s">
        <v>951</v>
      </c>
      <c r="M1480" s="67">
        <v>12</v>
      </c>
      <c r="N1480" s="68">
        <v>2125</v>
      </c>
      <c r="O1480" s="69">
        <v>2124</v>
      </c>
      <c r="P1480" s="42" t="s">
        <v>2289</v>
      </c>
      <c r="Q1480" s="24" t="s">
        <v>1755</v>
      </c>
      <c r="R1480" s="6" t="str">
        <f t="shared" ref="R1480" si="3964">IF(J1480&lt;&gt;"",CONCATENATE(H1480,I1480,J1480),CONCATENATE(H1480,I1480,K1480))</f>
        <v>1AS15H2765J0A</v>
      </c>
      <c r="S1480" s="7" t="str">
        <f t="shared" ref="S1480" si="3965">IF(N1480="-","KEIN LIEFERUMFANG",IF(AND(N1480&lt;=S$3,O1480=""),"AKTUELL",IF(O1480=N1480-1,"KEIN SERIENEINSATZ",IF(N1480&gt;S$3,"NOCH NICHT AKTUELL",IF(AND(N1480&lt;S$3,O1480&lt;S$3),"NICHT AKTUELL",IF(N1480&lt;=S$3,"AKTUELL"))))))</f>
        <v>KEIN SERIENEINSATZ</v>
      </c>
      <c r="T1480" s="1" t="str">
        <f>IF(H1480=H1477,IF(I1480=I1477,"IndizeNeu (Spalte J, K)",IF(K1480&lt;&gt;"","Neue Variant","")),IF(K1480&lt;&gt;"","Neue Variant",""))</f>
        <v/>
      </c>
      <c r="U1480" s="8"/>
      <c r="V1480" s="8"/>
      <c r="W1480" s="31"/>
      <c r="X1480" s="22"/>
      <c r="Y1480" s="4" t="s">
        <v>374</v>
      </c>
      <c r="Z1480" s="4" t="s">
        <v>566</v>
      </c>
      <c r="AA1480" s="4" t="s">
        <v>374</v>
      </c>
      <c r="AB1480" s="32"/>
      <c r="AC1480" s="173"/>
      <c r="AD1480" s="165"/>
      <c r="AE1480" s="165"/>
      <c r="AF1480" s="165"/>
      <c r="AG1480" s="171"/>
      <c r="AH1480" s="171"/>
      <c r="AI1480" s="171"/>
      <c r="AJ1480" s="172"/>
      <c r="AK1480" s="172"/>
      <c r="AL1480" s="172"/>
      <c r="AM1480" s="165"/>
      <c r="AN1480" s="173"/>
      <c r="AO1480" s="173"/>
      <c r="AP1480" s="173"/>
      <c r="AQ1480" s="173"/>
      <c r="AR1480" s="173"/>
      <c r="AS1480" s="173"/>
      <c r="AT1480" s="173"/>
      <c r="AU1480" s="173"/>
      <c r="AV1480" s="173"/>
      <c r="AW1480" s="173"/>
      <c r="AX1480" s="173"/>
      <c r="AY1480" s="173"/>
      <c r="AZ1480" s="173"/>
      <c r="BA1480" s="173"/>
      <c r="BB1480" s="173"/>
      <c r="BC1480" s="173"/>
      <c r="BD1480" s="173" t="s">
        <v>374</v>
      </c>
      <c r="BE1480" s="173"/>
      <c r="BF1480" s="173"/>
      <c r="BG1480" s="173"/>
      <c r="BH1480" s="173"/>
      <c r="BI1480" s="173"/>
      <c r="BJ1480" s="173"/>
      <c r="BK1480" s="173"/>
    </row>
    <row r="1481" spans="1:63">
      <c r="A1481" s="2" t="s">
        <v>26</v>
      </c>
      <c r="B1481" s="3" t="s">
        <v>454</v>
      </c>
      <c r="C1481" s="4"/>
      <c r="D1481" s="4" t="s">
        <v>374</v>
      </c>
      <c r="E1481" s="135" t="str">
        <f t="shared" si="3930"/>
        <v xml:space="preserve">                                          VTU6,   </v>
      </c>
      <c r="F1481" s="6" t="str">
        <f t="shared" si="3945"/>
        <v>5H2_970_765</v>
      </c>
      <c r="G1481" s="6" t="str">
        <f t="shared" si="3946"/>
        <v>J</v>
      </c>
      <c r="H1481" s="6" t="str">
        <f t="shared" si="3947"/>
        <v>1AS15H2765</v>
      </c>
      <c r="I1481" s="6" t="str">
        <f t="shared" si="3948"/>
        <v>J0</v>
      </c>
      <c r="J1481" s="8" t="s">
        <v>634</v>
      </c>
      <c r="K1481" s="2"/>
      <c r="L1481" s="24" t="s">
        <v>951</v>
      </c>
      <c r="M1481" s="67">
        <v>12</v>
      </c>
      <c r="N1481" s="68">
        <v>2125</v>
      </c>
      <c r="O1481" s="69"/>
      <c r="P1481" s="42" t="s">
        <v>2289</v>
      </c>
      <c r="Q1481" s="24" t="s">
        <v>1755</v>
      </c>
      <c r="R1481" s="6" t="str">
        <f t="shared" si="3949"/>
        <v>1AS15H2765J0D</v>
      </c>
      <c r="S1481" s="7" t="str">
        <f t="shared" si="3950"/>
        <v>NOCH NICHT AKTUELL</v>
      </c>
      <c r="T1481" s="1" t="str">
        <f>IF(H1481=H1478,IF(I1481=I1478,"IndizeNeu (Spalte J, K)",IF(K1481&lt;&gt;"","Neue Variant","")),IF(K1481&lt;&gt;"","Neue Variant",""))</f>
        <v/>
      </c>
      <c r="U1481" s="8"/>
      <c r="V1481" s="8"/>
      <c r="W1481" s="31"/>
      <c r="X1481" s="22"/>
      <c r="Y1481" s="4" t="s">
        <v>374</v>
      </c>
      <c r="Z1481" s="4" t="s">
        <v>566</v>
      </c>
      <c r="AA1481" s="4" t="s">
        <v>374</v>
      </c>
      <c r="AB1481" s="32"/>
      <c r="AC1481" s="173"/>
      <c r="AD1481" s="165"/>
      <c r="AE1481" s="165"/>
      <c r="AF1481" s="165"/>
      <c r="AG1481" s="171"/>
      <c r="AH1481" s="171"/>
      <c r="AI1481" s="171"/>
      <c r="AJ1481" s="172"/>
      <c r="AK1481" s="172"/>
      <c r="AL1481" s="172"/>
      <c r="AM1481" s="165"/>
      <c r="AN1481" s="173"/>
      <c r="AO1481" s="173"/>
      <c r="AP1481" s="173"/>
      <c r="AQ1481" s="173"/>
      <c r="AR1481" s="173"/>
      <c r="AS1481" s="173"/>
      <c r="AT1481" s="173"/>
      <c r="AU1481" s="173"/>
      <c r="AV1481" s="173"/>
      <c r="AW1481" s="173"/>
      <c r="AX1481" s="173"/>
      <c r="AY1481" s="173"/>
      <c r="AZ1481" s="173"/>
      <c r="BA1481" s="173"/>
      <c r="BB1481" s="173"/>
      <c r="BC1481" s="173"/>
      <c r="BD1481" s="173"/>
      <c r="BE1481" s="173"/>
      <c r="BF1481" s="173"/>
      <c r="BG1481" s="173"/>
      <c r="BH1481" s="173"/>
      <c r="BI1481" s="173" t="s">
        <v>374</v>
      </c>
      <c r="BJ1481" s="173"/>
      <c r="BK1481" s="173"/>
    </row>
    <row r="1482" spans="1:63">
      <c r="A1482" s="2" t="s">
        <v>26</v>
      </c>
      <c r="B1482" s="3" t="s">
        <v>454</v>
      </c>
      <c r="C1482" s="4"/>
      <c r="D1482" s="4" t="s">
        <v>374</v>
      </c>
      <c r="E1482" s="135" t="str">
        <f t="shared" si="3930"/>
        <v xml:space="preserve">                                     VTU1,        </v>
      </c>
      <c r="F1482" s="6" t="str">
        <f t="shared" ref="F1482:F1483" si="3966">LEFT(Q1482,11)</f>
        <v>5H2_970_765</v>
      </c>
      <c r="G1482" s="6" t="str">
        <f t="shared" ref="G1482:G1483" si="3967">IF(LEN(Q1482)=11,0,MID(Q1482,13,2))</f>
        <v>K</v>
      </c>
      <c r="H1482" s="6" t="str">
        <f t="shared" ref="H1482:H1483" si="3968">CONCATENATE(IF(MID(Q1482,5,3)="970","1AS1"),LEFT(F1482,3),RIGHT(F1482,3))</f>
        <v>1AS15H2765</v>
      </c>
      <c r="I1482" s="6" t="str">
        <f t="shared" ref="I1482:I1483" si="3969">IF(G1482=0,"00",IF(LEN(G1482)=1,CONCATENATE(G1482,0),G1482))</f>
        <v>K0</v>
      </c>
      <c r="J1482" s="8" t="s">
        <v>498</v>
      </c>
      <c r="K1482" s="2"/>
      <c r="L1482" s="24" t="s">
        <v>950</v>
      </c>
      <c r="M1482" s="67"/>
      <c r="N1482" s="68">
        <v>2148</v>
      </c>
      <c r="O1482" s="69"/>
      <c r="P1482" s="42" t="s">
        <v>2209</v>
      </c>
      <c r="Q1482" s="24" t="s">
        <v>2103</v>
      </c>
      <c r="R1482" s="6" t="str">
        <f t="shared" ref="R1482:R1483" si="3970">IF(J1482&lt;&gt;"",CONCATENATE(H1482,I1482,J1482),CONCATENATE(H1482,I1482,K1482))</f>
        <v>1AS15H2765K0A</v>
      </c>
      <c r="S1482" s="7" t="str">
        <f t="shared" ref="S1482:S1483" si="3971">IF(N1482="-","KEIN LIEFERUMFANG",IF(AND(N1482&lt;=S$3,O1482=""),"AKTUELL",IF(O1482=N1482-1,"KEIN SERIENEINSATZ",IF(N1482&gt;S$3,"NOCH NICHT AKTUELL",IF(AND(N1482&lt;S$3,O1482&lt;S$3),"NICHT AKTUELL",IF(N1482&lt;=S$3,"AKTUELL"))))))</f>
        <v>NOCH NICHT AKTUELL</v>
      </c>
      <c r="T1482" s="1" t="str">
        <f t="shared" si="3931"/>
        <v/>
      </c>
      <c r="U1482" s="8"/>
      <c r="V1482" s="8"/>
      <c r="W1482" s="31"/>
      <c r="X1482" s="22"/>
      <c r="Y1482" s="4" t="s">
        <v>374</v>
      </c>
      <c r="Z1482" s="4" t="s">
        <v>374</v>
      </c>
      <c r="AA1482" s="4" t="s">
        <v>566</v>
      </c>
      <c r="AB1482" s="32"/>
      <c r="AC1482" s="173"/>
      <c r="AD1482" s="165"/>
      <c r="AE1482" s="165"/>
      <c r="AF1482" s="165"/>
      <c r="AG1482" s="171"/>
      <c r="AH1482" s="171"/>
      <c r="AI1482" s="171"/>
      <c r="AJ1482" s="172"/>
      <c r="AK1482" s="172"/>
      <c r="AL1482" s="172"/>
      <c r="AM1482" s="165"/>
      <c r="AN1482" s="173"/>
      <c r="AO1482" s="173"/>
      <c r="AP1482" s="173"/>
      <c r="AQ1482" s="173"/>
      <c r="AR1482" s="173"/>
      <c r="AS1482" s="173"/>
      <c r="AT1482" s="173"/>
      <c r="AU1482" s="173"/>
      <c r="AV1482" s="173"/>
      <c r="AW1482" s="173"/>
      <c r="AX1482" s="173"/>
      <c r="AY1482" s="173"/>
      <c r="AZ1482" s="173"/>
      <c r="BA1482" s="173"/>
      <c r="BB1482" s="173"/>
      <c r="BC1482" s="173"/>
      <c r="BD1482" s="173" t="s">
        <v>374</v>
      </c>
      <c r="BE1482" s="173"/>
      <c r="BF1482" s="173"/>
      <c r="BG1482" s="173"/>
      <c r="BH1482" s="173"/>
      <c r="BI1482" s="173"/>
      <c r="BJ1482" s="173"/>
      <c r="BK1482" s="173"/>
    </row>
    <row r="1483" spans="1:63">
      <c r="A1483" s="2" t="s">
        <v>26</v>
      </c>
      <c r="B1483" s="3" t="s">
        <v>454</v>
      </c>
      <c r="C1483" s="4"/>
      <c r="D1483" s="4" t="s">
        <v>374</v>
      </c>
      <c r="E1483" s="135" t="str">
        <f t="shared" si="3930"/>
        <v xml:space="preserve">                                     VTU1,        </v>
      </c>
      <c r="F1483" s="6" t="str">
        <f t="shared" si="3966"/>
        <v>5H2_970_765</v>
      </c>
      <c r="G1483" s="6" t="str">
        <f t="shared" si="3967"/>
        <v>L</v>
      </c>
      <c r="H1483" s="6" t="str">
        <f t="shared" si="3968"/>
        <v>1AS15H2765</v>
      </c>
      <c r="I1483" s="6" t="str">
        <f t="shared" si="3969"/>
        <v>L0</v>
      </c>
      <c r="J1483" s="8" t="s">
        <v>498</v>
      </c>
      <c r="K1483" s="2"/>
      <c r="L1483" s="24" t="s">
        <v>951</v>
      </c>
      <c r="M1483" s="67"/>
      <c r="N1483" s="68">
        <v>2148</v>
      </c>
      <c r="O1483" s="69"/>
      <c r="P1483" s="42" t="s">
        <v>2209</v>
      </c>
      <c r="Q1483" s="24" t="s">
        <v>2104</v>
      </c>
      <c r="R1483" s="6" t="str">
        <f t="shared" si="3970"/>
        <v>1AS15H2765L0A</v>
      </c>
      <c r="S1483" s="7" t="str">
        <f t="shared" si="3971"/>
        <v>NOCH NICHT AKTUELL</v>
      </c>
      <c r="T1483" s="1" t="str">
        <f t="shared" si="3931"/>
        <v/>
      </c>
      <c r="U1483" s="8"/>
      <c r="V1483" s="8"/>
      <c r="W1483" s="31"/>
      <c r="X1483" s="22"/>
      <c r="Y1483" s="4" t="s">
        <v>374</v>
      </c>
      <c r="Z1483" s="4" t="s">
        <v>566</v>
      </c>
      <c r="AA1483" s="4" t="s">
        <v>374</v>
      </c>
      <c r="AB1483" s="32"/>
      <c r="AC1483" s="173"/>
      <c r="AD1483" s="165"/>
      <c r="AE1483" s="165"/>
      <c r="AF1483" s="165"/>
      <c r="AG1483" s="171"/>
      <c r="AH1483" s="171"/>
      <c r="AI1483" s="171"/>
      <c r="AJ1483" s="172"/>
      <c r="AK1483" s="172"/>
      <c r="AL1483" s="172"/>
      <c r="AM1483" s="165"/>
      <c r="AN1483" s="173"/>
      <c r="AO1483" s="173"/>
      <c r="AP1483" s="173"/>
      <c r="AQ1483" s="173"/>
      <c r="AR1483" s="173"/>
      <c r="AS1483" s="173"/>
      <c r="AT1483" s="173"/>
      <c r="AU1483" s="173"/>
      <c r="AV1483" s="173"/>
      <c r="AW1483" s="173"/>
      <c r="AX1483" s="173"/>
      <c r="AY1483" s="173"/>
      <c r="AZ1483" s="173"/>
      <c r="BA1483" s="173"/>
      <c r="BB1483" s="173"/>
      <c r="BC1483" s="173"/>
      <c r="BD1483" s="173" t="s">
        <v>374</v>
      </c>
      <c r="BE1483" s="173"/>
      <c r="BF1483" s="173"/>
      <c r="BG1483" s="173"/>
      <c r="BH1483" s="173"/>
      <c r="BI1483" s="173"/>
      <c r="BJ1483" s="173"/>
      <c r="BK1483" s="173"/>
    </row>
    <row r="1484" spans="1:63">
      <c r="A1484" s="2" t="s">
        <v>26</v>
      </c>
      <c r="B1484" s="3" t="s">
        <v>454</v>
      </c>
      <c r="C1484" s="4"/>
      <c r="D1484" s="4" t="s">
        <v>374</v>
      </c>
      <c r="E1484" s="135" t="str">
        <f t="shared" si="3930"/>
        <v xml:space="preserve">                                     VTU1,        </v>
      </c>
      <c r="F1484" s="6" t="str">
        <f t="shared" si="3790"/>
        <v>5HG_970_765</v>
      </c>
      <c r="G1484" s="6">
        <f t="shared" si="3791"/>
        <v>0</v>
      </c>
      <c r="H1484" s="6" t="str">
        <f t="shared" si="3871"/>
        <v>1AS15HG765</v>
      </c>
      <c r="I1484" s="6" t="str">
        <f t="shared" si="3792"/>
        <v>00</v>
      </c>
      <c r="J1484" s="8" t="s">
        <v>498</v>
      </c>
      <c r="K1484" s="2"/>
      <c r="L1484" s="24" t="s">
        <v>615</v>
      </c>
      <c r="M1484" s="67" t="s">
        <v>499</v>
      </c>
      <c r="N1484" s="68">
        <v>1926</v>
      </c>
      <c r="O1484" s="69">
        <v>1925</v>
      </c>
      <c r="P1484" s="42"/>
      <c r="Q1484" s="24" t="s">
        <v>613</v>
      </c>
      <c r="R1484" s="6" t="str">
        <f t="shared" si="3421"/>
        <v>1AS15HG76500A</v>
      </c>
      <c r="S1484" s="7" t="str">
        <f t="shared" si="3872"/>
        <v>KEIN SERIENEINSATZ</v>
      </c>
      <c r="T1484" s="1" t="str">
        <f>IF(H1484=H1471,IF(I1484=I1471,"IndizeNeu (Spalte J, K)",IF(K1484&lt;&gt;"","Neue Variant","")),IF(K1484&lt;&gt;"","Neue Variant",""))</f>
        <v/>
      </c>
      <c r="U1484" s="8"/>
      <c r="V1484" s="11" t="s">
        <v>499</v>
      </c>
      <c r="W1484" s="31"/>
      <c r="X1484" s="22"/>
      <c r="Y1484" s="4" t="s">
        <v>374</v>
      </c>
      <c r="Z1484" s="4" t="s">
        <v>566</v>
      </c>
      <c r="AA1484" s="4" t="s">
        <v>374</v>
      </c>
      <c r="AB1484" s="32"/>
      <c r="AC1484" s="173"/>
      <c r="AD1484" s="165"/>
      <c r="AE1484" s="165"/>
      <c r="AF1484" s="165"/>
      <c r="AG1484" s="171"/>
      <c r="AH1484" s="171"/>
      <c r="AI1484" s="171"/>
      <c r="AJ1484" s="172"/>
      <c r="AK1484" s="172"/>
      <c r="AL1484" s="172"/>
      <c r="AM1484" s="165"/>
      <c r="AN1484" s="173"/>
      <c r="AO1484" s="173"/>
      <c r="AP1484" s="173"/>
      <c r="AQ1484" s="173"/>
      <c r="AR1484" s="173"/>
      <c r="AS1484" s="173"/>
      <c r="AT1484" s="173"/>
      <c r="AU1484" s="173"/>
      <c r="AV1484" s="173"/>
      <c r="AW1484" s="173"/>
      <c r="AX1484" s="173"/>
      <c r="AY1484" s="173"/>
      <c r="AZ1484" s="173"/>
      <c r="BA1484" s="173"/>
      <c r="BB1484" s="173"/>
      <c r="BC1484" s="173"/>
      <c r="BD1484" s="173" t="s">
        <v>374</v>
      </c>
      <c r="BE1484" s="173"/>
      <c r="BF1484" s="173"/>
      <c r="BG1484" s="173"/>
      <c r="BH1484" s="173"/>
      <c r="BI1484" s="173"/>
      <c r="BJ1484" s="173"/>
      <c r="BK1484" s="173"/>
    </row>
    <row r="1485" spans="1:63">
      <c r="A1485" s="2" t="s">
        <v>26</v>
      </c>
      <c r="B1485" s="3" t="s">
        <v>454</v>
      </c>
      <c r="C1485" s="4"/>
      <c r="D1485" s="4" t="s">
        <v>374</v>
      </c>
      <c r="E1485" s="135" t="str">
        <f t="shared" si="3930"/>
        <v xml:space="preserve">                                     VTU1,        </v>
      </c>
      <c r="F1485" s="6" t="str">
        <f t="shared" si="3790"/>
        <v>5HG_970_765</v>
      </c>
      <c r="G1485" s="6" t="str">
        <f t="shared" si="3791"/>
        <v>A</v>
      </c>
      <c r="H1485" s="6" t="str">
        <f t="shared" si="3871"/>
        <v>1AS15HG765</v>
      </c>
      <c r="I1485" s="6" t="str">
        <f t="shared" si="3792"/>
        <v>A0</v>
      </c>
      <c r="J1485" s="8" t="s">
        <v>498</v>
      </c>
      <c r="K1485" s="2"/>
      <c r="L1485" s="24" t="s">
        <v>616</v>
      </c>
      <c r="M1485" s="67" t="s">
        <v>499</v>
      </c>
      <c r="N1485" s="68">
        <v>1926</v>
      </c>
      <c r="O1485" s="69">
        <v>1925</v>
      </c>
      <c r="P1485" s="42"/>
      <c r="Q1485" s="24" t="s">
        <v>614</v>
      </c>
      <c r="R1485" s="6" t="str">
        <f t="shared" si="3421"/>
        <v>1AS15HG765A0A</v>
      </c>
      <c r="S1485" s="7" t="str">
        <f t="shared" si="3872"/>
        <v>KEIN SERIENEINSATZ</v>
      </c>
      <c r="T1485" s="1" t="str">
        <f>IF(H1485=H1484,IF(I1485=I1484,"IndizeNeu (Spalte J, K)",IF(K1485&lt;&gt;"","Neue Variant","")),IF(K1485&lt;&gt;"","Neue Variant",""))</f>
        <v/>
      </c>
      <c r="U1485" s="8"/>
      <c r="V1485" s="11" t="s">
        <v>499</v>
      </c>
      <c r="W1485" s="31"/>
      <c r="X1485" s="22"/>
      <c r="Y1485" s="4" t="s">
        <v>374</v>
      </c>
      <c r="Z1485" s="4" t="s">
        <v>566</v>
      </c>
      <c r="AA1485" s="4" t="s">
        <v>374</v>
      </c>
      <c r="AB1485" s="32"/>
      <c r="AC1485" s="173"/>
      <c r="AD1485" s="165"/>
      <c r="AE1485" s="165"/>
      <c r="AF1485" s="165"/>
      <c r="AG1485" s="171"/>
      <c r="AH1485" s="171"/>
      <c r="AI1485" s="171"/>
      <c r="AJ1485" s="172"/>
      <c r="AK1485" s="172"/>
      <c r="AL1485" s="172"/>
      <c r="AM1485" s="165"/>
      <c r="AN1485" s="173"/>
      <c r="AO1485" s="173"/>
      <c r="AP1485" s="173"/>
      <c r="AQ1485" s="173"/>
      <c r="AR1485" s="173"/>
      <c r="AS1485" s="173"/>
      <c r="AT1485" s="173"/>
      <c r="AU1485" s="173"/>
      <c r="AV1485" s="173"/>
      <c r="AW1485" s="173"/>
      <c r="AX1485" s="173"/>
      <c r="AY1485" s="173"/>
      <c r="AZ1485" s="173"/>
      <c r="BA1485" s="173"/>
      <c r="BB1485" s="173"/>
      <c r="BC1485" s="173"/>
      <c r="BD1485" s="173" t="s">
        <v>374</v>
      </c>
      <c r="BE1485" s="173"/>
      <c r="BF1485" s="173"/>
      <c r="BG1485" s="173"/>
      <c r="BH1485" s="173"/>
      <c r="BI1485" s="173"/>
      <c r="BJ1485" s="173"/>
      <c r="BK1485" s="173"/>
    </row>
    <row r="1486" spans="1:63">
      <c r="A1486" s="2" t="s">
        <v>26</v>
      </c>
      <c r="B1486" s="3" t="s">
        <v>454</v>
      </c>
      <c r="C1486" s="4"/>
      <c r="D1486" s="4" t="s">
        <v>374</v>
      </c>
      <c r="E1486" s="135" t="str">
        <f t="shared" si="3930"/>
        <v xml:space="preserve">                                     VTU1,        </v>
      </c>
      <c r="F1486" s="6" t="str">
        <f t="shared" si="3790"/>
        <v>5HG_970_765</v>
      </c>
      <c r="G1486" s="6" t="str">
        <f t="shared" si="3791"/>
        <v>B</v>
      </c>
      <c r="H1486" s="6" t="str">
        <f t="shared" si="3871"/>
        <v>1AS15HG765</v>
      </c>
      <c r="I1486" s="6" t="str">
        <f t="shared" si="3792"/>
        <v>B0</v>
      </c>
      <c r="J1486" s="8" t="s">
        <v>498</v>
      </c>
      <c r="K1486" s="2"/>
      <c r="L1486" s="24" t="s">
        <v>615</v>
      </c>
      <c r="M1486" s="67" t="s">
        <v>499</v>
      </c>
      <c r="N1486" s="68">
        <v>2025</v>
      </c>
      <c r="O1486" s="69">
        <v>2024</v>
      </c>
      <c r="P1486" s="42" t="s">
        <v>699</v>
      </c>
      <c r="Q1486" s="24" t="s">
        <v>952</v>
      </c>
      <c r="R1486" s="6" t="str">
        <f t="shared" si="3421"/>
        <v>1AS15HG765B0A</v>
      </c>
      <c r="S1486" s="7" t="str">
        <f t="shared" si="3872"/>
        <v>KEIN SERIENEINSATZ</v>
      </c>
      <c r="T1486" s="1" t="str">
        <f>IF(H1486=H1473,IF(I1486=I1473,"IndizeNeu (Spalte J, K)",IF(K1486&lt;&gt;"","Neue Variant","")),IF(K1486&lt;&gt;"","Neue Variant",""))</f>
        <v/>
      </c>
      <c r="U1486" s="8"/>
      <c r="V1486" s="8" t="s">
        <v>499</v>
      </c>
      <c r="W1486" s="31"/>
      <c r="X1486" s="22"/>
      <c r="Y1486" s="4" t="s">
        <v>374</v>
      </c>
      <c r="Z1486" s="4" t="s">
        <v>566</v>
      </c>
      <c r="AA1486" s="4" t="s">
        <v>374</v>
      </c>
      <c r="AB1486" s="32"/>
      <c r="AC1486" s="173"/>
      <c r="AD1486" s="165"/>
      <c r="AE1486" s="165"/>
      <c r="AF1486" s="165"/>
      <c r="AG1486" s="171"/>
      <c r="AH1486" s="171"/>
      <c r="AI1486" s="171"/>
      <c r="AJ1486" s="172"/>
      <c r="AK1486" s="172"/>
      <c r="AL1486" s="172"/>
      <c r="AM1486" s="165"/>
      <c r="AN1486" s="173"/>
      <c r="AO1486" s="173"/>
      <c r="AP1486" s="173"/>
      <c r="AQ1486" s="173"/>
      <c r="AR1486" s="173"/>
      <c r="AS1486" s="173"/>
      <c r="AT1486" s="173"/>
      <c r="AU1486" s="173"/>
      <c r="AV1486" s="173"/>
      <c r="AW1486" s="173"/>
      <c r="AX1486" s="173"/>
      <c r="AY1486" s="173"/>
      <c r="AZ1486" s="173"/>
      <c r="BA1486" s="173"/>
      <c r="BB1486" s="173"/>
      <c r="BC1486" s="173"/>
      <c r="BD1486" s="173" t="s">
        <v>374</v>
      </c>
      <c r="BE1486" s="173"/>
      <c r="BF1486" s="173"/>
      <c r="BG1486" s="173"/>
      <c r="BH1486" s="173"/>
      <c r="BI1486" s="173"/>
      <c r="BJ1486" s="173"/>
      <c r="BK1486" s="173"/>
    </row>
    <row r="1487" spans="1:63">
      <c r="A1487" s="2" t="s">
        <v>26</v>
      </c>
      <c r="B1487" s="3" t="s">
        <v>454</v>
      </c>
      <c r="C1487" s="4"/>
      <c r="D1487" s="4" t="s">
        <v>374</v>
      </c>
      <c r="E1487" s="135" t="str">
        <f t="shared" si="3930"/>
        <v xml:space="preserve">                                     VTU1,        </v>
      </c>
      <c r="F1487" s="6" t="str">
        <f t="shared" si="3790"/>
        <v>5HG_970_765</v>
      </c>
      <c r="G1487" s="6" t="str">
        <f t="shared" si="3791"/>
        <v>C</v>
      </c>
      <c r="H1487" s="6" t="str">
        <f t="shared" si="3871"/>
        <v>1AS15HG765</v>
      </c>
      <c r="I1487" s="6" t="str">
        <f t="shared" si="3792"/>
        <v>C0</v>
      </c>
      <c r="J1487" s="8" t="s">
        <v>498</v>
      </c>
      <c r="K1487" s="2"/>
      <c r="L1487" s="24" t="s">
        <v>616</v>
      </c>
      <c r="M1487" s="67" t="s">
        <v>499</v>
      </c>
      <c r="N1487" s="68">
        <v>2025</v>
      </c>
      <c r="O1487" s="69">
        <v>2024</v>
      </c>
      <c r="P1487" s="42" t="s">
        <v>699</v>
      </c>
      <c r="Q1487" s="24" t="s">
        <v>953</v>
      </c>
      <c r="R1487" s="6" t="str">
        <f t="shared" si="3421"/>
        <v>1AS15HG765C0A</v>
      </c>
      <c r="S1487" s="7" t="str">
        <f t="shared" si="3872"/>
        <v>KEIN SERIENEINSATZ</v>
      </c>
      <c r="T1487" s="1" t="str">
        <f>IF(H1487=H1486,IF(I1487=I1486,"IndizeNeu (Spalte J, K)",IF(K1487&lt;&gt;"","Neue Variant","")),IF(K1487&lt;&gt;"","Neue Variant",""))</f>
        <v/>
      </c>
      <c r="U1487" s="8"/>
      <c r="V1487" s="8" t="s">
        <v>499</v>
      </c>
      <c r="W1487" s="31"/>
      <c r="X1487" s="22"/>
      <c r="Y1487" s="4" t="s">
        <v>374</v>
      </c>
      <c r="Z1487" s="4" t="s">
        <v>566</v>
      </c>
      <c r="AA1487" s="4" t="s">
        <v>374</v>
      </c>
      <c r="AB1487" s="32"/>
      <c r="AC1487" s="173"/>
      <c r="AD1487" s="165"/>
      <c r="AE1487" s="165"/>
      <c r="AF1487" s="165"/>
      <c r="AG1487" s="171"/>
      <c r="AH1487" s="171"/>
      <c r="AI1487" s="171"/>
      <c r="AJ1487" s="172"/>
      <c r="AK1487" s="172"/>
      <c r="AL1487" s="172"/>
      <c r="AM1487" s="165"/>
      <c r="AN1487" s="173"/>
      <c r="AO1487" s="173"/>
      <c r="AP1487" s="173"/>
      <c r="AQ1487" s="173"/>
      <c r="AR1487" s="173"/>
      <c r="AS1487" s="173"/>
      <c r="AT1487" s="173"/>
      <c r="AU1487" s="173"/>
      <c r="AV1487" s="173"/>
      <c r="AW1487" s="173"/>
      <c r="AX1487" s="173"/>
      <c r="AY1487" s="173"/>
      <c r="AZ1487" s="173"/>
      <c r="BA1487" s="173"/>
      <c r="BB1487" s="173"/>
      <c r="BC1487" s="173"/>
      <c r="BD1487" s="173" t="s">
        <v>374</v>
      </c>
      <c r="BE1487" s="173"/>
      <c r="BF1487" s="173"/>
      <c r="BG1487" s="173"/>
      <c r="BH1487" s="173"/>
      <c r="BI1487" s="173"/>
      <c r="BJ1487" s="173"/>
      <c r="BK1487" s="173"/>
    </row>
    <row r="1488" spans="1:63">
      <c r="A1488" s="2" t="s">
        <v>26</v>
      </c>
      <c r="B1488" s="3" t="s">
        <v>454</v>
      </c>
      <c r="C1488" s="4"/>
      <c r="D1488" s="4" t="s">
        <v>374</v>
      </c>
      <c r="E1488" s="135" t="str">
        <f t="shared" si="3930"/>
        <v xml:space="preserve">                                     VTU1,        </v>
      </c>
      <c r="F1488" s="6" t="str">
        <f t="shared" si="3790"/>
        <v>5HG_970_765</v>
      </c>
      <c r="G1488" s="6" t="str">
        <f t="shared" si="3791"/>
        <v>D</v>
      </c>
      <c r="H1488" s="6" t="str">
        <f t="shared" si="3871"/>
        <v>1AS15HG765</v>
      </c>
      <c r="I1488" s="6" t="str">
        <f t="shared" si="3792"/>
        <v>D0</v>
      </c>
      <c r="J1488" s="8" t="s">
        <v>498</v>
      </c>
      <c r="K1488" s="2"/>
      <c r="L1488" s="24" t="s">
        <v>615</v>
      </c>
      <c r="M1488" s="152" t="s">
        <v>499</v>
      </c>
      <c r="N1488" s="68">
        <v>2048</v>
      </c>
      <c r="O1488" s="69">
        <v>2047</v>
      </c>
      <c r="P1488" s="42" t="s">
        <v>1130</v>
      </c>
      <c r="Q1488" s="24" t="s">
        <v>1352</v>
      </c>
      <c r="R1488" s="6" t="str">
        <f t="shared" si="3421"/>
        <v>1AS15HG765D0A</v>
      </c>
      <c r="S1488" s="7" t="str">
        <f t="shared" si="3872"/>
        <v>KEIN SERIENEINSATZ</v>
      </c>
      <c r="T1488" s="1" t="str">
        <f>IF(H1488=H1487,IF(I1488=I1487,"IndizeNeu (Spalte J, K)",IF(K1488&lt;&gt;"","Neue Variant","")),IF(K1488&lt;&gt;"","Neue Variant",""))</f>
        <v/>
      </c>
      <c r="U1488" s="8"/>
      <c r="V1488" s="8" t="s">
        <v>499</v>
      </c>
      <c r="W1488" s="31"/>
      <c r="X1488" s="22"/>
      <c r="Y1488" s="4" t="s">
        <v>374</v>
      </c>
      <c r="Z1488" s="4" t="s">
        <v>566</v>
      </c>
      <c r="AA1488" s="4" t="s">
        <v>374</v>
      </c>
      <c r="AB1488" s="32"/>
      <c r="AC1488" s="173"/>
      <c r="AD1488" s="165"/>
      <c r="AE1488" s="165"/>
      <c r="AF1488" s="165"/>
      <c r="AG1488" s="171"/>
      <c r="AH1488" s="171"/>
      <c r="AI1488" s="171"/>
      <c r="AJ1488" s="172"/>
      <c r="AK1488" s="172"/>
      <c r="AL1488" s="172"/>
      <c r="AM1488" s="165"/>
      <c r="AN1488" s="173"/>
      <c r="AO1488" s="173"/>
      <c r="AP1488" s="173"/>
      <c r="AQ1488" s="173"/>
      <c r="AR1488" s="173"/>
      <c r="AS1488" s="173"/>
      <c r="AT1488" s="173"/>
      <c r="AU1488" s="173"/>
      <c r="AV1488" s="173"/>
      <c r="AW1488" s="173"/>
      <c r="AX1488" s="173"/>
      <c r="AY1488" s="173"/>
      <c r="AZ1488" s="173"/>
      <c r="BA1488" s="173"/>
      <c r="BB1488" s="173"/>
      <c r="BC1488" s="173"/>
      <c r="BD1488" s="173" t="s">
        <v>374</v>
      </c>
      <c r="BE1488" s="173"/>
      <c r="BF1488" s="173"/>
      <c r="BG1488" s="173"/>
      <c r="BH1488" s="173"/>
      <c r="BI1488" s="173"/>
      <c r="BJ1488" s="173"/>
      <c r="BK1488" s="173"/>
    </row>
    <row r="1489" spans="1:63">
      <c r="A1489" s="2" t="s">
        <v>26</v>
      </c>
      <c r="B1489" s="3" t="s">
        <v>454</v>
      </c>
      <c r="C1489" s="4"/>
      <c r="D1489" s="4" t="s">
        <v>374</v>
      </c>
      <c r="E1489" s="135" t="str">
        <f t="shared" si="3930"/>
        <v xml:space="preserve">                                     VTU1,        </v>
      </c>
      <c r="F1489" s="6" t="str">
        <f t="shared" si="3790"/>
        <v>5HG_970_765</v>
      </c>
      <c r="G1489" s="6" t="str">
        <f t="shared" si="3791"/>
        <v>E</v>
      </c>
      <c r="H1489" s="6" t="str">
        <f t="shared" si="3871"/>
        <v>1AS15HG765</v>
      </c>
      <c r="I1489" s="6" t="str">
        <f t="shared" si="3792"/>
        <v>E0</v>
      </c>
      <c r="J1489" s="8" t="s">
        <v>498</v>
      </c>
      <c r="K1489" s="2"/>
      <c r="L1489" s="24" t="s">
        <v>616</v>
      </c>
      <c r="M1489" s="152" t="s">
        <v>499</v>
      </c>
      <c r="N1489" s="68">
        <v>2048</v>
      </c>
      <c r="O1489" s="69">
        <v>2047</v>
      </c>
      <c r="P1489" s="42" t="s">
        <v>1130</v>
      </c>
      <c r="Q1489" s="24" t="s">
        <v>1353</v>
      </c>
      <c r="R1489" s="6" t="str">
        <f t="shared" si="3421"/>
        <v>1AS15HG765E0A</v>
      </c>
      <c r="S1489" s="7" t="str">
        <f t="shared" si="3872"/>
        <v>KEIN SERIENEINSATZ</v>
      </c>
      <c r="T1489" s="1" t="str">
        <f>IF(H1489=H1488,IF(I1489=I1488,"IndizeNeu (Spalte J, K)",IF(K1489&lt;&gt;"","Neue Variant","")),IF(K1489&lt;&gt;"","Neue Variant",""))</f>
        <v/>
      </c>
      <c r="U1489" s="8"/>
      <c r="V1489" s="8" t="s">
        <v>499</v>
      </c>
      <c r="W1489" s="31"/>
      <c r="X1489" s="22"/>
      <c r="Y1489" s="4" t="s">
        <v>374</v>
      </c>
      <c r="Z1489" s="4" t="s">
        <v>566</v>
      </c>
      <c r="AA1489" s="4" t="s">
        <v>374</v>
      </c>
      <c r="AB1489" s="32"/>
      <c r="AC1489" s="173"/>
      <c r="AD1489" s="165"/>
      <c r="AE1489" s="165"/>
      <c r="AF1489" s="165"/>
      <c r="AG1489" s="171"/>
      <c r="AH1489" s="171"/>
      <c r="AI1489" s="171"/>
      <c r="AJ1489" s="172"/>
      <c r="AK1489" s="172"/>
      <c r="AL1489" s="172"/>
      <c r="AM1489" s="165"/>
      <c r="AN1489" s="173"/>
      <c r="AO1489" s="173"/>
      <c r="AP1489" s="173"/>
      <c r="AQ1489" s="173"/>
      <c r="AR1489" s="173"/>
      <c r="AS1489" s="173"/>
      <c r="AT1489" s="173"/>
      <c r="AU1489" s="173"/>
      <c r="AV1489" s="173"/>
      <c r="AW1489" s="173"/>
      <c r="AX1489" s="173"/>
      <c r="AY1489" s="173"/>
      <c r="AZ1489" s="173"/>
      <c r="BA1489" s="173"/>
      <c r="BB1489" s="173"/>
      <c r="BC1489" s="173"/>
      <c r="BD1489" s="173" t="s">
        <v>374</v>
      </c>
      <c r="BE1489" s="173"/>
      <c r="BF1489" s="173"/>
      <c r="BG1489" s="173"/>
      <c r="BH1489" s="173"/>
      <c r="BI1489" s="173"/>
      <c r="BJ1489" s="173"/>
      <c r="BK1489" s="173"/>
    </row>
    <row r="1490" spans="1:63">
      <c r="A1490" s="2" t="s">
        <v>26</v>
      </c>
      <c r="B1490" s="3" t="s">
        <v>454</v>
      </c>
      <c r="C1490" s="4"/>
      <c r="D1490" s="4" t="s">
        <v>374</v>
      </c>
      <c r="E1490" s="135" t="str">
        <f t="shared" si="3930"/>
        <v xml:space="preserve">                                     VTU1,        </v>
      </c>
      <c r="F1490" s="6" t="str">
        <f t="shared" ref="F1490:F1493" si="3972">LEFT(Q1490,11)</f>
        <v>5HG_970_765</v>
      </c>
      <c r="G1490" s="6" t="str">
        <f t="shared" ref="G1490:G1493" si="3973">IF(LEN(Q1490)=11,0,MID(Q1490,13,2))</f>
        <v>F</v>
      </c>
      <c r="H1490" s="6" t="str">
        <f t="shared" ref="H1490:H1493" si="3974">CONCATENATE(IF(MID(Q1490,5,3)="970","1AS1"),LEFT(F1490,3),RIGHT(F1490,3))</f>
        <v>1AS15HG765</v>
      </c>
      <c r="I1490" s="6" t="str">
        <f t="shared" ref="I1490:I1493" si="3975">IF(G1490=0,"00",IF(LEN(G1490)=1,CONCATENATE(G1490,0),G1490))</f>
        <v>F0</v>
      </c>
      <c r="J1490" s="8" t="s">
        <v>498</v>
      </c>
      <c r="K1490" s="2"/>
      <c r="L1490" s="24" t="s">
        <v>615</v>
      </c>
      <c r="M1490" s="152" t="s">
        <v>499</v>
      </c>
      <c r="N1490" s="68">
        <v>2125</v>
      </c>
      <c r="O1490" s="69">
        <v>2124</v>
      </c>
      <c r="P1490" s="42" t="s">
        <v>1518</v>
      </c>
      <c r="Q1490" s="24" t="s">
        <v>1756</v>
      </c>
      <c r="R1490" s="6" t="str">
        <f t="shared" ref="R1490:R1493" si="3976">IF(J1490&lt;&gt;"",CONCATENATE(H1490,I1490,J1490),CONCATENATE(H1490,I1490,K1490))</f>
        <v>1AS15HG765F0A</v>
      </c>
      <c r="S1490" s="7" t="str">
        <f t="shared" ref="S1490:S1493" si="3977">IF(N1490="-","KEIN LIEFERUMFANG",IF(AND(N1490&lt;=S$3,O1490=""),"AKTUELL",IF(O1490=N1490-1,"KEIN SERIENEINSATZ",IF(N1490&gt;S$3,"NOCH NICHT AKTUELL",IF(AND(N1490&lt;S$3,O1490&lt;S$3),"NICHT AKTUELL",IF(N1490&lt;=S$3,"AKTUELL"))))))</f>
        <v>KEIN SERIENEINSATZ</v>
      </c>
      <c r="T1490" s="1" t="str">
        <f>IF(H1490=H1489,IF(I1490=I1489,"IndizeNeu (Spalte J, K)",IF(K1490&lt;&gt;"","Neue Variant","")),IF(K1490&lt;&gt;"","Neue Variant",""))</f>
        <v/>
      </c>
      <c r="U1490" s="8"/>
      <c r="V1490" s="8" t="s">
        <v>499</v>
      </c>
      <c r="W1490" s="31"/>
      <c r="X1490" s="22"/>
      <c r="Y1490" s="4" t="s">
        <v>374</v>
      </c>
      <c r="Z1490" s="4" t="s">
        <v>566</v>
      </c>
      <c r="AA1490" s="4" t="s">
        <v>374</v>
      </c>
      <c r="AB1490" s="32"/>
      <c r="AC1490" s="173"/>
      <c r="AD1490" s="165"/>
      <c r="AE1490" s="165"/>
      <c r="AF1490" s="165"/>
      <c r="AG1490" s="171"/>
      <c r="AH1490" s="171"/>
      <c r="AI1490" s="171"/>
      <c r="AJ1490" s="172"/>
      <c r="AK1490" s="172"/>
      <c r="AL1490" s="172"/>
      <c r="AM1490" s="165"/>
      <c r="AN1490" s="173"/>
      <c r="AO1490" s="173"/>
      <c r="AP1490" s="173"/>
      <c r="AQ1490" s="173"/>
      <c r="AR1490" s="173"/>
      <c r="AS1490" s="173"/>
      <c r="AT1490" s="173"/>
      <c r="AU1490" s="173"/>
      <c r="AV1490" s="173"/>
      <c r="AW1490" s="173"/>
      <c r="AX1490" s="173"/>
      <c r="AY1490" s="173"/>
      <c r="AZ1490" s="173"/>
      <c r="BA1490" s="173"/>
      <c r="BB1490" s="173"/>
      <c r="BC1490" s="173"/>
      <c r="BD1490" s="173" t="s">
        <v>374</v>
      </c>
      <c r="BE1490" s="173"/>
      <c r="BF1490" s="173"/>
      <c r="BG1490" s="173"/>
      <c r="BH1490" s="173"/>
      <c r="BI1490" s="173"/>
      <c r="BJ1490" s="173"/>
      <c r="BK1490" s="173"/>
    </row>
    <row r="1491" spans="1:63">
      <c r="A1491" s="2" t="s">
        <v>26</v>
      </c>
      <c r="B1491" s="3" t="s">
        <v>454</v>
      </c>
      <c r="C1491" s="4"/>
      <c r="D1491" s="4" t="s">
        <v>374</v>
      </c>
      <c r="E1491" s="135" t="str">
        <f t="shared" si="3930"/>
        <v xml:space="preserve">                                     VTU1,        </v>
      </c>
      <c r="F1491" s="6" t="str">
        <f t="shared" si="3972"/>
        <v>5HG_970_765</v>
      </c>
      <c r="G1491" s="6" t="str">
        <f t="shared" si="3973"/>
        <v>G</v>
      </c>
      <c r="H1491" s="6" t="str">
        <f t="shared" si="3974"/>
        <v>1AS15HG765</v>
      </c>
      <c r="I1491" s="6" t="str">
        <f t="shared" si="3975"/>
        <v>G0</v>
      </c>
      <c r="J1491" s="8" t="s">
        <v>498</v>
      </c>
      <c r="K1491" s="2"/>
      <c r="L1491" s="24" t="s">
        <v>616</v>
      </c>
      <c r="M1491" s="152" t="s">
        <v>499</v>
      </c>
      <c r="N1491" s="68">
        <v>2125</v>
      </c>
      <c r="O1491" s="69">
        <v>2124</v>
      </c>
      <c r="P1491" s="42" t="s">
        <v>1518</v>
      </c>
      <c r="Q1491" s="24" t="s">
        <v>1757</v>
      </c>
      <c r="R1491" s="6" t="str">
        <f t="shared" si="3976"/>
        <v>1AS15HG765G0A</v>
      </c>
      <c r="S1491" s="7" t="str">
        <f t="shared" si="3977"/>
        <v>KEIN SERIENEINSATZ</v>
      </c>
      <c r="T1491" s="1" t="str">
        <f>IF(H1491=H1490,IF(I1491=I1490,"IndizeNeu (Spalte J, K)",IF(K1491&lt;&gt;"","Neue Variant","")),IF(K1491&lt;&gt;"","Neue Variant",""))</f>
        <v/>
      </c>
      <c r="U1491" s="8"/>
      <c r="V1491" s="8" t="s">
        <v>499</v>
      </c>
      <c r="W1491" s="31"/>
      <c r="X1491" s="22"/>
      <c r="Y1491" s="4" t="s">
        <v>374</v>
      </c>
      <c r="Z1491" s="4" t="s">
        <v>566</v>
      </c>
      <c r="AA1491" s="4" t="s">
        <v>374</v>
      </c>
      <c r="AB1491" s="32"/>
      <c r="AC1491" s="173"/>
      <c r="AD1491" s="165"/>
      <c r="AE1491" s="165"/>
      <c r="AF1491" s="165"/>
      <c r="AG1491" s="171"/>
      <c r="AH1491" s="171"/>
      <c r="AI1491" s="171"/>
      <c r="AJ1491" s="172"/>
      <c r="AK1491" s="172"/>
      <c r="AL1491" s="172"/>
      <c r="AM1491" s="165"/>
      <c r="AN1491" s="173"/>
      <c r="AO1491" s="173"/>
      <c r="AP1491" s="173"/>
      <c r="AQ1491" s="173"/>
      <c r="AR1491" s="173"/>
      <c r="AS1491" s="173"/>
      <c r="AT1491" s="173"/>
      <c r="AU1491" s="173"/>
      <c r="AV1491" s="173"/>
      <c r="AW1491" s="173"/>
      <c r="AX1491" s="173"/>
      <c r="AY1491" s="173"/>
      <c r="AZ1491" s="173"/>
      <c r="BA1491" s="173"/>
      <c r="BB1491" s="173"/>
      <c r="BC1491" s="173"/>
      <c r="BD1491" s="173" t="s">
        <v>374</v>
      </c>
      <c r="BE1491" s="173"/>
      <c r="BF1491" s="173"/>
      <c r="BG1491" s="173"/>
      <c r="BH1491" s="173"/>
      <c r="BI1491" s="173"/>
      <c r="BJ1491" s="173"/>
      <c r="BK1491" s="173"/>
    </row>
    <row r="1492" spans="1:63">
      <c r="A1492" s="2" t="s">
        <v>26</v>
      </c>
      <c r="B1492" s="3" t="s">
        <v>454</v>
      </c>
      <c r="C1492" s="4"/>
      <c r="D1492" s="4" t="s">
        <v>374</v>
      </c>
      <c r="E1492" s="135" t="str">
        <f t="shared" si="3930"/>
        <v xml:space="preserve">                                     VTU1,        </v>
      </c>
      <c r="F1492" s="6" t="str">
        <f t="shared" si="3972"/>
        <v>5HG_970_765</v>
      </c>
      <c r="G1492" s="6" t="str">
        <f t="shared" si="3973"/>
        <v>H</v>
      </c>
      <c r="H1492" s="6" t="str">
        <f t="shared" si="3974"/>
        <v>1AS15HG765</v>
      </c>
      <c r="I1492" s="6" t="str">
        <f t="shared" si="3975"/>
        <v>H0</v>
      </c>
      <c r="J1492" s="8" t="s">
        <v>498</v>
      </c>
      <c r="K1492" s="2"/>
      <c r="L1492" s="24" t="s">
        <v>615</v>
      </c>
      <c r="M1492" s="67" t="s">
        <v>499</v>
      </c>
      <c r="N1492" s="68">
        <v>2148</v>
      </c>
      <c r="O1492" s="69">
        <v>2147</v>
      </c>
      <c r="P1492" s="42" t="s">
        <v>2209</v>
      </c>
      <c r="Q1492" s="24" t="s">
        <v>2105</v>
      </c>
      <c r="R1492" s="6" t="str">
        <f t="shared" si="3976"/>
        <v>1AS15HG765H0A</v>
      </c>
      <c r="S1492" s="7" t="str">
        <f t="shared" si="3977"/>
        <v>KEIN SERIENEINSATZ</v>
      </c>
      <c r="T1492" s="1" t="str">
        <f t="shared" ref="T1492:T1493" si="3978">IF(H1492=H1491,IF(I1492=I1491,"IndizeNeu (Spalte J, K)",IF(K1492&lt;&gt;"","Neue Variant","")),IF(K1492&lt;&gt;"","Neue Variant",""))</f>
        <v/>
      </c>
      <c r="U1492" s="8"/>
      <c r="V1492" s="8" t="s">
        <v>499</v>
      </c>
      <c r="W1492" s="31"/>
      <c r="X1492" s="22"/>
      <c r="Y1492" s="4" t="s">
        <v>374</v>
      </c>
      <c r="Z1492" s="4" t="s">
        <v>566</v>
      </c>
      <c r="AA1492" s="4" t="s">
        <v>374</v>
      </c>
      <c r="AB1492" s="32"/>
      <c r="AC1492" s="173"/>
      <c r="AD1492" s="165"/>
      <c r="AE1492" s="165"/>
      <c r="AF1492" s="165"/>
      <c r="AG1492" s="171"/>
      <c r="AH1492" s="171"/>
      <c r="AI1492" s="171"/>
      <c r="AJ1492" s="172"/>
      <c r="AK1492" s="172"/>
      <c r="AL1492" s="172"/>
      <c r="AM1492" s="165"/>
      <c r="AN1492" s="173"/>
      <c r="AO1492" s="173"/>
      <c r="AP1492" s="173"/>
      <c r="AQ1492" s="173"/>
      <c r="AR1492" s="173"/>
      <c r="AS1492" s="173"/>
      <c r="AT1492" s="173"/>
      <c r="AU1492" s="173"/>
      <c r="AV1492" s="173"/>
      <c r="AW1492" s="173"/>
      <c r="AX1492" s="173"/>
      <c r="AY1492" s="173"/>
      <c r="AZ1492" s="173"/>
      <c r="BA1492" s="173"/>
      <c r="BB1492" s="173"/>
      <c r="BC1492" s="173"/>
      <c r="BD1492" s="173" t="s">
        <v>374</v>
      </c>
      <c r="BE1492" s="173"/>
      <c r="BF1492" s="173"/>
      <c r="BG1492" s="173"/>
      <c r="BH1492" s="173"/>
      <c r="BI1492" s="173"/>
      <c r="BJ1492" s="173"/>
      <c r="BK1492" s="173"/>
    </row>
    <row r="1493" spans="1:63">
      <c r="A1493" s="2" t="s">
        <v>26</v>
      </c>
      <c r="B1493" s="3" t="s">
        <v>454</v>
      </c>
      <c r="C1493" s="4"/>
      <c r="D1493" s="4" t="s">
        <v>374</v>
      </c>
      <c r="E1493" s="135" t="str">
        <f t="shared" si="3930"/>
        <v xml:space="preserve">                                     VTU1,        </v>
      </c>
      <c r="F1493" s="6" t="str">
        <f t="shared" si="3972"/>
        <v>5HG_970_765</v>
      </c>
      <c r="G1493" s="6" t="str">
        <f t="shared" si="3973"/>
        <v>J</v>
      </c>
      <c r="H1493" s="6" t="str">
        <f t="shared" si="3974"/>
        <v>1AS15HG765</v>
      </c>
      <c r="I1493" s="6" t="str">
        <f t="shared" si="3975"/>
        <v>J0</v>
      </c>
      <c r="J1493" s="8" t="s">
        <v>498</v>
      </c>
      <c r="K1493" s="2"/>
      <c r="L1493" s="24" t="s">
        <v>616</v>
      </c>
      <c r="M1493" s="67" t="s">
        <v>499</v>
      </c>
      <c r="N1493" s="68">
        <v>2148</v>
      </c>
      <c r="O1493" s="69">
        <v>2147</v>
      </c>
      <c r="P1493" s="42" t="s">
        <v>2209</v>
      </c>
      <c r="Q1493" s="24" t="s">
        <v>2106</v>
      </c>
      <c r="R1493" s="6" t="str">
        <f t="shared" si="3976"/>
        <v>1AS15HG765J0A</v>
      </c>
      <c r="S1493" s="7" t="str">
        <f t="shared" si="3977"/>
        <v>KEIN SERIENEINSATZ</v>
      </c>
      <c r="T1493" s="1" t="str">
        <f t="shared" si="3978"/>
        <v/>
      </c>
      <c r="U1493" s="8"/>
      <c r="V1493" s="8" t="s">
        <v>499</v>
      </c>
      <c r="W1493" s="31"/>
      <c r="X1493" s="22"/>
      <c r="Y1493" s="4" t="s">
        <v>374</v>
      </c>
      <c r="Z1493" s="4" t="s">
        <v>566</v>
      </c>
      <c r="AA1493" s="4" t="s">
        <v>374</v>
      </c>
      <c r="AB1493" s="32"/>
      <c r="AC1493" s="173"/>
      <c r="AD1493" s="165"/>
      <c r="AE1493" s="165"/>
      <c r="AF1493" s="165"/>
      <c r="AG1493" s="171"/>
      <c r="AH1493" s="171"/>
      <c r="AI1493" s="171"/>
      <c r="AJ1493" s="172"/>
      <c r="AK1493" s="172"/>
      <c r="AL1493" s="172"/>
      <c r="AM1493" s="165"/>
      <c r="AN1493" s="173"/>
      <c r="AO1493" s="173"/>
      <c r="AP1493" s="173"/>
      <c r="AQ1493" s="173"/>
      <c r="AR1493" s="173"/>
      <c r="AS1493" s="173"/>
      <c r="AT1493" s="173"/>
      <c r="AU1493" s="173"/>
      <c r="AV1493" s="173"/>
      <c r="AW1493" s="173"/>
      <c r="AX1493" s="173"/>
      <c r="AY1493" s="173"/>
      <c r="AZ1493" s="173"/>
      <c r="BA1493" s="173"/>
      <c r="BB1493" s="173"/>
      <c r="BC1493" s="173"/>
      <c r="BD1493" s="173" t="s">
        <v>374</v>
      </c>
      <c r="BE1493" s="173"/>
      <c r="BF1493" s="173"/>
      <c r="BG1493" s="173"/>
      <c r="BH1493" s="173"/>
      <c r="BI1493" s="173"/>
      <c r="BJ1493" s="173"/>
      <c r="BK1493" s="173"/>
    </row>
    <row r="1494" spans="1:63">
      <c r="A1494" s="2" t="s">
        <v>26</v>
      </c>
      <c r="B1494" s="3" t="s">
        <v>455</v>
      </c>
      <c r="C1494" s="4"/>
      <c r="D1494" s="4"/>
      <c r="E1494" s="135" t="str">
        <f t="shared" si="3930"/>
        <v xml:space="preserve">                     VTD1,                        </v>
      </c>
      <c r="F1494" s="6" t="str">
        <f t="shared" si="3790"/>
        <v>5H0_970_770</v>
      </c>
      <c r="G1494" s="6" t="str">
        <f t="shared" si="3791"/>
        <v>A</v>
      </c>
      <c r="H1494" s="6" t="str">
        <f t="shared" si="3871"/>
        <v>1AS15H0770</v>
      </c>
      <c r="I1494" s="6" t="str">
        <f t="shared" si="3792"/>
        <v>A0</v>
      </c>
      <c r="J1494" s="8" t="s">
        <v>498</v>
      </c>
      <c r="K1494" s="2"/>
      <c r="L1494" s="24" t="s">
        <v>335</v>
      </c>
      <c r="M1494" s="67"/>
      <c r="N1494" s="68">
        <v>1926</v>
      </c>
      <c r="O1494" s="69"/>
      <c r="P1494" s="42" t="s">
        <v>1069</v>
      </c>
      <c r="Q1494" s="24" t="s">
        <v>177</v>
      </c>
      <c r="R1494" s="6" t="str">
        <f t="shared" si="3421"/>
        <v>1AS15H0770A0A</v>
      </c>
      <c r="S1494" s="7" t="str">
        <f t="shared" si="3872"/>
        <v>AKTUELL</v>
      </c>
      <c r="T1494" s="1" t="str">
        <f>IF(H1494=H1471,IF(I1494=I1471,"IndizeNeu (Spalte J, K)",IF(K1494&lt;&gt;"","Neue Variant","")),IF(K1494&lt;&gt;"","Neue Variant",""))</f>
        <v/>
      </c>
      <c r="U1494" s="8"/>
      <c r="V1494" s="8" t="s">
        <v>1068</v>
      </c>
      <c r="W1494" s="31"/>
      <c r="X1494" s="22"/>
      <c r="Y1494" s="4" t="s">
        <v>374</v>
      </c>
      <c r="Z1494" s="4" t="s">
        <v>566</v>
      </c>
      <c r="AA1494" s="4" t="s">
        <v>566</v>
      </c>
      <c r="AB1494" s="32"/>
      <c r="AC1494" s="173"/>
      <c r="AD1494" s="165"/>
      <c r="AE1494" s="165"/>
      <c r="AF1494" s="165"/>
      <c r="AG1494" s="171"/>
      <c r="AH1494" s="171"/>
      <c r="AI1494" s="171"/>
      <c r="AJ1494" s="172"/>
      <c r="AK1494" s="172"/>
      <c r="AL1494" s="172"/>
      <c r="AM1494" s="165"/>
      <c r="AN1494" s="173" t="s">
        <v>374</v>
      </c>
      <c r="AO1494" s="173"/>
      <c r="AP1494" s="173"/>
      <c r="AQ1494" s="173"/>
      <c r="AR1494" s="173"/>
      <c r="AS1494" s="173"/>
      <c r="AT1494" s="173"/>
      <c r="AU1494" s="173"/>
      <c r="AV1494" s="173"/>
      <c r="AW1494" s="173"/>
      <c r="AX1494" s="173"/>
      <c r="AY1494" s="173"/>
      <c r="AZ1494" s="173"/>
      <c r="BA1494" s="173"/>
      <c r="BB1494" s="173"/>
      <c r="BC1494" s="173"/>
      <c r="BD1494" s="173"/>
      <c r="BE1494" s="173"/>
      <c r="BF1494" s="173"/>
      <c r="BG1494" s="173"/>
      <c r="BH1494" s="173"/>
      <c r="BI1494" s="173"/>
      <c r="BJ1494" s="173"/>
      <c r="BK1494" s="173"/>
    </row>
    <row r="1495" spans="1:63">
      <c r="A1495" s="2" t="s">
        <v>26</v>
      </c>
      <c r="B1495" s="3" t="s">
        <v>455</v>
      </c>
      <c r="C1495" s="4"/>
      <c r="D1495" s="4"/>
      <c r="E1495" s="135" t="str">
        <f t="shared" si="3930"/>
        <v xml:space="preserve">                                              </v>
      </c>
      <c r="F1495" s="6" t="str">
        <f t="shared" si="3790"/>
        <v>5H0_970_770</v>
      </c>
      <c r="G1495" s="6" t="str">
        <f t="shared" si="3791"/>
        <v>B</v>
      </c>
      <c r="H1495" s="6" t="str">
        <f t="shared" si="3871"/>
        <v>1AS15H0770</v>
      </c>
      <c r="I1495" s="6" t="str">
        <f t="shared" si="3792"/>
        <v>B0</v>
      </c>
      <c r="J1495" s="8" t="s">
        <v>498</v>
      </c>
      <c r="K1495" s="2"/>
      <c r="L1495" s="24" t="s">
        <v>336</v>
      </c>
      <c r="M1495" s="67"/>
      <c r="N1495" s="68">
        <v>1926</v>
      </c>
      <c r="O1495" s="69"/>
      <c r="P1495" s="42" t="s">
        <v>1069</v>
      </c>
      <c r="Q1495" s="24" t="s">
        <v>178</v>
      </c>
      <c r="R1495" s="6" t="str">
        <f t="shared" ref="R1495:R1652" si="3979">IF(J1495&lt;&gt;"",CONCATENATE(H1495,I1495,J1495),CONCATENATE(H1495,I1495,K1495))</f>
        <v>1AS15H0770B0A</v>
      </c>
      <c r="S1495" s="7" t="str">
        <f t="shared" si="3872"/>
        <v>AKTUELL</v>
      </c>
      <c r="T1495" s="1" t="str">
        <f>IF(H1495=H1494,IF(I1495=I1494,"IndizeNeu (Spalte J, K)",IF(K1495&lt;&gt;"","Neue Variant","")),IF(K1495&lt;&gt;"","Neue Variant",""))</f>
        <v/>
      </c>
      <c r="U1495" s="8"/>
      <c r="V1495" s="8" t="s">
        <v>1068</v>
      </c>
      <c r="W1495" s="26"/>
      <c r="X1495" s="22"/>
      <c r="Y1495" s="4" t="s">
        <v>566</v>
      </c>
      <c r="Z1495" s="4" t="s">
        <v>566</v>
      </c>
      <c r="AA1495" s="4" t="s">
        <v>374</v>
      </c>
      <c r="AB1495" s="32"/>
      <c r="AC1495" s="173"/>
      <c r="AD1495" s="165"/>
      <c r="AE1495" s="165"/>
      <c r="AF1495" s="165"/>
      <c r="AG1495" s="171"/>
      <c r="AH1495" s="171"/>
      <c r="AI1495" s="171"/>
      <c r="AJ1495" s="172"/>
      <c r="AK1495" s="172"/>
      <c r="AL1495" s="172"/>
      <c r="AM1495" s="165"/>
      <c r="AN1495" s="173"/>
      <c r="AO1495" s="173"/>
      <c r="AP1495" s="173"/>
      <c r="AQ1495" s="173"/>
      <c r="AR1495" s="173"/>
      <c r="AS1495" s="173"/>
      <c r="AT1495" s="173"/>
      <c r="AU1495" s="173"/>
      <c r="AV1495" s="173"/>
      <c r="AW1495" s="173"/>
      <c r="AX1495" s="173"/>
      <c r="AY1495" s="173"/>
      <c r="AZ1495" s="173"/>
      <c r="BA1495" s="173"/>
      <c r="BB1495" s="173"/>
      <c r="BC1495" s="173"/>
      <c r="BD1495" s="173"/>
      <c r="BE1495" s="173"/>
      <c r="BF1495" s="173"/>
      <c r="BG1495" s="173"/>
      <c r="BH1495" s="173"/>
      <c r="BI1495" s="173"/>
      <c r="BJ1495" s="173"/>
      <c r="BK1495" s="173"/>
    </row>
    <row r="1496" spans="1:63">
      <c r="A1496" s="2" t="s">
        <v>26</v>
      </c>
      <c r="B1496" s="3" t="s">
        <v>455</v>
      </c>
      <c r="C1496" s="4"/>
      <c r="D1496" s="4"/>
      <c r="E1496" s="135" t="str">
        <f t="shared" si="3930"/>
        <v xml:space="preserve">                     VTD1,                        </v>
      </c>
      <c r="F1496" s="6" t="str">
        <f t="shared" si="3790"/>
        <v>5H0_970_770</v>
      </c>
      <c r="G1496" s="6" t="str">
        <f t="shared" si="3791"/>
        <v>C</v>
      </c>
      <c r="H1496" s="6" t="str">
        <f t="shared" si="3871"/>
        <v>1AS15H0770</v>
      </c>
      <c r="I1496" s="6" t="str">
        <f t="shared" si="3792"/>
        <v>C0</v>
      </c>
      <c r="J1496" s="8" t="s">
        <v>498</v>
      </c>
      <c r="K1496" s="2"/>
      <c r="L1496" s="24" t="s">
        <v>335</v>
      </c>
      <c r="M1496" s="67"/>
      <c r="N1496" s="68">
        <v>2025</v>
      </c>
      <c r="O1496" s="69"/>
      <c r="P1496" s="42" t="s">
        <v>1072</v>
      </c>
      <c r="Q1496" s="24" t="s">
        <v>955</v>
      </c>
      <c r="R1496" s="6" t="str">
        <f t="shared" si="3979"/>
        <v>1AS15H0770C0A</v>
      </c>
      <c r="S1496" s="7" t="str">
        <f t="shared" si="3872"/>
        <v>AKTUELL</v>
      </c>
      <c r="T1496" s="1" t="str">
        <f>IF(H1496=H1473,IF(I1496=I1473,"IndizeNeu (Spalte J, K)",IF(K1496&lt;&gt;"","Neue Variant","")),IF(K1496&lt;&gt;"","Neue Variant",""))</f>
        <v/>
      </c>
      <c r="U1496" s="8"/>
      <c r="V1496" s="8" t="s">
        <v>1068</v>
      </c>
      <c r="W1496" s="26"/>
      <c r="X1496" s="22"/>
      <c r="Y1496" s="4" t="s">
        <v>374</v>
      </c>
      <c r="Z1496" s="4" t="s">
        <v>566</v>
      </c>
      <c r="AA1496" s="4" t="s">
        <v>566</v>
      </c>
      <c r="AB1496" s="32"/>
      <c r="AC1496" s="173"/>
      <c r="AD1496" s="165"/>
      <c r="AE1496" s="165"/>
      <c r="AF1496" s="165"/>
      <c r="AG1496" s="171"/>
      <c r="AH1496" s="171"/>
      <c r="AI1496" s="171"/>
      <c r="AJ1496" s="172"/>
      <c r="AK1496" s="172"/>
      <c r="AL1496" s="172"/>
      <c r="AM1496" s="165"/>
      <c r="AN1496" s="173" t="s">
        <v>374</v>
      </c>
      <c r="AO1496" s="173"/>
      <c r="AP1496" s="173"/>
      <c r="AQ1496" s="173"/>
      <c r="AR1496" s="173"/>
      <c r="AS1496" s="173"/>
      <c r="AT1496" s="173"/>
      <c r="AU1496" s="173"/>
      <c r="AV1496" s="173"/>
      <c r="AW1496" s="173"/>
      <c r="AX1496" s="173"/>
      <c r="AY1496" s="173"/>
      <c r="AZ1496" s="173"/>
      <c r="BA1496" s="173"/>
      <c r="BB1496" s="173"/>
      <c r="BC1496" s="173"/>
      <c r="BD1496" s="173"/>
      <c r="BE1496" s="173"/>
      <c r="BF1496" s="173"/>
      <c r="BG1496" s="173"/>
      <c r="BH1496" s="173"/>
      <c r="BI1496" s="173"/>
      <c r="BJ1496" s="173"/>
      <c r="BK1496" s="173"/>
    </row>
    <row r="1497" spans="1:63">
      <c r="A1497" s="2" t="s">
        <v>26</v>
      </c>
      <c r="B1497" s="3" t="s">
        <v>455</v>
      </c>
      <c r="C1497" s="4"/>
      <c r="D1497" s="4"/>
      <c r="E1497" s="135" t="str">
        <f t="shared" si="3930"/>
        <v xml:space="preserve">                                              </v>
      </c>
      <c r="F1497" s="6" t="str">
        <f t="shared" si="3790"/>
        <v>5H0_970_770</v>
      </c>
      <c r="G1497" s="6" t="str">
        <f t="shared" si="3791"/>
        <v>D</v>
      </c>
      <c r="H1497" s="6" t="s">
        <v>954</v>
      </c>
      <c r="I1497" s="6" t="str">
        <f t="shared" si="3792"/>
        <v>D0</v>
      </c>
      <c r="J1497" s="8" t="s">
        <v>498</v>
      </c>
      <c r="K1497" s="2"/>
      <c r="L1497" s="24" t="s">
        <v>336</v>
      </c>
      <c r="M1497" s="67"/>
      <c r="N1497" s="68">
        <v>2025</v>
      </c>
      <c r="O1497" s="69"/>
      <c r="P1497" s="42" t="s">
        <v>1073</v>
      </c>
      <c r="Q1497" s="24" t="s">
        <v>956</v>
      </c>
      <c r="R1497" s="6" t="str">
        <f t="shared" si="3979"/>
        <v>1AS15H0770D0A</v>
      </c>
      <c r="S1497" s="7" t="str">
        <f t="shared" ref="S1497" si="3980">IF(N1497="-","KEIN LIEFERUMFANG",IF(AND(N1497&lt;=S$3,O1497=""),"AKTUELL",IF(O1497=N1497-1,"KEIN SERIENEINSATZ",IF(N1497&gt;S$3,"NOCH NICHT AKTUELL",IF(AND(N1497&lt;S$3,O1497&lt;S$3),"NICHT AKTUELL",IF(N1497&lt;=S$3,"AKTUELL"))))))</f>
        <v>AKTUELL</v>
      </c>
      <c r="T1497" s="1" t="str">
        <f>IF(H1497=H1474,IF(I1497=I1474,"IndizeNeu (Spalte J, K)",IF(K1497&lt;&gt;"","Neue Variant","")),IF(K1497&lt;&gt;"","Neue Variant",""))</f>
        <v/>
      </c>
      <c r="U1497" s="8"/>
      <c r="V1497" s="8" t="s">
        <v>1068</v>
      </c>
      <c r="W1497" s="26"/>
      <c r="X1497" s="22"/>
      <c r="Y1497" s="4" t="s">
        <v>566</v>
      </c>
      <c r="Z1497" s="4" t="s">
        <v>566</v>
      </c>
      <c r="AA1497" s="4" t="s">
        <v>374</v>
      </c>
      <c r="AB1497" s="32"/>
      <c r="AC1497" s="173"/>
      <c r="AD1497" s="165"/>
      <c r="AE1497" s="165"/>
      <c r="AF1497" s="165"/>
      <c r="AG1497" s="171"/>
      <c r="AH1497" s="171"/>
      <c r="AI1497" s="171"/>
      <c r="AJ1497" s="172"/>
      <c r="AK1497" s="172"/>
      <c r="AL1497" s="172"/>
      <c r="AM1497" s="165"/>
      <c r="AN1497" s="173"/>
      <c r="AO1497" s="173"/>
      <c r="AP1497" s="173"/>
      <c r="AQ1497" s="173"/>
      <c r="AR1497" s="173"/>
      <c r="AS1497" s="173"/>
      <c r="AT1497" s="173"/>
      <c r="AU1497" s="173"/>
      <c r="AV1497" s="173"/>
      <c r="AW1497" s="173"/>
      <c r="AX1497" s="173"/>
      <c r="AY1497" s="173"/>
      <c r="AZ1497" s="173"/>
      <c r="BA1497" s="173"/>
      <c r="BB1497" s="173"/>
      <c r="BC1497" s="173"/>
      <c r="BD1497" s="173"/>
      <c r="BE1497" s="173"/>
      <c r="BF1497" s="173"/>
      <c r="BG1497" s="173"/>
      <c r="BH1497" s="173"/>
      <c r="BI1497" s="173"/>
      <c r="BJ1497" s="173"/>
      <c r="BK1497" s="173"/>
    </row>
    <row r="1498" spans="1:63">
      <c r="A1498" s="2" t="s">
        <v>26</v>
      </c>
      <c r="B1498" s="3" t="s">
        <v>455</v>
      </c>
      <c r="C1498" s="4"/>
      <c r="D1498" s="4"/>
      <c r="E1498" s="135" t="str">
        <f t="shared" si="3930"/>
        <v xml:space="preserve">                     VTD1,                        </v>
      </c>
      <c r="F1498" s="6" t="str">
        <f t="shared" si="3790"/>
        <v>5H0_970_770</v>
      </c>
      <c r="G1498" s="6" t="str">
        <f t="shared" si="3791"/>
        <v>E</v>
      </c>
      <c r="H1498" s="6" t="str">
        <f>CONCATENATE(IF(MID(Q1498,5,3)="970","1AS1"),LEFT(F1498,3),RIGHT(F1498,3))</f>
        <v>1AS15H0770</v>
      </c>
      <c r="I1498" s="6" t="str">
        <f t="shared" si="3792"/>
        <v>E0</v>
      </c>
      <c r="J1498" s="8" t="s">
        <v>498</v>
      </c>
      <c r="K1498" s="2"/>
      <c r="L1498" s="24" t="s">
        <v>335</v>
      </c>
      <c r="M1498" s="67"/>
      <c r="N1498" s="68">
        <v>2048</v>
      </c>
      <c r="O1498" s="69">
        <v>2102</v>
      </c>
      <c r="P1498" s="42" t="s">
        <v>2254</v>
      </c>
      <c r="Q1498" s="24" t="s">
        <v>1354</v>
      </c>
      <c r="R1498" s="6" t="str">
        <f t="shared" si="3979"/>
        <v>1AS15H0770E0A</v>
      </c>
      <c r="S1498" s="7" t="str">
        <f t="shared" ref="S1498:S1656" si="3981">IF(N1498="-","KEIN LIEFERUMFANG",IF(AND(N1498&lt;=S$3,O1498=""),"AKTUELL",IF(O1498=N1498-1,"KEIN SERIENEINSATZ",IF(N1498&gt;S$3,"NOCH NICHT AKTUELL",IF(AND(N1498&lt;S$3,O1498&lt;S$3),"NICHT AKTUELL",IF(N1498&lt;=S$3,"AKTUELL"))))))</f>
        <v>NICHT AKTUELL</v>
      </c>
      <c r="T1498" s="1" t="str">
        <f>IF(H1498=H1485,IF(I1498=I1485,"IndizeNeu (Spalte J, K)",IF(K1498&lt;&gt;"","Neue Variant","")),IF(K1498&lt;&gt;"","Neue Variant",""))</f>
        <v/>
      </c>
      <c r="U1498" s="8"/>
      <c r="V1498" s="8" t="s">
        <v>1068</v>
      </c>
      <c r="W1498" s="26"/>
      <c r="X1498" s="22"/>
      <c r="Y1498" s="4" t="s">
        <v>374</v>
      </c>
      <c r="Z1498" s="4" t="s">
        <v>566</v>
      </c>
      <c r="AA1498" s="4" t="s">
        <v>566</v>
      </c>
      <c r="AB1498" s="32"/>
      <c r="AC1498" s="173"/>
      <c r="AD1498" s="165"/>
      <c r="AE1498" s="165"/>
      <c r="AF1498" s="165"/>
      <c r="AG1498" s="171"/>
      <c r="AH1498" s="171"/>
      <c r="AI1498" s="171"/>
      <c r="AJ1498" s="172"/>
      <c r="AK1498" s="172"/>
      <c r="AL1498" s="172"/>
      <c r="AM1498" s="165"/>
      <c r="AN1498" s="173" t="s">
        <v>374</v>
      </c>
      <c r="AO1498" s="173"/>
      <c r="AP1498" s="173"/>
      <c r="AQ1498" s="173"/>
      <c r="AR1498" s="173"/>
      <c r="AS1498" s="173"/>
      <c r="AT1498" s="173"/>
      <c r="AU1498" s="173"/>
      <c r="AV1498" s="173"/>
      <c r="AW1498" s="173"/>
      <c r="AX1498" s="173"/>
      <c r="AY1498" s="173"/>
      <c r="AZ1498" s="173"/>
      <c r="BA1498" s="173"/>
      <c r="BB1498" s="173"/>
      <c r="BC1498" s="173"/>
      <c r="BD1498" s="173"/>
      <c r="BE1498" s="173"/>
      <c r="BF1498" s="173"/>
      <c r="BG1498" s="173"/>
      <c r="BH1498" s="173"/>
      <c r="BI1498" s="173"/>
      <c r="BJ1498" s="173"/>
      <c r="BK1498" s="173"/>
    </row>
    <row r="1499" spans="1:63">
      <c r="A1499" s="2" t="s">
        <v>26</v>
      </c>
      <c r="B1499" s="3" t="s">
        <v>455</v>
      </c>
      <c r="C1499" s="4"/>
      <c r="D1499" s="4"/>
      <c r="E1499" s="135" t="str">
        <f t="shared" si="3930"/>
        <v xml:space="preserve">                     VTD1,                        </v>
      </c>
      <c r="F1499" s="6" t="str">
        <f t="shared" ref="F1499" si="3982">LEFT(Q1499,11)</f>
        <v>5H0_970_770</v>
      </c>
      <c r="G1499" s="6" t="str">
        <f t="shared" ref="G1499" si="3983">IF(LEN(Q1499)=11,0,MID(Q1499,13,2))</f>
        <v>E</v>
      </c>
      <c r="H1499" s="6" t="str">
        <f>CONCATENATE(IF(MID(Q1499,5,3)="970","1AS1"),LEFT(F1499,3),RIGHT(F1499,3))</f>
        <v>1AS15H0770</v>
      </c>
      <c r="I1499" s="6" t="str">
        <f t="shared" ref="I1499" si="3984">IF(G1499=0,"00",IF(LEN(G1499)=1,CONCATENATE(G1499,0),G1499))</f>
        <v>E0</v>
      </c>
      <c r="J1499" s="8" t="s">
        <v>634</v>
      </c>
      <c r="K1499" s="122"/>
      <c r="L1499" s="24" t="s">
        <v>335</v>
      </c>
      <c r="M1499" s="67"/>
      <c r="N1499" s="68">
        <v>2103</v>
      </c>
      <c r="O1499" s="69"/>
      <c r="P1499" s="42" t="s">
        <v>2254</v>
      </c>
      <c r="Q1499" s="24" t="s">
        <v>1354</v>
      </c>
      <c r="R1499" s="6" t="str">
        <f t="shared" ref="R1499" si="3985">IF(J1499&lt;&gt;"",CONCATENATE(H1499,I1499,J1499),CONCATENATE(H1499,I1499,K1499))</f>
        <v>1AS15H0770E0D</v>
      </c>
      <c r="S1499" s="7" t="str">
        <f t="shared" ref="S1499" si="3986">IF(N1499="-","KEIN LIEFERUMFANG",IF(AND(N1499&lt;=S$3,O1499=""),"AKTUELL",IF(O1499=N1499-1,"KEIN SERIENEINSATZ",IF(N1499&gt;S$3,"NOCH NICHT AKTUELL",IF(AND(N1499&lt;S$3,O1499&lt;S$3),"NICHT AKTUELL",IF(N1499&lt;=S$3,"AKTUELL"))))))</f>
        <v>AKTUELL</v>
      </c>
      <c r="T1499" s="1" t="str">
        <f>IF(H1499=H1486,IF(I1499=I1486,"IndizeNeu (Spalte J, K)",IF(K1499&lt;&gt;"","Neue Variant","")),IF(K1499&lt;&gt;"","Neue Variant",""))</f>
        <v/>
      </c>
      <c r="U1499" s="8"/>
      <c r="V1499" s="8" t="s">
        <v>1068</v>
      </c>
      <c r="W1499" s="26"/>
      <c r="X1499" s="22"/>
      <c r="Y1499" s="4" t="s">
        <v>374</v>
      </c>
      <c r="Z1499" s="4" t="s">
        <v>566</v>
      </c>
      <c r="AA1499" s="4" t="s">
        <v>566</v>
      </c>
      <c r="AB1499" s="32"/>
      <c r="AC1499" s="173"/>
      <c r="AD1499" s="165"/>
      <c r="AE1499" s="165"/>
      <c r="AF1499" s="165"/>
      <c r="AG1499" s="171"/>
      <c r="AH1499" s="171"/>
      <c r="AI1499" s="171"/>
      <c r="AJ1499" s="172"/>
      <c r="AK1499" s="172"/>
      <c r="AL1499" s="172"/>
      <c r="AM1499" s="165"/>
      <c r="AN1499" s="173" t="s">
        <v>374</v>
      </c>
      <c r="AO1499" s="173"/>
      <c r="AP1499" s="173"/>
      <c r="AQ1499" s="173"/>
      <c r="AR1499" s="173"/>
      <c r="AS1499" s="173"/>
      <c r="AT1499" s="173"/>
      <c r="AU1499" s="173"/>
      <c r="AV1499" s="173"/>
      <c r="AW1499" s="173"/>
      <c r="AX1499" s="173"/>
      <c r="AY1499" s="173"/>
      <c r="AZ1499" s="173"/>
      <c r="BA1499" s="173"/>
      <c r="BB1499" s="173"/>
      <c r="BC1499" s="173"/>
      <c r="BD1499" s="173"/>
      <c r="BE1499" s="173"/>
      <c r="BF1499" s="173"/>
      <c r="BG1499" s="173"/>
      <c r="BH1499" s="173"/>
      <c r="BI1499" s="173"/>
      <c r="BJ1499" s="173"/>
      <c r="BK1499" s="173"/>
    </row>
    <row r="1500" spans="1:63">
      <c r="A1500" s="2" t="s">
        <v>26</v>
      </c>
      <c r="B1500" s="3" t="s">
        <v>455</v>
      </c>
      <c r="C1500" s="4"/>
      <c r="D1500" s="4"/>
      <c r="E1500" s="135" t="str">
        <f t="shared" si="3930"/>
        <v xml:space="preserve">                                              </v>
      </c>
      <c r="F1500" s="6" t="str">
        <f t="shared" ref="F1500" si="3987">LEFT(Q1500,11)</f>
        <v>5H0_970_770</v>
      </c>
      <c r="G1500" s="6" t="str">
        <f t="shared" ref="G1500" si="3988">IF(LEN(Q1500)=11,0,MID(Q1500,13,2))</f>
        <v>F</v>
      </c>
      <c r="H1500" s="6" t="s">
        <v>954</v>
      </c>
      <c r="I1500" s="6" t="str">
        <f t="shared" ref="I1500" si="3989">IF(G1500=0,"00",IF(LEN(G1500)=1,CONCATENATE(G1500,0),G1500))</f>
        <v>F0</v>
      </c>
      <c r="J1500" s="8" t="s">
        <v>498</v>
      </c>
      <c r="K1500" s="2"/>
      <c r="L1500" s="24" t="s">
        <v>336</v>
      </c>
      <c r="M1500" s="67"/>
      <c r="N1500" s="68">
        <v>2048</v>
      </c>
      <c r="O1500" s="69">
        <v>2102</v>
      </c>
      <c r="P1500" s="42" t="s">
        <v>2254</v>
      </c>
      <c r="Q1500" s="24" t="s">
        <v>1355</v>
      </c>
      <c r="R1500" s="6" t="str">
        <f t="shared" ref="R1500" si="3990">IF(J1500&lt;&gt;"",CONCATENATE(H1500,I1500,J1500),CONCATENATE(H1500,I1500,K1500))</f>
        <v>1AS15H0770F0A</v>
      </c>
      <c r="S1500" s="7" t="str">
        <f t="shared" ref="S1500" si="3991">IF(N1500="-","KEIN LIEFERUMFANG",IF(AND(N1500&lt;=S$3,O1500=""),"AKTUELL",IF(O1500=N1500-1,"KEIN SERIENEINSATZ",IF(N1500&gt;S$3,"NOCH NICHT AKTUELL",IF(AND(N1500&lt;S$3,O1500&lt;S$3),"NICHT AKTUELL",IF(N1500&lt;=S$3,"AKTUELL"))))))</f>
        <v>NICHT AKTUELL</v>
      </c>
      <c r="T1500" s="1" t="str">
        <f>IF(H1500=H1486,IF(I1500=I1486,"IndizeNeu (Spalte J, K)",IF(K1500&lt;&gt;"","Neue Variant","")),IF(K1500&lt;&gt;"","Neue Variant",""))</f>
        <v/>
      </c>
      <c r="U1500" s="8"/>
      <c r="V1500" s="8" t="s">
        <v>1068</v>
      </c>
      <c r="W1500" s="26"/>
      <c r="X1500" s="22"/>
      <c r="Y1500" s="4" t="s">
        <v>566</v>
      </c>
      <c r="Z1500" s="4" t="s">
        <v>566</v>
      </c>
      <c r="AA1500" s="4" t="s">
        <v>374</v>
      </c>
      <c r="AB1500" s="32"/>
      <c r="AC1500" s="173"/>
      <c r="AD1500" s="165"/>
      <c r="AE1500" s="165"/>
      <c r="AF1500" s="165"/>
      <c r="AG1500" s="171"/>
      <c r="AH1500" s="171"/>
      <c r="AI1500" s="171"/>
      <c r="AJ1500" s="172"/>
      <c r="AK1500" s="172"/>
      <c r="AL1500" s="172"/>
      <c r="AM1500" s="165"/>
      <c r="AN1500" s="173"/>
      <c r="AO1500" s="173"/>
      <c r="AP1500" s="173"/>
      <c r="AQ1500" s="173"/>
      <c r="AR1500" s="173"/>
      <c r="AS1500" s="173"/>
      <c r="AT1500" s="173"/>
      <c r="AU1500" s="173"/>
      <c r="AV1500" s="173"/>
      <c r="AW1500" s="173"/>
      <c r="AX1500" s="173"/>
      <c r="AY1500" s="173"/>
      <c r="AZ1500" s="173"/>
      <c r="BA1500" s="173"/>
      <c r="BB1500" s="173"/>
      <c r="BC1500" s="173"/>
      <c r="BD1500" s="173"/>
      <c r="BE1500" s="173"/>
      <c r="BF1500" s="173"/>
      <c r="BG1500" s="173"/>
      <c r="BH1500" s="173"/>
      <c r="BI1500" s="173"/>
      <c r="BJ1500" s="173"/>
      <c r="BK1500" s="173"/>
    </row>
    <row r="1501" spans="1:63">
      <c r="A1501" s="2" t="s">
        <v>26</v>
      </c>
      <c r="B1501" s="3" t="s">
        <v>455</v>
      </c>
      <c r="C1501" s="4"/>
      <c r="D1501" s="4"/>
      <c r="E1501" s="135" t="str">
        <f t="shared" si="3930"/>
        <v xml:space="preserve">                                              </v>
      </c>
      <c r="F1501" s="6" t="str">
        <f t="shared" si="3790"/>
        <v>5H0_970_770</v>
      </c>
      <c r="G1501" s="6" t="str">
        <f t="shared" si="3791"/>
        <v>F</v>
      </c>
      <c r="H1501" s="6" t="s">
        <v>954</v>
      </c>
      <c r="I1501" s="6" t="str">
        <f t="shared" si="3792"/>
        <v>F0</v>
      </c>
      <c r="J1501" s="8" t="s">
        <v>634</v>
      </c>
      <c r="K1501" s="122"/>
      <c r="L1501" s="24" t="s">
        <v>336</v>
      </c>
      <c r="M1501" s="67"/>
      <c r="N1501" s="68">
        <v>2103</v>
      </c>
      <c r="O1501" s="69"/>
      <c r="P1501" s="42" t="s">
        <v>2254</v>
      </c>
      <c r="Q1501" s="24" t="s">
        <v>1355</v>
      </c>
      <c r="R1501" s="6" t="str">
        <f t="shared" si="3979"/>
        <v>1AS15H0770F0D</v>
      </c>
      <c r="S1501" s="7" t="str">
        <f t="shared" si="3981"/>
        <v>AKTUELL</v>
      </c>
      <c r="T1501" s="1" t="str">
        <f>IF(H1501=H1487,IF(I1501=I1487,"IndizeNeu (Spalte J, K)",IF(K1501&lt;&gt;"","Neue Variant","")),IF(K1501&lt;&gt;"","Neue Variant",""))</f>
        <v/>
      </c>
      <c r="U1501" s="8"/>
      <c r="V1501" s="8" t="s">
        <v>1068</v>
      </c>
      <c r="W1501" s="26"/>
      <c r="X1501" s="22"/>
      <c r="Y1501" s="4" t="s">
        <v>566</v>
      </c>
      <c r="Z1501" s="4" t="s">
        <v>566</v>
      </c>
      <c r="AA1501" s="4" t="s">
        <v>374</v>
      </c>
      <c r="AB1501" s="32"/>
      <c r="AC1501" s="173"/>
      <c r="AD1501" s="165"/>
      <c r="AE1501" s="165"/>
      <c r="AF1501" s="165"/>
      <c r="AG1501" s="171"/>
      <c r="AH1501" s="171"/>
      <c r="AI1501" s="171"/>
      <c r="AJ1501" s="172"/>
      <c r="AK1501" s="172"/>
      <c r="AL1501" s="172"/>
      <c r="AM1501" s="165"/>
      <c r="AN1501" s="173"/>
      <c r="AO1501" s="173"/>
      <c r="AP1501" s="173"/>
      <c r="AQ1501" s="173"/>
      <c r="AR1501" s="173"/>
      <c r="AS1501" s="173"/>
      <c r="AT1501" s="173"/>
      <c r="AU1501" s="173"/>
      <c r="AV1501" s="173"/>
      <c r="AW1501" s="173"/>
      <c r="AX1501" s="173"/>
      <c r="AY1501" s="173"/>
      <c r="AZ1501" s="173"/>
      <c r="BA1501" s="173"/>
      <c r="BB1501" s="173"/>
      <c r="BC1501" s="173"/>
      <c r="BD1501" s="173"/>
      <c r="BE1501" s="173"/>
      <c r="BF1501" s="173"/>
      <c r="BG1501" s="173"/>
      <c r="BH1501" s="173"/>
      <c r="BI1501" s="173"/>
      <c r="BJ1501" s="173"/>
      <c r="BK1501" s="173"/>
    </row>
    <row r="1502" spans="1:63">
      <c r="A1502" s="2" t="s">
        <v>26</v>
      </c>
      <c r="B1502" s="3" t="s">
        <v>455</v>
      </c>
      <c r="C1502" s="4"/>
      <c r="D1502" s="4"/>
      <c r="E1502" s="135" t="str">
        <f t="shared" si="3930"/>
        <v xml:space="preserve">                     VTD1,                        </v>
      </c>
      <c r="F1502" s="6" t="str">
        <f t="shared" ref="F1502:F1505" si="3992">LEFT(Q1502,11)</f>
        <v>5H0_970_770</v>
      </c>
      <c r="G1502" s="6" t="str">
        <f t="shared" ref="G1502" si="3993">IF(LEN(Q1502)=11,0,MID(Q1502,13,2))</f>
        <v>G</v>
      </c>
      <c r="H1502" s="6" t="str">
        <f t="shared" ref="H1502:H1507" si="3994">CONCATENATE(IF(MID(Q1502,5,3)="970","1AS1"),LEFT(F1502,3),RIGHT(F1502,3))</f>
        <v>1AS15H0770</v>
      </c>
      <c r="I1502" s="6" t="str">
        <f t="shared" ref="I1502" si="3995">IF(G1502=0,"00",IF(LEN(G1502)=1,CONCATENATE(G1502,0),G1502))</f>
        <v>G0</v>
      </c>
      <c r="J1502" s="8" t="s">
        <v>498</v>
      </c>
      <c r="K1502" s="2"/>
      <c r="L1502" s="24" t="s">
        <v>335</v>
      </c>
      <c r="M1502" s="67">
        <v>12</v>
      </c>
      <c r="N1502" s="68">
        <v>2125</v>
      </c>
      <c r="O1502" s="69">
        <v>2124</v>
      </c>
      <c r="P1502" s="42" t="s">
        <v>2289</v>
      </c>
      <c r="Q1502" s="24" t="s">
        <v>1758</v>
      </c>
      <c r="R1502" s="6" t="str">
        <f t="shared" ref="R1502:R1505" si="3996">IF(J1502&lt;&gt;"",CONCATENATE(H1502,I1502,J1502),CONCATENATE(H1502,I1502,K1502))</f>
        <v>1AS15H0770G0A</v>
      </c>
      <c r="S1502" s="7" t="str">
        <f t="shared" ref="S1502:S1505" si="3997">IF(N1502="-","KEIN LIEFERUMFANG",IF(AND(N1502&lt;=S$3,O1502=""),"AKTUELL",IF(O1502=N1502-1,"KEIN SERIENEINSATZ",IF(N1502&gt;S$3,"NOCH NICHT AKTUELL",IF(AND(N1502&lt;S$3,O1502&lt;S$3),"NICHT AKTUELL",IF(N1502&lt;=S$3,"AKTUELL"))))))</f>
        <v>KEIN SERIENEINSATZ</v>
      </c>
      <c r="T1502" s="1" t="str">
        <f>IF(H1502=H1487,IF(I1502=I1487,"IndizeNeu (Spalte J, K)",IF(K1502&lt;&gt;"","Neue Variant","")),IF(K1502&lt;&gt;"","Neue Variant",""))</f>
        <v/>
      </c>
      <c r="U1502" s="8"/>
      <c r="V1502" s="8" t="s">
        <v>1068</v>
      </c>
      <c r="W1502" s="26"/>
      <c r="X1502" s="22"/>
      <c r="Y1502" s="4" t="s">
        <v>374</v>
      </c>
      <c r="Z1502" s="4" t="s">
        <v>566</v>
      </c>
      <c r="AA1502" s="4" t="s">
        <v>566</v>
      </c>
      <c r="AB1502" s="32"/>
      <c r="AC1502" s="173"/>
      <c r="AD1502" s="165"/>
      <c r="AE1502" s="165"/>
      <c r="AF1502" s="165"/>
      <c r="AG1502" s="171"/>
      <c r="AH1502" s="171"/>
      <c r="AI1502" s="171"/>
      <c r="AJ1502" s="172"/>
      <c r="AK1502" s="172"/>
      <c r="AL1502" s="172"/>
      <c r="AM1502" s="165"/>
      <c r="AN1502" s="173" t="s">
        <v>374</v>
      </c>
      <c r="AO1502" s="173"/>
      <c r="AP1502" s="173"/>
      <c r="AQ1502" s="173"/>
      <c r="AR1502" s="173"/>
      <c r="AS1502" s="173"/>
      <c r="AT1502" s="173"/>
      <c r="AU1502" s="173"/>
      <c r="AV1502" s="173"/>
      <c r="AW1502" s="173"/>
      <c r="AX1502" s="173"/>
      <c r="AY1502" s="173"/>
      <c r="AZ1502" s="173"/>
      <c r="BA1502" s="173"/>
      <c r="BB1502" s="173"/>
      <c r="BC1502" s="173"/>
      <c r="BD1502" s="173"/>
      <c r="BE1502" s="173"/>
      <c r="BF1502" s="173"/>
      <c r="BG1502" s="173"/>
      <c r="BH1502" s="173"/>
      <c r="BI1502" s="173"/>
      <c r="BJ1502" s="173"/>
      <c r="BK1502" s="173"/>
    </row>
    <row r="1503" spans="1:63">
      <c r="A1503" s="2" t="s">
        <v>26</v>
      </c>
      <c r="B1503" s="3" t="s">
        <v>455</v>
      </c>
      <c r="C1503" s="4"/>
      <c r="D1503" s="4"/>
      <c r="E1503" s="135" t="str">
        <f t="shared" ref="E1503" si="3998">CONCATENATE(IF(AC1503&gt;0,$AC$1," ")," ",IF(AD1503&gt;0,$AD$1," ")," ",IF(AE1503&gt;0,$AE$1," ")," ",IF(AF1503&gt;0,$AF$1," ")," ",IF(AG1503&gt;0,$AG$1," ")," ",IF(AH1503&gt;0,$AH$1," ")," ",IF(AI1503&gt;0,$AI$1," ")," ",IF(AJ1503&gt;0,$AJ$1," ")," ",IF(AK1503&gt;0,$AK$1," ")," ",IF(AL1503&gt;0,$AL$1," ")," ",IF(AM1503&gt;0,$AM$1," "),IF(AN1503&gt;0,$AN$1," "),IF(AO1503&gt;0,$AO$1," "),IF(AP1503&gt;0,$AP$1," "),IF(AQ1503&gt;0,$AQ$1," "),IF(AR1503&gt;0,$AR$1," "),IF(AS1503&gt;0,$AS$1," "),IF(AT1503&gt;0,$AT$1," "),IF(AU1503&gt;0,$AU$1," "),IF(AV1503&gt;0,$AV$1," "),IF(AW1503&gt;0,$AW$1," "),IF(AX1503&gt;0,$AX$1," "),IF(AY1503&gt;0,$AY$1," "),IF(AZ1503&gt;0,$AZ$1," "),IF(BA1503&gt;0,$BA$1," "),IF(BB1503&gt;0,$BB$1," "),IF(BC1503&gt;0,$BC$1," "),IF(BD1503&gt;0,$BD$1," "),IF(BE1503&gt;0,$BE$1," "),IF(BF1503&gt;0,$BF$1," "),IF(BG1503&gt;0,$BG$1," "),IF(BH1503&gt;0,$BH$1," "),IF(BI1503&gt;0,$BI$1," "),IF(BJ1503&gt;0,$BJ$1," "),IF(BK1503&gt;0,$BK$1," "),IF(BL1503&gt;0,$BL$1," "))</f>
        <v xml:space="preserve">                     VTD1,                        </v>
      </c>
      <c r="F1503" s="6" t="str">
        <f t="shared" ref="F1503" si="3999">LEFT(Q1503,11)</f>
        <v>5H0_970_770</v>
      </c>
      <c r="G1503" s="6" t="str">
        <f t="shared" ref="G1503" si="4000">IF(LEN(Q1503)=11,0,MID(Q1503,13,2))</f>
        <v>G</v>
      </c>
      <c r="H1503" s="6" t="str">
        <f t="shared" si="3994"/>
        <v>1AS15H0770</v>
      </c>
      <c r="I1503" s="6" t="str">
        <f t="shared" ref="I1503" si="4001">IF(G1503=0,"00",IF(LEN(G1503)=1,CONCATENATE(G1503,0),G1503))</f>
        <v>G0</v>
      </c>
      <c r="J1503" s="8" t="s">
        <v>634</v>
      </c>
      <c r="K1503" s="2"/>
      <c r="L1503" s="24" t="s">
        <v>335</v>
      </c>
      <c r="M1503" s="67">
        <v>12</v>
      </c>
      <c r="N1503" s="68">
        <v>2125</v>
      </c>
      <c r="O1503" s="69"/>
      <c r="P1503" s="42" t="s">
        <v>2289</v>
      </c>
      <c r="Q1503" s="24" t="s">
        <v>1758</v>
      </c>
      <c r="R1503" s="6" t="str">
        <f t="shared" ref="R1503" si="4002">IF(J1503&lt;&gt;"",CONCATENATE(H1503,I1503,J1503),CONCATENATE(H1503,I1503,K1503))</f>
        <v>1AS15H0770G0D</v>
      </c>
      <c r="S1503" s="7" t="str">
        <f t="shared" ref="S1503" si="4003">IF(N1503="-","KEIN LIEFERUMFANG",IF(AND(N1503&lt;=S$3,O1503=""),"AKTUELL",IF(O1503=N1503-1,"KEIN SERIENEINSATZ",IF(N1503&gt;S$3,"NOCH NICHT AKTUELL",IF(AND(N1503&lt;S$3,O1503&lt;S$3),"NICHT AKTUELL",IF(N1503&lt;=S$3,"AKTUELL"))))))</f>
        <v>NOCH NICHT AKTUELL</v>
      </c>
      <c r="T1503" s="1" t="str">
        <f>IF(H1503=H1488,IF(I1503=I1488,"IndizeNeu (Spalte J, K)",IF(K1503&lt;&gt;"","Neue Variant","")),IF(K1503&lt;&gt;"","Neue Variant",""))</f>
        <v/>
      </c>
      <c r="U1503" s="8"/>
      <c r="V1503" s="8" t="s">
        <v>1068</v>
      </c>
      <c r="W1503" s="26"/>
      <c r="X1503" s="22"/>
      <c r="Y1503" s="4" t="s">
        <v>374</v>
      </c>
      <c r="Z1503" s="4" t="s">
        <v>566</v>
      </c>
      <c r="AA1503" s="4" t="s">
        <v>566</v>
      </c>
      <c r="AB1503" s="32"/>
      <c r="AC1503" s="173"/>
      <c r="AD1503" s="165"/>
      <c r="AE1503" s="165"/>
      <c r="AF1503" s="165"/>
      <c r="AG1503" s="171"/>
      <c r="AH1503" s="171"/>
      <c r="AI1503" s="171"/>
      <c r="AJ1503" s="172"/>
      <c r="AK1503" s="172"/>
      <c r="AL1503" s="172"/>
      <c r="AM1503" s="165"/>
      <c r="AN1503" s="173" t="s">
        <v>374</v>
      </c>
      <c r="AO1503" s="173"/>
      <c r="AP1503" s="173"/>
      <c r="AQ1503" s="173"/>
      <c r="AR1503" s="173"/>
      <c r="AS1503" s="173"/>
      <c r="AT1503" s="173"/>
      <c r="AU1503" s="173"/>
      <c r="AV1503" s="173"/>
      <c r="AW1503" s="173"/>
      <c r="AX1503" s="173"/>
      <c r="AY1503" s="173"/>
      <c r="AZ1503" s="173"/>
      <c r="BA1503" s="173"/>
      <c r="BB1503" s="173"/>
      <c r="BC1503" s="173"/>
      <c r="BD1503" s="173"/>
      <c r="BE1503" s="173"/>
      <c r="BF1503" s="173"/>
      <c r="BG1503" s="173"/>
      <c r="BH1503" s="173"/>
      <c r="BI1503" s="173"/>
      <c r="BJ1503" s="173"/>
      <c r="BK1503" s="173"/>
    </row>
    <row r="1504" spans="1:63">
      <c r="A1504" s="2" t="s">
        <v>26</v>
      </c>
      <c r="B1504" s="3" t="s">
        <v>455</v>
      </c>
      <c r="C1504" s="4"/>
      <c r="D1504" s="4"/>
      <c r="E1504" s="135" t="str">
        <f t="shared" ref="E1504" si="4004">CONCATENATE(IF(AC1504&gt;0,$AC$1," ")," ",IF(AD1504&gt;0,$AD$1," ")," ",IF(AE1504&gt;0,$AE$1," ")," ",IF(AF1504&gt;0,$AF$1," ")," ",IF(AG1504&gt;0,$AG$1," ")," ",IF(AH1504&gt;0,$AH$1," ")," ",IF(AI1504&gt;0,$AI$1," ")," ",IF(AJ1504&gt;0,$AJ$1," ")," ",IF(AK1504&gt;0,$AK$1," ")," ",IF(AL1504&gt;0,$AL$1," ")," ",IF(AM1504&gt;0,$AM$1," "),IF(AN1504&gt;0,$AN$1," "),IF(AO1504&gt;0,$AO$1," "),IF(AP1504&gt;0,$AP$1," "),IF(AQ1504&gt;0,$AQ$1," "),IF(AR1504&gt;0,$AR$1," "),IF(AS1504&gt;0,$AS$1," "),IF(AT1504&gt;0,$AT$1," "),IF(AU1504&gt;0,$AU$1," "),IF(AV1504&gt;0,$AV$1," "),IF(AW1504&gt;0,$AW$1," "),IF(AX1504&gt;0,$AX$1," "),IF(AY1504&gt;0,$AY$1," "),IF(AZ1504&gt;0,$AZ$1," "),IF(BA1504&gt;0,$BA$1," "),IF(BB1504&gt;0,$BB$1," "),IF(BC1504&gt;0,$BC$1," "),IF(BD1504&gt;0,$BD$1," "),IF(BE1504&gt;0,$BE$1," "),IF(BF1504&gt;0,$BF$1," "),IF(BG1504&gt;0,$BG$1," "),IF(BH1504&gt;0,$BH$1," "),IF(BI1504&gt;0,$BI$1," "),IF(BJ1504&gt;0,$BJ$1," "),IF(BK1504&gt;0,$BK$1," "),IF(BL1504&gt;0,$BL$1," "))</f>
        <v xml:space="preserve">                                              </v>
      </c>
      <c r="F1504" s="6" t="str">
        <f t="shared" ref="F1504" si="4005">LEFT(Q1504,11)</f>
        <v>5H0_970_770</v>
      </c>
      <c r="G1504" s="6" t="str">
        <f t="shared" ref="G1504" si="4006">IF(LEN(Q1504)=11,0,MID(Q1504,13,2))</f>
        <v>H</v>
      </c>
      <c r="H1504" s="6" t="str">
        <f t="shared" si="3994"/>
        <v>1AS15H0770</v>
      </c>
      <c r="I1504" s="6" t="str">
        <f t="shared" ref="I1504" si="4007">IF(G1504=0,"00",IF(LEN(G1504)=1,CONCATENATE(G1504,0),G1504))</f>
        <v>H0</v>
      </c>
      <c r="J1504" s="8" t="s">
        <v>498</v>
      </c>
      <c r="K1504" s="2"/>
      <c r="L1504" s="24" t="s">
        <v>336</v>
      </c>
      <c r="M1504" s="67">
        <v>12</v>
      </c>
      <c r="N1504" s="68">
        <v>2125</v>
      </c>
      <c r="O1504" s="69">
        <v>2124</v>
      </c>
      <c r="P1504" s="42" t="s">
        <v>2289</v>
      </c>
      <c r="Q1504" s="24" t="s">
        <v>1759</v>
      </c>
      <c r="R1504" s="6" t="str">
        <f t="shared" ref="R1504" si="4008">IF(J1504&lt;&gt;"",CONCATENATE(H1504,I1504,J1504),CONCATENATE(H1504,I1504,K1504))</f>
        <v>1AS15H0770H0A</v>
      </c>
      <c r="S1504" s="7" t="str">
        <f t="shared" ref="S1504" si="4009">IF(N1504="-","KEIN LIEFERUMFANG",IF(AND(N1504&lt;=S$3,O1504=""),"AKTUELL",IF(O1504=N1504-1,"KEIN SERIENEINSATZ",IF(N1504&gt;S$3,"NOCH NICHT AKTUELL",IF(AND(N1504&lt;S$3,O1504&lt;S$3),"NICHT AKTUELL",IF(N1504&lt;=S$3,"AKTUELL"))))))</f>
        <v>KEIN SERIENEINSATZ</v>
      </c>
      <c r="T1504" s="1" t="str">
        <f>IF(H1504=H1488,IF(I1504=I1488,"IndizeNeu (Spalte J, K)",IF(K1504&lt;&gt;"","Neue Variant","")),IF(K1504&lt;&gt;"","Neue Variant",""))</f>
        <v/>
      </c>
      <c r="U1504" s="8"/>
      <c r="V1504" s="8" t="s">
        <v>1068</v>
      </c>
      <c r="W1504" s="26"/>
      <c r="X1504" s="22"/>
      <c r="Y1504" s="4" t="s">
        <v>566</v>
      </c>
      <c r="Z1504" s="4" t="s">
        <v>566</v>
      </c>
      <c r="AA1504" s="4" t="s">
        <v>374</v>
      </c>
      <c r="AB1504" s="32"/>
      <c r="AC1504" s="173"/>
      <c r="AD1504" s="165"/>
      <c r="AE1504" s="165"/>
      <c r="AF1504" s="165"/>
      <c r="AG1504" s="171"/>
      <c r="AH1504" s="171"/>
      <c r="AI1504" s="171"/>
      <c r="AJ1504" s="172"/>
      <c r="AK1504" s="172"/>
      <c r="AL1504" s="172"/>
      <c r="AM1504" s="165"/>
      <c r="AN1504" s="173"/>
      <c r="AO1504" s="173"/>
      <c r="AP1504" s="173"/>
      <c r="AQ1504" s="173"/>
      <c r="AR1504" s="173"/>
      <c r="AS1504" s="173"/>
      <c r="AT1504" s="173"/>
      <c r="AU1504" s="173"/>
      <c r="AV1504" s="173"/>
      <c r="AW1504" s="173"/>
      <c r="AX1504" s="173"/>
      <c r="AY1504" s="173"/>
      <c r="AZ1504" s="173"/>
      <c r="BA1504" s="173"/>
      <c r="BB1504" s="173"/>
      <c r="BC1504" s="173"/>
      <c r="BD1504" s="173"/>
      <c r="BE1504" s="173"/>
      <c r="BF1504" s="173"/>
      <c r="BG1504" s="173"/>
      <c r="BH1504" s="173"/>
      <c r="BI1504" s="173"/>
      <c r="BJ1504" s="173"/>
      <c r="BK1504" s="173"/>
    </row>
    <row r="1505" spans="1:63">
      <c r="A1505" s="2" t="s">
        <v>26</v>
      </c>
      <c r="B1505" s="3" t="s">
        <v>455</v>
      </c>
      <c r="C1505" s="4"/>
      <c r="D1505" s="4"/>
      <c r="E1505" s="135" t="str">
        <f t="shared" si="3930"/>
        <v xml:space="preserve">                                              </v>
      </c>
      <c r="F1505" s="6" t="str">
        <f t="shared" si="3992"/>
        <v>5H0_970_770</v>
      </c>
      <c r="G1505" s="6" t="str">
        <f t="shared" ref="G1505:G1506" si="4010">IF(LEN(Q1505)=11,0,MID(Q1505,13,2))</f>
        <v>H</v>
      </c>
      <c r="H1505" s="6" t="str">
        <f t="shared" si="3994"/>
        <v>1AS15H0770</v>
      </c>
      <c r="I1505" s="6" t="str">
        <f t="shared" ref="I1505:I1506" si="4011">IF(G1505=0,"00",IF(LEN(G1505)=1,CONCATENATE(G1505,0),G1505))</f>
        <v>H0</v>
      </c>
      <c r="J1505" s="8" t="s">
        <v>634</v>
      </c>
      <c r="K1505" s="2"/>
      <c r="L1505" s="24" t="s">
        <v>336</v>
      </c>
      <c r="M1505" s="67">
        <v>12</v>
      </c>
      <c r="N1505" s="68">
        <v>2125</v>
      </c>
      <c r="O1505" s="69"/>
      <c r="P1505" s="42" t="s">
        <v>2289</v>
      </c>
      <c r="Q1505" s="24" t="s">
        <v>1759</v>
      </c>
      <c r="R1505" s="6" t="str">
        <f t="shared" si="3996"/>
        <v>1AS15H0770H0D</v>
      </c>
      <c r="S1505" s="7" t="str">
        <f t="shared" si="3997"/>
        <v>NOCH NICHT AKTUELL</v>
      </c>
      <c r="T1505" s="1" t="str">
        <f>IF(H1505=H1489,IF(I1505=I1489,"IndizeNeu (Spalte J, K)",IF(K1505&lt;&gt;"","Neue Variant","")),IF(K1505&lt;&gt;"","Neue Variant",""))</f>
        <v/>
      </c>
      <c r="U1505" s="8"/>
      <c r="V1505" s="8" t="s">
        <v>1068</v>
      </c>
      <c r="W1505" s="26"/>
      <c r="X1505" s="22"/>
      <c r="Y1505" s="4" t="s">
        <v>566</v>
      </c>
      <c r="Z1505" s="4" t="s">
        <v>566</v>
      </c>
      <c r="AA1505" s="4" t="s">
        <v>374</v>
      </c>
      <c r="AB1505" s="32"/>
      <c r="AC1505" s="173"/>
      <c r="AD1505" s="165"/>
      <c r="AE1505" s="165"/>
      <c r="AF1505" s="165"/>
      <c r="AG1505" s="171"/>
      <c r="AH1505" s="171"/>
      <c r="AI1505" s="171"/>
      <c r="AJ1505" s="172"/>
      <c r="AK1505" s="172"/>
      <c r="AL1505" s="172"/>
      <c r="AM1505" s="165"/>
      <c r="AN1505" s="173"/>
      <c r="AO1505" s="173"/>
      <c r="AP1505" s="173"/>
      <c r="AQ1505" s="173"/>
      <c r="AR1505" s="173"/>
      <c r="AS1505" s="173"/>
      <c r="AT1505" s="173"/>
      <c r="AU1505" s="173"/>
      <c r="AV1505" s="173"/>
      <c r="AW1505" s="173"/>
      <c r="AX1505" s="173"/>
      <c r="AY1505" s="173"/>
      <c r="AZ1505" s="173"/>
      <c r="BA1505" s="173"/>
      <c r="BB1505" s="173"/>
      <c r="BC1505" s="173"/>
      <c r="BD1505" s="173"/>
      <c r="BE1505" s="173"/>
      <c r="BF1505" s="173"/>
      <c r="BG1505" s="173"/>
      <c r="BH1505" s="173"/>
      <c r="BI1505" s="173"/>
      <c r="BJ1505" s="173"/>
      <c r="BK1505" s="173"/>
    </row>
    <row r="1506" spans="1:63">
      <c r="A1506" s="2" t="s">
        <v>26</v>
      </c>
      <c r="B1506" s="3" t="s">
        <v>455</v>
      </c>
      <c r="C1506" s="4"/>
      <c r="D1506" s="4"/>
      <c r="E1506" s="135" t="str">
        <f t="shared" si="3930"/>
        <v xml:space="preserve">                     VTD1,                        </v>
      </c>
      <c r="F1506" s="6" t="str">
        <f t="shared" ref="F1506:F1507" si="4012">LEFT(Q1506,11)</f>
        <v>5H0_970_770</v>
      </c>
      <c r="G1506" s="6" t="str">
        <f t="shared" si="4010"/>
        <v>J</v>
      </c>
      <c r="H1506" s="6" t="str">
        <f t="shared" si="3994"/>
        <v>1AS15H0770</v>
      </c>
      <c r="I1506" s="6" t="str">
        <f t="shared" si="4011"/>
        <v>J0</v>
      </c>
      <c r="J1506" s="8" t="s">
        <v>498</v>
      </c>
      <c r="K1506" s="2"/>
      <c r="L1506" s="24" t="s">
        <v>335</v>
      </c>
      <c r="M1506" s="67"/>
      <c r="N1506" s="68">
        <v>2148</v>
      </c>
      <c r="O1506" s="69"/>
      <c r="P1506" s="42" t="s">
        <v>2209</v>
      </c>
      <c r="Q1506" s="24" t="s">
        <v>2107</v>
      </c>
      <c r="R1506" s="6" t="str">
        <f t="shared" ref="R1506:R1507" si="4013">IF(J1506&lt;&gt;"",CONCATENATE(H1506,I1506,J1506),CONCATENATE(H1506,I1506,K1506))</f>
        <v>1AS15H0770J0A</v>
      </c>
      <c r="S1506" s="7" t="str">
        <f t="shared" ref="S1506:S1507" si="4014">IF(N1506="-","KEIN LIEFERUMFANG",IF(AND(N1506&lt;=S$3,O1506=""),"AKTUELL",IF(O1506=N1506-1,"KEIN SERIENEINSATZ",IF(N1506&gt;S$3,"NOCH NICHT AKTUELL",IF(AND(N1506&lt;S$3,O1506&lt;S$3),"NICHT AKTUELL",IF(N1506&lt;=S$3,"AKTUELL"))))))</f>
        <v>NOCH NICHT AKTUELL</v>
      </c>
      <c r="T1506" s="1" t="str">
        <f>IF(H1506=H1489,IF(I1506=I1489,"IndizeNeu (Spalte J, K)",IF(K1506&lt;&gt;"","Neue Variant","")),IF(K1506&lt;&gt;"","Neue Variant",""))</f>
        <v/>
      </c>
      <c r="U1506" s="8"/>
      <c r="V1506" s="8" t="s">
        <v>1068</v>
      </c>
      <c r="W1506" s="26"/>
      <c r="X1506" s="22"/>
      <c r="Y1506" s="4" t="s">
        <v>374</v>
      </c>
      <c r="Z1506" s="4" t="s">
        <v>566</v>
      </c>
      <c r="AA1506" s="4" t="s">
        <v>566</v>
      </c>
      <c r="AB1506" s="32"/>
      <c r="AC1506" s="173"/>
      <c r="AD1506" s="165"/>
      <c r="AE1506" s="165"/>
      <c r="AF1506" s="165"/>
      <c r="AG1506" s="171"/>
      <c r="AH1506" s="171"/>
      <c r="AI1506" s="171"/>
      <c r="AJ1506" s="172"/>
      <c r="AK1506" s="172"/>
      <c r="AL1506" s="172"/>
      <c r="AM1506" s="165"/>
      <c r="AN1506" s="173" t="s">
        <v>374</v>
      </c>
      <c r="AO1506" s="173"/>
      <c r="AP1506" s="173"/>
      <c r="AQ1506" s="173"/>
      <c r="AR1506" s="173"/>
      <c r="AS1506" s="173"/>
      <c r="AT1506" s="173"/>
      <c r="AU1506" s="173"/>
      <c r="AV1506" s="173"/>
      <c r="AW1506" s="173"/>
      <c r="AX1506" s="173"/>
      <c r="AY1506" s="173"/>
      <c r="AZ1506" s="173"/>
      <c r="BA1506" s="173"/>
      <c r="BB1506" s="173"/>
      <c r="BC1506" s="173"/>
      <c r="BD1506" s="173"/>
      <c r="BE1506" s="173"/>
      <c r="BF1506" s="173"/>
      <c r="BG1506" s="173"/>
      <c r="BH1506" s="173"/>
      <c r="BI1506" s="173"/>
      <c r="BJ1506" s="173"/>
      <c r="BK1506" s="173"/>
    </row>
    <row r="1507" spans="1:63">
      <c r="A1507" s="2" t="s">
        <v>26</v>
      </c>
      <c r="B1507" s="3" t="s">
        <v>455</v>
      </c>
      <c r="C1507" s="4"/>
      <c r="D1507" s="4"/>
      <c r="E1507" s="135" t="str">
        <f t="shared" si="3930"/>
        <v xml:space="preserve">                                              </v>
      </c>
      <c r="F1507" s="6" t="str">
        <f t="shared" si="4012"/>
        <v>5H0_970_770</v>
      </c>
      <c r="G1507" s="6" t="str">
        <f t="shared" ref="G1507" si="4015">IF(LEN(Q1507)=11,0,MID(Q1507,13,2))</f>
        <v>K</v>
      </c>
      <c r="H1507" s="6" t="str">
        <f t="shared" si="3994"/>
        <v>1AS15H0770</v>
      </c>
      <c r="I1507" s="6" t="str">
        <f t="shared" ref="I1507" si="4016">IF(G1507=0,"00",IF(LEN(G1507)=1,CONCATENATE(G1507,0),G1507))</f>
        <v>K0</v>
      </c>
      <c r="J1507" s="8" t="s">
        <v>498</v>
      </c>
      <c r="K1507" s="2"/>
      <c r="L1507" s="24" t="s">
        <v>336</v>
      </c>
      <c r="M1507" s="67"/>
      <c r="N1507" s="68">
        <v>2148</v>
      </c>
      <c r="O1507" s="69"/>
      <c r="P1507" s="42" t="s">
        <v>2209</v>
      </c>
      <c r="Q1507" s="24" t="s">
        <v>2108</v>
      </c>
      <c r="R1507" s="6" t="str">
        <f t="shared" si="4013"/>
        <v>1AS15H0770K0A</v>
      </c>
      <c r="S1507" s="7" t="str">
        <f t="shared" si="4014"/>
        <v>NOCH NICHT AKTUELL</v>
      </c>
      <c r="T1507" s="1" t="str">
        <f>IF(H1507=H1491,IF(I1507=I1491,"IndizeNeu (Spalte J, K)",IF(K1507&lt;&gt;"","Neue Variant","")),IF(K1507&lt;&gt;"","Neue Variant",""))</f>
        <v/>
      </c>
      <c r="U1507" s="8"/>
      <c r="V1507" s="8" t="s">
        <v>1068</v>
      </c>
      <c r="W1507" s="26"/>
      <c r="X1507" s="22"/>
      <c r="Y1507" s="4" t="s">
        <v>566</v>
      </c>
      <c r="Z1507" s="4" t="s">
        <v>566</v>
      </c>
      <c r="AA1507" s="4" t="s">
        <v>374</v>
      </c>
      <c r="AB1507" s="32"/>
      <c r="AC1507" s="173"/>
      <c r="AD1507" s="165"/>
      <c r="AE1507" s="165"/>
      <c r="AF1507" s="165"/>
      <c r="AG1507" s="171"/>
      <c r="AH1507" s="171"/>
      <c r="AI1507" s="171"/>
      <c r="AJ1507" s="172"/>
      <c r="AK1507" s="172"/>
      <c r="AL1507" s="172"/>
      <c r="AM1507" s="165"/>
      <c r="AN1507" s="173"/>
      <c r="AO1507" s="173"/>
      <c r="AP1507" s="173"/>
      <c r="AQ1507" s="173"/>
      <c r="AR1507" s="173"/>
      <c r="AS1507" s="173"/>
      <c r="AT1507" s="173"/>
      <c r="AU1507" s="173"/>
      <c r="AV1507" s="173"/>
      <c r="AW1507" s="173"/>
      <c r="AX1507" s="173"/>
      <c r="AY1507" s="173"/>
      <c r="AZ1507" s="173"/>
      <c r="BA1507" s="173"/>
      <c r="BB1507" s="173"/>
      <c r="BC1507" s="173"/>
      <c r="BD1507" s="173"/>
      <c r="BE1507" s="173"/>
      <c r="BF1507" s="173"/>
      <c r="BG1507" s="173"/>
      <c r="BH1507" s="173"/>
      <c r="BI1507" s="173"/>
      <c r="BJ1507" s="173"/>
      <c r="BK1507" s="173"/>
    </row>
    <row r="1508" spans="1:63">
      <c r="A1508" s="2" t="s">
        <v>26</v>
      </c>
      <c r="B1508" s="3" t="s">
        <v>456</v>
      </c>
      <c r="C1508" s="4"/>
      <c r="D1508" s="4"/>
      <c r="E1508" s="135" t="str">
        <f t="shared" si="3930"/>
        <v xml:space="preserve">            VTC6,                                 </v>
      </c>
      <c r="F1508" s="6" t="str">
        <f t="shared" si="3790"/>
        <v>5H0_970_771</v>
      </c>
      <c r="G1508" s="6">
        <f t="shared" si="3791"/>
        <v>0</v>
      </c>
      <c r="H1508" s="6" t="str">
        <f t="shared" ref="H1508:H1669" si="4017">CONCATENATE(IF(MID(Q1508,5,3)="970","1AS1"),LEFT(F1508,3),RIGHT(F1508,3))</f>
        <v>1AS15H0771</v>
      </c>
      <c r="I1508" s="6" t="str">
        <f t="shared" si="3792"/>
        <v>00</v>
      </c>
      <c r="J1508" s="8" t="s">
        <v>498</v>
      </c>
      <c r="K1508" s="2"/>
      <c r="L1508" s="24" t="s">
        <v>457</v>
      </c>
      <c r="M1508" s="67"/>
      <c r="N1508" s="68">
        <v>1926</v>
      </c>
      <c r="O1508" s="69"/>
      <c r="P1508" s="42"/>
      <c r="Q1508" s="24" t="s">
        <v>179</v>
      </c>
      <c r="R1508" s="6" t="str">
        <f t="shared" si="3979"/>
        <v>1AS15H077100A</v>
      </c>
      <c r="S1508" s="7" t="str">
        <f t="shared" si="3981"/>
        <v>AKTUELL</v>
      </c>
      <c r="T1508" s="1" t="str">
        <f>IF(H1508=H1495,IF(I1508=I1495,"IndizeNeu (Spalte J, K)",IF(K1508&lt;&gt;"","Neue Variant","")),IF(K1508&lt;&gt;"","Neue Variant",""))</f>
        <v/>
      </c>
      <c r="U1508" s="8"/>
      <c r="V1508" s="11"/>
      <c r="W1508" s="31"/>
      <c r="X1508" s="22"/>
      <c r="Y1508" s="4" t="s">
        <v>374</v>
      </c>
      <c r="Z1508" s="4" t="s">
        <v>566</v>
      </c>
      <c r="AA1508" s="4" t="s">
        <v>566</v>
      </c>
      <c r="AB1508" s="32"/>
      <c r="AC1508" s="173"/>
      <c r="AD1508" s="165"/>
      <c r="AE1508" s="165"/>
      <c r="AF1508" s="165"/>
      <c r="AG1508" s="171"/>
      <c r="AH1508" s="171"/>
      <c r="AI1508" s="171" t="s">
        <v>374</v>
      </c>
      <c r="AJ1508" s="172"/>
      <c r="AK1508" s="172"/>
      <c r="AL1508" s="172"/>
      <c r="AM1508" s="165"/>
      <c r="AN1508" s="173"/>
      <c r="AO1508" s="173"/>
      <c r="AP1508" s="173"/>
      <c r="AQ1508" s="173"/>
      <c r="AR1508" s="173"/>
      <c r="AS1508" s="173"/>
      <c r="AT1508" s="173"/>
      <c r="AU1508" s="173"/>
      <c r="AV1508" s="173"/>
      <c r="AW1508" s="173"/>
      <c r="AX1508" s="173"/>
      <c r="AY1508" s="173"/>
      <c r="AZ1508" s="173"/>
      <c r="BA1508" s="173"/>
      <c r="BB1508" s="173"/>
      <c r="BC1508" s="173"/>
      <c r="BD1508" s="173"/>
      <c r="BE1508" s="173"/>
      <c r="BF1508" s="173"/>
      <c r="BG1508" s="173"/>
      <c r="BH1508" s="173"/>
      <c r="BI1508" s="173"/>
      <c r="BJ1508" s="173"/>
      <c r="BK1508" s="173"/>
    </row>
    <row r="1509" spans="1:63">
      <c r="A1509" s="2" t="s">
        <v>26</v>
      </c>
      <c r="B1509" s="3" t="s">
        <v>456</v>
      </c>
      <c r="C1509" s="4"/>
      <c r="D1509" s="4"/>
      <c r="E1509" s="135" t="str">
        <f t="shared" si="3930"/>
        <v xml:space="preserve">            VTC6,                                 </v>
      </c>
      <c r="F1509" s="6" t="str">
        <f t="shared" si="3790"/>
        <v>5H0_970_771</v>
      </c>
      <c r="G1509" s="6" t="str">
        <f t="shared" si="3791"/>
        <v>A</v>
      </c>
      <c r="H1509" s="6" t="str">
        <f t="shared" si="4017"/>
        <v>1AS15H0771</v>
      </c>
      <c r="I1509" s="6" t="str">
        <f t="shared" si="3792"/>
        <v>A0</v>
      </c>
      <c r="J1509" s="8" t="s">
        <v>498</v>
      </c>
      <c r="K1509" s="2"/>
      <c r="L1509" s="24" t="s">
        <v>457</v>
      </c>
      <c r="M1509" s="67"/>
      <c r="N1509" s="68">
        <v>2025</v>
      </c>
      <c r="O1509" s="69"/>
      <c r="P1509" s="42" t="s">
        <v>699</v>
      </c>
      <c r="Q1509" s="24" t="s">
        <v>957</v>
      </c>
      <c r="R1509" s="6" t="str">
        <f t="shared" si="3979"/>
        <v>1AS15H0771A0A</v>
      </c>
      <c r="S1509" s="7" t="str">
        <f t="shared" si="3981"/>
        <v>AKTUELL</v>
      </c>
      <c r="T1509" s="1" t="str">
        <f>IF(H1509=H1496,IF(I1509=I1496,"IndizeNeu (Spalte J, K)",IF(K1509&lt;&gt;"","Neue Variant","")),IF(K1509&lt;&gt;"","Neue Variant",""))</f>
        <v/>
      </c>
      <c r="U1509" s="8"/>
      <c r="V1509" s="8"/>
      <c r="W1509" s="31"/>
      <c r="X1509" s="22"/>
      <c r="Y1509" s="4" t="s">
        <v>374</v>
      </c>
      <c r="Z1509" s="4" t="s">
        <v>566</v>
      </c>
      <c r="AA1509" s="4" t="s">
        <v>566</v>
      </c>
      <c r="AB1509" s="32"/>
      <c r="AC1509" s="173"/>
      <c r="AD1509" s="165"/>
      <c r="AE1509" s="165"/>
      <c r="AF1509" s="165"/>
      <c r="AG1509" s="171"/>
      <c r="AH1509" s="171"/>
      <c r="AI1509" s="171" t="s">
        <v>374</v>
      </c>
      <c r="AJ1509" s="172"/>
      <c r="AK1509" s="172"/>
      <c r="AL1509" s="172"/>
      <c r="AM1509" s="165"/>
      <c r="AN1509" s="173"/>
      <c r="AO1509" s="173"/>
      <c r="AP1509" s="173"/>
      <c r="AQ1509" s="173"/>
      <c r="AR1509" s="173"/>
      <c r="AS1509" s="173"/>
      <c r="AT1509" s="173"/>
      <c r="AU1509" s="173"/>
      <c r="AV1509" s="173"/>
      <c r="AW1509" s="173"/>
      <c r="AX1509" s="173"/>
      <c r="AY1509" s="173"/>
      <c r="AZ1509" s="173"/>
      <c r="BA1509" s="173"/>
      <c r="BB1509" s="173"/>
      <c r="BC1509" s="173"/>
      <c r="BD1509" s="173"/>
      <c r="BE1509" s="173"/>
      <c r="BF1509" s="173"/>
      <c r="BG1509" s="173"/>
      <c r="BH1509" s="173"/>
      <c r="BI1509" s="173"/>
      <c r="BJ1509" s="173"/>
      <c r="BK1509" s="173"/>
    </row>
    <row r="1510" spans="1:63">
      <c r="A1510" s="2" t="s">
        <v>26</v>
      </c>
      <c r="B1510" s="3" t="s">
        <v>456</v>
      </c>
      <c r="C1510" s="4"/>
      <c r="D1510" s="4"/>
      <c r="E1510" s="135" t="str">
        <f t="shared" si="3930"/>
        <v xml:space="preserve">            VTC6,                                 </v>
      </c>
      <c r="F1510" s="6" t="str">
        <f t="shared" ref="F1510" si="4018">LEFT(Q1510,11)</f>
        <v>5H0_970_771</v>
      </c>
      <c r="G1510" s="6" t="str">
        <f t="shared" ref="G1510" si="4019">IF(LEN(Q1510)=11,0,MID(Q1510,13,2))</f>
        <v>B</v>
      </c>
      <c r="H1510" s="6" t="str">
        <f t="shared" ref="H1510" si="4020">CONCATENATE(IF(MID(Q1510,5,3)="970","1AS1"),LEFT(F1510,3),RIGHT(F1510,3))</f>
        <v>1AS15H0771</v>
      </c>
      <c r="I1510" s="6" t="str">
        <f t="shared" ref="I1510" si="4021">IF(G1510=0,"00",IF(LEN(G1510)=1,CONCATENATE(G1510,0),G1510))</f>
        <v>B0</v>
      </c>
      <c r="J1510" s="8" t="s">
        <v>498</v>
      </c>
      <c r="K1510" s="2"/>
      <c r="L1510" s="24" t="s">
        <v>1357</v>
      </c>
      <c r="M1510" s="67"/>
      <c r="N1510" s="68">
        <v>2048</v>
      </c>
      <c r="O1510" s="69">
        <v>2102</v>
      </c>
      <c r="P1510" s="42" t="s">
        <v>2254</v>
      </c>
      <c r="Q1510" s="24" t="s">
        <v>1356</v>
      </c>
      <c r="R1510" s="6" t="str">
        <f t="shared" ref="R1510" si="4022">IF(J1510&lt;&gt;"",CONCATENATE(H1510,I1510,J1510),CONCATENATE(H1510,I1510,K1510))</f>
        <v>1AS15H0771B0A</v>
      </c>
      <c r="S1510" s="7" t="str">
        <f t="shared" ref="S1510" si="4023">IF(N1510="-","KEIN LIEFERUMFANG",IF(AND(N1510&lt;=S$3,O1510=""),"AKTUELL",IF(O1510=N1510-1,"KEIN SERIENEINSATZ",IF(N1510&gt;S$3,"NOCH NICHT AKTUELL",IF(AND(N1510&lt;S$3,O1510&lt;S$3),"NICHT AKTUELL",IF(N1510&lt;=S$3,"AKTUELL"))))))</f>
        <v>NICHT AKTUELL</v>
      </c>
      <c r="T1510" s="1" t="str">
        <f>IF(H1510=H1496,IF(I1510=I1496,"IndizeNeu (Spalte J, K)",IF(K1510&lt;&gt;"","Neue Variant","")),IF(K1510&lt;&gt;"","Neue Variant",""))</f>
        <v/>
      </c>
      <c r="U1510" s="8"/>
      <c r="V1510" s="8"/>
      <c r="W1510" s="31"/>
      <c r="X1510" s="22"/>
      <c r="Y1510" s="4" t="s">
        <v>374</v>
      </c>
      <c r="Z1510" s="4" t="s">
        <v>566</v>
      </c>
      <c r="AA1510" s="4" t="s">
        <v>566</v>
      </c>
      <c r="AB1510" s="32"/>
      <c r="AC1510" s="173"/>
      <c r="AD1510" s="165"/>
      <c r="AE1510" s="165"/>
      <c r="AF1510" s="165"/>
      <c r="AG1510" s="171"/>
      <c r="AH1510" s="171"/>
      <c r="AI1510" s="171" t="s">
        <v>374</v>
      </c>
      <c r="AJ1510" s="172"/>
      <c r="AK1510" s="172"/>
      <c r="AL1510" s="172"/>
      <c r="AM1510" s="165"/>
      <c r="AN1510" s="173"/>
      <c r="AO1510" s="173"/>
      <c r="AP1510" s="173"/>
      <c r="AQ1510" s="173"/>
      <c r="AR1510" s="173"/>
      <c r="AS1510" s="173"/>
      <c r="AT1510" s="173"/>
      <c r="AU1510" s="173"/>
      <c r="AV1510" s="173"/>
      <c r="AW1510" s="173"/>
      <c r="AX1510" s="173"/>
      <c r="AY1510" s="173"/>
      <c r="AZ1510" s="173"/>
      <c r="BA1510" s="173"/>
      <c r="BB1510" s="173"/>
      <c r="BC1510" s="173"/>
      <c r="BD1510" s="173"/>
      <c r="BE1510" s="173"/>
      <c r="BF1510" s="173"/>
      <c r="BG1510" s="173"/>
      <c r="BH1510" s="173"/>
      <c r="BI1510" s="173"/>
      <c r="BJ1510" s="173"/>
      <c r="BK1510" s="173"/>
    </row>
    <row r="1511" spans="1:63">
      <c r="A1511" s="2" t="s">
        <v>26</v>
      </c>
      <c r="B1511" s="3" t="s">
        <v>456</v>
      </c>
      <c r="C1511" s="4"/>
      <c r="D1511" s="4"/>
      <c r="E1511" s="135" t="str">
        <f t="shared" si="3930"/>
        <v xml:space="preserve">            VTC6,                                 </v>
      </c>
      <c r="F1511" s="6" t="str">
        <f t="shared" si="3790"/>
        <v>5H0_970_771</v>
      </c>
      <c r="G1511" s="6" t="str">
        <f t="shared" si="3791"/>
        <v>B</v>
      </c>
      <c r="H1511" s="6" t="str">
        <f t="shared" si="4017"/>
        <v>1AS15H0771</v>
      </c>
      <c r="I1511" s="6" t="str">
        <f t="shared" si="3792"/>
        <v>B0</v>
      </c>
      <c r="J1511" s="8" t="s">
        <v>634</v>
      </c>
      <c r="K1511" s="122"/>
      <c r="L1511" s="24" t="s">
        <v>1357</v>
      </c>
      <c r="M1511" s="67"/>
      <c r="N1511" s="68">
        <v>2103</v>
      </c>
      <c r="O1511" s="69"/>
      <c r="P1511" s="42" t="s">
        <v>2254</v>
      </c>
      <c r="Q1511" s="24" t="s">
        <v>1356</v>
      </c>
      <c r="R1511" s="6" t="str">
        <f t="shared" si="3979"/>
        <v>1AS15H0771B0D</v>
      </c>
      <c r="S1511" s="7" t="str">
        <f t="shared" si="3981"/>
        <v>AKTUELL</v>
      </c>
      <c r="T1511" s="1" t="str">
        <f>IF(H1511=H1497,IF(I1511=I1497,"IndizeNeu (Spalte J, K)",IF(K1511&lt;&gt;"","Neue Variant","")),IF(K1511&lt;&gt;"","Neue Variant",""))</f>
        <v/>
      </c>
      <c r="U1511" s="8"/>
      <c r="V1511" s="8"/>
      <c r="W1511" s="31"/>
      <c r="X1511" s="22"/>
      <c r="Y1511" s="4" t="s">
        <v>374</v>
      </c>
      <c r="Z1511" s="4" t="s">
        <v>566</v>
      </c>
      <c r="AA1511" s="4" t="s">
        <v>566</v>
      </c>
      <c r="AB1511" s="32"/>
      <c r="AC1511" s="173"/>
      <c r="AD1511" s="165"/>
      <c r="AE1511" s="165"/>
      <c r="AF1511" s="165"/>
      <c r="AG1511" s="171"/>
      <c r="AH1511" s="171"/>
      <c r="AI1511" s="171" t="s">
        <v>374</v>
      </c>
      <c r="AJ1511" s="172"/>
      <c r="AK1511" s="172"/>
      <c r="AL1511" s="172"/>
      <c r="AM1511" s="165"/>
      <c r="AN1511" s="173"/>
      <c r="AO1511" s="173"/>
      <c r="AP1511" s="173"/>
      <c r="AQ1511" s="173"/>
      <c r="AR1511" s="173"/>
      <c r="AS1511" s="173"/>
      <c r="AT1511" s="173"/>
      <c r="AU1511" s="173"/>
      <c r="AV1511" s="173"/>
      <c r="AW1511" s="173"/>
      <c r="AX1511" s="173"/>
      <c r="AY1511" s="173"/>
      <c r="AZ1511" s="173"/>
      <c r="BA1511" s="173"/>
      <c r="BB1511" s="173"/>
      <c r="BC1511" s="173"/>
      <c r="BD1511" s="173"/>
      <c r="BE1511" s="173"/>
      <c r="BF1511" s="173"/>
      <c r="BG1511" s="173"/>
      <c r="BH1511" s="173"/>
      <c r="BI1511" s="173"/>
      <c r="BJ1511" s="173"/>
      <c r="BK1511" s="173"/>
    </row>
    <row r="1512" spans="1:63">
      <c r="A1512" s="2" t="s">
        <v>26</v>
      </c>
      <c r="B1512" s="3" t="s">
        <v>456</v>
      </c>
      <c r="C1512" s="4"/>
      <c r="D1512" s="4"/>
      <c r="E1512" s="135" t="str">
        <f t="shared" ref="E1512" si="4024">CONCATENATE(IF(AC1512&gt;0,$AC$1," ")," ",IF(AD1512&gt;0,$AD$1," ")," ",IF(AE1512&gt;0,$AE$1," ")," ",IF(AF1512&gt;0,$AF$1," ")," ",IF(AG1512&gt;0,$AG$1," ")," ",IF(AH1512&gt;0,$AH$1," ")," ",IF(AI1512&gt;0,$AI$1," ")," ",IF(AJ1512&gt;0,$AJ$1," ")," ",IF(AK1512&gt;0,$AK$1," ")," ",IF(AL1512&gt;0,$AL$1," ")," ",IF(AM1512&gt;0,$AM$1," "),IF(AN1512&gt;0,$AN$1," "),IF(AO1512&gt;0,$AO$1," "),IF(AP1512&gt;0,$AP$1," "),IF(AQ1512&gt;0,$AQ$1," "),IF(AR1512&gt;0,$AR$1," "),IF(AS1512&gt;0,$AS$1," "),IF(AT1512&gt;0,$AT$1," "),IF(AU1512&gt;0,$AU$1," "),IF(AV1512&gt;0,$AV$1," "),IF(AW1512&gt;0,$AW$1," "),IF(AX1512&gt;0,$AX$1," "),IF(AY1512&gt;0,$AY$1," "),IF(AZ1512&gt;0,$AZ$1," "),IF(BA1512&gt;0,$BA$1," "),IF(BB1512&gt;0,$BB$1," "),IF(BC1512&gt;0,$BC$1," "),IF(BD1512&gt;0,$BD$1," "),IF(BE1512&gt;0,$BE$1," "),IF(BF1512&gt;0,$BF$1," "),IF(BG1512&gt;0,$BG$1," "),IF(BH1512&gt;0,$BH$1," "),IF(BI1512&gt;0,$BI$1," "),IF(BJ1512&gt;0,$BJ$1," "),IF(BK1512&gt;0,$BK$1," "),IF(BL1512&gt;0,$BL$1," "))</f>
        <v xml:space="preserve">            VTC6,                                 </v>
      </c>
      <c r="F1512" s="6" t="str">
        <f t="shared" si="3790"/>
        <v>5H0_970_771</v>
      </c>
      <c r="G1512" s="6" t="str">
        <f t="shared" si="3791"/>
        <v>C</v>
      </c>
      <c r="H1512" s="6" t="str">
        <f t="shared" si="4017"/>
        <v>1AS15H0771</v>
      </c>
      <c r="I1512" s="6" t="str">
        <f t="shared" si="3792"/>
        <v>C0</v>
      </c>
      <c r="J1512" s="8" t="s">
        <v>498</v>
      </c>
      <c r="K1512" s="2"/>
      <c r="L1512" s="24" t="s">
        <v>1761</v>
      </c>
      <c r="M1512" s="67">
        <v>12</v>
      </c>
      <c r="N1512" s="68">
        <v>2125</v>
      </c>
      <c r="O1512" s="69">
        <v>2124</v>
      </c>
      <c r="P1512" s="42" t="s">
        <v>2289</v>
      </c>
      <c r="Q1512" s="24" t="s">
        <v>1760</v>
      </c>
      <c r="R1512" s="6" t="str">
        <f t="shared" si="3979"/>
        <v>1AS15H0771C0A</v>
      </c>
      <c r="S1512" s="7" t="str">
        <f t="shared" si="3981"/>
        <v>KEIN SERIENEINSATZ</v>
      </c>
      <c r="T1512" s="1" t="str">
        <f>IF(H1512=H1497,IF(I1512=I1497,"IndizeNeu (Spalte J, K)",IF(K1512&lt;&gt;"","Neue Variant","")),IF(K1512&lt;&gt;"","Neue Variant",""))</f>
        <v/>
      </c>
      <c r="U1512" s="8"/>
      <c r="V1512" s="8"/>
      <c r="W1512" s="31"/>
      <c r="X1512" s="22"/>
      <c r="Y1512" s="4" t="s">
        <v>374</v>
      </c>
      <c r="Z1512" s="4" t="s">
        <v>566</v>
      </c>
      <c r="AA1512" s="4" t="s">
        <v>566</v>
      </c>
      <c r="AB1512" s="32"/>
      <c r="AC1512" s="173"/>
      <c r="AD1512" s="165"/>
      <c r="AE1512" s="165"/>
      <c r="AF1512" s="165"/>
      <c r="AG1512" s="171"/>
      <c r="AH1512" s="171"/>
      <c r="AI1512" s="171" t="s">
        <v>374</v>
      </c>
      <c r="AJ1512" s="172"/>
      <c r="AK1512" s="172"/>
      <c r="AL1512" s="172"/>
      <c r="AM1512" s="165"/>
      <c r="AN1512" s="173"/>
      <c r="AO1512" s="173"/>
      <c r="AP1512" s="173"/>
      <c r="AQ1512" s="173"/>
      <c r="AR1512" s="173"/>
      <c r="AS1512" s="173"/>
      <c r="AT1512" s="173"/>
      <c r="AU1512" s="173"/>
      <c r="AV1512" s="173"/>
      <c r="AW1512" s="173"/>
      <c r="AX1512" s="173"/>
      <c r="AY1512" s="173"/>
      <c r="AZ1512" s="173"/>
      <c r="BA1512" s="173"/>
      <c r="BB1512" s="173"/>
      <c r="BC1512" s="173"/>
      <c r="BD1512" s="173"/>
      <c r="BE1512" s="173"/>
      <c r="BF1512" s="173"/>
      <c r="BG1512" s="173"/>
      <c r="BH1512" s="173"/>
      <c r="BI1512" s="173"/>
      <c r="BJ1512" s="173"/>
      <c r="BK1512" s="173"/>
    </row>
    <row r="1513" spans="1:63">
      <c r="A1513" s="2" t="s">
        <v>26</v>
      </c>
      <c r="B1513" s="3" t="s">
        <v>456</v>
      </c>
      <c r="C1513" s="4"/>
      <c r="D1513" s="4"/>
      <c r="E1513" s="135" t="str">
        <f t="shared" si="3930"/>
        <v xml:space="preserve">            VTC6,                                 </v>
      </c>
      <c r="F1513" s="6" t="str">
        <f t="shared" ref="F1513" si="4025">LEFT(Q1513,11)</f>
        <v>5H0_970_771</v>
      </c>
      <c r="G1513" s="6" t="str">
        <f t="shared" ref="G1513" si="4026">IF(LEN(Q1513)=11,0,MID(Q1513,13,2))</f>
        <v>C</v>
      </c>
      <c r="H1513" s="6" t="str">
        <f t="shared" ref="H1513" si="4027">CONCATENATE(IF(MID(Q1513,5,3)="970","1AS1"),LEFT(F1513,3),RIGHT(F1513,3))</f>
        <v>1AS15H0771</v>
      </c>
      <c r="I1513" s="6" t="str">
        <f t="shared" ref="I1513" si="4028">IF(G1513=0,"00",IF(LEN(G1513)=1,CONCATENATE(G1513,0),G1513))</f>
        <v>C0</v>
      </c>
      <c r="J1513" s="8" t="s">
        <v>634</v>
      </c>
      <c r="K1513" s="2"/>
      <c r="L1513" s="24" t="s">
        <v>1761</v>
      </c>
      <c r="M1513" s="67">
        <v>12</v>
      </c>
      <c r="N1513" s="68">
        <v>2125</v>
      </c>
      <c r="O1513" s="69"/>
      <c r="P1513" s="42" t="s">
        <v>2289</v>
      </c>
      <c r="Q1513" s="24" t="s">
        <v>1760</v>
      </c>
      <c r="R1513" s="6" t="str">
        <f t="shared" ref="R1513" si="4029">IF(J1513&lt;&gt;"",CONCATENATE(H1513,I1513,J1513),CONCATENATE(H1513,I1513,K1513))</f>
        <v>1AS15H0771C0D</v>
      </c>
      <c r="S1513" s="7" t="str">
        <f t="shared" ref="S1513" si="4030">IF(N1513="-","KEIN LIEFERUMFANG",IF(AND(N1513&lt;=S$3,O1513=""),"AKTUELL",IF(O1513=N1513-1,"KEIN SERIENEINSATZ",IF(N1513&gt;S$3,"NOCH NICHT AKTUELL",IF(AND(N1513&lt;S$3,O1513&lt;S$3),"NICHT AKTUELL",IF(N1513&lt;=S$3,"AKTUELL"))))))</f>
        <v>NOCH NICHT AKTUELL</v>
      </c>
      <c r="T1513" s="1" t="str">
        <f>IF(H1513=H1498,IF(I1513=I1498,"IndizeNeu (Spalte J, K)",IF(K1513&lt;&gt;"","Neue Variant","")),IF(K1513&lt;&gt;"","Neue Variant",""))</f>
        <v/>
      </c>
      <c r="U1513" s="8"/>
      <c r="V1513" s="8"/>
      <c r="W1513" s="31"/>
      <c r="X1513" s="22"/>
      <c r="Y1513" s="4" t="s">
        <v>374</v>
      </c>
      <c r="Z1513" s="4" t="s">
        <v>566</v>
      </c>
      <c r="AA1513" s="4" t="s">
        <v>566</v>
      </c>
      <c r="AB1513" s="32"/>
      <c r="AC1513" s="173"/>
      <c r="AD1513" s="165"/>
      <c r="AE1513" s="165"/>
      <c r="AF1513" s="165"/>
      <c r="AG1513" s="171"/>
      <c r="AH1513" s="171"/>
      <c r="AI1513" s="171" t="s">
        <v>374</v>
      </c>
      <c r="AJ1513" s="172"/>
      <c r="AK1513" s="172"/>
      <c r="AL1513" s="172"/>
      <c r="AM1513" s="165"/>
      <c r="AN1513" s="173"/>
      <c r="AO1513" s="173"/>
      <c r="AP1513" s="173"/>
      <c r="AQ1513" s="173"/>
      <c r="AR1513" s="173"/>
      <c r="AS1513" s="173"/>
      <c r="AT1513" s="173"/>
      <c r="AU1513" s="173"/>
      <c r="AV1513" s="173"/>
      <c r="AW1513" s="173"/>
      <c r="AX1513" s="173"/>
      <c r="AY1513" s="173"/>
      <c r="AZ1513" s="173"/>
      <c r="BA1513" s="173"/>
      <c r="BB1513" s="173"/>
      <c r="BC1513" s="173"/>
      <c r="BD1513" s="173"/>
      <c r="BE1513" s="173"/>
      <c r="BF1513" s="173"/>
      <c r="BG1513" s="173"/>
      <c r="BH1513" s="173"/>
      <c r="BI1513" s="173"/>
      <c r="BJ1513" s="173"/>
      <c r="BK1513" s="173"/>
    </row>
    <row r="1514" spans="1:63">
      <c r="A1514" s="2" t="s">
        <v>26</v>
      </c>
      <c r="B1514" s="3" t="s">
        <v>456</v>
      </c>
      <c r="C1514" s="4"/>
      <c r="D1514" s="4"/>
      <c r="E1514" s="135" t="str">
        <f t="shared" si="3930"/>
        <v xml:space="preserve">            VTC6,                                 </v>
      </c>
      <c r="F1514" s="6" t="str">
        <f t="shared" ref="F1514" si="4031">LEFT(Q1514,11)</f>
        <v>5H0_970_771</v>
      </c>
      <c r="G1514" s="6" t="str">
        <f t="shared" ref="G1514" si="4032">IF(LEN(Q1514)=11,0,MID(Q1514,13,2))</f>
        <v>D</v>
      </c>
      <c r="H1514" s="6" t="str">
        <f t="shared" ref="H1514" si="4033">CONCATENATE(IF(MID(Q1514,5,3)="970","1AS1"),LEFT(F1514,3),RIGHT(F1514,3))</f>
        <v>1AS15H0771</v>
      </c>
      <c r="I1514" s="6" t="str">
        <f t="shared" ref="I1514" si="4034">IF(G1514=0,"00",IF(LEN(G1514)=1,CONCATENATE(G1514,0),G1514))</f>
        <v>D0</v>
      </c>
      <c r="J1514" s="8" t="s">
        <v>498</v>
      </c>
      <c r="K1514" s="2"/>
      <c r="L1514" s="24" t="s">
        <v>2110</v>
      </c>
      <c r="M1514" s="67"/>
      <c r="N1514" s="68">
        <v>2148</v>
      </c>
      <c r="O1514" s="69"/>
      <c r="P1514" s="42" t="s">
        <v>2209</v>
      </c>
      <c r="Q1514" s="24" t="s">
        <v>2109</v>
      </c>
      <c r="R1514" s="6" t="str">
        <f t="shared" ref="R1514" si="4035">IF(J1514&lt;&gt;"",CONCATENATE(H1514,I1514,J1514),CONCATENATE(H1514,I1514,K1514))</f>
        <v>1AS15H0771D0A</v>
      </c>
      <c r="S1514" s="7" t="str">
        <f t="shared" ref="S1514" si="4036">IF(N1514="-","KEIN LIEFERUMFANG",IF(AND(N1514&lt;=S$3,O1514=""),"AKTUELL",IF(O1514=N1514-1,"KEIN SERIENEINSATZ",IF(N1514&gt;S$3,"NOCH NICHT AKTUELL",IF(AND(N1514&lt;S$3,O1514&lt;S$3),"NICHT AKTUELL",IF(N1514&lt;=S$3,"AKTUELL"))))))</f>
        <v>NOCH NICHT AKTUELL</v>
      </c>
      <c r="T1514" s="1" t="str">
        <f>IF(H1514=H1501,IF(I1514=I1501,"IndizeNeu (Spalte J, K)",IF(K1514&lt;&gt;"","Neue Variant","")),IF(K1514&lt;&gt;"","Neue Variant",""))</f>
        <v/>
      </c>
      <c r="U1514" s="8"/>
      <c r="V1514" s="8"/>
      <c r="W1514" s="31"/>
      <c r="X1514" s="22"/>
      <c r="Y1514" s="4" t="s">
        <v>374</v>
      </c>
      <c r="Z1514" s="4" t="s">
        <v>566</v>
      </c>
      <c r="AA1514" s="4" t="s">
        <v>566</v>
      </c>
      <c r="AB1514" s="32"/>
      <c r="AC1514" s="173"/>
      <c r="AD1514" s="165"/>
      <c r="AE1514" s="165"/>
      <c r="AF1514" s="165"/>
      <c r="AG1514" s="171"/>
      <c r="AH1514" s="171"/>
      <c r="AI1514" s="171" t="s">
        <v>374</v>
      </c>
      <c r="AJ1514" s="172"/>
      <c r="AK1514" s="172"/>
      <c r="AL1514" s="172"/>
      <c r="AM1514" s="165"/>
      <c r="AN1514" s="173"/>
      <c r="AO1514" s="173"/>
      <c r="AP1514" s="173"/>
      <c r="AQ1514" s="173"/>
      <c r="AR1514" s="173"/>
      <c r="AS1514" s="173"/>
      <c r="AT1514" s="173"/>
      <c r="AU1514" s="173"/>
      <c r="AV1514" s="173"/>
      <c r="AW1514" s="173"/>
      <c r="AX1514" s="173"/>
      <c r="AY1514" s="173"/>
      <c r="AZ1514" s="173"/>
      <c r="BA1514" s="173"/>
      <c r="BB1514" s="173"/>
      <c r="BC1514" s="173"/>
      <c r="BD1514" s="173"/>
      <c r="BE1514" s="173"/>
      <c r="BF1514" s="173"/>
      <c r="BG1514" s="173"/>
      <c r="BH1514" s="173"/>
      <c r="BI1514" s="173"/>
      <c r="BJ1514" s="173"/>
      <c r="BK1514" s="173"/>
    </row>
    <row r="1515" spans="1:63">
      <c r="A1515" s="2" t="s">
        <v>26</v>
      </c>
      <c r="B1515" s="3" t="s">
        <v>458</v>
      </c>
      <c r="C1515" s="4"/>
      <c r="D1515" s="4"/>
      <c r="E1515" s="135" t="str">
        <f t="shared" si="3930"/>
        <v xml:space="preserve">    VTC2,                       VTD8,                 </v>
      </c>
      <c r="F1515" s="6" t="str">
        <f t="shared" si="3790"/>
        <v>5H1_970_776</v>
      </c>
      <c r="G1515" s="6">
        <f t="shared" si="3791"/>
        <v>0</v>
      </c>
      <c r="H1515" s="6" t="str">
        <f t="shared" si="4017"/>
        <v>1AS15H1776</v>
      </c>
      <c r="I1515" s="6" t="str">
        <f t="shared" si="3792"/>
        <v>00</v>
      </c>
      <c r="J1515" s="8" t="s">
        <v>498</v>
      </c>
      <c r="K1515" s="2"/>
      <c r="L1515" s="24" t="s">
        <v>337</v>
      </c>
      <c r="M1515" s="67"/>
      <c r="N1515" s="68">
        <v>1926</v>
      </c>
      <c r="O1515" s="69"/>
      <c r="P1515" s="42"/>
      <c r="Q1515" s="24" t="s">
        <v>180</v>
      </c>
      <c r="R1515" s="6" t="str">
        <f t="shared" si="3979"/>
        <v>1AS15H177600A</v>
      </c>
      <c r="S1515" s="7" t="str">
        <f t="shared" si="3981"/>
        <v>AKTUELL</v>
      </c>
      <c r="T1515" s="1" t="str">
        <f t="shared" ref="T1515:T1530" si="4037">IF(H1515=H1508,IF(I1515=I1508,"IndizeNeu (Spalte J, K)",IF(K1515&lt;&gt;"","Neue Variant","")),IF(K1515&lt;&gt;"","Neue Variant",""))</f>
        <v/>
      </c>
      <c r="U1515" s="8"/>
      <c r="V1515" s="11"/>
      <c r="W1515" s="26"/>
      <c r="X1515" s="22"/>
      <c r="Y1515" s="4" t="s">
        <v>374</v>
      </c>
      <c r="Z1515" s="4" t="s">
        <v>374</v>
      </c>
      <c r="AA1515" s="4" t="s">
        <v>566</v>
      </c>
      <c r="AB1515" s="32"/>
      <c r="AC1515" s="173"/>
      <c r="AD1515" s="165"/>
      <c r="AE1515" s="165" t="s">
        <v>374</v>
      </c>
      <c r="AF1515" s="165"/>
      <c r="AG1515" s="171"/>
      <c r="AH1515" s="171"/>
      <c r="AI1515" s="171"/>
      <c r="AJ1515" s="172"/>
      <c r="AK1515" s="172"/>
      <c r="AL1515" s="172"/>
      <c r="AM1515" s="165"/>
      <c r="AN1515" s="173"/>
      <c r="AO1515" s="173"/>
      <c r="AP1515" s="173"/>
      <c r="AQ1515" s="173"/>
      <c r="AR1515" s="173"/>
      <c r="AS1515" s="173"/>
      <c r="AT1515" s="173"/>
      <c r="AU1515" s="173" t="s">
        <v>374</v>
      </c>
      <c r="AV1515" s="173"/>
      <c r="AW1515" s="173"/>
      <c r="AX1515" s="173"/>
      <c r="AY1515" s="173"/>
      <c r="AZ1515" s="173"/>
      <c r="BA1515" s="173"/>
      <c r="BB1515" s="173"/>
      <c r="BC1515" s="173"/>
      <c r="BD1515" s="173"/>
      <c r="BE1515" s="173"/>
      <c r="BF1515" s="173"/>
      <c r="BG1515" s="173"/>
      <c r="BH1515" s="173"/>
      <c r="BI1515" s="173"/>
      <c r="BJ1515" s="173"/>
      <c r="BK1515" s="173"/>
    </row>
    <row r="1516" spans="1:63">
      <c r="A1516" s="2" t="s">
        <v>26</v>
      </c>
      <c r="B1516" s="3" t="s">
        <v>458</v>
      </c>
      <c r="C1516" s="4"/>
      <c r="D1516" s="4"/>
      <c r="E1516" s="135" t="str">
        <f t="shared" si="3930"/>
        <v xml:space="preserve">    VTC2,                       VTD8,                 </v>
      </c>
      <c r="F1516" s="6" t="str">
        <f t="shared" si="3790"/>
        <v>5H1_970_776</v>
      </c>
      <c r="G1516" s="6" t="str">
        <f t="shared" si="3791"/>
        <v>A</v>
      </c>
      <c r="H1516" s="6" t="str">
        <f t="shared" si="4017"/>
        <v>1AS15H1776</v>
      </c>
      <c r="I1516" s="6" t="str">
        <f t="shared" si="3792"/>
        <v>A0</v>
      </c>
      <c r="J1516" s="8" t="s">
        <v>498</v>
      </c>
      <c r="K1516" s="2"/>
      <c r="L1516" s="24" t="s">
        <v>337</v>
      </c>
      <c r="M1516" s="67"/>
      <c r="N1516" s="68">
        <v>2025</v>
      </c>
      <c r="O1516" s="69"/>
      <c r="P1516" s="42" t="s">
        <v>699</v>
      </c>
      <c r="Q1516" s="24" t="s">
        <v>958</v>
      </c>
      <c r="R1516" s="6" t="str">
        <f t="shared" si="3979"/>
        <v>1AS15H1776A0A</v>
      </c>
      <c r="S1516" s="7" t="str">
        <f t="shared" si="3981"/>
        <v>AKTUELL</v>
      </c>
      <c r="T1516" s="1" t="str">
        <f t="shared" si="4037"/>
        <v/>
      </c>
      <c r="U1516" s="8"/>
      <c r="V1516" s="8"/>
      <c r="W1516" s="26"/>
      <c r="X1516" s="22"/>
      <c r="Y1516" s="4" t="s">
        <v>374</v>
      </c>
      <c r="Z1516" s="4" t="s">
        <v>374</v>
      </c>
      <c r="AA1516" s="4" t="s">
        <v>566</v>
      </c>
      <c r="AB1516" s="32"/>
      <c r="AC1516" s="173"/>
      <c r="AD1516" s="165"/>
      <c r="AE1516" s="165" t="s">
        <v>374</v>
      </c>
      <c r="AF1516" s="165"/>
      <c r="AG1516" s="171"/>
      <c r="AH1516" s="171"/>
      <c r="AI1516" s="171"/>
      <c r="AJ1516" s="172"/>
      <c r="AK1516" s="172"/>
      <c r="AL1516" s="172"/>
      <c r="AM1516" s="165"/>
      <c r="AN1516" s="173"/>
      <c r="AO1516" s="173"/>
      <c r="AP1516" s="173"/>
      <c r="AQ1516" s="173"/>
      <c r="AR1516" s="173"/>
      <c r="AS1516" s="173"/>
      <c r="AT1516" s="173"/>
      <c r="AU1516" s="173" t="s">
        <v>374</v>
      </c>
      <c r="AV1516" s="173"/>
      <c r="AW1516" s="173"/>
      <c r="AX1516" s="173"/>
      <c r="AY1516" s="173"/>
      <c r="AZ1516" s="173"/>
      <c r="BA1516" s="173"/>
      <c r="BB1516" s="173"/>
      <c r="BC1516" s="173"/>
      <c r="BD1516" s="173"/>
      <c r="BE1516" s="173"/>
      <c r="BF1516" s="173"/>
      <c r="BG1516" s="173"/>
      <c r="BH1516" s="173"/>
      <c r="BI1516" s="173"/>
      <c r="BJ1516" s="173"/>
      <c r="BK1516" s="173"/>
    </row>
    <row r="1517" spans="1:63">
      <c r="A1517" s="2" t="s">
        <v>26</v>
      </c>
      <c r="B1517" s="3" t="s">
        <v>458</v>
      </c>
      <c r="C1517" s="4"/>
      <c r="D1517" s="4"/>
      <c r="E1517" s="135" t="str">
        <f t="shared" si="3930"/>
        <v xml:space="preserve">    VTC2,                       VTD8,                 </v>
      </c>
      <c r="F1517" s="6" t="str">
        <f t="shared" ref="F1517" si="4038">LEFT(Q1517,11)</f>
        <v>5H1_970_776</v>
      </c>
      <c r="G1517" s="6" t="str">
        <f t="shared" ref="G1517" si="4039">IF(LEN(Q1517)=11,0,MID(Q1517,13,2))</f>
        <v>B</v>
      </c>
      <c r="H1517" s="6" t="str">
        <f t="shared" ref="H1517" si="4040">CONCATENATE(IF(MID(Q1517,5,3)="970","1AS1"),LEFT(F1517,3),RIGHT(F1517,3))</f>
        <v>1AS15H1776</v>
      </c>
      <c r="I1517" s="6" t="str">
        <f t="shared" ref="I1517" si="4041">IF(G1517=0,"00",IF(LEN(G1517)=1,CONCATENATE(G1517,0),G1517))</f>
        <v>B0</v>
      </c>
      <c r="J1517" s="8" t="s">
        <v>498</v>
      </c>
      <c r="K1517" s="2"/>
      <c r="L1517" s="24" t="s">
        <v>337</v>
      </c>
      <c r="M1517" s="67"/>
      <c r="N1517" s="68">
        <v>2048</v>
      </c>
      <c r="O1517" s="69">
        <v>2102</v>
      </c>
      <c r="P1517" s="42" t="s">
        <v>2254</v>
      </c>
      <c r="Q1517" s="24" t="s">
        <v>1358</v>
      </c>
      <c r="R1517" s="6" t="str">
        <f t="shared" ref="R1517" si="4042">IF(J1517&lt;&gt;"",CONCATENATE(H1517,I1517,J1517),CONCATENATE(H1517,I1517,K1517))</f>
        <v>1AS15H1776B0A</v>
      </c>
      <c r="S1517" s="7" t="str">
        <f t="shared" ref="S1517" si="4043">IF(N1517="-","KEIN LIEFERUMFANG",IF(AND(N1517&lt;=S$3,O1517=""),"AKTUELL",IF(O1517=N1517-1,"KEIN SERIENEINSATZ",IF(N1517&gt;S$3,"NOCH NICHT AKTUELL",IF(AND(N1517&lt;S$3,O1517&lt;S$3),"NICHT AKTUELL",IF(N1517&lt;=S$3,"AKTUELL"))))))</f>
        <v>NICHT AKTUELL</v>
      </c>
      <c r="T1517" s="1" t="str">
        <f t="shared" si="4037"/>
        <v/>
      </c>
      <c r="U1517" s="8"/>
      <c r="V1517" s="8"/>
      <c r="W1517" s="26"/>
      <c r="X1517" s="22"/>
      <c r="Y1517" s="4" t="s">
        <v>374</v>
      </c>
      <c r="Z1517" s="4" t="s">
        <v>374</v>
      </c>
      <c r="AA1517" s="4" t="s">
        <v>566</v>
      </c>
      <c r="AB1517" s="32"/>
      <c r="AC1517" s="173"/>
      <c r="AD1517" s="165"/>
      <c r="AE1517" s="165" t="s">
        <v>374</v>
      </c>
      <c r="AF1517" s="165"/>
      <c r="AG1517" s="171"/>
      <c r="AH1517" s="171"/>
      <c r="AI1517" s="171"/>
      <c r="AJ1517" s="172"/>
      <c r="AK1517" s="172"/>
      <c r="AL1517" s="172"/>
      <c r="AM1517" s="165"/>
      <c r="AN1517" s="173"/>
      <c r="AO1517" s="173"/>
      <c r="AP1517" s="173"/>
      <c r="AQ1517" s="173"/>
      <c r="AR1517" s="173"/>
      <c r="AS1517" s="173"/>
      <c r="AT1517" s="173"/>
      <c r="AU1517" s="173" t="s">
        <v>374</v>
      </c>
      <c r="AV1517" s="173"/>
      <c r="AW1517" s="173"/>
      <c r="AX1517" s="173"/>
      <c r="AY1517" s="173"/>
      <c r="AZ1517" s="173"/>
      <c r="BA1517" s="173"/>
      <c r="BB1517" s="173"/>
      <c r="BC1517" s="173"/>
      <c r="BD1517" s="173"/>
      <c r="BE1517" s="173"/>
      <c r="BF1517" s="173"/>
      <c r="BG1517" s="173"/>
      <c r="BH1517" s="173"/>
      <c r="BI1517" s="173"/>
      <c r="BJ1517" s="173"/>
      <c r="BK1517" s="173"/>
    </row>
    <row r="1518" spans="1:63">
      <c r="A1518" s="2" t="s">
        <v>26</v>
      </c>
      <c r="B1518" s="3" t="s">
        <v>458</v>
      </c>
      <c r="C1518" s="4"/>
      <c r="D1518" s="4"/>
      <c r="E1518" s="135" t="str">
        <f t="shared" si="3930"/>
        <v xml:space="preserve">    VTC2,                       VTD8,                 </v>
      </c>
      <c r="F1518" s="6" t="str">
        <f t="shared" si="3790"/>
        <v>5H1_970_776</v>
      </c>
      <c r="G1518" s="6" t="str">
        <f t="shared" si="3791"/>
        <v>B</v>
      </c>
      <c r="H1518" s="6" t="str">
        <f t="shared" si="4017"/>
        <v>1AS15H1776</v>
      </c>
      <c r="I1518" s="6" t="str">
        <f t="shared" si="3792"/>
        <v>B0</v>
      </c>
      <c r="J1518" s="8" t="s">
        <v>634</v>
      </c>
      <c r="K1518" s="122"/>
      <c r="L1518" s="24" t="s">
        <v>337</v>
      </c>
      <c r="M1518" s="67"/>
      <c r="N1518" s="68">
        <v>2103</v>
      </c>
      <c r="O1518" s="69"/>
      <c r="P1518" s="42" t="s">
        <v>2254</v>
      </c>
      <c r="Q1518" s="24" t="s">
        <v>1358</v>
      </c>
      <c r="R1518" s="6" t="str">
        <f t="shared" si="3979"/>
        <v>1AS15H1776B0D</v>
      </c>
      <c r="S1518" s="7" t="str">
        <f t="shared" si="3981"/>
        <v>AKTUELL</v>
      </c>
      <c r="T1518" s="1" t="str">
        <f t="shared" si="4037"/>
        <v/>
      </c>
      <c r="U1518" s="8"/>
      <c r="V1518" s="8"/>
      <c r="W1518" s="26"/>
      <c r="X1518" s="22"/>
      <c r="Y1518" s="4" t="s">
        <v>374</v>
      </c>
      <c r="Z1518" s="4" t="s">
        <v>374</v>
      </c>
      <c r="AA1518" s="4" t="s">
        <v>566</v>
      </c>
      <c r="AB1518" s="32"/>
      <c r="AC1518" s="173"/>
      <c r="AD1518" s="165"/>
      <c r="AE1518" s="165" t="s">
        <v>374</v>
      </c>
      <c r="AF1518" s="165"/>
      <c r="AG1518" s="171"/>
      <c r="AH1518" s="171"/>
      <c r="AI1518" s="171"/>
      <c r="AJ1518" s="172"/>
      <c r="AK1518" s="172"/>
      <c r="AL1518" s="172"/>
      <c r="AM1518" s="165"/>
      <c r="AN1518" s="173"/>
      <c r="AO1518" s="173"/>
      <c r="AP1518" s="173"/>
      <c r="AQ1518" s="173"/>
      <c r="AR1518" s="173"/>
      <c r="AS1518" s="173"/>
      <c r="AT1518" s="173"/>
      <c r="AU1518" s="173" t="s">
        <v>374</v>
      </c>
      <c r="AV1518" s="173"/>
      <c r="AW1518" s="173"/>
      <c r="AX1518" s="173"/>
      <c r="AY1518" s="173"/>
      <c r="AZ1518" s="173"/>
      <c r="BA1518" s="173"/>
      <c r="BB1518" s="173"/>
      <c r="BC1518" s="173"/>
      <c r="BD1518" s="173"/>
      <c r="BE1518" s="173"/>
      <c r="BF1518" s="173"/>
      <c r="BG1518" s="173"/>
      <c r="BH1518" s="173"/>
      <c r="BI1518" s="173"/>
      <c r="BJ1518" s="173"/>
      <c r="BK1518" s="173"/>
    </row>
    <row r="1519" spans="1:63">
      <c r="A1519" s="2" t="s">
        <v>26</v>
      </c>
      <c r="B1519" s="3" t="s">
        <v>458</v>
      </c>
      <c r="C1519" s="4"/>
      <c r="D1519" s="4"/>
      <c r="E1519" s="135" t="str">
        <f t="shared" ref="E1519" si="4044">CONCATENATE(IF(AC1519&gt;0,$AC$1," ")," ",IF(AD1519&gt;0,$AD$1," ")," ",IF(AE1519&gt;0,$AE$1," ")," ",IF(AF1519&gt;0,$AF$1," ")," ",IF(AG1519&gt;0,$AG$1," ")," ",IF(AH1519&gt;0,$AH$1," ")," ",IF(AI1519&gt;0,$AI$1," ")," ",IF(AJ1519&gt;0,$AJ$1," ")," ",IF(AK1519&gt;0,$AK$1," ")," ",IF(AL1519&gt;0,$AL$1," ")," ",IF(AM1519&gt;0,$AM$1," "),IF(AN1519&gt;0,$AN$1," "),IF(AO1519&gt;0,$AO$1," "),IF(AP1519&gt;0,$AP$1," "),IF(AQ1519&gt;0,$AQ$1," "),IF(AR1519&gt;0,$AR$1," "),IF(AS1519&gt;0,$AS$1," "),IF(AT1519&gt;0,$AT$1," "),IF(AU1519&gt;0,$AU$1," "),IF(AV1519&gt;0,$AV$1," "),IF(AW1519&gt;0,$AW$1," "),IF(AX1519&gt;0,$AX$1," "),IF(AY1519&gt;0,$AY$1," "),IF(AZ1519&gt;0,$AZ$1," "),IF(BA1519&gt;0,$BA$1," "),IF(BB1519&gt;0,$BB$1," "),IF(BC1519&gt;0,$BC$1," "),IF(BD1519&gt;0,$BD$1," "),IF(BE1519&gt;0,$BE$1," "),IF(BF1519&gt;0,$BF$1," "),IF(BG1519&gt;0,$BG$1," "),IF(BH1519&gt;0,$BH$1," "),IF(BI1519&gt;0,$BI$1," "),IF(BJ1519&gt;0,$BJ$1," "),IF(BK1519&gt;0,$BK$1," "),IF(BL1519&gt;0,$BL$1," "))</f>
        <v xml:space="preserve">    VTC2,                       VTD8,                 </v>
      </c>
      <c r="F1519" s="6" t="str">
        <f t="shared" si="3790"/>
        <v>5H1_970_776</v>
      </c>
      <c r="G1519" s="6" t="str">
        <f t="shared" si="3791"/>
        <v>C</v>
      </c>
      <c r="H1519" s="6" t="str">
        <f t="shared" si="4017"/>
        <v>1AS15H1776</v>
      </c>
      <c r="I1519" s="6" t="str">
        <f t="shared" si="3792"/>
        <v>C0</v>
      </c>
      <c r="J1519" s="8" t="s">
        <v>498</v>
      </c>
      <c r="K1519" s="2"/>
      <c r="L1519" s="24" t="s">
        <v>337</v>
      </c>
      <c r="M1519" s="67">
        <v>12</v>
      </c>
      <c r="N1519" s="68">
        <v>2125</v>
      </c>
      <c r="O1519" s="69">
        <v>2124</v>
      </c>
      <c r="P1519" s="42" t="s">
        <v>2289</v>
      </c>
      <c r="Q1519" s="24" t="s">
        <v>1762</v>
      </c>
      <c r="R1519" s="6" t="str">
        <f t="shared" si="3979"/>
        <v>1AS15H1776C0A</v>
      </c>
      <c r="S1519" s="7" t="str">
        <f t="shared" si="3981"/>
        <v>KEIN SERIENEINSATZ</v>
      </c>
      <c r="T1519" s="1" t="str">
        <f t="shared" si="4037"/>
        <v/>
      </c>
      <c r="U1519" s="8"/>
      <c r="V1519" s="8"/>
      <c r="W1519" s="26"/>
      <c r="X1519" s="22"/>
      <c r="Y1519" s="4" t="s">
        <v>374</v>
      </c>
      <c r="Z1519" s="4" t="s">
        <v>374</v>
      </c>
      <c r="AA1519" s="4" t="s">
        <v>566</v>
      </c>
      <c r="AB1519" s="32"/>
      <c r="AC1519" s="173"/>
      <c r="AD1519" s="165"/>
      <c r="AE1519" s="165" t="s">
        <v>374</v>
      </c>
      <c r="AF1519" s="165"/>
      <c r="AG1519" s="171"/>
      <c r="AH1519" s="171"/>
      <c r="AI1519" s="171"/>
      <c r="AJ1519" s="172"/>
      <c r="AK1519" s="172"/>
      <c r="AL1519" s="172"/>
      <c r="AM1519" s="165"/>
      <c r="AN1519" s="173"/>
      <c r="AO1519" s="173"/>
      <c r="AP1519" s="173"/>
      <c r="AQ1519" s="173"/>
      <c r="AR1519" s="173"/>
      <c r="AS1519" s="173"/>
      <c r="AT1519" s="173"/>
      <c r="AU1519" s="173" t="s">
        <v>374</v>
      </c>
      <c r="AV1519" s="173"/>
      <c r="AW1519" s="173"/>
      <c r="AX1519" s="173"/>
      <c r="AY1519" s="173"/>
      <c r="AZ1519" s="173"/>
      <c r="BA1519" s="173"/>
      <c r="BB1519" s="173"/>
      <c r="BC1519" s="173"/>
      <c r="BD1519" s="173"/>
      <c r="BE1519" s="173"/>
      <c r="BF1519" s="173"/>
      <c r="BG1519" s="173"/>
      <c r="BH1519" s="173"/>
      <c r="BI1519" s="173"/>
      <c r="BJ1519" s="173"/>
      <c r="BK1519" s="173"/>
    </row>
    <row r="1520" spans="1:63">
      <c r="A1520" s="2" t="s">
        <v>26</v>
      </c>
      <c r="B1520" s="3" t="s">
        <v>458</v>
      </c>
      <c r="C1520" s="4"/>
      <c r="D1520" s="4"/>
      <c r="E1520" s="135" t="str">
        <f t="shared" si="3930"/>
        <v xml:space="preserve">    VTC2,                       VTD8,                 </v>
      </c>
      <c r="F1520" s="6" t="str">
        <f t="shared" ref="F1520" si="4045">LEFT(Q1520,11)</f>
        <v>5H1_970_776</v>
      </c>
      <c r="G1520" s="6" t="str">
        <f t="shared" ref="G1520" si="4046">IF(LEN(Q1520)=11,0,MID(Q1520,13,2))</f>
        <v>C</v>
      </c>
      <c r="H1520" s="6" t="str">
        <f t="shared" ref="H1520" si="4047">CONCATENATE(IF(MID(Q1520,5,3)="970","1AS1"),LEFT(F1520,3),RIGHT(F1520,3))</f>
        <v>1AS15H1776</v>
      </c>
      <c r="I1520" s="6" t="str">
        <f t="shared" ref="I1520" si="4048">IF(G1520=0,"00",IF(LEN(G1520)=1,CONCATENATE(G1520,0),G1520))</f>
        <v>C0</v>
      </c>
      <c r="J1520" s="8" t="s">
        <v>634</v>
      </c>
      <c r="K1520" s="2"/>
      <c r="L1520" s="24" t="s">
        <v>337</v>
      </c>
      <c r="M1520" s="67">
        <v>12</v>
      </c>
      <c r="N1520" s="68">
        <v>2125</v>
      </c>
      <c r="O1520" s="69"/>
      <c r="P1520" s="42" t="s">
        <v>2289</v>
      </c>
      <c r="Q1520" s="24" t="s">
        <v>1762</v>
      </c>
      <c r="R1520" s="6" t="str">
        <f t="shared" ref="R1520" si="4049">IF(J1520&lt;&gt;"",CONCATENATE(H1520,I1520,J1520),CONCATENATE(H1520,I1520,K1520))</f>
        <v>1AS15H1776C0D</v>
      </c>
      <c r="S1520" s="7" t="str">
        <f t="shared" ref="S1520" si="4050">IF(N1520="-","KEIN LIEFERUMFANG",IF(AND(N1520&lt;=S$3,O1520=""),"AKTUELL",IF(O1520=N1520-1,"KEIN SERIENEINSATZ",IF(N1520&gt;S$3,"NOCH NICHT AKTUELL",IF(AND(N1520&lt;S$3,O1520&lt;S$3),"NICHT AKTUELL",IF(N1520&lt;=S$3,"AKTUELL"))))))</f>
        <v>NOCH NICHT AKTUELL</v>
      </c>
      <c r="T1520" s="1" t="str">
        <f t="shared" si="4037"/>
        <v/>
      </c>
      <c r="U1520" s="8"/>
      <c r="V1520" s="8"/>
      <c r="W1520" s="26"/>
      <c r="X1520" s="22"/>
      <c r="Y1520" s="4" t="s">
        <v>374</v>
      </c>
      <c r="Z1520" s="4" t="s">
        <v>374</v>
      </c>
      <c r="AA1520" s="4" t="s">
        <v>566</v>
      </c>
      <c r="AB1520" s="32"/>
      <c r="AC1520" s="173"/>
      <c r="AD1520" s="165"/>
      <c r="AE1520" s="165" t="s">
        <v>374</v>
      </c>
      <c r="AF1520" s="165"/>
      <c r="AG1520" s="171"/>
      <c r="AH1520" s="171"/>
      <c r="AI1520" s="171"/>
      <c r="AJ1520" s="172"/>
      <c r="AK1520" s="172"/>
      <c r="AL1520" s="172"/>
      <c r="AM1520" s="165"/>
      <c r="AN1520" s="173"/>
      <c r="AO1520" s="173"/>
      <c r="AP1520" s="173"/>
      <c r="AQ1520" s="173"/>
      <c r="AR1520" s="173"/>
      <c r="AS1520" s="173"/>
      <c r="AT1520" s="173"/>
      <c r="AU1520" s="173" t="s">
        <v>374</v>
      </c>
      <c r="AV1520" s="173"/>
      <c r="AW1520" s="173"/>
      <c r="AX1520" s="173"/>
      <c r="AY1520" s="173"/>
      <c r="AZ1520" s="173"/>
      <c r="BA1520" s="173"/>
      <c r="BB1520" s="173"/>
      <c r="BC1520" s="173"/>
      <c r="BD1520" s="173"/>
      <c r="BE1520" s="173"/>
      <c r="BF1520" s="173"/>
      <c r="BG1520" s="173"/>
      <c r="BH1520" s="173"/>
      <c r="BI1520" s="173"/>
      <c r="BJ1520" s="173"/>
      <c r="BK1520" s="173"/>
    </row>
    <row r="1521" spans="1:63">
      <c r="A1521" s="2" t="s">
        <v>26</v>
      </c>
      <c r="B1521" s="3" t="s">
        <v>458</v>
      </c>
      <c r="C1521" s="4"/>
      <c r="D1521" s="4"/>
      <c r="E1521" s="135" t="str">
        <f t="shared" si="3930"/>
        <v xml:space="preserve">    VTC2,                       VTD8,                 </v>
      </c>
      <c r="F1521" s="6" t="str">
        <f t="shared" ref="F1521" si="4051">LEFT(Q1521,11)</f>
        <v>5H1_970_776</v>
      </c>
      <c r="G1521" s="6" t="str">
        <f t="shared" ref="G1521" si="4052">IF(LEN(Q1521)=11,0,MID(Q1521,13,2))</f>
        <v>D</v>
      </c>
      <c r="H1521" s="6" t="str">
        <f t="shared" ref="H1521" si="4053">CONCATENATE(IF(MID(Q1521,5,3)="970","1AS1"),LEFT(F1521,3),RIGHT(F1521,3))</f>
        <v>1AS15H1776</v>
      </c>
      <c r="I1521" s="6" t="str">
        <f t="shared" ref="I1521" si="4054">IF(G1521=0,"00",IF(LEN(G1521)=1,CONCATENATE(G1521,0),G1521))</f>
        <v>D0</v>
      </c>
      <c r="J1521" s="8" t="s">
        <v>498</v>
      </c>
      <c r="K1521" s="2"/>
      <c r="L1521" s="24" t="s">
        <v>337</v>
      </c>
      <c r="M1521" s="67"/>
      <c r="N1521" s="68">
        <v>2148</v>
      </c>
      <c r="O1521" s="69"/>
      <c r="P1521" s="42" t="s">
        <v>2209</v>
      </c>
      <c r="Q1521" s="24" t="s">
        <v>2111</v>
      </c>
      <c r="R1521" s="6" t="str">
        <f t="shared" ref="R1521" si="4055">IF(J1521&lt;&gt;"",CONCATENATE(H1521,I1521,J1521),CONCATENATE(H1521,I1521,K1521))</f>
        <v>1AS15H1776D0A</v>
      </c>
      <c r="S1521" s="7" t="str">
        <f t="shared" ref="S1521" si="4056">IF(N1521="-","KEIN LIEFERUMFANG",IF(AND(N1521&lt;=S$3,O1521=""),"AKTUELL",IF(O1521=N1521-1,"KEIN SERIENEINSATZ",IF(N1521&gt;S$3,"NOCH NICHT AKTUELL",IF(AND(N1521&lt;S$3,O1521&lt;S$3),"NICHT AKTUELL",IF(N1521&lt;=S$3,"AKTUELL"))))))</f>
        <v>NOCH NICHT AKTUELL</v>
      </c>
      <c r="T1521" s="1" t="str">
        <f t="shared" si="4037"/>
        <v/>
      </c>
      <c r="U1521" s="8"/>
      <c r="V1521" s="8"/>
      <c r="W1521" s="26"/>
      <c r="X1521" s="22"/>
      <c r="Y1521" s="4" t="s">
        <v>374</v>
      </c>
      <c r="Z1521" s="4" t="s">
        <v>374</v>
      </c>
      <c r="AA1521" s="4" t="s">
        <v>566</v>
      </c>
      <c r="AB1521" s="32"/>
      <c r="AC1521" s="173"/>
      <c r="AD1521" s="165"/>
      <c r="AE1521" s="165" t="s">
        <v>374</v>
      </c>
      <c r="AF1521" s="165"/>
      <c r="AG1521" s="171"/>
      <c r="AH1521" s="171"/>
      <c r="AI1521" s="171"/>
      <c r="AJ1521" s="172"/>
      <c r="AK1521" s="172"/>
      <c r="AL1521" s="172"/>
      <c r="AM1521" s="165"/>
      <c r="AN1521" s="173"/>
      <c r="AO1521" s="173"/>
      <c r="AP1521" s="173"/>
      <c r="AQ1521" s="173"/>
      <c r="AR1521" s="173"/>
      <c r="AS1521" s="173"/>
      <c r="AT1521" s="173"/>
      <c r="AU1521" s="173" t="s">
        <v>374</v>
      </c>
      <c r="AV1521" s="173"/>
      <c r="AW1521" s="173"/>
      <c r="AX1521" s="173"/>
      <c r="AY1521" s="173"/>
      <c r="AZ1521" s="173"/>
      <c r="BA1521" s="173"/>
      <c r="BB1521" s="173"/>
      <c r="BC1521" s="173"/>
      <c r="BD1521" s="173"/>
      <c r="BE1521" s="173"/>
      <c r="BF1521" s="173"/>
      <c r="BG1521" s="173"/>
      <c r="BH1521" s="173"/>
      <c r="BI1521" s="173"/>
      <c r="BJ1521" s="173"/>
      <c r="BK1521" s="173"/>
    </row>
    <row r="1522" spans="1:63">
      <c r="A1522" s="2" t="s">
        <v>26</v>
      </c>
      <c r="B1522" s="3" t="s">
        <v>458</v>
      </c>
      <c r="C1522" s="4"/>
      <c r="D1522" s="4"/>
      <c r="E1522" s="135" t="str">
        <f t="shared" si="3930"/>
        <v xml:space="preserve">    VTC2,                       VTD8,                 </v>
      </c>
      <c r="F1522" s="6" t="str">
        <f t="shared" si="3790"/>
        <v>5H2_970_776</v>
      </c>
      <c r="G1522" s="6">
        <f t="shared" si="3791"/>
        <v>0</v>
      </c>
      <c r="H1522" s="6" t="str">
        <f t="shared" si="4017"/>
        <v>1AS15H2776</v>
      </c>
      <c r="I1522" s="6" t="str">
        <f t="shared" si="3792"/>
        <v>00</v>
      </c>
      <c r="J1522" s="8" t="s">
        <v>498</v>
      </c>
      <c r="K1522" s="2"/>
      <c r="L1522" s="24" t="s">
        <v>338</v>
      </c>
      <c r="M1522" s="67"/>
      <c r="N1522" s="68">
        <v>1948</v>
      </c>
      <c r="O1522" s="69"/>
      <c r="P1522" s="42"/>
      <c r="Q1522" s="24" t="s">
        <v>181</v>
      </c>
      <c r="R1522" s="6" t="str">
        <f t="shared" si="3979"/>
        <v>1AS15H277600A</v>
      </c>
      <c r="S1522" s="7" t="str">
        <f t="shared" si="3981"/>
        <v>AKTUELL</v>
      </c>
      <c r="T1522" s="1" t="str">
        <f t="shared" si="4037"/>
        <v/>
      </c>
      <c r="U1522" s="8"/>
      <c r="V1522" s="11"/>
      <c r="W1522" s="31"/>
      <c r="X1522" s="22"/>
      <c r="Y1522" s="4" t="s">
        <v>374</v>
      </c>
      <c r="Z1522" s="4" t="s">
        <v>374</v>
      </c>
      <c r="AA1522" s="4" t="s">
        <v>566</v>
      </c>
      <c r="AB1522" s="32"/>
      <c r="AC1522" s="173"/>
      <c r="AD1522" s="165"/>
      <c r="AE1522" s="165" t="s">
        <v>374</v>
      </c>
      <c r="AF1522" s="165"/>
      <c r="AG1522" s="171"/>
      <c r="AH1522" s="171"/>
      <c r="AI1522" s="171"/>
      <c r="AJ1522" s="172"/>
      <c r="AK1522" s="172"/>
      <c r="AL1522" s="172"/>
      <c r="AM1522" s="165"/>
      <c r="AN1522" s="173"/>
      <c r="AO1522" s="173"/>
      <c r="AP1522" s="173"/>
      <c r="AQ1522" s="173"/>
      <c r="AR1522" s="173"/>
      <c r="AS1522" s="173"/>
      <c r="AT1522" s="173"/>
      <c r="AU1522" s="173" t="s">
        <v>374</v>
      </c>
      <c r="AV1522" s="173"/>
      <c r="AW1522" s="173"/>
      <c r="AX1522" s="173"/>
      <c r="AY1522" s="173"/>
      <c r="AZ1522" s="173"/>
      <c r="BA1522" s="173"/>
      <c r="BB1522" s="173"/>
      <c r="BC1522" s="173"/>
      <c r="BD1522" s="173"/>
      <c r="BE1522" s="173"/>
      <c r="BF1522" s="173"/>
      <c r="BG1522" s="173"/>
      <c r="BH1522" s="173"/>
      <c r="BI1522" s="173"/>
      <c r="BJ1522" s="173"/>
      <c r="BK1522" s="173"/>
    </row>
    <row r="1523" spans="1:63">
      <c r="A1523" s="2" t="s">
        <v>26</v>
      </c>
      <c r="B1523" s="3" t="s">
        <v>458</v>
      </c>
      <c r="C1523" s="4"/>
      <c r="D1523" s="4"/>
      <c r="E1523" s="135" t="str">
        <f t="shared" si="3930"/>
        <v xml:space="preserve">    VTC2,                       VTD8,                 </v>
      </c>
      <c r="F1523" s="6" t="str">
        <f t="shared" si="3790"/>
        <v>5H2_970_776</v>
      </c>
      <c r="G1523" s="6" t="str">
        <f t="shared" si="3791"/>
        <v>A</v>
      </c>
      <c r="H1523" s="6" t="str">
        <f t="shared" si="4017"/>
        <v>1AS15H2776</v>
      </c>
      <c r="I1523" s="6" t="str">
        <f t="shared" si="3792"/>
        <v>A0</v>
      </c>
      <c r="J1523" s="8" t="s">
        <v>498</v>
      </c>
      <c r="K1523" s="2"/>
      <c r="L1523" s="24" t="s">
        <v>338</v>
      </c>
      <c r="M1523" s="67"/>
      <c r="N1523" s="68">
        <v>2025</v>
      </c>
      <c r="O1523" s="69"/>
      <c r="P1523" s="42" t="s">
        <v>699</v>
      </c>
      <c r="Q1523" s="24" t="s">
        <v>959</v>
      </c>
      <c r="R1523" s="6" t="str">
        <f t="shared" si="3979"/>
        <v>1AS15H2776A0A</v>
      </c>
      <c r="S1523" s="7" t="str">
        <f t="shared" si="3981"/>
        <v>AKTUELL</v>
      </c>
      <c r="T1523" s="1" t="str">
        <f t="shared" si="4037"/>
        <v/>
      </c>
      <c r="U1523" s="8"/>
      <c r="V1523" s="8"/>
      <c r="W1523" s="31"/>
      <c r="X1523" s="22"/>
      <c r="Y1523" s="4" t="s">
        <v>374</v>
      </c>
      <c r="Z1523" s="4" t="s">
        <v>374</v>
      </c>
      <c r="AA1523" s="4" t="s">
        <v>566</v>
      </c>
      <c r="AB1523" s="32"/>
      <c r="AC1523" s="173"/>
      <c r="AD1523" s="165"/>
      <c r="AE1523" s="165" t="s">
        <v>374</v>
      </c>
      <c r="AF1523" s="165"/>
      <c r="AG1523" s="171"/>
      <c r="AH1523" s="171"/>
      <c r="AI1523" s="171"/>
      <c r="AJ1523" s="172"/>
      <c r="AK1523" s="172"/>
      <c r="AL1523" s="172"/>
      <c r="AM1523" s="165"/>
      <c r="AN1523" s="173"/>
      <c r="AO1523" s="173"/>
      <c r="AP1523" s="173"/>
      <c r="AQ1523" s="173"/>
      <c r="AR1523" s="173"/>
      <c r="AS1523" s="173"/>
      <c r="AT1523" s="173"/>
      <c r="AU1523" s="173" t="s">
        <v>374</v>
      </c>
      <c r="AV1523" s="173"/>
      <c r="AW1523" s="173"/>
      <c r="AX1523" s="173"/>
      <c r="AY1523" s="173"/>
      <c r="AZ1523" s="173"/>
      <c r="BA1523" s="173"/>
      <c r="BB1523" s="173"/>
      <c r="BC1523" s="173"/>
      <c r="BD1523" s="173"/>
      <c r="BE1523" s="173"/>
      <c r="BF1523" s="173"/>
      <c r="BG1523" s="173"/>
      <c r="BH1523" s="173"/>
      <c r="BI1523" s="173"/>
      <c r="BJ1523" s="173"/>
      <c r="BK1523" s="173"/>
    </row>
    <row r="1524" spans="1:63">
      <c r="A1524" s="2" t="s">
        <v>26</v>
      </c>
      <c r="B1524" s="3" t="s">
        <v>458</v>
      </c>
      <c r="C1524" s="4"/>
      <c r="D1524" s="4"/>
      <c r="E1524" s="135" t="str">
        <f t="shared" si="3930"/>
        <v xml:space="preserve">    VTC2,                       VTD8,                 </v>
      </c>
      <c r="F1524" s="6" t="str">
        <f t="shared" ref="F1524" si="4057">LEFT(Q1524,11)</f>
        <v>5H2_970_776</v>
      </c>
      <c r="G1524" s="6" t="str">
        <f t="shared" ref="G1524" si="4058">IF(LEN(Q1524)=11,0,MID(Q1524,13,2))</f>
        <v>B</v>
      </c>
      <c r="H1524" s="6" t="str">
        <f t="shared" ref="H1524" si="4059">CONCATENATE(IF(MID(Q1524,5,3)="970","1AS1"),LEFT(F1524,3),RIGHT(F1524,3))</f>
        <v>1AS15H2776</v>
      </c>
      <c r="I1524" s="6" t="str">
        <f t="shared" ref="I1524" si="4060">IF(G1524=0,"00",IF(LEN(G1524)=1,CONCATENATE(G1524,0),G1524))</f>
        <v>B0</v>
      </c>
      <c r="J1524" s="8" t="s">
        <v>498</v>
      </c>
      <c r="K1524" s="2"/>
      <c r="L1524" s="24" t="s">
        <v>338</v>
      </c>
      <c r="M1524" s="67"/>
      <c r="N1524" s="68">
        <v>2048</v>
      </c>
      <c r="O1524" s="69">
        <v>2102</v>
      </c>
      <c r="P1524" s="42" t="s">
        <v>2254</v>
      </c>
      <c r="Q1524" s="24" t="s">
        <v>1359</v>
      </c>
      <c r="R1524" s="6" t="str">
        <f t="shared" ref="R1524" si="4061">IF(J1524&lt;&gt;"",CONCATENATE(H1524,I1524,J1524),CONCATENATE(H1524,I1524,K1524))</f>
        <v>1AS15H2776B0A</v>
      </c>
      <c r="S1524" s="7" t="str">
        <f t="shared" ref="S1524" si="4062">IF(N1524="-","KEIN LIEFERUMFANG",IF(AND(N1524&lt;=S$3,O1524=""),"AKTUELL",IF(O1524=N1524-1,"KEIN SERIENEINSATZ",IF(N1524&gt;S$3,"NOCH NICHT AKTUELL",IF(AND(N1524&lt;S$3,O1524&lt;S$3),"NICHT AKTUELL",IF(N1524&lt;=S$3,"AKTUELL"))))))</f>
        <v>NICHT AKTUELL</v>
      </c>
      <c r="T1524" s="1" t="str">
        <f t="shared" si="4037"/>
        <v/>
      </c>
      <c r="U1524" s="8"/>
      <c r="V1524" s="8"/>
      <c r="W1524" s="31"/>
      <c r="X1524" s="22"/>
      <c r="Y1524" s="4" t="s">
        <v>374</v>
      </c>
      <c r="Z1524" s="4" t="s">
        <v>374</v>
      </c>
      <c r="AA1524" s="4" t="s">
        <v>566</v>
      </c>
      <c r="AB1524" s="32"/>
      <c r="AC1524" s="173"/>
      <c r="AD1524" s="165"/>
      <c r="AE1524" s="165" t="s">
        <v>374</v>
      </c>
      <c r="AF1524" s="165"/>
      <c r="AG1524" s="171"/>
      <c r="AH1524" s="171"/>
      <c r="AI1524" s="171"/>
      <c r="AJ1524" s="172"/>
      <c r="AK1524" s="172"/>
      <c r="AL1524" s="172"/>
      <c r="AM1524" s="165"/>
      <c r="AN1524" s="173"/>
      <c r="AO1524" s="173"/>
      <c r="AP1524" s="173"/>
      <c r="AQ1524" s="173"/>
      <c r="AR1524" s="173"/>
      <c r="AS1524" s="173"/>
      <c r="AT1524" s="173"/>
      <c r="AU1524" s="173" t="s">
        <v>374</v>
      </c>
      <c r="AV1524" s="173"/>
      <c r="AW1524" s="173"/>
      <c r="AX1524" s="173"/>
      <c r="AY1524" s="173"/>
      <c r="AZ1524" s="173"/>
      <c r="BA1524" s="173"/>
      <c r="BB1524" s="173"/>
      <c r="BC1524" s="173"/>
      <c r="BD1524" s="173"/>
      <c r="BE1524" s="173"/>
      <c r="BF1524" s="173"/>
      <c r="BG1524" s="173"/>
      <c r="BH1524" s="173"/>
      <c r="BI1524" s="173"/>
      <c r="BJ1524" s="173"/>
      <c r="BK1524" s="173"/>
    </row>
    <row r="1525" spans="1:63">
      <c r="A1525" s="2" t="s">
        <v>26</v>
      </c>
      <c r="B1525" s="3" t="s">
        <v>458</v>
      </c>
      <c r="C1525" s="4"/>
      <c r="D1525" s="4"/>
      <c r="E1525" s="135" t="str">
        <f t="shared" si="3930"/>
        <v xml:space="preserve">    VTC2,                       VTD8,                 </v>
      </c>
      <c r="F1525" s="6" t="str">
        <f t="shared" si="3790"/>
        <v>5H2_970_776</v>
      </c>
      <c r="G1525" s="6" t="str">
        <f t="shared" si="3791"/>
        <v>B</v>
      </c>
      <c r="H1525" s="6" t="str">
        <f t="shared" si="4017"/>
        <v>1AS15H2776</v>
      </c>
      <c r="I1525" s="6" t="str">
        <f t="shared" si="3792"/>
        <v>B0</v>
      </c>
      <c r="J1525" s="8" t="s">
        <v>634</v>
      </c>
      <c r="K1525" s="122"/>
      <c r="L1525" s="24" t="s">
        <v>338</v>
      </c>
      <c r="M1525" s="67"/>
      <c r="N1525" s="68">
        <v>2103</v>
      </c>
      <c r="O1525" s="69"/>
      <c r="P1525" s="42" t="s">
        <v>2254</v>
      </c>
      <c r="Q1525" s="24" t="s">
        <v>1359</v>
      </c>
      <c r="R1525" s="6" t="str">
        <f t="shared" si="3979"/>
        <v>1AS15H2776B0D</v>
      </c>
      <c r="S1525" s="7" t="str">
        <f t="shared" si="3981"/>
        <v>AKTUELL</v>
      </c>
      <c r="T1525" s="1" t="str">
        <f t="shared" si="4037"/>
        <v/>
      </c>
      <c r="U1525" s="8"/>
      <c r="V1525" s="8"/>
      <c r="W1525" s="31"/>
      <c r="X1525" s="22"/>
      <c r="Y1525" s="4" t="s">
        <v>374</v>
      </c>
      <c r="Z1525" s="4" t="s">
        <v>374</v>
      </c>
      <c r="AA1525" s="4" t="s">
        <v>566</v>
      </c>
      <c r="AB1525" s="32"/>
      <c r="AC1525" s="173"/>
      <c r="AD1525" s="165"/>
      <c r="AE1525" s="165" t="s">
        <v>374</v>
      </c>
      <c r="AF1525" s="165"/>
      <c r="AG1525" s="171"/>
      <c r="AH1525" s="171"/>
      <c r="AI1525" s="171"/>
      <c r="AJ1525" s="172"/>
      <c r="AK1525" s="172"/>
      <c r="AL1525" s="172"/>
      <c r="AM1525" s="165"/>
      <c r="AN1525" s="173"/>
      <c r="AO1525" s="173"/>
      <c r="AP1525" s="173"/>
      <c r="AQ1525" s="173"/>
      <c r="AR1525" s="173"/>
      <c r="AS1525" s="173"/>
      <c r="AT1525" s="173"/>
      <c r="AU1525" s="173" t="s">
        <v>374</v>
      </c>
      <c r="AV1525" s="173"/>
      <c r="AW1525" s="173"/>
      <c r="AX1525" s="173"/>
      <c r="AY1525" s="173"/>
      <c r="AZ1525" s="173"/>
      <c r="BA1525" s="173"/>
      <c r="BB1525" s="173"/>
      <c r="BC1525" s="173"/>
      <c r="BD1525" s="173"/>
      <c r="BE1525" s="173"/>
      <c r="BF1525" s="173"/>
      <c r="BG1525" s="173"/>
      <c r="BH1525" s="173"/>
      <c r="BI1525" s="173"/>
      <c r="BJ1525" s="173"/>
      <c r="BK1525" s="173"/>
    </row>
    <row r="1526" spans="1:63">
      <c r="A1526" s="2" t="s">
        <v>26</v>
      </c>
      <c r="B1526" s="3" t="s">
        <v>458</v>
      </c>
      <c r="C1526" s="4"/>
      <c r="D1526" s="4"/>
      <c r="E1526" s="135" t="str">
        <f t="shared" ref="E1526" si="4063">CONCATENATE(IF(AC1526&gt;0,$AC$1," ")," ",IF(AD1526&gt;0,$AD$1," ")," ",IF(AE1526&gt;0,$AE$1," ")," ",IF(AF1526&gt;0,$AF$1," ")," ",IF(AG1526&gt;0,$AG$1," ")," ",IF(AH1526&gt;0,$AH$1," ")," ",IF(AI1526&gt;0,$AI$1," ")," ",IF(AJ1526&gt;0,$AJ$1," ")," ",IF(AK1526&gt;0,$AK$1," ")," ",IF(AL1526&gt;0,$AL$1," ")," ",IF(AM1526&gt;0,$AM$1," "),IF(AN1526&gt;0,$AN$1," "),IF(AO1526&gt;0,$AO$1," "),IF(AP1526&gt;0,$AP$1," "),IF(AQ1526&gt;0,$AQ$1," "),IF(AR1526&gt;0,$AR$1," "),IF(AS1526&gt;0,$AS$1," "),IF(AT1526&gt;0,$AT$1," "),IF(AU1526&gt;0,$AU$1," "),IF(AV1526&gt;0,$AV$1," "),IF(AW1526&gt;0,$AW$1," "),IF(AX1526&gt;0,$AX$1," "),IF(AY1526&gt;0,$AY$1," "),IF(AZ1526&gt;0,$AZ$1," "),IF(BA1526&gt;0,$BA$1," "),IF(BB1526&gt;0,$BB$1," "),IF(BC1526&gt;0,$BC$1," "),IF(BD1526&gt;0,$BD$1," "),IF(BE1526&gt;0,$BE$1," "),IF(BF1526&gt;0,$BF$1," "),IF(BG1526&gt;0,$BG$1," "),IF(BH1526&gt;0,$BH$1," "),IF(BI1526&gt;0,$BI$1," "),IF(BJ1526&gt;0,$BJ$1," "),IF(BK1526&gt;0,$BK$1," "),IF(BL1526&gt;0,$BL$1," "))</f>
        <v xml:space="preserve">    VTC2,                       VTD8,                 </v>
      </c>
      <c r="F1526" s="6" t="str">
        <f t="shared" si="3790"/>
        <v>5H2_970_776</v>
      </c>
      <c r="G1526" s="6" t="str">
        <f t="shared" si="3791"/>
        <v>C</v>
      </c>
      <c r="H1526" s="6" t="str">
        <f t="shared" si="4017"/>
        <v>1AS15H2776</v>
      </c>
      <c r="I1526" s="6" t="str">
        <f t="shared" si="3792"/>
        <v>C0</v>
      </c>
      <c r="J1526" s="8" t="s">
        <v>498</v>
      </c>
      <c r="K1526" s="2"/>
      <c r="L1526" s="24" t="s">
        <v>338</v>
      </c>
      <c r="M1526" s="67">
        <v>12</v>
      </c>
      <c r="N1526" s="68">
        <v>2125</v>
      </c>
      <c r="O1526" s="69">
        <v>2124</v>
      </c>
      <c r="P1526" s="42" t="s">
        <v>2299</v>
      </c>
      <c r="Q1526" s="24" t="s">
        <v>1763</v>
      </c>
      <c r="R1526" s="6" t="str">
        <f t="shared" si="3979"/>
        <v>1AS15H2776C0A</v>
      </c>
      <c r="S1526" s="7" t="str">
        <f t="shared" si="3981"/>
        <v>KEIN SERIENEINSATZ</v>
      </c>
      <c r="T1526" s="1" t="str">
        <f t="shared" si="4037"/>
        <v/>
      </c>
      <c r="U1526" s="8"/>
      <c r="V1526" s="8"/>
      <c r="W1526" s="31"/>
      <c r="X1526" s="22"/>
      <c r="Y1526" s="4" t="s">
        <v>374</v>
      </c>
      <c r="Z1526" s="4" t="s">
        <v>374</v>
      </c>
      <c r="AA1526" s="4" t="s">
        <v>566</v>
      </c>
      <c r="AB1526" s="32"/>
      <c r="AC1526" s="173"/>
      <c r="AD1526" s="165"/>
      <c r="AE1526" s="165" t="s">
        <v>374</v>
      </c>
      <c r="AF1526" s="165"/>
      <c r="AG1526" s="171"/>
      <c r="AH1526" s="171"/>
      <c r="AI1526" s="171"/>
      <c r="AJ1526" s="172"/>
      <c r="AK1526" s="172"/>
      <c r="AL1526" s="172"/>
      <c r="AM1526" s="165"/>
      <c r="AN1526" s="173"/>
      <c r="AO1526" s="173"/>
      <c r="AP1526" s="173"/>
      <c r="AQ1526" s="173"/>
      <c r="AR1526" s="173"/>
      <c r="AS1526" s="173"/>
      <c r="AT1526" s="173"/>
      <c r="AU1526" s="173" t="s">
        <v>374</v>
      </c>
      <c r="AV1526" s="173"/>
      <c r="AW1526" s="173"/>
      <c r="AX1526" s="173"/>
      <c r="AY1526" s="173"/>
      <c r="AZ1526" s="173"/>
      <c r="BA1526" s="173"/>
      <c r="BB1526" s="173"/>
      <c r="BC1526" s="173"/>
      <c r="BD1526" s="173"/>
      <c r="BE1526" s="173"/>
      <c r="BF1526" s="173"/>
      <c r="BG1526" s="173"/>
      <c r="BH1526" s="173"/>
      <c r="BI1526" s="173"/>
      <c r="BJ1526" s="173"/>
      <c r="BK1526" s="173"/>
    </row>
    <row r="1527" spans="1:63">
      <c r="A1527" s="2" t="s">
        <v>26</v>
      </c>
      <c r="B1527" s="3" t="s">
        <v>458</v>
      </c>
      <c r="C1527" s="4"/>
      <c r="D1527" s="4"/>
      <c r="E1527" s="135" t="str">
        <f t="shared" si="3930"/>
        <v xml:space="preserve">    VTC2,                       VTD8,                 </v>
      </c>
      <c r="F1527" s="6" t="str">
        <f t="shared" ref="F1527" si="4064">LEFT(Q1527,11)</f>
        <v>5H2_970_776</v>
      </c>
      <c r="G1527" s="6" t="str">
        <f t="shared" ref="G1527" si="4065">IF(LEN(Q1527)=11,0,MID(Q1527,13,2))</f>
        <v>C</v>
      </c>
      <c r="H1527" s="6" t="str">
        <f t="shared" ref="H1527" si="4066">CONCATENATE(IF(MID(Q1527,5,3)="970","1AS1"),LEFT(F1527,3),RIGHT(F1527,3))</f>
        <v>1AS15H2776</v>
      </c>
      <c r="I1527" s="6" t="str">
        <f t="shared" ref="I1527" si="4067">IF(G1527=0,"00",IF(LEN(G1527)=1,CONCATENATE(G1527,0),G1527))</f>
        <v>C0</v>
      </c>
      <c r="J1527" s="8" t="s">
        <v>634</v>
      </c>
      <c r="K1527" s="2"/>
      <c r="L1527" s="24" t="s">
        <v>338</v>
      </c>
      <c r="M1527" s="67">
        <v>12</v>
      </c>
      <c r="N1527" s="68">
        <v>2125</v>
      </c>
      <c r="O1527" s="69"/>
      <c r="P1527" s="42" t="s">
        <v>2299</v>
      </c>
      <c r="Q1527" s="24" t="s">
        <v>1763</v>
      </c>
      <c r="R1527" s="6" t="str">
        <f t="shared" ref="R1527" si="4068">IF(J1527&lt;&gt;"",CONCATENATE(H1527,I1527,J1527),CONCATENATE(H1527,I1527,K1527))</f>
        <v>1AS15H2776C0D</v>
      </c>
      <c r="S1527" s="7" t="str">
        <f t="shared" ref="S1527" si="4069">IF(N1527="-","KEIN LIEFERUMFANG",IF(AND(N1527&lt;=S$3,O1527=""),"AKTUELL",IF(O1527=N1527-1,"KEIN SERIENEINSATZ",IF(N1527&gt;S$3,"NOCH NICHT AKTUELL",IF(AND(N1527&lt;S$3,O1527&lt;S$3),"NICHT AKTUELL",IF(N1527&lt;=S$3,"AKTUELL"))))))</f>
        <v>NOCH NICHT AKTUELL</v>
      </c>
      <c r="T1527" s="1" t="str">
        <f t="shared" si="4037"/>
        <v/>
      </c>
      <c r="U1527" s="8"/>
      <c r="V1527" s="8"/>
      <c r="W1527" s="31"/>
      <c r="X1527" s="22"/>
      <c r="Y1527" s="4" t="s">
        <v>374</v>
      </c>
      <c r="Z1527" s="4" t="s">
        <v>374</v>
      </c>
      <c r="AA1527" s="4" t="s">
        <v>566</v>
      </c>
      <c r="AB1527" s="32"/>
      <c r="AC1527" s="173"/>
      <c r="AD1527" s="165"/>
      <c r="AE1527" s="165" t="s">
        <v>374</v>
      </c>
      <c r="AF1527" s="165"/>
      <c r="AG1527" s="171"/>
      <c r="AH1527" s="171"/>
      <c r="AI1527" s="171"/>
      <c r="AJ1527" s="172"/>
      <c r="AK1527" s="172"/>
      <c r="AL1527" s="172"/>
      <c r="AM1527" s="165"/>
      <c r="AN1527" s="173"/>
      <c r="AO1527" s="173"/>
      <c r="AP1527" s="173"/>
      <c r="AQ1527" s="173"/>
      <c r="AR1527" s="173"/>
      <c r="AS1527" s="173"/>
      <c r="AT1527" s="173"/>
      <c r="AU1527" s="173" t="s">
        <v>374</v>
      </c>
      <c r="AV1527" s="173"/>
      <c r="AW1527" s="173"/>
      <c r="AX1527" s="173"/>
      <c r="AY1527" s="173"/>
      <c r="AZ1527" s="173"/>
      <c r="BA1527" s="173"/>
      <c r="BB1527" s="173"/>
      <c r="BC1527" s="173"/>
      <c r="BD1527" s="173"/>
      <c r="BE1527" s="173"/>
      <c r="BF1527" s="173"/>
      <c r="BG1527" s="173"/>
      <c r="BH1527" s="173"/>
      <c r="BI1527" s="173"/>
      <c r="BJ1527" s="173"/>
      <c r="BK1527" s="173"/>
    </row>
    <row r="1528" spans="1:63">
      <c r="A1528" s="2" t="s">
        <v>26</v>
      </c>
      <c r="B1528" s="3" t="s">
        <v>458</v>
      </c>
      <c r="C1528" s="4"/>
      <c r="D1528" s="4"/>
      <c r="E1528" s="135" t="str">
        <f t="shared" si="3930"/>
        <v xml:space="preserve">    VTC2,                       VTD8,                 </v>
      </c>
      <c r="F1528" s="6" t="str">
        <f t="shared" ref="F1528" si="4070">LEFT(Q1528,11)</f>
        <v>5H2_970_776</v>
      </c>
      <c r="G1528" s="6" t="str">
        <f t="shared" ref="G1528" si="4071">IF(LEN(Q1528)=11,0,MID(Q1528,13,2))</f>
        <v>D</v>
      </c>
      <c r="H1528" s="6" t="str">
        <f t="shared" ref="H1528" si="4072">CONCATENATE(IF(MID(Q1528,5,3)="970","1AS1"),LEFT(F1528,3),RIGHT(F1528,3))</f>
        <v>1AS15H2776</v>
      </c>
      <c r="I1528" s="6" t="str">
        <f t="shared" ref="I1528" si="4073">IF(G1528=0,"00",IF(LEN(G1528)=1,CONCATENATE(G1528,0),G1528))</f>
        <v>D0</v>
      </c>
      <c r="J1528" s="8" t="s">
        <v>498</v>
      </c>
      <c r="K1528" s="2"/>
      <c r="L1528" s="24" t="s">
        <v>338</v>
      </c>
      <c r="M1528" s="67"/>
      <c r="N1528" s="68">
        <v>2148</v>
      </c>
      <c r="O1528" s="69"/>
      <c r="P1528" s="42" t="s">
        <v>2209</v>
      </c>
      <c r="Q1528" s="24" t="s">
        <v>2112</v>
      </c>
      <c r="R1528" s="6" t="str">
        <f t="shared" ref="R1528" si="4074">IF(J1528&lt;&gt;"",CONCATENATE(H1528,I1528,J1528),CONCATENATE(H1528,I1528,K1528))</f>
        <v>1AS15H2776D0A</v>
      </c>
      <c r="S1528" s="7" t="str">
        <f t="shared" ref="S1528" si="4075">IF(N1528="-","KEIN LIEFERUMFANG",IF(AND(N1528&lt;=S$3,O1528=""),"AKTUELL",IF(O1528=N1528-1,"KEIN SERIENEINSATZ",IF(N1528&gt;S$3,"NOCH NICHT AKTUELL",IF(AND(N1528&lt;S$3,O1528&lt;S$3),"NICHT AKTUELL",IF(N1528&lt;=S$3,"AKTUELL"))))))</f>
        <v>NOCH NICHT AKTUELL</v>
      </c>
      <c r="T1528" s="1" t="str">
        <f t="shared" si="4037"/>
        <v/>
      </c>
      <c r="U1528" s="8"/>
      <c r="V1528" s="8"/>
      <c r="W1528" s="31"/>
      <c r="X1528" s="22"/>
      <c r="Y1528" s="4" t="s">
        <v>374</v>
      </c>
      <c r="Z1528" s="4" t="s">
        <v>374</v>
      </c>
      <c r="AA1528" s="4" t="s">
        <v>566</v>
      </c>
      <c r="AB1528" s="32"/>
      <c r="AC1528" s="173"/>
      <c r="AD1528" s="165"/>
      <c r="AE1528" s="165" t="s">
        <v>374</v>
      </c>
      <c r="AF1528" s="165"/>
      <c r="AG1528" s="171"/>
      <c r="AH1528" s="171"/>
      <c r="AI1528" s="171"/>
      <c r="AJ1528" s="172"/>
      <c r="AK1528" s="172"/>
      <c r="AL1528" s="172"/>
      <c r="AM1528" s="165"/>
      <c r="AN1528" s="173"/>
      <c r="AO1528" s="173"/>
      <c r="AP1528" s="173"/>
      <c r="AQ1528" s="173"/>
      <c r="AR1528" s="173"/>
      <c r="AS1528" s="173"/>
      <c r="AT1528" s="173"/>
      <c r="AU1528" s="173" t="s">
        <v>374</v>
      </c>
      <c r="AV1528" s="173"/>
      <c r="AW1528" s="173"/>
      <c r="AX1528" s="173"/>
      <c r="AY1528" s="173"/>
      <c r="AZ1528" s="173"/>
      <c r="BA1528" s="173"/>
      <c r="BB1528" s="173"/>
      <c r="BC1528" s="173"/>
      <c r="BD1528" s="173"/>
      <c r="BE1528" s="173"/>
      <c r="BF1528" s="173"/>
      <c r="BG1528" s="173"/>
      <c r="BH1528" s="173"/>
      <c r="BI1528" s="173"/>
      <c r="BJ1528" s="173"/>
      <c r="BK1528" s="173"/>
    </row>
    <row r="1529" spans="1:63">
      <c r="A1529" s="2" t="s">
        <v>26</v>
      </c>
      <c r="B1529" s="3" t="s">
        <v>459</v>
      </c>
      <c r="C1529" s="4"/>
      <c r="D1529" s="4" t="s">
        <v>374</v>
      </c>
      <c r="E1529" s="135" t="str">
        <f t="shared" si="3930"/>
        <v xml:space="preserve">                                            VTW1, </v>
      </c>
      <c r="F1529" s="6" t="str">
        <f t="shared" si="3790"/>
        <v>5H0_970_785</v>
      </c>
      <c r="G1529" s="6">
        <f t="shared" si="3791"/>
        <v>0</v>
      </c>
      <c r="H1529" s="6" t="str">
        <f t="shared" si="4017"/>
        <v>1AS15H0785</v>
      </c>
      <c r="I1529" s="6" t="str">
        <f t="shared" si="3792"/>
        <v>00</v>
      </c>
      <c r="J1529" s="8" t="s">
        <v>498</v>
      </c>
      <c r="K1529" s="2"/>
      <c r="L1529" s="24" t="s">
        <v>339</v>
      </c>
      <c r="M1529" s="67" t="s">
        <v>1070</v>
      </c>
      <c r="N1529" s="68">
        <v>1926</v>
      </c>
      <c r="O1529" s="69">
        <v>1925</v>
      </c>
      <c r="P1529" s="42" t="s">
        <v>1069</v>
      </c>
      <c r="Q1529" s="24" t="s">
        <v>182</v>
      </c>
      <c r="R1529" s="6" t="str">
        <f t="shared" si="3979"/>
        <v>1AS15H078500A</v>
      </c>
      <c r="S1529" s="7" t="str">
        <f t="shared" si="3981"/>
        <v>KEIN SERIENEINSATZ</v>
      </c>
      <c r="T1529" s="1" t="str">
        <f t="shared" si="4037"/>
        <v/>
      </c>
      <c r="U1529" s="8"/>
      <c r="V1529" s="8"/>
      <c r="W1529" s="57"/>
      <c r="X1529" s="22"/>
      <c r="Y1529" s="4" t="s">
        <v>374</v>
      </c>
      <c r="Z1529" s="4" t="s">
        <v>566</v>
      </c>
      <c r="AA1529" s="4" t="s">
        <v>566</v>
      </c>
      <c r="AB1529" s="32"/>
      <c r="AC1529" s="173"/>
      <c r="AD1529" s="165"/>
      <c r="AE1529" s="165"/>
      <c r="AF1529" s="165"/>
      <c r="AG1529" s="171"/>
      <c r="AH1529" s="171"/>
      <c r="AI1529" s="171"/>
      <c r="AJ1529" s="172"/>
      <c r="AK1529" s="172"/>
      <c r="AL1529" s="172"/>
      <c r="AM1529" s="165"/>
      <c r="AN1529" s="173"/>
      <c r="AO1529" s="173"/>
      <c r="AP1529" s="173"/>
      <c r="AQ1529" s="173"/>
      <c r="AR1529" s="173"/>
      <c r="AS1529" s="173"/>
      <c r="AT1529" s="173"/>
      <c r="AU1529" s="173"/>
      <c r="AV1529" s="173"/>
      <c r="AW1529" s="173"/>
      <c r="AX1529" s="173"/>
      <c r="AY1529" s="173"/>
      <c r="AZ1529" s="173"/>
      <c r="BA1529" s="173"/>
      <c r="BB1529" s="173"/>
      <c r="BC1529" s="173"/>
      <c r="BD1529" s="173"/>
      <c r="BE1529" s="173"/>
      <c r="BF1529" s="173"/>
      <c r="BG1529" s="173"/>
      <c r="BH1529" s="173"/>
      <c r="BI1529" s="173"/>
      <c r="BJ1529" s="173"/>
      <c r="BK1529" s="173" t="s">
        <v>374</v>
      </c>
    </row>
    <row r="1530" spans="1:63">
      <c r="A1530" s="2" t="s">
        <v>26</v>
      </c>
      <c r="B1530" s="3" t="s">
        <v>459</v>
      </c>
      <c r="C1530" s="4"/>
      <c r="D1530" s="4" t="s">
        <v>374</v>
      </c>
      <c r="E1530" s="135" t="str">
        <f t="shared" si="3930"/>
        <v xml:space="preserve">                                            VTW1, </v>
      </c>
      <c r="F1530" s="6" t="str">
        <f t="shared" si="3790"/>
        <v>5H0_970_785</v>
      </c>
      <c r="G1530" s="6">
        <f t="shared" si="3791"/>
        <v>0</v>
      </c>
      <c r="H1530" s="6" t="str">
        <f t="shared" si="4017"/>
        <v>1AS15H0785</v>
      </c>
      <c r="I1530" s="6" t="str">
        <f t="shared" si="3792"/>
        <v>00</v>
      </c>
      <c r="J1530" s="8" t="s">
        <v>605</v>
      </c>
      <c r="K1530" s="122"/>
      <c r="L1530" s="24" t="s">
        <v>339</v>
      </c>
      <c r="M1530" s="67" t="s">
        <v>1070</v>
      </c>
      <c r="N1530" s="68">
        <v>1926</v>
      </c>
      <c r="O1530" s="69"/>
      <c r="P1530" s="42" t="s">
        <v>1069</v>
      </c>
      <c r="Q1530" s="24" t="s">
        <v>182</v>
      </c>
      <c r="R1530" s="6" t="str">
        <f t="shared" si="3979"/>
        <v>1AS15H078500B</v>
      </c>
      <c r="S1530" s="7" t="str">
        <f t="shared" si="3981"/>
        <v>AKTUELL</v>
      </c>
      <c r="T1530" s="1" t="str">
        <f t="shared" si="4037"/>
        <v/>
      </c>
      <c r="U1530" s="8"/>
      <c r="V1530" s="8"/>
      <c r="W1530" s="57"/>
      <c r="X1530" s="22"/>
      <c r="Y1530" s="4" t="s">
        <v>374</v>
      </c>
      <c r="Z1530" s="4" t="s">
        <v>566</v>
      </c>
      <c r="AA1530" s="4" t="s">
        <v>566</v>
      </c>
      <c r="AB1530" s="32"/>
      <c r="AC1530" s="173"/>
      <c r="AD1530" s="165"/>
      <c r="AE1530" s="165"/>
      <c r="AF1530" s="165"/>
      <c r="AG1530" s="171"/>
      <c r="AH1530" s="171"/>
      <c r="AI1530" s="171"/>
      <c r="AJ1530" s="172"/>
      <c r="AK1530" s="172"/>
      <c r="AL1530" s="172"/>
      <c r="AM1530" s="165"/>
      <c r="AN1530" s="173"/>
      <c r="AO1530" s="173"/>
      <c r="AP1530" s="173"/>
      <c r="AQ1530" s="173"/>
      <c r="AR1530" s="173"/>
      <c r="AS1530" s="173"/>
      <c r="AT1530" s="173"/>
      <c r="AU1530" s="173"/>
      <c r="AV1530" s="173"/>
      <c r="AW1530" s="173"/>
      <c r="AX1530" s="173"/>
      <c r="AY1530" s="173"/>
      <c r="AZ1530" s="173"/>
      <c r="BA1530" s="173"/>
      <c r="BB1530" s="173"/>
      <c r="BC1530" s="173"/>
      <c r="BD1530" s="173"/>
      <c r="BE1530" s="173"/>
      <c r="BF1530" s="173"/>
      <c r="BG1530" s="173"/>
      <c r="BH1530" s="173"/>
      <c r="BI1530" s="173"/>
      <c r="BJ1530" s="173"/>
      <c r="BK1530" s="173" t="s">
        <v>374</v>
      </c>
    </row>
    <row r="1531" spans="1:63">
      <c r="A1531" s="2" t="s">
        <v>26</v>
      </c>
      <c r="B1531" s="3" t="s">
        <v>459</v>
      </c>
      <c r="C1531" s="4"/>
      <c r="D1531" s="4" t="s">
        <v>374</v>
      </c>
      <c r="E1531" s="135" t="str">
        <f t="shared" si="3930"/>
        <v xml:space="preserve">                                            VTW1, </v>
      </c>
      <c r="F1531" s="6" t="str">
        <f t="shared" si="3790"/>
        <v>5H0_970_785</v>
      </c>
      <c r="G1531" s="6" t="str">
        <f t="shared" si="3791"/>
        <v>E</v>
      </c>
      <c r="H1531" s="6" t="str">
        <f t="shared" si="4017"/>
        <v>1AS15H0785</v>
      </c>
      <c r="I1531" s="6" t="str">
        <f t="shared" si="3792"/>
        <v>E0</v>
      </c>
      <c r="J1531" s="8" t="s">
        <v>498</v>
      </c>
      <c r="K1531" s="2"/>
      <c r="L1531" s="24" t="s">
        <v>961</v>
      </c>
      <c r="M1531" s="67"/>
      <c r="N1531" s="68">
        <v>2025</v>
      </c>
      <c r="O1531" s="69"/>
      <c r="P1531" s="42" t="s">
        <v>699</v>
      </c>
      <c r="Q1531" s="24" t="s">
        <v>960</v>
      </c>
      <c r="R1531" s="6" t="str">
        <f t="shared" si="3979"/>
        <v>1AS15H0785E0A</v>
      </c>
      <c r="S1531" s="7" t="str">
        <f t="shared" si="3981"/>
        <v>AKTUELL</v>
      </c>
      <c r="T1531" s="1" t="str">
        <f>IF(H1531=H1523,IF(I1531=I1523,"IndizeNeu (Spalte J, K)",IF(K1531&lt;&gt;"","Neue Variant","")),IF(K1531&lt;&gt;"","Neue Variant",""))</f>
        <v/>
      </c>
      <c r="U1531" s="8"/>
      <c r="V1531" s="8"/>
      <c r="W1531" s="57"/>
      <c r="X1531" s="22"/>
      <c r="Y1531" s="4" t="s">
        <v>374</v>
      </c>
      <c r="Z1531" s="4" t="s">
        <v>566</v>
      </c>
      <c r="AA1531" s="4" t="s">
        <v>566</v>
      </c>
      <c r="AB1531" s="32"/>
      <c r="AC1531" s="173"/>
      <c r="AD1531" s="165"/>
      <c r="AE1531" s="165"/>
      <c r="AF1531" s="165"/>
      <c r="AG1531" s="171"/>
      <c r="AH1531" s="171"/>
      <c r="AI1531" s="171"/>
      <c r="AJ1531" s="172"/>
      <c r="AK1531" s="172"/>
      <c r="AL1531" s="172"/>
      <c r="AM1531" s="165"/>
      <c r="AN1531" s="173"/>
      <c r="AO1531" s="173"/>
      <c r="AP1531" s="173"/>
      <c r="AQ1531" s="173"/>
      <c r="AR1531" s="173"/>
      <c r="AS1531" s="173"/>
      <c r="AT1531" s="173"/>
      <c r="AU1531" s="173"/>
      <c r="AV1531" s="173"/>
      <c r="AW1531" s="173"/>
      <c r="AX1531" s="173"/>
      <c r="AY1531" s="173"/>
      <c r="AZ1531" s="173"/>
      <c r="BA1531" s="173"/>
      <c r="BB1531" s="173"/>
      <c r="BC1531" s="173"/>
      <c r="BD1531" s="173"/>
      <c r="BE1531" s="173"/>
      <c r="BF1531" s="173"/>
      <c r="BG1531" s="173"/>
      <c r="BH1531" s="173"/>
      <c r="BI1531" s="173"/>
      <c r="BJ1531" s="173"/>
      <c r="BK1531" s="173" t="s">
        <v>374</v>
      </c>
    </row>
    <row r="1532" spans="1:63" ht="22.5">
      <c r="A1532" s="2" t="s">
        <v>26</v>
      </c>
      <c r="B1532" s="3" t="s">
        <v>459</v>
      </c>
      <c r="C1532" s="4"/>
      <c r="D1532" s="4" t="s">
        <v>374</v>
      </c>
      <c r="E1532" s="135" t="str">
        <f t="shared" si="3930"/>
        <v xml:space="preserve">                                            VTW1, </v>
      </c>
      <c r="F1532" s="6" t="str">
        <f t="shared" si="3790"/>
        <v>5H0_970_785</v>
      </c>
      <c r="G1532" s="6" t="str">
        <f t="shared" si="3791"/>
        <v>F</v>
      </c>
      <c r="H1532" s="6" t="str">
        <f t="shared" si="4017"/>
        <v>1AS15H0785</v>
      </c>
      <c r="I1532" s="6" t="str">
        <f t="shared" si="3792"/>
        <v>F0</v>
      </c>
      <c r="J1532" s="8" t="s">
        <v>498</v>
      </c>
      <c r="K1532" s="2"/>
      <c r="L1532" s="24" t="s">
        <v>962</v>
      </c>
      <c r="M1532" s="67" t="s">
        <v>1071</v>
      </c>
      <c r="N1532" s="68">
        <v>2034</v>
      </c>
      <c r="O1532" s="69">
        <v>2033</v>
      </c>
      <c r="P1532" s="42" t="s">
        <v>1072</v>
      </c>
      <c r="Q1532" s="24" t="s">
        <v>707</v>
      </c>
      <c r="R1532" s="6" t="str">
        <f t="shared" si="3979"/>
        <v>1AS15H0785F0A</v>
      </c>
      <c r="S1532" s="7" t="str">
        <f t="shared" si="3981"/>
        <v>KEIN SERIENEINSATZ</v>
      </c>
      <c r="T1532" s="1" t="str">
        <f>IF(H1532=H1529,IF(I1532=I1529,"IndizeNeu (Spalte J, K)",IF(K1532&lt;&gt;"","Neue Variant","")),IF(K1532&lt;&gt;"","Neue Variant",""))</f>
        <v/>
      </c>
      <c r="U1532" s="8"/>
      <c r="V1532" s="8" t="s">
        <v>702</v>
      </c>
      <c r="W1532" s="57"/>
      <c r="X1532" s="124"/>
      <c r="Y1532" s="4" t="s">
        <v>374</v>
      </c>
      <c r="Z1532" s="4" t="s">
        <v>566</v>
      </c>
      <c r="AA1532" s="4" t="s">
        <v>566</v>
      </c>
      <c r="AB1532" s="32"/>
      <c r="AC1532" s="173"/>
      <c r="AD1532" s="165"/>
      <c r="AE1532" s="165"/>
      <c r="AF1532" s="165"/>
      <c r="AG1532" s="171"/>
      <c r="AH1532" s="171"/>
      <c r="AI1532" s="171"/>
      <c r="AJ1532" s="172"/>
      <c r="AK1532" s="172"/>
      <c r="AL1532" s="172"/>
      <c r="AM1532" s="165"/>
      <c r="AN1532" s="173"/>
      <c r="AO1532" s="173"/>
      <c r="AP1532" s="173"/>
      <c r="AQ1532" s="173"/>
      <c r="AR1532" s="173"/>
      <c r="AS1532" s="173"/>
      <c r="AT1532" s="173"/>
      <c r="AU1532" s="173"/>
      <c r="AV1532" s="173"/>
      <c r="AW1532" s="173"/>
      <c r="AX1532" s="173"/>
      <c r="AY1532" s="173"/>
      <c r="AZ1532" s="173"/>
      <c r="BA1532" s="173"/>
      <c r="BB1532" s="173"/>
      <c r="BC1532" s="173"/>
      <c r="BD1532" s="173"/>
      <c r="BE1532" s="173"/>
      <c r="BF1532" s="173"/>
      <c r="BG1532" s="173"/>
      <c r="BH1532" s="173"/>
      <c r="BI1532" s="173"/>
      <c r="BJ1532" s="173"/>
      <c r="BK1532" s="173" t="s">
        <v>374</v>
      </c>
    </row>
    <row r="1533" spans="1:63" ht="22.5">
      <c r="A1533" s="2" t="s">
        <v>26</v>
      </c>
      <c r="B1533" s="3" t="s">
        <v>459</v>
      </c>
      <c r="C1533" s="4"/>
      <c r="D1533" s="4" t="s">
        <v>374</v>
      </c>
      <c r="E1533" s="135" t="str">
        <f t="shared" si="3930"/>
        <v xml:space="preserve">                                            VTW1, </v>
      </c>
      <c r="F1533" s="6" t="str">
        <f t="shared" si="3790"/>
        <v>5H0_970_785</v>
      </c>
      <c r="G1533" s="6" t="str">
        <f t="shared" si="3791"/>
        <v>F</v>
      </c>
      <c r="H1533" s="6" t="str">
        <f t="shared" si="4017"/>
        <v>1AS15H0785</v>
      </c>
      <c r="I1533" s="6" t="str">
        <f t="shared" si="3792"/>
        <v>F0</v>
      </c>
      <c r="J1533" s="8" t="s">
        <v>605</v>
      </c>
      <c r="K1533" s="122"/>
      <c r="L1533" s="24" t="s">
        <v>962</v>
      </c>
      <c r="M1533" s="67" t="s">
        <v>1071</v>
      </c>
      <c r="N1533" s="68">
        <v>2034</v>
      </c>
      <c r="O1533" s="69"/>
      <c r="P1533" s="42" t="s">
        <v>1072</v>
      </c>
      <c r="Q1533" s="24" t="s">
        <v>707</v>
      </c>
      <c r="R1533" s="6" t="str">
        <f t="shared" si="3979"/>
        <v>1AS15H0785F0B</v>
      </c>
      <c r="S1533" s="7" t="str">
        <f t="shared" si="3981"/>
        <v>AKTUELL</v>
      </c>
      <c r="T1533" s="1" t="str">
        <f>IF(H1533=H1530,IF(I1533=I1530,"IndizeNeu (Spalte J, K)",IF(K1533&lt;&gt;"","Neue Variant","")),IF(K1533&lt;&gt;"","Neue Variant",""))</f>
        <v/>
      </c>
      <c r="U1533" s="8"/>
      <c r="V1533" s="8" t="s">
        <v>702</v>
      </c>
      <c r="W1533" s="57"/>
      <c r="X1533" s="124"/>
      <c r="Y1533" s="4" t="s">
        <v>374</v>
      </c>
      <c r="Z1533" s="4" t="s">
        <v>566</v>
      </c>
      <c r="AA1533" s="4" t="s">
        <v>566</v>
      </c>
      <c r="AB1533" s="32"/>
      <c r="AC1533" s="173"/>
      <c r="AD1533" s="165"/>
      <c r="AE1533" s="165"/>
      <c r="AF1533" s="165"/>
      <c r="AG1533" s="171"/>
      <c r="AH1533" s="171"/>
      <c r="AI1533" s="171"/>
      <c r="AJ1533" s="172"/>
      <c r="AK1533" s="172"/>
      <c r="AL1533" s="172"/>
      <c r="AM1533" s="165"/>
      <c r="AN1533" s="173"/>
      <c r="AO1533" s="173"/>
      <c r="AP1533" s="173"/>
      <c r="AQ1533" s="173"/>
      <c r="AR1533" s="173"/>
      <c r="AS1533" s="173"/>
      <c r="AT1533" s="173"/>
      <c r="AU1533" s="173"/>
      <c r="AV1533" s="173"/>
      <c r="AW1533" s="173"/>
      <c r="AX1533" s="173"/>
      <c r="AY1533" s="173"/>
      <c r="AZ1533" s="173"/>
      <c r="BA1533" s="173"/>
      <c r="BB1533" s="173"/>
      <c r="BC1533" s="173"/>
      <c r="BD1533" s="173"/>
      <c r="BE1533" s="173"/>
      <c r="BF1533" s="173"/>
      <c r="BG1533" s="173"/>
      <c r="BH1533" s="173"/>
      <c r="BI1533" s="173"/>
      <c r="BJ1533" s="173"/>
      <c r="BK1533" s="173" t="s">
        <v>374</v>
      </c>
    </row>
    <row r="1534" spans="1:63">
      <c r="A1534" s="2" t="s">
        <v>26</v>
      </c>
      <c r="B1534" s="3" t="s">
        <v>459</v>
      </c>
      <c r="C1534" s="4"/>
      <c r="D1534" s="4" t="s">
        <v>374</v>
      </c>
      <c r="E1534" s="135" t="str">
        <f t="shared" si="3930"/>
        <v xml:space="preserve">                                            VTW1, </v>
      </c>
      <c r="F1534" s="6" t="str">
        <f t="shared" ref="F1534" si="4076">LEFT(Q1534,11)</f>
        <v>5H0_970_785</v>
      </c>
      <c r="G1534" s="6" t="str">
        <f t="shared" ref="G1534" si="4077">IF(LEN(Q1534)=11,0,MID(Q1534,13,2))</f>
        <v>G</v>
      </c>
      <c r="H1534" s="6" t="str">
        <f t="shared" ref="H1534" si="4078">CONCATENATE(IF(MID(Q1534,5,3)="970","1AS1"),LEFT(F1534,3),RIGHT(F1534,3))</f>
        <v>1AS15H0785</v>
      </c>
      <c r="I1534" s="6" t="str">
        <f t="shared" ref="I1534" si="4079">IF(G1534=0,"00",IF(LEN(G1534)=1,CONCATENATE(G1534,0),G1534))</f>
        <v>G0</v>
      </c>
      <c r="J1534" s="8" t="s">
        <v>498</v>
      </c>
      <c r="K1534" s="122"/>
      <c r="L1534" s="24" t="s">
        <v>961</v>
      </c>
      <c r="M1534" s="67"/>
      <c r="N1534" s="68">
        <v>2048</v>
      </c>
      <c r="O1534" s="69">
        <v>2102</v>
      </c>
      <c r="P1534" s="42" t="s">
        <v>2254</v>
      </c>
      <c r="Q1534" s="24" t="s">
        <v>1360</v>
      </c>
      <c r="R1534" s="6" t="str">
        <f t="shared" ref="R1534" si="4080">IF(J1534&lt;&gt;"",CONCATENATE(H1534,I1534,J1534),CONCATENATE(H1534,I1534,K1534))</f>
        <v>1AS15H0785G0A</v>
      </c>
      <c r="S1534" s="7" t="str">
        <f t="shared" ref="S1534" si="4081">IF(N1534="-","KEIN LIEFERUMFANG",IF(AND(N1534&lt;=S$3,O1534=""),"AKTUELL",IF(O1534=N1534-1,"KEIN SERIENEINSATZ",IF(N1534&gt;S$3,"NOCH NICHT AKTUELL",IF(AND(N1534&lt;S$3,O1534&lt;S$3),"NICHT AKTUELL",IF(N1534&lt;=S$3,"AKTUELL"))))))</f>
        <v>NICHT AKTUELL</v>
      </c>
      <c r="T1534" s="1" t="str">
        <f>IF(H1534=H1529,IF(I1534=I1529,"IndizeNeu (Spalte J, K)",IF(K1534&lt;&gt;"","Neue Variant","")),IF(K1534&lt;&gt;"","Neue Variant",""))</f>
        <v/>
      </c>
      <c r="U1534" s="8"/>
      <c r="V1534" s="8"/>
      <c r="W1534" s="57"/>
      <c r="X1534" s="124"/>
      <c r="Y1534" s="4" t="s">
        <v>374</v>
      </c>
      <c r="Z1534" s="4" t="s">
        <v>566</v>
      </c>
      <c r="AA1534" s="4" t="s">
        <v>566</v>
      </c>
      <c r="AB1534" s="32"/>
      <c r="AC1534" s="173"/>
      <c r="AD1534" s="165"/>
      <c r="AE1534" s="165"/>
      <c r="AF1534" s="165"/>
      <c r="AG1534" s="171"/>
      <c r="AH1534" s="171"/>
      <c r="AI1534" s="171"/>
      <c r="AJ1534" s="172"/>
      <c r="AK1534" s="172"/>
      <c r="AL1534" s="172"/>
      <c r="AM1534" s="165"/>
      <c r="AN1534" s="173"/>
      <c r="AO1534" s="173"/>
      <c r="AP1534" s="173"/>
      <c r="AQ1534" s="173"/>
      <c r="AR1534" s="173"/>
      <c r="AS1534" s="173"/>
      <c r="AT1534" s="173"/>
      <c r="AU1534" s="173"/>
      <c r="AV1534" s="173"/>
      <c r="AW1534" s="173"/>
      <c r="AX1534" s="173"/>
      <c r="AY1534" s="173"/>
      <c r="AZ1534" s="173"/>
      <c r="BA1534" s="173"/>
      <c r="BB1534" s="173"/>
      <c r="BC1534" s="173"/>
      <c r="BD1534" s="173"/>
      <c r="BE1534" s="173"/>
      <c r="BF1534" s="173"/>
      <c r="BG1534" s="173"/>
      <c r="BH1534" s="173"/>
      <c r="BI1534" s="173"/>
      <c r="BJ1534" s="173"/>
      <c r="BK1534" s="173" t="s">
        <v>374</v>
      </c>
    </row>
    <row r="1535" spans="1:63">
      <c r="A1535" s="2" t="s">
        <v>26</v>
      </c>
      <c r="B1535" s="3" t="s">
        <v>459</v>
      </c>
      <c r="C1535" s="4"/>
      <c r="D1535" s="4" t="s">
        <v>374</v>
      </c>
      <c r="E1535" s="135" t="str">
        <f t="shared" si="3930"/>
        <v xml:space="preserve">                                            VTW1, </v>
      </c>
      <c r="F1535" s="6" t="str">
        <f t="shared" si="3790"/>
        <v>5H0_970_785</v>
      </c>
      <c r="G1535" s="6" t="str">
        <f t="shared" si="3791"/>
        <v>G</v>
      </c>
      <c r="H1535" s="6" t="str">
        <f t="shared" si="4017"/>
        <v>1AS15H0785</v>
      </c>
      <c r="I1535" s="6" t="str">
        <f t="shared" si="3792"/>
        <v>G0</v>
      </c>
      <c r="J1535" s="8" t="s">
        <v>634</v>
      </c>
      <c r="K1535" s="122"/>
      <c r="L1535" s="24" t="s">
        <v>961</v>
      </c>
      <c r="M1535" s="67"/>
      <c r="N1535" s="68">
        <v>2103</v>
      </c>
      <c r="O1535" s="69"/>
      <c r="P1535" s="42" t="s">
        <v>2254</v>
      </c>
      <c r="Q1535" s="24" t="s">
        <v>1360</v>
      </c>
      <c r="R1535" s="6" t="str">
        <f t="shared" si="3979"/>
        <v>1AS15H0785G0D</v>
      </c>
      <c r="S1535" s="7" t="str">
        <f t="shared" si="3981"/>
        <v>AKTUELL</v>
      </c>
      <c r="T1535" s="1" t="str">
        <f>IF(H1535=H1530,IF(I1535=I1530,"IndizeNeu (Spalte J, K)",IF(K1535&lt;&gt;"","Neue Variant","")),IF(K1535&lt;&gt;"","Neue Variant",""))</f>
        <v/>
      </c>
      <c r="U1535" s="8"/>
      <c r="V1535" s="8"/>
      <c r="W1535" s="57"/>
      <c r="X1535" s="124"/>
      <c r="Y1535" s="4" t="s">
        <v>374</v>
      </c>
      <c r="Z1535" s="4" t="s">
        <v>566</v>
      </c>
      <c r="AA1535" s="4" t="s">
        <v>566</v>
      </c>
      <c r="AB1535" s="32"/>
      <c r="AC1535" s="173"/>
      <c r="AD1535" s="165"/>
      <c r="AE1535" s="165"/>
      <c r="AF1535" s="165"/>
      <c r="AG1535" s="171"/>
      <c r="AH1535" s="171"/>
      <c r="AI1535" s="171"/>
      <c r="AJ1535" s="172"/>
      <c r="AK1535" s="172"/>
      <c r="AL1535" s="172"/>
      <c r="AM1535" s="165"/>
      <c r="AN1535" s="173"/>
      <c r="AO1535" s="173"/>
      <c r="AP1535" s="173"/>
      <c r="AQ1535" s="173"/>
      <c r="AR1535" s="173"/>
      <c r="AS1535" s="173"/>
      <c r="AT1535" s="173"/>
      <c r="AU1535" s="173"/>
      <c r="AV1535" s="173"/>
      <c r="AW1535" s="173"/>
      <c r="AX1535" s="173"/>
      <c r="AY1535" s="173"/>
      <c r="AZ1535" s="173"/>
      <c r="BA1535" s="173"/>
      <c r="BB1535" s="173"/>
      <c r="BC1535" s="173"/>
      <c r="BD1535" s="173"/>
      <c r="BE1535" s="173"/>
      <c r="BF1535" s="173"/>
      <c r="BG1535" s="173"/>
      <c r="BH1535" s="173"/>
      <c r="BI1535" s="173"/>
      <c r="BJ1535" s="173"/>
      <c r="BK1535" s="173" t="s">
        <v>374</v>
      </c>
    </row>
    <row r="1536" spans="1:63">
      <c r="A1536" s="2" t="s">
        <v>26</v>
      </c>
      <c r="B1536" s="3" t="s">
        <v>459</v>
      </c>
      <c r="C1536" s="4"/>
      <c r="D1536" s="4" t="s">
        <v>374</v>
      </c>
      <c r="E1536" s="135" t="str">
        <f t="shared" si="3930"/>
        <v xml:space="preserve">                                            VTW1, </v>
      </c>
      <c r="F1536" s="6" t="str">
        <f t="shared" ref="F1536" si="4082">LEFT(Q1536,11)</f>
        <v>5H0_970_785</v>
      </c>
      <c r="G1536" s="6" t="str">
        <f t="shared" ref="G1536" si="4083">IF(LEN(Q1536)=11,0,MID(Q1536,13,2))</f>
        <v>H</v>
      </c>
      <c r="H1536" s="6" t="str">
        <f t="shared" ref="H1536" si="4084">CONCATENATE(IF(MID(Q1536,5,3)="970","1AS1"),LEFT(F1536,3),RIGHT(F1536,3))</f>
        <v>1AS15H0785</v>
      </c>
      <c r="I1536" s="6" t="str">
        <f t="shared" ref="I1536" si="4085">IF(G1536=0,"00",IF(LEN(G1536)=1,CONCATENATE(G1536,0),G1536))</f>
        <v>H0</v>
      </c>
      <c r="J1536" s="8" t="s">
        <v>498</v>
      </c>
      <c r="K1536" s="122"/>
      <c r="L1536" s="24" t="s">
        <v>962</v>
      </c>
      <c r="M1536" s="67"/>
      <c r="N1536" s="68">
        <v>2048</v>
      </c>
      <c r="O1536" s="69">
        <v>2102</v>
      </c>
      <c r="P1536" s="42" t="s">
        <v>2254</v>
      </c>
      <c r="Q1536" s="24" t="s">
        <v>1361</v>
      </c>
      <c r="R1536" s="6" t="str">
        <f t="shared" ref="R1536" si="4086">IF(J1536&lt;&gt;"",CONCATENATE(H1536,I1536,J1536),CONCATENATE(H1536,I1536,K1536))</f>
        <v>1AS15H0785H0A</v>
      </c>
      <c r="S1536" s="7" t="str">
        <f t="shared" ref="S1536" si="4087">IF(N1536="-","KEIN LIEFERUMFANG",IF(AND(N1536&lt;=S$3,O1536=""),"AKTUELL",IF(O1536=N1536-1,"KEIN SERIENEINSATZ",IF(N1536&gt;S$3,"NOCH NICHT AKTUELL",IF(AND(N1536&lt;S$3,O1536&lt;S$3),"NICHT AKTUELL",IF(N1536&lt;=S$3,"AKTUELL"))))))</f>
        <v>NICHT AKTUELL</v>
      </c>
      <c r="T1536" s="1" t="str">
        <f>IF(H1536=H1531,IF(I1536=I1531,"IndizeNeu (Spalte J, K)",IF(K1536&lt;&gt;"","Neue Variant","")),IF(K1536&lt;&gt;"","Neue Variant",""))</f>
        <v/>
      </c>
      <c r="U1536" s="8"/>
      <c r="V1536" s="8" t="s">
        <v>702</v>
      </c>
      <c r="W1536" s="57"/>
      <c r="X1536" s="124"/>
      <c r="Y1536" s="4" t="s">
        <v>374</v>
      </c>
      <c r="Z1536" s="4" t="s">
        <v>566</v>
      </c>
      <c r="AA1536" s="4" t="s">
        <v>566</v>
      </c>
      <c r="AB1536" s="32"/>
      <c r="AC1536" s="173"/>
      <c r="AD1536" s="165"/>
      <c r="AE1536" s="165"/>
      <c r="AF1536" s="165"/>
      <c r="AG1536" s="171"/>
      <c r="AH1536" s="171"/>
      <c r="AI1536" s="171"/>
      <c r="AJ1536" s="172"/>
      <c r="AK1536" s="172"/>
      <c r="AL1536" s="172"/>
      <c r="AM1536" s="165"/>
      <c r="AN1536" s="173"/>
      <c r="AO1536" s="173"/>
      <c r="AP1536" s="173"/>
      <c r="AQ1536" s="173"/>
      <c r="AR1536" s="173"/>
      <c r="AS1536" s="173"/>
      <c r="AT1536" s="173"/>
      <c r="AU1536" s="173"/>
      <c r="AV1536" s="173"/>
      <c r="AW1536" s="173"/>
      <c r="AX1536" s="173"/>
      <c r="AY1536" s="173"/>
      <c r="AZ1536" s="173"/>
      <c r="BA1536" s="173"/>
      <c r="BB1536" s="173"/>
      <c r="BC1536" s="173"/>
      <c r="BD1536" s="173"/>
      <c r="BE1536" s="173"/>
      <c r="BF1536" s="173"/>
      <c r="BG1536" s="173"/>
      <c r="BH1536" s="173"/>
      <c r="BI1536" s="173"/>
      <c r="BJ1536" s="173"/>
      <c r="BK1536" s="173" t="s">
        <v>374</v>
      </c>
    </row>
    <row r="1537" spans="1:63">
      <c r="A1537" s="2" t="s">
        <v>26</v>
      </c>
      <c r="B1537" s="3" t="s">
        <v>459</v>
      </c>
      <c r="C1537" s="4"/>
      <c r="D1537" s="4" t="s">
        <v>374</v>
      </c>
      <c r="E1537" s="135" t="str">
        <f t="shared" si="3930"/>
        <v xml:space="preserve">                                            VTW1, </v>
      </c>
      <c r="F1537" s="6" t="str">
        <f t="shared" si="3790"/>
        <v>5H0_970_785</v>
      </c>
      <c r="G1537" s="6" t="str">
        <f t="shared" si="3791"/>
        <v>H</v>
      </c>
      <c r="H1537" s="6" t="str">
        <f t="shared" si="4017"/>
        <v>1AS15H0785</v>
      </c>
      <c r="I1537" s="6" t="str">
        <f t="shared" si="3792"/>
        <v>H0</v>
      </c>
      <c r="J1537" s="8" t="s">
        <v>634</v>
      </c>
      <c r="K1537" s="122"/>
      <c r="L1537" s="24" t="s">
        <v>962</v>
      </c>
      <c r="M1537" s="67"/>
      <c r="N1537" s="68">
        <v>2103</v>
      </c>
      <c r="O1537" s="69"/>
      <c r="P1537" s="42" t="s">
        <v>2254</v>
      </c>
      <c r="Q1537" s="24" t="s">
        <v>1361</v>
      </c>
      <c r="R1537" s="6" t="str">
        <f t="shared" si="3979"/>
        <v>1AS15H0785H0D</v>
      </c>
      <c r="S1537" s="7" t="str">
        <f t="shared" si="3981"/>
        <v>AKTUELL</v>
      </c>
      <c r="T1537" s="1" t="str">
        <f>IF(H1537=H1532,IF(I1537=I1532,"IndizeNeu (Spalte J, K)",IF(K1537&lt;&gt;"","Neue Variant","")),IF(K1537&lt;&gt;"","Neue Variant",""))</f>
        <v/>
      </c>
      <c r="U1537" s="8"/>
      <c r="V1537" s="8" t="s">
        <v>702</v>
      </c>
      <c r="W1537" s="57"/>
      <c r="X1537" s="124"/>
      <c r="Y1537" s="4" t="s">
        <v>374</v>
      </c>
      <c r="Z1537" s="4" t="s">
        <v>566</v>
      </c>
      <c r="AA1537" s="4" t="s">
        <v>566</v>
      </c>
      <c r="AB1537" s="32"/>
      <c r="AC1537" s="173"/>
      <c r="AD1537" s="165"/>
      <c r="AE1537" s="165"/>
      <c r="AF1537" s="165"/>
      <c r="AG1537" s="171"/>
      <c r="AH1537" s="171"/>
      <c r="AI1537" s="171"/>
      <c r="AJ1537" s="172"/>
      <c r="AK1537" s="172"/>
      <c r="AL1537" s="172"/>
      <c r="AM1537" s="165"/>
      <c r="AN1537" s="173"/>
      <c r="AO1537" s="173"/>
      <c r="AP1537" s="173"/>
      <c r="AQ1537" s="173"/>
      <c r="AR1537" s="173"/>
      <c r="AS1537" s="173"/>
      <c r="AT1537" s="173"/>
      <c r="AU1537" s="173"/>
      <c r="AV1537" s="173"/>
      <c r="AW1537" s="173"/>
      <c r="AX1537" s="173"/>
      <c r="AY1537" s="173"/>
      <c r="AZ1537" s="173"/>
      <c r="BA1537" s="173"/>
      <c r="BB1537" s="173"/>
      <c r="BC1537" s="173"/>
      <c r="BD1537" s="173"/>
      <c r="BE1537" s="173"/>
      <c r="BF1537" s="173"/>
      <c r="BG1537" s="173"/>
      <c r="BH1537" s="173"/>
      <c r="BI1537" s="173"/>
      <c r="BJ1537" s="173"/>
      <c r="BK1537" s="173" t="s">
        <v>374</v>
      </c>
    </row>
    <row r="1538" spans="1:63">
      <c r="A1538" s="2" t="s">
        <v>26</v>
      </c>
      <c r="B1538" s="3" t="s">
        <v>459</v>
      </c>
      <c r="C1538" s="4"/>
      <c r="D1538" s="4" t="s">
        <v>374</v>
      </c>
      <c r="E1538" s="135" t="str">
        <f t="shared" si="3930"/>
        <v xml:space="preserve">                                            VTW1, </v>
      </c>
      <c r="F1538" s="6" t="str">
        <f t="shared" ref="F1538:F1541" si="4088">LEFT(Q1538,11)</f>
        <v>5H0_970_785</v>
      </c>
      <c r="G1538" s="6" t="str">
        <f t="shared" ref="G1538:G1541" si="4089">IF(LEN(Q1538)=11,0,MID(Q1538,13,2))</f>
        <v>J</v>
      </c>
      <c r="H1538" s="6" t="str">
        <f t="shared" ref="H1538:H1541" si="4090">CONCATENATE(IF(MID(Q1538,5,3)="970","1AS1"),LEFT(F1538,3),RIGHT(F1538,3))</f>
        <v>1AS15H0785</v>
      </c>
      <c r="I1538" s="6" t="str">
        <f t="shared" ref="I1538:I1541" si="4091">IF(G1538=0,"00",IF(LEN(G1538)=1,CONCATENATE(G1538,0),G1538))</f>
        <v>J0</v>
      </c>
      <c r="J1538" s="8" t="s">
        <v>498</v>
      </c>
      <c r="K1538" s="2"/>
      <c r="L1538" s="24" t="s">
        <v>961</v>
      </c>
      <c r="M1538" s="67">
        <v>12</v>
      </c>
      <c r="N1538" s="68">
        <v>2125</v>
      </c>
      <c r="O1538" s="69">
        <v>2124</v>
      </c>
      <c r="P1538" s="42" t="s">
        <v>2289</v>
      </c>
      <c r="Q1538" s="24" t="s">
        <v>1764</v>
      </c>
      <c r="R1538" s="6" t="str">
        <f t="shared" ref="R1538:R1541" si="4092">IF(J1538&lt;&gt;"",CONCATENATE(H1538,I1538,J1538),CONCATENATE(H1538,I1538,K1538))</f>
        <v>1AS15H0785J0A</v>
      </c>
      <c r="S1538" s="7" t="str">
        <f t="shared" ref="S1538:S1541" si="4093">IF(N1538="-","KEIN LIEFERUMFANG",IF(AND(N1538&lt;=S$3,O1538=""),"AKTUELL",IF(O1538=N1538-1,"KEIN SERIENEINSATZ",IF(N1538&gt;S$3,"NOCH NICHT AKTUELL",IF(AND(N1538&lt;S$3,O1538&lt;S$3),"NICHT AKTUELL",IF(N1538&lt;=S$3,"AKTUELL"))))))</f>
        <v>KEIN SERIENEINSATZ</v>
      </c>
      <c r="T1538" s="1" t="str">
        <f>IF(H1538=H1532,IF(I1538=I1532,"IndizeNeu (Spalte J, K)",IF(K1538&lt;&gt;"","Neue Variant","")),IF(K1538&lt;&gt;"","Neue Variant",""))</f>
        <v/>
      </c>
      <c r="U1538" s="8"/>
      <c r="V1538" s="8"/>
      <c r="W1538" s="57"/>
      <c r="X1538" s="124"/>
      <c r="Y1538" s="4" t="s">
        <v>374</v>
      </c>
      <c r="Z1538" s="4" t="s">
        <v>566</v>
      </c>
      <c r="AA1538" s="4" t="s">
        <v>566</v>
      </c>
      <c r="AB1538" s="32"/>
      <c r="AC1538" s="173"/>
      <c r="AD1538" s="165"/>
      <c r="AE1538" s="165"/>
      <c r="AF1538" s="165"/>
      <c r="AG1538" s="171"/>
      <c r="AH1538" s="171"/>
      <c r="AI1538" s="171"/>
      <c r="AJ1538" s="172"/>
      <c r="AK1538" s="172"/>
      <c r="AL1538" s="172"/>
      <c r="AM1538" s="165"/>
      <c r="AN1538" s="173"/>
      <c r="AO1538" s="173"/>
      <c r="AP1538" s="173"/>
      <c r="AQ1538" s="173"/>
      <c r="AR1538" s="173"/>
      <c r="AS1538" s="173"/>
      <c r="AT1538" s="173"/>
      <c r="AU1538" s="173"/>
      <c r="AV1538" s="173"/>
      <c r="AW1538" s="173"/>
      <c r="AX1538" s="173"/>
      <c r="AY1538" s="173"/>
      <c r="AZ1538" s="173"/>
      <c r="BA1538" s="173"/>
      <c r="BB1538" s="173"/>
      <c r="BC1538" s="173"/>
      <c r="BD1538" s="173"/>
      <c r="BE1538" s="173"/>
      <c r="BF1538" s="173"/>
      <c r="BG1538" s="173"/>
      <c r="BH1538" s="173"/>
      <c r="BI1538" s="173"/>
      <c r="BJ1538" s="173"/>
      <c r="BK1538" s="173" t="s">
        <v>374</v>
      </c>
    </row>
    <row r="1539" spans="1:63">
      <c r="A1539" s="2" t="s">
        <v>26</v>
      </c>
      <c r="B1539" s="3" t="s">
        <v>459</v>
      </c>
      <c r="C1539" s="4"/>
      <c r="D1539" s="4" t="s">
        <v>374</v>
      </c>
      <c r="E1539" s="135" t="str">
        <f t="shared" ref="E1539" si="4094">CONCATENATE(IF(AC1539&gt;0,$AC$1," ")," ",IF(AD1539&gt;0,$AD$1," ")," ",IF(AE1539&gt;0,$AE$1," ")," ",IF(AF1539&gt;0,$AF$1," ")," ",IF(AG1539&gt;0,$AG$1," ")," ",IF(AH1539&gt;0,$AH$1," ")," ",IF(AI1539&gt;0,$AI$1," ")," ",IF(AJ1539&gt;0,$AJ$1," ")," ",IF(AK1539&gt;0,$AK$1," ")," ",IF(AL1539&gt;0,$AL$1," ")," ",IF(AM1539&gt;0,$AM$1," "),IF(AN1539&gt;0,$AN$1," "),IF(AO1539&gt;0,$AO$1," "),IF(AP1539&gt;0,$AP$1," "),IF(AQ1539&gt;0,$AQ$1," "),IF(AR1539&gt;0,$AR$1," "),IF(AS1539&gt;0,$AS$1," "),IF(AT1539&gt;0,$AT$1," "),IF(AU1539&gt;0,$AU$1," "),IF(AV1539&gt;0,$AV$1," "),IF(AW1539&gt;0,$AW$1," "),IF(AX1539&gt;0,$AX$1," "),IF(AY1539&gt;0,$AY$1," "),IF(AZ1539&gt;0,$AZ$1," "),IF(BA1539&gt;0,$BA$1," "),IF(BB1539&gt;0,$BB$1," "),IF(BC1539&gt;0,$BC$1," "),IF(BD1539&gt;0,$BD$1," "),IF(BE1539&gt;0,$BE$1," "),IF(BF1539&gt;0,$BF$1," "),IF(BG1539&gt;0,$BG$1," "),IF(BH1539&gt;0,$BH$1," "),IF(BI1539&gt;0,$BI$1," "),IF(BJ1539&gt;0,$BJ$1," "),IF(BK1539&gt;0,$BK$1," "),IF(BL1539&gt;0,$BL$1," "))</f>
        <v xml:space="preserve">                                            VTW1, </v>
      </c>
      <c r="F1539" s="6" t="str">
        <f t="shared" ref="F1539" si="4095">LEFT(Q1539,11)</f>
        <v>5H0_970_785</v>
      </c>
      <c r="G1539" s="6" t="str">
        <f t="shared" ref="G1539" si="4096">IF(LEN(Q1539)=11,0,MID(Q1539,13,2))</f>
        <v>J</v>
      </c>
      <c r="H1539" s="6" t="str">
        <f t="shared" ref="H1539" si="4097">CONCATENATE(IF(MID(Q1539,5,3)="970","1AS1"),LEFT(F1539,3),RIGHT(F1539,3))</f>
        <v>1AS15H0785</v>
      </c>
      <c r="I1539" s="6" t="str">
        <f t="shared" ref="I1539" si="4098">IF(G1539=0,"00",IF(LEN(G1539)=1,CONCATENATE(G1539,0),G1539))</f>
        <v>J0</v>
      </c>
      <c r="J1539" s="8" t="s">
        <v>634</v>
      </c>
      <c r="K1539" s="2"/>
      <c r="L1539" s="24" t="s">
        <v>961</v>
      </c>
      <c r="M1539" s="67">
        <v>12</v>
      </c>
      <c r="N1539" s="68">
        <v>2125</v>
      </c>
      <c r="O1539" s="69"/>
      <c r="P1539" s="42" t="s">
        <v>2289</v>
      </c>
      <c r="Q1539" s="24" t="s">
        <v>1764</v>
      </c>
      <c r="R1539" s="6" t="str">
        <f t="shared" ref="R1539" si="4099">IF(J1539&lt;&gt;"",CONCATENATE(H1539,I1539,J1539),CONCATENATE(H1539,I1539,K1539))</f>
        <v>1AS15H0785J0D</v>
      </c>
      <c r="S1539" s="7" t="str">
        <f t="shared" ref="S1539" si="4100">IF(N1539="-","KEIN LIEFERUMFANG",IF(AND(N1539&lt;=S$3,O1539=""),"AKTUELL",IF(O1539=N1539-1,"KEIN SERIENEINSATZ",IF(N1539&gt;S$3,"NOCH NICHT AKTUELL",IF(AND(N1539&lt;S$3,O1539&lt;S$3),"NICHT AKTUELL",IF(N1539&lt;=S$3,"AKTUELL"))))))</f>
        <v>NOCH NICHT AKTUELL</v>
      </c>
      <c r="T1539" s="1" t="str">
        <f>IF(H1539=H1533,IF(I1539=I1533,"IndizeNeu (Spalte J, K)",IF(K1539&lt;&gt;"","Neue Variant","")),IF(K1539&lt;&gt;"","Neue Variant",""))</f>
        <v/>
      </c>
      <c r="U1539" s="8"/>
      <c r="V1539" s="8"/>
      <c r="W1539" s="57"/>
      <c r="X1539" s="124"/>
      <c r="Y1539" s="4" t="s">
        <v>374</v>
      </c>
      <c r="Z1539" s="4" t="s">
        <v>566</v>
      </c>
      <c r="AA1539" s="4" t="s">
        <v>566</v>
      </c>
      <c r="AB1539" s="32"/>
      <c r="AC1539" s="173"/>
      <c r="AD1539" s="165"/>
      <c r="AE1539" s="165"/>
      <c r="AF1539" s="165"/>
      <c r="AG1539" s="171"/>
      <c r="AH1539" s="171"/>
      <c r="AI1539" s="171"/>
      <c r="AJ1539" s="172"/>
      <c r="AK1539" s="172"/>
      <c r="AL1539" s="172"/>
      <c r="AM1539" s="165"/>
      <c r="AN1539" s="173"/>
      <c r="AO1539" s="173"/>
      <c r="AP1539" s="173"/>
      <c r="AQ1539" s="173"/>
      <c r="AR1539" s="173"/>
      <c r="AS1539" s="173"/>
      <c r="AT1539" s="173"/>
      <c r="AU1539" s="173"/>
      <c r="AV1539" s="173"/>
      <c r="AW1539" s="173"/>
      <c r="AX1539" s="173"/>
      <c r="AY1539" s="173"/>
      <c r="AZ1539" s="173"/>
      <c r="BA1539" s="173"/>
      <c r="BB1539" s="173"/>
      <c r="BC1539" s="173"/>
      <c r="BD1539" s="173"/>
      <c r="BE1539" s="173"/>
      <c r="BF1539" s="173"/>
      <c r="BG1539" s="173"/>
      <c r="BH1539" s="173"/>
      <c r="BI1539" s="173"/>
      <c r="BJ1539" s="173"/>
      <c r="BK1539" s="173" t="s">
        <v>374</v>
      </c>
    </row>
    <row r="1540" spans="1:63">
      <c r="A1540" s="2" t="s">
        <v>26</v>
      </c>
      <c r="B1540" s="3" t="s">
        <v>459</v>
      </c>
      <c r="C1540" s="4"/>
      <c r="D1540" s="4" t="s">
        <v>374</v>
      </c>
      <c r="E1540" s="135" t="str">
        <f t="shared" ref="E1540" si="4101">CONCATENATE(IF(AC1540&gt;0,$AC$1," ")," ",IF(AD1540&gt;0,$AD$1," ")," ",IF(AE1540&gt;0,$AE$1," ")," ",IF(AF1540&gt;0,$AF$1," ")," ",IF(AG1540&gt;0,$AG$1," ")," ",IF(AH1540&gt;0,$AH$1," ")," ",IF(AI1540&gt;0,$AI$1," ")," ",IF(AJ1540&gt;0,$AJ$1," ")," ",IF(AK1540&gt;0,$AK$1," ")," ",IF(AL1540&gt;0,$AL$1," ")," ",IF(AM1540&gt;0,$AM$1," "),IF(AN1540&gt;0,$AN$1," "),IF(AO1540&gt;0,$AO$1," "),IF(AP1540&gt;0,$AP$1," "),IF(AQ1540&gt;0,$AQ$1," "),IF(AR1540&gt;0,$AR$1," "),IF(AS1540&gt;0,$AS$1," "),IF(AT1540&gt;0,$AT$1," "),IF(AU1540&gt;0,$AU$1," "),IF(AV1540&gt;0,$AV$1," "),IF(AW1540&gt;0,$AW$1," "),IF(AX1540&gt;0,$AX$1," "),IF(AY1540&gt;0,$AY$1," "),IF(AZ1540&gt;0,$AZ$1," "),IF(BA1540&gt;0,$BA$1," "),IF(BB1540&gt;0,$BB$1," "),IF(BC1540&gt;0,$BC$1," "),IF(BD1540&gt;0,$BD$1," "),IF(BE1540&gt;0,$BE$1," "),IF(BF1540&gt;0,$BF$1," "),IF(BG1540&gt;0,$BG$1," "),IF(BH1540&gt;0,$BH$1," "),IF(BI1540&gt;0,$BI$1," "),IF(BJ1540&gt;0,$BJ$1," "),IF(BK1540&gt;0,$BK$1," "),IF(BL1540&gt;0,$BL$1," "))</f>
        <v xml:space="preserve">                                            VTW1, </v>
      </c>
      <c r="F1540" s="6" t="str">
        <f t="shared" ref="F1540" si="4102">LEFT(Q1540,11)</f>
        <v>5H0_970_785</v>
      </c>
      <c r="G1540" s="6" t="str">
        <f t="shared" ref="G1540" si="4103">IF(LEN(Q1540)=11,0,MID(Q1540,13,2))</f>
        <v>K</v>
      </c>
      <c r="H1540" s="6" t="str">
        <f t="shared" ref="H1540" si="4104">CONCATENATE(IF(MID(Q1540,5,3)="970","1AS1"),LEFT(F1540,3),RIGHT(F1540,3))</f>
        <v>1AS15H0785</v>
      </c>
      <c r="I1540" s="6" t="str">
        <f t="shared" ref="I1540" si="4105">IF(G1540=0,"00",IF(LEN(G1540)=1,CONCATENATE(G1540,0),G1540))</f>
        <v>K0</v>
      </c>
      <c r="J1540" s="8" t="s">
        <v>498</v>
      </c>
      <c r="K1540" s="2"/>
      <c r="L1540" s="24" t="s">
        <v>962</v>
      </c>
      <c r="M1540" s="67">
        <v>12</v>
      </c>
      <c r="N1540" s="68">
        <v>2125</v>
      </c>
      <c r="O1540" s="69">
        <v>2124</v>
      </c>
      <c r="P1540" s="42" t="s">
        <v>2289</v>
      </c>
      <c r="Q1540" s="24" t="s">
        <v>1765</v>
      </c>
      <c r="R1540" s="6" t="str">
        <f t="shared" ref="R1540" si="4106">IF(J1540&lt;&gt;"",CONCATENATE(H1540,I1540,J1540),CONCATENATE(H1540,I1540,K1540))</f>
        <v>1AS15H0785K0A</v>
      </c>
      <c r="S1540" s="7" t="str">
        <f t="shared" ref="S1540" si="4107">IF(N1540="-","KEIN LIEFERUMFANG",IF(AND(N1540&lt;=S$3,O1540=""),"AKTUELL",IF(O1540=N1540-1,"KEIN SERIENEINSATZ",IF(N1540&gt;S$3,"NOCH NICHT AKTUELL",IF(AND(N1540&lt;S$3,O1540&lt;S$3),"NICHT AKTUELL",IF(N1540&lt;=S$3,"AKTUELL"))))))</f>
        <v>KEIN SERIENEINSATZ</v>
      </c>
      <c r="T1540" s="1" t="str">
        <f>IF(H1540=H1534,IF(I1540=I1534,"IndizeNeu (Spalte J, K)",IF(K1540&lt;&gt;"","Neue Variant","")),IF(K1540&lt;&gt;"","Neue Variant",""))</f>
        <v/>
      </c>
      <c r="U1540" s="8"/>
      <c r="V1540" s="8" t="s">
        <v>702</v>
      </c>
      <c r="W1540" s="57"/>
      <c r="X1540" s="124"/>
      <c r="Y1540" s="4" t="s">
        <v>374</v>
      </c>
      <c r="Z1540" s="4" t="s">
        <v>566</v>
      </c>
      <c r="AA1540" s="4" t="s">
        <v>566</v>
      </c>
      <c r="AB1540" s="32"/>
      <c r="AC1540" s="173"/>
      <c r="AD1540" s="165"/>
      <c r="AE1540" s="165"/>
      <c r="AF1540" s="165"/>
      <c r="AG1540" s="171"/>
      <c r="AH1540" s="171"/>
      <c r="AI1540" s="171"/>
      <c r="AJ1540" s="172"/>
      <c r="AK1540" s="172"/>
      <c r="AL1540" s="172"/>
      <c r="AM1540" s="165"/>
      <c r="AN1540" s="173"/>
      <c r="AO1540" s="173"/>
      <c r="AP1540" s="173"/>
      <c r="AQ1540" s="173"/>
      <c r="AR1540" s="173"/>
      <c r="AS1540" s="173"/>
      <c r="AT1540" s="173"/>
      <c r="AU1540" s="173"/>
      <c r="AV1540" s="173"/>
      <c r="AW1540" s="173"/>
      <c r="AX1540" s="173"/>
      <c r="AY1540" s="173"/>
      <c r="AZ1540" s="173"/>
      <c r="BA1540" s="173"/>
      <c r="BB1540" s="173"/>
      <c r="BC1540" s="173"/>
      <c r="BD1540" s="173"/>
      <c r="BE1540" s="173"/>
      <c r="BF1540" s="173"/>
      <c r="BG1540" s="173"/>
      <c r="BH1540" s="173"/>
      <c r="BI1540" s="173"/>
      <c r="BJ1540" s="173"/>
      <c r="BK1540" s="173" t="s">
        <v>374</v>
      </c>
    </row>
    <row r="1541" spans="1:63">
      <c r="A1541" s="2" t="s">
        <v>26</v>
      </c>
      <c r="B1541" s="3" t="s">
        <v>459</v>
      </c>
      <c r="C1541" s="4"/>
      <c r="D1541" s="4" t="s">
        <v>374</v>
      </c>
      <c r="E1541" s="135" t="str">
        <f t="shared" si="3930"/>
        <v xml:space="preserve">                                            VTW1, </v>
      </c>
      <c r="F1541" s="6" t="str">
        <f t="shared" si="4088"/>
        <v>5H0_970_785</v>
      </c>
      <c r="G1541" s="6" t="str">
        <f t="shared" si="4089"/>
        <v>K</v>
      </c>
      <c r="H1541" s="6" t="str">
        <f t="shared" si="4090"/>
        <v>1AS15H0785</v>
      </c>
      <c r="I1541" s="6" t="str">
        <f t="shared" si="4091"/>
        <v>K0</v>
      </c>
      <c r="J1541" s="8" t="s">
        <v>634</v>
      </c>
      <c r="K1541" s="2"/>
      <c r="L1541" s="24" t="s">
        <v>962</v>
      </c>
      <c r="M1541" s="67">
        <v>12</v>
      </c>
      <c r="N1541" s="68">
        <v>2125</v>
      </c>
      <c r="O1541" s="69"/>
      <c r="P1541" s="42" t="s">
        <v>2289</v>
      </c>
      <c r="Q1541" s="24" t="s">
        <v>1765</v>
      </c>
      <c r="R1541" s="6" t="str">
        <f t="shared" si="4092"/>
        <v>1AS15H0785K0D</v>
      </c>
      <c r="S1541" s="7" t="str">
        <f t="shared" si="4093"/>
        <v>NOCH NICHT AKTUELL</v>
      </c>
      <c r="T1541" s="1" t="str">
        <f>IF(H1541=H1535,IF(I1541=I1535,"IndizeNeu (Spalte J, K)",IF(K1541&lt;&gt;"","Neue Variant","")),IF(K1541&lt;&gt;"","Neue Variant",""))</f>
        <v/>
      </c>
      <c r="U1541" s="8"/>
      <c r="V1541" s="8" t="s">
        <v>702</v>
      </c>
      <c r="W1541" s="57"/>
      <c r="X1541" s="124"/>
      <c r="Y1541" s="4" t="s">
        <v>374</v>
      </c>
      <c r="Z1541" s="4" t="s">
        <v>566</v>
      </c>
      <c r="AA1541" s="4" t="s">
        <v>566</v>
      </c>
      <c r="AB1541" s="32"/>
      <c r="AC1541" s="173"/>
      <c r="AD1541" s="165"/>
      <c r="AE1541" s="165"/>
      <c r="AF1541" s="165"/>
      <c r="AG1541" s="171"/>
      <c r="AH1541" s="171"/>
      <c r="AI1541" s="171"/>
      <c r="AJ1541" s="172"/>
      <c r="AK1541" s="172"/>
      <c r="AL1541" s="172"/>
      <c r="AM1541" s="165"/>
      <c r="AN1541" s="173"/>
      <c r="AO1541" s="173"/>
      <c r="AP1541" s="173"/>
      <c r="AQ1541" s="173"/>
      <c r="AR1541" s="173"/>
      <c r="AS1541" s="173"/>
      <c r="AT1541" s="173"/>
      <c r="AU1541" s="173"/>
      <c r="AV1541" s="173"/>
      <c r="AW1541" s="173"/>
      <c r="AX1541" s="173"/>
      <c r="AY1541" s="173"/>
      <c r="AZ1541" s="173"/>
      <c r="BA1541" s="173"/>
      <c r="BB1541" s="173"/>
      <c r="BC1541" s="173"/>
      <c r="BD1541" s="173"/>
      <c r="BE1541" s="173"/>
      <c r="BF1541" s="173"/>
      <c r="BG1541" s="173"/>
      <c r="BH1541" s="173"/>
      <c r="BI1541" s="173"/>
      <c r="BJ1541" s="173"/>
      <c r="BK1541" s="173" t="s">
        <v>374</v>
      </c>
    </row>
    <row r="1542" spans="1:63">
      <c r="A1542" s="2" t="s">
        <v>26</v>
      </c>
      <c r="B1542" s="3" t="s">
        <v>459</v>
      </c>
      <c r="C1542" s="4"/>
      <c r="D1542" s="4" t="s">
        <v>374</v>
      </c>
      <c r="E1542" s="135" t="str">
        <f t="shared" si="3930"/>
        <v xml:space="preserve">                                            VTW1, </v>
      </c>
      <c r="F1542" s="6" t="str">
        <f t="shared" ref="F1542:F1543" si="4108">LEFT(Q1542,11)</f>
        <v>5H0_970_785</v>
      </c>
      <c r="G1542" s="6" t="str">
        <f t="shared" ref="G1542:G1543" si="4109">IF(LEN(Q1542)=11,0,MID(Q1542,13,2))</f>
        <v>L</v>
      </c>
      <c r="H1542" s="6" t="str">
        <f t="shared" ref="H1542:H1543" si="4110">CONCATENATE(IF(MID(Q1542,5,3)="970","1AS1"),LEFT(F1542,3),RIGHT(F1542,3))</f>
        <v>1AS15H0785</v>
      </c>
      <c r="I1542" s="6" t="str">
        <f t="shared" ref="I1542:I1543" si="4111">IF(G1542=0,"00",IF(LEN(G1542)=1,CONCATENATE(G1542,0),G1542))</f>
        <v>L0</v>
      </c>
      <c r="J1542" s="8" t="s">
        <v>498</v>
      </c>
      <c r="K1542" s="2"/>
      <c r="L1542" s="24" t="s">
        <v>961</v>
      </c>
      <c r="M1542" s="67"/>
      <c r="N1542" s="68">
        <v>2148</v>
      </c>
      <c r="O1542" s="69"/>
      <c r="P1542" s="42" t="s">
        <v>2209</v>
      </c>
      <c r="Q1542" s="24" t="s">
        <v>2113</v>
      </c>
      <c r="R1542" s="6" t="str">
        <f t="shared" ref="R1542:R1543" si="4112">IF(J1542&lt;&gt;"",CONCATENATE(H1542,I1542,J1542),CONCATENATE(H1542,I1542,K1542))</f>
        <v>1AS15H0785L0A</v>
      </c>
      <c r="S1542" s="7" t="str">
        <f t="shared" ref="S1542:S1543" si="4113">IF(N1542="-","KEIN LIEFERUMFANG",IF(AND(N1542&lt;=S$3,O1542=""),"AKTUELL",IF(O1542=N1542-1,"KEIN SERIENEINSATZ",IF(N1542&gt;S$3,"NOCH NICHT AKTUELL",IF(AND(N1542&lt;S$3,O1542&lt;S$3),"NICHT AKTUELL",IF(N1542&lt;=S$3,"AKTUELL"))))))</f>
        <v>NOCH NICHT AKTUELL</v>
      </c>
      <c r="T1542" s="1" t="str">
        <f>IF(H1542=H1535,IF(I1542=I1535,"IndizeNeu (Spalte J, K)",IF(K1542&lt;&gt;"","Neue Variant","")),IF(K1542&lt;&gt;"","Neue Variant",""))</f>
        <v/>
      </c>
      <c r="U1542" s="8"/>
      <c r="V1542" s="8"/>
      <c r="W1542" s="57"/>
      <c r="X1542" s="124"/>
      <c r="Y1542" s="4" t="s">
        <v>374</v>
      </c>
      <c r="Z1542" s="4" t="s">
        <v>566</v>
      </c>
      <c r="AA1542" s="4" t="s">
        <v>566</v>
      </c>
      <c r="AB1542" s="32"/>
      <c r="AC1542" s="173"/>
      <c r="AD1542" s="165"/>
      <c r="AE1542" s="165"/>
      <c r="AF1542" s="165"/>
      <c r="AG1542" s="171"/>
      <c r="AH1542" s="171"/>
      <c r="AI1542" s="171"/>
      <c r="AJ1542" s="172"/>
      <c r="AK1542" s="172"/>
      <c r="AL1542" s="172"/>
      <c r="AM1542" s="165"/>
      <c r="AN1542" s="173"/>
      <c r="AO1542" s="173"/>
      <c r="AP1542" s="173"/>
      <c r="AQ1542" s="173"/>
      <c r="AR1542" s="173"/>
      <c r="AS1542" s="173"/>
      <c r="AT1542" s="173"/>
      <c r="AU1542" s="173"/>
      <c r="AV1542" s="173"/>
      <c r="AW1542" s="173"/>
      <c r="AX1542" s="173"/>
      <c r="AY1542" s="173"/>
      <c r="AZ1542" s="173"/>
      <c r="BA1542" s="173"/>
      <c r="BB1542" s="173"/>
      <c r="BC1542" s="173"/>
      <c r="BD1542" s="173"/>
      <c r="BE1542" s="173"/>
      <c r="BF1542" s="173"/>
      <c r="BG1542" s="173"/>
      <c r="BH1542" s="173"/>
      <c r="BI1542" s="173"/>
      <c r="BJ1542" s="173"/>
      <c r="BK1542" s="173" t="s">
        <v>374</v>
      </c>
    </row>
    <row r="1543" spans="1:63">
      <c r="A1543" s="2" t="s">
        <v>26</v>
      </c>
      <c r="B1543" s="3" t="s">
        <v>459</v>
      </c>
      <c r="C1543" s="4"/>
      <c r="D1543" s="4" t="s">
        <v>374</v>
      </c>
      <c r="E1543" s="135" t="str">
        <f t="shared" ref="E1543:E1613" si="4114">CONCATENATE(IF(AC1543&gt;0,$AC$1," ")," ",IF(AD1543&gt;0,$AD$1," ")," ",IF(AE1543&gt;0,$AE$1," ")," ",IF(AF1543&gt;0,$AF$1," ")," ",IF(AG1543&gt;0,$AG$1," ")," ",IF(AH1543&gt;0,$AH$1," ")," ",IF(AI1543&gt;0,$AI$1," ")," ",IF(AJ1543&gt;0,$AJ$1," ")," ",IF(AK1543&gt;0,$AK$1," ")," ",IF(AL1543&gt;0,$AL$1," ")," ",IF(AM1543&gt;0,$AM$1," "),IF(AN1543&gt;0,$AN$1," "),IF(AO1543&gt;0,$AO$1," "),IF(AP1543&gt;0,$AP$1," "),IF(AQ1543&gt;0,$AQ$1," "),IF(AR1543&gt;0,$AR$1," "),IF(AS1543&gt;0,$AS$1," "),IF(AT1543&gt;0,$AT$1," "),IF(AU1543&gt;0,$AU$1," "),IF(AV1543&gt;0,$AV$1," "),IF(AW1543&gt;0,$AW$1," "),IF(AX1543&gt;0,$AX$1," "),IF(AY1543&gt;0,$AY$1," "),IF(AZ1543&gt;0,$AZ$1," "),IF(BA1543&gt;0,$BA$1," "),IF(BB1543&gt;0,$BB$1," "),IF(BC1543&gt;0,$BC$1," "),IF(BD1543&gt;0,$BD$1," "),IF(BE1543&gt;0,$BE$1," "),IF(BF1543&gt;0,$BF$1," "),IF(BG1543&gt;0,$BG$1," "),IF(BH1543&gt;0,$BH$1," "),IF(BI1543&gt;0,$BI$1," "),IF(BJ1543&gt;0,$BJ$1," "),IF(BK1543&gt;0,$BK$1," "),IF(BL1543&gt;0,$BL$1," "))</f>
        <v xml:space="preserve">                                            VTW1, </v>
      </c>
      <c r="F1543" s="6" t="str">
        <f t="shared" si="4108"/>
        <v>5H0_970_785</v>
      </c>
      <c r="G1543" s="6" t="str">
        <f t="shared" si="4109"/>
        <v>M</v>
      </c>
      <c r="H1543" s="6" t="str">
        <f t="shared" si="4110"/>
        <v>1AS15H0785</v>
      </c>
      <c r="I1543" s="6" t="str">
        <f t="shared" si="4111"/>
        <v>M0</v>
      </c>
      <c r="J1543" s="8" t="s">
        <v>498</v>
      </c>
      <c r="K1543" s="2"/>
      <c r="L1543" s="24" t="s">
        <v>962</v>
      </c>
      <c r="M1543" s="67"/>
      <c r="N1543" s="68">
        <v>2148</v>
      </c>
      <c r="O1543" s="69"/>
      <c r="P1543" s="42" t="s">
        <v>2209</v>
      </c>
      <c r="Q1543" s="24" t="s">
        <v>2114</v>
      </c>
      <c r="R1543" s="6" t="str">
        <f t="shared" si="4112"/>
        <v>1AS15H0785M0A</v>
      </c>
      <c r="S1543" s="7" t="str">
        <f t="shared" si="4113"/>
        <v>NOCH NICHT AKTUELL</v>
      </c>
      <c r="T1543" s="1" t="str">
        <f>IF(H1543=H1538,IF(I1543=I1538,"IndizeNeu (Spalte J, K)",IF(K1543&lt;&gt;"","Neue Variant","")),IF(K1543&lt;&gt;"","Neue Variant",""))</f>
        <v/>
      </c>
      <c r="U1543" s="8"/>
      <c r="V1543" s="8" t="s">
        <v>702</v>
      </c>
      <c r="W1543" s="57"/>
      <c r="X1543" s="124"/>
      <c r="Y1543" s="4" t="s">
        <v>374</v>
      </c>
      <c r="Z1543" s="4" t="s">
        <v>566</v>
      </c>
      <c r="AA1543" s="4" t="s">
        <v>566</v>
      </c>
      <c r="AB1543" s="32"/>
      <c r="AC1543" s="173"/>
      <c r="AD1543" s="165"/>
      <c r="AE1543" s="165"/>
      <c r="AF1543" s="165"/>
      <c r="AG1543" s="171"/>
      <c r="AH1543" s="171"/>
      <c r="AI1543" s="171"/>
      <c r="AJ1543" s="172"/>
      <c r="AK1543" s="172"/>
      <c r="AL1543" s="172"/>
      <c r="AM1543" s="165"/>
      <c r="AN1543" s="173"/>
      <c r="AO1543" s="173"/>
      <c r="AP1543" s="173"/>
      <c r="AQ1543" s="173"/>
      <c r="AR1543" s="173"/>
      <c r="AS1543" s="173"/>
      <c r="AT1543" s="173"/>
      <c r="AU1543" s="173"/>
      <c r="AV1543" s="173"/>
      <c r="AW1543" s="173"/>
      <c r="AX1543" s="173"/>
      <c r="AY1543" s="173"/>
      <c r="AZ1543" s="173"/>
      <c r="BA1543" s="173"/>
      <c r="BB1543" s="173"/>
      <c r="BC1543" s="173"/>
      <c r="BD1543" s="173"/>
      <c r="BE1543" s="173"/>
      <c r="BF1543" s="173"/>
      <c r="BG1543" s="173"/>
      <c r="BH1543" s="173"/>
      <c r="BI1543" s="173"/>
      <c r="BJ1543" s="173"/>
      <c r="BK1543" s="173" t="s">
        <v>374</v>
      </c>
    </row>
    <row r="1544" spans="1:63">
      <c r="A1544" s="2" t="s">
        <v>26</v>
      </c>
      <c r="B1544" s="3" t="s">
        <v>460</v>
      </c>
      <c r="C1544" s="4"/>
      <c r="D1544" s="4" t="s">
        <v>374</v>
      </c>
      <c r="E1544" s="135" t="str">
        <f t="shared" si="4114"/>
        <v xml:space="preserve">    VTC2,                      VTD7,VTD8,  VTK1,              </v>
      </c>
      <c r="F1544" s="6" t="str">
        <f t="shared" si="3790"/>
        <v>5H0_970_786</v>
      </c>
      <c r="G1544" s="6" t="str">
        <f t="shared" si="3791"/>
        <v>H</v>
      </c>
      <c r="H1544" s="6" t="str">
        <f t="shared" si="4017"/>
        <v>1AS15H0786</v>
      </c>
      <c r="I1544" s="6" t="str">
        <f t="shared" si="3792"/>
        <v>H0</v>
      </c>
      <c r="J1544" s="8" t="s">
        <v>498</v>
      </c>
      <c r="K1544" s="2"/>
      <c r="L1544" s="24" t="s">
        <v>340</v>
      </c>
      <c r="M1544" s="67"/>
      <c r="N1544" s="68">
        <v>1926</v>
      </c>
      <c r="O1544" s="69"/>
      <c r="P1544" s="42"/>
      <c r="Q1544" s="24" t="s">
        <v>183</v>
      </c>
      <c r="R1544" s="6" t="str">
        <f t="shared" si="3979"/>
        <v>1AS15H0786H0A</v>
      </c>
      <c r="S1544" s="7" t="str">
        <f t="shared" si="3981"/>
        <v>AKTUELL</v>
      </c>
      <c r="T1544" s="1" t="str">
        <f>IF(H1544=H1529,IF(I1544=I1529,"IndizeNeu (Spalte J, K)",IF(K1544&lt;&gt;"","Neue Variant","")),IF(K1544&lt;&gt;"","Neue Variant",""))</f>
        <v/>
      </c>
      <c r="U1544" s="8"/>
      <c r="V1544" s="11"/>
      <c r="W1544" s="31"/>
      <c r="X1544" s="22"/>
      <c r="Y1544" s="4" t="s">
        <v>374</v>
      </c>
      <c r="Z1544" s="4" t="s">
        <v>374</v>
      </c>
      <c r="AA1544" s="4" t="s">
        <v>566</v>
      </c>
      <c r="AB1544" s="32"/>
      <c r="AC1544" s="173"/>
      <c r="AD1544" s="165"/>
      <c r="AE1544" s="165" t="s">
        <v>374</v>
      </c>
      <c r="AF1544" s="165"/>
      <c r="AG1544" s="171"/>
      <c r="AH1544" s="171"/>
      <c r="AI1544" s="171"/>
      <c r="AJ1544" s="172"/>
      <c r="AK1544" s="172"/>
      <c r="AL1544" s="172"/>
      <c r="AM1544" s="165"/>
      <c r="AN1544" s="173"/>
      <c r="AO1544" s="173"/>
      <c r="AP1544" s="173"/>
      <c r="AQ1544" s="173"/>
      <c r="AR1544" s="173"/>
      <c r="AS1544" s="173"/>
      <c r="AT1544" s="173" t="s">
        <v>374</v>
      </c>
      <c r="AU1544" s="173" t="s">
        <v>374</v>
      </c>
      <c r="AV1544" s="173"/>
      <c r="AW1544" s="173"/>
      <c r="AX1544" s="173" t="s">
        <v>374</v>
      </c>
      <c r="AY1544" s="173"/>
      <c r="AZ1544" s="173"/>
      <c r="BA1544" s="173"/>
      <c r="BB1544" s="173"/>
      <c r="BC1544" s="173"/>
      <c r="BD1544" s="173"/>
      <c r="BE1544" s="173"/>
      <c r="BF1544" s="173"/>
      <c r="BG1544" s="173"/>
      <c r="BH1544" s="173"/>
      <c r="BI1544" s="173"/>
      <c r="BJ1544" s="173"/>
      <c r="BK1544" s="173"/>
    </row>
    <row r="1545" spans="1:63">
      <c r="A1545" s="2" t="s">
        <v>26</v>
      </c>
      <c r="B1545" s="3" t="s">
        <v>460</v>
      </c>
      <c r="C1545" s="4"/>
      <c r="D1545" s="4" t="s">
        <v>374</v>
      </c>
      <c r="E1545" s="135" t="str">
        <f t="shared" si="4114"/>
        <v xml:space="preserve">    VTC2,                      VTD7,VTD8,                 </v>
      </c>
      <c r="F1545" s="6" t="str">
        <f t="shared" si="3790"/>
        <v>5H0_970_786</v>
      </c>
      <c r="G1545" s="6" t="str">
        <f t="shared" si="3791"/>
        <v>M</v>
      </c>
      <c r="H1545" s="6" t="str">
        <f t="shared" si="4017"/>
        <v>1AS15H0786</v>
      </c>
      <c r="I1545" s="6" t="str">
        <f t="shared" si="3792"/>
        <v>M0</v>
      </c>
      <c r="J1545" s="8" t="s">
        <v>498</v>
      </c>
      <c r="K1545" s="2"/>
      <c r="L1545" s="24" t="s">
        <v>341</v>
      </c>
      <c r="M1545" s="67"/>
      <c r="N1545" s="68">
        <v>2008</v>
      </c>
      <c r="O1545" s="69"/>
      <c r="P1545" s="42"/>
      <c r="Q1545" s="24" t="s">
        <v>184</v>
      </c>
      <c r="R1545" s="6" t="str">
        <f t="shared" si="3979"/>
        <v>1AS15H0786M0A</v>
      </c>
      <c r="S1545" s="7" t="str">
        <f t="shared" si="3981"/>
        <v>AKTUELL</v>
      </c>
      <c r="T1545" s="1" t="str">
        <f t="shared" ref="T1545:T1552" si="4115">IF(H1545=H1544,IF(I1545=I1544,"IndizeNeu (Spalte J, K)",IF(K1545&lt;&gt;"","Neue Variant","")),IF(K1545&lt;&gt;"","Neue Variant",""))</f>
        <v/>
      </c>
      <c r="U1545" s="8"/>
      <c r="V1545" s="11"/>
      <c r="W1545" s="26"/>
      <c r="X1545" s="22"/>
      <c r="Y1545" s="4" t="s">
        <v>374</v>
      </c>
      <c r="Z1545" s="4" t="s">
        <v>374</v>
      </c>
      <c r="AA1545" s="4" t="s">
        <v>566</v>
      </c>
      <c r="AB1545" s="32"/>
      <c r="AC1545" s="173"/>
      <c r="AD1545" s="165"/>
      <c r="AE1545" s="165" t="s">
        <v>374</v>
      </c>
      <c r="AF1545" s="165"/>
      <c r="AG1545" s="171"/>
      <c r="AH1545" s="171"/>
      <c r="AI1545" s="171"/>
      <c r="AJ1545" s="172"/>
      <c r="AK1545" s="172"/>
      <c r="AL1545" s="172"/>
      <c r="AM1545" s="165"/>
      <c r="AN1545" s="173"/>
      <c r="AO1545" s="173"/>
      <c r="AP1545" s="173"/>
      <c r="AQ1545" s="173"/>
      <c r="AR1545" s="173"/>
      <c r="AS1545" s="173"/>
      <c r="AT1545" s="173" t="s">
        <v>374</v>
      </c>
      <c r="AU1545" s="173" t="s">
        <v>374</v>
      </c>
      <c r="AV1545" s="173"/>
      <c r="AW1545" s="173"/>
      <c r="AX1545" s="173"/>
      <c r="AY1545" s="173"/>
      <c r="AZ1545" s="173"/>
      <c r="BA1545" s="173"/>
      <c r="BB1545" s="173"/>
      <c r="BC1545" s="173"/>
      <c r="BD1545" s="173"/>
      <c r="BE1545" s="173"/>
      <c r="BF1545" s="173"/>
      <c r="BG1545" s="173"/>
      <c r="BH1545" s="173"/>
      <c r="BI1545" s="173"/>
      <c r="BJ1545" s="173"/>
      <c r="BK1545" s="173"/>
    </row>
    <row r="1546" spans="1:63">
      <c r="A1546" s="2" t="s">
        <v>26</v>
      </c>
      <c r="B1546" s="3" t="s">
        <v>460</v>
      </c>
      <c r="C1546" s="4"/>
      <c r="D1546" s="4" t="s">
        <v>374</v>
      </c>
      <c r="E1546" s="135" t="str">
        <f t="shared" si="4114"/>
        <v xml:space="preserve">                            VTD8,     VTP1,           </v>
      </c>
      <c r="F1546" s="6" t="str">
        <f t="shared" si="3790"/>
        <v>5H0_970_786</v>
      </c>
      <c r="G1546" s="6" t="str">
        <f t="shared" si="3791"/>
        <v>N</v>
      </c>
      <c r="H1546" s="6" t="str">
        <f t="shared" si="4017"/>
        <v>1AS15H0786</v>
      </c>
      <c r="I1546" s="6" t="str">
        <f t="shared" si="3792"/>
        <v>N0</v>
      </c>
      <c r="J1546" s="8" t="s">
        <v>498</v>
      </c>
      <c r="K1546" s="2"/>
      <c r="L1546" s="24" t="s">
        <v>342</v>
      </c>
      <c r="M1546" s="67"/>
      <c r="N1546" s="68">
        <v>2009</v>
      </c>
      <c r="O1546" s="69"/>
      <c r="P1546" s="42"/>
      <c r="Q1546" s="24" t="s">
        <v>185</v>
      </c>
      <c r="R1546" s="6" t="str">
        <f t="shared" si="3979"/>
        <v>1AS15H0786N0A</v>
      </c>
      <c r="S1546" s="7" t="str">
        <f t="shared" si="3981"/>
        <v>AKTUELL</v>
      </c>
      <c r="T1546" s="1" t="str">
        <f t="shared" si="4115"/>
        <v/>
      </c>
      <c r="U1546" s="8"/>
      <c r="V1546" s="11" t="s">
        <v>508</v>
      </c>
      <c r="W1546" s="31"/>
      <c r="X1546" s="22"/>
      <c r="Y1546" s="4" t="s">
        <v>374</v>
      </c>
      <c r="Z1546" s="4" t="s">
        <v>374</v>
      </c>
      <c r="AA1546" s="4" t="s">
        <v>566</v>
      </c>
      <c r="AB1546" s="32"/>
      <c r="AC1546" s="173"/>
      <c r="AD1546" s="165"/>
      <c r="AE1546" s="165"/>
      <c r="AF1546" s="165"/>
      <c r="AG1546" s="171"/>
      <c r="AH1546" s="171"/>
      <c r="AI1546" s="171"/>
      <c r="AJ1546" s="172"/>
      <c r="AK1546" s="172"/>
      <c r="AL1546" s="172"/>
      <c r="AM1546" s="165"/>
      <c r="AN1546" s="173"/>
      <c r="AO1546" s="173"/>
      <c r="AP1546" s="173"/>
      <c r="AQ1546" s="173"/>
      <c r="AR1546" s="173"/>
      <c r="AS1546" s="173"/>
      <c r="AT1546" s="173"/>
      <c r="AU1546" s="173" t="s">
        <v>374</v>
      </c>
      <c r="AV1546" s="173"/>
      <c r="AW1546" s="173"/>
      <c r="AX1546" s="173"/>
      <c r="AY1546" s="173"/>
      <c r="AZ1546" s="173"/>
      <c r="BA1546" s="173" t="s">
        <v>374</v>
      </c>
      <c r="BB1546" s="173"/>
      <c r="BC1546" s="173"/>
      <c r="BD1546" s="173"/>
      <c r="BE1546" s="173"/>
      <c r="BF1546" s="173"/>
      <c r="BG1546" s="173"/>
      <c r="BH1546" s="173"/>
      <c r="BI1546" s="173"/>
      <c r="BJ1546" s="173"/>
      <c r="BK1546" s="173"/>
    </row>
    <row r="1547" spans="1:63">
      <c r="A1547" s="2" t="s">
        <v>26</v>
      </c>
      <c r="B1547" s="3" t="s">
        <v>460</v>
      </c>
      <c r="C1547" s="4"/>
      <c r="D1547" s="4" t="s">
        <v>374</v>
      </c>
      <c r="E1547" s="135" t="str">
        <f t="shared" si="4114"/>
        <v xml:space="preserve">    VTC2,                      VTD7,VTD8,  VTK1,              </v>
      </c>
      <c r="F1547" s="6" t="str">
        <f t="shared" si="3790"/>
        <v>5H0_970_786</v>
      </c>
      <c r="G1547" s="6" t="str">
        <f t="shared" si="3791"/>
        <v>AB</v>
      </c>
      <c r="H1547" s="6" t="str">
        <f t="shared" si="4017"/>
        <v>1AS15H0786</v>
      </c>
      <c r="I1547" s="6" t="str">
        <f t="shared" si="3792"/>
        <v>AB</v>
      </c>
      <c r="J1547" s="8" t="s">
        <v>498</v>
      </c>
      <c r="K1547" s="2"/>
      <c r="L1547" s="24" t="s">
        <v>343</v>
      </c>
      <c r="M1547" s="67"/>
      <c r="N1547" s="68">
        <v>1934</v>
      </c>
      <c r="O1547" s="69"/>
      <c r="P1547" s="42"/>
      <c r="Q1547" s="24" t="s">
        <v>186</v>
      </c>
      <c r="R1547" s="6" t="str">
        <f t="shared" si="3979"/>
        <v>1AS15H0786ABA</v>
      </c>
      <c r="S1547" s="7" t="str">
        <f t="shared" si="3981"/>
        <v>AKTUELL</v>
      </c>
      <c r="T1547" s="1" t="str">
        <f t="shared" si="4115"/>
        <v/>
      </c>
      <c r="U1547" s="8"/>
      <c r="V1547" s="11"/>
      <c r="W1547" s="58"/>
      <c r="X1547" s="22"/>
      <c r="Y1547" s="4" t="s">
        <v>374</v>
      </c>
      <c r="Z1547" s="4" t="s">
        <v>374</v>
      </c>
      <c r="AA1547" s="4" t="s">
        <v>566</v>
      </c>
      <c r="AB1547" s="32"/>
      <c r="AC1547" s="173"/>
      <c r="AD1547" s="165"/>
      <c r="AE1547" s="165" t="s">
        <v>374</v>
      </c>
      <c r="AF1547" s="165"/>
      <c r="AG1547" s="171"/>
      <c r="AH1547" s="171"/>
      <c r="AI1547" s="171"/>
      <c r="AJ1547" s="172"/>
      <c r="AK1547" s="172"/>
      <c r="AL1547" s="172"/>
      <c r="AM1547" s="165"/>
      <c r="AN1547" s="173"/>
      <c r="AO1547" s="173"/>
      <c r="AP1547" s="173"/>
      <c r="AQ1547" s="173"/>
      <c r="AR1547" s="173"/>
      <c r="AS1547" s="173"/>
      <c r="AT1547" s="173" t="s">
        <v>374</v>
      </c>
      <c r="AU1547" s="173" t="s">
        <v>374</v>
      </c>
      <c r="AV1547" s="173"/>
      <c r="AW1547" s="173"/>
      <c r="AX1547" s="173" t="s">
        <v>374</v>
      </c>
      <c r="AY1547" s="173"/>
      <c r="AZ1547" s="173"/>
      <c r="BA1547" s="173"/>
      <c r="BB1547" s="173"/>
      <c r="BC1547" s="173"/>
      <c r="BD1547" s="173"/>
      <c r="BE1547" s="173"/>
      <c r="BF1547" s="173"/>
      <c r="BG1547" s="173"/>
      <c r="BH1547" s="173"/>
      <c r="BI1547" s="173"/>
      <c r="BJ1547" s="173"/>
      <c r="BK1547" s="173"/>
    </row>
    <row r="1548" spans="1:63">
      <c r="A1548" s="2" t="s">
        <v>26</v>
      </c>
      <c r="B1548" s="3" t="s">
        <v>460</v>
      </c>
      <c r="C1548" s="4"/>
      <c r="D1548" s="4" t="s">
        <v>374</v>
      </c>
      <c r="E1548" s="135" t="str">
        <f t="shared" si="4114"/>
        <v xml:space="preserve">    VTC2,                      VTD7,VTD8,  VTK1,              </v>
      </c>
      <c r="F1548" s="6" t="str">
        <f t="shared" si="3790"/>
        <v>5H0_970_786</v>
      </c>
      <c r="G1548" s="6" t="str">
        <f t="shared" si="3791"/>
        <v>AE</v>
      </c>
      <c r="H1548" s="6" t="str">
        <f t="shared" si="4017"/>
        <v>1AS15H0786</v>
      </c>
      <c r="I1548" s="6" t="str">
        <f t="shared" si="3792"/>
        <v>AE</v>
      </c>
      <c r="J1548" s="8" t="s">
        <v>498</v>
      </c>
      <c r="K1548" s="2"/>
      <c r="L1548" s="24" t="s">
        <v>344</v>
      </c>
      <c r="M1548" s="67"/>
      <c r="N1548" s="68">
        <v>1926</v>
      </c>
      <c r="O1548" s="69"/>
      <c r="P1548" s="42"/>
      <c r="Q1548" s="24" t="s">
        <v>187</v>
      </c>
      <c r="R1548" s="6" t="str">
        <f t="shared" si="3979"/>
        <v>1AS15H0786AEA</v>
      </c>
      <c r="S1548" s="7" t="str">
        <f t="shared" si="3981"/>
        <v>AKTUELL</v>
      </c>
      <c r="T1548" s="1" t="str">
        <f t="shared" si="4115"/>
        <v/>
      </c>
      <c r="U1548" s="8"/>
      <c r="V1548" s="11"/>
      <c r="W1548" s="58"/>
      <c r="X1548" s="22"/>
      <c r="Y1548" s="4" t="s">
        <v>374</v>
      </c>
      <c r="Z1548" s="4" t="s">
        <v>374</v>
      </c>
      <c r="AA1548" s="4" t="s">
        <v>566</v>
      </c>
      <c r="AB1548" s="32"/>
      <c r="AC1548" s="173"/>
      <c r="AD1548" s="165"/>
      <c r="AE1548" s="165" t="s">
        <v>374</v>
      </c>
      <c r="AF1548" s="165"/>
      <c r="AG1548" s="171"/>
      <c r="AH1548" s="171"/>
      <c r="AI1548" s="171"/>
      <c r="AJ1548" s="172"/>
      <c r="AK1548" s="172"/>
      <c r="AL1548" s="172"/>
      <c r="AM1548" s="165"/>
      <c r="AN1548" s="173"/>
      <c r="AO1548" s="173"/>
      <c r="AP1548" s="173"/>
      <c r="AQ1548" s="173"/>
      <c r="AR1548" s="173"/>
      <c r="AS1548" s="173"/>
      <c r="AT1548" s="173" t="s">
        <v>374</v>
      </c>
      <c r="AU1548" s="173" t="s">
        <v>374</v>
      </c>
      <c r="AV1548" s="173"/>
      <c r="AW1548" s="173"/>
      <c r="AX1548" s="173" t="s">
        <v>374</v>
      </c>
      <c r="AY1548" s="173"/>
      <c r="AZ1548" s="173"/>
      <c r="BA1548" s="173"/>
      <c r="BB1548" s="173"/>
      <c r="BC1548" s="173"/>
      <c r="BD1548" s="173"/>
      <c r="BE1548" s="173"/>
      <c r="BF1548" s="173"/>
      <c r="BG1548" s="173"/>
      <c r="BH1548" s="173"/>
      <c r="BI1548" s="173"/>
      <c r="BJ1548" s="173"/>
      <c r="BK1548" s="173"/>
    </row>
    <row r="1549" spans="1:63">
      <c r="A1549" s="2" t="s">
        <v>26</v>
      </c>
      <c r="B1549" s="3" t="s">
        <v>460</v>
      </c>
      <c r="C1549" s="4"/>
      <c r="D1549" s="4" t="s">
        <v>374</v>
      </c>
      <c r="E1549" s="135" t="str">
        <f t="shared" si="4114"/>
        <v xml:space="preserve">    VTC2,                      VTD7,VTD8,  VTK1,              </v>
      </c>
      <c r="F1549" s="6" t="str">
        <f t="shared" si="3790"/>
        <v>5H0_970_786</v>
      </c>
      <c r="G1549" s="6" t="str">
        <f t="shared" si="3791"/>
        <v>AF</v>
      </c>
      <c r="H1549" s="6" t="str">
        <f t="shared" si="4017"/>
        <v>1AS15H0786</v>
      </c>
      <c r="I1549" s="6" t="str">
        <f t="shared" si="3792"/>
        <v>AF</v>
      </c>
      <c r="J1549" s="8" t="s">
        <v>498</v>
      </c>
      <c r="K1549" s="2"/>
      <c r="L1549" s="24" t="s">
        <v>461</v>
      </c>
      <c r="M1549" s="67"/>
      <c r="N1549" s="68">
        <v>2022</v>
      </c>
      <c r="O1549" s="69"/>
      <c r="P1549" s="42"/>
      <c r="Q1549" s="24" t="s">
        <v>188</v>
      </c>
      <c r="R1549" s="6" t="str">
        <f t="shared" si="3979"/>
        <v>1AS15H0786AFA</v>
      </c>
      <c r="S1549" s="7" t="str">
        <f t="shared" si="3981"/>
        <v>AKTUELL</v>
      </c>
      <c r="T1549" s="1" t="str">
        <f t="shared" si="4115"/>
        <v/>
      </c>
      <c r="U1549" s="8"/>
      <c r="V1549" s="11"/>
      <c r="W1549" s="27"/>
      <c r="X1549" s="22"/>
      <c r="Y1549" s="4" t="s">
        <v>374</v>
      </c>
      <c r="Z1549" s="4" t="s">
        <v>374</v>
      </c>
      <c r="AA1549" s="4" t="s">
        <v>566</v>
      </c>
      <c r="AB1549" s="32"/>
      <c r="AC1549" s="173"/>
      <c r="AD1549" s="165"/>
      <c r="AE1549" s="165" t="s">
        <v>374</v>
      </c>
      <c r="AF1549" s="165"/>
      <c r="AG1549" s="171"/>
      <c r="AH1549" s="171"/>
      <c r="AI1549" s="171"/>
      <c r="AJ1549" s="172"/>
      <c r="AK1549" s="172"/>
      <c r="AL1549" s="172"/>
      <c r="AM1549" s="165"/>
      <c r="AN1549" s="173"/>
      <c r="AO1549" s="173"/>
      <c r="AP1549" s="173"/>
      <c r="AQ1549" s="173"/>
      <c r="AR1549" s="173"/>
      <c r="AS1549" s="173"/>
      <c r="AT1549" s="173" t="s">
        <v>374</v>
      </c>
      <c r="AU1549" s="173" t="s">
        <v>374</v>
      </c>
      <c r="AV1549" s="173"/>
      <c r="AW1549" s="173"/>
      <c r="AX1549" s="173" t="s">
        <v>374</v>
      </c>
      <c r="AY1549" s="173"/>
      <c r="AZ1549" s="173"/>
      <c r="BA1549" s="173"/>
      <c r="BB1549" s="173"/>
      <c r="BC1549" s="173"/>
      <c r="BD1549" s="173"/>
      <c r="BE1549" s="173"/>
      <c r="BF1549" s="173"/>
      <c r="BG1549" s="173"/>
      <c r="BH1549" s="173"/>
      <c r="BI1549" s="173"/>
      <c r="BJ1549" s="173"/>
      <c r="BK1549" s="173"/>
    </row>
    <row r="1550" spans="1:63">
      <c r="A1550" s="2" t="s">
        <v>26</v>
      </c>
      <c r="B1550" s="3" t="s">
        <v>460</v>
      </c>
      <c r="C1550" s="4"/>
      <c r="D1550" s="4" t="s">
        <v>374</v>
      </c>
      <c r="E1550" s="135" t="str">
        <f t="shared" si="4114"/>
        <v xml:space="preserve">    VTC2,                      VTD7,VTD8,  VTK1,              </v>
      </c>
      <c r="F1550" s="6" t="str">
        <f t="shared" si="3790"/>
        <v>5H0_970_786</v>
      </c>
      <c r="G1550" s="6" t="str">
        <f t="shared" si="3791"/>
        <v>AG</v>
      </c>
      <c r="H1550" s="6" t="str">
        <f t="shared" si="4017"/>
        <v>1AS15H0786</v>
      </c>
      <c r="I1550" s="6" t="str">
        <f t="shared" si="3792"/>
        <v>AG</v>
      </c>
      <c r="J1550" s="8" t="s">
        <v>498</v>
      </c>
      <c r="K1550" s="2"/>
      <c r="L1550" s="24" t="s">
        <v>345</v>
      </c>
      <c r="M1550" s="67"/>
      <c r="N1550" s="68">
        <v>1934</v>
      </c>
      <c r="O1550" s="69"/>
      <c r="P1550" s="42"/>
      <c r="Q1550" s="24" t="s">
        <v>189</v>
      </c>
      <c r="R1550" s="6" t="str">
        <f t="shared" si="3979"/>
        <v>1AS15H0786AGA</v>
      </c>
      <c r="S1550" s="7" t="str">
        <f t="shared" si="3981"/>
        <v>AKTUELL</v>
      </c>
      <c r="T1550" s="1" t="str">
        <f t="shared" si="4115"/>
        <v/>
      </c>
      <c r="U1550" s="8"/>
      <c r="V1550" s="11"/>
      <c r="W1550" s="31"/>
      <c r="X1550" s="22"/>
      <c r="Y1550" s="4" t="s">
        <v>374</v>
      </c>
      <c r="Z1550" s="4" t="s">
        <v>374</v>
      </c>
      <c r="AA1550" s="4" t="s">
        <v>566</v>
      </c>
      <c r="AB1550" s="32"/>
      <c r="AC1550" s="173"/>
      <c r="AD1550" s="165"/>
      <c r="AE1550" s="165" t="s">
        <v>374</v>
      </c>
      <c r="AF1550" s="165"/>
      <c r="AG1550" s="171"/>
      <c r="AH1550" s="171"/>
      <c r="AI1550" s="171"/>
      <c r="AJ1550" s="172"/>
      <c r="AK1550" s="172"/>
      <c r="AL1550" s="172"/>
      <c r="AM1550" s="165"/>
      <c r="AN1550" s="173"/>
      <c r="AO1550" s="173"/>
      <c r="AP1550" s="173"/>
      <c r="AQ1550" s="173"/>
      <c r="AR1550" s="173"/>
      <c r="AS1550" s="173"/>
      <c r="AT1550" s="173" t="s">
        <v>374</v>
      </c>
      <c r="AU1550" s="173" t="s">
        <v>374</v>
      </c>
      <c r="AV1550" s="173"/>
      <c r="AW1550" s="173"/>
      <c r="AX1550" s="173" t="s">
        <v>374</v>
      </c>
      <c r="AY1550" s="173"/>
      <c r="AZ1550" s="173"/>
      <c r="BA1550" s="173"/>
      <c r="BB1550" s="173"/>
      <c r="BC1550" s="173"/>
      <c r="BD1550" s="173"/>
      <c r="BE1550" s="173"/>
      <c r="BF1550" s="173"/>
      <c r="BG1550" s="173"/>
      <c r="BH1550" s="173"/>
      <c r="BI1550" s="173"/>
      <c r="BJ1550" s="173"/>
      <c r="BK1550" s="173"/>
    </row>
    <row r="1551" spans="1:63">
      <c r="A1551" s="2" t="s">
        <v>26</v>
      </c>
      <c r="B1551" s="3" t="s">
        <v>460</v>
      </c>
      <c r="C1551" s="4"/>
      <c r="D1551" s="4" t="s">
        <v>374</v>
      </c>
      <c r="E1551" s="135" t="str">
        <f t="shared" si="4114"/>
        <v xml:space="preserve">                           VTD7,VTD8,  VTK1,              </v>
      </c>
      <c r="F1551" s="6" t="str">
        <f t="shared" si="3790"/>
        <v>5H0_970_786</v>
      </c>
      <c r="G1551" s="6" t="str">
        <f t="shared" si="3791"/>
        <v>AJ</v>
      </c>
      <c r="H1551" s="6" t="str">
        <f t="shared" si="4017"/>
        <v>1AS15H0786</v>
      </c>
      <c r="I1551" s="6" t="str">
        <f t="shared" si="3792"/>
        <v>AJ</v>
      </c>
      <c r="J1551" s="8" t="s">
        <v>498</v>
      </c>
      <c r="K1551" s="2"/>
      <c r="L1551" s="24" t="s">
        <v>462</v>
      </c>
      <c r="M1551" s="67"/>
      <c r="N1551" s="68">
        <v>1926</v>
      </c>
      <c r="O1551" s="69">
        <v>1925</v>
      </c>
      <c r="P1551" s="42" t="s">
        <v>624</v>
      </c>
      <c r="Q1551" s="24" t="s">
        <v>190</v>
      </c>
      <c r="R1551" s="6" t="str">
        <f t="shared" si="3979"/>
        <v>1AS15H0786AJA</v>
      </c>
      <c r="S1551" s="7" t="str">
        <f t="shared" si="3981"/>
        <v>KEIN SERIENEINSATZ</v>
      </c>
      <c r="T1551" s="1" t="str">
        <f t="shared" si="4115"/>
        <v/>
      </c>
      <c r="U1551" s="8"/>
      <c r="V1551" s="11"/>
      <c r="W1551" s="26"/>
      <c r="X1551" s="22"/>
      <c r="Y1551" s="4" t="s">
        <v>374</v>
      </c>
      <c r="Z1551" s="4" t="s">
        <v>374</v>
      </c>
      <c r="AA1551" s="4" t="s">
        <v>566</v>
      </c>
      <c r="AB1551" s="32"/>
      <c r="AC1551" s="173"/>
      <c r="AD1551" s="165"/>
      <c r="AE1551" s="165"/>
      <c r="AF1551" s="165"/>
      <c r="AG1551" s="171"/>
      <c r="AH1551" s="171"/>
      <c r="AI1551" s="171"/>
      <c r="AJ1551" s="172"/>
      <c r="AK1551" s="172"/>
      <c r="AL1551" s="172"/>
      <c r="AM1551" s="165"/>
      <c r="AN1551" s="173"/>
      <c r="AO1551" s="173"/>
      <c r="AP1551" s="173"/>
      <c r="AQ1551" s="173"/>
      <c r="AR1551" s="173"/>
      <c r="AS1551" s="173"/>
      <c r="AT1551" s="173" t="s">
        <v>374</v>
      </c>
      <c r="AU1551" s="173" t="s">
        <v>374</v>
      </c>
      <c r="AV1551" s="173"/>
      <c r="AW1551" s="173"/>
      <c r="AX1551" s="173" t="s">
        <v>374</v>
      </c>
      <c r="AY1551" s="173"/>
      <c r="AZ1551" s="173"/>
      <c r="BA1551" s="173"/>
      <c r="BB1551" s="173"/>
      <c r="BC1551" s="173"/>
      <c r="BD1551" s="173"/>
      <c r="BE1551" s="173"/>
      <c r="BF1551" s="173"/>
      <c r="BG1551" s="173"/>
      <c r="BH1551" s="173"/>
      <c r="BI1551" s="173"/>
      <c r="BJ1551" s="173"/>
      <c r="BK1551" s="173"/>
    </row>
    <row r="1552" spans="1:63">
      <c r="A1552" s="2" t="s">
        <v>26</v>
      </c>
      <c r="B1552" s="3" t="s">
        <v>460</v>
      </c>
      <c r="C1552" s="4"/>
      <c r="D1552" s="4" t="s">
        <v>374</v>
      </c>
      <c r="E1552" s="135" t="str">
        <f t="shared" si="4114"/>
        <v xml:space="preserve">                           VTD7,VTD8,  VTK1,              </v>
      </c>
      <c r="F1552" s="6" t="str">
        <f t="shared" si="3790"/>
        <v>5H0_970_786</v>
      </c>
      <c r="G1552" s="6" t="str">
        <f t="shared" si="3791"/>
        <v>AK</v>
      </c>
      <c r="H1552" s="6" t="str">
        <f t="shared" si="4017"/>
        <v>1AS15H0786</v>
      </c>
      <c r="I1552" s="6" t="str">
        <f t="shared" si="3792"/>
        <v>AK</v>
      </c>
      <c r="J1552" s="8" t="s">
        <v>498</v>
      </c>
      <c r="K1552" s="2"/>
      <c r="L1552" s="24" t="s">
        <v>463</v>
      </c>
      <c r="M1552" s="67"/>
      <c r="N1552" s="68">
        <v>1926</v>
      </c>
      <c r="O1552" s="69">
        <v>1925</v>
      </c>
      <c r="P1552" s="42" t="s">
        <v>624</v>
      </c>
      <c r="Q1552" s="24" t="s">
        <v>191</v>
      </c>
      <c r="R1552" s="6" t="str">
        <f t="shared" si="3979"/>
        <v>1AS15H0786AKA</v>
      </c>
      <c r="S1552" s="7" t="str">
        <f t="shared" si="3981"/>
        <v>KEIN SERIENEINSATZ</v>
      </c>
      <c r="T1552" s="1" t="str">
        <f t="shared" si="4115"/>
        <v/>
      </c>
      <c r="U1552" s="8"/>
      <c r="V1552" s="11"/>
      <c r="W1552" s="26"/>
      <c r="X1552" s="22"/>
      <c r="Y1552" s="4" t="s">
        <v>374</v>
      </c>
      <c r="Z1552" s="4" t="s">
        <v>374</v>
      </c>
      <c r="AA1552" s="4" t="s">
        <v>566</v>
      </c>
      <c r="AB1552" s="32"/>
      <c r="AC1552" s="173"/>
      <c r="AD1552" s="165"/>
      <c r="AE1552" s="165"/>
      <c r="AF1552" s="165"/>
      <c r="AG1552" s="171"/>
      <c r="AH1552" s="171"/>
      <c r="AI1552" s="171"/>
      <c r="AJ1552" s="172"/>
      <c r="AK1552" s="172"/>
      <c r="AL1552" s="172"/>
      <c r="AM1552" s="165"/>
      <c r="AN1552" s="173"/>
      <c r="AO1552" s="173"/>
      <c r="AP1552" s="173"/>
      <c r="AQ1552" s="173"/>
      <c r="AR1552" s="173"/>
      <c r="AS1552" s="173"/>
      <c r="AT1552" s="173" t="s">
        <v>374</v>
      </c>
      <c r="AU1552" s="173" t="s">
        <v>374</v>
      </c>
      <c r="AV1552" s="173"/>
      <c r="AW1552" s="173"/>
      <c r="AX1552" s="173" t="s">
        <v>374</v>
      </c>
      <c r="AY1552" s="173"/>
      <c r="AZ1552" s="173"/>
      <c r="BA1552" s="173"/>
      <c r="BB1552" s="173"/>
      <c r="BC1552" s="173"/>
      <c r="BD1552" s="173"/>
      <c r="BE1552" s="173"/>
      <c r="BF1552" s="173"/>
      <c r="BG1552" s="173"/>
      <c r="BH1552" s="173"/>
      <c r="BI1552" s="173"/>
      <c r="BJ1552" s="173"/>
      <c r="BK1552" s="173"/>
    </row>
    <row r="1553" spans="1:63">
      <c r="A1553" s="2" t="s">
        <v>26</v>
      </c>
      <c r="B1553" s="3" t="s">
        <v>460</v>
      </c>
      <c r="C1553" s="4"/>
      <c r="D1553" s="4" t="s">
        <v>374</v>
      </c>
      <c r="E1553" s="135" t="str">
        <f t="shared" si="4114"/>
        <v xml:space="preserve">    VTC2,                      VTD7,VTD8,  VTK1,              </v>
      </c>
      <c r="F1553" s="6" t="str">
        <f t="shared" si="3790"/>
        <v>5H0_970_786</v>
      </c>
      <c r="G1553" s="6" t="str">
        <f t="shared" si="3791"/>
        <v>AL</v>
      </c>
      <c r="H1553" s="6" t="str">
        <f t="shared" si="4017"/>
        <v>1AS15H0786</v>
      </c>
      <c r="I1553" s="6" t="str">
        <f t="shared" si="3792"/>
        <v>AL</v>
      </c>
      <c r="J1553" s="8" t="s">
        <v>498</v>
      </c>
      <c r="K1553" s="2"/>
      <c r="L1553" s="24" t="s">
        <v>970</v>
      </c>
      <c r="M1553" s="67"/>
      <c r="N1553" s="68">
        <v>2025</v>
      </c>
      <c r="O1553" s="69"/>
      <c r="P1553" s="42" t="s">
        <v>699</v>
      </c>
      <c r="Q1553" s="24" t="s">
        <v>963</v>
      </c>
      <c r="R1553" s="6" t="str">
        <f t="shared" si="3979"/>
        <v>1AS15H0786ALA</v>
      </c>
      <c r="S1553" s="7" t="str">
        <f t="shared" si="3981"/>
        <v>AKTUELL</v>
      </c>
      <c r="T1553" s="1" t="str">
        <f>IF(H1553=H1550,IF(I1553=I1550,"IndizeNeu (Spalte J, K)",IF(K1553&lt;&gt;"","Neue Variant","")),IF(K1553&lt;&gt;"","Neue Variant",""))</f>
        <v/>
      </c>
      <c r="U1553" s="8"/>
      <c r="V1553" s="8"/>
      <c r="W1553" s="26"/>
      <c r="X1553" s="22"/>
      <c r="Y1553" s="4" t="s">
        <v>374</v>
      </c>
      <c r="Z1553" s="4" t="s">
        <v>374</v>
      </c>
      <c r="AA1553" s="4" t="s">
        <v>566</v>
      </c>
      <c r="AB1553" s="32"/>
      <c r="AC1553" s="173"/>
      <c r="AD1553" s="165"/>
      <c r="AE1553" s="165" t="s">
        <v>374</v>
      </c>
      <c r="AF1553" s="165"/>
      <c r="AG1553" s="171"/>
      <c r="AH1553" s="171"/>
      <c r="AI1553" s="171"/>
      <c r="AJ1553" s="172"/>
      <c r="AK1553" s="172"/>
      <c r="AL1553" s="172"/>
      <c r="AM1553" s="165"/>
      <c r="AN1553" s="173"/>
      <c r="AO1553" s="173"/>
      <c r="AP1553" s="173"/>
      <c r="AQ1553" s="173"/>
      <c r="AR1553" s="173"/>
      <c r="AS1553" s="173"/>
      <c r="AT1553" s="173" t="s">
        <v>374</v>
      </c>
      <c r="AU1553" s="173" t="s">
        <v>374</v>
      </c>
      <c r="AV1553" s="173"/>
      <c r="AW1553" s="173"/>
      <c r="AX1553" s="173" t="s">
        <v>374</v>
      </c>
      <c r="AY1553" s="173"/>
      <c r="AZ1553" s="173"/>
      <c r="BA1553" s="173"/>
      <c r="BB1553" s="173"/>
      <c r="BC1553" s="173"/>
      <c r="BD1553" s="173"/>
      <c r="BE1553" s="173"/>
      <c r="BF1553" s="173"/>
      <c r="BG1553" s="173"/>
      <c r="BH1553" s="173"/>
      <c r="BI1553" s="173"/>
      <c r="BJ1553" s="173"/>
      <c r="BK1553" s="173"/>
    </row>
    <row r="1554" spans="1:63">
      <c r="A1554" s="2" t="s">
        <v>26</v>
      </c>
      <c r="B1554" s="3" t="s">
        <v>460</v>
      </c>
      <c r="C1554" s="4"/>
      <c r="D1554" s="4" t="s">
        <v>374</v>
      </c>
      <c r="E1554" s="135" t="str">
        <f t="shared" si="4114"/>
        <v xml:space="preserve">    VTC2,                      VTD7,VTD8,                 </v>
      </c>
      <c r="F1554" s="6" t="str">
        <f t="shared" si="3790"/>
        <v>5H0_970_786</v>
      </c>
      <c r="G1554" s="6" t="str">
        <f t="shared" si="3791"/>
        <v>AM</v>
      </c>
      <c r="H1554" s="6" t="str">
        <f t="shared" si="4017"/>
        <v>1AS15H0786</v>
      </c>
      <c r="I1554" s="6" t="str">
        <f t="shared" si="3792"/>
        <v>AM</v>
      </c>
      <c r="J1554" s="8" t="s">
        <v>498</v>
      </c>
      <c r="K1554" s="2"/>
      <c r="L1554" s="24" t="s">
        <v>341</v>
      </c>
      <c r="M1554" s="67"/>
      <c r="N1554" s="68">
        <v>2025</v>
      </c>
      <c r="O1554" s="69"/>
      <c r="P1554" s="42" t="s">
        <v>699</v>
      </c>
      <c r="Q1554" s="24" t="s">
        <v>964</v>
      </c>
      <c r="R1554" s="6" t="str">
        <f t="shared" si="3979"/>
        <v>1AS15H0786AMA</v>
      </c>
      <c r="S1554" s="7" t="str">
        <f t="shared" si="3981"/>
        <v>AKTUELL</v>
      </c>
      <c r="T1554" s="1" t="str">
        <f t="shared" ref="T1554:T1559" si="4116">IF(H1554=H1553,IF(I1554=I1553,"IndizeNeu (Spalte J, K)",IF(K1554&lt;&gt;"","Neue Variant","")),IF(K1554&lt;&gt;"","Neue Variant",""))</f>
        <v/>
      </c>
      <c r="U1554" s="8"/>
      <c r="V1554" s="8"/>
      <c r="W1554" s="26"/>
      <c r="X1554" s="22"/>
      <c r="Y1554" s="4" t="s">
        <v>374</v>
      </c>
      <c r="Z1554" s="4" t="s">
        <v>374</v>
      </c>
      <c r="AA1554" s="4" t="s">
        <v>566</v>
      </c>
      <c r="AB1554" s="32"/>
      <c r="AC1554" s="173"/>
      <c r="AD1554" s="165"/>
      <c r="AE1554" s="165" t="s">
        <v>374</v>
      </c>
      <c r="AF1554" s="165"/>
      <c r="AG1554" s="171"/>
      <c r="AH1554" s="171"/>
      <c r="AI1554" s="171"/>
      <c r="AJ1554" s="172"/>
      <c r="AK1554" s="172"/>
      <c r="AL1554" s="172"/>
      <c r="AM1554" s="165"/>
      <c r="AN1554" s="173"/>
      <c r="AO1554" s="173"/>
      <c r="AP1554" s="173"/>
      <c r="AQ1554" s="173"/>
      <c r="AR1554" s="173"/>
      <c r="AS1554" s="173"/>
      <c r="AT1554" s="173" t="s">
        <v>374</v>
      </c>
      <c r="AU1554" s="173" t="s">
        <v>374</v>
      </c>
      <c r="AV1554" s="173"/>
      <c r="AW1554" s="173"/>
      <c r="AX1554" s="173"/>
      <c r="AY1554" s="173"/>
      <c r="AZ1554" s="173"/>
      <c r="BA1554" s="173"/>
      <c r="BB1554" s="173"/>
      <c r="BC1554" s="173"/>
      <c r="BD1554" s="173"/>
      <c r="BE1554" s="173"/>
      <c r="BF1554" s="173"/>
      <c r="BG1554" s="173"/>
      <c r="BH1554" s="173"/>
      <c r="BI1554" s="173"/>
      <c r="BJ1554" s="173"/>
      <c r="BK1554" s="173"/>
    </row>
    <row r="1555" spans="1:63">
      <c r="A1555" s="2" t="s">
        <v>26</v>
      </c>
      <c r="B1555" s="3" t="s">
        <v>460</v>
      </c>
      <c r="C1555" s="4"/>
      <c r="D1555" s="4" t="s">
        <v>374</v>
      </c>
      <c r="E1555" s="135" t="str">
        <f t="shared" si="4114"/>
        <v xml:space="preserve">                            VTD8,     VTP1,           </v>
      </c>
      <c r="F1555" s="6" t="str">
        <f t="shared" si="3790"/>
        <v>5H0_970_786</v>
      </c>
      <c r="G1555" s="6" t="str">
        <f t="shared" si="3791"/>
        <v>AN</v>
      </c>
      <c r="H1555" s="6" t="str">
        <f t="shared" si="4017"/>
        <v>1AS15H0786</v>
      </c>
      <c r="I1555" s="6" t="str">
        <f t="shared" si="3792"/>
        <v>AN</v>
      </c>
      <c r="J1555" s="8" t="s">
        <v>498</v>
      </c>
      <c r="K1555" s="2"/>
      <c r="L1555" s="24" t="s">
        <v>971</v>
      </c>
      <c r="M1555" s="67"/>
      <c r="N1555" s="68">
        <v>2025</v>
      </c>
      <c r="O1555" s="69"/>
      <c r="P1555" s="42" t="s">
        <v>699</v>
      </c>
      <c r="Q1555" s="24" t="s">
        <v>965</v>
      </c>
      <c r="R1555" s="6" t="str">
        <f t="shared" si="3979"/>
        <v>1AS15H0786ANA</v>
      </c>
      <c r="S1555" s="7" t="str">
        <f t="shared" si="3981"/>
        <v>AKTUELL</v>
      </c>
      <c r="T1555" s="1" t="str">
        <f t="shared" si="4116"/>
        <v/>
      </c>
      <c r="U1555" s="8"/>
      <c r="V1555" s="8" t="s">
        <v>508</v>
      </c>
      <c r="W1555" s="26"/>
      <c r="X1555" s="22"/>
      <c r="Y1555" s="4" t="s">
        <v>374</v>
      </c>
      <c r="Z1555" s="4" t="s">
        <v>374</v>
      </c>
      <c r="AA1555" s="4" t="s">
        <v>566</v>
      </c>
      <c r="AB1555" s="32"/>
      <c r="AC1555" s="173"/>
      <c r="AD1555" s="165"/>
      <c r="AE1555" s="165"/>
      <c r="AF1555" s="165"/>
      <c r="AG1555" s="171"/>
      <c r="AH1555" s="171"/>
      <c r="AI1555" s="171"/>
      <c r="AJ1555" s="172"/>
      <c r="AK1555" s="172"/>
      <c r="AL1555" s="172"/>
      <c r="AM1555" s="165"/>
      <c r="AN1555" s="173"/>
      <c r="AO1555" s="173"/>
      <c r="AP1555" s="173"/>
      <c r="AQ1555" s="173"/>
      <c r="AR1555" s="173"/>
      <c r="AS1555" s="173"/>
      <c r="AT1555" s="173"/>
      <c r="AU1555" s="173" t="s">
        <v>374</v>
      </c>
      <c r="AV1555" s="173"/>
      <c r="AW1555" s="173"/>
      <c r="AX1555" s="173"/>
      <c r="AY1555" s="173"/>
      <c r="AZ1555" s="173"/>
      <c r="BA1555" s="173" t="s">
        <v>374</v>
      </c>
      <c r="BB1555" s="173"/>
      <c r="BC1555" s="173"/>
      <c r="BD1555" s="173"/>
      <c r="BE1555" s="173"/>
      <c r="BF1555" s="173"/>
      <c r="BG1555" s="173"/>
      <c r="BH1555" s="173"/>
      <c r="BI1555" s="173"/>
      <c r="BJ1555" s="173"/>
      <c r="BK1555" s="173"/>
    </row>
    <row r="1556" spans="1:63">
      <c r="A1556" s="2" t="s">
        <v>26</v>
      </c>
      <c r="B1556" s="3" t="s">
        <v>460</v>
      </c>
      <c r="C1556" s="4"/>
      <c r="D1556" s="4" t="s">
        <v>374</v>
      </c>
      <c r="E1556" s="135" t="str">
        <f t="shared" si="4114"/>
        <v xml:space="preserve">    VTC2,                      VTD7,VTD8,  VTK1,              </v>
      </c>
      <c r="F1556" s="6" t="str">
        <f t="shared" si="3790"/>
        <v>5H0_970_786</v>
      </c>
      <c r="G1556" s="6" t="str">
        <f t="shared" si="3791"/>
        <v>AP</v>
      </c>
      <c r="H1556" s="6" t="str">
        <f t="shared" si="4017"/>
        <v>1AS15H0786</v>
      </c>
      <c r="I1556" s="6" t="str">
        <f t="shared" si="3792"/>
        <v>AP</v>
      </c>
      <c r="J1556" s="8" t="s">
        <v>498</v>
      </c>
      <c r="K1556" s="2"/>
      <c r="L1556" s="24" t="s">
        <v>972</v>
      </c>
      <c r="M1556" s="67"/>
      <c r="N1556" s="68">
        <v>2025</v>
      </c>
      <c r="O1556" s="69"/>
      <c r="P1556" s="42" t="s">
        <v>699</v>
      </c>
      <c r="Q1556" s="24" t="s">
        <v>966</v>
      </c>
      <c r="R1556" s="6" t="str">
        <f t="shared" si="3979"/>
        <v>1AS15H0786APA</v>
      </c>
      <c r="S1556" s="7" t="str">
        <f t="shared" si="3981"/>
        <v>AKTUELL</v>
      </c>
      <c r="T1556" s="1" t="str">
        <f t="shared" si="4116"/>
        <v/>
      </c>
      <c r="U1556" s="8"/>
      <c r="V1556" s="8"/>
      <c r="W1556" s="26"/>
      <c r="X1556" s="22"/>
      <c r="Y1556" s="4" t="s">
        <v>374</v>
      </c>
      <c r="Z1556" s="4" t="s">
        <v>374</v>
      </c>
      <c r="AA1556" s="4" t="s">
        <v>566</v>
      </c>
      <c r="AB1556" s="32"/>
      <c r="AC1556" s="173"/>
      <c r="AD1556" s="165"/>
      <c r="AE1556" s="165" t="s">
        <v>374</v>
      </c>
      <c r="AF1556" s="165"/>
      <c r="AG1556" s="171"/>
      <c r="AH1556" s="171"/>
      <c r="AI1556" s="171"/>
      <c r="AJ1556" s="172"/>
      <c r="AK1556" s="172"/>
      <c r="AL1556" s="172"/>
      <c r="AM1556" s="165"/>
      <c r="AN1556" s="173"/>
      <c r="AO1556" s="173"/>
      <c r="AP1556" s="173"/>
      <c r="AQ1556" s="173"/>
      <c r="AR1556" s="173"/>
      <c r="AS1556" s="173"/>
      <c r="AT1556" s="173" t="s">
        <v>374</v>
      </c>
      <c r="AU1556" s="173" t="s">
        <v>374</v>
      </c>
      <c r="AV1556" s="173"/>
      <c r="AW1556" s="173"/>
      <c r="AX1556" s="173" t="s">
        <v>374</v>
      </c>
      <c r="AY1556" s="173"/>
      <c r="AZ1556" s="173"/>
      <c r="BA1556" s="173"/>
      <c r="BB1556" s="173"/>
      <c r="BC1556" s="173"/>
      <c r="BD1556" s="173"/>
      <c r="BE1556" s="173"/>
      <c r="BF1556" s="173"/>
      <c r="BG1556" s="173"/>
      <c r="BH1556" s="173"/>
      <c r="BI1556" s="173"/>
      <c r="BJ1556" s="173"/>
      <c r="BK1556" s="173"/>
    </row>
    <row r="1557" spans="1:63">
      <c r="A1557" s="2" t="s">
        <v>26</v>
      </c>
      <c r="B1557" s="3" t="s">
        <v>460</v>
      </c>
      <c r="C1557" s="4"/>
      <c r="D1557" s="4" t="s">
        <v>374</v>
      </c>
      <c r="E1557" s="135" t="str">
        <f t="shared" si="4114"/>
        <v xml:space="preserve">    VTC2,                      VTD7,VTD8,  VTK1,              </v>
      </c>
      <c r="F1557" s="6" t="str">
        <f t="shared" si="3790"/>
        <v>5H0_970_786</v>
      </c>
      <c r="G1557" s="6" t="str">
        <f t="shared" si="3791"/>
        <v>AQ</v>
      </c>
      <c r="H1557" s="6" t="str">
        <f t="shared" si="4017"/>
        <v>1AS15H0786</v>
      </c>
      <c r="I1557" s="6" t="str">
        <f t="shared" si="3792"/>
        <v>AQ</v>
      </c>
      <c r="J1557" s="8" t="s">
        <v>498</v>
      </c>
      <c r="K1557" s="2"/>
      <c r="L1557" s="24" t="s">
        <v>973</v>
      </c>
      <c r="M1557" s="67"/>
      <c r="N1557" s="68">
        <v>2025</v>
      </c>
      <c r="O1557" s="69"/>
      <c r="P1557" s="42" t="s">
        <v>699</v>
      </c>
      <c r="Q1557" s="24" t="s">
        <v>967</v>
      </c>
      <c r="R1557" s="6" t="str">
        <f t="shared" si="3979"/>
        <v>1AS15H0786AQA</v>
      </c>
      <c r="S1557" s="7" t="str">
        <f t="shared" si="3981"/>
        <v>AKTUELL</v>
      </c>
      <c r="T1557" s="1" t="str">
        <f t="shared" si="4116"/>
        <v/>
      </c>
      <c r="U1557" s="8"/>
      <c r="V1557" s="8"/>
      <c r="W1557" s="26"/>
      <c r="X1557" s="22"/>
      <c r="Y1557" s="4" t="s">
        <v>374</v>
      </c>
      <c r="Z1557" s="4" t="s">
        <v>374</v>
      </c>
      <c r="AA1557" s="4" t="s">
        <v>566</v>
      </c>
      <c r="AB1557" s="32"/>
      <c r="AC1557" s="173"/>
      <c r="AD1557" s="165"/>
      <c r="AE1557" s="165" t="s">
        <v>374</v>
      </c>
      <c r="AF1557" s="165"/>
      <c r="AG1557" s="171"/>
      <c r="AH1557" s="171"/>
      <c r="AI1557" s="171"/>
      <c r="AJ1557" s="172"/>
      <c r="AK1557" s="172"/>
      <c r="AL1557" s="172"/>
      <c r="AM1557" s="165"/>
      <c r="AN1557" s="173"/>
      <c r="AO1557" s="173"/>
      <c r="AP1557" s="173"/>
      <c r="AQ1557" s="173"/>
      <c r="AR1557" s="173"/>
      <c r="AS1557" s="173"/>
      <c r="AT1557" s="173" t="s">
        <v>374</v>
      </c>
      <c r="AU1557" s="173" t="s">
        <v>374</v>
      </c>
      <c r="AV1557" s="173"/>
      <c r="AW1557" s="173"/>
      <c r="AX1557" s="173" t="s">
        <v>374</v>
      </c>
      <c r="AY1557" s="173"/>
      <c r="AZ1557" s="173"/>
      <c r="BA1557" s="173"/>
      <c r="BB1557" s="173"/>
      <c r="BC1557" s="173"/>
      <c r="BD1557" s="173"/>
      <c r="BE1557" s="173"/>
      <c r="BF1557" s="173"/>
      <c r="BG1557" s="173"/>
      <c r="BH1557" s="173"/>
      <c r="BI1557" s="173"/>
      <c r="BJ1557" s="173"/>
      <c r="BK1557" s="173"/>
    </row>
    <row r="1558" spans="1:63">
      <c r="A1558" s="2" t="s">
        <v>26</v>
      </c>
      <c r="B1558" s="3" t="s">
        <v>460</v>
      </c>
      <c r="C1558" s="4"/>
      <c r="D1558" s="4" t="s">
        <v>374</v>
      </c>
      <c r="E1558" s="135" t="str">
        <f t="shared" si="4114"/>
        <v xml:space="preserve">    VTC2,                      VTD7,VTD8,  VTK1,              </v>
      </c>
      <c r="F1558" s="6" t="str">
        <f t="shared" si="3790"/>
        <v>5H0_970_786</v>
      </c>
      <c r="G1558" s="6" t="str">
        <f t="shared" si="3791"/>
        <v>AR</v>
      </c>
      <c r="H1558" s="6" t="str">
        <f t="shared" si="4017"/>
        <v>1AS15H0786</v>
      </c>
      <c r="I1558" s="6" t="str">
        <f t="shared" si="3792"/>
        <v>AR</v>
      </c>
      <c r="J1558" s="8" t="s">
        <v>498</v>
      </c>
      <c r="K1558" s="2"/>
      <c r="L1558" s="24" t="s">
        <v>974</v>
      </c>
      <c r="M1558" s="67"/>
      <c r="N1558" s="68">
        <v>2025</v>
      </c>
      <c r="O1558" s="69"/>
      <c r="P1558" s="42" t="s">
        <v>699</v>
      </c>
      <c r="Q1558" s="24" t="s">
        <v>968</v>
      </c>
      <c r="R1558" s="6" t="str">
        <f t="shared" si="3979"/>
        <v>1AS15H0786ARA</v>
      </c>
      <c r="S1558" s="7" t="str">
        <f t="shared" si="3981"/>
        <v>AKTUELL</v>
      </c>
      <c r="T1558" s="1" t="str">
        <f t="shared" si="4116"/>
        <v/>
      </c>
      <c r="U1558" s="8"/>
      <c r="V1558" s="8"/>
      <c r="W1558" s="26"/>
      <c r="X1558" s="22"/>
      <c r="Y1558" s="4" t="s">
        <v>374</v>
      </c>
      <c r="Z1558" s="4" t="s">
        <v>374</v>
      </c>
      <c r="AA1558" s="4" t="s">
        <v>566</v>
      </c>
      <c r="AB1558" s="32"/>
      <c r="AC1558" s="173"/>
      <c r="AD1558" s="165"/>
      <c r="AE1558" s="165" t="s">
        <v>374</v>
      </c>
      <c r="AF1558" s="165"/>
      <c r="AG1558" s="171"/>
      <c r="AH1558" s="171"/>
      <c r="AI1558" s="171"/>
      <c r="AJ1558" s="172"/>
      <c r="AK1558" s="172"/>
      <c r="AL1558" s="172"/>
      <c r="AM1558" s="165"/>
      <c r="AN1558" s="173"/>
      <c r="AO1558" s="173"/>
      <c r="AP1558" s="173"/>
      <c r="AQ1558" s="173"/>
      <c r="AR1558" s="173"/>
      <c r="AS1558" s="173"/>
      <c r="AT1558" s="173" t="s">
        <v>374</v>
      </c>
      <c r="AU1558" s="173" t="s">
        <v>374</v>
      </c>
      <c r="AV1558" s="173"/>
      <c r="AW1558" s="173"/>
      <c r="AX1558" s="173" t="s">
        <v>374</v>
      </c>
      <c r="AY1558" s="173"/>
      <c r="AZ1558" s="173"/>
      <c r="BA1558" s="173"/>
      <c r="BB1558" s="173"/>
      <c r="BC1558" s="173"/>
      <c r="BD1558" s="173"/>
      <c r="BE1558" s="173"/>
      <c r="BF1558" s="173"/>
      <c r="BG1558" s="173"/>
      <c r="BH1558" s="173"/>
      <c r="BI1558" s="173"/>
      <c r="BJ1558" s="173"/>
      <c r="BK1558" s="173"/>
    </row>
    <row r="1559" spans="1:63">
      <c r="A1559" s="2" t="s">
        <v>26</v>
      </c>
      <c r="B1559" s="3" t="s">
        <v>460</v>
      </c>
      <c r="C1559" s="4"/>
      <c r="D1559" s="4" t="s">
        <v>374</v>
      </c>
      <c r="E1559" s="135" t="str">
        <f t="shared" si="4114"/>
        <v xml:space="preserve">                           VTD7,VTD8,  VTK1,              </v>
      </c>
      <c r="F1559" s="6" t="str">
        <f t="shared" si="3790"/>
        <v>5H0_970_786</v>
      </c>
      <c r="G1559" s="6" t="str">
        <f t="shared" si="3791"/>
        <v>AS</v>
      </c>
      <c r="H1559" s="6" t="str">
        <f t="shared" si="4017"/>
        <v>1AS15H0786</v>
      </c>
      <c r="I1559" s="6" t="str">
        <f t="shared" si="3792"/>
        <v>AS</v>
      </c>
      <c r="J1559" s="8" t="s">
        <v>498</v>
      </c>
      <c r="K1559" s="2"/>
      <c r="L1559" s="24" t="s">
        <v>975</v>
      </c>
      <c r="M1559" s="67"/>
      <c r="N1559" s="68">
        <v>2025</v>
      </c>
      <c r="O1559" s="69"/>
      <c r="P1559" s="42" t="s">
        <v>699</v>
      </c>
      <c r="Q1559" s="24" t="s">
        <v>969</v>
      </c>
      <c r="R1559" s="6" t="str">
        <f t="shared" si="3979"/>
        <v>1AS15H0786ASA</v>
      </c>
      <c r="S1559" s="7" t="str">
        <f t="shared" si="3981"/>
        <v>AKTUELL</v>
      </c>
      <c r="T1559" s="1" t="str">
        <f t="shared" si="4116"/>
        <v/>
      </c>
      <c r="U1559" s="8"/>
      <c r="V1559" s="8"/>
      <c r="W1559" s="26"/>
      <c r="X1559" s="22"/>
      <c r="Y1559" s="4" t="s">
        <v>374</v>
      </c>
      <c r="Z1559" s="4" t="s">
        <v>374</v>
      </c>
      <c r="AA1559" s="4" t="s">
        <v>566</v>
      </c>
      <c r="AB1559" s="32"/>
      <c r="AC1559" s="173"/>
      <c r="AD1559" s="165"/>
      <c r="AE1559" s="165"/>
      <c r="AF1559" s="165"/>
      <c r="AG1559" s="171"/>
      <c r="AH1559" s="171"/>
      <c r="AI1559" s="171"/>
      <c r="AJ1559" s="172"/>
      <c r="AK1559" s="172"/>
      <c r="AL1559" s="172"/>
      <c r="AM1559" s="165"/>
      <c r="AN1559" s="173"/>
      <c r="AO1559" s="173"/>
      <c r="AP1559" s="173"/>
      <c r="AQ1559" s="173"/>
      <c r="AR1559" s="173"/>
      <c r="AS1559" s="173"/>
      <c r="AT1559" s="173" t="s">
        <v>374</v>
      </c>
      <c r="AU1559" s="173" t="s">
        <v>374</v>
      </c>
      <c r="AV1559" s="173"/>
      <c r="AW1559" s="173"/>
      <c r="AX1559" s="173" t="s">
        <v>374</v>
      </c>
      <c r="AY1559" s="173"/>
      <c r="AZ1559" s="173"/>
      <c r="BA1559" s="173"/>
      <c r="BB1559" s="173"/>
      <c r="BC1559" s="173"/>
      <c r="BD1559" s="173"/>
      <c r="BE1559" s="173"/>
      <c r="BF1559" s="173"/>
      <c r="BG1559" s="173"/>
      <c r="BH1559" s="173"/>
      <c r="BI1559" s="173"/>
      <c r="BJ1559" s="173"/>
      <c r="BK1559" s="173"/>
    </row>
    <row r="1560" spans="1:63">
      <c r="A1560" s="2" t="s">
        <v>26</v>
      </c>
      <c r="B1560" s="3" t="s">
        <v>460</v>
      </c>
      <c r="C1560" s="4"/>
      <c r="D1560" s="4" t="s">
        <v>374</v>
      </c>
      <c r="E1560" s="135" t="str">
        <f t="shared" si="4114"/>
        <v xml:space="preserve">    VTC2,                      VTD7,VTD8,  VTK1,              </v>
      </c>
      <c r="F1560" s="6" t="str">
        <f t="shared" si="3790"/>
        <v>5H0_970_786</v>
      </c>
      <c r="G1560" s="6" t="str">
        <f t="shared" si="3791"/>
        <v>AT</v>
      </c>
      <c r="H1560" s="6" t="str">
        <f t="shared" si="4017"/>
        <v>1AS15H0786</v>
      </c>
      <c r="I1560" s="6" t="str">
        <f t="shared" si="3792"/>
        <v>AT</v>
      </c>
      <c r="J1560" s="8" t="s">
        <v>498</v>
      </c>
      <c r="K1560" s="2"/>
      <c r="L1560" s="24" t="s">
        <v>1369</v>
      </c>
      <c r="M1560" s="67"/>
      <c r="N1560" s="68">
        <v>2048</v>
      </c>
      <c r="O1560" s="69">
        <v>2102</v>
      </c>
      <c r="P1560" s="42" t="s">
        <v>2254</v>
      </c>
      <c r="Q1560" s="24" t="s">
        <v>1362</v>
      </c>
      <c r="R1560" s="6" t="str">
        <f t="shared" si="3979"/>
        <v>1AS15H0786ATA</v>
      </c>
      <c r="S1560" s="7" t="str">
        <f t="shared" si="3981"/>
        <v>NICHT AKTUELL</v>
      </c>
      <c r="T1560" s="1" t="str">
        <f>IF(H1560=H1557,IF(I1560=I1557,"IndizeNeu (Spalte J, K)",IF(K1560&lt;&gt;"","Neue Variant","")),IF(K1560&lt;&gt;"","Neue Variant",""))</f>
        <v/>
      </c>
      <c r="U1560" s="8"/>
      <c r="V1560" s="8"/>
      <c r="W1560" s="26"/>
      <c r="X1560" s="22"/>
      <c r="Y1560" s="4" t="s">
        <v>374</v>
      </c>
      <c r="Z1560" s="4" t="s">
        <v>374</v>
      </c>
      <c r="AA1560" s="4" t="s">
        <v>566</v>
      </c>
      <c r="AB1560" s="32"/>
      <c r="AC1560" s="173"/>
      <c r="AD1560" s="165"/>
      <c r="AE1560" s="165" t="s">
        <v>374</v>
      </c>
      <c r="AF1560" s="165"/>
      <c r="AG1560" s="171"/>
      <c r="AH1560" s="171"/>
      <c r="AI1560" s="171"/>
      <c r="AJ1560" s="172"/>
      <c r="AK1560" s="172"/>
      <c r="AL1560" s="172"/>
      <c r="AM1560" s="165"/>
      <c r="AN1560" s="173"/>
      <c r="AO1560" s="173"/>
      <c r="AP1560" s="173"/>
      <c r="AQ1560" s="173"/>
      <c r="AR1560" s="173"/>
      <c r="AS1560" s="173"/>
      <c r="AT1560" s="173" t="s">
        <v>374</v>
      </c>
      <c r="AU1560" s="173" t="s">
        <v>374</v>
      </c>
      <c r="AV1560" s="173"/>
      <c r="AW1560" s="173"/>
      <c r="AX1560" s="173" t="s">
        <v>374</v>
      </c>
      <c r="AY1560" s="173"/>
      <c r="AZ1560" s="173"/>
      <c r="BA1560" s="173"/>
      <c r="BB1560" s="173"/>
      <c r="BC1560" s="173"/>
      <c r="BD1560" s="173"/>
      <c r="BE1560" s="173"/>
      <c r="BF1560" s="173"/>
      <c r="BG1560" s="173"/>
      <c r="BH1560" s="173"/>
      <c r="BI1560" s="173"/>
      <c r="BJ1560" s="173"/>
      <c r="BK1560" s="173"/>
    </row>
    <row r="1561" spans="1:63">
      <c r="A1561" s="2" t="s">
        <v>26</v>
      </c>
      <c r="B1561" s="3" t="s">
        <v>460</v>
      </c>
      <c r="C1561" s="4"/>
      <c r="D1561" s="4" t="s">
        <v>374</v>
      </c>
      <c r="E1561" s="135" t="str">
        <f t="shared" si="4114"/>
        <v xml:space="preserve">    VTC2,                      VTD7,VTD8,  VTK1,              </v>
      </c>
      <c r="F1561" s="6" t="str">
        <f t="shared" ref="F1561" si="4117">LEFT(Q1561,11)</f>
        <v>5H0_970_786</v>
      </c>
      <c r="G1561" s="6" t="str">
        <f t="shared" ref="G1561" si="4118">IF(LEN(Q1561)=11,0,MID(Q1561,13,2))</f>
        <v>AT</v>
      </c>
      <c r="H1561" s="6" t="str">
        <f t="shared" ref="H1561" si="4119">CONCATENATE(IF(MID(Q1561,5,3)="970","1AS1"),LEFT(F1561,3),RIGHT(F1561,3))</f>
        <v>1AS15H0786</v>
      </c>
      <c r="I1561" s="6" t="str">
        <f t="shared" ref="I1561" si="4120">IF(G1561=0,"00",IF(LEN(G1561)=1,CONCATENATE(G1561,0),G1561))</f>
        <v>AT</v>
      </c>
      <c r="J1561" s="8" t="s">
        <v>634</v>
      </c>
      <c r="K1561" s="122"/>
      <c r="L1561" s="24" t="s">
        <v>1369</v>
      </c>
      <c r="M1561" s="67"/>
      <c r="N1561" s="68">
        <v>2103</v>
      </c>
      <c r="O1561" s="69"/>
      <c r="P1561" s="42" t="s">
        <v>2254</v>
      </c>
      <c r="Q1561" s="24" t="s">
        <v>1362</v>
      </c>
      <c r="R1561" s="6" t="str">
        <f t="shared" ref="R1561" si="4121">IF(J1561&lt;&gt;"",CONCATENATE(H1561,I1561,J1561),CONCATENATE(H1561,I1561,K1561))</f>
        <v>1AS15H0786ATD</v>
      </c>
      <c r="S1561" s="7" t="str">
        <f t="shared" ref="S1561" si="4122">IF(N1561="-","KEIN LIEFERUMFANG",IF(AND(N1561&lt;=S$3,O1561=""),"AKTUELL",IF(O1561=N1561-1,"KEIN SERIENEINSATZ",IF(N1561&gt;S$3,"NOCH NICHT AKTUELL",IF(AND(N1561&lt;S$3,O1561&lt;S$3),"NICHT AKTUELL",IF(N1561&lt;=S$3,"AKTUELL"))))))</f>
        <v>AKTUELL</v>
      </c>
      <c r="T1561" s="1" t="str">
        <f>IF(H1561=H1558,IF(I1561=I1558,"IndizeNeu (Spalte J, K)",IF(K1561&lt;&gt;"","Neue Variant","")),IF(K1561&lt;&gt;"","Neue Variant",""))</f>
        <v/>
      </c>
      <c r="U1561" s="8"/>
      <c r="V1561" s="8"/>
      <c r="W1561" s="26"/>
      <c r="X1561" s="22"/>
      <c r="Y1561" s="4" t="s">
        <v>374</v>
      </c>
      <c r="Z1561" s="4" t="s">
        <v>374</v>
      </c>
      <c r="AA1561" s="4" t="s">
        <v>566</v>
      </c>
      <c r="AB1561" s="32"/>
      <c r="AC1561" s="173"/>
      <c r="AD1561" s="165"/>
      <c r="AE1561" s="165" t="s">
        <v>374</v>
      </c>
      <c r="AF1561" s="165"/>
      <c r="AG1561" s="171"/>
      <c r="AH1561" s="171"/>
      <c r="AI1561" s="171"/>
      <c r="AJ1561" s="172"/>
      <c r="AK1561" s="172"/>
      <c r="AL1561" s="172"/>
      <c r="AM1561" s="165"/>
      <c r="AN1561" s="173"/>
      <c r="AO1561" s="173"/>
      <c r="AP1561" s="173"/>
      <c r="AQ1561" s="173"/>
      <c r="AR1561" s="173"/>
      <c r="AS1561" s="173"/>
      <c r="AT1561" s="173" t="s">
        <v>374</v>
      </c>
      <c r="AU1561" s="173" t="s">
        <v>374</v>
      </c>
      <c r="AV1561" s="173"/>
      <c r="AW1561" s="173"/>
      <c r="AX1561" s="173" t="s">
        <v>374</v>
      </c>
      <c r="AY1561" s="173"/>
      <c r="AZ1561" s="173"/>
      <c r="BA1561" s="173"/>
      <c r="BB1561" s="173"/>
      <c r="BC1561" s="173"/>
      <c r="BD1561" s="173"/>
      <c r="BE1561" s="173"/>
      <c r="BF1561" s="173"/>
      <c r="BG1561" s="173"/>
      <c r="BH1561" s="173"/>
      <c r="BI1561" s="173"/>
      <c r="BJ1561" s="173"/>
      <c r="BK1561" s="173"/>
    </row>
    <row r="1562" spans="1:63">
      <c r="A1562" s="2" t="s">
        <v>26</v>
      </c>
      <c r="B1562" s="3" t="s">
        <v>460</v>
      </c>
      <c r="C1562" s="4"/>
      <c r="D1562" s="4" t="s">
        <v>374</v>
      </c>
      <c r="E1562" s="135" t="str">
        <f t="shared" si="4114"/>
        <v xml:space="preserve">    VTC2,                      VTD7,VTD8,                 </v>
      </c>
      <c r="F1562" s="6" t="str">
        <f t="shared" si="3790"/>
        <v>5H0_970_786</v>
      </c>
      <c r="G1562" s="6" t="str">
        <f t="shared" si="3791"/>
        <v>BA</v>
      </c>
      <c r="H1562" s="6" t="str">
        <f t="shared" si="4017"/>
        <v>1AS15H0786</v>
      </c>
      <c r="I1562" s="6" t="str">
        <f t="shared" si="3792"/>
        <v>BA</v>
      </c>
      <c r="J1562" s="8" t="s">
        <v>498</v>
      </c>
      <c r="K1562" s="2"/>
      <c r="L1562" s="24" t="s">
        <v>341</v>
      </c>
      <c r="M1562" s="67"/>
      <c r="N1562" s="68">
        <v>2048</v>
      </c>
      <c r="O1562" s="69">
        <v>2102</v>
      </c>
      <c r="P1562" s="42" t="s">
        <v>2254</v>
      </c>
      <c r="Q1562" s="24" t="s">
        <v>1363</v>
      </c>
      <c r="R1562" s="6" t="str">
        <f t="shared" si="3979"/>
        <v>1AS15H0786BAA</v>
      </c>
      <c r="S1562" s="7" t="str">
        <f t="shared" si="3981"/>
        <v>NICHT AKTUELL</v>
      </c>
      <c r="T1562" s="1" t="str">
        <f t="shared" ref="T1562:T1571" si="4123">IF(H1562=H1560,IF(I1562=I1560,"IndizeNeu (Spalte J, K)",IF(K1562&lt;&gt;"","Neue Variant","")),IF(K1562&lt;&gt;"","Neue Variant",""))</f>
        <v/>
      </c>
      <c r="U1562" s="8"/>
      <c r="V1562" s="8"/>
      <c r="W1562" s="26"/>
      <c r="X1562" s="22"/>
      <c r="Y1562" s="4" t="s">
        <v>374</v>
      </c>
      <c r="Z1562" s="4" t="s">
        <v>374</v>
      </c>
      <c r="AA1562" s="4" t="s">
        <v>566</v>
      </c>
      <c r="AB1562" s="32"/>
      <c r="AC1562" s="173"/>
      <c r="AD1562" s="165"/>
      <c r="AE1562" s="165" t="s">
        <v>374</v>
      </c>
      <c r="AF1562" s="165"/>
      <c r="AG1562" s="171"/>
      <c r="AH1562" s="171"/>
      <c r="AI1562" s="171"/>
      <c r="AJ1562" s="172"/>
      <c r="AK1562" s="172"/>
      <c r="AL1562" s="172"/>
      <c r="AM1562" s="165"/>
      <c r="AN1562" s="173"/>
      <c r="AO1562" s="173"/>
      <c r="AP1562" s="173"/>
      <c r="AQ1562" s="173"/>
      <c r="AR1562" s="173"/>
      <c r="AS1562" s="173"/>
      <c r="AT1562" s="173" t="s">
        <v>374</v>
      </c>
      <c r="AU1562" s="173" t="s">
        <v>374</v>
      </c>
      <c r="AV1562" s="173"/>
      <c r="AW1562" s="173"/>
      <c r="AX1562" s="173"/>
      <c r="AY1562" s="173"/>
      <c r="AZ1562" s="173"/>
      <c r="BA1562" s="173"/>
      <c r="BB1562" s="173"/>
      <c r="BC1562" s="173"/>
      <c r="BD1562" s="173"/>
      <c r="BE1562" s="173"/>
      <c r="BF1562" s="173"/>
      <c r="BG1562" s="173"/>
      <c r="BH1562" s="173"/>
      <c r="BI1562" s="173"/>
      <c r="BJ1562" s="173"/>
      <c r="BK1562" s="173"/>
    </row>
    <row r="1563" spans="1:63">
      <c r="A1563" s="2" t="s">
        <v>26</v>
      </c>
      <c r="B1563" s="3" t="s">
        <v>460</v>
      </c>
      <c r="C1563" s="4"/>
      <c r="D1563" s="4" t="s">
        <v>374</v>
      </c>
      <c r="E1563" s="135" t="str">
        <f t="shared" si="4114"/>
        <v xml:space="preserve">    VTC2,                      VTD7,VTD8,                 </v>
      </c>
      <c r="F1563" s="6" t="str">
        <f t="shared" ref="F1563" si="4124">LEFT(Q1563,11)</f>
        <v>5H0_970_786</v>
      </c>
      <c r="G1563" s="6" t="str">
        <f t="shared" ref="G1563" si="4125">IF(LEN(Q1563)=11,0,MID(Q1563,13,2))</f>
        <v>BA</v>
      </c>
      <c r="H1563" s="6" t="str">
        <f t="shared" ref="H1563" si="4126">CONCATENATE(IF(MID(Q1563,5,3)="970","1AS1"),LEFT(F1563,3),RIGHT(F1563,3))</f>
        <v>1AS15H0786</v>
      </c>
      <c r="I1563" s="6" t="str">
        <f t="shared" ref="I1563" si="4127">IF(G1563=0,"00",IF(LEN(G1563)=1,CONCATENATE(G1563,0),G1563))</f>
        <v>BA</v>
      </c>
      <c r="J1563" s="8" t="s">
        <v>634</v>
      </c>
      <c r="K1563" s="122"/>
      <c r="L1563" s="24" t="s">
        <v>341</v>
      </c>
      <c r="M1563" s="67"/>
      <c r="N1563" s="68">
        <v>2103</v>
      </c>
      <c r="O1563" s="69"/>
      <c r="P1563" s="42" t="s">
        <v>2254</v>
      </c>
      <c r="Q1563" s="24" t="s">
        <v>1363</v>
      </c>
      <c r="R1563" s="6" t="str">
        <f t="shared" ref="R1563" si="4128">IF(J1563&lt;&gt;"",CONCATENATE(H1563,I1563,J1563),CONCATENATE(H1563,I1563,K1563))</f>
        <v>1AS15H0786BAD</v>
      </c>
      <c r="S1563" s="7" t="str">
        <f t="shared" ref="S1563" si="4129">IF(N1563="-","KEIN LIEFERUMFANG",IF(AND(N1563&lt;=S$3,O1563=""),"AKTUELL",IF(O1563=N1563-1,"KEIN SERIENEINSATZ",IF(N1563&gt;S$3,"NOCH NICHT AKTUELL",IF(AND(N1563&lt;S$3,O1563&lt;S$3),"NICHT AKTUELL",IF(N1563&lt;=S$3,"AKTUELL"))))))</f>
        <v>AKTUELL</v>
      </c>
      <c r="T1563" s="1" t="str">
        <f t="shared" si="4123"/>
        <v/>
      </c>
      <c r="U1563" s="8"/>
      <c r="V1563" s="8"/>
      <c r="W1563" s="26"/>
      <c r="X1563" s="22"/>
      <c r="Y1563" s="4" t="s">
        <v>374</v>
      </c>
      <c r="Z1563" s="4" t="s">
        <v>374</v>
      </c>
      <c r="AA1563" s="4" t="s">
        <v>566</v>
      </c>
      <c r="AB1563" s="32"/>
      <c r="AC1563" s="173"/>
      <c r="AD1563" s="165"/>
      <c r="AE1563" s="165" t="s">
        <v>374</v>
      </c>
      <c r="AF1563" s="165"/>
      <c r="AG1563" s="171"/>
      <c r="AH1563" s="171"/>
      <c r="AI1563" s="171"/>
      <c r="AJ1563" s="172"/>
      <c r="AK1563" s="172"/>
      <c r="AL1563" s="172"/>
      <c r="AM1563" s="165"/>
      <c r="AN1563" s="173"/>
      <c r="AO1563" s="173"/>
      <c r="AP1563" s="173"/>
      <c r="AQ1563" s="173"/>
      <c r="AR1563" s="173"/>
      <c r="AS1563" s="173"/>
      <c r="AT1563" s="173" t="s">
        <v>374</v>
      </c>
      <c r="AU1563" s="173" t="s">
        <v>374</v>
      </c>
      <c r="AV1563" s="173"/>
      <c r="AW1563" s="173"/>
      <c r="AX1563" s="173"/>
      <c r="AY1563" s="173"/>
      <c r="AZ1563" s="173"/>
      <c r="BA1563" s="173"/>
      <c r="BB1563" s="173"/>
      <c r="BC1563" s="173"/>
      <c r="BD1563" s="173"/>
      <c r="BE1563" s="173"/>
      <c r="BF1563" s="173"/>
      <c r="BG1563" s="173"/>
      <c r="BH1563" s="173"/>
      <c r="BI1563" s="173"/>
      <c r="BJ1563" s="173"/>
      <c r="BK1563" s="173"/>
    </row>
    <row r="1564" spans="1:63">
      <c r="A1564" s="2" t="s">
        <v>26</v>
      </c>
      <c r="B1564" s="3" t="s">
        <v>460</v>
      </c>
      <c r="C1564" s="4"/>
      <c r="D1564" s="4" t="s">
        <v>374</v>
      </c>
      <c r="E1564" s="135" t="str">
        <f t="shared" si="4114"/>
        <v xml:space="preserve">                            VTD8,     VTP1,           </v>
      </c>
      <c r="F1564" s="6" t="str">
        <f t="shared" si="3790"/>
        <v>5H0_970_786</v>
      </c>
      <c r="G1564" s="6" t="str">
        <f t="shared" si="3791"/>
        <v>BB</v>
      </c>
      <c r="H1564" s="6" t="str">
        <f t="shared" si="4017"/>
        <v>1AS15H0786</v>
      </c>
      <c r="I1564" s="6" t="str">
        <f t="shared" si="3792"/>
        <v>BB</v>
      </c>
      <c r="J1564" s="8" t="s">
        <v>498</v>
      </c>
      <c r="K1564" s="2"/>
      <c r="L1564" s="24" t="s">
        <v>971</v>
      </c>
      <c r="M1564" s="67"/>
      <c r="N1564" s="68">
        <v>2048</v>
      </c>
      <c r="O1564" s="69">
        <v>2102</v>
      </c>
      <c r="P1564" s="42" t="s">
        <v>2254</v>
      </c>
      <c r="Q1564" s="24" t="s">
        <v>1364</v>
      </c>
      <c r="R1564" s="6" t="str">
        <f t="shared" si="3979"/>
        <v>1AS15H0786BBA</v>
      </c>
      <c r="S1564" s="7" t="str">
        <f t="shared" si="3981"/>
        <v>NICHT AKTUELL</v>
      </c>
      <c r="T1564" s="1" t="str">
        <f t="shared" si="4123"/>
        <v/>
      </c>
      <c r="U1564" s="8"/>
      <c r="V1564" s="8" t="s">
        <v>508</v>
      </c>
      <c r="W1564" s="26"/>
      <c r="X1564" s="22"/>
      <c r="Y1564" s="4" t="s">
        <v>374</v>
      </c>
      <c r="Z1564" s="4" t="s">
        <v>374</v>
      </c>
      <c r="AA1564" s="4" t="s">
        <v>566</v>
      </c>
      <c r="AB1564" s="32"/>
      <c r="AC1564" s="173"/>
      <c r="AD1564" s="165"/>
      <c r="AE1564" s="165"/>
      <c r="AF1564" s="165"/>
      <c r="AG1564" s="171"/>
      <c r="AH1564" s="171"/>
      <c r="AI1564" s="171"/>
      <c r="AJ1564" s="172"/>
      <c r="AK1564" s="172"/>
      <c r="AL1564" s="172"/>
      <c r="AM1564" s="165"/>
      <c r="AN1564" s="173"/>
      <c r="AO1564" s="173"/>
      <c r="AP1564" s="173"/>
      <c r="AQ1564" s="173"/>
      <c r="AR1564" s="173"/>
      <c r="AS1564" s="173"/>
      <c r="AT1564" s="173"/>
      <c r="AU1564" s="173" t="s">
        <v>374</v>
      </c>
      <c r="AV1564" s="173"/>
      <c r="AW1564" s="173"/>
      <c r="AX1564" s="173"/>
      <c r="AY1564" s="173"/>
      <c r="AZ1564" s="173"/>
      <c r="BA1564" s="173" t="s">
        <v>374</v>
      </c>
      <c r="BB1564" s="173"/>
      <c r="BC1564" s="173"/>
      <c r="BD1564" s="173"/>
      <c r="BE1564" s="173"/>
      <c r="BF1564" s="173"/>
      <c r="BG1564" s="173"/>
      <c r="BH1564" s="173"/>
      <c r="BI1564" s="173"/>
      <c r="BJ1564" s="173"/>
      <c r="BK1564" s="173"/>
    </row>
    <row r="1565" spans="1:63">
      <c r="A1565" s="2" t="s">
        <v>26</v>
      </c>
      <c r="B1565" s="3" t="s">
        <v>460</v>
      </c>
      <c r="C1565" s="4"/>
      <c r="D1565" s="4" t="s">
        <v>374</v>
      </c>
      <c r="E1565" s="135" t="str">
        <f t="shared" si="4114"/>
        <v xml:space="preserve">                            VTD8,     VTP1,           </v>
      </c>
      <c r="F1565" s="6" t="str">
        <f t="shared" ref="F1565" si="4130">LEFT(Q1565,11)</f>
        <v>5H0_970_786</v>
      </c>
      <c r="G1565" s="6" t="str">
        <f t="shared" ref="G1565" si="4131">IF(LEN(Q1565)=11,0,MID(Q1565,13,2))</f>
        <v>BB</v>
      </c>
      <c r="H1565" s="6" t="str">
        <f t="shared" ref="H1565" si="4132">CONCATENATE(IF(MID(Q1565,5,3)="970","1AS1"),LEFT(F1565,3),RIGHT(F1565,3))</f>
        <v>1AS15H0786</v>
      </c>
      <c r="I1565" s="6" t="str">
        <f t="shared" ref="I1565" si="4133">IF(G1565=0,"00",IF(LEN(G1565)=1,CONCATENATE(G1565,0),G1565))</f>
        <v>BB</v>
      </c>
      <c r="J1565" s="8" t="s">
        <v>634</v>
      </c>
      <c r="K1565" s="122"/>
      <c r="L1565" s="24" t="s">
        <v>971</v>
      </c>
      <c r="M1565" s="67"/>
      <c r="N1565" s="68">
        <v>2103</v>
      </c>
      <c r="O1565" s="69"/>
      <c r="P1565" s="42" t="s">
        <v>2254</v>
      </c>
      <c r="Q1565" s="24" t="s">
        <v>1364</v>
      </c>
      <c r="R1565" s="6" t="str">
        <f t="shared" ref="R1565" si="4134">IF(J1565&lt;&gt;"",CONCATENATE(H1565,I1565,J1565),CONCATENATE(H1565,I1565,K1565))</f>
        <v>1AS15H0786BBD</v>
      </c>
      <c r="S1565" s="7" t="str">
        <f t="shared" ref="S1565" si="4135">IF(N1565="-","KEIN LIEFERUMFANG",IF(AND(N1565&lt;=S$3,O1565=""),"AKTUELL",IF(O1565=N1565-1,"KEIN SERIENEINSATZ",IF(N1565&gt;S$3,"NOCH NICHT AKTUELL",IF(AND(N1565&lt;S$3,O1565&lt;S$3),"NICHT AKTUELL",IF(N1565&lt;=S$3,"AKTUELL"))))))</f>
        <v>AKTUELL</v>
      </c>
      <c r="T1565" s="1" t="str">
        <f t="shared" si="4123"/>
        <v/>
      </c>
      <c r="U1565" s="8"/>
      <c r="V1565" s="8" t="s">
        <v>508</v>
      </c>
      <c r="W1565" s="26"/>
      <c r="X1565" s="22"/>
      <c r="Y1565" s="4" t="s">
        <v>374</v>
      </c>
      <c r="Z1565" s="4" t="s">
        <v>374</v>
      </c>
      <c r="AA1565" s="4" t="s">
        <v>566</v>
      </c>
      <c r="AB1565" s="32"/>
      <c r="AC1565" s="173"/>
      <c r="AD1565" s="165"/>
      <c r="AE1565" s="165"/>
      <c r="AF1565" s="165"/>
      <c r="AG1565" s="171"/>
      <c r="AH1565" s="171"/>
      <c r="AI1565" s="171"/>
      <c r="AJ1565" s="172"/>
      <c r="AK1565" s="172"/>
      <c r="AL1565" s="172"/>
      <c r="AM1565" s="165"/>
      <c r="AN1565" s="173"/>
      <c r="AO1565" s="173"/>
      <c r="AP1565" s="173"/>
      <c r="AQ1565" s="173"/>
      <c r="AR1565" s="173"/>
      <c r="AS1565" s="173"/>
      <c r="AT1565" s="173"/>
      <c r="AU1565" s="173" t="s">
        <v>374</v>
      </c>
      <c r="AV1565" s="173"/>
      <c r="AW1565" s="173"/>
      <c r="AX1565" s="173"/>
      <c r="AY1565" s="173"/>
      <c r="AZ1565" s="173"/>
      <c r="BA1565" s="173" t="s">
        <v>374</v>
      </c>
      <c r="BB1565" s="173"/>
      <c r="BC1565" s="173"/>
      <c r="BD1565" s="173"/>
      <c r="BE1565" s="173"/>
      <c r="BF1565" s="173"/>
      <c r="BG1565" s="173"/>
      <c r="BH1565" s="173"/>
      <c r="BI1565" s="173"/>
      <c r="BJ1565" s="173"/>
      <c r="BK1565" s="173"/>
    </row>
    <row r="1566" spans="1:63">
      <c r="A1566" s="2" t="s">
        <v>26</v>
      </c>
      <c r="B1566" s="3" t="s">
        <v>460</v>
      </c>
      <c r="C1566" s="4"/>
      <c r="D1566" s="4" t="s">
        <v>374</v>
      </c>
      <c r="E1566" s="135" t="str">
        <f t="shared" si="4114"/>
        <v xml:space="preserve">    VTC2,                      VTD7,VTD8,  VTK1,              </v>
      </c>
      <c r="F1566" s="6" t="str">
        <f t="shared" si="3790"/>
        <v>5H0_970_786</v>
      </c>
      <c r="G1566" s="6" t="str">
        <f t="shared" si="3791"/>
        <v>BC</v>
      </c>
      <c r="H1566" s="6" t="str">
        <f t="shared" si="4017"/>
        <v>1AS15H0786</v>
      </c>
      <c r="I1566" s="6" t="str">
        <f t="shared" si="3792"/>
        <v>BC</v>
      </c>
      <c r="J1566" s="8" t="s">
        <v>498</v>
      </c>
      <c r="K1566" s="2"/>
      <c r="L1566" s="24" t="s">
        <v>1370</v>
      </c>
      <c r="M1566" s="67"/>
      <c r="N1566" s="68">
        <v>2048</v>
      </c>
      <c r="O1566" s="69">
        <v>2102</v>
      </c>
      <c r="P1566" s="42" t="s">
        <v>2254</v>
      </c>
      <c r="Q1566" s="24" t="s">
        <v>1365</v>
      </c>
      <c r="R1566" s="6" t="str">
        <f t="shared" si="3979"/>
        <v>1AS15H0786BCA</v>
      </c>
      <c r="S1566" s="7" t="str">
        <f t="shared" si="3981"/>
        <v>NICHT AKTUELL</v>
      </c>
      <c r="T1566" s="1" t="str">
        <f t="shared" si="4123"/>
        <v/>
      </c>
      <c r="U1566" s="8"/>
      <c r="V1566" s="8"/>
      <c r="W1566" s="26"/>
      <c r="X1566" s="22"/>
      <c r="Y1566" s="4" t="s">
        <v>374</v>
      </c>
      <c r="Z1566" s="4" t="s">
        <v>374</v>
      </c>
      <c r="AA1566" s="4" t="s">
        <v>566</v>
      </c>
      <c r="AB1566" s="32"/>
      <c r="AC1566" s="173"/>
      <c r="AD1566" s="165"/>
      <c r="AE1566" s="165" t="s">
        <v>374</v>
      </c>
      <c r="AF1566" s="165"/>
      <c r="AG1566" s="171"/>
      <c r="AH1566" s="171"/>
      <c r="AI1566" s="171"/>
      <c r="AJ1566" s="172"/>
      <c r="AK1566" s="172"/>
      <c r="AL1566" s="172"/>
      <c r="AM1566" s="165"/>
      <c r="AN1566" s="173"/>
      <c r="AO1566" s="173"/>
      <c r="AP1566" s="173"/>
      <c r="AQ1566" s="173"/>
      <c r="AR1566" s="173"/>
      <c r="AS1566" s="173"/>
      <c r="AT1566" s="173" t="s">
        <v>374</v>
      </c>
      <c r="AU1566" s="173" t="s">
        <v>374</v>
      </c>
      <c r="AV1566" s="173"/>
      <c r="AW1566" s="173"/>
      <c r="AX1566" s="173" t="s">
        <v>374</v>
      </c>
      <c r="AY1566" s="173"/>
      <c r="AZ1566" s="173"/>
      <c r="BA1566" s="173"/>
      <c r="BB1566" s="173"/>
      <c r="BC1566" s="173"/>
      <c r="BD1566" s="173"/>
      <c r="BE1566" s="173"/>
      <c r="BF1566" s="173"/>
      <c r="BG1566" s="173"/>
      <c r="BH1566" s="173"/>
      <c r="BI1566" s="173"/>
      <c r="BJ1566" s="173"/>
      <c r="BK1566" s="173"/>
    </row>
    <row r="1567" spans="1:63">
      <c r="A1567" s="2" t="s">
        <v>26</v>
      </c>
      <c r="B1567" s="3" t="s">
        <v>460</v>
      </c>
      <c r="C1567" s="4"/>
      <c r="D1567" s="4" t="s">
        <v>374</v>
      </c>
      <c r="E1567" s="135" t="str">
        <f t="shared" si="4114"/>
        <v xml:space="preserve">    VTC2,                      VTD7,VTD8,  VTK1,              </v>
      </c>
      <c r="F1567" s="6" t="str">
        <f t="shared" ref="F1567" si="4136">LEFT(Q1567,11)</f>
        <v>5H0_970_786</v>
      </c>
      <c r="G1567" s="6" t="str">
        <f t="shared" ref="G1567" si="4137">IF(LEN(Q1567)=11,0,MID(Q1567,13,2))</f>
        <v>BC</v>
      </c>
      <c r="H1567" s="6" t="str">
        <f t="shared" ref="H1567" si="4138">CONCATENATE(IF(MID(Q1567,5,3)="970","1AS1"),LEFT(F1567,3),RIGHT(F1567,3))</f>
        <v>1AS15H0786</v>
      </c>
      <c r="I1567" s="6" t="str">
        <f t="shared" ref="I1567" si="4139">IF(G1567=0,"00",IF(LEN(G1567)=1,CONCATENATE(G1567,0),G1567))</f>
        <v>BC</v>
      </c>
      <c r="J1567" s="8" t="s">
        <v>634</v>
      </c>
      <c r="K1567" s="122"/>
      <c r="L1567" s="24" t="s">
        <v>1370</v>
      </c>
      <c r="M1567" s="67"/>
      <c r="N1567" s="68">
        <v>2103</v>
      </c>
      <c r="O1567" s="69"/>
      <c r="P1567" s="42" t="s">
        <v>2254</v>
      </c>
      <c r="Q1567" s="24" t="s">
        <v>1365</v>
      </c>
      <c r="R1567" s="6" t="str">
        <f t="shared" ref="R1567" si="4140">IF(J1567&lt;&gt;"",CONCATENATE(H1567,I1567,J1567),CONCATENATE(H1567,I1567,K1567))</f>
        <v>1AS15H0786BCD</v>
      </c>
      <c r="S1567" s="7" t="str">
        <f t="shared" ref="S1567" si="4141">IF(N1567="-","KEIN LIEFERUMFANG",IF(AND(N1567&lt;=S$3,O1567=""),"AKTUELL",IF(O1567=N1567-1,"KEIN SERIENEINSATZ",IF(N1567&gt;S$3,"NOCH NICHT AKTUELL",IF(AND(N1567&lt;S$3,O1567&lt;S$3),"NICHT AKTUELL",IF(N1567&lt;=S$3,"AKTUELL"))))))</f>
        <v>AKTUELL</v>
      </c>
      <c r="T1567" s="1" t="str">
        <f t="shared" si="4123"/>
        <v/>
      </c>
      <c r="U1567" s="8"/>
      <c r="V1567" s="8"/>
      <c r="W1567" s="26"/>
      <c r="X1567" s="22"/>
      <c r="Y1567" s="4" t="s">
        <v>374</v>
      </c>
      <c r="Z1567" s="4" t="s">
        <v>374</v>
      </c>
      <c r="AA1567" s="4" t="s">
        <v>566</v>
      </c>
      <c r="AB1567" s="32"/>
      <c r="AC1567" s="173"/>
      <c r="AD1567" s="165"/>
      <c r="AE1567" s="165" t="s">
        <v>374</v>
      </c>
      <c r="AF1567" s="165"/>
      <c r="AG1567" s="171"/>
      <c r="AH1567" s="171"/>
      <c r="AI1567" s="171"/>
      <c r="AJ1567" s="172"/>
      <c r="AK1567" s="172"/>
      <c r="AL1567" s="172"/>
      <c r="AM1567" s="165"/>
      <c r="AN1567" s="173"/>
      <c r="AO1567" s="173"/>
      <c r="AP1567" s="173"/>
      <c r="AQ1567" s="173"/>
      <c r="AR1567" s="173"/>
      <c r="AS1567" s="173"/>
      <c r="AT1567" s="173" t="s">
        <v>374</v>
      </c>
      <c r="AU1567" s="173" t="s">
        <v>374</v>
      </c>
      <c r="AV1567" s="173"/>
      <c r="AW1567" s="173"/>
      <c r="AX1567" s="173" t="s">
        <v>374</v>
      </c>
      <c r="AY1567" s="173"/>
      <c r="AZ1567" s="173"/>
      <c r="BA1567" s="173"/>
      <c r="BB1567" s="173"/>
      <c r="BC1567" s="173"/>
      <c r="BD1567" s="173"/>
      <c r="BE1567" s="173"/>
      <c r="BF1567" s="173"/>
      <c r="BG1567" s="173"/>
      <c r="BH1567" s="173"/>
      <c r="BI1567" s="173"/>
      <c r="BJ1567" s="173"/>
      <c r="BK1567" s="173"/>
    </row>
    <row r="1568" spans="1:63">
      <c r="A1568" s="2" t="s">
        <v>26</v>
      </c>
      <c r="B1568" s="3" t="s">
        <v>460</v>
      </c>
      <c r="C1568" s="4"/>
      <c r="D1568" s="4" t="s">
        <v>374</v>
      </c>
      <c r="E1568" s="135" t="str">
        <f t="shared" si="4114"/>
        <v xml:space="preserve">    VTC2,                      VTD7,VTD8,  VTK1,              </v>
      </c>
      <c r="F1568" s="6" t="str">
        <f t="shared" si="3790"/>
        <v>5H0_970_786</v>
      </c>
      <c r="G1568" s="6" t="str">
        <f t="shared" si="3791"/>
        <v>BD</v>
      </c>
      <c r="H1568" s="6" t="str">
        <f t="shared" si="4017"/>
        <v>1AS15H0786</v>
      </c>
      <c r="I1568" s="6" t="str">
        <f t="shared" si="3792"/>
        <v>BD</v>
      </c>
      <c r="J1568" s="8" t="s">
        <v>498</v>
      </c>
      <c r="K1568" s="2"/>
      <c r="L1568" s="24" t="s">
        <v>973</v>
      </c>
      <c r="M1568" s="67"/>
      <c r="N1568" s="68">
        <v>2048</v>
      </c>
      <c r="O1568" s="69">
        <v>2102</v>
      </c>
      <c r="P1568" s="42" t="s">
        <v>2254</v>
      </c>
      <c r="Q1568" s="24" t="s">
        <v>1366</v>
      </c>
      <c r="R1568" s="6" t="str">
        <f t="shared" si="3979"/>
        <v>1AS15H0786BDA</v>
      </c>
      <c r="S1568" s="7" t="str">
        <f t="shared" si="3981"/>
        <v>NICHT AKTUELL</v>
      </c>
      <c r="T1568" s="1" t="str">
        <f t="shared" si="4123"/>
        <v/>
      </c>
      <c r="U1568" s="8"/>
      <c r="V1568" s="8"/>
      <c r="W1568" s="26"/>
      <c r="X1568" s="22"/>
      <c r="Y1568" s="4" t="s">
        <v>374</v>
      </c>
      <c r="Z1568" s="4" t="s">
        <v>374</v>
      </c>
      <c r="AA1568" s="4" t="s">
        <v>566</v>
      </c>
      <c r="AB1568" s="32"/>
      <c r="AC1568" s="173"/>
      <c r="AD1568" s="165"/>
      <c r="AE1568" s="165" t="s">
        <v>374</v>
      </c>
      <c r="AF1568" s="165"/>
      <c r="AG1568" s="171"/>
      <c r="AH1568" s="171"/>
      <c r="AI1568" s="171"/>
      <c r="AJ1568" s="172"/>
      <c r="AK1568" s="172"/>
      <c r="AL1568" s="172"/>
      <c r="AM1568" s="165"/>
      <c r="AN1568" s="173"/>
      <c r="AO1568" s="173"/>
      <c r="AP1568" s="173"/>
      <c r="AQ1568" s="173"/>
      <c r="AR1568" s="173"/>
      <c r="AS1568" s="173"/>
      <c r="AT1568" s="173" t="s">
        <v>374</v>
      </c>
      <c r="AU1568" s="173" t="s">
        <v>374</v>
      </c>
      <c r="AV1568" s="173"/>
      <c r="AW1568" s="173"/>
      <c r="AX1568" s="173" t="s">
        <v>374</v>
      </c>
      <c r="AY1568" s="173"/>
      <c r="AZ1568" s="173"/>
      <c r="BA1568" s="173"/>
      <c r="BB1568" s="173"/>
      <c r="BC1568" s="173"/>
      <c r="BD1568" s="173"/>
      <c r="BE1568" s="173"/>
      <c r="BF1568" s="173"/>
      <c r="BG1568" s="173"/>
      <c r="BH1568" s="173"/>
      <c r="BI1568" s="173"/>
      <c r="BJ1568" s="173"/>
      <c r="BK1568" s="173"/>
    </row>
    <row r="1569" spans="1:63">
      <c r="A1569" s="2" t="s">
        <v>26</v>
      </c>
      <c r="B1569" s="3" t="s">
        <v>460</v>
      </c>
      <c r="C1569" s="4"/>
      <c r="D1569" s="4" t="s">
        <v>374</v>
      </c>
      <c r="E1569" s="135" t="str">
        <f t="shared" si="4114"/>
        <v xml:space="preserve">    VTC2,                      VTD7,VTD8,  VTK1,              </v>
      </c>
      <c r="F1569" s="6" t="str">
        <f t="shared" ref="F1569" si="4142">LEFT(Q1569,11)</f>
        <v>5H0_970_786</v>
      </c>
      <c r="G1569" s="6" t="str">
        <f t="shared" ref="G1569" si="4143">IF(LEN(Q1569)=11,0,MID(Q1569,13,2))</f>
        <v>BD</v>
      </c>
      <c r="H1569" s="6" t="str">
        <f t="shared" ref="H1569" si="4144">CONCATENATE(IF(MID(Q1569,5,3)="970","1AS1"),LEFT(F1569,3),RIGHT(F1569,3))</f>
        <v>1AS15H0786</v>
      </c>
      <c r="I1569" s="6" t="str">
        <f t="shared" ref="I1569" si="4145">IF(G1569=0,"00",IF(LEN(G1569)=1,CONCATENATE(G1569,0),G1569))</f>
        <v>BD</v>
      </c>
      <c r="J1569" s="8" t="s">
        <v>634</v>
      </c>
      <c r="K1569" s="122"/>
      <c r="L1569" s="24" t="s">
        <v>973</v>
      </c>
      <c r="M1569" s="67"/>
      <c r="N1569" s="68">
        <v>2103</v>
      </c>
      <c r="O1569" s="69"/>
      <c r="P1569" s="42" t="s">
        <v>2254</v>
      </c>
      <c r="Q1569" s="24" t="s">
        <v>1366</v>
      </c>
      <c r="R1569" s="6" t="str">
        <f t="shared" ref="R1569" si="4146">IF(J1569&lt;&gt;"",CONCATENATE(H1569,I1569,J1569),CONCATENATE(H1569,I1569,K1569))</f>
        <v>1AS15H0786BDD</v>
      </c>
      <c r="S1569" s="7" t="str">
        <f t="shared" ref="S1569" si="4147">IF(N1569="-","KEIN LIEFERUMFANG",IF(AND(N1569&lt;=S$3,O1569=""),"AKTUELL",IF(O1569=N1569-1,"KEIN SERIENEINSATZ",IF(N1569&gt;S$3,"NOCH NICHT AKTUELL",IF(AND(N1569&lt;S$3,O1569&lt;S$3),"NICHT AKTUELL",IF(N1569&lt;=S$3,"AKTUELL"))))))</f>
        <v>AKTUELL</v>
      </c>
      <c r="T1569" s="1" t="str">
        <f t="shared" si="4123"/>
        <v/>
      </c>
      <c r="U1569" s="8"/>
      <c r="V1569" s="8"/>
      <c r="W1569" s="26"/>
      <c r="X1569" s="22"/>
      <c r="Y1569" s="4" t="s">
        <v>374</v>
      </c>
      <c r="Z1569" s="4" t="s">
        <v>374</v>
      </c>
      <c r="AA1569" s="4" t="s">
        <v>566</v>
      </c>
      <c r="AB1569" s="32"/>
      <c r="AC1569" s="173"/>
      <c r="AD1569" s="165"/>
      <c r="AE1569" s="165" t="s">
        <v>374</v>
      </c>
      <c r="AF1569" s="165"/>
      <c r="AG1569" s="171"/>
      <c r="AH1569" s="171"/>
      <c r="AI1569" s="171"/>
      <c r="AJ1569" s="172"/>
      <c r="AK1569" s="172"/>
      <c r="AL1569" s="172"/>
      <c r="AM1569" s="165"/>
      <c r="AN1569" s="173"/>
      <c r="AO1569" s="173"/>
      <c r="AP1569" s="173"/>
      <c r="AQ1569" s="173"/>
      <c r="AR1569" s="173"/>
      <c r="AS1569" s="173"/>
      <c r="AT1569" s="173" t="s">
        <v>374</v>
      </c>
      <c r="AU1569" s="173" t="s">
        <v>374</v>
      </c>
      <c r="AV1569" s="173"/>
      <c r="AW1569" s="173"/>
      <c r="AX1569" s="173" t="s">
        <v>374</v>
      </c>
      <c r="AY1569" s="173"/>
      <c r="AZ1569" s="173"/>
      <c r="BA1569" s="173"/>
      <c r="BB1569" s="173"/>
      <c r="BC1569" s="173"/>
      <c r="BD1569" s="173"/>
      <c r="BE1569" s="173"/>
      <c r="BF1569" s="173"/>
      <c r="BG1569" s="173"/>
      <c r="BH1569" s="173"/>
      <c r="BI1569" s="173"/>
      <c r="BJ1569" s="173"/>
      <c r="BK1569" s="173"/>
    </row>
    <row r="1570" spans="1:63">
      <c r="A1570" s="2" t="s">
        <v>26</v>
      </c>
      <c r="B1570" s="3" t="s">
        <v>460</v>
      </c>
      <c r="C1570" s="4"/>
      <c r="D1570" s="4" t="s">
        <v>374</v>
      </c>
      <c r="E1570" s="135" t="str">
        <f t="shared" si="4114"/>
        <v xml:space="preserve">    VTC2,                      VTD7,VTD8,  VTK1,              </v>
      </c>
      <c r="F1570" s="6" t="str">
        <f t="shared" si="3790"/>
        <v>5H0_970_786</v>
      </c>
      <c r="G1570" s="6" t="str">
        <f t="shared" si="3791"/>
        <v>BE</v>
      </c>
      <c r="H1570" s="6" t="str">
        <f t="shared" si="4017"/>
        <v>1AS15H0786</v>
      </c>
      <c r="I1570" s="6" t="str">
        <f t="shared" si="3792"/>
        <v>BE</v>
      </c>
      <c r="J1570" s="8" t="s">
        <v>498</v>
      </c>
      <c r="K1570" s="2"/>
      <c r="L1570" s="24" t="s">
        <v>1371</v>
      </c>
      <c r="M1570" s="67"/>
      <c r="N1570" s="68">
        <v>2048</v>
      </c>
      <c r="O1570" s="69">
        <v>2102</v>
      </c>
      <c r="P1570" s="42" t="s">
        <v>2254</v>
      </c>
      <c r="Q1570" s="24" t="s">
        <v>1367</v>
      </c>
      <c r="R1570" s="6" t="str">
        <f t="shared" si="3979"/>
        <v>1AS15H0786BEA</v>
      </c>
      <c r="S1570" s="7" t="str">
        <f t="shared" si="3981"/>
        <v>NICHT AKTUELL</v>
      </c>
      <c r="T1570" s="1" t="str">
        <f t="shared" si="4123"/>
        <v/>
      </c>
      <c r="U1570" s="8"/>
      <c r="V1570" s="8"/>
      <c r="W1570" s="26"/>
      <c r="X1570" s="22"/>
      <c r="Y1570" s="4" t="s">
        <v>374</v>
      </c>
      <c r="Z1570" s="4" t="s">
        <v>374</v>
      </c>
      <c r="AA1570" s="4" t="s">
        <v>566</v>
      </c>
      <c r="AB1570" s="32"/>
      <c r="AC1570" s="173"/>
      <c r="AD1570" s="165"/>
      <c r="AE1570" s="165" t="s">
        <v>374</v>
      </c>
      <c r="AF1570" s="165"/>
      <c r="AG1570" s="171"/>
      <c r="AH1570" s="171"/>
      <c r="AI1570" s="171"/>
      <c r="AJ1570" s="172"/>
      <c r="AK1570" s="172"/>
      <c r="AL1570" s="172"/>
      <c r="AM1570" s="165"/>
      <c r="AN1570" s="173"/>
      <c r="AO1570" s="173"/>
      <c r="AP1570" s="173"/>
      <c r="AQ1570" s="173"/>
      <c r="AR1570" s="173"/>
      <c r="AS1570" s="173"/>
      <c r="AT1570" s="173" t="s">
        <v>374</v>
      </c>
      <c r="AU1570" s="173" t="s">
        <v>374</v>
      </c>
      <c r="AV1570" s="173"/>
      <c r="AW1570" s="173"/>
      <c r="AX1570" s="173" t="s">
        <v>374</v>
      </c>
      <c r="AY1570" s="173"/>
      <c r="AZ1570" s="173"/>
      <c r="BA1570" s="173"/>
      <c r="BB1570" s="173"/>
      <c r="BC1570" s="173"/>
      <c r="BD1570" s="173"/>
      <c r="BE1570" s="173"/>
      <c r="BF1570" s="173"/>
      <c r="BG1570" s="173"/>
      <c r="BH1570" s="173"/>
      <c r="BI1570" s="173"/>
      <c r="BJ1570" s="173"/>
      <c r="BK1570" s="173"/>
    </row>
    <row r="1571" spans="1:63">
      <c r="A1571" s="2" t="s">
        <v>26</v>
      </c>
      <c r="B1571" s="3" t="s">
        <v>460</v>
      </c>
      <c r="C1571" s="4"/>
      <c r="D1571" s="4" t="s">
        <v>374</v>
      </c>
      <c r="E1571" s="135" t="str">
        <f t="shared" si="4114"/>
        <v xml:space="preserve">    VTC2,                      VTD7,VTD8,  VTK1,              </v>
      </c>
      <c r="F1571" s="6" t="str">
        <f t="shared" ref="F1571" si="4148">LEFT(Q1571,11)</f>
        <v>5H0_970_786</v>
      </c>
      <c r="G1571" s="6" t="str">
        <f t="shared" ref="G1571" si="4149">IF(LEN(Q1571)=11,0,MID(Q1571,13,2))</f>
        <v>BE</v>
      </c>
      <c r="H1571" s="6" t="str">
        <f t="shared" ref="H1571" si="4150">CONCATENATE(IF(MID(Q1571,5,3)="970","1AS1"),LEFT(F1571,3),RIGHT(F1571,3))</f>
        <v>1AS15H0786</v>
      </c>
      <c r="I1571" s="6" t="str">
        <f t="shared" ref="I1571" si="4151">IF(G1571=0,"00",IF(LEN(G1571)=1,CONCATENATE(G1571,0),G1571))</f>
        <v>BE</v>
      </c>
      <c r="J1571" s="8" t="s">
        <v>634</v>
      </c>
      <c r="K1571" s="122"/>
      <c r="L1571" s="24" t="s">
        <v>1371</v>
      </c>
      <c r="M1571" s="67"/>
      <c r="N1571" s="68">
        <v>2103</v>
      </c>
      <c r="O1571" s="69"/>
      <c r="P1571" s="42" t="s">
        <v>2254</v>
      </c>
      <c r="Q1571" s="24" t="s">
        <v>1367</v>
      </c>
      <c r="R1571" s="6" t="str">
        <f t="shared" ref="R1571" si="4152">IF(J1571&lt;&gt;"",CONCATENATE(H1571,I1571,J1571),CONCATENATE(H1571,I1571,K1571))</f>
        <v>1AS15H0786BED</v>
      </c>
      <c r="S1571" s="7" t="str">
        <f t="shared" ref="S1571" si="4153">IF(N1571="-","KEIN LIEFERUMFANG",IF(AND(N1571&lt;=S$3,O1571=""),"AKTUELL",IF(O1571=N1571-1,"KEIN SERIENEINSATZ",IF(N1571&gt;S$3,"NOCH NICHT AKTUELL",IF(AND(N1571&lt;S$3,O1571&lt;S$3),"NICHT AKTUELL",IF(N1571&lt;=S$3,"AKTUELL"))))))</f>
        <v>AKTUELL</v>
      </c>
      <c r="T1571" s="1" t="str">
        <f t="shared" si="4123"/>
        <v/>
      </c>
      <c r="U1571" s="8"/>
      <c r="V1571" s="8"/>
      <c r="W1571" s="26"/>
      <c r="X1571" s="22"/>
      <c r="Y1571" s="4" t="s">
        <v>374</v>
      </c>
      <c r="Z1571" s="4" t="s">
        <v>374</v>
      </c>
      <c r="AA1571" s="4" t="s">
        <v>566</v>
      </c>
      <c r="AB1571" s="32"/>
      <c r="AC1571" s="173"/>
      <c r="AD1571" s="165"/>
      <c r="AE1571" s="165" t="s">
        <v>374</v>
      </c>
      <c r="AF1571" s="165"/>
      <c r="AG1571" s="171"/>
      <c r="AH1571" s="171"/>
      <c r="AI1571" s="171"/>
      <c r="AJ1571" s="172"/>
      <c r="AK1571" s="172"/>
      <c r="AL1571" s="172"/>
      <c r="AM1571" s="165"/>
      <c r="AN1571" s="173"/>
      <c r="AO1571" s="173"/>
      <c r="AP1571" s="173"/>
      <c r="AQ1571" s="173"/>
      <c r="AR1571" s="173"/>
      <c r="AS1571" s="173"/>
      <c r="AT1571" s="173" t="s">
        <v>374</v>
      </c>
      <c r="AU1571" s="173" t="s">
        <v>374</v>
      </c>
      <c r="AV1571" s="173"/>
      <c r="AW1571" s="173"/>
      <c r="AX1571" s="173" t="s">
        <v>374</v>
      </c>
      <c r="AY1571" s="173"/>
      <c r="AZ1571" s="173"/>
      <c r="BA1571" s="173"/>
      <c r="BB1571" s="173"/>
      <c r="BC1571" s="173"/>
      <c r="BD1571" s="173"/>
      <c r="BE1571" s="173"/>
      <c r="BF1571" s="173"/>
      <c r="BG1571" s="173"/>
      <c r="BH1571" s="173"/>
      <c r="BI1571" s="173"/>
      <c r="BJ1571" s="173"/>
      <c r="BK1571" s="173"/>
    </row>
    <row r="1572" spans="1:63">
      <c r="A1572" s="2" t="s">
        <v>26</v>
      </c>
      <c r="B1572" s="3" t="s">
        <v>460</v>
      </c>
      <c r="C1572" s="4"/>
      <c r="D1572" s="4" t="s">
        <v>374</v>
      </c>
      <c r="E1572" s="135" t="str">
        <f t="shared" si="4114"/>
        <v xml:space="preserve">                           VTD7,VTD8,  VTK1,              </v>
      </c>
      <c r="F1572" s="6" t="str">
        <f t="shared" ref="F1572" si="4154">LEFT(Q1572,11)</f>
        <v>5H0_970_786</v>
      </c>
      <c r="G1572" s="6" t="str">
        <f t="shared" ref="G1572" si="4155">IF(LEN(Q1572)=11,0,MID(Q1572,13,2))</f>
        <v>BF</v>
      </c>
      <c r="H1572" s="6" t="str">
        <f t="shared" ref="H1572" si="4156">CONCATENATE(IF(MID(Q1572,5,3)="970","1AS1"),LEFT(F1572,3),RIGHT(F1572,3))</f>
        <v>1AS15H0786</v>
      </c>
      <c r="I1572" s="6" t="str">
        <f t="shared" ref="I1572" si="4157">IF(G1572=0,"00",IF(LEN(G1572)=1,CONCATENATE(G1572,0),G1572))</f>
        <v>BF</v>
      </c>
      <c r="J1572" s="8" t="s">
        <v>498</v>
      </c>
      <c r="K1572" s="2"/>
      <c r="L1572" s="24" t="s">
        <v>345</v>
      </c>
      <c r="M1572" s="67"/>
      <c r="N1572" s="68">
        <v>2048</v>
      </c>
      <c r="O1572" s="69">
        <v>2102</v>
      </c>
      <c r="P1572" s="42" t="s">
        <v>2254</v>
      </c>
      <c r="Q1572" s="24" t="s">
        <v>1368</v>
      </c>
      <c r="R1572" s="6" t="str">
        <f t="shared" ref="R1572" si="4158">IF(J1572&lt;&gt;"",CONCATENATE(H1572,I1572,J1572),CONCATENATE(H1572,I1572,K1572))</f>
        <v>1AS15H0786BFA</v>
      </c>
      <c r="S1572" s="7" t="str">
        <f t="shared" ref="S1572" si="4159">IF(N1572="-","KEIN LIEFERUMFANG",IF(AND(N1572&lt;=S$3,O1572=""),"AKTUELL",IF(O1572=N1572-1,"KEIN SERIENEINSATZ",IF(N1572&gt;S$3,"NOCH NICHT AKTUELL",IF(AND(N1572&lt;S$3,O1572&lt;S$3),"NICHT AKTUELL",IF(N1572&lt;=S$3,"AKTUELL"))))))</f>
        <v>NICHT AKTUELL</v>
      </c>
      <c r="T1572" s="1" t="str">
        <f t="shared" ref="T1572" si="4160">IF(H1572=H1569,IF(I1572=I1569,"IndizeNeu (Spalte J, K)",IF(K1572&lt;&gt;"","Neue Variant","")),IF(K1572&lt;&gt;"","Neue Variant",""))</f>
        <v/>
      </c>
      <c r="U1572" s="8"/>
      <c r="V1572" s="8"/>
      <c r="W1572" s="26"/>
      <c r="X1572" s="22"/>
      <c r="Y1572" s="4" t="s">
        <v>374</v>
      </c>
      <c r="Z1572" s="4" t="s">
        <v>374</v>
      </c>
      <c r="AA1572" s="4" t="s">
        <v>566</v>
      </c>
      <c r="AB1572" s="32"/>
      <c r="AC1572" s="173"/>
      <c r="AD1572" s="165"/>
      <c r="AE1572" s="165"/>
      <c r="AF1572" s="165"/>
      <c r="AG1572" s="171"/>
      <c r="AH1572" s="171"/>
      <c r="AI1572" s="171"/>
      <c r="AJ1572" s="172"/>
      <c r="AK1572" s="172"/>
      <c r="AL1572" s="172"/>
      <c r="AM1572" s="165"/>
      <c r="AN1572" s="173"/>
      <c r="AO1572" s="173"/>
      <c r="AP1572" s="173"/>
      <c r="AQ1572" s="173"/>
      <c r="AR1572" s="173"/>
      <c r="AS1572" s="173"/>
      <c r="AT1572" s="173" t="s">
        <v>374</v>
      </c>
      <c r="AU1572" s="173" t="s">
        <v>374</v>
      </c>
      <c r="AV1572" s="173"/>
      <c r="AW1572" s="173"/>
      <c r="AX1572" s="173" t="s">
        <v>374</v>
      </c>
      <c r="AY1572" s="173"/>
      <c r="AZ1572" s="173"/>
      <c r="BA1572" s="173"/>
      <c r="BB1572" s="173"/>
      <c r="BC1572" s="173"/>
      <c r="BD1572" s="173"/>
      <c r="BE1572" s="173"/>
      <c r="BF1572" s="173"/>
      <c r="BG1572" s="173"/>
      <c r="BH1572" s="173"/>
      <c r="BI1572" s="173"/>
      <c r="BJ1572" s="173"/>
      <c r="BK1572" s="173"/>
    </row>
    <row r="1573" spans="1:63">
      <c r="A1573" s="2" t="s">
        <v>26</v>
      </c>
      <c r="B1573" s="3" t="s">
        <v>460</v>
      </c>
      <c r="C1573" s="4"/>
      <c r="D1573" s="4" t="s">
        <v>374</v>
      </c>
      <c r="E1573" s="135" t="str">
        <f t="shared" si="4114"/>
        <v xml:space="preserve">                           VTD7,VTD8,  VTK1,              </v>
      </c>
      <c r="F1573" s="6" t="str">
        <f t="shared" si="3790"/>
        <v>5H0_970_786</v>
      </c>
      <c r="G1573" s="6" t="str">
        <f t="shared" si="3791"/>
        <v>BF</v>
      </c>
      <c r="H1573" s="6" t="str">
        <f t="shared" si="4017"/>
        <v>1AS15H0786</v>
      </c>
      <c r="I1573" s="6" t="str">
        <f t="shared" si="3792"/>
        <v>BF</v>
      </c>
      <c r="J1573" s="8" t="s">
        <v>634</v>
      </c>
      <c r="K1573" s="122"/>
      <c r="L1573" s="24" t="s">
        <v>345</v>
      </c>
      <c r="M1573" s="67"/>
      <c r="N1573" s="68">
        <v>2103</v>
      </c>
      <c r="O1573" s="69"/>
      <c r="P1573" s="42" t="s">
        <v>2254</v>
      </c>
      <c r="Q1573" s="24" t="s">
        <v>1368</v>
      </c>
      <c r="R1573" s="6" t="str">
        <f t="shared" si="3979"/>
        <v>1AS15H0786BFD</v>
      </c>
      <c r="S1573" s="7" t="str">
        <f t="shared" si="3981"/>
        <v>AKTUELL</v>
      </c>
      <c r="T1573" s="1" t="str">
        <f t="shared" ref="T1573" si="4161">IF(H1573=H1570,IF(I1573=I1570,"IndizeNeu (Spalte J, K)",IF(K1573&lt;&gt;"","Neue Variant","")),IF(K1573&lt;&gt;"","Neue Variant",""))</f>
        <v/>
      </c>
      <c r="U1573" s="8"/>
      <c r="V1573" s="8"/>
      <c r="W1573" s="26"/>
      <c r="X1573" s="22"/>
      <c r="Y1573" s="4" t="s">
        <v>374</v>
      </c>
      <c r="Z1573" s="4" t="s">
        <v>374</v>
      </c>
      <c r="AA1573" s="4" t="s">
        <v>566</v>
      </c>
      <c r="AB1573" s="32"/>
      <c r="AC1573" s="173"/>
      <c r="AD1573" s="165"/>
      <c r="AE1573" s="165"/>
      <c r="AF1573" s="165"/>
      <c r="AG1573" s="171"/>
      <c r="AH1573" s="171"/>
      <c r="AI1573" s="171"/>
      <c r="AJ1573" s="172"/>
      <c r="AK1573" s="172"/>
      <c r="AL1573" s="172"/>
      <c r="AM1573" s="165"/>
      <c r="AN1573" s="173"/>
      <c r="AO1573" s="173"/>
      <c r="AP1573" s="173"/>
      <c r="AQ1573" s="173"/>
      <c r="AR1573" s="173"/>
      <c r="AS1573" s="173"/>
      <c r="AT1573" s="173" t="s">
        <v>374</v>
      </c>
      <c r="AU1573" s="173" t="s">
        <v>374</v>
      </c>
      <c r="AV1573" s="173"/>
      <c r="AW1573" s="173"/>
      <c r="AX1573" s="173" t="s">
        <v>374</v>
      </c>
      <c r="AY1573" s="173"/>
      <c r="AZ1573" s="173"/>
      <c r="BA1573" s="173"/>
      <c r="BB1573" s="173"/>
      <c r="BC1573" s="173"/>
      <c r="BD1573" s="173"/>
      <c r="BE1573" s="173"/>
      <c r="BF1573" s="173"/>
      <c r="BG1573" s="173"/>
      <c r="BH1573" s="173"/>
      <c r="BI1573" s="173"/>
      <c r="BJ1573" s="173"/>
      <c r="BK1573" s="173"/>
    </row>
    <row r="1574" spans="1:63">
      <c r="A1574" s="2" t="s">
        <v>26</v>
      </c>
      <c r="B1574" s="3" t="s">
        <v>460</v>
      </c>
      <c r="C1574" s="4"/>
      <c r="D1574" s="4" t="s">
        <v>374</v>
      </c>
      <c r="E1574" s="135" t="str">
        <f t="shared" si="4114"/>
        <v xml:space="preserve">    VTC2,                      VTD7,VTD8,  VTK1,              </v>
      </c>
      <c r="F1574" s="6" t="str">
        <f t="shared" ref="F1574:F1587" si="4162">LEFT(Q1574,11)</f>
        <v>5H0_970_786</v>
      </c>
      <c r="G1574" s="6" t="str">
        <f t="shared" ref="G1574:G1587" si="4163">IF(LEN(Q1574)=11,0,MID(Q1574,13,2))</f>
        <v>BG</v>
      </c>
      <c r="H1574" s="6" t="str">
        <f t="shared" ref="H1574:H1587" si="4164">CONCATENATE(IF(MID(Q1574,5,3)="970","1AS1"),LEFT(F1574,3),RIGHT(F1574,3))</f>
        <v>1AS15H0786</v>
      </c>
      <c r="I1574" s="6" t="str">
        <f t="shared" ref="I1574:I1587" si="4165">IF(G1574=0,"00",IF(LEN(G1574)=1,CONCATENATE(G1574,0),G1574))</f>
        <v>BG</v>
      </c>
      <c r="J1574" s="8" t="s">
        <v>498</v>
      </c>
      <c r="K1574" s="2"/>
      <c r="L1574" s="24" t="s">
        <v>1773</v>
      </c>
      <c r="M1574" s="67">
        <v>12</v>
      </c>
      <c r="N1574" s="68">
        <v>2125</v>
      </c>
      <c r="O1574" s="69">
        <v>2124</v>
      </c>
      <c r="P1574" s="42" t="s">
        <v>2289</v>
      </c>
      <c r="Q1574" s="24" t="s">
        <v>1766</v>
      </c>
      <c r="R1574" s="6" t="str">
        <f t="shared" ref="R1574:R1587" si="4166">IF(J1574&lt;&gt;"",CONCATENATE(H1574,I1574,J1574),CONCATENATE(H1574,I1574,K1574))</f>
        <v>1AS15H0786BGA</v>
      </c>
      <c r="S1574" s="7" t="str">
        <f t="shared" ref="S1574:S1587" si="4167">IF(N1574="-","KEIN LIEFERUMFANG",IF(AND(N1574&lt;=S$3,O1574=""),"AKTUELL",IF(O1574=N1574-1,"KEIN SERIENEINSATZ",IF(N1574&gt;S$3,"NOCH NICHT AKTUELL",IF(AND(N1574&lt;S$3,O1574&lt;S$3),"NICHT AKTUELL",IF(N1574&lt;=S$3,"AKTUELL"))))))</f>
        <v>KEIN SERIENEINSATZ</v>
      </c>
      <c r="T1574" s="1" t="str">
        <f>IF(H1574=H1568,IF(I1574=I1568,"IndizeNeu (Spalte J, K)",IF(K1574&lt;&gt;"","Neue Variant","")),IF(K1574&lt;&gt;"","Neue Variant",""))</f>
        <v/>
      </c>
      <c r="U1574" s="8"/>
      <c r="V1574" s="8"/>
      <c r="W1574" s="26"/>
      <c r="X1574" s="22"/>
      <c r="Y1574" s="4" t="s">
        <v>374</v>
      </c>
      <c r="Z1574" s="4" t="s">
        <v>374</v>
      </c>
      <c r="AA1574" s="4" t="s">
        <v>566</v>
      </c>
      <c r="AB1574" s="32"/>
      <c r="AC1574" s="173"/>
      <c r="AD1574" s="165"/>
      <c r="AE1574" s="165" t="s">
        <v>374</v>
      </c>
      <c r="AF1574" s="165"/>
      <c r="AG1574" s="171"/>
      <c r="AH1574" s="171"/>
      <c r="AI1574" s="171"/>
      <c r="AJ1574" s="172"/>
      <c r="AK1574" s="172"/>
      <c r="AL1574" s="172"/>
      <c r="AM1574" s="165"/>
      <c r="AN1574" s="173"/>
      <c r="AO1574" s="173"/>
      <c r="AP1574" s="173"/>
      <c r="AQ1574" s="173"/>
      <c r="AR1574" s="173"/>
      <c r="AS1574" s="173"/>
      <c r="AT1574" s="173" t="s">
        <v>374</v>
      </c>
      <c r="AU1574" s="173" t="s">
        <v>374</v>
      </c>
      <c r="AV1574" s="173"/>
      <c r="AW1574" s="173"/>
      <c r="AX1574" s="173" t="s">
        <v>374</v>
      </c>
      <c r="AY1574" s="173"/>
      <c r="AZ1574" s="173"/>
      <c r="BA1574" s="173"/>
      <c r="BB1574" s="173"/>
      <c r="BC1574" s="173"/>
      <c r="BD1574" s="173"/>
      <c r="BE1574" s="173"/>
      <c r="BF1574" s="173"/>
      <c r="BG1574" s="173"/>
      <c r="BH1574" s="173"/>
      <c r="BI1574" s="173"/>
      <c r="BJ1574" s="173"/>
      <c r="BK1574" s="173"/>
    </row>
    <row r="1575" spans="1:63">
      <c r="A1575" s="2" t="s">
        <v>26</v>
      </c>
      <c r="B1575" s="3" t="s">
        <v>460</v>
      </c>
      <c r="C1575" s="4"/>
      <c r="D1575" s="4" t="s">
        <v>374</v>
      </c>
      <c r="E1575" s="135" t="str">
        <f t="shared" ref="E1575" si="4168">CONCATENATE(IF(AC1575&gt;0,$AC$1," ")," ",IF(AD1575&gt;0,$AD$1," ")," ",IF(AE1575&gt;0,$AE$1," ")," ",IF(AF1575&gt;0,$AF$1," ")," ",IF(AG1575&gt;0,$AG$1," ")," ",IF(AH1575&gt;0,$AH$1," ")," ",IF(AI1575&gt;0,$AI$1," ")," ",IF(AJ1575&gt;0,$AJ$1," ")," ",IF(AK1575&gt;0,$AK$1," ")," ",IF(AL1575&gt;0,$AL$1," ")," ",IF(AM1575&gt;0,$AM$1," "),IF(AN1575&gt;0,$AN$1," "),IF(AO1575&gt;0,$AO$1," "),IF(AP1575&gt;0,$AP$1," "),IF(AQ1575&gt;0,$AQ$1," "),IF(AR1575&gt;0,$AR$1," "),IF(AS1575&gt;0,$AS$1," "),IF(AT1575&gt;0,$AT$1," "),IF(AU1575&gt;0,$AU$1," "),IF(AV1575&gt;0,$AV$1," "),IF(AW1575&gt;0,$AW$1," "),IF(AX1575&gt;0,$AX$1," "),IF(AY1575&gt;0,$AY$1," "),IF(AZ1575&gt;0,$AZ$1," "),IF(BA1575&gt;0,$BA$1," "),IF(BB1575&gt;0,$BB$1," "),IF(BC1575&gt;0,$BC$1," "),IF(BD1575&gt;0,$BD$1," "),IF(BE1575&gt;0,$BE$1," "),IF(BF1575&gt;0,$BF$1," "),IF(BG1575&gt;0,$BG$1," "),IF(BH1575&gt;0,$BH$1," "),IF(BI1575&gt;0,$BI$1," "),IF(BJ1575&gt;0,$BJ$1," "),IF(BK1575&gt;0,$BK$1," "),IF(BL1575&gt;0,$BL$1," "))</f>
        <v xml:space="preserve">    VTC2,                      VTD7,VTD8,  VTK1,              </v>
      </c>
      <c r="F1575" s="6" t="str">
        <f t="shared" ref="F1575" si="4169">LEFT(Q1575,11)</f>
        <v>5H0_970_786</v>
      </c>
      <c r="G1575" s="6" t="str">
        <f t="shared" ref="G1575" si="4170">IF(LEN(Q1575)=11,0,MID(Q1575,13,2))</f>
        <v>BG</v>
      </c>
      <c r="H1575" s="6" t="str">
        <f t="shared" ref="H1575" si="4171">CONCATENATE(IF(MID(Q1575,5,3)="970","1AS1"),LEFT(F1575,3),RIGHT(F1575,3))</f>
        <v>1AS15H0786</v>
      </c>
      <c r="I1575" s="6" t="str">
        <f t="shared" ref="I1575" si="4172">IF(G1575=0,"00",IF(LEN(G1575)=1,CONCATENATE(G1575,0),G1575))</f>
        <v>BG</v>
      </c>
      <c r="J1575" s="8" t="s">
        <v>634</v>
      </c>
      <c r="K1575" s="2"/>
      <c r="L1575" s="24" t="s">
        <v>1773</v>
      </c>
      <c r="M1575" s="67">
        <v>12</v>
      </c>
      <c r="N1575" s="68">
        <v>2125</v>
      </c>
      <c r="O1575" s="69"/>
      <c r="P1575" s="42" t="s">
        <v>2289</v>
      </c>
      <c r="Q1575" s="24" t="s">
        <v>1766</v>
      </c>
      <c r="R1575" s="6" t="str">
        <f t="shared" ref="R1575" si="4173">IF(J1575&lt;&gt;"",CONCATENATE(H1575,I1575,J1575),CONCATENATE(H1575,I1575,K1575))</f>
        <v>1AS15H0786BGD</v>
      </c>
      <c r="S1575" s="7" t="str">
        <f t="shared" ref="S1575" si="4174">IF(N1575="-","KEIN LIEFERUMFANG",IF(AND(N1575&lt;=S$3,O1575=""),"AKTUELL",IF(O1575=N1575-1,"KEIN SERIENEINSATZ",IF(N1575&gt;S$3,"NOCH NICHT AKTUELL",IF(AND(N1575&lt;S$3,O1575&lt;S$3),"NICHT AKTUELL",IF(N1575&lt;=S$3,"AKTUELL"))))))</f>
        <v>NOCH NICHT AKTUELL</v>
      </c>
      <c r="T1575" s="1" t="str">
        <f>IF(H1575=H1569,IF(I1575=I1569,"IndizeNeu (Spalte J, K)",IF(K1575&lt;&gt;"","Neue Variant","")),IF(K1575&lt;&gt;"","Neue Variant",""))</f>
        <v/>
      </c>
      <c r="U1575" s="8"/>
      <c r="V1575" s="8"/>
      <c r="W1575" s="26"/>
      <c r="X1575" s="22"/>
      <c r="Y1575" s="4" t="s">
        <v>374</v>
      </c>
      <c r="Z1575" s="4" t="s">
        <v>374</v>
      </c>
      <c r="AA1575" s="4" t="s">
        <v>566</v>
      </c>
      <c r="AB1575" s="32"/>
      <c r="AC1575" s="173"/>
      <c r="AD1575" s="165"/>
      <c r="AE1575" s="165" t="s">
        <v>374</v>
      </c>
      <c r="AF1575" s="165"/>
      <c r="AG1575" s="171"/>
      <c r="AH1575" s="171"/>
      <c r="AI1575" s="171"/>
      <c r="AJ1575" s="172"/>
      <c r="AK1575" s="172"/>
      <c r="AL1575" s="172"/>
      <c r="AM1575" s="165"/>
      <c r="AN1575" s="173"/>
      <c r="AO1575" s="173"/>
      <c r="AP1575" s="173"/>
      <c r="AQ1575" s="173"/>
      <c r="AR1575" s="173"/>
      <c r="AS1575" s="173"/>
      <c r="AT1575" s="173" t="s">
        <v>374</v>
      </c>
      <c r="AU1575" s="173" t="s">
        <v>374</v>
      </c>
      <c r="AV1575" s="173"/>
      <c r="AW1575" s="173"/>
      <c r="AX1575" s="173" t="s">
        <v>374</v>
      </c>
      <c r="AY1575" s="173"/>
      <c r="AZ1575" s="173"/>
      <c r="BA1575" s="173"/>
      <c r="BB1575" s="173"/>
      <c r="BC1575" s="173"/>
      <c r="BD1575" s="173"/>
      <c r="BE1575" s="173"/>
      <c r="BF1575" s="173"/>
      <c r="BG1575" s="173"/>
      <c r="BH1575" s="173"/>
      <c r="BI1575" s="173"/>
      <c r="BJ1575" s="173"/>
      <c r="BK1575" s="173"/>
    </row>
    <row r="1576" spans="1:63">
      <c r="A1576" s="2" t="s">
        <v>26</v>
      </c>
      <c r="B1576" s="3" t="s">
        <v>460</v>
      </c>
      <c r="C1576" s="4"/>
      <c r="D1576" s="4" t="s">
        <v>374</v>
      </c>
      <c r="E1576" s="135" t="str">
        <f t="shared" si="4114"/>
        <v xml:space="preserve">    VTC2,                      VTD7,VTD8,                 </v>
      </c>
      <c r="F1576" s="6" t="str">
        <f t="shared" si="4162"/>
        <v>5H0_970_786</v>
      </c>
      <c r="G1576" s="6" t="str">
        <f t="shared" si="4163"/>
        <v>BH</v>
      </c>
      <c r="H1576" s="6" t="str">
        <f t="shared" si="4164"/>
        <v>1AS15H0786</v>
      </c>
      <c r="I1576" s="6" t="str">
        <f t="shared" si="4165"/>
        <v>BH</v>
      </c>
      <c r="J1576" s="8" t="s">
        <v>498</v>
      </c>
      <c r="K1576" s="2"/>
      <c r="L1576" s="24" t="s">
        <v>1774</v>
      </c>
      <c r="M1576" s="67">
        <v>12</v>
      </c>
      <c r="N1576" s="68">
        <v>2125</v>
      </c>
      <c r="O1576" s="69">
        <v>2124</v>
      </c>
      <c r="P1576" s="42" t="s">
        <v>2289</v>
      </c>
      <c r="Q1576" s="24" t="s">
        <v>1767</v>
      </c>
      <c r="R1576" s="6" t="str">
        <f t="shared" si="4166"/>
        <v>1AS15H0786BHA</v>
      </c>
      <c r="S1576" s="7" t="str">
        <f t="shared" si="4167"/>
        <v>KEIN SERIENEINSATZ</v>
      </c>
      <c r="T1576" s="1" t="str">
        <f t="shared" ref="T1576:T1585" si="4175">IF(H1576=H1574,IF(I1576=I1574,"IndizeNeu (Spalte J, K)",IF(K1576&lt;&gt;"","Neue Variant","")),IF(K1576&lt;&gt;"","Neue Variant",""))</f>
        <v/>
      </c>
      <c r="U1576" s="8"/>
      <c r="V1576" s="8"/>
      <c r="W1576" s="26"/>
      <c r="X1576" s="22"/>
      <c r="Y1576" s="4" t="s">
        <v>374</v>
      </c>
      <c r="Z1576" s="4" t="s">
        <v>374</v>
      </c>
      <c r="AA1576" s="4" t="s">
        <v>566</v>
      </c>
      <c r="AB1576" s="32"/>
      <c r="AC1576" s="173"/>
      <c r="AD1576" s="165"/>
      <c r="AE1576" s="165" t="s">
        <v>374</v>
      </c>
      <c r="AF1576" s="165"/>
      <c r="AG1576" s="171"/>
      <c r="AH1576" s="171"/>
      <c r="AI1576" s="171"/>
      <c r="AJ1576" s="172"/>
      <c r="AK1576" s="172"/>
      <c r="AL1576" s="172"/>
      <c r="AM1576" s="165"/>
      <c r="AN1576" s="173"/>
      <c r="AO1576" s="173"/>
      <c r="AP1576" s="173"/>
      <c r="AQ1576" s="173"/>
      <c r="AR1576" s="173"/>
      <c r="AS1576" s="173"/>
      <c r="AT1576" s="173" t="s">
        <v>374</v>
      </c>
      <c r="AU1576" s="173" t="s">
        <v>374</v>
      </c>
      <c r="AV1576" s="173"/>
      <c r="AW1576" s="173"/>
      <c r="AX1576" s="173"/>
      <c r="AY1576" s="173"/>
      <c r="AZ1576" s="173"/>
      <c r="BA1576" s="173"/>
      <c r="BB1576" s="173"/>
      <c r="BC1576" s="173"/>
      <c r="BD1576" s="173"/>
      <c r="BE1576" s="173"/>
      <c r="BF1576" s="173"/>
      <c r="BG1576" s="173"/>
      <c r="BH1576" s="173"/>
      <c r="BI1576" s="173"/>
      <c r="BJ1576" s="173"/>
      <c r="BK1576" s="173"/>
    </row>
    <row r="1577" spans="1:63">
      <c r="A1577" s="2" t="s">
        <v>26</v>
      </c>
      <c r="B1577" s="3" t="s">
        <v>460</v>
      </c>
      <c r="C1577" s="4"/>
      <c r="D1577" s="4" t="s">
        <v>374</v>
      </c>
      <c r="E1577" s="135" t="str">
        <f t="shared" ref="E1577" si="4176">CONCATENATE(IF(AC1577&gt;0,$AC$1," ")," ",IF(AD1577&gt;0,$AD$1," ")," ",IF(AE1577&gt;0,$AE$1," ")," ",IF(AF1577&gt;0,$AF$1," ")," ",IF(AG1577&gt;0,$AG$1," ")," ",IF(AH1577&gt;0,$AH$1," ")," ",IF(AI1577&gt;0,$AI$1," ")," ",IF(AJ1577&gt;0,$AJ$1," ")," ",IF(AK1577&gt;0,$AK$1," ")," ",IF(AL1577&gt;0,$AL$1," ")," ",IF(AM1577&gt;0,$AM$1," "),IF(AN1577&gt;0,$AN$1," "),IF(AO1577&gt;0,$AO$1," "),IF(AP1577&gt;0,$AP$1," "),IF(AQ1577&gt;0,$AQ$1," "),IF(AR1577&gt;0,$AR$1," "),IF(AS1577&gt;0,$AS$1," "),IF(AT1577&gt;0,$AT$1," "),IF(AU1577&gt;0,$AU$1," "),IF(AV1577&gt;0,$AV$1," "),IF(AW1577&gt;0,$AW$1," "),IF(AX1577&gt;0,$AX$1," "),IF(AY1577&gt;0,$AY$1," "),IF(AZ1577&gt;0,$AZ$1," "),IF(BA1577&gt;0,$BA$1," "),IF(BB1577&gt;0,$BB$1," "),IF(BC1577&gt;0,$BC$1," "),IF(BD1577&gt;0,$BD$1," "),IF(BE1577&gt;0,$BE$1," "),IF(BF1577&gt;0,$BF$1," "),IF(BG1577&gt;0,$BG$1," "),IF(BH1577&gt;0,$BH$1," "),IF(BI1577&gt;0,$BI$1," "),IF(BJ1577&gt;0,$BJ$1," "),IF(BK1577&gt;0,$BK$1," "),IF(BL1577&gt;0,$BL$1," "))</f>
        <v xml:space="preserve">    VTC2,                      VTD7,VTD8,                 </v>
      </c>
      <c r="F1577" s="6" t="str">
        <f t="shared" ref="F1577" si="4177">LEFT(Q1577,11)</f>
        <v>5H0_970_786</v>
      </c>
      <c r="G1577" s="6" t="str">
        <f t="shared" ref="G1577" si="4178">IF(LEN(Q1577)=11,0,MID(Q1577,13,2))</f>
        <v>BH</v>
      </c>
      <c r="H1577" s="6" t="str">
        <f t="shared" ref="H1577" si="4179">CONCATENATE(IF(MID(Q1577,5,3)="970","1AS1"),LEFT(F1577,3),RIGHT(F1577,3))</f>
        <v>1AS15H0786</v>
      </c>
      <c r="I1577" s="6" t="str">
        <f t="shared" ref="I1577" si="4180">IF(G1577=0,"00",IF(LEN(G1577)=1,CONCATENATE(G1577,0),G1577))</f>
        <v>BH</v>
      </c>
      <c r="J1577" s="8" t="s">
        <v>634</v>
      </c>
      <c r="K1577" s="2"/>
      <c r="L1577" s="24" t="s">
        <v>1774</v>
      </c>
      <c r="M1577" s="67">
        <v>12</v>
      </c>
      <c r="N1577" s="68">
        <v>2125</v>
      </c>
      <c r="O1577" s="69"/>
      <c r="P1577" s="42" t="s">
        <v>2289</v>
      </c>
      <c r="Q1577" s="24" t="s">
        <v>1767</v>
      </c>
      <c r="R1577" s="6" t="str">
        <f t="shared" ref="R1577" si="4181">IF(J1577&lt;&gt;"",CONCATENATE(H1577,I1577,J1577),CONCATENATE(H1577,I1577,K1577))</f>
        <v>1AS15H0786BHD</v>
      </c>
      <c r="S1577" s="7" t="str">
        <f t="shared" ref="S1577" si="4182">IF(N1577="-","KEIN LIEFERUMFANG",IF(AND(N1577&lt;=S$3,O1577=""),"AKTUELL",IF(O1577=N1577-1,"KEIN SERIENEINSATZ",IF(N1577&gt;S$3,"NOCH NICHT AKTUELL",IF(AND(N1577&lt;S$3,O1577&lt;S$3),"NICHT AKTUELL",IF(N1577&lt;=S$3,"AKTUELL"))))))</f>
        <v>NOCH NICHT AKTUELL</v>
      </c>
      <c r="T1577" s="1" t="str">
        <f t="shared" si="4175"/>
        <v/>
      </c>
      <c r="U1577" s="8"/>
      <c r="V1577" s="8"/>
      <c r="W1577" s="26"/>
      <c r="X1577" s="22"/>
      <c r="Y1577" s="4" t="s">
        <v>374</v>
      </c>
      <c r="Z1577" s="4" t="s">
        <v>374</v>
      </c>
      <c r="AA1577" s="4" t="s">
        <v>566</v>
      </c>
      <c r="AB1577" s="32"/>
      <c r="AC1577" s="173"/>
      <c r="AD1577" s="165"/>
      <c r="AE1577" s="165" t="s">
        <v>374</v>
      </c>
      <c r="AF1577" s="165"/>
      <c r="AG1577" s="171"/>
      <c r="AH1577" s="171"/>
      <c r="AI1577" s="171"/>
      <c r="AJ1577" s="172"/>
      <c r="AK1577" s="172"/>
      <c r="AL1577" s="172"/>
      <c r="AM1577" s="165"/>
      <c r="AN1577" s="173"/>
      <c r="AO1577" s="173"/>
      <c r="AP1577" s="173"/>
      <c r="AQ1577" s="173"/>
      <c r="AR1577" s="173"/>
      <c r="AS1577" s="173"/>
      <c r="AT1577" s="173" t="s">
        <v>374</v>
      </c>
      <c r="AU1577" s="173" t="s">
        <v>374</v>
      </c>
      <c r="AV1577" s="173"/>
      <c r="AW1577" s="173"/>
      <c r="AX1577" s="173"/>
      <c r="AY1577" s="173"/>
      <c r="AZ1577" s="173"/>
      <c r="BA1577" s="173"/>
      <c r="BB1577" s="173"/>
      <c r="BC1577" s="173"/>
      <c r="BD1577" s="173"/>
      <c r="BE1577" s="173"/>
      <c r="BF1577" s="173"/>
      <c r="BG1577" s="173"/>
      <c r="BH1577" s="173"/>
      <c r="BI1577" s="173"/>
      <c r="BJ1577" s="173"/>
      <c r="BK1577" s="173"/>
    </row>
    <row r="1578" spans="1:63">
      <c r="A1578" s="2" t="s">
        <v>26</v>
      </c>
      <c r="B1578" s="3" t="s">
        <v>460</v>
      </c>
      <c r="C1578" s="4"/>
      <c r="D1578" s="4" t="s">
        <v>374</v>
      </c>
      <c r="E1578" s="135" t="str">
        <f t="shared" si="4114"/>
        <v xml:space="preserve">                            VTD8,     VTP1,           </v>
      </c>
      <c r="F1578" s="6" t="str">
        <f t="shared" si="4162"/>
        <v>5H0_970_786</v>
      </c>
      <c r="G1578" s="6" t="str">
        <f t="shared" si="4163"/>
        <v>BJ</v>
      </c>
      <c r="H1578" s="6" t="str">
        <f t="shared" si="4164"/>
        <v>1AS15H0786</v>
      </c>
      <c r="I1578" s="6" t="str">
        <f t="shared" si="4165"/>
        <v>BJ</v>
      </c>
      <c r="J1578" s="8" t="s">
        <v>498</v>
      </c>
      <c r="K1578" s="2"/>
      <c r="L1578" s="24" t="s">
        <v>971</v>
      </c>
      <c r="M1578" s="67">
        <v>12</v>
      </c>
      <c r="N1578" s="68">
        <v>2125</v>
      </c>
      <c r="O1578" s="69">
        <v>2124</v>
      </c>
      <c r="P1578" s="42" t="s">
        <v>2289</v>
      </c>
      <c r="Q1578" s="24" t="s">
        <v>1768</v>
      </c>
      <c r="R1578" s="6" t="str">
        <f t="shared" si="4166"/>
        <v>1AS15H0786BJA</v>
      </c>
      <c r="S1578" s="7" t="str">
        <f t="shared" si="4167"/>
        <v>KEIN SERIENEINSATZ</v>
      </c>
      <c r="T1578" s="1" t="str">
        <f t="shared" si="4175"/>
        <v/>
      </c>
      <c r="U1578" s="8"/>
      <c r="V1578" s="8" t="s">
        <v>508</v>
      </c>
      <c r="W1578" s="26"/>
      <c r="X1578" s="22"/>
      <c r="Y1578" s="4" t="s">
        <v>374</v>
      </c>
      <c r="Z1578" s="4" t="s">
        <v>374</v>
      </c>
      <c r="AA1578" s="4" t="s">
        <v>566</v>
      </c>
      <c r="AB1578" s="32"/>
      <c r="AC1578" s="173"/>
      <c r="AD1578" s="165"/>
      <c r="AE1578" s="165"/>
      <c r="AF1578" s="165"/>
      <c r="AG1578" s="171"/>
      <c r="AH1578" s="171"/>
      <c r="AI1578" s="171"/>
      <c r="AJ1578" s="172"/>
      <c r="AK1578" s="172"/>
      <c r="AL1578" s="172"/>
      <c r="AM1578" s="165"/>
      <c r="AN1578" s="173"/>
      <c r="AO1578" s="173"/>
      <c r="AP1578" s="173"/>
      <c r="AQ1578" s="173"/>
      <c r="AR1578" s="173"/>
      <c r="AS1578" s="173"/>
      <c r="AT1578" s="173"/>
      <c r="AU1578" s="173" t="s">
        <v>374</v>
      </c>
      <c r="AV1578" s="173"/>
      <c r="AW1578" s="173"/>
      <c r="AX1578" s="173"/>
      <c r="AY1578" s="173"/>
      <c r="AZ1578" s="173"/>
      <c r="BA1578" s="173" t="s">
        <v>374</v>
      </c>
      <c r="BB1578" s="173"/>
      <c r="BC1578" s="173"/>
      <c r="BD1578" s="173"/>
      <c r="BE1578" s="173"/>
      <c r="BF1578" s="173"/>
      <c r="BG1578" s="173"/>
      <c r="BH1578" s="173"/>
      <c r="BI1578" s="173"/>
      <c r="BJ1578" s="173"/>
      <c r="BK1578" s="173"/>
    </row>
    <row r="1579" spans="1:63">
      <c r="A1579" s="2" t="s">
        <v>26</v>
      </c>
      <c r="B1579" s="3" t="s">
        <v>460</v>
      </c>
      <c r="C1579" s="4"/>
      <c r="D1579" s="4" t="s">
        <v>374</v>
      </c>
      <c r="E1579" s="135" t="str">
        <f t="shared" ref="E1579" si="4183">CONCATENATE(IF(AC1579&gt;0,$AC$1," ")," ",IF(AD1579&gt;0,$AD$1," ")," ",IF(AE1579&gt;0,$AE$1," ")," ",IF(AF1579&gt;0,$AF$1," ")," ",IF(AG1579&gt;0,$AG$1," ")," ",IF(AH1579&gt;0,$AH$1," ")," ",IF(AI1579&gt;0,$AI$1," ")," ",IF(AJ1579&gt;0,$AJ$1," ")," ",IF(AK1579&gt;0,$AK$1," ")," ",IF(AL1579&gt;0,$AL$1," ")," ",IF(AM1579&gt;0,$AM$1," "),IF(AN1579&gt;0,$AN$1," "),IF(AO1579&gt;0,$AO$1," "),IF(AP1579&gt;0,$AP$1," "),IF(AQ1579&gt;0,$AQ$1," "),IF(AR1579&gt;0,$AR$1," "),IF(AS1579&gt;0,$AS$1," "),IF(AT1579&gt;0,$AT$1," "),IF(AU1579&gt;0,$AU$1," "),IF(AV1579&gt;0,$AV$1," "),IF(AW1579&gt;0,$AW$1," "),IF(AX1579&gt;0,$AX$1," "),IF(AY1579&gt;0,$AY$1," "),IF(AZ1579&gt;0,$AZ$1," "),IF(BA1579&gt;0,$BA$1," "),IF(BB1579&gt;0,$BB$1," "),IF(BC1579&gt;0,$BC$1," "),IF(BD1579&gt;0,$BD$1," "),IF(BE1579&gt;0,$BE$1," "),IF(BF1579&gt;0,$BF$1," "),IF(BG1579&gt;0,$BG$1," "),IF(BH1579&gt;0,$BH$1," "),IF(BI1579&gt;0,$BI$1," "),IF(BJ1579&gt;0,$BJ$1," "),IF(BK1579&gt;0,$BK$1," "),IF(BL1579&gt;0,$BL$1," "))</f>
        <v xml:space="preserve">                            VTD8,     VTP1,           </v>
      </c>
      <c r="F1579" s="6" t="str">
        <f t="shared" ref="F1579" si="4184">LEFT(Q1579,11)</f>
        <v>5H0_970_786</v>
      </c>
      <c r="G1579" s="6" t="str">
        <f t="shared" ref="G1579" si="4185">IF(LEN(Q1579)=11,0,MID(Q1579,13,2))</f>
        <v>BJ</v>
      </c>
      <c r="H1579" s="6" t="str">
        <f t="shared" ref="H1579" si="4186">CONCATENATE(IF(MID(Q1579,5,3)="970","1AS1"),LEFT(F1579,3),RIGHT(F1579,3))</f>
        <v>1AS15H0786</v>
      </c>
      <c r="I1579" s="6" t="str">
        <f t="shared" ref="I1579" si="4187">IF(G1579=0,"00",IF(LEN(G1579)=1,CONCATENATE(G1579,0),G1579))</f>
        <v>BJ</v>
      </c>
      <c r="J1579" s="8" t="s">
        <v>634</v>
      </c>
      <c r="K1579" s="2"/>
      <c r="L1579" s="24" t="s">
        <v>971</v>
      </c>
      <c r="M1579" s="67">
        <v>12</v>
      </c>
      <c r="N1579" s="68">
        <v>2125</v>
      </c>
      <c r="O1579" s="69"/>
      <c r="P1579" s="42" t="s">
        <v>2289</v>
      </c>
      <c r="Q1579" s="24" t="s">
        <v>1768</v>
      </c>
      <c r="R1579" s="6" t="str">
        <f t="shared" ref="R1579" si="4188">IF(J1579&lt;&gt;"",CONCATENATE(H1579,I1579,J1579),CONCATENATE(H1579,I1579,K1579))</f>
        <v>1AS15H0786BJD</v>
      </c>
      <c r="S1579" s="7" t="str">
        <f t="shared" ref="S1579" si="4189">IF(N1579="-","KEIN LIEFERUMFANG",IF(AND(N1579&lt;=S$3,O1579=""),"AKTUELL",IF(O1579=N1579-1,"KEIN SERIENEINSATZ",IF(N1579&gt;S$3,"NOCH NICHT AKTUELL",IF(AND(N1579&lt;S$3,O1579&lt;S$3),"NICHT AKTUELL",IF(N1579&lt;=S$3,"AKTUELL"))))))</f>
        <v>NOCH NICHT AKTUELL</v>
      </c>
      <c r="T1579" s="1" t="str">
        <f t="shared" si="4175"/>
        <v/>
      </c>
      <c r="U1579" s="8"/>
      <c r="V1579" s="8" t="s">
        <v>508</v>
      </c>
      <c r="W1579" s="26"/>
      <c r="X1579" s="22"/>
      <c r="Y1579" s="4" t="s">
        <v>374</v>
      </c>
      <c r="Z1579" s="4" t="s">
        <v>374</v>
      </c>
      <c r="AA1579" s="4" t="s">
        <v>566</v>
      </c>
      <c r="AB1579" s="32"/>
      <c r="AC1579" s="173"/>
      <c r="AD1579" s="165"/>
      <c r="AE1579" s="165"/>
      <c r="AF1579" s="165"/>
      <c r="AG1579" s="171"/>
      <c r="AH1579" s="171"/>
      <c r="AI1579" s="171"/>
      <c r="AJ1579" s="172"/>
      <c r="AK1579" s="172"/>
      <c r="AL1579" s="172"/>
      <c r="AM1579" s="165"/>
      <c r="AN1579" s="173"/>
      <c r="AO1579" s="173"/>
      <c r="AP1579" s="173"/>
      <c r="AQ1579" s="173"/>
      <c r="AR1579" s="173"/>
      <c r="AS1579" s="173"/>
      <c r="AT1579" s="173"/>
      <c r="AU1579" s="173" t="s">
        <v>374</v>
      </c>
      <c r="AV1579" s="173"/>
      <c r="AW1579" s="173"/>
      <c r="AX1579" s="173"/>
      <c r="AY1579" s="173"/>
      <c r="AZ1579" s="173"/>
      <c r="BA1579" s="173" t="s">
        <v>374</v>
      </c>
      <c r="BB1579" s="173"/>
      <c r="BC1579" s="173"/>
      <c r="BD1579" s="173"/>
      <c r="BE1579" s="173"/>
      <c r="BF1579" s="173"/>
      <c r="BG1579" s="173"/>
      <c r="BH1579" s="173"/>
      <c r="BI1579" s="173"/>
      <c r="BJ1579" s="173"/>
      <c r="BK1579" s="173"/>
    </row>
    <row r="1580" spans="1:63">
      <c r="A1580" s="2" t="s">
        <v>26</v>
      </c>
      <c r="B1580" s="3" t="s">
        <v>460</v>
      </c>
      <c r="C1580" s="4"/>
      <c r="D1580" s="4" t="s">
        <v>374</v>
      </c>
      <c r="E1580" s="135" t="str">
        <f t="shared" si="4114"/>
        <v xml:space="preserve">    VTC2,                      VTD7,VTD8,  VTK1,              </v>
      </c>
      <c r="F1580" s="6" t="str">
        <f t="shared" si="4162"/>
        <v>5H0_970_786</v>
      </c>
      <c r="G1580" s="6" t="str">
        <f t="shared" si="4163"/>
        <v>BK</v>
      </c>
      <c r="H1580" s="6" t="str">
        <f t="shared" si="4164"/>
        <v>1AS15H0786</v>
      </c>
      <c r="I1580" s="6" t="str">
        <f t="shared" si="4165"/>
        <v>BK</v>
      </c>
      <c r="J1580" s="8" t="s">
        <v>498</v>
      </c>
      <c r="K1580" s="2"/>
      <c r="L1580" s="24" t="s">
        <v>1775</v>
      </c>
      <c r="M1580" s="67">
        <v>12</v>
      </c>
      <c r="N1580" s="68">
        <v>2125</v>
      </c>
      <c r="O1580" s="69">
        <v>2124</v>
      </c>
      <c r="P1580" s="42" t="s">
        <v>2289</v>
      </c>
      <c r="Q1580" s="24" t="s">
        <v>1769</v>
      </c>
      <c r="R1580" s="6" t="str">
        <f t="shared" si="4166"/>
        <v>1AS15H0786BKA</v>
      </c>
      <c r="S1580" s="7" t="str">
        <f t="shared" si="4167"/>
        <v>KEIN SERIENEINSATZ</v>
      </c>
      <c r="T1580" s="1" t="str">
        <f t="shared" si="4175"/>
        <v/>
      </c>
      <c r="U1580" s="8"/>
      <c r="V1580" s="8"/>
      <c r="W1580" s="26"/>
      <c r="X1580" s="22"/>
      <c r="Y1580" s="4" t="s">
        <v>374</v>
      </c>
      <c r="Z1580" s="4" t="s">
        <v>374</v>
      </c>
      <c r="AA1580" s="4" t="s">
        <v>566</v>
      </c>
      <c r="AB1580" s="32"/>
      <c r="AC1580" s="173"/>
      <c r="AD1580" s="165"/>
      <c r="AE1580" s="165" t="s">
        <v>374</v>
      </c>
      <c r="AF1580" s="165"/>
      <c r="AG1580" s="171"/>
      <c r="AH1580" s="171"/>
      <c r="AI1580" s="171"/>
      <c r="AJ1580" s="172"/>
      <c r="AK1580" s="172"/>
      <c r="AL1580" s="172"/>
      <c r="AM1580" s="165"/>
      <c r="AN1580" s="173"/>
      <c r="AO1580" s="173"/>
      <c r="AP1580" s="173"/>
      <c r="AQ1580" s="173"/>
      <c r="AR1580" s="173"/>
      <c r="AS1580" s="173"/>
      <c r="AT1580" s="173" t="s">
        <v>374</v>
      </c>
      <c r="AU1580" s="173" t="s">
        <v>374</v>
      </c>
      <c r="AV1580" s="173"/>
      <c r="AW1580" s="173"/>
      <c r="AX1580" s="173" t="s">
        <v>374</v>
      </c>
      <c r="AY1580" s="173"/>
      <c r="AZ1580" s="173"/>
      <c r="BA1580" s="173"/>
      <c r="BB1580" s="173"/>
      <c r="BC1580" s="173"/>
      <c r="BD1580" s="173"/>
      <c r="BE1580" s="173"/>
      <c r="BF1580" s="173"/>
      <c r="BG1580" s="173"/>
      <c r="BH1580" s="173"/>
      <c r="BI1580" s="173"/>
      <c r="BJ1580" s="173"/>
      <c r="BK1580" s="173"/>
    </row>
    <row r="1581" spans="1:63">
      <c r="A1581" s="2" t="s">
        <v>26</v>
      </c>
      <c r="B1581" s="3" t="s">
        <v>460</v>
      </c>
      <c r="C1581" s="4"/>
      <c r="D1581" s="4" t="s">
        <v>374</v>
      </c>
      <c r="E1581" s="135" t="str">
        <f t="shared" ref="E1581" si="4190">CONCATENATE(IF(AC1581&gt;0,$AC$1," ")," ",IF(AD1581&gt;0,$AD$1," ")," ",IF(AE1581&gt;0,$AE$1," ")," ",IF(AF1581&gt;0,$AF$1," ")," ",IF(AG1581&gt;0,$AG$1," ")," ",IF(AH1581&gt;0,$AH$1," ")," ",IF(AI1581&gt;0,$AI$1," ")," ",IF(AJ1581&gt;0,$AJ$1," ")," ",IF(AK1581&gt;0,$AK$1," ")," ",IF(AL1581&gt;0,$AL$1," ")," ",IF(AM1581&gt;0,$AM$1," "),IF(AN1581&gt;0,$AN$1," "),IF(AO1581&gt;0,$AO$1," "),IF(AP1581&gt;0,$AP$1," "),IF(AQ1581&gt;0,$AQ$1," "),IF(AR1581&gt;0,$AR$1," "),IF(AS1581&gt;0,$AS$1," "),IF(AT1581&gt;0,$AT$1," "),IF(AU1581&gt;0,$AU$1," "),IF(AV1581&gt;0,$AV$1," "),IF(AW1581&gt;0,$AW$1," "),IF(AX1581&gt;0,$AX$1," "),IF(AY1581&gt;0,$AY$1," "),IF(AZ1581&gt;0,$AZ$1," "),IF(BA1581&gt;0,$BA$1," "),IF(BB1581&gt;0,$BB$1," "),IF(BC1581&gt;0,$BC$1," "),IF(BD1581&gt;0,$BD$1," "),IF(BE1581&gt;0,$BE$1," "),IF(BF1581&gt;0,$BF$1," "),IF(BG1581&gt;0,$BG$1," "),IF(BH1581&gt;0,$BH$1," "),IF(BI1581&gt;0,$BI$1," "),IF(BJ1581&gt;0,$BJ$1," "),IF(BK1581&gt;0,$BK$1," "),IF(BL1581&gt;0,$BL$1," "))</f>
        <v xml:space="preserve">    VTC2,                      VTD7,VTD8,  VTK1,              </v>
      </c>
      <c r="F1581" s="6" t="str">
        <f t="shared" ref="F1581" si="4191">LEFT(Q1581,11)</f>
        <v>5H0_970_786</v>
      </c>
      <c r="G1581" s="6" t="str">
        <f t="shared" ref="G1581" si="4192">IF(LEN(Q1581)=11,0,MID(Q1581,13,2))</f>
        <v>BK</v>
      </c>
      <c r="H1581" s="6" t="str">
        <f t="shared" ref="H1581" si="4193">CONCATENATE(IF(MID(Q1581,5,3)="970","1AS1"),LEFT(F1581,3),RIGHT(F1581,3))</f>
        <v>1AS15H0786</v>
      </c>
      <c r="I1581" s="6" t="str">
        <f t="shared" ref="I1581" si="4194">IF(G1581=0,"00",IF(LEN(G1581)=1,CONCATENATE(G1581,0),G1581))</f>
        <v>BK</v>
      </c>
      <c r="J1581" s="8" t="s">
        <v>634</v>
      </c>
      <c r="K1581" s="2"/>
      <c r="L1581" s="24" t="s">
        <v>1775</v>
      </c>
      <c r="M1581" s="67">
        <v>12</v>
      </c>
      <c r="N1581" s="68">
        <v>2125</v>
      </c>
      <c r="O1581" s="69"/>
      <c r="P1581" s="42" t="s">
        <v>2289</v>
      </c>
      <c r="Q1581" s="24" t="s">
        <v>1769</v>
      </c>
      <c r="R1581" s="6" t="str">
        <f t="shared" ref="R1581" si="4195">IF(J1581&lt;&gt;"",CONCATENATE(H1581,I1581,J1581),CONCATENATE(H1581,I1581,K1581))</f>
        <v>1AS15H0786BKD</v>
      </c>
      <c r="S1581" s="7" t="str">
        <f t="shared" ref="S1581" si="4196">IF(N1581="-","KEIN LIEFERUMFANG",IF(AND(N1581&lt;=S$3,O1581=""),"AKTUELL",IF(O1581=N1581-1,"KEIN SERIENEINSATZ",IF(N1581&gt;S$3,"NOCH NICHT AKTUELL",IF(AND(N1581&lt;S$3,O1581&lt;S$3),"NICHT AKTUELL",IF(N1581&lt;=S$3,"AKTUELL"))))))</f>
        <v>NOCH NICHT AKTUELL</v>
      </c>
      <c r="T1581" s="1" t="str">
        <f t="shared" si="4175"/>
        <v/>
      </c>
      <c r="U1581" s="8"/>
      <c r="V1581" s="8"/>
      <c r="W1581" s="26"/>
      <c r="X1581" s="22"/>
      <c r="Y1581" s="4" t="s">
        <v>374</v>
      </c>
      <c r="Z1581" s="4" t="s">
        <v>374</v>
      </c>
      <c r="AA1581" s="4" t="s">
        <v>566</v>
      </c>
      <c r="AB1581" s="32"/>
      <c r="AC1581" s="173"/>
      <c r="AD1581" s="165"/>
      <c r="AE1581" s="165" t="s">
        <v>374</v>
      </c>
      <c r="AF1581" s="165"/>
      <c r="AG1581" s="171"/>
      <c r="AH1581" s="171"/>
      <c r="AI1581" s="171"/>
      <c r="AJ1581" s="172"/>
      <c r="AK1581" s="172"/>
      <c r="AL1581" s="172"/>
      <c r="AM1581" s="165"/>
      <c r="AN1581" s="173"/>
      <c r="AO1581" s="173"/>
      <c r="AP1581" s="173"/>
      <c r="AQ1581" s="173"/>
      <c r="AR1581" s="173"/>
      <c r="AS1581" s="173"/>
      <c r="AT1581" s="173" t="s">
        <v>374</v>
      </c>
      <c r="AU1581" s="173" t="s">
        <v>374</v>
      </c>
      <c r="AV1581" s="173"/>
      <c r="AW1581" s="173"/>
      <c r="AX1581" s="173" t="s">
        <v>374</v>
      </c>
      <c r="AY1581" s="173"/>
      <c r="AZ1581" s="173"/>
      <c r="BA1581" s="173"/>
      <c r="BB1581" s="173"/>
      <c r="BC1581" s="173"/>
      <c r="BD1581" s="173"/>
      <c r="BE1581" s="173"/>
      <c r="BF1581" s="173"/>
      <c r="BG1581" s="173"/>
      <c r="BH1581" s="173"/>
      <c r="BI1581" s="173"/>
      <c r="BJ1581" s="173"/>
      <c r="BK1581" s="173"/>
    </row>
    <row r="1582" spans="1:63">
      <c r="A1582" s="2" t="s">
        <v>26</v>
      </c>
      <c r="B1582" s="3" t="s">
        <v>460</v>
      </c>
      <c r="C1582" s="4"/>
      <c r="D1582" s="4" t="s">
        <v>374</v>
      </c>
      <c r="E1582" s="135" t="str">
        <f t="shared" si="4114"/>
        <v xml:space="preserve">    VTC2,                      VTD7,VTD8,  VTK1,              </v>
      </c>
      <c r="F1582" s="6" t="str">
        <f t="shared" si="4162"/>
        <v>5H0_970_786</v>
      </c>
      <c r="G1582" s="6" t="str">
        <f t="shared" si="4163"/>
        <v>BL</v>
      </c>
      <c r="H1582" s="6" t="str">
        <f t="shared" si="4164"/>
        <v>1AS15H0786</v>
      </c>
      <c r="I1582" s="6" t="str">
        <f t="shared" si="4165"/>
        <v>BL</v>
      </c>
      <c r="J1582" s="8" t="s">
        <v>498</v>
      </c>
      <c r="K1582" s="2"/>
      <c r="L1582" s="24" t="s">
        <v>973</v>
      </c>
      <c r="M1582" s="67">
        <v>12</v>
      </c>
      <c r="N1582" s="68">
        <v>2125</v>
      </c>
      <c r="O1582" s="69">
        <v>2124</v>
      </c>
      <c r="P1582" s="42" t="s">
        <v>2289</v>
      </c>
      <c r="Q1582" s="24" t="s">
        <v>1770</v>
      </c>
      <c r="R1582" s="6" t="str">
        <f t="shared" si="4166"/>
        <v>1AS15H0786BLA</v>
      </c>
      <c r="S1582" s="7" t="str">
        <f t="shared" si="4167"/>
        <v>KEIN SERIENEINSATZ</v>
      </c>
      <c r="T1582" s="1" t="str">
        <f t="shared" si="4175"/>
        <v/>
      </c>
      <c r="U1582" s="8"/>
      <c r="V1582" s="8"/>
      <c r="W1582" s="26"/>
      <c r="X1582" s="22"/>
      <c r="Y1582" s="4" t="s">
        <v>374</v>
      </c>
      <c r="Z1582" s="4" t="s">
        <v>374</v>
      </c>
      <c r="AA1582" s="4" t="s">
        <v>566</v>
      </c>
      <c r="AB1582" s="32"/>
      <c r="AC1582" s="173"/>
      <c r="AD1582" s="165"/>
      <c r="AE1582" s="165" t="s">
        <v>374</v>
      </c>
      <c r="AF1582" s="165"/>
      <c r="AG1582" s="171"/>
      <c r="AH1582" s="171"/>
      <c r="AI1582" s="171"/>
      <c r="AJ1582" s="172"/>
      <c r="AK1582" s="172"/>
      <c r="AL1582" s="172"/>
      <c r="AM1582" s="165"/>
      <c r="AN1582" s="173"/>
      <c r="AO1582" s="173"/>
      <c r="AP1582" s="173"/>
      <c r="AQ1582" s="173"/>
      <c r="AR1582" s="173"/>
      <c r="AS1582" s="173"/>
      <c r="AT1582" s="173" t="s">
        <v>374</v>
      </c>
      <c r="AU1582" s="173" t="s">
        <v>374</v>
      </c>
      <c r="AV1582" s="173"/>
      <c r="AW1582" s="173"/>
      <c r="AX1582" s="173" t="s">
        <v>374</v>
      </c>
      <c r="AY1582" s="173"/>
      <c r="AZ1582" s="173"/>
      <c r="BA1582" s="173"/>
      <c r="BB1582" s="173"/>
      <c r="BC1582" s="173"/>
      <c r="BD1582" s="173"/>
      <c r="BE1582" s="173"/>
      <c r="BF1582" s="173"/>
      <c r="BG1582" s="173"/>
      <c r="BH1582" s="173"/>
      <c r="BI1582" s="173"/>
      <c r="BJ1582" s="173"/>
      <c r="BK1582" s="173"/>
    </row>
    <row r="1583" spans="1:63">
      <c r="A1583" s="2" t="s">
        <v>26</v>
      </c>
      <c r="B1583" s="3" t="s">
        <v>460</v>
      </c>
      <c r="C1583" s="4"/>
      <c r="D1583" s="4" t="s">
        <v>374</v>
      </c>
      <c r="E1583" s="135" t="str">
        <f t="shared" ref="E1583" si="4197">CONCATENATE(IF(AC1583&gt;0,$AC$1," ")," ",IF(AD1583&gt;0,$AD$1," ")," ",IF(AE1583&gt;0,$AE$1," ")," ",IF(AF1583&gt;0,$AF$1," ")," ",IF(AG1583&gt;0,$AG$1," ")," ",IF(AH1583&gt;0,$AH$1," ")," ",IF(AI1583&gt;0,$AI$1," ")," ",IF(AJ1583&gt;0,$AJ$1," ")," ",IF(AK1583&gt;0,$AK$1," ")," ",IF(AL1583&gt;0,$AL$1," ")," ",IF(AM1583&gt;0,$AM$1," "),IF(AN1583&gt;0,$AN$1," "),IF(AO1583&gt;0,$AO$1," "),IF(AP1583&gt;0,$AP$1," "),IF(AQ1583&gt;0,$AQ$1," "),IF(AR1583&gt;0,$AR$1," "),IF(AS1583&gt;0,$AS$1," "),IF(AT1583&gt;0,$AT$1," "),IF(AU1583&gt;0,$AU$1," "),IF(AV1583&gt;0,$AV$1," "),IF(AW1583&gt;0,$AW$1," "),IF(AX1583&gt;0,$AX$1," "),IF(AY1583&gt;0,$AY$1," "),IF(AZ1583&gt;0,$AZ$1," "),IF(BA1583&gt;0,$BA$1," "),IF(BB1583&gt;0,$BB$1," "),IF(BC1583&gt;0,$BC$1," "),IF(BD1583&gt;0,$BD$1," "),IF(BE1583&gt;0,$BE$1," "),IF(BF1583&gt;0,$BF$1," "),IF(BG1583&gt;0,$BG$1," "),IF(BH1583&gt;0,$BH$1," "),IF(BI1583&gt;0,$BI$1," "),IF(BJ1583&gt;0,$BJ$1," "),IF(BK1583&gt;0,$BK$1," "),IF(BL1583&gt;0,$BL$1," "))</f>
        <v xml:space="preserve">    VTC2,                      VTD7,VTD8,  VTK1,              </v>
      </c>
      <c r="F1583" s="6" t="str">
        <f t="shared" ref="F1583" si="4198">LEFT(Q1583,11)</f>
        <v>5H0_970_786</v>
      </c>
      <c r="G1583" s="6" t="str">
        <f t="shared" ref="G1583" si="4199">IF(LEN(Q1583)=11,0,MID(Q1583,13,2))</f>
        <v>BL</v>
      </c>
      <c r="H1583" s="6" t="str">
        <f t="shared" ref="H1583" si="4200">CONCATENATE(IF(MID(Q1583,5,3)="970","1AS1"),LEFT(F1583,3),RIGHT(F1583,3))</f>
        <v>1AS15H0786</v>
      </c>
      <c r="I1583" s="6" t="str">
        <f t="shared" ref="I1583" si="4201">IF(G1583=0,"00",IF(LEN(G1583)=1,CONCATENATE(G1583,0),G1583))</f>
        <v>BL</v>
      </c>
      <c r="J1583" s="8" t="s">
        <v>634</v>
      </c>
      <c r="K1583" s="2"/>
      <c r="L1583" s="24" t="s">
        <v>973</v>
      </c>
      <c r="M1583" s="67">
        <v>12</v>
      </c>
      <c r="N1583" s="68">
        <v>2125</v>
      </c>
      <c r="O1583" s="69"/>
      <c r="P1583" s="42" t="s">
        <v>2289</v>
      </c>
      <c r="Q1583" s="24" t="s">
        <v>1770</v>
      </c>
      <c r="R1583" s="6" t="str">
        <f t="shared" ref="R1583" si="4202">IF(J1583&lt;&gt;"",CONCATENATE(H1583,I1583,J1583),CONCATENATE(H1583,I1583,K1583))</f>
        <v>1AS15H0786BLD</v>
      </c>
      <c r="S1583" s="7" t="str">
        <f t="shared" ref="S1583" si="4203">IF(N1583="-","KEIN LIEFERUMFANG",IF(AND(N1583&lt;=S$3,O1583=""),"AKTUELL",IF(O1583=N1583-1,"KEIN SERIENEINSATZ",IF(N1583&gt;S$3,"NOCH NICHT AKTUELL",IF(AND(N1583&lt;S$3,O1583&lt;S$3),"NICHT AKTUELL",IF(N1583&lt;=S$3,"AKTUELL"))))))</f>
        <v>NOCH NICHT AKTUELL</v>
      </c>
      <c r="T1583" s="1" t="str">
        <f t="shared" si="4175"/>
        <v/>
      </c>
      <c r="U1583" s="8"/>
      <c r="V1583" s="8"/>
      <c r="W1583" s="26"/>
      <c r="X1583" s="22"/>
      <c r="Y1583" s="4" t="s">
        <v>374</v>
      </c>
      <c r="Z1583" s="4" t="s">
        <v>374</v>
      </c>
      <c r="AA1583" s="4" t="s">
        <v>566</v>
      </c>
      <c r="AB1583" s="32"/>
      <c r="AC1583" s="173"/>
      <c r="AD1583" s="165"/>
      <c r="AE1583" s="165" t="s">
        <v>374</v>
      </c>
      <c r="AF1583" s="165"/>
      <c r="AG1583" s="171"/>
      <c r="AH1583" s="171"/>
      <c r="AI1583" s="171"/>
      <c r="AJ1583" s="172"/>
      <c r="AK1583" s="172"/>
      <c r="AL1583" s="172"/>
      <c r="AM1583" s="165"/>
      <c r="AN1583" s="173"/>
      <c r="AO1583" s="173"/>
      <c r="AP1583" s="173"/>
      <c r="AQ1583" s="173"/>
      <c r="AR1583" s="173"/>
      <c r="AS1583" s="173"/>
      <c r="AT1583" s="173" t="s">
        <v>374</v>
      </c>
      <c r="AU1583" s="173" t="s">
        <v>374</v>
      </c>
      <c r="AV1583" s="173"/>
      <c r="AW1583" s="173"/>
      <c r="AX1583" s="173" t="s">
        <v>374</v>
      </c>
      <c r="AY1583" s="173"/>
      <c r="AZ1583" s="173"/>
      <c r="BA1583" s="173"/>
      <c r="BB1583" s="173"/>
      <c r="BC1583" s="173"/>
      <c r="BD1583" s="173"/>
      <c r="BE1583" s="173"/>
      <c r="BF1583" s="173"/>
      <c r="BG1583" s="173"/>
      <c r="BH1583" s="173"/>
      <c r="BI1583" s="173"/>
      <c r="BJ1583" s="173"/>
      <c r="BK1583" s="173"/>
    </row>
    <row r="1584" spans="1:63">
      <c r="A1584" s="2" t="s">
        <v>26</v>
      </c>
      <c r="B1584" s="3" t="s">
        <v>460</v>
      </c>
      <c r="C1584" s="4"/>
      <c r="D1584" s="4" t="s">
        <v>374</v>
      </c>
      <c r="E1584" s="135" t="str">
        <f t="shared" si="4114"/>
        <v xml:space="preserve">    VTC2,                      VTD7,VTD8,  VTK1,              </v>
      </c>
      <c r="F1584" s="6" t="str">
        <f t="shared" si="4162"/>
        <v>5H0_970_786</v>
      </c>
      <c r="G1584" s="6" t="str">
        <f t="shared" si="4163"/>
        <v>BM</v>
      </c>
      <c r="H1584" s="6" t="str">
        <f t="shared" si="4164"/>
        <v>1AS15H0786</v>
      </c>
      <c r="I1584" s="6" t="str">
        <f t="shared" si="4165"/>
        <v>BM</v>
      </c>
      <c r="J1584" s="8" t="s">
        <v>498</v>
      </c>
      <c r="K1584" s="2"/>
      <c r="L1584" s="24" t="s">
        <v>1776</v>
      </c>
      <c r="M1584" s="67">
        <v>12</v>
      </c>
      <c r="N1584" s="68">
        <v>2125</v>
      </c>
      <c r="O1584" s="69">
        <v>2124</v>
      </c>
      <c r="P1584" s="42" t="s">
        <v>2289</v>
      </c>
      <c r="Q1584" s="24" t="s">
        <v>1771</v>
      </c>
      <c r="R1584" s="6" t="str">
        <f t="shared" si="4166"/>
        <v>1AS15H0786BMA</v>
      </c>
      <c r="S1584" s="7" t="str">
        <f t="shared" si="4167"/>
        <v>KEIN SERIENEINSATZ</v>
      </c>
      <c r="T1584" s="1" t="str">
        <f t="shared" si="4175"/>
        <v/>
      </c>
      <c r="U1584" s="8"/>
      <c r="V1584" s="8"/>
      <c r="W1584" s="26"/>
      <c r="X1584" s="22"/>
      <c r="Y1584" s="4" t="s">
        <v>374</v>
      </c>
      <c r="Z1584" s="4" t="s">
        <v>374</v>
      </c>
      <c r="AA1584" s="4" t="s">
        <v>566</v>
      </c>
      <c r="AB1584" s="32"/>
      <c r="AC1584" s="173"/>
      <c r="AD1584" s="165"/>
      <c r="AE1584" s="165" t="s">
        <v>374</v>
      </c>
      <c r="AF1584" s="165"/>
      <c r="AG1584" s="171"/>
      <c r="AH1584" s="171"/>
      <c r="AI1584" s="171"/>
      <c r="AJ1584" s="172"/>
      <c r="AK1584" s="172"/>
      <c r="AL1584" s="172"/>
      <c r="AM1584" s="165"/>
      <c r="AN1584" s="173"/>
      <c r="AO1584" s="173"/>
      <c r="AP1584" s="173"/>
      <c r="AQ1584" s="173"/>
      <c r="AR1584" s="173"/>
      <c r="AS1584" s="173"/>
      <c r="AT1584" s="173" t="s">
        <v>374</v>
      </c>
      <c r="AU1584" s="173" t="s">
        <v>374</v>
      </c>
      <c r="AV1584" s="173"/>
      <c r="AW1584" s="173"/>
      <c r="AX1584" s="173" t="s">
        <v>374</v>
      </c>
      <c r="AY1584" s="173"/>
      <c r="AZ1584" s="173"/>
      <c r="BA1584" s="173"/>
      <c r="BB1584" s="173"/>
      <c r="BC1584" s="173"/>
      <c r="BD1584" s="173"/>
      <c r="BE1584" s="173"/>
      <c r="BF1584" s="173"/>
      <c r="BG1584" s="173"/>
      <c r="BH1584" s="173"/>
      <c r="BI1584" s="173"/>
      <c r="BJ1584" s="173"/>
      <c r="BK1584" s="173"/>
    </row>
    <row r="1585" spans="1:63">
      <c r="A1585" s="2" t="s">
        <v>26</v>
      </c>
      <c r="B1585" s="3" t="s">
        <v>460</v>
      </c>
      <c r="C1585" s="4"/>
      <c r="D1585" s="4" t="s">
        <v>374</v>
      </c>
      <c r="E1585" s="135" t="str">
        <f t="shared" ref="E1585" si="4204">CONCATENATE(IF(AC1585&gt;0,$AC$1," ")," ",IF(AD1585&gt;0,$AD$1," ")," ",IF(AE1585&gt;0,$AE$1," ")," ",IF(AF1585&gt;0,$AF$1," ")," ",IF(AG1585&gt;0,$AG$1," ")," ",IF(AH1585&gt;0,$AH$1," ")," ",IF(AI1585&gt;0,$AI$1," ")," ",IF(AJ1585&gt;0,$AJ$1," ")," ",IF(AK1585&gt;0,$AK$1," ")," ",IF(AL1585&gt;0,$AL$1," ")," ",IF(AM1585&gt;0,$AM$1," "),IF(AN1585&gt;0,$AN$1," "),IF(AO1585&gt;0,$AO$1," "),IF(AP1585&gt;0,$AP$1," "),IF(AQ1585&gt;0,$AQ$1," "),IF(AR1585&gt;0,$AR$1," "),IF(AS1585&gt;0,$AS$1," "),IF(AT1585&gt;0,$AT$1," "),IF(AU1585&gt;0,$AU$1," "),IF(AV1585&gt;0,$AV$1," "),IF(AW1585&gt;0,$AW$1," "),IF(AX1585&gt;0,$AX$1," "),IF(AY1585&gt;0,$AY$1," "),IF(AZ1585&gt;0,$AZ$1," "),IF(BA1585&gt;0,$BA$1," "),IF(BB1585&gt;0,$BB$1," "),IF(BC1585&gt;0,$BC$1," "),IF(BD1585&gt;0,$BD$1," "),IF(BE1585&gt;0,$BE$1," "),IF(BF1585&gt;0,$BF$1," "),IF(BG1585&gt;0,$BG$1," "),IF(BH1585&gt;0,$BH$1," "),IF(BI1585&gt;0,$BI$1," "),IF(BJ1585&gt;0,$BJ$1," "),IF(BK1585&gt;0,$BK$1," "),IF(BL1585&gt;0,$BL$1," "))</f>
        <v xml:space="preserve">    VTC2,                      VTD7,VTD8,  VTK1,              </v>
      </c>
      <c r="F1585" s="6" t="str">
        <f t="shared" ref="F1585" si="4205">LEFT(Q1585,11)</f>
        <v>5H0_970_786</v>
      </c>
      <c r="G1585" s="6" t="str">
        <f t="shared" ref="G1585" si="4206">IF(LEN(Q1585)=11,0,MID(Q1585,13,2))</f>
        <v>BM</v>
      </c>
      <c r="H1585" s="6" t="str">
        <f t="shared" ref="H1585" si="4207">CONCATENATE(IF(MID(Q1585,5,3)="970","1AS1"),LEFT(F1585,3),RIGHT(F1585,3))</f>
        <v>1AS15H0786</v>
      </c>
      <c r="I1585" s="6" t="str">
        <f t="shared" ref="I1585" si="4208">IF(G1585=0,"00",IF(LEN(G1585)=1,CONCATENATE(G1585,0),G1585))</f>
        <v>BM</v>
      </c>
      <c r="J1585" s="8" t="s">
        <v>634</v>
      </c>
      <c r="K1585" s="2"/>
      <c r="L1585" s="24" t="s">
        <v>1776</v>
      </c>
      <c r="M1585" s="67">
        <v>12</v>
      </c>
      <c r="N1585" s="68">
        <v>2125</v>
      </c>
      <c r="O1585" s="69"/>
      <c r="P1585" s="42" t="s">
        <v>2289</v>
      </c>
      <c r="Q1585" s="24" t="s">
        <v>1771</v>
      </c>
      <c r="R1585" s="6" t="str">
        <f t="shared" ref="R1585" si="4209">IF(J1585&lt;&gt;"",CONCATENATE(H1585,I1585,J1585),CONCATENATE(H1585,I1585,K1585))</f>
        <v>1AS15H0786BMD</v>
      </c>
      <c r="S1585" s="7" t="str">
        <f t="shared" ref="S1585" si="4210">IF(N1585="-","KEIN LIEFERUMFANG",IF(AND(N1585&lt;=S$3,O1585=""),"AKTUELL",IF(O1585=N1585-1,"KEIN SERIENEINSATZ",IF(N1585&gt;S$3,"NOCH NICHT AKTUELL",IF(AND(N1585&lt;S$3,O1585&lt;S$3),"NICHT AKTUELL",IF(N1585&lt;=S$3,"AKTUELL"))))))</f>
        <v>NOCH NICHT AKTUELL</v>
      </c>
      <c r="T1585" s="1" t="str">
        <f t="shared" si="4175"/>
        <v/>
      </c>
      <c r="U1585" s="8"/>
      <c r="V1585" s="8"/>
      <c r="W1585" s="26"/>
      <c r="X1585" s="22"/>
      <c r="Y1585" s="4" t="s">
        <v>374</v>
      </c>
      <c r="Z1585" s="4" t="s">
        <v>374</v>
      </c>
      <c r="AA1585" s="4" t="s">
        <v>566</v>
      </c>
      <c r="AB1585" s="32"/>
      <c r="AC1585" s="173"/>
      <c r="AD1585" s="165"/>
      <c r="AE1585" s="165" t="s">
        <v>374</v>
      </c>
      <c r="AF1585" s="165"/>
      <c r="AG1585" s="171"/>
      <c r="AH1585" s="171"/>
      <c r="AI1585" s="171"/>
      <c r="AJ1585" s="172"/>
      <c r="AK1585" s="172"/>
      <c r="AL1585" s="172"/>
      <c r="AM1585" s="165"/>
      <c r="AN1585" s="173"/>
      <c r="AO1585" s="173"/>
      <c r="AP1585" s="173"/>
      <c r="AQ1585" s="173"/>
      <c r="AR1585" s="173"/>
      <c r="AS1585" s="173"/>
      <c r="AT1585" s="173" t="s">
        <v>374</v>
      </c>
      <c r="AU1585" s="173" t="s">
        <v>374</v>
      </c>
      <c r="AV1585" s="173"/>
      <c r="AW1585" s="173"/>
      <c r="AX1585" s="173" t="s">
        <v>374</v>
      </c>
      <c r="AY1585" s="173"/>
      <c r="AZ1585" s="173"/>
      <c r="BA1585" s="173"/>
      <c r="BB1585" s="173"/>
      <c r="BC1585" s="173"/>
      <c r="BD1585" s="173"/>
      <c r="BE1585" s="173"/>
      <c r="BF1585" s="173"/>
      <c r="BG1585" s="173"/>
      <c r="BH1585" s="173"/>
      <c r="BI1585" s="173"/>
      <c r="BJ1585" s="173"/>
      <c r="BK1585" s="173"/>
    </row>
    <row r="1586" spans="1:63">
      <c r="A1586" s="2" t="s">
        <v>26</v>
      </c>
      <c r="B1586" s="3" t="s">
        <v>460</v>
      </c>
      <c r="C1586" s="4"/>
      <c r="D1586" s="4" t="s">
        <v>374</v>
      </c>
      <c r="E1586" s="135" t="str">
        <f t="shared" ref="E1586" si="4211">CONCATENATE(IF(AC1586&gt;0,$AC$1," ")," ",IF(AD1586&gt;0,$AD$1," ")," ",IF(AE1586&gt;0,$AE$1," ")," ",IF(AF1586&gt;0,$AF$1," ")," ",IF(AG1586&gt;0,$AG$1," ")," ",IF(AH1586&gt;0,$AH$1," ")," ",IF(AI1586&gt;0,$AI$1," ")," ",IF(AJ1586&gt;0,$AJ$1," ")," ",IF(AK1586&gt;0,$AK$1," ")," ",IF(AL1586&gt;0,$AL$1," ")," ",IF(AM1586&gt;0,$AM$1," "),IF(AN1586&gt;0,$AN$1," "),IF(AO1586&gt;0,$AO$1," "),IF(AP1586&gt;0,$AP$1," "),IF(AQ1586&gt;0,$AQ$1," "),IF(AR1586&gt;0,$AR$1," "),IF(AS1586&gt;0,$AS$1," "),IF(AT1586&gt;0,$AT$1," "),IF(AU1586&gt;0,$AU$1," "),IF(AV1586&gt;0,$AV$1," "),IF(AW1586&gt;0,$AW$1," "),IF(AX1586&gt;0,$AX$1," "),IF(AY1586&gt;0,$AY$1," "),IF(AZ1586&gt;0,$AZ$1," "),IF(BA1586&gt;0,$BA$1," "),IF(BB1586&gt;0,$BB$1," "),IF(BC1586&gt;0,$BC$1," "),IF(BD1586&gt;0,$BD$1," "),IF(BE1586&gt;0,$BE$1," "),IF(BF1586&gt;0,$BF$1," "),IF(BG1586&gt;0,$BG$1," "),IF(BH1586&gt;0,$BH$1," "),IF(BI1586&gt;0,$BI$1," "),IF(BJ1586&gt;0,$BJ$1," "),IF(BK1586&gt;0,$BK$1," "),IF(BL1586&gt;0,$BL$1," "))</f>
        <v xml:space="preserve">                           VTD7,VTD8,  VTK1,              </v>
      </c>
      <c r="F1586" s="6" t="str">
        <f t="shared" ref="F1586" si="4212">LEFT(Q1586,11)</f>
        <v>5H0_970_786</v>
      </c>
      <c r="G1586" s="6" t="str">
        <f t="shared" ref="G1586" si="4213">IF(LEN(Q1586)=11,0,MID(Q1586,13,2))</f>
        <v>BN</v>
      </c>
      <c r="H1586" s="6" t="str">
        <f t="shared" ref="H1586" si="4214">CONCATENATE(IF(MID(Q1586,5,3)="970","1AS1"),LEFT(F1586,3),RIGHT(F1586,3))</f>
        <v>1AS15H0786</v>
      </c>
      <c r="I1586" s="6" t="str">
        <f t="shared" ref="I1586" si="4215">IF(G1586=0,"00",IF(LEN(G1586)=1,CONCATENATE(G1586,0),G1586))</f>
        <v>BN</v>
      </c>
      <c r="J1586" s="8" t="s">
        <v>498</v>
      </c>
      <c r="K1586" s="2"/>
      <c r="L1586" s="24" t="s">
        <v>345</v>
      </c>
      <c r="M1586" s="67">
        <v>12</v>
      </c>
      <c r="N1586" s="68">
        <v>2125</v>
      </c>
      <c r="O1586" s="69">
        <v>2124</v>
      </c>
      <c r="P1586" s="42" t="s">
        <v>2289</v>
      </c>
      <c r="Q1586" s="24" t="s">
        <v>1772</v>
      </c>
      <c r="R1586" s="6" t="str">
        <f t="shared" ref="R1586" si="4216">IF(J1586&lt;&gt;"",CONCATENATE(H1586,I1586,J1586),CONCATENATE(H1586,I1586,K1586))</f>
        <v>1AS15H0786BNA</v>
      </c>
      <c r="S1586" s="7" t="str">
        <f t="shared" ref="S1586" si="4217">IF(N1586="-","KEIN LIEFERUMFANG",IF(AND(N1586&lt;=S$3,O1586=""),"AKTUELL",IF(O1586=N1586-1,"KEIN SERIENEINSATZ",IF(N1586&gt;S$3,"NOCH NICHT AKTUELL",IF(AND(N1586&lt;S$3,O1586&lt;S$3),"NICHT AKTUELL",IF(N1586&lt;=S$3,"AKTUELL"))))))</f>
        <v>KEIN SERIENEINSATZ</v>
      </c>
      <c r="T1586" s="1" t="str">
        <f t="shared" ref="T1586" si="4218">IF(H1586=H1583,IF(I1586=I1583,"IndizeNeu (Spalte J, K)",IF(K1586&lt;&gt;"","Neue Variant","")),IF(K1586&lt;&gt;"","Neue Variant",""))</f>
        <v/>
      </c>
      <c r="U1586" s="8"/>
      <c r="V1586" s="8"/>
      <c r="W1586" s="26"/>
      <c r="X1586" s="22"/>
      <c r="Y1586" s="4" t="s">
        <v>374</v>
      </c>
      <c r="Z1586" s="4" t="s">
        <v>374</v>
      </c>
      <c r="AA1586" s="4" t="s">
        <v>566</v>
      </c>
      <c r="AB1586" s="32"/>
      <c r="AC1586" s="173"/>
      <c r="AD1586" s="165"/>
      <c r="AE1586" s="165"/>
      <c r="AF1586" s="165"/>
      <c r="AG1586" s="171"/>
      <c r="AH1586" s="171"/>
      <c r="AI1586" s="171"/>
      <c r="AJ1586" s="172"/>
      <c r="AK1586" s="172"/>
      <c r="AL1586" s="172"/>
      <c r="AM1586" s="165"/>
      <c r="AN1586" s="173"/>
      <c r="AO1586" s="173"/>
      <c r="AP1586" s="173"/>
      <c r="AQ1586" s="173"/>
      <c r="AR1586" s="173"/>
      <c r="AS1586" s="173"/>
      <c r="AT1586" s="173" t="s">
        <v>374</v>
      </c>
      <c r="AU1586" s="173" t="s">
        <v>374</v>
      </c>
      <c r="AV1586" s="173"/>
      <c r="AW1586" s="173"/>
      <c r="AX1586" s="173" t="s">
        <v>374</v>
      </c>
      <c r="AY1586" s="173"/>
      <c r="AZ1586" s="173"/>
      <c r="BA1586" s="173"/>
      <c r="BB1586" s="173"/>
      <c r="BC1586" s="173"/>
      <c r="BD1586" s="173"/>
      <c r="BE1586" s="173"/>
      <c r="BF1586" s="173"/>
      <c r="BG1586" s="173"/>
      <c r="BH1586" s="173"/>
      <c r="BI1586" s="173"/>
      <c r="BJ1586" s="173"/>
      <c r="BK1586" s="173"/>
    </row>
    <row r="1587" spans="1:63">
      <c r="A1587" s="2" t="s">
        <v>26</v>
      </c>
      <c r="B1587" s="3" t="s">
        <v>460</v>
      </c>
      <c r="C1587" s="4"/>
      <c r="D1587" s="4" t="s">
        <v>374</v>
      </c>
      <c r="E1587" s="135" t="str">
        <f t="shared" si="4114"/>
        <v xml:space="preserve">                           VTD7,VTD8,  VTK1,              </v>
      </c>
      <c r="F1587" s="6" t="str">
        <f t="shared" si="4162"/>
        <v>5H0_970_786</v>
      </c>
      <c r="G1587" s="6" t="str">
        <f t="shared" si="4163"/>
        <v>BN</v>
      </c>
      <c r="H1587" s="6" t="str">
        <f t="shared" si="4164"/>
        <v>1AS15H0786</v>
      </c>
      <c r="I1587" s="6" t="str">
        <f t="shared" si="4165"/>
        <v>BN</v>
      </c>
      <c r="J1587" s="8" t="s">
        <v>634</v>
      </c>
      <c r="K1587" s="2"/>
      <c r="L1587" s="24" t="s">
        <v>345</v>
      </c>
      <c r="M1587" s="67">
        <v>12</v>
      </c>
      <c r="N1587" s="68">
        <v>2125</v>
      </c>
      <c r="O1587" s="69"/>
      <c r="P1587" s="42" t="s">
        <v>2289</v>
      </c>
      <c r="Q1587" s="24" t="s">
        <v>1772</v>
      </c>
      <c r="R1587" s="6" t="str">
        <f t="shared" si="4166"/>
        <v>1AS15H0786BND</v>
      </c>
      <c r="S1587" s="7" t="str">
        <f t="shared" si="4167"/>
        <v>NOCH NICHT AKTUELL</v>
      </c>
      <c r="T1587" s="1" t="str">
        <f t="shared" ref="T1587" si="4219">IF(H1587=H1584,IF(I1587=I1584,"IndizeNeu (Spalte J, K)",IF(K1587&lt;&gt;"","Neue Variant","")),IF(K1587&lt;&gt;"","Neue Variant",""))</f>
        <v/>
      </c>
      <c r="U1587" s="8"/>
      <c r="V1587" s="8"/>
      <c r="W1587" s="26"/>
      <c r="X1587" s="22"/>
      <c r="Y1587" s="4" t="s">
        <v>374</v>
      </c>
      <c r="Z1587" s="4" t="s">
        <v>374</v>
      </c>
      <c r="AA1587" s="4" t="s">
        <v>566</v>
      </c>
      <c r="AB1587" s="32"/>
      <c r="AC1587" s="173"/>
      <c r="AD1587" s="165"/>
      <c r="AE1587" s="165"/>
      <c r="AF1587" s="165"/>
      <c r="AG1587" s="171"/>
      <c r="AH1587" s="171"/>
      <c r="AI1587" s="171"/>
      <c r="AJ1587" s="172"/>
      <c r="AK1587" s="172"/>
      <c r="AL1587" s="172"/>
      <c r="AM1587" s="165"/>
      <c r="AN1587" s="173"/>
      <c r="AO1587" s="173"/>
      <c r="AP1587" s="173"/>
      <c r="AQ1587" s="173"/>
      <c r="AR1587" s="173"/>
      <c r="AS1587" s="173"/>
      <c r="AT1587" s="173" t="s">
        <v>374</v>
      </c>
      <c r="AU1587" s="173" t="s">
        <v>374</v>
      </c>
      <c r="AV1587" s="173"/>
      <c r="AW1587" s="173"/>
      <c r="AX1587" s="173" t="s">
        <v>374</v>
      </c>
      <c r="AY1587" s="173"/>
      <c r="AZ1587" s="173"/>
      <c r="BA1587" s="173"/>
      <c r="BB1587" s="173"/>
      <c r="BC1587" s="173"/>
      <c r="BD1587" s="173"/>
      <c r="BE1587" s="173"/>
      <c r="BF1587" s="173"/>
      <c r="BG1587" s="173"/>
      <c r="BH1587" s="173"/>
      <c r="BI1587" s="173"/>
      <c r="BJ1587" s="173"/>
      <c r="BK1587" s="173"/>
    </row>
    <row r="1588" spans="1:63">
      <c r="A1588" s="2" t="s">
        <v>26</v>
      </c>
      <c r="B1588" s="3" t="s">
        <v>460</v>
      </c>
      <c r="C1588" s="4"/>
      <c r="D1588" s="4" t="s">
        <v>374</v>
      </c>
      <c r="E1588" s="135" t="str">
        <f t="shared" si="4114"/>
        <v xml:space="preserve">    VTC2,                      VTD7,VTD8,  VTK1,              </v>
      </c>
      <c r="F1588" s="6" t="str">
        <f t="shared" ref="F1588:F1594" si="4220">LEFT(Q1588,11)</f>
        <v>5H0_970_786</v>
      </c>
      <c r="G1588" s="6" t="str">
        <f t="shared" ref="G1588:G1594" si="4221">IF(LEN(Q1588)=11,0,MID(Q1588,13,2))</f>
        <v>BP</v>
      </c>
      <c r="H1588" s="6" t="str">
        <f t="shared" ref="H1588:H1594" si="4222">CONCATENATE(IF(MID(Q1588,5,3)="970","1AS1"),LEFT(F1588,3),RIGHT(F1588,3))</f>
        <v>1AS15H0786</v>
      </c>
      <c r="I1588" s="6" t="str">
        <f t="shared" ref="I1588:I1594" si="4223">IF(G1588=0,"00",IF(LEN(G1588)=1,CONCATENATE(G1588,0),G1588))</f>
        <v>BP</v>
      </c>
      <c r="J1588" s="8" t="s">
        <v>498</v>
      </c>
      <c r="K1588" s="2"/>
      <c r="L1588" s="24" t="s">
        <v>2122</v>
      </c>
      <c r="M1588" s="67"/>
      <c r="N1588" s="68">
        <v>2148</v>
      </c>
      <c r="O1588" s="69"/>
      <c r="P1588" s="42" t="s">
        <v>2209</v>
      </c>
      <c r="Q1588" s="24" t="s">
        <v>2115</v>
      </c>
      <c r="R1588" s="6" t="str">
        <f t="shared" ref="R1588:R1594" si="4224">IF(J1588&lt;&gt;"",CONCATENATE(H1588,I1588,J1588),CONCATENATE(H1588,I1588,K1588))</f>
        <v>1AS15H0786BPA</v>
      </c>
      <c r="S1588" s="7" t="str">
        <f t="shared" ref="S1588:S1594" si="4225">IF(N1588="-","KEIN LIEFERUMFANG",IF(AND(N1588&lt;=S$3,O1588=""),"AKTUELL",IF(O1588=N1588-1,"KEIN SERIENEINSATZ",IF(N1588&gt;S$3,"NOCH NICHT AKTUELL",IF(AND(N1588&lt;S$3,O1588&lt;S$3),"NICHT AKTUELL",IF(N1588&lt;=S$3,"AKTUELL"))))))</f>
        <v>NOCH NICHT AKTUELL</v>
      </c>
      <c r="T1588" s="1" t="str">
        <f>IF(H1588=H1582,IF(I1588=I1582,"IndizeNeu (Spalte J, K)",IF(K1588&lt;&gt;"","Neue Variant","")),IF(K1588&lt;&gt;"","Neue Variant",""))</f>
        <v/>
      </c>
      <c r="U1588" s="8"/>
      <c r="V1588" s="8"/>
      <c r="W1588" s="26"/>
      <c r="X1588" s="22"/>
      <c r="Y1588" s="4" t="s">
        <v>374</v>
      </c>
      <c r="Z1588" s="4" t="s">
        <v>374</v>
      </c>
      <c r="AA1588" s="4" t="s">
        <v>566</v>
      </c>
      <c r="AB1588" s="32"/>
      <c r="AC1588" s="173"/>
      <c r="AD1588" s="165"/>
      <c r="AE1588" s="165" t="s">
        <v>374</v>
      </c>
      <c r="AF1588" s="165"/>
      <c r="AG1588" s="171"/>
      <c r="AH1588" s="171"/>
      <c r="AI1588" s="171"/>
      <c r="AJ1588" s="172"/>
      <c r="AK1588" s="172"/>
      <c r="AL1588" s="172"/>
      <c r="AM1588" s="165"/>
      <c r="AN1588" s="173"/>
      <c r="AO1588" s="173"/>
      <c r="AP1588" s="173"/>
      <c r="AQ1588" s="173"/>
      <c r="AR1588" s="173"/>
      <c r="AS1588" s="173"/>
      <c r="AT1588" s="173" t="s">
        <v>374</v>
      </c>
      <c r="AU1588" s="173" t="s">
        <v>374</v>
      </c>
      <c r="AV1588" s="173"/>
      <c r="AW1588" s="173"/>
      <c r="AX1588" s="173" t="s">
        <v>374</v>
      </c>
      <c r="AY1588" s="173"/>
      <c r="AZ1588" s="173"/>
      <c r="BA1588" s="173"/>
      <c r="BB1588" s="173"/>
      <c r="BC1588" s="173"/>
      <c r="BD1588" s="173"/>
      <c r="BE1588" s="173"/>
      <c r="BF1588" s="173"/>
      <c r="BG1588" s="173"/>
      <c r="BH1588" s="173"/>
      <c r="BI1588" s="173"/>
      <c r="BJ1588" s="173"/>
      <c r="BK1588" s="173"/>
    </row>
    <row r="1589" spans="1:63">
      <c r="A1589" s="2" t="s">
        <v>26</v>
      </c>
      <c r="B1589" s="3" t="s">
        <v>460</v>
      </c>
      <c r="C1589" s="4"/>
      <c r="D1589" s="4" t="s">
        <v>374</v>
      </c>
      <c r="E1589" s="135" t="str">
        <f t="shared" si="4114"/>
        <v xml:space="preserve">    VTC2,                      VTD7,VTD8,                 </v>
      </c>
      <c r="F1589" s="6" t="str">
        <f t="shared" si="4220"/>
        <v>5H0_970_786</v>
      </c>
      <c r="G1589" s="6" t="str">
        <f t="shared" si="4221"/>
        <v>BQ</v>
      </c>
      <c r="H1589" s="6" t="str">
        <f t="shared" si="4222"/>
        <v>1AS15H0786</v>
      </c>
      <c r="I1589" s="6" t="str">
        <f t="shared" si="4223"/>
        <v>BQ</v>
      </c>
      <c r="J1589" s="8" t="s">
        <v>498</v>
      </c>
      <c r="K1589" s="2"/>
      <c r="L1589" s="24" t="s">
        <v>1774</v>
      </c>
      <c r="M1589" s="67"/>
      <c r="N1589" s="68">
        <v>2148</v>
      </c>
      <c r="O1589" s="69"/>
      <c r="P1589" s="42" t="s">
        <v>2209</v>
      </c>
      <c r="Q1589" s="24" t="s">
        <v>2116</v>
      </c>
      <c r="R1589" s="6" t="str">
        <f t="shared" si="4224"/>
        <v>1AS15H0786BQA</v>
      </c>
      <c r="S1589" s="7" t="str">
        <f t="shared" si="4225"/>
        <v>NOCH NICHT AKTUELL</v>
      </c>
      <c r="T1589" s="1" t="str">
        <f t="shared" ref="T1589:T1594" si="4226">IF(H1589=H1588,IF(I1589=I1588,"IndizeNeu (Spalte J, K)",IF(K1589&lt;&gt;"","Neue Variant","")),IF(K1589&lt;&gt;"","Neue Variant",""))</f>
        <v/>
      </c>
      <c r="U1589" s="8"/>
      <c r="V1589" s="8"/>
      <c r="W1589" s="26"/>
      <c r="X1589" s="22"/>
      <c r="Y1589" s="4" t="s">
        <v>374</v>
      </c>
      <c r="Z1589" s="4" t="s">
        <v>374</v>
      </c>
      <c r="AA1589" s="4" t="s">
        <v>566</v>
      </c>
      <c r="AB1589" s="32"/>
      <c r="AC1589" s="173"/>
      <c r="AD1589" s="165"/>
      <c r="AE1589" s="165" t="s">
        <v>374</v>
      </c>
      <c r="AF1589" s="165"/>
      <c r="AG1589" s="171"/>
      <c r="AH1589" s="171"/>
      <c r="AI1589" s="171"/>
      <c r="AJ1589" s="172"/>
      <c r="AK1589" s="172"/>
      <c r="AL1589" s="172"/>
      <c r="AM1589" s="165"/>
      <c r="AN1589" s="173"/>
      <c r="AO1589" s="173"/>
      <c r="AP1589" s="173"/>
      <c r="AQ1589" s="173"/>
      <c r="AR1589" s="173"/>
      <c r="AS1589" s="173"/>
      <c r="AT1589" s="173" t="s">
        <v>374</v>
      </c>
      <c r="AU1589" s="173" t="s">
        <v>374</v>
      </c>
      <c r="AV1589" s="173"/>
      <c r="AW1589" s="173"/>
      <c r="AX1589" s="173"/>
      <c r="AY1589" s="173"/>
      <c r="AZ1589" s="173"/>
      <c r="BA1589" s="173"/>
      <c r="BB1589" s="173"/>
      <c r="BC1589" s="173"/>
      <c r="BD1589" s="173"/>
      <c r="BE1589" s="173"/>
      <c r="BF1589" s="173"/>
      <c r="BG1589" s="173"/>
      <c r="BH1589" s="173"/>
      <c r="BI1589" s="173"/>
      <c r="BJ1589" s="173"/>
      <c r="BK1589" s="173"/>
    </row>
    <row r="1590" spans="1:63">
      <c r="A1590" s="2" t="s">
        <v>26</v>
      </c>
      <c r="B1590" s="3" t="s">
        <v>460</v>
      </c>
      <c r="C1590" s="4"/>
      <c r="D1590" s="4" t="s">
        <v>374</v>
      </c>
      <c r="E1590" s="135" t="str">
        <f t="shared" si="4114"/>
        <v xml:space="preserve">                            VTD8,     VTP1,           </v>
      </c>
      <c r="F1590" s="6" t="str">
        <f t="shared" si="4220"/>
        <v>5H0_970_786</v>
      </c>
      <c r="G1590" s="6" t="str">
        <f t="shared" si="4221"/>
        <v>BR</v>
      </c>
      <c r="H1590" s="6" t="str">
        <f t="shared" si="4222"/>
        <v>1AS15H0786</v>
      </c>
      <c r="I1590" s="6" t="str">
        <f t="shared" si="4223"/>
        <v>BR</v>
      </c>
      <c r="J1590" s="8" t="s">
        <v>498</v>
      </c>
      <c r="K1590" s="2"/>
      <c r="L1590" s="24" t="s">
        <v>971</v>
      </c>
      <c r="M1590" s="67"/>
      <c r="N1590" s="68">
        <v>2148</v>
      </c>
      <c r="O1590" s="69"/>
      <c r="P1590" s="42" t="s">
        <v>2209</v>
      </c>
      <c r="Q1590" s="24" t="s">
        <v>2117</v>
      </c>
      <c r="R1590" s="6" t="str">
        <f t="shared" si="4224"/>
        <v>1AS15H0786BRA</v>
      </c>
      <c r="S1590" s="7" t="str">
        <f t="shared" si="4225"/>
        <v>NOCH NICHT AKTUELL</v>
      </c>
      <c r="T1590" s="1" t="str">
        <f t="shared" si="4226"/>
        <v/>
      </c>
      <c r="U1590" s="8"/>
      <c r="V1590" s="8" t="s">
        <v>508</v>
      </c>
      <c r="W1590" s="26"/>
      <c r="X1590" s="22"/>
      <c r="Y1590" s="4" t="s">
        <v>374</v>
      </c>
      <c r="Z1590" s="4" t="s">
        <v>374</v>
      </c>
      <c r="AA1590" s="4" t="s">
        <v>566</v>
      </c>
      <c r="AB1590" s="32"/>
      <c r="AC1590" s="173"/>
      <c r="AD1590" s="165"/>
      <c r="AE1590" s="165"/>
      <c r="AF1590" s="165"/>
      <c r="AG1590" s="171"/>
      <c r="AH1590" s="171"/>
      <c r="AI1590" s="171"/>
      <c r="AJ1590" s="172"/>
      <c r="AK1590" s="172"/>
      <c r="AL1590" s="172"/>
      <c r="AM1590" s="165"/>
      <c r="AN1590" s="173"/>
      <c r="AO1590" s="173"/>
      <c r="AP1590" s="173"/>
      <c r="AQ1590" s="173"/>
      <c r="AR1590" s="173"/>
      <c r="AS1590" s="173"/>
      <c r="AT1590" s="173"/>
      <c r="AU1590" s="173" t="s">
        <v>374</v>
      </c>
      <c r="AV1590" s="173"/>
      <c r="AW1590" s="173"/>
      <c r="AX1590" s="173"/>
      <c r="AY1590" s="173"/>
      <c r="AZ1590" s="173"/>
      <c r="BA1590" s="173" t="s">
        <v>374</v>
      </c>
      <c r="BB1590" s="173"/>
      <c r="BC1590" s="173"/>
      <c r="BD1590" s="173"/>
      <c r="BE1590" s="173"/>
      <c r="BF1590" s="173"/>
      <c r="BG1590" s="173"/>
      <c r="BH1590" s="173"/>
      <c r="BI1590" s="173"/>
      <c r="BJ1590" s="173"/>
      <c r="BK1590" s="173"/>
    </row>
    <row r="1591" spans="1:63">
      <c r="A1591" s="2" t="s">
        <v>26</v>
      </c>
      <c r="B1591" s="3" t="s">
        <v>460</v>
      </c>
      <c r="C1591" s="4"/>
      <c r="D1591" s="4" t="s">
        <v>374</v>
      </c>
      <c r="E1591" s="135" t="str">
        <f t="shared" si="4114"/>
        <v xml:space="preserve">    VTC2,                      VTD7,VTD8,  VTK1,              </v>
      </c>
      <c r="F1591" s="6" t="str">
        <f t="shared" si="4220"/>
        <v>5H0_970_786</v>
      </c>
      <c r="G1591" s="6" t="str">
        <f t="shared" si="4221"/>
        <v>BS</v>
      </c>
      <c r="H1591" s="6" t="str">
        <f t="shared" si="4222"/>
        <v>1AS15H0786</v>
      </c>
      <c r="I1591" s="6" t="str">
        <f t="shared" si="4223"/>
        <v>BS</v>
      </c>
      <c r="J1591" s="8" t="s">
        <v>498</v>
      </c>
      <c r="K1591" s="2"/>
      <c r="L1591" s="24" t="s">
        <v>2123</v>
      </c>
      <c r="M1591" s="67"/>
      <c r="N1591" s="68">
        <v>2148</v>
      </c>
      <c r="O1591" s="69"/>
      <c r="P1591" s="42" t="s">
        <v>2209</v>
      </c>
      <c r="Q1591" s="24" t="s">
        <v>2118</v>
      </c>
      <c r="R1591" s="6" t="str">
        <f t="shared" si="4224"/>
        <v>1AS15H0786BSA</v>
      </c>
      <c r="S1591" s="7" t="str">
        <f t="shared" si="4225"/>
        <v>NOCH NICHT AKTUELL</v>
      </c>
      <c r="T1591" s="1" t="str">
        <f t="shared" si="4226"/>
        <v/>
      </c>
      <c r="U1591" s="8"/>
      <c r="V1591" s="8"/>
      <c r="W1591" s="26"/>
      <c r="X1591" s="22"/>
      <c r="Y1591" s="4" t="s">
        <v>374</v>
      </c>
      <c r="Z1591" s="4" t="s">
        <v>374</v>
      </c>
      <c r="AA1591" s="4" t="s">
        <v>566</v>
      </c>
      <c r="AB1591" s="32"/>
      <c r="AC1591" s="173"/>
      <c r="AD1591" s="165"/>
      <c r="AE1591" s="165" t="s">
        <v>374</v>
      </c>
      <c r="AF1591" s="165"/>
      <c r="AG1591" s="171"/>
      <c r="AH1591" s="171"/>
      <c r="AI1591" s="171"/>
      <c r="AJ1591" s="172"/>
      <c r="AK1591" s="172"/>
      <c r="AL1591" s="172"/>
      <c r="AM1591" s="165"/>
      <c r="AN1591" s="173"/>
      <c r="AO1591" s="173"/>
      <c r="AP1591" s="173"/>
      <c r="AQ1591" s="173"/>
      <c r="AR1591" s="173"/>
      <c r="AS1591" s="173"/>
      <c r="AT1591" s="173" t="s">
        <v>374</v>
      </c>
      <c r="AU1591" s="173" t="s">
        <v>374</v>
      </c>
      <c r="AV1591" s="173"/>
      <c r="AW1591" s="173"/>
      <c r="AX1591" s="173" t="s">
        <v>374</v>
      </c>
      <c r="AY1591" s="173"/>
      <c r="AZ1591" s="173"/>
      <c r="BA1591" s="173"/>
      <c r="BB1591" s="173"/>
      <c r="BC1591" s="173"/>
      <c r="BD1591" s="173"/>
      <c r="BE1591" s="173"/>
      <c r="BF1591" s="173"/>
      <c r="BG1591" s="173"/>
      <c r="BH1591" s="173"/>
      <c r="BI1591" s="173"/>
      <c r="BJ1591" s="173"/>
      <c r="BK1591" s="173"/>
    </row>
    <row r="1592" spans="1:63">
      <c r="A1592" s="2" t="s">
        <v>26</v>
      </c>
      <c r="B1592" s="3" t="s">
        <v>460</v>
      </c>
      <c r="C1592" s="4"/>
      <c r="D1592" s="4" t="s">
        <v>374</v>
      </c>
      <c r="E1592" s="135" t="str">
        <f t="shared" si="4114"/>
        <v xml:space="preserve">    VTC2,                      VTD7,VTD8,  VTK1,              </v>
      </c>
      <c r="F1592" s="6" t="str">
        <f t="shared" si="4220"/>
        <v>5H0_970_786</v>
      </c>
      <c r="G1592" s="6" t="str">
        <f t="shared" si="4221"/>
        <v>BT</v>
      </c>
      <c r="H1592" s="6" t="str">
        <f t="shared" si="4222"/>
        <v>1AS15H0786</v>
      </c>
      <c r="I1592" s="6" t="str">
        <f t="shared" si="4223"/>
        <v>BT</v>
      </c>
      <c r="J1592" s="8" t="s">
        <v>498</v>
      </c>
      <c r="K1592" s="2"/>
      <c r="L1592" s="24" t="s">
        <v>2124</v>
      </c>
      <c r="M1592" s="67"/>
      <c r="N1592" s="68">
        <v>2148</v>
      </c>
      <c r="O1592" s="69"/>
      <c r="P1592" s="42" t="s">
        <v>2209</v>
      </c>
      <c r="Q1592" s="24" t="s">
        <v>2119</v>
      </c>
      <c r="R1592" s="6" t="str">
        <f t="shared" si="4224"/>
        <v>1AS15H0786BTA</v>
      </c>
      <c r="S1592" s="7" t="str">
        <f t="shared" si="4225"/>
        <v>NOCH NICHT AKTUELL</v>
      </c>
      <c r="T1592" s="1" t="str">
        <f t="shared" si="4226"/>
        <v/>
      </c>
      <c r="U1592" s="8"/>
      <c r="V1592" s="8"/>
      <c r="W1592" s="26"/>
      <c r="X1592" s="22"/>
      <c r="Y1592" s="4" t="s">
        <v>374</v>
      </c>
      <c r="Z1592" s="4" t="s">
        <v>374</v>
      </c>
      <c r="AA1592" s="4" t="s">
        <v>566</v>
      </c>
      <c r="AB1592" s="32"/>
      <c r="AC1592" s="173"/>
      <c r="AD1592" s="165"/>
      <c r="AE1592" s="165" t="s">
        <v>374</v>
      </c>
      <c r="AF1592" s="165"/>
      <c r="AG1592" s="171"/>
      <c r="AH1592" s="171"/>
      <c r="AI1592" s="171"/>
      <c r="AJ1592" s="172"/>
      <c r="AK1592" s="172"/>
      <c r="AL1592" s="172"/>
      <c r="AM1592" s="165"/>
      <c r="AN1592" s="173"/>
      <c r="AO1592" s="173"/>
      <c r="AP1592" s="173"/>
      <c r="AQ1592" s="173"/>
      <c r="AR1592" s="173"/>
      <c r="AS1592" s="173"/>
      <c r="AT1592" s="173" t="s">
        <v>374</v>
      </c>
      <c r="AU1592" s="173" t="s">
        <v>374</v>
      </c>
      <c r="AV1592" s="173"/>
      <c r="AW1592" s="173"/>
      <c r="AX1592" s="173" t="s">
        <v>374</v>
      </c>
      <c r="AY1592" s="173"/>
      <c r="AZ1592" s="173"/>
      <c r="BA1592" s="173"/>
      <c r="BB1592" s="173"/>
      <c r="BC1592" s="173"/>
      <c r="BD1592" s="173"/>
      <c r="BE1592" s="173"/>
      <c r="BF1592" s="173"/>
      <c r="BG1592" s="173"/>
      <c r="BH1592" s="173"/>
      <c r="BI1592" s="173"/>
      <c r="BJ1592" s="173"/>
      <c r="BK1592" s="173"/>
    </row>
    <row r="1593" spans="1:63">
      <c r="A1593" s="2" t="s">
        <v>26</v>
      </c>
      <c r="B1593" s="3" t="s">
        <v>460</v>
      </c>
      <c r="C1593" s="4"/>
      <c r="D1593" s="4" t="s">
        <v>374</v>
      </c>
      <c r="E1593" s="135" t="str">
        <f t="shared" si="4114"/>
        <v xml:space="preserve">    VTC2,                      VTD7,VTD8,  VTK1,              </v>
      </c>
      <c r="F1593" s="6" t="str">
        <f t="shared" si="4220"/>
        <v>5H0_970_786</v>
      </c>
      <c r="G1593" s="6" t="str">
        <f t="shared" si="4221"/>
        <v>CA</v>
      </c>
      <c r="H1593" s="6" t="str">
        <f t="shared" si="4222"/>
        <v>1AS15H0786</v>
      </c>
      <c r="I1593" s="6" t="str">
        <f t="shared" si="4223"/>
        <v>CA</v>
      </c>
      <c r="J1593" s="8" t="s">
        <v>498</v>
      </c>
      <c r="K1593" s="2"/>
      <c r="L1593" s="24" t="s">
        <v>1776</v>
      </c>
      <c r="M1593" s="67"/>
      <c r="N1593" s="68">
        <v>2148</v>
      </c>
      <c r="O1593" s="69"/>
      <c r="P1593" s="42" t="s">
        <v>2209</v>
      </c>
      <c r="Q1593" s="24" t="s">
        <v>2120</v>
      </c>
      <c r="R1593" s="6" t="str">
        <f t="shared" si="4224"/>
        <v>1AS15H0786CAA</v>
      </c>
      <c r="S1593" s="7" t="str">
        <f t="shared" si="4225"/>
        <v>NOCH NICHT AKTUELL</v>
      </c>
      <c r="T1593" s="1" t="str">
        <f t="shared" si="4226"/>
        <v/>
      </c>
      <c r="U1593" s="8"/>
      <c r="V1593" s="8"/>
      <c r="W1593" s="26"/>
      <c r="X1593" s="22"/>
      <c r="Y1593" s="4" t="s">
        <v>374</v>
      </c>
      <c r="Z1593" s="4" t="s">
        <v>374</v>
      </c>
      <c r="AA1593" s="4" t="s">
        <v>566</v>
      </c>
      <c r="AB1593" s="32"/>
      <c r="AC1593" s="173"/>
      <c r="AD1593" s="165"/>
      <c r="AE1593" s="165" t="s">
        <v>374</v>
      </c>
      <c r="AF1593" s="165"/>
      <c r="AG1593" s="171"/>
      <c r="AH1593" s="171"/>
      <c r="AI1593" s="171"/>
      <c r="AJ1593" s="172"/>
      <c r="AK1593" s="172"/>
      <c r="AL1593" s="172"/>
      <c r="AM1593" s="165"/>
      <c r="AN1593" s="173"/>
      <c r="AO1593" s="173"/>
      <c r="AP1593" s="173"/>
      <c r="AQ1593" s="173"/>
      <c r="AR1593" s="173"/>
      <c r="AS1593" s="173"/>
      <c r="AT1593" s="173" t="s">
        <v>374</v>
      </c>
      <c r="AU1593" s="173" t="s">
        <v>374</v>
      </c>
      <c r="AV1593" s="173"/>
      <c r="AW1593" s="173"/>
      <c r="AX1593" s="173" t="s">
        <v>374</v>
      </c>
      <c r="AY1593" s="173"/>
      <c r="AZ1593" s="173"/>
      <c r="BA1593" s="173"/>
      <c r="BB1593" s="173"/>
      <c r="BC1593" s="173"/>
      <c r="BD1593" s="173"/>
      <c r="BE1593" s="173"/>
      <c r="BF1593" s="173"/>
      <c r="BG1593" s="173"/>
      <c r="BH1593" s="173"/>
      <c r="BI1593" s="173"/>
      <c r="BJ1593" s="173"/>
      <c r="BK1593" s="173"/>
    </row>
    <row r="1594" spans="1:63">
      <c r="A1594" s="2" t="s">
        <v>26</v>
      </c>
      <c r="B1594" s="3" t="s">
        <v>460</v>
      </c>
      <c r="C1594" s="4"/>
      <c r="D1594" s="4" t="s">
        <v>374</v>
      </c>
      <c r="E1594" s="135" t="str">
        <f t="shared" si="4114"/>
        <v xml:space="preserve">                           VTD7,VTD8,  VTK1,              </v>
      </c>
      <c r="F1594" s="6" t="str">
        <f t="shared" si="4220"/>
        <v>5H0_970_786</v>
      </c>
      <c r="G1594" s="6" t="str">
        <f t="shared" si="4221"/>
        <v>CB</v>
      </c>
      <c r="H1594" s="6" t="str">
        <f t="shared" si="4222"/>
        <v>1AS15H0786</v>
      </c>
      <c r="I1594" s="6" t="str">
        <f t="shared" si="4223"/>
        <v>CB</v>
      </c>
      <c r="J1594" s="8" t="s">
        <v>498</v>
      </c>
      <c r="K1594" s="2"/>
      <c r="L1594" s="24" t="s">
        <v>345</v>
      </c>
      <c r="M1594" s="67"/>
      <c r="N1594" s="68">
        <v>2148</v>
      </c>
      <c r="O1594" s="69"/>
      <c r="P1594" s="42" t="s">
        <v>2209</v>
      </c>
      <c r="Q1594" s="24" t="s">
        <v>2121</v>
      </c>
      <c r="R1594" s="6" t="str">
        <f t="shared" si="4224"/>
        <v>1AS15H0786CBA</v>
      </c>
      <c r="S1594" s="7" t="str">
        <f t="shared" si="4225"/>
        <v>NOCH NICHT AKTUELL</v>
      </c>
      <c r="T1594" s="1" t="str">
        <f t="shared" si="4226"/>
        <v/>
      </c>
      <c r="U1594" s="8"/>
      <c r="V1594" s="8"/>
      <c r="W1594" s="26"/>
      <c r="X1594" s="22"/>
      <c r="Y1594" s="4" t="s">
        <v>374</v>
      </c>
      <c r="Z1594" s="4" t="s">
        <v>374</v>
      </c>
      <c r="AA1594" s="4" t="s">
        <v>566</v>
      </c>
      <c r="AB1594" s="32"/>
      <c r="AC1594" s="173"/>
      <c r="AD1594" s="165"/>
      <c r="AE1594" s="165"/>
      <c r="AF1594" s="165"/>
      <c r="AG1594" s="171"/>
      <c r="AH1594" s="171"/>
      <c r="AI1594" s="171"/>
      <c r="AJ1594" s="172"/>
      <c r="AK1594" s="172"/>
      <c r="AL1594" s="172"/>
      <c r="AM1594" s="165"/>
      <c r="AN1594" s="173"/>
      <c r="AO1594" s="173"/>
      <c r="AP1594" s="173"/>
      <c r="AQ1594" s="173"/>
      <c r="AR1594" s="173"/>
      <c r="AS1594" s="173"/>
      <c r="AT1594" s="173" t="s">
        <v>374</v>
      </c>
      <c r="AU1594" s="173" t="s">
        <v>374</v>
      </c>
      <c r="AV1594" s="173"/>
      <c r="AW1594" s="173"/>
      <c r="AX1594" s="173" t="s">
        <v>374</v>
      </c>
      <c r="AY1594" s="173"/>
      <c r="AZ1594" s="173"/>
      <c r="BA1594" s="173"/>
      <c r="BB1594" s="173"/>
      <c r="BC1594" s="173"/>
      <c r="BD1594" s="173"/>
      <c r="BE1594" s="173"/>
      <c r="BF1594" s="173"/>
      <c r="BG1594" s="173"/>
      <c r="BH1594" s="173"/>
      <c r="BI1594" s="173"/>
      <c r="BJ1594" s="173"/>
      <c r="BK1594" s="173"/>
    </row>
    <row r="1595" spans="1:63">
      <c r="A1595" s="2" t="s">
        <v>26</v>
      </c>
      <c r="B1595" s="3" t="s">
        <v>469</v>
      </c>
      <c r="C1595" s="4"/>
      <c r="D1595" s="4" t="s">
        <v>374</v>
      </c>
      <c r="E1595" s="135" t="str">
        <f t="shared" si="4114"/>
        <v xml:space="preserve">                    VTD0,           VTK2,     VTU2,       </v>
      </c>
      <c r="F1595" s="6" t="str">
        <f t="shared" ref="F1595:F1816" si="4227">LEFT(Q1595,11)</f>
        <v>5H0_970_791</v>
      </c>
      <c r="G1595" s="6" t="str">
        <f t="shared" ref="G1595:G1816" si="4228">IF(LEN(Q1595)=11,0,MID(Q1595,13,2))</f>
        <v>B</v>
      </c>
      <c r="H1595" s="6" t="str">
        <f t="shared" si="4017"/>
        <v>1AS15H0791</v>
      </c>
      <c r="I1595" s="6" t="str">
        <f t="shared" ref="I1595:I1816" si="4229">IF(G1595=0,"00",IF(LEN(G1595)=1,CONCATENATE(G1595,0),G1595))</f>
        <v>B0</v>
      </c>
      <c r="J1595" s="8" t="s">
        <v>498</v>
      </c>
      <c r="K1595" s="2"/>
      <c r="L1595" s="24" t="s">
        <v>466</v>
      </c>
      <c r="M1595" s="67" t="s">
        <v>638</v>
      </c>
      <c r="N1595" s="68">
        <v>1926</v>
      </c>
      <c r="O1595" s="69">
        <v>1925</v>
      </c>
      <c r="P1595" s="42" t="s">
        <v>633</v>
      </c>
      <c r="Q1595" s="24" t="s">
        <v>192</v>
      </c>
      <c r="R1595" s="6" t="str">
        <f t="shared" si="3979"/>
        <v>1AS15H0791B0A</v>
      </c>
      <c r="S1595" s="7" t="str">
        <f t="shared" si="3981"/>
        <v>KEIN SERIENEINSATZ</v>
      </c>
      <c r="T1595" s="1" t="str">
        <f>IF(H1595=H1552,IF(I1595=I1552,"IndizeNeu (Spalte J, K)",IF(K1595&lt;&gt;"","Neue Variant","")),IF(K1595&lt;&gt;"","Neue Variant",""))</f>
        <v/>
      </c>
      <c r="U1595" s="8"/>
      <c r="V1595" s="11"/>
      <c r="W1595" s="29"/>
      <c r="X1595" s="22"/>
      <c r="Y1595" s="4" t="s">
        <v>374</v>
      </c>
      <c r="Z1595" s="4" t="s">
        <v>374</v>
      </c>
      <c r="AA1595" s="4" t="s">
        <v>566</v>
      </c>
      <c r="AB1595" s="32"/>
      <c r="AC1595" s="173"/>
      <c r="AD1595" s="165"/>
      <c r="AE1595" s="165"/>
      <c r="AF1595" s="165"/>
      <c r="AG1595" s="171"/>
      <c r="AH1595" s="171"/>
      <c r="AI1595" s="171"/>
      <c r="AJ1595" s="172"/>
      <c r="AK1595" s="172"/>
      <c r="AL1595" s="172"/>
      <c r="AM1595" s="165" t="s">
        <v>374</v>
      </c>
      <c r="AN1595" s="173"/>
      <c r="AO1595" s="173"/>
      <c r="AP1595" s="173"/>
      <c r="AQ1595" s="173"/>
      <c r="AR1595" s="173"/>
      <c r="AS1595" s="173"/>
      <c r="AT1595" s="173"/>
      <c r="AU1595" s="173"/>
      <c r="AV1595" s="173"/>
      <c r="AW1595" s="173"/>
      <c r="AX1595" s="173"/>
      <c r="AY1595" s="173" t="s">
        <v>374</v>
      </c>
      <c r="AZ1595" s="173"/>
      <c r="BA1595" s="173"/>
      <c r="BB1595" s="173"/>
      <c r="BC1595" s="173"/>
      <c r="BD1595" s="173"/>
      <c r="BE1595" s="173" t="s">
        <v>374</v>
      </c>
      <c r="BF1595" s="173"/>
      <c r="BG1595" s="173"/>
      <c r="BH1595" s="173"/>
      <c r="BI1595" s="173"/>
      <c r="BJ1595" s="173"/>
      <c r="BK1595" s="173"/>
    </row>
    <row r="1596" spans="1:63">
      <c r="A1596" s="2" t="s">
        <v>26</v>
      </c>
      <c r="B1596" s="3" t="s">
        <v>469</v>
      </c>
      <c r="C1596" s="4"/>
      <c r="D1596" s="4" t="s">
        <v>374</v>
      </c>
      <c r="E1596" s="135" t="str">
        <f t="shared" si="4114"/>
        <v xml:space="preserve">                    VTD0,           VTK2,     VTU2,       </v>
      </c>
      <c r="F1596" s="6" t="str">
        <f t="shared" si="4227"/>
        <v>5H0_970_791</v>
      </c>
      <c r="G1596" s="6" t="str">
        <f t="shared" si="4228"/>
        <v>B</v>
      </c>
      <c r="H1596" s="6" t="str">
        <f t="shared" si="4017"/>
        <v>1AS15H0791</v>
      </c>
      <c r="I1596" s="6" t="str">
        <f t="shared" si="4229"/>
        <v>B0</v>
      </c>
      <c r="J1596" s="8" t="s">
        <v>605</v>
      </c>
      <c r="K1596" s="2"/>
      <c r="L1596" s="24" t="s">
        <v>466</v>
      </c>
      <c r="M1596" s="67" t="s">
        <v>638</v>
      </c>
      <c r="N1596" s="68">
        <v>1926</v>
      </c>
      <c r="O1596" s="69">
        <v>1925</v>
      </c>
      <c r="P1596" s="42" t="s">
        <v>695</v>
      </c>
      <c r="Q1596" s="24" t="s">
        <v>192</v>
      </c>
      <c r="R1596" s="6" t="str">
        <f t="shared" si="3979"/>
        <v>1AS15H0791B0B</v>
      </c>
      <c r="S1596" s="7" t="str">
        <f t="shared" si="3981"/>
        <v>KEIN SERIENEINSATZ</v>
      </c>
      <c r="T1596" s="1" t="str">
        <f>IF(H1596=H1595,IF(I1596=I1595,"IndizeNeu (Spalte J, K)",IF(K1596&lt;&gt;"","Neue Variant","")),IF(K1596&lt;&gt;"","Neue Variant",""))</f>
        <v>IndizeNeu (Spalte J, K)</v>
      </c>
      <c r="U1596" s="112"/>
      <c r="V1596" s="11"/>
      <c r="W1596" s="29"/>
      <c r="X1596" s="22"/>
      <c r="Y1596" s="4" t="s">
        <v>374</v>
      </c>
      <c r="Z1596" s="4" t="s">
        <v>374</v>
      </c>
      <c r="AA1596" s="4" t="s">
        <v>566</v>
      </c>
      <c r="AB1596" s="32"/>
      <c r="AC1596" s="173"/>
      <c r="AD1596" s="165"/>
      <c r="AE1596" s="165"/>
      <c r="AF1596" s="165"/>
      <c r="AG1596" s="171"/>
      <c r="AH1596" s="171"/>
      <c r="AI1596" s="171"/>
      <c r="AJ1596" s="172"/>
      <c r="AK1596" s="172"/>
      <c r="AL1596" s="172"/>
      <c r="AM1596" s="165" t="s">
        <v>374</v>
      </c>
      <c r="AN1596" s="173"/>
      <c r="AO1596" s="173"/>
      <c r="AP1596" s="173"/>
      <c r="AQ1596" s="173"/>
      <c r="AR1596" s="173"/>
      <c r="AS1596" s="173"/>
      <c r="AT1596" s="173"/>
      <c r="AU1596" s="173"/>
      <c r="AV1596" s="173"/>
      <c r="AW1596" s="173"/>
      <c r="AX1596" s="173"/>
      <c r="AY1596" s="173" t="s">
        <v>374</v>
      </c>
      <c r="AZ1596" s="173"/>
      <c r="BA1596" s="173"/>
      <c r="BB1596" s="173"/>
      <c r="BC1596" s="173"/>
      <c r="BD1596" s="173"/>
      <c r="BE1596" s="173" t="s">
        <v>374</v>
      </c>
      <c r="BF1596" s="173"/>
      <c r="BG1596" s="173"/>
      <c r="BH1596" s="173"/>
      <c r="BI1596" s="173"/>
      <c r="BJ1596" s="173"/>
      <c r="BK1596" s="173"/>
    </row>
    <row r="1597" spans="1:63">
      <c r="A1597" s="2" t="s">
        <v>26</v>
      </c>
      <c r="B1597" s="3" t="s">
        <v>469</v>
      </c>
      <c r="C1597" s="4"/>
      <c r="D1597" s="4" t="s">
        <v>374</v>
      </c>
      <c r="E1597" s="135" t="str">
        <f t="shared" si="4114"/>
        <v xml:space="preserve">                    VTD0,           VTK2,     VTU2,       </v>
      </c>
      <c r="F1597" s="6" t="str">
        <f t="shared" si="4227"/>
        <v>5H0_970_791</v>
      </c>
      <c r="G1597" s="6" t="str">
        <f t="shared" si="4228"/>
        <v>B</v>
      </c>
      <c r="H1597" s="6" t="str">
        <f t="shared" si="4017"/>
        <v>1AS15H0791</v>
      </c>
      <c r="I1597" s="6" t="str">
        <f t="shared" si="4229"/>
        <v>B0</v>
      </c>
      <c r="J1597" s="8" t="s">
        <v>630</v>
      </c>
      <c r="K1597" s="2"/>
      <c r="L1597" s="24" t="s">
        <v>466</v>
      </c>
      <c r="M1597" s="67" t="s">
        <v>682</v>
      </c>
      <c r="N1597" s="68">
        <v>1926</v>
      </c>
      <c r="O1597" s="69"/>
      <c r="P1597" s="42" t="s">
        <v>695</v>
      </c>
      <c r="Q1597" s="24" t="s">
        <v>192</v>
      </c>
      <c r="R1597" s="6" t="str">
        <f t="shared" si="3979"/>
        <v>1AS15H0791B0C</v>
      </c>
      <c r="S1597" s="7" t="str">
        <f t="shared" si="3981"/>
        <v>AKTUELL</v>
      </c>
      <c r="T1597" s="1" t="str">
        <f>IF(H1597=H1596,IF(I1597=I1596,"IndizeNeu (Spalte J, K)",IF(K1597&lt;&gt;"","Neue Variant","")),IF(K1597&lt;&gt;"","Neue Variant",""))</f>
        <v>IndizeNeu (Spalte J, K)</v>
      </c>
      <c r="U1597" s="112"/>
      <c r="V1597" s="11"/>
      <c r="W1597" s="29"/>
      <c r="X1597" s="22"/>
      <c r="Y1597" s="4" t="s">
        <v>374</v>
      </c>
      <c r="Z1597" s="4" t="s">
        <v>374</v>
      </c>
      <c r="AA1597" s="4" t="s">
        <v>566</v>
      </c>
      <c r="AB1597" s="32"/>
      <c r="AC1597" s="173"/>
      <c r="AD1597" s="165"/>
      <c r="AE1597" s="165"/>
      <c r="AF1597" s="165"/>
      <c r="AG1597" s="171"/>
      <c r="AH1597" s="171"/>
      <c r="AI1597" s="171"/>
      <c r="AJ1597" s="172"/>
      <c r="AK1597" s="172"/>
      <c r="AL1597" s="172"/>
      <c r="AM1597" s="165" t="s">
        <v>374</v>
      </c>
      <c r="AN1597" s="173"/>
      <c r="AO1597" s="173"/>
      <c r="AP1597" s="173"/>
      <c r="AQ1597" s="173"/>
      <c r="AR1597" s="173"/>
      <c r="AS1597" s="173"/>
      <c r="AT1597" s="173"/>
      <c r="AU1597" s="173"/>
      <c r="AV1597" s="173"/>
      <c r="AW1597" s="173"/>
      <c r="AX1597" s="173"/>
      <c r="AY1597" s="173" t="s">
        <v>374</v>
      </c>
      <c r="AZ1597" s="173"/>
      <c r="BA1597" s="173"/>
      <c r="BB1597" s="173"/>
      <c r="BC1597" s="173"/>
      <c r="BD1597" s="173"/>
      <c r="BE1597" s="173" t="s">
        <v>374</v>
      </c>
      <c r="BF1597" s="173"/>
      <c r="BG1597" s="173"/>
      <c r="BH1597" s="173"/>
      <c r="BI1597" s="173"/>
      <c r="BJ1597" s="173"/>
      <c r="BK1597" s="173"/>
    </row>
    <row r="1598" spans="1:63">
      <c r="A1598" s="2" t="s">
        <v>26</v>
      </c>
      <c r="B1598" s="3" t="s">
        <v>469</v>
      </c>
      <c r="C1598" s="4"/>
      <c r="D1598" s="4" t="s">
        <v>374</v>
      </c>
      <c r="E1598" s="135" t="str">
        <f t="shared" si="4114"/>
        <v xml:space="preserve">                                              </v>
      </c>
      <c r="F1598" s="6" t="str">
        <f t="shared" si="4227"/>
        <v>5H0_970_791</v>
      </c>
      <c r="G1598" s="6" t="str">
        <f t="shared" si="4228"/>
        <v>C</v>
      </c>
      <c r="H1598" s="6" t="str">
        <f t="shared" si="4017"/>
        <v>1AS15H0791</v>
      </c>
      <c r="I1598" s="6" t="str">
        <f t="shared" si="4229"/>
        <v>C0</v>
      </c>
      <c r="J1598" s="8" t="s">
        <v>498</v>
      </c>
      <c r="K1598" s="2"/>
      <c r="L1598" s="24" t="s">
        <v>467</v>
      </c>
      <c r="M1598" s="67" t="s">
        <v>504</v>
      </c>
      <c r="N1598" s="68">
        <v>1926</v>
      </c>
      <c r="O1598" s="69">
        <v>1925</v>
      </c>
      <c r="P1598" s="42"/>
      <c r="Q1598" s="24" t="s">
        <v>464</v>
      </c>
      <c r="R1598" s="6" t="str">
        <f t="shared" si="3979"/>
        <v>1AS15H0791C0A</v>
      </c>
      <c r="S1598" s="7" t="str">
        <f t="shared" si="3981"/>
        <v>KEIN SERIENEINSATZ</v>
      </c>
      <c r="T1598" s="1" t="str">
        <f>IF(H1598=H1596,IF(I1598=I1596,"IndizeNeu (Spalte J, K)",IF(K1598&lt;&gt;"","Neue Variant","")),IF(K1598&lt;&gt;"","Neue Variant",""))</f>
        <v/>
      </c>
      <c r="U1598" s="8"/>
      <c r="V1598" s="11"/>
      <c r="W1598" s="29"/>
      <c r="X1598" s="22"/>
      <c r="Y1598" s="4" t="s">
        <v>374</v>
      </c>
      <c r="Z1598" s="4" t="s">
        <v>374</v>
      </c>
      <c r="AA1598" s="4" t="s">
        <v>566</v>
      </c>
      <c r="AB1598" s="32"/>
      <c r="AC1598" s="173"/>
      <c r="AD1598" s="165"/>
      <c r="AE1598" s="165"/>
      <c r="AF1598" s="165"/>
      <c r="AG1598" s="171"/>
      <c r="AH1598" s="171"/>
      <c r="AI1598" s="171"/>
      <c r="AJ1598" s="172"/>
      <c r="AK1598" s="172"/>
      <c r="AL1598" s="172"/>
      <c r="AM1598" s="165"/>
      <c r="AN1598" s="173"/>
      <c r="AO1598" s="173"/>
      <c r="AP1598" s="173"/>
      <c r="AQ1598" s="173"/>
      <c r="AR1598" s="173"/>
      <c r="AS1598" s="173"/>
      <c r="AT1598" s="173"/>
      <c r="AU1598" s="173"/>
      <c r="AV1598" s="173"/>
      <c r="AW1598" s="173"/>
      <c r="AX1598" s="173"/>
      <c r="AY1598" s="173"/>
      <c r="AZ1598" s="173"/>
      <c r="BA1598" s="173"/>
      <c r="BB1598" s="173"/>
      <c r="BC1598" s="173"/>
      <c r="BD1598" s="173"/>
      <c r="BE1598" s="173"/>
      <c r="BF1598" s="173"/>
      <c r="BG1598" s="173"/>
      <c r="BH1598" s="173"/>
      <c r="BI1598" s="173"/>
      <c r="BJ1598" s="173"/>
      <c r="BK1598" s="173"/>
    </row>
    <row r="1599" spans="1:63">
      <c r="A1599" s="2" t="s">
        <v>26</v>
      </c>
      <c r="B1599" s="3" t="s">
        <v>469</v>
      </c>
      <c r="C1599" s="4"/>
      <c r="D1599" s="4" t="s">
        <v>374</v>
      </c>
      <c r="E1599" s="135" t="str">
        <f t="shared" si="4114"/>
        <v xml:space="preserve">                                              </v>
      </c>
      <c r="F1599" s="6" t="str">
        <f t="shared" si="4227"/>
        <v>5H0_970_791</v>
      </c>
      <c r="G1599" s="6" t="str">
        <f t="shared" si="4228"/>
        <v>D</v>
      </c>
      <c r="H1599" s="6" t="str">
        <f t="shared" si="4017"/>
        <v>1AS15H0791</v>
      </c>
      <c r="I1599" s="6" t="str">
        <f t="shared" si="4229"/>
        <v>D0</v>
      </c>
      <c r="J1599" s="8" t="s">
        <v>498</v>
      </c>
      <c r="K1599" s="2"/>
      <c r="L1599" s="24" t="s">
        <v>468</v>
      </c>
      <c r="M1599" s="67" t="s">
        <v>504</v>
      </c>
      <c r="N1599" s="68">
        <v>2009</v>
      </c>
      <c r="O1599" s="69">
        <v>2008</v>
      </c>
      <c r="P1599" s="42"/>
      <c r="Q1599" s="24" t="s">
        <v>465</v>
      </c>
      <c r="R1599" s="6" t="str">
        <f t="shared" si="3979"/>
        <v>1AS15H0791D0A</v>
      </c>
      <c r="S1599" s="7" t="str">
        <f t="shared" si="3981"/>
        <v>KEIN SERIENEINSATZ</v>
      </c>
      <c r="T1599" s="1" t="str">
        <f>IF(H1599=H1596,IF(I1599=I1596,"IndizeNeu (Spalte J, K)",IF(K1599&lt;&gt;"","Neue Variant","")),IF(K1599&lt;&gt;"","Neue Variant",""))</f>
        <v/>
      </c>
      <c r="U1599" s="8"/>
      <c r="V1599" s="11" t="s">
        <v>508</v>
      </c>
      <c r="W1599" s="29"/>
      <c r="X1599" s="22"/>
      <c r="Y1599" s="4" t="s">
        <v>374</v>
      </c>
      <c r="Z1599" s="4" t="s">
        <v>374</v>
      </c>
      <c r="AA1599" s="4" t="s">
        <v>566</v>
      </c>
      <c r="AB1599" s="32"/>
      <c r="AC1599" s="173"/>
      <c r="AD1599" s="165"/>
      <c r="AE1599" s="165"/>
      <c r="AF1599" s="165"/>
      <c r="AG1599" s="171"/>
      <c r="AH1599" s="171"/>
      <c r="AI1599" s="171"/>
      <c r="AJ1599" s="172"/>
      <c r="AK1599" s="172"/>
      <c r="AL1599" s="172"/>
      <c r="AM1599" s="165"/>
      <c r="AN1599" s="173"/>
      <c r="AO1599" s="173"/>
      <c r="AP1599" s="173"/>
      <c r="AQ1599" s="173"/>
      <c r="AR1599" s="173"/>
      <c r="AS1599" s="173"/>
      <c r="AT1599" s="173"/>
      <c r="AU1599" s="173"/>
      <c r="AV1599" s="173"/>
      <c r="AW1599" s="173"/>
      <c r="AX1599" s="173"/>
      <c r="AY1599" s="173"/>
      <c r="AZ1599" s="173"/>
      <c r="BA1599" s="173"/>
      <c r="BB1599" s="173"/>
      <c r="BC1599" s="173"/>
      <c r="BD1599" s="173"/>
      <c r="BE1599" s="173"/>
      <c r="BF1599" s="173"/>
      <c r="BG1599" s="173"/>
      <c r="BH1599" s="173"/>
      <c r="BI1599" s="173"/>
      <c r="BJ1599" s="173"/>
      <c r="BK1599" s="173"/>
    </row>
    <row r="1600" spans="1:63">
      <c r="A1600" s="2" t="s">
        <v>26</v>
      </c>
      <c r="B1600" s="3" t="s">
        <v>469</v>
      </c>
      <c r="C1600" s="4"/>
      <c r="D1600" s="4" t="s">
        <v>374</v>
      </c>
      <c r="E1600" s="135" t="str">
        <f t="shared" si="4114"/>
        <v xml:space="preserve">                                VTK2, VTP1,   VTU2,       </v>
      </c>
      <c r="F1600" s="6" t="str">
        <f t="shared" si="4227"/>
        <v>5H0_970_791</v>
      </c>
      <c r="G1600" s="6" t="str">
        <f t="shared" si="4228"/>
        <v>F</v>
      </c>
      <c r="H1600" s="6" t="str">
        <f t="shared" si="4017"/>
        <v>1AS15H0791</v>
      </c>
      <c r="I1600" s="6" t="str">
        <f t="shared" si="4229"/>
        <v>F0</v>
      </c>
      <c r="J1600" s="8" t="s">
        <v>498</v>
      </c>
      <c r="K1600" s="2"/>
      <c r="L1600" s="24" t="s">
        <v>679</v>
      </c>
      <c r="M1600" s="67"/>
      <c r="N1600" s="68">
        <v>2009</v>
      </c>
      <c r="O1600" s="69"/>
      <c r="P1600" s="42"/>
      <c r="Q1600" s="24" t="s">
        <v>193</v>
      </c>
      <c r="R1600" s="6" t="str">
        <f t="shared" si="3979"/>
        <v>1AS15H0791F0A</v>
      </c>
      <c r="S1600" s="7" t="str">
        <f t="shared" si="3981"/>
        <v>AKTUELL</v>
      </c>
      <c r="T1600" s="1" t="str">
        <f>IF(H1600=H1595,IF(I1600=I1595,"IndizeNeu (Spalte J, K)",IF(K1600&lt;&gt;"","Neue Variant","")),IF(K1600&lt;&gt;"","Neue Variant",""))</f>
        <v/>
      </c>
      <c r="U1600" s="8"/>
      <c r="V1600" s="11" t="s">
        <v>508</v>
      </c>
      <c r="W1600" s="57"/>
      <c r="X1600" s="22"/>
      <c r="Y1600" s="4" t="s">
        <v>374</v>
      </c>
      <c r="Z1600" s="4" t="s">
        <v>374</v>
      </c>
      <c r="AA1600" s="4" t="s">
        <v>566</v>
      </c>
      <c r="AB1600" s="32"/>
      <c r="AC1600" s="173"/>
      <c r="AD1600" s="165"/>
      <c r="AE1600" s="165"/>
      <c r="AF1600" s="165"/>
      <c r="AG1600" s="171"/>
      <c r="AH1600" s="171"/>
      <c r="AI1600" s="171"/>
      <c r="AJ1600" s="172"/>
      <c r="AK1600" s="172"/>
      <c r="AL1600" s="172"/>
      <c r="AM1600" s="165"/>
      <c r="AN1600" s="173"/>
      <c r="AO1600" s="173"/>
      <c r="AP1600" s="173"/>
      <c r="AQ1600" s="173"/>
      <c r="AR1600" s="173"/>
      <c r="AS1600" s="173"/>
      <c r="AT1600" s="173"/>
      <c r="AU1600" s="173"/>
      <c r="AV1600" s="173"/>
      <c r="AW1600" s="173"/>
      <c r="AX1600" s="173"/>
      <c r="AY1600" s="173" t="s">
        <v>374</v>
      </c>
      <c r="AZ1600" s="173"/>
      <c r="BA1600" s="173" t="s">
        <v>374</v>
      </c>
      <c r="BB1600" s="173"/>
      <c r="BC1600" s="173"/>
      <c r="BD1600" s="173"/>
      <c r="BE1600" s="173" t="s">
        <v>374</v>
      </c>
      <c r="BF1600" s="173"/>
      <c r="BG1600" s="173"/>
      <c r="BH1600" s="173"/>
      <c r="BI1600" s="173"/>
      <c r="BJ1600" s="173"/>
      <c r="BK1600" s="173"/>
    </row>
    <row r="1601" spans="1:65">
      <c r="A1601" s="2" t="s">
        <v>26</v>
      </c>
      <c r="B1601" s="3" t="s">
        <v>469</v>
      </c>
      <c r="C1601" s="4"/>
      <c r="D1601" s="4" t="s">
        <v>374</v>
      </c>
      <c r="E1601" s="135" t="str">
        <f t="shared" si="4114"/>
        <v xml:space="preserve">                                VTK2, VTP1,   VTU2,       </v>
      </c>
      <c r="F1601" s="6" t="str">
        <f t="shared" si="4227"/>
        <v>5H0_970_791</v>
      </c>
      <c r="G1601" s="6" t="str">
        <f t="shared" si="4228"/>
        <v>L</v>
      </c>
      <c r="H1601" s="6" t="str">
        <f t="shared" si="4017"/>
        <v>1AS15H0791</v>
      </c>
      <c r="I1601" s="6" t="str">
        <f t="shared" si="4229"/>
        <v>L0</v>
      </c>
      <c r="J1601" s="8" t="s">
        <v>498</v>
      </c>
      <c r="K1601" s="2"/>
      <c r="L1601" s="24" t="s">
        <v>678</v>
      </c>
      <c r="M1601" s="67" t="s">
        <v>682</v>
      </c>
      <c r="N1601" s="68">
        <v>2009</v>
      </c>
      <c r="O1601" s="69"/>
      <c r="P1601" s="42" t="s">
        <v>681</v>
      </c>
      <c r="Q1601" s="24" t="s">
        <v>677</v>
      </c>
      <c r="R1601" s="6" t="str">
        <f t="shared" si="3979"/>
        <v>1AS15H0791L0A</v>
      </c>
      <c r="S1601" s="7" t="str">
        <f t="shared" si="3981"/>
        <v>AKTUELL</v>
      </c>
      <c r="T1601" s="1" t="str">
        <f>IF(H1601=H1598,IF(I1601=I1598,"IndizeNeu (Spalte J, K)",IF(K1601&lt;&gt;"","Neue Variant","")),IF(K1601&lt;&gt;"","Neue Variant",""))</f>
        <v/>
      </c>
      <c r="U1601" s="8"/>
      <c r="V1601" s="11" t="s">
        <v>508</v>
      </c>
      <c r="W1601" s="57"/>
      <c r="X1601" s="22"/>
      <c r="Y1601" s="4" t="s">
        <v>374</v>
      </c>
      <c r="Z1601" s="4" t="s">
        <v>374</v>
      </c>
      <c r="AA1601" s="4" t="s">
        <v>566</v>
      </c>
      <c r="AB1601" s="32"/>
      <c r="AC1601" s="173"/>
      <c r="AD1601" s="165"/>
      <c r="AE1601" s="165"/>
      <c r="AF1601" s="165"/>
      <c r="AG1601" s="171"/>
      <c r="AH1601" s="171"/>
      <c r="AI1601" s="171"/>
      <c r="AJ1601" s="172"/>
      <c r="AK1601" s="172"/>
      <c r="AL1601" s="172"/>
      <c r="AM1601" s="165"/>
      <c r="AN1601" s="173"/>
      <c r="AO1601" s="173"/>
      <c r="AP1601" s="173"/>
      <c r="AQ1601" s="173"/>
      <c r="AR1601" s="173"/>
      <c r="AS1601" s="173"/>
      <c r="AT1601" s="173"/>
      <c r="AU1601" s="173"/>
      <c r="AV1601" s="173"/>
      <c r="AW1601" s="173"/>
      <c r="AX1601" s="173"/>
      <c r="AY1601" s="173" t="s">
        <v>374</v>
      </c>
      <c r="AZ1601" s="173"/>
      <c r="BA1601" s="173" t="s">
        <v>374</v>
      </c>
      <c r="BB1601" s="173"/>
      <c r="BC1601" s="173"/>
      <c r="BD1601" s="173"/>
      <c r="BE1601" s="173" t="s">
        <v>374</v>
      </c>
      <c r="BF1601" s="173"/>
      <c r="BG1601" s="173"/>
      <c r="BH1601" s="173"/>
      <c r="BI1601" s="173"/>
      <c r="BJ1601" s="173"/>
      <c r="BK1601" s="173"/>
    </row>
    <row r="1602" spans="1:65" s="114" customFormat="1">
      <c r="A1602" s="2" t="s">
        <v>26</v>
      </c>
      <c r="B1602" s="3" t="s">
        <v>469</v>
      </c>
      <c r="C1602" s="4"/>
      <c r="D1602" s="4" t="s">
        <v>374</v>
      </c>
      <c r="E1602" s="135" t="str">
        <f t="shared" si="4114"/>
        <v xml:space="preserve">                    VTD0,           VTK2,     VTU2,       </v>
      </c>
      <c r="F1602" s="6" t="str">
        <f t="shared" si="4227"/>
        <v>5H0_970_791</v>
      </c>
      <c r="G1602" s="6" t="str">
        <f t="shared" si="4228"/>
        <v>J</v>
      </c>
      <c r="H1602" s="6" t="str">
        <f t="shared" si="4017"/>
        <v>1AS15H0791</v>
      </c>
      <c r="I1602" s="6" t="str">
        <f t="shared" si="4229"/>
        <v>J0</v>
      </c>
      <c r="J1602" s="8" t="s">
        <v>498</v>
      </c>
      <c r="K1602" s="2"/>
      <c r="L1602" s="24" t="s">
        <v>979</v>
      </c>
      <c r="M1602" s="67"/>
      <c r="N1602" s="68">
        <v>2025</v>
      </c>
      <c r="O1602" s="69"/>
      <c r="P1602" s="42" t="s">
        <v>699</v>
      </c>
      <c r="Q1602" s="24" t="s">
        <v>976</v>
      </c>
      <c r="R1602" s="6" t="str">
        <f t="shared" si="3979"/>
        <v>1AS15H0791J0A</v>
      </c>
      <c r="S1602" s="7" t="str">
        <f t="shared" si="3981"/>
        <v>AKTUELL</v>
      </c>
      <c r="T1602" s="1" t="str">
        <f>IF(H1602=H1601,IF(I1602=I1601,"IndizeNeu (Spalte J, K)",IF(K1602&lt;&gt;"","Neue Variant","")),IF(K1602&lt;&gt;"","Neue Variant",""))</f>
        <v/>
      </c>
      <c r="U1602" s="8"/>
      <c r="V1602" s="8"/>
      <c r="W1602" s="57"/>
      <c r="X1602" s="22"/>
      <c r="Y1602" s="4" t="s">
        <v>374</v>
      </c>
      <c r="Z1602" s="4" t="s">
        <v>374</v>
      </c>
      <c r="AA1602" s="4" t="s">
        <v>566</v>
      </c>
      <c r="AB1602" s="32"/>
      <c r="AC1602" s="173"/>
      <c r="AD1602" s="165"/>
      <c r="AE1602" s="165"/>
      <c r="AF1602" s="165"/>
      <c r="AG1602" s="171"/>
      <c r="AH1602" s="171"/>
      <c r="AI1602" s="171"/>
      <c r="AJ1602" s="172"/>
      <c r="AK1602" s="172"/>
      <c r="AL1602" s="172"/>
      <c r="AM1602" s="165" t="s">
        <v>374</v>
      </c>
      <c r="AN1602" s="173"/>
      <c r="AO1602" s="173"/>
      <c r="AP1602" s="173"/>
      <c r="AQ1602" s="173"/>
      <c r="AR1602" s="173"/>
      <c r="AS1602" s="173"/>
      <c r="AT1602" s="173"/>
      <c r="AU1602" s="173"/>
      <c r="AV1602" s="173"/>
      <c r="AW1602" s="173"/>
      <c r="AX1602" s="173"/>
      <c r="AY1602" s="173" t="s">
        <v>374</v>
      </c>
      <c r="AZ1602" s="173"/>
      <c r="BA1602" s="173"/>
      <c r="BB1602" s="173"/>
      <c r="BC1602" s="173"/>
      <c r="BD1602" s="173"/>
      <c r="BE1602" s="173" t="s">
        <v>374</v>
      </c>
      <c r="BF1602" s="173"/>
      <c r="BG1602" s="173"/>
      <c r="BH1602" s="173"/>
      <c r="BI1602" s="173"/>
      <c r="BJ1602" s="173"/>
      <c r="BK1602" s="173"/>
      <c r="BL1602" s="174"/>
      <c r="BM1602" s="174"/>
    </row>
    <row r="1603" spans="1:65" s="114" customFormat="1">
      <c r="A1603" s="2" t="s">
        <v>26</v>
      </c>
      <c r="B1603" s="3" t="s">
        <v>469</v>
      </c>
      <c r="C1603" s="4"/>
      <c r="D1603" s="4" t="s">
        <v>374</v>
      </c>
      <c r="E1603" s="135" t="str">
        <f t="shared" si="4114"/>
        <v xml:space="preserve">                                VTK2, VTP1,   VTU2,       </v>
      </c>
      <c r="F1603" s="6" t="str">
        <f t="shared" si="4227"/>
        <v>5H0_970_791</v>
      </c>
      <c r="G1603" s="6" t="str">
        <f t="shared" si="4228"/>
        <v>K</v>
      </c>
      <c r="H1603" s="6" t="str">
        <f t="shared" si="4017"/>
        <v>1AS15H0791</v>
      </c>
      <c r="I1603" s="6" t="str">
        <f t="shared" si="4229"/>
        <v>K0</v>
      </c>
      <c r="J1603" s="8" t="s">
        <v>498</v>
      </c>
      <c r="K1603" s="2"/>
      <c r="L1603" s="24" t="s">
        <v>679</v>
      </c>
      <c r="M1603" s="67"/>
      <c r="N1603" s="68">
        <v>2025</v>
      </c>
      <c r="O1603" s="69"/>
      <c r="P1603" s="42" t="s">
        <v>699</v>
      </c>
      <c r="Q1603" s="24" t="s">
        <v>977</v>
      </c>
      <c r="R1603" s="6" t="str">
        <f t="shared" si="3979"/>
        <v>1AS15H0791K0A</v>
      </c>
      <c r="S1603" s="7" t="str">
        <f t="shared" si="3981"/>
        <v>AKTUELL</v>
      </c>
      <c r="T1603" s="1" t="str">
        <f>IF(H1603=H1598,IF(I1603=I1598,"IndizeNeu (Spalte J, K)",IF(K1603&lt;&gt;"","Neue Variant","")),IF(K1603&lt;&gt;"","Neue Variant",""))</f>
        <v/>
      </c>
      <c r="U1603" s="8"/>
      <c r="V1603" s="8" t="s">
        <v>508</v>
      </c>
      <c r="W1603" s="57"/>
      <c r="X1603" s="22"/>
      <c r="Y1603" s="4" t="s">
        <v>374</v>
      </c>
      <c r="Z1603" s="4" t="s">
        <v>374</v>
      </c>
      <c r="AA1603" s="4" t="s">
        <v>566</v>
      </c>
      <c r="AB1603" s="32"/>
      <c r="AC1603" s="173"/>
      <c r="AD1603" s="165"/>
      <c r="AE1603" s="165"/>
      <c r="AF1603" s="165"/>
      <c r="AG1603" s="171"/>
      <c r="AH1603" s="171"/>
      <c r="AI1603" s="171"/>
      <c r="AJ1603" s="172"/>
      <c r="AK1603" s="172"/>
      <c r="AL1603" s="172"/>
      <c r="AM1603" s="165"/>
      <c r="AN1603" s="173"/>
      <c r="AO1603" s="173"/>
      <c r="AP1603" s="173"/>
      <c r="AQ1603" s="173"/>
      <c r="AR1603" s="173"/>
      <c r="AS1603" s="173"/>
      <c r="AT1603" s="173"/>
      <c r="AU1603" s="173"/>
      <c r="AV1603" s="173"/>
      <c r="AW1603" s="173"/>
      <c r="AX1603" s="173"/>
      <c r="AY1603" s="173" t="s">
        <v>374</v>
      </c>
      <c r="AZ1603" s="173"/>
      <c r="BA1603" s="173" t="s">
        <v>374</v>
      </c>
      <c r="BB1603" s="173"/>
      <c r="BC1603" s="173"/>
      <c r="BD1603" s="173"/>
      <c r="BE1603" s="173" t="s">
        <v>374</v>
      </c>
      <c r="BF1603" s="173"/>
      <c r="BG1603" s="173"/>
      <c r="BH1603" s="173"/>
      <c r="BI1603" s="173"/>
      <c r="BJ1603" s="173"/>
      <c r="BK1603" s="173"/>
      <c r="BL1603" s="174"/>
      <c r="BM1603" s="174"/>
    </row>
    <row r="1604" spans="1:65" s="114" customFormat="1">
      <c r="A1604" s="2" t="s">
        <v>26</v>
      </c>
      <c r="B1604" s="3" t="s">
        <v>469</v>
      </c>
      <c r="C1604" s="4"/>
      <c r="D1604" s="4" t="s">
        <v>374</v>
      </c>
      <c r="E1604" s="135" t="str">
        <f t="shared" si="4114"/>
        <v xml:space="preserve">                                VTK2, VTP1,   VTU2,       </v>
      </c>
      <c r="F1604" s="6" t="str">
        <f t="shared" si="4227"/>
        <v>5H0_970_791</v>
      </c>
      <c r="G1604" s="6" t="str">
        <f t="shared" si="4228"/>
        <v>M</v>
      </c>
      <c r="H1604" s="6" t="str">
        <f t="shared" si="4017"/>
        <v>1AS15H0791</v>
      </c>
      <c r="I1604" s="6" t="str">
        <f t="shared" si="4229"/>
        <v>M0</v>
      </c>
      <c r="J1604" s="8" t="s">
        <v>498</v>
      </c>
      <c r="K1604" s="2"/>
      <c r="L1604" s="24" t="s">
        <v>678</v>
      </c>
      <c r="M1604" s="67"/>
      <c r="N1604" s="68">
        <v>2025</v>
      </c>
      <c r="O1604" s="69"/>
      <c r="P1604" s="42" t="s">
        <v>699</v>
      </c>
      <c r="Q1604" s="24" t="s">
        <v>978</v>
      </c>
      <c r="R1604" s="6" t="str">
        <f t="shared" si="3979"/>
        <v>1AS15H0791M0A</v>
      </c>
      <c r="S1604" s="7" t="str">
        <f t="shared" si="3981"/>
        <v>AKTUELL</v>
      </c>
      <c r="T1604" s="1" t="str">
        <f>IF(H1604=H1599,IF(I1604=I1599,"IndizeNeu (Spalte J, K)",IF(K1604&lt;&gt;"","Neue Variant","")),IF(K1604&lt;&gt;"","Neue Variant",""))</f>
        <v/>
      </c>
      <c r="U1604" s="8"/>
      <c r="V1604" s="8" t="s">
        <v>508</v>
      </c>
      <c r="W1604" s="57"/>
      <c r="X1604" s="22"/>
      <c r="Y1604" s="4" t="s">
        <v>374</v>
      </c>
      <c r="Z1604" s="4" t="s">
        <v>374</v>
      </c>
      <c r="AA1604" s="4" t="s">
        <v>566</v>
      </c>
      <c r="AB1604" s="32"/>
      <c r="AC1604" s="173"/>
      <c r="AD1604" s="165"/>
      <c r="AE1604" s="165"/>
      <c r="AF1604" s="165"/>
      <c r="AG1604" s="171"/>
      <c r="AH1604" s="171"/>
      <c r="AI1604" s="171"/>
      <c r="AJ1604" s="172"/>
      <c r="AK1604" s="172"/>
      <c r="AL1604" s="172"/>
      <c r="AM1604" s="165"/>
      <c r="AN1604" s="173"/>
      <c r="AO1604" s="173"/>
      <c r="AP1604" s="173"/>
      <c r="AQ1604" s="173"/>
      <c r="AR1604" s="173"/>
      <c r="AS1604" s="173"/>
      <c r="AT1604" s="173"/>
      <c r="AU1604" s="173"/>
      <c r="AV1604" s="173"/>
      <c r="AW1604" s="173"/>
      <c r="AX1604" s="173"/>
      <c r="AY1604" s="173" t="s">
        <v>374</v>
      </c>
      <c r="AZ1604" s="173"/>
      <c r="BA1604" s="173" t="s">
        <v>374</v>
      </c>
      <c r="BB1604" s="173"/>
      <c r="BC1604" s="173"/>
      <c r="BD1604" s="173"/>
      <c r="BE1604" s="173" t="s">
        <v>374</v>
      </c>
      <c r="BF1604" s="173"/>
      <c r="BG1604" s="173"/>
      <c r="BH1604" s="173"/>
      <c r="BI1604" s="173"/>
      <c r="BJ1604" s="173"/>
      <c r="BK1604" s="173"/>
      <c r="BL1604" s="174"/>
      <c r="BM1604" s="174"/>
    </row>
    <row r="1605" spans="1:65" s="114" customFormat="1">
      <c r="A1605" s="2" t="s">
        <v>26</v>
      </c>
      <c r="B1605" s="3" t="s">
        <v>469</v>
      </c>
      <c r="C1605" s="4"/>
      <c r="D1605" s="4" t="s">
        <v>374</v>
      </c>
      <c r="E1605" s="135" t="str">
        <f t="shared" si="4114"/>
        <v xml:space="preserve">                    VTD0,           VTK2,     VTU2,       </v>
      </c>
      <c r="F1605" s="6" t="str">
        <f t="shared" si="4227"/>
        <v>5H0_970_791</v>
      </c>
      <c r="G1605" s="6" t="str">
        <f t="shared" si="4228"/>
        <v>N</v>
      </c>
      <c r="H1605" s="6" t="str">
        <f t="shared" si="4017"/>
        <v>1AS15H0791</v>
      </c>
      <c r="I1605" s="6" t="str">
        <f t="shared" si="4229"/>
        <v>N0</v>
      </c>
      <c r="J1605" s="8" t="s">
        <v>498</v>
      </c>
      <c r="K1605" s="2"/>
      <c r="L1605" s="24" t="s">
        <v>467</v>
      </c>
      <c r="M1605" s="67" t="s">
        <v>698</v>
      </c>
      <c r="N1605" s="68">
        <v>2034</v>
      </c>
      <c r="O1605" s="69"/>
      <c r="P1605" s="42" t="s">
        <v>699</v>
      </c>
      <c r="Q1605" s="24" t="s">
        <v>708</v>
      </c>
      <c r="R1605" s="6" t="str">
        <f t="shared" si="3979"/>
        <v>1AS15H0791N0A</v>
      </c>
      <c r="S1605" s="7" t="str">
        <f t="shared" si="3981"/>
        <v>AKTUELL</v>
      </c>
      <c r="T1605" s="1" t="str">
        <f>IF(H1605=H1600,IF(I1605=I1600,"IndizeNeu (Spalte J, K)",IF(K1605&lt;&gt;"","Neue Variant","")),IF(K1605&lt;&gt;"","Neue Variant",""))</f>
        <v/>
      </c>
      <c r="U1605" s="124"/>
      <c r="V1605" s="8" t="s">
        <v>702</v>
      </c>
      <c r="W1605" s="57"/>
      <c r="X1605" s="124"/>
      <c r="Y1605" s="4" t="s">
        <v>374</v>
      </c>
      <c r="Z1605" s="4" t="s">
        <v>374</v>
      </c>
      <c r="AA1605" s="4" t="s">
        <v>566</v>
      </c>
      <c r="AB1605" s="32"/>
      <c r="AC1605" s="173"/>
      <c r="AD1605" s="165"/>
      <c r="AE1605" s="165"/>
      <c r="AF1605" s="165"/>
      <c r="AG1605" s="171"/>
      <c r="AH1605" s="171"/>
      <c r="AI1605" s="171"/>
      <c r="AJ1605" s="172"/>
      <c r="AK1605" s="172"/>
      <c r="AL1605" s="172"/>
      <c r="AM1605" s="172" t="s">
        <v>374</v>
      </c>
      <c r="AN1605" s="173"/>
      <c r="AO1605" s="173"/>
      <c r="AP1605" s="173"/>
      <c r="AQ1605" s="173"/>
      <c r="AR1605" s="173"/>
      <c r="AS1605" s="173"/>
      <c r="AT1605" s="173"/>
      <c r="AU1605" s="173"/>
      <c r="AV1605" s="173"/>
      <c r="AW1605" s="173"/>
      <c r="AX1605" s="173"/>
      <c r="AY1605" s="173" t="s">
        <v>374</v>
      </c>
      <c r="AZ1605" s="173"/>
      <c r="BA1605" s="173"/>
      <c r="BB1605" s="173"/>
      <c r="BC1605" s="173"/>
      <c r="BD1605" s="173"/>
      <c r="BE1605" s="173" t="s">
        <v>374</v>
      </c>
      <c r="BF1605" s="173"/>
      <c r="BG1605" s="173"/>
      <c r="BH1605" s="173"/>
      <c r="BI1605" s="173"/>
      <c r="BJ1605" s="173"/>
      <c r="BK1605" s="173"/>
      <c r="BL1605" s="174"/>
      <c r="BM1605" s="174"/>
    </row>
    <row r="1606" spans="1:65" s="114" customFormat="1">
      <c r="A1606" s="2" t="s">
        <v>26</v>
      </c>
      <c r="B1606" s="3" t="s">
        <v>469</v>
      </c>
      <c r="C1606" s="4"/>
      <c r="D1606" s="4" t="s">
        <v>374</v>
      </c>
      <c r="E1606" s="135" t="str">
        <f t="shared" si="4114"/>
        <v xml:space="preserve">                    VTD0,           VTK2,     VTU2,       </v>
      </c>
      <c r="F1606" s="6" t="str">
        <f t="shared" si="4227"/>
        <v>5H0_970_791</v>
      </c>
      <c r="G1606" s="6" t="str">
        <f t="shared" si="4228"/>
        <v>P</v>
      </c>
      <c r="H1606" s="6" t="str">
        <f t="shared" si="4017"/>
        <v>1AS15H0791</v>
      </c>
      <c r="I1606" s="6" t="str">
        <f t="shared" si="4229"/>
        <v>P0</v>
      </c>
      <c r="J1606" s="8" t="s">
        <v>498</v>
      </c>
      <c r="K1606" s="2"/>
      <c r="L1606" s="24" t="s">
        <v>1376</v>
      </c>
      <c r="M1606" s="67"/>
      <c r="N1606" s="68">
        <v>2048</v>
      </c>
      <c r="O1606" s="69">
        <v>2047</v>
      </c>
      <c r="P1606" s="42" t="s">
        <v>2250</v>
      </c>
      <c r="Q1606" s="24" t="s">
        <v>1372</v>
      </c>
      <c r="R1606" s="6" t="str">
        <f t="shared" si="3979"/>
        <v>1AS15H0791P0A</v>
      </c>
      <c r="S1606" s="7" t="str">
        <f t="shared" si="3981"/>
        <v>KEIN SERIENEINSATZ</v>
      </c>
      <c r="T1606" s="1" t="str">
        <f>IF(H1606=H1605,IF(I1606=I1605,"IndizeNeu (Spalte J, K)",IF(K1606&lt;&gt;"","Neue Variant","")),IF(K1606&lt;&gt;"","Neue Variant",""))</f>
        <v/>
      </c>
      <c r="U1606" s="8"/>
      <c r="V1606" s="147"/>
      <c r="W1606" s="57"/>
      <c r="X1606" s="124"/>
      <c r="Y1606" s="4" t="s">
        <v>374</v>
      </c>
      <c r="Z1606" s="4" t="s">
        <v>374</v>
      </c>
      <c r="AA1606" s="4" t="s">
        <v>566</v>
      </c>
      <c r="AB1606" s="32"/>
      <c r="AC1606" s="173"/>
      <c r="AD1606" s="165"/>
      <c r="AE1606" s="165"/>
      <c r="AF1606" s="165"/>
      <c r="AG1606" s="171"/>
      <c r="AH1606" s="171"/>
      <c r="AI1606" s="171"/>
      <c r="AJ1606" s="172"/>
      <c r="AK1606" s="172"/>
      <c r="AL1606" s="172"/>
      <c r="AM1606" s="172" t="s">
        <v>374</v>
      </c>
      <c r="AN1606" s="173"/>
      <c r="AO1606" s="173"/>
      <c r="AP1606" s="173"/>
      <c r="AQ1606" s="173"/>
      <c r="AR1606" s="173"/>
      <c r="AS1606" s="173"/>
      <c r="AT1606" s="173"/>
      <c r="AU1606" s="173"/>
      <c r="AV1606" s="173"/>
      <c r="AW1606" s="173"/>
      <c r="AX1606" s="173"/>
      <c r="AY1606" s="173" t="s">
        <v>374</v>
      </c>
      <c r="AZ1606" s="173"/>
      <c r="BA1606" s="173"/>
      <c r="BB1606" s="173"/>
      <c r="BC1606" s="173"/>
      <c r="BD1606" s="173"/>
      <c r="BE1606" s="173" t="s">
        <v>374</v>
      </c>
      <c r="BF1606" s="173"/>
      <c r="BG1606" s="173"/>
      <c r="BH1606" s="173"/>
      <c r="BI1606" s="173"/>
      <c r="BJ1606" s="173"/>
      <c r="BK1606" s="173"/>
      <c r="BL1606" s="174"/>
      <c r="BM1606" s="174"/>
    </row>
    <row r="1607" spans="1:65" s="114" customFormat="1">
      <c r="A1607" s="2" t="s">
        <v>26</v>
      </c>
      <c r="B1607" s="3" t="s">
        <v>469</v>
      </c>
      <c r="C1607" s="4"/>
      <c r="D1607" s="4" t="s">
        <v>374</v>
      </c>
      <c r="E1607" s="135" t="str">
        <f t="shared" si="4114"/>
        <v xml:space="preserve">                    VTD0,           VTK2,     VTU2,       </v>
      </c>
      <c r="F1607" s="6" t="str">
        <f t="shared" ref="F1607" si="4230">LEFT(Q1607,11)</f>
        <v>5H0_970_791</v>
      </c>
      <c r="G1607" s="6" t="str">
        <f t="shared" ref="G1607" si="4231">IF(LEN(Q1607)=11,0,MID(Q1607,13,2))</f>
        <v>P</v>
      </c>
      <c r="H1607" s="6" t="str">
        <f t="shared" ref="H1607" si="4232">CONCATENATE(IF(MID(Q1607,5,3)="970","1AS1"),LEFT(F1607,3),RIGHT(F1607,3))</f>
        <v>1AS15H0791</v>
      </c>
      <c r="I1607" s="6" t="str">
        <f t="shared" ref="I1607" si="4233">IF(G1607=0,"00",IF(LEN(G1607)=1,CONCATENATE(G1607,0),G1607))</f>
        <v>P0</v>
      </c>
      <c r="J1607" s="8" t="s">
        <v>605</v>
      </c>
      <c r="K1607" s="2"/>
      <c r="L1607" s="24" t="s">
        <v>1376</v>
      </c>
      <c r="M1607" s="67" t="s">
        <v>2249</v>
      </c>
      <c r="N1607" s="68">
        <v>2048</v>
      </c>
      <c r="O1607" s="69">
        <v>2102</v>
      </c>
      <c r="P1607" s="42" t="s">
        <v>2266</v>
      </c>
      <c r="Q1607" s="24" t="s">
        <v>1372</v>
      </c>
      <c r="R1607" s="6" t="str">
        <f t="shared" ref="R1607" si="4234">IF(J1607&lt;&gt;"",CONCATENATE(H1607,I1607,J1607),CONCATENATE(H1607,I1607,K1607))</f>
        <v>1AS15H0791P0B</v>
      </c>
      <c r="S1607" s="7" t="str">
        <f t="shared" ref="S1607" si="4235">IF(N1607="-","KEIN LIEFERUMFANG",IF(AND(N1607&lt;=S$3,O1607=""),"AKTUELL",IF(O1607=N1607-1,"KEIN SERIENEINSATZ",IF(N1607&gt;S$3,"NOCH NICHT AKTUELL",IF(AND(N1607&lt;S$3,O1607&lt;S$3),"NICHT AKTUELL",IF(N1607&lt;=S$3,"AKTUELL"))))))</f>
        <v>NICHT AKTUELL</v>
      </c>
      <c r="T1607" s="1" t="str">
        <f>IF(H1607=H1606,IF(I1607=I1606,"IndizeNeu (Spalte J, K)",IF(K1607&lt;&gt;"","Neue Variant","")),IF(K1607&lt;&gt;"","Neue Variant",""))</f>
        <v>IndizeNeu (Spalte J, K)</v>
      </c>
      <c r="U1607" s="8"/>
      <c r="V1607" s="8"/>
      <c r="W1607" s="57"/>
      <c r="X1607" s="124"/>
      <c r="Y1607" s="4" t="s">
        <v>374</v>
      </c>
      <c r="Z1607" s="4" t="s">
        <v>374</v>
      </c>
      <c r="AA1607" s="4" t="s">
        <v>566</v>
      </c>
      <c r="AB1607" s="32"/>
      <c r="AC1607" s="173"/>
      <c r="AD1607" s="165"/>
      <c r="AE1607" s="165"/>
      <c r="AF1607" s="165"/>
      <c r="AG1607" s="171"/>
      <c r="AH1607" s="171"/>
      <c r="AI1607" s="171"/>
      <c r="AJ1607" s="172"/>
      <c r="AK1607" s="172"/>
      <c r="AL1607" s="172"/>
      <c r="AM1607" s="172" t="s">
        <v>374</v>
      </c>
      <c r="AN1607" s="173"/>
      <c r="AO1607" s="173"/>
      <c r="AP1607" s="173"/>
      <c r="AQ1607" s="173"/>
      <c r="AR1607" s="173"/>
      <c r="AS1607" s="173"/>
      <c r="AT1607" s="173"/>
      <c r="AU1607" s="173"/>
      <c r="AV1607" s="173"/>
      <c r="AW1607" s="173"/>
      <c r="AX1607" s="173"/>
      <c r="AY1607" s="173" t="s">
        <v>374</v>
      </c>
      <c r="AZ1607" s="173"/>
      <c r="BA1607" s="173"/>
      <c r="BB1607" s="173"/>
      <c r="BC1607" s="173"/>
      <c r="BD1607" s="173"/>
      <c r="BE1607" s="173" t="s">
        <v>374</v>
      </c>
      <c r="BF1607" s="173"/>
      <c r="BG1607" s="173"/>
      <c r="BH1607" s="173"/>
      <c r="BI1607" s="173"/>
      <c r="BJ1607" s="173"/>
      <c r="BK1607" s="173"/>
      <c r="BL1607" s="174"/>
      <c r="BM1607" s="174"/>
    </row>
    <row r="1608" spans="1:65" s="114" customFormat="1">
      <c r="A1608" s="2" t="s">
        <v>26</v>
      </c>
      <c r="B1608" s="3" t="s">
        <v>469</v>
      </c>
      <c r="C1608" s="4"/>
      <c r="D1608" s="4" t="s">
        <v>374</v>
      </c>
      <c r="E1608" s="135" t="str">
        <f t="shared" si="4114"/>
        <v xml:space="preserve">                    VTD0,           VTK2,             </v>
      </c>
      <c r="F1608" s="6" t="str">
        <f t="shared" ref="F1608" si="4236">LEFT(Q1608,11)</f>
        <v>5H0_970_791</v>
      </c>
      <c r="G1608" s="6" t="str">
        <f t="shared" ref="G1608" si="4237">IF(LEN(Q1608)=11,0,MID(Q1608,13,2))</f>
        <v>P</v>
      </c>
      <c r="H1608" s="6" t="str">
        <f t="shared" ref="H1608" si="4238">CONCATENATE(IF(MID(Q1608,5,3)="970","1AS1"),LEFT(F1608,3),RIGHT(F1608,3))</f>
        <v>1AS15H0791</v>
      </c>
      <c r="I1608" s="6" t="str">
        <f t="shared" ref="I1608" si="4239">IF(G1608=0,"00",IF(LEN(G1608)=1,CONCATENATE(G1608,0),G1608))</f>
        <v>P0</v>
      </c>
      <c r="J1608" s="8" t="s">
        <v>634</v>
      </c>
      <c r="K1608" s="122"/>
      <c r="L1608" s="24" t="s">
        <v>1376</v>
      </c>
      <c r="M1608" s="67" t="s">
        <v>2249</v>
      </c>
      <c r="N1608" s="68">
        <v>2103</v>
      </c>
      <c r="O1608" s="69"/>
      <c r="P1608" s="42" t="s">
        <v>2266</v>
      </c>
      <c r="Q1608" s="24" t="s">
        <v>1372</v>
      </c>
      <c r="R1608" s="6" t="str">
        <f t="shared" ref="R1608" si="4240">IF(J1608&lt;&gt;"",CONCATENATE(H1608,I1608,J1608),CONCATENATE(H1608,I1608,K1608))</f>
        <v>1AS15H0791P0D</v>
      </c>
      <c r="S1608" s="7" t="str">
        <f t="shared" ref="S1608" si="4241">IF(N1608="-","KEIN LIEFERUMFANG",IF(AND(N1608&lt;=S$3,O1608=""),"AKTUELL",IF(O1608=N1608-1,"KEIN SERIENEINSATZ",IF(N1608&gt;S$3,"NOCH NICHT AKTUELL",IF(AND(N1608&lt;S$3,O1608&lt;S$3),"NICHT AKTUELL",IF(N1608&lt;=S$3,"AKTUELL"))))))</f>
        <v>AKTUELL</v>
      </c>
      <c r="T1608" s="1" t="str">
        <f>IF(H1608=H1607,IF(I1608=I1607,"IndizeNeu (Spalte J, K)",IF(K1608&lt;&gt;"","Neue Variant","")),IF(K1608&lt;&gt;"","Neue Variant",""))</f>
        <v>IndizeNeu (Spalte J, K)</v>
      </c>
      <c r="U1608" s="8"/>
      <c r="V1608" s="8"/>
      <c r="W1608" s="57"/>
      <c r="X1608" s="124"/>
      <c r="Y1608" s="4" t="s">
        <v>374</v>
      </c>
      <c r="Z1608" s="4" t="s">
        <v>374</v>
      </c>
      <c r="AA1608" s="4" t="s">
        <v>566</v>
      </c>
      <c r="AB1608" s="32"/>
      <c r="AC1608" s="173"/>
      <c r="AD1608" s="165"/>
      <c r="AE1608" s="165"/>
      <c r="AF1608" s="165"/>
      <c r="AG1608" s="171"/>
      <c r="AH1608" s="171"/>
      <c r="AI1608" s="171"/>
      <c r="AJ1608" s="172"/>
      <c r="AK1608" s="172"/>
      <c r="AL1608" s="172"/>
      <c r="AM1608" s="172" t="s">
        <v>374</v>
      </c>
      <c r="AN1608" s="173"/>
      <c r="AO1608" s="173"/>
      <c r="AP1608" s="173"/>
      <c r="AQ1608" s="173"/>
      <c r="AR1608" s="173"/>
      <c r="AS1608" s="173"/>
      <c r="AT1608" s="173"/>
      <c r="AU1608" s="173"/>
      <c r="AV1608" s="173"/>
      <c r="AW1608" s="173"/>
      <c r="AX1608" s="173"/>
      <c r="AY1608" s="173" t="s">
        <v>374</v>
      </c>
      <c r="AZ1608" s="173"/>
      <c r="BA1608" s="173"/>
      <c r="BB1608" s="173"/>
      <c r="BC1608" s="173"/>
      <c r="BD1608" s="173"/>
      <c r="BE1608" s="173"/>
      <c r="BF1608" s="173"/>
      <c r="BG1608" s="173"/>
      <c r="BH1608" s="173"/>
      <c r="BI1608" s="173"/>
      <c r="BJ1608" s="173"/>
      <c r="BK1608" s="173"/>
      <c r="BL1608" s="174"/>
      <c r="BM1608" s="174"/>
    </row>
    <row r="1609" spans="1:65" s="114" customFormat="1">
      <c r="A1609" s="2" t="s">
        <v>26</v>
      </c>
      <c r="B1609" s="3" t="s">
        <v>469</v>
      </c>
      <c r="C1609" s="4"/>
      <c r="D1609" s="4" t="s">
        <v>374</v>
      </c>
      <c r="E1609" s="135" t="str">
        <f t="shared" si="4114"/>
        <v xml:space="preserve">                                VTK2, VTP1,   VTU2,       </v>
      </c>
      <c r="F1609" s="6" t="str">
        <f t="shared" si="4227"/>
        <v>5H0_970_791</v>
      </c>
      <c r="G1609" s="6" t="str">
        <f t="shared" si="4228"/>
        <v>Q</v>
      </c>
      <c r="H1609" s="6" t="str">
        <f t="shared" si="4017"/>
        <v>1AS15H0791</v>
      </c>
      <c r="I1609" s="6" t="str">
        <f t="shared" si="4229"/>
        <v>Q0</v>
      </c>
      <c r="J1609" s="8" t="s">
        <v>498</v>
      </c>
      <c r="K1609" s="2"/>
      <c r="L1609" s="24" t="s">
        <v>679</v>
      </c>
      <c r="M1609" s="67"/>
      <c r="N1609" s="68">
        <v>2048</v>
      </c>
      <c r="O1609" s="69">
        <v>2047</v>
      </c>
      <c r="P1609" s="42" t="s">
        <v>2250</v>
      </c>
      <c r="Q1609" s="24" t="s">
        <v>1373</v>
      </c>
      <c r="R1609" s="6" t="str">
        <f t="shared" si="3979"/>
        <v>1AS15H0791Q0A</v>
      </c>
      <c r="S1609" s="7" t="str">
        <f t="shared" si="3981"/>
        <v>KEIN SERIENEINSATZ</v>
      </c>
      <c r="T1609" s="1" t="str">
        <f>IF(H1609=H1602,IF(I1609=I1602,"IndizeNeu (Spalte J, K)",IF(K1609&lt;&gt;"","Neue Variant","")),IF(K1609&lt;&gt;"","Neue Variant",""))</f>
        <v/>
      </c>
      <c r="U1609" s="8"/>
      <c r="V1609" s="147" t="s">
        <v>508</v>
      </c>
      <c r="W1609" s="57"/>
      <c r="X1609" s="124"/>
      <c r="Y1609" s="4" t="s">
        <v>374</v>
      </c>
      <c r="Z1609" s="4" t="s">
        <v>374</v>
      </c>
      <c r="AA1609" s="4" t="s">
        <v>566</v>
      </c>
      <c r="AB1609" s="32"/>
      <c r="AC1609" s="173"/>
      <c r="AD1609" s="165"/>
      <c r="AE1609" s="165"/>
      <c r="AF1609" s="165"/>
      <c r="AG1609" s="171"/>
      <c r="AH1609" s="171"/>
      <c r="AI1609" s="171"/>
      <c r="AJ1609" s="172"/>
      <c r="AK1609" s="172"/>
      <c r="AL1609" s="172"/>
      <c r="AM1609" s="172"/>
      <c r="AN1609" s="173"/>
      <c r="AO1609" s="173"/>
      <c r="AP1609" s="173"/>
      <c r="AQ1609" s="173"/>
      <c r="AR1609" s="173"/>
      <c r="AS1609" s="173"/>
      <c r="AT1609" s="173"/>
      <c r="AU1609" s="173"/>
      <c r="AV1609" s="173"/>
      <c r="AW1609" s="173"/>
      <c r="AX1609" s="173"/>
      <c r="AY1609" s="173" t="s">
        <v>374</v>
      </c>
      <c r="AZ1609" s="173"/>
      <c r="BA1609" s="173" t="s">
        <v>374</v>
      </c>
      <c r="BB1609" s="173"/>
      <c r="BC1609" s="173"/>
      <c r="BD1609" s="173"/>
      <c r="BE1609" s="173" t="s">
        <v>374</v>
      </c>
      <c r="BF1609" s="173"/>
      <c r="BG1609" s="173"/>
      <c r="BH1609" s="173"/>
      <c r="BI1609" s="173"/>
      <c r="BJ1609" s="173"/>
      <c r="BK1609" s="173"/>
      <c r="BL1609" s="174"/>
      <c r="BM1609" s="174"/>
    </row>
    <row r="1610" spans="1:65" s="114" customFormat="1">
      <c r="A1610" s="2" t="s">
        <v>26</v>
      </c>
      <c r="B1610" s="3" t="s">
        <v>469</v>
      </c>
      <c r="C1610" s="4"/>
      <c r="D1610" s="4" t="s">
        <v>374</v>
      </c>
      <c r="E1610" s="135" t="str">
        <f t="shared" si="4114"/>
        <v xml:space="preserve">                                VTK2, VTP1,   VTU2,       </v>
      </c>
      <c r="F1610" s="6" t="str">
        <f t="shared" ref="F1610" si="4242">LEFT(Q1610,11)</f>
        <v>5H0_970_791</v>
      </c>
      <c r="G1610" s="6" t="str">
        <f t="shared" ref="G1610" si="4243">IF(LEN(Q1610)=11,0,MID(Q1610,13,2))</f>
        <v>Q</v>
      </c>
      <c r="H1610" s="6" t="str">
        <f t="shared" ref="H1610" si="4244">CONCATENATE(IF(MID(Q1610,5,3)="970","1AS1"),LEFT(F1610,3),RIGHT(F1610,3))</f>
        <v>1AS15H0791</v>
      </c>
      <c r="I1610" s="6" t="str">
        <f t="shared" ref="I1610" si="4245">IF(G1610=0,"00",IF(LEN(G1610)=1,CONCATENATE(G1610,0),G1610))</f>
        <v>Q0</v>
      </c>
      <c r="J1610" s="8" t="s">
        <v>605</v>
      </c>
      <c r="K1610" s="2"/>
      <c r="L1610" s="24" t="s">
        <v>679</v>
      </c>
      <c r="M1610" s="67" t="s">
        <v>2249</v>
      </c>
      <c r="N1610" s="68">
        <v>2048</v>
      </c>
      <c r="O1610" s="69">
        <v>2102</v>
      </c>
      <c r="P1610" s="42" t="s">
        <v>2266</v>
      </c>
      <c r="Q1610" s="24" t="s">
        <v>1373</v>
      </c>
      <c r="R1610" s="6" t="str">
        <f t="shared" ref="R1610" si="4246">IF(J1610&lt;&gt;"",CONCATENATE(H1610,I1610,J1610),CONCATENATE(H1610,I1610,K1610))</f>
        <v>1AS15H0791Q0B</v>
      </c>
      <c r="S1610" s="7" t="str">
        <f t="shared" ref="S1610" si="4247">IF(N1610="-","KEIN LIEFERUMFANG",IF(AND(N1610&lt;=S$3,O1610=""),"AKTUELL",IF(O1610=N1610-1,"KEIN SERIENEINSATZ",IF(N1610&gt;S$3,"NOCH NICHT AKTUELL",IF(AND(N1610&lt;S$3,O1610&lt;S$3),"NICHT AKTUELL",IF(N1610&lt;=S$3,"AKTUELL"))))))</f>
        <v>NICHT AKTUELL</v>
      </c>
      <c r="T1610" s="1" t="str">
        <f>IF(H1610=H1603,IF(I1610=I1603,"IndizeNeu (Spalte J, K)",IF(K1610&lt;&gt;"","Neue Variant","")),IF(K1610&lt;&gt;"","Neue Variant",""))</f>
        <v/>
      </c>
      <c r="U1610" s="8"/>
      <c r="V1610" s="8" t="s">
        <v>508</v>
      </c>
      <c r="W1610" s="57"/>
      <c r="X1610" s="124"/>
      <c r="Y1610" s="4" t="s">
        <v>374</v>
      </c>
      <c r="Z1610" s="4" t="s">
        <v>374</v>
      </c>
      <c r="AA1610" s="4" t="s">
        <v>566</v>
      </c>
      <c r="AB1610" s="32"/>
      <c r="AC1610" s="173"/>
      <c r="AD1610" s="165"/>
      <c r="AE1610" s="165"/>
      <c r="AF1610" s="165"/>
      <c r="AG1610" s="171"/>
      <c r="AH1610" s="171"/>
      <c r="AI1610" s="171"/>
      <c r="AJ1610" s="172"/>
      <c r="AK1610" s="172"/>
      <c r="AL1610" s="172"/>
      <c r="AM1610" s="172"/>
      <c r="AN1610" s="173"/>
      <c r="AO1610" s="173"/>
      <c r="AP1610" s="173"/>
      <c r="AQ1610" s="173"/>
      <c r="AR1610" s="173"/>
      <c r="AS1610" s="173"/>
      <c r="AT1610" s="173"/>
      <c r="AU1610" s="173"/>
      <c r="AV1610" s="173"/>
      <c r="AW1610" s="173"/>
      <c r="AX1610" s="173"/>
      <c r="AY1610" s="173" t="s">
        <v>374</v>
      </c>
      <c r="AZ1610" s="173"/>
      <c r="BA1610" s="173" t="s">
        <v>374</v>
      </c>
      <c r="BB1610" s="173"/>
      <c r="BC1610" s="173"/>
      <c r="BD1610" s="173"/>
      <c r="BE1610" s="173" t="s">
        <v>374</v>
      </c>
      <c r="BF1610" s="173"/>
      <c r="BG1610" s="173"/>
      <c r="BH1610" s="173"/>
      <c r="BI1610" s="173"/>
      <c r="BJ1610" s="173"/>
      <c r="BK1610" s="173"/>
      <c r="BL1610" s="174"/>
      <c r="BM1610" s="174"/>
    </row>
    <row r="1611" spans="1:65" s="114" customFormat="1">
      <c r="A1611" s="2" t="s">
        <v>26</v>
      </c>
      <c r="B1611" s="3" t="s">
        <v>469</v>
      </c>
      <c r="C1611" s="4"/>
      <c r="D1611" s="4" t="s">
        <v>374</v>
      </c>
      <c r="E1611" s="135" t="str">
        <f t="shared" si="4114"/>
        <v xml:space="preserve">                                VTK2, VTP1,           </v>
      </c>
      <c r="F1611" s="6" t="str">
        <f t="shared" ref="F1611" si="4248">LEFT(Q1611,11)</f>
        <v>5H0_970_791</v>
      </c>
      <c r="G1611" s="6" t="str">
        <f t="shared" ref="G1611" si="4249">IF(LEN(Q1611)=11,0,MID(Q1611,13,2))</f>
        <v>Q</v>
      </c>
      <c r="H1611" s="6" t="str">
        <f t="shared" ref="H1611" si="4250">CONCATENATE(IF(MID(Q1611,5,3)="970","1AS1"),LEFT(F1611,3),RIGHT(F1611,3))</f>
        <v>1AS15H0791</v>
      </c>
      <c r="I1611" s="6" t="str">
        <f t="shared" ref="I1611" si="4251">IF(G1611=0,"00",IF(LEN(G1611)=1,CONCATENATE(G1611,0),G1611))</f>
        <v>Q0</v>
      </c>
      <c r="J1611" s="8" t="s">
        <v>634</v>
      </c>
      <c r="K1611" s="122"/>
      <c r="L1611" s="24" t="s">
        <v>679</v>
      </c>
      <c r="M1611" s="67" t="s">
        <v>2249</v>
      </c>
      <c r="N1611" s="68">
        <v>2103</v>
      </c>
      <c r="O1611" s="69"/>
      <c r="P1611" s="42" t="s">
        <v>2266</v>
      </c>
      <c r="Q1611" s="24" t="s">
        <v>1373</v>
      </c>
      <c r="R1611" s="6" t="str">
        <f t="shared" ref="R1611" si="4252">IF(J1611&lt;&gt;"",CONCATENATE(H1611,I1611,J1611),CONCATENATE(H1611,I1611,K1611))</f>
        <v>1AS15H0791Q0D</v>
      </c>
      <c r="S1611" s="7" t="str">
        <f t="shared" ref="S1611" si="4253">IF(N1611="-","KEIN LIEFERUMFANG",IF(AND(N1611&lt;=S$3,O1611=""),"AKTUELL",IF(O1611=N1611-1,"KEIN SERIENEINSATZ",IF(N1611&gt;S$3,"NOCH NICHT AKTUELL",IF(AND(N1611&lt;S$3,O1611&lt;S$3),"NICHT AKTUELL",IF(N1611&lt;=S$3,"AKTUELL"))))))</f>
        <v>AKTUELL</v>
      </c>
      <c r="T1611" s="1" t="str">
        <f>IF(H1611=H1604,IF(I1611=I1604,"IndizeNeu (Spalte J, K)",IF(K1611&lt;&gt;"","Neue Variant","")),IF(K1611&lt;&gt;"","Neue Variant",""))</f>
        <v/>
      </c>
      <c r="U1611" s="8"/>
      <c r="V1611" s="8" t="s">
        <v>508</v>
      </c>
      <c r="W1611" s="57"/>
      <c r="X1611" s="124"/>
      <c r="Y1611" s="4" t="s">
        <v>374</v>
      </c>
      <c r="Z1611" s="4" t="s">
        <v>374</v>
      </c>
      <c r="AA1611" s="4" t="s">
        <v>566</v>
      </c>
      <c r="AB1611" s="32"/>
      <c r="AC1611" s="173"/>
      <c r="AD1611" s="165"/>
      <c r="AE1611" s="165"/>
      <c r="AF1611" s="165"/>
      <c r="AG1611" s="171"/>
      <c r="AH1611" s="171"/>
      <c r="AI1611" s="171"/>
      <c r="AJ1611" s="172"/>
      <c r="AK1611" s="172"/>
      <c r="AL1611" s="172"/>
      <c r="AM1611" s="172"/>
      <c r="AN1611" s="173"/>
      <c r="AO1611" s="173"/>
      <c r="AP1611" s="173"/>
      <c r="AQ1611" s="173"/>
      <c r="AR1611" s="173"/>
      <c r="AS1611" s="173"/>
      <c r="AT1611" s="173"/>
      <c r="AU1611" s="173"/>
      <c r="AV1611" s="173"/>
      <c r="AW1611" s="173"/>
      <c r="AX1611" s="173"/>
      <c r="AY1611" s="173" t="s">
        <v>374</v>
      </c>
      <c r="AZ1611" s="173"/>
      <c r="BA1611" s="173" t="s">
        <v>374</v>
      </c>
      <c r="BB1611" s="173"/>
      <c r="BC1611" s="173"/>
      <c r="BD1611" s="173"/>
      <c r="BE1611" s="173"/>
      <c r="BF1611" s="173"/>
      <c r="BG1611" s="173"/>
      <c r="BH1611" s="173"/>
      <c r="BI1611" s="173"/>
      <c r="BJ1611" s="173"/>
      <c r="BK1611" s="173"/>
      <c r="BL1611" s="174"/>
      <c r="BM1611" s="174"/>
    </row>
    <row r="1612" spans="1:65" s="114" customFormat="1">
      <c r="A1612" s="2" t="s">
        <v>26</v>
      </c>
      <c r="B1612" s="3" t="s">
        <v>469</v>
      </c>
      <c r="C1612" s="4"/>
      <c r="D1612" s="4" t="s">
        <v>374</v>
      </c>
      <c r="E1612" s="135" t="str">
        <f t="shared" si="4114"/>
        <v xml:space="preserve">                                VTK2, VTP1,   VTU2,       </v>
      </c>
      <c r="F1612" s="6" t="str">
        <f t="shared" si="4227"/>
        <v>5H0_970_791</v>
      </c>
      <c r="G1612" s="6" t="str">
        <f t="shared" si="4228"/>
        <v>R</v>
      </c>
      <c r="H1612" s="6" t="str">
        <f t="shared" si="4017"/>
        <v>1AS15H0791</v>
      </c>
      <c r="I1612" s="6" t="str">
        <f t="shared" si="4229"/>
        <v>R0</v>
      </c>
      <c r="J1612" s="8" t="s">
        <v>498</v>
      </c>
      <c r="K1612" s="2"/>
      <c r="L1612" s="24" t="s">
        <v>678</v>
      </c>
      <c r="M1612" s="67"/>
      <c r="N1612" s="68">
        <v>2048</v>
      </c>
      <c r="O1612" s="69">
        <v>2047</v>
      </c>
      <c r="P1612" s="42" t="s">
        <v>2250</v>
      </c>
      <c r="Q1612" s="24" t="s">
        <v>1374</v>
      </c>
      <c r="R1612" s="6" t="str">
        <f t="shared" si="3979"/>
        <v>1AS15H0791R0A</v>
      </c>
      <c r="S1612" s="7" t="str">
        <f t="shared" si="3981"/>
        <v>KEIN SERIENEINSATZ</v>
      </c>
      <c r="T1612" s="1" t="str">
        <f>IF(H1612=H1603,IF(I1612=I1603,"IndizeNeu (Spalte J, K)",IF(K1612&lt;&gt;"","Neue Variant","")),IF(K1612&lt;&gt;"","Neue Variant",""))</f>
        <v/>
      </c>
      <c r="U1612" s="8"/>
      <c r="V1612" s="147" t="s">
        <v>508</v>
      </c>
      <c r="W1612" s="57"/>
      <c r="X1612" s="124"/>
      <c r="Y1612" s="4" t="s">
        <v>374</v>
      </c>
      <c r="Z1612" s="4" t="s">
        <v>374</v>
      </c>
      <c r="AA1612" s="4" t="s">
        <v>566</v>
      </c>
      <c r="AB1612" s="32"/>
      <c r="AC1612" s="173"/>
      <c r="AD1612" s="165"/>
      <c r="AE1612" s="165"/>
      <c r="AF1612" s="165"/>
      <c r="AG1612" s="171"/>
      <c r="AH1612" s="171"/>
      <c r="AI1612" s="171"/>
      <c r="AJ1612" s="172"/>
      <c r="AK1612" s="172"/>
      <c r="AL1612" s="172"/>
      <c r="AM1612" s="172"/>
      <c r="AN1612" s="173"/>
      <c r="AO1612" s="173"/>
      <c r="AP1612" s="173"/>
      <c r="AQ1612" s="173"/>
      <c r="AR1612" s="173"/>
      <c r="AS1612" s="173"/>
      <c r="AT1612" s="173"/>
      <c r="AU1612" s="173"/>
      <c r="AV1612" s="173"/>
      <c r="AW1612" s="173"/>
      <c r="AX1612" s="173"/>
      <c r="AY1612" s="173" t="s">
        <v>374</v>
      </c>
      <c r="AZ1612" s="173"/>
      <c r="BA1612" s="173" t="s">
        <v>374</v>
      </c>
      <c r="BB1612" s="173"/>
      <c r="BC1612" s="173"/>
      <c r="BD1612" s="173"/>
      <c r="BE1612" s="173" t="s">
        <v>374</v>
      </c>
      <c r="BF1612" s="173"/>
      <c r="BG1612" s="173"/>
      <c r="BH1612" s="173"/>
      <c r="BI1612" s="173"/>
      <c r="BJ1612" s="173"/>
      <c r="BK1612" s="173"/>
      <c r="BL1612" s="174"/>
      <c r="BM1612" s="174"/>
    </row>
    <row r="1613" spans="1:65" s="114" customFormat="1">
      <c r="A1613" s="2" t="s">
        <v>26</v>
      </c>
      <c r="B1613" s="3" t="s">
        <v>469</v>
      </c>
      <c r="C1613" s="4"/>
      <c r="D1613" s="4" t="s">
        <v>374</v>
      </c>
      <c r="E1613" s="135" t="str">
        <f t="shared" si="4114"/>
        <v xml:space="preserve">                                VTK2, VTP1,   VTU2,       </v>
      </c>
      <c r="F1613" s="6" t="str">
        <f t="shared" ref="F1613" si="4254">LEFT(Q1613,11)</f>
        <v>5H0_970_791</v>
      </c>
      <c r="G1613" s="6" t="str">
        <f t="shared" ref="G1613" si="4255">IF(LEN(Q1613)=11,0,MID(Q1613,13,2))</f>
        <v>R</v>
      </c>
      <c r="H1613" s="6" t="str">
        <f t="shared" ref="H1613" si="4256">CONCATENATE(IF(MID(Q1613,5,3)="970","1AS1"),LEFT(F1613,3),RIGHT(F1613,3))</f>
        <v>1AS15H0791</v>
      </c>
      <c r="I1613" s="6" t="str">
        <f t="shared" ref="I1613" si="4257">IF(G1613=0,"00",IF(LEN(G1613)=1,CONCATENATE(G1613,0),G1613))</f>
        <v>R0</v>
      </c>
      <c r="J1613" s="8" t="s">
        <v>605</v>
      </c>
      <c r="K1613" s="2"/>
      <c r="L1613" s="24" t="s">
        <v>678</v>
      </c>
      <c r="M1613" s="67" t="s">
        <v>2249</v>
      </c>
      <c r="N1613" s="68">
        <v>2048</v>
      </c>
      <c r="O1613" s="69">
        <v>2102</v>
      </c>
      <c r="P1613" s="42" t="s">
        <v>2266</v>
      </c>
      <c r="Q1613" s="24" t="s">
        <v>1374</v>
      </c>
      <c r="R1613" s="6" t="str">
        <f t="shared" ref="R1613" si="4258">IF(J1613&lt;&gt;"",CONCATENATE(H1613,I1613,J1613),CONCATENATE(H1613,I1613,K1613))</f>
        <v>1AS15H0791R0B</v>
      </c>
      <c r="S1613" s="7" t="str">
        <f t="shared" ref="S1613" si="4259">IF(N1613="-","KEIN LIEFERUMFANG",IF(AND(N1613&lt;=S$3,O1613=""),"AKTUELL",IF(O1613=N1613-1,"KEIN SERIENEINSATZ",IF(N1613&gt;S$3,"NOCH NICHT AKTUELL",IF(AND(N1613&lt;S$3,O1613&lt;S$3),"NICHT AKTUELL",IF(N1613&lt;=S$3,"AKTUELL"))))))</f>
        <v>NICHT AKTUELL</v>
      </c>
      <c r="T1613" s="1" t="str">
        <f>IF(H1613=H1604,IF(I1613=I1604,"IndizeNeu (Spalte J, K)",IF(K1613&lt;&gt;"","Neue Variant","")),IF(K1613&lt;&gt;"","Neue Variant",""))</f>
        <v/>
      </c>
      <c r="U1613" s="8"/>
      <c r="V1613" s="8" t="s">
        <v>508</v>
      </c>
      <c r="W1613" s="57"/>
      <c r="X1613" s="124"/>
      <c r="Y1613" s="4" t="s">
        <v>374</v>
      </c>
      <c r="Z1613" s="4" t="s">
        <v>374</v>
      </c>
      <c r="AA1613" s="4" t="s">
        <v>566</v>
      </c>
      <c r="AB1613" s="32"/>
      <c r="AC1613" s="173"/>
      <c r="AD1613" s="165"/>
      <c r="AE1613" s="165"/>
      <c r="AF1613" s="165"/>
      <c r="AG1613" s="171"/>
      <c r="AH1613" s="171"/>
      <c r="AI1613" s="171"/>
      <c r="AJ1613" s="172"/>
      <c r="AK1613" s="172"/>
      <c r="AL1613" s="172"/>
      <c r="AM1613" s="172"/>
      <c r="AN1613" s="173"/>
      <c r="AO1613" s="173"/>
      <c r="AP1613" s="173"/>
      <c r="AQ1613" s="173"/>
      <c r="AR1613" s="173"/>
      <c r="AS1613" s="173"/>
      <c r="AT1613" s="173"/>
      <c r="AU1613" s="173"/>
      <c r="AV1613" s="173"/>
      <c r="AW1613" s="173"/>
      <c r="AX1613" s="173"/>
      <c r="AY1613" s="173" t="s">
        <v>374</v>
      </c>
      <c r="AZ1613" s="173"/>
      <c r="BA1613" s="173" t="s">
        <v>374</v>
      </c>
      <c r="BB1613" s="173"/>
      <c r="BC1613" s="173"/>
      <c r="BD1613" s="173"/>
      <c r="BE1613" s="173" t="s">
        <v>374</v>
      </c>
      <c r="BF1613" s="173"/>
      <c r="BG1613" s="173"/>
      <c r="BH1613" s="173"/>
      <c r="BI1613" s="173"/>
      <c r="BJ1613" s="173"/>
      <c r="BK1613" s="173"/>
      <c r="BL1613" s="174"/>
      <c r="BM1613" s="174"/>
    </row>
    <row r="1614" spans="1:65" s="114" customFormat="1">
      <c r="A1614" s="2" t="s">
        <v>26</v>
      </c>
      <c r="B1614" s="3" t="s">
        <v>469</v>
      </c>
      <c r="C1614" s="4"/>
      <c r="D1614" s="4" t="s">
        <v>374</v>
      </c>
      <c r="E1614" s="135" t="str">
        <f t="shared" ref="E1614:E1683" si="4260">CONCATENATE(IF(AC1614&gt;0,$AC$1," ")," ",IF(AD1614&gt;0,$AD$1," ")," ",IF(AE1614&gt;0,$AE$1," ")," ",IF(AF1614&gt;0,$AF$1," ")," ",IF(AG1614&gt;0,$AG$1," ")," ",IF(AH1614&gt;0,$AH$1," ")," ",IF(AI1614&gt;0,$AI$1," ")," ",IF(AJ1614&gt;0,$AJ$1," ")," ",IF(AK1614&gt;0,$AK$1," ")," ",IF(AL1614&gt;0,$AL$1," ")," ",IF(AM1614&gt;0,$AM$1," "),IF(AN1614&gt;0,$AN$1," "),IF(AO1614&gt;0,$AO$1," "),IF(AP1614&gt;0,$AP$1," "),IF(AQ1614&gt;0,$AQ$1," "),IF(AR1614&gt;0,$AR$1," "),IF(AS1614&gt;0,$AS$1," "),IF(AT1614&gt;0,$AT$1," "),IF(AU1614&gt;0,$AU$1," "),IF(AV1614&gt;0,$AV$1," "),IF(AW1614&gt;0,$AW$1," "),IF(AX1614&gt;0,$AX$1," "),IF(AY1614&gt;0,$AY$1," "),IF(AZ1614&gt;0,$AZ$1," "),IF(BA1614&gt;0,$BA$1," "),IF(BB1614&gt;0,$BB$1," "),IF(BC1614&gt;0,$BC$1," "),IF(BD1614&gt;0,$BD$1," "),IF(BE1614&gt;0,$BE$1," "),IF(BF1614&gt;0,$BF$1," "),IF(BG1614&gt;0,$BG$1," "),IF(BH1614&gt;0,$BH$1," "),IF(BI1614&gt;0,$BI$1," "),IF(BJ1614&gt;0,$BJ$1," "),IF(BK1614&gt;0,$BK$1," "),IF(BL1614&gt;0,$BL$1," "))</f>
        <v xml:space="preserve">                                VTK2, VTP1,           </v>
      </c>
      <c r="F1614" s="6" t="str">
        <f t="shared" ref="F1614" si="4261">LEFT(Q1614,11)</f>
        <v>5H0_970_791</v>
      </c>
      <c r="G1614" s="6" t="str">
        <f t="shared" ref="G1614" si="4262">IF(LEN(Q1614)=11,0,MID(Q1614,13,2))</f>
        <v>R</v>
      </c>
      <c r="H1614" s="6" t="str">
        <f t="shared" ref="H1614" si="4263">CONCATENATE(IF(MID(Q1614,5,3)="970","1AS1"),LEFT(F1614,3),RIGHT(F1614,3))</f>
        <v>1AS15H0791</v>
      </c>
      <c r="I1614" s="6" t="str">
        <f t="shared" ref="I1614" si="4264">IF(G1614=0,"00",IF(LEN(G1614)=1,CONCATENATE(G1614,0),G1614))</f>
        <v>R0</v>
      </c>
      <c r="J1614" s="8" t="s">
        <v>634</v>
      </c>
      <c r="K1614" s="122"/>
      <c r="L1614" s="24" t="s">
        <v>678</v>
      </c>
      <c r="M1614" s="67" t="s">
        <v>2249</v>
      </c>
      <c r="N1614" s="68">
        <v>2103</v>
      </c>
      <c r="O1614" s="69"/>
      <c r="P1614" s="42" t="s">
        <v>2266</v>
      </c>
      <c r="Q1614" s="24" t="s">
        <v>1374</v>
      </c>
      <c r="R1614" s="6" t="str">
        <f t="shared" ref="R1614" si="4265">IF(J1614&lt;&gt;"",CONCATENATE(H1614,I1614,J1614),CONCATENATE(H1614,I1614,K1614))</f>
        <v>1AS15H0791R0D</v>
      </c>
      <c r="S1614" s="7" t="str">
        <f t="shared" ref="S1614" si="4266">IF(N1614="-","KEIN LIEFERUMFANG",IF(AND(N1614&lt;=S$3,O1614=""),"AKTUELL",IF(O1614=N1614-1,"KEIN SERIENEINSATZ",IF(N1614&gt;S$3,"NOCH NICHT AKTUELL",IF(AND(N1614&lt;S$3,O1614&lt;S$3),"NICHT AKTUELL",IF(N1614&lt;=S$3,"AKTUELL"))))))</f>
        <v>AKTUELL</v>
      </c>
      <c r="T1614" s="1" t="str">
        <f>IF(H1614=H1605,IF(I1614=I1605,"IndizeNeu (Spalte J, K)",IF(K1614&lt;&gt;"","Neue Variant","")),IF(K1614&lt;&gt;"","Neue Variant",""))</f>
        <v/>
      </c>
      <c r="U1614" s="8"/>
      <c r="V1614" s="8" t="s">
        <v>508</v>
      </c>
      <c r="W1614" s="57"/>
      <c r="X1614" s="124"/>
      <c r="Y1614" s="4" t="s">
        <v>374</v>
      </c>
      <c r="Z1614" s="4" t="s">
        <v>374</v>
      </c>
      <c r="AA1614" s="4" t="s">
        <v>566</v>
      </c>
      <c r="AB1614" s="32"/>
      <c r="AC1614" s="173"/>
      <c r="AD1614" s="165"/>
      <c r="AE1614" s="165"/>
      <c r="AF1614" s="165"/>
      <c r="AG1614" s="171"/>
      <c r="AH1614" s="171"/>
      <c r="AI1614" s="171"/>
      <c r="AJ1614" s="172"/>
      <c r="AK1614" s="172"/>
      <c r="AL1614" s="172"/>
      <c r="AM1614" s="172"/>
      <c r="AN1614" s="173"/>
      <c r="AO1614" s="173"/>
      <c r="AP1614" s="173"/>
      <c r="AQ1614" s="173"/>
      <c r="AR1614" s="173"/>
      <c r="AS1614" s="173"/>
      <c r="AT1614" s="173"/>
      <c r="AU1614" s="173"/>
      <c r="AV1614" s="173"/>
      <c r="AW1614" s="173"/>
      <c r="AX1614" s="173"/>
      <c r="AY1614" s="173" t="s">
        <v>374</v>
      </c>
      <c r="AZ1614" s="173"/>
      <c r="BA1614" s="173" t="s">
        <v>374</v>
      </c>
      <c r="BB1614" s="173"/>
      <c r="BC1614" s="173"/>
      <c r="BD1614" s="173"/>
      <c r="BE1614" s="173"/>
      <c r="BF1614" s="173"/>
      <c r="BG1614" s="173"/>
      <c r="BH1614" s="173"/>
      <c r="BI1614" s="173"/>
      <c r="BJ1614" s="173"/>
      <c r="BK1614" s="173"/>
      <c r="BL1614" s="174"/>
      <c r="BM1614" s="174"/>
    </row>
    <row r="1615" spans="1:65" s="114" customFormat="1">
      <c r="A1615" s="2" t="s">
        <v>26</v>
      </c>
      <c r="B1615" s="3" t="s">
        <v>469</v>
      </c>
      <c r="C1615" s="4"/>
      <c r="D1615" s="4" t="s">
        <v>374</v>
      </c>
      <c r="E1615" s="135" t="str">
        <f t="shared" si="4260"/>
        <v xml:space="preserve">                    VTD0,           VTK2,     VTU2,       </v>
      </c>
      <c r="F1615" s="6" t="str">
        <f t="shared" si="4227"/>
        <v>5H0_970_791</v>
      </c>
      <c r="G1615" s="6" t="str">
        <f t="shared" si="4228"/>
        <v>S</v>
      </c>
      <c r="H1615" s="6" t="str">
        <f t="shared" si="4017"/>
        <v>1AS15H0791</v>
      </c>
      <c r="I1615" s="6" t="str">
        <f t="shared" si="4229"/>
        <v>S0</v>
      </c>
      <c r="J1615" s="8" t="s">
        <v>498</v>
      </c>
      <c r="K1615" s="2"/>
      <c r="L1615" s="24" t="s">
        <v>1377</v>
      </c>
      <c r="M1615" s="67"/>
      <c r="N1615" s="68">
        <v>2048</v>
      </c>
      <c r="O1615" s="69">
        <v>2047</v>
      </c>
      <c r="P1615" s="42" t="s">
        <v>2250</v>
      </c>
      <c r="Q1615" s="24" t="s">
        <v>1375</v>
      </c>
      <c r="R1615" s="6" t="str">
        <f t="shared" si="3979"/>
        <v>1AS15H0791S0A</v>
      </c>
      <c r="S1615" s="7" t="str">
        <f t="shared" si="3981"/>
        <v>KEIN SERIENEINSATZ</v>
      </c>
      <c r="T1615" s="1" t="str">
        <f>IF(H1615=H1604,IF(I1615=I1604,"IndizeNeu (Spalte J, K)",IF(K1615&lt;&gt;"","Neue Variant","")),IF(K1615&lt;&gt;"","Neue Variant",""))</f>
        <v/>
      </c>
      <c r="U1615" s="8"/>
      <c r="V1615" s="147" t="s">
        <v>702</v>
      </c>
      <c r="W1615" s="57"/>
      <c r="X1615" s="124"/>
      <c r="Y1615" s="4" t="s">
        <v>374</v>
      </c>
      <c r="Z1615" s="4" t="s">
        <v>374</v>
      </c>
      <c r="AA1615" s="4" t="s">
        <v>566</v>
      </c>
      <c r="AB1615" s="32"/>
      <c r="AC1615" s="173"/>
      <c r="AD1615" s="165"/>
      <c r="AE1615" s="165"/>
      <c r="AF1615" s="165"/>
      <c r="AG1615" s="171"/>
      <c r="AH1615" s="171"/>
      <c r="AI1615" s="171"/>
      <c r="AJ1615" s="172"/>
      <c r="AK1615" s="172"/>
      <c r="AL1615" s="172"/>
      <c r="AM1615" s="172" t="s">
        <v>374</v>
      </c>
      <c r="AN1615" s="173"/>
      <c r="AO1615" s="173"/>
      <c r="AP1615" s="173"/>
      <c r="AQ1615" s="173"/>
      <c r="AR1615" s="173"/>
      <c r="AS1615" s="173"/>
      <c r="AT1615" s="173"/>
      <c r="AU1615" s="173"/>
      <c r="AV1615" s="173"/>
      <c r="AW1615" s="173"/>
      <c r="AX1615" s="173"/>
      <c r="AY1615" s="173" t="s">
        <v>374</v>
      </c>
      <c r="AZ1615" s="173"/>
      <c r="BA1615" s="173"/>
      <c r="BB1615" s="173"/>
      <c r="BC1615" s="173"/>
      <c r="BD1615" s="173"/>
      <c r="BE1615" s="173" t="s">
        <v>374</v>
      </c>
      <c r="BF1615" s="173"/>
      <c r="BG1615" s="173"/>
      <c r="BH1615" s="173"/>
      <c r="BI1615" s="173"/>
      <c r="BJ1615" s="173"/>
      <c r="BK1615" s="173"/>
      <c r="BL1615" s="174"/>
      <c r="BM1615" s="174"/>
    </row>
    <row r="1616" spans="1:65" s="114" customFormat="1">
      <c r="A1616" s="2" t="s">
        <v>26</v>
      </c>
      <c r="B1616" s="3" t="s">
        <v>469</v>
      </c>
      <c r="C1616" s="4"/>
      <c r="D1616" s="4" t="s">
        <v>374</v>
      </c>
      <c r="E1616" s="135" t="str">
        <f t="shared" si="4260"/>
        <v xml:space="preserve">                    VTD0,           VTK2,     VTU2,       </v>
      </c>
      <c r="F1616" s="6" t="str">
        <f t="shared" si="4227"/>
        <v>5H0_970_791</v>
      </c>
      <c r="G1616" s="6" t="str">
        <f t="shared" si="4228"/>
        <v>S</v>
      </c>
      <c r="H1616" s="6" t="str">
        <f t="shared" si="4017"/>
        <v>1AS15H0791</v>
      </c>
      <c r="I1616" s="6" t="str">
        <f t="shared" si="4229"/>
        <v>S0</v>
      </c>
      <c r="J1616" s="8" t="s">
        <v>605</v>
      </c>
      <c r="K1616" s="2"/>
      <c r="L1616" s="24" t="s">
        <v>1377</v>
      </c>
      <c r="M1616" s="67" t="s">
        <v>2249</v>
      </c>
      <c r="N1616" s="68">
        <v>2048</v>
      </c>
      <c r="O1616" s="69">
        <v>2102</v>
      </c>
      <c r="P1616" s="42" t="s">
        <v>2266</v>
      </c>
      <c r="Q1616" s="24" t="s">
        <v>1375</v>
      </c>
      <c r="R1616" s="6" t="str">
        <f t="shared" si="3979"/>
        <v>1AS15H0791S0B</v>
      </c>
      <c r="S1616" s="7" t="str">
        <f t="shared" si="3981"/>
        <v>NICHT AKTUELL</v>
      </c>
      <c r="T1616" s="1" t="str">
        <f>IF(H1616=H1604,IF(I1616=I1604,"IndizeNeu (Spalte J, K)",IF(K1616&lt;&gt;"","Neue Variant","")),IF(K1616&lt;&gt;"","Neue Variant",""))</f>
        <v/>
      </c>
      <c r="U1616" s="8"/>
      <c r="V1616" s="8" t="s">
        <v>702</v>
      </c>
      <c r="W1616" s="57"/>
      <c r="X1616" s="124"/>
      <c r="Y1616" s="4" t="s">
        <v>374</v>
      </c>
      <c r="Z1616" s="4" t="s">
        <v>374</v>
      </c>
      <c r="AA1616" s="4" t="s">
        <v>566</v>
      </c>
      <c r="AB1616" s="32"/>
      <c r="AC1616" s="173"/>
      <c r="AD1616" s="165"/>
      <c r="AE1616" s="165"/>
      <c r="AF1616" s="165"/>
      <c r="AG1616" s="171"/>
      <c r="AH1616" s="171"/>
      <c r="AI1616" s="171"/>
      <c r="AJ1616" s="172"/>
      <c r="AK1616" s="172"/>
      <c r="AL1616" s="172"/>
      <c r="AM1616" s="172" t="s">
        <v>374</v>
      </c>
      <c r="AN1616" s="173"/>
      <c r="AO1616" s="173"/>
      <c r="AP1616" s="173"/>
      <c r="AQ1616" s="173"/>
      <c r="AR1616" s="173"/>
      <c r="AS1616" s="173"/>
      <c r="AT1616" s="173"/>
      <c r="AU1616" s="173"/>
      <c r="AV1616" s="173"/>
      <c r="AW1616" s="173"/>
      <c r="AX1616" s="173"/>
      <c r="AY1616" s="173" t="s">
        <v>374</v>
      </c>
      <c r="AZ1616" s="173"/>
      <c r="BA1616" s="173"/>
      <c r="BB1616" s="173"/>
      <c r="BC1616" s="173"/>
      <c r="BD1616" s="173"/>
      <c r="BE1616" s="173" t="s">
        <v>374</v>
      </c>
      <c r="BF1616" s="173"/>
      <c r="BG1616" s="173"/>
      <c r="BH1616" s="173"/>
      <c r="BI1616" s="173"/>
      <c r="BJ1616" s="173"/>
      <c r="BK1616" s="173"/>
      <c r="BL1616" s="174"/>
      <c r="BM1616" s="174"/>
    </row>
    <row r="1617" spans="1:65" s="114" customFormat="1">
      <c r="A1617" s="2" t="s">
        <v>26</v>
      </c>
      <c r="B1617" s="3" t="s">
        <v>469</v>
      </c>
      <c r="C1617" s="4"/>
      <c r="D1617" s="4" t="s">
        <v>374</v>
      </c>
      <c r="E1617" s="135" t="str">
        <f t="shared" si="4260"/>
        <v xml:space="preserve">                    VTD0,           VTK2,             </v>
      </c>
      <c r="F1617" s="6" t="str">
        <f t="shared" ref="F1617" si="4267">LEFT(Q1617,11)</f>
        <v>5H0_970_791</v>
      </c>
      <c r="G1617" s="6" t="str">
        <f t="shared" ref="G1617" si="4268">IF(LEN(Q1617)=11,0,MID(Q1617,13,2))</f>
        <v>S</v>
      </c>
      <c r="H1617" s="6" t="str">
        <f t="shared" ref="H1617" si="4269">CONCATENATE(IF(MID(Q1617,5,3)="970","1AS1"),LEFT(F1617,3),RIGHT(F1617,3))</f>
        <v>1AS15H0791</v>
      </c>
      <c r="I1617" s="6" t="str">
        <f t="shared" ref="I1617" si="4270">IF(G1617=0,"00",IF(LEN(G1617)=1,CONCATENATE(G1617,0),G1617))</f>
        <v>S0</v>
      </c>
      <c r="J1617" s="8" t="s">
        <v>634</v>
      </c>
      <c r="K1617" s="122"/>
      <c r="L1617" s="24" t="s">
        <v>1377</v>
      </c>
      <c r="M1617" s="67" t="s">
        <v>2249</v>
      </c>
      <c r="N1617" s="68">
        <v>2103</v>
      </c>
      <c r="O1617" s="69"/>
      <c r="P1617" s="42" t="s">
        <v>2266</v>
      </c>
      <c r="Q1617" s="24" t="s">
        <v>1375</v>
      </c>
      <c r="R1617" s="6" t="str">
        <f t="shared" ref="R1617" si="4271">IF(J1617&lt;&gt;"",CONCATENATE(H1617,I1617,J1617),CONCATENATE(H1617,I1617,K1617))</f>
        <v>1AS15H0791S0D</v>
      </c>
      <c r="S1617" s="7" t="str">
        <f t="shared" ref="S1617" si="4272">IF(N1617="-","KEIN LIEFERUMFANG",IF(AND(N1617&lt;=S$3,O1617=""),"AKTUELL",IF(O1617=N1617-1,"KEIN SERIENEINSATZ",IF(N1617&gt;S$3,"NOCH NICHT AKTUELL",IF(AND(N1617&lt;S$3,O1617&lt;S$3),"NICHT AKTUELL",IF(N1617&lt;=S$3,"AKTUELL"))))))</f>
        <v>AKTUELL</v>
      </c>
      <c r="T1617" s="1" t="str">
        <f>IF(H1617=H1605,IF(I1617=I1605,"IndizeNeu (Spalte J, K)",IF(K1617&lt;&gt;"","Neue Variant","")),IF(K1617&lt;&gt;"","Neue Variant",""))</f>
        <v/>
      </c>
      <c r="U1617" s="8"/>
      <c r="V1617" s="8" t="s">
        <v>702</v>
      </c>
      <c r="W1617" s="57"/>
      <c r="X1617" s="124"/>
      <c r="Y1617" s="4" t="s">
        <v>374</v>
      </c>
      <c r="Z1617" s="4" t="s">
        <v>374</v>
      </c>
      <c r="AA1617" s="4" t="s">
        <v>566</v>
      </c>
      <c r="AB1617" s="32"/>
      <c r="AC1617" s="173"/>
      <c r="AD1617" s="165"/>
      <c r="AE1617" s="165"/>
      <c r="AF1617" s="165"/>
      <c r="AG1617" s="171"/>
      <c r="AH1617" s="171"/>
      <c r="AI1617" s="171"/>
      <c r="AJ1617" s="172"/>
      <c r="AK1617" s="172"/>
      <c r="AL1617" s="172"/>
      <c r="AM1617" s="172" t="s">
        <v>374</v>
      </c>
      <c r="AN1617" s="173"/>
      <c r="AO1617" s="173"/>
      <c r="AP1617" s="173"/>
      <c r="AQ1617" s="173"/>
      <c r="AR1617" s="173"/>
      <c r="AS1617" s="173"/>
      <c r="AT1617" s="173"/>
      <c r="AU1617" s="173"/>
      <c r="AV1617" s="173"/>
      <c r="AW1617" s="173"/>
      <c r="AX1617" s="173"/>
      <c r="AY1617" s="173" t="s">
        <v>374</v>
      </c>
      <c r="AZ1617" s="173"/>
      <c r="BA1617" s="173"/>
      <c r="BB1617" s="173"/>
      <c r="BC1617" s="173"/>
      <c r="BD1617" s="173"/>
      <c r="BE1617" s="173"/>
      <c r="BF1617" s="173"/>
      <c r="BG1617" s="173"/>
      <c r="BH1617" s="173"/>
      <c r="BI1617" s="173"/>
      <c r="BJ1617" s="173"/>
      <c r="BK1617" s="173"/>
      <c r="BL1617" s="174"/>
      <c r="BM1617" s="174"/>
    </row>
    <row r="1618" spans="1:65" s="114" customFormat="1" ht="22.5">
      <c r="A1618" s="2" t="s">
        <v>26</v>
      </c>
      <c r="B1618" s="3" t="s">
        <v>469</v>
      </c>
      <c r="C1618" s="4"/>
      <c r="D1618" s="4" t="s">
        <v>374</v>
      </c>
      <c r="E1618" s="135" t="str">
        <f t="shared" si="4260"/>
        <v xml:space="preserve">                    VTD0,           VTK2,     VTU2,       </v>
      </c>
      <c r="F1618" s="6" t="str">
        <f t="shared" ref="F1618:F1628" si="4273">LEFT(Q1618,11)</f>
        <v>5H0_970_791</v>
      </c>
      <c r="G1618" s="6" t="str">
        <f t="shared" ref="G1618:G1628" si="4274">IF(LEN(Q1618)=11,0,MID(Q1618,13,2))</f>
        <v>T</v>
      </c>
      <c r="H1618" s="6" t="str">
        <f t="shared" ref="H1618:H1628" si="4275">CONCATENATE(IF(MID(Q1618,5,3)="970","1AS1"),LEFT(F1618,3),RIGHT(F1618,3))</f>
        <v>1AS15H0791</v>
      </c>
      <c r="I1618" s="6" t="str">
        <f t="shared" ref="I1618:I1628" si="4276">IF(G1618=0,"00",IF(LEN(G1618)=1,CONCATENATE(G1618,0),G1618))</f>
        <v>T0</v>
      </c>
      <c r="J1618" s="8" t="s">
        <v>498</v>
      </c>
      <c r="K1618" s="2"/>
      <c r="L1618" s="24" t="s">
        <v>1782</v>
      </c>
      <c r="M1618" s="67" t="s">
        <v>2311</v>
      </c>
      <c r="N1618" s="68">
        <v>2125</v>
      </c>
      <c r="O1618" s="69">
        <v>2124</v>
      </c>
      <c r="P1618" s="42" t="s">
        <v>2215</v>
      </c>
      <c r="Q1618" s="24" t="s">
        <v>1777</v>
      </c>
      <c r="R1618" s="6" t="str">
        <f t="shared" ref="R1618:R1628" si="4277">IF(J1618&lt;&gt;"",CONCATENATE(H1618,I1618,J1618),CONCATENATE(H1618,I1618,K1618))</f>
        <v>1AS15H0791T0A</v>
      </c>
      <c r="S1618" s="7" t="str">
        <f t="shared" ref="S1618:S1628" si="4278">IF(N1618="-","KEIN LIEFERUMFANG",IF(AND(N1618&lt;=S$3,O1618=""),"AKTUELL",IF(O1618=N1618-1,"KEIN SERIENEINSATZ",IF(N1618&gt;S$3,"NOCH NICHT AKTUELL",IF(AND(N1618&lt;S$3,O1618&lt;S$3),"NICHT AKTUELL",IF(N1618&lt;=S$3,"AKTUELL"))))))</f>
        <v>KEIN SERIENEINSATZ</v>
      </c>
      <c r="T1618" s="1" t="str">
        <f>IF(H1618=H1615,IF(I1618=I1615,"IndizeNeu (Spalte J, K)",IF(K1618&lt;&gt;"","Neue Variant","")),IF(K1618&lt;&gt;"","Neue Variant",""))</f>
        <v/>
      </c>
      <c r="U1618" s="8" t="s">
        <v>2216</v>
      </c>
      <c r="V1618" s="8"/>
      <c r="W1618" s="57"/>
      <c r="X1618" s="124"/>
      <c r="Y1618" s="4" t="s">
        <v>374</v>
      </c>
      <c r="Z1618" s="4" t="s">
        <v>374</v>
      </c>
      <c r="AA1618" s="4" t="s">
        <v>566</v>
      </c>
      <c r="AB1618" s="32"/>
      <c r="AC1618" s="173"/>
      <c r="AD1618" s="165"/>
      <c r="AE1618" s="165"/>
      <c r="AF1618" s="165"/>
      <c r="AG1618" s="171"/>
      <c r="AH1618" s="171"/>
      <c r="AI1618" s="171"/>
      <c r="AJ1618" s="172"/>
      <c r="AK1618" s="172"/>
      <c r="AL1618" s="172"/>
      <c r="AM1618" s="172" t="s">
        <v>374</v>
      </c>
      <c r="AN1618" s="173"/>
      <c r="AO1618" s="173"/>
      <c r="AP1618" s="173"/>
      <c r="AQ1618" s="173"/>
      <c r="AR1618" s="173"/>
      <c r="AS1618" s="173"/>
      <c r="AT1618" s="173"/>
      <c r="AU1618" s="173"/>
      <c r="AV1618" s="173"/>
      <c r="AW1618" s="173"/>
      <c r="AX1618" s="173"/>
      <c r="AY1618" s="173" t="s">
        <v>374</v>
      </c>
      <c r="AZ1618" s="173"/>
      <c r="BA1618" s="173"/>
      <c r="BB1618" s="173"/>
      <c r="BC1618" s="173"/>
      <c r="BD1618" s="173"/>
      <c r="BE1618" s="173" t="s">
        <v>374</v>
      </c>
      <c r="BF1618" s="173"/>
      <c r="BG1618" s="173"/>
      <c r="BH1618" s="173"/>
      <c r="BI1618" s="173"/>
      <c r="BJ1618" s="173"/>
      <c r="BK1618" s="173"/>
      <c r="BL1618" s="174"/>
      <c r="BM1618" s="174"/>
    </row>
    <row r="1619" spans="1:65" s="114" customFormat="1" ht="22.5">
      <c r="A1619" s="2" t="s">
        <v>26</v>
      </c>
      <c r="B1619" s="3" t="s">
        <v>469</v>
      </c>
      <c r="C1619" s="4"/>
      <c r="D1619" s="4" t="s">
        <v>374</v>
      </c>
      <c r="E1619" s="135" t="str">
        <f t="shared" si="4260"/>
        <v xml:space="preserve">                    VTD0,           VTK2,     VTU2,       </v>
      </c>
      <c r="F1619" s="6" t="str">
        <f t="shared" ref="F1619" si="4279">LEFT(Q1619,11)</f>
        <v>5H0_970_791</v>
      </c>
      <c r="G1619" s="6" t="str">
        <f t="shared" ref="G1619" si="4280">IF(LEN(Q1619)=11,0,MID(Q1619,13,2))</f>
        <v>T</v>
      </c>
      <c r="H1619" s="6" t="str">
        <f t="shared" ref="H1619" si="4281">CONCATENATE(IF(MID(Q1619,5,3)="970","1AS1"),LEFT(F1619,3),RIGHT(F1619,3))</f>
        <v>1AS15H0791</v>
      </c>
      <c r="I1619" s="6" t="str">
        <f t="shared" ref="I1619" si="4282">IF(G1619=0,"00",IF(LEN(G1619)=1,CONCATENATE(G1619,0),G1619))</f>
        <v>T0</v>
      </c>
      <c r="J1619" s="8" t="s">
        <v>605</v>
      </c>
      <c r="K1619" s="2"/>
      <c r="L1619" s="24" t="s">
        <v>1782</v>
      </c>
      <c r="M1619" s="67" t="s">
        <v>2311</v>
      </c>
      <c r="N1619" s="68">
        <v>2125</v>
      </c>
      <c r="O1619" s="69">
        <v>2124</v>
      </c>
      <c r="P1619" s="42" t="s">
        <v>2251</v>
      </c>
      <c r="Q1619" s="24" t="s">
        <v>1777</v>
      </c>
      <c r="R1619" s="6" t="str">
        <f t="shared" ref="R1619" si="4283">IF(J1619&lt;&gt;"",CONCATENATE(H1619,I1619,J1619),CONCATENATE(H1619,I1619,K1619))</f>
        <v>1AS15H0791T0B</v>
      </c>
      <c r="S1619" s="7" t="str">
        <f t="shared" ref="S1619" si="4284">IF(N1619="-","KEIN LIEFERUMFANG",IF(AND(N1619&lt;=S$3,O1619=""),"AKTUELL",IF(O1619=N1619-1,"KEIN SERIENEINSATZ",IF(N1619&gt;S$3,"NOCH NICHT AKTUELL",IF(AND(N1619&lt;S$3,O1619&lt;S$3),"NICHT AKTUELL",IF(N1619&lt;=S$3,"AKTUELL"))))))</f>
        <v>KEIN SERIENEINSATZ</v>
      </c>
      <c r="T1619" s="1" t="str">
        <f>IF(H1619=H1618,IF(I1619=I1618,"IndizeNeu (Spalte J, K)",IF(K1619&lt;&gt;"","Neue Variant","")),IF(K1619&lt;&gt;"","Neue Variant",""))</f>
        <v>IndizeNeu (Spalte J, K)</v>
      </c>
      <c r="U1619" s="8" t="s">
        <v>2216</v>
      </c>
      <c r="V1619" s="147"/>
      <c r="W1619" s="57"/>
      <c r="X1619" s="124"/>
      <c r="Y1619" s="4" t="s">
        <v>374</v>
      </c>
      <c r="Z1619" s="4" t="s">
        <v>374</v>
      </c>
      <c r="AA1619" s="4" t="s">
        <v>566</v>
      </c>
      <c r="AB1619" s="32"/>
      <c r="AC1619" s="173"/>
      <c r="AD1619" s="165"/>
      <c r="AE1619" s="165"/>
      <c r="AF1619" s="165"/>
      <c r="AG1619" s="171"/>
      <c r="AH1619" s="171"/>
      <c r="AI1619" s="171"/>
      <c r="AJ1619" s="172"/>
      <c r="AK1619" s="172"/>
      <c r="AL1619" s="172"/>
      <c r="AM1619" s="172" t="s">
        <v>374</v>
      </c>
      <c r="AN1619" s="173"/>
      <c r="AO1619" s="173"/>
      <c r="AP1619" s="173"/>
      <c r="AQ1619" s="173"/>
      <c r="AR1619" s="173"/>
      <c r="AS1619" s="173"/>
      <c r="AT1619" s="173"/>
      <c r="AU1619" s="173"/>
      <c r="AV1619" s="173"/>
      <c r="AW1619" s="173"/>
      <c r="AX1619" s="173"/>
      <c r="AY1619" s="173" t="s">
        <v>374</v>
      </c>
      <c r="AZ1619" s="173"/>
      <c r="BA1619" s="173"/>
      <c r="BB1619" s="173"/>
      <c r="BC1619" s="173"/>
      <c r="BD1619" s="173"/>
      <c r="BE1619" s="173" t="s">
        <v>374</v>
      </c>
      <c r="BF1619" s="173"/>
      <c r="BG1619" s="173"/>
      <c r="BH1619" s="173"/>
      <c r="BI1619" s="173"/>
      <c r="BJ1619" s="173"/>
      <c r="BK1619" s="173"/>
      <c r="BL1619" s="174"/>
      <c r="BM1619" s="174"/>
    </row>
    <row r="1620" spans="1:65" s="114" customFormat="1">
      <c r="A1620" s="2" t="s">
        <v>26</v>
      </c>
      <c r="B1620" s="3" t="s">
        <v>469</v>
      </c>
      <c r="C1620" s="4"/>
      <c r="D1620" s="4" t="s">
        <v>374</v>
      </c>
      <c r="E1620" s="135" t="str">
        <f t="shared" si="4260"/>
        <v xml:space="preserve">                    VTD0,           VTK2,     VTU2,       </v>
      </c>
      <c r="F1620" s="6" t="str">
        <f t="shared" ref="F1620" si="4285">LEFT(Q1620,11)</f>
        <v>5H0_970_791</v>
      </c>
      <c r="G1620" s="6" t="str">
        <f t="shared" ref="G1620" si="4286">IF(LEN(Q1620)=11,0,MID(Q1620,13,2))</f>
        <v>T</v>
      </c>
      <c r="H1620" s="6" t="str">
        <f t="shared" ref="H1620" si="4287">CONCATENATE(IF(MID(Q1620,5,3)="970","1AS1"),LEFT(F1620,3),RIGHT(F1620,3))</f>
        <v>1AS15H0791</v>
      </c>
      <c r="I1620" s="6" t="str">
        <f t="shared" ref="I1620" si="4288">IF(G1620=0,"00",IF(LEN(G1620)=1,CONCATENATE(G1620,0),G1620))</f>
        <v>T0</v>
      </c>
      <c r="J1620" s="8" t="s">
        <v>630</v>
      </c>
      <c r="K1620" s="2"/>
      <c r="L1620" s="24" t="s">
        <v>1782</v>
      </c>
      <c r="M1620" s="123" t="s">
        <v>2312</v>
      </c>
      <c r="N1620" s="68">
        <v>2125</v>
      </c>
      <c r="O1620" s="69">
        <v>2124</v>
      </c>
      <c r="P1620" s="42" t="s">
        <v>2294</v>
      </c>
      <c r="Q1620" s="24" t="s">
        <v>1777</v>
      </c>
      <c r="R1620" s="6" t="str">
        <f t="shared" ref="R1620" si="4289">IF(J1620&lt;&gt;"",CONCATENATE(H1620,I1620,J1620),CONCATENATE(H1620,I1620,K1620))</f>
        <v>1AS15H0791T0C</v>
      </c>
      <c r="S1620" s="7" t="str">
        <f t="shared" ref="S1620" si="4290">IF(N1620="-","KEIN LIEFERUMFANG",IF(AND(N1620&lt;=S$3,O1620=""),"AKTUELL",IF(O1620=N1620-1,"KEIN SERIENEINSATZ",IF(N1620&gt;S$3,"NOCH NICHT AKTUELL",IF(AND(N1620&lt;S$3,O1620&lt;S$3),"NICHT AKTUELL",IF(N1620&lt;=S$3,"AKTUELL"))))))</f>
        <v>KEIN SERIENEINSATZ</v>
      </c>
      <c r="T1620" s="1" t="str">
        <f>IF(H1620=H1619,IF(I1620=I1619,"IndizeNeu (Spalte J, K)",IF(K1620&lt;&gt;"","Neue Variant","")),IF(K1620&lt;&gt;"","Neue Variant",""))</f>
        <v>IndizeNeu (Spalte J, K)</v>
      </c>
      <c r="U1620" s="8" t="s">
        <v>2216</v>
      </c>
      <c r="V1620" s="8"/>
      <c r="W1620" s="57"/>
      <c r="X1620" s="124"/>
      <c r="Y1620" s="4" t="s">
        <v>374</v>
      </c>
      <c r="Z1620" s="4" t="s">
        <v>374</v>
      </c>
      <c r="AA1620" s="4" t="s">
        <v>566</v>
      </c>
      <c r="AB1620" s="32"/>
      <c r="AC1620" s="173"/>
      <c r="AD1620" s="165"/>
      <c r="AE1620" s="165"/>
      <c r="AF1620" s="165"/>
      <c r="AG1620" s="171"/>
      <c r="AH1620" s="171"/>
      <c r="AI1620" s="171"/>
      <c r="AJ1620" s="172"/>
      <c r="AK1620" s="172"/>
      <c r="AL1620" s="172"/>
      <c r="AM1620" s="172" t="s">
        <v>374</v>
      </c>
      <c r="AN1620" s="173"/>
      <c r="AO1620" s="173"/>
      <c r="AP1620" s="173"/>
      <c r="AQ1620" s="173"/>
      <c r="AR1620" s="173"/>
      <c r="AS1620" s="173"/>
      <c r="AT1620" s="173"/>
      <c r="AU1620" s="173"/>
      <c r="AV1620" s="173"/>
      <c r="AW1620" s="173"/>
      <c r="AX1620" s="173"/>
      <c r="AY1620" s="173" t="s">
        <v>374</v>
      </c>
      <c r="AZ1620" s="173"/>
      <c r="BA1620" s="173"/>
      <c r="BB1620" s="173"/>
      <c r="BC1620" s="173"/>
      <c r="BD1620" s="173"/>
      <c r="BE1620" s="173" t="s">
        <v>374</v>
      </c>
      <c r="BF1620" s="173"/>
      <c r="BG1620" s="173"/>
      <c r="BH1620" s="173"/>
      <c r="BI1620" s="173"/>
      <c r="BJ1620" s="173"/>
      <c r="BK1620" s="173"/>
      <c r="BL1620" s="174"/>
      <c r="BM1620" s="174"/>
    </row>
    <row r="1621" spans="1:65" s="114" customFormat="1">
      <c r="A1621" s="2" t="s">
        <v>26</v>
      </c>
      <c r="B1621" s="3" t="s">
        <v>469</v>
      </c>
      <c r="C1621" s="4"/>
      <c r="D1621" s="4" t="s">
        <v>374</v>
      </c>
      <c r="E1621" s="135" t="str">
        <f t="shared" ref="E1621" si="4291">CONCATENATE(IF(AC1621&gt;0,$AC$1," ")," ",IF(AD1621&gt;0,$AD$1," ")," ",IF(AE1621&gt;0,$AE$1," ")," ",IF(AF1621&gt;0,$AF$1," ")," ",IF(AG1621&gt;0,$AG$1," ")," ",IF(AH1621&gt;0,$AH$1," ")," ",IF(AI1621&gt;0,$AI$1," ")," ",IF(AJ1621&gt;0,$AJ$1," ")," ",IF(AK1621&gt;0,$AK$1," ")," ",IF(AL1621&gt;0,$AL$1," ")," ",IF(AM1621&gt;0,$AM$1," "),IF(AN1621&gt;0,$AN$1," "),IF(AO1621&gt;0,$AO$1," "),IF(AP1621&gt;0,$AP$1," "),IF(AQ1621&gt;0,$AQ$1," "),IF(AR1621&gt;0,$AR$1," "),IF(AS1621&gt;0,$AS$1," "),IF(AT1621&gt;0,$AT$1," "),IF(AU1621&gt;0,$AU$1," "),IF(AV1621&gt;0,$AV$1," "),IF(AW1621&gt;0,$AW$1," "),IF(AX1621&gt;0,$AX$1," "),IF(AY1621&gt;0,$AY$1," "),IF(AZ1621&gt;0,$AZ$1," "),IF(BA1621&gt;0,$BA$1," "),IF(BB1621&gt;0,$BB$1," "),IF(BC1621&gt;0,$BC$1," "),IF(BD1621&gt;0,$BD$1," "),IF(BE1621&gt;0,$BE$1," "),IF(BF1621&gt;0,$BF$1," "),IF(BG1621&gt;0,$BG$1," "),IF(BH1621&gt;0,$BH$1," "),IF(BI1621&gt;0,$BI$1," "),IF(BJ1621&gt;0,$BJ$1," "),IF(BK1621&gt;0,$BK$1," "),IF(BL1621&gt;0,$BL$1," "))</f>
        <v xml:space="preserve">                    VTD0,           VTK2,             </v>
      </c>
      <c r="F1621" s="6" t="str">
        <f t="shared" ref="F1621" si="4292">LEFT(Q1621,11)</f>
        <v>5H0_970_791</v>
      </c>
      <c r="G1621" s="6" t="str">
        <f t="shared" ref="G1621" si="4293">IF(LEN(Q1621)=11,0,MID(Q1621,13,2))</f>
        <v>T</v>
      </c>
      <c r="H1621" s="6" t="str">
        <f t="shared" ref="H1621" si="4294">CONCATENATE(IF(MID(Q1621,5,3)="970","1AS1"),LEFT(F1621,3),RIGHT(F1621,3))</f>
        <v>1AS15H0791</v>
      </c>
      <c r="I1621" s="6" t="str">
        <f t="shared" ref="I1621" si="4295">IF(G1621=0,"00",IF(LEN(G1621)=1,CONCATENATE(G1621,0),G1621))</f>
        <v>T0</v>
      </c>
      <c r="J1621" s="8" t="s">
        <v>634</v>
      </c>
      <c r="K1621" s="2"/>
      <c r="L1621" s="24" t="s">
        <v>1782</v>
      </c>
      <c r="M1621" s="123" t="s">
        <v>2312</v>
      </c>
      <c r="N1621" s="68">
        <v>2125</v>
      </c>
      <c r="O1621" s="69"/>
      <c r="P1621" s="42" t="s">
        <v>2294</v>
      </c>
      <c r="Q1621" s="24" t="s">
        <v>1777</v>
      </c>
      <c r="R1621" s="6" t="str">
        <f t="shared" ref="R1621" si="4296">IF(J1621&lt;&gt;"",CONCATENATE(H1621,I1621,J1621),CONCATENATE(H1621,I1621,K1621))</f>
        <v>1AS15H0791T0D</v>
      </c>
      <c r="S1621" s="7" t="str">
        <f t="shared" ref="S1621" si="4297">IF(N1621="-","KEIN LIEFERUMFANG",IF(AND(N1621&lt;=S$3,O1621=""),"AKTUELL",IF(O1621=N1621-1,"KEIN SERIENEINSATZ",IF(N1621&gt;S$3,"NOCH NICHT AKTUELL",IF(AND(N1621&lt;S$3,O1621&lt;S$3),"NICHT AKTUELL",IF(N1621&lt;=S$3,"AKTUELL"))))))</f>
        <v>NOCH NICHT AKTUELL</v>
      </c>
      <c r="T1621" s="1" t="str">
        <f>IF(H1621=H1620,IF(I1621=I1620,"IndizeNeu (Spalte J, K)",IF(K1621&lt;&gt;"","Neue Variant","")),IF(K1621&lt;&gt;"","Neue Variant",""))</f>
        <v>IndizeNeu (Spalte J, K)</v>
      </c>
      <c r="U1621" s="8" t="s">
        <v>2216</v>
      </c>
      <c r="V1621" s="8"/>
      <c r="W1621" s="57"/>
      <c r="X1621" s="124"/>
      <c r="Y1621" s="4" t="s">
        <v>374</v>
      </c>
      <c r="Z1621" s="4" t="s">
        <v>374</v>
      </c>
      <c r="AA1621" s="4" t="s">
        <v>566</v>
      </c>
      <c r="AB1621" s="32"/>
      <c r="AC1621" s="173"/>
      <c r="AD1621" s="165"/>
      <c r="AE1621" s="165"/>
      <c r="AF1621" s="165"/>
      <c r="AG1621" s="171"/>
      <c r="AH1621" s="171"/>
      <c r="AI1621" s="171"/>
      <c r="AJ1621" s="172"/>
      <c r="AK1621" s="172"/>
      <c r="AL1621" s="172"/>
      <c r="AM1621" s="172" t="s">
        <v>374</v>
      </c>
      <c r="AN1621" s="173"/>
      <c r="AO1621" s="173"/>
      <c r="AP1621" s="173"/>
      <c r="AQ1621" s="173"/>
      <c r="AR1621" s="173"/>
      <c r="AS1621" s="173"/>
      <c r="AT1621" s="173"/>
      <c r="AU1621" s="173"/>
      <c r="AV1621" s="173"/>
      <c r="AW1621" s="173"/>
      <c r="AX1621" s="173"/>
      <c r="AY1621" s="173" t="s">
        <v>374</v>
      </c>
      <c r="AZ1621" s="173"/>
      <c r="BA1621" s="173"/>
      <c r="BB1621" s="173"/>
      <c r="BC1621" s="173"/>
      <c r="BD1621" s="173"/>
      <c r="BE1621" s="173"/>
      <c r="BF1621" s="173"/>
      <c r="BG1621" s="173"/>
      <c r="BH1621" s="173"/>
      <c r="BI1621" s="173"/>
      <c r="BJ1621" s="173"/>
      <c r="BK1621" s="173"/>
      <c r="BL1621" s="174"/>
      <c r="BM1621" s="174"/>
    </row>
    <row r="1622" spans="1:65" s="114" customFormat="1">
      <c r="A1622" s="2" t="s">
        <v>26</v>
      </c>
      <c r="B1622" s="3" t="s">
        <v>469</v>
      </c>
      <c r="C1622" s="4"/>
      <c r="D1622" s="4" t="s">
        <v>374</v>
      </c>
      <c r="E1622" s="135" t="str">
        <f t="shared" si="4260"/>
        <v xml:space="preserve">                                VTK2, VTP1,   VTU2,       </v>
      </c>
      <c r="F1622" s="6" t="str">
        <f t="shared" si="4273"/>
        <v>5H0_970_791</v>
      </c>
      <c r="G1622" s="6" t="str">
        <f t="shared" si="4274"/>
        <v>AA</v>
      </c>
      <c r="H1622" s="6" t="str">
        <f t="shared" si="4275"/>
        <v>1AS15H0791</v>
      </c>
      <c r="I1622" s="6" t="str">
        <f t="shared" si="4276"/>
        <v>AA</v>
      </c>
      <c r="J1622" s="8" t="s">
        <v>498</v>
      </c>
      <c r="K1622" s="2"/>
      <c r="L1622" s="24" t="s">
        <v>679</v>
      </c>
      <c r="M1622" s="67"/>
      <c r="N1622" s="68">
        <v>2125</v>
      </c>
      <c r="O1622" s="69">
        <v>2124</v>
      </c>
      <c r="P1622" s="42" t="s">
        <v>2252</v>
      </c>
      <c r="Q1622" s="24" t="s">
        <v>1778</v>
      </c>
      <c r="R1622" s="6" t="str">
        <f t="shared" si="4277"/>
        <v>1AS15H0791AAA</v>
      </c>
      <c r="S1622" s="7" t="str">
        <f t="shared" si="4278"/>
        <v>KEIN SERIENEINSATZ</v>
      </c>
      <c r="T1622" s="1" t="str">
        <f t="shared" ref="T1622:T1628" si="4298">IF(H1622=H1606,IF(I1622=I1606,"IndizeNeu (Spalte J, K)",IF(K1622&lt;&gt;"","Neue Variant","")),IF(K1622&lt;&gt;"","Neue Variant",""))</f>
        <v/>
      </c>
      <c r="U1622" s="8"/>
      <c r="V1622" s="147" t="s">
        <v>508</v>
      </c>
      <c r="W1622" s="57"/>
      <c r="X1622" s="124"/>
      <c r="Y1622" s="4" t="s">
        <v>374</v>
      </c>
      <c r="Z1622" s="4" t="s">
        <v>374</v>
      </c>
      <c r="AA1622" s="4" t="s">
        <v>566</v>
      </c>
      <c r="AB1622" s="32"/>
      <c r="AC1622" s="173"/>
      <c r="AD1622" s="165"/>
      <c r="AE1622" s="165"/>
      <c r="AF1622" s="165"/>
      <c r="AG1622" s="171"/>
      <c r="AH1622" s="171"/>
      <c r="AI1622" s="171"/>
      <c r="AJ1622" s="172"/>
      <c r="AK1622" s="172"/>
      <c r="AL1622" s="172"/>
      <c r="AM1622" s="172"/>
      <c r="AN1622" s="173"/>
      <c r="AO1622" s="173"/>
      <c r="AP1622" s="173"/>
      <c r="AQ1622" s="173"/>
      <c r="AR1622" s="173"/>
      <c r="AS1622" s="173"/>
      <c r="AT1622" s="173"/>
      <c r="AU1622" s="173"/>
      <c r="AV1622" s="173"/>
      <c r="AW1622" s="173"/>
      <c r="AX1622" s="173"/>
      <c r="AY1622" s="173" t="s">
        <v>374</v>
      </c>
      <c r="AZ1622" s="173"/>
      <c r="BA1622" s="173" t="s">
        <v>374</v>
      </c>
      <c r="BB1622" s="173"/>
      <c r="BC1622" s="173"/>
      <c r="BD1622" s="173"/>
      <c r="BE1622" s="173" t="s">
        <v>374</v>
      </c>
      <c r="BF1622" s="173"/>
      <c r="BG1622" s="173"/>
      <c r="BH1622" s="173"/>
      <c r="BI1622" s="173"/>
      <c r="BJ1622" s="173"/>
      <c r="BK1622" s="173"/>
      <c r="BL1622" s="174"/>
      <c r="BM1622" s="174"/>
    </row>
    <row r="1623" spans="1:65" s="114" customFormat="1">
      <c r="A1623" s="2" t="s">
        <v>26</v>
      </c>
      <c r="B1623" s="3" t="s">
        <v>469</v>
      </c>
      <c r="C1623" s="4"/>
      <c r="D1623" s="4" t="s">
        <v>374</v>
      </c>
      <c r="E1623" s="135" t="str">
        <f t="shared" si="4260"/>
        <v xml:space="preserve">                                VTK2, VTP1,   VTU2,       </v>
      </c>
      <c r="F1623" s="6" t="str">
        <f t="shared" ref="F1623" si="4299">LEFT(Q1623,11)</f>
        <v>5H0_970_791</v>
      </c>
      <c r="G1623" s="6" t="str">
        <f t="shared" ref="G1623" si="4300">IF(LEN(Q1623)=11,0,MID(Q1623,13,2))</f>
        <v>AA</v>
      </c>
      <c r="H1623" s="6" t="str">
        <f t="shared" ref="H1623" si="4301">CONCATENATE(IF(MID(Q1623,5,3)="970","1AS1"),LEFT(F1623,3),RIGHT(F1623,3))</f>
        <v>1AS15H0791</v>
      </c>
      <c r="I1623" s="6" t="str">
        <f t="shared" ref="I1623" si="4302">IF(G1623=0,"00",IF(LEN(G1623)=1,CONCATENATE(G1623,0),G1623))</f>
        <v>AA</v>
      </c>
      <c r="J1623" s="8" t="s">
        <v>605</v>
      </c>
      <c r="K1623" s="2"/>
      <c r="L1623" s="24" t="s">
        <v>679</v>
      </c>
      <c r="M1623" s="123" t="s">
        <v>2315</v>
      </c>
      <c r="N1623" s="68">
        <v>2125</v>
      </c>
      <c r="O1623" s="69">
        <v>2124</v>
      </c>
      <c r="P1623" s="42" t="s">
        <v>2295</v>
      </c>
      <c r="Q1623" s="24" t="s">
        <v>1778</v>
      </c>
      <c r="R1623" s="6" t="str">
        <f t="shared" ref="R1623" si="4303">IF(J1623&lt;&gt;"",CONCATENATE(H1623,I1623,J1623),CONCATENATE(H1623,I1623,K1623))</f>
        <v>1AS15H0791AAB</v>
      </c>
      <c r="S1623" s="7" t="str">
        <f t="shared" ref="S1623" si="4304">IF(N1623="-","KEIN LIEFERUMFANG",IF(AND(N1623&lt;=S$3,O1623=""),"AKTUELL",IF(O1623=N1623-1,"KEIN SERIENEINSATZ",IF(N1623&gt;S$3,"NOCH NICHT AKTUELL",IF(AND(N1623&lt;S$3,O1623&lt;S$3),"NICHT AKTUELL",IF(N1623&lt;=S$3,"AKTUELL"))))))</f>
        <v>KEIN SERIENEINSATZ</v>
      </c>
      <c r="T1623" s="1" t="str">
        <f t="shared" si="4298"/>
        <v/>
      </c>
      <c r="U1623" s="8"/>
      <c r="V1623" s="8" t="s">
        <v>508</v>
      </c>
      <c r="W1623" s="57"/>
      <c r="X1623" s="124"/>
      <c r="Y1623" s="4" t="s">
        <v>374</v>
      </c>
      <c r="Z1623" s="4" t="s">
        <v>374</v>
      </c>
      <c r="AA1623" s="4" t="s">
        <v>566</v>
      </c>
      <c r="AB1623" s="32"/>
      <c r="AC1623" s="173"/>
      <c r="AD1623" s="165"/>
      <c r="AE1623" s="165"/>
      <c r="AF1623" s="165"/>
      <c r="AG1623" s="171"/>
      <c r="AH1623" s="171"/>
      <c r="AI1623" s="171"/>
      <c r="AJ1623" s="172"/>
      <c r="AK1623" s="172"/>
      <c r="AL1623" s="172"/>
      <c r="AM1623" s="172"/>
      <c r="AN1623" s="173"/>
      <c r="AO1623" s="173"/>
      <c r="AP1623" s="173"/>
      <c r="AQ1623" s="173"/>
      <c r="AR1623" s="173"/>
      <c r="AS1623" s="173"/>
      <c r="AT1623" s="173"/>
      <c r="AU1623" s="173"/>
      <c r="AV1623" s="173"/>
      <c r="AW1623" s="173"/>
      <c r="AX1623" s="173"/>
      <c r="AY1623" s="173" t="s">
        <v>374</v>
      </c>
      <c r="AZ1623" s="173"/>
      <c r="BA1623" s="173" t="s">
        <v>374</v>
      </c>
      <c r="BB1623" s="173"/>
      <c r="BC1623" s="173"/>
      <c r="BD1623" s="173"/>
      <c r="BE1623" s="173" t="s">
        <v>374</v>
      </c>
      <c r="BF1623" s="173"/>
      <c r="BG1623" s="173"/>
      <c r="BH1623" s="173"/>
      <c r="BI1623" s="173"/>
      <c r="BJ1623" s="173"/>
      <c r="BK1623" s="173"/>
      <c r="BL1623" s="174"/>
      <c r="BM1623" s="174"/>
    </row>
    <row r="1624" spans="1:65" s="114" customFormat="1">
      <c r="A1624" s="2" t="s">
        <v>26</v>
      </c>
      <c r="B1624" s="3" t="s">
        <v>469</v>
      </c>
      <c r="C1624" s="4"/>
      <c r="D1624" s="4" t="s">
        <v>374</v>
      </c>
      <c r="E1624" s="135" t="str">
        <f t="shared" ref="E1624" si="4305">CONCATENATE(IF(AC1624&gt;0,$AC$1," ")," ",IF(AD1624&gt;0,$AD$1," ")," ",IF(AE1624&gt;0,$AE$1," ")," ",IF(AF1624&gt;0,$AF$1," ")," ",IF(AG1624&gt;0,$AG$1," ")," ",IF(AH1624&gt;0,$AH$1," ")," ",IF(AI1624&gt;0,$AI$1," ")," ",IF(AJ1624&gt;0,$AJ$1," ")," ",IF(AK1624&gt;0,$AK$1," ")," ",IF(AL1624&gt;0,$AL$1," ")," ",IF(AM1624&gt;0,$AM$1," "),IF(AN1624&gt;0,$AN$1," "),IF(AO1624&gt;0,$AO$1," "),IF(AP1624&gt;0,$AP$1," "),IF(AQ1624&gt;0,$AQ$1," "),IF(AR1624&gt;0,$AR$1," "),IF(AS1624&gt;0,$AS$1," "),IF(AT1624&gt;0,$AT$1," "),IF(AU1624&gt;0,$AU$1," "),IF(AV1624&gt;0,$AV$1," "),IF(AW1624&gt;0,$AW$1," "),IF(AX1624&gt;0,$AX$1," "),IF(AY1624&gt;0,$AY$1," "),IF(AZ1624&gt;0,$AZ$1," "),IF(BA1624&gt;0,$BA$1," "),IF(BB1624&gt;0,$BB$1," "),IF(BC1624&gt;0,$BC$1," "),IF(BD1624&gt;0,$BD$1," "),IF(BE1624&gt;0,$BE$1," "),IF(BF1624&gt;0,$BF$1," "),IF(BG1624&gt;0,$BG$1," "),IF(BH1624&gt;0,$BH$1," "),IF(BI1624&gt;0,$BI$1," "),IF(BJ1624&gt;0,$BJ$1," "),IF(BK1624&gt;0,$BK$1," "),IF(BL1624&gt;0,$BL$1," "))</f>
        <v xml:space="preserve">                                VTK2, VTP1,           </v>
      </c>
      <c r="F1624" s="6" t="str">
        <f t="shared" ref="F1624" si="4306">LEFT(Q1624,11)</f>
        <v>5H0_970_791</v>
      </c>
      <c r="G1624" s="6" t="str">
        <f t="shared" ref="G1624" si="4307">IF(LEN(Q1624)=11,0,MID(Q1624,13,2))</f>
        <v>AA</v>
      </c>
      <c r="H1624" s="6" t="str">
        <f t="shared" ref="H1624" si="4308">CONCATENATE(IF(MID(Q1624,5,3)="970","1AS1"),LEFT(F1624,3),RIGHT(F1624,3))</f>
        <v>1AS15H0791</v>
      </c>
      <c r="I1624" s="6" t="str">
        <f t="shared" ref="I1624" si="4309">IF(G1624=0,"00",IF(LEN(G1624)=1,CONCATENATE(G1624,0),G1624))</f>
        <v>AA</v>
      </c>
      <c r="J1624" s="8" t="s">
        <v>634</v>
      </c>
      <c r="K1624" s="2"/>
      <c r="L1624" s="24" t="s">
        <v>679</v>
      </c>
      <c r="M1624" s="123" t="s">
        <v>2315</v>
      </c>
      <c r="N1624" s="68">
        <v>2125</v>
      </c>
      <c r="O1624" s="69"/>
      <c r="P1624" s="42" t="s">
        <v>2295</v>
      </c>
      <c r="Q1624" s="24" t="s">
        <v>1778</v>
      </c>
      <c r="R1624" s="6" t="str">
        <f t="shared" ref="R1624" si="4310">IF(J1624&lt;&gt;"",CONCATENATE(H1624,I1624,J1624),CONCATENATE(H1624,I1624,K1624))</f>
        <v>1AS15H0791AAD</v>
      </c>
      <c r="S1624" s="7" t="str">
        <f t="shared" ref="S1624" si="4311">IF(N1624="-","KEIN LIEFERUMFANG",IF(AND(N1624&lt;=S$3,O1624=""),"AKTUELL",IF(O1624=N1624-1,"KEIN SERIENEINSATZ",IF(N1624&gt;S$3,"NOCH NICHT AKTUELL",IF(AND(N1624&lt;S$3,O1624&lt;S$3),"NICHT AKTUELL",IF(N1624&lt;=S$3,"AKTUELL"))))))</f>
        <v>NOCH NICHT AKTUELL</v>
      </c>
      <c r="T1624" s="1" t="str">
        <f t="shared" si="4298"/>
        <v/>
      </c>
      <c r="U1624" s="8"/>
      <c r="V1624" s="8" t="s">
        <v>508</v>
      </c>
      <c r="W1624" s="57"/>
      <c r="X1624" s="124"/>
      <c r="Y1624" s="4" t="s">
        <v>374</v>
      </c>
      <c r="Z1624" s="4" t="s">
        <v>374</v>
      </c>
      <c r="AA1624" s="4" t="s">
        <v>566</v>
      </c>
      <c r="AB1624" s="32"/>
      <c r="AC1624" s="173"/>
      <c r="AD1624" s="165"/>
      <c r="AE1624" s="165"/>
      <c r="AF1624" s="165"/>
      <c r="AG1624" s="171"/>
      <c r="AH1624" s="171"/>
      <c r="AI1624" s="171"/>
      <c r="AJ1624" s="172"/>
      <c r="AK1624" s="172"/>
      <c r="AL1624" s="172"/>
      <c r="AM1624" s="172"/>
      <c r="AN1624" s="173"/>
      <c r="AO1624" s="173"/>
      <c r="AP1624" s="173"/>
      <c r="AQ1624" s="173"/>
      <c r="AR1624" s="173"/>
      <c r="AS1624" s="173"/>
      <c r="AT1624" s="173"/>
      <c r="AU1624" s="173"/>
      <c r="AV1624" s="173"/>
      <c r="AW1624" s="173"/>
      <c r="AX1624" s="173"/>
      <c r="AY1624" s="173" t="s">
        <v>374</v>
      </c>
      <c r="AZ1624" s="173"/>
      <c r="BA1624" s="173" t="s">
        <v>374</v>
      </c>
      <c r="BB1624" s="173"/>
      <c r="BC1624" s="173"/>
      <c r="BD1624" s="173"/>
      <c r="BE1624" s="173"/>
      <c r="BF1624" s="173"/>
      <c r="BG1624" s="173"/>
      <c r="BH1624" s="173"/>
      <c r="BI1624" s="173"/>
      <c r="BJ1624" s="173"/>
      <c r="BK1624" s="173"/>
      <c r="BL1624" s="174"/>
      <c r="BM1624" s="174"/>
    </row>
    <row r="1625" spans="1:65" s="114" customFormat="1">
      <c r="A1625" s="2" t="s">
        <v>26</v>
      </c>
      <c r="B1625" s="3" t="s">
        <v>469</v>
      </c>
      <c r="C1625" s="4"/>
      <c r="D1625" s="4" t="s">
        <v>374</v>
      </c>
      <c r="E1625" s="135" t="str">
        <f t="shared" si="4260"/>
        <v xml:space="preserve">                                VTK2, VTP1,   VTU2,       </v>
      </c>
      <c r="F1625" s="6" t="str">
        <f t="shared" si="4273"/>
        <v>5H0_970_791</v>
      </c>
      <c r="G1625" s="6" t="str">
        <f t="shared" si="4274"/>
        <v>AB</v>
      </c>
      <c r="H1625" s="6" t="str">
        <f t="shared" si="4275"/>
        <v>1AS15H0791</v>
      </c>
      <c r="I1625" s="6" t="str">
        <f t="shared" si="4276"/>
        <v>AB</v>
      </c>
      <c r="J1625" s="8" t="s">
        <v>498</v>
      </c>
      <c r="K1625" s="2"/>
      <c r="L1625" s="24" t="s">
        <v>678</v>
      </c>
      <c r="M1625" s="67"/>
      <c r="N1625" s="68">
        <v>2125</v>
      </c>
      <c r="O1625" s="69">
        <v>2124</v>
      </c>
      <c r="P1625" s="42" t="s">
        <v>2252</v>
      </c>
      <c r="Q1625" s="24" t="s">
        <v>1779</v>
      </c>
      <c r="R1625" s="6" t="str">
        <f t="shared" si="4277"/>
        <v>1AS15H0791ABA</v>
      </c>
      <c r="S1625" s="7" t="str">
        <f t="shared" si="4278"/>
        <v>KEIN SERIENEINSATZ</v>
      </c>
      <c r="T1625" s="1" t="str">
        <f t="shared" si="4298"/>
        <v/>
      </c>
      <c r="U1625" s="8"/>
      <c r="V1625" s="147" t="s">
        <v>508</v>
      </c>
      <c r="W1625" s="57"/>
      <c r="X1625" s="124"/>
      <c r="Y1625" s="4" t="s">
        <v>374</v>
      </c>
      <c r="Z1625" s="4" t="s">
        <v>374</v>
      </c>
      <c r="AA1625" s="4" t="s">
        <v>566</v>
      </c>
      <c r="AB1625" s="32"/>
      <c r="AC1625" s="173"/>
      <c r="AD1625" s="165"/>
      <c r="AE1625" s="165"/>
      <c r="AF1625" s="165"/>
      <c r="AG1625" s="171"/>
      <c r="AH1625" s="171"/>
      <c r="AI1625" s="171"/>
      <c r="AJ1625" s="172"/>
      <c r="AK1625" s="172"/>
      <c r="AL1625" s="172"/>
      <c r="AM1625" s="172"/>
      <c r="AN1625" s="173"/>
      <c r="AO1625" s="173"/>
      <c r="AP1625" s="173"/>
      <c r="AQ1625" s="173"/>
      <c r="AR1625" s="173"/>
      <c r="AS1625" s="173"/>
      <c r="AT1625" s="173"/>
      <c r="AU1625" s="173"/>
      <c r="AV1625" s="173"/>
      <c r="AW1625" s="173"/>
      <c r="AX1625" s="173"/>
      <c r="AY1625" s="173" t="s">
        <v>374</v>
      </c>
      <c r="AZ1625" s="173"/>
      <c r="BA1625" s="173" t="s">
        <v>374</v>
      </c>
      <c r="BB1625" s="173"/>
      <c r="BC1625" s="173"/>
      <c r="BD1625" s="173"/>
      <c r="BE1625" s="173" t="s">
        <v>374</v>
      </c>
      <c r="BF1625" s="173"/>
      <c r="BG1625" s="173"/>
      <c r="BH1625" s="173"/>
      <c r="BI1625" s="173"/>
      <c r="BJ1625" s="173"/>
      <c r="BK1625" s="173"/>
      <c r="BL1625" s="174"/>
      <c r="BM1625" s="174"/>
    </row>
    <row r="1626" spans="1:65" s="114" customFormat="1">
      <c r="A1626" s="2" t="s">
        <v>26</v>
      </c>
      <c r="B1626" s="3" t="s">
        <v>469</v>
      </c>
      <c r="C1626" s="4"/>
      <c r="D1626" s="4" t="s">
        <v>374</v>
      </c>
      <c r="E1626" s="135" t="str">
        <f t="shared" si="4260"/>
        <v xml:space="preserve">                                VTK2, VTP1,   VTU2,       </v>
      </c>
      <c r="F1626" s="6" t="str">
        <f t="shared" ref="F1626" si="4312">LEFT(Q1626,11)</f>
        <v>5H0_970_791</v>
      </c>
      <c r="G1626" s="6" t="str">
        <f t="shared" ref="G1626" si="4313">IF(LEN(Q1626)=11,0,MID(Q1626,13,2))</f>
        <v>AB</v>
      </c>
      <c r="H1626" s="6" t="str">
        <f t="shared" ref="H1626" si="4314">CONCATENATE(IF(MID(Q1626,5,3)="970","1AS1"),LEFT(F1626,3),RIGHT(F1626,3))</f>
        <v>1AS15H0791</v>
      </c>
      <c r="I1626" s="6" t="str">
        <f t="shared" ref="I1626" si="4315">IF(G1626=0,"00",IF(LEN(G1626)=1,CONCATENATE(G1626,0),G1626))</f>
        <v>AB</v>
      </c>
      <c r="J1626" s="8" t="s">
        <v>605</v>
      </c>
      <c r="K1626" s="2"/>
      <c r="L1626" s="24" t="s">
        <v>678</v>
      </c>
      <c r="M1626" s="123" t="s">
        <v>2315</v>
      </c>
      <c r="N1626" s="68">
        <v>2125</v>
      </c>
      <c r="O1626" s="69">
        <v>2124</v>
      </c>
      <c r="P1626" s="42" t="s">
        <v>2295</v>
      </c>
      <c r="Q1626" s="24" t="s">
        <v>1779</v>
      </c>
      <c r="R1626" s="6" t="str">
        <f t="shared" ref="R1626" si="4316">IF(J1626&lt;&gt;"",CONCATENATE(H1626,I1626,J1626),CONCATENATE(H1626,I1626,K1626))</f>
        <v>1AS15H0791ABB</v>
      </c>
      <c r="S1626" s="7" t="str">
        <f t="shared" ref="S1626" si="4317">IF(N1626="-","KEIN LIEFERUMFANG",IF(AND(N1626&lt;=S$3,O1626=""),"AKTUELL",IF(O1626=N1626-1,"KEIN SERIENEINSATZ",IF(N1626&gt;S$3,"NOCH NICHT AKTUELL",IF(AND(N1626&lt;S$3,O1626&lt;S$3),"NICHT AKTUELL",IF(N1626&lt;=S$3,"AKTUELL"))))))</f>
        <v>KEIN SERIENEINSATZ</v>
      </c>
      <c r="T1626" s="1" t="str">
        <f t="shared" si="4298"/>
        <v/>
      </c>
      <c r="U1626" s="8"/>
      <c r="V1626" s="8" t="s">
        <v>508</v>
      </c>
      <c r="W1626" s="57"/>
      <c r="X1626" s="124"/>
      <c r="Y1626" s="4" t="s">
        <v>374</v>
      </c>
      <c r="Z1626" s="4" t="s">
        <v>374</v>
      </c>
      <c r="AA1626" s="4" t="s">
        <v>566</v>
      </c>
      <c r="AB1626" s="32"/>
      <c r="AC1626" s="173"/>
      <c r="AD1626" s="165"/>
      <c r="AE1626" s="165"/>
      <c r="AF1626" s="165"/>
      <c r="AG1626" s="171"/>
      <c r="AH1626" s="171"/>
      <c r="AI1626" s="171"/>
      <c r="AJ1626" s="172"/>
      <c r="AK1626" s="172"/>
      <c r="AL1626" s="172"/>
      <c r="AM1626" s="172"/>
      <c r="AN1626" s="173"/>
      <c r="AO1626" s="173"/>
      <c r="AP1626" s="173"/>
      <c r="AQ1626" s="173"/>
      <c r="AR1626" s="173"/>
      <c r="AS1626" s="173"/>
      <c r="AT1626" s="173"/>
      <c r="AU1626" s="173"/>
      <c r="AV1626" s="173"/>
      <c r="AW1626" s="173"/>
      <c r="AX1626" s="173"/>
      <c r="AY1626" s="173" t="s">
        <v>374</v>
      </c>
      <c r="AZ1626" s="173"/>
      <c r="BA1626" s="173" t="s">
        <v>374</v>
      </c>
      <c r="BB1626" s="173"/>
      <c r="BC1626" s="173"/>
      <c r="BD1626" s="173"/>
      <c r="BE1626" s="173" t="s">
        <v>374</v>
      </c>
      <c r="BF1626" s="173"/>
      <c r="BG1626" s="173"/>
      <c r="BH1626" s="173"/>
      <c r="BI1626" s="173"/>
      <c r="BJ1626" s="173"/>
      <c r="BK1626" s="173"/>
      <c r="BL1626" s="174"/>
      <c r="BM1626" s="174"/>
    </row>
    <row r="1627" spans="1:65" s="114" customFormat="1">
      <c r="A1627" s="2" t="s">
        <v>26</v>
      </c>
      <c r="B1627" s="3" t="s">
        <v>469</v>
      </c>
      <c r="C1627" s="4"/>
      <c r="D1627" s="4" t="s">
        <v>374</v>
      </c>
      <c r="E1627" s="135" t="str">
        <f t="shared" ref="E1627" si="4318">CONCATENATE(IF(AC1627&gt;0,$AC$1," ")," ",IF(AD1627&gt;0,$AD$1," ")," ",IF(AE1627&gt;0,$AE$1," ")," ",IF(AF1627&gt;0,$AF$1," ")," ",IF(AG1627&gt;0,$AG$1," ")," ",IF(AH1627&gt;0,$AH$1," ")," ",IF(AI1627&gt;0,$AI$1," ")," ",IF(AJ1627&gt;0,$AJ$1," ")," ",IF(AK1627&gt;0,$AK$1," ")," ",IF(AL1627&gt;0,$AL$1," ")," ",IF(AM1627&gt;0,$AM$1," "),IF(AN1627&gt;0,$AN$1," "),IF(AO1627&gt;0,$AO$1," "),IF(AP1627&gt;0,$AP$1," "),IF(AQ1627&gt;0,$AQ$1," "),IF(AR1627&gt;0,$AR$1," "),IF(AS1627&gt;0,$AS$1," "),IF(AT1627&gt;0,$AT$1," "),IF(AU1627&gt;0,$AU$1," "),IF(AV1627&gt;0,$AV$1," "),IF(AW1627&gt;0,$AW$1," "),IF(AX1627&gt;0,$AX$1," "),IF(AY1627&gt;0,$AY$1," "),IF(AZ1627&gt;0,$AZ$1," "),IF(BA1627&gt;0,$BA$1," "),IF(BB1627&gt;0,$BB$1," "),IF(BC1627&gt;0,$BC$1," "),IF(BD1627&gt;0,$BD$1," "),IF(BE1627&gt;0,$BE$1," "),IF(BF1627&gt;0,$BF$1," "),IF(BG1627&gt;0,$BG$1," "),IF(BH1627&gt;0,$BH$1," "),IF(BI1627&gt;0,$BI$1," "),IF(BJ1627&gt;0,$BJ$1," "),IF(BK1627&gt;0,$BK$1," "),IF(BL1627&gt;0,$BL$1," "))</f>
        <v xml:space="preserve">                                VTK2, VTP1,           </v>
      </c>
      <c r="F1627" s="6" t="str">
        <f t="shared" ref="F1627" si="4319">LEFT(Q1627,11)</f>
        <v>5H0_970_791</v>
      </c>
      <c r="G1627" s="6" t="str">
        <f t="shared" ref="G1627" si="4320">IF(LEN(Q1627)=11,0,MID(Q1627,13,2))</f>
        <v>AB</v>
      </c>
      <c r="H1627" s="6" t="str">
        <f t="shared" ref="H1627" si="4321">CONCATENATE(IF(MID(Q1627,5,3)="970","1AS1"),LEFT(F1627,3),RIGHT(F1627,3))</f>
        <v>1AS15H0791</v>
      </c>
      <c r="I1627" s="6" t="str">
        <f t="shared" ref="I1627" si="4322">IF(G1627=0,"00",IF(LEN(G1627)=1,CONCATENATE(G1627,0),G1627))</f>
        <v>AB</v>
      </c>
      <c r="J1627" s="8" t="s">
        <v>634</v>
      </c>
      <c r="K1627" s="2"/>
      <c r="L1627" s="24" t="s">
        <v>678</v>
      </c>
      <c r="M1627" s="123" t="s">
        <v>2315</v>
      </c>
      <c r="N1627" s="68">
        <v>2125</v>
      </c>
      <c r="O1627" s="69"/>
      <c r="P1627" s="42" t="s">
        <v>2295</v>
      </c>
      <c r="Q1627" s="24" t="s">
        <v>1779</v>
      </c>
      <c r="R1627" s="6" t="str">
        <f t="shared" ref="R1627" si="4323">IF(J1627&lt;&gt;"",CONCATENATE(H1627,I1627,J1627),CONCATENATE(H1627,I1627,K1627))</f>
        <v>1AS15H0791ABD</v>
      </c>
      <c r="S1627" s="7" t="str">
        <f t="shared" ref="S1627" si="4324">IF(N1627="-","KEIN LIEFERUMFANG",IF(AND(N1627&lt;=S$3,O1627=""),"AKTUELL",IF(O1627=N1627-1,"KEIN SERIENEINSATZ",IF(N1627&gt;S$3,"NOCH NICHT AKTUELL",IF(AND(N1627&lt;S$3,O1627&lt;S$3),"NICHT AKTUELL",IF(N1627&lt;=S$3,"AKTUELL"))))))</f>
        <v>NOCH NICHT AKTUELL</v>
      </c>
      <c r="T1627" s="1" t="str">
        <f t="shared" si="4298"/>
        <v/>
      </c>
      <c r="U1627" s="8"/>
      <c r="V1627" s="8" t="s">
        <v>508</v>
      </c>
      <c r="W1627" s="57"/>
      <c r="X1627" s="124"/>
      <c r="Y1627" s="4" t="s">
        <v>374</v>
      </c>
      <c r="Z1627" s="4" t="s">
        <v>374</v>
      </c>
      <c r="AA1627" s="4" t="s">
        <v>566</v>
      </c>
      <c r="AB1627" s="32"/>
      <c r="AC1627" s="173"/>
      <c r="AD1627" s="165"/>
      <c r="AE1627" s="165"/>
      <c r="AF1627" s="165"/>
      <c r="AG1627" s="171"/>
      <c r="AH1627" s="171"/>
      <c r="AI1627" s="171"/>
      <c r="AJ1627" s="172"/>
      <c r="AK1627" s="172"/>
      <c r="AL1627" s="172"/>
      <c r="AM1627" s="172"/>
      <c r="AN1627" s="173"/>
      <c r="AO1627" s="173"/>
      <c r="AP1627" s="173"/>
      <c r="AQ1627" s="173"/>
      <c r="AR1627" s="173"/>
      <c r="AS1627" s="173"/>
      <c r="AT1627" s="173"/>
      <c r="AU1627" s="173"/>
      <c r="AV1627" s="173"/>
      <c r="AW1627" s="173"/>
      <c r="AX1627" s="173"/>
      <c r="AY1627" s="173" t="s">
        <v>374</v>
      </c>
      <c r="AZ1627" s="173"/>
      <c r="BA1627" s="173" t="s">
        <v>374</v>
      </c>
      <c r="BB1627" s="173"/>
      <c r="BC1627" s="173"/>
      <c r="BD1627" s="173"/>
      <c r="BE1627" s="173"/>
      <c r="BF1627" s="173"/>
      <c r="BG1627" s="173"/>
      <c r="BH1627" s="173"/>
      <c r="BI1627" s="173"/>
      <c r="BJ1627" s="173"/>
      <c r="BK1627" s="173"/>
      <c r="BL1627" s="174"/>
      <c r="BM1627" s="174"/>
    </row>
    <row r="1628" spans="1:65" s="114" customFormat="1" ht="22.5">
      <c r="A1628" s="2" t="s">
        <v>26</v>
      </c>
      <c r="B1628" s="3" t="s">
        <v>469</v>
      </c>
      <c r="C1628" s="4"/>
      <c r="D1628" s="4" t="s">
        <v>374</v>
      </c>
      <c r="E1628" s="135" t="str">
        <f t="shared" si="4260"/>
        <v xml:space="preserve">                    VTD0,           VTK2,     VTU2,       </v>
      </c>
      <c r="F1628" s="6" t="str">
        <f t="shared" si="4273"/>
        <v>5H0_970_791</v>
      </c>
      <c r="G1628" s="6" t="str">
        <f t="shared" si="4274"/>
        <v>AC</v>
      </c>
      <c r="H1628" s="6" t="str">
        <f t="shared" si="4275"/>
        <v>1AS15H0791</v>
      </c>
      <c r="I1628" s="6" t="str">
        <f t="shared" si="4276"/>
        <v>AC</v>
      </c>
      <c r="J1628" s="8" t="s">
        <v>498</v>
      </c>
      <c r="K1628" s="2"/>
      <c r="L1628" s="24" t="s">
        <v>1783</v>
      </c>
      <c r="M1628" s="67" t="s">
        <v>2311</v>
      </c>
      <c r="N1628" s="68">
        <v>2125</v>
      </c>
      <c r="O1628" s="69">
        <v>2124</v>
      </c>
      <c r="P1628" s="42" t="s">
        <v>2215</v>
      </c>
      <c r="Q1628" s="24" t="s">
        <v>1780</v>
      </c>
      <c r="R1628" s="6" t="str">
        <f t="shared" si="4277"/>
        <v>1AS15H0791ACA</v>
      </c>
      <c r="S1628" s="7" t="str">
        <f t="shared" si="4278"/>
        <v>KEIN SERIENEINSATZ</v>
      </c>
      <c r="T1628" s="1" t="str">
        <f t="shared" si="4298"/>
        <v/>
      </c>
      <c r="U1628" s="8" t="s">
        <v>2216</v>
      </c>
      <c r="V1628" s="8"/>
      <c r="W1628" s="57"/>
      <c r="X1628" s="124"/>
      <c r="Y1628" s="4" t="s">
        <v>374</v>
      </c>
      <c r="Z1628" s="4" t="s">
        <v>374</v>
      </c>
      <c r="AA1628" s="4" t="s">
        <v>566</v>
      </c>
      <c r="AB1628" s="32"/>
      <c r="AC1628" s="173"/>
      <c r="AD1628" s="165"/>
      <c r="AE1628" s="165"/>
      <c r="AF1628" s="165"/>
      <c r="AG1628" s="171"/>
      <c r="AH1628" s="171"/>
      <c r="AI1628" s="171"/>
      <c r="AJ1628" s="172"/>
      <c r="AK1628" s="172"/>
      <c r="AL1628" s="172"/>
      <c r="AM1628" s="172" t="s">
        <v>374</v>
      </c>
      <c r="AN1628" s="173"/>
      <c r="AO1628" s="173"/>
      <c r="AP1628" s="173"/>
      <c r="AQ1628" s="173"/>
      <c r="AR1628" s="173"/>
      <c r="AS1628" s="173"/>
      <c r="AT1628" s="173"/>
      <c r="AU1628" s="173"/>
      <c r="AV1628" s="173"/>
      <c r="AW1628" s="173"/>
      <c r="AX1628" s="173"/>
      <c r="AY1628" s="173" t="s">
        <v>374</v>
      </c>
      <c r="AZ1628" s="173"/>
      <c r="BA1628" s="173"/>
      <c r="BB1628" s="173"/>
      <c r="BC1628" s="173"/>
      <c r="BD1628" s="173"/>
      <c r="BE1628" s="173" t="s">
        <v>374</v>
      </c>
      <c r="BF1628" s="173"/>
      <c r="BG1628" s="173"/>
      <c r="BH1628" s="173"/>
      <c r="BI1628" s="173"/>
      <c r="BJ1628" s="173"/>
      <c r="BK1628" s="173"/>
      <c r="BL1628" s="174"/>
      <c r="BM1628" s="174"/>
    </row>
    <row r="1629" spans="1:65" s="114" customFormat="1" ht="22.5">
      <c r="A1629" s="2" t="s">
        <v>26</v>
      </c>
      <c r="B1629" s="3" t="s">
        <v>469</v>
      </c>
      <c r="C1629" s="4"/>
      <c r="D1629" s="4" t="s">
        <v>374</v>
      </c>
      <c r="E1629" s="135" t="str">
        <f t="shared" si="4260"/>
        <v xml:space="preserve">                    VTD0,           VTK2,     VTU2,       </v>
      </c>
      <c r="F1629" s="6" t="str">
        <f t="shared" ref="F1629" si="4325">LEFT(Q1629,11)</f>
        <v>5H0_970_791</v>
      </c>
      <c r="G1629" s="6" t="str">
        <f t="shared" ref="G1629" si="4326">IF(LEN(Q1629)=11,0,MID(Q1629,13,2))</f>
        <v>AC</v>
      </c>
      <c r="H1629" s="6" t="str">
        <f t="shared" ref="H1629" si="4327">CONCATENATE(IF(MID(Q1629,5,3)="970","1AS1"),LEFT(F1629,3),RIGHT(F1629,3))</f>
        <v>1AS15H0791</v>
      </c>
      <c r="I1629" s="6" t="str">
        <f t="shared" ref="I1629" si="4328">IF(G1629=0,"00",IF(LEN(G1629)=1,CONCATENATE(G1629,0),G1629))</f>
        <v>AC</v>
      </c>
      <c r="J1629" s="8" t="s">
        <v>605</v>
      </c>
      <c r="K1629" s="2"/>
      <c r="L1629" s="24" t="s">
        <v>1783</v>
      </c>
      <c r="M1629" s="67" t="s">
        <v>2311</v>
      </c>
      <c r="N1629" s="68">
        <v>2125</v>
      </c>
      <c r="O1629" s="69">
        <v>2124</v>
      </c>
      <c r="P1629" s="42" t="s">
        <v>2251</v>
      </c>
      <c r="Q1629" s="24" t="s">
        <v>1780</v>
      </c>
      <c r="R1629" s="6" t="str">
        <f t="shared" ref="R1629" si="4329">IF(J1629&lt;&gt;"",CONCATENATE(H1629,I1629,J1629),CONCATENATE(H1629,I1629,K1629))</f>
        <v>1AS15H0791ACB</v>
      </c>
      <c r="S1629" s="7" t="str">
        <f t="shared" ref="S1629" si="4330">IF(N1629="-","KEIN LIEFERUMFANG",IF(AND(N1629&lt;=S$3,O1629=""),"AKTUELL",IF(O1629=N1629-1,"KEIN SERIENEINSATZ",IF(N1629&gt;S$3,"NOCH NICHT AKTUELL",IF(AND(N1629&lt;S$3,O1629&lt;S$3),"NICHT AKTUELL",IF(N1629&lt;=S$3,"AKTUELL"))))))</f>
        <v>KEIN SERIENEINSATZ</v>
      </c>
      <c r="T1629" s="1" t="str">
        <f>IF(H1629=H1615,IF(I1629=I1615,"IndizeNeu (Spalte J, K)",IF(K1629&lt;&gt;"","Neue Variant","")),IF(K1629&lt;&gt;"","Neue Variant",""))</f>
        <v/>
      </c>
      <c r="U1629" s="8" t="s">
        <v>2216</v>
      </c>
      <c r="V1629" s="147"/>
      <c r="W1629" s="57"/>
      <c r="X1629" s="124"/>
      <c r="Y1629" s="4" t="s">
        <v>374</v>
      </c>
      <c r="Z1629" s="4" t="s">
        <v>374</v>
      </c>
      <c r="AA1629" s="4" t="s">
        <v>566</v>
      </c>
      <c r="AB1629" s="32"/>
      <c r="AC1629" s="173"/>
      <c r="AD1629" s="165"/>
      <c r="AE1629" s="165"/>
      <c r="AF1629" s="165"/>
      <c r="AG1629" s="171"/>
      <c r="AH1629" s="171"/>
      <c r="AI1629" s="171"/>
      <c r="AJ1629" s="172"/>
      <c r="AK1629" s="172"/>
      <c r="AL1629" s="172"/>
      <c r="AM1629" s="172" t="s">
        <v>374</v>
      </c>
      <c r="AN1629" s="173"/>
      <c r="AO1629" s="173"/>
      <c r="AP1629" s="173"/>
      <c r="AQ1629" s="173"/>
      <c r="AR1629" s="173"/>
      <c r="AS1629" s="173"/>
      <c r="AT1629" s="173"/>
      <c r="AU1629" s="173"/>
      <c r="AV1629" s="173"/>
      <c r="AW1629" s="173"/>
      <c r="AX1629" s="173"/>
      <c r="AY1629" s="173" t="s">
        <v>374</v>
      </c>
      <c r="AZ1629" s="173"/>
      <c r="BA1629" s="173"/>
      <c r="BB1629" s="173"/>
      <c r="BC1629" s="173"/>
      <c r="BD1629" s="173"/>
      <c r="BE1629" s="173" t="s">
        <v>374</v>
      </c>
      <c r="BF1629" s="173"/>
      <c r="BG1629" s="173"/>
      <c r="BH1629" s="173"/>
      <c r="BI1629" s="173"/>
      <c r="BJ1629" s="173"/>
      <c r="BK1629" s="173"/>
      <c r="BL1629" s="174"/>
      <c r="BM1629" s="174"/>
    </row>
    <row r="1630" spans="1:65" s="114" customFormat="1">
      <c r="A1630" s="2" t="s">
        <v>26</v>
      </c>
      <c r="B1630" s="3" t="s">
        <v>469</v>
      </c>
      <c r="C1630" s="4"/>
      <c r="D1630" s="4" t="s">
        <v>374</v>
      </c>
      <c r="E1630" s="135" t="str">
        <f t="shared" si="4260"/>
        <v xml:space="preserve">                    VTD0,           VTK2,     VTU2,       </v>
      </c>
      <c r="F1630" s="6" t="str">
        <f t="shared" ref="F1630" si="4331">LEFT(Q1630,11)</f>
        <v>5H0_970_791</v>
      </c>
      <c r="G1630" s="6" t="str">
        <f t="shared" ref="G1630" si="4332">IF(LEN(Q1630)=11,0,MID(Q1630,13,2))</f>
        <v>AC</v>
      </c>
      <c r="H1630" s="6" t="str">
        <f t="shared" ref="H1630" si="4333">CONCATENATE(IF(MID(Q1630,5,3)="970","1AS1"),LEFT(F1630,3),RIGHT(F1630,3))</f>
        <v>1AS15H0791</v>
      </c>
      <c r="I1630" s="6" t="str">
        <f t="shared" ref="I1630" si="4334">IF(G1630=0,"00",IF(LEN(G1630)=1,CONCATENATE(G1630,0),G1630))</f>
        <v>AC</v>
      </c>
      <c r="J1630" s="8" t="s">
        <v>630</v>
      </c>
      <c r="K1630" s="2"/>
      <c r="L1630" s="24" t="s">
        <v>1783</v>
      </c>
      <c r="M1630" s="123" t="s">
        <v>2312</v>
      </c>
      <c r="N1630" s="68">
        <v>2125</v>
      </c>
      <c r="O1630" s="69">
        <v>2124</v>
      </c>
      <c r="P1630" s="42" t="s">
        <v>2295</v>
      </c>
      <c r="Q1630" s="24" t="s">
        <v>1780</v>
      </c>
      <c r="R1630" s="6" t="str">
        <f t="shared" ref="R1630" si="4335">IF(J1630&lt;&gt;"",CONCATENATE(H1630,I1630,J1630),CONCATENATE(H1630,I1630,K1630))</f>
        <v>1AS15H0791ACC</v>
      </c>
      <c r="S1630" s="7" t="str">
        <f t="shared" ref="S1630" si="4336">IF(N1630="-","KEIN LIEFERUMFANG",IF(AND(N1630&lt;=S$3,O1630=""),"AKTUELL",IF(O1630=N1630-1,"KEIN SERIENEINSATZ",IF(N1630&gt;S$3,"NOCH NICHT AKTUELL",IF(AND(N1630&lt;S$3,O1630&lt;S$3),"NICHT AKTUELL",IF(N1630&lt;=S$3,"AKTUELL"))))))</f>
        <v>KEIN SERIENEINSATZ</v>
      </c>
      <c r="T1630" s="1" t="str">
        <f>IF(H1630=H1617,IF(I1630=I1617,"IndizeNeu (Spalte J, K)",IF(K1630&lt;&gt;"","Neue Variant","")),IF(K1630&lt;&gt;"","Neue Variant",""))</f>
        <v/>
      </c>
      <c r="U1630" s="8" t="s">
        <v>2216</v>
      </c>
      <c r="V1630" s="8"/>
      <c r="W1630" s="57"/>
      <c r="X1630" s="124"/>
      <c r="Y1630" s="4" t="s">
        <v>374</v>
      </c>
      <c r="Z1630" s="4" t="s">
        <v>374</v>
      </c>
      <c r="AA1630" s="4" t="s">
        <v>566</v>
      </c>
      <c r="AB1630" s="32"/>
      <c r="AC1630" s="173"/>
      <c r="AD1630" s="165"/>
      <c r="AE1630" s="165"/>
      <c r="AF1630" s="165"/>
      <c r="AG1630" s="171"/>
      <c r="AH1630" s="171"/>
      <c r="AI1630" s="171"/>
      <c r="AJ1630" s="172"/>
      <c r="AK1630" s="172"/>
      <c r="AL1630" s="172"/>
      <c r="AM1630" s="172" t="s">
        <v>374</v>
      </c>
      <c r="AN1630" s="173"/>
      <c r="AO1630" s="173"/>
      <c r="AP1630" s="173"/>
      <c r="AQ1630" s="173"/>
      <c r="AR1630" s="173"/>
      <c r="AS1630" s="173"/>
      <c r="AT1630" s="173"/>
      <c r="AU1630" s="173"/>
      <c r="AV1630" s="173"/>
      <c r="AW1630" s="173"/>
      <c r="AX1630" s="173"/>
      <c r="AY1630" s="173" t="s">
        <v>374</v>
      </c>
      <c r="AZ1630" s="173"/>
      <c r="BA1630" s="173"/>
      <c r="BB1630" s="173"/>
      <c r="BC1630" s="173"/>
      <c r="BD1630" s="173"/>
      <c r="BE1630" s="173" t="s">
        <v>374</v>
      </c>
      <c r="BF1630" s="173"/>
      <c r="BG1630" s="173"/>
      <c r="BH1630" s="173"/>
      <c r="BI1630" s="173"/>
      <c r="BJ1630" s="173"/>
      <c r="BK1630" s="173"/>
      <c r="BL1630" s="174"/>
      <c r="BM1630" s="174"/>
    </row>
    <row r="1631" spans="1:65" s="114" customFormat="1">
      <c r="A1631" s="2" t="s">
        <v>26</v>
      </c>
      <c r="B1631" s="3" t="s">
        <v>469</v>
      </c>
      <c r="C1631" s="4"/>
      <c r="D1631" s="4" t="s">
        <v>374</v>
      </c>
      <c r="E1631" s="135" t="str">
        <f t="shared" ref="E1631" si="4337">CONCATENATE(IF(AC1631&gt;0,$AC$1," ")," ",IF(AD1631&gt;0,$AD$1," ")," ",IF(AE1631&gt;0,$AE$1," ")," ",IF(AF1631&gt;0,$AF$1," ")," ",IF(AG1631&gt;0,$AG$1," ")," ",IF(AH1631&gt;0,$AH$1," ")," ",IF(AI1631&gt;0,$AI$1," ")," ",IF(AJ1631&gt;0,$AJ$1," ")," ",IF(AK1631&gt;0,$AK$1," ")," ",IF(AL1631&gt;0,$AL$1," ")," ",IF(AM1631&gt;0,$AM$1," "),IF(AN1631&gt;0,$AN$1," "),IF(AO1631&gt;0,$AO$1," "),IF(AP1631&gt;0,$AP$1," "),IF(AQ1631&gt;0,$AQ$1," "),IF(AR1631&gt;0,$AR$1," "),IF(AS1631&gt;0,$AS$1," "),IF(AT1631&gt;0,$AT$1," "),IF(AU1631&gt;0,$AU$1," "),IF(AV1631&gt;0,$AV$1," "),IF(AW1631&gt;0,$AW$1," "),IF(AX1631&gt;0,$AX$1," "),IF(AY1631&gt;0,$AY$1," "),IF(AZ1631&gt;0,$AZ$1," "),IF(BA1631&gt;0,$BA$1," "),IF(BB1631&gt;0,$BB$1," "),IF(BC1631&gt;0,$BC$1," "),IF(BD1631&gt;0,$BD$1," "),IF(BE1631&gt;0,$BE$1," "),IF(BF1631&gt;0,$BF$1," "),IF(BG1631&gt;0,$BG$1," "),IF(BH1631&gt;0,$BH$1," "),IF(BI1631&gt;0,$BI$1," "),IF(BJ1631&gt;0,$BJ$1," "),IF(BK1631&gt;0,$BK$1," "),IF(BL1631&gt;0,$BL$1," "))</f>
        <v xml:space="preserve">                    VTD0,           VTK2,             </v>
      </c>
      <c r="F1631" s="6" t="str">
        <f t="shared" ref="F1631" si="4338">LEFT(Q1631,11)</f>
        <v>5H0_970_791</v>
      </c>
      <c r="G1631" s="6" t="str">
        <f t="shared" ref="G1631" si="4339">IF(LEN(Q1631)=11,0,MID(Q1631,13,2))</f>
        <v>AC</v>
      </c>
      <c r="H1631" s="6" t="str">
        <f t="shared" ref="H1631" si="4340">CONCATENATE(IF(MID(Q1631,5,3)="970","1AS1"),LEFT(F1631,3),RIGHT(F1631,3))</f>
        <v>1AS15H0791</v>
      </c>
      <c r="I1631" s="6" t="str">
        <f t="shared" ref="I1631" si="4341">IF(G1631=0,"00",IF(LEN(G1631)=1,CONCATENATE(G1631,0),G1631))</f>
        <v>AC</v>
      </c>
      <c r="J1631" s="8" t="s">
        <v>634</v>
      </c>
      <c r="K1631" s="2"/>
      <c r="L1631" s="24" t="s">
        <v>1783</v>
      </c>
      <c r="M1631" s="123" t="s">
        <v>2312</v>
      </c>
      <c r="N1631" s="68">
        <v>2125</v>
      </c>
      <c r="O1631" s="69"/>
      <c r="P1631" s="42" t="s">
        <v>2295</v>
      </c>
      <c r="Q1631" s="24" t="s">
        <v>1780</v>
      </c>
      <c r="R1631" s="6" t="str">
        <f t="shared" ref="R1631" si="4342">IF(J1631&lt;&gt;"",CONCATENATE(H1631,I1631,J1631),CONCATENATE(H1631,I1631,K1631))</f>
        <v>1AS15H0791ACD</v>
      </c>
      <c r="S1631" s="7" t="str">
        <f t="shared" ref="S1631" si="4343">IF(N1631="-","KEIN LIEFERUMFANG",IF(AND(N1631&lt;=S$3,O1631=""),"AKTUELL",IF(O1631=N1631-1,"KEIN SERIENEINSATZ",IF(N1631&gt;S$3,"NOCH NICHT AKTUELL",IF(AND(N1631&lt;S$3,O1631&lt;S$3),"NICHT AKTUELL",IF(N1631&lt;=S$3,"AKTUELL"))))))</f>
        <v>NOCH NICHT AKTUELL</v>
      </c>
      <c r="T1631" s="1" t="str">
        <f>IF(H1631=H1618,IF(I1631=I1618,"IndizeNeu (Spalte J, K)",IF(K1631&lt;&gt;"","Neue Variant","")),IF(K1631&lt;&gt;"","Neue Variant",""))</f>
        <v/>
      </c>
      <c r="U1631" s="8" t="s">
        <v>2216</v>
      </c>
      <c r="V1631" s="8"/>
      <c r="W1631" s="57"/>
      <c r="X1631" s="124"/>
      <c r="Y1631" s="4" t="s">
        <v>374</v>
      </c>
      <c r="Z1631" s="4" t="s">
        <v>374</v>
      </c>
      <c r="AA1631" s="4" t="s">
        <v>566</v>
      </c>
      <c r="AB1631" s="32"/>
      <c r="AC1631" s="173"/>
      <c r="AD1631" s="165"/>
      <c r="AE1631" s="165"/>
      <c r="AF1631" s="165"/>
      <c r="AG1631" s="171"/>
      <c r="AH1631" s="171"/>
      <c r="AI1631" s="171"/>
      <c r="AJ1631" s="172"/>
      <c r="AK1631" s="172"/>
      <c r="AL1631" s="172"/>
      <c r="AM1631" s="172" t="s">
        <v>374</v>
      </c>
      <c r="AN1631" s="173"/>
      <c r="AO1631" s="173"/>
      <c r="AP1631" s="173"/>
      <c r="AQ1631" s="173"/>
      <c r="AR1631" s="173"/>
      <c r="AS1631" s="173"/>
      <c r="AT1631" s="173"/>
      <c r="AU1631" s="173"/>
      <c r="AV1631" s="173"/>
      <c r="AW1631" s="173"/>
      <c r="AX1631" s="173"/>
      <c r="AY1631" s="173" t="s">
        <v>374</v>
      </c>
      <c r="AZ1631" s="173"/>
      <c r="BA1631" s="173"/>
      <c r="BB1631" s="173"/>
      <c r="BC1631" s="173"/>
      <c r="BD1631" s="173"/>
      <c r="BE1631" s="173"/>
      <c r="BF1631" s="173"/>
      <c r="BG1631" s="173"/>
      <c r="BH1631" s="173"/>
      <c r="BI1631" s="173"/>
      <c r="BJ1631" s="173"/>
      <c r="BK1631" s="173"/>
      <c r="BL1631" s="174"/>
      <c r="BM1631" s="174"/>
    </row>
    <row r="1632" spans="1:65" s="114" customFormat="1">
      <c r="A1632" s="2" t="s">
        <v>26</v>
      </c>
      <c r="B1632" s="3" t="s">
        <v>469</v>
      </c>
      <c r="C1632" s="4"/>
      <c r="D1632" s="4" t="s">
        <v>374</v>
      </c>
      <c r="E1632" s="135" t="str">
        <f t="shared" si="4260"/>
        <v xml:space="preserve">                                VTK2,     VTU2,       </v>
      </c>
      <c r="F1632" s="6" t="str">
        <f t="shared" ref="F1632:F1641" si="4344">LEFT(Q1632,11)</f>
        <v>5H0_970_791</v>
      </c>
      <c r="G1632" s="6" t="str">
        <f t="shared" ref="G1632:G1641" si="4345">IF(LEN(Q1632)=11,0,MID(Q1632,13,2))</f>
        <v>AD</v>
      </c>
      <c r="H1632" s="6" t="str">
        <f t="shared" ref="H1632:H1641" si="4346">CONCATENATE(IF(MID(Q1632,5,3)="970","1AS1"),LEFT(F1632,3),RIGHT(F1632,3))</f>
        <v>1AS15H0791</v>
      </c>
      <c r="I1632" s="6" t="str">
        <f t="shared" ref="I1632:I1641" si="4347">IF(G1632=0,"00",IF(LEN(G1632)=1,CONCATENATE(G1632,0),G1632))</f>
        <v>AD</v>
      </c>
      <c r="J1632" s="8" t="s">
        <v>498</v>
      </c>
      <c r="K1632" s="2"/>
      <c r="L1632" s="24" t="s">
        <v>1784</v>
      </c>
      <c r="M1632" s="123" t="s">
        <v>2305</v>
      </c>
      <c r="N1632" s="68">
        <v>2125</v>
      </c>
      <c r="O1632" s="69">
        <v>2124</v>
      </c>
      <c r="P1632" s="42" t="s">
        <v>2252</v>
      </c>
      <c r="Q1632" s="24" t="s">
        <v>1781</v>
      </c>
      <c r="R1632" s="6" t="str">
        <f t="shared" ref="R1632:R1641" si="4348">IF(J1632&lt;&gt;"",CONCATENATE(H1632,I1632,J1632),CONCATENATE(H1632,I1632,K1632))</f>
        <v>1AS15H0791ADA</v>
      </c>
      <c r="S1632" s="7" t="str">
        <f t="shared" ref="S1632:S1641" si="4349">IF(N1632="-","KEIN LIEFERUMFANG",IF(AND(N1632&lt;=S$3,O1632=""),"AKTUELL",IF(O1632=N1632-1,"KEIN SERIENEINSATZ",IF(N1632&gt;S$3,"NOCH NICHT AKTUELL",IF(AND(N1632&lt;S$3,O1632&lt;S$3),"NICHT AKTUELL",IF(N1632&lt;=S$3,"AKTUELL"))))))</f>
        <v>KEIN SERIENEINSATZ</v>
      </c>
      <c r="T1632" s="1" t="str">
        <f>IF(H1632=H1628,IF(I1632=I1628,"IndizeNeu (Spalte J, K)",IF(K1632&lt;&gt;"","Neue Variant","")),IF(K1632&lt;&gt;"","Neue Variant",""))</f>
        <v/>
      </c>
      <c r="U1632" s="8"/>
      <c r="V1632" s="147"/>
      <c r="W1632" s="57"/>
      <c r="X1632" s="124"/>
      <c r="Y1632" s="4" t="s">
        <v>374</v>
      </c>
      <c r="Z1632" s="4" t="s">
        <v>374</v>
      </c>
      <c r="AA1632" s="4" t="s">
        <v>566</v>
      </c>
      <c r="AB1632" s="32"/>
      <c r="AC1632" s="173"/>
      <c r="AD1632" s="165"/>
      <c r="AE1632" s="165"/>
      <c r="AF1632" s="165"/>
      <c r="AG1632" s="171"/>
      <c r="AH1632" s="171"/>
      <c r="AI1632" s="171"/>
      <c r="AJ1632" s="172"/>
      <c r="AK1632" s="172"/>
      <c r="AL1632" s="172"/>
      <c r="AM1632" s="172"/>
      <c r="AN1632" s="173"/>
      <c r="AO1632" s="173"/>
      <c r="AP1632" s="173"/>
      <c r="AQ1632" s="173"/>
      <c r="AR1632" s="173"/>
      <c r="AS1632" s="173"/>
      <c r="AT1632" s="173"/>
      <c r="AU1632" s="173"/>
      <c r="AV1632" s="173"/>
      <c r="AW1632" s="173"/>
      <c r="AX1632" s="173"/>
      <c r="AY1632" s="173" t="s">
        <v>374</v>
      </c>
      <c r="AZ1632" s="173"/>
      <c r="BA1632" s="173"/>
      <c r="BB1632" s="173"/>
      <c r="BC1632" s="173"/>
      <c r="BD1632" s="173"/>
      <c r="BE1632" s="173" t="s">
        <v>374</v>
      </c>
      <c r="BF1632" s="173"/>
      <c r="BG1632" s="173"/>
      <c r="BH1632" s="173"/>
      <c r="BI1632" s="173"/>
      <c r="BJ1632" s="173"/>
      <c r="BK1632" s="173"/>
      <c r="BL1632" s="174"/>
      <c r="BM1632" s="174"/>
    </row>
    <row r="1633" spans="1:65" s="114" customFormat="1">
      <c r="A1633" s="2" t="s">
        <v>26</v>
      </c>
      <c r="B1633" s="3" t="s">
        <v>469</v>
      </c>
      <c r="C1633" s="4"/>
      <c r="D1633" s="4" t="s">
        <v>374</v>
      </c>
      <c r="E1633" s="135" t="str">
        <f t="shared" si="4260"/>
        <v xml:space="preserve">                                VTK2,     VTU2,       </v>
      </c>
      <c r="F1633" s="6" t="str">
        <f t="shared" ref="F1633" si="4350">LEFT(Q1633,11)</f>
        <v>5H0_970_791</v>
      </c>
      <c r="G1633" s="6" t="str">
        <f t="shared" ref="G1633" si="4351">IF(LEN(Q1633)=11,0,MID(Q1633,13,2))</f>
        <v>AD</v>
      </c>
      <c r="H1633" s="6" t="str">
        <f t="shared" ref="H1633" si="4352">CONCATENATE(IF(MID(Q1633,5,3)="970","1AS1"),LEFT(F1633,3),RIGHT(F1633,3))</f>
        <v>1AS15H0791</v>
      </c>
      <c r="I1633" s="6" t="str">
        <f t="shared" ref="I1633" si="4353">IF(G1633=0,"00",IF(LEN(G1633)=1,CONCATENATE(G1633,0),G1633))</f>
        <v>AD</v>
      </c>
      <c r="J1633" s="8" t="s">
        <v>605</v>
      </c>
      <c r="K1633" s="2"/>
      <c r="L1633" s="24" t="s">
        <v>1784</v>
      </c>
      <c r="M1633" s="123" t="s">
        <v>2304</v>
      </c>
      <c r="N1633" s="68">
        <v>2125</v>
      </c>
      <c r="O1633" s="69">
        <v>2124</v>
      </c>
      <c r="P1633" s="42" t="s">
        <v>2295</v>
      </c>
      <c r="Q1633" s="24" t="s">
        <v>1781</v>
      </c>
      <c r="R1633" s="6" t="str">
        <f t="shared" ref="R1633" si="4354">IF(J1633&lt;&gt;"",CONCATENATE(H1633,I1633,J1633),CONCATENATE(H1633,I1633,K1633))</f>
        <v>1AS15H0791ADB</v>
      </c>
      <c r="S1633" s="7" t="str">
        <f t="shared" ref="S1633" si="4355">IF(N1633="-","KEIN LIEFERUMFANG",IF(AND(N1633&lt;=S$3,O1633=""),"AKTUELL",IF(O1633=N1633-1,"KEIN SERIENEINSATZ",IF(N1633&gt;S$3,"NOCH NICHT AKTUELL",IF(AND(N1633&lt;S$3,O1633&lt;S$3),"NICHT AKTUELL",IF(N1633&lt;=S$3,"AKTUELL"))))))</f>
        <v>KEIN SERIENEINSATZ</v>
      </c>
      <c r="T1633" s="1" t="str">
        <f>IF(H1633=H1629,IF(I1633=I1629,"IndizeNeu (Spalte J, K)",IF(K1633&lt;&gt;"","Neue Variant","")),IF(K1633&lt;&gt;"","Neue Variant",""))</f>
        <v/>
      </c>
      <c r="U1633" s="8"/>
      <c r="V1633" s="8"/>
      <c r="W1633" s="57"/>
      <c r="X1633" s="124"/>
      <c r="Y1633" s="4" t="s">
        <v>374</v>
      </c>
      <c r="Z1633" s="4" t="s">
        <v>374</v>
      </c>
      <c r="AA1633" s="4" t="s">
        <v>566</v>
      </c>
      <c r="AB1633" s="32"/>
      <c r="AC1633" s="173"/>
      <c r="AD1633" s="165"/>
      <c r="AE1633" s="165"/>
      <c r="AF1633" s="165"/>
      <c r="AG1633" s="171"/>
      <c r="AH1633" s="171"/>
      <c r="AI1633" s="171"/>
      <c r="AJ1633" s="172"/>
      <c r="AK1633" s="172"/>
      <c r="AL1633" s="172"/>
      <c r="AM1633" s="172"/>
      <c r="AN1633" s="173"/>
      <c r="AO1633" s="173"/>
      <c r="AP1633" s="173"/>
      <c r="AQ1633" s="173"/>
      <c r="AR1633" s="173"/>
      <c r="AS1633" s="173"/>
      <c r="AT1633" s="173"/>
      <c r="AU1633" s="173"/>
      <c r="AV1633" s="173"/>
      <c r="AW1633" s="173"/>
      <c r="AX1633" s="173"/>
      <c r="AY1633" s="173" t="s">
        <v>374</v>
      </c>
      <c r="AZ1633" s="173"/>
      <c r="BA1633" s="173"/>
      <c r="BB1633" s="173"/>
      <c r="BC1633" s="173"/>
      <c r="BD1633" s="173"/>
      <c r="BE1633" s="173" t="s">
        <v>374</v>
      </c>
      <c r="BF1633" s="173"/>
      <c r="BG1633" s="173"/>
      <c r="BH1633" s="173"/>
      <c r="BI1633" s="173"/>
      <c r="BJ1633" s="173"/>
      <c r="BK1633" s="173"/>
      <c r="BL1633" s="174"/>
      <c r="BM1633" s="174"/>
    </row>
    <row r="1634" spans="1:65" s="114" customFormat="1">
      <c r="A1634" s="2" t="s">
        <v>26</v>
      </c>
      <c r="B1634" s="3" t="s">
        <v>469</v>
      </c>
      <c r="C1634" s="4"/>
      <c r="D1634" s="4" t="s">
        <v>374</v>
      </c>
      <c r="E1634" s="135" t="str">
        <f t="shared" ref="E1634" si="4356">CONCATENATE(IF(AC1634&gt;0,$AC$1," ")," ",IF(AD1634&gt;0,$AD$1," ")," ",IF(AE1634&gt;0,$AE$1," ")," ",IF(AF1634&gt;0,$AF$1," ")," ",IF(AG1634&gt;0,$AG$1," ")," ",IF(AH1634&gt;0,$AH$1," ")," ",IF(AI1634&gt;0,$AI$1," ")," ",IF(AJ1634&gt;0,$AJ$1," ")," ",IF(AK1634&gt;0,$AK$1," ")," ",IF(AL1634&gt;0,$AL$1," ")," ",IF(AM1634&gt;0,$AM$1," "),IF(AN1634&gt;0,$AN$1," "),IF(AO1634&gt;0,$AO$1," "),IF(AP1634&gt;0,$AP$1," "),IF(AQ1634&gt;0,$AQ$1," "),IF(AR1634&gt;0,$AR$1," "),IF(AS1634&gt;0,$AS$1," "),IF(AT1634&gt;0,$AT$1," "),IF(AU1634&gt;0,$AU$1," "),IF(AV1634&gt;0,$AV$1," "),IF(AW1634&gt;0,$AW$1," "),IF(AX1634&gt;0,$AX$1," "),IF(AY1634&gt;0,$AY$1," "),IF(AZ1634&gt;0,$AZ$1," "),IF(BA1634&gt;0,$BA$1," "),IF(BB1634&gt;0,$BB$1," "),IF(BC1634&gt;0,$BC$1," "),IF(BD1634&gt;0,$BD$1," "),IF(BE1634&gt;0,$BE$1," "),IF(BF1634&gt;0,$BF$1," "),IF(BG1634&gt;0,$BG$1," "),IF(BH1634&gt;0,$BH$1," "),IF(BI1634&gt;0,$BI$1," "),IF(BJ1634&gt;0,$BJ$1," "),IF(BK1634&gt;0,$BK$1," "),IF(BL1634&gt;0,$BL$1," "))</f>
        <v xml:space="preserve">                                VTK2,             </v>
      </c>
      <c r="F1634" s="6" t="str">
        <f t="shared" ref="F1634" si="4357">LEFT(Q1634,11)</f>
        <v>5H0_970_791</v>
      </c>
      <c r="G1634" s="6" t="str">
        <f t="shared" ref="G1634" si="4358">IF(LEN(Q1634)=11,0,MID(Q1634,13,2))</f>
        <v>AD</v>
      </c>
      <c r="H1634" s="6" t="str">
        <f t="shared" ref="H1634" si="4359">CONCATENATE(IF(MID(Q1634,5,3)="970","1AS1"),LEFT(F1634,3),RIGHT(F1634,3))</f>
        <v>1AS15H0791</v>
      </c>
      <c r="I1634" s="6" t="str">
        <f t="shared" ref="I1634" si="4360">IF(G1634=0,"00",IF(LEN(G1634)=1,CONCATENATE(G1634,0),G1634))</f>
        <v>AD</v>
      </c>
      <c r="J1634" s="8" t="s">
        <v>634</v>
      </c>
      <c r="K1634" s="2"/>
      <c r="L1634" s="24" t="s">
        <v>1784</v>
      </c>
      <c r="M1634" s="123" t="s">
        <v>2304</v>
      </c>
      <c r="N1634" s="68">
        <v>2125</v>
      </c>
      <c r="O1634" s="69"/>
      <c r="P1634" s="42" t="s">
        <v>2295</v>
      </c>
      <c r="Q1634" s="24" t="s">
        <v>1781</v>
      </c>
      <c r="R1634" s="6" t="str">
        <f t="shared" ref="R1634" si="4361">IF(J1634&lt;&gt;"",CONCATENATE(H1634,I1634,J1634),CONCATENATE(H1634,I1634,K1634))</f>
        <v>1AS15H0791ADD</v>
      </c>
      <c r="S1634" s="7" t="str">
        <f t="shared" ref="S1634" si="4362">IF(N1634="-","KEIN LIEFERUMFANG",IF(AND(N1634&lt;=S$3,O1634=""),"AKTUELL",IF(O1634=N1634-1,"KEIN SERIENEINSATZ",IF(N1634&gt;S$3,"NOCH NICHT AKTUELL",IF(AND(N1634&lt;S$3,O1634&lt;S$3),"NICHT AKTUELL",IF(N1634&lt;=S$3,"AKTUELL"))))))</f>
        <v>NOCH NICHT AKTUELL</v>
      </c>
      <c r="T1634" s="1" t="str">
        <f>IF(H1634=H1630,IF(I1634=I1630,"IndizeNeu (Spalte J, K)",IF(K1634&lt;&gt;"","Neue Variant","")),IF(K1634&lt;&gt;"","Neue Variant",""))</f>
        <v/>
      </c>
      <c r="U1634" s="8"/>
      <c r="V1634" s="8"/>
      <c r="W1634" s="57"/>
      <c r="X1634" s="124"/>
      <c r="Y1634" s="4" t="s">
        <v>374</v>
      </c>
      <c r="Z1634" s="4" t="s">
        <v>374</v>
      </c>
      <c r="AA1634" s="4" t="s">
        <v>566</v>
      </c>
      <c r="AB1634" s="32"/>
      <c r="AC1634" s="173"/>
      <c r="AD1634" s="165"/>
      <c r="AE1634" s="165"/>
      <c r="AF1634" s="165"/>
      <c r="AG1634" s="171"/>
      <c r="AH1634" s="171"/>
      <c r="AI1634" s="171"/>
      <c r="AJ1634" s="172"/>
      <c r="AK1634" s="172"/>
      <c r="AL1634" s="172"/>
      <c r="AM1634" s="172"/>
      <c r="AN1634" s="173"/>
      <c r="AO1634" s="173"/>
      <c r="AP1634" s="173"/>
      <c r="AQ1634" s="173"/>
      <c r="AR1634" s="173"/>
      <c r="AS1634" s="173"/>
      <c r="AT1634" s="173"/>
      <c r="AU1634" s="173"/>
      <c r="AV1634" s="173"/>
      <c r="AW1634" s="173"/>
      <c r="AX1634" s="173"/>
      <c r="AY1634" s="173" t="s">
        <v>374</v>
      </c>
      <c r="AZ1634" s="173"/>
      <c r="BA1634" s="173"/>
      <c r="BB1634" s="173"/>
      <c r="BC1634" s="173"/>
      <c r="BD1634" s="173"/>
      <c r="BE1634" s="173"/>
      <c r="BF1634" s="173"/>
      <c r="BG1634" s="173"/>
      <c r="BH1634" s="173"/>
      <c r="BI1634" s="173"/>
      <c r="BJ1634" s="173"/>
      <c r="BK1634" s="173"/>
      <c r="BL1634" s="174"/>
      <c r="BM1634" s="174"/>
    </row>
    <row r="1635" spans="1:65" s="114" customFormat="1" ht="22.5">
      <c r="A1635" s="2" t="s">
        <v>26</v>
      </c>
      <c r="B1635" s="3" t="s">
        <v>469</v>
      </c>
      <c r="C1635" s="4"/>
      <c r="D1635" s="4" t="s">
        <v>374</v>
      </c>
      <c r="E1635" s="135" t="str">
        <f t="shared" si="4260"/>
        <v xml:space="preserve">                    VTD0,           VTK2,     VTU2,       </v>
      </c>
      <c r="F1635" s="6" t="str">
        <f t="shared" si="4344"/>
        <v>5H0_970_791</v>
      </c>
      <c r="G1635" s="6" t="str">
        <f t="shared" si="4345"/>
        <v>AK</v>
      </c>
      <c r="H1635" s="6" t="str">
        <f t="shared" si="4346"/>
        <v>1AS15H0791</v>
      </c>
      <c r="I1635" s="6" t="str">
        <f t="shared" si="4347"/>
        <v>AK</v>
      </c>
      <c r="J1635" s="8" t="s">
        <v>498</v>
      </c>
      <c r="K1635" s="2"/>
      <c r="L1635" s="24" t="s">
        <v>2211</v>
      </c>
      <c r="M1635" s="67" t="s">
        <v>2311</v>
      </c>
      <c r="N1635" s="68">
        <v>2125</v>
      </c>
      <c r="O1635" s="69">
        <v>2124</v>
      </c>
      <c r="P1635" s="42" t="s">
        <v>2251</v>
      </c>
      <c r="Q1635" s="24" t="s">
        <v>2214</v>
      </c>
      <c r="R1635" s="6" t="str">
        <f t="shared" si="4348"/>
        <v>1AS15H0791AKA</v>
      </c>
      <c r="S1635" s="7" t="str">
        <f t="shared" si="4349"/>
        <v>KEIN SERIENEINSATZ</v>
      </c>
      <c r="T1635" s="1" t="str">
        <f>IF(H1635=H1618,IF(I1635=I1618,"IndizeNeu (Spalte J, K)",IF(K1635&lt;&gt;"","Neue Variant","")),IF(K1635&lt;&gt;"","Neue Variant",""))</f>
        <v/>
      </c>
      <c r="U1635" s="8"/>
      <c r="V1635" s="147" t="s">
        <v>702</v>
      </c>
      <c r="W1635" s="57"/>
      <c r="X1635" s="124"/>
      <c r="Y1635" s="4" t="s">
        <v>374</v>
      </c>
      <c r="Z1635" s="4" t="s">
        <v>374</v>
      </c>
      <c r="AA1635" s="4" t="s">
        <v>566</v>
      </c>
      <c r="AB1635" s="32"/>
      <c r="AC1635" s="173"/>
      <c r="AD1635" s="165"/>
      <c r="AE1635" s="165"/>
      <c r="AF1635" s="165"/>
      <c r="AG1635" s="171"/>
      <c r="AH1635" s="171"/>
      <c r="AI1635" s="171"/>
      <c r="AJ1635" s="172"/>
      <c r="AK1635" s="172"/>
      <c r="AL1635" s="172"/>
      <c r="AM1635" s="172" t="s">
        <v>374</v>
      </c>
      <c r="AN1635" s="173"/>
      <c r="AO1635" s="173"/>
      <c r="AP1635" s="173"/>
      <c r="AQ1635" s="173"/>
      <c r="AR1635" s="173"/>
      <c r="AS1635" s="173"/>
      <c r="AT1635" s="173"/>
      <c r="AU1635" s="173"/>
      <c r="AV1635" s="173"/>
      <c r="AW1635" s="173"/>
      <c r="AX1635" s="173"/>
      <c r="AY1635" s="173" t="s">
        <v>374</v>
      </c>
      <c r="AZ1635" s="173"/>
      <c r="BA1635" s="173"/>
      <c r="BB1635" s="173"/>
      <c r="BC1635" s="173"/>
      <c r="BD1635" s="173"/>
      <c r="BE1635" s="173" t="s">
        <v>374</v>
      </c>
      <c r="BF1635" s="173"/>
      <c r="BG1635" s="173"/>
      <c r="BH1635" s="173"/>
      <c r="BI1635" s="173"/>
      <c r="BJ1635" s="173"/>
      <c r="BK1635" s="173"/>
      <c r="BL1635" s="174"/>
      <c r="BM1635" s="174"/>
    </row>
    <row r="1636" spans="1:65" s="114" customFormat="1">
      <c r="A1636" s="2" t="s">
        <v>26</v>
      </c>
      <c r="B1636" s="3" t="s">
        <v>469</v>
      </c>
      <c r="C1636" s="4"/>
      <c r="D1636" s="4" t="s">
        <v>374</v>
      </c>
      <c r="E1636" s="135" t="str">
        <f t="shared" ref="E1636" si="4363">CONCATENATE(IF(AC1636&gt;0,$AC$1," ")," ",IF(AD1636&gt;0,$AD$1," ")," ",IF(AE1636&gt;0,$AE$1," ")," ",IF(AF1636&gt;0,$AF$1," ")," ",IF(AG1636&gt;0,$AG$1," ")," ",IF(AH1636&gt;0,$AH$1," ")," ",IF(AI1636&gt;0,$AI$1," ")," ",IF(AJ1636&gt;0,$AJ$1," ")," ",IF(AK1636&gt;0,$AK$1," ")," ",IF(AL1636&gt;0,$AL$1," ")," ",IF(AM1636&gt;0,$AM$1," "),IF(AN1636&gt;0,$AN$1," "),IF(AO1636&gt;0,$AO$1," "),IF(AP1636&gt;0,$AP$1," "),IF(AQ1636&gt;0,$AQ$1," "),IF(AR1636&gt;0,$AR$1," "),IF(AS1636&gt;0,$AS$1," "),IF(AT1636&gt;0,$AT$1," "),IF(AU1636&gt;0,$AU$1," "),IF(AV1636&gt;0,$AV$1," "),IF(AW1636&gt;0,$AW$1," "),IF(AX1636&gt;0,$AX$1," "),IF(AY1636&gt;0,$AY$1," "),IF(AZ1636&gt;0,$AZ$1," "),IF(BA1636&gt;0,$BA$1," "),IF(BB1636&gt;0,$BB$1," "),IF(BC1636&gt;0,$BC$1," "),IF(BD1636&gt;0,$BD$1," "),IF(BE1636&gt;0,$BE$1," "),IF(BF1636&gt;0,$BF$1," "),IF(BG1636&gt;0,$BG$1," "),IF(BH1636&gt;0,$BH$1," "),IF(BI1636&gt;0,$BI$1," "),IF(BJ1636&gt;0,$BJ$1," "),IF(BK1636&gt;0,$BK$1," "),IF(BL1636&gt;0,$BL$1," "))</f>
        <v xml:space="preserve">                    VTD0,           VTK2,     VTU2,       </v>
      </c>
      <c r="F1636" s="6" t="str">
        <f t="shared" si="4344"/>
        <v>5H0_970_791</v>
      </c>
      <c r="G1636" s="6" t="str">
        <f t="shared" si="4345"/>
        <v>AK</v>
      </c>
      <c r="H1636" s="6" t="str">
        <f t="shared" si="4346"/>
        <v>1AS15H0791</v>
      </c>
      <c r="I1636" s="6" t="str">
        <f t="shared" si="4347"/>
        <v>AK</v>
      </c>
      <c r="J1636" s="8" t="s">
        <v>605</v>
      </c>
      <c r="K1636" s="2"/>
      <c r="L1636" s="24" t="s">
        <v>2211</v>
      </c>
      <c r="M1636" s="123" t="s">
        <v>2312</v>
      </c>
      <c r="N1636" s="68">
        <v>2125</v>
      </c>
      <c r="O1636" s="69">
        <v>2124</v>
      </c>
      <c r="P1636" s="42" t="s">
        <v>2294</v>
      </c>
      <c r="Q1636" s="24" t="s">
        <v>2214</v>
      </c>
      <c r="R1636" s="6" t="str">
        <f t="shared" si="4348"/>
        <v>1AS15H0791AKB</v>
      </c>
      <c r="S1636" s="7" t="str">
        <f t="shared" si="4349"/>
        <v>KEIN SERIENEINSATZ</v>
      </c>
      <c r="T1636" s="1" t="str">
        <f>IF(H1636=H1618,IF(I1636=I1618,"IndizeNeu (Spalte J, K)",IF(K1636&lt;&gt;"","Neue Variant","")),IF(K1636&lt;&gt;"","Neue Variant",""))</f>
        <v/>
      </c>
      <c r="U1636" s="8"/>
      <c r="V1636" s="8" t="s">
        <v>702</v>
      </c>
      <c r="W1636" s="57"/>
      <c r="X1636" s="124"/>
      <c r="Y1636" s="4" t="s">
        <v>374</v>
      </c>
      <c r="Z1636" s="4" t="s">
        <v>374</v>
      </c>
      <c r="AA1636" s="4" t="s">
        <v>566</v>
      </c>
      <c r="AB1636" s="32"/>
      <c r="AC1636" s="173"/>
      <c r="AD1636" s="165"/>
      <c r="AE1636" s="165"/>
      <c r="AF1636" s="165"/>
      <c r="AG1636" s="171"/>
      <c r="AH1636" s="171"/>
      <c r="AI1636" s="171"/>
      <c r="AJ1636" s="172"/>
      <c r="AK1636" s="172"/>
      <c r="AL1636" s="172"/>
      <c r="AM1636" s="172" t="s">
        <v>374</v>
      </c>
      <c r="AN1636" s="173"/>
      <c r="AO1636" s="173"/>
      <c r="AP1636" s="173"/>
      <c r="AQ1636" s="173"/>
      <c r="AR1636" s="173"/>
      <c r="AS1636" s="173"/>
      <c r="AT1636" s="173"/>
      <c r="AU1636" s="173"/>
      <c r="AV1636" s="173"/>
      <c r="AW1636" s="173"/>
      <c r="AX1636" s="173"/>
      <c r="AY1636" s="173" t="s">
        <v>374</v>
      </c>
      <c r="AZ1636" s="173"/>
      <c r="BA1636" s="173"/>
      <c r="BB1636" s="173"/>
      <c r="BC1636" s="173"/>
      <c r="BD1636" s="173"/>
      <c r="BE1636" s="173" t="s">
        <v>374</v>
      </c>
      <c r="BF1636" s="173"/>
      <c r="BG1636" s="173"/>
      <c r="BH1636" s="173"/>
      <c r="BI1636" s="173"/>
      <c r="BJ1636" s="173"/>
      <c r="BK1636" s="173"/>
      <c r="BL1636" s="174"/>
      <c r="BM1636" s="174"/>
    </row>
    <row r="1637" spans="1:65" s="114" customFormat="1">
      <c r="A1637" s="2" t="s">
        <v>26</v>
      </c>
      <c r="B1637" s="3" t="s">
        <v>469</v>
      </c>
      <c r="C1637" s="4"/>
      <c r="D1637" s="4" t="s">
        <v>374</v>
      </c>
      <c r="E1637" s="135" t="str">
        <f t="shared" si="4260"/>
        <v xml:space="preserve">                    VTD0,           VTK2,             </v>
      </c>
      <c r="F1637" s="6" t="str">
        <f t="shared" ref="F1637" si="4364">LEFT(Q1637,11)</f>
        <v>5H0_970_791</v>
      </c>
      <c r="G1637" s="6" t="str">
        <f t="shared" ref="G1637" si="4365">IF(LEN(Q1637)=11,0,MID(Q1637,13,2))</f>
        <v>AK</v>
      </c>
      <c r="H1637" s="6" t="str">
        <f t="shared" ref="H1637" si="4366">CONCATENATE(IF(MID(Q1637,5,3)="970","1AS1"),LEFT(F1637,3),RIGHT(F1637,3))</f>
        <v>1AS15H0791</v>
      </c>
      <c r="I1637" s="6" t="str">
        <f t="shared" ref="I1637" si="4367">IF(G1637=0,"00",IF(LEN(G1637)=1,CONCATENATE(G1637,0),G1637))</f>
        <v>AK</v>
      </c>
      <c r="J1637" s="8" t="s">
        <v>634</v>
      </c>
      <c r="K1637" s="2"/>
      <c r="L1637" s="24" t="s">
        <v>2211</v>
      </c>
      <c r="M1637" s="123" t="s">
        <v>2312</v>
      </c>
      <c r="N1637" s="68">
        <v>2125</v>
      </c>
      <c r="O1637" s="69"/>
      <c r="P1637" s="42" t="s">
        <v>2294</v>
      </c>
      <c r="Q1637" s="24" t="s">
        <v>2214</v>
      </c>
      <c r="R1637" s="6" t="str">
        <f t="shared" ref="R1637" si="4368">IF(J1637&lt;&gt;"",CONCATENATE(H1637,I1637,J1637),CONCATENATE(H1637,I1637,K1637))</f>
        <v>1AS15H0791AKD</v>
      </c>
      <c r="S1637" s="7" t="str">
        <f t="shared" ref="S1637" si="4369">IF(N1637="-","KEIN LIEFERUMFANG",IF(AND(N1637&lt;=S$3,O1637=""),"AKTUELL",IF(O1637=N1637-1,"KEIN SERIENEINSATZ",IF(N1637&gt;S$3,"NOCH NICHT AKTUELL",IF(AND(N1637&lt;S$3,O1637&lt;S$3),"NICHT AKTUELL",IF(N1637&lt;=S$3,"AKTUELL"))))))</f>
        <v>NOCH NICHT AKTUELL</v>
      </c>
      <c r="T1637" s="1" t="str">
        <f>IF(H1637=H1619,IF(I1637=I1619,"IndizeNeu (Spalte J, K)",IF(K1637&lt;&gt;"","Neue Variant","")),IF(K1637&lt;&gt;"","Neue Variant",""))</f>
        <v/>
      </c>
      <c r="U1637" s="8"/>
      <c r="V1637" s="8" t="s">
        <v>702</v>
      </c>
      <c r="W1637" s="57"/>
      <c r="X1637" s="124"/>
      <c r="Y1637" s="4" t="s">
        <v>374</v>
      </c>
      <c r="Z1637" s="4" t="s">
        <v>374</v>
      </c>
      <c r="AA1637" s="4" t="s">
        <v>566</v>
      </c>
      <c r="AB1637" s="32"/>
      <c r="AC1637" s="173"/>
      <c r="AD1637" s="165"/>
      <c r="AE1637" s="165"/>
      <c r="AF1637" s="165"/>
      <c r="AG1637" s="171"/>
      <c r="AH1637" s="171"/>
      <c r="AI1637" s="171"/>
      <c r="AJ1637" s="172"/>
      <c r="AK1637" s="172"/>
      <c r="AL1637" s="172"/>
      <c r="AM1637" s="172" t="s">
        <v>374</v>
      </c>
      <c r="AN1637" s="173"/>
      <c r="AO1637" s="173"/>
      <c r="AP1637" s="173"/>
      <c r="AQ1637" s="173"/>
      <c r="AR1637" s="173"/>
      <c r="AS1637" s="173"/>
      <c r="AT1637" s="173"/>
      <c r="AU1637" s="173"/>
      <c r="AV1637" s="173"/>
      <c r="AW1637" s="173"/>
      <c r="AX1637" s="173"/>
      <c r="AY1637" s="173" t="s">
        <v>374</v>
      </c>
      <c r="AZ1637" s="173"/>
      <c r="BA1637" s="173"/>
      <c r="BB1637" s="173"/>
      <c r="BC1637" s="173"/>
      <c r="BD1637" s="173"/>
      <c r="BE1637" s="173"/>
      <c r="BF1637" s="173"/>
      <c r="BG1637" s="173"/>
      <c r="BH1637" s="173"/>
      <c r="BI1637" s="173"/>
      <c r="BJ1637" s="173"/>
      <c r="BK1637" s="173"/>
      <c r="BL1637" s="174"/>
      <c r="BM1637" s="174"/>
    </row>
    <row r="1638" spans="1:65" s="114" customFormat="1">
      <c r="A1638" s="2" t="s">
        <v>26</v>
      </c>
      <c r="B1638" s="3" t="s">
        <v>469</v>
      </c>
      <c r="C1638" s="4"/>
      <c r="D1638" s="4" t="s">
        <v>374</v>
      </c>
      <c r="E1638" s="135" t="str">
        <f t="shared" si="4260"/>
        <v xml:space="preserve">                    VTD0,           VTK2,     VTU2,       </v>
      </c>
      <c r="F1638" s="6" t="str">
        <f t="shared" si="4344"/>
        <v>5H0_970_791</v>
      </c>
      <c r="G1638" s="6" t="str">
        <f t="shared" si="4345"/>
        <v>AE</v>
      </c>
      <c r="H1638" s="6" t="str">
        <f t="shared" si="4346"/>
        <v>1AS15H0791</v>
      </c>
      <c r="I1638" s="6" t="str">
        <f t="shared" si="4347"/>
        <v>AE</v>
      </c>
      <c r="J1638" s="8" t="s">
        <v>498</v>
      </c>
      <c r="K1638" s="2"/>
      <c r="L1638" s="24" t="s">
        <v>1782</v>
      </c>
      <c r="M1638" s="67"/>
      <c r="N1638" s="68">
        <v>2148</v>
      </c>
      <c r="O1638" s="69"/>
      <c r="P1638" s="42" t="s">
        <v>2209</v>
      </c>
      <c r="Q1638" s="24" t="s">
        <v>2125</v>
      </c>
      <c r="R1638" s="6" t="str">
        <f t="shared" si="4348"/>
        <v>1AS15H0791AEA</v>
      </c>
      <c r="S1638" s="7" t="str">
        <f t="shared" si="4349"/>
        <v>NOCH NICHT AKTUELL</v>
      </c>
      <c r="T1638" s="1" t="str">
        <f>IF(H1638=H1632,IF(I1638=I1632,"IndizeNeu (Spalte J, K)",IF(K1638&lt;&gt;"","Neue Variant","")),IF(K1638&lt;&gt;"","Neue Variant",""))</f>
        <v/>
      </c>
      <c r="U1638" s="8"/>
      <c r="V1638" s="8"/>
      <c r="W1638" s="57"/>
      <c r="X1638" s="124"/>
      <c r="Y1638" s="4" t="s">
        <v>374</v>
      </c>
      <c r="Z1638" s="4" t="s">
        <v>374</v>
      </c>
      <c r="AA1638" s="4" t="s">
        <v>566</v>
      </c>
      <c r="AB1638" s="32"/>
      <c r="AC1638" s="173"/>
      <c r="AD1638" s="165"/>
      <c r="AE1638" s="165"/>
      <c r="AF1638" s="165"/>
      <c r="AG1638" s="171"/>
      <c r="AH1638" s="171"/>
      <c r="AI1638" s="171"/>
      <c r="AJ1638" s="172"/>
      <c r="AK1638" s="172"/>
      <c r="AL1638" s="172"/>
      <c r="AM1638" s="172" t="s">
        <v>374</v>
      </c>
      <c r="AN1638" s="173"/>
      <c r="AO1638" s="173"/>
      <c r="AP1638" s="173"/>
      <c r="AQ1638" s="173"/>
      <c r="AR1638" s="173"/>
      <c r="AS1638" s="173"/>
      <c r="AT1638" s="173"/>
      <c r="AU1638" s="173"/>
      <c r="AV1638" s="173"/>
      <c r="AW1638" s="173"/>
      <c r="AX1638" s="173"/>
      <c r="AY1638" s="173" t="s">
        <v>374</v>
      </c>
      <c r="AZ1638" s="173"/>
      <c r="BA1638" s="173"/>
      <c r="BB1638" s="173"/>
      <c r="BC1638" s="173"/>
      <c r="BD1638" s="173"/>
      <c r="BE1638" s="173" t="s">
        <v>374</v>
      </c>
      <c r="BF1638" s="173"/>
      <c r="BG1638" s="173"/>
      <c r="BH1638" s="173"/>
      <c r="BI1638" s="173"/>
      <c r="BJ1638" s="173"/>
      <c r="BK1638" s="173"/>
      <c r="BL1638" s="174"/>
      <c r="BM1638" s="174"/>
    </row>
    <row r="1639" spans="1:65" s="114" customFormat="1">
      <c r="A1639" s="2" t="s">
        <v>26</v>
      </c>
      <c r="B1639" s="3" t="s">
        <v>469</v>
      </c>
      <c r="C1639" s="4"/>
      <c r="D1639" s="4" t="s">
        <v>374</v>
      </c>
      <c r="E1639" s="135" t="str">
        <f t="shared" si="4260"/>
        <v xml:space="preserve">                                VTK2, VTP1,   VTU2,       </v>
      </c>
      <c r="F1639" s="6" t="str">
        <f t="shared" si="4344"/>
        <v>5H0_970_791</v>
      </c>
      <c r="G1639" s="6" t="str">
        <f t="shared" si="4345"/>
        <v>AF</v>
      </c>
      <c r="H1639" s="6" t="str">
        <f t="shared" si="4346"/>
        <v>1AS15H0791</v>
      </c>
      <c r="I1639" s="6" t="str">
        <f t="shared" si="4347"/>
        <v>AF</v>
      </c>
      <c r="J1639" s="8" t="s">
        <v>498</v>
      </c>
      <c r="K1639" s="2"/>
      <c r="L1639" s="24" t="s">
        <v>679</v>
      </c>
      <c r="M1639" s="67"/>
      <c r="N1639" s="68">
        <v>2148</v>
      </c>
      <c r="O1639" s="69"/>
      <c r="P1639" s="42" t="s">
        <v>2209</v>
      </c>
      <c r="Q1639" s="24" t="s">
        <v>2126</v>
      </c>
      <c r="R1639" s="6" t="str">
        <f t="shared" si="4348"/>
        <v>1AS15H0791AFA</v>
      </c>
      <c r="S1639" s="7" t="str">
        <f t="shared" si="4349"/>
        <v>NOCH NICHT AKTUELL</v>
      </c>
      <c r="T1639" s="1" t="str">
        <f>IF(H1639=H1622,IF(I1639=I1622,"IndizeNeu (Spalte J, K)",IF(K1639&lt;&gt;"","Neue Variant","")),IF(K1639&lt;&gt;"","Neue Variant",""))</f>
        <v/>
      </c>
      <c r="U1639" s="8"/>
      <c r="V1639" s="8" t="s">
        <v>508</v>
      </c>
      <c r="W1639" s="57"/>
      <c r="X1639" s="124"/>
      <c r="Y1639" s="4" t="s">
        <v>374</v>
      </c>
      <c r="Z1639" s="4" t="s">
        <v>374</v>
      </c>
      <c r="AA1639" s="4" t="s">
        <v>566</v>
      </c>
      <c r="AB1639" s="32"/>
      <c r="AC1639" s="173"/>
      <c r="AD1639" s="165"/>
      <c r="AE1639" s="165"/>
      <c r="AF1639" s="165"/>
      <c r="AG1639" s="171"/>
      <c r="AH1639" s="171"/>
      <c r="AI1639" s="171"/>
      <c r="AJ1639" s="172"/>
      <c r="AK1639" s="172"/>
      <c r="AL1639" s="172"/>
      <c r="AM1639" s="172"/>
      <c r="AN1639" s="173"/>
      <c r="AO1639" s="173"/>
      <c r="AP1639" s="173"/>
      <c r="AQ1639" s="173"/>
      <c r="AR1639" s="173"/>
      <c r="AS1639" s="173"/>
      <c r="AT1639" s="173"/>
      <c r="AU1639" s="173"/>
      <c r="AV1639" s="173"/>
      <c r="AW1639" s="173"/>
      <c r="AX1639" s="173"/>
      <c r="AY1639" s="173" t="s">
        <v>374</v>
      </c>
      <c r="AZ1639" s="173"/>
      <c r="BA1639" s="173" t="s">
        <v>374</v>
      </c>
      <c r="BB1639" s="173"/>
      <c r="BC1639" s="173"/>
      <c r="BD1639" s="173"/>
      <c r="BE1639" s="173" t="s">
        <v>374</v>
      </c>
      <c r="BF1639" s="173"/>
      <c r="BG1639" s="173"/>
      <c r="BH1639" s="173"/>
      <c r="BI1639" s="173"/>
      <c r="BJ1639" s="173"/>
      <c r="BK1639" s="173"/>
      <c r="BL1639" s="174"/>
      <c r="BM1639" s="174"/>
    </row>
    <row r="1640" spans="1:65" s="114" customFormat="1">
      <c r="A1640" s="2" t="s">
        <v>26</v>
      </c>
      <c r="B1640" s="3" t="s">
        <v>469</v>
      </c>
      <c r="C1640" s="4"/>
      <c r="D1640" s="4" t="s">
        <v>374</v>
      </c>
      <c r="E1640" s="135" t="str">
        <f t="shared" si="4260"/>
        <v xml:space="preserve">                                VTK2, VTP1,   VTU2,       </v>
      </c>
      <c r="F1640" s="6" t="str">
        <f t="shared" si="4344"/>
        <v>5H0_970_791</v>
      </c>
      <c r="G1640" s="6" t="str">
        <f t="shared" si="4345"/>
        <v>AG</v>
      </c>
      <c r="H1640" s="6" t="str">
        <f t="shared" si="4346"/>
        <v>1AS15H0791</v>
      </c>
      <c r="I1640" s="6" t="str">
        <f t="shared" si="4347"/>
        <v>AG</v>
      </c>
      <c r="J1640" s="8" t="s">
        <v>498</v>
      </c>
      <c r="K1640" s="2"/>
      <c r="L1640" s="24" t="s">
        <v>678</v>
      </c>
      <c r="M1640" s="67"/>
      <c r="N1640" s="68">
        <v>2148</v>
      </c>
      <c r="O1640" s="69"/>
      <c r="P1640" s="42" t="s">
        <v>2209</v>
      </c>
      <c r="Q1640" s="24" t="s">
        <v>2127</v>
      </c>
      <c r="R1640" s="6" t="str">
        <f t="shared" si="4348"/>
        <v>1AS15H0791AGA</v>
      </c>
      <c r="S1640" s="7" t="str">
        <f t="shared" si="4349"/>
        <v>NOCH NICHT AKTUELL</v>
      </c>
      <c r="T1640" s="1" t="str">
        <f>IF(H1640=H1625,IF(I1640=I1625,"IndizeNeu (Spalte J, K)",IF(K1640&lt;&gt;"","Neue Variant","")),IF(K1640&lt;&gt;"","Neue Variant",""))</f>
        <v/>
      </c>
      <c r="U1640" s="8"/>
      <c r="V1640" s="8" t="s">
        <v>508</v>
      </c>
      <c r="W1640" s="57"/>
      <c r="X1640" s="124"/>
      <c r="Y1640" s="4" t="s">
        <v>374</v>
      </c>
      <c r="Z1640" s="4" t="s">
        <v>374</v>
      </c>
      <c r="AA1640" s="4" t="s">
        <v>566</v>
      </c>
      <c r="AB1640" s="32"/>
      <c r="AC1640" s="173"/>
      <c r="AD1640" s="165"/>
      <c r="AE1640" s="165"/>
      <c r="AF1640" s="165"/>
      <c r="AG1640" s="171"/>
      <c r="AH1640" s="171"/>
      <c r="AI1640" s="171"/>
      <c r="AJ1640" s="172"/>
      <c r="AK1640" s="172"/>
      <c r="AL1640" s="172"/>
      <c r="AM1640" s="172"/>
      <c r="AN1640" s="173"/>
      <c r="AO1640" s="173"/>
      <c r="AP1640" s="173"/>
      <c r="AQ1640" s="173"/>
      <c r="AR1640" s="173"/>
      <c r="AS1640" s="173"/>
      <c r="AT1640" s="173"/>
      <c r="AU1640" s="173"/>
      <c r="AV1640" s="173"/>
      <c r="AW1640" s="173"/>
      <c r="AX1640" s="173"/>
      <c r="AY1640" s="173" t="s">
        <v>374</v>
      </c>
      <c r="AZ1640" s="173"/>
      <c r="BA1640" s="173" t="s">
        <v>374</v>
      </c>
      <c r="BB1640" s="173"/>
      <c r="BC1640" s="173"/>
      <c r="BD1640" s="173"/>
      <c r="BE1640" s="173" t="s">
        <v>374</v>
      </c>
      <c r="BF1640" s="173"/>
      <c r="BG1640" s="173"/>
      <c r="BH1640" s="173"/>
      <c r="BI1640" s="173"/>
      <c r="BJ1640" s="173"/>
      <c r="BK1640" s="173"/>
      <c r="BL1640" s="174"/>
      <c r="BM1640" s="174"/>
    </row>
    <row r="1641" spans="1:65" s="114" customFormat="1">
      <c r="A1641" s="2" t="s">
        <v>26</v>
      </c>
      <c r="B1641" s="3" t="s">
        <v>469</v>
      </c>
      <c r="C1641" s="4"/>
      <c r="D1641" s="4" t="s">
        <v>374</v>
      </c>
      <c r="E1641" s="135" t="str">
        <f t="shared" si="4260"/>
        <v xml:space="preserve">                    VTD0,           VTK2,     VTU2,       </v>
      </c>
      <c r="F1641" s="6" t="str">
        <f t="shared" si="4344"/>
        <v>5H0_970_791</v>
      </c>
      <c r="G1641" s="6" t="str">
        <f t="shared" si="4345"/>
        <v>AH</v>
      </c>
      <c r="H1641" s="6" t="str">
        <f t="shared" si="4346"/>
        <v>1AS15H0791</v>
      </c>
      <c r="I1641" s="6" t="str">
        <f t="shared" si="4347"/>
        <v>AH</v>
      </c>
      <c r="J1641" s="8" t="s">
        <v>498</v>
      </c>
      <c r="K1641" s="2"/>
      <c r="L1641" s="24" t="s">
        <v>1783</v>
      </c>
      <c r="M1641" s="67"/>
      <c r="N1641" s="68">
        <v>2148</v>
      </c>
      <c r="O1641" s="69"/>
      <c r="P1641" s="42" t="s">
        <v>2209</v>
      </c>
      <c r="Q1641" s="24" t="s">
        <v>2128</v>
      </c>
      <c r="R1641" s="6" t="str">
        <f t="shared" si="4348"/>
        <v>1AS15H0791AHA</v>
      </c>
      <c r="S1641" s="7" t="str">
        <f t="shared" si="4349"/>
        <v>NOCH NICHT AKTUELL</v>
      </c>
      <c r="T1641" s="1" t="str">
        <f>IF(H1641=H1628,IF(I1641=I1628,"IndizeNeu (Spalte J, K)",IF(K1641&lt;&gt;"","Neue Variant","")),IF(K1641&lt;&gt;"","Neue Variant",""))</f>
        <v/>
      </c>
      <c r="U1641" s="8"/>
      <c r="V1641" s="8" t="s">
        <v>702</v>
      </c>
      <c r="W1641" s="57"/>
      <c r="X1641" s="124"/>
      <c r="Y1641" s="4" t="s">
        <v>374</v>
      </c>
      <c r="Z1641" s="4" t="s">
        <v>374</v>
      </c>
      <c r="AA1641" s="4" t="s">
        <v>566</v>
      </c>
      <c r="AB1641" s="32"/>
      <c r="AC1641" s="173"/>
      <c r="AD1641" s="165"/>
      <c r="AE1641" s="165"/>
      <c r="AF1641" s="165"/>
      <c r="AG1641" s="171"/>
      <c r="AH1641" s="171"/>
      <c r="AI1641" s="171"/>
      <c r="AJ1641" s="172"/>
      <c r="AK1641" s="172"/>
      <c r="AL1641" s="172"/>
      <c r="AM1641" s="172" t="s">
        <v>374</v>
      </c>
      <c r="AN1641" s="173"/>
      <c r="AO1641" s="173"/>
      <c r="AP1641" s="173"/>
      <c r="AQ1641" s="173"/>
      <c r="AR1641" s="173"/>
      <c r="AS1641" s="173"/>
      <c r="AT1641" s="173"/>
      <c r="AU1641" s="173"/>
      <c r="AV1641" s="173"/>
      <c r="AW1641" s="173"/>
      <c r="AX1641" s="173"/>
      <c r="AY1641" s="173" t="s">
        <v>374</v>
      </c>
      <c r="AZ1641" s="173"/>
      <c r="BA1641" s="173"/>
      <c r="BB1641" s="173"/>
      <c r="BC1641" s="173"/>
      <c r="BD1641" s="173"/>
      <c r="BE1641" s="173" t="s">
        <v>374</v>
      </c>
      <c r="BF1641" s="173"/>
      <c r="BG1641" s="173"/>
      <c r="BH1641" s="173"/>
      <c r="BI1641" s="173"/>
      <c r="BJ1641" s="173"/>
      <c r="BK1641" s="173"/>
      <c r="BL1641" s="174"/>
      <c r="BM1641" s="174"/>
    </row>
    <row r="1642" spans="1:65" s="114" customFormat="1">
      <c r="A1642" s="2" t="s">
        <v>26</v>
      </c>
      <c r="B1642" s="3" t="s">
        <v>469</v>
      </c>
      <c r="C1642" s="4"/>
      <c r="D1642" s="4" t="s">
        <v>374</v>
      </c>
      <c r="E1642" s="135" t="str">
        <f t="shared" si="4260"/>
        <v xml:space="preserve">                                VTK2,     VTU2,       </v>
      </c>
      <c r="F1642" s="6" t="str">
        <f t="shared" ref="F1642" si="4370">LEFT(Q1642,11)</f>
        <v>5H0_970_791</v>
      </c>
      <c r="G1642" s="6" t="str">
        <f t="shared" ref="G1642" si="4371">IF(LEN(Q1642)=11,0,MID(Q1642,13,2))</f>
        <v>AJ</v>
      </c>
      <c r="H1642" s="6" t="str">
        <f t="shared" ref="H1642" si="4372">CONCATENATE(IF(MID(Q1642,5,3)="970","1AS1"),LEFT(F1642,3),RIGHT(F1642,3))</f>
        <v>1AS15H0791</v>
      </c>
      <c r="I1642" s="6" t="str">
        <f t="shared" ref="I1642" si="4373">IF(G1642=0,"00",IF(LEN(G1642)=1,CONCATENATE(G1642,0),G1642))</f>
        <v>AJ</v>
      </c>
      <c r="J1642" s="8" t="s">
        <v>498</v>
      </c>
      <c r="K1642" s="2"/>
      <c r="L1642" s="24" t="s">
        <v>1784</v>
      </c>
      <c r="M1642" s="67"/>
      <c r="N1642" s="68">
        <v>2148</v>
      </c>
      <c r="O1642" s="69"/>
      <c r="P1642" s="42" t="s">
        <v>2209</v>
      </c>
      <c r="Q1642" s="24" t="s">
        <v>2129</v>
      </c>
      <c r="R1642" s="6" t="str">
        <f t="shared" ref="R1642" si="4374">IF(J1642&lt;&gt;"",CONCATENATE(H1642,I1642,J1642),CONCATENATE(H1642,I1642,K1642))</f>
        <v>1AS15H0791AJA</v>
      </c>
      <c r="S1642" s="7" t="str">
        <f t="shared" ref="S1642" si="4375">IF(N1642="-","KEIN LIEFERUMFANG",IF(AND(N1642&lt;=S$3,O1642=""),"AKTUELL",IF(O1642=N1642-1,"KEIN SERIENEINSATZ",IF(N1642&gt;S$3,"NOCH NICHT AKTUELL",IF(AND(N1642&lt;S$3,O1642&lt;S$3),"NICHT AKTUELL",IF(N1642&lt;=S$3,"AKTUELL"))))))</f>
        <v>NOCH NICHT AKTUELL</v>
      </c>
      <c r="T1642" s="1" t="str">
        <f>IF(H1642=H1641,IF(I1642=I1641,"IndizeNeu (Spalte J, K)",IF(K1642&lt;&gt;"","Neue Variant","")),IF(K1642&lt;&gt;"","Neue Variant",""))</f>
        <v/>
      </c>
      <c r="U1642" s="8"/>
      <c r="V1642" s="8"/>
      <c r="W1642" s="57"/>
      <c r="X1642" s="124"/>
      <c r="Y1642" s="4" t="s">
        <v>374</v>
      </c>
      <c r="Z1642" s="4" t="s">
        <v>374</v>
      </c>
      <c r="AA1642" s="4" t="s">
        <v>566</v>
      </c>
      <c r="AB1642" s="32"/>
      <c r="AC1642" s="173"/>
      <c r="AD1642" s="165"/>
      <c r="AE1642" s="165"/>
      <c r="AF1642" s="165"/>
      <c r="AG1642" s="171"/>
      <c r="AH1642" s="171"/>
      <c r="AI1642" s="171"/>
      <c r="AJ1642" s="172"/>
      <c r="AK1642" s="172"/>
      <c r="AL1642" s="172"/>
      <c r="AM1642" s="172"/>
      <c r="AN1642" s="173"/>
      <c r="AO1642" s="173"/>
      <c r="AP1642" s="173"/>
      <c r="AQ1642" s="173"/>
      <c r="AR1642" s="173"/>
      <c r="AS1642" s="173"/>
      <c r="AT1642" s="173"/>
      <c r="AU1642" s="173"/>
      <c r="AV1642" s="173"/>
      <c r="AW1642" s="173"/>
      <c r="AX1642" s="173"/>
      <c r="AY1642" s="173" t="s">
        <v>374</v>
      </c>
      <c r="AZ1642" s="173"/>
      <c r="BA1642" s="173"/>
      <c r="BB1642" s="173"/>
      <c r="BC1642" s="173"/>
      <c r="BD1642" s="173"/>
      <c r="BE1642" s="173" t="s">
        <v>374</v>
      </c>
      <c r="BF1642" s="173"/>
      <c r="BG1642" s="173"/>
      <c r="BH1642" s="173"/>
      <c r="BI1642" s="173"/>
      <c r="BJ1642" s="173"/>
      <c r="BK1642" s="173"/>
      <c r="BL1642" s="174"/>
      <c r="BM1642" s="174"/>
    </row>
    <row r="1643" spans="1:65" s="114" customFormat="1">
      <c r="A1643" s="2" t="s">
        <v>26</v>
      </c>
      <c r="B1643" s="3" t="s">
        <v>469</v>
      </c>
      <c r="C1643" s="4"/>
      <c r="D1643" s="4" t="s">
        <v>374</v>
      </c>
      <c r="E1643" s="135" t="str">
        <f t="shared" si="4260"/>
        <v xml:space="preserve">                    VTD0,           VTK2,     VTU2,       </v>
      </c>
      <c r="F1643" s="6" t="str">
        <f t="shared" ref="F1643:F1644" si="4376">LEFT(Q1643,11)</f>
        <v>5HG_970_791</v>
      </c>
      <c r="G1643" s="6">
        <f t="shared" ref="G1643:G1644" si="4377">IF(LEN(Q1643)=11,0,MID(Q1643,13,2))</f>
        <v>0</v>
      </c>
      <c r="H1643" s="6" t="str">
        <f t="shared" ref="H1643:H1644" si="4378">CONCATENATE(IF(MID(Q1643,5,3)="970","1AS1"),LEFT(F1643,3),RIGHT(F1643,3))</f>
        <v>1AS15HG791</v>
      </c>
      <c r="I1643" s="6" t="str">
        <f t="shared" ref="I1643:I1644" si="4379">IF(G1643=0,"00",IF(LEN(G1643)=1,CONCATENATE(G1643,0),G1643))</f>
        <v>00</v>
      </c>
      <c r="J1643" s="8" t="s">
        <v>498</v>
      </c>
      <c r="K1643" s="2"/>
      <c r="L1643" s="24" t="s">
        <v>1459</v>
      </c>
      <c r="M1643" s="67" t="s">
        <v>499</v>
      </c>
      <c r="N1643" s="68">
        <v>2025</v>
      </c>
      <c r="O1643" s="69">
        <v>2024</v>
      </c>
      <c r="P1643" s="42" t="s">
        <v>1130</v>
      </c>
      <c r="Q1643" s="24" t="s">
        <v>1457</v>
      </c>
      <c r="R1643" s="6" t="str">
        <f t="shared" ref="R1643:R1644" si="4380">IF(J1643&lt;&gt;"",CONCATENATE(H1643,I1643,J1643),CONCATENATE(H1643,I1643,K1643))</f>
        <v>1AS15HG79100A</v>
      </c>
      <c r="S1643" s="7" t="str">
        <f t="shared" ref="S1643:S1644" si="4381">IF(N1643="-","KEIN LIEFERUMFANG",IF(AND(N1643&lt;=S$3,O1643=""),"AKTUELL",IF(O1643=N1643-1,"KEIN SERIENEINSATZ",IF(N1643&gt;S$3,"NOCH NICHT AKTUELL",IF(AND(N1643&lt;S$3,O1643&lt;S$3),"NICHT AKTUELL",IF(N1643&lt;=S$3,"AKTUELL"))))))</f>
        <v>KEIN SERIENEINSATZ</v>
      </c>
      <c r="T1643" s="1" t="str">
        <f>IF(H1643=H1605,IF(I1643=I1605,"IndizeNeu (Spalte J, K)",IF(K1643&lt;&gt;"","Neue Variant","")),IF(K1643&lt;&gt;"","Neue Variant",""))</f>
        <v/>
      </c>
      <c r="U1643" s="8"/>
      <c r="V1643" s="8" t="s">
        <v>499</v>
      </c>
      <c r="W1643" s="57"/>
      <c r="X1643" s="124"/>
      <c r="Y1643" s="4" t="s">
        <v>374</v>
      </c>
      <c r="Z1643" s="4" t="s">
        <v>374</v>
      </c>
      <c r="AA1643" s="4" t="s">
        <v>566</v>
      </c>
      <c r="AB1643" s="32"/>
      <c r="AC1643" s="173"/>
      <c r="AD1643" s="165"/>
      <c r="AE1643" s="165"/>
      <c r="AF1643" s="165"/>
      <c r="AG1643" s="171"/>
      <c r="AH1643" s="171"/>
      <c r="AI1643" s="171"/>
      <c r="AJ1643" s="172"/>
      <c r="AK1643" s="172"/>
      <c r="AL1643" s="172"/>
      <c r="AM1643" s="172" t="s">
        <v>374</v>
      </c>
      <c r="AN1643" s="173"/>
      <c r="AO1643" s="173"/>
      <c r="AP1643" s="173"/>
      <c r="AQ1643" s="173"/>
      <c r="AR1643" s="173"/>
      <c r="AS1643" s="173"/>
      <c r="AT1643" s="173"/>
      <c r="AU1643" s="173"/>
      <c r="AV1643" s="173"/>
      <c r="AW1643" s="173"/>
      <c r="AX1643" s="173"/>
      <c r="AY1643" s="173" t="s">
        <v>374</v>
      </c>
      <c r="AZ1643" s="173"/>
      <c r="BA1643" s="173"/>
      <c r="BB1643" s="173"/>
      <c r="BC1643" s="173"/>
      <c r="BD1643" s="173"/>
      <c r="BE1643" s="173" t="s">
        <v>374</v>
      </c>
      <c r="BF1643" s="173"/>
      <c r="BG1643" s="173"/>
      <c r="BH1643" s="173"/>
      <c r="BI1643" s="173"/>
      <c r="BJ1643" s="173"/>
      <c r="BK1643" s="173"/>
      <c r="BL1643" s="174"/>
      <c r="BM1643" s="174"/>
    </row>
    <row r="1644" spans="1:65" s="114" customFormat="1">
      <c r="A1644" s="2" t="s">
        <v>26</v>
      </c>
      <c r="B1644" s="3" t="s">
        <v>469</v>
      </c>
      <c r="C1644" s="4"/>
      <c r="D1644" s="4" t="s">
        <v>374</v>
      </c>
      <c r="E1644" s="135" t="str">
        <f t="shared" si="4260"/>
        <v xml:space="preserve">                    VTD0,           VTK2,     VTU2,       </v>
      </c>
      <c r="F1644" s="6" t="str">
        <f t="shared" si="4376"/>
        <v>5HG_970_791</v>
      </c>
      <c r="G1644" s="6" t="str">
        <f t="shared" si="4377"/>
        <v>A</v>
      </c>
      <c r="H1644" s="6" t="str">
        <f t="shared" si="4378"/>
        <v>1AS15HG791</v>
      </c>
      <c r="I1644" s="6" t="str">
        <f t="shared" si="4379"/>
        <v>A0</v>
      </c>
      <c r="J1644" s="8" t="s">
        <v>498</v>
      </c>
      <c r="K1644" s="2"/>
      <c r="L1644" s="24" t="s">
        <v>1459</v>
      </c>
      <c r="M1644" s="152" t="s">
        <v>499</v>
      </c>
      <c r="N1644" s="68">
        <v>2048</v>
      </c>
      <c r="O1644" s="69">
        <v>2047</v>
      </c>
      <c r="P1644" s="42" t="s">
        <v>1130</v>
      </c>
      <c r="Q1644" s="24" t="s">
        <v>1458</v>
      </c>
      <c r="R1644" s="6" t="str">
        <f t="shared" si="4380"/>
        <v>1AS15HG791A0A</v>
      </c>
      <c r="S1644" s="7" t="str">
        <f t="shared" si="4381"/>
        <v>KEIN SERIENEINSATZ</v>
      </c>
      <c r="T1644" s="1" t="str">
        <f>IF(H1644=H1606,IF(I1644=I1606,"IndizeNeu (Spalte J, K)",IF(K1644&lt;&gt;"","Neue Variant","")),IF(K1644&lt;&gt;"","Neue Variant",""))</f>
        <v/>
      </c>
      <c r="U1644" s="8"/>
      <c r="V1644" s="8" t="s">
        <v>499</v>
      </c>
      <c r="W1644" s="57"/>
      <c r="X1644" s="124"/>
      <c r="Y1644" s="4" t="s">
        <v>374</v>
      </c>
      <c r="Z1644" s="4" t="s">
        <v>374</v>
      </c>
      <c r="AA1644" s="4" t="s">
        <v>566</v>
      </c>
      <c r="AB1644" s="32"/>
      <c r="AC1644" s="173"/>
      <c r="AD1644" s="165"/>
      <c r="AE1644" s="165"/>
      <c r="AF1644" s="165"/>
      <c r="AG1644" s="171"/>
      <c r="AH1644" s="171"/>
      <c r="AI1644" s="171"/>
      <c r="AJ1644" s="172"/>
      <c r="AK1644" s="172"/>
      <c r="AL1644" s="172"/>
      <c r="AM1644" s="172" t="s">
        <v>374</v>
      </c>
      <c r="AN1644" s="173"/>
      <c r="AO1644" s="173"/>
      <c r="AP1644" s="173"/>
      <c r="AQ1644" s="173"/>
      <c r="AR1644" s="173"/>
      <c r="AS1644" s="173"/>
      <c r="AT1644" s="173"/>
      <c r="AU1644" s="173"/>
      <c r="AV1644" s="173"/>
      <c r="AW1644" s="173"/>
      <c r="AX1644" s="173"/>
      <c r="AY1644" s="173" t="s">
        <v>374</v>
      </c>
      <c r="AZ1644" s="173"/>
      <c r="BA1644" s="173"/>
      <c r="BB1644" s="173"/>
      <c r="BC1644" s="173"/>
      <c r="BD1644" s="173"/>
      <c r="BE1644" s="173" t="s">
        <v>374</v>
      </c>
      <c r="BF1644" s="173"/>
      <c r="BG1644" s="173"/>
      <c r="BH1644" s="173"/>
      <c r="BI1644" s="173"/>
      <c r="BJ1644" s="173"/>
      <c r="BK1644" s="173"/>
      <c r="BL1644" s="174"/>
      <c r="BM1644" s="174"/>
    </row>
    <row r="1645" spans="1:65" s="114" customFormat="1">
      <c r="A1645" s="2" t="s">
        <v>26</v>
      </c>
      <c r="B1645" s="3" t="s">
        <v>469</v>
      </c>
      <c r="C1645" s="4"/>
      <c r="D1645" s="4" t="s">
        <v>374</v>
      </c>
      <c r="E1645" s="135" t="str">
        <f t="shared" si="4260"/>
        <v xml:space="preserve">                    VTD0,           VTK2,     VTU2,       </v>
      </c>
      <c r="F1645" s="6" t="str">
        <f t="shared" ref="F1645:F1646" si="4382">LEFT(Q1645,11)</f>
        <v>5HG_970_791</v>
      </c>
      <c r="G1645" s="6" t="str">
        <f t="shared" ref="G1645:G1646" si="4383">IF(LEN(Q1645)=11,0,MID(Q1645,13,2))</f>
        <v>B</v>
      </c>
      <c r="H1645" s="6" t="str">
        <f t="shared" ref="H1645:H1646" si="4384">CONCATENATE(IF(MID(Q1645,5,3)="970","1AS1"),LEFT(F1645,3),RIGHT(F1645,3))</f>
        <v>1AS15HG791</v>
      </c>
      <c r="I1645" s="6" t="str">
        <f t="shared" ref="I1645:I1646" si="4385">IF(G1645=0,"00",IF(LEN(G1645)=1,CONCATENATE(G1645,0),G1645))</f>
        <v>B0</v>
      </c>
      <c r="J1645" s="8" t="s">
        <v>498</v>
      </c>
      <c r="K1645" s="2"/>
      <c r="L1645" s="24" t="s">
        <v>1459</v>
      </c>
      <c r="M1645" s="152" t="s">
        <v>499</v>
      </c>
      <c r="N1645" s="68">
        <v>2125</v>
      </c>
      <c r="O1645" s="69">
        <v>2124</v>
      </c>
      <c r="P1645" s="42" t="s">
        <v>1518</v>
      </c>
      <c r="Q1645" s="24" t="s">
        <v>1785</v>
      </c>
      <c r="R1645" s="6" t="str">
        <f t="shared" ref="R1645:R1646" si="4386">IF(J1645&lt;&gt;"",CONCATENATE(H1645,I1645,J1645),CONCATENATE(H1645,I1645,K1645))</f>
        <v>1AS15HG791B0A</v>
      </c>
      <c r="S1645" s="7" t="str">
        <f t="shared" ref="S1645:S1646" si="4387">IF(N1645="-","KEIN LIEFERUMFANG",IF(AND(N1645&lt;=S$3,O1645=""),"AKTUELL",IF(O1645=N1645-1,"KEIN SERIENEINSATZ",IF(N1645&gt;S$3,"NOCH NICHT AKTUELL",IF(AND(N1645&lt;S$3,O1645&lt;S$3),"NICHT AKTUELL",IF(N1645&lt;=S$3,"AKTUELL"))))))</f>
        <v>KEIN SERIENEINSATZ</v>
      </c>
      <c r="T1645" s="1" t="str">
        <f>IF(H1645=H1609,IF(I1645=I1609,"IndizeNeu (Spalte J, K)",IF(K1645&lt;&gt;"","Neue Variant","")),IF(K1645&lt;&gt;"","Neue Variant",""))</f>
        <v/>
      </c>
      <c r="U1645" s="8"/>
      <c r="V1645" s="8" t="s">
        <v>499</v>
      </c>
      <c r="W1645" s="57"/>
      <c r="X1645" s="124"/>
      <c r="Y1645" s="4" t="s">
        <v>374</v>
      </c>
      <c r="Z1645" s="4" t="s">
        <v>374</v>
      </c>
      <c r="AA1645" s="4" t="s">
        <v>566</v>
      </c>
      <c r="AB1645" s="32"/>
      <c r="AC1645" s="173"/>
      <c r="AD1645" s="165"/>
      <c r="AE1645" s="165"/>
      <c r="AF1645" s="165"/>
      <c r="AG1645" s="171"/>
      <c r="AH1645" s="171"/>
      <c r="AI1645" s="171"/>
      <c r="AJ1645" s="172"/>
      <c r="AK1645" s="172"/>
      <c r="AL1645" s="172"/>
      <c r="AM1645" s="172" t="s">
        <v>374</v>
      </c>
      <c r="AN1645" s="173"/>
      <c r="AO1645" s="173"/>
      <c r="AP1645" s="173"/>
      <c r="AQ1645" s="173"/>
      <c r="AR1645" s="173"/>
      <c r="AS1645" s="173"/>
      <c r="AT1645" s="173"/>
      <c r="AU1645" s="173"/>
      <c r="AV1645" s="173"/>
      <c r="AW1645" s="173"/>
      <c r="AX1645" s="173"/>
      <c r="AY1645" s="173" t="s">
        <v>374</v>
      </c>
      <c r="AZ1645" s="173"/>
      <c r="BA1645" s="173"/>
      <c r="BB1645" s="173"/>
      <c r="BC1645" s="173"/>
      <c r="BD1645" s="173"/>
      <c r="BE1645" s="173" t="s">
        <v>374</v>
      </c>
      <c r="BF1645" s="173"/>
      <c r="BG1645" s="173"/>
      <c r="BH1645" s="173"/>
      <c r="BI1645" s="173"/>
      <c r="BJ1645" s="173"/>
      <c r="BK1645" s="173"/>
      <c r="BL1645" s="174"/>
      <c r="BM1645" s="174"/>
    </row>
    <row r="1646" spans="1:65" s="114" customFormat="1" ht="22.5">
      <c r="A1646" s="2" t="s">
        <v>26</v>
      </c>
      <c r="B1646" s="3" t="s">
        <v>469</v>
      </c>
      <c r="C1646" s="4"/>
      <c r="D1646" s="4" t="s">
        <v>374</v>
      </c>
      <c r="E1646" s="135" t="str">
        <f t="shared" si="4260"/>
        <v xml:space="preserve">                    VTD0,           VTK2,     VTU2,       </v>
      </c>
      <c r="F1646" s="6" t="str">
        <f t="shared" si="4382"/>
        <v>5H0_970_791</v>
      </c>
      <c r="G1646" s="6" t="str">
        <f t="shared" si="4383"/>
        <v>AL</v>
      </c>
      <c r="H1646" s="6" t="str">
        <f t="shared" si="4384"/>
        <v>1AS15H0791</v>
      </c>
      <c r="I1646" s="6" t="str">
        <f t="shared" si="4385"/>
        <v>AL</v>
      </c>
      <c r="J1646" s="8" t="s">
        <v>498</v>
      </c>
      <c r="K1646" s="2"/>
      <c r="L1646" s="24" t="s">
        <v>2211</v>
      </c>
      <c r="M1646" s="67" t="s">
        <v>2212</v>
      </c>
      <c r="N1646" s="68">
        <v>2148</v>
      </c>
      <c r="O1646" s="69"/>
      <c r="P1646" s="42" t="s">
        <v>2209</v>
      </c>
      <c r="Q1646" s="24" t="s">
        <v>2210</v>
      </c>
      <c r="R1646" s="6" t="str">
        <f t="shared" si="4386"/>
        <v>1AS15H0791ALA</v>
      </c>
      <c r="S1646" s="7" t="str">
        <f t="shared" si="4387"/>
        <v>NOCH NICHT AKTUELL</v>
      </c>
      <c r="T1646" s="1" t="str">
        <f>IF(H1646=H1641,IF(I1646=I1641,"IndizeNeu (Spalte J, K)",IF(K1646&lt;&gt;"","Neue Variant","")),IF(K1646&lt;&gt;"","Neue Variant",""))</f>
        <v/>
      </c>
      <c r="U1646" s="8"/>
      <c r="V1646" s="8" t="s">
        <v>702</v>
      </c>
      <c r="W1646" s="57"/>
      <c r="X1646" s="124"/>
      <c r="Y1646" s="4" t="s">
        <v>374</v>
      </c>
      <c r="Z1646" s="4" t="s">
        <v>374</v>
      </c>
      <c r="AA1646" s="4" t="s">
        <v>566</v>
      </c>
      <c r="AB1646" s="32"/>
      <c r="AC1646" s="173"/>
      <c r="AD1646" s="165"/>
      <c r="AE1646" s="165"/>
      <c r="AF1646" s="165"/>
      <c r="AG1646" s="171"/>
      <c r="AH1646" s="171"/>
      <c r="AI1646" s="171"/>
      <c r="AJ1646" s="172"/>
      <c r="AK1646" s="172"/>
      <c r="AL1646" s="172"/>
      <c r="AM1646" s="172" t="s">
        <v>374</v>
      </c>
      <c r="AN1646" s="173"/>
      <c r="AO1646" s="173"/>
      <c r="AP1646" s="173"/>
      <c r="AQ1646" s="173"/>
      <c r="AR1646" s="173"/>
      <c r="AS1646" s="173"/>
      <c r="AT1646" s="173"/>
      <c r="AU1646" s="173"/>
      <c r="AV1646" s="173"/>
      <c r="AW1646" s="173"/>
      <c r="AX1646" s="173"/>
      <c r="AY1646" s="173" t="s">
        <v>374</v>
      </c>
      <c r="AZ1646" s="173"/>
      <c r="BA1646" s="173"/>
      <c r="BB1646" s="173"/>
      <c r="BC1646" s="173"/>
      <c r="BD1646" s="173"/>
      <c r="BE1646" s="173" t="s">
        <v>374</v>
      </c>
      <c r="BF1646" s="173"/>
      <c r="BG1646" s="173"/>
      <c r="BH1646" s="173"/>
      <c r="BI1646" s="173"/>
      <c r="BJ1646" s="173"/>
      <c r="BK1646" s="173"/>
      <c r="BL1646" s="174"/>
      <c r="BM1646" s="174"/>
    </row>
    <row r="1647" spans="1:65" s="114" customFormat="1">
      <c r="A1647" s="2" t="s">
        <v>26</v>
      </c>
      <c r="B1647" s="3" t="s">
        <v>469</v>
      </c>
      <c r="C1647" s="4"/>
      <c r="D1647" s="4" t="s">
        <v>374</v>
      </c>
      <c r="E1647" s="135" t="str">
        <f t="shared" si="4260"/>
        <v xml:space="preserve">                    VTD0,           VTK2,     VTU2,       </v>
      </c>
      <c r="F1647" s="6" t="str">
        <f t="shared" ref="F1647" si="4388">LEFT(Q1647,11)</f>
        <v>5HG_970_791</v>
      </c>
      <c r="G1647" s="6" t="str">
        <f t="shared" ref="G1647" si="4389">IF(LEN(Q1647)=11,0,MID(Q1647,13,2))</f>
        <v>C</v>
      </c>
      <c r="H1647" s="6" t="str">
        <f t="shared" ref="H1647" si="4390">CONCATENATE(IF(MID(Q1647,5,3)="970","1AS1"),LEFT(F1647,3),RIGHT(F1647,3))</f>
        <v>1AS15HG791</v>
      </c>
      <c r="I1647" s="6" t="str">
        <f t="shared" ref="I1647" si="4391">IF(G1647=0,"00",IF(LEN(G1647)=1,CONCATENATE(G1647,0),G1647))</f>
        <v>C0</v>
      </c>
      <c r="J1647" s="8" t="s">
        <v>498</v>
      </c>
      <c r="K1647" s="2"/>
      <c r="L1647" s="24" t="s">
        <v>1459</v>
      </c>
      <c r="M1647" s="67" t="s">
        <v>499</v>
      </c>
      <c r="N1647" s="68">
        <v>2148</v>
      </c>
      <c r="O1647" s="69">
        <v>2147</v>
      </c>
      <c r="P1647" s="42" t="s">
        <v>2209</v>
      </c>
      <c r="Q1647" s="24" t="s">
        <v>2130</v>
      </c>
      <c r="R1647" s="6" t="str">
        <f t="shared" ref="R1647" si="4392">IF(J1647&lt;&gt;"",CONCATENATE(H1647,I1647,J1647),CONCATENATE(H1647,I1647,K1647))</f>
        <v>1AS15HG791C0A</v>
      </c>
      <c r="S1647" s="7" t="str">
        <f t="shared" ref="S1647" si="4393">IF(N1647="-","KEIN LIEFERUMFANG",IF(AND(N1647&lt;=S$3,O1647=""),"AKTUELL",IF(O1647=N1647-1,"KEIN SERIENEINSATZ",IF(N1647&gt;S$3,"NOCH NICHT AKTUELL",IF(AND(N1647&lt;S$3,O1647&lt;S$3),"NICHT AKTUELL",IF(N1647&lt;=S$3,"AKTUELL"))))))</f>
        <v>KEIN SERIENEINSATZ</v>
      </c>
      <c r="T1647" s="1" t="str">
        <f>IF(H1647=H1612,IF(I1647=I1612,"IndizeNeu (Spalte J, K)",IF(K1647&lt;&gt;"","Neue Variant","")),IF(K1647&lt;&gt;"","Neue Variant",""))</f>
        <v/>
      </c>
      <c r="U1647" s="8"/>
      <c r="V1647" s="8" t="s">
        <v>499</v>
      </c>
      <c r="W1647" s="57"/>
      <c r="X1647" s="124"/>
      <c r="Y1647" s="4" t="s">
        <v>374</v>
      </c>
      <c r="Z1647" s="4" t="s">
        <v>374</v>
      </c>
      <c r="AA1647" s="4" t="s">
        <v>566</v>
      </c>
      <c r="AB1647" s="32"/>
      <c r="AC1647" s="173"/>
      <c r="AD1647" s="165"/>
      <c r="AE1647" s="165"/>
      <c r="AF1647" s="165"/>
      <c r="AG1647" s="171"/>
      <c r="AH1647" s="171"/>
      <c r="AI1647" s="171"/>
      <c r="AJ1647" s="172"/>
      <c r="AK1647" s="172"/>
      <c r="AL1647" s="172"/>
      <c r="AM1647" s="172" t="s">
        <v>374</v>
      </c>
      <c r="AN1647" s="173"/>
      <c r="AO1647" s="173"/>
      <c r="AP1647" s="173"/>
      <c r="AQ1647" s="173"/>
      <c r="AR1647" s="173"/>
      <c r="AS1647" s="173"/>
      <c r="AT1647" s="173"/>
      <c r="AU1647" s="173"/>
      <c r="AV1647" s="173"/>
      <c r="AW1647" s="173"/>
      <c r="AX1647" s="173"/>
      <c r="AY1647" s="173" t="s">
        <v>374</v>
      </c>
      <c r="AZ1647" s="173"/>
      <c r="BA1647" s="173"/>
      <c r="BB1647" s="173"/>
      <c r="BC1647" s="173"/>
      <c r="BD1647" s="173"/>
      <c r="BE1647" s="173" t="s">
        <v>374</v>
      </c>
      <c r="BF1647" s="173"/>
      <c r="BG1647" s="173"/>
      <c r="BH1647" s="173"/>
      <c r="BI1647" s="173"/>
      <c r="BJ1647" s="173"/>
      <c r="BK1647" s="173"/>
      <c r="BL1647" s="174"/>
      <c r="BM1647" s="174"/>
    </row>
    <row r="1648" spans="1:65" s="114" customFormat="1">
      <c r="A1648" s="2" t="s">
        <v>26</v>
      </c>
      <c r="B1648" s="3" t="s">
        <v>523</v>
      </c>
      <c r="C1648" s="4"/>
      <c r="D1648" s="4"/>
      <c r="E1648" s="135" t="str">
        <f t="shared" si="4260"/>
        <v xml:space="preserve">                                              </v>
      </c>
      <c r="F1648" s="6" t="str">
        <f t="shared" si="4227"/>
        <v>5H2_970_792</v>
      </c>
      <c r="G1648" s="6">
        <f t="shared" si="4228"/>
        <v>0</v>
      </c>
      <c r="H1648" s="6" t="str">
        <f t="shared" si="4017"/>
        <v>1AS15H2792</v>
      </c>
      <c r="I1648" s="6" t="str">
        <f t="shared" si="4229"/>
        <v>00</v>
      </c>
      <c r="J1648" s="8" t="s">
        <v>498</v>
      </c>
      <c r="K1648" s="2"/>
      <c r="L1648" s="24" t="s">
        <v>530</v>
      </c>
      <c r="M1648" s="67" t="s">
        <v>518</v>
      </c>
      <c r="N1648" s="68">
        <v>2025</v>
      </c>
      <c r="O1648" s="69"/>
      <c r="P1648" s="42" t="s">
        <v>694</v>
      </c>
      <c r="Q1648" s="24" t="s">
        <v>524</v>
      </c>
      <c r="R1648" s="6" t="str">
        <f t="shared" si="3979"/>
        <v>1AS15H279200A</v>
      </c>
      <c r="S1648" s="7" t="str">
        <f t="shared" si="3981"/>
        <v>AKTUELL</v>
      </c>
      <c r="T1648" s="1" t="str">
        <f>IF(H1648=H1644,IF(I1648=I1644,"IndizeNeu (Spalte J, K)",IF(K1648&lt;&gt;"","Neue Variant","")),IF(K1648&lt;&gt;"","Neue Variant",""))</f>
        <v/>
      </c>
      <c r="U1648" s="8"/>
      <c r="V1648" s="8" t="s">
        <v>521</v>
      </c>
      <c r="W1648" s="80"/>
      <c r="X1648" s="22"/>
      <c r="Y1648" s="4" t="s">
        <v>374</v>
      </c>
      <c r="Z1648" s="4" t="s">
        <v>374</v>
      </c>
      <c r="AA1648" s="4" t="s">
        <v>374</v>
      </c>
      <c r="AB1648" s="115"/>
      <c r="AC1648" s="178"/>
      <c r="AD1648" s="175"/>
      <c r="AE1648" s="175"/>
      <c r="AF1648" s="175"/>
      <c r="AG1648" s="176"/>
      <c r="AH1648" s="176"/>
      <c r="AI1648" s="176"/>
      <c r="AJ1648" s="177"/>
      <c r="AK1648" s="177"/>
      <c r="AL1648" s="177"/>
      <c r="AM1648" s="175"/>
      <c r="AN1648" s="178"/>
      <c r="AO1648" s="178"/>
      <c r="AP1648" s="178"/>
      <c r="AQ1648" s="178"/>
      <c r="AR1648" s="178"/>
      <c r="AS1648" s="178"/>
      <c r="AT1648" s="178"/>
      <c r="AU1648" s="178"/>
      <c r="AV1648" s="178"/>
      <c r="AW1648" s="178"/>
      <c r="AX1648" s="178"/>
      <c r="AY1648" s="178"/>
      <c r="AZ1648" s="178"/>
      <c r="BA1648" s="178"/>
      <c r="BB1648" s="178"/>
      <c r="BC1648" s="178"/>
      <c r="BD1648" s="178"/>
      <c r="BE1648" s="178"/>
      <c r="BF1648" s="178"/>
      <c r="BG1648" s="178"/>
      <c r="BH1648" s="178"/>
      <c r="BI1648" s="178"/>
      <c r="BJ1648" s="178"/>
      <c r="BK1648" s="178"/>
      <c r="BL1648" s="179"/>
      <c r="BM1648" s="179"/>
    </row>
    <row r="1649" spans="1:65" s="114" customFormat="1">
      <c r="A1649" s="2" t="s">
        <v>26</v>
      </c>
      <c r="B1649" s="3" t="s">
        <v>523</v>
      </c>
      <c r="C1649" s="4"/>
      <c r="D1649" s="4"/>
      <c r="E1649" s="135" t="str">
        <f t="shared" si="4260"/>
        <v xml:space="preserve">                                              </v>
      </c>
      <c r="F1649" s="6" t="str">
        <f t="shared" si="4227"/>
        <v>5H2_970_792</v>
      </c>
      <c r="G1649" s="6" t="str">
        <f t="shared" si="4228"/>
        <v>A</v>
      </c>
      <c r="H1649" s="6" t="str">
        <f t="shared" si="4017"/>
        <v>1AS15H2792</v>
      </c>
      <c r="I1649" s="6" t="str">
        <f t="shared" si="4229"/>
        <v>A0</v>
      </c>
      <c r="J1649" s="8" t="s">
        <v>498</v>
      </c>
      <c r="K1649" s="2"/>
      <c r="L1649" s="24" t="s">
        <v>531</v>
      </c>
      <c r="M1649" s="67" t="s">
        <v>518</v>
      </c>
      <c r="N1649" s="68">
        <v>2025</v>
      </c>
      <c r="O1649" s="69"/>
      <c r="P1649" s="42" t="s">
        <v>694</v>
      </c>
      <c r="Q1649" s="24" t="s">
        <v>525</v>
      </c>
      <c r="R1649" s="6" t="str">
        <f t="shared" si="3979"/>
        <v>1AS15H2792A0A</v>
      </c>
      <c r="S1649" s="7" t="str">
        <f t="shared" si="3981"/>
        <v>AKTUELL</v>
      </c>
      <c r="T1649" s="1" t="str">
        <f t="shared" ref="T1649:T1651" si="4394">IF(H1649=H1648,IF(I1649=I1648,"IndizeNeu (Spalte J, K)",IF(K1649&lt;&gt;"","Neue Variant","")),IF(K1649&lt;&gt;"","Neue Variant",""))</f>
        <v/>
      </c>
      <c r="U1649" s="8"/>
      <c r="V1649" s="8" t="s">
        <v>521</v>
      </c>
      <c r="W1649" s="80"/>
      <c r="X1649" s="22"/>
      <c r="Y1649" s="4" t="s">
        <v>374</v>
      </c>
      <c r="Z1649" s="4" t="s">
        <v>374</v>
      </c>
      <c r="AA1649" s="4" t="s">
        <v>374</v>
      </c>
      <c r="AB1649" s="115"/>
      <c r="AC1649" s="178"/>
      <c r="AD1649" s="175"/>
      <c r="AE1649" s="175"/>
      <c r="AF1649" s="175"/>
      <c r="AG1649" s="176"/>
      <c r="AH1649" s="176"/>
      <c r="AI1649" s="176"/>
      <c r="AJ1649" s="177"/>
      <c r="AK1649" s="177"/>
      <c r="AL1649" s="177"/>
      <c r="AM1649" s="175"/>
      <c r="AN1649" s="178"/>
      <c r="AO1649" s="178"/>
      <c r="AP1649" s="178"/>
      <c r="AQ1649" s="178"/>
      <c r="AR1649" s="178"/>
      <c r="AS1649" s="178"/>
      <c r="AT1649" s="178"/>
      <c r="AU1649" s="178"/>
      <c r="AV1649" s="178"/>
      <c r="AW1649" s="178"/>
      <c r="AX1649" s="178"/>
      <c r="AY1649" s="178"/>
      <c r="AZ1649" s="178"/>
      <c r="BA1649" s="178"/>
      <c r="BB1649" s="178"/>
      <c r="BC1649" s="178"/>
      <c r="BD1649" s="178"/>
      <c r="BE1649" s="178"/>
      <c r="BF1649" s="178"/>
      <c r="BG1649" s="178"/>
      <c r="BH1649" s="178"/>
      <c r="BI1649" s="178"/>
      <c r="BJ1649" s="178"/>
      <c r="BK1649" s="178"/>
      <c r="BL1649" s="179"/>
      <c r="BM1649" s="179"/>
    </row>
    <row r="1650" spans="1:65" s="114" customFormat="1">
      <c r="A1650" s="2" t="s">
        <v>26</v>
      </c>
      <c r="B1650" s="3" t="s">
        <v>523</v>
      </c>
      <c r="C1650" s="4"/>
      <c r="D1650" s="4"/>
      <c r="E1650" s="135" t="str">
        <f t="shared" si="4260"/>
        <v xml:space="preserve">                                              </v>
      </c>
      <c r="F1650" s="6" t="str">
        <f t="shared" si="4227"/>
        <v>5H2_970_792</v>
      </c>
      <c r="G1650" s="6" t="str">
        <f t="shared" si="4228"/>
        <v>B</v>
      </c>
      <c r="H1650" s="6" t="str">
        <f t="shared" si="4017"/>
        <v>1AS15H2792</v>
      </c>
      <c r="I1650" s="6" t="str">
        <f t="shared" si="4229"/>
        <v>B0</v>
      </c>
      <c r="J1650" s="8" t="s">
        <v>498</v>
      </c>
      <c r="K1650" s="2"/>
      <c r="L1650" s="24" t="s">
        <v>532</v>
      </c>
      <c r="M1650" s="67" t="s">
        <v>518</v>
      </c>
      <c r="N1650" s="68">
        <v>2025</v>
      </c>
      <c r="O1650" s="69"/>
      <c r="P1650" s="42" t="s">
        <v>694</v>
      </c>
      <c r="Q1650" s="24" t="s">
        <v>526</v>
      </c>
      <c r="R1650" s="6" t="str">
        <f t="shared" si="3979"/>
        <v>1AS15H2792B0A</v>
      </c>
      <c r="S1650" s="7" t="str">
        <f t="shared" si="3981"/>
        <v>AKTUELL</v>
      </c>
      <c r="T1650" s="1" t="str">
        <f t="shared" si="4394"/>
        <v/>
      </c>
      <c r="U1650" s="8"/>
      <c r="V1650" s="8" t="s">
        <v>521</v>
      </c>
      <c r="W1650" s="80"/>
      <c r="X1650" s="22"/>
      <c r="Y1650" s="4" t="s">
        <v>374</v>
      </c>
      <c r="Z1650" s="4" t="s">
        <v>374</v>
      </c>
      <c r="AA1650" s="4" t="s">
        <v>374</v>
      </c>
      <c r="AB1650" s="115"/>
      <c r="AC1650" s="178"/>
      <c r="AD1650" s="175"/>
      <c r="AE1650" s="175"/>
      <c r="AF1650" s="175"/>
      <c r="AG1650" s="176"/>
      <c r="AH1650" s="176"/>
      <c r="AI1650" s="176"/>
      <c r="AJ1650" s="177"/>
      <c r="AK1650" s="177"/>
      <c r="AL1650" s="177"/>
      <c r="AM1650" s="175"/>
      <c r="AN1650" s="178"/>
      <c r="AO1650" s="178"/>
      <c r="AP1650" s="178"/>
      <c r="AQ1650" s="178"/>
      <c r="AR1650" s="178"/>
      <c r="AS1650" s="178"/>
      <c r="AT1650" s="178"/>
      <c r="AU1650" s="178"/>
      <c r="AV1650" s="178"/>
      <c r="AW1650" s="178"/>
      <c r="AX1650" s="178"/>
      <c r="AY1650" s="178"/>
      <c r="AZ1650" s="178"/>
      <c r="BA1650" s="178"/>
      <c r="BB1650" s="178"/>
      <c r="BC1650" s="178"/>
      <c r="BD1650" s="178"/>
      <c r="BE1650" s="178"/>
      <c r="BF1650" s="178"/>
      <c r="BG1650" s="178"/>
      <c r="BH1650" s="178"/>
      <c r="BI1650" s="178"/>
      <c r="BJ1650" s="178"/>
      <c r="BK1650" s="178"/>
      <c r="BL1650" s="179"/>
      <c r="BM1650" s="179"/>
    </row>
    <row r="1651" spans="1:65" s="114" customFormat="1">
      <c r="A1651" s="2" t="s">
        <v>26</v>
      </c>
      <c r="B1651" s="3" t="s">
        <v>523</v>
      </c>
      <c r="C1651" s="4"/>
      <c r="D1651" s="4"/>
      <c r="E1651" s="135" t="str">
        <f t="shared" si="4260"/>
        <v xml:space="preserve">                                              </v>
      </c>
      <c r="F1651" s="6" t="str">
        <f t="shared" si="4227"/>
        <v>5H2_970_792</v>
      </c>
      <c r="G1651" s="6" t="str">
        <f t="shared" si="4228"/>
        <v>C</v>
      </c>
      <c r="H1651" s="6" t="str">
        <f t="shared" si="4017"/>
        <v>1AS15H2792</v>
      </c>
      <c r="I1651" s="6" t="str">
        <f t="shared" si="4229"/>
        <v>C0</v>
      </c>
      <c r="J1651" s="8" t="s">
        <v>498</v>
      </c>
      <c r="K1651" s="2"/>
      <c r="L1651" s="24" t="s">
        <v>533</v>
      </c>
      <c r="M1651" s="67" t="s">
        <v>518</v>
      </c>
      <c r="N1651" s="68">
        <v>2025</v>
      </c>
      <c r="O1651" s="69"/>
      <c r="P1651" s="42" t="s">
        <v>694</v>
      </c>
      <c r="Q1651" s="24" t="s">
        <v>527</v>
      </c>
      <c r="R1651" s="6" t="str">
        <f t="shared" si="3979"/>
        <v>1AS15H2792C0A</v>
      </c>
      <c r="S1651" s="7" t="str">
        <f t="shared" si="3981"/>
        <v>AKTUELL</v>
      </c>
      <c r="T1651" s="1" t="str">
        <f t="shared" si="4394"/>
        <v/>
      </c>
      <c r="U1651" s="8"/>
      <c r="V1651" s="8" t="s">
        <v>521</v>
      </c>
      <c r="W1651" s="80"/>
      <c r="X1651" s="22"/>
      <c r="Y1651" s="4" t="s">
        <v>374</v>
      </c>
      <c r="Z1651" s="4" t="s">
        <v>374</v>
      </c>
      <c r="AA1651" s="4" t="s">
        <v>374</v>
      </c>
      <c r="AB1651" s="115"/>
      <c r="AC1651" s="178"/>
      <c r="AD1651" s="175"/>
      <c r="AE1651" s="175"/>
      <c r="AF1651" s="175"/>
      <c r="AG1651" s="176"/>
      <c r="AH1651" s="176"/>
      <c r="AI1651" s="176"/>
      <c r="AJ1651" s="177"/>
      <c r="AK1651" s="177"/>
      <c r="AL1651" s="177"/>
      <c r="AM1651" s="175"/>
      <c r="AN1651" s="178"/>
      <c r="AO1651" s="178"/>
      <c r="AP1651" s="178"/>
      <c r="AQ1651" s="178"/>
      <c r="AR1651" s="178"/>
      <c r="AS1651" s="178"/>
      <c r="AT1651" s="178"/>
      <c r="AU1651" s="178"/>
      <c r="AV1651" s="178"/>
      <c r="AW1651" s="178"/>
      <c r="AX1651" s="178"/>
      <c r="AY1651" s="178"/>
      <c r="AZ1651" s="178"/>
      <c r="BA1651" s="178"/>
      <c r="BB1651" s="178"/>
      <c r="BC1651" s="178"/>
      <c r="BD1651" s="178"/>
      <c r="BE1651" s="178"/>
      <c r="BF1651" s="178"/>
      <c r="BG1651" s="178"/>
      <c r="BH1651" s="178"/>
      <c r="BI1651" s="178"/>
      <c r="BJ1651" s="178"/>
      <c r="BK1651" s="178"/>
      <c r="BL1651" s="179"/>
      <c r="BM1651" s="179"/>
    </row>
    <row r="1652" spans="1:65" s="114" customFormat="1">
      <c r="A1652" s="2" t="s">
        <v>26</v>
      </c>
      <c r="B1652" s="3" t="s">
        <v>523</v>
      </c>
      <c r="C1652" s="4"/>
      <c r="D1652" s="4"/>
      <c r="E1652" s="135" t="str">
        <f t="shared" si="4260"/>
        <v xml:space="preserve">                                              </v>
      </c>
      <c r="F1652" s="6" t="str">
        <f t="shared" si="4227"/>
        <v>5H2_970_792</v>
      </c>
      <c r="G1652" s="6" t="str">
        <f t="shared" si="4228"/>
        <v>D</v>
      </c>
      <c r="H1652" s="6" t="str">
        <f t="shared" si="4017"/>
        <v>1AS15H2792</v>
      </c>
      <c r="I1652" s="6" t="str">
        <f t="shared" si="4229"/>
        <v>D0</v>
      </c>
      <c r="J1652" s="8" t="s">
        <v>498</v>
      </c>
      <c r="K1652" s="2"/>
      <c r="L1652" s="24" t="s">
        <v>534</v>
      </c>
      <c r="M1652" s="67" t="s">
        <v>518</v>
      </c>
      <c r="N1652" s="68">
        <v>2025</v>
      </c>
      <c r="O1652" s="69"/>
      <c r="P1652" s="42" t="s">
        <v>694</v>
      </c>
      <c r="Q1652" s="24" t="s">
        <v>528</v>
      </c>
      <c r="R1652" s="6" t="str">
        <f t="shared" si="3979"/>
        <v>1AS15H2792D0A</v>
      </c>
      <c r="S1652" s="7" t="str">
        <f t="shared" si="3981"/>
        <v>AKTUELL</v>
      </c>
      <c r="T1652" s="1" t="str">
        <f>IF(H1652=H1651,IF(I1652=I1651,"IndizeNeu (Spalte J, K)",IF(K1652&lt;&gt;"","Neue Variant","")),IF(K1652&lt;&gt;"","Neue Variant",""))</f>
        <v/>
      </c>
      <c r="U1652" s="8"/>
      <c r="V1652" s="8" t="s">
        <v>521</v>
      </c>
      <c r="W1652" s="80"/>
      <c r="X1652" s="22"/>
      <c r="Y1652" s="4" t="s">
        <v>374</v>
      </c>
      <c r="Z1652" s="4" t="s">
        <v>374</v>
      </c>
      <c r="AA1652" s="4" t="s">
        <v>374</v>
      </c>
      <c r="AB1652" s="115"/>
      <c r="AC1652" s="178"/>
      <c r="AD1652" s="175"/>
      <c r="AE1652" s="175"/>
      <c r="AF1652" s="175"/>
      <c r="AG1652" s="176"/>
      <c r="AH1652" s="176"/>
      <c r="AI1652" s="176"/>
      <c r="AJ1652" s="177"/>
      <c r="AK1652" s="177"/>
      <c r="AL1652" s="177"/>
      <c r="AM1652" s="175"/>
      <c r="AN1652" s="178"/>
      <c r="AO1652" s="178"/>
      <c r="AP1652" s="178"/>
      <c r="AQ1652" s="178"/>
      <c r="AR1652" s="178"/>
      <c r="AS1652" s="178"/>
      <c r="AT1652" s="178"/>
      <c r="AU1652" s="178"/>
      <c r="AV1652" s="178"/>
      <c r="AW1652" s="178"/>
      <c r="AX1652" s="178"/>
      <c r="AY1652" s="178"/>
      <c r="AZ1652" s="178"/>
      <c r="BA1652" s="178"/>
      <c r="BB1652" s="178"/>
      <c r="BC1652" s="178"/>
      <c r="BD1652" s="178"/>
      <c r="BE1652" s="178"/>
      <c r="BF1652" s="178"/>
      <c r="BG1652" s="178"/>
      <c r="BH1652" s="178"/>
      <c r="BI1652" s="178"/>
      <c r="BJ1652" s="178"/>
      <c r="BK1652" s="178"/>
      <c r="BL1652" s="179"/>
      <c r="BM1652" s="179"/>
    </row>
    <row r="1653" spans="1:65" s="114" customFormat="1">
      <c r="A1653" s="2" t="s">
        <v>26</v>
      </c>
      <c r="B1653" s="3" t="s">
        <v>523</v>
      </c>
      <c r="C1653" s="4"/>
      <c r="D1653" s="4"/>
      <c r="E1653" s="135" t="str">
        <f t="shared" si="4260"/>
        <v xml:space="preserve">                                              </v>
      </c>
      <c r="F1653" s="6" t="str">
        <f t="shared" si="4227"/>
        <v>5H2_970_792</v>
      </c>
      <c r="G1653" s="6" t="str">
        <f t="shared" si="4228"/>
        <v>E</v>
      </c>
      <c r="H1653" s="6" t="str">
        <f t="shared" si="4017"/>
        <v>1AS15H2792</v>
      </c>
      <c r="I1653" s="6" t="str">
        <f t="shared" si="4229"/>
        <v>E0</v>
      </c>
      <c r="J1653" s="8" t="s">
        <v>498</v>
      </c>
      <c r="K1653" s="2"/>
      <c r="L1653" s="24" t="s">
        <v>535</v>
      </c>
      <c r="M1653" s="67" t="s">
        <v>518</v>
      </c>
      <c r="N1653" s="68">
        <v>2025</v>
      </c>
      <c r="O1653" s="69"/>
      <c r="P1653" s="42" t="s">
        <v>694</v>
      </c>
      <c r="Q1653" s="24" t="s">
        <v>529</v>
      </c>
      <c r="R1653" s="6" t="str">
        <f t="shared" ref="R1653:R1881" si="4395">IF(J1653&lt;&gt;"",CONCATENATE(H1653,I1653,J1653),CONCATENATE(H1653,I1653,K1653))</f>
        <v>1AS15H2792E0A</v>
      </c>
      <c r="S1653" s="7" t="str">
        <f t="shared" si="3981"/>
        <v>AKTUELL</v>
      </c>
      <c r="T1653" s="1" t="str">
        <f>IF(H1653=H1652,IF(I1653=I1652,"IndizeNeu (Spalte J, K)",IF(K1653&lt;&gt;"","Neue Variant","")),IF(K1653&lt;&gt;"","Neue Variant",""))</f>
        <v/>
      </c>
      <c r="U1653" s="8"/>
      <c r="V1653" s="8" t="s">
        <v>521</v>
      </c>
      <c r="W1653" s="80"/>
      <c r="X1653" s="22"/>
      <c r="Y1653" s="4" t="s">
        <v>374</v>
      </c>
      <c r="Z1653" s="4" t="s">
        <v>374</v>
      </c>
      <c r="AA1653" s="4" t="s">
        <v>374</v>
      </c>
      <c r="AB1653" s="115"/>
      <c r="AC1653" s="178"/>
      <c r="AD1653" s="175"/>
      <c r="AE1653" s="175"/>
      <c r="AF1653" s="175"/>
      <c r="AG1653" s="176"/>
      <c r="AH1653" s="176"/>
      <c r="AI1653" s="176"/>
      <c r="AJ1653" s="177"/>
      <c r="AK1653" s="177"/>
      <c r="AL1653" s="177"/>
      <c r="AM1653" s="175"/>
      <c r="AN1653" s="178"/>
      <c r="AO1653" s="178"/>
      <c r="AP1653" s="178"/>
      <c r="AQ1653" s="178"/>
      <c r="AR1653" s="178"/>
      <c r="AS1653" s="178"/>
      <c r="AT1653" s="178"/>
      <c r="AU1653" s="178"/>
      <c r="AV1653" s="178"/>
      <c r="AW1653" s="178"/>
      <c r="AX1653" s="178"/>
      <c r="AY1653" s="178"/>
      <c r="AZ1653" s="178"/>
      <c r="BA1653" s="178"/>
      <c r="BB1653" s="178"/>
      <c r="BC1653" s="178"/>
      <c r="BD1653" s="178"/>
      <c r="BE1653" s="178"/>
      <c r="BF1653" s="178"/>
      <c r="BG1653" s="178"/>
      <c r="BH1653" s="178"/>
      <c r="BI1653" s="178"/>
      <c r="BJ1653" s="178"/>
      <c r="BK1653" s="178"/>
      <c r="BL1653" s="179"/>
      <c r="BM1653" s="179"/>
    </row>
    <row r="1654" spans="1:65" s="114" customFormat="1">
      <c r="A1654" s="2" t="s">
        <v>26</v>
      </c>
      <c r="B1654" s="3" t="s">
        <v>523</v>
      </c>
      <c r="C1654" s="4"/>
      <c r="D1654" s="4"/>
      <c r="E1654" s="135" t="str">
        <f t="shared" si="4260"/>
        <v xml:space="preserve">                                              </v>
      </c>
      <c r="F1654" s="6" t="str">
        <f t="shared" si="4227"/>
        <v>5H2_970_792</v>
      </c>
      <c r="G1654" s="6" t="str">
        <f t="shared" si="4228"/>
        <v>F</v>
      </c>
      <c r="H1654" s="6" t="str">
        <f t="shared" si="4017"/>
        <v>1AS15H2792</v>
      </c>
      <c r="I1654" s="6" t="str">
        <f t="shared" si="4229"/>
        <v>F0</v>
      </c>
      <c r="J1654" s="8" t="s">
        <v>498</v>
      </c>
      <c r="K1654" s="2"/>
      <c r="L1654" s="24" t="s">
        <v>986</v>
      </c>
      <c r="M1654" s="67"/>
      <c r="N1654" s="68">
        <v>2025</v>
      </c>
      <c r="O1654" s="69">
        <v>2024</v>
      </c>
      <c r="P1654" s="42" t="s">
        <v>1464</v>
      </c>
      <c r="Q1654" s="24" t="s">
        <v>980</v>
      </c>
      <c r="R1654" s="6" t="str">
        <f t="shared" si="4395"/>
        <v>1AS15H2792F0A</v>
      </c>
      <c r="S1654" s="7" t="str">
        <f t="shared" si="3981"/>
        <v>KEIN SERIENEINSATZ</v>
      </c>
      <c r="T1654" s="1" t="str">
        <f>IF(H1654=H1649,IF(I1654=I1649,"IndizeNeu (Spalte J, K)",IF(K1654&lt;&gt;"","Neue Variant","")),IF(K1654&lt;&gt;"","Neue Variant",""))</f>
        <v/>
      </c>
      <c r="U1654" s="8"/>
      <c r="V1654" s="8" t="s">
        <v>521</v>
      </c>
      <c r="W1654" s="80"/>
      <c r="X1654" s="22"/>
      <c r="Y1654" s="4" t="s">
        <v>374</v>
      </c>
      <c r="Z1654" s="4" t="s">
        <v>374</v>
      </c>
      <c r="AA1654" s="4" t="s">
        <v>374</v>
      </c>
      <c r="AB1654" s="115"/>
      <c r="AC1654" s="178"/>
      <c r="AD1654" s="175"/>
      <c r="AE1654" s="175"/>
      <c r="AF1654" s="175"/>
      <c r="AG1654" s="176"/>
      <c r="AH1654" s="176"/>
      <c r="AI1654" s="176"/>
      <c r="AJ1654" s="177"/>
      <c r="AK1654" s="177"/>
      <c r="AL1654" s="177"/>
      <c r="AM1654" s="175"/>
      <c r="AN1654" s="178"/>
      <c r="AO1654" s="178"/>
      <c r="AP1654" s="178"/>
      <c r="AQ1654" s="178"/>
      <c r="AR1654" s="178"/>
      <c r="AS1654" s="178"/>
      <c r="AT1654" s="178"/>
      <c r="AU1654" s="178"/>
      <c r="AV1654" s="178"/>
      <c r="AW1654" s="178"/>
      <c r="AX1654" s="178"/>
      <c r="AY1654" s="178"/>
      <c r="AZ1654" s="178"/>
      <c r="BA1654" s="178"/>
      <c r="BB1654" s="178"/>
      <c r="BC1654" s="178"/>
      <c r="BD1654" s="178"/>
      <c r="BE1654" s="178"/>
      <c r="BF1654" s="178"/>
      <c r="BG1654" s="178"/>
      <c r="BH1654" s="178"/>
      <c r="BI1654" s="178"/>
      <c r="BJ1654" s="178"/>
      <c r="BK1654" s="178"/>
      <c r="BL1654" s="179"/>
      <c r="BM1654" s="179"/>
    </row>
    <row r="1655" spans="1:65" s="114" customFormat="1">
      <c r="A1655" s="2" t="s">
        <v>26</v>
      </c>
      <c r="B1655" s="3" t="s">
        <v>523</v>
      </c>
      <c r="C1655" s="4"/>
      <c r="D1655" s="4"/>
      <c r="E1655" s="135" t="str">
        <f t="shared" si="4260"/>
        <v xml:space="preserve">                                        VTU4,     </v>
      </c>
      <c r="F1655" s="6" t="str">
        <f t="shared" ref="F1655" si="4396">LEFT(Q1655,11)</f>
        <v>5H2_970_792</v>
      </c>
      <c r="G1655" s="6" t="str">
        <f t="shared" ref="G1655" si="4397">IF(LEN(Q1655)=11,0,MID(Q1655,13,2))</f>
        <v>F</v>
      </c>
      <c r="H1655" s="6" t="str">
        <f t="shared" ref="H1655" si="4398">CONCATENATE(IF(MID(Q1655,5,3)="970","1AS1"),LEFT(F1655,3),RIGHT(F1655,3))</f>
        <v>1AS15H2792</v>
      </c>
      <c r="I1655" s="6" t="str">
        <f t="shared" ref="I1655" si="4399">IF(G1655=0,"00",IF(LEN(G1655)=1,CONCATENATE(G1655,0),G1655))</f>
        <v>F0</v>
      </c>
      <c r="J1655" s="8" t="s">
        <v>605</v>
      </c>
      <c r="K1655" s="122"/>
      <c r="L1655" s="24" t="s">
        <v>986</v>
      </c>
      <c r="M1655" s="67"/>
      <c r="N1655" s="68">
        <v>2030</v>
      </c>
      <c r="O1655" s="120"/>
      <c r="P1655" s="42" t="s">
        <v>1464</v>
      </c>
      <c r="Q1655" s="24" t="s">
        <v>980</v>
      </c>
      <c r="R1655" s="6" t="str">
        <f t="shared" ref="R1655" si="4400">IF(J1655&lt;&gt;"",CONCATENATE(H1655,I1655,J1655),CONCATENATE(H1655,I1655,K1655))</f>
        <v>1AS15H2792F0B</v>
      </c>
      <c r="S1655" s="7" t="str">
        <f t="shared" ref="S1655" si="4401">IF(N1655="-","KEIN LIEFERUMFANG",IF(AND(N1655&lt;=S$3,O1655=""),"AKTUELL",IF(O1655=N1655-1,"KEIN SERIENEINSATZ",IF(N1655&gt;S$3,"NOCH NICHT AKTUELL",IF(AND(N1655&lt;S$3,O1655&lt;S$3),"NICHT AKTUELL",IF(N1655&lt;=S$3,"AKTUELL"))))))</f>
        <v>AKTUELL</v>
      </c>
      <c r="T1655" s="1" t="str">
        <f>IF(H1655=H1650,IF(I1655=I1650,"IndizeNeu (Spalte J, K)",IF(K1655&lt;&gt;"","Neue Variant","")),IF(K1655&lt;&gt;"","Neue Variant",""))</f>
        <v/>
      </c>
      <c r="U1655" s="8"/>
      <c r="V1655" s="8" t="s">
        <v>521</v>
      </c>
      <c r="W1655" s="80"/>
      <c r="X1655" s="22"/>
      <c r="Y1655" s="4" t="s">
        <v>374</v>
      </c>
      <c r="Z1655" s="4" t="s">
        <v>374</v>
      </c>
      <c r="AA1655" s="4" t="s">
        <v>374</v>
      </c>
      <c r="AB1655" s="115"/>
      <c r="AC1655" s="178"/>
      <c r="AD1655" s="175"/>
      <c r="AE1655" s="175"/>
      <c r="AF1655" s="175"/>
      <c r="AG1655" s="176"/>
      <c r="AH1655" s="176"/>
      <c r="AI1655" s="176"/>
      <c r="AJ1655" s="177"/>
      <c r="AK1655" s="177"/>
      <c r="AL1655" s="177"/>
      <c r="AM1655" s="175"/>
      <c r="AN1655" s="178"/>
      <c r="AO1655" s="178"/>
      <c r="AP1655" s="178"/>
      <c r="AQ1655" s="178"/>
      <c r="AR1655" s="178"/>
      <c r="AS1655" s="178"/>
      <c r="AT1655" s="178"/>
      <c r="AU1655" s="178"/>
      <c r="AV1655" s="178"/>
      <c r="AW1655" s="178"/>
      <c r="AX1655" s="178"/>
      <c r="AY1655" s="178"/>
      <c r="AZ1655" s="178"/>
      <c r="BA1655" s="178"/>
      <c r="BB1655" s="178"/>
      <c r="BC1655" s="178"/>
      <c r="BD1655" s="178"/>
      <c r="BE1655" s="178"/>
      <c r="BF1655" s="178"/>
      <c r="BG1655" s="178" t="s">
        <v>374</v>
      </c>
      <c r="BH1655" s="178"/>
      <c r="BI1655" s="178"/>
      <c r="BJ1655" s="178"/>
      <c r="BK1655" s="178"/>
      <c r="BL1655" s="179"/>
      <c r="BM1655" s="179"/>
    </row>
    <row r="1656" spans="1:65" s="114" customFormat="1">
      <c r="A1656" s="2" t="s">
        <v>26</v>
      </c>
      <c r="B1656" s="3" t="s">
        <v>523</v>
      </c>
      <c r="C1656" s="4"/>
      <c r="D1656" s="4"/>
      <c r="E1656" s="135" t="str">
        <f t="shared" si="4260"/>
        <v xml:space="preserve">                                              </v>
      </c>
      <c r="F1656" s="6" t="str">
        <f t="shared" si="4227"/>
        <v>5H2_970_792</v>
      </c>
      <c r="G1656" s="6" t="str">
        <f t="shared" si="4228"/>
        <v>G</v>
      </c>
      <c r="H1656" s="6" t="str">
        <f t="shared" si="4017"/>
        <v>1AS15H2792</v>
      </c>
      <c r="I1656" s="6" t="str">
        <f t="shared" si="4229"/>
        <v>G0</v>
      </c>
      <c r="J1656" s="8" t="s">
        <v>498</v>
      </c>
      <c r="K1656" s="2"/>
      <c r="L1656" s="24" t="s">
        <v>987</v>
      </c>
      <c r="M1656" s="67"/>
      <c r="N1656" s="68">
        <v>2025</v>
      </c>
      <c r="O1656" s="69">
        <v>2024</v>
      </c>
      <c r="P1656" s="42" t="s">
        <v>1464</v>
      </c>
      <c r="Q1656" s="24" t="s">
        <v>981</v>
      </c>
      <c r="R1656" s="6" t="str">
        <f t="shared" si="4395"/>
        <v>1AS15H2792G0A</v>
      </c>
      <c r="S1656" s="7" t="str">
        <f t="shared" si="3981"/>
        <v>KEIN SERIENEINSATZ</v>
      </c>
      <c r="T1656" s="1" t="str">
        <f>IF(H1656=H1652,IF(I1656=I1652,"IndizeNeu (Spalte J, K)",IF(K1656&lt;&gt;"","Neue Variant","")),IF(K1656&lt;&gt;"","Neue Variant",""))</f>
        <v/>
      </c>
      <c r="U1656" s="8"/>
      <c r="V1656" s="8" t="s">
        <v>521</v>
      </c>
      <c r="W1656" s="80"/>
      <c r="X1656" s="22"/>
      <c r="Y1656" s="4" t="s">
        <v>374</v>
      </c>
      <c r="Z1656" s="4" t="s">
        <v>374</v>
      </c>
      <c r="AA1656" s="4" t="s">
        <v>374</v>
      </c>
      <c r="AB1656" s="115"/>
      <c r="AC1656" s="178"/>
      <c r="AD1656" s="175"/>
      <c r="AE1656" s="175"/>
      <c r="AF1656" s="175"/>
      <c r="AG1656" s="176"/>
      <c r="AH1656" s="176"/>
      <c r="AI1656" s="176"/>
      <c r="AJ1656" s="177"/>
      <c r="AK1656" s="177"/>
      <c r="AL1656" s="177"/>
      <c r="AM1656" s="175"/>
      <c r="AN1656" s="178"/>
      <c r="AO1656" s="178"/>
      <c r="AP1656" s="178"/>
      <c r="AQ1656" s="178"/>
      <c r="AR1656" s="178"/>
      <c r="AS1656" s="178"/>
      <c r="AT1656" s="178"/>
      <c r="AU1656" s="178"/>
      <c r="AV1656" s="178"/>
      <c r="AW1656" s="178"/>
      <c r="AX1656" s="178"/>
      <c r="AY1656" s="178"/>
      <c r="AZ1656" s="178"/>
      <c r="BA1656" s="178"/>
      <c r="BB1656" s="178"/>
      <c r="BC1656" s="178"/>
      <c r="BD1656" s="178"/>
      <c r="BE1656" s="178"/>
      <c r="BF1656" s="178"/>
      <c r="BG1656" s="178"/>
      <c r="BH1656" s="178"/>
      <c r="BI1656" s="178"/>
      <c r="BJ1656" s="178"/>
      <c r="BK1656" s="178"/>
      <c r="BL1656" s="179"/>
      <c r="BM1656" s="179"/>
    </row>
    <row r="1657" spans="1:65" s="114" customFormat="1">
      <c r="A1657" s="2" t="s">
        <v>26</v>
      </c>
      <c r="B1657" s="3" t="s">
        <v>523</v>
      </c>
      <c r="C1657" s="4"/>
      <c r="D1657" s="4"/>
      <c r="E1657" s="135" t="str">
        <f t="shared" si="4260"/>
        <v xml:space="preserve">                                        VTU4,     </v>
      </c>
      <c r="F1657" s="6" t="str">
        <f t="shared" ref="F1657" si="4402">LEFT(Q1657,11)</f>
        <v>5H2_970_792</v>
      </c>
      <c r="G1657" s="6" t="str">
        <f t="shared" ref="G1657" si="4403">IF(LEN(Q1657)=11,0,MID(Q1657,13,2))</f>
        <v>G</v>
      </c>
      <c r="H1657" s="6" t="str">
        <f t="shared" ref="H1657" si="4404">CONCATENATE(IF(MID(Q1657,5,3)="970","1AS1"),LEFT(F1657,3),RIGHT(F1657,3))</f>
        <v>1AS15H2792</v>
      </c>
      <c r="I1657" s="6" t="str">
        <f t="shared" ref="I1657" si="4405">IF(G1657=0,"00",IF(LEN(G1657)=1,CONCATENATE(G1657,0),G1657))</f>
        <v>G0</v>
      </c>
      <c r="J1657" s="8" t="s">
        <v>605</v>
      </c>
      <c r="K1657" s="2"/>
      <c r="L1657" s="24" t="s">
        <v>987</v>
      </c>
      <c r="M1657" s="67" t="s">
        <v>1877</v>
      </c>
      <c r="N1657" s="68">
        <v>2030</v>
      </c>
      <c r="O1657" s="69">
        <v>2029</v>
      </c>
      <c r="P1657" s="42" t="s">
        <v>1876</v>
      </c>
      <c r="Q1657" s="24" t="s">
        <v>981</v>
      </c>
      <c r="R1657" s="6" t="str">
        <f t="shared" ref="R1657" si="4406">IF(J1657&lt;&gt;"",CONCATENATE(H1657,I1657,J1657),CONCATENATE(H1657,I1657,K1657))</f>
        <v>1AS15H2792G0B</v>
      </c>
      <c r="S1657" s="7" t="str">
        <f t="shared" ref="S1657:S1658" si="4407">IF(N1657="-","KEIN LIEFERUMFANG",IF(AND(N1657&lt;=S$3,O1657=""),"AKTUELL",IF(O1657=N1657-1,"KEIN SERIENEINSATZ",IF(N1657&gt;S$3,"NOCH NICHT AKTUELL",IF(AND(N1657&lt;S$3,O1657&lt;S$3),"NICHT AKTUELL",IF(N1657&lt;=S$3,"AKTUELL"))))))</f>
        <v>KEIN SERIENEINSATZ</v>
      </c>
      <c r="T1657" s="1" t="str">
        <f>IF(H1657=H1653,IF(I1657=I1653,"IndizeNeu (Spalte J, K)",IF(K1657&lt;&gt;"","Neue Variant","")),IF(K1657&lt;&gt;"","Neue Variant",""))</f>
        <v/>
      </c>
      <c r="U1657" s="8"/>
      <c r="V1657" s="8" t="s">
        <v>521</v>
      </c>
      <c r="W1657" s="80"/>
      <c r="X1657" s="22"/>
      <c r="Y1657" s="4" t="s">
        <v>374</v>
      </c>
      <c r="Z1657" s="4" t="s">
        <v>374</v>
      </c>
      <c r="AA1657" s="4" t="s">
        <v>374</v>
      </c>
      <c r="AB1657" s="115"/>
      <c r="AC1657" s="178"/>
      <c r="AD1657" s="175"/>
      <c r="AE1657" s="175"/>
      <c r="AF1657" s="175"/>
      <c r="AG1657" s="176"/>
      <c r="AH1657" s="176"/>
      <c r="AI1657" s="176"/>
      <c r="AJ1657" s="177"/>
      <c r="AK1657" s="177"/>
      <c r="AL1657" s="177"/>
      <c r="AM1657" s="175"/>
      <c r="AN1657" s="178"/>
      <c r="AO1657" s="178"/>
      <c r="AP1657" s="178"/>
      <c r="AQ1657" s="178"/>
      <c r="AR1657" s="178"/>
      <c r="AS1657" s="178"/>
      <c r="AT1657" s="178"/>
      <c r="AU1657" s="178"/>
      <c r="AV1657" s="178"/>
      <c r="AW1657" s="178"/>
      <c r="AX1657" s="178"/>
      <c r="AY1657" s="178"/>
      <c r="AZ1657" s="178"/>
      <c r="BA1657" s="178"/>
      <c r="BB1657" s="178"/>
      <c r="BC1657" s="178"/>
      <c r="BD1657" s="178"/>
      <c r="BE1657" s="178"/>
      <c r="BF1657" s="178"/>
      <c r="BG1657" s="178" t="s">
        <v>374</v>
      </c>
      <c r="BH1657" s="178"/>
      <c r="BI1657" s="178"/>
      <c r="BJ1657" s="178"/>
      <c r="BK1657" s="178"/>
      <c r="BL1657" s="179"/>
      <c r="BM1657" s="179"/>
    </row>
    <row r="1658" spans="1:65" s="114" customFormat="1">
      <c r="A1658" s="2" t="s">
        <v>26</v>
      </c>
      <c r="B1658" s="3" t="s">
        <v>523</v>
      </c>
      <c r="C1658" s="4"/>
      <c r="D1658" s="4"/>
      <c r="E1658" s="135" t="str">
        <f t="shared" si="4260"/>
        <v xml:space="preserve">                                        VTU4,     </v>
      </c>
      <c r="F1658" s="6" t="str">
        <f t="shared" ref="F1658" si="4408">LEFT(Q1658,11)</f>
        <v>5H2_970_792</v>
      </c>
      <c r="G1658" s="6" t="str">
        <f t="shared" ref="G1658" si="4409">IF(LEN(Q1658)=11,0,MID(Q1658,13,2))</f>
        <v>G</v>
      </c>
      <c r="H1658" s="6" t="str">
        <f t="shared" ref="H1658" si="4410">CONCATENATE(IF(MID(Q1658,5,3)="970","1AS1"),LEFT(F1658,3),RIGHT(F1658,3))</f>
        <v>1AS15H2792</v>
      </c>
      <c r="I1658" s="6" t="str">
        <f t="shared" ref="I1658" si="4411">IF(G1658=0,"00",IF(LEN(G1658)=1,CONCATENATE(G1658,0),G1658))</f>
        <v>G0</v>
      </c>
      <c r="J1658" s="8" t="s">
        <v>630</v>
      </c>
      <c r="K1658" s="2"/>
      <c r="L1658" s="24" t="s">
        <v>987</v>
      </c>
      <c r="M1658" s="67" t="s">
        <v>1877</v>
      </c>
      <c r="N1658" s="68">
        <v>2030</v>
      </c>
      <c r="O1658" s="69"/>
      <c r="P1658" s="42" t="s">
        <v>1876</v>
      </c>
      <c r="Q1658" s="24" t="s">
        <v>981</v>
      </c>
      <c r="R1658" s="6" t="str">
        <f t="shared" ref="R1658" si="4412">IF(J1658&lt;&gt;"",CONCATENATE(H1658,I1658,J1658),CONCATENATE(H1658,I1658,K1658))</f>
        <v>1AS15H2792G0C</v>
      </c>
      <c r="S1658" s="7" t="str">
        <f t="shared" si="4407"/>
        <v>AKTUELL</v>
      </c>
      <c r="T1658" s="1" t="str">
        <f>IF(H1658=H1654,IF(I1658=I1654,"IndizeNeu (Spalte J, K)",IF(K1658&lt;&gt;"","Neue Variant","")),IF(K1658&lt;&gt;"","Neue Variant",""))</f>
        <v/>
      </c>
      <c r="U1658" s="8" t="s">
        <v>1872</v>
      </c>
      <c r="V1658" s="8" t="s">
        <v>521</v>
      </c>
      <c r="W1658" s="80"/>
      <c r="X1658" s="22"/>
      <c r="Y1658" s="4" t="s">
        <v>374</v>
      </c>
      <c r="Z1658" s="4" t="s">
        <v>374</v>
      </c>
      <c r="AA1658" s="4" t="s">
        <v>374</v>
      </c>
      <c r="AB1658" s="115"/>
      <c r="AC1658" s="178"/>
      <c r="AD1658" s="175"/>
      <c r="AE1658" s="175"/>
      <c r="AF1658" s="175"/>
      <c r="AG1658" s="176"/>
      <c r="AH1658" s="176"/>
      <c r="AI1658" s="176"/>
      <c r="AJ1658" s="177"/>
      <c r="AK1658" s="177"/>
      <c r="AL1658" s="177"/>
      <c r="AM1658" s="175"/>
      <c r="AN1658" s="178"/>
      <c r="AO1658" s="178"/>
      <c r="AP1658" s="178"/>
      <c r="AQ1658" s="178"/>
      <c r="AR1658" s="178"/>
      <c r="AS1658" s="178"/>
      <c r="AT1658" s="178"/>
      <c r="AU1658" s="178"/>
      <c r="AV1658" s="178"/>
      <c r="AW1658" s="178"/>
      <c r="AX1658" s="178"/>
      <c r="AY1658" s="178"/>
      <c r="AZ1658" s="178"/>
      <c r="BA1658" s="178"/>
      <c r="BB1658" s="178"/>
      <c r="BC1658" s="178"/>
      <c r="BD1658" s="178"/>
      <c r="BE1658" s="178"/>
      <c r="BF1658" s="178"/>
      <c r="BG1658" s="178" t="s">
        <v>374</v>
      </c>
      <c r="BH1658" s="178"/>
      <c r="BI1658" s="178"/>
      <c r="BJ1658" s="178"/>
      <c r="BK1658" s="178"/>
      <c r="BL1658" s="179"/>
      <c r="BM1658" s="179"/>
    </row>
    <row r="1659" spans="1:65" s="114" customFormat="1">
      <c r="A1659" s="2" t="s">
        <v>26</v>
      </c>
      <c r="B1659" s="3" t="s">
        <v>523</v>
      </c>
      <c r="C1659" s="4"/>
      <c r="D1659" s="4"/>
      <c r="E1659" s="135" t="str">
        <f t="shared" si="4260"/>
        <v xml:space="preserve">                                              </v>
      </c>
      <c r="F1659" s="6" t="str">
        <f t="shared" si="4227"/>
        <v>5H2_970_792</v>
      </c>
      <c r="G1659" s="6" t="str">
        <f t="shared" si="4228"/>
        <v>H</v>
      </c>
      <c r="H1659" s="6" t="str">
        <f t="shared" si="4017"/>
        <v>1AS15H2792</v>
      </c>
      <c r="I1659" s="6" t="str">
        <f t="shared" si="4229"/>
        <v>H0</v>
      </c>
      <c r="J1659" s="8" t="s">
        <v>498</v>
      </c>
      <c r="K1659" s="2"/>
      <c r="L1659" s="24" t="s">
        <v>988</v>
      </c>
      <c r="M1659" s="67"/>
      <c r="N1659" s="68">
        <v>2025</v>
      </c>
      <c r="O1659" s="69">
        <v>2024</v>
      </c>
      <c r="P1659" s="42" t="s">
        <v>1464</v>
      </c>
      <c r="Q1659" s="24" t="s">
        <v>982</v>
      </c>
      <c r="R1659" s="6" t="str">
        <f t="shared" si="4395"/>
        <v>1AS15H2792H0A</v>
      </c>
      <c r="S1659" s="7" t="str">
        <f t="shared" ref="S1659:S1884" si="4413">IF(N1659="-","KEIN LIEFERUMFANG",IF(AND(N1659&lt;=S$3,O1659=""),"AKTUELL",IF(O1659=N1659-1,"KEIN SERIENEINSATZ",IF(N1659&gt;S$3,"NOCH NICHT AKTUELL",IF(AND(N1659&lt;S$3,O1659&lt;S$3),"NICHT AKTUELL",IF(N1659&lt;=S$3,"AKTUELL"))))))</f>
        <v>KEIN SERIENEINSATZ</v>
      </c>
      <c r="T1659" s="1" t="str">
        <f>IF(H1659=H1656,IF(I1659=I1656,"IndizeNeu (Spalte J, K)",IF(K1659&lt;&gt;"","Neue Variant","")),IF(K1659&lt;&gt;"","Neue Variant",""))</f>
        <v/>
      </c>
      <c r="U1659" s="8"/>
      <c r="V1659" s="8" t="s">
        <v>521</v>
      </c>
      <c r="W1659" s="80"/>
      <c r="X1659" s="22"/>
      <c r="Y1659" s="4" t="s">
        <v>374</v>
      </c>
      <c r="Z1659" s="4" t="s">
        <v>374</v>
      </c>
      <c r="AA1659" s="4" t="s">
        <v>374</v>
      </c>
      <c r="AB1659" s="115"/>
      <c r="AC1659" s="178"/>
      <c r="AD1659" s="175"/>
      <c r="AE1659" s="175"/>
      <c r="AF1659" s="175"/>
      <c r="AG1659" s="176"/>
      <c r="AH1659" s="176"/>
      <c r="AI1659" s="176"/>
      <c r="AJ1659" s="177"/>
      <c r="AK1659" s="177"/>
      <c r="AL1659" s="177"/>
      <c r="AM1659" s="175"/>
      <c r="AN1659" s="178"/>
      <c r="AO1659" s="178"/>
      <c r="AP1659" s="178"/>
      <c r="AQ1659" s="178"/>
      <c r="AR1659" s="178"/>
      <c r="AS1659" s="178"/>
      <c r="AT1659" s="178"/>
      <c r="AU1659" s="178"/>
      <c r="AV1659" s="178"/>
      <c r="AW1659" s="178"/>
      <c r="AX1659" s="178"/>
      <c r="AY1659" s="178"/>
      <c r="AZ1659" s="178"/>
      <c r="BA1659" s="178"/>
      <c r="BB1659" s="178"/>
      <c r="BC1659" s="178"/>
      <c r="BD1659" s="178"/>
      <c r="BE1659" s="178"/>
      <c r="BF1659" s="178"/>
      <c r="BG1659" s="178"/>
      <c r="BH1659" s="178"/>
      <c r="BI1659" s="178"/>
      <c r="BJ1659" s="178"/>
      <c r="BK1659" s="178"/>
      <c r="BL1659" s="179"/>
      <c r="BM1659" s="179"/>
    </row>
    <row r="1660" spans="1:65" s="114" customFormat="1">
      <c r="A1660" s="2" t="s">
        <v>26</v>
      </c>
      <c r="B1660" s="3" t="s">
        <v>523</v>
      </c>
      <c r="C1660" s="4"/>
      <c r="D1660" s="4"/>
      <c r="E1660" s="135" t="str">
        <f t="shared" si="4260"/>
        <v xml:space="preserve">                                        VTU4,     </v>
      </c>
      <c r="F1660" s="6" t="str">
        <f t="shared" ref="F1660" si="4414">LEFT(Q1660,11)</f>
        <v>5H2_970_792</v>
      </c>
      <c r="G1660" s="6" t="str">
        <f t="shared" ref="G1660" si="4415">IF(LEN(Q1660)=11,0,MID(Q1660,13,2))</f>
        <v>H</v>
      </c>
      <c r="H1660" s="6" t="str">
        <f t="shared" ref="H1660" si="4416">CONCATENATE(IF(MID(Q1660,5,3)="970","1AS1"),LEFT(F1660,3),RIGHT(F1660,3))</f>
        <v>1AS15H2792</v>
      </c>
      <c r="I1660" s="6" t="str">
        <f t="shared" ref="I1660" si="4417">IF(G1660=0,"00",IF(LEN(G1660)=1,CONCATENATE(G1660,0),G1660))</f>
        <v>H0</v>
      </c>
      <c r="J1660" s="8" t="s">
        <v>605</v>
      </c>
      <c r="K1660" s="2"/>
      <c r="L1660" s="24" t="s">
        <v>988</v>
      </c>
      <c r="M1660" s="67" t="s">
        <v>1877</v>
      </c>
      <c r="N1660" s="68">
        <v>2030</v>
      </c>
      <c r="O1660" s="69">
        <v>2029</v>
      </c>
      <c r="P1660" s="42" t="s">
        <v>1876</v>
      </c>
      <c r="Q1660" s="24" t="s">
        <v>982</v>
      </c>
      <c r="R1660" s="6" t="str">
        <f t="shared" ref="R1660" si="4418">IF(J1660&lt;&gt;"",CONCATENATE(H1660,I1660,J1660),CONCATENATE(H1660,I1660,K1660))</f>
        <v>1AS15H2792H0B</v>
      </c>
      <c r="S1660" s="7" t="str">
        <f t="shared" ref="S1660" si="4419">IF(N1660="-","KEIN LIEFERUMFANG",IF(AND(N1660&lt;=S$3,O1660=""),"AKTUELL",IF(O1660=N1660-1,"KEIN SERIENEINSATZ",IF(N1660&gt;S$3,"NOCH NICHT AKTUELL",IF(AND(N1660&lt;S$3,O1660&lt;S$3),"NICHT AKTUELL",IF(N1660&lt;=S$3,"AKTUELL"))))))</f>
        <v>KEIN SERIENEINSATZ</v>
      </c>
      <c r="T1660" s="1" t="str">
        <f>IF(H1660=H1657,IF(I1660=I1657,"IndizeNeu (Spalte J, K)",IF(K1660&lt;&gt;"","Neue Variant","")),IF(K1660&lt;&gt;"","Neue Variant",""))</f>
        <v/>
      </c>
      <c r="U1660" s="8"/>
      <c r="V1660" s="8" t="s">
        <v>521</v>
      </c>
      <c r="W1660" s="80"/>
      <c r="X1660" s="22"/>
      <c r="Y1660" s="4" t="s">
        <v>374</v>
      </c>
      <c r="Z1660" s="4" t="s">
        <v>374</v>
      </c>
      <c r="AA1660" s="4" t="s">
        <v>374</v>
      </c>
      <c r="AB1660" s="115"/>
      <c r="AC1660" s="178"/>
      <c r="AD1660" s="175"/>
      <c r="AE1660" s="175"/>
      <c r="AF1660" s="175"/>
      <c r="AG1660" s="176"/>
      <c r="AH1660" s="176"/>
      <c r="AI1660" s="176"/>
      <c r="AJ1660" s="177"/>
      <c r="AK1660" s="177"/>
      <c r="AL1660" s="177"/>
      <c r="AM1660" s="175"/>
      <c r="AN1660" s="178"/>
      <c r="AO1660" s="178"/>
      <c r="AP1660" s="178"/>
      <c r="AQ1660" s="178"/>
      <c r="AR1660" s="178"/>
      <c r="AS1660" s="178"/>
      <c r="AT1660" s="178"/>
      <c r="AU1660" s="178"/>
      <c r="AV1660" s="178"/>
      <c r="AW1660" s="178"/>
      <c r="AX1660" s="178"/>
      <c r="AY1660" s="178"/>
      <c r="AZ1660" s="178"/>
      <c r="BA1660" s="178"/>
      <c r="BB1660" s="178"/>
      <c r="BC1660" s="178"/>
      <c r="BD1660" s="178"/>
      <c r="BE1660" s="178"/>
      <c r="BF1660" s="178"/>
      <c r="BG1660" s="178" t="s">
        <v>374</v>
      </c>
      <c r="BH1660" s="178"/>
      <c r="BI1660" s="178"/>
      <c r="BJ1660" s="178"/>
      <c r="BK1660" s="178"/>
      <c r="BL1660" s="179"/>
      <c r="BM1660" s="179"/>
    </row>
    <row r="1661" spans="1:65" s="114" customFormat="1">
      <c r="A1661" s="2" t="s">
        <v>26</v>
      </c>
      <c r="B1661" s="3" t="s">
        <v>523</v>
      </c>
      <c r="C1661" s="4"/>
      <c r="D1661" s="4"/>
      <c r="E1661" s="135" t="str">
        <f t="shared" si="4260"/>
        <v xml:space="preserve">                                        VTU4,     </v>
      </c>
      <c r="F1661" s="6" t="str">
        <f t="shared" ref="F1661" si="4420">LEFT(Q1661,11)</f>
        <v>5H2_970_792</v>
      </c>
      <c r="G1661" s="6" t="str">
        <f t="shared" ref="G1661" si="4421">IF(LEN(Q1661)=11,0,MID(Q1661,13,2))</f>
        <v>H</v>
      </c>
      <c r="H1661" s="6" t="str">
        <f t="shared" ref="H1661" si="4422">CONCATENATE(IF(MID(Q1661,5,3)="970","1AS1"),LEFT(F1661,3),RIGHT(F1661,3))</f>
        <v>1AS15H2792</v>
      </c>
      <c r="I1661" s="6" t="str">
        <f t="shared" ref="I1661" si="4423">IF(G1661=0,"00",IF(LEN(G1661)=1,CONCATENATE(G1661,0),G1661))</f>
        <v>H0</v>
      </c>
      <c r="J1661" s="8" t="s">
        <v>630</v>
      </c>
      <c r="K1661" s="2"/>
      <c r="L1661" s="24" t="s">
        <v>988</v>
      </c>
      <c r="M1661" s="67" t="s">
        <v>1877</v>
      </c>
      <c r="N1661" s="68">
        <v>2030</v>
      </c>
      <c r="O1661" s="69"/>
      <c r="P1661" s="42" t="s">
        <v>1876</v>
      </c>
      <c r="Q1661" s="24" t="s">
        <v>982</v>
      </c>
      <c r="R1661" s="6" t="str">
        <f t="shared" ref="R1661" si="4424">IF(J1661&lt;&gt;"",CONCATENATE(H1661,I1661,J1661),CONCATENATE(H1661,I1661,K1661))</f>
        <v>1AS15H2792H0C</v>
      </c>
      <c r="S1661" s="7" t="str">
        <f t="shared" ref="S1661" si="4425">IF(N1661="-","KEIN LIEFERUMFANG",IF(AND(N1661&lt;=S$3,O1661=""),"AKTUELL",IF(O1661=N1661-1,"KEIN SERIENEINSATZ",IF(N1661&gt;S$3,"NOCH NICHT AKTUELL",IF(AND(N1661&lt;S$3,O1661&lt;S$3),"NICHT AKTUELL",IF(N1661&lt;=S$3,"AKTUELL"))))))</f>
        <v>AKTUELL</v>
      </c>
      <c r="T1661" s="1" t="str">
        <f>IF(H1661=H1658,IF(I1661=I1658,"IndizeNeu (Spalte J, K)",IF(K1661&lt;&gt;"","Neue Variant","")),IF(K1661&lt;&gt;"","Neue Variant",""))</f>
        <v/>
      </c>
      <c r="U1661" s="8" t="s">
        <v>1872</v>
      </c>
      <c r="V1661" s="8" t="s">
        <v>521</v>
      </c>
      <c r="W1661" s="80"/>
      <c r="X1661" s="22"/>
      <c r="Y1661" s="4" t="s">
        <v>374</v>
      </c>
      <c r="Z1661" s="4" t="s">
        <v>374</v>
      </c>
      <c r="AA1661" s="4" t="s">
        <v>374</v>
      </c>
      <c r="AB1661" s="115"/>
      <c r="AC1661" s="178"/>
      <c r="AD1661" s="175"/>
      <c r="AE1661" s="175"/>
      <c r="AF1661" s="175"/>
      <c r="AG1661" s="176"/>
      <c r="AH1661" s="176"/>
      <c r="AI1661" s="176"/>
      <c r="AJ1661" s="177"/>
      <c r="AK1661" s="177"/>
      <c r="AL1661" s="177"/>
      <c r="AM1661" s="175"/>
      <c r="AN1661" s="178"/>
      <c r="AO1661" s="178"/>
      <c r="AP1661" s="178"/>
      <c r="AQ1661" s="178"/>
      <c r="AR1661" s="178"/>
      <c r="AS1661" s="178"/>
      <c r="AT1661" s="178"/>
      <c r="AU1661" s="178"/>
      <c r="AV1661" s="178"/>
      <c r="AW1661" s="178"/>
      <c r="AX1661" s="178"/>
      <c r="AY1661" s="178"/>
      <c r="AZ1661" s="178"/>
      <c r="BA1661" s="178"/>
      <c r="BB1661" s="178"/>
      <c r="BC1661" s="178"/>
      <c r="BD1661" s="178"/>
      <c r="BE1661" s="178"/>
      <c r="BF1661" s="178"/>
      <c r="BG1661" s="178" t="s">
        <v>374</v>
      </c>
      <c r="BH1661" s="178"/>
      <c r="BI1661" s="178"/>
      <c r="BJ1661" s="178"/>
      <c r="BK1661" s="178"/>
      <c r="BL1661" s="179"/>
      <c r="BM1661" s="179"/>
    </row>
    <row r="1662" spans="1:65" s="114" customFormat="1">
      <c r="A1662" s="2" t="s">
        <v>26</v>
      </c>
      <c r="B1662" s="3" t="s">
        <v>523</v>
      </c>
      <c r="C1662" s="4"/>
      <c r="D1662" s="4"/>
      <c r="E1662" s="135" t="str">
        <f t="shared" si="4260"/>
        <v xml:space="preserve">                                              </v>
      </c>
      <c r="F1662" s="6" t="str">
        <f t="shared" si="4227"/>
        <v>5H2_970_792</v>
      </c>
      <c r="G1662" s="6" t="str">
        <f t="shared" si="4228"/>
        <v>J</v>
      </c>
      <c r="H1662" s="6" t="str">
        <f t="shared" si="4017"/>
        <v>1AS15H2792</v>
      </c>
      <c r="I1662" s="6" t="str">
        <f t="shared" si="4229"/>
        <v>J0</v>
      </c>
      <c r="J1662" s="8" t="s">
        <v>498</v>
      </c>
      <c r="K1662" s="2"/>
      <c r="L1662" s="24" t="s">
        <v>989</v>
      </c>
      <c r="M1662" s="67" t="s">
        <v>1114</v>
      </c>
      <c r="N1662" s="68">
        <v>2025</v>
      </c>
      <c r="O1662" s="69">
        <v>2024</v>
      </c>
      <c r="P1662" s="42" t="s">
        <v>1117</v>
      </c>
      <c r="Q1662" s="24" t="s">
        <v>983</v>
      </c>
      <c r="R1662" s="6" t="str">
        <f t="shared" si="4395"/>
        <v>1AS15H2792J0A</v>
      </c>
      <c r="S1662" s="7" t="str">
        <f t="shared" si="4413"/>
        <v>KEIN SERIENEINSATZ</v>
      </c>
      <c r="T1662" s="1" t="str">
        <f>IF(H1662=H1659,IF(I1662=I1659,"IndizeNeu (Spalte J, K)",IF(K1662&lt;&gt;"","Neue Variant","")),IF(K1662&lt;&gt;"","Neue Variant",""))</f>
        <v/>
      </c>
      <c r="U1662" s="8" t="s">
        <v>1118</v>
      </c>
      <c r="V1662" s="8" t="s">
        <v>521</v>
      </c>
      <c r="W1662" s="80"/>
      <c r="X1662" s="22"/>
      <c r="Y1662" s="4" t="s">
        <v>374</v>
      </c>
      <c r="Z1662" s="4" t="s">
        <v>374</v>
      </c>
      <c r="AA1662" s="4" t="s">
        <v>374</v>
      </c>
      <c r="AB1662" s="115"/>
      <c r="AC1662" s="178"/>
      <c r="AD1662" s="175"/>
      <c r="AE1662" s="175"/>
      <c r="AF1662" s="175"/>
      <c r="AG1662" s="176"/>
      <c r="AH1662" s="176"/>
      <c r="AI1662" s="176"/>
      <c r="AJ1662" s="177"/>
      <c r="AK1662" s="177"/>
      <c r="AL1662" s="177"/>
      <c r="AM1662" s="175"/>
      <c r="AN1662" s="178"/>
      <c r="AO1662" s="178"/>
      <c r="AP1662" s="178"/>
      <c r="AQ1662" s="178"/>
      <c r="AR1662" s="178"/>
      <c r="AS1662" s="178"/>
      <c r="AT1662" s="178"/>
      <c r="AU1662" s="178"/>
      <c r="AV1662" s="178"/>
      <c r="AW1662" s="178"/>
      <c r="AX1662" s="178"/>
      <c r="AY1662" s="178"/>
      <c r="AZ1662" s="178"/>
      <c r="BA1662" s="178"/>
      <c r="BB1662" s="178"/>
      <c r="BC1662" s="178"/>
      <c r="BD1662" s="178"/>
      <c r="BE1662" s="178"/>
      <c r="BF1662" s="178"/>
      <c r="BG1662" s="178"/>
      <c r="BH1662" s="178"/>
      <c r="BI1662" s="178"/>
      <c r="BJ1662" s="178"/>
      <c r="BK1662" s="178"/>
      <c r="BL1662" s="179"/>
      <c r="BM1662" s="179"/>
    </row>
    <row r="1663" spans="1:65" s="114" customFormat="1">
      <c r="A1663" s="2" t="s">
        <v>26</v>
      </c>
      <c r="B1663" s="3" t="s">
        <v>523</v>
      </c>
      <c r="C1663" s="4"/>
      <c r="D1663" s="4"/>
      <c r="E1663" s="135" t="str">
        <f t="shared" si="4260"/>
        <v xml:space="preserve">                                              </v>
      </c>
      <c r="F1663" s="6" t="str">
        <f t="shared" si="4227"/>
        <v>5H2_970_792</v>
      </c>
      <c r="G1663" s="6" t="str">
        <f t="shared" si="4228"/>
        <v>J</v>
      </c>
      <c r="H1663" s="6" t="str">
        <f t="shared" si="4017"/>
        <v>1AS15H2792</v>
      </c>
      <c r="I1663" s="6" t="str">
        <f t="shared" si="4229"/>
        <v>J0</v>
      </c>
      <c r="J1663" s="8" t="s">
        <v>605</v>
      </c>
      <c r="K1663" s="2"/>
      <c r="L1663" s="24" t="s">
        <v>989</v>
      </c>
      <c r="M1663" s="67" t="s">
        <v>1114</v>
      </c>
      <c r="N1663" s="68">
        <v>2025</v>
      </c>
      <c r="O1663" s="69">
        <v>2024</v>
      </c>
      <c r="P1663" s="42" t="s">
        <v>1466</v>
      </c>
      <c r="Q1663" s="24" t="s">
        <v>983</v>
      </c>
      <c r="R1663" s="6" t="str">
        <f t="shared" si="4395"/>
        <v>1AS15H2792J0B</v>
      </c>
      <c r="S1663" s="7" t="str">
        <f t="shared" si="4413"/>
        <v>KEIN SERIENEINSATZ</v>
      </c>
      <c r="T1663" s="1" t="str">
        <f>IF(H1663=H1656,IF(I1663=I1656,"IndizeNeu (Spalte J, K)",IF(K1663&lt;&gt;"","Neue Variant","")),IF(K1663&lt;&gt;"","Neue Variant",""))</f>
        <v/>
      </c>
      <c r="U1663" s="8" t="s">
        <v>1118</v>
      </c>
      <c r="V1663" s="8" t="s">
        <v>521</v>
      </c>
      <c r="W1663" s="80"/>
      <c r="X1663" s="22"/>
      <c r="Y1663" s="4" t="s">
        <v>374</v>
      </c>
      <c r="Z1663" s="4" t="s">
        <v>374</v>
      </c>
      <c r="AA1663" s="4" t="s">
        <v>374</v>
      </c>
      <c r="AB1663" s="115"/>
      <c r="AC1663" s="178"/>
      <c r="AD1663" s="175"/>
      <c r="AE1663" s="175"/>
      <c r="AF1663" s="175"/>
      <c r="AG1663" s="176"/>
      <c r="AH1663" s="176"/>
      <c r="AI1663" s="176"/>
      <c r="AJ1663" s="177"/>
      <c r="AK1663" s="177"/>
      <c r="AL1663" s="177"/>
      <c r="AM1663" s="175"/>
      <c r="AN1663" s="178"/>
      <c r="AO1663" s="178"/>
      <c r="AP1663" s="178"/>
      <c r="AQ1663" s="178"/>
      <c r="AR1663" s="178"/>
      <c r="AS1663" s="178"/>
      <c r="AT1663" s="178"/>
      <c r="AU1663" s="178"/>
      <c r="AV1663" s="178"/>
      <c r="AW1663" s="178"/>
      <c r="AX1663" s="178"/>
      <c r="AY1663" s="178"/>
      <c r="AZ1663" s="178"/>
      <c r="BA1663" s="178"/>
      <c r="BB1663" s="178"/>
      <c r="BC1663" s="178"/>
      <c r="BD1663" s="178"/>
      <c r="BE1663" s="178"/>
      <c r="BF1663" s="178"/>
      <c r="BG1663" s="178"/>
      <c r="BH1663" s="178"/>
      <c r="BI1663" s="178"/>
      <c r="BJ1663" s="178"/>
      <c r="BK1663" s="178"/>
      <c r="BL1663" s="179"/>
      <c r="BM1663" s="179"/>
    </row>
    <row r="1664" spans="1:65" s="114" customFormat="1">
      <c r="A1664" s="2" t="s">
        <v>26</v>
      </c>
      <c r="B1664" s="3" t="s">
        <v>523</v>
      </c>
      <c r="C1664" s="4"/>
      <c r="D1664" s="4"/>
      <c r="E1664" s="135" t="str">
        <f t="shared" si="4260"/>
        <v xml:space="preserve">                                        VTU4,     </v>
      </c>
      <c r="F1664" s="6" t="str">
        <f t="shared" ref="F1664" si="4426">LEFT(Q1664,11)</f>
        <v>5H2_970_792</v>
      </c>
      <c r="G1664" s="6" t="str">
        <f t="shared" ref="G1664" si="4427">IF(LEN(Q1664)=11,0,MID(Q1664,13,2))</f>
        <v>J</v>
      </c>
      <c r="H1664" s="6" t="str">
        <f t="shared" ref="H1664" si="4428">CONCATENATE(IF(MID(Q1664,5,3)="970","1AS1"),LEFT(F1664,3),RIGHT(F1664,3))</f>
        <v>1AS15H2792</v>
      </c>
      <c r="I1664" s="6" t="str">
        <f t="shared" ref="I1664" si="4429">IF(G1664=0,"00",IF(LEN(G1664)=1,CONCATENATE(G1664,0),G1664))</f>
        <v>J0</v>
      </c>
      <c r="J1664" s="8" t="s">
        <v>630</v>
      </c>
      <c r="K1664" s="122"/>
      <c r="L1664" s="24" t="s">
        <v>989</v>
      </c>
      <c r="M1664" s="67" t="s">
        <v>1114</v>
      </c>
      <c r="N1664" s="68">
        <v>2030</v>
      </c>
      <c r="O1664" s="120"/>
      <c r="P1664" s="42" t="s">
        <v>1466</v>
      </c>
      <c r="Q1664" s="24" t="s">
        <v>983</v>
      </c>
      <c r="R1664" s="6" t="str">
        <f t="shared" ref="R1664" si="4430">IF(J1664&lt;&gt;"",CONCATENATE(H1664,I1664,J1664),CONCATENATE(H1664,I1664,K1664))</f>
        <v>1AS15H2792J0C</v>
      </c>
      <c r="S1664" s="7" t="str">
        <f t="shared" si="4413"/>
        <v>AKTUELL</v>
      </c>
      <c r="T1664" s="1" t="str">
        <f t="shared" ref="T1664" si="4431">IF(H1664=H1657,IF(I1664=I1657,"IndizeNeu (Spalte J, K)",IF(K1664&lt;&gt;"","Neue Variant","")),IF(K1664&lt;&gt;"","Neue Variant",""))</f>
        <v/>
      </c>
      <c r="U1664" s="8"/>
      <c r="V1664" s="8" t="s">
        <v>521</v>
      </c>
      <c r="W1664" s="80"/>
      <c r="X1664" s="22"/>
      <c r="Y1664" s="4" t="s">
        <v>374</v>
      </c>
      <c r="Z1664" s="4" t="s">
        <v>374</v>
      </c>
      <c r="AA1664" s="4" t="s">
        <v>374</v>
      </c>
      <c r="AB1664" s="115"/>
      <c r="AC1664" s="178"/>
      <c r="AD1664" s="175"/>
      <c r="AE1664" s="175"/>
      <c r="AF1664" s="175"/>
      <c r="AG1664" s="176"/>
      <c r="AH1664" s="176"/>
      <c r="AI1664" s="176"/>
      <c r="AJ1664" s="177"/>
      <c r="AK1664" s="177"/>
      <c r="AL1664" s="177"/>
      <c r="AM1664" s="175"/>
      <c r="AN1664" s="178"/>
      <c r="AO1664" s="178"/>
      <c r="AP1664" s="178"/>
      <c r="AQ1664" s="178"/>
      <c r="AR1664" s="178"/>
      <c r="AS1664" s="178"/>
      <c r="AT1664" s="178"/>
      <c r="AU1664" s="178"/>
      <c r="AV1664" s="178"/>
      <c r="AW1664" s="178"/>
      <c r="AX1664" s="178"/>
      <c r="AY1664" s="178"/>
      <c r="AZ1664" s="178"/>
      <c r="BA1664" s="178"/>
      <c r="BB1664" s="178"/>
      <c r="BC1664" s="178"/>
      <c r="BD1664" s="178"/>
      <c r="BE1664" s="178"/>
      <c r="BF1664" s="178"/>
      <c r="BG1664" s="178" t="s">
        <v>374</v>
      </c>
      <c r="BH1664" s="178"/>
      <c r="BI1664" s="178"/>
      <c r="BJ1664" s="178"/>
      <c r="BK1664" s="178"/>
      <c r="BL1664" s="179"/>
      <c r="BM1664" s="179"/>
    </row>
    <row r="1665" spans="1:65" s="114" customFormat="1">
      <c r="A1665" s="2" t="s">
        <v>26</v>
      </c>
      <c r="B1665" s="3" t="s">
        <v>523</v>
      </c>
      <c r="C1665" s="4"/>
      <c r="D1665" s="4"/>
      <c r="E1665" s="135" t="str">
        <f t="shared" si="4260"/>
        <v xml:space="preserve">                                              </v>
      </c>
      <c r="F1665" s="6" t="str">
        <f t="shared" si="4227"/>
        <v>5H2_970_792</v>
      </c>
      <c r="G1665" s="6" t="str">
        <f t="shared" si="4228"/>
        <v>K</v>
      </c>
      <c r="H1665" s="6" t="str">
        <f t="shared" si="4017"/>
        <v>1AS15H2792</v>
      </c>
      <c r="I1665" s="6" t="str">
        <f t="shared" si="4229"/>
        <v>K0</v>
      </c>
      <c r="J1665" s="8" t="s">
        <v>498</v>
      </c>
      <c r="K1665" s="2"/>
      <c r="L1665" s="24" t="s">
        <v>990</v>
      </c>
      <c r="M1665" s="67" t="s">
        <v>1114</v>
      </c>
      <c r="N1665" s="68">
        <v>2025</v>
      </c>
      <c r="O1665" s="69">
        <v>2024</v>
      </c>
      <c r="P1665" s="42" t="s">
        <v>1117</v>
      </c>
      <c r="Q1665" s="24" t="s">
        <v>984</v>
      </c>
      <c r="R1665" s="6" t="str">
        <f t="shared" si="4395"/>
        <v>1AS15H2792K0A</v>
      </c>
      <c r="S1665" s="7" t="str">
        <f t="shared" si="4413"/>
        <v>KEIN SERIENEINSATZ</v>
      </c>
      <c r="T1665" s="1" t="str">
        <f>IF(H1665=H1659,IF(I1665=I1659,"IndizeNeu (Spalte J, K)",IF(K1665&lt;&gt;"","Neue Variant","")),IF(K1665&lt;&gt;"","Neue Variant",""))</f>
        <v/>
      </c>
      <c r="U1665" s="8" t="s">
        <v>1118</v>
      </c>
      <c r="V1665" s="8" t="s">
        <v>521</v>
      </c>
      <c r="W1665" s="80"/>
      <c r="X1665" s="22"/>
      <c r="Y1665" s="4" t="s">
        <v>374</v>
      </c>
      <c r="Z1665" s="4" t="s">
        <v>374</v>
      </c>
      <c r="AA1665" s="4" t="s">
        <v>374</v>
      </c>
      <c r="AB1665" s="115"/>
      <c r="AC1665" s="178"/>
      <c r="AD1665" s="175"/>
      <c r="AE1665" s="175"/>
      <c r="AF1665" s="175"/>
      <c r="AG1665" s="176"/>
      <c r="AH1665" s="176"/>
      <c r="AI1665" s="176"/>
      <c r="AJ1665" s="177"/>
      <c r="AK1665" s="177"/>
      <c r="AL1665" s="177"/>
      <c r="AM1665" s="175"/>
      <c r="AN1665" s="178"/>
      <c r="AO1665" s="178"/>
      <c r="AP1665" s="178"/>
      <c r="AQ1665" s="178"/>
      <c r="AR1665" s="178"/>
      <c r="AS1665" s="178"/>
      <c r="AT1665" s="178"/>
      <c r="AU1665" s="178"/>
      <c r="AV1665" s="178"/>
      <c r="AW1665" s="178"/>
      <c r="AX1665" s="178"/>
      <c r="AY1665" s="178"/>
      <c r="AZ1665" s="178"/>
      <c r="BA1665" s="178"/>
      <c r="BB1665" s="178"/>
      <c r="BC1665" s="178"/>
      <c r="BD1665" s="178"/>
      <c r="BE1665" s="178"/>
      <c r="BF1665" s="178"/>
      <c r="BG1665" s="178"/>
      <c r="BH1665" s="178"/>
      <c r="BI1665" s="178"/>
      <c r="BJ1665" s="178"/>
      <c r="BK1665" s="178"/>
      <c r="BL1665" s="179"/>
      <c r="BM1665" s="179"/>
    </row>
    <row r="1666" spans="1:65" s="114" customFormat="1">
      <c r="A1666" s="2" t="s">
        <v>26</v>
      </c>
      <c r="B1666" s="3" t="s">
        <v>523</v>
      </c>
      <c r="C1666" s="4"/>
      <c r="D1666" s="4"/>
      <c r="E1666" s="135" t="str">
        <f t="shared" si="4260"/>
        <v xml:space="preserve">                                              </v>
      </c>
      <c r="F1666" s="6" t="str">
        <f t="shared" si="4227"/>
        <v>5H2_970_792</v>
      </c>
      <c r="G1666" s="6" t="str">
        <f t="shared" si="4228"/>
        <v>K</v>
      </c>
      <c r="H1666" s="6" t="str">
        <f t="shared" si="4017"/>
        <v>1AS15H2792</v>
      </c>
      <c r="I1666" s="6" t="str">
        <f t="shared" si="4229"/>
        <v>K0</v>
      </c>
      <c r="J1666" s="8" t="s">
        <v>605</v>
      </c>
      <c r="K1666" s="2"/>
      <c r="L1666" s="24" t="s">
        <v>990</v>
      </c>
      <c r="M1666" s="67" t="s">
        <v>1114</v>
      </c>
      <c r="N1666" s="68">
        <v>2025</v>
      </c>
      <c r="O1666" s="69">
        <v>2024</v>
      </c>
      <c r="P1666" s="42" t="s">
        <v>1466</v>
      </c>
      <c r="Q1666" s="24" t="s">
        <v>984</v>
      </c>
      <c r="R1666" s="6" t="str">
        <f t="shared" si="4395"/>
        <v>1AS15H2792K0B</v>
      </c>
      <c r="S1666" s="7" t="str">
        <f t="shared" si="4413"/>
        <v>KEIN SERIENEINSATZ</v>
      </c>
      <c r="T1666" s="1" t="str">
        <f>IF(H1666=H1660,IF(I1666=I1660,"IndizeNeu (Spalte J, K)",IF(K1666&lt;&gt;"","Neue Variant","")),IF(K1666&lt;&gt;"","Neue Variant",""))</f>
        <v/>
      </c>
      <c r="U1666" s="8" t="s">
        <v>1118</v>
      </c>
      <c r="V1666" s="8" t="s">
        <v>521</v>
      </c>
      <c r="W1666" s="80"/>
      <c r="X1666" s="22"/>
      <c r="Y1666" s="4" t="s">
        <v>374</v>
      </c>
      <c r="Z1666" s="4" t="s">
        <v>374</v>
      </c>
      <c r="AA1666" s="4" t="s">
        <v>374</v>
      </c>
      <c r="AB1666" s="115"/>
      <c r="AC1666" s="178"/>
      <c r="AD1666" s="175"/>
      <c r="AE1666" s="175"/>
      <c r="AF1666" s="175"/>
      <c r="AG1666" s="176"/>
      <c r="AH1666" s="176"/>
      <c r="AI1666" s="176"/>
      <c r="AJ1666" s="177"/>
      <c r="AK1666" s="177"/>
      <c r="AL1666" s="177"/>
      <c r="AM1666" s="175"/>
      <c r="AN1666" s="178"/>
      <c r="AO1666" s="178"/>
      <c r="AP1666" s="178"/>
      <c r="AQ1666" s="178"/>
      <c r="AR1666" s="178"/>
      <c r="AS1666" s="178"/>
      <c r="AT1666" s="178"/>
      <c r="AU1666" s="178"/>
      <c r="AV1666" s="178"/>
      <c r="AW1666" s="178"/>
      <c r="AX1666" s="178"/>
      <c r="AY1666" s="178"/>
      <c r="AZ1666" s="178"/>
      <c r="BA1666" s="178"/>
      <c r="BB1666" s="178"/>
      <c r="BC1666" s="178"/>
      <c r="BD1666" s="178"/>
      <c r="BE1666" s="178"/>
      <c r="BF1666" s="178"/>
      <c r="BG1666" s="178"/>
      <c r="BH1666" s="178"/>
      <c r="BI1666" s="178"/>
      <c r="BJ1666" s="178"/>
      <c r="BK1666" s="178"/>
      <c r="BL1666" s="179"/>
      <c r="BM1666" s="179"/>
    </row>
    <row r="1667" spans="1:65" s="114" customFormat="1" ht="22.5">
      <c r="A1667" s="2" t="s">
        <v>26</v>
      </c>
      <c r="B1667" s="3" t="s">
        <v>523</v>
      </c>
      <c r="C1667" s="4"/>
      <c r="D1667" s="4"/>
      <c r="E1667" s="135" t="str">
        <f t="shared" si="4260"/>
        <v xml:space="preserve">                                        VTU4,     </v>
      </c>
      <c r="F1667" s="6" t="str">
        <f t="shared" ref="F1667" si="4432">LEFT(Q1667,11)</f>
        <v>5H2_970_792</v>
      </c>
      <c r="G1667" s="6" t="str">
        <f t="shared" ref="G1667" si="4433">IF(LEN(Q1667)=11,0,MID(Q1667,13,2))</f>
        <v>K</v>
      </c>
      <c r="H1667" s="6" t="str">
        <f t="shared" ref="H1667" si="4434">CONCATENATE(IF(MID(Q1667,5,3)="970","1AS1"),LEFT(F1667,3),RIGHT(F1667,3))</f>
        <v>1AS15H2792</v>
      </c>
      <c r="I1667" s="6" t="str">
        <f t="shared" ref="I1667" si="4435">IF(G1667=0,"00",IF(LEN(G1667)=1,CONCATENATE(G1667,0),G1667))</f>
        <v>K0</v>
      </c>
      <c r="J1667" s="8" t="s">
        <v>630</v>
      </c>
      <c r="K1667" s="2"/>
      <c r="L1667" s="24" t="s">
        <v>990</v>
      </c>
      <c r="M1667" s="67" t="s">
        <v>1879</v>
      </c>
      <c r="N1667" s="68">
        <v>2030</v>
      </c>
      <c r="O1667" s="69">
        <v>2029</v>
      </c>
      <c r="P1667" s="42" t="s">
        <v>1880</v>
      </c>
      <c r="Q1667" s="24" t="s">
        <v>984</v>
      </c>
      <c r="R1667" s="6" t="str">
        <f t="shared" ref="R1667" si="4436">IF(J1667&lt;&gt;"",CONCATENATE(H1667,I1667,J1667),CONCATENATE(H1667,I1667,K1667))</f>
        <v>1AS15H2792K0C</v>
      </c>
      <c r="S1667" s="7" t="str">
        <f t="shared" ref="S1667:S1668" si="4437">IF(N1667="-","KEIN LIEFERUMFANG",IF(AND(N1667&lt;=S$3,O1667=""),"AKTUELL",IF(O1667=N1667-1,"KEIN SERIENEINSATZ",IF(N1667&gt;S$3,"NOCH NICHT AKTUELL",IF(AND(N1667&lt;S$3,O1667&lt;S$3),"NICHT AKTUELL",IF(N1667&lt;=S$3,"AKTUELL"))))))</f>
        <v>KEIN SERIENEINSATZ</v>
      </c>
      <c r="T1667" s="1" t="str">
        <f>IF(H1667=H1661,IF(I1667=I1661,"IndizeNeu (Spalte J, K)",IF(K1667&lt;&gt;"","Neue Variant","")),IF(K1667&lt;&gt;"","Neue Variant",""))</f>
        <v/>
      </c>
      <c r="U1667" s="8"/>
      <c r="V1667" s="8" t="s">
        <v>521</v>
      </c>
      <c r="W1667" s="80"/>
      <c r="X1667" s="22"/>
      <c r="Y1667" s="4" t="s">
        <v>374</v>
      </c>
      <c r="Z1667" s="4" t="s">
        <v>374</v>
      </c>
      <c r="AA1667" s="4" t="s">
        <v>374</v>
      </c>
      <c r="AB1667" s="115"/>
      <c r="AC1667" s="178"/>
      <c r="AD1667" s="175"/>
      <c r="AE1667" s="175"/>
      <c r="AF1667" s="175"/>
      <c r="AG1667" s="176"/>
      <c r="AH1667" s="176"/>
      <c r="AI1667" s="176"/>
      <c r="AJ1667" s="177"/>
      <c r="AK1667" s="177"/>
      <c r="AL1667" s="177"/>
      <c r="AM1667" s="175"/>
      <c r="AN1667" s="178"/>
      <c r="AO1667" s="178"/>
      <c r="AP1667" s="178"/>
      <c r="AQ1667" s="178"/>
      <c r="AR1667" s="178"/>
      <c r="AS1667" s="178"/>
      <c r="AT1667" s="178"/>
      <c r="AU1667" s="178"/>
      <c r="AV1667" s="178"/>
      <c r="AW1667" s="178"/>
      <c r="AX1667" s="178"/>
      <c r="AY1667" s="178"/>
      <c r="AZ1667" s="178"/>
      <c r="BA1667" s="178"/>
      <c r="BB1667" s="178"/>
      <c r="BC1667" s="178"/>
      <c r="BD1667" s="178"/>
      <c r="BE1667" s="178"/>
      <c r="BF1667" s="178"/>
      <c r="BG1667" s="178" t="s">
        <v>374</v>
      </c>
      <c r="BH1667" s="178"/>
      <c r="BI1667" s="178"/>
      <c r="BJ1667" s="178"/>
      <c r="BK1667" s="178"/>
      <c r="BL1667" s="179"/>
      <c r="BM1667" s="179"/>
    </row>
    <row r="1668" spans="1:65" s="114" customFormat="1" ht="22.5">
      <c r="A1668" s="2" t="s">
        <v>26</v>
      </c>
      <c r="B1668" s="3" t="s">
        <v>523</v>
      </c>
      <c r="C1668" s="4"/>
      <c r="D1668" s="4"/>
      <c r="E1668" s="135" t="str">
        <f t="shared" si="4260"/>
        <v xml:space="preserve">                                        VTU4,     </v>
      </c>
      <c r="F1668" s="6" t="str">
        <f t="shared" ref="F1668" si="4438">LEFT(Q1668,11)</f>
        <v>5H2_970_792</v>
      </c>
      <c r="G1668" s="6" t="str">
        <f t="shared" ref="G1668" si="4439">IF(LEN(Q1668)=11,0,MID(Q1668,13,2))</f>
        <v>K</v>
      </c>
      <c r="H1668" s="6" t="str">
        <f t="shared" ref="H1668" si="4440">CONCATENATE(IF(MID(Q1668,5,3)="970","1AS1"),LEFT(F1668,3),RIGHT(F1668,3))</f>
        <v>1AS15H2792</v>
      </c>
      <c r="I1668" s="6" t="str">
        <f t="shared" ref="I1668" si="4441">IF(G1668=0,"00",IF(LEN(G1668)=1,CONCATENATE(G1668,0),G1668))</f>
        <v>K0</v>
      </c>
      <c r="J1668" s="8" t="s">
        <v>634</v>
      </c>
      <c r="K1668" s="2"/>
      <c r="L1668" s="24" t="s">
        <v>990</v>
      </c>
      <c r="M1668" s="67" t="s">
        <v>1879</v>
      </c>
      <c r="N1668" s="68">
        <v>2030</v>
      </c>
      <c r="O1668" s="69"/>
      <c r="P1668" s="42" t="s">
        <v>1880</v>
      </c>
      <c r="Q1668" s="24" t="s">
        <v>984</v>
      </c>
      <c r="R1668" s="6" t="str">
        <f t="shared" ref="R1668" si="4442">IF(J1668&lt;&gt;"",CONCATENATE(H1668,I1668,J1668),CONCATENATE(H1668,I1668,K1668))</f>
        <v>1AS15H2792K0D</v>
      </c>
      <c r="S1668" s="7" t="str">
        <f t="shared" si="4437"/>
        <v>AKTUELL</v>
      </c>
      <c r="T1668" s="1" t="str">
        <f>IF(H1668=H1662,IF(I1668=I1662,"IndizeNeu (Spalte J, K)",IF(K1668&lt;&gt;"","Neue Variant","")),IF(K1668&lt;&gt;"","Neue Variant",""))</f>
        <v/>
      </c>
      <c r="U1668" s="8" t="s">
        <v>1872</v>
      </c>
      <c r="V1668" s="8" t="s">
        <v>521</v>
      </c>
      <c r="W1668" s="80"/>
      <c r="X1668" s="22"/>
      <c r="Y1668" s="4" t="s">
        <v>374</v>
      </c>
      <c r="Z1668" s="4" t="s">
        <v>374</v>
      </c>
      <c r="AA1668" s="4" t="s">
        <v>374</v>
      </c>
      <c r="AB1668" s="115"/>
      <c r="AC1668" s="178"/>
      <c r="AD1668" s="175"/>
      <c r="AE1668" s="175"/>
      <c r="AF1668" s="175"/>
      <c r="AG1668" s="176"/>
      <c r="AH1668" s="176"/>
      <c r="AI1668" s="176"/>
      <c r="AJ1668" s="177"/>
      <c r="AK1668" s="177"/>
      <c r="AL1668" s="177"/>
      <c r="AM1668" s="175"/>
      <c r="AN1668" s="178"/>
      <c r="AO1668" s="178"/>
      <c r="AP1668" s="178"/>
      <c r="AQ1668" s="178"/>
      <c r="AR1668" s="178"/>
      <c r="AS1668" s="178"/>
      <c r="AT1668" s="178"/>
      <c r="AU1668" s="178"/>
      <c r="AV1668" s="178"/>
      <c r="AW1668" s="178"/>
      <c r="AX1668" s="178"/>
      <c r="AY1668" s="178"/>
      <c r="AZ1668" s="178"/>
      <c r="BA1668" s="178"/>
      <c r="BB1668" s="178"/>
      <c r="BC1668" s="178"/>
      <c r="BD1668" s="178"/>
      <c r="BE1668" s="178"/>
      <c r="BF1668" s="178"/>
      <c r="BG1668" s="178" t="s">
        <v>374</v>
      </c>
      <c r="BH1668" s="178"/>
      <c r="BI1668" s="178"/>
      <c r="BJ1668" s="178"/>
      <c r="BK1668" s="178"/>
      <c r="BL1668" s="179"/>
      <c r="BM1668" s="179"/>
    </row>
    <row r="1669" spans="1:65" s="114" customFormat="1">
      <c r="A1669" s="2" t="s">
        <v>26</v>
      </c>
      <c r="B1669" s="3" t="s">
        <v>523</v>
      </c>
      <c r="C1669" s="4"/>
      <c r="D1669" s="4"/>
      <c r="E1669" s="135" t="str">
        <f t="shared" si="4260"/>
        <v xml:space="preserve">                                              </v>
      </c>
      <c r="F1669" s="6" t="str">
        <f t="shared" si="4227"/>
        <v>5H2_970_792</v>
      </c>
      <c r="G1669" s="6" t="str">
        <f t="shared" si="4228"/>
        <v>L</v>
      </c>
      <c r="H1669" s="6" t="str">
        <f t="shared" si="4017"/>
        <v>1AS15H2792</v>
      </c>
      <c r="I1669" s="6" t="str">
        <f t="shared" si="4229"/>
        <v>L0</v>
      </c>
      <c r="J1669" s="8" t="s">
        <v>498</v>
      </c>
      <c r="K1669" s="2"/>
      <c r="L1669" s="24" t="s">
        <v>991</v>
      </c>
      <c r="M1669" s="67"/>
      <c r="N1669" s="68">
        <v>2025</v>
      </c>
      <c r="O1669" s="69">
        <v>2024</v>
      </c>
      <c r="P1669" s="42" t="s">
        <v>1464</v>
      </c>
      <c r="Q1669" s="24" t="s">
        <v>985</v>
      </c>
      <c r="R1669" s="6" t="str">
        <f t="shared" si="4395"/>
        <v>1AS15H2792L0A</v>
      </c>
      <c r="S1669" s="7" t="str">
        <f t="shared" si="4413"/>
        <v>KEIN SERIENEINSATZ</v>
      </c>
      <c r="T1669" s="1" t="str">
        <f>IF(H1669=H1663,IF(I1669=I1663,"IndizeNeu (Spalte J, K)",IF(K1669&lt;&gt;"","Neue Variant","")),IF(K1669&lt;&gt;"","Neue Variant",""))</f>
        <v/>
      </c>
      <c r="U1669" s="8"/>
      <c r="V1669" s="8" t="s">
        <v>521</v>
      </c>
      <c r="W1669" s="80"/>
      <c r="X1669" s="22"/>
      <c r="Y1669" s="4" t="s">
        <v>374</v>
      </c>
      <c r="Z1669" s="4" t="s">
        <v>374</v>
      </c>
      <c r="AA1669" s="4" t="s">
        <v>374</v>
      </c>
      <c r="AB1669" s="115"/>
      <c r="AC1669" s="178"/>
      <c r="AD1669" s="175"/>
      <c r="AE1669" s="175"/>
      <c r="AF1669" s="175"/>
      <c r="AG1669" s="176"/>
      <c r="AH1669" s="176"/>
      <c r="AI1669" s="176"/>
      <c r="AJ1669" s="177"/>
      <c r="AK1669" s="177"/>
      <c r="AL1669" s="177"/>
      <c r="AM1669" s="175"/>
      <c r="AN1669" s="178"/>
      <c r="AO1669" s="178"/>
      <c r="AP1669" s="178"/>
      <c r="AQ1669" s="178"/>
      <c r="AR1669" s="178"/>
      <c r="AS1669" s="178"/>
      <c r="AT1669" s="178"/>
      <c r="AU1669" s="178"/>
      <c r="AV1669" s="178"/>
      <c r="AW1669" s="178"/>
      <c r="AX1669" s="178"/>
      <c r="AY1669" s="178"/>
      <c r="AZ1669" s="178"/>
      <c r="BA1669" s="178"/>
      <c r="BB1669" s="178"/>
      <c r="BC1669" s="178"/>
      <c r="BD1669" s="178"/>
      <c r="BE1669" s="178"/>
      <c r="BF1669" s="178"/>
      <c r="BG1669" s="178"/>
      <c r="BH1669" s="178"/>
      <c r="BI1669" s="178"/>
      <c r="BJ1669" s="178"/>
      <c r="BK1669" s="178"/>
      <c r="BL1669" s="179"/>
      <c r="BM1669" s="179"/>
    </row>
    <row r="1670" spans="1:65" s="114" customFormat="1">
      <c r="A1670" s="2" t="s">
        <v>26</v>
      </c>
      <c r="B1670" s="3" t="s">
        <v>523</v>
      </c>
      <c r="C1670" s="4"/>
      <c r="D1670" s="4"/>
      <c r="E1670" s="135" t="str">
        <f t="shared" si="4260"/>
        <v xml:space="preserve">                                        VTU4,     </v>
      </c>
      <c r="F1670" s="6" t="str">
        <f t="shared" ref="F1670" si="4443">LEFT(Q1670,11)</f>
        <v>5H2_970_792</v>
      </c>
      <c r="G1670" s="6" t="str">
        <f t="shared" ref="G1670" si="4444">IF(LEN(Q1670)=11,0,MID(Q1670,13,2))</f>
        <v>L</v>
      </c>
      <c r="H1670" s="6" t="str">
        <f t="shared" ref="H1670" si="4445">CONCATENATE(IF(MID(Q1670,5,3)="970","1AS1"),LEFT(F1670,3),RIGHT(F1670,3))</f>
        <v>1AS15H2792</v>
      </c>
      <c r="I1670" s="6" t="str">
        <f t="shared" ref="I1670" si="4446">IF(G1670=0,"00",IF(LEN(G1670)=1,CONCATENATE(G1670,0),G1670))</f>
        <v>L0</v>
      </c>
      <c r="J1670" s="8" t="s">
        <v>605</v>
      </c>
      <c r="K1670" s="2"/>
      <c r="L1670" s="24" t="s">
        <v>991</v>
      </c>
      <c r="M1670" s="67" t="s">
        <v>1877</v>
      </c>
      <c r="N1670" s="68">
        <v>2030</v>
      </c>
      <c r="O1670" s="69">
        <v>2029</v>
      </c>
      <c r="P1670" s="42" t="s">
        <v>1876</v>
      </c>
      <c r="Q1670" s="24" t="s">
        <v>985</v>
      </c>
      <c r="R1670" s="6" t="str">
        <f t="shared" ref="R1670" si="4447">IF(J1670&lt;&gt;"",CONCATENATE(H1670,I1670,J1670),CONCATENATE(H1670,I1670,K1670))</f>
        <v>1AS15H2792L0B</v>
      </c>
      <c r="S1670" s="7" t="str">
        <f t="shared" ref="S1670" si="4448">IF(N1670="-","KEIN LIEFERUMFANG",IF(AND(N1670&lt;=S$3,O1670=""),"AKTUELL",IF(O1670=N1670-1,"KEIN SERIENEINSATZ",IF(N1670&gt;S$3,"NOCH NICHT AKTUELL",IF(AND(N1670&lt;S$3,O1670&lt;S$3),"NICHT AKTUELL",IF(N1670&lt;=S$3,"AKTUELL"))))))</f>
        <v>KEIN SERIENEINSATZ</v>
      </c>
      <c r="T1670" s="1" t="str">
        <f>IF(H1670=H1657,IF(I1670=I1657,"IndizeNeu (Spalte J, K)",IF(K1670&lt;&gt;"","Neue Variant","")),IF(K1670&lt;&gt;"","Neue Variant",""))</f>
        <v/>
      </c>
      <c r="U1670" s="8"/>
      <c r="V1670" s="8" t="s">
        <v>521</v>
      </c>
      <c r="W1670" s="80"/>
      <c r="X1670" s="22"/>
      <c r="Y1670" s="4" t="s">
        <v>374</v>
      </c>
      <c r="Z1670" s="4" t="s">
        <v>374</v>
      </c>
      <c r="AA1670" s="4" t="s">
        <v>374</v>
      </c>
      <c r="AB1670" s="115"/>
      <c r="AC1670" s="178"/>
      <c r="AD1670" s="175"/>
      <c r="AE1670" s="175"/>
      <c r="AF1670" s="175"/>
      <c r="AG1670" s="176"/>
      <c r="AH1670" s="176"/>
      <c r="AI1670" s="176"/>
      <c r="AJ1670" s="177"/>
      <c r="AK1670" s="177"/>
      <c r="AL1670" s="177"/>
      <c r="AM1670" s="175"/>
      <c r="AN1670" s="178"/>
      <c r="AO1670" s="178"/>
      <c r="AP1670" s="178"/>
      <c r="AQ1670" s="178"/>
      <c r="AR1670" s="178"/>
      <c r="AS1670" s="178"/>
      <c r="AT1670" s="178"/>
      <c r="AU1670" s="178"/>
      <c r="AV1670" s="178"/>
      <c r="AW1670" s="178"/>
      <c r="AX1670" s="178"/>
      <c r="AY1670" s="178"/>
      <c r="AZ1670" s="178"/>
      <c r="BA1670" s="178"/>
      <c r="BB1670" s="178"/>
      <c r="BC1670" s="178"/>
      <c r="BD1670" s="178"/>
      <c r="BE1670" s="178"/>
      <c r="BF1670" s="178"/>
      <c r="BG1670" s="178" t="s">
        <v>374</v>
      </c>
      <c r="BH1670" s="178"/>
      <c r="BI1670" s="178"/>
      <c r="BJ1670" s="178"/>
      <c r="BK1670" s="178"/>
      <c r="BL1670" s="179"/>
      <c r="BM1670" s="179"/>
    </row>
    <row r="1671" spans="1:65" s="114" customFormat="1">
      <c r="A1671" s="2" t="s">
        <v>26</v>
      </c>
      <c r="B1671" s="3" t="s">
        <v>523</v>
      </c>
      <c r="C1671" s="4"/>
      <c r="D1671" s="4"/>
      <c r="E1671" s="135" t="str">
        <f t="shared" si="4260"/>
        <v xml:space="preserve">                                        VTU4,     </v>
      </c>
      <c r="F1671" s="6" t="str">
        <f t="shared" ref="F1671" si="4449">LEFT(Q1671,11)</f>
        <v>5H2_970_792</v>
      </c>
      <c r="G1671" s="6" t="str">
        <f t="shared" ref="G1671" si="4450">IF(LEN(Q1671)=11,0,MID(Q1671,13,2))</f>
        <v>L</v>
      </c>
      <c r="H1671" s="6" t="str">
        <f t="shared" ref="H1671" si="4451">CONCATENATE(IF(MID(Q1671,5,3)="970","1AS1"),LEFT(F1671,3),RIGHT(F1671,3))</f>
        <v>1AS15H2792</v>
      </c>
      <c r="I1671" s="6" t="str">
        <f t="shared" ref="I1671" si="4452">IF(G1671=0,"00",IF(LEN(G1671)=1,CONCATENATE(G1671,0),G1671))</f>
        <v>L0</v>
      </c>
      <c r="J1671" s="8" t="s">
        <v>630</v>
      </c>
      <c r="K1671" s="2"/>
      <c r="L1671" s="24" t="s">
        <v>991</v>
      </c>
      <c r="M1671" s="67" t="s">
        <v>1877</v>
      </c>
      <c r="N1671" s="68">
        <v>2030</v>
      </c>
      <c r="O1671" s="69"/>
      <c r="P1671" s="42" t="s">
        <v>1876</v>
      </c>
      <c r="Q1671" s="24" t="s">
        <v>985</v>
      </c>
      <c r="R1671" s="6" t="str">
        <f t="shared" ref="R1671" si="4453">IF(J1671&lt;&gt;"",CONCATENATE(H1671,I1671,J1671),CONCATENATE(H1671,I1671,K1671))</f>
        <v>1AS15H2792L0C</v>
      </c>
      <c r="S1671" s="7" t="str">
        <f t="shared" ref="S1671" si="4454">IF(N1671="-","KEIN LIEFERUMFANG",IF(AND(N1671&lt;=S$3,O1671=""),"AKTUELL",IF(O1671=N1671-1,"KEIN SERIENEINSATZ",IF(N1671&gt;S$3,"NOCH NICHT AKTUELL",IF(AND(N1671&lt;S$3,O1671&lt;S$3),"NICHT AKTUELL",IF(N1671&lt;=S$3,"AKTUELL"))))))</f>
        <v>AKTUELL</v>
      </c>
      <c r="T1671" s="1" t="str">
        <f>IF(H1671=H1658,IF(I1671=I1658,"IndizeNeu (Spalte J, K)",IF(K1671&lt;&gt;"","Neue Variant","")),IF(K1671&lt;&gt;"","Neue Variant",""))</f>
        <v/>
      </c>
      <c r="U1671" s="8" t="s">
        <v>1872</v>
      </c>
      <c r="V1671" s="8" t="s">
        <v>521</v>
      </c>
      <c r="W1671" s="80"/>
      <c r="X1671" s="22"/>
      <c r="Y1671" s="4" t="s">
        <v>374</v>
      </c>
      <c r="Z1671" s="4" t="s">
        <v>374</v>
      </c>
      <c r="AA1671" s="4" t="s">
        <v>374</v>
      </c>
      <c r="AB1671" s="115"/>
      <c r="AC1671" s="178"/>
      <c r="AD1671" s="175"/>
      <c r="AE1671" s="175"/>
      <c r="AF1671" s="175"/>
      <c r="AG1671" s="176"/>
      <c r="AH1671" s="176"/>
      <c r="AI1671" s="176"/>
      <c r="AJ1671" s="177"/>
      <c r="AK1671" s="177"/>
      <c r="AL1671" s="177"/>
      <c r="AM1671" s="175"/>
      <c r="AN1671" s="178"/>
      <c r="AO1671" s="178"/>
      <c r="AP1671" s="178"/>
      <c r="AQ1671" s="178"/>
      <c r="AR1671" s="178"/>
      <c r="AS1671" s="178"/>
      <c r="AT1671" s="178"/>
      <c r="AU1671" s="178"/>
      <c r="AV1671" s="178"/>
      <c r="AW1671" s="178"/>
      <c r="AX1671" s="178"/>
      <c r="AY1671" s="178"/>
      <c r="AZ1671" s="178"/>
      <c r="BA1671" s="178"/>
      <c r="BB1671" s="178"/>
      <c r="BC1671" s="178"/>
      <c r="BD1671" s="178"/>
      <c r="BE1671" s="178"/>
      <c r="BF1671" s="178"/>
      <c r="BG1671" s="178" t="s">
        <v>374</v>
      </c>
      <c r="BH1671" s="178"/>
      <c r="BI1671" s="178"/>
      <c r="BJ1671" s="178"/>
      <c r="BK1671" s="178"/>
      <c r="BL1671" s="179"/>
      <c r="BM1671" s="179"/>
    </row>
    <row r="1672" spans="1:65" s="114" customFormat="1">
      <c r="A1672" s="2" t="s">
        <v>26</v>
      </c>
      <c r="B1672" s="3" t="s">
        <v>523</v>
      </c>
      <c r="C1672" s="4"/>
      <c r="D1672" s="4"/>
      <c r="E1672" s="135" t="str">
        <f t="shared" si="4260"/>
        <v xml:space="preserve">                                              </v>
      </c>
      <c r="F1672" s="6" t="str">
        <f t="shared" si="4227"/>
        <v>5H2_970_792</v>
      </c>
      <c r="G1672" s="6" t="str">
        <f t="shared" si="4228"/>
        <v>M</v>
      </c>
      <c r="H1672" s="6" t="str">
        <f t="shared" ref="H1672:H1888" si="4455">CONCATENATE(IF(MID(Q1672,5,3)="970","1AS1"),LEFT(F1672,3),RIGHT(F1672,3))</f>
        <v>1AS15H2792</v>
      </c>
      <c r="I1672" s="6" t="str">
        <f t="shared" si="4229"/>
        <v>M0</v>
      </c>
      <c r="J1672" s="8" t="s">
        <v>498</v>
      </c>
      <c r="K1672" s="2"/>
      <c r="L1672" s="24" t="s">
        <v>992</v>
      </c>
      <c r="M1672" s="67" t="s">
        <v>698</v>
      </c>
      <c r="N1672" s="68">
        <v>2034</v>
      </c>
      <c r="O1672" s="69">
        <v>2033</v>
      </c>
      <c r="P1672" s="42" t="s">
        <v>1464</v>
      </c>
      <c r="Q1672" s="24" t="s">
        <v>709</v>
      </c>
      <c r="R1672" s="6" t="str">
        <f t="shared" si="4395"/>
        <v>1AS15H2792M0A</v>
      </c>
      <c r="S1672" s="7" t="str">
        <f t="shared" si="4413"/>
        <v>KEIN SERIENEINSATZ</v>
      </c>
      <c r="T1672" s="1" t="str">
        <f>IF(H1672=H1649,IF(I1672=I1649,"IndizeNeu (Spalte J, K)",IF(K1672&lt;&gt;"","Neue Variant","")),IF(K1672&lt;&gt;"","Neue Variant",""))</f>
        <v/>
      </c>
      <c r="U1672" s="124"/>
      <c r="V1672" s="8" t="s">
        <v>702</v>
      </c>
      <c r="W1672" s="80"/>
      <c r="X1672" s="124"/>
      <c r="Y1672" s="4" t="s">
        <v>374</v>
      </c>
      <c r="Z1672" s="4" t="s">
        <v>374</v>
      </c>
      <c r="AA1672" s="4" t="s">
        <v>374</v>
      </c>
      <c r="AB1672" s="115"/>
      <c r="AC1672" s="178"/>
      <c r="AD1672" s="175"/>
      <c r="AE1672" s="175"/>
      <c r="AF1672" s="175"/>
      <c r="AG1672" s="176"/>
      <c r="AH1672" s="176"/>
      <c r="AI1672" s="176"/>
      <c r="AJ1672" s="177"/>
      <c r="AK1672" s="177"/>
      <c r="AL1672" s="177"/>
      <c r="AM1672" s="175"/>
      <c r="AN1672" s="178"/>
      <c r="AO1672" s="178"/>
      <c r="AP1672" s="178"/>
      <c r="AQ1672" s="178"/>
      <c r="AR1672" s="178"/>
      <c r="AS1672" s="178"/>
      <c r="AT1672" s="178"/>
      <c r="AU1672" s="178"/>
      <c r="AV1672" s="178"/>
      <c r="AW1672" s="178"/>
      <c r="AX1672" s="178"/>
      <c r="AY1672" s="178"/>
      <c r="AZ1672" s="178"/>
      <c r="BA1672" s="178"/>
      <c r="BB1672" s="178"/>
      <c r="BC1672" s="178"/>
      <c r="BD1672" s="178"/>
      <c r="BE1672" s="178"/>
      <c r="BF1672" s="178"/>
      <c r="BG1672" s="178"/>
      <c r="BH1672" s="178"/>
      <c r="BI1672" s="178"/>
      <c r="BJ1672" s="178"/>
      <c r="BK1672" s="178"/>
      <c r="BL1672" s="179"/>
      <c r="BM1672" s="179"/>
    </row>
    <row r="1673" spans="1:65" s="114" customFormat="1" ht="22.5">
      <c r="A1673" s="2" t="s">
        <v>26</v>
      </c>
      <c r="B1673" s="3" t="s">
        <v>523</v>
      </c>
      <c r="C1673" s="4"/>
      <c r="D1673" s="4"/>
      <c r="E1673" s="135" t="str">
        <f t="shared" si="4260"/>
        <v xml:space="preserve">                                        VTU4,     </v>
      </c>
      <c r="F1673" s="6" t="str">
        <f t="shared" ref="F1673" si="4456">LEFT(Q1673,11)</f>
        <v>5H2_970_792</v>
      </c>
      <c r="G1673" s="6" t="str">
        <f t="shared" ref="G1673" si="4457">IF(LEN(Q1673)=11,0,MID(Q1673,13,2))</f>
        <v>M</v>
      </c>
      <c r="H1673" s="6" t="str">
        <f t="shared" ref="H1673" si="4458">CONCATENATE(IF(MID(Q1673,5,3)="970","1AS1"),LEFT(F1673,3),RIGHT(F1673,3))</f>
        <v>1AS15H2792</v>
      </c>
      <c r="I1673" s="6" t="str">
        <f t="shared" ref="I1673" si="4459">IF(G1673=0,"00",IF(LEN(G1673)=1,CONCATENATE(G1673,0),G1673))</f>
        <v>M0</v>
      </c>
      <c r="J1673" s="8" t="s">
        <v>605</v>
      </c>
      <c r="K1673" s="2"/>
      <c r="L1673" s="24" t="s">
        <v>992</v>
      </c>
      <c r="M1673" s="67" t="s">
        <v>1878</v>
      </c>
      <c r="N1673" s="68">
        <v>2034</v>
      </c>
      <c r="O1673" s="69">
        <v>2033</v>
      </c>
      <c r="P1673" s="42" t="s">
        <v>1876</v>
      </c>
      <c r="Q1673" s="24" t="s">
        <v>709</v>
      </c>
      <c r="R1673" s="6" t="str">
        <f t="shared" ref="R1673" si="4460">IF(J1673&lt;&gt;"",CONCATENATE(H1673,I1673,J1673),CONCATENATE(H1673,I1673,K1673))</f>
        <v>1AS15H2792M0B</v>
      </c>
      <c r="S1673" s="7" t="str">
        <f t="shared" ref="S1673" si="4461">IF(N1673="-","KEIN LIEFERUMFANG",IF(AND(N1673&lt;=S$3,O1673=""),"AKTUELL",IF(O1673=N1673-1,"KEIN SERIENEINSATZ",IF(N1673&gt;S$3,"NOCH NICHT AKTUELL",IF(AND(N1673&lt;S$3,O1673&lt;S$3),"NICHT AKTUELL",IF(N1673&lt;=S$3,"AKTUELL"))))))</f>
        <v>KEIN SERIENEINSATZ</v>
      </c>
      <c r="T1673" s="1" t="str">
        <f>IF(H1673=H1650,IF(I1673=I1650,"IndizeNeu (Spalte J, K)",IF(K1673&lt;&gt;"","Neue Variant","")),IF(K1673&lt;&gt;"","Neue Variant",""))</f>
        <v/>
      </c>
      <c r="U1673" s="22"/>
      <c r="V1673" s="8" t="s">
        <v>702</v>
      </c>
      <c r="W1673" s="80"/>
      <c r="X1673" s="124"/>
      <c r="Y1673" s="4" t="s">
        <v>374</v>
      </c>
      <c r="Z1673" s="4" t="s">
        <v>374</v>
      </c>
      <c r="AA1673" s="4" t="s">
        <v>374</v>
      </c>
      <c r="AB1673" s="115"/>
      <c r="AC1673" s="178"/>
      <c r="AD1673" s="175"/>
      <c r="AE1673" s="175"/>
      <c r="AF1673" s="175"/>
      <c r="AG1673" s="176"/>
      <c r="AH1673" s="176"/>
      <c r="AI1673" s="176"/>
      <c r="AJ1673" s="177"/>
      <c r="AK1673" s="177"/>
      <c r="AL1673" s="177"/>
      <c r="AM1673" s="175"/>
      <c r="AN1673" s="178"/>
      <c r="AO1673" s="178"/>
      <c r="AP1673" s="178"/>
      <c r="AQ1673" s="178"/>
      <c r="AR1673" s="178"/>
      <c r="AS1673" s="178"/>
      <c r="AT1673" s="178"/>
      <c r="AU1673" s="178"/>
      <c r="AV1673" s="178"/>
      <c r="AW1673" s="178"/>
      <c r="AX1673" s="178"/>
      <c r="AY1673" s="178"/>
      <c r="AZ1673" s="178"/>
      <c r="BA1673" s="178"/>
      <c r="BB1673" s="178"/>
      <c r="BC1673" s="178"/>
      <c r="BD1673" s="178"/>
      <c r="BE1673" s="178"/>
      <c r="BF1673" s="178"/>
      <c r="BG1673" s="178" t="s">
        <v>374</v>
      </c>
      <c r="BH1673" s="178"/>
      <c r="BI1673" s="178"/>
      <c r="BJ1673" s="178"/>
      <c r="BK1673" s="178"/>
      <c r="BL1673" s="179"/>
      <c r="BM1673" s="179"/>
    </row>
    <row r="1674" spans="1:65" s="114" customFormat="1" ht="22.5">
      <c r="A1674" s="2" t="s">
        <v>26</v>
      </c>
      <c r="B1674" s="3" t="s">
        <v>523</v>
      </c>
      <c r="C1674" s="4"/>
      <c r="D1674" s="4"/>
      <c r="E1674" s="135" t="str">
        <f t="shared" si="4260"/>
        <v xml:space="preserve">                                        VTU4,     </v>
      </c>
      <c r="F1674" s="6" t="str">
        <f t="shared" ref="F1674" si="4462">LEFT(Q1674,11)</f>
        <v>5H2_970_792</v>
      </c>
      <c r="G1674" s="6" t="str">
        <f t="shared" ref="G1674" si="4463">IF(LEN(Q1674)=11,0,MID(Q1674,13,2))</f>
        <v>M</v>
      </c>
      <c r="H1674" s="6" t="str">
        <f t="shared" ref="H1674" si="4464">CONCATENATE(IF(MID(Q1674,5,3)="970","1AS1"),LEFT(F1674,3),RIGHT(F1674,3))</f>
        <v>1AS15H2792</v>
      </c>
      <c r="I1674" s="6" t="str">
        <f t="shared" ref="I1674" si="4465">IF(G1674=0,"00",IF(LEN(G1674)=1,CONCATENATE(G1674,0),G1674))</f>
        <v>M0</v>
      </c>
      <c r="J1674" s="8" t="s">
        <v>630</v>
      </c>
      <c r="K1674" s="2"/>
      <c r="L1674" s="24" t="s">
        <v>992</v>
      </c>
      <c r="M1674" s="67" t="s">
        <v>1878</v>
      </c>
      <c r="N1674" s="68">
        <v>2034</v>
      </c>
      <c r="O1674" s="69"/>
      <c r="P1674" s="42" t="s">
        <v>1876</v>
      </c>
      <c r="Q1674" s="24" t="s">
        <v>709</v>
      </c>
      <c r="R1674" s="6" t="str">
        <f t="shared" ref="R1674" si="4466">IF(J1674&lt;&gt;"",CONCATENATE(H1674,I1674,J1674),CONCATENATE(H1674,I1674,K1674))</f>
        <v>1AS15H2792M0C</v>
      </c>
      <c r="S1674" s="7" t="str">
        <f t="shared" ref="S1674" si="4467">IF(N1674="-","KEIN LIEFERUMFANG",IF(AND(N1674&lt;=S$3,O1674=""),"AKTUELL",IF(O1674=N1674-1,"KEIN SERIENEINSATZ",IF(N1674&gt;S$3,"NOCH NICHT AKTUELL",IF(AND(N1674&lt;S$3,O1674&lt;S$3),"NICHT AKTUELL",IF(N1674&lt;=S$3,"AKTUELL"))))))</f>
        <v>AKTUELL</v>
      </c>
      <c r="T1674" s="1" t="str">
        <f>IF(H1674=H1651,IF(I1674=I1651,"IndizeNeu (Spalte J, K)",IF(K1674&lt;&gt;"","Neue Variant","")),IF(K1674&lt;&gt;"","Neue Variant",""))</f>
        <v/>
      </c>
      <c r="U1674" s="8" t="s">
        <v>1872</v>
      </c>
      <c r="V1674" s="8" t="s">
        <v>702</v>
      </c>
      <c r="W1674" s="80"/>
      <c r="X1674" s="124"/>
      <c r="Y1674" s="4" t="s">
        <v>374</v>
      </c>
      <c r="Z1674" s="4" t="s">
        <v>374</v>
      </c>
      <c r="AA1674" s="4" t="s">
        <v>374</v>
      </c>
      <c r="AB1674" s="115"/>
      <c r="AC1674" s="178"/>
      <c r="AD1674" s="175"/>
      <c r="AE1674" s="175"/>
      <c r="AF1674" s="175"/>
      <c r="AG1674" s="176"/>
      <c r="AH1674" s="176"/>
      <c r="AI1674" s="176"/>
      <c r="AJ1674" s="177"/>
      <c r="AK1674" s="177"/>
      <c r="AL1674" s="177"/>
      <c r="AM1674" s="175"/>
      <c r="AN1674" s="178"/>
      <c r="AO1674" s="178"/>
      <c r="AP1674" s="178"/>
      <c r="AQ1674" s="178"/>
      <c r="AR1674" s="178"/>
      <c r="AS1674" s="178"/>
      <c r="AT1674" s="178"/>
      <c r="AU1674" s="178"/>
      <c r="AV1674" s="178"/>
      <c r="AW1674" s="178"/>
      <c r="AX1674" s="178"/>
      <c r="AY1674" s="178"/>
      <c r="AZ1674" s="178"/>
      <c r="BA1674" s="178"/>
      <c r="BB1674" s="178"/>
      <c r="BC1674" s="178"/>
      <c r="BD1674" s="178"/>
      <c r="BE1674" s="178"/>
      <c r="BF1674" s="178"/>
      <c r="BG1674" s="178" t="s">
        <v>374</v>
      </c>
      <c r="BH1674" s="178"/>
      <c r="BI1674" s="178"/>
      <c r="BJ1674" s="178"/>
      <c r="BK1674" s="178"/>
      <c r="BL1674" s="179"/>
      <c r="BM1674" s="179"/>
    </row>
    <row r="1675" spans="1:65" s="114" customFormat="1">
      <c r="A1675" s="2" t="s">
        <v>26</v>
      </c>
      <c r="B1675" s="3" t="s">
        <v>523</v>
      </c>
      <c r="C1675" s="4"/>
      <c r="D1675" s="4"/>
      <c r="E1675" s="135" t="str">
        <f t="shared" si="4260"/>
        <v xml:space="preserve">                                              </v>
      </c>
      <c r="F1675" s="6" t="str">
        <f t="shared" si="4227"/>
        <v>5H2_970_792</v>
      </c>
      <c r="G1675" s="6" t="str">
        <f t="shared" si="4228"/>
        <v>N</v>
      </c>
      <c r="H1675" s="6" t="str">
        <f t="shared" si="4455"/>
        <v>1AS15H2792</v>
      </c>
      <c r="I1675" s="6" t="str">
        <f t="shared" si="4229"/>
        <v>N0</v>
      </c>
      <c r="J1675" s="8" t="s">
        <v>498</v>
      </c>
      <c r="K1675" s="2"/>
      <c r="L1675" s="24" t="s">
        <v>993</v>
      </c>
      <c r="M1675" s="67" t="s">
        <v>698</v>
      </c>
      <c r="N1675" s="68">
        <v>2034</v>
      </c>
      <c r="O1675" s="69">
        <v>2033</v>
      </c>
      <c r="P1675" s="42" t="s">
        <v>1464</v>
      </c>
      <c r="Q1675" s="24" t="s">
        <v>710</v>
      </c>
      <c r="R1675" s="6" t="str">
        <f t="shared" si="4395"/>
        <v>1AS15H2792N0A</v>
      </c>
      <c r="S1675" s="7" t="str">
        <f t="shared" si="4413"/>
        <v>KEIN SERIENEINSATZ</v>
      </c>
      <c r="T1675" s="1" t="str">
        <f>IF(H1675=H1672,IF(I1675=I1672,"IndizeNeu (Spalte J, K)",IF(K1675&lt;&gt;"","Neue Variant","")),IF(K1675&lt;&gt;"","Neue Variant",""))</f>
        <v/>
      </c>
      <c r="U1675" s="124"/>
      <c r="V1675" s="8" t="s">
        <v>702</v>
      </c>
      <c r="W1675" s="80"/>
      <c r="X1675" s="124"/>
      <c r="Y1675" s="4" t="s">
        <v>374</v>
      </c>
      <c r="Z1675" s="4" t="s">
        <v>374</v>
      </c>
      <c r="AA1675" s="4" t="s">
        <v>374</v>
      </c>
      <c r="AB1675" s="115"/>
      <c r="AC1675" s="178"/>
      <c r="AD1675" s="175"/>
      <c r="AE1675" s="175"/>
      <c r="AF1675" s="175"/>
      <c r="AG1675" s="176"/>
      <c r="AH1675" s="176"/>
      <c r="AI1675" s="176"/>
      <c r="AJ1675" s="177"/>
      <c r="AK1675" s="177"/>
      <c r="AL1675" s="177"/>
      <c r="AM1675" s="175"/>
      <c r="AN1675" s="178"/>
      <c r="AO1675" s="178"/>
      <c r="AP1675" s="178"/>
      <c r="AQ1675" s="178"/>
      <c r="AR1675" s="178"/>
      <c r="AS1675" s="178"/>
      <c r="AT1675" s="178"/>
      <c r="AU1675" s="178"/>
      <c r="AV1675" s="178"/>
      <c r="AW1675" s="178"/>
      <c r="AX1675" s="178"/>
      <c r="AY1675" s="178"/>
      <c r="AZ1675" s="178"/>
      <c r="BA1675" s="178"/>
      <c r="BB1675" s="178"/>
      <c r="BC1675" s="178"/>
      <c r="BD1675" s="178"/>
      <c r="BE1675" s="178"/>
      <c r="BF1675" s="178"/>
      <c r="BG1675" s="178"/>
      <c r="BH1675" s="178"/>
      <c r="BI1675" s="178"/>
      <c r="BJ1675" s="178"/>
      <c r="BK1675" s="178"/>
      <c r="BL1675" s="179"/>
      <c r="BM1675" s="179"/>
    </row>
    <row r="1676" spans="1:65" s="114" customFormat="1" ht="22.5">
      <c r="A1676" s="2" t="s">
        <v>26</v>
      </c>
      <c r="B1676" s="3" t="s">
        <v>523</v>
      </c>
      <c r="C1676" s="4"/>
      <c r="D1676" s="4"/>
      <c r="E1676" s="135" t="str">
        <f t="shared" si="4260"/>
        <v xml:space="preserve">                                        VTU4,     </v>
      </c>
      <c r="F1676" s="6" t="str">
        <f t="shared" ref="F1676" si="4468">LEFT(Q1676,11)</f>
        <v>5H2_970_792</v>
      </c>
      <c r="G1676" s="6" t="str">
        <f t="shared" ref="G1676" si="4469">IF(LEN(Q1676)=11,0,MID(Q1676,13,2))</f>
        <v>N</v>
      </c>
      <c r="H1676" s="6" t="str">
        <f t="shared" ref="H1676" si="4470">CONCATENATE(IF(MID(Q1676,5,3)="970","1AS1"),LEFT(F1676,3),RIGHT(F1676,3))</f>
        <v>1AS15H2792</v>
      </c>
      <c r="I1676" s="6" t="str">
        <f t="shared" ref="I1676" si="4471">IF(G1676=0,"00",IF(LEN(G1676)=1,CONCATENATE(G1676,0),G1676))</f>
        <v>N0</v>
      </c>
      <c r="J1676" s="8" t="s">
        <v>605</v>
      </c>
      <c r="K1676" s="2"/>
      <c r="L1676" s="24" t="s">
        <v>993</v>
      </c>
      <c r="M1676" s="67" t="s">
        <v>1878</v>
      </c>
      <c r="N1676" s="68">
        <v>2034</v>
      </c>
      <c r="O1676" s="69">
        <v>2033</v>
      </c>
      <c r="P1676" s="42" t="s">
        <v>1876</v>
      </c>
      <c r="Q1676" s="24" t="s">
        <v>710</v>
      </c>
      <c r="R1676" s="6" t="str">
        <f t="shared" ref="R1676" si="4472">IF(J1676&lt;&gt;"",CONCATENATE(H1676,I1676,J1676),CONCATENATE(H1676,I1676,K1676))</f>
        <v>1AS15H2792N0B</v>
      </c>
      <c r="S1676" s="7" t="str">
        <f t="shared" ref="S1676" si="4473">IF(N1676="-","KEIN LIEFERUMFANG",IF(AND(N1676&lt;=S$3,O1676=""),"AKTUELL",IF(O1676=N1676-1,"KEIN SERIENEINSATZ",IF(N1676&gt;S$3,"NOCH NICHT AKTUELL",IF(AND(N1676&lt;S$3,O1676&lt;S$3),"NICHT AKTUELL",IF(N1676&lt;=S$3,"AKTUELL"))))))</f>
        <v>KEIN SERIENEINSATZ</v>
      </c>
      <c r="T1676" s="1" t="str">
        <f>IF(H1676=H1673,IF(I1676=I1673,"IndizeNeu (Spalte J, K)",IF(K1676&lt;&gt;"","Neue Variant","")),IF(K1676&lt;&gt;"","Neue Variant",""))</f>
        <v/>
      </c>
      <c r="U1676" s="22"/>
      <c r="V1676" s="8" t="s">
        <v>702</v>
      </c>
      <c r="W1676" s="80"/>
      <c r="X1676" s="124"/>
      <c r="Y1676" s="4" t="s">
        <v>374</v>
      </c>
      <c r="Z1676" s="4" t="s">
        <v>374</v>
      </c>
      <c r="AA1676" s="4" t="s">
        <v>374</v>
      </c>
      <c r="AB1676" s="115"/>
      <c r="AC1676" s="178"/>
      <c r="AD1676" s="175"/>
      <c r="AE1676" s="175"/>
      <c r="AF1676" s="175"/>
      <c r="AG1676" s="176"/>
      <c r="AH1676" s="176"/>
      <c r="AI1676" s="176"/>
      <c r="AJ1676" s="177"/>
      <c r="AK1676" s="177"/>
      <c r="AL1676" s="177"/>
      <c r="AM1676" s="175"/>
      <c r="AN1676" s="178"/>
      <c r="AO1676" s="178"/>
      <c r="AP1676" s="178"/>
      <c r="AQ1676" s="178"/>
      <c r="AR1676" s="178"/>
      <c r="AS1676" s="178"/>
      <c r="AT1676" s="178"/>
      <c r="AU1676" s="178"/>
      <c r="AV1676" s="178"/>
      <c r="AW1676" s="178"/>
      <c r="AX1676" s="178"/>
      <c r="AY1676" s="178"/>
      <c r="AZ1676" s="178"/>
      <c r="BA1676" s="178"/>
      <c r="BB1676" s="178"/>
      <c r="BC1676" s="178"/>
      <c r="BD1676" s="178"/>
      <c r="BE1676" s="178"/>
      <c r="BF1676" s="178"/>
      <c r="BG1676" s="178" t="s">
        <v>374</v>
      </c>
      <c r="BH1676" s="178"/>
      <c r="BI1676" s="178"/>
      <c r="BJ1676" s="178"/>
      <c r="BK1676" s="178"/>
      <c r="BL1676" s="179"/>
      <c r="BM1676" s="179"/>
    </row>
    <row r="1677" spans="1:65" s="114" customFormat="1" ht="22.5">
      <c r="A1677" s="2" t="s">
        <v>26</v>
      </c>
      <c r="B1677" s="3" t="s">
        <v>523</v>
      </c>
      <c r="C1677" s="4"/>
      <c r="D1677" s="4"/>
      <c r="E1677" s="135" t="str">
        <f t="shared" si="4260"/>
        <v xml:space="preserve">                                        VTU4,     </v>
      </c>
      <c r="F1677" s="6" t="str">
        <f t="shared" ref="F1677" si="4474">LEFT(Q1677,11)</f>
        <v>5H2_970_792</v>
      </c>
      <c r="G1677" s="6" t="str">
        <f t="shared" ref="G1677" si="4475">IF(LEN(Q1677)=11,0,MID(Q1677,13,2))</f>
        <v>N</v>
      </c>
      <c r="H1677" s="6" t="str">
        <f t="shared" ref="H1677" si="4476">CONCATENATE(IF(MID(Q1677,5,3)="970","1AS1"),LEFT(F1677,3),RIGHT(F1677,3))</f>
        <v>1AS15H2792</v>
      </c>
      <c r="I1677" s="6" t="str">
        <f t="shared" ref="I1677" si="4477">IF(G1677=0,"00",IF(LEN(G1677)=1,CONCATENATE(G1677,0),G1677))</f>
        <v>N0</v>
      </c>
      <c r="J1677" s="8" t="s">
        <v>630</v>
      </c>
      <c r="K1677" s="2"/>
      <c r="L1677" s="24" t="s">
        <v>993</v>
      </c>
      <c r="M1677" s="67" t="s">
        <v>1878</v>
      </c>
      <c r="N1677" s="68">
        <v>2034</v>
      </c>
      <c r="O1677" s="69"/>
      <c r="P1677" s="42" t="s">
        <v>1876</v>
      </c>
      <c r="Q1677" s="24" t="s">
        <v>710</v>
      </c>
      <c r="R1677" s="6" t="str">
        <f t="shared" ref="R1677" si="4478">IF(J1677&lt;&gt;"",CONCATENATE(H1677,I1677,J1677),CONCATENATE(H1677,I1677,K1677))</f>
        <v>1AS15H2792N0C</v>
      </c>
      <c r="S1677" s="7" t="str">
        <f t="shared" ref="S1677" si="4479">IF(N1677="-","KEIN LIEFERUMFANG",IF(AND(N1677&lt;=S$3,O1677=""),"AKTUELL",IF(O1677=N1677-1,"KEIN SERIENEINSATZ",IF(N1677&gt;S$3,"NOCH NICHT AKTUELL",IF(AND(N1677&lt;S$3,O1677&lt;S$3),"NICHT AKTUELL",IF(N1677&lt;=S$3,"AKTUELL"))))))</f>
        <v>AKTUELL</v>
      </c>
      <c r="T1677" s="1" t="str">
        <f t="shared" ref="T1677:T1678" si="4480">IF(H1677=H1674,IF(I1677=I1674,"IndizeNeu (Spalte J, K)",IF(K1677&lt;&gt;"","Neue Variant","")),IF(K1677&lt;&gt;"","Neue Variant",""))</f>
        <v/>
      </c>
      <c r="U1677" s="8" t="s">
        <v>1872</v>
      </c>
      <c r="V1677" s="8" t="s">
        <v>702</v>
      </c>
      <c r="W1677" s="80"/>
      <c r="X1677" s="124"/>
      <c r="Y1677" s="4" t="s">
        <v>374</v>
      </c>
      <c r="Z1677" s="4" t="s">
        <v>374</v>
      </c>
      <c r="AA1677" s="4" t="s">
        <v>374</v>
      </c>
      <c r="AB1677" s="115"/>
      <c r="AC1677" s="178"/>
      <c r="AD1677" s="175"/>
      <c r="AE1677" s="175"/>
      <c r="AF1677" s="175"/>
      <c r="AG1677" s="176"/>
      <c r="AH1677" s="176"/>
      <c r="AI1677" s="176"/>
      <c r="AJ1677" s="177"/>
      <c r="AK1677" s="177"/>
      <c r="AL1677" s="177"/>
      <c r="AM1677" s="175"/>
      <c r="AN1677" s="178"/>
      <c r="AO1677" s="178"/>
      <c r="AP1677" s="178"/>
      <c r="AQ1677" s="178"/>
      <c r="AR1677" s="178"/>
      <c r="AS1677" s="178"/>
      <c r="AT1677" s="178"/>
      <c r="AU1677" s="178"/>
      <c r="AV1677" s="178"/>
      <c r="AW1677" s="178"/>
      <c r="AX1677" s="178"/>
      <c r="AY1677" s="178"/>
      <c r="AZ1677" s="178"/>
      <c r="BA1677" s="178"/>
      <c r="BB1677" s="178"/>
      <c r="BC1677" s="178"/>
      <c r="BD1677" s="178"/>
      <c r="BE1677" s="178"/>
      <c r="BF1677" s="178"/>
      <c r="BG1677" s="178" t="s">
        <v>374</v>
      </c>
      <c r="BH1677" s="178"/>
      <c r="BI1677" s="178"/>
      <c r="BJ1677" s="178"/>
      <c r="BK1677" s="178"/>
      <c r="BL1677" s="179"/>
      <c r="BM1677" s="179"/>
    </row>
    <row r="1678" spans="1:65" s="114" customFormat="1">
      <c r="A1678" s="2" t="s">
        <v>26</v>
      </c>
      <c r="B1678" s="3" t="s">
        <v>523</v>
      </c>
      <c r="C1678" s="4"/>
      <c r="D1678" s="4"/>
      <c r="E1678" s="135" t="str">
        <f t="shared" si="4260"/>
        <v xml:space="preserve">                                        VTU4,     </v>
      </c>
      <c r="F1678" s="6" t="str">
        <f t="shared" si="4227"/>
        <v>5H2_970_792</v>
      </c>
      <c r="G1678" s="6" t="str">
        <f t="shared" si="4228"/>
        <v>P</v>
      </c>
      <c r="H1678" s="6" t="str">
        <f t="shared" si="4455"/>
        <v>1AS15H2792</v>
      </c>
      <c r="I1678" s="6" t="str">
        <f t="shared" si="4229"/>
        <v>P0</v>
      </c>
      <c r="J1678" s="8" t="s">
        <v>498</v>
      </c>
      <c r="K1678" s="2"/>
      <c r="L1678" s="24" t="s">
        <v>1388</v>
      </c>
      <c r="M1678" s="67"/>
      <c r="N1678" s="68">
        <v>2048</v>
      </c>
      <c r="O1678" s="69">
        <v>2102</v>
      </c>
      <c r="P1678" s="42" t="s">
        <v>2254</v>
      </c>
      <c r="Q1678" s="24" t="s">
        <v>1378</v>
      </c>
      <c r="R1678" s="6" t="str">
        <f t="shared" si="4395"/>
        <v>1AS15H2792P0A</v>
      </c>
      <c r="S1678" s="7" t="str">
        <f t="shared" si="4413"/>
        <v>NICHT AKTUELL</v>
      </c>
      <c r="T1678" s="1" t="str">
        <f t="shared" si="4480"/>
        <v/>
      </c>
      <c r="U1678" s="8"/>
      <c r="V1678" s="8" t="s">
        <v>521</v>
      </c>
      <c r="W1678" s="80"/>
      <c r="X1678" s="124"/>
      <c r="Y1678" s="4" t="s">
        <v>374</v>
      </c>
      <c r="Z1678" s="4" t="s">
        <v>374</v>
      </c>
      <c r="AA1678" s="4" t="s">
        <v>374</v>
      </c>
      <c r="AB1678" s="115"/>
      <c r="AC1678" s="178"/>
      <c r="AD1678" s="175"/>
      <c r="AE1678" s="175"/>
      <c r="AF1678" s="175"/>
      <c r="AG1678" s="176"/>
      <c r="AH1678" s="176"/>
      <c r="AI1678" s="176"/>
      <c r="AJ1678" s="177"/>
      <c r="AK1678" s="177"/>
      <c r="AL1678" s="177"/>
      <c r="AM1678" s="175"/>
      <c r="AN1678" s="178"/>
      <c r="AO1678" s="178"/>
      <c r="AP1678" s="178"/>
      <c r="AQ1678" s="178"/>
      <c r="AR1678" s="178"/>
      <c r="AS1678" s="178"/>
      <c r="AT1678" s="178"/>
      <c r="AU1678" s="178"/>
      <c r="AV1678" s="178"/>
      <c r="AW1678" s="178"/>
      <c r="AX1678" s="178"/>
      <c r="AY1678" s="178"/>
      <c r="AZ1678" s="178"/>
      <c r="BA1678" s="178"/>
      <c r="BB1678" s="178"/>
      <c r="BC1678" s="178"/>
      <c r="BD1678" s="178"/>
      <c r="BE1678" s="178"/>
      <c r="BF1678" s="178"/>
      <c r="BG1678" s="173" t="s">
        <v>374</v>
      </c>
      <c r="BH1678" s="173"/>
      <c r="BI1678" s="173"/>
      <c r="BJ1678" s="173"/>
      <c r="BK1678" s="178"/>
      <c r="BL1678" s="179"/>
      <c r="BM1678" s="179"/>
    </row>
    <row r="1679" spans="1:65" s="114" customFormat="1">
      <c r="A1679" s="2" t="s">
        <v>26</v>
      </c>
      <c r="B1679" s="3" t="s">
        <v>523</v>
      </c>
      <c r="C1679" s="4"/>
      <c r="D1679" s="4"/>
      <c r="E1679" s="135" t="str">
        <f t="shared" si="4260"/>
        <v xml:space="preserve">                                              </v>
      </c>
      <c r="F1679" s="6" t="str">
        <f t="shared" ref="F1679" si="4481">LEFT(Q1679,11)</f>
        <v>5H2_970_792</v>
      </c>
      <c r="G1679" s="6" t="str">
        <f t="shared" ref="G1679" si="4482">IF(LEN(Q1679)=11,0,MID(Q1679,13,2))</f>
        <v>P</v>
      </c>
      <c r="H1679" s="6" t="str">
        <f t="shared" ref="H1679" si="4483">CONCATENATE(IF(MID(Q1679,5,3)="970","1AS1"),LEFT(F1679,3),RIGHT(F1679,3))</f>
        <v>1AS15H2792</v>
      </c>
      <c r="I1679" s="6" t="str">
        <f t="shared" ref="I1679" si="4484">IF(G1679=0,"00",IF(LEN(G1679)=1,CONCATENATE(G1679,0),G1679))</f>
        <v>P0</v>
      </c>
      <c r="J1679" s="8" t="s">
        <v>634</v>
      </c>
      <c r="K1679" s="122"/>
      <c r="L1679" s="24" t="s">
        <v>1388</v>
      </c>
      <c r="M1679" s="67"/>
      <c r="N1679" s="68">
        <v>2103</v>
      </c>
      <c r="O1679" s="69"/>
      <c r="P1679" s="42" t="s">
        <v>2254</v>
      </c>
      <c r="Q1679" s="24" t="s">
        <v>1378</v>
      </c>
      <c r="R1679" s="6" t="str">
        <f t="shared" ref="R1679" si="4485">IF(J1679&lt;&gt;"",CONCATENATE(H1679,I1679,J1679),CONCATENATE(H1679,I1679,K1679))</f>
        <v>1AS15H2792P0D</v>
      </c>
      <c r="S1679" s="7" t="str">
        <f t="shared" ref="S1679" si="4486">IF(N1679="-","KEIN LIEFERUMFANG",IF(AND(N1679&lt;=S$3,O1679=""),"AKTUELL",IF(O1679=N1679-1,"KEIN SERIENEINSATZ",IF(N1679&gt;S$3,"NOCH NICHT AKTUELL",IF(AND(N1679&lt;S$3,O1679&lt;S$3),"NICHT AKTUELL",IF(N1679&lt;=S$3,"AKTUELL"))))))</f>
        <v>AKTUELL</v>
      </c>
      <c r="T1679" s="1" t="str">
        <f t="shared" ref="T1679" si="4487">IF(H1679=H1676,IF(I1679=I1676,"IndizeNeu (Spalte J, K)",IF(K1679&lt;&gt;"","Neue Variant","")),IF(K1679&lt;&gt;"","Neue Variant",""))</f>
        <v/>
      </c>
      <c r="U1679" s="8"/>
      <c r="V1679" s="8" t="s">
        <v>521</v>
      </c>
      <c r="W1679" s="80"/>
      <c r="X1679" s="124"/>
      <c r="Y1679" s="4" t="s">
        <v>374</v>
      </c>
      <c r="Z1679" s="4" t="s">
        <v>374</v>
      </c>
      <c r="AA1679" s="4" t="s">
        <v>374</v>
      </c>
      <c r="AB1679" s="115"/>
      <c r="AC1679" s="178"/>
      <c r="AD1679" s="175"/>
      <c r="AE1679" s="175"/>
      <c r="AF1679" s="175"/>
      <c r="AG1679" s="176"/>
      <c r="AH1679" s="176"/>
      <c r="AI1679" s="176"/>
      <c r="AJ1679" s="177"/>
      <c r="AK1679" s="177"/>
      <c r="AL1679" s="177"/>
      <c r="AM1679" s="175"/>
      <c r="AN1679" s="178"/>
      <c r="AO1679" s="178"/>
      <c r="AP1679" s="178"/>
      <c r="AQ1679" s="178"/>
      <c r="AR1679" s="178"/>
      <c r="AS1679" s="178"/>
      <c r="AT1679" s="178"/>
      <c r="AU1679" s="178"/>
      <c r="AV1679" s="178"/>
      <c r="AW1679" s="178"/>
      <c r="AX1679" s="178"/>
      <c r="AY1679" s="178"/>
      <c r="AZ1679" s="178"/>
      <c r="BA1679" s="178"/>
      <c r="BB1679" s="178"/>
      <c r="BC1679" s="178"/>
      <c r="BD1679" s="178"/>
      <c r="BE1679" s="178"/>
      <c r="BF1679" s="178"/>
      <c r="BG1679" s="173"/>
      <c r="BH1679" s="173"/>
      <c r="BI1679" s="173"/>
      <c r="BJ1679" s="173"/>
      <c r="BK1679" s="178"/>
      <c r="BL1679" s="179"/>
      <c r="BM1679" s="179"/>
    </row>
    <row r="1680" spans="1:65" s="114" customFormat="1">
      <c r="A1680" s="2" t="s">
        <v>26</v>
      </c>
      <c r="B1680" s="3" t="s">
        <v>523</v>
      </c>
      <c r="C1680" s="4"/>
      <c r="D1680" s="4"/>
      <c r="E1680" s="135" t="str">
        <f t="shared" si="4260"/>
        <v xml:space="preserve">                                        VTU4,     </v>
      </c>
      <c r="F1680" s="6" t="str">
        <f t="shared" si="4227"/>
        <v>5H2_970_792</v>
      </c>
      <c r="G1680" s="6" t="str">
        <f t="shared" si="4228"/>
        <v>Q</v>
      </c>
      <c r="H1680" s="6" t="str">
        <f t="shared" si="4455"/>
        <v>1AS15H2792</v>
      </c>
      <c r="I1680" s="6" t="str">
        <f t="shared" si="4229"/>
        <v>Q0</v>
      </c>
      <c r="J1680" s="8" t="s">
        <v>498</v>
      </c>
      <c r="K1680" s="2"/>
      <c r="L1680" s="24" t="s">
        <v>1389</v>
      </c>
      <c r="M1680" s="67" t="s">
        <v>1877</v>
      </c>
      <c r="N1680" s="68">
        <v>2048</v>
      </c>
      <c r="O1680" s="69">
        <v>2047</v>
      </c>
      <c r="P1680" s="42" t="s">
        <v>1874</v>
      </c>
      <c r="Q1680" s="24" t="s">
        <v>1379</v>
      </c>
      <c r="R1680" s="6" t="str">
        <f t="shared" si="4395"/>
        <v>1AS15H2792Q0A</v>
      </c>
      <c r="S1680" s="7" t="str">
        <f t="shared" si="4413"/>
        <v>KEIN SERIENEINSATZ</v>
      </c>
      <c r="T1680" s="1" t="str">
        <f>IF(H1680=H1676,IF(I1680=I1676,"IndizeNeu (Spalte J, K)",IF(K1680&lt;&gt;"","Neue Variant","")),IF(K1680&lt;&gt;"","Neue Variant",""))</f>
        <v/>
      </c>
      <c r="U1680" s="8"/>
      <c r="V1680" s="8" t="s">
        <v>521</v>
      </c>
      <c r="W1680" s="80"/>
      <c r="X1680" s="124"/>
      <c r="Y1680" s="4" t="s">
        <v>374</v>
      </c>
      <c r="Z1680" s="4" t="s">
        <v>374</v>
      </c>
      <c r="AA1680" s="4" t="s">
        <v>374</v>
      </c>
      <c r="AB1680" s="115"/>
      <c r="AC1680" s="178"/>
      <c r="AD1680" s="175"/>
      <c r="AE1680" s="175"/>
      <c r="AF1680" s="175"/>
      <c r="AG1680" s="176"/>
      <c r="AH1680" s="176"/>
      <c r="AI1680" s="176"/>
      <c r="AJ1680" s="177"/>
      <c r="AK1680" s="177"/>
      <c r="AL1680" s="177"/>
      <c r="AM1680" s="175"/>
      <c r="AN1680" s="178"/>
      <c r="AO1680" s="178"/>
      <c r="AP1680" s="178"/>
      <c r="AQ1680" s="178"/>
      <c r="AR1680" s="178"/>
      <c r="AS1680" s="178"/>
      <c r="AT1680" s="178"/>
      <c r="AU1680" s="178"/>
      <c r="AV1680" s="178"/>
      <c r="AW1680" s="178"/>
      <c r="AX1680" s="178"/>
      <c r="AY1680" s="178"/>
      <c r="AZ1680" s="178"/>
      <c r="BA1680" s="178"/>
      <c r="BB1680" s="178"/>
      <c r="BC1680" s="178"/>
      <c r="BD1680" s="178"/>
      <c r="BE1680" s="178"/>
      <c r="BF1680" s="178"/>
      <c r="BG1680" s="178" t="s">
        <v>374</v>
      </c>
      <c r="BH1680" s="178"/>
      <c r="BI1680" s="178"/>
      <c r="BJ1680" s="178"/>
      <c r="BK1680" s="178"/>
      <c r="BL1680" s="179"/>
      <c r="BM1680" s="179"/>
    </row>
    <row r="1681" spans="1:65" s="114" customFormat="1">
      <c r="A1681" s="2" t="s">
        <v>26</v>
      </c>
      <c r="B1681" s="3" t="s">
        <v>523</v>
      </c>
      <c r="C1681" s="4"/>
      <c r="D1681" s="4"/>
      <c r="E1681" s="135" t="str">
        <f t="shared" si="4260"/>
        <v xml:space="preserve">                                        VTU4,     </v>
      </c>
      <c r="F1681" s="6" t="str">
        <f t="shared" ref="F1681" si="4488">LEFT(Q1681,11)</f>
        <v>5H2_970_792</v>
      </c>
      <c r="G1681" s="6" t="str">
        <f t="shared" ref="G1681" si="4489">IF(LEN(Q1681)=11,0,MID(Q1681,13,2))</f>
        <v>Q</v>
      </c>
      <c r="H1681" s="6" t="str">
        <f t="shared" ref="H1681" si="4490">CONCATENATE(IF(MID(Q1681,5,3)="970","1AS1"),LEFT(F1681,3),RIGHT(F1681,3))</f>
        <v>1AS15H2792</v>
      </c>
      <c r="I1681" s="6" t="str">
        <f t="shared" ref="I1681" si="4491">IF(G1681=0,"00",IF(LEN(G1681)=1,CONCATENATE(G1681,0),G1681))</f>
        <v>Q0</v>
      </c>
      <c r="J1681" s="8" t="s">
        <v>605</v>
      </c>
      <c r="K1681" s="2"/>
      <c r="L1681" s="24" t="s">
        <v>1389</v>
      </c>
      <c r="M1681" s="67" t="s">
        <v>1877</v>
      </c>
      <c r="N1681" s="68">
        <v>2048</v>
      </c>
      <c r="O1681" s="69">
        <v>2102</v>
      </c>
      <c r="P1681" s="42" t="s">
        <v>2256</v>
      </c>
      <c r="Q1681" s="24" t="s">
        <v>1379</v>
      </c>
      <c r="R1681" s="6" t="str">
        <f t="shared" ref="R1681" si="4492">IF(J1681&lt;&gt;"",CONCATENATE(H1681,I1681,J1681),CONCATENATE(H1681,I1681,K1681))</f>
        <v>1AS15H2792Q0B</v>
      </c>
      <c r="S1681" s="7" t="str">
        <f t="shared" ref="S1681" si="4493">IF(N1681="-","KEIN LIEFERUMFANG",IF(AND(N1681&lt;=S$3,O1681=""),"AKTUELL",IF(O1681=N1681-1,"KEIN SERIENEINSATZ",IF(N1681&gt;S$3,"NOCH NICHT AKTUELL",IF(AND(N1681&lt;S$3,O1681&lt;S$3),"NICHT AKTUELL",IF(N1681&lt;=S$3,"AKTUELL"))))))</f>
        <v>NICHT AKTUELL</v>
      </c>
      <c r="T1681" s="1" t="str">
        <f>IF(H1681=H1677,IF(I1681=I1677,"IndizeNeu (Spalte J, K)",IF(K1681&lt;&gt;"","Neue Variant","")),IF(K1681&lt;&gt;"","Neue Variant",""))</f>
        <v/>
      </c>
      <c r="U1681" s="8" t="s">
        <v>1872</v>
      </c>
      <c r="V1681" s="8" t="s">
        <v>521</v>
      </c>
      <c r="W1681" s="80"/>
      <c r="X1681" s="124"/>
      <c r="Y1681" s="4" t="s">
        <v>374</v>
      </c>
      <c r="Z1681" s="4" t="s">
        <v>374</v>
      </c>
      <c r="AA1681" s="4" t="s">
        <v>374</v>
      </c>
      <c r="AB1681" s="115"/>
      <c r="AC1681" s="178"/>
      <c r="AD1681" s="175"/>
      <c r="AE1681" s="175"/>
      <c r="AF1681" s="175"/>
      <c r="AG1681" s="176"/>
      <c r="AH1681" s="176"/>
      <c r="AI1681" s="176"/>
      <c r="AJ1681" s="177"/>
      <c r="AK1681" s="177"/>
      <c r="AL1681" s="177"/>
      <c r="AM1681" s="175"/>
      <c r="AN1681" s="178"/>
      <c r="AO1681" s="178"/>
      <c r="AP1681" s="178"/>
      <c r="AQ1681" s="178"/>
      <c r="AR1681" s="178"/>
      <c r="AS1681" s="178"/>
      <c r="AT1681" s="178"/>
      <c r="AU1681" s="178"/>
      <c r="AV1681" s="178"/>
      <c r="AW1681" s="178"/>
      <c r="AX1681" s="178"/>
      <c r="AY1681" s="178"/>
      <c r="AZ1681" s="178"/>
      <c r="BA1681" s="178"/>
      <c r="BB1681" s="178"/>
      <c r="BC1681" s="178"/>
      <c r="BD1681" s="178"/>
      <c r="BE1681" s="178"/>
      <c r="BF1681" s="178"/>
      <c r="BG1681" s="178" t="s">
        <v>374</v>
      </c>
      <c r="BH1681" s="178"/>
      <c r="BI1681" s="178"/>
      <c r="BJ1681" s="178"/>
      <c r="BK1681" s="178"/>
      <c r="BL1681" s="179"/>
      <c r="BM1681" s="179"/>
    </row>
    <row r="1682" spans="1:65" s="114" customFormat="1">
      <c r="A1682" s="2" t="s">
        <v>26</v>
      </c>
      <c r="B1682" s="3" t="s">
        <v>523</v>
      </c>
      <c r="C1682" s="4"/>
      <c r="D1682" s="4"/>
      <c r="E1682" s="135" t="str">
        <f t="shared" si="4260"/>
        <v xml:space="preserve">                                              </v>
      </c>
      <c r="F1682" s="6" t="str">
        <f t="shared" ref="F1682" si="4494">LEFT(Q1682,11)</f>
        <v>5H2_970_792</v>
      </c>
      <c r="G1682" s="6" t="str">
        <f t="shared" ref="G1682" si="4495">IF(LEN(Q1682)=11,0,MID(Q1682,13,2))</f>
        <v>Q</v>
      </c>
      <c r="H1682" s="6" t="str">
        <f t="shared" ref="H1682" si="4496">CONCATENATE(IF(MID(Q1682,5,3)="970","1AS1"),LEFT(F1682,3),RIGHT(F1682,3))</f>
        <v>1AS15H2792</v>
      </c>
      <c r="I1682" s="6" t="str">
        <f t="shared" ref="I1682" si="4497">IF(G1682=0,"00",IF(LEN(G1682)=1,CONCATENATE(G1682,0),G1682))</f>
        <v>Q0</v>
      </c>
      <c r="J1682" s="8" t="s">
        <v>634</v>
      </c>
      <c r="K1682" s="122"/>
      <c r="L1682" s="24" t="s">
        <v>1389</v>
      </c>
      <c r="M1682" s="67" t="s">
        <v>1877</v>
      </c>
      <c r="N1682" s="68">
        <v>2103</v>
      </c>
      <c r="O1682" s="69"/>
      <c r="P1682" s="42" t="s">
        <v>2256</v>
      </c>
      <c r="Q1682" s="24" t="s">
        <v>1379</v>
      </c>
      <c r="R1682" s="6" t="str">
        <f t="shared" ref="R1682" si="4498">IF(J1682&lt;&gt;"",CONCATENATE(H1682,I1682,J1682),CONCATENATE(H1682,I1682,K1682))</f>
        <v>1AS15H2792Q0D</v>
      </c>
      <c r="S1682" s="7" t="str">
        <f t="shared" ref="S1682" si="4499">IF(N1682="-","KEIN LIEFERUMFANG",IF(AND(N1682&lt;=S$3,O1682=""),"AKTUELL",IF(O1682=N1682-1,"KEIN SERIENEINSATZ",IF(N1682&gt;S$3,"NOCH NICHT AKTUELL",IF(AND(N1682&lt;S$3,O1682&lt;S$3),"NICHT AKTUELL",IF(N1682&lt;=S$3,"AKTUELL"))))))</f>
        <v>AKTUELL</v>
      </c>
      <c r="T1682" s="1" t="str">
        <f>IF(H1682=H1678,IF(I1682=I1678,"IndizeNeu (Spalte J, K)",IF(K1682&lt;&gt;"","Neue Variant","")),IF(K1682&lt;&gt;"","Neue Variant",""))</f>
        <v/>
      </c>
      <c r="U1682" s="8"/>
      <c r="V1682" s="8" t="s">
        <v>521</v>
      </c>
      <c r="W1682" s="80"/>
      <c r="X1682" s="124"/>
      <c r="Y1682" s="4" t="s">
        <v>374</v>
      </c>
      <c r="Z1682" s="4" t="s">
        <v>374</v>
      </c>
      <c r="AA1682" s="4" t="s">
        <v>374</v>
      </c>
      <c r="AB1682" s="115"/>
      <c r="AC1682" s="178"/>
      <c r="AD1682" s="175"/>
      <c r="AE1682" s="175"/>
      <c r="AF1682" s="175"/>
      <c r="AG1682" s="176"/>
      <c r="AH1682" s="176"/>
      <c r="AI1682" s="176"/>
      <c r="AJ1682" s="177"/>
      <c r="AK1682" s="177"/>
      <c r="AL1682" s="177"/>
      <c r="AM1682" s="175"/>
      <c r="AN1682" s="178"/>
      <c r="AO1682" s="178"/>
      <c r="AP1682" s="178"/>
      <c r="AQ1682" s="178"/>
      <c r="AR1682" s="178"/>
      <c r="AS1682" s="178"/>
      <c r="AT1682" s="178"/>
      <c r="AU1682" s="178"/>
      <c r="AV1682" s="178"/>
      <c r="AW1682" s="178"/>
      <c r="AX1682" s="178"/>
      <c r="AY1682" s="178"/>
      <c r="AZ1682" s="178"/>
      <c r="BA1682" s="178"/>
      <c r="BB1682" s="178"/>
      <c r="BC1682" s="178"/>
      <c r="BD1682" s="178"/>
      <c r="BE1682" s="178"/>
      <c r="BF1682" s="178"/>
      <c r="BG1682" s="178"/>
      <c r="BH1682" s="178"/>
      <c r="BI1682" s="178"/>
      <c r="BJ1682" s="178"/>
      <c r="BK1682" s="178"/>
      <c r="BL1682" s="179"/>
      <c r="BM1682" s="179"/>
    </row>
    <row r="1683" spans="1:65" s="114" customFormat="1">
      <c r="A1683" s="2" t="s">
        <v>26</v>
      </c>
      <c r="B1683" s="3" t="s">
        <v>523</v>
      </c>
      <c r="C1683" s="4"/>
      <c r="D1683" s="4"/>
      <c r="E1683" s="135" t="str">
        <f t="shared" si="4260"/>
        <v xml:space="preserve">                                        VTU4,     </v>
      </c>
      <c r="F1683" s="6" t="str">
        <f t="shared" si="4227"/>
        <v>5H2_970_792</v>
      </c>
      <c r="G1683" s="6" t="str">
        <f t="shared" si="4228"/>
        <v>R</v>
      </c>
      <c r="H1683" s="6" t="str">
        <f t="shared" si="4455"/>
        <v>1AS15H2792</v>
      </c>
      <c r="I1683" s="6" t="str">
        <f t="shared" si="4229"/>
        <v>R0</v>
      </c>
      <c r="J1683" s="8" t="s">
        <v>498</v>
      </c>
      <c r="K1683" s="2"/>
      <c r="L1683" s="24" t="s">
        <v>988</v>
      </c>
      <c r="M1683" s="67" t="s">
        <v>1877</v>
      </c>
      <c r="N1683" s="68">
        <v>2048</v>
      </c>
      <c r="O1683" s="69">
        <v>2047</v>
      </c>
      <c r="P1683" s="42" t="s">
        <v>1874</v>
      </c>
      <c r="Q1683" s="24" t="s">
        <v>1380</v>
      </c>
      <c r="R1683" s="6" t="str">
        <f t="shared" si="4395"/>
        <v>1AS15H2792R0A</v>
      </c>
      <c r="S1683" s="7" t="str">
        <f t="shared" si="4413"/>
        <v>KEIN SERIENEINSATZ</v>
      </c>
      <c r="T1683" s="1" t="str">
        <f>IF(H1683=H1678,IF(I1683=I1678,"IndizeNeu (Spalte J, K)",IF(K1683&lt;&gt;"","Neue Variant","")),IF(K1683&lt;&gt;"","Neue Variant",""))</f>
        <v/>
      </c>
      <c r="U1683" s="8"/>
      <c r="V1683" s="8" t="s">
        <v>521</v>
      </c>
      <c r="W1683" s="80"/>
      <c r="X1683" s="124"/>
      <c r="Y1683" s="4" t="s">
        <v>374</v>
      </c>
      <c r="Z1683" s="4" t="s">
        <v>374</v>
      </c>
      <c r="AA1683" s="4" t="s">
        <v>374</v>
      </c>
      <c r="AB1683" s="115"/>
      <c r="AC1683" s="178"/>
      <c r="AD1683" s="175"/>
      <c r="AE1683" s="175"/>
      <c r="AF1683" s="175"/>
      <c r="AG1683" s="176"/>
      <c r="AH1683" s="176"/>
      <c r="AI1683" s="176"/>
      <c r="AJ1683" s="177"/>
      <c r="AK1683" s="177"/>
      <c r="AL1683" s="177"/>
      <c r="AM1683" s="175"/>
      <c r="AN1683" s="178"/>
      <c r="AO1683" s="178"/>
      <c r="AP1683" s="178"/>
      <c r="AQ1683" s="178"/>
      <c r="AR1683" s="178"/>
      <c r="AS1683" s="178"/>
      <c r="AT1683" s="178"/>
      <c r="AU1683" s="178"/>
      <c r="AV1683" s="178"/>
      <c r="AW1683" s="178"/>
      <c r="AX1683" s="178"/>
      <c r="AY1683" s="178"/>
      <c r="AZ1683" s="178"/>
      <c r="BA1683" s="178"/>
      <c r="BB1683" s="178"/>
      <c r="BC1683" s="178"/>
      <c r="BD1683" s="178"/>
      <c r="BE1683" s="178"/>
      <c r="BF1683" s="178"/>
      <c r="BG1683" s="178" t="s">
        <v>374</v>
      </c>
      <c r="BH1683" s="178"/>
      <c r="BI1683" s="178"/>
      <c r="BJ1683" s="178"/>
      <c r="BK1683" s="178"/>
      <c r="BL1683" s="179"/>
      <c r="BM1683" s="179"/>
    </row>
    <row r="1684" spans="1:65" s="114" customFormat="1">
      <c r="A1684" s="2" t="s">
        <v>26</v>
      </c>
      <c r="B1684" s="3" t="s">
        <v>523</v>
      </c>
      <c r="C1684" s="4"/>
      <c r="D1684" s="4"/>
      <c r="E1684" s="135" t="str">
        <f t="shared" ref="E1684:E1757" si="4500">CONCATENATE(IF(AC1684&gt;0,$AC$1," ")," ",IF(AD1684&gt;0,$AD$1," ")," ",IF(AE1684&gt;0,$AE$1," ")," ",IF(AF1684&gt;0,$AF$1," ")," ",IF(AG1684&gt;0,$AG$1," ")," ",IF(AH1684&gt;0,$AH$1," ")," ",IF(AI1684&gt;0,$AI$1," ")," ",IF(AJ1684&gt;0,$AJ$1," ")," ",IF(AK1684&gt;0,$AK$1," ")," ",IF(AL1684&gt;0,$AL$1," ")," ",IF(AM1684&gt;0,$AM$1," "),IF(AN1684&gt;0,$AN$1," "),IF(AO1684&gt;0,$AO$1," "),IF(AP1684&gt;0,$AP$1," "),IF(AQ1684&gt;0,$AQ$1," "),IF(AR1684&gt;0,$AR$1," "),IF(AS1684&gt;0,$AS$1," "),IF(AT1684&gt;0,$AT$1," "),IF(AU1684&gt;0,$AU$1," "),IF(AV1684&gt;0,$AV$1," "),IF(AW1684&gt;0,$AW$1," "),IF(AX1684&gt;0,$AX$1," "),IF(AY1684&gt;0,$AY$1," "),IF(AZ1684&gt;0,$AZ$1," "),IF(BA1684&gt;0,$BA$1," "),IF(BB1684&gt;0,$BB$1," "),IF(BC1684&gt;0,$BC$1," "),IF(BD1684&gt;0,$BD$1," "),IF(BE1684&gt;0,$BE$1," "),IF(BF1684&gt;0,$BF$1," "),IF(BG1684&gt;0,$BG$1," "),IF(BH1684&gt;0,$BH$1," "),IF(BI1684&gt;0,$BI$1," "),IF(BJ1684&gt;0,$BJ$1," "),IF(BK1684&gt;0,$BK$1," "),IF(BL1684&gt;0,$BL$1," "))</f>
        <v xml:space="preserve">                                        VTU4,     </v>
      </c>
      <c r="F1684" s="6" t="str">
        <f t="shared" ref="F1684" si="4501">LEFT(Q1684,11)</f>
        <v>5H2_970_792</v>
      </c>
      <c r="G1684" s="6" t="str">
        <f t="shared" ref="G1684" si="4502">IF(LEN(Q1684)=11,0,MID(Q1684,13,2))</f>
        <v>R</v>
      </c>
      <c r="H1684" s="6" t="str">
        <f t="shared" ref="H1684" si="4503">CONCATENATE(IF(MID(Q1684,5,3)="970","1AS1"),LEFT(F1684,3),RIGHT(F1684,3))</f>
        <v>1AS15H2792</v>
      </c>
      <c r="I1684" s="6" t="str">
        <f t="shared" ref="I1684" si="4504">IF(G1684=0,"00",IF(LEN(G1684)=1,CONCATENATE(G1684,0),G1684))</f>
        <v>R0</v>
      </c>
      <c r="J1684" s="8" t="s">
        <v>605</v>
      </c>
      <c r="K1684" s="2"/>
      <c r="L1684" s="24" t="s">
        <v>988</v>
      </c>
      <c r="M1684" s="67" t="s">
        <v>1877</v>
      </c>
      <c r="N1684" s="68">
        <v>2048</v>
      </c>
      <c r="O1684" s="69">
        <v>2102</v>
      </c>
      <c r="P1684" s="42" t="s">
        <v>2256</v>
      </c>
      <c r="Q1684" s="24" t="s">
        <v>1380</v>
      </c>
      <c r="R1684" s="6" t="str">
        <f t="shared" ref="R1684" si="4505">IF(J1684&lt;&gt;"",CONCATENATE(H1684,I1684,J1684),CONCATENATE(H1684,I1684,K1684))</f>
        <v>1AS15H2792R0B</v>
      </c>
      <c r="S1684" s="7" t="str">
        <f t="shared" ref="S1684" si="4506">IF(N1684="-","KEIN LIEFERUMFANG",IF(AND(N1684&lt;=S$3,O1684=""),"AKTUELL",IF(O1684=N1684-1,"KEIN SERIENEINSATZ",IF(N1684&gt;S$3,"NOCH NICHT AKTUELL",IF(AND(N1684&lt;S$3,O1684&lt;S$3),"NICHT AKTUELL",IF(N1684&lt;=S$3,"AKTUELL"))))))</f>
        <v>NICHT AKTUELL</v>
      </c>
      <c r="T1684" s="1" t="str">
        <f>IF(H1684=H1680,IF(I1684=I1680,"IndizeNeu (Spalte J, K)",IF(K1684&lt;&gt;"","Neue Variant","")),IF(K1684&lt;&gt;"","Neue Variant",""))</f>
        <v/>
      </c>
      <c r="U1684" s="8" t="s">
        <v>1872</v>
      </c>
      <c r="V1684" s="8" t="s">
        <v>521</v>
      </c>
      <c r="W1684" s="80"/>
      <c r="X1684" s="124"/>
      <c r="Y1684" s="4" t="s">
        <v>374</v>
      </c>
      <c r="Z1684" s="4" t="s">
        <v>374</v>
      </c>
      <c r="AA1684" s="4" t="s">
        <v>374</v>
      </c>
      <c r="AB1684" s="115"/>
      <c r="AC1684" s="178"/>
      <c r="AD1684" s="175"/>
      <c r="AE1684" s="175"/>
      <c r="AF1684" s="175"/>
      <c r="AG1684" s="176"/>
      <c r="AH1684" s="176"/>
      <c r="AI1684" s="176"/>
      <c r="AJ1684" s="177"/>
      <c r="AK1684" s="177"/>
      <c r="AL1684" s="177"/>
      <c r="AM1684" s="175"/>
      <c r="AN1684" s="178"/>
      <c r="AO1684" s="178"/>
      <c r="AP1684" s="178"/>
      <c r="AQ1684" s="178"/>
      <c r="AR1684" s="178"/>
      <c r="AS1684" s="178"/>
      <c r="AT1684" s="178"/>
      <c r="AU1684" s="178"/>
      <c r="AV1684" s="178"/>
      <c r="AW1684" s="178"/>
      <c r="AX1684" s="178"/>
      <c r="AY1684" s="178"/>
      <c r="AZ1684" s="178"/>
      <c r="BA1684" s="178"/>
      <c r="BB1684" s="178"/>
      <c r="BC1684" s="178"/>
      <c r="BD1684" s="178"/>
      <c r="BE1684" s="178"/>
      <c r="BF1684" s="178"/>
      <c r="BG1684" s="178" t="s">
        <v>374</v>
      </c>
      <c r="BH1684" s="178"/>
      <c r="BI1684" s="178"/>
      <c r="BJ1684" s="178"/>
      <c r="BK1684" s="178"/>
      <c r="BL1684" s="179"/>
      <c r="BM1684" s="179"/>
    </row>
    <row r="1685" spans="1:65" s="114" customFormat="1">
      <c r="A1685" s="2" t="s">
        <v>26</v>
      </c>
      <c r="B1685" s="3" t="s">
        <v>523</v>
      </c>
      <c r="C1685" s="4"/>
      <c r="D1685" s="4"/>
      <c r="E1685" s="135" t="str">
        <f t="shared" si="4500"/>
        <v xml:space="preserve">                                              </v>
      </c>
      <c r="F1685" s="6" t="str">
        <f t="shared" ref="F1685" si="4507">LEFT(Q1685,11)</f>
        <v>5H2_970_792</v>
      </c>
      <c r="G1685" s="6" t="str">
        <f t="shared" ref="G1685" si="4508">IF(LEN(Q1685)=11,0,MID(Q1685,13,2))</f>
        <v>R</v>
      </c>
      <c r="H1685" s="6" t="str">
        <f t="shared" ref="H1685" si="4509">CONCATENATE(IF(MID(Q1685,5,3)="970","1AS1"),LEFT(F1685,3),RIGHT(F1685,3))</f>
        <v>1AS15H2792</v>
      </c>
      <c r="I1685" s="6" t="str">
        <f t="shared" ref="I1685" si="4510">IF(G1685=0,"00",IF(LEN(G1685)=1,CONCATENATE(G1685,0),G1685))</f>
        <v>R0</v>
      </c>
      <c r="J1685" s="8" t="s">
        <v>634</v>
      </c>
      <c r="K1685" s="122"/>
      <c r="L1685" s="24" t="s">
        <v>988</v>
      </c>
      <c r="M1685" s="67" t="s">
        <v>1877</v>
      </c>
      <c r="N1685" s="68">
        <v>2103</v>
      </c>
      <c r="O1685" s="69"/>
      <c r="P1685" s="42" t="s">
        <v>2256</v>
      </c>
      <c r="Q1685" s="24" t="s">
        <v>1380</v>
      </c>
      <c r="R1685" s="6" t="str">
        <f t="shared" ref="R1685" si="4511">IF(J1685&lt;&gt;"",CONCATENATE(H1685,I1685,J1685),CONCATENATE(H1685,I1685,K1685))</f>
        <v>1AS15H2792R0D</v>
      </c>
      <c r="S1685" s="7" t="str">
        <f t="shared" ref="S1685" si="4512">IF(N1685="-","KEIN LIEFERUMFANG",IF(AND(N1685&lt;=S$3,O1685=""),"AKTUELL",IF(O1685=N1685-1,"KEIN SERIENEINSATZ",IF(N1685&gt;S$3,"NOCH NICHT AKTUELL",IF(AND(N1685&lt;S$3,O1685&lt;S$3),"NICHT AKTUELL",IF(N1685&lt;=S$3,"AKTUELL"))))))</f>
        <v>AKTUELL</v>
      </c>
      <c r="T1685" s="1" t="str">
        <f>IF(H1685=H1681,IF(I1685=I1681,"IndizeNeu (Spalte J, K)",IF(K1685&lt;&gt;"","Neue Variant","")),IF(K1685&lt;&gt;"","Neue Variant",""))</f>
        <v/>
      </c>
      <c r="U1685" s="8"/>
      <c r="V1685" s="8" t="s">
        <v>521</v>
      </c>
      <c r="W1685" s="80"/>
      <c r="X1685" s="124"/>
      <c r="Y1685" s="4" t="s">
        <v>374</v>
      </c>
      <c r="Z1685" s="4" t="s">
        <v>374</v>
      </c>
      <c r="AA1685" s="4" t="s">
        <v>374</v>
      </c>
      <c r="AB1685" s="115"/>
      <c r="AC1685" s="178"/>
      <c r="AD1685" s="175"/>
      <c r="AE1685" s="175"/>
      <c r="AF1685" s="175"/>
      <c r="AG1685" s="176"/>
      <c r="AH1685" s="176"/>
      <c r="AI1685" s="176"/>
      <c r="AJ1685" s="177"/>
      <c r="AK1685" s="177"/>
      <c r="AL1685" s="177"/>
      <c r="AM1685" s="175"/>
      <c r="AN1685" s="178"/>
      <c r="AO1685" s="178"/>
      <c r="AP1685" s="178"/>
      <c r="AQ1685" s="178"/>
      <c r="AR1685" s="178"/>
      <c r="AS1685" s="178"/>
      <c r="AT1685" s="178"/>
      <c r="AU1685" s="178"/>
      <c r="AV1685" s="178"/>
      <c r="AW1685" s="178"/>
      <c r="AX1685" s="178"/>
      <c r="AY1685" s="178"/>
      <c r="AZ1685" s="178"/>
      <c r="BA1685" s="178"/>
      <c r="BB1685" s="178"/>
      <c r="BC1685" s="178"/>
      <c r="BD1685" s="178"/>
      <c r="BE1685" s="178"/>
      <c r="BF1685" s="178"/>
      <c r="BG1685" s="178"/>
      <c r="BH1685" s="178"/>
      <c r="BI1685" s="178"/>
      <c r="BJ1685" s="178"/>
      <c r="BK1685" s="178"/>
      <c r="BL1685" s="179"/>
      <c r="BM1685" s="179"/>
    </row>
    <row r="1686" spans="1:65" s="114" customFormat="1">
      <c r="A1686" s="2" t="s">
        <v>26</v>
      </c>
      <c r="B1686" s="3" t="s">
        <v>523</v>
      </c>
      <c r="C1686" s="4"/>
      <c r="D1686" s="4"/>
      <c r="E1686" s="135" t="str">
        <f t="shared" si="4500"/>
        <v xml:space="preserve">                                        VTU4,     </v>
      </c>
      <c r="F1686" s="6" t="str">
        <f t="shared" si="4227"/>
        <v>5H2_970_792</v>
      </c>
      <c r="G1686" s="6" t="str">
        <f t="shared" si="4228"/>
        <v>S</v>
      </c>
      <c r="H1686" s="6" t="str">
        <f t="shared" si="4455"/>
        <v>1AS15H2792</v>
      </c>
      <c r="I1686" s="6" t="str">
        <f t="shared" si="4229"/>
        <v>S0</v>
      </c>
      <c r="J1686" s="8" t="s">
        <v>498</v>
      </c>
      <c r="K1686" s="2"/>
      <c r="L1686" s="24" t="s">
        <v>1390</v>
      </c>
      <c r="M1686" s="67"/>
      <c r="N1686" s="68">
        <v>2048</v>
      </c>
      <c r="O1686" s="69">
        <v>2102</v>
      </c>
      <c r="P1686" s="42" t="s">
        <v>2254</v>
      </c>
      <c r="Q1686" s="24" t="s">
        <v>1381</v>
      </c>
      <c r="R1686" s="6" t="str">
        <f t="shared" si="4395"/>
        <v>1AS15H2792S0A</v>
      </c>
      <c r="S1686" s="7" t="str">
        <f t="shared" si="4413"/>
        <v>NICHT AKTUELL</v>
      </c>
      <c r="T1686" s="1" t="str">
        <f t="shared" ref="T1686:T1691" si="4513">IF(H1686=H1681,IF(I1686=I1681,"IndizeNeu (Spalte J, K)",IF(K1686&lt;&gt;"","Neue Variant","")),IF(K1686&lt;&gt;"","Neue Variant",""))</f>
        <v/>
      </c>
      <c r="U1686" s="8"/>
      <c r="V1686" s="8" t="s">
        <v>521</v>
      </c>
      <c r="W1686" s="80"/>
      <c r="X1686" s="124"/>
      <c r="Y1686" s="4" t="s">
        <v>374</v>
      </c>
      <c r="Z1686" s="4" t="s">
        <v>374</v>
      </c>
      <c r="AA1686" s="4" t="s">
        <v>374</v>
      </c>
      <c r="AB1686" s="115"/>
      <c r="AC1686" s="178"/>
      <c r="AD1686" s="175"/>
      <c r="AE1686" s="175"/>
      <c r="AF1686" s="175"/>
      <c r="AG1686" s="176"/>
      <c r="AH1686" s="176"/>
      <c r="AI1686" s="176"/>
      <c r="AJ1686" s="177"/>
      <c r="AK1686" s="177"/>
      <c r="AL1686" s="177"/>
      <c r="AM1686" s="175"/>
      <c r="AN1686" s="178"/>
      <c r="AO1686" s="178"/>
      <c r="AP1686" s="178"/>
      <c r="AQ1686" s="178"/>
      <c r="AR1686" s="178"/>
      <c r="AS1686" s="178"/>
      <c r="AT1686" s="178"/>
      <c r="AU1686" s="178"/>
      <c r="AV1686" s="178"/>
      <c r="AW1686" s="178"/>
      <c r="AX1686" s="178"/>
      <c r="AY1686" s="178"/>
      <c r="AZ1686" s="178"/>
      <c r="BA1686" s="178"/>
      <c r="BB1686" s="178"/>
      <c r="BC1686" s="178"/>
      <c r="BD1686" s="178"/>
      <c r="BE1686" s="178"/>
      <c r="BF1686" s="178"/>
      <c r="BG1686" s="173" t="s">
        <v>374</v>
      </c>
      <c r="BH1686" s="173"/>
      <c r="BI1686" s="173"/>
      <c r="BJ1686" s="173"/>
      <c r="BK1686" s="178"/>
      <c r="BL1686" s="179"/>
      <c r="BM1686" s="179"/>
    </row>
    <row r="1687" spans="1:65" s="114" customFormat="1">
      <c r="A1687" s="2" t="s">
        <v>26</v>
      </c>
      <c r="B1687" s="3" t="s">
        <v>523</v>
      </c>
      <c r="C1687" s="4"/>
      <c r="D1687" s="4"/>
      <c r="E1687" s="135" t="str">
        <f t="shared" si="4500"/>
        <v xml:space="preserve">                                              </v>
      </c>
      <c r="F1687" s="6" t="str">
        <f t="shared" ref="F1687" si="4514">LEFT(Q1687,11)</f>
        <v>5H2_970_792</v>
      </c>
      <c r="G1687" s="6" t="str">
        <f t="shared" ref="G1687" si="4515">IF(LEN(Q1687)=11,0,MID(Q1687,13,2))</f>
        <v>S</v>
      </c>
      <c r="H1687" s="6" t="str">
        <f t="shared" ref="H1687" si="4516">CONCATENATE(IF(MID(Q1687,5,3)="970","1AS1"),LEFT(F1687,3),RIGHT(F1687,3))</f>
        <v>1AS15H2792</v>
      </c>
      <c r="I1687" s="6" t="str">
        <f t="shared" ref="I1687" si="4517">IF(G1687=0,"00",IF(LEN(G1687)=1,CONCATENATE(G1687,0),G1687))</f>
        <v>S0</v>
      </c>
      <c r="J1687" s="8" t="s">
        <v>634</v>
      </c>
      <c r="K1687" s="122"/>
      <c r="L1687" s="24" t="s">
        <v>1390</v>
      </c>
      <c r="M1687" s="67"/>
      <c r="N1687" s="68">
        <v>2103</v>
      </c>
      <c r="O1687" s="69"/>
      <c r="P1687" s="42" t="s">
        <v>2254</v>
      </c>
      <c r="Q1687" s="24" t="s">
        <v>1381</v>
      </c>
      <c r="R1687" s="6" t="str">
        <f t="shared" ref="R1687" si="4518">IF(J1687&lt;&gt;"",CONCATENATE(H1687,I1687,J1687),CONCATENATE(H1687,I1687,K1687))</f>
        <v>1AS15H2792S0D</v>
      </c>
      <c r="S1687" s="7" t="str">
        <f t="shared" ref="S1687" si="4519">IF(N1687="-","KEIN LIEFERUMFANG",IF(AND(N1687&lt;=S$3,O1687=""),"AKTUELL",IF(O1687=N1687-1,"KEIN SERIENEINSATZ",IF(N1687&gt;S$3,"NOCH NICHT AKTUELL",IF(AND(N1687&lt;S$3,O1687&lt;S$3),"NICHT AKTUELL",IF(N1687&lt;=S$3,"AKTUELL"))))))</f>
        <v>AKTUELL</v>
      </c>
      <c r="T1687" s="1" t="str">
        <f t="shared" si="4513"/>
        <v/>
      </c>
      <c r="U1687" s="8"/>
      <c r="V1687" s="8" t="s">
        <v>521</v>
      </c>
      <c r="W1687" s="80"/>
      <c r="X1687" s="124"/>
      <c r="Y1687" s="4" t="s">
        <v>374</v>
      </c>
      <c r="Z1687" s="4" t="s">
        <v>374</v>
      </c>
      <c r="AA1687" s="4" t="s">
        <v>374</v>
      </c>
      <c r="AB1687" s="115"/>
      <c r="AC1687" s="178"/>
      <c r="AD1687" s="175"/>
      <c r="AE1687" s="175"/>
      <c r="AF1687" s="175"/>
      <c r="AG1687" s="176"/>
      <c r="AH1687" s="176"/>
      <c r="AI1687" s="176"/>
      <c r="AJ1687" s="177"/>
      <c r="AK1687" s="177"/>
      <c r="AL1687" s="177"/>
      <c r="AM1687" s="175"/>
      <c r="AN1687" s="178"/>
      <c r="AO1687" s="178"/>
      <c r="AP1687" s="178"/>
      <c r="AQ1687" s="178"/>
      <c r="AR1687" s="178"/>
      <c r="AS1687" s="178"/>
      <c r="AT1687" s="178"/>
      <c r="AU1687" s="178"/>
      <c r="AV1687" s="178"/>
      <c r="AW1687" s="178"/>
      <c r="AX1687" s="178"/>
      <c r="AY1687" s="178"/>
      <c r="AZ1687" s="178"/>
      <c r="BA1687" s="178"/>
      <c r="BB1687" s="178"/>
      <c r="BC1687" s="178"/>
      <c r="BD1687" s="178"/>
      <c r="BE1687" s="178"/>
      <c r="BF1687" s="178"/>
      <c r="BG1687" s="173"/>
      <c r="BH1687" s="173"/>
      <c r="BI1687" s="173"/>
      <c r="BJ1687" s="173"/>
      <c r="BK1687" s="178"/>
      <c r="BL1687" s="179"/>
      <c r="BM1687" s="179"/>
    </row>
    <row r="1688" spans="1:65" s="114" customFormat="1">
      <c r="A1688" s="2" t="s">
        <v>26</v>
      </c>
      <c r="B1688" s="3" t="s">
        <v>523</v>
      </c>
      <c r="C1688" s="4"/>
      <c r="D1688" s="4"/>
      <c r="E1688" s="135" t="str">
        <f t="shared" si="4500"/>
        <v xml:space="preserve">                                        VTU4,     </v>
      </c>
      <c r="F1688" s="6" t="str">
        <f t="shared" si="4227"/>
        <v>5H2_970_792</v>
      </c>
      <c r="G1688" s="6" t="str">
        <f t="shared" si="4228"/>
        <v>T</v>
      </c>
      <c r="H1688" s="6" t="str">
        <f t="shared" si="4455"/>
        <v>1AS15H2792</v>
      </c>
      <c r="I1688" s="6" t="str">
        <f t="shared" si="4229"/>
        <v>T0</v>
      </c>
      <c r="J1688" s="8" t="s">
        <v>498</v>
      </c>
      <c r="K1688" s="2"/>
      <c r="L1688" s="24" t="s">
        <v>1391</v>
      </c>
      <c r="M1688" s="67" t="s">
        <v>1877</v>
      </c>
      <c r="N1688" s="68">
        <v>2048</v>
      </c>
      <c r="O1688" s="69">
        <v>2047</v>
      </c>
      <c r="P1688" s="42" t="s">
        <v>1874</v>
      </c>
      <c r="Q1688" s="24" t="s">
        <v>1382</v>
      </c>
      <c r="R1688" s="6" t="str">
        <f t="shared" si="4395"/>
        <v>1AS15H2792T0A</v>
      </c>
      <c r="S1688" s="7" t="str">
        <f t="shared" si="4413"/>
        <v>KEIN SERIENEINSATZ</v>
      </c>
      <c r="T1688" s="1" t="str">
        <f t="shared" si="4513"/>
        <v/>
      </c>
      <c r="U1688" s="8"/>
      <c r="V1688" s="8" t="s">
        <v>521</v>
      </c>
      <c r="W1688" s="80"/>
      <c r="X1688" s="124"/>
      <c r="Y1688" s="4" t="s">
        <v>374</v>
      </c>
      <c r="Z1688" s="4" t="s">
        <v>374</v>
      </c>
      <c r="AA1688" s="4" t="s">
        <v>374</v>
      </c>
      <c r="AB1688" s="115"/>
      <c r="AC1688" s="178"/>
      <c r="AD1688" s="175"/>
      <c r="AE1688" s="175"/>
      <c r="AF1688" s="175"/>
      <c r="AG1688" s="176"/>
      <c r="AH1688" s="176"/>
      <c r="AI1688" s="176"/>
      <c r="AJ1688" s="177"/>
      <c r="AK1688" s="177"/>
      <c r="AL1688" s="177"/>
      <c r="AM1688" s="175"/>
      <c r="AN1688" s="178"/>
      <c r="AO1688" s="178"/>
      <c r="AP1688" s="178"/>
      <c r="AQ1688" s="178"/>
      <c r="AR1688" s="178"/>
      <c r="AS1688" s="178"/>
      <c r="AT1688" s="178"/>
      <c r="AU1688" s="178"/>
      <c r="AV1688" s="178"/>
      <c r="AW1688" s="178"/>
      <c r="AX1688" s="178"/>
      <c r="AY1688" s="178"/>
      <c r="AZ1688" s="178"/>
      <c r="BA1688" s="178"/>
      <c r="BB1688" s="178"/>
      <c r="BC1688" s="178"/>
      <c r="BD1688" s="178"/>
      <c r="BE1688" s="178"/>
      <c r="BF1688" s="178"/>
      <c r="BG1688" s="178" t="s">
        <v>374</v>
      </c>
      <c r="BH1688" s="178"/>
      <c r="BI1688" s="178"/>
      <c r="BJ1688" s="178"/>
      <c r="BK1688" s="178"/>
      <c r="BL1688" s="179"/>
      <c r="BM1688" s="179"/>
    </row>
    <row r="1689" spans="1:65" s="114" customFormat="1">
      <c r="A1689" s="2" t="s">
        <v>26</v>
      </c>
      <c r="B1689" s="3" t="s">
        <v>523</v>
      </c>
      <c r="C1689" s="4"/>
      <c r="D1689" s="4"/>
      <c r="E1689" s="135" t="str">
        <f t="shared" si="4500"/>
        <v xml:space="preserve">                                        VTU4,     </v>
      </c>
      <c r="F1689" s="6" t="str">
        <f t="shared" ref="F1689" si="4520">LEFT(Q1689,11)</f>
        <v>5H2_970_792</v>
      </c>
      <c r="G1689" s="6" t="str">
        <f t="shared" ref="G1689" si="4521">IF(LEN(Q1689)=11,0,MID(Q1689,13,2))</f>
        <v>T</v>
      </c>
      <c r="H1689" s="6" t="str">
        <f t="shared" ref="H1689" si="4522">CONCATENATE(IF(MID(Q1689,5,3)="970","1AS1"),LEFT(F1689,3),RIGHT(F1689,3))</f>
        <v>1AS15H2792</v>
      </c>
      <c r="I1689" s="6" t="str">
        <f t="shared" ref="I1689" si="4523">IF(G1689=0,"00",IF(LEN(G1689)=1,CONCATENATE(G1689,0),G1689))</f>
        <v>T0</v>
      </c>
      <c r="J1689" s="8" t="s">
        <v>605</v>
      </c>
      <c r="K1689" s="2"/>
      <c r="L1689" s="24" t="s">
        <v>1391</v>
      </c>
      <c r="M1689" s="67" t="s">
        <v>1877</v>
      </c>
      <c r="N1689" s="68">
        <v>2048</v>
      </c>
      <c r="O1689" s="69">
        <v>2102</v>
      </c>
      <c r="P1689" s="42" t="s">
        <v>2256</v>
      </c>
      <c r="Q1689" s="24" t="s">
        <v>1382</v>
      </c>
      <c r="R1689" s="6" t="str">
        <f t="shared" ref="R1689" si="4524">IF(J1689&lt;&gt;"",CONCATENATE(H1689,I1689,J1689),CONCATENATE(H1689,I1689,K1689))</f>
        <v>1AS15H2792T0B</v>
      </c>
      <c r="S1689" s="7" t="str">
        <f t="shared" ref="S1689" si="4525">IF(N1689="-","KEIN LIEFERUMFANG",IF(AND(N1689&lt;=S$3,O1689=""),"AKTUELL",IF(O1689=N1689-1,"KEIN SERIENEINSATZ",IF(N1689&gt;S$3,"NOCH NICHT AKTUELL",IF(AND(N1689&lt;S$3,O1689&lt;S$3),"NICHT AKTUELL",IF(N1689&lt;=S$3,"AKTUELL"))))))</f>
        <v>NICHT AKTUELL</v>
      </c>
      <c r="T1689" s="1" t="str">
        <f t="shared" si="4513"/>
        <v/>
      </c>
      <c r="U1689" s="8" t="s">
        <v>1872</v>
      </c>
      <c r="V1689" s="8" t="s">
        <v>521</v>
      </c>
      <c r="W1689" s="80"/>
      <c r="X1689" s="124"/>
      <c r="Y1689" s="4" t="s">
        <v>374</v>
      </c>
      <c r="Z1689" s="4" t="s">
        <v>374</v>
      </c>
      <c r="AA1689" s="4" t="s">
        <v>374</v>
      </c>
      <c r="AB1689" s="115"/>
      <c r="AC1689" s="178"/>
      <c r="AD1689" s="175"/>
      <c r="AE1689" s="175"/>
      <c r="AF1689" s="175"/>
      <c r="AG1689" s="176"/>
      <c r="AH1689" s="176"/>
      <c r="AI1689" s="176"/>
      <c r="AJ1689" s="177"/>
      <c r="AK1689" s="177"/>
      <c r="AL1689" s="177"/>
      <c r="AM1689" s="175"/>
      <c r="AN1689" s="178"/>
      <c r="AO1689" s="178"/>
      <c r="AP1689" s="178"/>
      <c r="AQ1689" s="178"/>
      <c r="AR1689" s="178"/>
      <c r="AS1689" s="178"/>
      <c r="AT1689" s="178"/>
      <c r="AU1689" s="178"/>
      <c r="AV1689" s="178"/>
      <c r="AW1689" s="178"/>
      <c r="AX1689" s="178"/>
      <c r="AY1689" s="178"/>
      <c r="AZ1689" s="178"/>
      <c r="BA1689" s="178"/>
      <c r="BB1689" s="178"/>
      <c r="BC1689" s="178"/>
      <c r="BD1689" s="178"/>
      <c r="BE1689" s="178"/>
      <c r="BF1689" s="178"/>
      <c r="BG1689" s="178" t="s">
        <v>374</v>
      </c>
      <c r="BH1689" s="178"/>
      <c r="BI1689" s="178"/>
      <c r="BJ1689" s="178"/>
      <c r="BK1689" s="178"/>
      <c r="BL1689" s="179"/>
      <c r="BM1689" s="179"/>
    </row>
    <row r="1690" spans="1:65" s="114" customFormat="1">
      <c r="A1690" s="2" t="s">
        <v>26</v>
      </c>
      <c r="B1690" s="3" t="s">
        <v>523</v>
      </c>
      <c r="C1690" s="4"/>
      <c r="D1690" s="4"/>
      <c r="E1690" s="135" t="str">
        <f t="shared" si="4500"/>
        <v xml:space="preserve">                                              </v>
      </c>
      <c r="F1690" s="6" t="str">
        <f t="shared" ref="F1690" si="4526">LEFT(Q1690,11)</f>
        <v>5H2_970_792</v>
      </c>
      <c r="G1690" s="6" t="str">
        <f t="shared" ref="G1690" si="4527">IF(LEN(Q1690)=11,0,MID(Q1690,13,2))</f>
        <v>T</v>
      </c>
      <c r="H1690" s="6" t="str">
        <f t="shared" ref="H1690" si="4528">CONCATENATE(IF(MID(Q1690,5,3)="970","1AS1"),LEFT(F1690,3),RIGHT(F1690,3))</f>
        <v>1AS15H2792</v>
      </c>
      <c r="I1690" s="6" t="str">
        <f t="shared" ref="I1690" si="4529">IF(G1690=0,"00",IF(LEN(G1690)=1,CONCATENATE(G1690,0),G1690))</f>
        <v>T0</v>
      </c>
      <c r="J1690" s="8" t="s">
        <v>634</v>
      </c>
      <c r="K1690" s="122"/>
      <c r="L1690" s="24" t="s">
        <v>1391</v>
      </c>
      <c r="M1690" s="67" t="s">
        <v>1877</v>
      </c>
      <c r="N1690" s="68">
        <v>2103</v>
      </c>
      <c r="O1690" s="69"/>
      <c r="P1690" s="42" t="s">
        <v>2256</v>
      </c>
      <c r="Q1690" s="24" t="s">
        <v>1382</v>
      </c>
      <c r="R1690" s="6" t="str">
        <f t="shared" ref="R1690" si="4530">IF(J1690&lt;&gt;"",CONCATENATE(H1690,I1690,J1690),CONCATENATE(H1690,I1690,K1690))</f>
        <v>1AS15H2792T0D</v>
      </c>
      <c r="S1690" s="7" t="str">
        <f t="shared" ref="S1690" si="4531">IF(N1690="-","KEIN LIEFERUMFANG",IF(AND(N1690&lt;=S$3,O1690=""),"AKTUELL",IF(O1690=N1690-1,"KEIN SERIENEINSATZ",IF(N1690&gt;S$3,"NOCH NICHT AKTUELL",IF(AND(N1690&lt;S$3,O1690&lt;S$3),"NICHT AKTUELL",IF(N1690&lt;=S$3,"AKTUELL"))))))</f>
        <v>AKTUELL</v>
      </c>
      <c r="T1690" s="1" t="str">
        <f t="shared" si="4513"/>
        <v/>
      </c>
      <c r="U1690" s="8"/>
      <c r="V1690" s="8" t="s">
        <v>521</v>
      </c>
      <c r="W1690" s="80"/>
      <c r="X1690" s="124"/>
      <c r="Y1690" s="4" t="s">
        <v>374</v>
      </c>
      <c r="Z1690" s="4" t="s">
        <v>374</v>
      </c>
      <c r="AA1690" s="4" t="s">
        <v>374</v>
      </c>
      <c r="AB1690" s="115"/>
      <c r="AC1690" s="178"/>
      <c r="AD1690" s="175"/>
      <c r="AE1690" s="175"/>
      <c r="AF1690" s="175"/>
      <c r="AG1690" s="176"/>
      <c r="AH1690" s="176"/>
      <c r="AI1690" s="176"/>
      <c r="AJ1690" s="177"/>
      <c r="AK1690" s="177"/>
      <c r="AL1690" s="177"/>
      <c r="AM1690" s="175"/>
      <c r="AN1690" s="178"/>
      <c r="AO1690" s="178"/>
      <c r="AP1690" s="178"/>
      <c r="AQ1690" s="178"/>
      <c r="AR1690" s="178"/>
      <c r="AS1690" s="178"/>
      <c r="AT1690" s="178"/>
      <c r="AU1690" s="178"/>
      <c r="AV1690" s="178"/>
      <c r="AW1690" s="178"/>
      <c r="AX1690" s="178"/>
      <c r="AY1690" s="178"/>
      <c r="AZ1690" s="178"/>
      <c r="BA1690" s="178"/>
      <c r="BB1690" s="178"/>
      <c r="BC1690" s="178"/>
      <c r="BD1690" s="178"/>
      <c r="BE1690" s="178"/>
      <c r="BF1690" s="178"/>
      <c r="BG1690" s="178"/>
      <c r="BH1690" s="178"/>
      <c r="BI1690" s="178"/>
      <c r="BJ1690" s="178"/>
      <c r="BK1690" s="178"/>
      <c r="BL1690" s="179"/>
      <c r="BM1690" s="179"/>
    </row>
    <row r="1691" spans="1:65" s="114" customFormat="1">
      <c r="A1691" s="2" t="s">
        <v>26</v>
      </c>
      <c r="B1691" s="3" t="s">
        <v>523</v>
      </c>
      <c r="C1691" s="4"/>
      <c r="D1691" s="4"/>
      <c r="E1691" s="135" t="str">
        <f t="shared" si="4500"/>
        <v xml:space="preserve">                                        VTU4,     </v>
      </c>
      <c r="F1691" s="6" t="str">
        <f t="shared" si="4227"/>
        <v>5H2_970_792</v>
      </c>
      <c r="G1691" s="6" t="str">
        <f t="shared" si="4228"/>
        <v>AA</v>
      </c>
      <c r="H1691" s="6" t="str">
        <f t="shared" si="4455"/>
        <v>1AS15H2792</v>
      </c>
      <c r="I1691" s="6" t="str">
        <f t="shared" si="4229"/>
        <v>AA</v>
      </c>
      <c r="J1691" s="8" t="s">
        <v>498</v>
      </c>
      <c r="K1691" s="2"/>
      <c r="L1691" s="24" t="s">
        <v>991</v>
      </c>
      <c r="M1691" s="67" t="s">
        <v>1877</v>
      </c>
      <c r="N1691" s="68">
        <v>2048</v>
      </c>
      <c r="O1691" s="69">
        <v>2047</v>
      </c>
      <c r="P1691" s="42" t="s">
        <v>1874</v>
      </c>
      <c r="Q1691" s="24" t="s">
        <v>1383</v>
      </c>
      <c r="R1691" s="6" t="str">
        <f t="shared" si="4395"/>
        <v>1AS15H2792AAA</v>
      </c>
      <c r="S1691" s="7" t="str">
        <f t="shared" si="4413"/>
        <v>KEIN SERIENEINSATZ</v>
      </c>
      <c r="T1691" s="1" t="str">
        <f t="shared" si="4513"/>
        <v/>
      </c>
      <c r="U1691" s="8"/>
      <c r="V1691" s="8" t="s">
        <v>521</v>
      </c>
      <c r="W1691" s="80"/>
      <c r="X1691" s="124"/>
      <c r="Y1691" s="4" t="s">
        <v>374</v>
      </c>
      <c r="Z1691" s="4" t="s">
        <v>374</v>
      </c>
      <c r="AA1691" s="4" t="s">
        <v>374</v>
      </c>
      <c r="AB1691" s="115"/>
      <c r="AC1691" s="178"/>
      <c r="AD1691" s="175"/>
      <c r="AE1691" s="175"/>
      <c r="AF1691" s="175"/>
      <c r="AG1691" s="176"/>
      <c r="AH1691" s="176"/>
      <c r="AI1691" s="176"/>
      <c r="AJ1691" s="177"/>
      <c r="AK1691" s="177"/>
      <c r="AL1691" s="177"/>
      <c r="AM1691" s="175"/>
      <c r="AN1691" s="178"/>
      <c r="AO1691" s="178"/>
      <c r="AP1691" s="178"/>
      <c r="AQ1691" s="178"/>
      <c r="AR1691" s="178"/>
      <c r="AS1691" s="178"/>
      <c r="AT1691" s="178"/>
      <c r="AU1691" s="178"/>
      <c r="AV1691" s="178"/>
      <c r="AW1691" s="178"/>
      <c r="AX1691" s="178"/>
      <c r="AY1691" s="178"/>
      <c r="AZ1691" s="178"/>
      <c r="BA1691" s="178"/>
      <c r="BB1691" s="178"/>
      <c r="BC1691" s="178"/>
      <c r="BD1691" s="178"/>
      <c r="BE1691" s="178"/>
      <c r="BF1691" s="178"/>
      <c r="BG1691" s="178" t="s">
        <v>374</v>
      </c>
      <c r="BH1691" s="178"/>
      <c r="BI1691" s="178"/>
      <c r="BJ1691" s="178"/>
      <c r="BK1691" s="178"/>
      <c r="BL1691" s="179"/>
      <c r="BM1691" s="179"/>
    </row>
    <row r="1692" spans="1:65" s="114" customFormat="1">
      <c r="A1692" s="2" t="s">
        <v>26</v>
      </c>
      <c r="B1692" s="3" t="s">
        <v>523</v>
      </c>
      <c r="C1692" s="4"/>
      <c r="D1692" s="4"/>
      <c r="E1692" s="135" t="str">
        <f t="shared" si="4500"/>
        <v xml:space="preserve">                                        VTU4,     </v>
      </c>
      <c r="F1692" s="6" t="str">
        <f t="shared" ref="F1692" si="4532">LEFT(Q1692,11)</f>
        <v>5H2_970_792</v>
      </c>
      <c r="G1692" s="6" t="str">
        <f t="shared" ref="G1692" si="4533">IF(LEN(Q1692)=11,0,MID(Q1692,13,2))</f>
        <v>AA</v>
      </c>
      <c r="H1692" s="6" t="str">
        <f t="shared" ref="H1692" si="4534">CONCATENATE(IF(MID(Q1692,5,3)="970","1AS1"),LEFT(F1692,3),RIGHT(F1692,3))</f>
        <v>1AS15H2792</v>
      </c>
      <c r="I1692" s="6" t="str">
        <f t="shared" ref="I1692" si="4535">IF(G1692=0,"00",IF(LEN(G1692)=1,CONCATENATE(G1692,0),G1692))</f>
        <v>AA</v>
      </c>
      <c r="J1692" s="8" t="s">
        <v>605</v>
      </c>
      <c r="K1692" s="2"/>
      <c r="L1692" s="24" t="s">
        <v>991</v>
      </c>
      <c r="M1692" s="67" t="s">
        <v>1877</v>
      </c>
      <c r="N1692" s="68">
        <v>2048</v>
      </c>
      <c r="O1692" s="69">
        <v>2102</v>
      </c>
      <c r="P1692" s="42" t="s">
        <v>2256</v>
      </c>
      <c r="Q1692" s="24" t="s">
        <v>1383</v>
      </c>
      <c r="R1692" s="6" t="str">
        <f t="shared" ref="R1692" si="4536">IF(J1692&lt;&gt;"",CONCATENATE(H1692,I1692,J1692),CONCATENATE(H1692,I1692,K1692))</f>
        <v>1AS15H2792AAB</v>
      </c>
      <c r="S1692" s="7" t="str">
        <f t="shared" ref="S1692" si="4537">IF(N1692="-","KEIN LIEFERUMFANG",IF(AND(N1692&lt;=S$3,O1692=""),"AKTUELL",IF(O1692=N1692-1,"KEIN SERIENEINSATZ",IF(N1692&gt;S$3,"NOCH NICHT AKTUELL",IF(AND(N1692&lt;S$3,O1692&lt;S$3),"NICHT AKTUELL",IF(N1692&lt;=S$3,"AKTUELL"))))))</f>
        <v>NICHT AKTUELL</v>
      </c>
      <c r="T1692" s="1" t="str">
        <f>IF(H1692=H1688,IF(I1692=I1688,"IndizeNeu (Spalte J, K)",IF(K1692&lt;&gt;"","Neue Variant","")),IF(K1692&lt;&gt;"","Neue Variant",""))</f>
        <v/>
      </c>
      <c r="U1692" s="8" t="s">
        <v>1872</v>
      </c>
      <c r="V1692" s="8" t="s">
        <v>521</v>
      </c>
      <c r="W1692" s="80"/>
      <c r="X1692" s="124"/>
      <c r="Y1692" s="4" t="s">
        <v>374</v>
      </c>
      <c r="Z1692" s="4" t="s">
        <v>374</v>
      </c>
      <c r="AA1692" s="4" t="s">
        <v>374</v>
      </c>
      <c r="AB1692" s="115"/>
      <c r="AC1692" s="178"/>
      <c r="AD1692" s="175"/>
      <c r="AE1692" s="175"/>
      <c r="AF1692" s="175"/>
      <c r="AG1692" s="176"/>
      <c r="AH1692" s="176"/>
      <c r="AI1692" s="176"/>
      <c r="AJ1692" s="177"/>
      <c r="AK1692" s="177"/>
      <c r="AL1692" s="177"/>
      <c r="AM1692" s="175"/>
      <c r="AN1692" s="178"/>
      <c r="AO1692" s="178"/>
      <c r="AP1692" s="178"/>
      <c r="AQ1692" s="178"/>
      <c r="AR1692" s="178"/>
      <c r="AS1692" s="178"/>
      <c r="AT1692" s="178"/>
      <c r="AU1692" s="178"/>
      <c r="AV1692" s="178"/>
      <c r="AW1692" s="178"/>
      <c r="AX1692" s="178"/>
      <c r="AY1692" s="178"/>
      <c r="AZ1692" s="178"/>
      <c r="BA1692" s="178"/>
      <c r="BB1692" s="178"/>
      <c r="BC1692" s="178"/>
      <c r="BD1692" s="178"/>
      <c r="BE1692" s="178"/>
      <c r="BF1692" s="178"/>
      <c r="BG1692" s="178" t="s">
        <v>374</v>
      </c>
      <c r="BH1692" s="178"/>
      <c r="BI1692" s="178"/>
      <c r="BJ1692" s="178"/>
      <c r="BK1692" s="178"/>
      <c r="BL1692" s="179"/>
      <c r="BM1692" s="179"/>
    </row>
    <row r="1693" spans="1:65" s="114" customFormat="1">
      <c r="A1693" s="2" t="s">
        <v>26</v>
      </c>
      <c r="B1693" s="3" t="s">
        <v>523</v>
      </c>
      <c r="C1693" s="4"/>
      <c r="D1693" s="4"/>
      <c r="E1693" s="135" t="str">
        <f t="shared" si="4500"/>
        <v xml:space="preserve">                                              </v>
      </c>
      <c r="F1693" s="6" t="str">
        <f t="shared" ref="F1693" si="4538">LEFT(Q1693,11)</f>
        <v>5H2_970_792</v>
      </c>
      <c r="G1693" s="6" t="str">
        <f t="shared" ref="G1693" si="4539">IF(LEN(Q1693)=11,0,MID(Q1693,13,2))</f>
        <v>AA</v>
      </c>
      <c r="H1693" s="6" t="str">
        <f t="shared" ref="H1693" si="4540">CONCATENATE(IF(MID(Q1693,5,3)="970","1AS1"),LEFT(F1693,3),RIGHT(F1693,3))</f>
        <v>1AS15H2792</v>
      </c>
      <c r="I1693" s="6" t="str">
        <f t="shared" ref="I1693" si="4541">IF(G1693=0,"00",IF(LEN(G1693)=1,CONCATENATE(G1693,0),G1693))</f>
        <v>AA</v>
      </c>
      <c r="J1693" s="8" t="s">
        <v>634</v>
      </c>
      <c r="K1693" s="122"/>
      <c r="L1693" s="24" t="s">
        <v>991</v>
      </c>
      <c r="M1693" s="67" t="s">
        <v>1877</v>
      </c>
      <c r="N1693" s="68">
        <v>2103</v>
      </c>
      <c r="O1693" s="69"/>
      <c r="P1693" s="42" t="s">
        <v>2256</v>
      </c>
      <c r="Q1693" s="24" t="s">
        <v>1383</v>
      </c>
      <c r="R1693" s="6" t="str">
        <f t="shared" ref="R1693" si="4542">IF(J1693&lt;&gt;"",CONCATENATE(H1693,I1693,J1693),CONCATENATE(H1693,I1693,K1693))</f>
        <v>1AS15H2792AAD</v>
      </c>
      <c r="S1693" s="7" t="str">
        <f t="shared" ref="S1693" si="4543">IF(N1693="-","KEIN LIEFERUMFANG",IF(AND(N1693&lt;=S$3,O1693=""),"AKTUELL",IF(O1693=N1693-1,"KEIN SERIENEINSATZ",IF(N1693&gt;S$3,"NOCH NICHT AKTUELL",IF(AND(N1693&lt;S$3,O1693&lt;S$3),"NICHT AKTUELL",IF(N1693&lt;=S$3,"AKTUELL"))))))</f>
        <v>AKTUELL</v>
      </c>
      <c r="T1693" s="1" t="str">
        <f>IF(H1693=H1689,IF(I1693=I1689,"IndizeNeu (Spalte J, K)",IF(K1693&lt;&gt;"","Neue Variant","")),IF(K1693&lt;&gt;"","Neue Variant",""))</f>
        <v/>
      </c>
      <c r="U1693" s="8"/>
      <c r="V1693" s="8" t="s">
        <v>521</v>
      </c>
      <c r="W1693" s="80"/>
      <c r="X1693" s="124"/>
      <c r="Y1693" s="4" t="s">
        <v>374</v>
      </c>
      <c r="Z1693" s="4" t="s">
        <v>374</v>
      </c>
      <c r="AA1693" s="4" t="s">
        <v>374</v>
      </c>
      <c r="AB1693" s="115"/>
      <c r="AC1693" s="178"/>
      <c r="AD1693" s="175"/>
      <c r="AE1693" s="175"/>
      <c r="AF1693" s="175"/>
      <c r="AG1693" s="176"/>
      <c r="AH1693" s="176"/>
      <c r="AI1693" s="176"/>
      <c r="AJ1693" s="177"/>
      <c r="AK1693" s="177"/>
      <c r="AL1693" s="177"/>
      <c r="AM1693" s="175"/>
      <c r="AN1693" s="178"/>
      <c r="AO1693" s="178"/>
      <c r="AP1693" s="178"/>
      <c r="AQ1693" s="178"/>
      <c r="AR1693" s="178"/>
      <c r="AS1693" s="178"/>
      <c r="AT1693" s="178"/>
      <c r="AU1693" s="178"/>
      <c r="AV1693" s="178"/>
      <c r="AW1693" s="178"/>
      <c r="AX1693" s="178"/>
      <c r="AY1693" s="178"/>
      <c r="AZ1693" s="178"/>
      <c r="BA1693" s="178"/>
      <c r="BB1693" s="178"/>
      <c r="BC1693" s="178"/>
      <c r="BD1693" s="178"/>
      <c r="BE1693" s="178"/>
      <c r="BF1693" s="178"/>
      <c r="BG1693" s="178"/>
      <c r="BH1693" s="178"/>
      <c r="BI1693" s="178"/>
      <c r="BJ1693" s="178"/>
      <c r="BK1693" s="178"/>
      <c r="BL1693" s="179"/>
      <c r="BM1693" s="179"/>
    </row>
    <row r="1694" spans="1:65">
      <c r="A1694" s="2" t="s">
        <v>26</v>
      </c>
      <c r="B1694" s="3" t="s">
        <v>523</v>
      </c>
      <c r="C1694" s="4"/>
      <c r="D1694" s="4"/>
      <c r="E1694" s="135" t="str">
        <f t="shared" si="4500"/>
        <v xml:space="preserve">                                        VTU4,     </v>
      </c>
      <c r="F1694" s="6" t="str">
        <f t="shared" si="4227"/>
        <v>5H2_970_792</v>
      </c>
      <c r="G1694" s="6" t="str">
        <f t="shared" si="4228"/>
        <v>AB</v>
      </c>
      <c r="H1694" s="6" t="str">
        <f t="shared" si="4455"/>
        <v>1AS15H2792</v>
      </c>
      <c r="I1694" s="6" t="str">
        <f t="shared" si="4229"/>
        <v>AB</v>
      </c>
      <c r="J1694" s="8" t="s">
        <v>498</v>
      </c>
      <c r="K1694" s="2"/>
      <c r="L1694" s="24" t="s">
        <v>992</v>
      </c>
      <c r="M1694" s="67" t="s">
        <v>1877</v>
      </c>
      <c r="N1694" s="68">
        <v>2048</v>
      </c>
      <c r="O1694" s="69">
        <v>2047</v>
      </c>
      <c r="P1694" s="42" t="s">
        <v>1874</v>
      </c>
      <c r="Q1694" s="24" t="s">
        <v>1384</v>
      </c>
      <c r="R1694" s="6" t="str">
        <f t="shared" si="4395"/>
        <v>1AS15H2792ABA</v>
      </c>
      <c r="S1694" s="7" t="str">
        <f t="shared" si="4413"/>
        <v>KEIN SERIENEINSATZ</v>
      </c>
      <c r="T1694" s="1" t="str">
        <f>IF(H1694=H1669,IF(I1694=I1669,"IndizeNeu (Spalte J, K)",IF(K1694&lt;&gt;"","Neue Variant","")),IF(K1694&lt;&gt;"","Neue Variant",""))</f>
        <v/>
      </c>
      <c r="U1694" s="8"/>
      <c r="V1694" s="8" t="s">
        <v>702</v>
      </c>
      <c r="W1694" s="80"/>
      <c r="X1694" s="124"/>
      <c r="Y1694" s="4" t="s">
        <v>374</v>
      </c>
      <c r="Z1694" s="4" t="s">
        <v>374</v>
      </c>
      <c r="AA1694" s="4" t="s">
        <v>374</v>
      </c>
      <c r="AB1694" s="115"/>
      <c r="AC1694" s="178"/>
      <c r="AD1694" s="175"/>
      <c r="AE1694" s="175"/>
      <c r="AF1694" s="175"/>
      <c r="AG1694" s="176"/>
      <c r="AH1694" s="176"/>
      <c r="AI1694" s="176"/>
      <c r="AJ1694" s="177"/>
      <c r="AK1694" s="177"/>
      <c r="AL1694" s="177"/>
      <c r="AM1694" s="175"/>
      <c r="AN1694" s="178"/>
      <c r="AO1694" s="178"/>
      <c r="AP1694" s="178"/>
      <c r="AQ1694" s="178"/>
      <c r="AR1694" s="178"/>
      <c r="AS1694" s="178"/>
      <c r="AT1694" s="178"/>
      <c r="AU1694" s="178"/>
      <c r="AV1694" s="178"/>
      <c r="AW1694" s="178"/>
      <c r="AX1694" s="178"/>
      <c r="AY1694" s="178"/>
      <c r="AZ1694" s="178"/>
      <c r="BA1694" s="178"/>
      <c r="BB1694" s="178"/>
      <c r="BC1694" s="178"/>
      <c r="BD1694" s="178"/>
      <c r="BE1694" s="178"/>
      <c r="BF1694" s="178"/>
      <c r="BG1694" s="178" t="s">
        <v>374</v>
      </c>
      <c r="BH1694" s="178"/>
      <c r="BI1694" s="178"/>
      <c r="BJ1694" s="178"/>
      <c r="BK1694" s="178"/>
      <c r="BL1694" s="179"/>
      <c r="BM1694" s="179"/>
    </row>
    <row r="1695" spans="1:65">
      <c r="A1695" s="2" t="s">
        <v>26</v>
      </c>
      <c r="B1695" s="3" t="s">
        <v>523</v>
      </c>
      <c r="C1695" s="4"/>
      <c r="D1695" s="4"/>
      <c r="E1695" s="135" t="str">
        <f t="shared" si="4500"/>
        <v xml:space="preserve">                                        VTU4,     </v>
      </c>
      <c r="F1695" s="6" t="str">
        <f t="shared" ref="F1695" si="4544">LEFT(Q1695,11)</f>
        <v>5H2_970_792</v>
      </c>
      <c r="G1695" s="6" t="str">
        <f t="shared" ref="G1695" si="4545">IF(LEN(Q1695)=11,0,MID(Q1695,13,2))</f>
        <v>AB</v>
      </c>
      <c r="H1695" s="6" t="str">
        <f t="shared" ref="H1695" si="4546">CONCATENATE(IF(MID(Q1695,5,3)="970","1AS1"),LEFT(F1695,3),RIGHT(F1695,3))</f>
        <v>1AS15H2792</v>
      </c>
      <c r="I1695" s="6" t="str">
        <f t="shared" ref="I1695" si="4547">IF(G1695=0,"00",IF(LEN(G1695)=1,CONCATENATE(G1695,0),G1695))</f>
        <v>AB</v>
      </c>
      <c r="J1695" s="8" t="s">
        <v>605</v>
      </c>
      <c r="K1695" s="2"/>
      <c r="L1695" s="24" t="s">
        <v>992</v>
      </c>
      <c r="M1695" s="67" t="s">
        <v>1877</v>
      </c>
      <c r="N1695" s="68">
        <v>2048</v>
      </c>
      <c r="O1695" s="69">
        <v>2102</v>
      </c>
      <c r="P1695" s="42" t="s">
        <v>2256</v>
      </c>
      <c r="Q1695" s="24" t="s">
        <v>1384</v>
      </c>
      <c r="R1695" s="6" t="str">
        <f t="shared" ref="R1695" si="4548">IF(J1695&lt;&gt;"",CONCATENATE(H1695,I1695,J1695),CONCATENATE(H1695,I1695,K1695))</f>
        <v>1AS15H2792ABB</v>
      </c>
      <c r="S1695" s="7" t="str">
        <f t="shared" ref="S1695" si="4549">IF(N1695="-","KEIN LIEFERUMFANG",IF(AND(N1695&lt;=S$3,O1695=""),"AKTUELL",IF(O1695=N1695-1,"KEIN SERIENEINSATZ",IF(N1695&gt;S$3,"NOCH NICHT AKTUELL",IF(AND(N1695&lt;S$3,O1695&lt;S$3),"NICHT AKTUELL",IF(N1695&lt;=S$3,"AKTUELL"))))))</f>
        <v>NICHT AKTUELL</v>
      </c>
      <c r="T1695" s="1" t="str">
        <f>IF(H1695=H1670,IF(I1695=I1670,"IndizeNeu (Spalte J, K)",IF(K1695&lt;&gt;"","Neue Variant","")),IF(K1695&lt;&gt;"","Neue Variant",""))</f>
        <v/>
      </c>
      <c r="U1695" s="8" t="s">
        <v>1872</v>
      </c>
      <c r="V1695" s="8" t="s">
        <v>702</v>
      </c>
      <c r="W1695" s="80"/>
      <c r="X1695" s="124"/>
      <c r="Y1695" s="4" t="s">
        <v>374</v>
      </c>
      <c r="Z1695" s="4" t="s">
        <v>374</v>
      </c>
      <c r="AA1695" s="4" t="s">
        <v>374</v>
      </c>
      <c r="AB1695" s="115"/>
      <c r="AC1695" s="178"/>
      <c r="AD1695" s="175"/>
      <c r="AE1695" s="175"/>
      <c r="AF1695" s="175"/>
      <c r="AG1695" s="176"/>
      <c r="AH1695" s="176"/>
      <c r="AI1695" s="176"/>
      <c r="AJ1695" s="177"/>
      <c r="AK1695" s="177"/>
      <c r="AL1695" s="177"/>
      <c r="AM1695" s="175"/>
      <c r="AN1695" s="178"/>
      <c r="AO1695" s="178"/>
      <c r="AP1695" s="178"/>
      <c r="AQ1695" s="178"/>
      <c r="AR1695" s="178"/>
      <c r="AS1695" s="178"/>
      <c r="AT1695" s="178"/>
      <c r="AU1695" s="178"/>
      <c r="AV1695" s="178"/>
      <c r="AW1695" s="178"/>
      <c r="AX1695" s="178"/>
      <c r="AY1695" s="178"/>
      <c r="AZ1695" s="178"/>
      <c r="BA1695" s="178"/>
      <c r="BB1695" s="178"/>
      <c r="BC1695" s="178"/>
      <c r="BD1695" s="178"/>
      <c r="BE1695" s="178"/>
      <c r="BF1695" s="178"/>
      <c r="BG1695" s="178" t="s">
        <v>374</v>
      </c>
      <c r="BH1695" s="178"/>
      <c r="BI1695" s="178"/>
      <c r="BJ1695" s="178"/>
      <c r="BK1695" s="178"/>
      <c r="BL1695" s="179"/>
      <c r="BM1695" s="179"/>
    </row>
    <row r="1696" spans="1:65">
      <c r="A1696" s="2" t="s">
        <v>26</v>
      </c>
      <c r="B1696" s="3" t="s">
        <v>523</v>
      </c>
      <c r="C1696" s="4"/>
      <c r="D1696" s="4"/>
      <c r="E1696" s="135" t="str">
        <f t="shared" si="4500"/>
        <v xml:space="preserve">                                              </v>
      </c>
      <c r="F1696" s="6" t="str">
        <f t="shared" ref="F1696" si="4550">LEFT(Q1696,11)</f>
        <v>5H2_970_792</v>
      </c>
      <c r="G1696" s="6" t="str">
        <f t="shared" ref="G1696" si="4551">IF(LEN(Q1696)=11,0,MID(Q1696,13,2))</f>
        <v>AB</v>
      </c>
      <c r="H1696" s="6" t="str">
        <f t="shared" ref="H1696" si="4552">CONCATENATE(IF(MID(Q1696,5,3)="970","1AS1"),LEFT(F1696,3),RIGHT(F1696,3))</f>
        <v>1AS15H2792</v>
      </c>
      <c r="I1696" s="6" t="str">
        <f t="shared" ref="I1696" si="4553">IF(G1696=0,"00",IF(LEN(G1696)=1,CONCATENATE(G1696,0),G1696))</f>
        <v>AB</v>
      </c>
      <c r="J1696" s="8" t="s">
        <v>634</v>
      </c>
      <c r="K1696" s="122"/>
      <c r="L1696" s="24" t="s">
        <v>992</v>
      </c>
      <c r="M1696" s="67" t="s">
        <v>1877</v>
      </c>
      <c r="N1696" s="68">
        <v>2103</v>
      </c>
      <c r="O1696" s="69"/>
      <c r="P1696" s="42" t="s">
        <v>2256</v>
      </c>
      <c r="Q1696" s="24" t="s">
        <v>1384</v>
      </c>
      <c r="R1696" s="6" t="str">
        <f t="shared" ref="R1696" si="4554">IF(J1696&lt;&gt;"",CONCATENATE(H1696,I1696,J1696),CONCATENATE(H1696,I1696,K1696))</f>
        <v>1AS15H2792ABD</v>
      </c>
      <c r="S1696" s="7" t="str">
        <f t="shared" ref="S1696" si="4555">IF(N1696="-","KEIN LIEFERUMFANG",IF(AND(N1696&lt;=S$3,O1696=""),"AKTUELL",IF(O1696=N1696-1,"KEIN SERIENEINSATZ",IF(N1696&gt;S$3,"NOCH NICHT AKTUELL",IF(AND(N1696&lt;S$3,O1696&lt;S$3),"NICHT AKTUELL",IF(N1696&lt;=S$3,"AKTUELL"))))))</f>
        <v>AKTUELL</v>
      </c>
      <c r="T1696" s="1" t="str">
        <f>IF(H1696=H1671,IF(I1696=I1671,"IndizeNeu (Spalte J, K)",IF(K1696&lt;&gt;"","Neue Variant","")),IF(K1696&lt;&gt;"","Neue Variant",""))</f>
        <v/>
      </c>
      <c r="U1696" s="8"/>
      <c r="V1696" s="8" t="s">
        <v>702</v>
      </c>
      <c r="W1696" s="80"/>
      <c r="X1696" s="124"/>
      <c r="Y1696" s="4" t="s">
        <v>374</v>
      </c>
      <c r="Z1696" s="4" t="s">
        <v>374</v>
      </c>
      <c r="AA1696" s="4" t="s">
        <v>374</v>
      </c>
      <c r="AB1696" s="115"/>
      <c r="AC1696" s="178"/>
      <c r="AD1696" s="175"/>
      <c r="AE1696" s="175"/>
      <c r="AF1696" s="175"/>
      <c r="AG1696" s="176"/>
      <c r="AH1696" s="176"/>
      <c r="AI1696" s="176"/>
      <c r="AJ1696" s="177"/>
      <c r="AK1696" s="177"/>
      <c r="AL1696" s="177"/>
      <c r="AM1696" s="175"/>
      <c r="AN1696" s="178"/>
      <c r="AO1696" s="178"/>
      <c r="AP1696" s="178"/>
      <c r="AQ1696" s="178"/>
      <c r="AR1696" s="178"/>
      <c r="AS1696" s="178"/>
      <c r="AT1696" s="178"/>
      <c r="AU1696" s="178"/>
      <c r="AV1696" s="178"/>
      <c r="AW1696" s="178"/>
      <c r="AX1696" s="178"/>
      <c r="AY1696" s="178"/>
      <c r="AZ1696" s="178"/>
      <c r="BA1696" s="178"/>
      <c r="BB1696" s="178"/>
      <c r="BC1696" s="178"/>
      <c r="BD1696" s="178"/>
      <c r="BE1696" s="178"/>
      <c r="BF1696" s="178"/>
      <c r="BG1696" s="178"/>
      <c r="BH1696" s="178"/>
      <c r="BI1696" s="178"/>
      <c r="BJ1696" s="178"/>
      <c r="BK1696" s="178"/>
      <c r="BL1696" s="179"/>
      <c r="BM1696" s="179"/>
    </row>
    <row r="1697" spans="1:65">
      <c r="A1697" s="2" t="s">
        <v>26</v>
      </c>
      <c r="B1697" s="3" t="s">
        <v>523</v>
      </c>
      <c r="C1697" s="4"/>
      <c r="D1697" s="4"/>
      <c r="E1697" s="135" t="str">
        <f t="shared" si="4500"/>
        <v xml:space="preserve">                                        VTU4,     </v>
      </c>
      <c r="F1697" s="6" t="str">
        <f t="shared" si="4227"/>
        <v>5H2_970_792</v>
      </c>
      <c r="G1697" s="6" t="str">
        <f t="shared" si="4228"/>
        <v>AC</v>
      </c>
      <c r="H1697" s="6" t="str">
        <f t="shared" si="4455"/>
        <v>1AS15H2792</v>
      </c>
      <c r="I1697" s="6" t="str">
        <f t="shared" si="4229"/>
        <v>AC</v>
      </c>
      <c r="J1697" s="8" t="s">
        <v>498</v>
      </c>
      <c r="K1697" s="2"/>
      <c r="L1697" s="24" t="s">
        <v>993</v>
      </c>
      <c r="M1697" s="67" t="s">
        <v>1877</v>
      </c>
      <c r="N1697" s="68">
        <v>2048</v>
      </c>
      <c r="O1697" s="69">
        <v>2047</v>
      </c>
      <c r="P1697" s="42" t="s">
        <v>1874</v>
      </c>
      <c r="Q1697" s="24" t="s">
        <v>1385</v>
      </c>
      <c r="R1697" s="6" t="str">
        <f t="shared" si="4395"/>
        <v>1AS15H2792ACA</v>
      </c>
      <c r="S1697" s="7" t="str">
        <f t="shared" si="4413"/>
        <v>KEIN SERIENEINSATZ</v>
      </c>
      <c r="T1697" s="1" t="str">
        <f>IF(H1697=H1694,IF(I1697=I1694,"IndizeNeu (Spalte J, K)",IF(K1697&lt;&gt;"","Neue Variant","")),IF(K1697&lt;&gt;"","Neue Variant",""))</f>
        <v/>
      </c>
      <c r="U1697" s="8"/>
      <c r="V1697" s="8" t="s">
        <v>702</v>
      </c>
      <c r="W1697" s="80"/>
      <c r="X1697" s="124"/>
      <c r="Y1697" s="4" t="s">
        <v>374</v>
      </c>
      <c r="Z1697" s="4" t="s">
        <v>374</v>
      </c>
      <c r="AA1697" s="4" t="s">
        <v>374</v>
      </c>
      <c r="AB1697" s="115"/>
      <c r="AC1697" s="178"/>
      <c r="AD1697" s="175"/>
      <c r="AE1697" s="175"/>
      <c r="AF1697" s="175"/>
      <c r="AG1697" s="176"/>
      <c r="AH1697" s="176"/>
      <c r="AI1697" s="176"/>
      <c r="AJ1697" s="177"/>
      <c r="AK1697" s="177"/>
      <c r="AL1697" s="177"/>
      <c r="AM1697" s="175"/>
      <c r="AN1697" s="178"/>
      <c r="AO1697" s="178"/>
      <c r="AP1697" s="178"/>
      <c r="AQ1697" s="178"/>
      <c r="AR1697" s="178"/>
      <c r="AS1697" s="178"/>
      <c r="AT1697" s="178"/>
      <c r="AU1697" s="178"/>
      <c r="AV1697" s="178"/>
      <c r="AW1697" s="178"/>
      <c r="AX1697" s="178"/>
      <c r="AY1697" s="178"/>
      <c r="AZ1697" s="178"/>
      <c r="BA1697" s="178"/>
      <c r="BB1697" s="178"/>
      <c r="BC1697" s="178"/>
      <c r="BD1697" s="178"/>
      <c r="BE1697" s="178"/>
      <c r="BF1697" s="178"/>
      <c r="BG1697" s="178" t="s">
        <v>374</v>
      </c>
      <c r="BH1697" s="178"/>
      <c r="BI1697" s="178"/>
      <c r="BJ1697" s="178"/>
      <c r="BK1697" s="178"/>
      <c r="BL1697" s="179"/>
      <c r="BM1697" s="179"/>
    </row>
    <row r="1698" spans="1:65">
      <c r="A1698" s="2" t="s">
        <v>26</v>
      </c>
      <c r="B1698" s="3" t="s">
        <v>523</v>
      </c>
      <c r="C1698" s="4"/>
      <c r="D1698" s="4"/>
      <c r="E1698" s="135" t="str">
        <f t="shared" si="4500"/>
        <v xml:space="preserve">                                        VTU4,     </v>
      </c>
      <c r="F1698" s="6" t="str">
        <f t="shared" ref="F1698" si="4556">LEFT(Q1698,11)</f>
        <v>5H2_970_792</v>
      </c>
      <c r="G1698" s="6" t="str">
        <f t="shared" ref="G1698" si="4557">IF(LEN(Q1698)=11,0,MID(Q1698,13,2))</f>
        <v>AC</v>
      </c>
      <c r="H1698" s="6" t="str">
        <f t="shared" ref="H1698" si="4558">CONCATENATE(IF(MID(Q1698,5,3)="970","1AS1"),LEFT(F1698,3),RIGHT(F1698,3))</f>
        <v>1AS15H2792</v>
      </c>
      <c r="I1698" s="6" t="str">
        <f t="shared" ref="I1698" si="4559">IF(G1698=0,"00",IF(LEN(G1698)=1,CONCATENATE(G1698,0),G1698))</f>
        <v>AC</v>
      </c>
      <c r="J1698" s="8" t="s">
        <v>605</v>
      </c>
      <c r="K1698" s="2"/>
      <c r="L1698" s="24" t="s">
        <v>993</v>
      </c>
      <c r="M1698" s="67" t="s">
        <v>1877</v>
      </c>
      <c r="N1698" s="68">
        <v>2048</v>
      </c>
      <c r="O1698" s="69">
        <v>2102</v>
      </c>
      <c r="P1698" s="42" t="s">
        <v>2256</v>
      </c>
      <c r="Q1698" s="24" t="s">
        <v>1385</v>
      </c>
      <c r="R1698" s="6" t="str">
        <f t="shared" ref="R1698" si="4560">IF(J1698&lt;&gt;"",CONCATENATE(H1698,I1698,J1698),CONCATENATE(H1698,I1698,K1698))</f>
        <v>1AS15H2792ACB</v>
      </c>
      <c r="S1698" s="7" t="str">
        <f t="shared" ref="S1698" si="4561">IF(N1698="-","KEIN LIEFERUMFANG",IF(AND(N1698&lt;=S$3,O1698=""),"AKTUELL",IF(O1698=N1698-1,"KEIN SERIENEINSATZ",IF(N1698&gt;S$3,"NOCH NICHT AKTUELL",IF(AND(N1698&lt;S$3,O1698&lt;S$3),"NICHT AKTUELL",IF(N1698&lt;=S$3,"AKTUELL"))))))</f>
        <v>NICHT AKTUELL</v>
      </c>
      <c r="T1698" s="1" t="str">
        <f>IF(H1698=H1695,IF(I1698=I1695,"IndizeNeu (Spalte J, K)",IF(K1698&lt;&gt;"","Neue Variant","")),IF(K1698&lt;&gt;"","Neue Variant",""))</f>
        <v/>
      </c>
      <c r="U1698" s="8" t="s">
        <v>1872</v>
      </c>
      <c r="V1698" s="8" t="s">
        <v>702</v>
      </c>
      <c r="W1698" s="80"/>
      <c r="X1698" s="124"/>
      <c r="Y1698" s="4" t="s">
        <v>374</v>
      </c>
      <c r="Z1698" s="4" t="s">
        <v>374</v>
      </c>
      <c r="AA1698" s="4" t="s">
        <v>374</v>
      </c>
      <c r="AB1698" s="115"/>
      <c r="AC1698" s="178"/>
      <c r="AD1698" s="175"/>
      <c r="AE1698" s="175"/>
      <c r="AF1698" s="175"/>
      <c r="AG1698" s="176"/>
      <c r="AH1698" s="176"/>
      <c r="AI1698" s="176"/>
      <c r="AJ1698" s="177"/>
      <c r="AK1698" s="177"/>
      <c r="AL1698" s="177"/>
      <c r="AM1698" s="175"/>
      <c r="AN1698" s="178"/>
      <c r="AO1698" s="178"/>
      <c r="AP1698" s="178"/>
      <c r="AQ1698" s="178"/>
      <c r="AR1698" s="178"/>
      <c r="AS1698" s="178"/>
      <c r="AT1698" s="178"/>
      <c r="AU1698" s="178"/>
      <c r="AV1698" s="178"/>
      <c r="AW1698" s="178"/>
      <c r="AX1698" s="178"/>
      <c r="AY1698" s="178"/>
      <c r="AZ1698" s="178"/>
      <c r="BA1698" s="178"/>
      <c r="BB1698" s="178"/>
      <c r="BC1698" s="178"/>
      <c r="BD1698" s="178"/>
      <c r="BE1698" s="178"/>
      <c r="BF1698" s="178"/>
      <c r="BG1698" s="178" t="s">
        <v>374</v>
      </c>
      <c r="BH1698" s="178"/>
      <c r="BI1698" s="178"/>
      <c r="BJ1698" s="178"/>
      <c r="BK1698" s="178"/>
      <c r="BL1698" s="179"/>
      <c r="BM1698" s="179"/>
    </row>
    <row r="1699" spans="1:65">
      <c r="A1699" s="2" t="s">
        <v>26</v>
      </c>
      <c r="B1699" s="3" t="s">
        <v>523</v>
      </c>
      <c r="C1699" s="4"/>
      <c r="D1699" s="4"/>
      <c r="E1699" s="135" t="str">
        <f t="shared" si="4500"/>
        <v xml:space="preserve">                                              </v>
      </c>
      <c r="F1699" s="6" t="str">
        <f t="shared" ref="F1699" si="4562">LEFT(Q1699,11)</f>
        <v>5H2_970_792</v>
      </c>
      <c r="G1699" s="6" t="str">
        <f t="shared" ref="G1699" si="4563">IF(LEN(Q1699)=11,0,MID(Q1699,13,2))</f>
        <v>AC</v>
      </c>
      <c r="H1699" s="6" t="str">
        <f t="shared" ref="H1699" si="4564">CONCATENATE(IF(MID(Q1699,5,3)="970","1AS1"),LEFT(F1699,3),RIGHT(F1699,3))</f>
        <v>1AS15H2792</v>
      </c>
      <c r="I1699" s="6" t="str">
        <f t="shared" ref="I1699" si="4565">IF(G1699=0,"00",IF(LEN(G1699)=1,CONCATENATE(G1699,0),G1699))</f>
        <v>AC</v>
      </c>
      <c r="J1699" s="8" t="s">
        <v>634</v>
      </c>
      <c r="K1699" s="122"/>
      <c r="L1699" s="24" t="s">
        <v>993</v>
      </c>
      <c r="M1699" s="67" t="s">
        <v>1877</v>
      </c>
      <c r="N1699" s="68">
        <v>2103</v>
      </c>
      <c r="O1699" s="69"/>
      <c r="P1699" s="42" t="s">
        <v>2256</v>
      </c>
      <c r="Q1699" s="24" t="s">
        <v>1385</v>
      </c>
      <c r="R1699" s="6" t="str">
        <f t="shared" ref="R1699" si="4566">IF(J1699&lt;&gt;"",CONCATENATE(H1699,I1699,J1699),CONCATENATE(H1699,I1699,K1699))</f>
        <v>1AS15H2792ACD</v>
      </c>
      <c r="S1699" s="7" t="str">
        <f t="shared" ref="S1699" si="4567">IF(N1699="-","KEIN LIEFERUMFANG",IF(AND(N1699&lt;=S$3,O1699=""),"AKTUELL",IF(O1699=N1699-1,"KEIN SERIENEINSATZ",IF(N1699&gt;S$3,"NOCH NICHT AKTUELL",IF(AND(N1699&lt;S$3,O1699&lt;S$3),"NICHT AKTUELL",IF(N1699&lt;=S$3,"AKTUELL"))))))</f>
        <v>AKTUELL</v>
      </c>
      <c r="T1699" s="1" t="str">
        <f>IF(H1699=H1696,IF(I1699=I1696,"IndizeNeu (Spalte J, K)",IF(K1699&lt;&gt;"","Neue Variant","")),IF(K1699&lt;&gt;"","Neue Variant",""))</f>
        <v/>
      </c>
      <c r="U1699" s="8"/>
      <c r="V1699" s="8" t="s">
        <v>702</v>
      </c>
      <c r="W1699" s="80"/>
      <c r="X1699" s="124"/>
      <c r="Y1699" s="4" t="s">
        <v>374</v>
      </c>
      <c r="Z1699" s="4" t="s">
        <v>374</v>
      </c>
      <c r="AA1699" s="4" t="s">
        <v>374</v>
      </c>
      <c r="AB1699" s="115"/>
      <c r="AC1699" s="178"/>
      <c r="AD1699" s="175"/>
      <c r="AE1699" s="175"/>
      <c r="AF1699" s="175"/>
      <c r="AG1699" s="176"/>
      <c r="AH1699" s="176"/>
      <c r="AI1699" s="176"/>
      <c r="AJ1699" s="177"/>
      <c r="AK1699" s="177"/>
      <c r="AL1699" s="177"/>
      <c r="AM1699" s="175"/>
      <c r="AN1699" s="178"/>
      <c r="AO1699" s="178"/>
      <c r="AP1699" s="178"/>
      <c r="AQ1699" s="178"/>
      <c r="AR1699" s="178"/>
      <c r="AS1699" s="178"/>
      <c r="AT1699" s="178"/>
      <c r="AU1699" s="178"/>
      <c r="AV1699" s="178"/>
      <c r="AW1699" s="178"/>
      <c r="AX1699" s="178"/>
      <c r="AY1699" s="178"/>
      <c r="AZ1699" s="178"/>
      <c r="BA1699" s="178"/>
      <c r="BB1699" s="178"/>
      <c r="BC1699" s="178"/>
      <c r="BD1699" s="178"/>
      <c r="BE1699" s="178"/>
      <c r="BF1699" s="178"/>
      <c r="BG1699" s="178"/>
      <c r="BH1699" s="178"/>
      <c r="BI1699" s="178"/>
      <c r="BJ1699" s="178"/>
      <c r="BK1699" s="178"/>
      <c r="BL1699" s="179"/>
      <c r="BM1699" s="179"/>
    </row>
    <row r="1700" spans="1:65" ht="22.5">
      <c r="A1700" s="2" t="s">
        <v>26</v>
      </c>
      <c r="B1700" s="3" t="s">
        <v>523</v>
      </c>
      <c r="C1700" s="4"/>
      <c r="D1700" s="4"/>
      <c r="E1700" s="135" t="str">
        <f t="shared" si="4500"/>
        <v xml:space="preserve">                                        VTU4,     </v>
      </c>
      <c r="F1700" s="6" t="str">
        <f t="shared" si="4227"/>
        <v>5H2_970_792</v>
      </c>
      <c r="G1700" s="6" t="str">
        <f t="shared" si="4228"/>
        <v>AD</v>
      </c>
      <c r="H1700" s="6" t="str">
        <f t="shared" si="4455"/>
        <v>1AS15H2792</v>
      </c>
      <c r="I1700" s="6" t="str">
        <f t="shared" si="4229"/>
        <v>AD</v>
      </c>
      <c r="J1700" s="8" t="s">
        <v>498</v>
      </c>
      <c r="K1700" s="2"/>
      <c r="L1700" s="24" t="s">
        <v>1392</v>
      </c>
      <c r="M1700" s="67" t="s">
        <v>1881</v>
      </c>
      <c r="N1700" s="68">
        <v>2048</v>
      </c>
      <c r="O1700" s="69">
        <v>2047</v>
      </c>
      <c r="P1700" s="42" t="s">
        <v>1874</v>
      </c>
      <c r="Q1700" s="24" t="s">
        <v>1386</v>
      </c>
      <c r="R1700" s="6" t="str">
        <f t="shared" si="4395"/>
        <v>1AS15H2792ADA</v>
      </c>
      <c r="S1700" s="7" t="str">
        <f t="shared" si="4413"/>
        <v>KEIN SERIENEINSATZ</v>
      </c>
      <c r="T1700" s="1" t="str">
        <f>IF(H1700=H1675,IF(I1700=I1675,"IndizeNeu (Spalte J, K)",IF(K1700&lt;&gt;"","Neue Variant","")),IF(K1700&lt;&gt;"","Neue Variant",""))</f>
        <v/>
      </c>
      <c r="U1700" s="8"/>
      <c r="V1700" s="8" t="s">
        <v>702</v>
      </c>
      <c r="W1700" s="80"/>
      <c r="X1700" s="124"/>
      <c r="Y1700" s="4" t="s">
        <v>374</v>
      </c>
      <c r="Z1700" s="4" t="s">
        <v>374</v>
      </c>
      <c r="AA1700" s="4" t="s">
        <v>374</v>
      </c>
      <c r="AB1700" s="115"/>
      <c r="AC1700" s="178"/>
      <c r="AD1700" s="175"/>
      <c r="AE1700" s="175"/>
      <c r="AF1700" s="175"/>
      <c r="AG1700" s="176"/>
      <c r="AH1700" s="176"/>
      <c r="AI1700" s="176"/>
      <c r="AJ1700" s="177"/>
      <c r="AK1700" s="177"/>
      <c r="AL1700" s="177"/>
      <c r="AM1700" s="175"/>
      <c r="AN1700" s="178"/>
      <c r="AO1700" s="178"/>
      <c r="AP1700" s="178"/>
      <c r="AQ1700" s="178"/>
      <c r="AR1700" s="178"/>
      <c r="AS1700" s="178"/>
      <c r="AT1700" s="178"/>
      <c r="AU1700" s="178"/>
      <c r="AV1700" s="178"/>
      <c r="AW1700" s="178"/>
      <c r="AX1700" s="178"/>
      <c r="AY1700" s="178"/>
      <c r="AZ1700" s="178"/>
      <c r="BA1700" s="178"/>
      <c r="BB1700" s="178"/>
      <c r="BC1700" s="178"/>
      <c r="BD1700" s="178"/>
      <c r="BE1700" s="178"/>
      <c r="BF1700" s="178"/>
      <c r="BG1700" s="178" t="s">
        <v>374</v>
      </c>
      <c r="BH1700" s="178"/>
      <c r="BI1700" s="178"/>
      <c r="BJ1700" s="178"/>
      <c r="BK1700" s="178"/>
      <c r="BL1700" s="179"/>
      <c r="BM1700" s="179"/>
    </row>
    <row r="1701" spans="1:65" ht="22.5">
      <c r="A1701" s="2" t="s">
        <v>26</v>
      </c>
      <c r="B1701" s="3" t="s">
        <v>523</v>
      </c>
      <c r="C1701" s="4"/>
      <c r="D1701" s="4"/>
      <c r="E1701" s="135" t="str">
        <f t="shared" si="4500"/>
        <v xml:space="preserve">                                        VTU4,     </v>
      </c>
      <c r="F1701" s="6" t="str">
        <f t="shared" ref="F1701" si="4568">LEFT(Q1701,11)</f>
        <v>5H2_970_792</v>
      </c>
      <c r="G1701" s="6" t="str">
        <f t="shared" ref="G1701" si="4569">IF(LEN(Q1701)=11,0,MID(Q1701,13,2))</f>
        <v>AD</v>
      </c>
      <c r="H1701" s="6" t="str">
        <f t="shared" ref="H1701" si="4570">CONCATENATE(IF(MID(Q1701,5,3)="970","1AS1"),LEFT(F1701,3),RIGHT(F1701,3))</f>
        <v>1AS15H2792</v>
      </c>
      <c r="I1701" s="6" t="str">
        <f t="shared" ref="I1701" si="4571">IF(G1701=0,"00",IF(LEN(G1701)=1,CONCATENATE(G1701,0),G1701))</f>
        <v>AD</v>
      </c>
      <c r="J1701" s="8" t="s">
        <v>605</v>
      </c>
      <c r="K1701" s="2"/>
      <c r="L1701" s="24" t="s">
        <v>1392</v>
      </c>
      <c r="M1701" s="67" t="s">
        <v>1881</v>
      </c>
      <c r="N1701" s="68">
        <v>2048</v>
      </c>
      <c r="O1701" s="69">
        <v>2102</v>
      </c>
      <c r="P1701" s="42" t="s">
        <v>2256</v>
      </c>
      <c r="Q1701" s="24" t="s">
        <v>1386</v>
      </c>
      <c r="R1701" s="6" t="str">
        <f t="shared" ref="R1701" si="4572">IF(J1701&lt;&gt;"",CONCATENATE(H1701,I1701,J1701),CONCATENATE(H1701,I1701,K1701))</f>
        <v>1AS15H2792ADB</v>
      </c>
      <c r="S1701" s="7" t="str">
        <f t="shared" ref="S1701" si="4573">IF(N1701="-","KEIN LIEFERUMFANG",IF(AND(N1701&lt;=S$3,O1701=""),"AKTUELL",IF(O1701=N1701-1,"KEIN SERIENEINSATZ",IF(N1701&gt;S$3,"NOCH NICHT AKTUELL",IF(AND(N1701&lt;S$3,O1701&lt;S$3),"NICHT AKTUELL",IF(N1701&lt;=S$3,"AKTUELL"))))))</f>
        <v>NICHT AKTUELL</v>
      </c>
      <c r="T1701" s="1" t="str">
        <f>IF(H1701=H1676,IF(I1701=I1676,"IndizeNeu (Spalte J, K)",IF(K1701&lt;&gt;"","Neue Variant","")),IF(K1701&lt;&gt;"","Neue Variant",""))</f>
        <v/>
      </c>
      <c r="U1701" s="8" t="s">
        <v>1872</v>
      </c>
      <c r="V1701" s="8" t="s">
        <v>702</v>
      </c>
      <c r="W1701" s="80"/>
      <c r="X1701" s="124"/>
      <c r="Y1701" s="4" t="s">
        <v>374</v>
      </c>
      <c r="Z1701" s="4" t="s">
        <v>374</v>
      </c>
      <c r="AA1701" s="4" t="s">
        <v>374</v>
      </c>
      <c r="AB1701" s="115"/>
      <c r="AC1701" s="178"/>
      <c r="AD1701" s="175"/>
      <c r="AE1701" s="175"/>
      <c r="AF1701" s="175"/>
      <c r="AG1701" s="176"/>
      <c r="AH1701" s="176"/>
      <c r="AI1701" s="176"/>
      <c r="AJ1701" s="177"/>
      <c r="AK1701" s="177"/>
      <c r="AL1701" s="177"/>
      <c r="AM1701" s="175"/>
      <c r="AN1701" s="178"/>
      <c r="AO1701" s="178"/>
      <c r="AP1701" s="178"/>
      <c r="AQ1701" s="178"/>
      <c r="AR1701" s="178"/>
      <c r="AS1701" s="178"/>
      <c r="AT1701" s="178"/>
      <c r="AU1701" s="178"/>
      <c r="AV1701" s="178"/>
      <c r="AW1701" s="178"/>
      <c r="AX1701" s="178"/>
      <c r="AY1701" s="178"/>
      <c r="AZ1701" s="178"/>
      <c r="BA1701" s="178"/>
      <c r="BB1701" s="178"/>
      <c r="BC1701" s="178"/>
      <c r="BD1701" s="178"/>
      <c r="BE1701" s="178"/>
      <c r="BF1701" s="178"/>
      <c r="BG1701" s="178" t="s">
        <v>374</v>
      </c>
      <c r="BH1701" s="178"/>
      <c r="BI1701" s="178"/>
      <c r="BJ1701" s="178"/>
      <c r="BK1701" s="178"/>
      <c r="BL1701" s="179"/>
      <c r="BM1701" s="179"/>
    </row>
    <row r="1702" spans="1:65" ht="22.5">
      <c r="A1702" s="2" t="s">
        <v>26</v>
      </c>
      <c r="B1702" s="3" t="s">
        <v>523</v>
      </c>
      <c r="C1702" s="4"/>
      <c r="D1702" s="4"/>
      <c r="E1702" s="135" t="str">
        <f t="shared" si="4500"/>
        <v xml:space="preserve">                                              </v>
      </c>
      <c r="F1702" s="6" t="str">
        <f t="shared" ref="F1702" si="4574">LEFT(Q1702,11)</f>
        <v>5H2_970_792</v>
      </c>
      <c r="G1702" s="6" t="str">
        <f t="shared" ref="G1702" si="4575">IF(LEN(Q1702)=11,0,MID(Q1702,13,2))</f>
        <v>AD</v>
      </c>
      <c r="H1702" s="6" t="str">
        <f t="shared" ref="H1702" si="4576">CONCATENATE(IF(MID(Q1702,5,3)="970","1AS1"),LEFT(F1702,3),RIGHT(F1702,3))</f>
        <v>1AS15H2792</v>
      </c>
      <c r="I1702" s="6" t="str">
        <f t="shared" ref="I1702" si="4577">IF(G1702=0,"00",IF(LEN(G1702)=1,CONCATENATE(G1702,0),G1702))</f>
        <v>AD</v>
      </c>
      <c r="J1702" s="8" t="s">
        <v>634</v>
      </c>
      <c r="K1702" s="122"/>
      <c r="L1702" s="24" t="s">
        <v>1392</v>
      </c>
      <c r="M1702" s="67" t="s">
        <v>1881</v>
      </c>
      <c r="N1702" s="68">
        <v>2103</v>
      </c>
      <c r="O1702" s="69"/>
      <c r="P1702" s="42" t="s">
        <v>2256</v>
      </c>
      <c r="Q1702" s="24" t="s">
        <v>1386</v>
      </c>
      <c r="R1702" s="6" t="str">
        <f t="shared" ref="R1702" si="4578">IF(J1702&lt;&gt;"",CONCATENATE(H1702,I1702,J1702),CONCATENATE(H1702,I1702,K1702))</f>
        <v>1AS15H2792ADD</v>
      </c>
      <c r="S1702" s="7" t="str">
        <f t="shared" ref="S1702" si="4579">IF(N1702="-","KEIN LIEFERUMFANG",IF(AND(N1702&lt;=S$3,O1702=""),"AKTUELL",IF(O1702=N1702-1,"KEIN SERIENEINSATZ",IF(N1702&gt;S$3,"NOCH NICHT AKTUELL",IF(AND(N1702&lt;S$3,O1702&lt;S$3),"NICHT AKTUELL",IF(N1702&lt;=S$3,"AKTUELL"))))))</f>
        <v>AKTUELL</v>
      </c>
      <c r="T1702" s="1" t="str">
        <f>IF(H1702=H1677,IF(I1702=I1677,"IndizeNeu (Spalte J, K)",IF(K1702&lt;&gt;"","Neue Variant","")),IF(K1702&lt;&gt;"","Neue Variant",""))</f>
        <v/>
      </c>
      <c r="U1702" s="8"/>
      <c r="V1702" s="8" t="s">
        <v>702</v>
      </c>
      <c r="W1702" s="80"/>
      <c r="X1702" s="124"/>
      <c r="Y1702" s="4" t="s">
        <v>374</v>
      </c>
      <c r="Z1702" s="4" t="s">
        <v>374</v>
      </c>
      <c r="AA1702" s="4" t="s">
        <v>374</v>
      </c>
      <c r="AB1702" s="115"/>
      <c r="AC1702" s="178"/>
      <c r="AD1702" s="175"/>
      <c r="AE1702" s="175"/>
      <c r="AF1702" s="175"/>
      <c r="AG1702" s="176"/>
      <c r="AH1702" s="176"/>
      <c r="AI1702" s="176"/>
      <c r="AJ1702" s="177"/>
      <c r="AK1702" s="177"/>
      <c r="AL1702" s="177"/>
      <c r="AM1702" s="175"/>
      <c r="AN1702" s="178"/>
      <c r="AO1702" s="178"/>
      <c r="AP1702" s="178"/>
      <c r="AQ1702" s="178"/>
      <c r="AR1702" s="178"/>
      <c r="AS1702" s="178"/>
      <c r="AT1702" s="178"/>
      <c r="AU1702" s="178"/>
      <c r="AV1702" s="178"/>
      <c r="AW1702" s="178"/>
      <c r="AX1702" s="178"/>
      <c r="AY1702" s="178"/>
      <c r="AZ1702" s="178"/>
      <c r="BA1702" s="178"/>
      <c r="BB1702" s="178"/>
      <c r="BC1702" s="178"/>
      <c r="BD1702" s="178"/>
      <c r="BE1702" s="178"/>
      <c r="BF1702" s="178"/>
      <c r="BG1702" s="178"/>
      <c r="BH1702" s="178"/>
      <c r="BI1702" s="178"/>
      <c r="BJ1702" s="178"/>
      <c r="BK1702" s="178"/>
      <c r="BL1702" s="179"/>
      <c r="BM1702" s="179"/>
    </row>
    <row r="1703" spans="1:65" ht="22.5">
      <c r="A1703" s="2" t="s">
        <v>26</v>
      </c>
      <c r="B1703" s="3" t="s">
        <v>523</v>
      </c>
      <c r="C1703" s="4"/>
      <c r="D1703" s="4"/>
      <c r="E1703" s="135" t="str">
        <f t="shared" si="4500"/>
        <v xml:space="preserve">                                        VTU4,     </v>
      </c>
      <c r="F1703" s="6" t="str">
        <f t="shared" si="4227"/>
        <v>5H2_970_792</v>
      </c>
      <c r="G1703" s="6" t="str">
        <f t="shared" si="4228"/>
        <v>AE</v>
      </c>
      <c r="H1703" s="6" t="str">
        <f t="shared" si="4455"/>
        <v>1AS15H2792</v>
      </c>
      <c r="I1703" s="6" t="str">
        <f t="shared" si="4229"/>
        <v>AE</v>
      </c>
      <c r="J1703" s="8" t="s">
        <v>498</v>
      </c>
      <c r="K1703" s="2"/>
      <c r="L1703" s="24" t="s">
        <v>1393</v>
      </c>
      <c r="M1703" s="67" t="s">
        <v>1881</v>
      </c>
      <c r="N1703" s="68">
        <v>2048</v>
      </c>
      <c r="O1703" s="69">
        <v>2047</v>
      </c>
      <c r="P1703" s="42" t="s">
        <v>1874</v>
      </c>
      <c r="Q1703" s="24" t="s">
        <v>1387</v>
      </c>
      <c r="R1703" s="6" t="str">
        <f t="shared" si="4395"/>
        <v>1AS15H2792AEA</v>
      </c>
      <c r="S1703" s="7" t="str">
        <f t="shared" si="4413"/>
        <v>KEIN SERIENEINSATZ</v>
      </c>
      <c r="T1703" s="1" t="str">
        <f>IF(H1703=H1700,IF(I1703=I1700,"IndizeNeu (Spalte J, K)",IF(K1703&lt;&gt;"","Neue Variant","")),IF(K1703&lt;&gt;"","Neue Variant",""))</f>
        <v/>
      </c>
      <c r="U1703" s="8"/>
      <c r="V1703" s="8" t="s">
        <v>702</v>
      </c>
      <c r="W1703" s="80"/>
      <c r="X1703" s="124"/>
      <c r="Y1703" s="4" t="s">
        <v>374</v>
      </c>
      <c r="Z1703" s="4" t="s">
        <v>374</v>
      </c>
      <c r="AA1703" s="4" t="s">
        <v>374</v>
      </c>
      <c r="AB1703" s="115"/>
      <c r="AC1703" s="178"/>
      <c r="AD1703" s="175"/>
      <c r="AE1703" s="175"/>
      <c r="AF1703" s="175"/>
      <c r="AG1703" s="176"/>
      <c r="AH1703" s="176"/>
      <c r="AI1703" s="176"/>
      <c r="AJ1703" s="177"/>
      <c r="AK1703" s="177"/>
      <c r="AL1703" s="177"/>
      <c r="AM1703" s="175"/>
      <c r="AN1703" s="178"/>
      <c r="AO1703" s="178"/>
      <c r="AP1703" s="178"/>
      <c r="AQ1703" s="178"/>
      <c r="AR1703" s="178"/>
      <c r="AS1703" s="178"/>
      <c r="AT1703" s="178"/>
      <c r="AU1703" s="178"/>
      <c r="AV1703" s="178"/>
      <c r="AW1703" s="178"/>
      <c r="AX1703" s="178"/>
      <c r="AY1703" s="178"/>
      <c r="AZ1703" s="178"/>
      <c r="BA1703" s="178"/>
      <c r="BB1703" s="178"/>
      <c r="BC1703" s="178"/>
      <c r="BD1703" s="178"/>
      <c r="BE1703" s="178"/>
      <c r="BF1703" s="178"/>
      <c r="BG1703" s="178" t="s">
        <v>374</v>
      </c>
      <c r="BH1703" s="178"/>
      <c r="BI1703" s="178"/>
      <c r="BJ1703" s="178"/>
      <c r="BK1703" s="178"/>
      <c r="BL1703" s="179"/>
      <c r="BM1703" s="179"/>
    </row>
    <row r="1704" spans="1:65" ht="22.5">
      <c r="A1704" s="2" t="s">
        <v>26</v>
      </c>
      <c r="B1704" s="3" t="s">
        <v>523</v>
      </c>
      <c r="C1704" s="4"/>
      <c r="D1704" s="4"/>
      <c r="E1704" s="135" t="str">
        <f t="shared" si="4500"/>
        <v xml:space="preserve">                                        VTU4,     </v>
      </c>
      <c r="F1704" s="6" t="str">
        <f t="shared" si="4227"/>
        <v>5H2_970_792</v>
      </c>
      <c r="G1704" s="6" t="str">
        <f t="shared" si="4228"/>
        <v>AE</v>
      </c>
      <c r="H1704" s="6" t="str">
        <f t="shared" si="4455"/>
        <v>1AS15H2792</v>
      </c>
      <c r="I1704" s="6" t="str">
        <f t="shared" si="4229"/>
        <v>AE</v>
      </c>
      <c r="J1704" s="8" t="s">
        <v>605</v>
      </c>
      <c r="K1704" s="2"/>
      <c r="L1704" s="24" t="s">
        <v>1393</v>
      </c>
      <c r="M1704" s="67" t="s">
        <v>1881</v>
      </c>
      <c r="N1704" s="68">
        <v>2048</v>
      </c>
      <c r="O1704" s="69">
        <v>2102</v>
      </c>
      <c r="P1704" s="42" t="s">
        <v>2256</v>
      </c>
      <c r="Q1704" s="24" t="s">
        <v>1387</v>
      </c>
      <c r="R1704" s="6" t="str">
        <f t="shared" si="4395"/>
        <v>1AS15H2792AEB</v>
      </c>
      <c r="S1704" s="7" t="str">
        <f t="shared" si="4413"/>
        <v>NICHT AKTUELL</v>
      </c>
      <c r="T1704" s="1" t="str">
        <f>IF(H1704=H1700,IF(I1704=I1700,"IndizeNeu (Spalte J, K)",IF(K1704&lt;&gt;"","Neue Variant","")),IF(K1704&lt;&gt;"","Neue Variant",""))</f>
        <v/>
      </c>
      <c r="U1704" s="8" t="s">
        <v>1872</v>
      </c>
      <c r="V1704" s="8" t="s">
        <v>702</v>
      </c>
      <c r="W1704" s="80"/>
      <c r="X1704" s="124"/>
      <c r="Y1704" s="4" t="s">
        <v>374</v>
      </c>
      <c r="Z1704" s="4" t="s">
        <v>374</v>
      </c>
      <c r="AA1704" s="4" t="s">
        <v>374</v>
      </c>
      <c r="AB1704" s="115"/>
      <c r="AC1704" s="178"/>
      <c r="AD1704" s="175"/>
      <c r="AE1704" s="175"/>
      <c r="AF1704" s="175"/>
      <c r="AG1704" s="176"/>
      <c r="AH1704" s="176"/>
      <c r="AI1704" s="176"/>
      <c r="AJ1704" s="177"/>
      <c r="AK1704" s="177"/>
      <c r="AL1704" s="177"/>
      <c r="AM1704" s="175"/>
      <c r="AN1704" s="178"/>
      <c r="AO1704" s="178"/>
      <c r="AP1704" s="178"/>
      <c r="AQ1704" s="178"/>
      <c r="AR1704" s="178"/>
      <c r="AS1704" s="178"/>
      <c r="AT1704" s="178"/>
      <c r="AU1704" s="178"/>
      <c r="AV1704" s="178"/>
      <c r="AW1704" s="178"/>
      <c r="AX1704" s="178"/>
      <c r="AY1704" s="178"/>
      <c r="AZ1704" s="178"/>
      <c r="BA1704" s="178"/>
      <c r="BB1704" s="178"/>
      <c r="BC1704" s="178"/>
      <c r="BD1704" s="178"/>
      <c r="BE1704" s="178"/>
      <c r="BF1704" s="178"/>
      <c r="BG1704" s="178" t="s">
        <v>374</v>
      </c>
      <c r="BH1704" s="178"/>
      <c r="BI1704" s="178"/>
      <c r="BJ1704" s="178"/>
      <c r="BK1704" s="178"/>
      <c r="BL1704" s="179"/>
      <c r="BM1704" s="179"/>
    </row>
    <row r="1705" spans="1:65" ht="22.5">
      <c r="A1705" s="2" t="s">
        <v>26</v>
      </c>
      <c r="B1705" s="3" t="s">
        <v>523</v>
      </c>
      <c r="C1705" s="4"/>
      <c r="D1705" s="4"/>
      <c r="E1705" s="135" t="str">
        <f t="shared" si="4500"/>
        <v xml:space="preserve">                                              </v>
      </c>
      <c r="F1705" s="6" t="str">
        <f t="shared" ref="F1705" si="4580">LEFT(Q1705,11)</f>
        <v>5H2_970_792</v>
      </c>
      <c r="G1705" s="6" t="str">
        <f t="shared" ref="G1705" si="4581">IF(LEN(Q1705)=11,0,MID(Q1705,13,2))</f>
        <v>AE</v>
      </c>
      <c r="H1705" s="6" t="str">
        <f t="shared" ref="H1705" si="4582">CONCATENATE(IF(MID(Q1705,5,3)="970","1AS1"),LEFT(F1705,3),RIGHT(F1705,3))</f>
        <v>1AS15H2792</v>
      </c>
      <c r="I1705" s="6" t="str">
        <f t="shared" ref="I1705" si="4583">IF(G1705=0,"00",IF(LEN(G1705)=1,CONCATENATE(G1705,0),G1705))</f>
        <v>AE</v>
      </c>
      <c r="J1705" s="8" t="s">
        <v>634</v>
      </c>
      <c r="K1705" s="122"/>
      <c r="L1705" s="24" t="s">
        <v>1393</v>
      </c>
      <c r="M1705" s="67" t="s">
        <v>1881</v>
      </c>
      <c r="N1705" s="68">
        <v>2103</v>
      </c>
      <c r="O1705" s="69"/>
      <c r="P1705" s="42" t="s">
        <v>2256</v>
      </c>
      <c r="Q1705" s="24" t="s">
        <v>1387</v>
      </c>
      <c r="R1705" s="6" t="str">
        <f t="shared" ref="R1705" si="4584">IF(J1705&lt;&gt;"",CONCATENATE(H1705,I1705,J1705),CONCATENATE(H1705,I1705,K1705))</f>
        <v>1AS15H2792AED</v>
      </c>
      <c r="S1705" s="7" t="str">
        <f t="shared" ref="S1705" si="4585">IF(N1705="-","KEIN LIEFERUMFANG",IF(AND(N1705&lt;=S$3,O1705=""),"AKTUELL",IF(O1705=N1705-1,"KEIN SERIENEINSATZ",IF(N1705&gt;S$3,"NOCH NICHT AKTUELL",IF(AND(N1705&lt;S$3,O1705&lt;S$3),"NICHT AKTUELL",IF(N1705&lt;=S$3,"AKTUELL"))))))</f>
        <v>AKTUELL</v>
      </c>
      <c r="T1705" s="1" t="str">
        <f>IF(H1705=H1701,IF(I1705=I1701,"IndizeNeu (Spalte J, K)",IF(K1705&lt;&gt;"","Neue Variant","")),IF(K1705&lt;&gt;"","Neue Variant",""))</f>
        <v/>
      </c>
      <c r="U1705" s="8"/>
      <c r="V1705" s="8" t="s">
        <v>702</v>
      </c>
      <c r="W1705" s="80"/>
      <c r="X1705" s="124"/>
      <c r="Y1705" s="4" t="s">
        <v>374</v>
      </c>
      <c r="Z1705" s="4" t="s">
        <v>374</v>
      </c>
      <c r="AA1705" s="4" t="s">
        <v>374</v>
      </c>
      <c r="AB1705" s="115"/>
      <c r="AC1705" s="178"/>
      <c r="AD1705" s="175"/>
      <c r="AE1705" s="175"/>
      <c r="AF1705" s="175"/>
      <c r="AG1705" s="176"/>
      <c r="AH1705" s="176"/>
      <c r="AI1705" s="176"/>
      <c r="AJ1705" s="177"/>
      <c r="AK1705" s="177"/>
      <c r="AL1705" s="177"/>
      <c r="AM1705" s="175"/>
      <c r="AN1705" s="178"/>
      <c r="AO1705" s="178"/>
      <c r="AP1705" s="178"/>
      <c r="AQ1705" s="178"/>
      <c r="AR1705" s="178"/>
      <c r="AS1705" s="178"/>
      <c r="AT1705" s="178"/>
      <c r="AU1705" s="178"/>
      <c r="AV1705" s="178"/>
      <c r="AW1705" s="178"/>
      <c r="AX1705" s="178"/>
      <c r="AY1705" s="178"/>
      <c r="AZ1705" s="178"/>
      <c r="BA1705" s="178"/>
      <c r="BB1705" s="178"/>
      <c r="BC1705" s="178"/>
      <c r="BD1705" s="178"/>
      <c r="BE1705" s="178"/>
      <c r="BF1705" s="178"/>
      <c r="BG1705" s="178"/>
      <c r="BH1705" s="178"/>
      <c r="BI1705" s="178"/>
      <c r="BJ1705" s="178"/>
      <c r="BK1705" s="178"/>
      <c r="BL1705" s="179"/>
      <c r="BM1705" s="179"/>
    </row>
    <row r="1706" spans="1:65">
      <c r="A1706" s="2" t="s">
        <v>26</v>
      </c>
      <c r="B1706" s="3" t="s">
        <v>523</v>
      </c>
      <c r="C1706" s="4"/>
      <c r="D1706" s="4"/>
      <c r="E1706" s="135" t="str">
        <f t="shared" si="4500"/>
        <v xml:space="preserve">                                              </v>
      </c>
      <c r="F1706" s="6" t="str">
        <f t="shared" ref="F1706:F1725" si="4586">LEFT(Q1706,11)</f>
        <v>5H2_970_792</v>
      </c>
      <c r="G1706" s="6" t="str">
        <f t="shared" ref="G1706:G1725" si="4587">IF(LEN(Q1706)=11,0,MID(Q1706,13,2))</f>
        <v>AF</v>
      </c>
      <c r="H1706" s="6" t="str">
        <f t="shared" ref="H1706:H1725" si="4588">CONCATENATE(IF(MID(Q1706,5,3)="970","1AS1"),LEFT(F1706,3),RIGHT(F1706,3))</f>
        <v>1AS15H2792</v>
      </c>
      <c r="I1706" s="6" t="str">
        <f t="shared" ref="I1706:I1725" si="4589">IF(G1706=0,"00",IF(LEN(G1706)=1,CONCATENATE(G1706,0),G1706))</f>
        <v>AF</v>
      </c>
      <c r="J1706" s="8" t="s">
        <v>498</v>
      </c>
      <c r="K1706" s="2"/>
      <c r="L1706" s="24" t="s">
        <v>1796</v>
      </c>
      <c r="M1706" s="123">
        <v>12</v>
      </c>
      <c r="N1706" s="68">
        <v>2125</v>
      </c>
      <c r="O1706" s="69">
        <v>2124</v>
      </c>
      <c r="P1706" s="42" t="s">
        <v>2289</v>
      </c>
      <c r="Q1706" s="24" t="s">
        <v>1786</v>
      </c>
      <c r="R1706" s="6" t="str">
        <f t="shared" ref="R1706:R1725" si="4590">IF(J1706&lt;&gt;"",CONCATENATE(H1706,I1706,J1706),CONCATENATE(H1706,I1706,K1706))</f>
        <v>1AS15H2792AFA</v>
      </c>
      <c r="S1706" s="7" t="str">
        <f t="shared" ref="S1706:S1725" si="4591">IF(N1706="-","KEIN LIEFERUMFANG",IF(AND(N1706&lt;=S$3,O1706=""),"AKTUELL",IF(O1706=N1706-1,"KEIN SERIENEINSATZ",IF(N1706&gt;S$3,"NOCH NICHT AKTUELL",IF(AND(N1706&lt;S$3,O1706&lt;S$3),"NICHT AKTUELL",IF(N1706&lt;=S$3,"AKTUELL"))))))</f>
        <v>KEIN SERIENEINSATZ</v>
      </c>
      <c r="T1706" s="1" t="str">
        <f>IF(H1706=H1669,IF(I1706=I1669,"IndizeNeu (Spalte J, K)",IF(K1706&lt;&gt;"","Neue Variant","")),IF(K1706&lt;&gt;"","Neue Variant",""))</f>
        <v/>
      </c>
      <c r="U1706" s="8"/>
      <c r="V1706" s="8" t="s">
        <v>521</v>
      </c>
      <c r="W1706" s="80"/>
      <c r="X1706" s="124"/>
      <c r="Y1706" s="4" t="s">
        <v>374</v>
      </c>
      <c r="Z1706" s="4" t="s">
        <v>374</v>
      </c>
      <c r="AA1706" s="4" t="s">
        <v>374</v>
      </c>
      <c r="AB1706" s="115"/>
      <c r="AC1706" s="178"/>
      <c r="AD1706" s="175"/>
      <c r="AE1706" s="175"/>
      <c r="AF1706" s="175"/>
      <c r="AG1706" s="176"/>
      <c r="AH1706" s="176"/>
      <c r="AI1706" s="176"/>
      <c r="AJ1706" s="177"/>
      <c r="AK1706" s="177"/>
      <c r="AL1706" s="177"/>
      <c r="AM1706" s="175"/>
      <c r="AN1706" s="178"/>
      <c r="AO1706" s="178"/>
      <c r="AP1706" s="178"/>
      <c r="AQ1706" s="178"/>
      <c r="AR1706" s="178"/>
      <c r="AS1706" s="178"/>
      <c r="AT1706" s="178"/>
      <c r="AU1706" s="178"/>
      <c r="AV1706" s="178"/>
      <c r="AW1706" s="178"/>
      <c r="AX1706" s="178"/>
      <c r="AY1706" s="178"/>
      <c r="AZ1706" s="178"/>
      <c r="BA1706" s="178"/>
      <c r="BB1706" s="178"/>
      <c r="BC1706" s="178"/>
      <c r="BD1706" s="178"/>
      <c r="BE1706" s="178"/>
      <c r="BF1706" s="178"/>
      <c r="BG1706" s="178"/>
      <c r="BH1706" s="178"/>
      <c r="BI1706" s="178"/>
      <c r="BJ1706" s="178"/>
      <c r="BK1706" s="178"/>
      <c r="BL1706" s="179"/>
      <c r="BM1706" s="179"/>
    </row>
    <row r="1707" spans="1:65">
      <c r="A1707" s="2" t="s">
        <v>26</v>
      </c>
      <c r="B1707" s="3" t="s">
        <v>523</v>
      </c>
      <c r="C1707" s="4"/>
      <c r="D1707" s="4"/>
      <c r="E1707" s="135" t="str">
        <f t="shared" ref="E1707" si="4592">CONCATENATE(IF(AC1707&gt;0,$AC$1," ")," ",IF(AD1707&gt;0,$AD$1," ")," ",IF(AE1707&gt;0,$AE$1," ")," ",IF(AF1707&gt;0,$AF$1," ")," ",IF(AG1707&gt;0,$AG$1," ")," ",IF(AH1707&gt;0,$AH$1," ")," ",IF(AI1707&gt;0,$AI$1," ")," ",IF(AJ1707&gt;0,$AJ$1," ")," ",IF(AK1707&gt;0,$AK$1," ")," ",IF(AL1707&gt;0,$AL$1," ")," ",IF(AM1707&gt;0,$AM$1," "),IF(AN1707&gt;0,$AN$1," "),IF(AO1707&gt;0,$AO$1," "),IF(AP1707&gt;0,$AP$1," "),IF(AQ1707&gt;0,$AQ$1," "),IF(AR1707&gt;0,$AR$1," "),IF(AS1707&gt;0,$AS$1," "),IF(AT1707&gt;0,$AT$1," "),IF(AU1707&gt;0,$AU$1," "),IF(AV1707&gt;0,$AV$1," "),IF(AW1707&gt;0,$AW$1," "),IF(AX1707&gt;0,$AX$1," "),IF(AY1707&gt;0,$AY$1," "),IF(AZ1707&gt;0,$AZ$1," "),IF(BA1707&gt;0,$BA$1," "),IF(BB1707&gt;0,$BB$1," "),IF(BC1707&gt;0,$BC$1," "),IF(BD1707&gt;0,$BD$1," "),IF(BE1707&gt;0,$BE$1," "),IF(BF1707&gt;0,$BF$1," "),IF(BG1707&gt;0,$BG$1," "),IF(BH1707&gt;0,$BH$1," "),IF(BI1707&gt;0,$BI$1," "),IF(BJ1707&gt;0,$BJ$1," "),IF(BK1707&gt;0,$BK$1," "),IF(BL1707&gt;0,$BL$1," "))</f>
        <v xml:space="preserve">                                              </v>
      </c>
      <c r="F1707" s="6" t="str">
        <f t="shared" ref="F1707" si="4593">LEFT(Q1707,11)</f>
        <v>5H2_970_792</v>
      </c>
      <c r="G1707" s="6" t="str">
        <f t="shared" ref="G1707" si="4594">IF(LEN(Q1707)=11,0,MID(Q1707,13,2))</f>
        <v>AF</v>
      </c>
      <c r="H1707" s="6" t="str">
        <f t="shared" ref="H1707" si="4595">CONCATENATE(IF(MID(Q1707,5,3)="970","1AS1"),LEFT(F1707,3),RIGHT(F1707,3))</f>
        <v>1AS15H2792</v>
      </c>
      <c r="I1707" s="6" t="str">
        <f t="shared" ref="I1707" si="4596">IF(G1707=0,"00",IF(LEN(G1707)=1,CONCATENATE(G1707,0),G1707))</f>
        <v>AF</v>
      </c>
      <c r="J1707" s="8" t="s">
        <v>634</v>
      </c>
      <c r="K1707" s="2"/>
      <c r="L1707" s="24" t="s">
        <v>1796</v>
      </c>
      <c r="M1707" s="123">
        <v>12</v>
      </c>
      <c r="N1707" s="68">
        <v>2125</v>
      </c>
      <c r="O1707" s="69"/>
      <c r="P1707" s="42" t="s">
        <v>2289</v>
      </c>
      <c r="Q1707" s="24" t="s">
        <v>1786</v>
      </c>
      <c r="R1707" s="6" t="str">
        <f t="shared" ref="R1707" si="4597">IF(J1707&lt;&gt;"",CONCATENATE(H1707,I1707,J1707),CONCATENATE(H1707,I1707,K1707))</f>
        <v>1AS15H2792AFD</v>
      </c>
      <c r="S1707" s="7" t="str">
        <f t="shared" ref="S1707" si="4598">IF(N1707="-","KEIN LIEFERUMFANG",IF(AND(N1707&lt;=S$3,O1707=""),"AKTUELL",IF(O1707=N1707-1,"KEIN SERIENEINSATZ",IF(N1707&gt;S$3,"NOCH NICHT AKTUELL",IF(AND(N1707&lt;S$3,O1707&lt;S$3),"NICHT AKTUELL",IF(N1707&lt;=S$3,"AKTUELL"))))))</f>
        <v>NOCH NICHT AKTUELL</v>
      </c>
      <c r="T1707" s="1" t="str">
        <f>IF(H1707=H1670,IF(I1707=I1670,"IndizeNeu (Spalte J, K)",IF(K1707&lt;&gt;"","Neue Variant","")),IF(K1707&lt;&gt;"","Neue Variant",""))</f>
        <v/>
      </c>
      <c r="U1707" s="8"/>
      <c r="V1707" s="8" t="s">
        <v>521</v>
      </c>
      <c r="W1707" s="80"/>
      <c r="X1707" s="124"/>
      <c r="Y1707" s="4" t="s">
        <v>374</v>
      </c>
      <c r="Z1707" s="4" t="s">
        <v>374</v>
      </c>
      <c r="AA1707" s="4" t="s">
        <v>374</v>
      </c>
      <c r="AB1707" s="115"/>
      <c r="AC1707" s="178"/>
      <c r="AD1707" s="175"/>
      <c r="AE1707" s="175"/>
      <c r="AF1707" s="175"/>
      <c r="AG1707" s="176"/>
      <c r="AH1707" s="176"/>
      <c r="AI1707" s="176"/>
      <c r="AJ1707" s="177"/>
      <c r="AK1707" s="177"/>
      <c r="AL1707" s="177"/>
      <c r="AM1707" s="175"/>
      <c r="AN1707" s="178"/>
      <c r="AO1707" s="178"/>
      <c r="AP1707" s="178"/>
      <c r="AQ1707" s="178"/>
      <c r="AR1707" s="178"/>
      <c r="AS1707" s="178"/>
      <c r="AT1707" s="178"/>
      <c r="AU1707" s="178"/>
      <c r="AV1707" s="178"/>
      <c r="AW1707" s="178"/>
      <c r="AX1707" s="178"/>
      <c r="AY1707" s="178"/>
      <c r="AZ1707" s="178"/>
      <c r="BA1707" s="178"/>
      <c r="BB1707" s="178"/>
      <c r="BC1707" s="178"/>
      <c r="BD1707" s="178"/>
      <c r="BE1707" s="178"/>
      <c r="BF1707" s="178"/>
      <c r="BG1707" s="178"/>
      <c r="BH1707" s="178"/>
      <c r="BI1707" s="178"/>
      <c r="BJ1707" s="178"/>
      <c r="BK1707" s="178"/>
      <c r="BL1707" s="179"/>
      <c r="BM1707" s="179"/>
    </row>
    <row r="1708" spans="1:65">
      <c r="A1708" s="2" t="s">
        <v>26</v>
      </c>
      <c r="B1708" s="3" t="s">
        <v>523</v>
      </c>
      <c r="C1708" s="4"/>
      <c r="D1708" s="4"/>
      <c r="E1708" s="135" t="str">
        <f t="shared" si="4500"/>
        <v xml:space="preserve">                                              </v>
      </c>
      <c r="F1708" s="6" t="str">
        <f t="shared" si="4586"/>
        <v>5H2_970_792</v>
      </c>
      <c r="G1708" s="6" t="str">
        <f t="shared" si="4587"/>
        <v>AG</v>
      </c>
      <c r="H1708" s="6" t="str">
        <f t="shared" si="4588"/>
        <v>1AS15H2792</v>
      </c>
      <c r="I1708" s="6" t="str">
        <f t="shared" si="4589"/>
        <v>AG</v>
      </c>
      <c r="J1708" s="8" t="s">
        <v>498</v>
      </c>
      <c r="K1708" s="2"/>
      <c r="L1708" s="24" t="s">
        <v>1797</v>
      </c>
      <c r="M1708" s="123">
        <v>12</v>
      </c>
      <c r="N1708" s="68">
        <v>2125</v>
      </c>
      <c r="O1708" s="69">
        <v>2124</v>
      </c>
      <c r="P1708" s="42" t="s">
        <v>2289</v>
      </c>
      <c r="Q1708" s="24" t="s">
        <v>1787</v>
      </c>
      <c r="R1708" s="6" t="str">
        <f t="shared" si="4590"/>
        <v>1AS15H2792AGA</v>
      </c>
      <c r="S1708" s="7" t="str">
        <f t="shared" si="4591"/>
        <v>KEIN SERIENEINSATZ</v>
      </c>
      <c r="T1708" s="1" t="str">
        <f t="shared" ref="T1708:T1713" si="4599">IF(H1708=H1706,IF(I1708=I1706,"IndizeNeu (Spalte J, K)",IF(K1708&lt;&gt;"","Neue Variant","")),IF(K1708&lt;&gt;"","Neue Variant",""))</f>
        <v/>
      </c>
      <c r="U1708" s="8"/>
      <c r="V1708" s="8" t="s">
        <v>521</v>
      </c>
      <c r="W1708" s="80"/>
      <c r="X1708" s="124"/>
      <c r="Y1708" s="4" t="s">
        <v>374</v>
      </c>
      <c r="Z1708" s="4" t="s">
        <v>374</v>
      </c>
      <c r="AA1708" s="4" t="s">
        <v>374</v>
      </c>
      <c r="AB1708" s="115"/>
      <c r="AC1708" s="178"/>
      <c r="AD1708" s="175"/>
      <c r="AE1708" s="175"/>
      <c r="AF1708" s="175"/>
      <c r="AG1708" s="176"/>
      <c r="AH1708" s="176"/>
      <c r="AI1708" s="176"/>
      <c r="AJ1708" s="177"/>
      <c r="AK1708" s="177"/>
      <c r="AL1708" s="177"/>
      <c r="AM1708" s="175"/>
      <c r="AN1708" s="178"/>
      <c r="AO1708" s="178"/>
      <c r="AP1708" s="178"/>
      <c r="AQ1708" s="178"/>
      <c r="AR1708" s="178"/>
      <c r="AS1708" s="178"/>
      <c r="AT1708" s="178"/>
      <c r="AU1708" s="178"/>
      <c r="AV1708" s="178"/>
      <c r="AW1708" s="178"/>
      <c r="AX1708" s="178"/>
      <c r="AY1708" s="178"/>
      <c r="AZ1708" s="178"/>
      <c r="BA1708" s="178"/>
      <c r="BB1708" s="178"/>
      <c r="BC1708" s="178"/>
      <c r="BD1708" s="178"/>
      <c r="BE1708" s="178"/>
      <c r="BF1708" s="178"/>
      <c r="BG1708" s="178"/>
      <c r="BH1708" s="178"/>
      <c r="BI1708" s="178"/>
      <c r="BJ1708" s="178"/>
      <c r="BK1708" s="178"/>
      <c r="BL1708" s="179"/>
      <c r="BM1708" s="179"/>
    </row>
    <row r="1709" spans="1:65">
      <c r="A1709" s="2" t="s">
        <v>26</v>
      </c>
      <c r="B1709" s="3" t="s">
        <v>523</v>
      </c>
      <c r="C1709" s="4"/>
      <c r="D1709" s="4"/>
      <c r="E1709" s="135" t="str">
        <f t="shared" ref="E1709" si="4600">CONCATENATE(IF(AC1709&gt;0,$AC$1," ")," ",IF(AD1709&gt;0,$AD$1," ")," ",IF(AE1709&gt;0,$AE$1," ")," ",IF(AF1709&gt;0,$AF$1," ")," ",IF(AG1709&gt;0,$AG$1," ")," ",IF(AH1709&gt;0,$AH$1," ")," ",IF(AI1709&gt;0,$AI$1," ")," ",IF(AJ1709&gt;0,$AJ$1," ")," ",IF(AK1709&gt;0,$AK$1," ")," ",IF(AL1709&gt;0,$AL$1," ")," ",IF(AM1709&gt;0,$AM$1," "),IF(AN1709&gt;0,$AN$1," "),IF(AO1709&gt;0,$AO$1," "),IF(AP1709&gt;0,$AP$1," "),IF(AQ1709&gt;0,$AQ$1," "),IF(AR1709&gt;0,$AR$1," "),IF(AS1709&gt;0,$AS$1," "),IF(AT1709&gt;0,$AT$1," "),IF(AU1709&gt;0,$AU$1," "),IF(AV1709&gt;0,$AV$1," "),IF(AW1709&gt;0,$AW$1," "),IF(AX1709&gt;0,$AX$1," "),IF(AY1709&gt;0,$AY$1," "),IF(AZ1709&gt;0,$AZ$1," "),IF(BA1709&gt;0,$BA$1," "),IF(BB1709&gt;0,$BB$1," "),IF(BC1709&gt;0,$BC$1," "),IF(BD1709&gt;0,$BD$1," "),IF(BE1709&gt;0,$BE$1," "),IF(BF1709&gt;0,$BF$1," "),IF(BG1709&gt;0,$BG$1," "),IF(BH1709&gt;0,$BH$1," "),IF(BI1709&gt;0,$BI$1," "),IF(BJ1709&gt;0,$BJ$1," "),IF(BK1709&gt;0,$BK$1," "),IF(BL1709&gt;0,$BL$1," "))</f>
        <v xml:space="preserve">                                              </v>
      </c>
      <c r="F1709" s="6" t="str">
        <f t="shared" ref="F1709" si="4601">LEFT(Q1709,11)</f>
        <v>5H2_970_792</v>
      </c>
      <c r="G1709" s="6" t="str">
        <f t="shared" ref="G1709" si="4602">IF(LEN(Q1709)=11,0,MID(Q1709,13,2))</f>
        <v>AG</v>
      </c>
      <c r="H1709" s="6" t="str">
        <f t="shared" ref="H1709" si="4603">CONCATENATE(IF(MID(Q1709,5,3)="970","1AS1"),LEFT(F1709,3),RIGHT(F1709,3))</f>
        <v>1AS15H2792</v>
      </c>
      <c r="I1709" s="6" t="str">
        <f t="shared" ref="I1709" si="4604">IF(G1709=0,"00",IF(LEN(G1709)=1,CONCATENATE(G1709,0),G1709))</f>
        <v>AG</v>
      </c>
      <c r="J1709" s="8" t="s">
        <v>634</v>
      </c>
      <c r="K1709" s="2"/>
      <c r="L1709" s="24" t="s">
        <v>1797</v>
      </c>
      <c r="M1709" s="123">
        <v>12</v>
      </c>
      <c r="N1709" s="68">
        <v>2125</v>
      </c>
      <c r="O1709" s="69"/>
      <c r="P1709" s="42" t="s">
        <v>2289</v>
      </c>
      <c r="Q1709" s="24" t="s">
        <v>1787</v>
      </c>
      <c r="R1709" s="6" t="str">
        <f t="shared" ref="R1709" si="4605">IF(J1709&lt;&gt;"",CONCATENATE(H1709,I1709,J1709),CONCATENATE(H1709,I1709,K1709))</f>
        <v>1AS15H2792AGD</v>
      </c>
      <c r="S1709" s="7" t="str">
        <f t="shared" ref="S1709" si="4606">IF(N1709="-","KEIN LIEFERUMFANG",IF(AND(N1709&lt;=S$3,O1709=""),"AKTUELL",IF(O1709=N1709-1,"KEIN SERIENEINSATZ",IF(N1709&gt;S$3,"NOCH NICHT AKTUELL",IF(AND(N1709&lt;S$3,O1709&lt;S$3),"NICHT AKTUELL",IF(N1709&lt;=S$3,"AKTUELL"))))))</f>
        <v>NOCH NICHT AKTUELL</v>
      </c>
      <c r="T1709" s="1" t="str">
        <f t="shared" si="4599"/>
        <v/>
      </c>
      <c r="U1709" s="8"/>
      <c r="V1709" s="8" t="s">
        <v>521</v>
      </c>
      <c r="W1709" s="80"/>
      <c r="X1709" s="124"/>
      <c r="Y1709" s="4" t="s">
        <v>374</v>
      </c>
      <c r="Z1709" s="4" t="s">
        <v>374</v>
      </c>
      <c r="AA1709" s="4" t="s">
        <v>374</v>
      </c>
      <c r="AB1709" s="115"/>
      <c r="AC1709" s="178"/>
      <c r="AD1709" s="175"/>
      <c r="AE1709" s="175"/>
      <c r="AF1709" s="175"/>
      <c r="AG1709" s="176"/>
      <c r="AH1709" s="176"/>
      <c r="AI1709" s="176"/>
      <c r="AJ1709" s="177"/>
      <c r="AK1709" s="177"/>
      <c r="AL1709" s="177"/>
      <c r="AM1709" s="175"/>
      <c r="AN1709" s="178"/>
      <c r="AO1709" s="178"/>
      <c r="AP1709" s="178"/>
      <c r="AQ1709" s="178"/>
      <c r="AR1709" s="178"/>
      <c r="AS1709" s="178"/>
      <c r="AT1709" s="178"/>
      <c r="AU1709" s="178"/>
      <c r="AV1709" s="178"/>
      <c r="AW1709" s="178"/>
      <c r="AX1709" s="178"/>
      <c r="AY1709" s="178"/>
      <c r="AZ1709" s="178"/>
      <c r="BA1709" s="178"/>
      <c r="BB1709" s="178"/>
      <c r="BC1709" s="178"/>
      <c r="BD1709" s="178"/>
      <c r="BE1709" s="178"/>
      <c r="BF1709" s="178"/>
      <c r="BG1709" s="178"/>
      <c r="BH1709" s="178"/>
      <c r="BI1709" s="178"/>
      <c r="BJ1709" s="178"/>
      <c r="BK1709" s="178"/>
      <c r="BL1709" s="179"/>
      <c r="BM1709" s="179"/>
    </row>
    <row r="1710" spans="1:65">
      <c r="A1710" s="2" t="s">
        <v>26</v>
      </c>
      <c r="B1710" s="3" t="s">
        <v>523</v>
      </c>
      <c r="C1710" s="4"/>
      <c r="D1710" s="4"/>
      <c r="E1710" s="135" t="str">
        <f t="shared" si="4500"/>
        <v xml:space="preserve">                                              </v>
      </c>
      <c r="F1710" s="6" t="str">
        <f t="shared" si="4586"/>
        <v>5H2_970_792</v>
      </c>
      <c r="G1710" s="6" t="str">
        <f t="shared" si="4587"/>
        <v>AH</v>
      </c>
      <c r="H1710" s="6" t="str">
        <f t="shared" si="4588"/>
        <v>1AS15H2792</v>
      </c>
      <c r="I1710" s="6" t="str">
        <f t="shared" si="4589"/>
        <v>AH</v>
      </c>
      <c r="J1710" s="8" t="s">
        <v>498</v>
      </c>
      <c r="K1710" s="2"/>
      <c r="L1710" s="24" t="s">
        <v>988</v>
      </c>
      <c r="M1710" s="123">
        <v>12</v>
      </c>
      <c r="N1710" s="68">
        <v>2125</v>
      </c>
      <c r="O1710" s="69">
        <v>2124</v>
      </c>
      <c r="P1710" s="42" t="s">
        <v>2289</v>
      </c>
      <c r="Q1710" s="24" t="s">
        <v>1788</v>
      </c>
      <c r="R1710" s="6" t="str">
        <f t="shared" si="4590"/>
        <v>1AS15H2792AHA</v>
      </c>
      <c r="S1710" s="7" t="str">
        <f t="shared" si="4591"/>
        <v>KEIN SERIENEINSATZ</v>
      </c>
      <c r="T1710" s="1" t="str">
        <f t="shared" si="4599"/>
        <v/>
      </c>
      <c r="U1710" s="8"/>
      <c r="V1710" s="8" t="s">
        <v>521</v>
      </c>
      <c r="W1710" s="80"/>
      <c r="X1710" s="124"/>
      <c r="Y1710" s="4" t="s">
        <v>374</v>
      </c>
      <c r="Z1710" s="4" t="s">
        <v>374</v>
      </c>
      <c r="AA1710" s="4" t="s">
        <v>374</v>
      </c>
      <c r="AB1710" s="115"/>
      <c r="AC1710" s="178"/>
      <c r="AD1710" s="175"/>
      <c r="AE1710" s="175"/>
      <c r="AF1710" s="175"/>
      <c r="AG1710" s="176"/>
      <c r="AH1710" s="176"/>
      <c r="AI1710" s="176"/>
      <c r="AJ1710" s="177"/>
      <c r="AK1710" s="177"/>
      <c r="AL1710" s="177"/>
      <c r="AM1710" s="175"/>
      <c r="AN1710" s="178"/>
      <c r="AO1710" s="178"/>
      <c r="AP1710" s="178"/>
      <c r="AQ1710" s="178"/>
      <c r="AR1710" s="178"/>
      <c r="AS1710" s="178"/>
      <c r="AT1710" s="178"/>
      <c r="AU1710" s="178"/>
      <c r="AV1710" s="178"/>
      <c r="AW1710" s="178"/>
      <c r="AX1710" s="178"/>
      <c r="AY1710" s="178"/>
      <c r="AZ1710" s="178"/>
      <c r="BA1710" s="178"/>
      <c r="BB1710" s="178"/>
      <c r="BC1710" s="178"/>
      <c r="BD1710" s="178"/>
      <c r="BE1710" s="178"/>
      <c r="BF1710" s="178"/>
      <c r="BG1710" s="178"/>
      <c r="BH1710" s="178"/>
      <c r="BI1710" s="178"/>
      <c r="BJ1710" s="178"/>
      <c r="BK1710" s="178"/>
      <c r="BL1710" s="179"/>
      <c r="BM1710" s="179"/>
    </row>
    <row r="1711" spans="1:65">
      <c r="A1711" s="2" t="s">
        <v>26</v>
      </c>
      <c r="B1711" s="3" t="s">
        <v>523</v>
      </c>
      <c r="C1711" s="4"/>
      <c r="D1711" s="4"/>
      <c r="E1711" s="135" t="str">
        <f t="shared" ref="E1711" si="4607">CONCATENATE(IF(AC1711&gt;0,$AC$1," ")," ",IF(AD1711&gt;0,$AD$1," ")," ",IF(AE1711&gt;0,$AE$1," ")," ",IF(AF1711&gt;0,$AF$1," ")," ",IF(AG1711&gt;0,$AG$1," ")," ",IF(AH1711&gt;0,$AH$1," ")," ",IF(AI1711&gt;0,$AI$1," ")," ",IF(AJ1711&gt;0,$AJ$1," ")," ",IF(AK1711&gt;0,$AK$1," ")," ",IF(AL1711&gt;0,$AL$1," ")," ",IF(AM1711&gt;0,$AM$1," "),IF(AN1711&gt;0,$AN$1," "),IF(AO1711&gt;0,$AO$1," "),IF(AP1711&gt;0,$AP$1," "),IF(AQ1711&gt;0,$AQ$1," "),IF(AR1711&gt;0,$AR$1," "),IF(AS1711&gt;0,$AS$1," "),IF(AT1711&gt;0,$AT$1," "),IF(AU1711&gt;0,$AU$1," "),IF(AV1711&gt;0,$AV$1," "),IF(AW1711&gt;0,$AW$1," "),IF(AX1711&gt;0,$AX$1," "),IF(AY1711&gt;0,$AY$1," "),IF(AZ1711&gt;0,$AZ$1," "),IF(BA1711&gt;0,$BA$1," "),IF(BB1711&gt;0,$BB$1," "),IF(BC1711&gt;0,$BC$1," "),IF(BD1711&gt;0,$BD$1," "),IF(BE1711&gt;0,$BE$1," "),IF(BF1711&gt;0,$BF$1," "),IF(BG1711&gt;0,$BG$1," "),IF(BH1711&gt;0,$BH$1," "),IF(BI1711&gt;0,$BI$1," "),IF(BJ1711&gt;0,$BJ$1," "),IF(BK1711&gt;0,$BK$1," "),IF(BL1711&gt;0,$BL$1," "))</f>
        <v xml:space="preserve">                                              </v>
      </c>
      <c r="F1711" s="6" t="str">
        <f t="shared" ref="F1711" si="4608">LEFT(Q1711,11)</f>
        <v>5H2_970_792</v>
      </c>
      <c r="G1711" s="6" t="str">
        <f t="shared" ref="G1711" si="4609">IF(LEN(Q1711)=11,0,MID(Q1711,13,2))</f>
        <v>AH</v>
      </c>
      <c r="H1711" s="6" t="str">
        <f t="shared" ref="H1711" si="4610">CONCATENATE(IF(MID(Q1711,5,3)="970","1AS1"),LEFT(F1711,3),RIGHT(F1711,3))</f>
        <v>1AS15H2792</v>
      </c>
      <c r="I1711" s="6" t="str">
        <f t="shared" ref="I1711" si="4611">IF(G1711=0,"00",IF(LEN(G1711)=1,CONCATENATE(G1711,0),G1711))</f>
        <v>AH</v>
      </c>
      <c r="J1711" s="8" t="s">
        <v>634</v>
      </c>
      <c r="K1711" s="2"/>
      <c r="L1711" s="24" t="s">
        <v>988</v>
      </c>
      <c r="M1711" s="123">
        <v>12</v>
      </c>
      <c r="N1711" s="68">
        <v>2125</v>
      </c>
      <c r="O1711" s="69"/>
      <c r="P1711" s="42" t="s">
        <v>2289</v>
      </c>
      <c r="Q1711" s="24" t="s">
        <v>1788</v>
      </c>
      <c r="R1711" s="6" t="str">
        <f t="shared" ref="R1711" si="4612">IF(J1711&lt;&gt;"",CONCATENATE(H1711,I1711,J1711),CONCATENATE(H1711,I1711,K1711))</f>
        <v>1AS15H2792AHD</v>
      </c>
      <c r="S1711" s="7" t="str">
        <f t="shared" ref="S1711" si="4613">IF(N1711="-","KEIN LIEFERUMFANG",IF(AND(N1711&lt;=S$3,O1711=""),"AKTUELL",IF(O1711=N1711-1,"KEIN SERIENEINSATZ",IF(N1711&gt;S$3,"NOCH NICHT AKTUELL",IF(AND(N1711&lt;S$3,O1711&lt;S$3),"NICHT AKTUELL",IF(N1711&lt;=S$3,"AKTUELL"))))))</f>
        <v>NOCH NICHT AKTUELL</v>
      </c>
      <c r="T1711" s="1" t="str">
        <f t="shared" si="4599"/>
        <v/>
      </c>
      <c r="U1711" s="8"/>
      <c r="V1711" s="8" t="s">
        <v>521</v>
      </c>
      <c r="W1711" s="80"/>
      <c r="X1711" s="124"/>
      <c r="Y1711" s="4" t="s">
        <v>374</v>
      </c>
      <c r="Z1711" s="4" t="s">
        <v>374</v>
      </c>
      <c r="AA1711" s="4" t="s">
        <v>374</v>
      </c>
      <c r="AB1711" s="115"/>
      <c r="AC1711" s="178"/>
      <c r="AD1711" s="175"/>
      <c r="AE1711" s="175"/>
      <c r="AF1711" s="175"/>
      <c r="AG1711" s="176"/>
      <c r="AH1711" s="176"/>
      <c r="AI1711" s="176"/>
      <c r="AJ1711" s="177"/>
      <c r="AK1711" s="177"/>
      <c r="AL1711" s="177"/>
      <c r="AM1711" s="175"/>
      <c r="AN1711" s="178"/>
      <c r="AO1711" s="178"/>
      <c r="AP1711" s="178"/>
      <c r="AQ1711" s="178"/>
      <c r="AR1711" s="178"/>
      <c r="AS1711" s="178"/>
      <c r="AT1711" s="178"/>
      <c r="AU1711" s="178"/>
      <c r="AV1711" s="178"/>
      <c r="AW1711" s="178"/>
      <c r="AX1711" s="178"/>
      <c r="AY1711" s="178"/>
      <c r="AZ1711" s="178"/>
      <c r="BA1711" s="178"/>
      <c r="BB1711" s="178"/>
      <c r="BC1711" s="178"/>
      <c r="BD1711" s="178"/>
      <c r="BE1711" s="178"/>
      <c r="BF1711" s="178"/>
      <c r="BG1711" s="178"/>
      <c r="BH1711" s="178"/>
      <c r="BI1711" s="178"/>
      <c r="BJ1711" s="178"/>
      <c r="BK1711" s="178"/>
      <c r="BL1711" s="179"/>
      <c r="BM1711" s="179"/>
    </row>
    <row r="1712" spans="1:65">
      <c r="A1712" s="2" t="s">
        <v>26</v>
      </c>
      <c r="B1712" s="3" t="s">
        <v>523</v>
      </c>
      <c r="C1712" s="4"/>
      <c r="D1712" s="4"/>
      <c r="E1712" s="135" t="str">
        <f t="shared" si="4500"/>
        <v xml:space="preserve">                                              </v>
      </c>
      <c r="F1712" s="6" t="str">
        <f t="shared" si="4586"/>
        <v>5H2_970_792</v>
      </c>
      <c r="G1712" s="6" t="str">
        <f t="shared" si="4587"/>
        <v>AJ</v>
      </c>
      <c r="H1712" s="6" t="str">
        <f t="shared" si="4588"/>
        <v>1AS15H2792</v>
      </c>
      <c r="I1712" s="6" t="str">
        <f t="shared" si="4589"/>
        <v>AJ</v>
      </c>
      <c r="J1712" s="8" t="s">
        <v>498</v>
      </c>
      <c r="K1712" s="2"/>
      <c r="L1712" s="24" t="s">
        <v>1798</v>
      </c>
      <c r="M1712" s="123">
        <v>12</v>
      </c>
      <c r="N1712" s="68">
        <v>2125</v>
      </c>
      <c r="O1712" s="69">
        <v>2124</v>
      </c>
      <c r="P1712" s="42" t="s">
        <v>2289</v>
      </c>
      <c r="Q1712" s="24" t="s">
        <v>1789</v>
      </c>
      <c r="R1712" s="6" t="str">
        <f t="shared" si="4590"/>
        <v>1AS15H2792AJA</v>
      </c>
      <c r="S1712" s="7" t="str">
        <f t="shared" si="4591"/>
        <v>KEIN SERIENEINSATZ</v>
      </c>
      <c r="T1712" s="1" t="str">
        <f t="shared" si="4599"/>
        <v/>
      </c>
      <c r="U1712" s="8"/>
      <c r="V1712" s="8" t="s">
        <v>521</v>
      </c>
      <c r="W1712" s="80"/>
      <c r="X1712" s="124"/>
      <c r="Y1712" s="4" t="s">
        <v>374</v>
      </c>
      <c r="Z1712" s="4" t="s">
        <v>374</v>
      </c>
      <c r="AA1712" s="4" t="s">
        <v>374</v>
      </c>
      <c r="AB1712" s="115"/>
      <c r="AC1712" s="178"/>
      <c r="AD1712" s="175"/>
      <c r="AE1712" s="175"/>
      <c r="AF1712" s="175"/>
      <c r="AG1712" s="176"/>
      <c r="AH1712" s="176"/>
      <c r="AI1712" s="176"/>
      <c r="AJ1712" s="177"/>
      <c r="AK1712" s="177"/>
      <c r="AL1712" s="177"/>
      <c r="AM1712" s="175"/>
      <c r="AN1712" s="178"/>
      <c r="AO1712" s="178"/>
      <c r="AP1712" s="178"/>
      <c r="AQ1712" s="178"/>
      <c r="AR1712" s="178"/>
      <c r="AS1712" s="178"/>
      <c r="AT1712" s="178"/>
      <c r="AU1712" s="178"/>
      <c r="AV1712" s="178"/>
      <c r="AW1712" s="178"/>
      <c r="AX1712" s="178"/>
      <c r="AY1712" s="178"/>
      <c r="AZ1712" s="178"/>
      <c r="BA1712" s="178"/>
      <c r="BB1712" s="178"/>
      <c r="BC1712" s="178"/>
      <c r="BD1712" s="178"/>
      <c r="BE1712" s="178"/>
      <c r="BF1712" s="178"/>
      <c r="BG1712" s="178"/>
      <c r="BH1712" s="178"/>
      <c r="BI1712" s="178"/>
      <c r="BJ1712" s="178"/>
      <c r="BK1712" s="178"/>
      <c r="BL1712" s="179"/>
      <c r="BM1712" s="179"/>
    </row>
    <row r="1713" spans="1:65">
      <c r="A1713" s="2" t="s">
        <v>26</v>
      </c>
      <c r="B1713" s="3" t="s">
        <v>523</v>
      </c>
      <c r="C1713" s="4"/>
      <c r="D1713" s="4"/>
      <c r="E1713" s="135" t="str">
        <f t="shared" ref="E1713" si="4614">CONCATENATE(IF(AC1713&gt;0,$AC$1," ")," ",IF(AD1713&gt;0,$AD$1," ")," ",IF(AE1713&gt;0,$AE$1," ")," ",IF(AF1713&gt;0,$AF$1," ")," ",IF(AG1713&gt;0,$AG$1," ")," ",IF(AH1713&gt;0,$AH$1," ")," ",IF(AI1713&gt;0,$AI$1," ")," ",IF(AJ1713&gt;0,$AJ$1," ")," ",IF(AK1713&gt;0,$AK$1," ")," ",IF(AL1713&gt;0,$AL$1," ")," ",IF(AM1713&gt;0,$AM$1," "),IF(AN1713&gt;0,$AN$1," "),IF(AO1713&gt;0,$AO$1," "),IF(AP1713&gt;0,$AP$1," "),IF(AQ1713&gt;0,$AQ$1," "),IF(AR1713&gt;0,$AR$1," "),IF(AS1713&gt;0,$AS$1," "),IF(AT1713&gt;0,$AT$1," "),IF(AU1713&gt;0,$AU$1," "),IF(AV1713&gt;0,$AV$1," "),IF(AW1713&gt;0,$AW$1," "),IF(AX1713&gt;0,$AX$1," "),IF(AY1713&gt;0,$AY$1," "),IF(AZ1713&gt;0,$AZ$1," "),IF(BA1713&gt;0,$BA$1," "),IF(BB1713&gt;0,$BB$1," "),IF(BC1713&gt;0,$BC$1," "),IF(BD1713&gt;0,$BD$1," "),IF(BE1713&gt;0,$BE$1," "),IF(BF1713&gt;0,$BF$1," "),IF(BG1713&gt;0,$BG$1," "),IF(BH1713&gt;0,$BH$1," "),IF(BI1713&gt;0,$BI$1," "),IF(BJ1713&gt;0,$BJ$1," "),IF(BK1713&gt;0,$BK$1," "),IF(BL1713&gt;0,$BL$1," "))</f>
        <v xml:space="preserve">                                              </v>
      </c>
      <c r="F1713" s="6" t="str">
        <f t="shared" ref="F1713" si="4615">LEFT(Q1713,11)</f>
        <v>5H2_970_792</v>
      </c>
      <c r="G1713" s="6" t="str">
        <f t="shared" ref="G1713" si="4616">IF(LEN(Q1713)=11,0,MID(Q1713,13,2))</f>
        <v>AJ</v>
      </c>
      <c r="H1713" s="6" t="str">
        <f t="shared" ref="H1713" si="4617">CONCATENATE(IF(MID(Q1713,5,3)="970","1AS1"),LEFT(F1713,3),RIGHT(F1713,3))</f>
        <v>1AS15H2792</v>
      </c>
      <c r="I1713" s="6" t="str">
        <f t="shared" ref="I1713" si="4618">IF(G1713=0,"00",IF(LEN(G1713)=1,CONCATENATE(G1713,0),G1713))</f>
        <v>AJ</v>
      </c>
      <c r="J1713" s="8" t="s">
        <v>634</v>
      </c>
      <c r="K1713" s="2"/>
      <c r="L1713" s="24" t="s">
        <v>1798</v>
      </c>
      <c r="M1713" s="123">
        <v>12</v>
      </c>
      <c r="N1713" s="68">
        <v>2125</v>
      </c>
      <c r="O1713" s="69"/>
      <c r="P1713" s="42" t="s">
        <v>2289</v>
      </c>
      <c r="Q1713" s="24" t="s">
        <v>1789</v>
      </c>
      <c r="R1713" s="6" t="str">
        <f t="shared" ref="R1713" si="4619">IF(J1713&lt;&gt;"",CONCATENATE(H1713,I1713,J1713),CONCATENATE(H1713,I1713,K1713))</f>
        <v>1AS15H2792AJD</v>
      </c>
      <c r="S1713" s="7" t="str">
        <f t="shared" ref="S1713" si="4620">IF(N1713="-","KEIN LIEFERUMFANG",IF(AND(N1713&lt;=S$3,O1713=""),"AKTUELL",IF(O1713=N1713-1,"KEIN SERIENEINSATZ",IF(N1713&gt;S$3,"NOCH NICHT AKTUELL",IF(AND(N1713&lt;S$3,O1713&lt;S$3),"NICHT AKTUELL",IF(N1713&lt;=S$3,"AKTUELL"))))))</f>
        <v>NOCH NICHT AKTUELL</v>
      </c>
      <c r="T1713" s="1" t="str">
        <f t="shared" si="4599"/>
        <v/>
      </c>
      <c r="U1713" s="8"/>
      <c r="V1713" s="8" t="s">
        <v>521</v>
      </c>
      <c r="W1713" s="80"/>
      <c r="X1713" s="124"/>
      <c r="Y1713" s="4" t="s">
        <v>374</v>
      </c>
      <c r="Z1713" s="4" t="s">
        <v>374</v>
      </c>
      <c r="AA1713" s="4" t="s">
        <v>374</v>
      </c>
      <c r="AB1713" s="115"/>
      <c r="AC1713" s="178"/>
      <c r="AD1713" s="175"/>
      <c r="AE1713" s="175"/>
      <c r="AF1713" s="175"/>
      <c r="AG1713" s="176"/>
      <c r="AH1713" s="176"/>
      <c r="AI1713" s="176"/>
      <c r="AJ1713" s="177"/>
      <c r="AK1713" s="177"/>
      <c r="AL1713" s="177"/>
      <c r="AM1713" s="175"/>
      <c r="AN1713" s="178"/>
      <c r="AO1713" s="178"/>
      <c r="AP1713" s="178"/>
      <c r="AQ1713" s="178"/>
      <c r="AR1713" s="178"/>
      <c r="AS1713" s="178"/>
      <c r="AT1713" s="178"/>
      <c r="AU1713" s="178"/>
      <c r="AV1713" s="178"/>
      <c r="AW1713" s="178"/>
      <c r="AX1713" s="178"/>
      <c r="AY1713" s="178"/>
      <c r="AZ1713" s="178"/>
      <c r="BA1713" s="178"/>
      <c r="BB1713" s="178"/>
      <c r="BC1713" s="178"/>
      <c r="BD1713" s="178"/>
      <c r="BE1713" s="178"/>
      <c r="BF1713" s="178"/>
      <c r="BG1713" s="178"/>
      <c r="BH1713" s="178"/>
      <c r="BI1713" s="178"/>
      <c r="BJ1713" s="178"/>
      <c r="BK1713" s="178"/>
      <c r="BL1713" s="179"/>
      <c r="BM1713" s="179"/>
    </row>
    <row r="1714" spans="1:65">
      <c r="A1714" s="2" t="s">
        <v>26</v>
      </c>
      <c r="B1714" s="3" t="s">
        <v>523</v>
      </c>
      <c r="C1714" s="4"/>
      <c r="D1714" s="4"/>
      <c r="E1714" s="135" t="str">
        <f t="shared" si="4500"/>
        <v xml:space="preserve">                                              </v>
      </c>
      <c r="F1714" s="6" t="str">
        <f t="shared" si="4586"/>
        <v>5H2_970_792</v>
      </c>
      <c r="G1714" s="6" t="str">
        <f t="shared" si="4587"/>
        <v>AK</v>
      </c>
      <c r="H1714" s="6" t="str">
        <f t="shared" si="4588"/>
        <v>1AS15H2792</v>
      </c>
      <c r="I1714" s="6" t="str">
        <f t="shared" si="4589"/>
        <v>AK</v>
      </c>
      <c r="J1714" s="8" t="s">
        <v>498</v>
      </c>
      <c r="K1714" s="2"/>
      <c r="L1714" s="24" t="s">
        <v>1799</v>
      </c>
      <c r="M1714" s="123">
        <v>12</v>
      </c>
      <c r="N1714" s="68">
        <v>2125</v>
      </c>
      <c r="O1714" s="69">
        <v>2124</v>
      </c>
      <c r="P1714" s="42" t="s">
        <v>2289</v>
      </c>
      <c r="Q1714" s="24" t="s">
        <v>1790</v>
      </c>
      <c r="R1714" s="6" t="str">
        <f t="shared" si="4590"/>
        <v>1AS15H2792AKA</v>
      </c>
      <c r="S1714" s="7" t="str">
        <f t="shared" si="4591"/>
        <v>KEIN SERIENEINSATZ</v>
      </c>
      <c r="T1714" s="1" t="str">
        <f>IF(H1714=H1710,IF(I1714=I1710,"IndizeNeu (Spalte J, K)",IF(K1714&lt;&gt;"","Neue Variant","")),IF(K1714&lt;&gt;"","Neue Variant",""))</f>
        <v/>
      </c>
      <c r="U1714" s="8"/>
      <c r="V1714" s="8" t="s">
        <v>521</v>
      </c>
      <c r="W1714" s="80"/>
      <c r="X1714" s="124"/>
      <c r="Y1714" s="4" t="s">
        <v>374</v>
      </c>
      <c r="Z1714" s="4" t="s">
        <v>374</v>
      </c>
      <c r="AA1714" s="4" t="s">
        <v>374</v>
      </c>
      <c r="AB1714" s="115"/>
      <c r="AC1714" s="178"/>
      <c r="AD1714" s="175"/>
      <c r="AE1714" s="175"/>
      <c r="AF1714" s="175"/>
      <c r="AG1714" s="176"/>
      <c r="AH1714" s="176"/>
      <c r="AI1714" s="176"/>
      <c r="AJ1714" s="177"/>
      <c r="AK1714" s="177"/>
      <c r="AL1714" s="177"/>
      <c r="AM1714" s="175"/>
      <c r="AN1714" s="178"/>
      <c r="AO1714" s="178"/>
      <c r="AP1714" s="178"/>
      <c r="AQ1714" s="178"/>
      <c r="AR1714" s="178"/>
      <c r="AS1714" s="178"/>
      <c r="AT1714" s="178"/>
      <c r="AU1714" s="178"/>
      <c r="AV1714" s="178"/>
      <c r="AW1714" s="178"/>
      <c r="AX1714" s="178"/>
      <c r="AY1714" s="178"/>
      <c r="AZ1714" s="178"/>
      <c r="BA1714" s="178"/>
      <c r="BB1714" s="178"/>
      <c r="BC1714" s="178"/>
      <c r="BD1714" s="178"/>
      <c r="BE1714" s="178"/>
      <c r="BF1714" s="178"/>
      <c r="BG1714" s="178"/>
      <c r="BH1714" s="178"/>
      <c r="BI1714" s="178"/>
      <c r="BJ1714" s="178"/>
      <c r="BK1714" s="178"/>
      <c r="BL1714" s="179"/>
      <c r="BM1714" s="179"/>
    </row>
    <row r="1715" spans="1:65">
      <c r="A1715" s="2" t="s">
        <v>26</v>
      </c>
      <c r="B1715" s="3" t="s">
        <v>523</v>
      </c>
      <c r="C1715" s="4"/>
      <c r="D1715" s="4"/>
      <c r="E1715" s="135" t="str">
        <f t="shared" ref="E1715" si="4621">CONCATENATE(IF(AC1715&gt;0,$AC$1," ")," ",IF(AD1715&gt;0,$AD$1," ")," ",IF(AE1715&gt;0,$AE$1," ")," ",IF(AF1715&gt;0,$AF$1," ")," ",IF(AG1715&gt;0,$AG$1," ")," ",IF(AH1715&gt;0,$AH$1," ")," ",IF(AI1715&gt;0,$AI$1," ")," ",IF(AJ1715&gt;0,$AJ$1," ")," ",IF(AK1715&gt;0,$AK$1," ")," ",IF(AL1715&gt;0,$AL$1," ")," ",IF(AM1715&gt;0,$AM$1," "),IF(AN1715&gt;0,$AN$1," "),IF(AO1715&gt;0,$AO$1," "),IF(AP1715&gt;0,$AP$1," "),IF(AQ1715&gt;0,$AQ$1," "),IF(AR1715&gt;0,$AR$1," "),IF(AS1715&gt;0,$AS$1," "),IF(AT1715&gt;0,$AT$1," "),IF(AU1715&gt;0,$AU$1," "),IF(AV1715&gt;0,$AV$1," "),IF(AW1715&gt;0,$AW$1," "),IF(AX1715&gt;0,$AX$1," "),IF(AY1715&gt;0,$AY$1," "),IF(AZ1715&gt;0,$AZ$1," "),IF(BA1715&gt;0,$BA$1," "),IF(BB1715&gt;0,$BB$1," "),IF(BC1715&gt;0,$BC$1," "),IF(BD1715&gt;0,$BD$1," "),IF(BE1715&gt;0,$BE$1," "),IF(BF1715&gt;0,$BF$1," "),IF(BG1715&gt;0,$BG$1," "),IF(BH1715&gt;0,$BH$1," "),IF(BI1715&gt;0,$BI$1," "),IF(BJ1715&gt;0,$BJ$1," "),IF(BK1715&gt;0,$BK$1," "),IF(BL1715&gt;0,$BL$1," "))</f>
        <v xml:space="preserve">                                              </v>
      </c>
      <c r="F1715" s="6" t="str">
        <f t="shared" ref="F1715" si="4622">LEFT(Q1715,11)</f>
        <v>5H2_970_792</v>
      </c>
      <c r="G1715" s="6" t="str">
        <f t="shared" ref="G1715" si="4623">IF(LEN(Q1715)=11,0,MID(Q1715,13,2))</f>
        <v>AK</v>
      </c>
      <c r="H1715" s="6" t="str">
        <f t="shared" ref="H1715" si="4624">CONCATENATE(IF(MID(Q1715,5,3)="970","1AS1"),LEFT(F1715,3),RIGHT(F1715,3))</f>
        <v>1AS15H2792</v>
      </c>
      <c r="I1715" s="6" t="str">
        <f t="shared" ref="I1715" si="4625">IF(G1715=0,"00",IF(LEN(G1715)=1,CONCATENATE(G1715,0),G1715))</f>
        <v>AK</v>
      </c>
      <c r="J1715" s="8" t="s">
        <v>634</v>
      </c>
      <c r="K1715" s="2"/>
      <c r="L1715" s="24" t="s">
        <v>1799</v>
      </c>
      <c r="M1715" s="123">
        <v>12</v>
      </c>
      <c r="N1715" s="68">
        <v>2125</v>
      </c>
      <c r="O1715" s="69"/>
      <c r="P1715" s="42" t="s">
        <v>2289</v>
      </c>
      <c r="Q1715" s="24" t="s">
        <v>1790</v>
      </c>
      <c r="R1715" s="6" t="str">
        <f t="shared" ref="R1715" si="4626">IF(J1715&lt;&gt;"",CONCATENATE(H1715,I1715,J1715),CONCATENATE(H1715,I1715,K1715))</f>
        <v>1AS15H2792AKD</v>
      </c>
      <c r="S1715" s="7" t="str">
        <f t="shared" ref="S1715" si="4627">IF(N1715="-","KEIN LIEFERUMFANG",IF(AND(N1715&lt;=S$3,O1715=""),"AKTUELL",IF(O1715=N1715-1,"KEIN SERIENEINSATZ",IF(N1715&gt;S$3,"NOCH NICHT AKTUELL",IF(AND(N1715&lt;S$3,O1715&lt;S$3),"NICHT AKTUELL",IF(N1715&lt;=S$3,"AKTUELL"))))))</f>
        <v>NOCH NICHT AKTUELL</v>
      </c>
      <c r="T1715" s="1" t="str">
        <f>IF(H1715=H1711,IF(I1715=I1711,"IndizeNeu (Spalte J, K)",IF(K1715&lt;&gt;"","Neue Variant","")),IF(K1715&lt;&gt;"","Neue Variant",""))</f>
        <v/>
      </c>
      <c r="U1715" s="8"/>
      <c r="V1715" s="8" t="s">
        <v>521</v>
      </c>
      <c r="W1715" s="80"/>
      <c r="X1715" s="124"/>
      <c r="Y1715" s="4" t="s">
        <v>374</v>
      </c>
      <c r="Z1715" s="4" t="s">
        <v>374</v>
      </c>
      <c r="AA1715" s="4" t="s">
        <v>374</v>
      </c>
      <c r="AB1715" s="115"/>
      <c r="AC1715" s="178"/>
      <c r="AD1715" s="175"/>
      <c r="AE1715" s="175"/>
      <c r="AF1715" s="175"/>
      <c r="AG1715" s="176"/>
      <c r="AH1715" s="176"/>
      <c r="AI1715" s="176"/>
      <c r="AJ1715" s="177"/>
      <c r="AK1715" s="177"/>
      <c r="AL1715" s="177"/>
      <c r="AM1715" s="175"/>
      <c r="AN1715" s="178"/>
      <c r="AO1715" s="178"/>
      <c r="AP1715" s="178"/>
      <c r="AQ1715" s="178"/>
      <c r="AR1715" s="178"/>
      <c r="AS1715" s="178"/>
      <c r="AT1715" s="178"/>
      <c r="AU1715" s="178"/>
      <c r="AV1715" s="178"/>
      <c r="AW1715" s="178"/>
      <c r="AX1715" s="178"/>
      <c r="AY1715" s="178"/>
      <c r="AZ1715" s="178"/>
      <c r="BA1715" s="178"/>
      <c r="BB1715" s="178"/>
      <c r="BC1715" s="178"/>
      <c r="BD1715" s="178"/>
      <c r="BE1715" s="178"/>
      <c r="BF1715" s="178"/>
      <c r="BG1715" s="178"/>
      <c r="BH1715" s="178"/>
      <c r="BI1715" s="178"/>
      <c r="BJ1715" s="178"/>
      <c r="BK1715" s="178"/>
      <c r="BL1715" s="179"/>
      <c r="BM1715" s="179"/>
    </row>
    <row r="1716" spans="1:65">
      <c r="A1716" s="2" t="s">
        <v>26</v>
      </c>
      <c r="B1716" s="3" t="s">
        <v>523</v>
      </c>
      <c r="C1716" s="4"/>
      <c r="D1716" s="4"/>
      <c r="E1716" s="135" t="str">
        <f t="shared" si="4500"/>
        <v xml:space="preserve">                                              </v>
      </c>
      <c r="F1716" s="6" t="str">
        <f t="shared" si="4586"/>
        <v>5H2_970_792</v>
      </c>
      <c r="G1716" s="6" t="str">
        <f t="shared" si="4587"/>
        <v>AL</v>
      </c>
      <c r="H1716" s="6" t="str">
        <f t="shared" si="4588"/>
        <v>1AS15H2792</v>
      </c>
      <c r="I1716" s="6" t="str">
        <f t="shared" si="4589"/>
        <v>AL</v>
      </c>
      <c r="J1716" s="8" t="s">
        <v>498</v>
      </c>
      <c r="K1716" s="2"/>
      <c r="L1716" s="24" t="s">
        <v>991</v>
      </c>
      <c r="M1716" s="67">
        <v>12</v>
      </c>
      <c r="N1716" s="68">
        <v>2125</v>
      </c>
      <c r="O1716" s="69">
        <v>2124</v>
      </c>
      <c r="P1716" s="42" t="s">
        <v>2289</v>
      </c>
      <c r="Q1716" s="24" t="s">
        <v>1791</v>
      </c>
      <c r="R1716" s="6" t="str">
        <f t="shared" si="4590"/>
        <v>1AS15H2792ALA</v>
      </c>
      <c r="S1716" s="7" t="str">
        <f t="shared" si="4591"/>
        <v>KEIN SERIENEINSATZ</v>
      </c>
      <c r="T1716" s="1" t="str">
        <f>IF(H1716=H1712,IF(I1716=I1712,"IndizeNeu (Spalte J, K)",IF(K1716&lt;&gt;"","Neue Variant","")),IF(K1716&lt;&gt;"","Neue Variant",""))</f>
        <v/>
      </c>
      <c r="U1716" s="8"/>
      <c r="V1716" s="8" t="s">
        <v>521</v>
      </c>
      <c r="W1716" s="80"/>
      <c r="X1716" s="124"/>
      <c r="Y1716" s="4" t="s">
        <v>374</v>
      </c>
      <c r="Z1716" s="4" t="s">
        <v>374</v>
      </c>
      <c r="AA1716" s="4" t="s">
        <v>374</v>
      </c>
      <c r="AB1716" s="115"/>
      <c r="AC1716" s="178"/>
      <c r="AD1716" s="175"/>
      <c r="AE1716" s="175"/>
      <c r="AF1716" s="175"/>
      <c r="AG1716" s="176"/>
      <c r="AH1716" s="176"/>
      <c r="AI1716" s="176"/>
      <c r="AJ1716" s="177"/>
      <c r="AK1716" s="177"/>
      <c r="AL1716" s="177"/>
      <c r="AM1716" s="175"/>
      <c r="AN1716" s="178"/>
      <c r="AO1716" s="178"/>
      <c r="AP1716" s="178"/>
      <c r="AQ1716" s="178"/>
      <c r="AR1716" s="178"/>
      <c r="AS1716" s="178"/>
      <c r="AT1716" s="178"/>
      <c r="AU1716" s="178"/>
      <c r="AV1716" s="178"/>
      <c r="AW1716" s="178"/>
      <c r="AX1716" s="178"/>
      <c r="AY1716" s="178"/>
      <c r="AZ1716" s="178"/>
      <c r="BA1716" s="178"/>
      <c r="BB1716" s="178"/>
      <c r="BC1716" s="178"/>
      <c r="BD1716" s="178"/>
      <c r="BE1716" s="178"/>
      <c r="BF1716" s="178"/>
      <c r="BG1716" s="178"/>
      <c r="BH1716" s="178"/>
      <c r="BI1716" s="178"/>
      <c r="BJ1716" s="178"/>
      <c r="BK1716" s="178"/>
      <c r="BL1716" s="179"/>
      <c r="BM1716" s="179"/>
    </row>
    <row r="1717" spans="1:65">
      <c r="A1717" s="2" t="s">
        <v>26</v>
      </c>
      <c r="B1717" s="3" t="s">
        <v>523</v>
      </c>
      <c r="C1717" s="4"/>
      <c r="D1717" s="4"/>
      <c r="E1717" s="135" t="str">
        <f t="shared" ref="E1717" si="4628">CONCATENATE(IF(AC1717&gt;0,$AC$1," ")," ",IF(AD1717&gt;0,$AD$1," ")," ",IF(AE1717&gt;0,$AE$1," ")," ",IF(AF1717&gt;0,$AF$1," ")," ",IF(AG1717&gt;0,$AG$1," ")," ",IF(AH1717&gt;0,$AH$1," ")," ",IF(AI1717&gt;0,$AI$1," ")," ",IF(AJ1717&gt;0,$AJ$1," ")," ",IF(AK1717&gt;0,$AK$1," ")," ",IF(AL1717&gt;0,$AL$1," ")," ",IF(AM1717&gt;0,$AM$1," "),IF(AN1717&gt;0,$AN$1," "),IF(AO1717&gt;0,$AO$1," "),IF(AP1717&gt;0,$AP$1," "),IF(AQ1717&gt;0,$AQ$1," "),IF(AR1717&gt;0,$AR$1," "),IF(AS1717&gt;0,$AS$1," "),IF(AT1717&gt;0,$AT$1," "),IF(AU1717&gt;0,$AU$1," "),IF(AV1717&gt;0,$AV$1," "),IF(AW1717&gt;0,$AW$1," "),IF(AX1717&gt;0,$AX$1," "),IF(AY1717&gt;0,$AY$1," "),IF(AZ1717&gt;0,$AZ$1," "),IF(BA1717&gt;0,$BA$1," "),IF(BB1717&gt;0,$BB$1," "),IF(BC1717&gt;0,$BC$1," "),IF(BD1717&gt;0,$BD$1," "),IF(BE1717&gt;0,$BE$1," "),IF(BF1717&gt;0,$BF$1," "),IF(BG1717&gt;0,$BG$1," "),IF(BH1717&gt;0,$BH$1," "),IF(BI1717&gt;0,$BI$1," "),IF(BJ1717&gt;0,$BJ$1," "),IF(BK1717&gt;0,$BK$1," "),IF(BL1717&gt;0,$BL$1," "))</f>
        <v xml:space="preserve">                                              </v>
      </c>
      <c r="F1717" s="6" t="str">
        <f t="shared" ref="F1717" si="4629">LEFT(Q1717,11)</f>
        <v>5H2_970_792</v>
      </c>
      <c r="G1717" s="6" t="str">
        <f t="shared" ref="G1717" si="4630">IF(LEN(Q1717)=11,0,MID(Q1717,13,2))</f>
        <v>AL</v>
      </c>
      <c r="H1717" s="6" t="str">
        <f t="shared" ref="H1717" si="4631">CONCATENATE(IF(MID(Q1717,5,3)="970","1AS1"),LEFT(F1717,3),RIGHT(F1717,3))</f>
        <v>1AS15H2792</v>
      </c>
      <c r="I1717" s="6" t="str">
        <f t="shared" ref="I1717" si="4632">IF(G1717=0,"00",IF(LEN(G1717)=1,CONCATENATE(G1717,0),G1717))</f>
        <v>AL</v>
      </c>
      <c r="J1717" s="8" t="s">
        <v>634</v>
      </c>
      <c r="K1717" s="2"/>
      <c r="L1717" s="24" t="s">
        <v>991</v>
      </c>
      <c r="M1717" s="67">
        <v>12</v>
      </c>
      <c r="N1717" s="68">
        <v>2125</v>
      </c>
      <c r="O1717" s="69"/>
      <c r="P1717" s="42" t="s">
        <v>2289</v>
      </c>
      <c r="Q1717" s="24" t="s">
        <v>1791</v>
      </c>
      <c r="R1717" s="6" t="str">
        <f t="shared" ref="R1717" si="4633">IF(J1717&lt;&gt;"",CONCATENATE(H1717,I1717,J1717),CONCATENATE(H1717,I1717,K1717))</f>
        <v>1AS15H2792ALD</v>
      </c>
      <c r="S1717" s="7" t="str">
        <f t="shared" ref="S1717" si="4634">IF(N1717="-","KEIN LIEFERUMFANG",IF(AND(N1717&lt;=S$3,O1717=""),"AKTUELL",IF(O1717=N1717-1,"KEIN SERIENEINSATZ",IF(N1717&gt;S$3,"NOCH NICHT AKTUELL",IF(AND(N1717&lt;S$3,O1717&lt;S$3),"NICHT AKTUELL",IF(N1717&lt;=S$3,"AKTUELL"))))))</f>
        <v>NOCH NICHT AKTUELL</v>
      </c>
      <c r="T1717" s="1" t="str">
        <f>IF(H1717=H1713,IF(I1717=I1713,"IndizeNeu (Spalte J, K)",IF(K1717&lt;&gt;"","Neue Variant","")),IF(K1717&lt;&gt;"","Neue Variant",""))</f>
        <v/>
      </c>
      <c r="U1717" s="8"/>
      <c r="V1717" s="8" t="s">
        <v>521</v>
      </c>
      <c r="W1717" s="80"/>
      <c r="X1717" s="124"/>
      <c r="Y1717" s="4" t="s">
        <v>374</v>
      </c>
      <c r="Z1717" s="4" t="s">
        <v>374</v>
      </c>
      <c r="AA1717" s="4" t="s">
        <v>374</v>
      </c>
      <c r="AB1717" s="115"/>
      <c r="AC1717" s="178"/>
      <c r="AD1717" s="175"/>
      <c r="AE1717" s="175"/>
      <c r="AF1717" s="175"/>
      <c r="AG1717" s="176"/>
      <c r="AH1717" s="176"/>
      <c r="AI1717" s="176"/>
      <c r="AJ1717" s="177"/>
      <c r="AK1717" s="177"/>
      <c r="AL1717" s="177"/>
      <c r="AM1717" s="175"/>
      <c r="AN1717" s="178"/>
      <c r="AO1717" s="178"/>
      <c r="AP1717" s="178"/>
      <c r="AQ1717" s="178"/>
      <c r="AR1717" s="178"/>
      <c r="AS1717" s="178"/>
      <c r="AT1717" s="178"/>
      <c r="AU1717" s="178"/>
      <c r="AV1717" s="178"/>
      <c r="AW1717" s="178"/>
      <c r="AX1717" s="178"/>
      <c r="AY1717" s="178"/>
      <c r="AZ1717" s="178"/>
      <c r="BA1717" s="178"/>
      <c r="BB1717" s="178"/>
      <c r="BC1717" s="178"/>
      <c r="BD1717" s="178"/>
      <c r="BE1717" s="178"/>
      <c r="BF1717" s="178"/>
      <c r="BG1717" s="178"/>
      <c r="BH1717" s="178"/>
      <c r="BI1717" s="178"/>
      <c r="BJ1717" s="178"/>
      <c r="BK1717" s="178"/>
      <c r="BL1717" s="179"/>
      <c r="BM1717" s="179"/>
    </row>
    <row r="1718" spans="1:65">
      <c r="A1718" s="2" t="s">
        <v>26</v>
      </c>
      <c r="B1718" s="3" t="s">
        <v>523</v>
      </c>
      <c r="C1718" s="4"/>
      <c r="D1718" s="4"/>
      <c r="E1718" s="135" t="str">
        <f t="shared" si="4500"/>
        <v xml:space="preserve">                                              </v>
      </c>
      <c r="F1718" s="6" t="str">
        <f t="shared" si="4586"/>
        <v>5H2_970_792</v>
      </c>
      <c r="G1718" s="6" t="str">
        <f t="shared" si="4587"/>
        <v>AM</v>
      </c>
      <c r="H1718" s="6" t="str">
        <f t="shared" si="4588"/>
        <v>1AS15H2792</v>
      </c>
      <c r="I1718" s="6" t="str">
        <f t="shared" si="4589"/>
        <v>AM</v>
      </c>
      <c r="J1718" s="8" t="s">
        <v>498</v>
      </c>
      <c r="K1718" s="2"/>
      <c r="L1718" s="24" t="s">
        <v>992</v>
      </c>
      <c r="M1718" s="67">
        <v>12</v>
      </c>
      <c r="N1718" s="68">
        <v>2125</v>
      </c>
      <c r="O1718" s="69">
        <v>2124</v>
      </c>
      <c r="P1718" s="42" t="s">
        <v>2289</v>
      </c>
      <c r="Q1718" s="24" t="s">
        <v>1792</v>
      </c>
      <c r="R1718" s="6" t="str">
        <f t="shared" si="4590"/>
        <v>1AS15H2792AMA</v>
      </c>
      <c r="S1718" s="7" t="str">
        <f t="shared" si="4591"/>
        <v>KEIN SERIENEINSATZ</v>
      </c>
      <c r="T1718" s="1" t="str">
        <f>IF(H1718=H1688,IF(I1718=I1688,"IndizeNeu (Spalte J, K)",IF(K1718&lt;&gt;"","Neue Variant","")),IF(K1718&lt;&gt;"","Neue Variant",""))</f>
        <v/>
      </c>
      <c r="U1718" s="8"/>
      <c r="V1718" s="8" t="s">
        <v>702</v>
      </c>
      <c r="W1718" s="80"/>
      <c r="X1718" s="124"/>
      <c r="Y1718" s="4" t="s">
        <v>374</v>
      </c>
      <c r="Z1718" s="4" t="s">
        <v>374</v>
      </c>
      <c r="AA1718" s="4" t="s">
        <v>374</v>
      </c>
      <c r="AB1718" s="115"/>
      <c r="AC1718" s="178"/>
      <c r="AD1718" s="175"/>
      <c r="AE1718" s="175"/>
      <c r="AF1718" s="175"/>
      <c r="AG1718" s="176"/>
      <c r="AH1718" s="176"/>
      <c r="AI1718" s="176"/>
      <c r="AJ1718" s="177"/>
      <c r="AK1718" s="177"/>
      <c r="AL1718" s="177"/>
      <c r="AM1718" s="175"/>
      <c r="AN1718" s="178"/>
      <c r="AO1718" s="178"/>
      <c r="AP1718" s="178"/>
      <c r="AQ1718" s="178"/>
      <c r="AR1718" s="178"/>
      <c r="AS1718" s="178"/>
      <c r="AT1718" s="178"/>
      <c r="AU1718" s="178"/>
      <c r="AV1718" s="178"/>
      <c r="AW1718" s="178"/>
      <c r="AX1718" s="178"/>
      <c r="AY1718" s="178"/>
      <c r="AZ1718" s="178"/>
      <c r="BA1718" s="178"/>
      <c r="BB1718" s="178"/>
      <c r="BC1718" s="178"/>
      <c r="BD1718" s="178"/>
      <c r="BE1718" s="178"/>
      <c r="BF1718" s="178"/>
      <c r="BG1718" s="178"/>
      <c r="BH1718" s="178"/>
      <c r="BI1718" s="178"/>
      <c r="BJ1718" s="178"/>
      <c r="BK1718" s="178"/>
      <c r="BL1718" s="179"/>
      <c r="BM1718" s="179"/>
    </row>
    <row r="1719" spans="1:65">
      <c r="A1719" s="2" t="s">
        <v>26</v>
      </c>
      <c r="B1719" s="3" t="s">
        <v>523</v>
      </c>
      <c r="C1719" s="4"/>
      <c r="D1719" s="4"/>
      <c r="E1719" s="135" t="str">
        <f t="shared" ref="E1719" si="4635">CONCATENATE(IF(AC1719&gt;0,$AC$1," ")," ",IF(AD1719&gt;0,$AD$1," ")," ",IF(AE1719&gt;0,$AE$1," ")," ",IF(AF1719&gt;0,$AF$1," ")," ",IF(AG1719&gt;0,$AG$1," ")," ",IF(AH1719&gt;0,$AH$1," ")," ",IF(AI1719&gt;0,$AI$1," ")," ",IF(AJ1719&gt;0,$AJ$1," ")," ",IF(AK1719&gt;0,$AK$1," ")," ",IF(AL1719&gt;0,$AL$1," ")," ",IF(AM1719&gt;0,$AM$1," "),IF(AN1719&gt;0,$AN$1," "),IF(AO1719&gt;0,$AO$1," "),IF(AP1719&gt;0,$AP$1," "),IF(AQ1719&gt;0,$AQ$1," "),IF(AR1719&gt;0,$AR$1," "),IF(AS1719&gt;0,$AS$1," "),IF(AT1719&gt;0,$AT$1," "),IF(AU1719&gt;0,$AU$1," "),IF(AV1719&gt;0,$AV$1," "),IF(AW1719&gt;0,$AW$1," "),IF(AX1719&gt;0,$AX$1," "),IF(AY1719&gt;0,$AY$1," "),IF(AZ1719&gt;0,$AZ$1," "),IF(BA1719&gt;0,$BA$1," "),IF(BB1719&gt;0,$BB$1," "),IF(BC1719&gt;0,$BC$1," "),IF(BD1719&gt;0,$BD$1," "),IF(BE1719&gt;0,$BE$1," "),IF(BF1719&gt;0,$BF$1," "),IF(BG1719&gt;0,$BG$1," "),IF(BH1719&gt;0,$BH$1," "),IF(BI1719&gt;0,$BI$1," "),IF(BJ1719&gt;0,$BJ$1," "),IF(BK1719&gt;0,$BK$1," "),IF(BL1719&gt;0,$BL$1," "))</f>
        <v xml:space="preserve">                                              </v>
      </c>
      <c r="F1719" s="6" t="str">
        <f t="shared" ref="F1719" si="4636">LEFT(Q1719,11)</f>
        <v>5H2_970_792</v>
      </c>
      <c r="G1719" s="6" t="str">
        <f t="shared" ref="G1719" si="4637">IF(LEN(Q1719)=11,0,MID(Q1719,13,2))</f>
        <v>AM</v>
      </c>
      <c r="H1719" s="6" t="str">
        <f t="shared" ref="H1719" si="4638">CONCATENATE(IF(MID(Q1719,5,3)="970","1AS1"),LEFT(F1719,3),RIGHT(F1719,3))</f>
        <v>1AS15H2792</v>
      </c>
      <c r="I1719" s="6" t="str">
        <f t="shared" ref="I1719" si="4639">IF(G1719=0,"00",IF(LEN(G1719)=1,CONCATENATE(G1719,0),G1719))</f>
        <v>AM</v>
      </c>
      <c r="J1719" s="8" t="s">
        <v>634</v>
      </c>
      <c r="K1719" s="2"/>
      <c r="L1719" s="24" t="s">
        <v>992</v>
      </c>
      <c r="M1719" s="67">
        <v>12</v>
      </c>
      <c r="N1719" s="68">
        <v>2125</v>
      </c>
      <c r="O1719" s="69"/>
      <c r="P1719" s="42" t="s">
        <v>2289</v>
      </c>
      <c r="Q1719" s="24" t="s">
        <v>1792</v>
      </c>
      <c r="R1719" s="6" t="str">
        <f t="shared" ref="R1719" si="4640">IF(J1719&lt;&gt;"",CONCATENATE(H1719,I1719,J1719),CONCATENATE(H1719,I1719,K1719))</f>
        <v>1AS15H2792AMD</v>
      </c>
      <c r="S1719" s="7" t="str">
        <f t="shared" ref="S1719" si="4641">IF(N1719="-","KEIN LIEFERUMFANG",IF(AND(N1719&lt;=S$3,O1719=""),"AKTUELL",IF(O1719=N1719-1,"KEIN SERIENEINSATZ",IF(N1719&gt;S$3,"NOCH NICHT AKTUELL",IF(AND(N1719&lt;S$3,O1719&lt;S$3),"NICHT AKTUELL",IF(N1719&lt;=S$3,"AKTUELL"))))))</f>
        <v>NOCH NICHT AKTUELL</v>
      </c>
      <c r="T1719" s="1" t="str">
        <f>IF(H1719=H1689,IF(I1719=I1689,"IndizeNeu (Spalte J, K)",IF(K1719&lt;&gt;"","Neue Variant","")),IF(K1719&lt;&gt;"","Neue Variant",""))</f>
        <v/>
      </c>
      <c r="U1719" s="8"/>
      <c r="V1719" s="8" t="s">
        <v>702</v>
      </c>
      <c r="W1719" s="80"/>
      <c r="X1719" s="124"/>
      <c r="Y1719" s="4" t="s">
        <v>374</v>
      </c>
      <c r="Z1719" s="4" t="s">
        <v>374</v>
      </c>
      <c r="AA1719" s="4" t="s">
        <v>374</v>
      </c>
      <c r="AB1719" s="115"/>
      <c r="AC1719" s="178"/>
      <c r="AD1719" s="175"/>
      <c r="AE1719" s="175"/>
      <c r="AF1719" s="175"/>
      <c r="AG1719" s="176"/>
      <c r="AH1719" s="176"/>
      <c r="AI1719" s="176"/>
      <c r="AJ1719" s="177"/>
      <c r="AK1719" s="177"/>
      <c r="AL1719" s="177"/>
      <c r="AM1719" s="175"/>
      <c r="AN1719" s="178"/>
      <c r="AO1719" s="178"/>
      <c r="AP1719" s="178"/>
      <c r="AQ1719" s="178"/>
      <c r="AR1719" s="178"/>
      <c r="AS1719" s="178"/>
      <c r="AT1719" s="178"/>
      <c r="AU1719" s="178"/>
      <c r="AV1719" s="178"/>
      <c r="AW1719" s="178"/>
      <c r="AX1719" s="178"/>
      <c r="AY1719" s="178"/>
      <c r="AZ1719" s="178"/>
      <c r="BA1719" s="178"/>
      <c r="BB1719" s="178"/>
      <c r="BC1719" s="178"/>
      <c r="BD1719" s="178"/>
      <c r="BE1719" s="178"/>
      <c r="BF1719" s="178"/>
      <c r="BG1719" s="178"/>
      <c r="BH1719" s="178"/>
      <c r="BI1719" s="178"/>
      <c r="BJ1719" s="178"/>
      <c r="BK1719" s="178"/>
      <c r="BL1719" s="179"/>
      <c r="BM1719" s="179"/>
    </row>
    <row r="1720" spans="1:65">
      <c r="A1720" s="2" t="s">
        <v>26</v>
      </c>
      <c r="B1720" s="3" t="s">
        <v>523</v>
      </c>
      <c r="C1720" s="4"/>
      <c r="D1720" s="4"/>
      <c r="E1720" s="135" t="str">
        <f t="shared" si="4500"/>
        <v xml:space="preserve">                                              </v>
      </c>
      <c r="F1720" s="6" t="str">
        <f t="shared" si="4586"/>
        <v>5H2_970_792</v>
      </c>
      <c r="G1720" s="6" t="str">
        <f t="shared" si="4587"/>
        <v>AN</v>
      </c>
      <c r="H1720" s="6" t="str">
        <f t="shared" si="4588"/>
        <v>1AS15H2792</v>
      </c>
      <c r="I1720" s="6" t="str">
        <f t="shared" si="4589"/>
        <v>AN</v>
      </c>
      <c r="J1720" s="8" t="s">
        <v>498</v>
      </c>
      <c r="K1720" s="2"/>
      <c r="L1720" s="24" t="s">
        <v>993</v>
      </c>
      <c r="M1720" s="67">
        <v>12</v>
      </c>
      <c r="N1720" s="68">
        <v>2125</v>
      </c>
      <c r="O1720" s="69">
        <v>2124</v>
      </c>
      <c r="P1720" s="42" t="s">
        <v>2289</v>
      </c>
      <c r="Q1720" s="24" t="s">
        <v>1793</v>
      </c>
      <c r="R1720" s="6" t="str">
        <f t="shared" si="4590"/>
        <v>1AS15H2792ANA</v>
      </c>
      <c r="S1720" s="7" t="str">
        <f t="shared" si="4591"/>
        <v>KEIN SERIENEINSATZ</v>
      </c>
      <c r="T1720" s="1" t="str">
        <f>IF(H1720=H1718,IF(I1720=I1718,"IndizeNeu (Spalte J, K)",IF(K1720&lt;&gt;"","Neue Variant","")),IF(K1720&lt;&gt;"","Neue Variant",""))</f>
        <v/>
      </c>
      <c r="U1720" s="8"/>
      <c r="V1720" s="8" t="s">
        <v>702</v>
      </c>
      <c r="W1720" s="80"/>
      <c r="X1720" s="124"/>
      <c r="Y1720" s="4" t="s">
        <v>374</v>
      </c>
      <c r="Z1720" s="4" t="s">
        <v>374</v>
      </c>
      <c r="AA1720" s="4" t="s">
        <v>374</v>
      </c>
      <c r="AB1720" s="115"/>
      <c r="AC1720" s="178"/>
      <c r="AD1720" s="175"/>
      <c r="AE1720" s="175"/>
      <c r="AF1720" s="175"/>
      <c r="AG1720" s="176"/>
      <c r="AH1720" s="176"/>
      <c r="AI1720" s="176"/>
      <c r="AJ1720" s="177"/>
      <c r="AK1720" s="177"/>
      <c r="AL1720" s="177"/>
      <c r="AM1720" s="175"/>
      <c r="AN1720" s="178"/>
      <c r="AO1720" s="178"/>
      <c r="AP1720" s="178"/>
      <c r="AQ1720" s="178"/>
      <c r="AR1720" s="178"/>
      <c r="AS1720" s="178"/>
      <c r="AT1720" s="178"/>
      <c r="AU1720" s="178"/>
      <c r="AV1720" s="178"/>
      <c r="AW1720" s="178"/>
      <c r="AX1720" s="178"/>
      <c r="AY1720" s="178"/>
      <c r="AZ1720" s="178"/>
      <c r="BA1720" s="178"/>
      <c r="BB1720" s="178"/>
      <c r="BC1720" s="178"/>
      <c r="BD1720" s="178"/>
      <c r="BE1720" s="178"/>
      <c r="BF1720" s="178"/>
      <c r="BG1720" s="178"/>
      <c r="BH1720" s="178"/>
      <c r="BI1720" s="178"/>
      <c r="BJ1720" s="178"/>
      <c r="BK1720" s="178"/>
      <c r="BL1720" s="179"/>
      <c r="BM1720" s="179"/>
    </row>
    <row r="1721" spans="1:65">
      <c r="A1721" s="2" t="s">
        <v>26</v>
      </c>
      <c r="B1721" s="3" t="s">
        <v>523</v>
      </c>
      <c r="C1721" s="4"/>
      <c r="D1721" s="4"/>
      <c r="E1721" s="135" t="str">
        <f t="shared" ref="E1721" si="4642">CONCATENATE(IF(AC1721&gt;0,$AC$1," ")," ",IF(AD1721&gt;0,$AD$1," ")," ",IF(AE1721&gt;0,$AE$1," ")," ",IF(AF1721&gt;0,$AF$1," ")," ",IF(AG1721&gt;0,$AG$1," ")," ",IF(AH1721&gt;0,$AH$1," ")," ",IF(AI1721&gt;0,$AI$1," ")," ",IF(AJ1721&gt;0,$AJ$1," ")," ",IF(AK1721&gt;0,$AK$1," ")," ",IF(AL1721&gt;0,$AL$1," ")," ",IF(AM1721&gt;0,$AM$1," "),IF(AN1721&gt;0,$AN$1," "),IF(AO1721&gt;0,$AO$1," "),IF(AP1721&gt;0,$AP$1," "),IF(AQ1721&gt;0,$AQ$1," "),IF(AR1721&gt;0,$AR$1," "),IF(AS1721&gt;0,$AS$1," "),IF(AT1721&gt;0,$AT$1," "),IF(AU1721&gt;0,$AU$1," "),IF(AV1721&gt;0,$AV$1," "),IF(AW1721&gt;0,$AW$1," "),IF(AX1721&gt;0,$AX$1," "),IF(AY1721&gt;0,$AY$1," "),IF(AZ1721&gt;0,$AZ$1," "),IF(BA1721&gt;0,$BA$1," "),IF(BB1721&gt;0,$BB$1," "),IF(BC1721&gt;0,$BC$1," "),IF(BD1721&gt;0,$BD$1," "),IF(BE1721&gt;0,$BE$1," "),IF(BF1721&gt;0,$BF$1," "),IF(BG1721&gt;0,$BG$1," "),IF(BH1721&gt;0,$BH$1," "),IF(BI1721&gt;0,$BI$1," "),IF(BJ1721&gt;0,$BJ$1," "),IF(BK1721&gt;0,$BK$1," "),IF(BL1721&gt;0,$BL$1," "))</f>
        <v xml:space="preserve">                                              </v>
      </c>
      <c r="F1721" s="6" t="str">
        <f t="shared" ref="F1721" si="4643">LEFT(Q1721,11)</f>
        <v>5H2_970_792</v>
      </c>
      <c r="G1721" s="6" t="str">
        <f t="shared" ref="G1721" si="4644">IF(LEN(Q1721)=11,0,MID(Q1721,13,2))</f>
        <v>AN</v>
      </c>
      <c r="H1721" s="6" t="str">
        <f t="shared" ref="H1721" si="4645">CONCATENATE(IF(MID(Q1721,5,3)="970","1AS1"),LEFT(F1721,3),RIGHT(F1721,3))</f>
        <v>1AS15H2792</v>
      </c>
      <c r="I1721" s="6" t="str">
        <f t="shared" ref="I1721" si="4646">IF(G1721=0,"00",IF(LEN(G1721)=1,CONCATENATE(G1721,0),G1721))</f>
        <v>AN</v>
      </c>
      <c r="J1721" s="8" t="s">
        <v>634</v>
      </c>
      <c r="K1721" s="2"/>
      <c r="L1721" s="24" t="s">
        <v>993</v>
      </c>
      <c r="M1721" s="67">
        <v>12</v>
      </c>
      <c r="N1721" s="68">
        <v>2125</v>
      </c>
      <c r="O1721" s="69"/>
      <c r="P1721" s="42" t="s">
        <v>2289</v>
      </c>
      <c r="Q1721" s="24" t="s">
        <v>1793</v>
      </c>
      <c r="R1721" s="6" t="str">
        <f t="shared" ref="R1721" si="4647">IF(J1721&lt;&gt;"",CONCATENATE(H1721,I1721,J1721),CONCATENATE(H1721,I1721,K1721))</f>
        <v>1AS15H2792AND</v>
      </c>
      <c r="S1721" s="7" t="str">
        <f t="shared" ref="S1721" si="4648">IF(N1721="-","KEIN LIEFERUMFANG",IF(AND(N1721&lt;=S$3,O1721=""),"AKTUELL",IF(O1721=N1721-1,"KEIN SERIENEINSATZ",IF(N1721&gt;S$3,"NOCH NICHT AKTUELL",IF(AND(N1721&lt;S$3,O1721&lt;S$3),"NICHT AKTUELL",IF(N1721&lt;=S$3,"AKTUELL"))))))</f>
        <v>NOCH NICHT AKTUELL</v>
      </c>
      <c r="T1721" s="1" t="str">
        <f>IF(H1721=H1719,IF(I1721=I1719,"IndizeNeu (Spalte J, K)",IF(K1721&lt;&gt;"","Neue Variant","")),IF(K1721&lt;&gt;"","Neue Variant",""))</f>
        <v/>
      </c>
      <c r="U1721" s="8"/>
      <c r="V1721" s="8" t="s">
        <v>702</v>
      </c>
      <c r="W1721" s="80"/>
      <c r="X1721" s="124"/>
      <c r="Y1721" s="4" t="s">
        <v>374</v>
      </c>
      <c r="Z1721" s="4" t="s">
        <v>374</v>
      </c>
      <c r="AA1721" s="4" t="s">
        <v>374</v>
      </c>
      <c r="AB1721" s="115"/>
      <c r="AC1721" s="178"/>
      <c r="AD1721" s="175"/>
      <c r="AE1721" s="175"/>
      <c r="AF1721" s="175"/>
      <c r="AG1721" s="176"/>
      <c r="AH1721" s="176"/>
      <c r="AI1721" s="176"/>
      <c r="AJ1721" s="177"/>
      <c r="AK1721" s="177"/>
      <c r="AL1721" s="177"/>
      <c r="AM1721" s="175"/>
      <c r="AN1721" s="178"/>
      <c r="AO1721" s="178"/>
      <c r="AP1721" s="178"/>
      <c r="AQ1721" s="178"/>
      <c r="AR1721" s="178"/>
      <c r="AS1721" s="178"/>
      <c r="AT1721" s="178"/>
      <c r="AU1721" s="178"/>
      <c r="AV1721" s="178"/>
      <c r="AW1721" s="178"/>
      <c r="AX1721" s="178"/>
      <c r="AY1721" s="178"/>
      <c r="AZ1721" s="178"/>
      <c r="BA1721" s="178"/>
      <c r="BB1721" s="178"/>
      <c r="BC1721" s="178"/>
      <c r="BD1721" s="178"/>
      <c r="BE1721" s="178"/>
      <c r="BF1721" s="178"/>
      <c r="BG1721" s="178"/>
      <c r="BH1721" s="178"/>
      <c r="BI1721" s="178"/>
      <c r="BJ1721" s="178"/>
      <c r="BK1721" s="178"/>
      <c r="BL1721" s="179"/>
      <c r="BM1721" s="179"/>
    </row>
    <row r="1722" spans="1:65">
      <c r="A1722" s="2" t="s">
        <v>26</v>
      </c>
      <c r="B1722" s="3" t="s">
        <v>523</v>
      </c>
      <c r="C1722" s="4"/>
      <c r="D1722" s="4"/>
      <c r="E1722" s="135" t="str">
        <f t="shared" si="4500"/>
        <v xml:space="preserve">                                              </v>
      </c>
      <c r="F1722" s="6" t="str">
        <f t="shared" si="4586"/>
        <v>5H2_970_792</v>
      </c>
      <c r="G1722" s="6" t="str">
        <f t="shared" si="4587"/>
        <v>AP</v>
      </c>
      <c r="H1722" s="6" t="str">
        <f t="shared" si="4588"/>
        <v>1AS15H2792</v>
      </c>
      <c r="I1722" s="6" t="str">
        <f t="shared" si="4589"/>
        <v>AP</v>
      </c>
      <c r="J1722" s="8" t="s">
        <v>498</v>
      </c>
      <c r="K1722" s="2"/>
      <c r="L1722" s="24" t="s">
        <v>1800</v>
      </c>
      <c r="M1722" s="67">
        <v>12</v>
      </c>
      <c r="N1722" s="68">
        <v>2125</v>
      </c>
      <c r="O1722" s="69">
        <v>2124</v>
      </c>
      <c r="P1722" s="42" t="s">
        <v>2289</v>
      </c>
      <c r="Q1722" s="24" t="s">
        <v>1794</v>
      </c>
      <c r="R1722" s="6" t="str">
        <f t="shared" si="4590"/>
        <v>1AS15H2792APA</v>
      </c>
      <c r="S1722" s="7" t="str">
        <f t="shared" si="4591"/>
        <v>KEIN SERIENEINSATZ</v>
      </c>
      <c r="T1722" s="1" t="str">
        <f>IF(H1722=H1700,IF(I1722=I1700,"IndizeNeu (Spalte J, K)",IF(K1722&lt;&gt;"","Neue Variant","")),IF(K1722&lt;&gt;"","Neue Variant",""))</f>
        <v/>
      </c>
      <c r="U1722" s="8"/>
      <c r="V1722" s="8" t="s">
        <v>702</v>
      </c>
      <c r="W1722" s="80"/>
      <c r="X1722" s="124"/>
      <c r="Y1722" s="4" t="s">
        <v>374</v>
      </c>
      <c r="Z1722" s="4" t="s">
        <v>374</v>
      </c>
      <c r="AA1722" s="4" t="s">
        <v>374</v>
      </c>
      <c r="AB1722" s="115"/>
      <c r="AC1722" s="178"/>
      <c r="AD1722" s="175"/>
      <c r="AE1722" s="175"/>
      <c r="AF1722" s="175"/>
      <c r="AG1722" s="176"/>
      <c r="AH1722" s="176"/>
      <c r="AI1722" s="176"/>
      <c r="AJ1722" s="177"/>
      <c r="AK1722" s="177"/>
      <c r="AL1722" s="177"/>
      <c r="AM1722" s="175"/>
      <c r="AN1722" s="178"/>
      <c r="AO1722" s="178"/>
      <c r="AP1722" s="178"/>
      <c r="AQ1722" s="178"/>
      <c r="AR1722" s="178"/>
      <c r="AS1722" s="178"/>
      <c r="AT1722" s="178"/>
      <c r="AU1722" s="178"/>
      <c r="AV1722" s="178"/>
      <c r="AW1722" s="178"/>
      <c r="AX1722" s="178"/>
      <c r="AY1722" s="178"/>
      <c r="AZ1722" s="178"/>
      <c r="BA1722" s="178"/>
      <c r="BB1722" s="178"/>
      <c r="BC1722" s="178"/>
      <c r="BD1722" s="178"/>
      <c r="BE1722" s="178"/>
      <c r="BF1722" s="178"/>
      <c r="BG1722" s="178"/>
      <c r="BH1722" s="178"/>
      <c r="BI1722" s="178"/>
      <c r="BJ1722" s="178"/>
      <c r="BK1722" s="178"/>
      <c r="BL1722" s="179"/>
      <c r="BM1722" s="179"/>
    </row>
    <row r="1723" spans="1:65">
      <c r="A1723" s="2" t="s">
        <v>26</v>
      </c>
      <c r="B1723" s="3" t="s">
        <v>523</v>
      </c>
      <c r="C1723" s="4"/>
      <c r="D1723" s="4"/>
      <c r="E1723" s="135" t="str">
        <f t="shared" ref="E1723" si="4649">CONCATENATE(IF(AC1723&gt;0,$AC$1," ")," ",IF(AD1723&gt;0,$AD$1," ")," ",IF(AE1723&gt;0,$AE$1," ")," ",IF(AF1723&gt;0,$AF$1," ")," ",IF(AG1723&gt;0,$AG$1," ")," ",IF(AH1723&gt;0,$AH$1," ")," ",IF(AI1723&gt;0,$AI$1," ")," ",IF(AJ1723&gt;0,$AJ$1," ")," ",IF(AK1723&gt;0,$AK$1," ")," ",IF(AL1723&gt;0,$AL$1," ")," ",IF(AM1723&gt;0,$AM$1," "),IF(AN1723&gt;0,$AN$1," "),IF(AO1723&gt;0,$AO$1," "),IF(AP1723&gt;0,$AP$1," "),IF(AQ1723&gt;0,$AQ$1," "),IF(AR1723&gt;0,$AR$1," "),IF(AS1723&gt;0,$AS$1," "),IF(AT1723&gt;0,$AT$1," "),IF(AU1723&gt;0,$AU$1," "),IF(AV1723&gt;0,$AV$1," "),IF(AW1723&gt;0,$AW$1," "),IF(AX1723&gt;0,$AX$1," "),IF(AY1723&gt;0,$AY$1," "),IF(AZ1723&gt;0,$AZ$1," "),IF(BA1723&gt;0,$BA$1," "),IF(BB1723&gt;0,$BB$1," "),IF(BC1723&gt;0,$BC$1," "),IF(BD1723&gt;0,$BD$1," "),IF(BE1723&gt;0,$BE$1," "),IF(BF1723&gt;0,$BF$1," "),IF(BG1723&gt;0,$BG$1," "),IF(BH1723&gt;0,$BH$1," "),IF(BI1723&gt;0,$BI$1," "),IF(BJ1723&gt;0,$BJ$1," "),IF(BK1723&gt;0,$BK$1," "),IF(BL1723&gt;0,$BL$1," "))</f>
        <v xml:space="preserve">                                              </v>
      </c>
      <c r="F1723" s="6" t="str">
        <f t="shared" ref="F1723" si="4650">LEFT(Q1723,11)</f>
        <v>5H2_970_792</v>
      </c>
      <c r="G1723" s="6" t="str">
        <f t="shared" ref="G1723" si="4651">IF(LEN(Q1723)=11,0,MID(Q1723,13,2))</f>
        <v>AP</v>
      </c>
      <c r="H1723" s="6" t="str">
        <f t="shared" ref="H1723" si="4652">CONCATENATE(IF(MID(Q1723,5,3)="970","1AS1"),LEFT(F1723,3),RIGHT(F1723,3))</f>
        <v>1AS15H2792</v>
      </c>
      <c r="I1723" s="6" t="str">
        <f t="shared" ref="I1723" si="4653">IF(G1723=0,"00",IF(LEN(G1723)=1,CONCATENATE(G1723,0),G1723))</f>
        <v>AP</v>
      </c>
      <c r="J1723" s="8" t="s">
        <v>634</v>
      </c>
      <c r="K1723" s="2"/>
      <c r="L1723" s="24" t="s">
        <v>1800</v>
      </c>
      <c r="M1723" s="67">
        <v>12</v>
      </c>
      <c r="N1723" s="68">
        <v>2125</v>
      </c>
      <c r="O1723" s="69"/>
      <c r="P1723" s="42" t="s">
        <v>2289</v>
      </c>
      <c r="Q1723" s="24" t="s">
        <v>1794</v>
      </c>
      <c r="R1723" s="6" t="str">
        <f t="shared" ref="R1723" si="4654">IF(J1723&lt;&gt;"",CONCATENATE(H1723,I1723,J1723),CONCATENATE(H1723,I1723,K1723))</f>
        <v>1AS15H2792APD</v>
      </c>
      <c r="S1723" s="7" t="str">
        <f t="shared" ref="S1723" si="4655">IF(N1723="-","KEIN LIEFERUMFANG",IF(AND(N1723&lt;=S$3,O1723=""),"AKTUELL",IF(O1723=N1723-1,"KEIN SERIENEINSATZ",IF(N1723&gt;S$3,"NOCH NICHT AKTUELL",IF(AND(N1723&lt;S$3,O1723&lt;S$3),"NICHT AKTUELL",IF(N1723&lt;=S$3,"AKTUELL"))))))</f>
        <v>NOCH NICHT AKTUELL</v>
      </c>
      <c r="T1723" s="1" t="str">
        <f>IF(H1723=H1701,IF(I1723=I1701,"IndizeNeu (Spalte J, K)",IF(K1723&lt;&gt;"","Neue Variant","")),IF(K1723&lt;&gt;"","Neue Variant",""))</f>
        <v/>
      </c>
      <c r="U1723" s="8"/>
      <c r="V1723" s="8" t="s">
        <v>702</v>
      </c>
      <c r="W1723" s="80"/>
      <c r="X1723" s="124"/>
      <c r="Y1723" s="4" t="s">
        <v>374</v>
      </c>
      <c r="Z1723" s="4" t="s">
        <v>374</v>
      </c>
      <c r="AA1723" s="4" t="s">
        <v>374</v>
      </c>
      <c r="AB1723" s="115"/>
      <c r="AC1723" s="178"/>
      <c r="AD1723" s="175"/>
      <c r="AE1723" s="175"/>
      <c r="AF1723" s="175"/>
      <c r="AG1723" s="176"/>
      <c r="AH1723" s="176"/>
      <c r="AI1723" s="176"/>
      <c r="AJ1723" s="177"/>
      <c r="AK1723" s="177"/>
      <c r="AL1723" s="177"/>
      <c r="AM1723" s="175"/>
      <c r="AN1723" s="178"/>
      <c r="AO1723" s="178"/>
      <c r="AP1723" s="178"/>
      <c r="AQ1723" s="178"/>
      <c r="AR1723" s="178"/>
      <c r="AS1723" s="178"/>
      <c r="AT1723" s="178"/>
      <c r="AU1723" s="178"/>
      <c r="AV1723" s="178"/>
      <c r="AW1723" s="178"/>
      <c r="AX1723" s="178"/>
      <c r="AY1723" s="178"/>
      <c r="AZ1723" s="178"/>
      <c r="BA1723" s="178"/>
      <c r="BB1723" s="178"/>
      <c r="BC1723" s="178"/>
      <c r="BD1723" s="178"/>
      <c r="BE1723" s="178"/>
      <c r="BF1723" s="178"/>
      <c r="BG1723" s="178"/>
      <c r="BH1723" s="178"/>
      <c r="BI1723" s="178"/>
      <c r="BJ1723" s="178"/>
      <c r="BK1723" s="178"/>
      <c r="BL1723" s="179"/>
      <c r="BM1723" s="179"/>
    </row>
    <row r="1724" spans="1:65">
      <c r="A1724" s="2" t="s">
        <v>26</v>
      </c>
      <c r="B1724" s="3" t="s">
        <v>523</v>
      </c>
      <c r="C1724" s="4"/>
      <c r="D1724" s="4"/>
      <c r="E1724" s="135" t="str">
        <f t="shared" ref="E1724" si="4656">CONCATENATE(IF(AC1724&gt;0,$AC$1," ")," ",IF(AD1724&gt;0,$AD$1," ")," ",IF(AE1724&gt;0,$AE$1," ")," ",IF(AF1724&gt;0,$AF$1," ")," ",IF(AG1724&gt;0,$AG$1," ")," ",IF(AH1724&gt;0,$AH$1," ")," ",IF(AI1724&gt;0,$AI$1," ")," ",IF(AJ1724&gt;0,$AJ$1," ")," ",IF(AK1724&gt;0,$AK$1," ")," ",IF(AL1724&gt;0,$AL$1," ")," ",IF(AM1724&gt;0,$AM$1," "),IF(AN1724&gt;0,$AN$1," "),IF(AO1724&gt;0,$AO$1," "),IF(AP1724&gt;0,$AP$1," "),IF(AQ1724&gt;0,$AQ$1," "),IF(AR1724&gt;0,$AR$1," "),IF(AS1724&gt;0,$AS$1," "),IF(AT1724&gt;0,$AT$1," "),IF(AU1724&gt;0,$AU$1," "),IF(AV1724&gt;0,$AV$1," "),IF(AW1724&gt;0,$AW$1," "),IF(AX1724&gt;0,$AX$1," "),IF(AY1724&gt;0,$AY$1," "),IF(AZ1724&gt;0,$AZ$1," "),IF(BA1724&gt;0,$BA$1," "),IF(BB1724&gt;0,$BB$1," "),IF(BC1724&gt;0,$BC$1," "),IF(BD1724&gt;0,$BD$1," "),IF(BE1724&gt;0,$BE$1," "),IF(BF1724&gt;0,$BF$1," "),IF(BG1724&gt;0,$BG$1," "),IF(BH1724&gt;0,$BH$1," "),IF(BI1724&gt;0,$BI$1," "),IF(BJ1724&gt;0,$BJ$1," "),IF(BK1724&gt;0,$BK$1," "),IF(BL1724&gt;0,$BL$1," "))</f>
        <v xml:space="preserve">                                              </v>
      </c>
      <c r="F1724" s="6" t="str">
        <f t="shared" ref="F1724" si="4657">LEFT(Q1724,11)</f>
        <v>5H2_970_792</v>
      </c>
      <c r="G1724" s="6" t="str">
        <f t="shared" ref="G1724" si="4658">IF(LEN(Q1724)=11,0,MID(Q1724,13,2))</f>
        <v>AQ</v>
      </c>
      <c r="H1724" s="6" t="str">
        <f t="shared" ref="H1724" si="4659">CONCATENATE(IF(MID(Q1724,5,3)="970","1AS1"),LEFT(F1724,3),RIGHT(F1724,3))</f>
        <v>1AS15H2792</v>
      </c>
      <c r="I1724" s="6" t="str">
        <f t="shared" ref="I1724" si="4660">IF(G1724=0,"00",IF(LEN(G1724)=1,CONCATENATE(G1724,0),G1724))</f>
        <v>AQ</v>
      </c>
      <c r="J1724" s="8" t="s">
        <v>498</v>
      </c>
      <c r="K1724" s="2"/>
      <c r="L1724" s="24" t="s">
        <v>1801</v>
      </c>
      <c r="M1724" s="67">
        <v>12</v>
      </c>
      <c r="N1724" s="68">
        <v>2125</v>
      </c>
      <c r="O1724" s="69">
        <v>2124</v>
      </c>
      <c r="P1724" s="42" t="s">
        <v>2289</v>
      </c>
      <c r="Q1724" s="24" t="s">
        <v>1795</v>
      </c>
      <c r="R1724" s="6" t="str">
        <f t="shared" ref="R1724" si="4661">IF(J1724&lt;&gt;"",CONCATENATE(H1724,I1724,J1724),CONCATENATE(H1724,I1724,K1724))</f>
        <v>1AS15H2792AQA</v>
      </c>
      <c r="S1724" s="7" t="str">
        <f t="shared" ref="S1724" si="4662">IF(N1724="-","KEIN LIEFERUMFANG",IF(AND(N1724&lt;=S$3,O1724=""),"AKTUELL",IF(O1724=N1724-1,"KEIN SERIENEINSATZ",IF(N1724&gt;S$3,"NOCH NICHT AKTUELL",IF(AND(N1724&lt;S$3,O1724&lt;S$3),"NICHT AKTUELL",IF(N1724&lt;=S$3,"AKTUELL"))))))</f>
        <v>KEIN SERIENEINSATZ</v>
      </c>
      <c r="T1724" s="1" t="str">
        <f>IF(H1724=H1721,IF(I1724=I1721,"IndizeNeu (Spalte J, K)",IF(K1724&lt;&gt;"","Neue Variant","")),IF(K1724&lt;&gt;"","Neue Variant",""))</f>
        <v/>
      </c>
      <c r="U1724" s="8"/>
      <c r="V1724" s="8" t="s">
        <v>702</v>
      </c>
      <c r="W1724" s="80"/>
      <c r="X1724" s="124"/>
      <c r="Y1724" s="4" t="s">
        <v>374</v>
      </c>
      <c r="Z1724" s="4" t="s">
        <v>374</v>
      </c>
      <c r="AA1724" s="4" t="s">
        <v>374</v>
      </c>
      <c r="AB1724" s="115"/>
      <c r="AC1724" s="178"/>
      <c r="AD1724" s="175"/>
      <c r="AE1724" s="175"/>
      <c r="AF1724" s="175"/>
      <c r="AG1724" s="176"/>
      <c r="AH1724" s="176"/>
      <c r="AI1724" s="176"/>
      <c r="AJ1724" s="177"/>
      <c r="AK1724" s="177"/>
      <c r="AL1724" s="177"/>
      <c r="AM1724" s="175"/>
      <c r="AN1724" s="178"/>
      <c r="AO1724" s="178"/>
      <c r="AP1724" s="178"/>
      <c r="AQ1724" s="178"/>
      <c r="AR1724" s="178"/>
      <c r="AS1724" s="178"/>
      <c r="AT1724" s="178"/>
      <c r="AU1724" s="178"/>
      <c r="AV1724" s="178"/>
      <c r="AW1724" s="178"/>
      <c r="AX1724" s="178"/>
      <c r="AY1724" s="178"/>
      <c r="AZ1724" s="178"/>
      <c r="BA1724" s="178"/>
      <c r="BB1724" s="178"/>
      <c r="BC1724" s="178"/>
      <c r="BD1724" s="178"/>
      <c r="BE1724" s="178"/>
      <c r="BF1724" s="178"/>
      <c r="BG1724" s="178"/>
      <c r="BH1724" s="178"/>
      <c r="BI1724" s="178"/>
      <c r="BJ1724" s="178"/>
      <c r="BK1724" s="178"/>
      <c r="BL1724" s="179"/>
      <c r="BM1724" s="179"/>
    </row>
    <row r="1725" spans="1:65">
      <c r="A1725" s="2" t="s">
        <v>26</v>
      </c>
      <c r="B1725" s="3" t="s">
        <v>523</v>
      </c>
      <c r="C1725" s="4"/>
      <c r="D1725" s="4"/>
      <c r="E1725" s="135" t="str">
        <f t="shared" si="4500"/>
        <v xml:space="preserve">                                              </v>
      </c>
      <c r="F1725" s="6" t="str">
        <f t="shared" si="4586"/>
        <v>5H2_970_792</v>
      </c>
      <c r="G1725" s="6" t="str">
        <f t="shared" si="4587"/>
        <v>AQ</v>
      </c>
      <c r="H1725" s="6" t="str">
        <f t="shared" si="4588"/>
        <v>1AS15H2792</v>
      </c>
      <c r="I1725" s="6" t="str">
        <f t="shared" si="4589"/>
        <v>AQ</v>
      </c>
      <c r="J1725" s="8" t="s">
        <v>634</v>
      </c>
      <c r="K1725" s="2"/>
      <c r="L1725" s="24" t="s">
        <v>1801</v>
      </c>
      <c r="M1725" s="67">
        <v>12</v>
      </c>
      <c r="N1725" s="68">
        <v>2125</v>
      </c>
      <c r="O1725" s="69"/>
      <c r="P1725" s="42" t="s">
        <v>2289</v>
      </c>
      <c r="Q1725" s="24" t="s">
        <v>1795</v>
      </c>
      <c r="R1725" s="6" t="str">
        <f t="shared" si="4590"/>
        <v>1AS15H2792AQD</v>
      </c>
      <c r="S1725" s="7" t="str">
        <f t="shared" si="4591"/>
        <v>NOCH NICHT AKTUELL</v>
      </c>
      <c r="T1725" s="1" t="str">
        <f>IF(H1725=H1722,IF(I1725=I1722,"IndizeNeu (Spalte J, K)",IF(K1725&lt;&gt;"","Neue Variant","")),IF(K1725&lt;&gt;"","Neue Variant",""))</f>
        <v/>
      </c>
      <c r="U1725" s="8"/>
      <c r="V1725" s="8" t="s">
        <v>702</v>
      </c>
      <c r="W1725" s="80"/>
      <c r="X1725" s="124"/>
      <c r="Y1725" s="4" t="s">
        <v>374</v>
      </c>
      <c r="Z1725" s="4" t="s">
        <v>374</v>
      </c>
      <c r="AA1725" s="4" t="s">
        <v>374</v>
      </c>
      <c r="AB1725" s="115"/>
      <c r="AC1725" s="178"/>
      <c r="AD1725" s="175"/>
      <c r="AE1725" s="175"/>
      <c r="AF1725" s="175"/>
      <c r="AG1725" s="176"/>
      <c r="AH1725" s="176"/>
      <c r="AI1725" s="176"/>
      <c r="AJ1725" s="177"/>
      <c r="AK1725" s="177"/>
      <c r="AL1725" s="177"/>
      <c r="AM1725" s="175"/>
      <c r="AN1725" s="178"/>
      <c r="AO1725" s="178"/>
      <c r="AP1725" s="178"/>
      <c r="AQ1725" s="178"/>
      <c r="AR1725" s="178"/>
      <c r="AS1725" s="178"/>
      <c r="AT1725" s="178"/>
      <c r="AU1725" s="178"/>
      <c r="AV1725" s="178"/>
      <c r="AW1725" s="178"/>
      <c r="AX1725" s="178"/>
      <c r="AY1725" s="178"/>
      <c r="AZ1725" s="178"/>
      <c r="BA1725" s="178"/>
      <c r="BB1725" s="178"/>
      <c r="BC1725" s="178"/>
      <c r="BD1725" s="178"/>
      <c r="BE1725" s="178"/>
      <c r="BF1725" s="178"/>
      <c r="BG1725" s="178"/>
      <c r="BH1725" s="178"/>
      <c r="BI1725" s="178"/>
      <c r="BJ1725" s="178"/>
      <c r="BK1725" s="178"/>
      <c r="BL1725" s="179"/>
      <c r="BM1725" s="179"/>
    </row>
    <row r="1726" spans="1:65">
      <c r="A1726" s="2" t="s">
        <v>26</v>
      </c>
      <c r="B1726" s="3" t="s">
        <v>523</v>
      </c>
      <c r="C1726" s="4"/>
      <c r="D1726" s="4"/>
      <c r="E1726" s="135" t="str">
        <f t="shared" si="4500"/>
        <v xml:space="preserve">                                              </v>
      </c>
      <c r="F1726" s="6" t="str">
        <f t="shared" ref="F1726:F1735" si="4663">LEFT(Q1726,11)</f>
        <v>5H2_970_792</v>
      </c>
      <c r="G1726" s="6" t="str">
        <f t="shared" ref="G1726:G1735" si="4664">IF(LEN(Q1726)=11,0,MID(Q1726,13,2))</f>
        <v>AR</v>
      </c>
      <c r="H1726" s="6" t="str">
        <f t="shared" ref="H1726:H1735" si="4665">CONCATENATE(IF(MID(Q1726,5,3)="970","1AS1"),LEFT(F1726,3),RIGHT(F1726,3))</f>
        <v>1AS15H2792</v>
      </c>
      <c r="I1726" s="6" t="str">
        <f t="shared" ref="I1726:I1735" si="4666">IF(G1726=0,"00",IF(LEN(G1726)=1,CONCATENATE(G1726,0),G1726))</f>
        <v>AR</v>
      </c>
      <c r="J1726" s="8" t="s">
        <v>498</v>
      </c>
      <c r="K1726" s="2"/>
      <c r="L1726" s="24" t="s">
        <v>1796</v>
      </c>
      <c r="M1726" s="67"/>
      <c r="N1726" s="68">
        <v>2148</v>
      </c>
      <c r="O1726" s="69"/>
      <c r="P1726" s="42" t="s">
        <v>2209</v>
      </c>
      <c r="Q1726" s="24" t="s">
        <v>2131</v>
      </c>
      <c r="R1726" s="6" t="str">
        <f t="shared" ref="R1726:R1735" si="4667">IF(J1726&lt;&gt;"",CONCATENATE(H1726,I1726,J1726),CONCATENATE(H1726,I1726,K1726))</f>
        <v>1AS15H2792ARA</v>
      </c>
      <c r="S1726" s="7" t="str">
        <f t="shared" ref="S1726:S1735" si="4668">IF(N1726="-","KEIN LIEFERUMFANG",IF(AND(N1726&lt;=S$3,O1726=""),"AKTUELL",IF(O1726=N1726-1,"KEIN SERIENEINSATZ",IF(N1726&gt;S$3,"NOCH NICHT AKTUELL",IF(AND(N1726&lt;S$3,O1726&lt;S$3),"NICHT AKTUELL",IF(N1726&lt;=S$3,"AKTUELL"))))))</f>
        <v>NOCH NICHT AKTUELL</v>
      </c>
      <c r="T1726" s="1" t="str">
        <f>IF(H1726=H1680,IF(I1726=I1680,"IndizeNeu (Spalte J, K)",IF(K1726&lt;&gt;"","Neue Variant","")),IF(K1726&lt;&gt;"","Neue Variant",""))</f>
        <v/>
      </c>
      <c r="U1726" s="8"/>
      <c r="V1726" s="8" t="s">
        <v>521</v>
      </c>
      <c r="W1726" s="80"/>
      <c r="X1726" s="124"/>
      <c r="Y1726" s="4" t="s">
        <v>374</v>
      </c>
      <c r="Z1726" s="4" t="s">
        <v>374</v>
      </c>
      <c r="AA1726" s="4" t="s">
        <v>374</v>
      </c>
      <c r="AB1726" s="115"/>
      <c r="AC1726" s="178"/>
      <c r="AD1726" s="175"/>
      <c r="AE1726" s="175"/>
      <c r="AF1726" s="175"/>
      <c r="AG1726" s="176"/>
      <c r="AH1726" s="176"/>
      <c r="AI1726" s="176"/>
      <c r="AJ1726" s="177"/>
      <c r="AK1726" s="177"/>
      <c r="AL1726" s="177"/>
      <c r="AM1726" s="175"/>
      <c r="AN1726" s="178"/>
      <c r="AO1726" s="178"/>
      <c r="AP1726" s="178"/>
      <c r="AQ1726" s="178"/>
      <c r="AR1726" s="178"/>
      <c r="AS1726" s="178"/>
      <c r="AT1726" s="178"/>
      <c r="AU1726" s="178"/>
      <c r="AV1726" s="178"/>
      <c r="AW1726" s="178"/>
      <c r="AX1726" s="178"/>
      <c r="AY1726" s="178"/>
      <c r="AZ1726" s="178"/>
      <c r="BA1726" s="178"/>
      <c r="BB1726" s="178"/>
      <c r="BC1726" s="178"/>
      <c r="BD1726" s="178"/>
      <c r="BE1726" s="178"/>
      <c r="BF1726" s="178"/>
      <c r="BG1726" s="178"/>
      <c r="BH1726" s="178"/>
      <c r="BI1726" s="178"/>
      <c r="BJ1726" s="178"/>
      <c r="BK1726" s="178"/>
      <c r="BL1726" s="179"/>
      <c r="BM1726" s="179"/>
    </row>
    <row r="1727" spans="1:65">
      <c r="A1727" s="2" t="s">
        <v>26</v>
      </c>
      <c r="B1727" s="3" t="s">
        <v>523</v>
      </c>
      <c r="C1727" s="4"/>
      <c r="D1727" s="4"/>
      <c r="E1727" s="135" t="str">
        <f t="shared" si="4500"/>
        <v xml:space="preserve">                                              </v>
      </c>
      <c r="F1727" s="6" t="str">
        <f t="shared" si="4663"/>
        <v>5H2_970_792</v>
      </c>
      <c r="G1727" s="6" t="str">
        <f t="shared" si="4664"/>
        <v>AS</v>
      </c>
      <c r="H1727" s="6" t="str">
        <f t="shared" si="4665"/>
        <v>1AS15H2792</v>
      </c>
      <c r="I1727" s="6" t="str">
        <f t="shared" si="4666"/>
        <v>AS</v>
      </c>
      <c r="J1727" s="8" t="s">
        <v>498</v>
      </c>
      <c r="K1727" s="2"/>
      <c r="L1727" s="24" t="s">
        <v>1797</v>
      </c>
      <c r="M1727" s="67"/>
      <c r="N1727" s="68">
        <v>2148</v>
      </c>
      <c r="O1727" s="69"/>
      <c r="P1727" s="42" t="s">
        <v>2209</v>
      </c>
      <c r="Q1727" s="24" t="s">
        <v>2132</v>
      </c>
      <c r="R1727" s="6" t="str">
        <f t="shared" si="4667"/>
        <v>1AS15H2792ASA</v>
      </c>
      <c r="S1727" s="7" t="str">
        <f t="shared" si="4668"/>
        <v>NOCH NICHT AKTUELL</v>
      </c>
      <c r="T1727" s="1" t="str">
        <f>IF(H1727=H1726,IF(I1727=I1726,"IndizeNeu (Spalte J, K)",IF(K1727&lt;&gt;"","Neue Variant","")),IF(K1727&lt;&gt;"","Neue Variant",""))</f>
        <v/>
      </c>
      <c r="U1727" s="8"/>
      <c r="V1727" s="8" t="s">
        <v>521</v>
      </c>
      <c r="W1727" s="80"/>
      <c r="X1727" s="124"/>
      <c r="Y1727" s="4" t="s">
        <v>374</v>
      </c>
      <c r="Z1727" s="4" t="s">
        <v>374</v>
      </c>
      <c r="AA1727" s="4" t="s">
        <v>374</v>
      </c>
      <c r="AB1727" s="115"/>
      <c r="AC1727" s="178"/>
      <c r="AD1727" s="175"/>
      <c r="AE1727" s="175"/>
      <c r="AF1727" s="175"/>
      <c r="AG1727" s="176"/>
      <c r="AH1727" s="176"/>
      <c r="AI1727" s="176"/>
      <c r="AJ1727" s="177"/>
      <c r="AK1727" s="177"/>
      <c r="AL1727" s="177"/>
      <c r="AM1727" s="175"/>
      <c r="AN1727" s="178"/>
      <c r="AO1727" s="178"/>
      <c r="AP1727" s="178"/>
      <c r="AQ1727" s="178"/>
      <c r="AR1727" s="178"/>
      <c r="AS1727" s="178"/>
      <c r="AT1727" s="178"/>
      <c r="AU1727" s="178"/>
      <c r="AV1727" s="178"/>
      <c r="AW1727" s="178"/>
      <c r="AX1727" s="178"/>
      <c r="AY1727" s="178"/>
      <c r="AZ1727" s="178"/>
      <c r="BA1727" s="178"/>
      <c r="BB1727" s="178"/>
      <c r="BC1727" s="178"/>
      <c r="BD1727" s="178"/>
      <c r="BE1727" s="178"/>
      <c r="BF1727" s="178"/>
      <c r="BG1727" s="178"/>
      <c r="BH1727" s="178"/>
      <c r="BI1727" s="178"/>
      <c r="BJ1727" s="178"/>
      <c r="BK1727" s="178"/>
      <c r="BL1727" s="179"/>
      <c r="BM1727" s="179"/>
    </row>
    <row r="1728" spans="1:65">
      <c r="A1728" s="2" t="s">
        <v>26</v>
      </c>
      <c r="B1728" s="3" t="s">
        <v>523</v>
      </c>
      <c r="C1728" s="4"/>
      <c r="D1728" s="4"/>
      <c r="E1728" s="135" t="str">
        <f t="shared" si="4500"/>
        <v xml:space="preserve">                                              </v>
      </c>
      <c r="F1728" s="6" t="str">
        <f t="shared" si="4663"/>
        <v>5H2_970_792</v>
      </c>
      <c r="G1728" s="6" t="str">
        <f t="shared" si="4664"/>
        <v>AT</v>
      </c>
      <c r="H1728" s="6" t="str">
        <f t="shared" si="4665"/>
        <v>1AS15H2792</v>
      </c>
      <c r="I1728" s="6" t="str">
        <f t="shared" si="4666"/>
        <v>AT</v>
      </c>
      <c r="J1728" s="8" t="s">
        <v>498</v>
      </c>
      <c r="K1728" s="2"/>
      <c r="L1728" s="24" t="s">
        <v>988</v>
      </c>
      <c r="M1728" s="67"/>
      <c r="N1728" s="68">
        <v>2148</v>
      </c>
      <c r="O1728" s="69"/>
      <c r="P1728" s="42" t="s">
        <v>2209</v>
      </c>
      <c r="Q1728" s="24" t="s">
        <v>2133</v>
      </c>
      <c r="R1728" s="6" t="str">
        <f t="shared" si="4667"/>
        <v>1AS15H2792ATA</v>
      </c>
      <c r="S1728" s="7" t="str">
        <f t="shared" si="4668"/>
        <v>NOCH NICHT AKTUELL</v>
      </c>
      <c r="T1728" s="1" t="str">
        <f>IF(H1728=H1727,IF(I1728=I1727,"IndizeNeu (Spalte J, K)",IF(K1728&lt;&gt;"","Neue Variant","")),IF(K1728&lt;&gt;"","Neue Variant",""))</f>
        <v/>
      </c>
      <c r="U1728" s="8"/>
      <c r="V1728" s="8" t="s">
        <v>521</v>
      </c>
      <c r="W1728" s="80"/>
      <c r="X1728" s="124"/>
      <c r="Y1728" s="4" t="s">
        <v>374</v>
      </c>
      <c r="Z1728" s="4" t="s">
        <v>374</v>
      </c>
      <c r="AA1728" s="4" t="s">
        <v>374</v>
      </c>
      <c r="AB1728" s="115"/>
      <c r="AC1728" s="178"/>
      <c r="AD1728" s="175"/>
      <c r="AE1728" s="175"/>
      <c r="AF1728" s="175"/>
      <c r="AG1728" s="176"/>
      <c r="AH1728" s="176"/>
      <c r="AI1728" s="176"/>
      <c r="AJ1728" s="177"/>
      <c r="AK1728" s="177"/>
      <c r="AL1728" s="177"/>
      <c r="AM1728" s="175"/>
      <c r="AN1728" s="178"/>
      <c r="AO1728" s="178"/>
      <c r="AP1728" s="178"/>
      <c r="AQ1728" s="178"/>
      <c r="AR1728" s="178"/>
      <c r="AS1728" s="178"/>
      <c r="AT1728" s="178"/>
      <c r="AU1728" s="178"/>
      <c r="AV1728" s="178"/>
      <c r="AW1728" s="178"/>
      <c r="AX1728" s="178"/>
      <c r="AY1728" s="178"/>
      <c r="AZ1728" s="178"/>
      <c r="BA1728" s="178"/>
      <c r="BB1728" s="178"/>
      <c r="BC1728" s="178"/>
      <c r="BD1728" s="178"/>
      <c r="BE1728" s="178"/>
      <c r="BF1728" s="178"/>
      <c r="BG1728" s="178"/>
      <c r="BH1728" s="178"/>
      <c r="BI1728" s="178"/>
      <c r="BJ1728" s="178"/>
      <c r="BK1728" s="178"/>
      <c r="BL1728" s="179"/>
      <c r="BM1728" s="179"/>
    </row>
    <row r="1729" spans="1:65">
      <c r="A1729" s="2" t="s">
        <v>26</v>
      </c>
      <c r="B1729" s="3" t="s">
        <v>523</v>
      </c>
      <c r="C1729" s="4"/>
      <c r="D1729" s="4"/>
      <c r="E1729" s="135" t="str">
        <f t="shared" si="4500"/>
        <v xml:space="preserve">                                              </v>
      </c>
      <c r="F1729" s="6" t="str">
        <f t="shared" si="4663"/>
        <v>5H2_970_792</v>
      </c>
      <c r="G1729" s="6" t="str">
        <f t="shared" si="4664"/>
        <v>BA</v>
      </c>
      <c r="H1729" s="6" t="str">
        <f t="shared" si="4665"/>
        <v>1AS15H2792</v>
      </c>
      <c r="I1729" s="6" t="str">
        <f t="shared" si="4666"/>
        <v>BA</v>
      </c>
      <c r="J1729" s="8" t="s">
        <v>498</v>
      </c>
      <c r="K1729" s="2"/>
      <c r="L1729" s="24" t="s">
        <v>1798</v>
      </c>
      <c r="M1729" s="67"/>
      <c r="N1729" s="68">
        <v>2148</v>
      </c>
      <c r="O1729" s="69"/>
      <c r="P1729" s="42" t="s">
        <v>2209</v>
      </c>
      <c r="Q1729" s="24" t="s">
        <v>2134</v>
      </c>
      <c r="R1729" s="6" t="str">
        <f t="shared" si="4667"/>
        <v>1AS15H2792BAA</v>
      </c>
      <c r="S1729" s="7" t="str">
        <f t="shared" si="4668"/>
        <v>NOCH NICHT AKTUELL</v>
      </c>
      <c r="T1729" s="1" t="str">
        <f>IF(H1729=H1728,IF(I1729=I1728,"IndizeNeu (Spalte J, K)",IF(K1729&lt;&gt;"","Neue Variant","")),IF(K1729&lt;&gt;"","Neue Variant",""))</f>
        <v/>
      </c>
      <c r="U1729" s="8"/>
      <c r="V1729" s="8" t="s">
        <v>521</v>
      </c>
      <c r="W1729" s="80"/>
      <c r="X1729" s="124"/>
      <c r="Y1729" s="4" t="s">
        <v>374</v>
      </c>
      <c r="Z1729" s="4" t="s">
        <v>374</v>
      </c>
      <c r="AA1729" s="4" t="s">
        <v>374</v>
      </c>
      <c r="AB1729" s="115"/>
      <c r="AC1729" s="178"/>
      <c r="AD1729" s="175"/>
      <c r="AE1729" s="175"/>
      <c r="AF1729" s="175"/>
      <c r="AG1729" s="176"/>
      <c r="AH1729" s="176"/>
      <c r="AI1729" s="176"/>
      <c r="AJ1729" s="177"/>
      <c r="AK1729" s="177"/>
      <c r="AL1729" s="177"/>
      <c r="AM1729" s="175"/>
      <c r="AN1729" s="178"/>
      <c r="AO1729" s="178"/>
      <c r="AP1729" s="178"/>
      <c r="AQ1729" s="178"/>
      <c r="AR1729" s="178"/>
      <c r="AS1729" s="178"/>
      <c r="AT1729" s="178"/>
      <c r="AU1729" s="178"/>
      <c r="AV1729" s="178"/>
      <c r="AW1729" s="178"/>
      <c r="AX1729" s="178"/>
      <c r="AY1729" s="178"/>
      <c r="AZ1729" s="178"/>
      <c r="BA1729" s="178"/>
      <c r="BB1729" s="178"/>
      <c r="BC1729" s="178"/>
      <c r="BD1729" s="178"/>
      <c r="BE1729" s="178"/>
      <c r="BF1729" s="178"/>
      <c r="BG1729" s="178"/>
      <c r="BH1729" s="178"/>
      <c r="BI1729" s="178"/>
      <c r="BJ1729" s="178"/>
      <c r="BK1729" s="178"/>
      <c r="BL1729" s="179"/>
      <c r="BM1729" s="179"/>
    </row>
    <row r="1730" spans="1:65">
      <c r="A1730" s="2" t="s">
        <v>26</v>
      </c>
      <c r="B1730" s="3" t="s">
        <v>523</v>
      </c>
      <c r="C1730" s="4"/>
      <c r="D1730" s="4"/>
      <c r="E1730" s="135" t="str">
        <f t="shared" si="4500"/>
        <v xml:space="preserve">                                              </v>
      </c>
      <c r="F1730" s="6" t="str">
        <f t="shared" si="4663"/>
        <v>5H2_970_792</v>
      </c>
      <c r="G1730" s="6" t="str">
        <f t="shared" si="4664"/>
        <v>BB</v>
      </c>
      <c r="H1730" s="6" t="str">
        <f t="shared" si="4665"/>
        <v>1AS15H2792</v>
      </c>
      <c r="I1730" s="6" t="str">
        <f t="shared" si="4666"/>
        <v>BB</v>
      </c>
      <c r="J1730" s="8" t="s">
        <v>498</v>
      </c>
      <c r="K1730" s="2"/>
      <c r="L1730" s="24" t="s">
        <v>1799</v>
      </c>
      <c r="M1730" s="67"/>
      <c r="N1730" s="68">
        <v>2148</v>
      </c>
      <c r="O1730" s="69"/>
      <c r="P1730" s="42" t="s">
        <v>2209</v>
      </c>
      <c r="Q1730" s="24" t="s">
        <v>2135</v>
      </c>
      <c r="R1730" s="6" t="str">
        <f t="shared" si="4667"/>
        <v>1AS15H2792BBA</v>
      </c>
      <c r="S1730" s="7" t="str">
        <f t="shared" si="4668"/>
        <v>NOCH NICHT AKTUELL</v>
      </c>
      <c r="T1730" s="1" t="str">
        <f>IF(H1730=H1728,IF(I1730=I1728,"IndizeNeu (Spalte J, K)",IF(K1730&lt;&gt;"","Neue Variant","")),IF(K1730&lt;&gt;"","Neue Variant",""))</f>
        <v/>
      </c>
      <c r="U1730" s="8"/>
      <c r="V1730" s="8" t="s">
        <v>521</v>
      </c>
      <c r="W1730" s="80"/>
      <c r="X1730" s="124"/>
      <c r="Y1730" s="4" t="s">
        <v>374</v>
      </c>
      <c r="Z1730" s="4" t="s">
        <v>374</v>
      </c>
      <c r="AA1730" s="4" t="s">
        <v>374</v>
      </c>
      <c r="AB1730" s="115"/>
      <c r="AC1730" s="178"/>
      <c r="AD1730" s="175"/>
      <c r="AE1730" s="175"/>
      <c r="AF1730" s="175"/>
      <c r="AG1730" s="176"/>
      <c r="AH1730" s="176"/>
      <c r="AI1730" s="176"/>
      <c r="AJ1730" s="177"/>
      <c r="AK1730" s="177"/>
      <c r="AL1730" s="177"/>
      <c r="AM1730" s="175"/>
      <c r="AN1730" s="178"/>
      <c r="AO1730" s="178"/>
      <c r="AP1730" s="178"/>
      <c r="AQ1730" s="178"/>
      <c r="AR1730" s="178"/>
      <c r="AS1730" s="178"/>
      <c r="AT1730" s="178"/>
      <c r="AU1730" s="178"/>
      <c r="AV1730" s="178"/>
      <c r="AW1730" s="178"/>
      <c r="AX1730" s="178"/>
      <c r="AY1730" s="178"/>
      <c r="AZ1730" s="178"/>
      <c r="BA1730" s="178"/>
      <c r="BB1730" s="178"/>
      <c r="BC1730" s="178"/>
      <c r="BD1730" s="178"/>
      <c r="BE1730" s="178"/>
      <c r="BF1730" s="178"/>
      <c r="BG1730" s="178"/>
      <c r="BH1730" s="178"/>
      <c r="BI1730" s="178"/>
      <c r="BJ1730" s="178"/>
      <c r="BK1730" s="178"/>
      <c r="BL1730" s="179"/>
      <c r="BM1730" s="179"/>
    </row>
    <row r="1731" spans="1:65">
      <c r="A1731" s="2" t="s">
        <v>26</v>
      </c>
      <c r="B1731" s="3" t="s">
        <v>523</v>
      </c>
      <c r="C1731" s="4"/>
      <c r="D1731" s="4"/>
      <c r="E1731" s="135" t="str">
        <f t="shared" si="4500"/>
        <v xml:space="preserve">                                              </v>
      </c>
      <c r="F1731" s="6" t="str">
        <f t="shared" si="4663"/>
        <v>5H2_970_792</v>
      </c>
      <c r="G1731" s="6" t="str">
        <f t="shared" si="4664"/>
        <v>BC</v>
      </c>
      <c r="H1731" s="6" t="str">
        <f t="shared" si="4665"/>
        <v>1AS15H2792</v>
      </c>
      <c r="I1731" s="6" t="str">
        <f t="shared" si="4666"/>
        <v>BC</v>
      </c>
      <c r="J1731" s="8" t="s">
        <v>498</v>
      </c>
      <c r="K1731" s="2"/>
      <c r="L1731" s="24" t="s">
        <v>991</v>
      </c>
      <c r="M1731" s="67"/>
      <c r="N1731" s="68">
        <v>2148</v>
      </c>
      <c r="O1731" s="69"/>
      <c r="P1731" s="42" t="s">
        <v>2209</v>
      </c>
      <c r="Q1731" s="24" t="s">
        <v>2136</v>
      </c>
      <c r="R1731" s="6" t="str">
        <f t="shared" si="4667"/>
        <v>1AS15H2792BCA</v>
      </c>
      <c r="S1731" s="7" t="str">
        <f t="shared" si="4668"/>
        <v>NOCH NICHT AKTUELL</v>
      </c>
      <c r="T1731" s="1" t="str">
        <f>IF(H1731=H1729,IF(I1731=I1729,"IndizeNeu (Spalte J, K)",IF(K1731&lt;&gt;"","Neue Variant","")),IF(K1731&lt;&gt;"","Neue Variant",""))</f>
        <v/>
      </c>
      <c r="U1731" s="8"/>
      <c r="V1731" s="8" t="s">
        <v>521</v>
      </c>
      <c r="W1731" s="80"/>
      <c r="X1731" s="124"/>
      <c r="Y1731" s="4" t="s">
        <v>374</v>
      </c>
      <c r="Z1731" s="4" t="s">
        <v>374</v>
      </c>
      <c r="AA1731" s="4" t="s">
        <v>374</v>
      </c>
      <c r="AB1731" s="115"/>
      <c r="AC1731" s="178"/>
      <c r="AD1731" s="175"/>
      <c r="AE1731" s="175"/>
      <c r="AF1731" s="175"/>
      <c r="AG1731" s="176"/>
      <c r="AH1731" s="176"/>
      <c r="AI1731" s="176"/>
      <c r="AJ1731" s="177"/>
      <c r="AK1731" s="177"/>
      <c r="AL1731" s="177"/>
      <c r="AM1731" s="175"/>
      <c r="AN1731" s="178"/>
      <c r="AO1731" s="178"/>
      <c r="AP1731" s="178"/>
      <c r="AQ1731" s="178"/>
      <c r="AR1731" s="178"/>
      <c r="AS1731" s="178"/>
      <c r="AT1731" s="178"/>
      <c r="AU1731" s="178"/>
      <c r="AV1731" s="178"/>
      <c r="AW1731" s="178"/>
      <c r="AX1731" s="178"/>
      <c r="AY1731" s="178"/>
      <c r="AZ1731" s="178"/>
      <c r="BA1731" s="178"/>
      <c r="BB1731" s="178"/>
      <c r="BC1731" s="178"/>
      <c r="BD1731" s="178"/>
      <c r="BE1731" s="178"/>
      <c r="BF1731" s="178"/>
      <c r="BG1731" s="178"/>
      <c r="BH1731" s="178"/>
      <c r="BI1731" s="178"/>
      <c r="BJ1731" s="178"/>
      <c r="BK1731" s="178"/>
      <c r="BL1731" s="179"/>
      <c r="BM1731" s="179"/>
    </row>
    <row r="1732" spans="1:65">
      <c r="A1732" s="2" t="s">
        <v>26</v>
      </c>
      <c r="B1732" s="3" t="s">
        <v>523</v>
      </c>
      <c r="C1732" s="4"/>
      <c r="D1732" s="4"/>
      <c r="E1732" s="135" t="str">
        <f t="shared" si="4500"/>
        <v xml:space="preserve">                                              </v>
      </c>
      <c r="F1732" s="6" t="str">
        <f t="shared" si="4663"/>
        <v>5H2_970_792</v>
      </c>
      <c r="G1732" s="6" t="str">
        <f t="shared" si="4664"/>
        <v>BD</v>
      </c>
      <c r="H1732" s="6" t="str">
        <f t="shared" si="4665"/>
        <v>1AS15H2792</v>
      </c>
      <c r="I1732" s="6" t="str">
        <f t="shared" si="4666"/>
        <v>BD</v>
      </c>
      <c r="J1732" s="8" t="s">
        <v>498</v>
      </c>
      <c r="K1732" s="2"/>
      <c r="L1732" s="24" t="s">
        <v>992</v>
      </c>
      <c r="M1732" s="67"/>
      <c r="N1732" s="68">
        <v>2148</v>
      </c>
      <c r="O1732" s="69"/>
      <c r="P1732" s="42" t="s">
        <v>2209</v>
      </c>
      <c r="Q1732" s="24" t="s">
        <v>2137</v>
      </c>
      <c r="R1732" s="6" t="str">
        <f t="shared" si="4667"/>
        <v>1AS15H2792BDA</v>
      </c>
      <c r="S1732" s="7" t="str">
        <f t="shared" si="4668"/>
        <v>NOCH NICHT AKTUELL</v>
      </c>
      <c r="T1732" s="1" t="str">
        <f>IF(H1732=H1703,IF(I1732=I1703,"IndizeNeu (Spalte J, K)",IF(K1732&lt;&gt;"","Neue Variant","")),IF(K1732&lt;&gt;"","Neue Variant",""))</f>
        <v/>
      </c>
      <c r="U1732" s="8"/>
      <c r="V1732" s="8" t="s">
        <v>702</v>
      </c>
      <c r="W1732" s="80"/>
      <c r="X1732" s="124"/>
      <c r="Y1732" s="4" t="s">
        <v>374</v>
      </c>
      <c r="Z1732" s="4" t="s">
        <v>374</v>
      </c>
      <c r="AA1732" s="4" t="s">
        <v>374</v>
      </c>
      <c r="AB1732" s="115"/>
      <c r="AC1732" s="178"/>
      <c r="AD1732" s="175"/>
      <c r="AE1732" s="175"/>
      <c r="AF1732" s="175"/>
      <c r="AG1732" s="176"/>
      <c r="AH1732" s="176"/>
      <c r="AI1732" s="176"/>
      <c r="AJ1732" s="177"/>
      <c r="AK1732" s="177"/>
      <c r="AL1732" s="177"/>
      <c r="AM1732" s="175"/>
      <c r="AN1732" s="178"/>
      <c r="AO1732" s="178"/>
      <c r="AP1732" s="178"/>
      <c r="AQ1732" s="178"/>
      <c r="AR1732" s="178"/>
      <c r="AS1732" s="178"/>
      <c r="AT1732" s="178"/>
      <c r="AU1732" s="178"/>
      <c r="AV1732" s="178"/>
      <c r="AW1732" s="178"/>
      <c r="AX1732" s="178"/>
      <c r="AY1732" s="178"/>
      <c r="AZ1732" s="178"/>
      <c r="BA1732" s="178"/>
      <c r="BB1732" s="178"/>
      <c r="BC1732" s="178"/>
      <c r="BD1732" s="178"/>
      <c r="BE1732" s="178"/>
      <c r="BF1732" s="178"/>
      <c r="BG1732" s="178"/>
      <c r="BH1732" s="178"/>
      <c r="BI1732" s="178"/>
      <c r="BJ1732" s="178"/>
      <c r="BK1732" s="178"/>
      <c r="BL1732" s="179"/>
      <c r="BM1732" s="179"/>
    </row>
    <row r="1733" spans="1:65">
      <c r="A1733" s="2" t="s">
        <v>26</v>
      </c>
      <c r="B1733" s="3" t="s">
        <v>523</v>
      </c>
      <c r="C1733" s="4"/>
      <c r="D1733" s="4"/>
      <c r="E1733" s="135" t="str">
        <f t="shared" si="4500"/>
        <v xml:space="preserve">                                              </v>
      </c>
      <c r="F1733" s="6" t="str">
        <f t="shared" si="4663"/>
        <v>5H2_970_792</v>
      </c>
      <c r="G1733" s="6" t="str">
        <f t="shared" si="4664"/>
        <v>BE</v>
      </c>
      <c r="H1733" s="6" t="str">
        <f t="shared" si="4665"/>
        <v>1AS15H2792</v>
      </c>
      <c r="I1733" s="6" t="str">
        <f t="shared" si="4666"/>
        <v>BE</v>
      </c>
      <c r="J1733" s="8" t="s">
        <v>498</v>
      </c>
      <c r="K1733" s="2"/>
      <c r="L1733" s="24" t="s">
        <v>993</v>
      </c>
      <c r="M1733" s="67"/>
      <c r="N1733" s="68">
        <v>2148</v>
      </c>
      <c r="O1733" s="69"/>
      <c r="P1733" s="42" t="s">
        <v>2209</v>
      </c>
      <c r="Q1733" s="24" t="s">
        <v>2138</v>
      </c>
      <c r="R1733" s="6" t="str">
        <f t="shared" si="4667"/>
        <v>1AS15H2792BEA</v>
      </c>
      <c r="S1733" s="7" t="str">
        <f t="shared" si="4668"/>
        <v>NOCH NICHT AKTUELL</v>
      </c>
      <c r="T1733" s="1" t="str">
        <f>IF(H1733=H1732,IF(I1733=I1732,"IndizeNeu (Spalte J, K)",IF(K1733&lt;&gt;"","Neue Variant","")),IF(K1733&lt;&gt;"","Neue Variant",""))</f>
        <v/>
      </c>
      <c r="U1733" s="8"/>
      <c r="V1733" s="8" t="s">
        <v>702</v>
      </c>
      <c r="W1733" s="80"/>
      <c r="X1733" s="124"/>
      <c r="Y1733" s="4" t="s">
        <v>374</v>
      </c>
      <c r="Z1733" s="4" t="s">
        <v>374</v>
      </c>
      <c r="AA1733" s="4" t="s">
        <v>374</v>
      </c>
      <c r="AB1733" s="115"/>
      <c r="AC1733" s="178"/>
      <c r="AD1733" s="175"/>
      <c r="AE1733" s="175"/>
      <c r="AF1733" s="175"/>
      <c r="AG1733" s="176"/>
      <c r="AH1733" s="176"/>
      <c r="AI1733" s="176"/>
      <c r="AJ1733" s="177"/>
      <c r="AK1733" s="177"/>
      <c r="AL1733" s="177"/>
      <c r="AM1733" s="175"/>
      <c r="AN1733" s="178"/>
      <c r="AO1733" s="178"/>
      <c r="AP1733" s="178"/>
      <c r="AQ1733" s="178"/>
      <c r="AR1733" s="178"/>
      <c r="AS1733" s="178"/>
      <c r="AT1733" s="178"/>
      <c r="AU1733" s="178"/>
      <c r="AV1733" s="178"/>
      <c r="AW1733" s="178"/>
      <c r="AX1733" s="178"/>
      <c r="AY1733" s="178"/>
      <c r="AZ1733" s="178"/>
      <c r="BA1733" s="178"/>
      <c r="BB1733" s="178"/>
      <c r="BC1733" s="178"/>
      <c r="BD1733" s="178"/>
      <c r="BE1733" s="178"/>
      <c r="BF1733" s="178"/>
      <c r="BG1733" s="178"/>
      <c r="BH1733" s="178"/>
      <c r="BI1733" s="178"/>
      <c r="BJ1733" s="178"/>
      <c r="BK1733" s="178"/>
      <c r="BL1733" s="179"/>
      <c r="BM1733" s="179"/>
    </row>
    <row r="1734" spans="1:65">
      <c r="A1734" s="2" t="s">
        <v>26</v>
      </c>
      <c r="B1734" s="3" t="s">
        <v>523</v>
      </c>
      <c r="C1734" s="4"/>
      <c r="D1734" s="4"/>
      <c r="E1734" s="135" t="str">
        <f t="shared" si="4500"/>
        <v xml:space="preserve">                                              </v>
      </c>
      <c r="F1734" s="6" t="str">
        <f t="shared" si="4663"/>
        <v>5H2_970_792</v>
      </c>
      <c r="G1734" s="6" t="str">
        <f t="shared" si="4664"/>
        <v>BF</v>
      </c>
      <c r="H1734" s="6" t="str">
        <f t="shared" si="4665"/>
        <v>1AS15H2792</v>
      </c>
      <c r="I1734" s="6" t="str">
        <f t="shared" si="4666"/>
        <v>BF</v>
      </c>
      <c r="J1734" s="8" t="s">
        <v>498</v>
      </c>
      <c r="K1734" s="2"/>
      <c r="L1734" s="24" t="s">
        <v>1800</v>
      </c>
      <c r="M1734" s="67"/>
      <c r="N1734" s="68">
        <v>2148</v>
      </c>
      <c r="O1734" s="69"/>
      <c r="P1734" s="42" t="s">
        <v>2209</v>
      </c>
      <c r="Q1734" s="24" t="s">
        <v>2139</v>
      </c>
      <c r="R1734" s="6" t="str">
        <f t="shared" si="4667"/>
        <v>1AS15H2792BFA</v>
      </c>
      <c r="S1734" s="7" t="str">
        <f t="shared" si="4668"/>
        <v>NOCH NICHT AKTUELL</v>
      </c>
      <c r="T1734" s="1" t="str">
        <f>IF(H1734=H1718,IF(I1734=I1718,"IndizeNeu (Spalte J, K)",IF(K1734&lt;&gt;"","Neue Variant","")),IF(K1734&lt;&gt;"","Neue Variant",""))</f>
        <v/>
      </c>
      <c r="U1734" s="8"/>
      <c r="V1734" s="8" t="s">
        <v>702</v>
      </c>
      <c r="W1734" s="80"/>
      <c r="X1734" s="124"/>
      <c r="Y1734" s="4" t="s">
        <v>374</v>
      </c>
      <c r="Z1734" s="4" t="s">
        <v>374</v>
      </c>
      <c r="AA1734" s="4" t="s">
        <v>374</v>
      </c>
      <c r="AB1734" s="115"/>
      <c r="AC1734" s="178"/>
      <c r="AD1734" s="175"/>
      <c r="AE1734" s="175"/>
      <c r="AF1734" s="175"/>
      <c r="AG1734" s="176"/>
      <c r="AH1734" s="176"/>
      <c r="AI1734" s="176"/>
      <c r="AJ1734" s="177"/>
      <c r="AK1734" s="177"/>
      <c r="AL1734" s="177"/>
      <c r="AM1734" s="175"/>
      <c r="AN1734" s="178"/>
      <c r="AO1734" s="178"/>
      <c r="AP1734" s="178"/>
      <c r="AQ1734" s="178"/>
      <c r="AR1734" s="178"/>
      <c r="AS1734" s="178"/>
      <c r="AT1734" s="178"/>
      <c r="AU1734" s="178"/>
      <c r="AV1734" s="178"/>
      <c r="AW1734" s="178"/>
      <c r="AX1734" s="178"/>
      <c r="AY1734" s="178"/>
      <c r="AZ1734" s="178"/>
      <c r="BA1734" s="178"/>
      <c r="BB1734" s="178"/>
      <c r="BC1734" s="178"/>
      <c r="BD1734" s="178"/>
      <c r="BE1734" s="178"/>
      <c r="BF1734" s="178"/>
      <c r="BG1734" s="178"/>
      <c r="BH1734" s="178"/>
      <c r="BI1734" s="178"/>
      <c r="BJ1734" s="178"/>
      <c r="BK1734" s="178"/>
      <c r="BL1734" s="179"/>
      <c r="BM1734" s="179"/>
    </row>
    <row r="1735" spans="1:65">
      <c r="A1735" s="2" t="s">
        <v>26</v>
      </c>
      <c r="B1735" s="3" t="s">
        <v>523</v>
      </c>
      <c r="C1735" s="4"/>
      <c r="D1735" s="4"/>
      <c r="E1735" s="135" t="str">
        <f t="shared" si="4500"/>
        <v xml:space="preserve">                                              </v>
      </c>
      <c r="F1735" s="6" t="str">
        <f t="shared" si="4663"/>
        <v>5H2_970_792</v>
      </c>
      <c r="G1735" s="6" t="str">
        <f t="shared" si="4664"/>
        <v>BG</v>
      </c>
      <c r="H1735" s="6" t="str">
        <f t="shared" si="4665"/>
        <v>1AS15H2792</v>
      </c>
      <c r="I1735" s="6" t="str">
        <f t="shared" si="4666"/>
        <v>BG</v>
      </c>
      <c r="J1735" s="8" t="s">
        <v>498</v>
      </c>
      <c r="K1735" s="2"/>
      <c r="L1735" s="24" t="s">
        <v>1801</v>
      </c>
      <c r="M1735" s="67"/>
      <c r="N1735" s="68">
        <v>2148</v>
      </c>
      <c r="O1735" s="69"/>
      <c r="P1735" s="42" t="s">
        <v>2209</v>
      </c>
      <c r="Q1735" s="24" t="s">
        <v>2140</v>
      </c>
      <c r="R1735" s="6" t="str">
        <f t="shared" si="4667"/>
        <v>1AS15H2792BGA</v>
      </c>
      <c r="S1735" s="7" t="str">
        <f t="shared" si="4668"/>
        <v>NOCH NICHT AKTUELL</v>
      </c>
      <c r="T1735" s="1" t="str">
        <f>IF(H1735=H1734,IF(I1735=I1734,"IndizeNeu (Spalte J, K)",IF(K1735&lt;&gt;"","Neue Variant","")),IF(K1735&lt;&gt;"","Neue Variant",""))</f>
        <v/>
      </c>
      <c r="U1735" s="8"/>
      <c r="V1735" s="8" t="s">
        <v>702</v>
      </c>
      <c r="W1735" s="80"/>
      <c r="X1735" s="124"/>
      <c r="Y1735" s="4" t="s">
        <v>374</v>
      </c>
      <c r="Z1735" s="4" t="s">
        <v>374</v>
      </c>
      <c r="AA1735" s="4" t="s">
        <v>374</v>
      </c>
      <c r="AB1735" s="115"/>
      <c r="AC1735" s="178"/>
      <c r="AD1735" s="175"/>
      <c r="AE1735" s="175"/>
      <c r="AF1735" s="175"/>
      <c r="AG1735" s="176"/>
      <c r="AH1735" s="176"/>
      <c r="AI1735" s="176"/>
      <c r="AJ1735" s="177"/>
      <c r="AK1735" s="177"/>
      <c r="AL1735" s="177"/>
      <c r="AM1735" s="175"/>
      <c r="AN1735" s="178"/>
      <c r="AO1735" s="178"/>
      <c r="AP1735" s="178"/>
      <c r="AQ1735" s="178"/>
      <c r="AR1735" s="178"/>
      <c r="AS1735" s="178"/>
      <c r="AT1735" s="178"/>
      <c r="AU1735" s="178"/>
      <c r="AV1735" s="178"/>
      <c r="AW1735" s="178"/>
      <c r="AX1735" s="178"/>
      <c r="AY1735" s="178"/>
      <c r="AZ1735" s="178"/>
      <c r="BA1735" s="178"/>
      <c r="BB1735" s="178"/>
      <c r="BC1735" s="178"/>
      <c r="BD1735" s="178"/>
      <c r="BE1735" s="178"/>
      <c r="BF1735" s="178"/>
      <c r="BG1735" s="178"/>
      <c r="BH1735" s="178"/>
      <c r="BI1735" s="178"/>
      <c r="BJ1735" s="178"/>
      <c r="BK1735" s="178"/>
      <c r="BL1735" s="179"/>
      <c r="BM1735" s="179"/>
    </row>
    <row r="1736" spans="1:65">
      <c r="A1736" s="2" t="s">
        <v>26</v>
      </c>
      <c r="B1736" s="3" t="s">
        <v>470</v>
      </c>
      <c r="C1736" s="4"/>
      <c r="D1736" s="4"/>
      <c r="E1736" s="135" t="str">
        <f t="shared" si="4500"/>
        <v xml:space="preserve">    VTC2,                                  VTU3,      </v>
      </c>
      <c r="F1736" s="6" t="str">
        <f t="shared" si="4227"/>
        <v>5H0_970_793</v>
      </c>
      <c r="G1736" s="6">
        <f t="shared" si="4228"/>
        <v>0</v>
      </c>
      <c r="H1736" s="6" t="str">
        <f t="shared" si="4455"/>
        <v>1AS15H0793</v>
      </c>
      <c r="I1736" s="6" t="str">
        <f t="shared" si="4229"/>
        <v>00</v>
      </c>
      <c r="J1736" s="8" t="s">
        <v>498</v>
      </c>
      <c r="K1736" s="2"/>
      <c r="L1736" s="24" t="s">
        <v>346</v>
      </c>
      <c r="M1736" s="67"/>
      <c r="N1736" s="68">
        <v>1926</v>
      </c>
      <c r="O1736" s="69"/>
      <c r="P1736" s="42"/>
      <c r="Q1736" s="24" t="s">
        <v>194</v>
      </c>
      <c r="R1736" s="6" t="str">
        <f t="shared" si="4395"/>
        <v>1AS15H079300A</v>
      </c>
      <c r="S1736" s="7" t="str">
        <f t="shared" si="4413"/>
        <v>AKTUELL</v>
      </c>
      <c r="T1736" s="1" t="str">
        <f>IF(H1736=H1596,IF(I1736=I1596,"IndizeNeu (Spalte J, K)",IF(K1736&lt;&gt;"","Neue Variant","")),IF(K1736&lt;&gt;"","Neue Variant",""))</f>
        <v/>
      </c>
      <c r="U1736" s="8"/>
      <c r="V1736" s="11"/>
      <c r="W1736" s="26"/>
      <c r="X1736" s="22"/>
      <c r="Y1736" s="4" t="s">
        <v>374</v>
      </c>
      <c r="Z1736" s="4" t="s">
        <v>374</v>
      </c>
      <c r="AA1736" s="4" t="s">
        <v>374</v>
      </c>
      <c r="AB1736" s="32"/>
      <c r="AC1736" s="173"/>
      <c r="AD1736" s="165"/>
      <c r="AE1736" s="165" t="s">
        <v>374</v>
      </c>
      <c r="AF1736" s="165"/>
      <c r="AG1736" s="171"/>
      <c r="AH1736" s="171"/>
      <c r="AI1736" s="171"/>
      <c r="AJ1736" s="172"/>
      <c r="AK1736" s="172"/>
      <c r="AL1736" s="172"/>
      <c r="AM1736" s="165"/>
      <c r="AN1736" s="173"/>
      <c r="AO1736" s="173"/>
      <c r="AP1736" s="173"/>
      <c r="AQ1736" s="173"/>
      <c r="AR1736" s="173"/>
      <c r="AS1736" s="173"/>
      <c r="AT1736" s="173"/>
      <c r="AU1736" s="173"/>
      <c r="AV1736" s="173"/>
      <c r="AW1736" s="173"/>
      <c r="AX1736" s="173"/>
      <c r="AY1736" s="173"/>
      <c r="AZ1736" s="173"/>
      <c r="BA1736" s="173"/>
      <c r="BB1736" s="173"/>
      <c r="BC1736" s="173"/>
      <c r="BD1736" s="173"/>
      <c r="BE1736" s="173"/>
      <c r="BF1736" s="173" t="s">
        <v>374</v>
      </c>
      <c r="BG1736" s="173"/>
      <c r="BH1736" s="173"/>
      <c r="BI1736" s="173"/>
      <c r="BJ1736" s="173"/>
      <c r="BK1736" s="173"/>
    </row>
    <row r="1737" spans="1:65">
      <c r="A1737" s="2" t="s">
        <v>26</v>
      </c>
      <c r="B1737" s="3" t="s">
        <v>470</v>
      </c>
      <c r="C1737" s="4"/>
      <c r="D1737" s="4"/>
      <c r="E1737" s="135" t="str">
        <f t="shared" si="4500"/>
        <v xml:space="preserve">    VTC2,                                  VTU3,      </v>
      </c>
      <c r="F1737" s="6" t="str">
        <f t="shared" si="4227"/>
        <v>5H0_970_793</v>
      </c>
      <c r="G1737" s="6" t="str">
        <f t="shared" si="4228"/>
        <v>A</v>
      </c>
      <c r="H1737" s="6" t="str">
        <f t="shared" si="4455"/>
        <v>1AS15H0793</v>
      </c>
      <c r="I1737" s="6" t="str">
        <f t="shared" si="4229"/>
        <v>A0</v>
      </c>
      <c r="J1737" s="8" t="s">
        <v>498</v>
      </c>
      <c r="K1737" s="2"/>
      <c r="L1737" s="24" t="s">
        <v>347</v>
      </c>
      <c r="M1737" s="67"/>
      <c r="N1737" s="68">
        <v>1926</v>
      </c>
      <c r="O1737" s="69"/>
      <c r="P1737" s="42"/>
      <c r="Q1737" s="24" t="s">
        <v>195</v>
      </c>
      <c r="R1737" s="6" t="str">
        <f t="shared" si="4395"/>
        <v>1AS15H0793A0A</v>
      </c>
      <c r="S1737" s="7" t="str">
        <f t="shared" si="4413"/>
        <v>AKTUELL</v>
      </c>
      <c r="T1737" s="1" t="str">
        <f t="shared" ref="T1737:T1743" si="4669">IF(H1737=H1736,IF(I1737=I1736,"IndizeNeu (Spalte J, K)",IF(K1737&lt;&gt;"","Neue Variant","")),IF(K1737&lt;&gt;"","Neue Variant",""))</f>
        <v/>
      </c>
      <c r="U1737" s="8"/>
      <c r="V1737" s="11"/>
      <c r="W1737" s="31"/>
      <c r="X1737" s="22"/>
      <c r="Y1737" s="4" t="s">
        <v>374</v>
      </c>
      <c r="Z1737" s="4" t="s">
        <v>374</v>
      </c>
      <c r="AA1737" s="4" t="s">
        <v>374</v>
      </c>
      <c r="AB1737" s="32"/>
      <c r="AC1737" s="173"/>
      <c r="AD1737" s="165"/>
      <c r="AE1737" s="165" t="s">
        <v>374</v>
      </c>
      <c r="AF1737" s="165"/>
      <c r="AG1737" s="171"/>
      <c r="AH1737" s="171"/>
      <c r="AI1737" s="171"/>
      <c r="AJ1737" s="172"/>
      <c r="AK1737" s="172"/>
      <c r="AL1737" s="172"/>
      <c r="AM1737" s="165"/>
      <c r="AN1737" s="173"/>
      <c r="AO1737" s="173"/>
      <c r="AP1737" s="173"/>
      <c r="AQ1737" s="173"/>
      <c r="AR1737" s="173"/>
      <c r="AS1737" s="173"/>
      <c r="AT1737" s="173"/>
      <c r="AU1737" s="173"/>
      <c r="AV1737" s="173"/>
      <c r="AW1737" s="173"/>
      <c r="AX1737" s="173"/>
      <c r="AY1737" s="173"/>
      <c r="AZ1737" s="173"/>
      <c r="BA1737" s="173"/>
      <c r="BB1737" s="173"/>
      <c r="BC1737" s="173"/>
      <c r="BD1737" s="173"/>
      <c r="BE1737" s="173"/>
      <c r="BF1737" s="173" t="s">
        <v>374</v>
      </c>
      <c r="BG1737" s="173"/>
      <c r="BH1737" s="173"/>
      <c r="BI1737" s="173"/>
      <c r="BJ1737" s="173"/>
      <c r="BK1737" s="173"/>
    </row>
    <row r="1738" spans="1:65">
      <c r="A1738" s="2" t="s">
        <v>26</v>
      </c>
      <c r="B1738" s="3" t="s">
        <v>470</v>
      </c>
      <c r="C1738" s="4"/>
      <c r="D1738" s="4"/>
      <c r="E1738" s="135" t="str">
        <f t="shared" si="4500"/>
        <v xml:space="preserve">    VTC2,                                  VTU3,      </v>
      </c>
      <c r="F1738" s="6" t="str">
        <f t="shared" si="4227"/>
        <v>5H0_970_793</v>
      </c>
      <c r="G1738" s="6" t="str">
        <f t="shared" si="4228"/>
        <v>B</v>
      </c>
      <c r="H1738" s="6" t="str">
        <f t="shared" si="4455"/>
        <v>1AS15H0793</v>
      </c>
      <c r="I1738" s="6" t="str">
        <f t="shared" si="4229"/>
        <v>B0</v>
      </c>
      <c r="J1738" s="8" t="s">
        <v>498</v>
      </c>
      <c r="K1738" s="2"/>
      <c r="L1738" s="24" t="s">
        <v>348</v>
      </c>
      <c r="M1738" s="67"/>
      <c r="N1738" s="68">
        <v>1926</v>
      </c>
      <c r="O1738" s="69"/>
      <c r="P1738" s="42"/>
      <c r="Q1738" s="24" t="s">
        <v>196</v>
      </c>
      <c r="R1738" s="6" t="str">
        <f t="shared" si="4395"/>
        <v>1AS15H0793B0A</v>
      </c>
      <c r="S1738" s="7" t="str">
        <f t="shared" si="4413"/>
        <v>AKTUELL</v>
      </c>
      <c r="T1738" s="1" t="str">
        <f t="shared" si="4669"/>
        <v/>
      </c>
      <c r="U1738" s="8"/>
      <c r="V1738" s="11"/>
      <c r="W1738" s="31"/>
      <c r="X1738" s="22"/>
      <c r="Y1738" s="4" t="s">
        <v>374</v>
      </c>
      <c r="Z1738" s="4" t="s">
        <v>374</v>
      </c>
      <c r="AA1738" s="4" t="s">
        <v>374</v>
      </c>
      <c r="AB1738" s="32"/>
      <c r="AC1738" s="173"/>
      <c r="AD1738" s="165"/>
      <c r="AE1738" s="165" t="s">
        <v>374</v>
      </c>
      <c r="AF1738" s="165"/>
      <c r="AG1738" s="171"/>
      <c r="AH1738" s="171"/>
      <c r="AI1738" s="171"/>
      <c r="AJ1738" s="172"/>
      <c r="AK1738" s="172"/>
      <c r="AL1738" s="172"/>
      <c r="AM1738" s="165"/>
      <c r="AN1738" s="173"/>
      <c r="AO1738" s="173"/>
      <c r="AP1738" s="173"/>
      <c r="AQ1738" s="173"/>
      <c r="AR1738" s="173"/>
      <c r="AS1738" s="173"/>
      <c r="AT1738" s="173"/>
      <c r="AU1738" s="173"/>
      <c r="AV1738" s="173"/>
      <c r="AW1738" s="173"/>
      <c r="AX1738" s="173"/>
      <c r="AY1738" s="173"/>
      <c r="AZ1738" s="173"/>
      <c r="BA1738" s="173"/>
      <c r="BB1738" s="173"/>
      <c r="BC1738" s="173"/>
      <c r="BD1738" s="173"/>
      <c r="BE1738" s="173"/>
      <c r="BF1738" s="173" t="s">
        <v>374</v>
      </c>
      <c r="BG1738" s="173"/>
      <c r="BH1738" s="173"/>
      <c r="BI1738" s="173"/>
      <c r="BJ1738" s="173"/>
      <c r="BK1738" s="173"/>
    </row>
    <row r="1739" spans="1:65">
      <c r="A1739" s="2" t="s">
        <v>26</v>
      </c>
      <c r="B1739" s="3" t="s">
        <v>470</v>
      </c>
      <c r="C1739" s="4"/>
      <c r="D1739" s="4"/>
      <c r="E1739" s="135" t="str">
        <f t="shared" si="4500"/>
        <v xml:space="preserve">                                       VTU3,      </v>
      </c>
      <c r="F1739" s="6" t="str">
        <f t="shared" si="4227"/>
        <v>5H0_970_793</v>
      </c>
      <c r="G1739" s="6" t="str">
        <f t="shared" si="4228"/>
        <v>C</v>
      </c>
      <c r="H1739" s="6" t="str">
        <f t="shared" si="4455"/>
        <v>1AS15H0793</v>
      </c>
      <c r="I1739" s="6" t="str">
        <f t="shared" si="4229"/>
        <v>C0</v>
      </c>
      <c r="J1739" s="8" t="s">
        <v>498</v>
      </c>
      <c r="K1739" s="2"/>
      <c r="L1739" s="24" t="s">
        <v>349</v>
      </c>
      <c r="M1739" s="67"/>
      <c r="N1739" s="68">
        <v>1926</v>
      </c>
      <c r="O1739" s="69"/>
      <c r="P1739" s="42"/>
      <c r="Q1739" s="24" t="s">
        <v>197</v>
      </c>
      <c r="R1739" s="6" t="str">
        <f t="shared" si="4395"/>
        <v>1AS15H0793C0A</v>
      </c>
      <c r="S1739" s="7" t="str">
        <f t="shared" si="4413"/>
        <v>AKTUELL</v>
      </c>
      <c r="T1739" s="1" t="str">
        <f t="shared" si="4669"/>
        <v/>
      </c>
      <c r="U1739" s="8"/>
      <c r="V1739" s="11"/>
      <c r="W1739" s="31"/>
      <c r="X1739" s="22"/>
      <c r="Y1739" s="4" t="s">
        <v>566</v>
      </c>
      <c r="Z1739" s="4" t="s">
        <v>374</v>
      </c>
      <c r="AA1739" s="4" t="s">
        <v>374</v>
      </c>
      <c r="AB1739" s="32"/>
      <c r="AC1739" s="173"/>
      <c r="AD1739" s="165"/>
      <c r="AE1739" s="165"/>
      <c r="AF1739" s="165"/>
      <c r="AG1739" s="171"/>
      <c r="AH1739" s="171"/>
      <c r="AI1739" s="171"/>
      <c r="AJ1739" s="172"/>
      <c r="AK1739" s="172"/>
      <c r="AL1739" s="172"/>
      <c r="AM1739" s="165"/>
      <c r="AN1739" s="173"/>
      <c r="AO1739" s="173"/>
      <c r="AP1739" s="173"/>
      <c r="AQ1739" s="173"/>
      <c r="AR1739" s="173"/>
      <c r="AS1739" s="173"/>
      <c r="AT1739" s="173"/>
      <c r="AU1739" s="173"/>
      <c r="AV1739" s="173"/>
      <c r="AW1739" s="173"/>
      <c r="AX1739" s="173"/>
      <c r="AY1739" s="173"/>
      <c r="AZ1739" s="173"/>
      <c r="BA1739" s="173"/>
      <c r="BB1739" s="173"/>
      <c r="BC1739" s="173"/>
      <c r="BD1739" s="173"/>
      <c r="BE1739" s="173"/>
      <c r="BF1739" s="173" t="s">
        <v>374</v>
      </c>
      <c r="BG1739" s="173"/>
      <c r="BH1739" s="173"/>
      <c r="BI1739" s="173"/>
      <c r="BJ1739" s="173"/>
      <c r="BK1739" s="173"/>
    </row>
    <row r="1740" spans="1:65">
      <c r="A1740" s="2" t="s">
        <v>26</v>
      </c>
      <c r="B1740" s="3" t="s">
        <v>470</v>
      </c>
      <c r="C1740" s="4"/>
      <c r="D1740" s="4"/>
      <c r="E1740" s="135" t="str">
        <f t="shared" si="4500"/>
        <v xml:space="preserve">                                       VTU3,      </v>
      </c>
      <c r="F1740" s="6" t="str">
        <f t="shared" si="4227"/>
        <v>5H0_970_793</v>
      </c>
      <c r="G1740" s="6" t="str">
        <f t="shared" si="4228"/>
        <v>E</v>
      </c>
      <c r="H1740" s="6" t="str">
        <f t="shared" si="4455"/>
        <v>1AS15H0793</v>
      </c>
      <c r="I1740" s="6" t="str">
        <f t="shared" si="4229"/>
        <v>E0</v>
      </c>
      <c r="J1740" s="8" t="s">
        <v>498</v>
      </c>
      <c r="K1740" s="2"/>
      <c r="L1740" s="24" t="s">
        <v>350</v>
      </c>
      <c r="M1740" s="67"/>
      <c r="N1740" s="68">
        <v>1926</v>
      </c>
      <c r="O1740" s="69"/>
      <c r="P1740" s="42"/>
      <c r="Q1740" s="24" t="s">
        <v>198</v>
      </c>
      <c r="R1740" s="6" t="str">
        <f t="shared" si="4395"/>
        <v>1AS15H0793E0A</v>
      </c>
      <c r="S1740" s="7" t="str">
        <f t="shared" si="4413"/>
        <v>AKTUELL</v>
      </c>
      <c r="T1740" s="1" t="str">
        <f t="shared" si="4669"/>
        <v/>
      </c>
      <c r="U1740" s="8"/>
      <c r="V1740" s="11"/>
      <c r="W1740" s="58"/>
      <c r="X1740" s="22"/>
      <c r="Y1740" s="4" t="s">
        <v>566</v>
      </c>
      <c r="Z1740" s="4" t="s">
        <v>374</v>
      </c>
      <c r="AA1740" s="4" t="s">
        <v>374</v>
      </c>
      <c r="AB1740" s="32"/>
      <c r="AC1740" s="173"/>
      <c r="AD1740" s="165"/>
      <c r="AE1740" s="165"/>
      <c r="AF1740" s="165"/>
      <c r="AG1740" s="171"/>
      <c r="AH1740" s="171"/>
      <c r="AI1740" s="171"/>
      <c r="AJ1740" s="172"/>
      <c r="AK1740" s="172"/>
      <c r="AL1740" s="172"/>
      <c r="AM1740" s="165"/>
      <c r="AN1740" s="173"/>
      <c r="AO1740" s="173"/>
      <c r="AP1740" s="173"/>
      <c r="AQ1740" s="173"/>
      <c r="AR1740" s="173"/>
      <c r="AS1740" s="173"/>
      <c r="AT1740" s="173"/>
      <c r="AU1740" s="173"/>
      <c r="AV1740" s="173"/>
      <c r="AW1740" s="173"/>
      <c r="AX1740" s="173"/>
      <c r="AY1740" s="173"/>
      <c r="AZ1740" s="173"/>
      <c r="BA1740" s="173"/>
      <c r="BB1740" s="173"/>
      <c r="BC1740" s="173"/>
      <c r="BD1740" s="173"/>
      <c r="BE1740" s="173"/>
      <c r="BF1740" s="173" t="s">
        <v>374</v>
      </c>
      <c r="BG1740" s="173"/>
      <c r="BH1740" s="173"/>
      <c r="BI1740" s="173"/>
      <c r="BJ1740" s="173"/>
      <c r="BK1740" s="173"/>
    </row>
    <row r="1741" spans="1:65">
      <c r="A1741" s="2" t="s">
        <v>26</v>
      </c>
      <c r="B1741" s="3" t="s">
        <v>470</v>
      </c>
      <c r="C1741" s="4"/>
      <c r="D1741" s="4"/>
      <c r="E1741" s="135" t="str">
        <f t="shared" si="4500"/>
        <v xml:space="preserve">                                       VTU3,      </v>
      </c>
      <c r="F1741" s="6" t="str">
        <f t="shared" si="4227"/>
        <v>5H0_970_793</v>
      </c>
      <c r="G1741" s="6" t="str">
        <f t="shared" si="4228"/>
        <v>F</v>
      </c>
      <c r="H1741" s="6" t="str">
        <f t="shared" si="4455"/>
        <v>1AS15H0793</v>
      </c>
      <c r="I1741" s="6" t="str">
        <f t="shared" si="4229"/>
        <v>F0</v>
      </c>
      <c r="J1741" s="8" t="s">
        <v>498</v>
      </c>
      <c r="K1741" s="2"/>
      <c r="L1741" s="24" t="s">
        <v>351</v>
      </c>
      <c r="M1741" s="67"/>
      <c r="N1741" s="68">
        <v>1926</v>
      </c>
      <c r="O1741" s="69"/>
      <c r="P1741" s="42"/>
      <c r="Q1741" s="24" t="s">
        <v>199</v>
      </c>
      <c r="R1741" s="6" t="str">
        <f t="shared" si="4395"/>
        <v>1AS15H0793F0A</v>
      </c>
      <c r="S1741" s="7" t="str">
        <f t="shared" si="4413"/>
        <v>AKTUELL</v>
      </c>
      <c r="T1741" s="1" t="str">
        <f t="shared" si="4669"/>
        <v/>
      </c>
      <c r="U1741" s="8"/>
      <c r="V1741" s="11"/>
      <c r="W1741" s="58"/>
      <c r="X1741" s="22"/>
      <c r="Y1741" s="4" t="s">
        <v>566</v>
      </c>
      <c r="Z1741" s="4" t="s">
        <v>374</v>
      </c>
      <c r="AA1741" s="4" t="s">
        <v>374</v>
      </c>
      <c r="AB1741" s="32"/>
      <c r="AC1741" s="173"/>
      <c r="AD1741" s="165"/>
      <c r="AE1741" s="165"/>
      <c r="AF1741" s="165"/>
      <c r="AG1741" s="171"/>
      <c r="AH1741" s="171"/>
      <c r="AI1741" s="171"/>
      <c r="AJ1741" s="172"/>
      <c r="AK1741" s="172"/>
      <c r="AL1741" s="172"/>
      <c r="AM1741" s="165"/>
      <c r="AN1741" s="173"/>
      <c r="AO1741" s="173"/>
      <c r="AP1741" s="173"/>
      <c r="AQ1741" s="173"/>
      <c r="AR1741" s="173"/>
      <c r="AS1741" s="173"/>
      <c r="AT1741" s="173"/>
      <c r="AU1741" s="173"/>
      <c r="AV1741" s="173"/>
      <c r="AW1741" s="173"/>
      <c r="AX1741" s="173"/>
      <c r="AY1741" s="173"/>
      <c r="AZ1741" s="173"/>
      <c r="BA1741" s="173"/>
      <c r="BB1741" s="173"/>
      <c r="BC1741" s="173"/>
      <c r="BD1741" s="173"/>
      <c r="BE1741" s="173"/>
      <c r="BF1741" s="173" t="s">
        <v>374</v>
      </c>
      <c r="BG1741" s="173"/>
      <c r="BH1741" s="173"/>
      <c r="BI1741" s="173"/>
      <c r="BJ1741" s="173"/>
      <c r="BK1741" s="173"/>
    </row>
    <row r="1742" spans="1:65">
      <c r="A1742" s="2" t="s">
        <v>26</v>
      </c>
      <c r="B1742" s="3" t="s">
        <v>470</v>
      </c>
      <c r="C1742" s="4"/>
      <c r="D1742" s="4"/>
      <c r="E1742" s="135" t="str">
        <f t="shared" si="4500"/>
        <v xml:space="preserve">                                       VTU3,      </v>
      </c>
      <c r="F1742" s="6" t="str">
        <f t="shared" si="4227"/>
        <v>5H0_970_793</v>
      </c>
      <c r="G1742" s="6" t="str">
        <f t="shared" si="4228"/>
        <v>G</v>
      </c>
      <c r="H1742" s="6" t="str">
        <f t="shared" si="4455"/>
        <v>1AS15H0793</v>
      </c>
      <c r="I1742" s="6" t="str">
        <f t="shared" si="4229"/>
        <v>G0</v>
      </c>
      <c r="J1742" s="8" t="s">
        <v>498</v>
      </c>
      <c r="K1742" s="2"/>
      <c r="L1742" s="24" t="s">
        <v>352</v>
      </c>
      <c r="M1742" s="67"/>
      <c r="N1742" s="68">
        <v>1926</v>
      </c>
      <c r="O1742" s="69"/>
      <c r="P1742" s="42"/>
      <c r="Q1742" s="24" t="s">
        <v>200</v>
      </c>
      <c r="R1742" s="6" t="str">
        <f t="shared" si="4395"/>
        <v>1AS15H0793G0A</v>
      </c>
      <c r="S1742" s="7" t="str">
        <f t="shared" si="4413"/>
        <v>AKTUELL</v>
      </c>
      <c r="T1742" s="1" t="str">
        <f t="shared" si="4669"/>
        <v/>
      </c>
      <c r="U1742" s="8"/>
      <c r="V1742" s="11"/>
      <c r="W1742" s="26"/>
      <c r="X1742" s="22"/>
      <c r="Y1742" s="4" t="s">
        <v>566</v>
      </c>
      <c r="Z1742" s="4" t="s">
        <v>374</v>
      </c>
      <c r="AA1742" s="4" t="s">
        <v>374</v>
      </c>
      <c r="AB1742" s="32"/>
      <c r="AC1742" s="173"/>
      <c r="AD1742" s="165"/>
      <c r="AE1742" s="165"/>
      <c r="AF1742" s="165"/>
      <c r="AG1742" s="171"/>
      <c r="AH1742" s="171"/>
      <c r="AI1742" s="171"/>
      <c r="AJ1742" s="172"/>
      <c r="AK1742" s="172"/>
      <c r="AL1742" s="172"/>
      <c r="AM1742" s="165"/>
      <c r="AN1742" s="173"/>
      <c r="AO1742" s="173"/>
      <c r="AP1742" s="173"/>
      <c r="AQ1742" s="173"/>
      <c r="AR1742" s="173"/>
      <c r="AS1742" s="173"/>
      <c r="AT1742" s="173"/>
      <c r="AU1742" s="173"/>
      <c r="AV1742" s="173"/>
      <c r="AW1742" s="173"/>
      <c r="AX1742" s="173"/>
      <c r="AY1742" s="173"/>
      <c r="AZ1742" s="173"/>
      <c r="BA1742" s="173"/>
      <c r="BB1742" s="173"/>
      <c r="BC1742" s="173"/>
      <c r="BD1742" s="173"/>
      <c r="BE1742" s="173"/>
      <c r="BF1742" s="173" t="s">
        <v>374</v>
      </c>
      <c r="BG1742" s="173"/>
      <c r="BH1742" s="173"/>
      <c r="BI1742" s="173"/>
      <c r="BJ1742" s="173"/>
      <c r="BK1742" s="173"/>
    </row>
    <row r="1743" spans="1:65">
      <c r="A1743" s="2" t="s">
        <v>26</v>
      </c>
      <c r="B1743" s="3" t="s">
        <v>470</v>
      </c>
      <c r="C1743" s="4"/>
      <c r="D1743" s="4"/>
      <c r="E1743" s="135" t="str">
        <f t="shared" si="4500"/>
        <v xml:space="preserve">    VTC2,                                  VTU3,      </v>
      </c>
      <c r="F1743" s="6" t="str">
        <f t="shared" si="4227"/>
        <v>5H0_970_793</v>
      </c>
      <c r="G1743" s="6" t="str">
        <f t="shared" si="4228"/>
        <v>H</v>
      </c>
      <c r="H1743" s="6" t="str">
        <f t="shared" si="4455"/>
        <v>1AS15H0793</v>
      </c>
      <c r="I1743" s="6" t="str">
        <f t="shared" si="4229"/>
        <v>H0</v>
      </c>
      <c r="J1743" s="8" t="s">
        <v>498</v>
      </c>
      <c r="K1743" s="2"/>
      <c r="L1743" s="24" t="s">
        <v>353</v>
      </c>
      <c r="M1743" s="67"/>
      <c r="N1743" s="68">
        <v>1926</v>
      </c>
      <c r="O1743" s="69"/>
      <c r="P1743" s="42"/>
      <c r="Q1743" s="24" t="s">
        <v>201</v>
      </c>
      <c r="R1743" s="6" t="str">
        <f t="shared" si="4395"/>
        <v>1AS15H0793H0A</v>
      </c>
      <c r="S1743" s="7" t="str">
        <f t="shared" si="4413"/>
        <v>AKTUELL</v>
      </c>
      <c r="T1743" s="1" t="str">
        <f t="shared" si="4669"/>
        <v/>
      </c>
      <c r="U1743" s="8"/>
      <c r="V1743" s="11"/>
      <c r="W1743" s="31"/>
      <c r="X1743" s="22"/>
      <c r="Y1743" s="4" t="s">
        <v>374</v>
      </c>
      <c r="Z1743" s="4" t="s">
        <v>374</v>
      </c>
      <c r="AA1743" s="4" t="s">
        <v>374</v>
      </c>
      <c r="AB1743" s="32"/>
      <c r="AC1743" s="173"/>
      <c r="AD1743" s="165"/>
      <c r="AE1743" s="165" t="s">
        <v>374</v>
      </c>
      <c r="AF1743" s="165"/>
      <c r="AG1743" s="171"/>
      <c r="AH1743" s="171"/>
      <c r="AI1743" s="171"/>
      <c r="AJ1743" s="172"/>
      <c r="AK1743" s="172"/>
      <c r="AL1743" s="172"/>
      <c r="AM1743" s="165"/>
      <c r="AN1743" s="173"/>
      <c r="AO1743" s="173"/>
      <c r="AP1743" s="173"/>
      <c r="AQ1743" s="173"/>
      <c r="AR1743" s="173"/>
      <c r="AS1743" s="173"/>
      <c r="AT1743" s="173"/>
      <c r="AU1743" s="173"/>
      <c r="AV1743" s="173"/>
      <c r="AW1743" s="173"/>
      <c r="AX1743" s="173"/>
      <c r="AY1743" s="173"/>
      <c r="AZ1743" s="173"/>
      <c r="BA1743" s="173"/>
      <c r="BB1743" s="173"/>
      <c r="BC1743" s="173"/>
      <c r="BD1743" s="173"/>
      <c r="BE1743" s="173"/>
      <c r="BF1743" s="173" t="s">
        <v>374</v>
      </c>
      <c r="BG1743" s="173"/>
      <c r="BH1743" s="173"/>
      <c r="BI1743" s="173"/>
      <c r="BJ1743" s="173"/>
      <c r="BK1743" s="173"/>
    </row>
    <row r="1744" spans="1:65">
      <c r="A1744" s="2" t="s">
        <v>26</v>
      </c>
      <c r="B1744" s="3" t="s">
        <v>470</v>
      </c>
      <c r="C1744" s="4"/>
      <c r="D1744" s="4"/>
      <c r="E1744" s="135" t="str">
        <f t="shared" si="4500"/>
        <v xml:space="preserve">    VTC2,                                  VTU3,      </v>
      </c>
      <c r="F1744" s="6" t="str">
        <f t="shared" si="4227"/>
        <v>5H0_970_793</v>
      </c>
      <c r="G1744" s="6" t="str">
        <f t="shared" si="4228"/>
        <v>J</v>
      </c>
      <c r="H1744" s="6" t="str">
        <f t="shared" si="4455"/>
        <v>1AS15H0793</v>
      </c>
      <c r="I1744" s="6" t="str">
        <f t="shared" si="4229"/>
        <v>J0</v>
      </c>
      <c r="J1744" s="8" t="s">
        <v>498</v>
      </c>
      <c r="K1744" s="2"/>
      <c r="L1744" s="24" t="s">
        <v>346</v>
      </c>
      <c r="M1744" s="67"/>
      <c r="N1744" s="68">
        <v>2025</v>
      </c>
      <c r="O1744" s="69">
        <v>2037</v>
      </c>
      <c r="P1744" s="42" t="s">
        <v>1905</v>
      </c>
      <c r="Q1744" s="24" t="s">
        <v>994</v>
      </c>
      <c r="R1744" s="6" t="str">
        <f t="shared" si="4395"/>
        <v>1AS15H0793J0A</v>
      </c>
      <c r="S1744" s="7" t="str">
        <f t="shared" si="4413"/>
        <v>NICHT AKTUELL</v>
      </c>
      <c r="T1744" s="1" t="str">
        <f>IF(H1744=H1612,IF(I1744=I1612,"IndizeNeu (Spalte J, K)",IF(K1744&lt;&gt;"","Neue Variant","")),IF(K1744&lt;&gt;"","Neue Variant",""))</f>
        <v/>
      </c>
      <c r="U1744" s="8"/>
      <c r="V1744" s="8"/>
      <c r="W1744" s="31"/>
      <c r="X1744" s="22"/>
      <c r="Y1744" s="4" t="s">
        <v>374</v>
      </c>
      <c r="Z1744" s="4" t="s">
        <v>374</v>
      </c>
      <c r="AA1744" s="4" t="s">
        <v>374</v>
      </c>
      <c r="AB1744" s="32"/>
      <c r="AC1744" s="173"/>
      <c r="AD1744" s="165"/>
      <c r="AE1744" s="165" t="s">
        <v>374</v>
      </c>
      <c r="AF1744" s="165"/>
      <c r="AG1744" s="171"/>
      <c r="AH1744" s="171"/>
      <c r="AI1744" s="171"/>
      <c r="AJ1744" s="172"/>
      <c r="AK1744" s="172"/>
      <c r="AL1744" s="172"/>
      <c r="AM1744" s="165"/>
      <c r="AN1744" s="173"/>
      <c r="AO1744" s="173"/>
      <c r="AP1744" s="173"/>
      <c r="AQ1744" s="173"/>
      <c r="AR1744" s="173"/>
      <c r="AS1744" s="173"/>
      <c r="AT1744" s="173"/>
      <c r="AU1744" s="173"/>
      <c r="AV1744" s="173"/>
      <c r="AW1744" s="173"/>
      <c r="AX1744" s="173"/>
      <c r="AY1744" s="173"/>
      <c r="AZ1744" s="173"/>
      <c r="BA1744" s="173"/>
      <c r="BB1744" s="173"/>
      <c r="BC1744" s="173"/>
      <c r="BD1744" s="173"/>
      <c r="BE1744" s="173"/>
      <c r="BF1744" s="173" t="s">
        <v>374</v>
      </c>
      <c r="BG1744" s="173"/>
      <c r="BH1744" s="173"/>
      <c r="BI1744" s="173"/>
      <c r="BJ1744" s="173"/>
      <c r="BK1744" s="173"/>
    </row>
    <row r="1745" spans="1:63">
      <c r="A1745" s="2" t="s">
        <v>26</v>
      </c>
      <c r="B1745" s="3" t="s">
        <v>470</v>
      </c>
      <c r="C1745" s="4"/>
      <c r="D1745" s="4"/>
      <c r="E1745" s="135" t="str">
        <f t="shared" si="4500"/>
        <v xml:space="preserve">    VTC2,                                  VTU3,      </v>
      </c>
      <c r="F1745" s="6" t="str">
        <f t="shared" ref="F1745" si="4670">LEFT(Q1745,11)</f>
        <v>5H0_970_793</v>
      </c>
      <c r="G1745" s="6" t="str">
        <f t="shared" ref="G1745" si="4671">IF(LEN(Q1745)=11,0,MID(Q1745,13,2))</f>
        <v>J</v>
      </c>
      <c r="H1745" s="6" t="str">
        <f t="shared" ref="H1745" si="4672">CONCATENATE(IF(MID(Q1745,5,3)="970","1AS1"),LEFT(F1745,3),RIGHT(F1745,3))</f>
        <v>1AS15H0793</v>
      </c>
      <c r="I1745" s="6" t="str">
        <f t="shared" ref="I1745" si="4673">IF(G1745=0,"00",IF(LEN(G1745)=1,CONCATENATE(G1745,0),G1745))</f>
        <v>J0</v>
      </c>
      <c r="J1745" s="8" t="s">
        <v>605</v>
      </c>
      <c r="K1745" s="122"/>
      <c r="L1745" s="24" t="s">
        <v>346</v>
      </c>
      <c r="M1745" s="67"/>
      <c r="N1745" s="68">
        <v>2038</v>
      </c>
      <c r="O1745" s="69"/>
      <c r="P1745" s="42" t="s">
        <v>1905</v>
      </c>
      <c r="Q1745" s="24" t="s">
        <v>994</v>
      </c>
      <c r="R1745" s="6" t="str">
        <f t="shared" ref="R1745" si="4674">IF(J1745&lt;&gt;"",CONCATENATE(H1745,I1745,J1745),CONCATENATE(H1745,I1745,K1745))</f>
        <v>1AS15H0793J0B</v>
      </c>
      <c r="S1745" s="7" t="str">
        <f t="shared" ref="S1745" si="4675">IF(N1745="-","KEIN LIEFERUMFANG",IF(AND(N1745&lt;=S$3,O1745=""),"AKTUELL",IF(O1745=N1745-1,"KEIN SERIENEINSATZ",IF(N1745&gt;S$3,"NOCH NICHT AKTUELL",IF(AND(N1745&lt;S$3,O1745&lt;S$3),"NICHT AKTUELL",IF(N1745&lt;=S$3,"AKTUELL"))))))</f>
        <v>AKTUELL</v>
      </c>
      <c r="T1745" s="1" t="str">
        <f>IF(H1745=H1615,IF(I1745=I1615,"IndizeNeu (Spalte J, K)",IF(K1745&lt;&gt;"","Neue Variant","")),IF(K1745&lt;&gt;"","Neue Variant",""))</f>
        <v/>
      </c>
      <c r="U1745" s="8"/>
      <c r="V1745" s="8"/>
      <c r="W1745" s="31"/>
      <c r="X1745" s="22"/>
      <c r="Y1745" s="4" t="s">
        <v>374</v>
      </c>
      <c r="Z1745" s="4" t="s">
        <v>374</v>
      </c>
      <c r="AA1745" s="4" t="s">
        <v>374</v>
      </c>
      <c r="AB1745" s="32"/>
      <c r="AC1745" s="173"/>
      <c r="AD1745" s="165"/>
      <c r="AE1745" s="165" t="s">
        <v>374</v>
      </c>
      <c r="AF1745" s="165"/>
      <c r="AG1745" s="171"/>
      <c r="AH1745" s="171"/>
      <c r="AI1745" s="171"/>
      <c r="AJ1745" s="172"/>
      <c r="AK1745" s="172"/>
      <c r="AL1745" s="172"/>
      <c r="AM1745" s="165"/>
      <c r="AN1745" s="173"/>
      <c r="AO1745" s="173"/>
      <c r="AP1745" s="173"/>
      <c r="AQ1745" s="173"/>
      <c r="AR1745" s="173"/>
      <c r="AS1745" s="173"/>
      <c r="AT1745" s="173"/>
      <c r="AU1745" s="173"/>
      <c r="AV1745" s="173"/>
      <c r="AW1745" s="173"/>
      <c r="AX1745" s="173"/>
      <c r="AY1745" s="173"/>
      <c r="AZ1745" s="173"/>
      <c r="BA1745" s="173"/>
      <c r="BB1745" s="173"/>
      <c r="BC1745" s="173"/>
      <c r="BD1745" s="173"/>
      <c r="BE1745" s="173"/>
      <c r="BF1745" s="173" t="s">
        <v>374</v>
      </c>
      <c r="BG1745" s="173"/>
      <c r="BH1745" s="173"/>
      <c r="BI1745" s="173"/>
      <c r="BJ1745" s="173"/>
      <c r="BK1745" s="173"/>
    </row>
    <row r="1746" spans="1:63">
      <c r="A1746" s="2" t="s">
        <v>26</v>
      </c>
      <c r="B1746" s="3" t="s">
        <v>470</v>
      </c>
      <c r="C1746" s="4"/>
      <c r="D1746" s="4"/>
      <c r="E1746" s="135" t="str">
        <f t="shared" si="4500"/>
        <v xml:space="preserve">    VTC2,                                  VTU3,      </v>
      </c>
      <c r="F1746" s="6" t="str">
        <f t="shared" si="4227"/>
        <v>5H0_970_793</v>
      </c>
      <c r="G1746" s="6" t="str">
        <f t="shared" si="4228"/>
        <v>K</v>
      </c>
      <c r="H1746" s="6" t="str">
        <f t="shared" si="4455"/>
        <v>1AS15H0793</v>
      </c>
      <c r="I1746" s="6" t="str">
        <f t="shared" si="4229"/>
        <v>K0</v>
      </c>
      <c r="J1746" s="8" t="s">
        <v>498</v>
      </c>
      <c r="K1746" s="2"/>
      <c r="L1746" s="24" t="s">
        <v>347</v>
      </c>
      <c r="M1746" s="67"/>
      <c r="N1746" s="68">
        <v>2025</v>
      </c>
      <c r="O1746" s="69">
        <v>2037</v>
      </c>
      <c r="P1746" s="42" t="s">
        <v>1905</v>
      </c>
      <c r="Q1746" s="24" t="s">
        <v>995</v>
      </c>
      <c r="R1746" s="6" t="str">
        <f t="shared" si="4395"/>
        <v>1AS15H0793K0A</v>
      </c>
      <c r="S1746" s="7" t="str">
        <f t="shared" si="4413"/>
        <v>NICHT AKTUELL</v>
      </c>
      <c r="T1746" s="1" t="str">
        <f>IF(H1746=H1744,IF(I1746=I1744,"IndizeNeu (Spalte J, K)",IF(K1746&lt;&gt;"","Neue Variant","")),IF(K1746&lt;&gt;"","Neue Variant",""))</f>
        <v/>
      </c>
      <c r="U1746" s="8"/>
      <c r="V1746" s="8"/>
      <c r="W1746" s="31"/>
      <c r="X1746" s="22"/>
      <c r="Y1746" s="4" t="s">
        <v>374</v>
      </c>
      <c r="Z1746" s="4" t="s">
        <v>374</v>
      </c>
      <c r="AA1746" s="4" t="s">
        <v>374</v>
      </c>
      <c r="AB1746" s="32"/>
      <c r="AC1746" s="173"/>
      <c r="AD1746" s="165"/>
      <c r="AE1746" s="165" t="s">
        <v>374</v>
      </c>
      <c r="AF1746" s="165"/>
      <c r="AG1746" s="171"/>
      <c r="AH1746" s="171"/>
      <c r="AI1746" s="171"/>
      <c r="AJ1746" s="172"/>
      <c r="AK1746" s="172"/>
      <c r="AL1746" s="172"/>
      <c r="AM1746" s="165"/>
      <c r="AN1746" s="173"/>
      <c r="AO1746" s="173"/>
      <c r="AP1746" s="173"/>
      <c r="AQ1746" s="173"/>
      <c r="AR1746" s="173"/>
      <c r="AS1746" s="173"/>
      <c r="AT1746" s="173"/>
      <c r="AU1746" s="173"/>
      <c r="AV1746" s="173"/>
      <c r="AW1746" s="173"/>
      <c r="AX1746" s="173"/>
      <c r="AY1746" s="173"/>
      <c r="AZ1746" s="173"/>
      <c r="BA1746" s="173"/>
      <c r="BB1746" s="173"/>
      <c r="BC1746" s="173"/>
      <c r="BD1746" s="173"/>
      <c r="BE1746" s="173"/>
      <c r="BF1746" s="173" t="s">
        <v>374</v>
      </c>
      <c r="BG1746" s="173"/>
      <c r="BH1746" s="173"/>
      <c r="BI1746" s="173"/>
      <c r="BJ1746" s="173"/>
      <c r="BK1746" s="173"/>
    </row>
    <row r="1747" spans="1:63">
      <c r="A1747" s="2" t="s">
        <v>26</v>
      </c>
      <c r="B1747" s="3" t="s">
        <v>470</v>
      </c>
      <c r="C1747" s="4"/>
      <c r="D1747" s="4"/>
      <c r="E1747" s="135" t="str">
        <f t="shared" si="4500"/>
        <v xml:space="preserve">    VTC2,                                  VTU3,      </v>
      </c>
      <c r="F1747" s="6" t="str">
        <f t="shared" ref="F1747" si="4676">LEFT(Q1747,11)</f>
        <v>5H0_970_793</v>
      </c>
      <c r="G1747" s="6" t="str">
        <f t="shared" ref="G1747" si="4677">IF(LEN(Q1747)=11,0,MID(Q1747,13,2))</f>
        <v>K</v>
      </c>
      <c r="H1747" s="6" t="str">
        <f t="shared" ref="H1747" si="4678">CONCATENATE(IF(MID(Q1747,5,3)="970","1AS1"),LEFT(F1747,3),RIGHT(F1747,3))</f>
        <v>1AS15H0793</v>
      </c>
      <c r="I1747" s="6" t="str">
        <f t="shared" ref="I1747" si="4679">IF(G1747=0,"00",IF(LEN(G1747)=1,CONCATENATE(G1747,0),G1747))</f>
        <v>K0</v>
      </c>
      <c r="J1747" s="8" t="s">
        <v>605</v>
      </c>
      <c r="K1747" s="122"/>
      <c r="L1747" s="24" t="s">
        <v>347</v>
      </c>
      <c r="M1747" s="67"/>
      <c r="N1747" s="68">
        <v>2038</v>
      </c>
      <c r="O1747" s="69"/>
      <c r="P1747" s="42" t="s">
        <v>1905</v>
      </c>
      <c r="Q1747" s="24" t="s">
        <v>995</v>
      </c>
      <c r="R1747" s="6" t="str">
        <f t="shared" ref="R1747" si="4680">IF(J1747&lt;&gt;"",CONCATENATE(H1747,I1747,J1747),CONCATENATE(H1747,I1747,K1747))</f>
        <v>1AS15H0793K0B</v>
      </c>
      <c r="S1747" s="7" t="str">
        <f t="shared" ref="S1747" si="4681">IF(N1747="-","KEIN LIEFERUMFANG",IF(AND(N1747&lt;=S$3,O1747=""),"AKTUELL",IF(O1747=N1747-1,"KEIN SERIENEINSATZ",IF(N1747&gt;S$3,"NOCH NICHT AKTUELL",IF(AND(N1747&lt;S$3,O1747&lt;S$3),"NICHT AKTUELL",IF(N1747&lt;=S$3,"AKTUELL"))))))</f>
        <v>AKTUELL</v>
      </c>
      <c r="T1747" s="1" t="str">
        <f>IF(H1747=H1745,IF(I1747=I1745,"IndizeNeu (Spalte J, K)",IF(K1747&lt;&gt;"","Neue Variant","")),IF(K1747&lt;&gt;"","Neue Variant",""))</f>
        <v/>
      </c>
      <c r="U1747" s="8"/>
      <c r="V1747" s="8"/>
      <c r="W1747" s="31"/>
      <c r="X1747" s="22"/>
      <c r="Y1747" s="4" t="s">
        <v>374</v>
      </c>
      <c r="Z1747" s="4" t="s">
        <v>374</v>
      </c>
      <c r="AA1747" s="4" t="s">
        <v>374</v>
      </c>
      <c r="AB1747" s="32"/>
      <c r="AC1747" s="173"/>
      <c r="AD1747" s="165"/>
      <c r="AE1747" s="165" t="s">
        <v>374</v>
      </c>
      <c r="AF1747" s="165"/>
      <c r="AG1747" s="171"/>
      <c r="AH1747" s="171"/>
      <c r="AI1747" s="171"/>
      <c r="AJ1747" s="172"/>
      <c r="AK1747" s="172"/>
      <c r="AL1747" s="172"/>
      <c r="AM1747" s="165"/>
      <c r="AN1747" s="173"/>
      <c r="AO1747" s="173"/>
      <c r="AP1747" s="173"/>
      <c r="AQ1747" s="173"/>
      <c r="AR1747" s="173"/>
      <c r="AS1747" s="173"/>
      <c r="AT1747" s="173"/>
      <c r="AU1747" s="173"/>
      <c r="AV1747" s="173"/>
      <c r="AW1747" s="173"/>
      <c r="AX1747" s="173"/>
      <c r="AY1747" s="173"/>
      <c r="AZ1747" s="173"/>
      <c r="BA1747" s="173"/>
      <c r="BB1747" s="173"/>
      <c r="BC1747" s="173"/>
      <c r="BD1747" s="173"/>
      <c r="BE1747" s="173"/>
      <c r="BF1747" s="173" t="s">
        <v>374</v>
      </c>
      <c r="BG1747" s="173"/>
      <c r="BH1747" s="173"/>
      <c r="BI1747" s="173"/>
      <c r="BJ1747" s="173"/>
      <c r="BK1747" s="173"/>
    </row>
    <row r="1748" spans="1:63">
      <c r="A1748" s="2" t="s">
        <v>26</v>
      </c>
      <c r="B1748" s="3" t="s">
        <v>470</v>
      </c>
      <c r="C1748" s="4"/>
      <c r="D1748" s="4"/>
      <c r="E1748" s="135" t="str">
        <f t="shared" si="4500"/>
        <v xml:space="preserve">    VTC2,                                  VTU3,      </v>
      </c>
      <c r="F1748" s="6" t="str">
        <f t="shared" si="4227"/>
        <v>5H0_970_793</v>
      </c>
      <c r="G1748" s="6" t="str">
        <f t="shared" si="4228"/>
        <v>L</v>
      </c>
      <c r="H1748" s="6" t="str">
        <f t="shared" si="4455"/>
        <v>1AS15H0793</v>
      </c>
      <c r="I1748" s="6" t="str">
        <f t="shared" si="4229"/>
        <v>L0</v>
      </c>
      <c r="J1748" s="8" t="s">
        <v>498</v>
      </c>
      <c r="K1748" s="2"/>
      <c r="L1748" s="24" t="s">
        <v>348</v>
      </c>
      <c r="M1748" s="67"/>
      <c r="N1748" s="68">
        <v>2025</v>
      </c>
      <c r="O1748" s="69">
        <v>2037</v>
      </c>
      <c r="P1748" s="42" t="s">
        <v>1905</v>
      </c>
      <c r="Q1748" s="24" t="s">
        <v>996</v>
      </c>
      <c r="R1748" s="6" t="str">
        <f t="shared" si="4395"/>
        <v>1AS15H0793L0A</v>
      </c>
      <c r="S1748" s="7" t="str">
        <f t="shared" si="4413"/>
        <v>NICHT AKTUELL</v>
      </c>
      <c r="T1748" s="1" t="str">
        <f>IF(H1748=H1746,IF(I1748=I1746,"IndizeNeu (Spalte J, K)",IF(K1748&lt;&gt;"","Neue Variant","")),IF(K1748&lt;&gt;"","Neue Variant",""))</f>
        <v/>
      </c>
      <c r="U1748" s="8"/>
      <c r="V1748" s="8"/>
      <c r="W1748" s="31"/>
      <c r="X1748" s="22"/>
      <c r="Y1748" s="4" t="s">
        <v>374</v>
      </c>
      <c r="Z1748" s="4" t="s">
        <v>374</v>
      </c>
      <c r="AA1748" s="4" t="s">
        <v>374</v>
      </c>
      <c r="AB1748" s="32"/>
      <c r="AC1748" s="173"/>
      <c r="AD1748" s="165"/>
      <c r="AE1748" s="165" t="s">
        <v>374</v>
      </c>
      <c r="AF1748" s="165"/>
      <c r="AG1748" s="171"/>
      <c r="AH1748" s="171"/>
      <c r="AI1748" s="171"/>
      <c r="AJ1748" s="172"/>
      <c r="AK1748" s="172"/>
      <c r="AL1748" s="172"/>
      <c r="AM1748" s="165"/>
      <c r="AN1748" s="173"/>
      <c r="AO1748" s="173"/>
      <c r="AP1748" s="173"/>
      <c r="AQ1748" s="173"/>
      <c r="AR1748" s="173"/>
      <c r="AS1748" s="173"/>
      <c r="AT1748" s="173"/>
      <c r="AU1748" s="173"/>
      <c r="AV1748" s="173"/>
      <c r="AW1748" s="173"/>
      <c r="AX1748" s="173"/>
      <c r="AY1748" s="173"/>
      <c r="AZ1748" s="173"/>
      <c r="BA1748" s="173"/>
      <c r="BB1748" s="173"/>
      <c r="BC1748" s="173"/>
      <c r="BD1748" s="173"/>
      <c r="BE1748" s="173"/>
      <c r="BF1748" s="173" t="s">
        <v>374</v>
      </c>
      <c r="BG1748" s="173"/>
      <c r="BH1748" s="173"/>
      <c r="BI1748" s="173"/>
      <c r="BJ1748" s="173"/>
      <c r="BK1748" s="173"/>
    </row>
    <row r="1749" spans="1:63">
      <c r="A1749" s="2" t="s">
        <v>26</v>
      </c>
      <c r="B1749" s="3" t="s">
        <v>470</v>
      </c>
      <c r="C1749" s="4"/>
      <c r="D1749" s="4"/>
      <c r="E1749" s="135" t="str">
        <f t="shared" si="4500"/>
        <v xml:space="preserve">    VTC2,                                  VTU3,      </v>
      </c>
      <c r="F1749" s="6" t="str">
        <f t="shared" ref="F1749" si="4682">LEFT(Q1749,11)</f>
        <v>5H0_970_793</v>
      </c>
      <c r="G1749" s="6" t="str">
        <f t="shared" ref="G1749" si="4683">IF(LEN(Q1749)=11,0,MID(Q1749,13,2))</f>
        <v>L</v>
      </c>
      <c r="H1749" s="6" t="str">
        <f t="shared" ref="H1749" si="4684">CONCATENATE(IF(MID(Q1749,5,3)="970","1AS1"),LEFT(F1749,3),RIGHT(F1749,3))</f>
        <v>1AS15H0793</v>
      </c>
      <c r="I1749" s="6" t="str">
        <f t="shared" ref="I1749" si="4685">IF(G1749=0,"00",IF(LEN(G1749)=1,CONCATENATE(G1749,0),G1749))</f>
        <v>L0</v>
      </c>
      <c r="J1749" s="8" t="s">
        <v>605</v>
      </c>
      <c r="K1749" s="122"/>
      <c r="L1749" s="24" t="s">
        <v>348</v>
      </c>
      <c r="M1749" s="67"/>
      <c r="N1749" s="68">
        <v>2038</v>
      </c>
      <c r="O1749" s="69"/>
      <c r="P1749" s="42" t="s">
        <v>1905</v>
      </c>
      <c r="Q1749" s="24" t="s">
        <v>996</v>
      </c>
      <c r="R1749" s="6" t="str">
        <f t="shared" ref="R1749" si="4686">IF(J1749&lt;&gt;"",CONCATENATE(H1749,I1749,J1749),CONCATENATE(H1749,I1749,K1749))</f>
        <v>1AS15H0793L0B</v>
      </c>
      <c r="S1749" s="7" t="str">
        <f t="shared" ref="S1749" si="4687">IF(N1749="-","KEIN LIEFERUMFANG",IF(AND(N1749&lt;=S$3,O1749=""),"AKTUELL",IF(O1749=N1749-1,"KEIN SERIENEINSATZ",IF(N1749&gt;S$3,"NOCH NICHT AKTUELL",IF(AND(N1749&lt;S$3,O1749&lt;S$3),"NICHT AKTUELL",IF(N1749&lt;=S$3,"AKTUELL"))))))</f>
        <v>AKTUELL</v>
      </c>
      <c r="T1749" s="1" t="str">
        <f>IF(H1749=H1747,IF(I1749=I1747,"IndizeNeu (Spalte J, K)",IF(K1749&lt;&gt;"","Neue Variant","")),IF(K1749&lt;&gt;"","Neue Variant",""))</f>
        <v/>
      </c>
      <c r="U1749" s="8"/>
      <c r="V1749" s="8"/>
      <c r="W1749" s="31"/>
      <c r="X1749" s="22"/>
      <c r="Y1749" s="4" t="s">
        <v>374</v>
      </c>
      <c r="Z1749" s="4" t="s">
        <v>374</v>
      </c>
      <c r="AA1749" s="4" t="s">
        <v>374</v>
      </c>
      <c r="AB1749" s="32"/>
      <c r="AC1749" s="173"/>
      <c r="AD1749" s="165"/>
      <c r="AE1749" s="165" t="s">
        <v>374</v>
      </c>
      <c r="AF1749" s="165"/>
      <c r="AG1749" s="171"/>
      <c r="AH1749" s="171"/>
      <c r="AI1749" s="171"/>
      <c r="AJ1749" s="172"/>
      <c r="AK1749" s="172"/>
      <c r="AL1749" s="172"/>
      <c r="AM1749" s="165"/>
      <c r="AN1749" s="173"/>
      <c r="AO1749" s="173"/>
      <c r="AP1749" s="173"/>
      <c r="AQ1749" s="173"/>
      <c r="AR1749" s="173"/>
      <c r="AS1749" s="173"/>
      <c r="AT1749" s="173"/>
      <c r="AU1749" s="173"/>
      <c r="AV1749" s="173"/>
      <c r="AW1749" s="173"/>
      <c r="AX1749" s="173"/>
      <c r="AY1749" s="173"/>
      <c r="AZ1749" s="173"/>
      <c r="BA1749" s="173"/>
      <c r="BB1749" s="173"/>
      <c r="BC1749" s="173"/>
      <c r="BD1749" s="173"/>
      <c r="BE1749" s="173"/>
      <c r="BF1749" s="173" t="s">
        <v>374</v>
      </c>
      <c r="BG1749" s="173"/>
      <c r="BH1749" s="173"/>
      <c r="BI1749" s="173"/>
      <c r="BJ1749" s="173"/>
      <c r="BK1749" s="173"/>
    </row>
    <row r="1750" spans="1:63">
      <c r="A1750" s="2" t="s">
        <v>26</v>
      </c>
      <c r="B1750" s="3" t="s">
        <v>470</v>
      </c>
      <c r="C1750" s="4"/>
      <c r="D1750" s="4"/>
      <c r="E1750" s="135" t="str">
        <f t="shared" si="4500"/>
        <v xml:space="preserve">                                       VTU3,      </v>
      </c>
      <c r="F1750" s="6" t="str">
        <f t="shared" si="4227"/>
        <v>5H0_970_793</v>
      </c>
      <c r="G1750" s="6" t="str">
        <f t="shared" si="4228"/>
        <v>M</v>
      </c>
      <c r="H1750" s="6" t="str">
        <f t="shared" si="4455"/>
        <v>1AS15H0793</v>
      </c>
      <c r="I1750" s="6" t="str">
        <f t="shared" si="4229"/>
        <v>M0</v>
      </c>
      <c r="J1750" s="8" t="s">
        <v>498</v>
      </c>
      <c r="K1750" s="2"/>
      <c r="L1750" s="24" t="s">
        <v>349</v>
      </c>
      <c r="M1750" s="67"/>
      <c r="N1750" s="68">
        <v>2030</v>
      </c>
      <c r="O1750" s="69">
        <v>2035</v>
      </c>
      <c r="P1750" s="42" t="s">
        <v>1893</v>
      </c>
      <c r="Q1750" s="24" t="s">
        <v>997</v>
      </c>
      <c r="R1750" s="6" t="str">
        <f t="shared" si="4395"/>
        <v>1AS15H0793M0A</v>
      </c>
      <c r="S1750" s="7" t="str">
        <f t="shared" si="4413"/>
        <v>NICHT AKTUELL</v>
      </c>
      <c r="T1750" s="1" t="str">
        <f>IF(H1750=H1748,IF(I1750=I1748,"IndizeNeu (Spalte J, K)",IF(K1750&lt;&gt;"","Neue Variant","")),IF(K1750&lt;&gt;"","Neue Variant",""))</f>
        <v/>
      </c>
      <c r="U1750" s="8"/>
      <c r="V1750" s="8"/>
      <c r="W1750" s="80"/>
      <c r="X1750" s="22"/>
      <c r="Y1750" s="4" t="s">
        <v>566</v>
      </c>
      <c r="Z1750" s="4" t="s">
        <v>374</v>
      </c>
      <c r="AA1750" s="4" t="s">
        <v>374</v>
      </c>
      <c r="AB1750" s="32"/>
      <c r="AC1750" s="173"/>
      <c r="AD1750" s="165"/>
      <c r="AE1750" s="165"/>
      <c r="AF1750" s="165"/>
      <c r="AG1750" s="171"/>
      <c r="AH1750" s="171"/>
      <c r="AI1750" s="171"/>
      <c r="AJ1750" s="172"/>
      <c r="AK1750" s="172"/>
      <c r="AL1750" s="172"/>
      <c r="AM1750" s="165"/>
      <c r="AN1750" s="173"/>
      <c r="AO1750" s="173"/>
      <c r="AP1750" s="173"/>
      <c r="AQ1750" s="173"/>
      <c r="AR1750" s="173"/>
      <c r="AS1750" s="173"/>
      <c r="AT1750" s="173"/>
      <c r="AU1750" s="173"/>
      <c r="AV1750" s="173"/>
      <c r="AW1750" s="173"/>
      <c r="AX1750" s="173"/>
      <c r="AY1750" s="173"/>
      <c r="AZ1750" s="173"/>
      <c r="BA1750" s="173"/>
      <c r="BB1750" s="173"/>
      <c r="BC1750" s="173"/>
      <c r="BD1750" s="173"/>
      <c r="BE1750" s="173"/>
      <c r="BF1750" s="173" t="s">
        <v>374</v>
      </c>
      <c r="BG1750" s="173"/>
      <c r="BH1750" s="173"/>
      <c r="BI1750" s="173"/>
      <c r="BJ1750" s="173"/>
      <c r="BK1750" s="173"/>
    </row>
    <row r="1751" spans="1:63">
      <c r="A1751" s="2" t="s">
        <v>26</v>
      </c>
      <c r="B1751" s="3" t="s">
        <v>470</v>
      </c>
      <c r="C1751" s="4"/>
      <c r="D1751" s="4"/>
      <c r="E1751" s="135" t="str">
        <f t="shared" si="4500"/>
        <v xml:space="preserve">                                       VTU3,      </v>
      </c>
      <c r="F1751" s="6" t="str">
        <f t="shared" ref="F1751" si="4688">LEFT(Q1751,11)</f>
        <v>5H0_970_793</v>
      </c>
      <c r="G1751" s="6" t="str">
        <f t="shared" ref="G1751" si="4689">IF(LEN(Q1751)=11,0,MID(Q1751,13,2))</f>
        <v>M</v>
      </c>
      <c r="H1751" s="6" t="str">
        <f t="shared" ref="H1751" si="4690">CONCATENATE(IF(MID(Q1751,5,3)="970","1AS1"),LEFT(F1751,3),RIGHT(F1751,3))</f>
        <v>1AS15H0793</v>
      </c>
      <c r="I1751" s="6" t="str">
        <f t="shared" ref="I1751" si="4691">IF(G1751=0,"00",IF(LEN(G1751)=1,CONCATENATE(G1751,0),G1751))</f>
        <v>M0</v>
      </c>
      <c r="J1751" s="8" t="s">
        <v>605</v>
      </c>
      <c r="K1751" s="2"/>
      <c r="L1751" s="24" t="s">
        <v>349</v>
      </c>
      <c r="M1751" s="67"/>
      <c r="N1751" s="68">
        <v>2036</v>
      </c>
      <c r="O1751" s="69">
        <v>2037</v>
      </c>
      <c r="P1751" s="42" t="s">
        <v>1912</v>
      </c>
      <c r="Q1751" s="24" t="s">
        <v>997</v>
      </c>
      <c r="R1751" s="6" t="str">
        <f t="shared" ref="R1751" si="4692">IF(J1751&lt;&gt;"",CONCATENATE(H1751,I1751,J1751),CONCATENATE(H1751,I1751,K1751))</f>
        <v>1AS15H0793M0B</v>
      </c>
      <c r="S1751" s="7" t="str">
        <f t="shared" ref="S1751" si="4693">IF(N1751="-","KEIN LIEFERUMFANG",IF(AND(N1751&lt;=S$3,O1751=""),"AKTUELL",IF(O1751=N1751-1,"KEIN SERIENEINSATZ",IF(N1751&gt;S$3,"NOCH NICHT AKTUELL",IF(AND(N1751&lt;S$3,O1751&lt;S$3),"NICHT AKTUELL",IF(N1751&lt;=S$3,"AKTUELL"))))))</f>
        <v>NICHT AKTUELL</v>
      </c>
      <c r="T1751" s="1" t="str">
        <f>IF(H1751=H1750,IF(I1751=I1750,"IndizeNeu (Spalte J, K)",IF(K1751&lt;&gt;"","Neue Variant","")),IF(K1751&lt;&gt;"","Neue Variant",""))</f>
        <v>IndizeNeu (Spalte J, K)</v>
      </c>
      <c r="U1751" s="143"/>
      <c r="V1751" s="8"/>
      <c r="W1751" s="80"/>
      <c r="X1751" s="22"/>
      <c r="Y1751" s="4" t="s">
        <v>566</v>
      </c>
      <c r="Z1751" s="4" t="s">
        <v>374</v>
      </c>
      <c r="AA1751" s="4" t="s">
        <v>374</v>
      </c>
      <c r="AB1751" s="32"/>
      <c r="AC1751" s="173"/>
      <c r="AD1751" s="165"/>
      <c r="AE1751" s="165"/>
      <c r="AF1751" s="165"/>
      <c r="AG1751" s="171"/>
      <c r="AH1751" s="171"/>
      <c r="AI1751" s="171"/>
      <c r="AJ1751" s="172"/>
      <c r="AK1751" s="172"/>
      <c r="AL1751" s="172"/>
      <c r="AM1751" s="165"/>
      <c r="AN1751" s="173"/>
      <c r="AO1751" s="173"/>
      <c r="AP1751" s="173"/>
      <c r="AQ1751" s="173"/>
      <c r="AR1751" s="173"/>
      <c r="AS1751" s="173"/>
      <c r="AT1751" s="173"/>
      <c r="AU1751" s="173"/>
      <c r="AV1751" s="173"/>
      <c r="AW1751" s="173"/>
      <c r="AX1751" s="173"/>
      <c r="AY1751" s="173"/>
      <c r="AZ1751" s="173"/>
      <c r="BA1751" s="173"/>
      <c r="BB1751" s="173"/>
      <c r="BC1751" s="173"/>
      <c r="BD1751" s="173"/>
      <c r="BE1751" s="173"/>
      <c r="BF1751" s="173" t="s">
        <v>374</v>
      </c>
      <c r="BG1751" s="173"/>
      <c r="BH1751" s="173"/>
      <c r="BI1751" s="173"/>
      <c r="BJ1751" s="173"/>
      <c r="BK1751" s="173"/>
    </row>
    <row r="1752" spans="1:63">
      <c r="A1752" s="2" t="s">
        <v>26</v>
      </c>
      <c r="B1752" s="3" t="s">
        <v>470</v>
      </c>
      <c r="C1752" s="4"/>
      <c r="D1752" s="4"/>
      <c r="E1752" s="135" t="str">
        <f t="shared" si="4500"/>
        <v xml:space="preserve">                                       VTU3,      </v>
      </c>
      <c r="F1752" s="6" t="str">
        <f t="shared" ref="F1752" si="4694">LEFT(Q1752,11)</f>
        <v>5H0_970_793</v>
      </c>
      <c r="G1752" s="6" t="str">
        <f t="shared" ref="G1752" si="4695">IF(LEN(Q1752)=11,0,MID(Q1752,13,2))</f>
        <v>M</v>
      </c>
      <c r="H1752" s="6" t="str">
        <f t="shared" ref="H1752" si="4696">CONCATENATE(IF(MID(Q1752,5,3)="970","1AS1"),LEFT(F1752,3),RIGHT(F1752,3))</f>
        <v>1AS15H0793</v>
      </c>
      <c r="I1752" s="6" t="str">
        <f t="shared" ref="I1752" si="4697">IF(G1752=0,"00",IF(LEN(G1752)=1,CONCATENATE(G1752,0),G1752))</f>
        <v>M0</v>
      </c>
      <c r="J1752" s="8" t="s">
        <v>630</v>
      </c>
      <c r="K1752" s="122"/>
      <c r="L1752" s="24" t="s">
        <v>349</v>
      </c>
      <c r="M1752" s="67"/>
      <c r="N1752" s="68">
        <v>2038</v>
      </c>
      <c r="O1752" s="69"/>
      <c r="P1752" s="42" t="s">
        <v>1912</v>
      </c>
      <c r="Q1752" s="24" t="s">
        <v>997</v>
      </c>
      <c r="R1752" s="6" t="str">
        <f t="shared" ref="R1752" si="4698">IF(J1752&lt;&gt;"",CONCATENATE(H1752,I1752,J1752),CONCATENATE(H1752,I1752,K1752))</f>
        <v>1AS15H0793M0C</v>
      </c>
      <c r="S1752" s="7" t="str">
        <f t="shared" ref="S1752" si="4699">IF(N1752="-","KEIN LIEFERUMFANG",IF(AND(N1752&lt;=S$3,O1752=""),"AKTUELL",IF(O1752=N1752-1,"KEIN SERIENEINSATZ",IF(N1752&gt;S$3,"NOCH NICHT AKTUELL",IF(AND(N1752&lt;S$3,O1752&lt;S$3),"NICHT AKTUELL",IF(N1752&lt;=S$3,"AKTUELL"))))))</f>
        <v>AKTUELL</v>
      </c>
      <c r="T1752" s="1" t="str">
        <f>IF(H1752=H1751,IF(I1752=I1751,"IndizeNeu (Spalte J, K)",IF(K1752&lt;&gt;"","Neue Variant","")),IF(K1752&lt;&gt;"","Neue Variant",""))</f>
        <v>IndizeNeu (Spalte J, K)</v>
      </c>
      <c r="U1752" s="143"/>
      <c r="V1752" s="8"/>
      <c r="W1752" s="80"/>
      <c r="X1752" s="22"/>
      <c r="Y1752" s="4" t="s">
        <v>566</v>
      </c>
      <c r="Z1752" s="4" t="s">
        <v>374</v>
      </c>
      <c r="AA1752" s="4" t="s">
        <v>374</v>
      </c>
      <c r="AB1752" s="32"/>
      <c r="AC1752" s="173"/>
      <c r="AD1752" s="165"/>
      <c r="AE1752" s="165"/>
      <c r="AF1752" s="165"/>
      <c r="AG1752" s="171"/>
      <c r="AH1752" s="171"/>
      <c r="AI1752" s="171"/>
      <c r="AJ1752" s="172"/>
      <c r="AK1752" s="172"/>
      <c r="AL1752" s="172"/>
      <c r="AM1752" s="165"/>
      <c r="AN1752" s="173"/>
      <c r="AO1752" s="173"/>
      <c r="AP1752" s="173"/>
      <c r="AQ1752" s="173"/>
      <c r="AR1752" s="173"/>
      <c r="AS1752" s="173"/>
      <c r="AT1752" s="173"/>
      <c r="AU1752" s="173"/>
      <c r="AV1752" s="173"/>
      <c r="AW1752" s="173"/>
      <c r="AX1752" s="173"/>
      <c r="AY1752" s="173"/>
      <c r="AZ1752" s="173"/>
      <c r="BA1752" s="173"/>
      <c r="BB1752" s="173"/>
      <c r="BC1752" s="173"/>
      <c r="BD1752" s="173"/>
      <c r="BE1752" s="173"/>
      <c r="BF1752" s="173" t="s">
        <v>374</v>
      </c>
      <c r="BG1752" s="173"/>
      <c r="BH1752" s="173"/>
      <c r="BI1752" s="173"/>
      <c r="BJ1752" s="173"/>
      <c r="BK1752" s="173"/>
    </row>
    <row r="1753" spans="1:63">
      <c r="A1753" s="2" t="s">
        <v>26</v>
      </c>
      <c r="B1753" s="3" t="s">
        <v>470</v>
      </c>
      <c r="C1753" s="4"/>
      <c r="D1753" s="4"/>
      <c r="E1753" s="135" t="str">
        <f t="shared" si="4500"/>
        <v xml:space="preserve">                                       VTU3,      </v>
      </c>
      <c r="F1753" s="6" t="str">
        <f t="shared" si="4227"/>
        <v>5H0_970_793</v>
      </c>
      <c r="G1753" s="6" t="str">
        <f t="shared" si="4228"/>
        <v>N</v>
      </c>
      <c r="H1753" s="6" t="str">
        <f t="shared" si="4455"/>
        <v>1AS15H0793</v>
      </c>
      <c r="I1753" s="6" t="str">
        <f t="shared" si="4229"/>
        <v>N0</v>
      </c>
      <c r="J1753" s="8" t="s">
        <v>498</v>
      </c>
      <c r="K1753" s="2"/>
      <c r="L1753" s="24" t="s">
        <v>350</v>
      </c>
      <c r="M1753" s="67"/>
      <c r="N1753" s="68">
        <v>2030</v>
      </c>
      <c r="O1753" s="69">
        <v>2035</v>
      </c>
      <c r="P1753" s="42" t="s">
        <v>1893</v>
      </c>
      <c r="Q1753" s="24" t="s">
        <v>998</v>
      </c>
      <c r="R1753" s="6" t="str">
        <f t="shared" si="4395"/>
        <v>1AS15H0793N0A</v>
      </c>
      <c r="S1753" s="7" t="str">
        <f t="shared" si="4413"/>
        <v>NICHT AKTUELL</v>
      </c>
      <c r="T1753" s="1" t="str">
        <f>IF(H1753=H1750,IF(I1753=I1750,"IndizeNeu (Spalte J, K)",IF(K1753&lt;&gt;"","Neue Variant","")),IF(K1753&lt;&gt;"","Neue Variant",""))</f>
        <v/>
      </c>
      <c r="U1753" s="8"/>
      <c r="V1753" s="8"/>
      <c r="W1753" s="80"/>
      <c r="X1753" s="22"/>
      <c r="Y1753" s="4" t="s">
        <v>566</v>
      </c>
      <c r="Z1753" s="4" t="s">
        <v>374</v>
      </c>
      <c r="AA1753" s="4" t="s">
        <v>374</v>
      </c>
      <c r="AB1753" s="32"/>
      <c r="AC1753" s="173"/>
      <c r="AD1753" s="165"/>
      <c r="AE1753" s="165"/>
      <c r="AF1753" s="165"/>
      <c r="AG1753" s="171"/>
      <c r="AH1753" s="171"/>
      <c r="AI1753" s="171"/>
      <c r="AJ1753" s="172"/>
      <c r="AK1753" s="172"/>
      <c r="AL1753" s="172"/>
      <c r="AM1753" s="165"/>
      <c r="AN1753" s="173"/>
      <c r="AO1753" s="173"/>
      <c r="AP1753" s="173"/>
      <c r="AQ1753" s="173"/>
      <c r="AR1753" s="173"/>
      <c r="AS1753" s="173"/>
      <c r="AT1753" s="173"/>
      <c r="AU1753" s="173"/>
      <c r="AV1753" s="173"/>
      <c r="AW1753" s="173"/>
      <c r="AX1753" s="173"/>
      <c r="AY1753" s="173"/>
      <c r="AZ1753" s="173"/>
      <c r="BA1753" s="173"/>
      <c r="BB1753" s="173"/>
      <c r="BC1753" s="173"/>
      <c r="BD1753" s="173"/>
      <c r="BE1753" s="173"/>
      <c r="BF1753" s="173" t="s">
        <v>374</v>
      </c>
      <c r="BG1753" s="173"/>
      <c r="BH1753" s="173"/>
      <c r="BI1753" s="173"/>
      <c r="BJ1753" s="173"/>
      <c r="BK1753" s="173"/>
    </row>
    <row r="1754" spans="1:63">
      <c r="A1754" s="2" t="s">
        <v>26</v>
      </c>
      <c r="B1754" s="3" t="s">
        <v>470</v>
      </c>
      <c r="C1754" s="4"/>
      <c r="D1754" s="4"/>
      <c r="E1754" s="135" t="str">
        <f t="shared" si="4500"/>
        <v xml:space="preserve">                                       VTU3,      </v>
      </c>
      <c r="F1754" s="6" t="str">
        <f t="shared" ref="F1754" si="4700">LEFT(Q1754,11)</f>
        <v>5H0_970_793</v>
      </c>
      <c r="G1754" s="6" t="str">
        <f t="shared" ref="G1754" si="4701">IF(LEN(Q1754)=11,0,MID(Q1754,13,2))</f>
        <v>N</v>
      </c>
      <c r="H1754" s="6" t="str">
        <f t="shared" ref="H1754" si="4702">CONCATENATE(IF(MID(Q1754,5,3)="970","1AS1"),LEFT(F1754,3),RIGHT(F1754,3))</f>
        <v>1AS15H0793</v>
      </c>
      <c r="I1754" s="6" t="str">
        <f t="shared" ref="I1754" si="4703">IF(G1754=0,"00",IF(LEN(G1754)=1,CONCATENATE(G1754,0),G1754))</f>
        <v>N0</v>
      </c>
      <c r="J1754" s="8" t="s">
        <v>605</v>
      </c>
      <c r="K1754" s="2"/>
      <c r="L1754" s="24" t="s">
        <v>350</v>
      </c>
      <c r="M1754" s="67"/>
      <c r="N1754" s="68">
        <v>2036</v>
      </c>
      <c r="O1754" s="69">
        <v>2037</v>
      </c>
      <c r="P1754" s="42" t="s">
        <v>1912</v>
      </c>
      <c r="Q1754" s="24" t="s">
        <v>998</v>
      </c>
      <c r="R1754" s="6" t="str">
        <f t="shared" ref="R1754" si="4704">IF(J1754&lt;&gt;"",CONCATENATE(H1754,I1754,J1754),CONCATENATE(H1754,I1754,K1754))</f>
        <v>1AS15H0793N0B</v>
      </c>
      <c r="S1754" s="7" t="str">
        <f t="shared" ref="S1754" si="4705">IF(N1754="-","KEIN LIEFERUMFANG",IF(AND(N1754&lt;=S$3,O1754=""),"AKTUELL",IF(O1754=N1754-1,"KEIN SERIENEINSATZ",IF(N1754&gt;S$3,"NOCH NICHT AKTUELL",IF(AND(N1754&lt;S$3,O1754&lt;S$3),"NICHT AKTUELL",IF(N1754&lt;=S$3,"AKTUELL"))))))</f>
        <v>NICHT AKTUELL</v>
      </c>
      <c r="T1754" s="1" t="str">
        <f>IF(H1754=H1751,IF(I1754=I1751,"IndizeNeu (Spalte J, K)",IF(K1754&lt;&gt;"","Neue Variant","")),IF(K1754&lt;&gt;"","Neue Variant",""))</f>
        <v/>
      </c>
      <c r="U1754" s="143"/>
      <c r="V1754" s="8"/>
      <c r="W1754" s="80"/>
      <c r="X1754" s="22"/>
      <c r="Y1754" s="4" t="s">
        <v>566</v>
      </c>
      <c r="Z1754" s="4" t="s">
        <v>374</v>
      </c>
      <c r="AA1754" s="4" t="s">
        <v>374</v>
      </c>
      <c r="AB1754" s="32"/>
      <c r="AC1754" s="173"/>
      <c r="AD1754" s="165"/>
      <c r="AE1754" s="165"/>
      <c r="AF1754" s="165"/>
      <c r="AG1754" s="171"/>
      <c r="AH1754" s="171"/>
      <c r="AI1754" s="171"/>
      <c r="AJ1754" s="172"/>
      <c r="AK1754" s="172"/>
      <c r="AL1754" s="172"/>
      <c r="AM1754" s="165"/>
      <c r="AN1754" s="173"/>
      <c r="AO1754" s="173"/>
      <c r="AP1754" s="173"/>
      <c r="AQ1754" s="173"/>
      <c r="AR1754" s="173"/>
      <c r="AS1754" s="173"/>
      <c r="AT1754" s="173"/>
      <c r="AU1754" s="173"/>
      <c r="AV1754" s="173"/>
      <c r="AW1754" s="173"/>
      <c r="AX1754" s="173"/>
      <c r="AY1754" s="173"/>
      <c r="AZ1754" s="173"/>
      <c r="BA1754" s="173"/>
      <c r="BB1754" s="173"/>
      <c r="BC1754" s="173"/>
      <c r="BD1754" s="173"/>
      <c r="BE1754" s="173"/>
      <c r="BF1754" s="173" t="s">
        <v>374</v>
      </c>
      <c r="BG1754" s="173"/>
      <c r="BH1754" s="173"/>
      <c r="BI1754" s="173"/>
      <c r="BJ1754" s="173"/>
      <c r="BK1754" s="173"/>
    </row>
    <row r="1755" spans="1:63">
      <c r="A1755" s="2" t="s">
        <v>26</v>
      </c>
      <c r="B1755" s="3" t="s">
        <v>470</v>
      </c>
      <c r="C1755" s="4"/>
      <c r="D1755" s="4"/>
      <c r="E1755" s="135" t="str">
        <f t="shared" si="4500"/>
        <v xml:space="preserve">                                       VTU3,      </v>
      </c>
      <c r="F1755" s="6" t="str">
        <f t="shared" ref="F1755" si="4706">LEFT(Q1755,11)</f>
        <v>5H0_970_793</v>
      </c>
      <c r="G1755" s="6" t="str">
        <f t="shared" ref="G1755" si="4707">IF(LEN(Q1755)=11,0,MID(Q1755,13,2))</f>
        <v>N</v>
      </c>
      <c r="H1755" s="6" t="str">
        <f t="shared" ref="H1755" si="4708">CONCATENATE(IF(MID(Q1755,5,3)="970","1AS1"),LEFT(F1755,3),RIGHT(F1755,3))</f>
        <v>1AS15H0793</v>
      </c>
      <c r="I1755" s="6" t="str">
        <f t="shared" ref="I1755" si="4709">IF(G1755=0,"00",IF(LEN(G1755)=1,CONCATENATE(G1755,0),G1755))</f>
        <v>N0</v>
      </c>
      <c r="J1755" s="8" t="s">
        <v>630</v>
      </c>
      <c r="K1755" s="122"/>
      <c r="L1755" s="24" t="s">
        <v>350</v>
      </c>
      <c r="M1755" s="67"/>
      <c r="N1755" s="68">
        <v>2038</v>
      </c>
      <c r="O1755" s="69"/>
      <c r="P1755" s="42" t="s">
        <v>1912</v>
      </c>
      <c r="Q1755" s="24" t="s">
        <v>998</v>
      </c>
      <c r="R1755" s="6" t="str">
        <f t="shared" ref="R1755" si="4710">IF(J1755&lt;&gt;"",CONCATENATE(H1755,I1755,J1755),CONCATENATE(H1755,I1755,K1755))</f>
        <v>1AS15H0793N0C</v>
      </c>
      <c r="S1755" s="7" t="str">
        <f t="shared" ref="S1755" si="4711">IF(N1755="-","KEIN LIEFERUMFANG",IF(AND(N1755&lt;=S$3,O1755=""),"AKTUELL",IF(O1755=N1755-1,"KEIN SERIENEINSATZ",IF(N1755&gt;S$3,"NOCH NICHT AKTUELL",IF(AND(N1755&lt;S$3,O1755&lt;S$3),"NICHT AKTUELL",IF(N1755&lt;=S$3,"AKTUELL"))))))</f>
        <v>AKTUELL</v>
      </c>
      <c r="T1755" s="1" t="str">
        <f>IF(H1755=H1752,IF(I1755=I1752,"IndizeNeu (Spalte J, K)",IF(K1755&lt;&gt;"","Neue Variant","")),IF(K1755&lt;&gt;"","Neue Variant",""))</f>
        <v/>
      </c>
      <c r="U1755" s="143"/>
      <c r="V1755" s="8"/>
      <c r="W1755" s="80"/>
      <c r="X1755" s="22"/>
      <c r="Y1755" s="4" t="s">
        <v>566</v>
      </c>
      <c r="Z1755" s="4" t="s">
        <v>374</v>
      </c>
      <c r="AA1755" s="4" t="s">
        <v>374</v>
      </c>
      <c r="AB1755" s="32"/>
      <c r="AC1755" s="173"/>
      <c r="AD1755" s="165"/>
      <c r="AE1755" s="165"/>
      <c r="AF1755" s="165"/>
      <c r="AG1755" s="171"/>
      <c r="AH1755" s="171"/>
      <c r="AI1755" s="171"/>
      <c r="AJ1755" s="172"/>
      <c r="AK1755" s="172"/>
      <c r="AL1755" s="172"/>
      <c r="AM1755" s="165"/>
      <c r="AN1755" s="173"/>
      <c r="AO1755" s="173"/>
      <c r="AP1755" s="173"/>
      <c r="AQ1755" s="173"/>
      <c r="AR1755" s="173"/>
      <c r="AS1755" s="173"/>
      <c r="AT1755" s="173"/>
      <c r="AU1755" s="173"/>
      <c r="AV1755" s="173"/>
      <c r="AW1755" s="173"/>
      <c r="AX1755" s="173"/>
      <c r="AY1755" s="173"/>
      <c r="AZ1755" s="173"/>
      <c r="BA1755" s="173"/>
      <c r="BB1755" s="173"/>
      <c r="BC1755" s="173"/>
      <c r="BD1755" s="173"/>
      <c r="BE1755" s="173"/>
      <c r="BF1755" s="173" t="s">
        <v>374</v>
      </c>
      <c r="BG1755" s="173"/>
      <c r="BH1755" s="173"/>
      <c r="BI1755" s="173"/>
      <c r="BJ1755" s="173"/>
      <c r="BK1755" s="173"/>
    </row>
    <row r="1756" spans="1:63">
      <c r="A1756" s="2" t="s">
        <v>26</v>
      </c>
      <c r="B1756" s="3" t="s">
        <v>470</v>
      </c>
      <c r="C1756" s="4"/>
      <c r="D1756" s="4"/>
      <c r="E1756" s="135" t="str">
        <f t="shared" si="4500"/>
        <v xml:space="preserve">                                       VTU3,      </v>
      </c>
      <c r="F1756" s="6" t="str">
        <f t="shared" si="4227"/>
        <v>5H0_970_793</v>
      </c>
      <c r="G1756" s="6" t="str">
        <f t="shared" si="4228"/>
        <v>P</v>
      </c>
      <c r="H1756" s="6" t="str">
        <f t="shared" si="4455"/>
        <v>1AS15H0793</v>
      </c>
      <c r="I1756" s="6" t="str">
        <f t="shared" si="4229"/>
        <v>P0</v>
      </c>
      <c r="J1756" s="8" t="s">
        <v>498</v>
      </c>
      <c r="K1756" s="2"/>
      <c r="L1756" s="24" t="s">
        <v>351</v>
      </c>
      <c r="M1756" s="67"/>
      <c r="N1756" s="68">
        <v>2030</v>
      </c>
      <c r="O1756" s="69">
        <v>2035</v>
      </c>
      <c r="P1756" s="42" t="s">
        <v>1893</v>
      </c>
      <c r="Q1756" s="24" t="s">
        <v>999</v>
      </c>
      <c r="R1756" s="6" t="str">
        <f t="shared" si="4395"/>
        <v>1AS15H0793P0A</v>
      </c>
      <c r="S1756" s="7" t="str">
        <f t="shared" si="4413"/>
        <v>NICHT AKTUELL</v>
      </c>
      <c r="T1756" s="1" t="str">
        <f>IF(H1756=H1753,IF(I1756=I1753,"IndizeNeu (Spalte J, K)",IF(K1756&lt;&gt;"","Neue Variant","")),IF(K1756&lt;&gt;"","Neue Variant",""))</f>
        <v/>
      </c>
      <c r="U1756" s="8"/>
      <c r="V1756" s="8"/>
      <c r="W1756" s="80"/>
      <c r="X1756" s="22"/>
      <c r="Y1756" s="4" t="s">
        <v>566</v>
      </c>
      <c r="Z1756" s="4" t="s">
        <v>374</v>
      </c>
      <c r="AA1756" s="4" t="s">
        <v>374</v>
      </c>
      <c r="AB1756" s="32"/>
      <c r="AC1756" s="173"/>
      <c r="AD1756" s="165"/>
      <c r="AE1756" s="165"/>
      <c r="AF1756" s="165"/>
      <c r="AG1756" s="171"/>
      <c r="AH1756" s="171"/>
      <c r="AI1756" s="171"/>
      <c r="AJ1756" s="172"/>
      <c r="AK1756" s="172"/>
      <c r="AL1756" s="172"/>
      <c r="AM1756" s="165"/>
      <c r="AN1756" s="173"/>
      <c r="AO1756" s="173"/>
      <c r="AP1756" s="173"/>
      <c r="AQ1756" s="173"/>
      <c r="AR1756" s="173"/>
      <c r="AS1756" s="173"/>
      <c r="AT1756" s="173"/>
      <c r="AU1756" s="173"/>
      <c r="AV1756" s="173"/>
      <c r="AW1756" s="173"/>
      <c r="AX1756" s="173"/>
      <c r="AY1756" s="173"/>
      <c r="AZ1756" s="173"/>
      <c r="BA1756" s="173"/>
      <c r="BB1756" s="173"/>
      <c r="BC1756" s="173"/>
      <c r="BD1756" s="173"/>
      <c r="BE1756" s="173"/>
      <c r="BF1756" s="173" t="s">
        <v>374</v>
      </c>
      <c r="BG1756" s="173"/>
      <c r="BH1756" s="173"/>
      <c r="BI1756" s="173"/>
      <c r="BJ1756" s="173"/>
      <c r="BK1756" s="173"/>
    </row>
    <row r="1757" spans="1:63">
      <c r="A1757" s="2" t="s">
        <v>26</v>
      </c>
      <c r="B1757" s="3" t="s">
        <v>470</v>
      </c>
      <c r="C1757" s="4"/>
      <c r="D1757" s="4"/>
      <c r="E1757" s="135" t="str">
        <f t="shared" si="4500"/>
        <v xml:space="preserve">                                       VTU3,      </v>
      </c>
      <c r="F1757" s="6" t="str">
        <f t="shared" ref="F1757" si="4712">LEFT(Q1757,11)</f>
        <v>5H0_970_793</v>
      </c>
      <c r="G1757" s="6" t="str">
        <f t="shared" ref="G1757" si="4713">IF(LEN(Q1757)=11,0,MID(Q1757,13,2))</f>
        <v>P</v>
      </c>
      <c r="H1757" s="6" t="str">
        <f t="shared" ref="H1757" si="4714">CONCATENATE(IF(MID(Q1757,5,3)="970","1AS1"),LEFT(F1757,3),RIGHT(F1757,3))</f>
        <v>1AS15H0793</v>
      </c>
      <c r="I1757" s="6" t="str">
        <f t="shared" ref="I1757" si="4715">IF(G1757=0,"00",IF(LEN(G1757)=1,CONCATENATE(G1757,0),G1757))</f>
        <v>P0</v>
      </c>
      <c r="J1757" s="8" t="s">
        <v>605</v>
      </c>
      <c r="K1757" s="2"/>
      <c r="L1757" s="24" t="s">
        <v>351</v>
      </c>
      <c r="M1757" s="67"/>
      <c r="N1757" s="68">
        <v>2036</v>
      </c>
      <c r="O1757" s="69">
        <v>2037</v>
      </c>
      <c r="P1757" s="42" t="s">
        <v>1912</v>
      </c>
      <c r="Q1757" s="24" t="s">
        <v>999</v>
      </c>
      <c r="R1757" s="6" t="str">
        <f t="shared" ref="R1757" si="4716">IF(J1757&lt;&gt;"",CONCATENATE(H1757,I1757,J1757),CONCATENATE(H1757,I1757,K1757))</f>
        <v>1AS15H0793P0B</v>
      </c>
      <c r="S1757" s="7" t="str">
        <f t="shared" ref="S1757" si="4717">IF(N1757="-","KEIN LIEFERUMFANG",IF(AND(N1757&lt;=S$3,O1757=""),"AKTUELL",IF(O1757=N1757-1,"KEIN SERIENEINSATZ",IF(N1757&gt;S$3,"NOCH NICHT AKTUELL",IF(AND(N1757&lt;S$3,O1757&lt;S$3),"NICHT AKTUELL",IF(N1757&lt;=S$3,"AKTUELL"))))))</f>
        <v>NICHT AKTUELL</v>
      </c>
      <c r="T1757" s="1" t="str">
        <f t="shared" ref="T1757" si="4718">IF(H1757=H1756,IF(I1757=I1756,"IndizeNeu (Spalte J, K)",IF(K1757&lt;&gt;"","Neue Variant","")),IF(K1757&lt;&gt;"","Neue Variant",""))</f>
        <v>IndizeNeu (Spalte J, K)</v>
      </c>
      <c r="U1757" s="143"/>
      <c r="V1757" s="8"/>
      <c r="W1757" s="80"/>
      <c r="X1757" s="22"/>
      <c r="Y1757" s="4" t="s">
        <v>566</v>
      </c>
      <c r="Z1757" s="4" t="s">
        <v>374</v>
      </c>
      <c r="AA1757" s="4" t="s">
        <v>374</v>
      </c>
      <c r="AB1757" s="32"/>
      <c r="AC1757" s="173"/>
      <c r="AD1757" s="165"/>
      <c r="AE1757" s="165"/>
      <c r="AF1757" s="165"/>
      <c r="AG1757" s="171"/>
      <c r="AH1757" s="171"/>
      <c r="AI1757" s="171"/>
      <c r="AJ1757" s="172"/>
      <c r="AK1757" s="172"/>
      <c r="AL1757" s="172"/>
      <c r="AM1757" s="165"/>
      <c r="AN1757" s="173"/>
      <c r="AO1757" s="173"/>
      <c r="AP1757" s="173"/>
      <c r="AQ1757" s="173"/>
      <c r="AR1757" s="173"/>
      <c r="AS1757" s="173"/>
      <c r="AT1757" s="173"/>
      <c r="AU1757" s="173"/>
      <c r="AV1757" s="173"/>
      <c r="AW1757" s="173"/>
      <c r="AX1757" s="173"/>
      <c r="AY1757" s="173"/>
      <c r="AZ1757" s="173"/>
      <c r="BA1757" s="173"/>
      <c r="BB1757" s="173"/>
      <c r="BC1757" s="173"/>
      <c r="BD1757" s="173"/>
      <c r="BE1757" s="173"/>
      <c r="BF1757" s="173" t="s">
        <v>374</v>
      </c>
      <c r="BG1757" s="173"/>
      <c r="BH1757" s="173"/>
      <c r="BI1757" s="173"/>
      <c r="BJ1757" s="173"/>
      <c r="BK1757" s="173"/>
    </row>
    <row r="1758" spans="1:63">
      <c r="A1758" s="2" t="s">
        <v>26</v>
      </c>
      <c r="B1758" s="3" t="s">
        <v>470</v>
      </c>
      <c r="C1758" s="4"/>
      <c r="D1758" s="4"/>
      <c r="E1758" s="135" t="str">
        <f t="shared" ref="E1758:E1830" si="4719">CONCATENATE(IF(AC1758&gt;0,$AC$1," ")," ",IF(AD1758&gt;0,$AD$1," ")," ",IF(AE1758&gt;0,$AE$1," ")," ",IF(AF1758&gt;0,$AF$1," ")," ",IF(AG1758&gt;0,$AG$1," ")," ",IF(AH1758&gt;0,$AH$1," ")," ",IF(AI1758&gt;0,$AI$1," ")," ",IF(AJ1758&gt;0,$AJ$1," ")," ",IF(AK1758&gt;0,$AK$1," ")," ",IF(AL1758&gt;0,$AL$1," ")," ",IF(AM1758&gt;0,$AM$1," "),IF(AN1758&gt;0,$AN$1," "),IF(AO1758&gt;0,$AO$1," "),IF(AP1758&gt;0,$AP$1," "),IF(AQ1758&gt;0,$AQ$1," "),IF(AR1758&gt;0,$AR$1," "),IF(AS1758&gt;0,$AS$1," "),IF(AT1758&gt;0,$AT$1," "),IF(AU1758&gt;0,$AU$1," "),IF(AV1758&gt;0,$AV$1," "),IF(AW1758&gt;0,$AW$1," "),IF(AX1758&gt;0,$AX$1," "),IF(AY1758&gt;0,$AY$1," "),IF(AZ1758&gt;0,$AZ$1," "),IF(BA1758&gt;0,$BA$1," "),IF(BB1758&gt;0,$BB$1," "),IF(BC1758&gt;0,$BC$1," "),IF(BD1758&gt;0,$BD$1," "),IF(BE1758&gt;0,$BE$1," "),IF(BF1758&gt;0,$BF$1," "),IF(BG1758&gt;0,$BG$1," "),IF(BH1758&gt;0,$BH$1," "),IF(BI1758&gt;0,$BI$1," "),IF(BJ1758&gt;0,$BJ$1," "),IF(BK1758&gt;0,$BK$1," "),IF(BL1758&gt;0,$BL$1," "))</f>
        <v xml:space="preserve">                                       VTU3,      </v>
      </c>
      <c r="F1758" s="6" t="str">
        <f t="shared" ref="F1758" si="4720">LEFT(Q1758,11)</f>
        <v>5H0_970_793</v>
      </c>
      <c r="G1758" s="6" t="str">
        <f t="shared" ref="G1758" si="4721">IF(LEN(Q1758)=11,0,MID(Q1758,13,2))</f>
        <v>P</v>
      </c>
      <c r="H1758" s="6" t="str">
        <f t="shared" ref="H1758" si="4722">CONCATENATE(IF(MID(Q1758,5,3)="970","1AS1"),LEFT(F1758,3),RIGHT(F1758,3))</f>
        <v>1AS15H0793</v>
      </c>
      <c r="I1758" s="6" t="str">
        <f t="shared" ref="I1758" si="4723">IF(G1758=0,"00",IF(LEN(G1758)=1,CONCATENATE(G1758,0),G1758))</f>
        <v>P0</v>
      </c>
      <c r="J1758" s="8" t="s">
        <v>630</v>
      </c>
      <c r="K1758" s="122"/>
      <c r="L1758" s="24" t="s">
        <v>351</v>
      </c>
      <c r="M1758" s="67"/>
      <c r="N1758" s="68">
        <v>2038</v>
      </c>
      <c r="O1758" s="69"/>
      <c r="P1758" s="42" t="s">
        <v>1912</v>
      </c>
      <c r="Q1758" s="24" t="s">
        <v>999</v>
      </c>
      <c r="R1758" s="6" t="str">
        <f t="shared" ref="R1758" si="4724">IF(J1758&lt;&gt;"",CONCATENATE(H1758,I1758,J1758),CONCATENATE(H1758,I1758,K1758))</f>
        <v>1AS15H0793P0C</v>
      </c>
      <c r="S1758" s="7" t="str">
        <f t="shared" ref="S1758" si="4725">IF(N1758="-","KEIN LIEFERUMFANG",IF(AND(N1758&lt;=S$3,O1758=""),"AKTUELL",IF(O1758=N1758-1,"KEIN SERIENEINSATZ",IF(N1758&gt;S$3,"NOCH NICHT AKTUELL",IF(AND(N1758&lt;S$3,O1758&lt;S$3),"NICHT AKTUELL",IF(N1758&lt;=S$3,"AKTUELL"))))))</f>
        <v>AKTUELL</v>
      </c>
      <c r="T1758" s="1" t="str">
        <f t="shared" ref="T1758" si="4726">IF(H1758=H1757,IF(I1758=I1757,"IndizeNeu (Spalte J, K)",IF(K1758&lt;&gt;"","Neue Variant","")),IF(K1758&lt;&gt;"","Neue Variant",""))</f>
        <v>IndizeNeu (Spalte J, K)</v>
      </c>
      <c r="U1758" s="143"/>
      <c r="V1758" s="8"/>
      <c r="W1758" s="80"/>
      <c r="X1758" s="22"/>
      <c r="Y1758" s="4" t="s">
        <v>566</v>
      </c>
      <c r="Z1758" s="4" t="s">
        <v>374</v>
      </c>
      <c r="AA1758" s="4" t="s">
        <v>374</v>
      </c>
      <c r="AB1758" s="32"/>
      <c r="AC1758" s="173"/>
      <c r="AD1758" s="165"/>
      <c r="AE1758" s="165"/>
      <c r="AF1758" s="165"/>
      <c r="AG1758" s="171"/>
      <c r="AH1758" s="171"/>
      <c r="AI1758" s="171"/>
      <c r="AJ1758" s="172"/>
      <c r="AK1758" s="172"/>
      <c r="AL1758" s="172"/>
      <c r="AM1758" s="165"/>
      <c r="AN1758" s="173"/>
      <c r="AO1758" s="173"/>
      <c r="AP1758" s="173"/>
      <c r="AQ1758" s="173"/>
      <c r="AR1758" s="173"/>
      <c r="AS1758" s="173"/>
      <c r="AT1758" s="173"/>
      <c r="AU1758" s="173"/>
      <c r="AV1758" s="173"/>
      <c r="AW1758" s="173"/>
      <c r="AX1758" s="173"/>
      <c r="AY1758" s="173"/>
      <c r="AZ1758" s="173"/>
      <c r="BA1758" s="173"/>
      <c r="BB1758" s="173"/>
      <c r="BC1758" s="173"/>
      <c r="BD1758" s="173"/>
      <c r="BE1758" s="173"/>
      <c r="BF1758" s="173" t="s">
        <v>374</v>
      </c>
      <c r="BG1758" s="173"/>
      <c r="BH1758" s="173"/>
      <c r="BI1758" s="173"/>
      <c r="BJ1758" s="173"/>
      <c r="BK1758" s="173"/>
    </row>
    <row r="1759" spans="1:63">
      <c r="A1759" s="2" t="s">
        <v>26</v>
      </c>
      <c r="B1759" s="3" t="s">
        <v>470</v>
      </c>
      <c r="C1759" s="4"/>
      <c r="D1759" s="4"/>
      <c r="E1759" s="135" t="str">
        <f t="shared" si="4719"/>
        <v xml:space="preserve">                                       VTU3,      </v>
      </c>
      <c r="F1759" s="6" t="str">
        <f t="shared" si="4227"/>
        <v>5H0_970_793</v>
      </c>
      <c r="G1759" s="6" t="str">
        <f t="shared" si="4228"/>
        <v>Q</v>
      </c>
      <c r="H1759" s="6" t="str">
        <f t="shared" si="4455"/>
        <v>1AS15H0793</v>
      </c>
      <c r="I1759" s="6" t="str">
        <f t="shared" si="4229"/>
        <v>Q0</v>
      </c>
      <c r="J1759" s="8" t="s">
        <v>498</v>
      </c>
      <c r="K1759" s="2"/>
      <c r="L1759" s="24" t="s">
        <v>352</v>
      </c>
      <c r="M1759" s="67"/>
      <c r="N1759" s="68">
        <v>2025</v>
      </c>
      <c r="O1759" s="69"/>
      <c r="P1759" s="42" t="s">
        <v>1893</v>
      </c>
      <c r="Q1759" s="24" t="s">
        <v>1000</v>
      </c>
      <c r="R1759" s="6" t="str">
        <f t="shared" si="4395"/>
        <v>1AS15H0793Q0A</v>
      </c>
      <c r="S1759" s="7" t="str">
        <f t="shared" si="4413"/>
        <v>AKTUELL</v>
      </c>
      <c r="T1759" s="1" t="str">
        <f>IF(H1759=H1756,IF(I1759=I1756,"IndizeNeu (Spalte J, K)",IF(K1759&lt;&gt;"","Neue Variant","")),IF(K1759&lt;&gt;"","Neue Variant",""))</f>
        <v/>
      </c>
      <c r="U1759" s="8"/>
      <c r="V1759" s="8"/>
      <c r="W1759" s="31"/>
      <c r="X1759" s="22"/>
      <c r="Y1759" s="4" t="s">
        <v>566</v>
      </c>
      <c r="Z1759" s="4" t="s">
        <v>374</v>
      </c>
      <c r="AA1759" s="4" t="s">
        <v>374</v>
      </c>
      <c r="AB1759" s="32"/>
      <c r="AC1759" s="173"/>
      <c r="AD1759" s="165"/>
      <c r="AE1759" s="165"/>
      <c r="AF1759" s="165"/>
      <c r="AG1759" s="171"/>
      <c r="AH1759" s="171"/>
      <c r="AI1759" s="171"/>
      <c r="AJ1759" s="172"/>
      <c r="AK1759" s="172"/>
      <c r="AL1759" s="172"/>
      <c r="AM1759" s="165"/>
      <c r="AN1759" s="173"/>
      <c r="AO1759" s="173"/>
      <c r="AP1759" s="173"/>
      <c r="AQ1759" s="173"/>
      <c r="AR1759" s="173"/>
      <c r="AS1759" s="173"/>
      <c r="AT1759" s="173"/>
      <c r="AU1759" s="173"/>
      <c r="AV1759" s="173"/>
      <c r="AW1759" s="173"/>
      <c r="AX1759" s="173"/>
      <c r="AY1759" s="173"/>
      <c r="AZ1759" s="173"/>
      <c r="BA1759" s="173"/>
      <c r="BB1759" s="173"/>
      <c r="BC1759" s="173"/>
      <c r="BD1759" s="173"/>
      <c r="BE1759" s="173"/>
      <c r="BF1759" s="173" t="s">
        <v>374</v>
      </c>
      <c r="BG1759" s="173"/>
      <c r="BH1759" s="173"/>
      <c r="BI1759" s="173"/>
      <c r="BJ1759" s="173"/>
      <c r="BK1759" s="173"/>
    </row>
    <row r="1760" spans="1:63">
      <c r="A1760" s="2" t="s">
        <v>26</v>
      </c>
      <c r="B1760" s="3" t="s">
        <v>470</v>
      </c>
      <c r="C1760" s="4"/>
      <c r="D1760" s="4"/>
      <c r="E1760" s="135" t="str">
        <f t="shared" si="4719"/>
        <v xml:space="preserve">    VTC2,                                  VTU3,      </v>
      </c>
      <c r="F1760" s="6" t="str">
        <f t="shared" ref="F1760" si="4727">LEFT(Q1760,11)</f>
        <v>5H0_970_793</v>
      </c>
      <c r="G1760" s="6" t="str">
        <f t="shared" ref="G1760" si="4728">IF(LEN(Q1760)=11,0,MID(Q1760,13,2))</f>
        <v>R</v>
      </c>
      <c r="H1760" s="6" t="str">
        <f t="shared" ref="H1760" si="4729">CONCATENATE(IF(MID(Q1760,5,3)="970","1AS1"),LEFT(F1760,3),RIGHT(F1760,3))</f>
        <v>1AS15H0793</v>
      </c>
      <c r="I1760" s="6" t="str">
        <f t="shared" ref="I1760" si="4730">IF(G1760=0,"00",IF(LEN(G1760)=1,CONCATENATE(G1760,0),G1760))</f>
        <v>R0</v>
      </c>
      <c r="J1760" s="8" t="s">
        <v>498</v>
      </c>
      <c r="K1760" s="2"/>
      <c r="L1760" s="24" t="s">
        <v>353</v>
      </c>
      <c r="M1760" s="67"/>
      <c r="N1760" s="68">
        <v>2025</v>
      </c>
      <c r="O1760" s="69">
        <v>2037</v>
      </c>
      <c r="P1760" s="42" t="s">
        <v>1905</v>
      </c>
      <c r="Q1760" s="24" t="s">
        <v>1001</v>
      </c>
      <c r="R1760" s="6" t="str">
        <f t="shared" ref="R1760" si="4731">IF(J1760&lt;&gt;"",CONCATENATE(H1760,I1760,J1760),CONCATENATE(H1760,I1760,K1760))</f>
        <v>1AS15H0793R0A</v>
      </c>
      <c r="S1760" s="7" t="str">
        <f t="shared" ref="S1760" si="4732">IF(N1760="-","KEIN LIEFERUMFANG",IF(AND(N1760&lt;=S$3,O1760=""),"AKTUELL",IF(O1760=N1760-1,"KEIN SERIENEINSATZ",IF(N1760&gt;S$3,"NOCH NICHT AKTUELL",IF(AND(N1760&lt;S$3,O1760&lt;S$3),"NICHT AKTUELL",IF(N1760&lt;=S$3,"AKTUELL"))))))</f>
        <v>NICHT AKTUELL</v>
      </c>
      <c r="T1760" s="1" t="str">
        <f t="shared" ref="T1760" si="4733">IF(H1760=H1758,IF(I1760=I1758,"IndizeNeu (Spalte J, K)",IF(K1760&lt;&gt;"","Neue Variant","")),IF(K1760&lt;&gt;"","Neue Variant",""))</f>
        <v/>
      </c>
      <c r="U1760" s="8"/>
      <c r="V1760" s="8"/>
      <c r="W1760" s="31"/>
      <c r="X1760" s="22"/>
      <c r="Y1760" s="4" t="s">
        <v>374</v>
      </c>
      <c r="Z1760" s="4" t="s">
        <v>374</v>
      </c>
      <c r="AA1760" s="4" t="s">
        <v>374</v>
      </c>
      <c r="AB1760" s="32"/>
      <c r="AC1760" s="173"/>
      <c r="AD1760" s="165"/>
      <c r="AE1760" s="165" t="s">
        <v>374</v>
      </c>
      <c r="AF1760" s="165"/>
      <c r="AG1760" s="171"/>
      <c r="AH1760" s="171"/>
      <c r="AI1760" s="171"/>
      <c r="AJ1760" s="172"/>
      <c r="AK1760" s="172"/>
      <c r="AL1760" s="172"/>
      <c r="AM1760" s="165"/>
      <c r="AN1760" s="173"/>
      <c r="AO1760" s="173"/>
      <c r="AP1760" s="173"/>
      <c r="AQ1760" s="173"/>
      <c r="AR1760" s="173"/>
      <c r="AS1760" s="173"/>
      <c r="AT1760" s="173"/>
      <c r="AU1760" s="173"/>
      <c r="AV1760" s="173"/>
      <c r="AW1760" s="173"/>
      <c r="AX1760" s="173"/>
      <c r="AY1760" s="173"/>
      <c r="AZ1760" s="173"/>
      <c r="BA1760" s="173"/>
      <c r="BB1760" s="173"/>
      <c r="BC1760" s="173"/>
      <c r="BD1760" s="173"/>
      <c r="BE1760" s="173"/>
      <c r="BF1760" s="173" t="s">
        <v>374</v>
      </c>
      <c r="BG1760" s="173"/>
      <c r="BH1760" s="173"/>
      <c r="BI1760" s="173"/>
      <c r="BJ1760" s="173"/>
      <c r="BK1760" s="173"/>
    </row>
    <row r="1761" spans="1:63">
      <c r="A1761" s="2" t="s">
        <v>26</v>
      </c>
      <c r="B1761" s="3" t="s">
        <v>470</v>
      </c>
      <c r="C1761" s="4"/>
      <c r="D1761" s="4"/>
      <c r="E1761" s="135" t="str">
        <f t="shared" si="4719"/>
        <v xml:space="preserve">    VTC2,                                  VTU3,      </v>
      </c>
      <c r="F1761" s="6" t="str">
        <f t="shared" si="4227"/>
        <v>5H0_970_793</v>
      </c>
      <c r="G1761" s="6" t="str">
        <f t="shared" si="4228"/>
        <v>R</v>
      </c>
      <c r="H1761" s="6" t="str">
        <f t="shared" si="4455"/>
        <v>1AS15H0793</v>
      </c>
      <c r="I1761" s="6" t="str">
        <f t="shared" si="4229"/>
        <v>R0</v>
      </c>
      <c r="J1761" s="8" t="s">
        <v>605</v>
      </c>
      <c r="K1761" s="122"/>
      <c r="L1761" s="24" t="s">
        <v>353</v>
      </c>
      <c r="M1761" s="67"/>
      <c r="N1761" s="68">
        <v>2038</v>
      </c>
      <c r="O1761" s="69"/>
      <c r="P1761" s="42" t="s">
        <v>1905</v>
      </c>
      <c r="Q1761" s="24" t="s">
        <v>1001</v>
      </c>
      <c r="R1761" s="6" t="str">
        <f t="shared" si="4395"/>
        <v>1AS15H0793R0B</v>
      </c>
      <c r="S1761" s="7" t="str">
        <f t="shared" si="4413"/>
        <v>AKTUELL</v>
      </c>
      <c r="T1761" s="1" t="str">
        <f t="shared" ref="T1761" si="4734">IF(H1761=H1759,IF(I1761=I1759,"IndizeNeu (Spalte J, K)",IF(K1761&lt;&gt;"","Neue Variant","")),IF(K1761&lt;&gt;"","Neue Variant",""))</f>
        <v/>
      </c>
      <c r="U1761" s="8"/>
      <c r="V1761" s="8"/>
      <c r="W1761" s="31"/>
      <c r="X1761" s="22"/>
      <c r="Y1761" s="4" t="s">
        <v>374</v>
      </c>
      <c r="Z1761" s="4" t="s">
        <v>374</v>
      </c>
      <c r="AA1761" s="4" t="s">
        <v>374</v>
      </c>
      <c r="AB1761" s="32"/>
      <c r="AC1761" s="173"/>
      <c r="AD1761" s="165"/>
      <c r="AE1761" s="165" t="s">
        <v>374</v>
      </c>
      <c r="AF1761" s="165"/>
      <c r="AG1761" s="171"/>
      <c r="AH1761" s="171"/>
      <c r="AI1761" s="171"/>
      <c r="AJ1761" s="172"/>
      <c r="AK1761" s="172"/>
      <c r="AL1761" s="172"/>
      <c r="AM1761" s="165"/>
      <c r="AN1761" s="173"/>
      <c r="AO1761" s="173"/>
      <c r="AP1761" s="173"/>
      <c r="AQ1761" s="173"/>
      <c r="AR1761" s="173"/>
      <c r="AS1761" s="173"/>
      <c r="AT1761" s="173"/>
      <c r="AU1761" s="173"/>
      <c r="AV1761" s="173"/>
      <c r="AW1761" s="173"/>
      <c r="AX1761" s="173"/>
      <c r="AY1761" s="173"/>
      <c r="AZ1761" s="173"/>
      <c r="BA1761" s="173"/>
      <c r="BB1761" s="173"/>
      <c r="BC1761" s="173"/>
      <c r="BD1761" s="173"/>
      <c r="BE1761" s="173"/>
      <c r="BF1761" s="173" t="s">
        <v>374</v>
      </c>
      <c r="BG1761" s="173"/>
      <c r="BH1761" s="173"/>
      <c r="BI1761" s="173"/>
      <c r="BJ1761" s="173"/>
      <c r="BK1761" s="173"/>
    </row>
    <row r="1762" spans="1:63">
      <c r="A1762" s="2" t="s">
        <v>26</v>
      </c>
      <c r="B1762" s="3" t="s">
        <v>470</v>
      </c>
      <c r="C1762" s="4"/>
      <c r="D1762" s="4"/>
      <c r="E1762" s="135" t="str">
        <f t="shared" si="4719"/>
        <v xml:space="preserve">    VTC2,                                  VTU3,      </v>
      </c>
      <c r="F1762" s="6" t="str">
        <f t="shared" si="4227"/>
        <v>5H0_970_793</v>
      </c>
      <c r="G1762" s="6" t="str">
        <f t="shared" si="4228"/>
        <v>S</v>
      </c>
      <c r="H1762" s="6" t="str">
        <f t="shared" si="4455"/>
        <v>1AS15H0793</v>
      </c>
      <c r="I1762" s="6" t="str">
        <f t="shared" si="4229"/>
        <v>S0</v>
      </c>
      <c r="J1762" s="8" t="s">
        <v>498</v>
      </c>
      <c r="K1762" s="2"/>
      <c r="L1762" s="24" t="s">
        <v>346</v>
      </c>
      <c r="M1762" s="67"/>
      <c r="N1762" s="68">
        <v>2048</v>
      </c>
      <c r="O1762" s="69">
        <v>2047</v>
      </c>
      <c r="P1762" s="42" t="s">
        <v>1906</v>
      </c>
      <c r="Q1762" s="24" t="s">
        <v>1394</v>
      </c>
      <c r="R1762" s="6" t="str">
        <f t="shared" si="4395"/>
        <v>1AS15H0793S0A</v>
      </c>
      <c r="S1762" s="7" t="str">
        <f t="shared" si="4413"/>
        <v>KEIN SERIENEINSATZ</v>
      </c>
      <c r="T1762" s="1" t="str">
        <f>IF(H1762=H1654,IF(I1762=I1654,"IndizeNeu (Spalte J, K)",IF(K1762&lt;&gt;"","Neue Variant","")),IF(K1762&lt;&gt;"","Neue Variant",""))</f>
        <v/>
      </c>
      <c r="U1762" s="8"/>
      <c r="V1762" s="8"/>
      <c r="W1762" s="31"/>
      <c r="X1762" s="22"/>
      <c r="Y1762" s="4" t="s">
        <v>374</v>
      </c>
      <c r="Z1762" s="4" t="s">
        <v>374</v>
      </c>
      <c r="AA1762" s="4" t="s">
        <v>374</v>
      </c>
      <c r="AB1762" s="32"/>
      <c r="AC1762" s="173"/>
      <c r="AD1762" s="165"/>
      <c r="AE1762" s="165" t="s">
        <v>374</v>
      </c>
      <c r="AF1762" s="165"/>
      <c r="AG1762" s="171"/>
      <c r="AH1762" s="171"/>
      <c r="AI1762" s="171"/>
      <c r="AJ1762" s="172"/>
      <c r="AK1762" s="172"/>
      <c r="AL1762" s="172"/>
      <c r="AM1762" s="165"/>
      <c r="AN1762" s="173"/>
      <c r="AO1762" s="173"/>
      <c r="AP1762" s="173"/>
      <c r="AQ1762" s="173"/>
      <c r="AR1762" s="173"/>
      <c r="AS1762" s="173"/>
      <c r="AT1762" s="173"/>
      <c r="AU1762" s="173"/>
      <c r="AV1762" s="173"/>
      <c r="AW1762" s="173"/>
      <c r="AX1762" s="173"/>
      <c r="AY1762" s="173"/>
      <c r="AZ1762" s="173"/>
      <c r="BA1762" s="173"/>
      <c r="BB1762" s="173"/>
      <c r="BC1762" s="173"/>
      <c r="BD1762" s="173"/>
      <c r="BE1762" s="173"/>
      <c r="BF1762" s="173" t="s">
        <v>374</v>
      </c>
      <c r="BG1762" s="173"/>
      <c r="BH1762" s="173"/>
      <c r="BI1762" s="173"/>
      <c r="BJ1762" s="173"/>
      <c r="BK1762" s="173"/>
    </row>
    <row r="1763" spans="1:63">
      <c r="A1763" s="2" t="s">
        <v>26</v>
      </c>
      <c r="B1763" s="3" t="s">
        <v>470</v>
      </c>
      <c r="C1763" s="4"/>
      <c r="D1763" s="4"/>
      <c r="E1763" s="135" t="str">
        <f t="shared" si="4719"/>
        <v xml:space="preserve">    VTC2,                                         </v>
      </c>
      <c r="F1763" s="6" t="str">
        <f t="shared" ref="F1763" si="4735">LEFT(Q1763,11)</f>
        <v>5H0_970_793</v>
      </c>
      <c r="G1763" s="6" t="str">
        <f t="shared" ref="G1763" si="4736">IF(LEN(Q1763)=11,0,MID(Q1763,13,2))</f>
        <v>S</v>
      </c>
      <c r="H1763" s="6" t="str">
        <f t="shared" ref="H1763" si="4737">CONCATENATE(IF(MID(Q1763,5,3)="970","1AS1"),LEFT(F1763,3),RIGHT(F1763,3))</f>
        <v>1AS15H0793</v>
      </c>
      <c r="I1763" s="6" t="str">
        <f t="shared" ref="I1763" si="4738">IF(G1763=0,"00",IF(LEN(G1763)=1,CONCATENATE(G1763,0),G1763))</f>
        <v>S0</v>
      </c>
      <c r="J1763" s="8" t="s">
        <v>605</v>
      </c>
      <c r="K1763" s="122"/>
      <c r="L1763" s="24" t="s">
        <v>346</v>
      </c>
      <c r="M1763" s="67"/>
      <c r="N1763" s="68">
        <v>2048</v>
      </c>
      <c r="O1763" s="69">
        <v>2102</v>
      </c>
      <c r="P1763" s="42" t="s">
        <v>2257</v>
      </c>
      <c r="Q1763" s="24" t="s">
        <v>1394</v>
      </c>
      <c r="R1763" s="6" t="str">
        <f t="shared" ref="R1763" si="4739">IF(J1763&lt;&gt;"",CONCATENATE(H1763,I1763,J1763),CONCATENATE(H1763,I1763,K1763))</f>
        <v>1AS15H0793S0B</v>
      </c>
      <c r="S1763" s="7" t="str">
        <f t="shared" ref="S1763" si="4740">IF(N1763="-","KEIN LIEFERUMFANG",IF(AND(N1763&lt;=S$3,O1763=""),"AKTUELL",IF(O1763=N1763-1,"KEIN SERIENEINSATZ",IF(N1763&gt;S$3,"NOCH NICHT AKTUELL",IF(AND(N1763&lt;S$3,O1763&lt;S$3),"NICHT AKTUELL",IF(N1763&lt;=S$3,"AKTUELL"))))))</f>
        <v>NICHT AKTUELL</v>
      </c>
      <c r="T1763" s="1" t="str">
        <f>IF(H1763=H1655,IF(I1763=I1655,"IndizeNeu (Spalte J, K)",IF(K1763&lt;&gt;"","Neue Variant","")),IF(K1763&lt;&gt;"","Neue Variant",""))</f>
        <v/>
      </c>
      <c r="U1763" s="8"/>
      <c r="V1763" s="8"/>
      <c r="W1763" s="31"/>
      <c r="X1763" s="22"/>
      <c r="Y1763" s="4" t="s">
        <v>374</v>
      </c>
      <c r="Z1763" s="4" t="s">
        <v>374</v>
      </c>
      <c r="AA1763" s="4" t="s">
        <v>374</v>
      </c>
      <c r="AB1763" s="32"/>
      <c r="AC1763" s="173"/>
      <c r="AD1763" s="165"/>
      <c r="AE1763" s="165" t="s">
        <v>374</v>
      </c>
      <c r="AF1763" s="165"/>
      <c r="AG1763" s="171"/>
      <c r="AH1763" s="171"/>
      <c r="AI1763" s="171"/>
      <c r="AJ1763" s="172"/>
      <c r="AK1763" s="172"/>
      <c r="AL1763" s="172"/>
      <c r="AM1763" s="165"/>
      <c r="AN1763" s="173"/>
      <c r="AO1763" s="173"/>
      <c r="AP1763" s="173"/>
      <c r="AQ1763" s="173"/>
      <c r="AR1763" s="173"/>
      <c r="AS1763" s="173"/>
      <c r="AT1763" s="173"/>
      <c r="AU1763" s="173"/>
      <c r="AV1763" s="173"/>
      <c r="AW1763" s="173"/>
      <c r="AX1763" s="173"/>
      <c r="AY1763" s="173"/>
      <c r="AZ1763" s="173"/>
      <c r="BA1763" s="173"/>
      <c r="BB1763" s="173"/>
      <c r="BC1763" s="173"/>
      <c r="BD1763" s="173"/>
      <c r="BE1763" s="173"/>
      <c r="BF1763" s="173"/>
      <c r="BG1763" s="173"/>
      <c r="BH1763" s="173"/>
      <c r="BI1763" s="173"/>
      <c r="BJ1763" s="173"/>
      <c r="BK1763" s="173"/>
    </row>
    <row r="1764" spans="1:63">
      <c r="A1764" s="2" t="s">
        <v>26</v>
      </c>
      <c r="B1764" s="3" t="s">
        <v>470</v>
      </c>
      <c r="C1764" s="4"/>
      <c r="D1764" s="4"/>
      <c r="E1764" s="135" t="str">
        <f t="shared" si="4719"/>
        <v xml:space="preserve">    VTC2,                                         </v>
      </c>
      <c r="F1764" s="6" t="str">
        <f t="shared" ref="F1764" si="4741">LEFT(Q1764,11)</f>
        <v>5H0_970_793</v>
      </c>
      <c r="G1764" s="6" t="str">
        <f t="shared" ref="G1764" si="4742">IF(LEN(Q1764)=11,0,MID(Q1764,13,2))</f>
        <v>S</v>
      </c>
      <c r="H1764" s="6" t="str">
        <f t="shared" ref="H1764" si="4743">CONCATENATE(IF(MID(Q1764,5,3)="970","1AS1"),LEFT(F1764,3),RIGHT(F1764,3))</f>
        <v>1AS15H0793</v>
      </c>
      <c r="I1764" s="6" t="str">
        <f t="shared" ref="I1764" si="4744">IF(G1764=0,"00",IF(LEN(G1764)=1,CONCATENATE(G1764,0),G1764))</f>
        <v>S0</v>
      </c>
      <c r="J1764" s="8" t="s">
        <v>634</v>
      </c>
      <c r="K1764" s="122"/>
      <c r="L1764" s="24" t="s">
        <v>346</v>
      </c>
      <c r="M1764" s="67"/>
      <c r="N1764" s="68">
        <v>2103</v>
      </c>
      <c r="O1764" s="69"/>
      <c r="P1764" s="42" t="s">
        <v>2257</v>
      </c>
      <c r="Q1764" s="24" t="s">
        <v>1394</v>
      </c>
      <c r="R1764" s="6" t="str">
        <f t="shared" ref="R1764" si="4745">IF(J1764&lt;&gt;"",CONCATENATE(H1764,I1764,J1764),CONCATENATE(H1764,I1764,K1764))</f>
        <v>1AS15H0793S0D</v>
      </c>
      <c r="S1764" s="7" t="str">
        <f t="shared" ref="S1764" si="4746">IF(N1764="-","KEIN LIEFERUMFANG",IF(AND(N1764&lt;=S$3,O1764=""),"AKTUELL",IF(O1764=N1764-1,"KEIN SERIENEINSATZ",IF(N1764&gt;S$3,"NOCH NICHT AKTUELL",IF(AND(N1764&lt;S$3,O1764&lt;S$3),"NICHT AKTUELL",IF(N1764&lt;=S$3,"AKTUELL"))))))</f>
        <v>AKTUELL</v>
      </c>
      <c r="T1764" s="1" t="str">
        <f>IF(H1764=H1656,IF(I1764=I1656,"IndizeNeu (Spalte J, K)",IF(K1764&lt;&gt;"","Neue Variant","")),IF(K1764&lt;&gt;"","Neue Variant",""))</f>
        <v/>
      </c>
      <c r="U1764" s="8"/>
      <c r="V1764" s="8"/>
      <c r="W1764" s="31"/>
      <c r="X1764" s="22"/>
      <c r="Y1764" s="4" t="s">
        <v>374</v>
      </c>
      <c r="Z1764" s="4" t="s">
        <v>374</v>
      </c>
      <c r="AA1764" s="4" t="s">
        <v>374</v>
      </c>
      <c r="AB1764" s="32"/>
      <c r="AC1764" s="173"/>
      <c r="AD1764" s="165"/>
      <c r="AE1764" s="165" t="s">
        <v>374</v>
      </c>
      <c r="AF1764" s="165"/>
      <c r="AG1764" s="171"/>
      <c r="AH1764" s="171"/>
      <c r="AI1764" s="171"/>
      <c r="AJ1764" s="172"/>
      <c r="AK1764" s="172"/>
      <c r="AL1764" s="172"/>
      <c r="AM1764" s="165"/>
      <c r="AN1764" s="173"/>
      <c r="AO1764" s="173"/>
      <c r="AP1764" s="173"/>
      <c r="AQ1764" s="173"/>
      <c r="AR1764" s="173"/>
      <c r="AS1764" s="173"/>
      <c r="AT1764" s="173"/>
      <c r="AU1764" s="173"/>
      <c r="AV1764" s="173"/>
      <c r="AW1764" s="173"/>
      <c r="AX1764" s="173"/>
      <c r="AY1764" s="173"/>
      <c r="AZ1764" s="173"/>
      <c r="BA1764" s="173"/>
      <c r="BB1764" s="173"/>
      <c r="BC1764" s="173"/>
      <c r="BD1764" s="173"/>
      <c r="BE1764" s="173"/>
      <c r="BF1764" s="173"/>
      <c r="BG1764" s="173"/>
      <c r="BH1764" s="173"/>
      <c r="BI1764" s="173"/>
      <c r="BJ1764" s="173"/>
      <c r="BK1764" s="173"/>
    </row>
    <row r="1765" spans="1:63">
      <c r="A1765" s="2" t="s">
        <v>26</v>
      </c>
      <c r="B1765" s="3" t="s">
        <v>470</v>
      </c>
      <c r="C1765" s="4"/>
      <c r="D1765" s="4"/>
      <c r="E1765" s="135" t="str">
        <f t="shared" si="4719"/>
        <v xml:space="preserve">    VTC2,                                  VTU3,      </v>
      </c>
      <c r="F1765" s="6" t="str">
        <f t="shared" si="4227"/>
        <v>5H0_970_793</v>
      </c>
      <c r="G1765" s="6" t="str">
        <f t="shared" si="4228"/>
        <v>T</v>
      </c>
      <c r="H1765" s="6" t="str">
        <f t="shared" si="4455"/>
        <v>1AS15H0793</v>
      </c>
      <c r="I1765" s="6" t="str">
        <f t="shared" si="4229"/>
        <v>T0</v>
      </c>
      <c r="J1765" s="8" t="s">
        <v>498</v>
      </c>
      <c r="K1765" s="2"/>
      <c r="L1765" s="24" t="s">
        <v>347</v>
      </c>
      <c r="M1765" s="67"/>
      <c r="N1765" s="68">
        <v>2048</v>
      </c>
      <c r="O1765" s="69">
        <v>2047</v>
      </c>
      <c r="P1765" s="42" t="s">
        <v>1906</v>
      </c>
      <c r="Q1765" s="24" t="s">
        <v>1395</v>
      </c>
      <c r="R1765" s="6" t="str">
        <f t="shared" si="4395"/>
        <v>1AS15H0793T0A</v>
      </c>
      <c r="S1765" s="7" t="str">
        <f t="shared" si="4413"/>
        <v>KEIN SERIENEINSATZ</v>
      </c>
      <c r="T1765" s="1" t="str">
        <f t="shared" ref="T1765:T1771" si="4747">IF(H1765=H1762,IF(I1765=I1762,"IndizeNeu (Spalte J, K)",IF(K1765&lt;&gt;"","Neue Variant","")),IF(K1765&lt;&gt;"","Neue Variant",""))</f>
        <v/>
      </c>
      <c r="U1765" s="8"/>
      <c r="V1765" s="8"/>
      <c r="W1765" s="31"/>
      <c r="X1765" s="22"/>
      <c r="Y1765" s="4" t="s">
        <v>374</v>
      </c>
      <c r="Z1765" s="4" t="s">
        <v>374</v>
      </c>
      <c r="AA1765" s="4" t="s">
        <v>374</v>
      </c>
      <c r="AB1765" s="32"/>
      <c r="AC1765" s="173"/>
      <c r="AD1765" s="165"/>
      <c r="AE1765" s="165" t="s">
        <v>374</v>
      </c>
      <c r="AF1765" s="165"/>
      <c r="AG1765" s="171"/>
      <c r="AH1765" s="171"/>
      <c r="AI1765" s="171"/>
      <c r="AJ1765" s="172"/>
      <c r="AK1765" s="172"/>
      <c r="AL1765" s="172"/>
      <c r="AM1765" s="165"/>
      <c r="AN1765" s="173"/>
      <c r="AO1765" s="173"/>
      <c r="AP1765" s="173"/>
      <c r="AQ1765" s="173"/>
      <c r="AR1765" s="173"/>
      <c r="AS1765" s="173"/>
      <c r="AT1765" s="173"/>
      <c r="AU1765" s="173"/>
      <c r="AV1765" s="173"/>
      <c r="AW1765" s="173"/>
      <c r="AX1765" s="173"/>
      <c r="AY1765" s="173"/>
      <c r="AZ1765" s="173"/>
      <c r="BA1765" s="173"/>
      <c r="BB1765" s="173"/>
      <c r="BC1765" s="173"/>
      <c r="BD1765" s="173"/>
      <c r="BE1765" s="173"/>
      <c r="BF1765" s="173" t="s">
        <v>374</v>
      </c>
      <c r="BG1765" s="173"/>
      <c r="BH1765" s="173"/>
      <c r="BI1765" s="173"/>
      <c r="BJ1765" s="173"/>
      <c r="BK1765" s="173"/>
    </row>
    <row r="1766" spans="1:63">
      <c r="A1766" s="2" t="s">
        <v>26</v>
      </c>
      <c r="B1766" s="3" t="s">
        <v>470</v>
      </c>
      <c r="C1766" s="4"/>
      <c r="D1766" s="4"/>
      <c r="E1766" s="135" t="str">
        <f t="shared" si="4719"/>
        <v xml:space="preserve">    VTC2,                                         </v>
      </c>
      <c r="F1766" s="6" t="str">
        <f t="shared" ref="F1766" si="4748">LEFT(Q1766,11)</f>
        <v>5H0_970_793</v>
      </c>
      <c r="G1766" s="6" t="str">
        <f t="shared" ref="G1766" si="4749">IF(LEN(Q1766)=11,0,MID(Q1766,13,2))</f>
        <v>T</v>
      </c>
      <c r="H1766" s="6" t="str">
        <f t="shared" ref="H1766" si="4750">CONCATENATE(IF(MID(Q1766,5,3)="970","1AS1"),LEFT(F1766,3),RIGHT(F1766,3))</f>
        <v>1AS15H0793</v>
      </c>
      <c r="I1766" s="6" t="str">
        <f t="shared" ref="I1766" si="4751">IF(G1766=0,"00",IF(LEN(G1766)=1,CONCATENATE(G1766,0),G1766))</f>
        <v>T0</v>
      </c>
      <c r="J1766" s="8" t="s">
        <v>605</v>
      </c>
      <c r="K1766" s="122"/>
      <c r="L1766" s="24" t="s">
        <v>347</v>
      </c>
      <c r="M1766" s="67"/>
      <c r="N1766" s="68">
        <v>2048</v>
      </c>
      <c r="O1766" s="69">
        <v>2102</v>
      </c>
      <c r="P1766" s="42" t="s">
        <v>2257</v>
      </c>
      <c r="Q1766" s="24" t="s">
        <v>1395</v>
      </c>
      <c r="R1766" s="6" t="str">
        <f t="shared" ref="R1766" si="4752">IF(J1766&lt;&gt;"",CONCATENATE(H1766,I1766,J1766),CONCATENATE(H1766,I1766,K1766))</f>
        <v>1AS15H0793T0B</v>
      </c>
      <c r="S1766" s="7" t="str">
        <f t="shared" ref="S1766" si="4753">IF(N1766="-","KEIN LIEFERUMFANG",IF(AND(N1766&lt;=S$3,O1766=""),"AKTUELL",IF(O1766=N1766-1,"KEIN SERIENEINSATZ",IF(N1766&gt;S$3,"NOCH NICHT AKTUELL",IF(AND(N1766&lt;S$3,O1766&lt;S$3),"NICHT AKTUELL",IF(N1766&lt;=S$3,"AKTUELL"))))))</f>
        <v>NICHT AKTUELL</v>
      </c>
      <c r="T1766" s="1" t="str">
        <f t="shared" si="4747"/>
        <v/>
      </c>
      <c r="U1766" s="8"/>
      <c r="V1766" s="8"/>
      <c r="W1766" s="31"/>
      <c r="X1766" s="22"/>
      <c r="Y1766" s="4" t="s">
        <v>374</v>
      </c>
      <c r="Z1766" s="4" t="s">
        <v>374</v>
      </c>
      <c r="AA1766" s="4" t="s">
        <v>374</v>
      </c>
      <c r="AB1766" s="32"/>
      <c r="AC1766" s="173"/>
      <c r="AD1766" s="165"/>
      <c r="AE1766" s="165" t="s">
        <v>374</v>
      </c>
      <c r="AF1766" s="165"/>
      <c r="AG1766" s="171"/>
      <c r="AH1766" s="171"/>
      <c r="AI1766" s="171"/>
      <c r="AJ1766" s="172"/>
      <c r="AK1766" s="172"/>
      <c r="AL1766" s="172"/>
      <c r="AM1766" s="165"/>
      <c r="AN1766" s="173"/>
      <c r="AO1766" s="173"/>
      <c r="AP1766" s="173"/>
      <c r="AQ1766" s="173"/>
      <c r="AR1766" s="173"/>
      <c r="AS1766" s="173"/>
      <c r="AT1766" s="173"/>
      <c r="AU1766" s="173"/>
      <c r="AV1766" s="173"/>
      <c r="AW1766" s="173"/>
      <c r="AX1766" s="173"/>
      <c r="AY1766" s="173"/>
      <c r="AZ1766" s="173"/>
      <c r="BA1766" s="173"/>
      <c r="BB1766" s="173"/>
      <c r="BC1766" s="173"/>
      <c r="BD1766" s="173"/>
      <c r="BE1766" s="173"/>
      <c r="BF1766" s="173"/>
      <c r="BG1766" s="173"/>
      <c r="BH1766" s="173"/>
      <c r="BI1766" s="173"/>
      <c r="BJ1766" s="173"/>
      <c r="BK1766" s="173"/>
    </row>
    <row r="1767" spans="1:63">
      <c r="A1767" s="2" t="s">
        <v>26</v>
      </c>
      <c r="B1767" s="3" t="s">
        <v>470</v>
      </c>
      <c r="C1767" s="4"/>
      <c r="D1767" s="4"/>
      <c r="E1767" s="135" t="str">
        <f t="shared" si="4719"/>
        <v xml:space="preserve">    VTC2,                                         </v>
      </c>
      <c r="F1767" s="6" t="str">
        <f t="shared" ref="F1767" si="4754">LEFT(Q1767,11)</f>
        <v>5H0_970_793</v>
      </c>
      <c r="G1767" s="6" t="str">
        <f t="shared" ref="G1767" si="4755">IF(LEN(Q1767)=11,0,MID(Q1767,13,2))</f>
        <v>T</v>
      </c>
      <c r="H1767" s="6" t="str">
        <f t="shared" ref="H1767" si="4756">CONCATENATE(IF(MID(Q1767,5,3)="970","1AS1"),LEFT(F1767,3),RIGHT(F1767,3))</f>
        <v>1AS15H0793</v>
      </c>
      <c r="I1767" s="6" t="str">
        <f t="shared" ref="I1767" si="4757">IF(G1767=0,"00",IF(LEN(G1767)=1,CONCATENATE(G1767,0),G1767))</f>
        <v>T0</v>
      </c>
      <c r="J1767" s="8" t="s">
        <v>634</v>
      </c>
      <c r="K1767" s="122"/>
      <c r="L1767" s="24" t="s">
        <v>347</v>
      </c>
      <c r="M1767" s="67"/>
      <c r="N1767" s="68">
        <v>2103</v>
      </c>
      <c r="O1767" s="69"/>
      <c r="P1767" s="42" t="s">
        <v>2257</v>
      </c>
      <c r="Q1767" s="24" t="s">
        <v>1395</v>
      </c>
      <c r="R1767" s="6" t="str">
        <f t="shared" ref="R1767" si="4758">IF(J1767&lt;&gt;"",CONCATENATE(H1767,I1767,J1767),CONCATENATE(H1767,I1767,K1767))</f>
        <v>1AS15H0793T0D</v>
      </c>
      <c r="S1767" s="7" t="str">
        <f t="shared" ref="S1767" si="4759">IF(N1767="-","KEIN LIEFERUMFANG",IF(AND(N1767&lt;=S$3,O1767=""),"AKTUELL",IF(O1767=N1767-1,"KEIN SERIENEINSATZ",IF(N1767&gt;S$3,"NOCH NICHT AKTUELL",IF(AND(N1767&lt;S$3,O1767&lt;S$3),"NICHT AKTUELL",IF(N1767&lt;=S$3,"AKTUELL"))))))</f>
        <v>AKTUELL</v>
      </c>
      <c r="T1767" s="1" t="str">
        <f t="shared" si="4747"/>
        <v/>
      </c>
      <c r="U1767" s="8"/>
      <c r="V1767" s="8"/>
      <c r="W1767" s="31"/>
      <c r="X1767" s="22"/>
      <c r="Y1767" s="4" t="s">
        <v>374</v>
      </c>
      <c r="Z1767" s="4" t="s">
        <v>374</v>
      </c>
      <c r="AA1767" s="4" t="s">
        <v>374</v>
      </c>
      <c r="AB1767" s="32"/>
      <c r="AC1767" s="173"/>
      <c r="AD1767" s="165"/>
      <c r="AE1767" s="165" t="s">
        <v>374</v>
      </c>
      <c r="AF1767" s="165"/>
      <c r="AG1767" s="171"/>
      <c r="AH1767" s="171"/>
      <c r="AI1767" s="171"/>
      <c r="AJ1767" s="172"/>
      <c r="AK1767" s="172"/>
      <c r="AL1767" s="172"/>
      <c r="AM1767" s="165"/>
      <c r="AN1767" s="173"/>
      <c r="AO1767" s="173"/>
      <c r="AP1767" s="173"/>
      <c r="AQ1767" s="173"/>
      <c r="AR1767" s="173"/>
      <c r="AS1767" s="173"/>
      <c r="AT1767" s="173"/>
      <c r="AU1767" s="173"/>
      <c r="AV1767" s="173"/>
      <c r="AW1767" s="173"/>
      <c r="AX1767" s="173"/>
      <c r="AY1767" s="173"/>
      <c r="AZ1767" s="173"/>
      <c r="BA1767" s="173"/>
      <c r="BB1767" s="173"/>
      <c r="BC1767" s="173"/>
      <c r="BD1767" s="173"/>
      <c r="BE1767" s="173"/>
      <c r="BF1767" s="173"/>
      <c r="BG1767" s="173"/>
      <c r="BH1767" s="173"/>
      <c r="BI1767" s="173"/>
      <c r="BJ1767" s="173"/>
      <c r="BK1767" s="173"/>
    </row>
    <row r="1768" spans="1:63">
      <c r="A1768" s="2" t="s">
        <v>26</v>
      </c>
      <c r="B1768" s="3" t="s">
        <v>470</v>
      </c>
      <c r="C1768" s="4"/>
      <c r="D1768" s="4"/>
      <c r="E1768" s="135" t="str">
        <f t="shared" si="4719"/>
        <v xml:space="preserve">    VTC2,                                  VTU3,      </v>
      </c>
      <c r="F1768" s="6" t="str">
        <f t="shared" si="4227"/>
        <v>5H0_970_793</v>
      </c>
      <c r="G1768" s="6" t="str">
        <f t="shared" si="4228"/>
        <v>AA</v>
      </c>
      <c r="H1768" s="6" t="str">
        <f t="shared" si="4455"/>
        <v>1AS15H0793</v>
      </c>
      <c r="I1768" s="6" t="str">
        <f t="shared" si="4229"/>
        <v>AA</v>
      </c>
      <c r="J1768" s="8" t="s">
        <v>498</v>
      </c>
      <c r="K1768" s="2"/>
      <c r="L1768" s="24" t="s">
        <v>348</v>
      </c>
      <c r="M1768" s="67"/>
      <c r="N1768" s="68">
        <v>2048</v>
      </c>
      <c r="O1768" s="69">
        <v>2047</v>
      </c>
      <c r="P1768" s="42" t="s">
        <v>1906</v>
      </c>
      <c r="Q1768" s="24" t="s">
        <v>1396</v>
      </c>
      <c r="R1768" s="6" t="str">
        <f t="shared" si="4395"/>
        <v>1AS15H0793AAA</v>
      </c>
      <c r="S1768" s="7" t="str">
        <f t="shared" si="4413"/>
        <v>KEIN SERIENEINSATZ</v>
      </c>
      <c r="T1768" s="1" t="str">
        <f t="shared" si="4747"/>
        <v/>
      </c>
      <c r="U1768" s="8"/>
      <c r="V1768" s="8"/>
      <c r="W1768" s="31"/>
      <c r="X1768" s="22"/>
      <c r="Y1768" s="4" t="s">
        <v>374</v>
      </c>
      <c r="Z1768" s="4" t="s">
        <v>374</v>
      </c>
      <c r="AA1768" s="4" t="s">
        <v>374</v>
      </c>
      <c r="AB1768" s="32"/>
      <c r="AC1768" s="173"/>
      <c r="AD1768" s="165"/>
      <c r="AE1768" s="165" t="s">
        <v>374</v>
      </c>
      <c r="AF1768" s="165"/>
      <c r="AG1768" s="171"/>
      <c r="AH1768" s="171"/>
      <c r="AI1768" s="171"/>
      <c r="AJ1768" s="172"/>
      <c r="AK1768" s="172"/>
      <c r="AL1768" s="172"/>
      <c r="AM1768" s="165"/>
      <c r="AN1768" s="173"/>
      <c r="AO1768" s="173"/>
      <c r="AP1768" s="173"/>
      <c r="AQ1768" s="173"/>
      <c r="AR1768" s="173"/>
      <c r="AS1768" s="173"/>
      <c r="AT1768" s="173"/>
      <c r="AU1768" s="173"/>
      <c r="AV1768" s="173"/>
      <c r="AW1768" s="173"/>
      <c r="AX1768" s="173"/>
      <c r="AY1768" s="173"/>
      <c r="AZ1768" s="173"/>
      <c r="BA1768" s="173"/>
      <c r="BB1768" s="173"/>
      <c r="BC1768" s="173"/>
      <c r="BD1768" s="173"/>
      <c r="BE1768" s="173"/>
      <c r="BF1768" s="173" t="s">
        <v>374</v>
      </c>
      <c r="BG1768" s="173"/>
      <c r="BH1768" s="173"/>
      <c r="BI1768" s="173"/>
      <c r="BJ1768" s="173"/>
      <c r="BK1768" s="173"/>
    </row>
    <row r="1769" spans="1:63">
      <c r="A1769" s="2" t="s">
        <v>26</v>
      </c>
      <c r="B1769" s="3" t="s">
        <v>470</v>
      </c>
      <c r="C1769" s="4"/>
      <c r="D1769" s="4"/>
      <c r="E1769" s="135" t="str">
        <f t="shared" si="4719"/>
        <v xml:space="preserve">    VTC2,                                         </v>
      </c>
      <c r="F1769" s="6" t="str">
        <f t="shared" ref="F1769" si="4760">LEFT(Q1769,11)</f>
        <v>5H0_970_793</v>
      </c>
      <c r="G1769" s="6" t="str">
        <f t="shared" ref="G1769" si="4761">IF(LEN(Q1769)=11,0,MID(Q1769,13,2))</f>
        <v>AA</v>
      </c>
      <c r="H1769" s="6" t="str">
        <f t="shared" ref="H1769" si="4762">CONCATENATE(IF(MID(Q1769,5,3)="970","1AS1"),LEFT(F1769,3),RIGHT(F1769,3))</f>
        <v>1AS15H0793</v>
      </c>
      <c r="I1769" s="6" t="str">
        <f t="shared" ref="I1769" si="4763">IF(G1769=0,"00",IF(LEN(G1769)=1,CONCATENATE(G1769,0),G1769))</f>
        <v>AA</v>
      </c>
      <c r="J1769" s="8" t="s">
        <v>605</v>
      </c>
      <c r="K1769" s="122"/>
      <c r="L1769" s="24" t="s">
        <v>348</v>
      </c>
      <c r="M1769" s="67"/>
      <c r="N1769" s="68">
        <v>2048</v>
      </c>
      <c r="O1769" s="69">
        <v>2102</v>
      </c>
      <c r="P1769" s="42" t="s">
        <v>2257</v>
      </c>
      <c r="Q1769" s="24" t="s">
        <v>1396</v>
      </c>
      <c r="R1769" s="6" t="str">
        <f t="shared" ref="R1769" si="4764">IF(J1769&lt;&gt;"",CONCATENATE(H1769,I1769,J1769),CONCATENATE(H1769,I1769,K1769))</f>
        <v>1AS15H0793AAB</v>
      </c>
      <c r="S1769" s="7" t="str">
        <f t="shared" ref="S1769" si="4765">IF(N1769="-","KEIN LIEFERUMFANG",IF(AND(N1769&lt;=S$3,O1769=""),"AKTUELL",IF(O1769=N1769-1,"KEIN SERIENEINSATZ",IF(N1769&gt;S$3,"NOCH NICHT AKTUELL",IF(AND(N1769&lt;S$3,O1769&lt;S$3),"NICHT AKTUELL",IF(N1769&lt;=S$3,"AKTUELL"))))))</f>
        <v>NICHT AKTUELL</v>
      </c>
      <c r="T1769" s="1" t="str">
        <f t="shared" si="4747"/>
        <v/>
      </c>
      <c r="U1769" s="8"/>
      <c r="V1769" s="8"/>
      <c r="W1769" s="31"/>
      <c r="X1769" s="22"/>
      <c r="Y1769" s="4" t="s">
        <v>374</v>
      </c>
      <c r="Z1769" s="4" t="s">
        <v>374</v>
      </c>
      <c r="AA1769" s="4" t="s">
        <v>374</v>
      </c>
      <c r="AB1769" s="32"/>
      <c r="AC1769" s="173"/>
      <c r="AD1769" s="165"/>
      <c r="AE1769" s="165" t="s">
        <v>374</v>
      </c>
      <c r="AF1769" s="165"/>
      <c r="AG1769" s="171"/>
      <c r="AH1769" s="171"/>
      <c r="AI1769" s="171"/>
      <c r="AJ1769" s="172"/>
      <c r="AK1769" s="172"/>
      <c r="AL1769" s="172"/>
      <c r="AM1769" s="165"/>
      <c r="AN1769" s="173"/>
      <c r="AO1769" s="173"/>
      <c r="AP1769" s="173"/>
      <c r="AQ1769" s="173"/>
      <c r="AR1769" s="173"/>
      <c r="AS1769" s="173"/>
      <c r="AT1769" s="173"/>
      <c r="AU1769" s="173"/>
      <c r="AV1769" s="173"/>
      <c r="AW1769" s="173"/>
      <c r="AX1769" s="173"/>
      <c r="AY1769" s="173"/>
      <c r="AZ1769" s="173"/>
      <c r="BA1769" s="173"/>
      <c r="BB1769" s="173"/>
      <c r="BC1769" s="173"/>
      <c r="BD1769" s="173"/>
      <c r="BE1769" s="173"/>
      <c r="BF1769" s="173"/>
      <c r="BG1769" s="173"/>
      <c r="BH1769" s="173"/>
      <c r="BI1769" s="173"/>
      <c r="BJ1769" s="173"/>
      <c r="BK1769" s="173"/>
    </row>
    <row r="1770" spans="1:63">
      <c r="A1770" s="2" t="s">
        <v>26</v>
      </c>
      <c r="B1770" s="3" t="s">
        <v>470</v>
      </c>
      <c r="C1770" s="4"/>
      <c r="D1770" s="4"/>
      <c r="E1770" s="135" t="str">
        <f t="shared" si="4719"/>
        <v xml:space="preserve">    VTC2,                                         </v>
      </c>
      <c r="F1770" s="6" t="str">
        <f t="shared" ref="F1770" si="4766">LEFT(Q1770,11)</f>
        <v>5H0_970_793</v>
      </c>
      <c r="G1770" s="6" t="str">
        <f t="shared" ref="G1770" si="4767">IF(LEN(Q1770)=11,0,MID(Q1770,13,2))</f>
        <v>AA</v>
      </c>
      <c r="H1770" s="6" t="str">
        <f t="shared" ref="H1770" si="4768">CONCATENATE(IF(MID(Q1770,5,3)="970","1AS1"),LEFT(F1770,3),RIGHT(F1770,3))</f>
        <v>1AS15H0793</v>
      </c>
      <c r="I1770" s="6" t="str">
        <f t="shared" ref="I1770" si="4769">IF(G1770=0,"00",IF(LEN(G1770)=1,CONCATENATE(G1770,0),G1770))</f>
        <v>AA</v>
      </c>
      <c r="J1770" s="8" t="s">
        <v>634</v>
      </c>
      <c r="K1770" s="122"/>
      <c r="L1770" s="24" t="s">
        <v>348</v>
      </c>
      <c r="M1770" s="67"/>
      <c r="N1770" s="68">
        <v>2103</v>
      </c>
      <c r="O1770" s="69"/>
      <c r="P1770" s="42" t="s">
        <v>2257</v>
      </c>
      <c r="Q1770" s="24" t="s">
        <v>1396</v>
      </c>
      <c r="R1770" s="6" t="str">
        <f t="shared" ref="R1770" si="4770">IF(J1770&lt;&gt;"",CONCATENATE(H1770,I1770,J1770),CONCATENATE(H1770,I1770,K1770))</f>
        <v>1AS15H0793AAD</v>
      </c>
      <c r="S1770" s="7" t="str">
        <f t="shared" ref="S1770" si="4771">IF(N1770="-","KEIN LIEFERUMFANG",IF(AND(N1770&lt;=S$3,O1770=""),"AKTUELL",IF(O1770=N1770-1,"KEIN SERIENEINSATZ",IF(N1770&gt;S$3,"NOCH NICHT AKTUELL",IF(AND(N1770&lt;S$3,O1770&lt;S$3),"NICHT AKTUELL",IF(N1770&lt;=S$3,"AKTUELL"))))))</f>
        <v>AKTUELL</v>
      </c>
      <c r="T1770" s="1" t="str">
        <f t="shared" si="4747"/>
        <v/>
      </c>
      <c r="U1770" s="8"/>
      <c r="V1770" s="8"/>
      <c r="W1770" s="31"/>
      <c r="X1770" s="22"/>
      <c r="Y1770" s="4" t="s">
        <v>374</v>
      </c>
      <c r="Z1770" s="4" t="s">
        <v>374</v>
      </c>
      <c r="AA1770" s="4" t="s">
        <v>374</v>
      </c>
      <c r="AB1770" s="32"/>
      <c r="AC1770" s="173"/>
      <c r="AD1770" s="165"/>
      <c r="AE1770" s="165" t="s">
        <v>374</v>
      </c>
      <c r="AF1770" s="165"/>
      <c r="AG1770" s="171"/>
      <c r="AH1770" s="171"/>
      <c r="AI1770" s="171"/>
      <c r="AJ1770" s="172"/>
      <c r="AK1770" s="172"/>
      <c r="AL1770" s="172"/>
      <c r="AM1770" s="165"/>
      <c r="AN1770" s="173"/>
      <c r="AO1770" s="173"/>
      <c r="AP1770" s="173"/>
      <c r="AQ1770" s="173"/>
      <c r="AR1770" s="173"/>
      <c r="AS1770" s="173"/>
      <c r="AT1770" s="173"/>
      <c r="AU1770" s="173"/>
      <c r="AV1770" s="173"/>
      <c r="AW1770" s="173"/>
      <c r="AX1770" s="173"/>
      <c r="AY1770" s="173"/>
      <c r="AZ1770" s="173"/>
      <c r="BA1770" s="173"/>
      <c r="BB1770" s="173"/>
      <c r="BC1770" s="173"/>
      <c r="BD1770" s="173"/>
      <c r="BE1770" s="173"/>
      <c r="BF1770" s="173"/>
      <c r="BG1770" s="173"/>
      <c r="BH1770" s="173"/>
      <c r="BI1770" s="173"/>
      <c r="BJ1770" s="173"/>
      <c r="BK1770" s="173"/>
    </row>
    <row r="1771" spans="1:63">
      <c r="A1771" s="2" t="s">
        <v>26</v>
      </c>
      <c r="B1771" s="3" t="s">
        <v>470</v>
      </c>
      <c r="C1771" s="4"/>
      <c r="D1771" s="4"/>
      <c r="E1771" s="135" t="str">
        <f t="shared" si="4719"/>
        <v xml:space="preserve">                                       VTU3,      </v>
      </c>
      <c r="F1771" s="6" t="str">
        <f t="shared" si="4227"/>
        <v>5H0_970_793</v>
      </c>
      <c r="G1771" s="6" t="str">
        <f t="shared" si="4228"/>
        <v>AB</v>
      </c>
      <c r="H1771" s="6" t="str">
        <f t="shared" si="4455"/>
        <v>1AS15H0793</v>
      </c>
      <c r="I1771" s="6" t="str">
        <f t="shared" si="4229"/>
        <v>AB</v>
      </c>
      <c r="J1771" s="8" t="s">
        <v>498</v>
      </c>
      <c r="K1771" s="2"/>
      <c r="L1771" s="24" t="s">
        <v>349</v>
      </c>
      <c r="M1771" s="67"/>
      <c r="N1771" s="68">
        <v>2048</v>
      </c>
      <c r="O1771" s="69">
        <v>2047</v>
      </c>
      <c r="P1771" s="42" t="s">
        <v>1886</v>
      </c>
      <c r="Q1771" s="24" t="s">
        <v>1397</v>
      </c>
      <c r="R1771" s="6" t="str">
        <f t="shared" si="4395"/>
        <v>1AS15H0793ABA</v>
      </c>
      <c r="S1771" s="7" t="str">
        <f t="shared" si="4413"/>
        <v>KEIN SERIENEINSATZ</v>
      </c>
      <c r="T1771" s="1" t="str">
        <f t="shared" si="4747"/>
        <v/>
      </c>
      <c r="U1771" s="8"/>
      <c r="V1771" s="8"/>
      <c r="W1771" s="31"/>
      <c r="X1771" s="22"/>
      <c r="Y1771" s="4" t="s">
        <v>566</v>
      </c>
      <c r="Z1771" s="4" t="s">
        <v>374</v>
      </c>
      <c r="AA1771" s="4" t="s">
        <v>374</v>
      </c>
      <c r="AB1771" s="32"/>
      <c r="AC1771" s="173"/>
      <c r="AD1771" s="165"/>
      <c r="AE1771" s="165"/>
      <c r="AF1771" s="165"/>
      <c r="AG1771" s="171"/>
      <c r="AH1771" s="171"/>
      <c r="AI1771" s="171"/>
      <c r="AJ1771" s="172"/>
      <c r="AK1771" s="172"/>
      <c r="AL1771" s="172"/>
      <c r="AM1771" s="165"/>
      <c r="AN1771" s="173"/>
      <c r="AO1771" s="173"/>
      <c r="AP1771" s="173"/>
      <c r="AQ1771" s="173"/>
      <c r="AR1771" s="173"/>
      <c r="AS1771" s="173"/>
      <c r="AT1771" s="173"/>
      <c r="AU1771" s="173"/>
      <c r="AV1771" s="173"/>
      <c r="AW1771" s="173"/>
      <c r="AX1771" s="173"/>
      <c r="AY1771" s="173"/>
      <c r="AZ1771" s="173"/>
      <c r="BA1771" s="173"/>
      <c r="BB1771" s="173"/>
      <c r="BC1771" s="173"/>
      <c r="BD1771" s="173"/>
      <c r="BE1771" s="173"/>
      <c r="BF1771" s="173" t="s">
        <v>374</v>
      </c>
      <c r="BG1771" s="173"/>
      <c r="BH1771" s="173"/>
      <c r="BI1771" s="173"/>
      <c r="BJ1771" s="173"/>
      <c r="BK1771" s="173"/>
    </row>
    <row r="1772" spans="1:63">
      <c r="A1772" s="2" t="s">
        <v>26</v>
      </c>
      <c r="B1772" s="3" t="s">
        <v>470</v>
      </c>
      <c r="C1772" s="4"/>
      <c r="D1772" s="4"/>
      <c r="E1772" s="135" t="str">
        <f t="shared" si="4719"/>
        <v xml:space="preserve">                                       VTU3,      </v>
      </c>
      <c r="F1772" s="6" t="str">
        <f t="shared" ref="F1772" si="4772">LEFT(Q1772,11)</f>
        <v>5H0_970_793</v>
      </c>
      <c r="G1772" s="6" t="str">
        <f t="shared" ref="G1772" si="4773">IF(LEN(Q1772)=11,0,MID(Q1772,13,2))</f>
        <v>AB</v>
      </c>
      <c r="H1772" s="6" t="str">
        <f t="shared" ref="H1772" si="4774">CONCATENATE(IF(MID(Q1772,5,3)="970","1AS1"),LEFT(F1772,3),RIGHT(F1772,3))</f>
        <v>1AS15H0793</v>
      </c>
      <c r="I1772" s="6" t="str">
        <f t="shared" ref="I1772" si="4775">IF(G1772=0,"00",IF(LEN(G1772)=1,CONCATENATE(G1772,0),G1772))</f>
        <v>AB</v>
      </c>
      <c r="J1772" s="8" t="s">
        <v>605</v>
      </c>
      <c r="K1772" s="2"/>
      <c r="L1772" s="24" t="s">
        <v>349</v>
      </c>
      <c r="M1772" s="67"/>
      <c r="N1772" s="68">
        <v>2048</v>
      </c>
      <c r="O1772" s="69">
        <v>2102</v>
      </c>
      <c r="P1772" s="42" t="s">
        <v>2261</v>
      </c>
      <c r="Q1772" s="24" t="s">
        <v>1397</v>
      </c>
      <c r="R1772" s="6" t="str">
        <f t="shared" ref="R1772" si="4776">IF(J1772&lt;&gt;"",CONCATENATE(H1772,I1772,J1772),CONCATENATE(H1772,I1772,K1772))</f>
        <v>1AS15H0793ABB</v>
      </c>
      <c r="S1772" s="7" t="str">
        <f t="shared" ref="S1772" si="4777">IF(N1772="-","KEIN LIEFERUMFANG",IF(AND(N1772&lt;=S$3,O1772=""),"AKTUELL",IF(O1772=N1772-1,"KEIN SERIENEINSATZ",IF(N1772&gt;S$3,"NOCH NICHT AKTUELL",IF(AND(N1772&lt;S$3,O1772&lt;S$3),"NICHT AKTUELL",IF(N1772&lt;=S$3,"AKTUELL"))))))</f>
        <v>NICHT AKTUELL</v>
      </c>
      <c r="T1772" s="1" t="str">
        <f t="shared" ref="T1772" si="4778">IF(H1772=H1771,IF(I1772=I1771,"IndizeNeu (Spalte J, K)",IF(K1772&lt;&gt;"","Neue Variant","")),IF(K1772&lt;&gt;"","Neue Variant",""))</f>
        <v>IndizeNeu (Spalte J, K)</v>
      </c>
      <c r="U1772" s="8"/>
      <c r="V1772" s="8"/>
      <c r="W1772" s="31"/>
      <c r="X1772" s="22"/>
      <c r="Y1772" s="4" t="s">
        <v>566</v>
      </c>
      <c r="Z1772" s="4" t="s">
        <v>374</v>
      </c>
      <c r="AA1772" s="4" t="s">
        <v>374</v>
      </c>
      <c r="AB1772" s="32"/>
      <c r="AC1772" s="173"/>
      <c r="AD1772" s="165"/>
      <c r="AE1772" s="165"/>
      <c r="AF1772" s="165"/>
      <c r="AG1772" s="171"/>
      <c r="AH1772" s="171"/>
      <c r="AI1772" s="171"/>
      <c r="AJ1772" s="172"/>
      <c r="AK1772" s="172"/>
      <c r="AL1772" s="172"/>
      <c r="AM1772" s="165"/>
      <c r="AN1772" s="173"/>
      <c r="AO1772" s="173"/>
      <c r="AP1772" s="173"/>
      <c r="AQ1772" s="173"/>
      <c r="AR1772" s="173"/>
      <c r="AS1772" s="173"/>
      <c r="AT1772" s="173"/>
      <c r="AU1772" s="173"/>
      <c r="AV1772" s="173"/>
      <c r="AW1772" s="173"/>
      <c r="AX1772" s="173"/>
      <c r="AY1772" s="173"/>
      <c r="AZ1772" s="173"/>
      <c r="BA1772" s="173"/>
      <c r="BB1772" s="173"/>
      <c r="BC1772" s="173"/>
      <c r="BD1772" s="173"/>
      <c r="BE1772" s="173"/>
      <c r="BF1772" s="173" t="s">
        <v>374</v>
      </c>
      <c r="BG1772" s="173"/>
      <c r="BH1772" s="173"/>
      <c r="BI1772" s="173"/>
      <c r="BJ1772" s="173"/>
      <c r="BK1772" s="173"/>
    </row>
    <row r="1773" spans="1:63">
      <c r="A1773" s="2" t="s">
        <v>26</v>
      </c>
      <c r="B1773" s="3" t="s">
        <v>470</v>
      </c>
      <c r="C1773" s="4"/>
      <c r="D1773" s="4"/>
      <c r="E1773" s="135" t="str">
        <f t="shared" si="4719"/>
        <v xml:space="preserve">                                       VTU3,      </v>
      </c>
      <c r="F1773" s="6" t="str">
        <f t="shared" ref="F1773" si="4779">LEFT(Q1773,11)</f>
        <v>5H0_970_793</v>
      </c>
      <c r="G1773" s="6" t="str">
        <f t="shared" ref="G1773" si="4780">IF(LEN(Q1773)=11,0,MID(Q1773,13,2))</f>
        <v>AB</v>
      </c>
      <c r="H1773" s="6" t="str">
        <f t="shared" ref="H1773" si="4781">CONCATENATE(IF(MID(Q1773,5,3)="970","1AS1"),LEFT(F1773,3),RIGHT(F1773,3))</f>
        <v>1AS15H0793</v>
      </c>
      <c r="I1773" s="6" t="str">
        <f t="shared" ref="I1773" si="4782">IF(G1773=0,"00",IF(LEN(G1773)=1,CONCATENATE(G1773,0),G1773))</f>
        <v>AB</v>
      </c>
      <c r="J1773" s="8" t="s">
        <v>634</v>
      </c>
      <c r="K1773" s="122"/>
      <c r="L1773" s="24" t="s">
        <v>349</v>
      </c>
      <c r="M1773" s="67"/>
      <c r="N1773" s="68">
        <v>2103</v>
      </c>
      <c r="O1773" s="69"/>
      <c r="P1773" s="42" t="s">
        <v>2261</v>
      </c>
      <c r="Q1773" s="24" t="s">
        <v>1397</v>
      </c>
      <c r="R1773" s="6" t="str">
        <f t="shared" ref="R1773" si="4783">IF(J1773&lt;&gt;"",CONCATENATE(H1773,I1773,J1773),CONCATENATE(H1773,I1773,K1773))</f>
        <v>1AS15H0793ABD</v>
      </c>
      <c r="S1773" s="7" t="str">
        <f t="shared" ref="S1773" si="4784">IF(N1773="-","KEIN LIEFERUMFANG",IF(AND(N1773&lt;=S$3,O1773=""),"AKTUELL",IF(O1773=N1773-1,"KEIN SERIENEINSATZ",IF(N1773&gt;S$3,"NOCH NICHT AKTUELL",IF(AND(N1773&lt;S$3,O1773&lt;S$3),"NICHT AKTUELL",IF(N1773&lt;=S$3,"AKTUELL"))))))</f>
        <v>AKTUELL</v>
      </c>
      <c r="T1773" s="1" t="str">
        <f t="shared" ref="T1773" si="4785">IF(H1773=H1772,IF(I1773=I1772,"IndizeNeu (Spalte J, K)",IF(K1773&lt;&gt;"","Neue Variant","")),IF(K1773&lt;&gt;"","Neue Variant",""))</f>
        <v>IndizeNeu (Spalte J, K)</v>
      </c>
      <c r="U1773" s="8"/>
      <c r="V1773" s="8"/>
      <c r="W1773" s="31"/>
      <c r="X1773" s="22"/>
      <c r="Y1773" s="4" t="s">
        <v>566</v>
      </c>
      <c r="Z1773" s="4" t="s">
        <v>374</v>
      </c>
      <c r="AA1773" s="4" t="s">
        <v>374</v>
      </c>
      <c r="AB1773" s="32"/>
      <c r="AC1773" s="173"/>
      <c r="AD1773" s="165"/>
      <c r="AE1773" s="165"/>
      <c r="AF1773" s="165"/>
      <c r="AG1773" s="171"/>
      <c r="AH1773" s="171"/>
      <c r="AI1773" s="171"/>
      <c r="AJ1773" s="172"/>
      <c r="AK1773" s="172"/>
      <c r="AL1773" s="172"/>
      <c r="AM1773" s="165"/>
      <c r="AN1773" s="173"/>
      <c r="AO1773" s="173"/>
      <c r="AP1773" s="173"/>
      <c r="AQ1773" s="173"/>
      <c r="AR1773" s="173"/>
      <c r="AS1773" s="173"/>
      <c r="AT1773" s="173"/>
      <c r="AU1773" s="173"/>
      <c r="AV1773" s="173"/>
      <c r="AW1773" s="173"/>
      <c r="AX1773" s="173"/>
      <c r="AY1773" s="173"/>
      <c r="AZ1773" s="173"/>
      <c r="BA1773" s="173"/>
      <c r="BB1773" s="173"/>
      <c r="BC1773" s="173"/>
      <c r="BD1773" s="173"/>
      <c r="BE1773" s="173"/>
      <c r="BF1773" s="173" t="s">
        <v>374</v>
      </c>
      <c r="BG1773" s="173"/>
      <c r="BH1773" s="173"/>
      <c r="BI1773" s="173"/>
      <c r="BJ1773" s="173"/>
      <c r="BK1773" s="173"/>
    </row>
    <row r="1774" spans="1:63">
      <c r="A1774" s="2" t="s">
        <v>26</v>
      </c>
      <c r="B1774" s="3" t="s">
        <v>470</v>
      </c>
      <c r="C1774" s="4"/>
      <c r="D1774" s="4"/>
      <c r="E1774" s="135" t="str">
        <f t="shared" si="4719"/>
        <v xml:space="preserve">                                       VTU3,      </v>
      </c>
      <c r="F1774" s="6" t="str">
        <f t="shared" si="4227"/>
        <v>5H0_970_793</v>
      </c>
      <c r="G1774" s="6" t="str">
        <f t="shared" si="4228"/>
        <v>AC</v>
      </c>
      <c r="H1774" s="6" t="str">
        <f t="shared" si="4455"/>
        <v>1AS15H0793</v>
      </c>
      <c r="I1774" s="6" t="str">
        <f t="shared" si="4229"/>
        <v>AC</v>
      </c>
      <c r="J1774" s="8" t="s">
        <v>498</v>
      </c>
      <c r="K1774" s="2"/>
      <c r="L1774" s="24" t="s">
        <v>350</v>
      </c>
      <c r="M1774" s="67"/>
      <c r="N1774" s="68">
        <v>2048</v>
      </c>
      <c r="O1774" s="69">
        <v>2047</v>
      </c>
      <c r="P1774" s="42" t="s">
        <v>1886</v>
      </c>
      <c r="Q1774" s="24" t="s">
        <v>1398</v>
      </c>
      <c r="R1774" s="6" t="str">
        <f t="shared" si="4395"/>
        <v>1AS15H0793ACA</v>
      </c>
      <c r="S1774" s="7" t="str">
        <f t="shared" si="4413"/>
        <v>KEIN SERIENEINSATZ</v>
      </c>
      <c r="T1774" s="1" t="str">
        <f>IF(H1774=H1771,IF(I1774=I1771,"IndizeNeu (Spalte J, K)",IF(K1774&lt;&gt;"","Neue Variant","")),IF(K1774&lt;&gt;"","Neue Variant",""))</f>
        <v/>
      </c>
      <c r="U1774" s="8"/>
      <c r="V1774" s="8"/>
      <c r="W1774" s="31"/>
      <c r="X1774" s="22"/>
      <c r="Y1774" s="4" t="s">
        <v>566</v>
      </c>
      <c r="Z1774" s="4" t="s">
        <v>374</v>
      </c>
      <c r="AA1774" s="4" t="s">
        <v>374</v>
      </c>
      <c r="AB1774" s="32"/>
      <c r="AC1774" s="173"/>
      <c r="AD1774" s="165"/>
      <c r="AE1774" s="165"/>
      <c r="AF1774" s="165"/>
      <c r="AG1774" s="171"/>
      <c r="AH1774" s="171"/>
      <c r="AI1774" s="171"/>
      <c r="AJ1774" s="172"/>
      <c r="AK1774" s="172"/>
      <c r="AL1774" s="172"/>
      <c r="AM1774" s="165"/>
      <c r="AN1774" s="173"/>
      <c r="AO1774" s="173"/>
      <c r="AP1774" s="173"/>
      <c r="AQ1774" s="173"/>
      <c r="AR1774" s="173"/>
      <c r="AS1774" s="173"/>
      <c r="AT1774" s="173"/>
      <c r="AU1774" s="173"/>
      <c r="AV1774" s="173"/>
      <c r="AW1774" s="173"/>
      <c r="AX1774" s="173"/>
      <c r="AY1774" s="173"/>
      <c r="AZ1774" s="173"/>
      <c r="BA1774" s="173"/>
      <c r="BB1774" s="173"/>
      <c r="BC1774" s="173"/>
      <c r="BD1774" s="173"/>
      <c r="BE1774" s="173"/>
      <c r="BF1774" s="173" t="s">
        <v>374</v>
      </c>
      <c r="BG1774" s="173"/>
      <c r="BH1774" s="173"/>
      <c r="BI1774" s="173"/>
      <c r="BJ1774" s="173"/>
      <c r="BK1774" s="173"/>
    </row>
    <row r="1775" spans="1:63">
      <c r="A1775" s="2" t="s">
        <v>26</v>
      </c>
      <c r="B1775" s="3" t="s">
        <v>470</v>
      </c>
      <c r="C1775" s="4"/>
      <c r="D1775" s="4"/>
      <c r="E1775" s="135" t="str">
        <f t="shared" si="4719"/>
        <v xml:space="preserve">                                       VTU3,      </v>
      </c>
      <c r="F1775" s="6" t="str">
        <f t="shared" ref="F1775" si="4786">LEFT(Q1775,11)</f>
        <v>5H0_970_793</v>
      </c>
      <c r="G1775" s="6" t="str">
        <f t="shared" ref="G1775" si="4787">IF(LEN(Q1775)=11,0,MID(Q1775,13,2))</f>
        <v>AC</v>
      </c>
      <c r="H1775" s="6" t="str">
        <f t="shared" ref="H1775" si="4788">CONCATENATE(IF(MID(Q1775,5,3)="970","1AS1"),LEFT(F1775,3),RIGHT(F1775,3))</f>
        <v>1AS15H0793</v>
      </c>
      <c r="I1775" s="6" t="str">
        <f t="shared" ref="I1775" si="4789">IF(G1775=0,"00",IF(LEN(G1775)=1,CONCATENATE(G1775,0),G1775))</f>
        <v>AC</v>
      </c>
      <c r="J1775" s="8" t="s">
        <v>605</v>
      </c>
      <c r="K1775" s="2"/>
      <c r="L1775" s="24" t="s">
        <v>350</v>
      </c>
      <c r="M1775" s="67"/>
      <c r="N1775" s="68">
        <v>2048</v>
      </c>
      <c r="O1775" s="69">
        <v>2102</v>
      </c>
      <c r="P1775" s="42" t="s">
        <v>2261</v>
      </c>
      <c r="Q1775" s="24" t="s">
        <v>1398</v>
      </c>
      <c r="R1775" s="6" t="str">
        <f t="shared" ref="R1775" si="4790">IF(J1775&lt;&gt;"",CONCATENATE(H1775,I1775,J1775),CONCATENATE(H1775,I1775,K1775))</f>
        <v>1AS15H0793ACB</v>
      </c>
      <c r="S1775" s="7" t="str">
        <f t="shared" ref="S1775" si="4791">IF(N1775="-","KEIN LIEFERUMFANG",IF(AND(N1775&lt;=S$3,O1775=""),"AKTUELL",IF(O1775=N1775-1,"KEIN SERIENEINSATZ",IF(N1775&gt;S$3,"NOCH NICHT AKTUELL",IF(AND(N1775&lt;S$3,O1775&lt;S$3),"NICHT AKTUELL",IF(N1775&lt;=S$3,"AKTUELL"))))))</f>
        <v>NICHT AKTUELL</v>
      </c>
      <c r="T1775" s="1" t="str">
        <f>IF(H1775=H1772,IF(I1775=I1772,"IndizeNeu (Spalte J, K)",IF(K1775&lt;&gt;"","Neue Variant","")),IF(K1775&lt;&gt;"","Neue Variant",""))</f>
        <v/>
      </c>
      <c r="U1775" s="8"/>
      <c r="V1775" s="8"/>
      <c r="W1775" s="31"/>
      <c r="X1775" s="22"/>
      <c r="Y1775" s="4" t="s">
        <v>566</v>
      </c>
      <c r="Z1775" s="4" t="s">
        <v>374</v>
      </c>
      <c r="AA1775" s="4" t="s">
        <v>374</v>
      </c>
      <c r="AB1775" s="32"/>
      <c r="AC1775" s="173"/>
      <c r="AD1775" s="165"/>
      <c r="AE1775" s="165"/>
      <c r="AF1775" s="165"/>
      <c r="AG1775" s="171"/>
      <c r="AH1775" s="171"/>
      <c r="AI1775" s="171"/>
      <c r="AJ1775" s="172"/>
      <c r="AK1775" s="172"/>
      <c r="AL1775" s="172"/>
      <c r="AM1775" s="165"/>
      <c r="AN1775" s="173"/>
      <c r="AO1775" s="173"/>
      <c r="AP1775" s="173"/>
      <c r="AQ1775" s="173"/>
      <c r="AR1775" s="173"/>
      <c r="AS1775" s="173"/>
      <c r="AT1775" s="173"/>
      <c r="AU1775" s="173"/>
      <c r="AV1775" s="173"/>
      <c r="AW1775" s="173"/>
      <c r="AX1775" s="173"/>
      <c r="AY1775" s="173"/>
      <c r="AZ1775" s="173"/>
      <c r="BA1775" s="173"/>
      <c r="BB1775" s="173"/>
      <c r="BC1775" s="173"/>
      <c r="BD1775" s="173"/>
      <c r="BE1775" s="173"/>
      <c r="BF1775" s="173" t="s">
        <v>374</v>
      </c>
      <c r="BG1775" s="173"/>
      <c r="BH1775" s="173"/>
      <c r="BI1775" s="173"/>
      <c r="BJ1775" s="173"/>
      <c r="BK1775" s="173"/>
    </row>
    <row r="1776" spans="1:63">
      <c r="A1776" s="2" t="s">
        <v>26</v>
      </c>
      <c r="B1776" s="3" t="s">
        <v>470</v>
      </c>
      <c r="C1776" s="4"/>
      <c r="D1776" s="4"/>
      <c r="E1776" s="135" t="str">
        <f t="shared" si="4719"/>
        <v xml:space="preserve">                                       VTU3,      </v>
      </c>
      <c r="F1776" s="6" t="str">
        <f t="shared" ref="F1776" si="4792">LEFT(Q1776,11)</f>
        <v>5H0_970_793</v>
      </c>
      <c r="G1776" s="6" t="str">
        <f t="shared" ref="G1776" si="4793">IF(LEN(Q1776)=11,0,MID(Q1776,13,2))</f>
        <v>AC</v>
      </c>
      <c r="H1776" s="6" t="str">
        <f t="shared" ref="H1776" si="4794">CONCATENATE(IF(MID(Q1776,5,3)="970","1AS1"),LEFT(F1776,3),RIGHT(F1776,3))</f>
        <v>1AS15H0793</v>
      </c>
      <c r="I1776" s="6" t="str">
        <f t="shared" ref="I1776" si="4795">IF(G1776=0,"00",IF(LEN(G1776)=1,CONCATENATE(G1776,0),G1776))</f>
        <v>AC</v>
      </c>
      <c r="J1776" s="8" t="s">
        <v>634</v>
      </c>
      <c r="K1776" s="122"/>
      <c r="L1776" s="24" t="s">
        <v>350</v>
      </c>
      <c r="M1776" s="67"/>
      <c r="N1776" s="68">
        <v>2103</v>
      </c>
      <c r="O1776" s="69"/>
      <c r="P1776" s="42" t="s">
        <v>2261</v>
      </c>
      <c r="Q1776" s="24" t="s">
        <v>1398</v>
      </c>
      <c r="R1776" s="6" t="str">
        <f t="shared" ref="R1776" si="4796">IF(J1776&lt;&gt;"",CONCATENATE(H1776,I1776,J1776),CONCATENATE(H1776,I1776,K1776))</f>
        <v>1AS15H0793ACD</v>
      </c>
      <c r="S1776" s="7" t="str">
        <f t="shared" ref="S1776" si="4797">IF(N1776="-","KEIN LIEFERUMFANG",IF(AND(N1776&lt;=S$3,O1776=""),"AKTUELL",IF(O1776=N1776-1,"KEIN SERIENEINSATZ",IF(N1776&gt;S$3,"NOCH NICHT AKTUELL",IF(AND(N1776&lt;S$3,O1776&lt;S$3),"NICHT AKTUELL",IF(N1776&lt;=S$3,"AKTUELL"))))))</f>
        <v>AKTUELL</v>
      </c>
      <c r="T1776" s="1" t="str">
        <f>IF(H1776=H1773,IF(I1776=I1773,"IndizeNeu (Spalte J, K)",IF(K1776&lt;&gt;"","Neue Variant","")),IF(K1776&lt;&gt;"","Neue Variant",""))</f>
        <v/>
      </c>
      <c r="U1776" s="8"/>
      <c r="V1776" s="8"/>
      <c r="W1776" s="31"/>
      <c r="X1776" s="22"/>
      <c r="Y1776" s="4" t="s">
        <v>566</v>
      </c>
      <c r="Z1776" s="4" t="s">
        <v>374</v>
      </c>
      <c r="AA1776" s="4" t="s">
        <v>374</v>
      </c>
      <c r="AB1776" s="32"/>
      <c r="AC1776" s="173"/>
      <c r="AD1776" s="165"/>
      <c r="AE1776" s="165"/>
      <c r="AF1776" s="165"/>
      <c r="AG1776" s="171"/>
      <c r="AH1776" s="171"/>
      <c r="AI1776" s="171"/>
      <c r="AJ1776" s="172"/>
      <c r="AK1776" s="172"/>
      <c r="AL1776" s="172"/>
      <c r="AM1776" s="165"/>
      <c r="AN1776" s="173"/>
      <c r="AO1776" s="173"/>
      <c r="AP1776" s="173"/>
      <c r="AQ1776" s="173"/>
      <c r="AR1776" s="173"/>
      <c r="AS1776" s="173"/>
      <c r="AT1776" s="173"/>
      <c r="AU1776" s="173"/>
      <c r="AV1776" s="173"/>
      <c r="AW1776" s="173"/>
      <c r="AX1776" s="173"/>
      <c r="AY1776" s="173"/>
      <c r="AZ1776" s="173"/>
      <c r="BA1776" s="173"/>
      <c r="BB1776" s="173"/>
      <c r="BC1776" s="173"/>
      <c r="BD1776" s="173"/>
      <c r="BE1776" s="173"/>
      <c r="BF1776" s="173" t="s">
        <v>374</v>
      </c>
      <c r="BG1776" s="173"/>
      <c r="BH1776" s="173"/>
      <c r="BI1776" s="173"/>
      <c r="BJ1776" s="173"/>
      <c r="BK1776" s="173"/>
    </row>
    <row r="1777" spans="1:63">
      <c r="A1777" s="2" t="s">
        <v>26</v>
      </c>
      <c r="B1777" s="3" t="s">
        <v>470</v>
      </c>
      <c r="C1777" s="4"/>
      <c r="D1777" s="4"/>
      <c r="E1777" s="135" t="str">
        <f t="shared" si="4719"/>
        <v xml:space="preserve">                                       VTU3,      </v>
      </c>
      <c r="F1777" s="6" t="str">
        <f t="shared" si="4227"/>
        <v>5H0_970_793</v>
      </c>
      <c r="G1777" s="6" t="str">
        <f t="shared" si="4228"/>
        <v>AD</v>
      </c>
      <c r="H1777" s="6" t="str">
        <f t="shared" si="4455"/>
        <v>1AS15H0793</v>
      </c>
      <c r="I1777" s="6" t="str">
        <f t="shared" si="4229"/>
        <v>AD</v>
      </c>
      <c r="J1777" s="8" t="s">
        <v>498</v>
      </c>
      <c r="K1777" s="2"/>
      <c r="L1777" s="24" t="s">
        <v>351</v>
      </c>
      <c r="M1777" s="67"/>
      <c r="N1777" s="68">
        <v>2048</v>
      </c>
      <c r="O1777" s="69">
        <v>2047</v>
      </c>
      <c r="P1777" s="42" t="s">
        <v>1886</v>
      </c>
      <c r="Q1777" s="24" t="s">
        <v>1399</v>
      </c>
      <c r="R1777" s="6" t="str">
        <f t="shared" si="4395"/>
        <v>1AS15H0793ADA</v>
      </c>
      <c r="S1777" s="7" t="str">
        <f t="shared" si="4413"/>
        <v>KEIN SERIENEINSATZ</v>
      </c>
      <c r="T1777" s="1" t="str">
        <f>IF(H1777=H1774,IF(I1777=I1774,"IndizeNeu (Spalte J, K)",IF(K1777&lt;&gt;"","Neue Variant","")),IF(K1777&lt;&gt;"","Neue Variant",""))</f>
        <v/>
      </c>
      <c r="U1777" s="8"/>
      <c r="V1777" s="8"/>
      <c r="W1777" s="31"/>
      <c r="X1777" s="22"/>
      <c r="Y1777" s="4" t="s">
        <v>566</v>
      </c>
      <c r="Z1777" s="4" t="s">
        <v>374</v>
      </c>
      <c r="AA1777" s="4" t="s">
        <v>374</v>
      </c>
      <c r="AB1777" s="32"/>
      <c r="AC1777" s="173"/>
      <c r="AD1777" s="165"/>
      <c r="AE1777" s="165"/>
      <c r="AF1777" s="165"/>
      <c r="AG1777" s="171"/>
      <c r="AH1777" s="171"/>
      <c r="AI1777" s="171"/>
      <c r="AJ1777" s="172"/>
      <c r="AK1777" s="172"/>
      <c r="AL1777" s="172"/>
      <c r="AM1777" s="165"/>
      <c r="AN1777" s="173"/>
      <c r="AO1777" s="173"/>
      <c r="AP1777" s="173"/>
      <c r="AQ1777" s="173"/>
      <c r="AR1777" s="173"/>
      <c r="AS1777" s="173"/>
      <c r="AT1777" s="173"/>
      <c r="AU1777" s="173"/>
      <c r="AV1777" s="173"/>
      <c r="AW1777" s="173"/>
      <c r="AX1777" s="173"/>
      <c r="AY1777" s="173"/>
      <c r="AZ1777" s="173"/>
      <c r="BA1777" s="173"/>
      <c r="BB1777" s="173"/>
      <c r="BC1777" s="173"/>
      <c r="BD1777" s="173"/>
      <c r="BE1777" s="173"/>
      <c r="BF1777" s="173" t="s">
        <v>374</v>
      </c>
      <c r="BG1777" s="173"/>
      <c r="BH1777" s="173"/>
      <c r="BI1777" s="173"/>
      <c r="BJ1777" s="173"/>
      <c r="BK1777" s="173"/>
    </row>
    <row r="1778" spans="1:63">
      <c r="A1778" s="2" t="s">
        <v>26</v>
      </c>
      <c r="B1778" s="3" t="s">
        <v>470</v>
      </c>
      <c r="C1778" s="4"/>
      <c r="D1778" s="4"/>
      <c r="E1778" s="135" t="str">
        <f t="shared" si="4719"/>
        <v xml:space="preserve">                                       VTU3,      </v>
      </c>
      <c r="F1778" s="6" t="str">
        <f t="shared" ref="F1778" si="4798">LEFT(Q1778,11)</f>
        <v>5H0_970_793</v>
      </c>
      <c r="G1778" s="6" t="str">
        <f t="shared" ref="G1778" si="4799">IF(LEN(Q1778)=11,0,MID(Q1778,13,2))</f>
        <v>AD</v>
      </c>
      <c r="H1778" s="6" t="str">
        <f t="shared" ref="H1778" si="4800">CONCATENATE(IF(MID(Q1778,5,3)="970","1AS1"),LEFT(F1778,3),RIGHT(F1778,3))</f>
        <v>1AS15H0793</v>
      </c>
      <c r="I1778" s="6" t="str">
        <f t="shared" ref="I1778" si="4801">IF(G1778=0,"00",IF(LEN(G1778)=1,CONCATENATE(G1778,0),G1778))</f>
        <v>AD</v>
      </c>
      <c r="J1778" s="8" t="s">
        <v>605</v>
      </c>
      <c r="K1778" s="2"/>
      <c r="L1778" s="24" t="s">
        <v>351</v>
      </c>
      <c r="M1778" s="67"/>
      <c r="N1778" s="68">
        <v>2048</v>
      </c>
      <c r="O1778" s="69">
        <v>2102</v>
      </c>
      <c r="P1778" s="42" t="s">
        <v>2261</v>
      </c>
      <c r="Q1778" s="24" t="s">
        <v>1399</v>
      </c>
      <c r="R1778" s="6" t="str">
        <f t="shared" ref="R1778" si="4802">IF(J1778&lt;&gt;"",CONCATENATE(H1778,I1778,J1778),CONCATENATE(H1778,I1778,K1778))</f>
        <v>1AS15H0793ADB</v>
      </c>
      <c r="S1778" s="7" t="str">
        <f t="shared" ref="S1778" si="4803">IF(N1778="-","KEIN LIEFERUMFANG",IF(AND(N1778&lt;=S$3,O1778=""),"AKTUELL",IF(O1778=N1778-1,"KEIN SERIENEINSATZ",IF(N1778&gt;S$3,"NOCH NICHT AKTUELL",IF(AND(N1778&lt;S$3,O1778&lt;S$3),"NICHT AKTUELL",IF(N1778&lt;=S$3,"AKTUELL"))))))</f>
        <v>NICHT AKTUELL</v>
      </c>
      <c r="T1778" s="1" t="str">
        <f t="shared" ref="T1778" si="4804">IF(H1778=H1777,IF(I1778=I1777,"IndizeNeu (Spalte J, K)",IF(K1778&lt;&gt;"","Neue Variant","")),IF(K1778&lt;&gt;"","Neue Variant",""))</f>
        <v>IndizeNeu (Spalte J, K)</v>
      </c>
      <c r="U1778" s="8"/>
      <c r="V1778" s="8"/>
      <c r="W1778" s="31"/>
      <c r="X1778" s="22"/>
      <c r="Y1778" s="4" t="s">
        <v>566</v>
      </c>
      <c r="Z1778" s="4" t="s">
        <v>374</v>
      </c>
      <c r="AA1778" s="4" t="s">
        <v>374</v>
      </c>
      <c r="AB1778" s="32"/>
      <c r="AC1778" s="173"/>
      <c r="AD1778" s="165"/>
      <c r="AE1778" s="165"/>
      <c r="AF1778" s="165"/>
      <c r="AG1778" s="171"/>
      <c r="AH1778" s="171"/>
      <c r="AI1778" s="171"/>
      <c r="AJ1778" s="172"/>
      <c r="AK1778" s="172"/>
      <c r="AL1778" s="172"/>
      <c r="AM1778" s="165"/>
      <c r="AN1778" s="173"/>
      <c r="AO1778" s="173"/>
      <c r="AP1778" s="173"/>
      <c r="AQ1778" s="173"/>
      <c r="AR1778" s="173"/>
      <c r="AS1778" s="173"/>
      <c r="AT1778" s="173"/>
      <c r="AU1778" s="173"/>
      <c r="AV1778" s="173"/>
      <c r="AW1778" s="173"/>
      <c r="AX1778" s="173"/>
      <c r="AY1778" s="173"/>
      <c r="AZ1778" s="173"/>
      <c r="BA1778" s="173"/>
      <c r="BB1778" s="173"/>
      <c r="BC1778" s="173"/>
      <c r="BD1778" s="173"/>
      <c r="BE1778" s="173"/>
      <c r="BF1778" s="173" t="s">
        <v>374</v>
      </c>
      <c r="BG1778" s="173"/>
      <c r="BH1778" s="173"/>
      <c r="BI1778" s="173"/>
      <c r="BJ1778" s="173"/>
      <c r="BK1778" s="173"/>
    </row>
    <row r="1779" spans="1:63">
      <c r="A1779" s="2" t="s">
        <v>26</v>
      </c>
      <c r="B1779" s="3" t="s">
        <v>470</v>
      </c>
      <c r="C1779" s="4"/>
      <c r="D1779" s="4"/>
      <c r="E1779" s="135" t="str">
        <f t="shared" si="4719"/>
        <v xml:space="preserve">                                       VTU3,      </v>
      </c>
      <c r="F1779" s="6" t="str">
        <f t="shared" ref="F1779" si="4805">LEFT(Q1779,11)</f>
        <v>5H0_970_793</v>
      </c>
      <c r="G1779" s="6" t="str">
        <f t="shared" ref="G1779" si="4806">IF(LEN(Q1779)=11,0,MID(Q1779,13,2))</f>
        <v>AD</v>
      </c>
      <c r="H1779" s="6" t="str">
        <f t="shared" ref="H1779" si="4807">CONCATENATE(IF(MID(Q1779,5,3)="970","1AS1"),LEFT(F1779,3),RIGHT(F1779,3))</f>
        <v>1AS15H0793</v>
      </c>
      <c r="I1779" s="6" t="str">
        <f t="shared" ref="I1779" si="4808">IF(G1779=0,"00",IF(LEN(G1779)=1,CONCATENATE(G1779,0),G1779))</f>
        <v>AD</v>
      </c>
      <c r="J1779" s="8" t="s">
        <v>634</v>
      </c>
      <c r="K1779" s="122"/>
      <c r="L1779" s="24" t="s">
        <v>351</v>
      </c>
      <c r="M1779" s="67"/>
      <c r="N1779" s="68">
        <v>2103</v>
      </c>
      <c r="O1779" s="69"/>
      <c r="P1779" s="42" t="s">
        <v>2261</v>
      </c>
      <c r="Q1779" s="24" t="s">
        <v>1399</v>
      </c>
      <c r="R1779" s="6" t="str">
        <f t="shared" ref="R1779" si="4809">IF(J1779&lt;&gt;"",CONCATENATE(H1779,I1779,J1779),CONCATENATE(H1779,I1779,K1779))</f>
        <v>1AS15H0793ADD</v>
      </c>
      <c r="S1779" s="7" t="str">
        <f t="shared" ref="S1779" si="4810">IF(N1779="-","KEIN LIEFERUMFANG",IF(AND(N1779&lt;=S$3,O1779=""),"AKTUELL",IF(O1779=N1779-1,"KEIN SERIENEINSATZ",IF(N1779&gt;S$3,"NOCH NICHT AKTUELL",IF(AND(N1779&lt;S$3,O1779&lt;S$3),"NICHT AKTUELL",IF(N1779&lt;=S$3,"AKTUELL"))))))</f>
        <v>AKTUELL</v>
      </c>
      <c r="T1779" s="1" t="str">
        <f t="shared" ref="T1779" si="4811">IF(H1779=H1778,IF(I1779=I1778,"IndizeNeu (Spalte J, K)",IF(K1779&lt;&gt;"","Neue Variant","")),IF(K1779&lt;&gt;"","Neue Variant",""))</f>
        <v>IndizeNeu (Spalte J, K)</v>
      </c>
      <c r="U1779" s="8"/>
      <c r="V1779" s="8"/>
      <c r="W1779" s="31"/>
      <c r="X1779" s="22"/>
      <c r="Y1779" s="4" t="s">
        <v>566</v>
      </c>
      <c r="Z1779" s="4" t="s">
        <v>374</v>
      </c>
      <c r="AA1779" s="4" t="s">
        <v>374</v>
      </c>
      <c r="AB1779" s="32"/>
      <c r="AC1779" s="173"/>
      <c r="AD1779" s="165"/>
      <c r="AE1779" s="165"/>
      <c r="AF1779" s="165"/>
      <c r="AG1779" s="171"/>
      <c r="AH1779" s="171"/>
      <c r="AI1779" s="171"/>
      <c r="AJ1779" s="172"/>
      <c r="AK1779" s="172"/>
      <c r="AL1779" s="172"/>
      <c r="AM1779" s="165"/>
      <c r="AN1779" s="173"/>
      <c r="AO1779" s="173"/>
      <c r="AP1779" s="173"/>
      <c r="AQ1779" s="173"/>
      <c r="AR1779" s="173"/>
      <c r="AS1779" s="173"/>
      <c r="AT1779" s="173"/>
      <c r="AU1779" s="173"/>
      <c r="AV1779" s="173"/>
      <c r="AW1779" s="173"/>
      <c r="AX1779" s="173"/>
      <c r="AY1779" s="173"/>
      <c r="AZ1779" s="173"/>
      <c r="BA1779" s="173"/>
      <c r="BB1779" s="173"/>
      <c r="BC1779" s="173"/>
      <c r="BD1779" s="173"/>
      <c r="BE1779" s="173"/>
      <c r="BF1779" s="173" t="s">
        <v>374</v>
      </c>
      <c r="BG1779" s="173"/>
      <c r="BH1779" s="173"/>
      <c r="BI1779" s="173"/>
      <c r="BJ1779" s="173"/>
      <c r="BK1779" s="173"/>
    </row>
    <row r="1780" spans="1:63">
      <c r="A1780" s="2" t="s">
        <v>26</v>
      </c>
      <c r="B1780" s="3" t="s">
        <v>470</v>
      </c>
      <c r="C1780" s="4"/>
      <c r="D1780" s="4"/>
      <c r="E1780" s="135" t="str">
        <f t="shared" si="4719"/>
        <v xml:space="preserve">                                       VTU3,      </v>
      </c>
      <c r="F1780" s="6" t="str">
        <f t="shared" si="4227"/>
        <v>5H0_970_793</v>
      </c>
      <c r="G1780" s="6" t="str">
        <f t="shared" si="4228"/>
        <v>AE</v>
      </c>
      <c r="H1780" s="6" t="str">
        <f t="shared" si="4455"/>
        <v>1AS15H0793</v>
      </c>
      <c r="I1780" s="6" t="str">
        <f t="shared" si="4229"/>
        <v>AE</v>
      </c>
      <c r="J1780" s="8" t="s">
        <v>498</v>
      </c>
      <c r="K1780" s="2"/>
      <c r="L1780" s="24" t="s">
        <v>352</v>
      </c>
      <c r="M1780" s="67"/>
      <c r="N1780" s="68">
        <v>2048</v>
      </c>
      <c r="O1780" s="69">
        <v>2102</v>
      </c>
      <c r="P1780" s="42" t="s">
        <v>2254</v>
      </c>
      <c r="Q1780" s="24" t="s">
        <v>1400</v>
      </c>
      <c r="R1780" s="6" t="str">
        <f t="shared" si="4395"/>
        <v>1AS15H0793AEA</v>
      </c>
      <c r="S1780" s="7" t="str">
        <f t="shared" si="4413"/>
        <v>NICHT AKTUELL</v>
      </c>
      <c r="T1780" s="1" t="str">
        <f>IF(H1780=H1777,IF(I1780=I1777,"IndizeNeu (Spalte J, K)",IF(K1780&lt;&gt;"","Neue Variant","")),IF(K1780&lt;&gt;"","Neue Variant",""))</f>
        <v/>
      </c>
      <c r="U1780" s="8"/>
      <c r="V1780" s="8"/>
      <c r="W1780" s="31"/>
      <c r="X1780" s="22"/>
      <c r="Y1780" s="4" t="s">
        <v>566</v>
      </c>
      <c r="Z1780" s="4" t="s">
        <v>374</v>
      </c>
      <c r="AA1780" s="4" t="s">
        <v>374</v>
      </c>
      <c r="AB1780" s="32"/>
      <c r="AC1780" s="173"/>
      <c r="AD1780" s="165"/>
      <c r="AE1780" s="165"/>
      <c r="AF1780" s="165"/>
      <c r="AG1780" s="171"/>
      <c r="AH1780" s="171"/>
      <c r="AI1780" s="171"/>
      <c r="AJ1780" s="172"/>
      <c r="AK1780" s="172"/>
      <c r="AL1780" s="172"/>
      <c r="AM1780" s="165"/>
      <c r="AN1780" s="173"/>
      <c r="AO1780" s="173"/>
      <c r="AP1780" s="173"/>
      <c r="AQ1780" s="173"/>
      <c r="AR1780" s="173"/>
      <c r="AS1780" s="173"/>
      <c r="AT1780" s="173"/>
      <c r="AU1780" s="173"/>
      <c r="AV1780" s="173"/>
      <c r="AW1780" s="173"/>
      <c r="AX1780" s="173"/>
      <c r="AY1780" s="173"/>
      <c r="AZ1780" s="173"/>
      <c r="BA1780" s="173"/>
      <c r="BB1780" s="173"/>
      <c r="BC1780" s="173"/>
      <c r="BD1780" s="173"/>
      <c r="BE1780" s="173"/>
      <c r="BF1780" s="173" t="s">
        <v>374</v>
      </c>
      <c r="BG1780" s="173"/>
      <c r="BH1780" s="173"/>
      <c r="BI1780" s="173"/>
      <c r="BJ1780" s="173"/>
      <c r="BK1780" s="173"/>
    </row>
    <row r="1781" spans="1:63">
      <c r="A1781" s="2" t="s">
        <v>26</v>
      </c>
      <c r="B1781" s="3" t="s">
        <v>470</v>
      </c>
      <c r="C1781" s="4"/>
      <c r="D1781" s="4"/>
      <c r="E1781" s="135" t="str">
        <f t="shared" si="4719"/>
        <v xml:space="preserve">                                       VTU3,      </v>
      </c>
      <c r="F1781" s="6" t="str">
        <f t="shared" ref="F1781" si="4812">LEFT(Q1781,11)</f>
        <v>5H0_970_793</v>
      </c>
      <c r="G1781" s="6" t="str">
        <f t="shared" ref="G1781" si="4813">IF(LEN(Q1781)=11,0,MID(Q1781,13,2))</f>
        <v>AE</v>
      </c>
      <c r="H1781" s="6" t="str">
        <f t="shared" ref="H1781" si="4814">CONCATENATE(IF(MID(Q1781,5,3)="970","1AS1"),LEFT(F1781,3),RIGHT(F1781,3))</f>
        <v>1AS15H0793</v>
      </c>
      <c r="I1781" s="6" t="str">
        <f t="shared" ref="I1781" si="4815">IF(G1781=0,"00",IF(LEN(G1781)=1,CONCATENATE(G1781,0),G1781))</f>
        <v>AE</v>
      </c>
      <c r="J1781" s="8" t="s">
        <v>634</v>
      </c>
      <c r="K1781" s="122"/>
      <c r="L1781" s="24" t="s">
        <v>352</v>
      </c>
      <c r="M1781" s="67"/>
      <c r="N1781" s="68">
        <v>2103</v>
      </c>
      <c r="O1781" s="69"/>
      <c r="P1781" s="42" t="s">
        <v>2254</v>
      </c>
      <c r="Q1781" s="24" t="s">
        <v>1400</v>
      </c>
      <c r="R1781" s="6" t="str">
        <f t="shared" ref="R1781" si="4816">IF(J1781&lt;&gt;"",CONCATENATE(H1781,I1781,J1781),CONCATENATE(H1781,I1781,K1781))</f>
        <v>1AS15H0793AED</v>
      </c>
      <c r="S1781" s="7" t="str">
        <f t="shared" ref="S1781" si="4817">IF(N1781="-","KEIN LIEFERUMFANG",IF(AND(N1781&lt;=S$3,O1781=""),"AKTUELL",IF(O1781=N1781-1,"KEIN SERIENEINSATZ",IF(N1781&gt;S$3,"NOCH NICHT AKTUELL",IF(AND(N1781&lt;S$3,O1781&lt;S$3),"NICHT AKTUELL",IF(N1781&lt;=S$3,"AKTUELL"))))))</f>
        <v>AKTUELL</v>
      </c>
      <c r="T1781" s="1" t="str">
        <f>IF(H1781=H1778,IF(I1781=I1778,"IndizeNeu (Spalte J, K)",IF(K1781&lt;&gt;"","Neue Variant","")),IF(K1781&lt;&gt;"","Neue Variant",""))</f>
        <v/>
      </c>
      <c r="U1781" s="8"/>
      <c r="V1781" s="8"/>
      <c r="W1781" s="31"/>
      <c r="X1781" s="22"/>
      <c r="Y1781" s="4" t="s">
        <v>566</v>
      </c>
      <c r="Z1781" s="4" t="s">
        <v>374</v>
      </c>
      <c r="AA1781" s="4" t="s">
        <v>374</v>
      </c>
      <c r="AB1781" s="32"/>
      <c r="AC1781" s="173"/>
      <c r="AD1781" s="165"/>
      <c r="AE1781" s="165"/>
      <c r="AF1781" s="165"/>
      <c r="AG1781" s="171"/>
      <c r="AH1781" s="171"/>
      <c r="AI1781" s="171"/>
      <c r="AJ1781" s="172"/>
      <c r="AK1781" s="172"/>
      <c r="AL1781" s="172"/>
      <c r="AM1781" s="165"/>
      <c r="AN1781" s="173"/>
      <c r="AO1781" s="173"/>
      <c r="AP1781" s="173"/>
      <c r="AQ1781" s="173"/>
      <c r="AR1781" s="173"/>
      <c r="AS1781" s="173"/>
      <c r="AT1781" s="173"/>
      <c r="AU1781" s="173"/>
      <c r="AV1781" s="173"/>
      <c r="AW1781" s="173"/>
      <c r="AX1781" s="173"/>
      <c r="AY1781" s="173"/>
      <c r="AZ1781" s="173"/>
      <c r="BA1781" s="173"/>
      <c r="BB1781" s="173"/>
      <c r="BC1781" s="173"/>
      <c r="BD1781" s="173"/>
      <c r="BE1781" s="173"/>
      <c r="BF1781" s="173" t="s">
        <v>374</v>
      </c>
      <c r="BG1781" s="173"/>
      <c r="BH1781" s="173"/>
      <c r="BI1781" s="173"/>
      <c r="BJ1781" s="173"/>
      <c r="BK1781" s="173"/>
    </row>
    <row r="1782" spans="1:63">
      <c r="A1782" s="2" t="s">
        <v>26</v>
      </c>
      <c r="B1782" s="3" t="s">
        <v>470</v>
      </c>
      <c r="C1782" s="4"/>
      <c r="D1782" s="4"/>
      <c r="E1782" s="135" t="str">
        <f t="shared" si="4719"/>
        <v xml:space="preserve">    VTC2,                                  VTU3,      </v>
      </c>
      <c r="F1782" s="6" t="str">
        <f t="shared" ref="F1782:F1783" si="4818">LEFT(Q1782,11)</f>
        <v>5H0_970_793</v>
      </c>
      <c r="G1782" s="6" t="str">
        <f t="shared" ref="G1782:G1783" si="4819">IF(LEN(Q1782)=11,0,MID(Q1782,13,2))</f>
        <v>AF</v>
      </c>
      <c r="H1782" s="6" t="str">
        <f t="shared" ref="H1782:H1783" si="4820">CONCATENATE(IF(MID(Q1782,5,3)="970","1AS1"),LEFT(F1782,3),RIGHT(F1782,3))</f>
        <v>1AS15H0793</v>
      </c>
      <c r="I1782" s="6" t="str">
        <f t="shared" ref="I1782:I1783" si="4821">IF(G1782=0,"00",IF(LEN(G1782)=1,CONCATENATE(G1782,0),G1782))</f>
        <v>AF</v>
      </c>
      <c r="J1782" s="8" t="s">
        <v>498</v>
      </c>
      <c r="K1782" s="2"/>
      <c r="L1782" s="24" t="s">
        <v>353</v>
      </c>
      <c r="M1782" s="67"/>
      <c r="N1782" s="68">
        <v>2048</v>
      </c>
      <c r="O1782" s="69">
        <v>2047</v>
      </c>
      <c r="P1782" s="42" t="s">
        <v>1906</v>
      </c>
      <c r="Q1782" s="24" t="s">
        <v>1401</v>
      </c>
      <c r="R1782" s="6" t="str">
        <f t="shared" ref="R1782:R1783" si="4822">IF(J1782&lt;&gt;"",CONCATENATE(H1782,I1782,J1782),CONCATENATE(H1782,I1782,K1782))</f>
        <v>1AS15H0793AFA</v>
      </c>
      <c r="S1782" s="7" t="str">
        <f t="shared" ref="S1782:S1783" si="4823">IF(N1782="-","KEIN LIEFERUMFANG",IF(AND(N1782&lt;=S$3,O1782=""),"AKTUELL",IF(O1782=N1782-1,"KEIN SERIENEINSATZ",IF(N1782&gt;S$3,"NOCH NICHT AKTUELL",IF(AND(N1782&lt;S$3,O1782&lt;S$3),"NICHT AKTUELL",IF(N1782&lt;=S$3,"AKTUELL"))))))</f>
        <v>KEIN SERIENEINSATZ</v>
      </c>
      <c r="T1782" s="1" t="str">
        <f>IF(H1782=H1777,IF(I1782=I1777,"IndizeNeu (Spalte J, K)",IF(K1782&lt;&gt;"","Neue Variant","")),IF(K1782&lt;&gt;"","Neue Variant",""))</f>
        <v/>
      </c>
      <c r="U1782" s="8"/>
      <c r="V1782" s="8"/>
      <c r="W1782" s="31"/>
      <c r="X1782" s="22"/>
      <c r="Y1782" s="4" t="s">
        <v>374</v>
      </c>
      <c r="Z1782" s="4" t="s">
        <v>374</v>
      </c>
      <c r="AA1782" s="4" t="s">
        <v>374</v>
      </c>
      <c r="AB1782" s="32"/>
      <c r="AC1782" s="173"/>
      <c r="AD1782" s="165"/>
      <c r="AE1782" s="165" t="s">
        <v>374</v>
      </c>
      <c r="AF1782" s="165"/>
      <c r="AG1782" s="171"/>
      <c r="AH1782" s="171"/>
      <c r="AI1782" s="171"/>
      <c r="AJ1782" s="172"/>
      <c r="AK1782" s="172"/>
      <c r="AL1782" s="172"/>
      <c r="AM1782" s="165"/>
      <c r="AN1782" s="173"/>
      <c r="AO1782" s="173"/>
      <c r="AP1782" s="173"/>
      <c r="AQ1782" s="173"/>
      <c r="AR1782" s="173"/>
      <c r="AS1782" s="173"/>
      <c r="AT1782" s="173"/>
      <c r="AU1782" s="173"/>
      <c r="AV1782" s="173"/>
      <c r="AW1782" s="173"/>
      <c r="AX1782" s="173"/>
      <c r="AY1782" s="173"/>
      <c r="AZ1782" s="173"/>
      <c r="BA1782" s="173"/>
      <c r="BB1782" s="173"/>
      <c r="BC1782" s="173"/>
      <c r="BD1782" s="173"/>
      <c r="BE1782" s="173"/>
      <c r="BF1782" s="173" t="s">
        <v>374</v>
      </c>
      <c r="BG1782" s="173"/>
      <c r="BH1782" s="173"/>
      <c r="BI1782" s="173"/>
      <c r="BJ1782" s="173"/>
      <c r="BK1782" s="173"/>
    </row>
    <row r="1783" spans="1:63">
      <c r="A1783" s="2" t="s">
        <v>26</v>
      </c>
      <c r="B1783" s="3" t="s">
        <v>470</v>
      </c>
      <c r="C1783" s="4"/>
      <c r="D1783" s="4"/>
      <c r="E1783" s="135" t="str">
        <f t="shared" si="4719"/>
        <v xml:space="preserve">    VTC2,                                         </v>
      </c>
      <c r="F1783" s="6" t="str">
        <f t="shared" si="4818"/>
        <v>5H0_970_793</v>
      </c>
      <c r="G1783" s="6" t="str">
        <f t="shared" si="4819"/>
        <v>AF</v>
      </c>
      <c r="H1783" s="6" t="str">
        <f t="shared" si="4820"/>
        <v>1AS15H0793</v>
      </c>
      <c r="I1783" s="6" t="str">
        <f t="shared" si="4821"/>
        <v>AF</v>
      </c>
      <c r="J1783" s="8" t="s">
        <v>605</v>
      </c>
      <c r="K1783" s="2"/>
      <c r="L1783" s="24" t="s">
        <v>353</v>
      </c>
      <c r="M1783" s="67"/>
      <c r="N1783" s="68">
        <v>2048</v>
      </c>
      <c r="O1783" s="69">
        <v>2102</v>
      </c>
      <c r="P1783" s="42" t="s">
        <v>2257</v>
      </c>
      <c r="Q1783" s="24" t="s">
        <v>1401</v>
      </c>
      <c r="R1783" s="6" t="str">
        <f t="shared" si="4822"/>
        <v>1AS15H0793AFB</v>
      </c>
      <c r="S1783" s="7" t="str">
        <f t="shared" si="4823"/>
        <v>NICHT AKTUELL</v>
      </c>
      <c r="T1783" s="1" t="str">
        <f t="shared" ref="T1783" si="4824">IF(H1783=H1779,IF(I1783=I1779,"IndizeNeu (Spalte J, K)",IF(K1783&lt;&gt;"","Neue Variant","")),IF(K1783&lt;&gt;"","Neue Variant",""))</f>
        <v/>
      </c>
      <c r="U1783" s="8"/>
      <c r="V1783" s="8"/>
      <c r="W1783" s="31"/>
      <c r="X1783" s="22"/>
      <c r="Y1783" s="4" t="s">
        <v>374</v>
      </c>
      <c r="Z1783" s="4" t="s">
        <v>374</v>
      </c>
      <c r="AA1783" s="4" t="s">
        <v>374</v>
      </c>
      <c r="AB1783" s="32"/>
      <c r="AC1783" s="173"/>
      <c r="AD1783" s="165"/>
      <c r="AE1783" s="165" t="s">
        <v>374</v>
      </c>
      <c r="AF1783" s="165"/>
      <c r="AG1783" s="171"/>
      <c r="AH1783" s="171"/>
      <c r="AI1783" s="171"/>
      <c r="AJ1783" s="172"/>
      <c r="AK1783" s="172"/>
      <c r="AL1783" s="172"/>
      <c r="AM1783" s="165"/>
      <c r="AN1783" s="173"/>
      <c r="AO1783" s="173"/>
      <c r="AP1783" s="173"/>
      <c r="AQ1783" s="173"/>
      <c r="AR1783" s="173"/>
      <c r="AS1783" s="173"/>
      <c r="AT1783" s="173"/>
      <c r="AU1783" s="173"/>
      <c r="AV1783" s="173"/>
      <c r="AW1783" s="173"/>
      <c r="AX1783" s="173"/>
      <c r="AY1783" s="173"/>
      <c r="AZ1783" s="173"/>
      <c r="BA1783" s="173"/>
      <c r="BB1783" s="173"/>
      <c r="BC1783" s="173"/>
      <c r="BD1783" s="173"/>
      <c r="BE1783" s="173"/>
      <c r="BF1783" s="173"/>
      <c r="BG1783" s="173"/>
      <c r="BH1783" s="173"/>
      <c r="BI1783" s="173"/>
      <c r="BJ1783" s="173"/>
      <c r="BK1783" s="173"/>
    </row>
    <row r="1784" spans="1:63">
      <c r="A1784" s="2" t="s">
        <v>26</v>
      </c>
      <c r="B1784" s="3" t="s">
        <v>470</v>
      </c>
      <c r="C1784" s="4"/>
      <c r="D1784" s="4"/>
      <c r="E1784" s="135" t="str">
        <f t="shared" si="4719"/>
        <v xml:space="preserve">    VTC2,                                         </v>
      </c>
      <c r="F1784" s="6" t="str">
        <f t="shared" si="4227"/>
        <v>5H0_970_793</v>
      </c>
      <c r="G1784" s="6" t="str">
        <f t="shared" si="4228"/>
        <v>AF</v>
      </c>
      <c r="H1784" s="6" t="str">
        <f t="shared" si="4455"/>
        <v>1AS15H0793</v>
      </c>
      <c r="I1784" s="6" t="str">
        <f t="shared" si="4229"/>
        <v>AF</v>
      </c>
      <c r="J1784" s="8" t="s">
        <v>634</v>
      </c>
      <c r="K1784" s="122"/>
      <c r="L1784" s="24" t="s">
        <v>353</v>
      </c>
      <c r="M1784" s="67"/>
      <c r="N1784" s="68">
        <v>2103</v>
      </c>
      <c r="O1784" s="69"/>
      <c r="P1784" s="42" t="s">
        <v>2257</v>
      </c>
      <c r="Q1784" s="24" t="s">
        <v>1401</v>
      </c>
      <c r="R1784" s="6" t="str">
        <f t="shared" si="4395"/>
        <v>1AS15H0793AFD</v>
      </c>
      <c r="S1784" s="7" t="str">
        <f t="shared" si="4413"/>
        <v>AKTUELL</v>
      </c>
      <c r="T1784" s="1" t="str">
        <f t="shared" ref="T1784" si="4825">IF(H1784=H1780,IF(I1784=I1780,"IndizeNeu (Spalte J, K)",IF(K1784&lt;&gt;"","Neue Variant","")),IF(K1784&lt;&gt;"","Neue Variant",""))</f>
        <v/>
      </c>
      <c r="U1784" s="8"/>
      <c r="V1784" s="8"/>
      <c r="W1784" s="31"/>
      <c r="X1784" s="22"/>
      <c r="Y1784" s="4" t="s">
        <v>374</v>
      </c>
      <c r="Z1784" s="4" t="s">
        <v>374</v>
      </c>
      <c r="AA1784" s="4" t="s">
        <v>374</v>
      </c>
      <c r="AB1784" s="32"/>
      <c r="AC1784" s="173"/>
      <c r="AD1784" s="165"/>
      <c r="AE1784" s="165" t="s">
        <v>374</v>
      </c>
      <c r="AF1784" s="165"/>
      <c r="AG1784" s="171"/>
      <c r="AH1784" s="171"/>
      <c r="AI1784" s="171"/>
      <c r="AJ1784" s="172"/>
      <c r="AK1784" s="172"/>
      <c r="AL1784" s="172"/>
      <c r="AM1784" s="165"/>
      <c r="AN1784" s="173"/>
      <c r="AO1784" s="173"/>
      <c r="AP1784" s="173"/>
      <c r="AQ1784" s="173"/>
      <c r="AR1784" s="173"/>
      <c r="AS1784" s="173"/>
      <c r="AT1784" s="173"/>
      <c r="AU1784" s="173"/>
      <c r="AV1784" s="173"/>
      <c r="AW1784" s="173"/>
      <c r="AX1784" s="173"/>
      <c r="AY1784" s="173"/>
      <c r="AZ1784" s="173"/>
      <c r="BA1784" s="173"/>
      <c r="BB1784" s="173"/>
      <c r="BC1784" s="173"/>
      <c r="BD1784" s="173"/>
      <c r="BE1784" s="173"/>
      <c r="BF1784" s="173"/>
      <c r="BG1784" s="173"/>
      <c r="BH1784" s="173"/>
      <c r="BI1784" s="173"/>
      <c r="BJ1784" s="173"/>
      <c r="BK1784" s="173"/>
    </row>
    <row r="1785" spans="1:63">
      <c r="A1785" s="2" t="s">
        <v>26</v>
      </c>
      <c r="B1785" s="3" t="s">
        <v>470</v>
      </c>
      <c r="C1785" s="4"/>
      <c r="D1785" s="4"/>
      <c r="E1785" s="135" t="str">
        <f t="shared" si="4719"/>
        <v xml:space="preserve">    VTC2,                                  VTU3,      </v>
      </c>
      <c r="F1785" s="6" t="str">
        <f t="shared" ref="F1785:F1800" si="4826">LEFT(Q1785,11)</f>
        <v>5H0_970_793</v>
      </c>
      <c r="G1785" s="6" t="str">
        <f t="shared" ref="G1785:G1800" si="4827">IF(LEN(Q1785)=11,0,MID(Q1785,13,2))</f>
        <v>AG</v>
      </c>
      <c r="H1785" s="6" t="str">
        <f t="shared" ref="H1785:H1800" si="4828">CONCATENATE(IF(MID(Q1785,5,3)="970","1AS1"),LEFT(F1785,3),RIGHT(F1785,3))</f>
        <v>1AS15H0793</v>
      </c>
      <c r="I1785" s="6" t="str">
        <f t="shared" ref="I1785:I1800" si="4829">IF(G1785=0,"00",IF(LEN(G1785)=1,CONCATENATE(G1785,0),G1785))</f>
        <v>AG</v>
      </c>
      <c r="J1785" s="8" t="s">
        <v>498</v>
      </c>
      <c r="K1785" s="2"/>
      <c r="L1785" s="24" t="s">
        <v>346</v>
      </c>
      <c r="M1785" s="67">
        <v>12</v>
      </c>
      <c r="N1785" s="68">
        <v>2125</v>
      </c>
      <c r="O1785" s="69">
        <v>2124</v>
      </c>
      <c r="P1785" s="42" t="s">
        <v>2289</v>
      </c>
      <c r="Q1785" s="24" t="s">
        <v>1802</v>
      </c>
      <c r="R1785" s="6" t="str">
        <f t="shared" ref="R1785:R1800" si="4830">IF(J1785&lt;&gt;"",CONCATENATE(H1785,I1785,J1785),CONCATENATE(H1785,I1785,K1785))</f>
        <v>1AS15H0793AGA</v>
      </c>
      <c r="S1785" s="7" t="str">
        <f t="shared" ref="S1785:S1800" si="4831">IF(N1785="-","KEIN LIEFERUMFANG",IF(AND(N1785&lt;=S$3,O1785=""),"AKTUELL",IF(O1785=N1785-1,"KEIN SERIENEINSATZ",IF(N1785&gt;S$3,"NOCH NICHT AKTUELL",IF(AND(N1785&lt;S$3,O1785&lt;S$3),"NICHT AKTUELL",IF(N1785&lt;=S$3,"AKTUELL"))))))</f>
        <v>KEIN SERIENEINSATZ</v>
      </c>
      <c r="T1785" s="1" t="str">
        <f>IF(H1785=H1664,IF(I1785=I1664,"IndizeNeu (Spalte J, K)",IF(K1785&lt;&gt;"","Neue Variant","")),IF(K1785&lt;&gt;"","Neue Variant",""))</f>
        <v/>
      </c>
      <c r="U1785" s="8"/>
      <c r="V1785" s="8"/>
      <c r="W1785" s="31"/>
      <c r="X1785" s="22"/>
      <c r="Y1785" s="4" t="s">
        <v>374</v>
      </c>
      <c r="Z1785" s="4" t="s">
        <v>374</v>
      </c>
      <c r="AA1785" s="4" t="s">
        <v>374</v>
      </c>
      <c r="AB1785" s="32"/>
      <c r="AC1785" s="173"/>
      <c r="AD1785" s="165"/>
      <c r="AE1785" s="165" t="s">
        <v>374</v>
      </c>
      <c r="AF1785" s="165"/>
      <c r="AG1785" s="171"/>
      <c r="AH1785" s="171"/>
      <c r="AI1785" s="171"/>
      <c r="AJ1785" s="172"/>
      <c r="AK1785" s="172"/>
      <c r="AL1785" s="172"/>
      <c r="AM1785" s="165"/>
      <c r="AN1785" s="173"/>
      <c r="AO1785" s="173"/>
      <c r="AP1785" s="173"/>
      <c r="AQ1785" s="173"/>
      <c r="AR1785" s="173"/>
      <c r="AS1785" s="173"/>
      <c r="AT1785" s="173"/>
      <c r="AU1785" s="173"/>
      <c r="AV1785" s="173"/>
      <c r="AW1785" s="173"/>
      <c r="AX1785" s="173"/>
      <c r="AY1785" s="173"/>
      <c r="AZ1785" s="173"/>
      <c r="BA1785" s="173"/>
      <c r="BB1785" s="173"/>
      <c r="BC1785" s="173"/>
      <c r="BD1785" s="173"/>
      <c r="BE1785" s="173"/>
      <c r="BF1785" s="173" t="s">
        <v>374</v>
      </c>
      <c r="BG1785" s="173"/>
      <c r="BH1785" s="173"/>
      <c r="BI1785" s="173"/>
      <c r="BJ1785" s="173"/>
      <c r="BK1785" s="173"/>
    </row>
    <row r="1786" spans="1:63">
      <c r="A1786" s="2" t="s">
        <v>26</v>
      </c>
      <c r="B1786" s="3" t="s">
        <v>470</v>
      </c>
      <c r="C1786" s="4"/>
      <c r="D1786" s="4"/>
      <c r="E1786" s="135" t="str">
        <f t="shared" ref="E1786" si="4832">CONCATENATE(IF(AC1786&gt;0,$AC$1," ")," ",IF(AD1786&gt;0,$AD$1," ")," ",IF(AE1786&gt;0,$AE$1," ")," ",IF(AF1786&gt;0,$AF$1," ")," ",IF(AG1786&gt;0,$AG$1," ")," ",IF(AH1786&gt;0,$AH$1," ")," ",IF(AI1786&gt;0,$AI$1," ")," ",IF(AJ1786&gt;0,$AJ$1," ")," ",IF(AK1786&gt;0,$AK$1," ")," ",IF(AL1786&gt;0,$AL$1," ")," ",IF(AM1786&gt;0,$AM$1," "),IF(AN1786&gt;0,$AN$1," "),IF(AO1786&gt;0,$AO$1," "),IF(AP1786&gt;0,$AP$1," "),IF(AQ1786&gt;0,$AQ$1," "),IF(AR1786&gt;0,$AR$1," "),IF(AS1786&gt;0,$AS$1," "),IF(AT1786&gt;0,$AT$1," "),IF(AU1786&gt;0,$AU$1," "),IF(AV1786&gt;0,$AV$1," "),IF(AW1786&gt;0,$AW$1," "),IF(AX1786&gt;0,$AX$1," "),IF(AY1786&gt;0,$AY$1," "),IF(AZ1786&gt;0,$AZ$1," "),IF(BA1786&gt;0,$BA$1," "),IF(BB1786&gt;0,$BB$1," "),IF(BC1786&gt;0,$BC$1," "),IF(BD1786&gt;0,$BD$1," "),IF(BE1786&gt;0,$BE$1," "),IF(BF1786&gt;0,$BF$1," "),IF(BG1786&gt;0,$BG$1," "),IF(BH1786&gt;0,$BH$1," "),IF(BI1786&gt;0,$BI$1," "),IF(BJ1786&gt;0,$BJ$1," "),IF(BK1786&gt;0,$BK$1," "),IF(BL1786&gt;0,$BL$1," "))</f>
        <v xml:space="preserve">    VTC2,                                  VTU3,      </v>
      </c>
      <c r="F1786" s="6" t="str">
        <f t="shared" ref="F1786" si="4833">LEFT(Q1786,11)</f>
        <v>5H0_970_793</v>
      </c>
      <c r="G1786" s="6" t="str">
        <f t="shared" ref="G1786" si="4834">IF(LEN(Q1786)=11,0,MID(Q1786,13,2))</f>
        <v>AG</v>
      </c>
      <c r="H1786" s="6" t="str">
        <f t="shared" ref="H1786" si="4835">CONCATENATE(IF(MID(Q1786,5,3)="970","1AS1"),LEFT(F1786,3),RIGHT(F1786,3))</f>
        <v>1AS15H0793</v>
      </c>
      <c r="I1786" s="6" t="str">
        <f t="shared" ref="I1786" si="4836">IF(G1786=0,"00",IF(LEN(G1786)=1,CONCATENATE(G1786,0),G1786))</f>
        <v>AG</v>
      </c>
      <c r="J1786" s="8" t="s">
        <v>634</v>
      </c>
      <c r="K1786" s="2"/>
      <c r="L1786" s="24" t="s">
        <v>346</v>
      </c>
      <c r="M1786" s="67">
        <v>12</v>
      </c>
      <c r="N1786" s="68">
        <v>2125</v>
      </c>
      <c r="O1786" s="69"/>
      <c r="P1786" s="42" t="s">
        <v>2289</v>
      </c>
      <c r="Q1786" s="24" t="s">
        <v>1802</v>
      </c>
      <c r="R1786" s="6" t="str">
        <f t="shared" ref="R1786" si="4837">IF(J1786&lt;&gt;"",CONCATENATE(H1786,I1786,J1786),CONCATENATE(H1786,I1786,K1786))</f>
        <v>1AS15H0793AGD</v>
      </c>
      <c r="S1786" s="7" t="str">
        <f t="shared" ref="S1786" si="4838">IF(N1786="-","KEIN LIEFERUMFANG",IF(AND(N1786&lt;=S$3,O1786=""),"AKTUELL",IF(O1786=N1786-1,"KEIN SERIENEINSATZ",IF(N1786&gt;S$3,"NOCH NICHT AKTUELL",IF(AND(N1786&lt;S$3,O1786&lt;S$3),"NICHT AKTUELL",IF(N1786&lt;=S$3,"AKTUELL"))))))</f>
        <v>NOCH NICHT AKTUELL</v>
      </c>
      <c r="T1786" s="1" t="str">
        <f>IF(H1786=H1665,IF(I1786=I1665,"IndizeNeu (Spalte J, K)",IF(K1786&lt;&gt;"","Neue Variant","")),IF(K1786&lt;&gt;"","Neue Variant",""))</f>
        <v/>
      </c>
      <c r="U1786" s="8"/>
      <c r="V1786" s="8"/>
      <c r="W1786" s="31"/>
      <c r="X1786" s="22"/>
      <c r="Y1786" s="4" t="s">
        <v>374</v>
      </c>
      <c r="Z1786" s="4" t="s">
        <v>374</v>
      </c>
      <c r="AA1786" s="4" t="s">
        <v>374</v>
      </c>
      <c r="AB1786" s="32"/>
      <c r="AC1786" s="173"/>
      <c r="AD1786" s="165"/>
      <c r="AE1786" s="165" t="s">
        <v>374</v>
      </c>
      <c r="AF1786" s="165"/>
      <c r="AG1786" s="171"/>
      <c r="AH1786" s="171"/>
      <c r="AI1786" s="171"/>
      <c r="AJ1786" s="172"/>
      <c r="AK1786" s="172"/>
      <c r="AL1786" s="172"/>
      <c r="AM1786" s="165"/>
      <c r="AN1786" s="173"/>
      <c r="AO1786" s="173"/>
      <c r="AP1786" s="173"/>
      <c r="AQ1786" s="173"/>
      <c r="AR1786" s="173"/>
      <c r="AS1786" s="173"/>
      <c r="AT1786" s="173"/>
      <c r="AU1786" s="173"/>
      <c r="AV1786" s="173"/>
      <c r="AW1786" s="173"/>
      <c r="AX1786" s="173"/>
      <c r="AY1786" s="173"/>
      <c r="AZ1786" s="173"/>
      <c r="BA1786" s="173"/>
      <c r="BB1786" s="173"/>
      <c r="BC1786" s="173"/>
      <c r="BD1786" s="173"/>
      <c r="BE1786" s="173"/>
      <c r="BF1786" s="173" t="s">
        <v>374</v>
      </c>
      <c r="BG1786" s="173"/>
      <c r="BH1786" s="173"/>
      <c r="BI1786" s="173"/>
      <c r="BJ1786" s="173"/>
      <c r="BK1786" s="173"/>
    </row>
    <row r="1787" spans="1:63">
      <c r="A1787" s="2" t="s">
        <v>26</v>
      </c>
      <c r="B1787" s="3" t="s">
        <v>470</v>
      </c>
      <c r="C1787" s="4"/>
      <c r="D1787" s="4"/>
      <c r="E1787" s="135" t="str">
        <f t="shared" si="4719"/>
        <v xml:space="preserve">    VTC2,                                  VTU3,      </v>
      </c>
      <c r="F1787" s="6" t="str">
        <f t="shared" si="4826"/>
        <v>5H0_970_793</v>
      </c>
      <c r="G1787" s="6" t="str">
        <f t="shared" si="4827"/>
        <v>AH</v>
      </c>
      <c r="H1787" s="6" t="str">
        <f t="shared" si="4828"/>
        <v>1AS15H0793</v>
      </c>
      <c r="I1787" s="6" t="str">
        <f t="shared" si="4829"/>
        <v>AH</v>
      </c>
      <c r="J1787" s="8" t="s">
        <v>498</v>
      </c>
      <c r="K1787" s="2"/>
      <c r="L1787" s="24" t="s">
        <v>347</v>
      </c>
      <c r="M1787" s="67">
        <v>12</v>
      </c>
      <c r="N1787" s="68">
        <v>2125</v>
      </c>
      <c r="O1787" s="69">
        <v>2124</v>
      </c>
      <c r="P1787" s="42" t="s">
        <v>2289</v>
      </c>
      <c r="Q1787" s="24" t="s">
        <v>1803</v>
      </c>
      <c r="R1787" s="6" t="str">
        <f t="shared" si="4830"/>
        <v>1AS15H0793AHA</v>
      </c>
      <c r="S1787" s="7" t="str">
        <f t="shared" si="4831"/>
        <v>KEIN SERIENEINSATZ</v>
      </c>
      <c r="T1787" s="1" t="str">
        <f t="shared" ref="T1787:T1798" si="4839">IF(H1787=H1785,IF(I1787=I1785,"IndizeNeu (Spalte J, K)",IF(K1787&lt;&gt;"","Neue Variant","")),IF(K1787&lt;&gt;"","Neue Variant",""))</f>
        <v/>
      </c>
      <c r="U1787" s="8"/>
      <c r="V1787" s="8"/>
      <c r="W1787" s="31"/>
      <c r="X1787" s="22"/>
      <c r="Y1787" s="4" t="s">
        <v>374</v>
      </c>
      <c r="Z1787" s="4" t="s">
        <v>374</v>
      </c>
      <c r="AA1787" s="4" t="s">
        <v>374</v>
      </c>
      <c r="AB1787" s="32"/>
      <c r="AC1787" s="173"/>
      <c r="AD1787" s="165"/>
      <c r="AE1787" s="165" t="s">
        <v>374</v>
      </c>
      <c r="AF1787" s="165"/>
      <c r="AG1787" s="171"/>
      <c r="AH1787" s="171"/>
      <c r="AI1787" s="171"/>
      <c r="AJ1787" s="172"/>
      <c r="AK1787" s="172"/>
      <c r="AL1787" s="172"/>
      <c r="AM1787" s="165"/>
      <c r="AN1787" s="173"/>
      <c r="AO1787" s="173"/>
      <c r="AP1787" s="173"/>
      <c r="AQ1787" s="173"/>
      <c r="AR1787" s="173"/>
      <c r="AS1787" s="173"/>
      <c r="AT1787" s="173"/>
      <c r="AU1787" s="173"/>
      <c r="AV1787" s="173"/>
      <c r="AW1787" s="173"/>
      <c r="AX1787" s="173"/>
      <c r="AY1787" s="173"/>
      <c r="AZ1787" s="173"/>
      <c r="BA1787" s="173"/>
      <c r="BB1787" s="173"/>
      <c r="BC1787" s="173"/>
      <c r="BD1787" s="173"/>
      <c r="BE1787" s="173"/>
      <c r="BF1787" s="173" t="s">
        <v>374</v>
      </c>
      <c r="BG1787" s="173"/>
      <c r="BH1787" s="173"/>
      <c r="BI1787" s="173"/>
      <c r="BJ1787" s="173"/>
      <c r="BK1787" s="173"/>
    </row>
    <row r="1788" spans="1:63">
      <c r="A1788" s="2" t="s">
        <v>26</v>
      </c>
      <c r="B1788" s="3" t="s">
        <v>470</v>
      </c>
      <c r="C1788" s="4"/>
      <c r="D1788" s="4"/>
      <c r="E1788" s="135" t="str">
        <f t="shared" ref="E1788" si="4840">CONCATENATE(IF(AC1788&gt;0,$AC$1," ")," ",IF(AD1788&gt;0,$AD$1," ")," ",IF(AE1788&gt;0,$AE$1," ")," ",IF(AF1788&gt;0,$AF$1," ")," ",IF(AG1788&gt;0,$AG$1," ")," ",IF(AH1788&gt;0,$AH$1," ")," ",IF(AI1788&gt;0,$AI$1," ")," ",IF(AJ1788&gt;0,$AJ$1," ")," ",IF(AK1788&gt;0,$AK$1," ")," ",IF(AL1788&gt;0,$AL$1," ")," ",IF(AM1788&gt;0,$AM$1," "),IF(AN1788&gt;0,$AN$1," "),IF(AO1788&gt;0,$AO$1," "),IF(AP1788&gt;0,$AP$1," "),IF(AQ1788&gt;0,$AQ$1," "),IF(AR1788&gt;0,$AR$1," "),IF(AS1788&gt;0,$AS$1," "),IF(AT1788&gt;0,$AT$1," "),IF(AU1788&gt;0,$AU$1," "),IF(AV1788&gt;0,$AV$1," "),IF(AW1788&gt;0,$AW$1," "),IF(AX1788&gt;0,$AX$1," "),IF(AY1788&gt;0,$AY$1," "),IF(AZ1788&gt;0,$AZ$1," "),IF(BA1788&gt;0,$BA$1," "),IF(BB1788&gt;0,$BB$1," "),IF(BC1788&gt;0,$BC$1," "),IF(BD1788&gt;0,$BD$1," "),IF(BE1788&gt;0,$BE$1," "),IF(BF1788&gt;0,$BF$1," "),IF(BG1788&gt;0,$BG$1," "),IF(BH1788&gt;0,$BH$1," "),IF(BI1788&gt;0,$BI$1," "),IF(BJ1788&gt;0,$BJ$1," "),IF(BK1788&gt;0,$BK$1," "),IF(BL1788&gt;0,$BL$1," "))</f>
        <v xml:space="preserve">    VTC2,                                  VTU3,      </v>
      </c>
      <c r="F1788" s="6" t="str">
        <f t="shared" ref="F1788" si="4841">LEFT(Q1788,11)</f>
        <v>5H0_970_793</v>
      </c>
      <c r="G1788" s="6" t="str">
        <f t="shared" ref="G1788" si="4842">IF(LEN(Q1788)=11,0,MID(Q1788,13,2))</f>
        <v>AH</v>
      </c>
      <c r="H1788" s="6" t="str">
        <f t="shared" ref="H1788" si="4843">CONCATENATE(IF(MID(Q1788,5,3)="970","1AS1"),LEFT(F1788,3),RIGHT(F1788,3))</f>
        <v>1AS15H0793</v>
      </c>
      <c r="I1788" s="6" t="str">
        <f t="shared" ref="I1788" si="4844">IF(G1788=0,"00",IF(LEN(G1788)=1,CONCATENATE(G1788,0),G1788))</f>
        <v>AH</v>
      </c>
      <c r="J1788" s="8" t="s">
        <v>634</v>
      </c>
      <c r="K1788" s="2"/>
      <c r="L1788" s="24" t="s">
        <v>347</v>
      </c>
      <c r="M1788" s="67">
        <v>12</v>
      </c>
      <c r="N1788" s="68">
        <v>2125</v>
      </c>
      <c r="O1788" s="69"/>
      <c r="P1788" s="42" t="s">
        <v>2289</v>
      </c>
      <c r="Q1788" s="24" t="s">
        <v>1803</v>
      </c>
      <c r="R1788" s="6" t="str">
        <f t="shared" ref="R1788" si="4845">IF(J1788&lt;&gt;"",CONCATENATE(H1788,I1788,J1788),CONCATENATE(H1788,I1788,K1788))</f>
        <v>1AS15H0793AHD</v>
      </c>
      <c r="S1788" s="7" t="str">
        <f t="shared" ref="S1788" si="4846">IF(N1788="-","KEIN LIEFERUMFANG",IF(AND(N1788&lt;=S$3,O1788=""),"AKTUELL",IF(O1788=N1788-1,"KEIN SERIENEINSATZ",IF(N1788&gt;S$3,"NOCH NICHT AKTUELL",IF(AND(N1788&lt;S$3,O1788&lt;S$3),"NICHT AKTUELL",IF(N1788&lt;=S$3,"AKTUELL"))))))</f>
        <v>NOCH NICHT AKTUELL</v>
      </c>
      <c r="T1788" s="1" t="str">
        <f t="shared" si="4839"/>
        <v/>
      </c>
      <c r="U1788" s="8"/>
      <c r="V1788" s="8"/>
      <c r="W1788" s="31"/>
      <c r="X1788" s="22"/>
      <c r="Y1788" s="4" t="s">
        <v>374</v>
      </c>
      <c r="Z1788" s="4" t="s">
        <v>374</v>
      </c>
      <c r="AA1788" s="4" t="s">
        <v>374</v>
      </c>
      <c r="AB1788" s="32"/>
      <c r="AC1788" s="173"/>
      <c r="AD1788" s="165"/>
      <c r="AE1788" s="165" t="s">
        <v>374</v>
      </c>
      <c r="AF1788" s="165"/>
      <c r="AG1788" s="171"/>
      <c r="AH1788" s="171"/>
      <c r="AI1788" s="171"/>
      <c r="AJ1788" s="172"/>
      <c r="AK1788" s="172"/>
      <c r="AL1788" s="172"/>
      <c r="AM1788" s="165"/>
      <c r="AN1788" s="173"/>
      <c r="AO1788" s="173"/>
      <c r="AP1788" s="173"/>
      <c r="AQ1788" s="173"/>
      <c r="AR1788" s="173"/>
      <c r="AS1788" s="173"/>
      <c r="AT1788" s="173"/>
      <c r="AU1788" s="173"/>
      <c r="AV1788" s="173"/>
      <c r="AW1788" s="173"/>
      <c r="AX1788" s="173"/>
      <c r="AY1788" s="173"/>
      <c r="AZ1788" s="173"/>
      <c r="BA1788" s="173"/>
      <c r="BB1788" s="173"/>
      <c r="BC1788" s="173"/>
      <c r="BD1788" s="173"/>
      <c r="BE1788" s="173"/>
      <c r="BF1788" s="173" t="s">
        <v>374</v>
      </c>
      <c r="BG1788" s="173"/>
      <c r="BH1788" s="173"/>
      <c r="BI1788" s="173"/>
      <c r="BJ1788" s="173"/>
      <c r="BK1788" s="173"/>
    </row>
    <row r="1789" spans="1:63">
      <c r="A1789" s="2" t="s">
        <v>26</v>
      </c>
      <c r="B1789" s="3" t="s">
        <v>470</v>
      </c>
      <c r="C1789" s="4"/>
      <c r="D1789" s="4"/>
      <c r="E1789" s="135" t="str">
        <f t="shared" si="4719"/>
        <v xml:space="preserve">    VTC2,                                  VTU3,      </v>
      </c>
      <c r="F1789" s="6" t="str">
        <f t="shared" si="4826"/>
        <v>5H0_970_793</v>
      </c>
      <c r="G1789" s="6" t="str">
        <f t="shared" si="4827"/>
        <v>AJ</v>
      </c>
      <c r="H1789" s="6" t="str">
        <f t="shared" si="4828"/>
        <v>1AS15H0793</v>
      </c>
      <c r="I1789" s="6" t="str">
        <f t="shared" si="4829"/>
        <v>AJ</v>
      </c>
      <c r="J1789" s="8" t="s">
        <v>498</v>
      </c>
      <c r="K1789" s="2"/>
      <c r="L1789" s="24" t="s">
        <v>348</v>
      </c>
      <c r="M1789" s="67">
        <v>12</v>
      </c>
      <c r="N1789" s="68">
        <v>2125</v>
      </c>
      <c r="O1789" s="69">
        <v>2124</v>
      </c>
      <c r="P1789" s="42" t="s">
        <v>2289</v>
      </c>
      <c r="Q1789" s="24" t="s">
        <v>1804</v>
      </c>
      <c r="R1789" s="6" t="str">
        <f t="shared" si="4830"/>
        <v>1AS15H0793AJA</v>
      </c>
      <c r="S1789" s="7" t="str">
        <f t="shared" si="4831"/>
        <v>KEIN SERIENEINSATZ</v>
      </c>
      <c r="T1789" s="1" t="str">
        <f t="shared" si="4839"/>
        <v/>
      </c>
      <c r="U1789" s="8"/>
      <c r="V1789" s="8"/>
      <c r="W1789" s="31"/>
      <c r="X1789" s="22"/>
      <c r="Y1789" s="4" t="s">
        <v>374</v>
      </c>
      <c r="Z1789" s="4" t="s">
        <v>374</v>
      </c>
      <c r="AA1789" s="4" t="s">
        <v>374</v>
      </c>
      <c r="AB1789" s="32"/>
      <c r="AC1789" s="173"/>
      <c r="AD1789" s="165"/>
      <c r="AE1789" s="165" t="s">
        <v>374</v>
      </c>
      <c r="AF1789" s="165"/>
      <c r="AG1789" s="171"/>
      <c r="AH1789" s="171"/>
      <c r="AI1789" s="171"/>
      <c r="AJ1789" s="172"/>
      <c r="AK1789" s="172"/>
      <c r="AL1789" s="172"/>
      <c r="AM1789" s="165"/>
      <c r="AN1789" s="173"/>
      <c r="AO1789" s="173"/>
      <c r="AP1789" s="173"/>
      <c r="AQ1789" s="173"/>
      <c r="AR1789" s="173"/>
      <c r="AS1789" s="173"/>
      <c r="AT1789" s="173"/>
      <c r="AU1789" s="173"/>
      <c r="AV1789" s="173"/>
      <c r="AW1789" s="173"/>
      <c r="AX1789" s="173"/>
      <c r="AY1789" s="173"/>
      <c r="AZ1789" s="173"/>
      <c r="BA1789" s="173"/>
      <c r="BB1789" s="173"/>
      <c r="BC1789" s="173"/>
      <c r="BD1789" s="173"/>
      <c r="BE1789" s="173"/>
      <c r="BF1789" s="173" t="s">
        <v>374</v>
      </c>
      <c r="BG1789" s="173"/>
      <c r="BH1789" s="173"/>
      <c r="BI1789" s="173"/>
      <c r="BJ1789" s="173"/>
      <c r="BK1789" s="173"/>
    </row>
    <row r="1790" spans="1:63">
      <c r="A1790" s="2" t="s">
        <v>26</v>
      </c>
      <c r="B1790" s="3" t="s">
        <v>470</v>
      </c>
      <c r="C1790" s="4"/>
      <c r="D1790" s="4"/>
      <c r="E1790" s="135" t="str">
        <f t="shared" ref="E1790" si="4847">CONCATENATE(IF(AC1790&gt;0,$AC$1," ")," ",IF(AD1790&gt;0,$AD$1," ")," ",IF(AE1790&gt;0,$AE$1," ")," ",IF(AF1790&gt;0,$AF$1," ")," ",IF(AG1790&gt;0,$AG$1," ")," ",IF(AH1790&gt;0,$AH$1," ")," ",IF(AI1790&gt;0,$AI$1," ")," ",IF(AJ1790&gt;0,$AJ$1," ")," ",IF(AK1790&gt;0,$AK$1," ")," ",IF(AL1790&gt;0,$AL$1," ")," ",IF(AM1790&gt;0,$AM$1," "),IF(AN1790&gt;0,$AN$1," "),IF(AO1790&gt;0,$AO$1," "),IF(AP1790&gt;0,$AP$1," "),IF(AQ1790&gt;0,$AQ$1," "),IF(AR1790&gt;0,$AR$1," "),IF(AS1790&gt;0,$AS$1," "),IF(AT1790&gt;0,$AT$1," "),IF(AU1790&gt;0,$AU$1," "),IF(AV1790&gt;0,$AV$1," "),IF(AW1790&gt;0,$AW$1," "),IF(AX1790&gt;0,$AX$1," "),IF(AY1790&gt;0,$AY$1," "),IF(AZ1790&gt;0,$AZ$1," "),IF(BA1790&gt;0,$BA$1," "),IF(BB1790&gt;0,$BB$1," "),IF(BC1790&gt;0,$BC$1," "),IF(BD1790&gt;0,$BD$1," "),IF(BE1790&gt;0,$BE$1," "),IF(BF1790&gt;0,$BF$1," "),IF(BG1790&gt;0,$BG$1," "),IF(BH1790&gt;0,$BH$1," "),IF(BI1790&gt;0,$BI$1," "),IF(BJ1790&gt;0,$BJ$1," "),IF(BK1790&gt;0,$BK$1," "),IF(BL1790&gt;0,$BL$1," "))</f>
        <v xml:space="preserve">    VTC2,                                  VTU3,      </v>
      </c>
      <c r="F1790" s="6" t="str">
        <f t="shared" ref="F1790" si="4848">LEFT(Q1790,11)</f>
        <v>5H0_970_793</v>
      </c>
      <c r="G1790" s="6" t="str">
        <f t="shared" ref="G1790" si="4849">IF(LEN(Q1790)=11,0,MID(Q1790,13,2))</f>
        <v>AJ</v>
      </c>
      <c r="H1790" s="6" t="str">
        <f t="shared" ref="H1790" si="4850">CONCATENATE(IF(MID(Q1790,5,3)="970","1AS1"),LEFT(F1790,3),RIGHT(F1790,3))</f>
        <v>1AS15H0793</v>
      </c>
      <c r="I1790" s="6" t="str">
        <f t="shared" ref="I1790" si="4851">IF(G1790=0,"00",IF(LEN(G1790)=1,CONCATENATE(G1790,0),G1790))</f>
        <v>AJ</v>
      </c>
      <c r="J1790" s="8" t="s">
        <v>634</v>
      </c>
      <c r="K1790" s="2"/>
      <c r="L1790" s="24" t="s">
        <v>348</v>
      </c>
      <c r="M1790" s="67">
        <v>12</v>
      </c>
      <c r="N1790" s="68">
        <v>2125</v>
      </c>
      <c r="O1790" s="69"/>
      <c r="P1790" s="42" t="s">
        <v>2289</v>
      </c>
      <c r="Q1790" s="24" t="s">
        <v>1804</v>
      </c>
      <c r="R1790" s="6" t="str">
        <f t="shared" ref="R1790" si="4852">IF(J1790&lt;&gt;"",CONCATENATE(H1790,I1790,J1790),CONCATENATE(H1790,I1790,K1790))</f>
        <v>1AS15H0793AJD</v>
      </c>
      <c r="S1790" s="7" t="str">
        <f t="shared" ref="S1790" si="4853">IF(N1790="-","KEIN LIEFERUMFANG",IF(AND(N1790&lt;=S$3,O1790=""),"AKTUELL",IF(O1790=N1790-1,"KEIN SERIENEINSATZ",IF(N1790&gt;S$3,"NOCH NICHT AKTUELL",IF(AND(N1790&lt;S$3,O1790&lt;S$3),"NICHT AKTUELL",IF(N1790&lt;=S$3,"AKTUELL"))))))</f>
        <v>NOCH NICHT AKTUELL</v>
      </c>
      <c r="T1790" s="1" t="str">
        <f t="shared" si="4839"/>
        <v/>
      </c>
      <c r="U1790" s="8"/>
      <c r="V1790" s="8"/>
      <c r="W1790" s="31"/>
      <c r="X1790" s="22"/>
      <c r="Y1790" s="4" t="s">
        <v>374</v>
      </c>
      <c r="Z1790" s="4" t="s">
        <v>374</v>
      </c>
      <c r="AA1790" s="4" t="s">
        <v>374</v>
      </c>
      <c r="AB1790" s="32"/>
      <c r="AC1790" s="173"/>
      <c r="AD1790" s="165"/>
      <c r="AE1790" s="165" t="s">
        <v>374</v>
      </c>
      <c r="AF1790" s="165"/>
      <c r="AG1790" s="171"/>
      <c r="AH1790" s="171"/>
      <c r="AI1790" s="171"/>
      <c r="AJ1790" s="172"/>
      <c r="AK1790" s="172"/>
      <c r="AL1790" s="172"/>
      <c r="AM1790" s="165"/>
      <c r="AN1790" s="173"/>
      <c r="AO1790" s="173"/>
      <c r="AP1790" s="173"/>
      <c r="AQ1790" s="173"/>
      <c r="AR1790" s="173"/>
      <c r="AS1790" s="173"/>
      <c r="AT1790" s="173"/>
      <c r="AU1790" s="173"/>
      <c r="AV1790" s="173"/>
      <c r="AW1790" s="173"/>
      <c r="AX1790" s="173"/>
      <c r="AY1790" s="173"/>
      <c r="AZ1790" s="173"/>
      <c r="BA1790" s="173"/>
      <c r="BB1790" s="173"/>
      <c r="BC1790" s="173"/>
      <c r="BD1790" s="173"/>
      <c r="BE1790" s="173"/>
      <c r="BF1790" s="173" t="s">
        <v>374</v>
      </c>
      <c r="BG1790" s="173"/>
      <c r="BH1790" s="173"/>
      <c r="BI1790" s="173"/>
      <c r="BJ1790" s="173"/>
      <c r="BK1790" s="173"/>
    </row>
    <row r="1791" spans="1:63">
      <c r="A1791" s="2" t="s">
        <v>26</v>
      </c>
      <c r="B1791" s="3" t="s">
        <v>470</v>
      </c>
      <c r="C1791" s="4"/>
      <c r="D1791" s="4"/>
      <c r="E1791" s="135" t="str">
        <f t="shared" si="4719"/>
        <v xml:space="preserve">                                       VTU3,      </v>
      </c>
      <c r="F1791" s="6" t="str">
        <f t="shared" si="4826"/>
        <v>5H0_970_793</v>
      </c>
      <c r="G1791" s="6" t="str">
        <f t="shared" si="4827"/>
        <v>AK</v>
      </c>
      <c r="H1791" s="6" t="str">
        <f t="shared" si="4828"/>
        <v>1AS15H0793</v>
      </c>
      <c r="I1791" s="6" t="str">
        <f t="shared" si="4829"/>
        <v>AK</v>
      </c>
      <c r="J1791" s="8" t="s">
        <v>498</v>
      </c>
      <c r="K1791" s="2"/>
      <c r="L1791" s="24" t="s">
        <v>349</v>
      </c>
      <c r="M1791" s="67">
        <v>12</v>
      </c>
      <c r="N1791" s="68">
        <v>2125</v>
      </c>
      <c r="O1791" s="69">
        <v>2124</v>
      </c>
      <c r="P1791" s="42" t="s">
        <v>2289</v>
      </c>
      <c r="Q1791" s="24" t="s">
        <v>1805</v>
      </c>
      <c r="R1791" s="6" t="str">
        <f t="shared" si="4830"/>
        <v>1AS15H0793AKA</v>
      </c>
      <c r="S1791" s="7" t="str">
        <f t="shared" si="4831"/>
        <v>KEIN SERIENEINSATZ</v>
      </c>
      <c r="T1791" s="1" t="str">
        <f t="shared" si="4839"/>
        <v/>
      </c>
      <c r="U1791" s="8"/>
      <c r="V1791" s="8"/>
      <c r="W1791" s="31"/>
      <c r="X1791" s="22"/>
      <c r="Y1791" s="4" t="s">
        <v>566</v>
      </c>
      <c r="Z1791" s="4" t="s">
        <v>374</v>
      </c>
      <c r="AA1791" s="4" t="s">
        <v>374</v>
      </c>
      <c r="AB1791" s="32"/>
      <c r="AC1791" s="173"/>
      <c r="AD1791" s="165"/>
      <c r="AE1791" s="165"/>
      <c r="AF1791" s="165"/>
      <c r="AG1791" s="171"/>
      <c r="AH1791" s="171"/>
      <c r="AI1791" s="171"/>
      <c r="AJ1791" s="172"/>
      <c r="AK1791" s="172"/>
      <c r="AL1791" s="172"/>
      <c r="AM1791" s="165"/>
      <c r="AN1791" s="173"/>
      <c r="AO1791" s="173"/>
      <c r="AP1791" s="173"/>
      <c r="AQ1791" s="173"/>
      <c r="AR1791" s="173"/>
      <c r="AS1791" s="173"/>
      <c r="AT1791" s="173"/>
      <c r="AU1791" s="173"/>
      <c r="AV1791" s="173"/>
      <c r="AW1791" s="173"/>
      <c r="AX1791" s="173"/>
      <c r="AY1791" s="173"/>
      <c r="AZ1791" s="173"/>
      <c r="BA1791" s="173"/>
      <c r="BB1791" s="173"/>
      <c r="BC1791" s="173"/>
      <c r="BD1791" s="173"/>
      <c r="BE1791" s="173"/>
      <c r="BF1791" s="173" t="s">
        <v>374</v>
      </c>
      <c r="BG1791" s="173"/>
      <c r="BH1791" s="173"/>
      <c r="BI1791" s="173"/>
      <c r="BJ1791" s="173"/>
      <c r="BK1791" s="173"/>
    </row>
    <row r="1792" spans="1:63">
      <c r="A1792" s="2" t="s">
        <v>26</v>
      </c>
      <c r="B1792" s="3" t="s">
        <v>470</v>
      </c>
      <c r="C1792" s="4"/>
      <c r="D1792" s="4"/>
      <c r="E1792" s="135" t="str">
        <f t="shared" ref="E1792" si="4854">CONCATENATE(IF(AC1792&gt;0,$AC$1," ")," ",IF(AD1792&gt;0,$AD$1," ")," ",IF(AE1792&gt;0,$AE$1," ")," ",IF(AF1792&gt;0,$AF$1," ")," ",IF(AG1792&gt;0,$AG$1," ")," ",IF(AH1792&gt;0,$AH$1," ")," ",IF(AI1792&gt;0,$AI$1," ")," ",IF(AJ1792&gt;0,$AJ$1," ")," ",IF(AK1792&gt;0,$AK$1," ")," ",IF(AL1792&gt;0,$AL$1," ")," ",IF(AM1792&gt;0,$AM$1," "),IF(AN1792&gt;0,$AN$1," "),IF(AO1792&gt;0,$AO$1," "),IF(AP1792&gt;0,$AP$1," "),IF(AQ1792&gt;0,$AQ$1," "),IF(AR1792&gt;0,$AR$1," "),IF(AS1792&gt;0,$AS$1," "),IF(AT1792&gt;0,$AT$1," "),IF(AU1792&gt;0,$AU$1," "),IF(AV1792&gt;0,$AV$1," "),IF(AW1792&gt;0,$AW$1," "),IF(AX1792&gt;0,$AX$1," "),IF(AY1792&gt;0,$AY$1," "),IF(AZ1792&gt;0,$AZ$1," "),IF(BA1792&gt;0,$BA$1," "),IF(BB1792&gt;0,$BB$1," "),IF(BC1792&gt;0,$BC$1," "),IF(BD1792&gt;0,$BD$1," "),IF(BE1792&gt;0,$BE$1," "),IF(BF1792&gt;0,$BF$1," "),IF(BG1792&gt;0,$BG$1," "),IF(BH1792&gt;0,$BH$1," "),IF(BI1792&gt;0,$BI$1," "),IF(BJ1792&gt;0,$BJ$1," "),IF(BK1792&gt;0,$BK$1," "),IF(BL1792&gt;0,$BL$1," "))</f>
        <v xml:space="preserve">                                       VTU3,      </v>
      </c>
      <c r="F1792" s="6" t="str">
        <f t="shared" ref="F1792" si="4855">LEFT(Q1792,11)</f>
        <v>5H0_970_793</v>
      </c>
      <c r="G1792" s="6" t="str">
        <f t="shared" ref="G1792" si="4856">IF(LEN(Q1792)=11,0,MID(Q1792,13,2))</f>
        <v>AK</v>
      </c>
      <c r="H1792" s="6" t="str">
        <f t="shared" ref="H1792" si="4857">CONCATENATE(IF(MID(Q1792,5,3)="970","1AS1"),LEFT(F1792,3),RIGHT(F1792,3))</f>
        <v>1AS15H0793</v>
      </c>
      <c r="I1792" s="6" t="str">
        <f t="shared" ref="I1792" si="4858">IF(G1792=0,"00",IF(LEN(G1792)=1,CONCATENATE(G1792,0),G1792))</f>
        <v>AK</v>
      </c>
      <c r="J1792" s="8" t="s">
        <v>634</v>
      </c>
      <c r="K1792" s="2"/>
      <c r="L1792" s="24" t="s">
        <v>349</v>
      </c>
      <c r="M1792" s="67">
        <v>12</v>
      </c>
      <c r="N1792" s="68">
        <v>2125</v>
      </c>
      <c r="O1792" s="69"/>
      <c r="P1792" s="42" t="s">
        <v>2289</v>
      </c>
      <c r="Q1792" s="24" t="s">
        <v>1805</v>
      </c>
      <c r="R1792" s="6" t="str">
        <f t="shared" ref="R1792" si="4859">IF(J1792&lt;&gt;"",CONCATENATE(H1792,I1792,J1792),CONCATENATE(H1792,I1792,K1792))</f>
        <v>1AS15H0793AKD</v>
      </c>
      <c r="S1792" s="7" t="str">
        <f t="shared" ref="S1792" si="4860">IF(N1792="-","KEIN LIEFERUMFANG",IF(AND(N1792&lt;=S$3,O1792=""),"AKTUELL",IF(O1792=N1792-1,"KEIN SERIENEINSATZ",IF(N1792&gt;S$3,"NOCH NICHT AKTUELL",IF(AND(N1792&lt;S$3,O1792&lt;S$3),"NICHT AKTUELL",IF(N1792&lt;=S$3,"AKTUELL"))))))</f>
        <v>NOCH NICHT AKTUELL</v>
      </c>
      <c r="T1792" s="1" t="str">
        <f t="shared" si="4839"/>
        <v/>
      </c>
      <c r="U1792" s="8"/>
      <c r="V1792" s="8"/>
      <c r="W1792" s="31"/>
      <c r="X1792" s="22"/>
      <c r="Y1792" s="4" t="s">
        <v>566</v>
      </c>
      <c r="Z1792" s="4" t="s">
        <v>374</v>
      </c>
      <c r="AA1792" s="4" t="s">
        <v>374</v>
      </c>
      <c r="AB1792" s="32"/>
      <c r="AC1792" s="173"/>
      <c r="AD1792" s="165"/>
      <c r="AE1792" s="165"/>
      <c r="AF1792" s="165"/>
      <c r="AG1792" s="171"/>
      <c r="AH1792" s="171"/>
      <c r="AI1792" s="171"/>
      <c r="AJ1792" s="172"/>
      <c r="AK1792" s="172"/>
      <c r="AL1792" s="172"/>
      <c r="AM1792" s="165"/>
      <c r="AN1792" s="173"/>
      <c r="AO1792" s="173"/>
      <c r="AP1792" s="173"/>
      <c r="AQ1792" s="173"/>
      <c r="AR1792" s="173"/>
      <c r="AS1792" s="173"/>
      <c r="AT1792" s="173"/>
      <c r="AU1792" s="173"/>
      <c r="AV1792" s="173"/>
      <c r="AW1792" s="173"/>
      <c r="AX1792" s="173"/>
      <c r="AY1792" s="173"/>
      <c r="AZ1792" s="173"/>
      <c r="BA1792" s="173"/>
      <c r="BB1792" s="173"/>
      <c r="BC1792" s="173"/>
      <c r="BD1792" s="173"/>
      <c r="BE1792" s="173"/>
      <c r="BF1792" s="173" t="s">
        <v>374</v>
      </c>
      <c r="BG1792" s="173"/>
      <c r="BH1792" s="173"/>
      <c r="BI1792" s="173"/>
      <c r="BJ1792" s="173"/>
      <c r="BK1792" s="173"/>
    </row>
    <row r="1793" spans="1:63">
      <c r="A1793" s="2" t="s">
        <v>26</v>
      </c>
      <c r="B1793" s="3" t="s">
        <v>470</v>
      </c>
      <c r="C1793" s="4"/>
      <c r="D1793" s="4"/>
      <c r="E1793" s="135" t="str">
        <f t="shared" si="4719"/>
        <v xml:space="preserve">                                       VTU3,      </v>
      </c>
      <c r="F1793" s="6" t="str">
        <f t="shared" si="4826"/>
        <v>5H0_970_793</v>
      </c>
      <c r="G1793" s="6" t="str">
        <f t="shared" si="4827"/>
        <v>AL</v>
      </c>
      <c r="H1793" s="6" t="str">
        <f t="shared" si="4828"/>
        <v>1AS15H0793</v>
      </c>
      <c r="I1793" s="6" t="str">
        <f t="shared" si="4829"/>
        <v>AL</v>
      </c>
      <c r="J1793" s="8" t="s">
        <v>498</v>
      </c>
      <c r="K1793" s="2"/>
      <c r="L1793" s="24" t="s">
        <v>1810</v>
      </c>
      <c r="M1793" s="67">
        <v>12</v>
      </c>
      <c r="N1793" s="68">
        <v>2125</v>
      </c>
      <c r="O1793" s="69">
        <v>2124</v>
      </c>
      <c r="P1793" s="42" t="s">
        <v>2289</v>
      </c>
      <c r="Q1793" s="24" t="s">
        <v>1806</v>
      </c>
      <c r="R1793" s="6" t="str">
        <f t="shared" si="4830"/>
        <v>1AS15H0793ALA</v>
      </c>
      <c r="S1793" s="7" t="str">
        <f t="shared" si="4831"/>
        <v>KEIN SERIENEINSATZ</v>
      </c>
      <c r="T1793" s="1" t="str">
        <f t="shared" si="4839"/>
        <v/>
      </c>
      <c r="U1793" s="8"/>
      <c r="V1793" s="8"/>
      <c r="W1793" s="31"/>
      <c r="X1793" s="22"/>
      <c r="Y1793" s="4" t="s">
        <v>566</v>
      </c>
      <c r="Z1793" s="4" t="s">
        <v>374</v>
      </c>
      <c r="AA1793" s="4" t="s">
        <v>374</v>
      </c>
      <c r="AB1793" s="32"/>
      <c r="AC1793" s="173"/>
      <c r="AD1793" s="165"/>
      <c r="AE1793" s="165"/>
      <c r="AF1793" s="165"/>
      <c r="AG1793" s="171"/>
      <c r="AH1793" s="171"/>
      <c r="AI1793" s="171"/>
      <c r="AJ1793" s="172"/>
      <c r="AK1793" s="172"/>
      <c r="AL1793" s="172"/>
      <c r="AM1793" s="165"/>
      <c r="AN1793" s="173"/>
      <c r="AO1793" s="173"/>
      <c r="AP1793" s="173"/>
      <c r="AQ1793" s="173"/>
      <c r="AR1793" s="173"/>
      <c r="AS1793" s="173"/>
      <c r="AT1793" s="173"/>
      <c r="AU1793" s="173"/>
      <c r="AV1793" s="173"/>
      <c r="AW1793" s="173"/>
      <c r="AX1793" s="173"/>
      <c r="AY1793" s="173"/>
      <c r="AZ1793" s="173"/>
      <c r="BA1793" s="173"/>
      <c r="BB1793" s="173"/>
      <c r="BC1793" s="173"/>
      <c r="BD1793" s="173"/>
      <c r="BE1793" s="173"/>
      <c r="BF1793" s="173" t="s">
        <v>374</v>
      </c>
      <c r="BG1793" s="173"/>
      <c r="BH1793" s="173"/>
      <c r="BI1793" s="173"/>
      <c r="BJ1793" s="173"/>
      <c r="BK1793" s="173"/>
    </row>
    <row r="1794" spans="1:63">
      <c r="A1794" s="2" t="s">
        <v>26</v>
      </c>
      <c r="B1794" s="3" t="s">
        <v>470</v>
      </c>
      <c r="C1794" s="4"/>
      <c r="D1794" s="4"/>
      <c r="E1794" s="135" t="str">
        <f t="shared" ref="E1794" si="4861">CONCATENATE(IF(AC1794&gt;0,$AC$1," ")," ",IF(AD1794&gt;0,$AD$1," ")," ",IF(AE1794&gt;0,$AE$1," ")," ",IF(AF1794&gt;0,$AF$1," ")," ",IF(AG1794&gt;0,$AG$1," ")," ",IF(AH1794&gt;0,$AH$1," ")," ",IF(AI1794&gt;0,$AI$1," ")," ",IF(AJ1794&gt;0,$AJ$1," ")," ",IF(AK1794&gt;0,$AK$1," ")," ",IF(AL1794&gt;0,$AL$1," ")," ",IF(AM1794&gt;0,$AM$1," "),IF(AN1794&gt;0,$AN$1," "),IF(AO1794&gt;0,$AO$1," "),IF(AP1794&gt;0,$AP$1," "),IF(AQ1794&gt;0,$AQ$1," "),IF(AR1794&gt;0,$AR$1," "),IF(AS1794&gt;0,$AS$1," "),IF(AT1794&gt;0,$AT$1," "),IF(AU1794&gt;0,$AU$1," "),IF(AV1794&gt;0,$AV$1," "),IF(AW1794&gt;0,$AW$1," "),IF(AX1794&gt;0,$AX$1," "),IF(AY1794&gt;0,$AY$1," "),IF(AZ1794&gt;0,$AZ$1," "),IF(BA1794&gt;0,$BA$1," "),IF(BB1794&gt;0,$BB$1," "),IF(BC1794&gt;0,$BC$1," "),IF(BD1794&gt;0,$BD$1," "),IF(BE1794&gt;0,$BE$1," "),IF(BF1794&gt;0,$BF$1," "),IF(BG1794&gt;0,$BG$1," "),IF(BH1794&gt;0,$BH$1," "),IF(BI1794&gt;0,$BI$1," "),IF(BJ1794&gt;0,$BJ$1," "),IF(BK1794&gt;0,$BK$1," "),IF(BL1794&gt;0,$BL$1," "))</f>
        <v xml:space="preserve">                                       VTU3,      </v>
      </c>
      <c r="F1794" s="6" t="str">
        <f t="shared" ref="F1794" si="4862">LEFT(Q1794,11)</f>
        <v>5H0_970_793</v>
      </c>
      <c r="G1794" s="6" t="str">
        <f t="shared" ref="G1794" si="4863">IF(LEN(Q1794)=11,0,MID(Q1794,13,2))</f>
        <v>AL</v>
      </c>
      <c r="H1794" s="6" t="str">
        <f t="shared" ref="H1794" si="4864">CONCATENATE(IF(MID(Q1794,5,3)="970","1AS1"),LEFT(F1794,3),RIGHT(F1794,3))</f>
        <v>1AS15H0793</v>
      </c>
      <c r="I1794" s="6" t="str">
        <f t="shared" ref="I1794" si="4865">IF(G1794=0,"00",IF(LEN(G1794)=1,CONCATENATE(G1794,0),G1794))</f>
        <v>AL</v>
      </c>
      <c r="J1794" s="8" t="s">
        <v>634</v>
      </c>
      <c r="K1794" s="2"/>
      <c r="L1794" s="24" t="s">
        <v>1810</v>
      </c>
      <c r="M1794" s="67">
        <v>12</v>
      </c>
      <c r="N1794" s="68">
        <v>2125</v>
      </c>
      <c r="O1794" s="69"/>
      <c r="P1794" s="42" t="s">
        <v>2289</v>
      </c>
      <c r="Q1794" s="24" t="s">
        <v>1806</v>
      </c>
      <c r="R1794" s="6" t="str">
        <f t="shared" ref="R1794" si="4866">IF(J1794&lt;&gt;"",CONCATENATE(H1794,I1794,J1794),CONCATENATE(H1794,I1794,K1794))</f>
        <v>1AS15H0793ALD</v>
      </c>
      <c r="S1794" s="7" t="str">
        <f t="shared" ref="S1794" si="4867">IF(N1794="-","KEIN LIEFERUMFANG",IF(AND(N1794&lt;=S$3,O1794=""),"AKTUELL",IF(O1794=N1794-1,"KEIN SERIENEINSATZ",IF(N1794&gt;S$3,"NOCH NICHT AKTUELL",IF(AND(N1794&lt;S$3,O1794&lt;S$3),"NICHT AKTUELL",IF(N1794&lt;=S$3,"AKTUELL"))))))</f>
        <v>NOCH NICHT AKTUELL</v>
      </c>
      <c r="T1794" s="1" t="str">
        <f t="shared" si="4839"/>
        <v/>
      </c>
      <c r="U1794" s="8"/>
      <c r="V1794" s="8"/>
      <c r="W1794" s="31"/>
      <c r="X1794" s="22"/>
      <c r="Y1794" s="4" t="s">
        <v>566</v>
      </c>
      <c r="Z1794" s="4" t="s">
        <v>374</v>
      </c>
      <c r="AA1794" s="4" t="s">
        <v>374</v>
      </c>
      <c r="AB1794" s="32"/>
      <c r="AC1794" s="173"/>
      <c r="AD1794" s="165"/>
      <c r="AE1794" s="165"/>
      <c r="AF1794" s="165"/>
      <c r="AG1794" s="171"/>
      <c r="AH1794" s="171"/>
      <c r="AI1794" s="171"/>
      <c r="AJ1794" s="172"/>
      <c r="AK1794" s="172"/>
      <c r="AL1794" s="172"/>
      <c r="AM1794" s="165"/>
      <c r="AN1794" s="173"/>
      <c r="AO1794" s="173"/>
      <c r="AP1794" s="173"/>
      <c r="AQ1794" s="173"/>
      <c r="AR1794" s="173"/>
      <c r="AS1794" s="173"/>
      <c r="AT1794" s="173"/>
      <c r="AU1794" s="173"/>
      <c r="AV1794" s="173"/>
      <c r="AW1794" s="173"/>
      <c r="AX1794" s="173"/>
      <c r="AY1794" s="173"/>
      <c r="AZ1794" s="173"/>
      <c r="BA1794" s="173"/>
      <c r="BB1794" s="173"/>
      <c r="BC1794" s="173"/>
      <c r="BD1794" s="173"/>
      <c r="BE1794" s="173"/>
      <c r="BF1794" s="173" t="s">
        <v>374</v>
      </c>
      <c r="BG1794" s="173"/>
      <c r="BH1794" s="173"/>
      <c r="BI1794" s="173"/>
      <c r="BJ1794" s="173"/>
      <c r="BK1794" s="173"/>
    </row>
    <row r="1795" spans="1:63">
      <c r="A1795" s="2" t="s">
        <v>26</v>
      </c>
      <c r="B1795" s="3" t="s">
        <v>470</v>
      </c>
      <c r="C1795" s="4"/>
      <c r="D1795" s="4"/>
      <c r="E1795" s="135" t="str">
        <f t="shared" si="4719"/>
        <v xml:space="preserve">                                       VTU3,      </v>
      </c>
      <c r="F1795" s="6" t="str">
        <f t="shared" si="4826"/>
        <v>5H0_970_793</v>
      </c>
      <c r="G1795" s="6" t="str">
        <f t="shared" si="4827"/>
        <v>AM</v>
      </c>
      <c r="H1795" s="6" t="str">
        <f t="shared" si="4828"/>
        <v>1AS15H0793</v>
      </c>
      <c r="I1795" s="6" t="str">
        <f t="shared" si="4829"/>
        <v>AM</v>
      </c>
      <c r="J1795" s="8" t="s">
        <v>498</v>
      </c>
      <c r="K1795" s="2"/>
      <c r="L1795" s="24" t="s">
        <v>351</v>
      </c>
      <c r="M1795" s="67">
        <v>12</v>
      </c>
      <c r="N1795" s="68">
        <v>2125</v>
      </c>
      <c r="O1795" s="69">
        <v>2124</v>
      </c>
      <c r="P1795" s="42" t="s">
        <v>2289</v>
      </c>
      <c r="Q1795" s="24" t="s">
        <v>1807</v>
      </c>
      <c r="R1795" s="6" t="str">
        <f t="shared" si="4830"/>
        <v>1AS15H0793AMA</v>
      </c>
      <c r="S1795" s="7" t="str">
        <f t="shared" si="4831"/>
        <v>KEIN SERIENEINSATZ</v>
      </c>
      <c r="T1795" s="1" t="str">
        <f t="shared" si="4839"/>
        <v/>
      </c>
      <c r="U1795" s="8"/>
      <c r="V1795" s="8"/>
      <c r="W1795" s="31"/>
      <c r="X1795" s="22"/>
      <c r="Y1795" s="4" t="s">
        <v>566</v>
      </c>
      <c r="Z1795" s="4" t="s">
        <v>374</v>
      </c>
      <c r="AA1795" s="4" t="s">
        <v>374</v>
      </c>
      <c r="AB1795" s="32"/>
      <c r="AC1795" s="173"/>
      <c r="AD1795" s="165"/>
      <c r="AE1795" s="165"/>
      <c r="AF1795" s="165"/>
      <c r="AG1795" s="171"/>
      <c r="AH1795" s="171"/>
      <c r="AI1795" s="171"/>
      <c r="AJ1795" s="172"/>
      <c r="AK1795" s="172"/>
      <c r="AL1795" s="172"/>
      <c r="AM1795" s="165"/>
      <c r="AN1795" s="173"/>
      <c r="AO1795" s="173"/>
      <c r="AP1795" s="173"/>
      <c r="AQ1795" s="173"/>
      <c r="AR1795" s="173"/>
      <c r="AS1795" s="173"/>
      <c r="AT1795" s="173"/>
      <c r="AU1795" s="173"/>
      <c r="AV1795" s="173"/>
      <c r="AW1795" s="173"/>
      <c r="AX1795" s="173"/>
      <c r="AY1795" s="173"/>
      <c r="AZ1795" s="173"/>
      <c r="BA1795" s="173"/>
      <c r="BB1795" s="173"/>
      <c r="BC1795" s="173"/>
      <c r="BD1795" s="173"/>
      <c r="BE1795" s="173"/>
      <c r="BF1795" s="173" t="s">
        <v>374</v>
      </c>
      <c r="BG1795" s="173"/>
      <c r="BH1795" s="173"/>
      <c r="BI1795" s="173"/>
      <c r="BJ1795" s="173"/>
      <c r="BK1795" s="173"/>
    </row>
    <row r="1796" spans="1:63">
      <c r="A1796" s="2" t="s">
        <v>26</v>
      </c>
      <c r="B1796" s="3" t="s">
        <v>470</v>
      </c>
      <c r="C1796" s="4"/>
      <c r="D1796" s="4"/>
      <c r="E1796" s="135" t="str">
        <f t="shared" ref="E1796" si="4868">CONCATENATE(IF(AC1796&gt;0,$AC$1," ")," ",IF(AD1796&gt;0,$AD$1," ")," ",IF(AE1796&gt;0,$AE$1," ")," ",IF(AF1796&gt;0,$AF$1," ")," ",IF(AG1796&gt;0,$AG$1," ")," ",IF(AH1796&gt;0,$AH$1," ")," ",IF(AI1796&gt;0,$AI$1," ")," ",IF(AJ1796&gt;0,$AJ$1," ")," ",IF(AK1796&gt;0,$AK$1," ")," ",IF(AL1796&gt;0,$AL$1," ")," ",IF(AM1796&gt;0,$AM$1," "),IF(AN1796&gt;0,$AN$1," "),IF(AO1796&gt;0,$AO$1," "),IF(AP1796&gt;0,$AP$1," "),IF(AQ1796&gt;0,$AQ$1," "),IF(AR1796&gt;0,$AR$1," "),IF(AS1796&gt;0,$AS$1," "),IF(AT1796&gt;0,$AT$1," "),IF(AU1796&gt;0,$AU$1," "),IF(AV1796&gt;0,$AV$1," "),IF(AW1796&gt;0,$AW$1," "),IF(AX1796&gt;0,$AX$1," "),IF(AY1796&gt;0,$AY$1," "),IF(AZ1796&gt;0,$AZ$1," "),IF(BA1796&gt;0,$BA$1," "),IF(BB1796&gt;0,$BB$1," "),IF(BC1796&gt;0,$BC$1," "),IF(BD1796&gt;0,$BD$1," "),IF(BE1796&gt;0,$BE$1," "),IF(BF1796&gt;0,$BF$1," "),IF(BG1796&gt;0,$BG$1," "),IF(BH1796&gt;0,$BH$1," "),IF(BI1796&gt;0,$BI$1," "),IF(BJ1796&gt;0,$BJ$1," "),IF(BK1796&gt;0,$BK$1," "),IF(BL1796&gt;0,$BL$1," "))</f>
        <v xml:space="preserve">                                       VTU3,      </v>
      </c>
      <c r="F1796" s="6" t="str">
        <f t="shared" ref="F1796" si="4869">LEFT(Q1796,11)</f>
        <v>5H0_970_793</v>
      </c>
      <c r="G1796" s="6" t="str">
        <f t="shared" ref="G1796" si="4870">IF(LEN(Q1796)=11,0,MID(Q1796,13,2))</f>
        <v>AM</v>
      </c>
      <c r="H1796" s="6" t="str">
        <f t="shared" ref="H1796" si="4871">CONCATENATE(IF(MID(Q1796,5,3)="970","1AS1"),LEFT(F1796,3),RIGHT(F1796,3))</f>
        <v>1AS15H0793</v>
      </c>
      <c r="I1796" s="6" t="str">
        <f t="shared" ref="I1796" si="4872">IF(G1796=0,"00",IF(LEN(G1796)=1,CONCATENATE(G1796,0),G1796))</f>
        <v>AM</v>
      </c>
      <c r="J1796" s="8" t="s">
        <v>634</v>
      </c>
      <c r="K1796" s="2"/>
      <c r="L1796" s="24" t="s">
        <v>351</v>
      </c>
      <c r="M1796" s="67">
        <v>12</v>
      </c>
      <c r="N1796" s="68">
        <v>2125</v>
      </c>
      <c r="O1796" s="69"/>
      <c r="P1796" s="42" t="s">
        <v>2289</v>
      </c>
      <c r="Q1796" s="24" t="s">
        <v>1807</v>
      </c>
      <c r="R1796" s="6" t="str">
        <f t="shared" ref="R1796" si="4873">IF(J1796&lt;&gt;"",CONCATENATE(H1796,I1796,J1796),CONCATENATE(H1796,I1796,K1796))</f>
        <v>1AS15H0793AMD</v>
      </c>
      <c r="S1796" s="7" t="str">
        <f t="shared" ref="S1796" si="4874">IF(N1796="-","KEIN LIEFERUMFANG",IF(AND(N1796&lt;=S$3,O1796=""),"AKTUELL",IF(O1796=N1796-1,"KEIN SERIENEINSATZ",IF(N1796&gt;S$3,"NOCH NICHT AKTUELL",IF(AND(N1796&lt;S$3,O1796&lt;S$3),"NICHT AKTUELL",IF(N1796&lt;=S$3,"AKTUELL"))))))</f>
        <v>NOCH NICHT AKTUELL</v>
      </c>
      <c r="T1796" s="1" t="str">
        <f t="shared" si="4839"/>
        <v/>
      </c>
      <c r="U1796" s="8"/>
      <c r="V1796" s="8"/>
      <c r="W1796" s="31"/>
      <c r="X1796" s="22"/>
      <c r="Y1796" s="4" t="s">
        <v>566</v>
      </c>
      <c r="Z1796" s="4" t="s">
        <v>374</v>
      </c>
      <c r="AA1796" s="4" t="s">
        <v>374</v>
      </c>
      <c r="AB1796" s="32"/>
      <c r="AC1796" s="173"/>
      <c r="AD1796" s="165"/>
      <c r="AE1796" s="165"/>
      <c r="AF1796" s="165"/>
      <c r="AG1796" s="171"/>
      <c r="AH1796" s="171"/>
      <c r="AI1796" s="171"/>
      <c r="AJ1796" s="172"/>
      <c r="AK1796" s="172"/>
      <c r="AL1796" s="172"/>
      <c r="AM1796" s="165"/>
      <c r="AN1796" s="173"/>
      <c r="AO1796" s="173"/>
      <c r="AP1796" s="173"/>
      <c r="AQ1796" s="173"/>
      <c r="AR1796" s="173"/>
      <c r="AS1796" s="173"/>
      <c r="AT1796" s="173"/>
      <c r="AU1796" s="173"/>
      <c r="AV1796" s="173"/>
      <c r="AW1796" s="173"/>
      <c r="AX1796" s="173"/>
      <c r="AY1796" s="173"/>
      <c r="AZ1796" s="173"/>
      <c r="BA1796" s="173"/>
      <c r="BB1796" s="173"/>
      <c r="BC1796" s="173"/>
      <c r="BD1796" s="173"/>
      <c r="BE1796" s="173"/>
      <c r="BF1796" s="173" t="s">
        <v>374</v>
      </c>
      <c r="BG1796" s="173"/>
      <c r="BH1796" s="173"/>
      <c r="BI1796" s="173"/>
      <c r="BJ1796" s="173"/>
      <c r="BK1796" s="173"/>
    </row>
    <row r="1797" spans="1:63">
      <c r="A1797" s="2" t="s">
        <v>26</v>
      </c>
      <c r="B1797" s="3" t="s">
        <v>470</v>
      </c>
      <c r="C1797" s="4"/>
      <c r="D1797" s="4"/>
      <c r="E1797" s="135" t="str">
        <f t="shared" si="4719"/>
        <v xml:space="preserve">                                       VTU3,      </v>
      </c>
      <c r="F1797" s="6" t="str">
        <f t="shared" si="4826"/>
        <v>5H0_970_793</v>
      </c>
      <c r="G1797" s="6" t="str">
        <f t="shared" si="4827"/>
        <v>AN</v>
      </c>
      <c r="H1797" s="6" t="str">
        <f t="shared" si="4828"/>
        <v>1AS15H0793</v>
      </c>
      <c r="I1797" s="6" t="str">
        <f t="shared" si="4829"/>
        <v>AN</v>
      </c>
      <c r="J1797" s="8" t="s">
        <v>498</v>
      </c>
      <c r="K1797" s="2"/>
      <c r="L1797" s="24" t="s">
        <v>352</v>
      </c>
      <c r="M1797" s="67">
        <v>12</v>
      </c>
      <c r="N1797" s="68">
        <v>2125</v>
      </c>
      <c r="O1797" s="69">
        <v>2124</v>
      </c>
      <c r="P1797" s="42" t="s">
        <v>2289</v>
      </c>
      <c r="Q1797" s="24" t="s">
        <v>1808</v>
      </c>
      <c r="R1797" s="6" t="str">
        <f t="shared" si="4830"/>
        <v>1AS15H0793ANA</v>
      </c>
      <c r="S1797" s="7" t="str">
        <f t="shared" si="4831"/>
        <v>KEIN SERIENEINSATZ</v>
      </c>
      <c r="T1797" s="1" t="str">
        <f t="shared" si="4839"/>
        <v/>
      </c>
      <c r="U1797" s="8"/>
      <c r="V1797" s="8"/>
      <c r="W1797" s="31"/>
      <c r="X1797" s="22"/>
      <c r="Y1797" s="4" t="s">
        <v>566</v>
      </c>
      <c r="Z1797" s="4" t="s">
        <v>374</v>
      </c>
      <c r="AA1797" s="4" t="s">
        <v>374</v>
      </c>
      <c r="AB1797" s="32"/>
      <c r="AC1797" s="173"/>
      <c r="AD1797" s="165"/>
      <c r="AE1797" s="165"/>
      <c r="AF1797" s="165"/>
      <c r="AG1797" s="171"/>
      <c r="AH1797" s="171"/>
      <c r="AI1797" s="171"/>
      <c r="AJ1797" s="172"/>
      <c r="AK1797" s="172"/>
      <c r="AL1797" s="172"/>
      <c r="AM1797" s="165"/>
      <c r="AN1797" s="173"/>
      <c r="AO1797" s="173"/>
      <c r="AP1797" s="173"/>
      <c r="AQ1797" s="173"/>
      <c r="AR1797" s="173"/>
      <c r="AS1797" s="173"/>
      <c r="AT1797" s="173"/>
      <c r="AU1797" s="173"/>
      <c r="AV1797" s="173"/>
      <c r="AW1797" s="173"/>
      <c r="AX1797" s="173"/>
      <c r="AY1797" s="173"/>
      <c r="AZ1797" s="173"/>
      <c r="BA1797" s="173"/>
      <c r="BB1797" s="173"/>
      <c r="BC1797" s="173"/>
      <c r="BD1797" s="173"/>
      <c r="BE1797" s="173"/>
      <c r="BF1797" s="173" t="s">
        <v>374</v>
      </c>
      <c r="BG1797" s="173"/>
      <c r="BH1797" s="173"/>
      <c r="BI1797" s="173"/>
      <c r="BJ1797" s="173"/>
      <c r="BK1797" s="173"/>
    </row>
    <row r="1798" spans="1:63">
      <c r="A1798" s="2" t="s">
        <v>26</v>
      </c>
      <c r="B1798" s="3" t="s">
        <v>470</v>
      </c>
      <c r="C1798" s="4"/>
      <c r="D1798" s="4"/>
      <c r="E1798" s="135" t="str">
        <f t="shared" ref="E1798" si="4875">CONCATENATE(IF(AC1798&gt;0,$AC$1," ")," ",IF(AD1798&gt;0,$AD$1," ")," ",IF(AE1798&gt;0,$AE$1," ")," ",IF(AF1798&gt;0,$AF$1," ")," ",IF(AG1798&gt;0,$AG$1," ")," ",IF(AH1798&gt;0,$AH$1," ")," ",IF(AI1798&gt;0,$AI$1," ")," ",IF(AJ1798&gt;0,$AJ$1," ")," ",IF(AK1798&gt;0,$AK$1," ")," ",IF(AL1798&gt;0,$AL$1," ")," ",IF(AM1798&gt;0,$AM$1," "),IF(AN1798&gt;0,$AN$1," "),IF(AO1798&gt;0,$AO$1," "),IF(AP1798&gt;0,$AP$1," "),IF(AQ1798&gt;0,$AQ$1," "),IF(AR1798&gt;0,$AR$1," "),IF(AS1798&gt;0,$AS$1," "),IF(AT1798&gt;0,$AT$1," "),IF(AU1798&gt;0,$AU$1," "),IF(AV1798&gt;0,$AV$1," "),IF(AW1798&gt;0,$AW$1," "),IF(AX1798&gt;0,$AX$1," "),IF(AY1798&gt;0,$AY$1," "),IF(AZ1798&gt;0,$AZ$1," "),IF(BA1798&gt;0,$BA$1," "),IF(BB1798&gt;0,$BB$1," "),IF(BC1798&gt;0,$BC$1," "),IF(BD1798&gt;0,$BD$1," "),IF(BE1798&gt;0,$BE$1," "),IF(BF1798&gt;0,$BF$1," "),IF(BG1798&gt;0,$BG$1," "),IF(BH1798&gt;0,$BH$1," "),IF(BI1798&gt;0,$BI$1," "),IF(BJ1798&gt;0,$BJ$1," "),IF(BK1798&gt;0,$BK$1," "),IF(BL1798&gt;0,$BL$1," "))</f>
        <v xml:space="preserve">                                       VTU3,      </v>
      </c>
      <c r="F1798" s="6" t="str">
        <f t="shared" ref="F1798" si="4876">LEFT(Q1798,11)</f>
        <v>5H0_970_793</v>
      </c>
      <c r="G1798" s="6" t="str">
        <f t="shared" ref="G1798" si="4877">IF(LEN(Q1798)=11,0,MID(Q1798,13,2))</f>
        <v>AN</v>
      </c>
      <c r="H1798" s="6" t="str">
        <f t="shared" ref="H1798" si="4878">CONCATENATE(IF(MID(Q1798,5,3)="970","1AS1"),LEFT(F1798,3),RIGHT(F1798,3))</f>
        <v>1AS15H0793</v>
      </c>
      <c r="I1798" s="6" t="str">
        <f t="shared" ref="I1798" si="4879">IF(G1798=0,"00",IF(LEN(G1798)=1,CONCATENATE(G1798,0),G1798))</f>
        <v>AN</v>
      </c>
      <c r="J1798" s="8" t="s">
        <v>634</v>
      </c>
      <c r="K1798" s="2"/>
      <c r="L1798" s="24" t="s">
        <v>352</v>
      </c>
      <c r="M1798" s="67">
        <v>12</v>
      </c>
      <c r="N1798" s="68">
        <v>2125</v>
      </c>
      <c r="O1798" s="69"/>
      <c r="P1798" s="42" t="s">
        <v>2289</v>
      </c>
      <c r="Q1798" s="24" t="s">
        <v>1808</v>
      </c>
      <c r="R1798" s="6" t="str">
        <f t="shared" ref="R1798" si="4880">IF(J1798&lt;&gt;"",CONCATENATE(H1798,I1798,J1798),CONCATENATE(H1798,I1798,K1798))</f>
        <v>1AS15H0793AND</v>
      </c>
      <c r="S1798" s="7" t="str">
        <f t="shared" ref="S1798" si="4881">IF(N1798="-","KEIN LIEFERUMFANG",IF(AND(N1798&lt;=S$3,O1798=""),"AKTUELL",IF(O1798=N1798-1,"KEIN SERIENEINSATZ",IF(N1798&gt;S$3,"NOCH NICHT AKTUELL",IF(AND(N1798&lt;S$3,O1798&lt;S$3),"NICHT AKTUELL",IF(N1798&lt;=S$3,"AKTUELL"))))))</f>
        <v>NOCH NICHT AKTUELL</v>
      </c>
      <c r="T1798" s="1" t="str">
        <f t="shared" si="4839"/>
        <v/>
      </c>
      <c r="U1798" s="8"/>
      <c r="V1798" s="8"/>
      <c r="W1798" s="31"/>
      <c r="X1798" s="22"/>
      <c r="Y1798" s="4" t="s">
        <v>566</v>
      </c>
      <c r="Z1798" s="4" t="s">
        <v>374</v>
      </c>
      <c r="AA1798" s="4" t="s">
        <v>374</v>
      </c>
      <c r="AB1798" s="32"/>
      <c r="AC1798" s="173"/>
      <c r="AD1798" s="165"/>
      <c r="AE1798" s="165"/>
      <c r="AF1798" s="165"/>
      <c r="AG1798" s="171"/>
      <c r="AH1798" s="171"/>
      <c r="AI1798" s="171"/>
      <c r="AJ1798" s="172"/>
      <c r="AK1798" s="172"/>
      <c r="AL1798" s="172"/>
      <c r="AM1798" s="165"/>
      <c r="AN1798" s="173"/>
      <c r="AO1798" s="173"/>
      <c r="AP1798" s="173"/>
      <c r="AQ1798" s="173"/>
      <c r="AR1798" s="173"/>
      <c r="AS1798" s="173"/>
      <c r="AT1798" s="173"/>
      <c r="AU1798" s="173"/>
      <c r="AV1798" s="173"/>
      <c r="AW1798" s="173"/>
      <c r="AX1798" s="173"/>
      <c r="AY1798" s="173"/>
      <c r="AZ1798" s="173"/>
      <c r="BA1798" s="173"/>
      <c r="BB1798" s="173"/>
      <c r="BC1798" s="173"/>
      <c r="BD1798" s="173"/>
      <c r="BE1798" s="173"/>
      <c r="BF1798" s="173" t="s">
        <v>374</v>
      </c>
      <c r="BG1798" s="173"/>
      <c r="BH1798" s="173"/>
      <c r="BI1798" s="173"/>
      <c r="BJ1798" s="173"/>
      <c r="BK1798" s="173"/>
    </row>
    <row r="1799" spans="1:63">
      <c r="A1799" s="2" t="s">
        <v>26</v>
      </c>
      <c r="B1799" s="3" t="s">
        <v>470</v>
      </c>
      <c r="C1799" s="4"/>
      <c r="D1799" s="4"/>
      <c r="E1799" s="135" t="str">
        <f t="shared" ref="E1799" si="4882">CONCATENATE(IF(AC1799&gt;0,$AC$1," ")," ",IF(AD1799&gt;0,$AD$1," ")," ",IF(AE1799&gt;0,$AE$1," ")," ",IF(AF1799&gt;0,$AF$1," ")," ",IF(AG1799&gt;0,$AG$1," ")," ",IF(AH1799&gt;0,$AH$1," ")," ",IF(AI1799&gt;0,$AI$1," ")," ",IF(AJ1799&gt;0,$AJ$1," ")," ",IF(AK1799&gt;0,$AK$1," ")," ",IF(AL1799&gt;0,$AL$1," ")," ",IF(AM1799&gt;0,$AM$1," "),IF(AN1799&gt;0,$AN$1," "),IF(AO1799&gt;0,$AO$1," "),IF(AP1799&gt;0,$AP$1," "),IF(AQ1799&gt;0,$AQ$1," "),IF(AR1799&gt;0,$AR$1," "),IF(AS1799&gt;0,$AS$1," "),IF(AT1799&gt;0,$AT$1," "),IF(AU1799&gt;0,$AU$1," "),IF(AV1799&gt;0,$AV$1," "),IF(AW1799&gt;0,$AW$1," "),IF(AX1799&gt;0,$AX$1," "),IF(AY1799&gt;0,$AY$1," "),IF(AZ1799&gt;0,$AZ$1," "),IF(BA1799&gt;0,$BA$1," "),IF(BB1799&gt;0,$BB$1," "),IF(BC1799&gt;0,$BC$1," "),IF(BD1799&gt;0,$BD$1," "),IF(BE1799&gt;0,$BE$1," "),IF(BF1799&gt;0,$BF$1," "),IF(BG1799&gt;0,$BG$1," "),IF(BH1799&gt;0,$BH$1," "),IF(BI1799&gt;0,$BI$1," "),IF(BJ1799&gt;0,$BJ$1," "),IF(BK1799&gt;0,$BK$1," "),IF(BL1799&gt;0,$BL$1," "))</f>
        <v xml:space="preserve">    VTC2,                                  VTU3,      </v>
      </c>
      <c r="F1799" s="6" t="str">
        <f t="shared" ref="F1799" si="4883">LEFT(Q1799,11)</f>
        <v>5H0_970_793</v>
      </c>
      <c r="G1799" s="6" t="str">
        <f t="shared" ref="G1799" si="4884">IF(LEN(Q1799)=11,0,MID(Q1799,13,2))</f>
        <v>AP</v>
      </c>
      <c r="H1799" s="6" t="str">
        <f t="shared" ref="H1799" si="4885">CONCATENATE(IF(MID(Q1799,5,3)="970","1AS1"),LEFT(F1799,3),RIGHT(F1799,3))</f>
        <v>1AS15H0793</v>
      </c>
      <c r="I1799" s="6" t="str">
        <f t="shared" ref="I1799" si="4886">IF(G1799=0,"00",IF(LEN(G1799)=1,CONCATENATE(G1799,0),G1799))</f>
        <v>AP</v>
      </c>
      <c r="J1799" s="8" t="s">
        <v>498</v>
      </c>
      <c r="K1799" s="2"/>
      <c r="L1799" s="24" t="s">
        <v>353</v>
      </c>
      <c r="M1799" s="67">
        <v>12</v>
      </c>
      <c r="N1799" s="68">
        <v>2125</v>
      </c>
      <c r="O1799" s="69">
        <v>2124</v>
      </c>
      <c r="P1799" s="42" t="s">
        <v>2289</v>
      </c>
      <c r="Q1799" s="24" t="s">
        <v>1809</v>
      </c>
      <c r="R1799" s="6" t="str">
        <f t="shared" ref="R1799" si="4887">IF(J1799&lt;&gt;"",CONCATENATE(H1799,I1799,J1799),CONCATENATE(H1799,I1799,K1799))</f>
        <v>1AS15H0793APA</v>
      </c>
      <c r="S1799" s="7" t="str">
        <f t="shared" ref="S1799" si="4888">IF(N1799="-","KEIN LIEFERUMFANG",IF(AND(N1799&lt;=S$3,O1799=""),"AKTUELL",IF(O1799=N1799-1,"KEIN SERIENEINSATZ",IF(N1799&gt;S$3,"NOCH NICHT AKTUELL",IF(AND(N1799&lt;S$3,O1799&lt;S$3),"NICHT AKTUELL",IF(N1799&lt;=S$3,"AKTUELL"))))))</f>
        <v>KEIN SERIENEINSATZ</v>
      </c>
      <c r="T1799" s="1" t="str">
        <f t="shared" ref="T1799" si="4889">IF(H1799=H1796,IF(I1799=I1796,"IndizeNeu (Spalte J, K)",IF(K1799&lt;&gt;"","Neue Variant","")),IF(K1799&lt;&gt;"","Neue Variant",""))</f>
        <v/>
      </c>
      <c r="U1799" s="8"/>
      <c r="V1799" s="8"/>
      <c r="W1799" s="31"/>
      <c r="X1799" s="22"/>
      <c r="Y1799" s="4" t="s">
        <v>374</v>
      </c>
      <c r="Z1799" s="4" t="s">
        <v>374</v>
      </c>
      <c r="AA1799" s="4" t="s">
        <v>374</v>
      </c>
      <c r="AB1799" s="32"/>
      <c r="AC1799" s="173"/>
      <c r="AD1799" s="165"/>
      <c r="AE1799" s="165" t="s">
        <v>374</v>
      </c>
      <c r="AF1799" s="165"/>
      <c r="AG1799" s="171"/>
      <c r="AH1799" s="171"/>
      <c r="AI1799" s="171"/>
      <c r="AJ1799" s="172"/>
      <c r="AK1799" s="172"/>
      <c r="AL1799" s="172"/>
      <c r="AM1799" s="165"/>
      <c r="AN1799" s="173"/>
      <c r="AO1799" s="173"/>
      <c r="AP1799" s="173"/>
      <c r="AQ1799" s="173"/>
      <c r="AR1799" s="173"/>
      <c r="AS1799" s="173"/>
      <c r="AT1799" s="173"/>
      <c r="AU1799" s="173"/>
      <c r="AV1799" s="173"/>
      <c r="AW1799" s="173"/>
      <c r="AX1799" s="173"/>
      <c r="AY1799" s="173"/>
      <c r="AZ1799" s="173"/>
      <c r="BA1799" s="173"/>
      <c r="BB1799" s="173"/>
      <c r="BC1799" s="173"/>
      <c r="BD1799" s="173"/>
      <c r="BE1799" s="173"/>
      <c r="BF1799" s="173" t="s">
        <v>374</v>
      </c>
      <c r="BG1799" s="173"/>
      <c r="BH1799" s="173"/>
      <c r="BI1799" s="173"/>
      <c r="BJ1799" s="173"/>
      <c r="BK1799" s="173"/>
    </row>
    <row r="1800" spans="1:63">
      <c r="A1800" s="2" t="s">
        <v>26</v>
      </c>
      <c r="B1800" s="3" t="s">
        <v>470</v>
      </c>
      <c r="C1800" s="4"/>
      <c r="D1800" s="4"/>
      <c r="E1800" s="135" t="str">
        <f t="shared" si="4719"/>
        <v xml:space="preserve">    VTC2,                                  VTU3,      </v>
      </c>
      <c r="F1800" s="6" t="str">
        <f t="shared" si="4826"/>
        <v>5H0_970_793</v>
      </c>
      <c r="G1800" s="6" t="str">
        <f t="shared" si="4827"/>
        <v>AP</v>
      </c>
      <c r="H1800" s="6" t="str">
        <f t="shared" si="4828"/>
        <v>1AS15H0793</v>
      </c>
      <c r="I1800" s="6" t="str">
        <f t="shared" si="4829"/>
        <v>AP</v>
      </c>
      <c r="J1800" s="8" t="s">
        <v>634</v>
      </c>
      <c r="K1800" s="2"/>
      <c r="L1800" s="24" t="s">
        <v>353</v>
      </c>
      <c r="M1800" s="67">
        <v>12</v>
      </c>
      <c r="N1800" s="68">
        <v>2125</v>
      </c>
      <c r="O1800" s="69"/>
      <c r="P1800" s="42" t="s">
        <v>2289</v>
      </c>
      <c r="Q1800" s="24" t="s">
        <v>1809</v>
      </c>
      <c r="R1800" s="6" t="str">
        <f t="shared" si="4830"/>
        <v>1AS15H0793APD</v>
      </c>
      <c r="S1800" s="7" t="str">
        <f t="shared" si="4831"/>
        <v>NOCH NICHT AKTUELL</v>
      </c>
      <c r="T1800" s="1" t="str">
        <f t="shared" ref="T1800" si="4890">IF(H1800=H1797,IF(I1800=I1797,"IndizeNeu (Spalte J, K)",IF(K1800&lt;&gt;"","Neue Variant","")),IF(K1800&lt;&gt;"","Neue Variant",""))</f>
        <v/>
      </c>
      <c r="U1800" s="8"/>
      <c r="V1800" s="8"/>
      <c r="W1800" s="31"/>
      <c r="X1800" s="22"/>
      <c r="Y1800" s="4" t="s">
        <v>374</v>
      </c>
      <c r="Z1800" s="4" t="s">
        <v>374</v>
      </c>
      <c r="AA1800" s="4" t="s">
        <v>374</v>
      </c>
      <c r="AB1800" s="32"/>
      <c r="AC1800" s="173"/>
      <c r="AD1800" s="165"/>
      <c r="AE1800" s="165" t="s">
        <v>374</v>
      </c>
      <c r="AF1800" s="165"/>
      <c r="AG1800" s="171"/>
      <c r="AH1800" s="171"/>
      <c r="AI1800" s="171"/>
      <c r="AJ1800" s="172"/>
      <c r="AK1800" s="172"/>
      <c r="AL1800" s="172"/>
      <c r="AM1800" s="165"/>
      <c r="AN1800" s="173"/>
      <c r="AO1800" s="173"/>
      <c r="AP1800" s="173"/>
      <c r="AQ1800" s="173"/>
      <c r="AR1800" s="173"/>
      <c r="AS1800" s="173"/>
      <c r="AT1800" s="173"/>
      <c r="AU1800" s="173"/>
      <c r="AV1800" s="173"/>
      <c r="AW1800" s="173"/>
      <c r="AX1800" s="173"/>
      <c r="AY1800" s="173"/>
      <c r="AZ1800" s="173"/>
      <c r="BA1800" s="173"/>
      <c r="BB1800" s="173"/>
      <c r="BC1800" s="173"/>
      <c r="BD1800" s="173"/>
      <c r="BE1800" s="173"/>
      <c r="BF1800" s="173" t="s">
        <v>374</v>
      </c>
      <c r="BG1800" s="173"/>
      <c r="BH1800" s="173"/>
      <c r="BI1800" s="173"/>
      <c r="BJ1800" s="173"/>
      <c r="BK1800" s="173"/>
    </row>
    <row r="1801" spans="1:63">
      <c r="A1801" s="2" t="s">
        <v>26</v>
      </c>
      <c r="B1801" s="3" t="s">
        <v>470</v>
      </c>
      <c r="C1801" s="4"/>
      <c r="D1801" s="4"/>
      <c r="E1801" s="135" t="str">
        <f t="shared" si="4719"/>
        <v xml:space="preserve">    VTC2,                                  VTU3,      </v>
      </c>
      <c r="F1801" s="6" t="str">
        <f t="shared" ref="F1801:F1808" si="4891">LEFT(Q1801,11)</f>
        <v>5H0_970_793</v>
      </c>
      <c r="G1801" s="6" t="str">
        <f t="shared" ref="G1801:G1808" si="4892">IF(LEN(Q1801)=11,0,MID(Q1801,13,2))</f>
        <v>AQ</v>
      </c>
      <c r="H1801" s="6" t="str">
        <f t="shared" ref="H1801:H1808" si="4893">CONCATENATE(IF(MID(Q1801,5,3)="970","1AS1"),LEFT(F1801,3),RIGHT(F1801,3))</f>
        <v>1AS15H0793</v>
      </c>
      <c r="I1801" s="6" t="str">
        <f t="shared" ref="I1801:I1808" si="4894">IF(G1801=0,"00",IF(LEN(G1801)=1,CONCATENATE(G1801,0),G1801))</f>
        <v>AQ</v>
      </c>
      <c r="J1801" s="8" t="s">
        <v>498</v>
      </c>
      <c r="K1801" s="2"/>
      <c r="L1801" s="24" t="s">
        <v>346</v>
      </c>
      <c r="M1801" s="67"/>
      <c r="N1801" s="68">
        <v>2148</v>
      </c>
      <c r="O1801" s="69"/>
      <c r="P1801" s="42" t="s">
        <v>2209</v>
      </c>
      <c r="Q1801" s="24" t="s">
        <v>2141</v>
      </c>
      <c r="R1801" s="6" t="str">
        <f t="shared" ref="R1801:R1808" si="4895">IF(J1801&lt;&gt;"",CONCATENATE(H1801,I1801,J1801),CONCATENATE(H1801,I1801,K1801))</f>
        <v>1AS15H0793AQA</v>
      </c>
      <c r="S1801" s="7" t="str">
        <f t="shared" ref="S1801:S1808" si="4896">IF(N1801="-","KEIN LIEFERUMFANG",IF(AND(N1801&lt;=S$3,O1801=""),"AKTUELL",IF(O1801=N1801-1,"KEIN SERIENEINSATZ",IF(N1801&gt;S$3,"NOCH NICHT AKTUELL",IF(AND(N1801&lt;S$3,O1801&lt;S$3),"NICHT AKTUELL",IF(N1801&lt;=S$3,"AKTUELL"))))))</f>
        <v>NOCH NICHT AKTUELL</v>
      </c>
      <c r="T1801" s="1" t="str">
        <f>IF(H1801=H1672,IF(I1801=I1672,"IndizeNeu (Spalte J, K)",IF(K1801&lt;&gt;"","Neue Variant","")),IF(K1801&lt;&gt;"","Neue Variant",""))</f>
        <v/>
      </c>
      <c r="U1801" s="8"/>
      <c r="V1801" s="8"/>
      <c r="W1801" s="31"/>
      <c r="X1801" s="22"/>
      <c r="Y1801" s="4" t="s">
        <v>374</v>
      </c>
      <c r="Z1801" s="4" t="s">
        <v>374</v>
      </c>
      <c r="AA1801" s="4" t="s">
        <v>374</v>
      </c>
      <c r="AB1801" s="32"/>
      <c r="AC1801" s="173"/>
      <c r="AD1801" s="165"/>
      <c r="AE1801" s="165" t="s">
        <v>374</v>
      </c>
      <c r="AF1801" s="165"/>
      <c r="AG1801" s="171"/>
      <c r="AH1801" s="171"/>
      <c r="AI1801" s="171"/>
      <c r="AJ1801" s="172"/>
      <c r="AK1801" s="172"/>
      <c r="AL1801" s="172"/>
      <c r="AM1801" s="165"/>
      <c r="AN1801" s="173"/>
      <c r="AO1801" s="173"/>
      <c r="AP1801" s="173"/>
      <c r="AQ1801" s="173"/>
      <c r="AR1801" s="173"/>
      <c r="AS1801" s="173"/>
      <c r="AT1801" s="173"/>
      <c r="AU1801" s="173"/>
      <c r="AV1801" s="173"/>
      <c r="AW1801" s="173"/>
      <c r="AX1801" s="173"/>
      <c r="AY1801" s="173"/>
      <c r="AZ1801" s="173"/>
      <c r="BA1801" s="173"/>
      <c r="BB1801" s="173"/>
      <c r="BC1801" s="173"/>
      <c r="BD1801" s="173"/>
      <c r="BE1801" s="173"/>
      <c r="BF1801" s="173" t="s">
        <v>374</v>
      </c>
      <c r="BG1801" s="173"/>
      <c r="BH1801" s="173"/>
      <c r="BI1801" s="173"/>
      <c r="BJ1801" s="173"/>
      <c r="BK1801" s="173"/>
    </row>
    <row r="1802" spans="1:63">
      <c r="A1802" s="2" t="s">
        <v>26</v>
      </c>
      <c r="B1802" s="3" t="s">
        <v>470</v>
      </c>
      <c r="C1802" s="4"/>
      <c r="D1802" s="4"/>
      <c r="E1802" s="135" t="str">
        <f t="shared" si="4719"/>
        <v xml:space="preserve">    VTC2,                                  VTU3,      </v>
      </c>
      <c r="F1802" s="6" t="str">
        <f t="shared" si="4891"/>
        <v>5H0_970_793</v>
      </c>
      <c r="G1802" s="6" t="str">
        <f t="shared" si="4892"/>
        <v>AR</v>
      </c>
      <c r="H1802" s="6" t="str">
        <f t="shared" si="4893"/>
        <v>1AS15H0793</v>
      </c>
      <c r="I1802" s="6" t="str">
        <f t="shared" si="4894"/>
        <v>AR</v>
      </c>
      <c r="J1802" s="8" t="s">
        <v>498</v>
      </c>
      <c r="K1802" s="2"/>
      <c r="L1802" s="24" t="s">
        <v>347</v>
      </c>
      <c r="M1802" s="67"/>
      <c r="N1802" s="68">
        <v>2148</v>
      </c>
      <c r="O1802" s="69"/>
      <c r="P1802" s="42" t="s">
        <v>2209</v>
      </c>
      <c r="Q1802" s="24" t="s">
        <v>2142</v>
      </c>
      <c r="R1802" s="6" t="str">
        <f t="shared" si="4895"/>
        <v>1AS15H0793ARA</v>
      </c>
      <c r="S1802" s="7" t="str">
        <f t="shared" si="4896"/>
        <v>NOCH NICHT AKTUELL</v>
      </c>
      <c r="T1802" s="1" t="str">
        <f t="shared" ref="T1802:T1808" si="4897">IF(H1802=H1801,IF(I1802=I1801,"IndizeNeu (Spalte J, K)",IF(K1802&lt;&gt;"","Neue Variant","")),IF(K1802&lt;&gt;"","Neue Variant",""))</f>
        <v/>
      </c>
      <c r="U1802" s="8"/>
      <c r="V1802" s="8"/>
      <c r="W1802" s="31"/>
      <c r="X1802" s="22"/>
      <c r="Y1802" s="4" t="s">
        <v>374</v>
      </c>
      <c r="Z1802" s="4" t="s">
        <v>374</v>
      </c>
      <c r="AA1802" s="4" t="s">
        <v>374</v>
      </c>
      <c r="AB1802" s="32"/>
      <c r="AC1802" s="173"/>
      <c r="AD1802" s="165"/>
      <c r="AE1802" s="165" t="s">
        <v>374</v>
      </c>
      <c r="AF1802" s="165"/>
      <c r="AG1802" s="171"/>
      <c r="AH1802" s="171"/>
      <c r="AI1802" s="171"/>
      <c r="AJ1802" s="172"/>
      <c r="AK1802" s="172"/>
      <c r="AL1802" s="172"/>
      <c r="AM1802" s="165"/>
      <c r="AN1802" s="173"/>
      <c r="AO1802" s="173"/>
      <c r="AP1802" s="173"/>
      <c r="AQ1802" s="173"/>
      <c r="AR1802" s="173"/>
      <c r="AS1802" s="173"/>
      <c r="AT1802" s="173"/>
      <c r="AU1802" s="173"/>
      <c r="AV1802" s="173"/>
      <c r="AW1802" s="173"/>
      <c r="AX1802" s="173"/>
      <c r="AY1802" s="173"/>
      <c r="AZ1802" s="173"/>
      <c r="BA1802" s="173"/>
      <c r="BB1802" s="173"/>
      <c r="BC1802" s="173"/>
      <c r="BD1802" s="173"/>
      <c r="BE1802" s="173"/>
      <c r="BF1802" s="173" t="s">
        <v>374</v>
      </c>
      <c r="BG1802" s="173"/>
      <c r="BH1802" s="173"/>
      <c r="BI1802" s="173"/>
      <c r="BJ1802" s="173"/>
      <c r="BK1802" s="173"/>
    </row>
    <row r="1803" spans="1:63">
      <c r="A1803" s="2" t="s">
        <v>26</v>
      </c>
      <c r="B1803" s="3" t="s">
        <v>470</v>
      </c>
      <c r="C1803" s="4"/>
      <c r="D1803" s="4"/>
      <c r="E1803" s="135" t="str">
        <f t="shared" si="4719"/>
        <v xml:space="preserve">    VTC2,                                  VTU3,      </v>
      </c>
      <c r="F1803" s="6" t="str">
        <f t="shared" si="4891"/>
        <v>5H0_970_793</v>
      </c>
      <c r="G1803" s="6" t="str">
        <f t="shared" si="4892"/>
        <v>AS</v>
      </c>
      <c r="H1803" s="6" t="str">
        <f t="shared" si="4893"/>
        <v>1AS15H0793</v>
      </c>
      <c r="I1803" s="6" t="str">
        <f t="shared" si="4894"/>
        <v>AS</v>
      </c>
      <c r="J1803" s="8" t="s">
        <v>498</v>
      </c>
      <c r="K1803" s="2"/>
      <c r="L1803" s="24" t="s">
        <v>348</v>
      </c>
      <c r="M1803" s="67"/>
      <c r="N1803" s="68">
        <v>2148</v>
      </c>
      <c r="O1803" s="69"/>
      <c r="P1803" s="42" t="s">
        <v>2209</v>
      </c>
      <c r="Q1803" s="24" t="s">
        <v>2143</v>
      </c>
      <c r="R1803" s="6" t="str">
        <f t="shared" si="4895"/>
        <v>1AS15H0793ASA</v>
      </c>
      <c r="S1803" s="7" t="str">
        <f t="shared" si="4896"/>
        <v>NOCH NICHT AKTUELL</v>
      </c>
      <c r="T1803" s="1" t="str">
        <f t="shared" si="4897"/>
        <v/>
      </c>
      <c r="U1803" s="8"/>
      <c r="V1803" s="8"/>
      <c r="W1803" s="31"/>
      <c r="X1803" s="22"/>
      <c r="Y1803" s="4" t="s">
        <v>374</v>
      </c>
      <c r="Z1803" s="4" t="s">
        <v>374</v>
      </c>
      <c r="AA1803" s="4" t="s">
        <v>374</v>
      </c>
      <c r="AB1803" s="32"/>
      <c r="AC1803" s="173"/>
      <c r="AD1803" s="165"/>
      <c r="AE1803" s="165" t="s">
        <v>374</v>
      </c>
      <c r="AF1803" s="165"/>
      <c r="AG1803" s="171"/>
      <c r="AH1803" s="171"/>
      <c r="AI1803" s="171"/>
      <c r="AJ1803" s="172"/>
      <c r="AK1803" s="172"/>
      <c r="AL1803" s="172"/>
      <c r="AM1803" s="165"/>
      <c r="AN1803" s="173"/>
      <c r="AO1803" s="173"/>
      <c r="AP1803" s="173"/>
      <c r="AQ1803" s="173"/>
      <c r="AR1803" s="173"/>
      <c r="AS1803" s="173"/>
      <c r="AT1803" s="173"/>
      <c r="AU1803" s="173"/>
      <c r="AV1803" s="173"/>
      <c r="AW1803" s="173"/>
      <c r="AX1803" s="173"/>
      <c r="AY1803" s="173"/>
      <c r="AZ1803" s="173"/>
      <c r="BA1803" s="173"/>
      <c r="BB1803" s="173"/>
      <c r="BC1803" s="173"/>
      <c r="BD1803" s="173"/>
      <c r="BE1803" s="173"/>
      <c r="BF1803" s="173" t="s">
        <v>374</v>
      </c>
      <c r="BG1803" s="173"/>
      <c r="BH1803" s="173"/>
      <c r="BI1803" s="173"/>
      <c r="BJ1803" s="173"/>
      <c r="BK1803" s="173"/>
    </row>
    <row r="1804" spans="1:63">
      <c r="A1804" s="2" t="s">
        <v>26</v>
      </c>
      <c r="B1804" s="3" t="s">
        <v>470</v>
      </c>
      <c r="C1804" s="4"/>
      <c r="D1804" s="4"/>
      <c r="E1804" s="135" t="str">
        <f t="shared" si="4719"/>
        <v xml:space="preserve">                                       VTU3,      </v>
      </c>
      <c r="F1804" s="6" t="str">
        <f t="shared" si="4891"/>
        <v>5H0_970_793</v>
      </c>
      <c r="G1804" s="6" t="str">
        <f t="shared" si="4892"/>
        <v>AT</v>
      </c>
      <c r="H1804" s="6" t="str">
        <f t="shared" si="4893"/>
        <v>1AS15H0793</v>
      </c>
      <c r="I1804" s="6" t="str">
        <f t="shared" si="4894"/>
        <v>AT</v>
      </c>
      <c r="J1804" s="8" t="s">
        <v>498</v>
      </c>
      <c r="K1804" s="2"/>
      <c r="L1804" s="24" t="s">
        <v>349</v>
      </c>
      <c r="M1804" s="67"/>
      <c r="N1804" s="68">
        <v>2148</v>
      </c>
      <c r="O1804" s="69"/>
      <c r="P1804" s="42" t="s">
        <v>2209</v>
      </c>
      <c r="Q1804" s="24" t="s">
        <v>2144</v>
      </c>
      <c r="R1804" s="6" t="str">
        <f t="shared" si="4895"/>
        <v>1AS15H0793ATA</v>
      </c>
      <c r="S1804" s="7" t="str">
        <f t="shared" si="4896"/>
        <v>NOCH NICHT AKTUELL</v>
      </c>
      <c r="T1804" s="1" t="str">
        <f t="shared" si="4897"/>
        <v/>
      </c>
      <c r="U1804" s="8"/>
      <c r="V1804" s="8"/>
      <c r="W1804" s="31"/>
      <c r="X1804" s="22"/>
      <c r="Y1804" s="4" t="s">
        <v>566</v>
      </c>
      <c r="Z1804" s="4" t="s">
        <v>374</v>
      </c>
      <c r="AA1804" s="4" t="s">
        <v>374</v>
      </c>
      <c r="AB1804" s="32"/>
      <c r="AC1804" s="173"/>
      <c r="AD1804" s="165"/>
      <c r="AE1804" s="165"/>
      <c r="AF1804" s="165"/>
      <c r="AG1804" s="171"/>
      <c r="AH1804" s="171"/>
      <c r="AI1804" s="171"/>
      <c r="AJ1804" s="172"/>
      <c r="AK1804" s="172"/>
      <c r="AL1804" s="172"/>
      <c r="AM1804" s="165"/>
      <c r="AN1804" s="173"/>
      <c r="AO1804" s="173"/>
      <c r="AP1804" s="173"/>
      <c r="AQ1804" s="173"/>
      <c r="AR1804" s="173"/>
      <c r="AS1804" s="173"/>
      <c r="AT1804" s="173"/>
      <c r="AU1804" s="173"/>
      <c r="AV1804" s="173"/>
      <c r="AW1804" s="173"/>
      <c r="AX1804" s="173"/>
      <c r="AY1804" s="173"/>
      <c r="AZ1804" s="173"/>
      <c r="BA1804" s="173"/>
      <c r="BB1804" s="173"/>
      <c r="BC1804" s="173"/>
      <c r="BD1804" s="173"/>
      <c r="BE1804" s="173"/>
      <c r="BF1804" s="173" t="s">
        <v>374</v>
      </c>
      <c r="BG1804" s="173"/>
      <c r="BH1804" s="173"/>
      <c r="BI1804" s="173"/>
      <c r="BJ1804" s="173"/>
      <c r="BK1804" s="173"/>
    </row>
    <row r="1805" spans="1:63">
      <c r="A1805" s="2" t="s">
        <v>26</v>
      </c>
      <c r="B1805" s="3" t="s">
        <v>470</v>
      </c>
      <c r="C1805" s="4"/>
      <c r="D1805" s="4"/>
      <c r="E1805" s="135" t="str">
        <f t="shared" si="4719"/>
        <v xml:space="preserve">                                       VTU3,      </v>
      </c>
      <c r="F1805" s="6" t="str">
        <f t="shared" si="4891"/>
        <v>5H0_970_793</v>
      </c>
      <c r="G1805" s="6" t="str">
        <f t="shared" si="4892"/>
        <v>BA</v>
      </c>
      <c r="H1805" s="6" t="str">
        <f t="shared" si="4893"/>
        <v>1AS15H0793</v>
      </c>
      <c r="I1805" s="6" t="str">
        <f t="shared" si="4894"/>
        <v>BA</v>
      </c>
      <c r="J1805" s="8" t="s">
        <v>498</v>
      </c>
      <c r="K1805" s="2"/>
      <c r="L1805" s="24" t="s">
        <v>1810</v>
      </c>
      <c r="M1805" s="67"/>
      <c r="N1805" s="68">
        <v>2148</v>
      </c>
      <c r="O1805" s="69"/>
      <c r="P1805" s="42" t="s">
        <v>2209</v>
      </c>
      <c r="Q1805" s="24" t="s">
        <v>2145</v>
      </c>
      <c r="R1805" s="6" t="str">
        <f t="shared" si="4895"/>
        <v>1AS15H0793BAA</v>
      </c>
      <c r="S1805" s="7" t="str">
        <f t="shared" si="4896"/>
        <v>NOCH NICHT AKTUELL</v>
      </c>
      <c r="T1805" s="1" t="str">
        <f t="shared" si="4897"/>
        <v/>
      </c>
      <c r="U1805" s="8"/>
      <c r="V1805" s="8"/>
      <c r="W1805" s="31"/>
      <c r="X1805" s="22"/>
      <c r="Y1805" s="4" t="s">
        <v>566</v>
      </c>
      <c r="Z1805" s="4" t="s">
        <v>374</v>
      </c>
      <c r="AA1805" s="4" t="s">
        <v>374</v>
      </c>
      <c r="AB1805" s="32"/>
      <c r="AC1805" s="173"/>
      <c r="AD1805" s="165"/>
      <c r="AE1805" s="165"/>
      <c r="AF1805" s="165"/>
      <c r="AG1805" s="171"/>
      <c r="AH1805" s="171"/>
      <c r="AI1805" s="171"/>
      <c r="AJ1805" s="172"/>
      <c r="AK1805" s="172"/>
      <c r="AL1805" s="172"/>
      <c r="AM1805" s="165"/>
      <c r="AN1805" s="173"/>
      <c r="AO1805" s="173"/>
      <c r="AP1805" s="173"/>
      <c r="AQ1805" s="173"/>
      <c r="AR1805" s="173"/>
      <c r="AS1805" s="173"/>
      <c r="AT1805" s="173"/>
      <c r="AU1805" s="173"/>
      <c r="AV1805" s="173"/>
      <c r="AW1805" s="173"/>
      <c r="AX1805" s="173"/>
      <c r="AY1805" s="173"/>
      <c r="AZ1805" s="173"/>
      <c r="BA1805" s="173"/>
      <c r="BB1805" s="173"/>
      <c r="BC1805" s="173"/>
      <c r="BD1805" s="173"/>
      <c r="BE1805" s="173"/>
      <c r="BF1805" s="173" t="s">
        <v>374</v>
      </c>
      <c r="BG1805" s="173"/>
      <c r="BH1805" s="173"/>
      <c r="BI1805" s="173"/>
      <c r="BJ1805" s="173"/>
      <c r="BK1805" s="173"/>
    </row>
    <row r="1806" spans="1:63">
      <c r="A1806" s="2" t="s">
        <v>26</v>
      </c>
      <c r="B1806" s="3" t="s">
        <v>470</v>
      </c>
      <c r="C1806" s="4"/>
      <c r="D1806" s="4"/>
      <c r="E1806" s="135" t="str">
        <f t="shared" si="4719"/>
        <v xml:space="preserve">                                       VTU3,      </v>
      </c>
      <c r="F1806" s="6" t="str">
        <f t="shared" si="4891"/>
        <v>5H0_970_793</v>
      </c>
      <c r="G1806" s="6" t="str">
        <f t="shared" si="4892"/>
        <v>BB</v>
      </c>
      <c r="H1806" s="6" t="str">
        <f t="shared" si="4893"/>
        <v>1AS15H0793</v>
      </c>
      <c r="I1806" s="6" t="str">
        <f t="shared" si="4894"/>
        <v>BB</v>
      </c>
      <c r="J1806" s="8" t="s">
        <v>498</v>
      </c>
      <c r="K1806" s="2"/>
      <c r="L1806" s="24" t="s">
        <v>351</v>
      </c>
      <c r="M1806" s="67"/>
      <c r="N1806" s="68">
        <v>2148</v>
      </c>
      <c r="O1806" s="69"/>
      <c r="P1806" s="42" t="s">
        <v>2209</v>
      </c>
      <c r="Q1806" s="24" t="s">
        <v>2146</v>
      </c>
      <c r="R1806" s="6" t="str">
        <f t="shared" si="4895"/>
        <v>1AS15H0793BBA</v>
      </c>
      <c r="S1806" s="7" t="str">
        <f t="shared" si="4896"/>
        <v>NOCH NICHT AKTUELL</v>
      </c>
      <c r="T1806" s="1" t="str">
        <f t="shared" si="4897"/>
        <v/>
      </c>
      <c r="U1806" s="8"/>
      <c r="V1806" s="8"/>
      <c r="W1806" s="31"/>
      <c r="X1806" s="22"/>
      <c r="Y1806" s="4" t="s">
        <v>566</v>
      </c>
      <c r="Z1806" s="4" t="s">
        <v>374</v>
      </c>
      <c r="AA1806" s="4" t="s">
        <v>374</v>
      </c>
      <c r="AB1806" s="32"/>
      <c r="AC1806" s="173"/>
      <c r="AD1806" s="165"/>
      <c r="AE1806" s="165"/>
      <c r="AF1806" s="165"/>
      <c r="AG1806" s="171"/>
      <c r="AH1806" s="171"/>
      <c r="AI1806" s="171"/>
      <c r="AJ1806" s="172"/>
      <c r="AK1806" s="172"/>
      <c r="AL1806" s="172"/>
      <c r="AM1806" s="165"/>
      <c r="AN1806" s="173"/>
      <c r="AO1806" s="173"/>
      <c r="AP1806" s="173"/>
      <c r="AQ1806" s="173"/>
      <c r="AR1806" s="173"/>
      <c r="AS1806" s="173"/>
      <c r="AT1806" s="173"/>
      <c r="AU1806" s="173"/>
      <c r="AV1806" s="173"/>
      <c r="AW1806" s="173"/>
      <c r="AX1806" s="173"/>
      <c r="AY1806" s="173"/>
      <c r="AZ1806" s="173"/>
      <c r="BA1806" s="173"/>
      <c r="BB1806" s="173"/>
      <c r="BC1806" s="173"/>
      <c r="BD1806" s="173"/>
      <c r="BE1806" s="173"/>
      <c r="BF1806" s="173" t="s">
        <v>374</v>
      </c>
      <c r="BG1806" s="173"/>
      <c r="BH1806" s="173"/>
      <c r="BI1806" s="173"/>
      <c r="BJ1806" s="173"/>
      <c r="BK1806" s="173"/>
    </row>
    <row r="1807" spans="1:63">
      <c r="A1807" s="2" t="s">
        <v>26</v>
      </c>
      <c r="B1807" s="3" t="s">
        <v>470</v>
      </c>
      <c r="C1807" s="4"/>
      <c r="D1807" s="4"/>
      <c r="E1807" s="135" t="str">
        <f t="shared" si="4719"/>
        <v xml:space="preserve">                                       VTU3,      </v>
      </c>
      <c r="F1807" s="6" t="str">
        <f t="shared" si="4891"/>
        <v>5H0_970_793</v>
      </c>
      <c r="G1807" s="6" t="str">
        <f t="shared" si="4892"/>
        <v>BC</v>
      </c>
      <c r="H1807" s="6" t="str">
        <f t="shared" si="4893"/>
        <v>1AS15H0793</v>
      </c>
      <c r="I1807" s="6" t="str">
        <f t="shared" si="4894"/>
        <v>BC</v>
      </c>
      <c r="J1807" s="8" t="s">
        <v>498</v>
      </c>
      <c r="K1807" s="2"/>
      <c r="L1807" s="24" t="s">
        <v>352</v>
      </c>
      <c r="M1807" s="67"/>
      <c r="N1807" s="68">
        <v>2148</v>
      </c>
      <c r="O1807" s="69"/>
      <c r="P1807" s="42" t="s">
        <v>2209</v>
      </c>
      <c r="Q1807" s="24" t="s">
        <v>2147</v>
      </c>
      <c r="R1807" s="6" t="str">
        <f t="shared" si="4895"/>
        <v>1AS15H0793BCA</v>
      </c>
      <c r="S1807" s="7" t="str">
        <f t="shared" si="4896"/>
        <v>NOCH NICHT AKTUELL</v>
      </c>
      <c r="T1807" s="1" t="str">
        <f t="shared" si="4897"/>
        <v/>
      </c>
      <c r="U1807" s="8"/>
      <c r="V1807" s="8"/>
      <c r="W1807" s="31"/>
      <c r="X1807" s="22"/>
      <c r="Y1807" s="4" t="s">
        <v>566</v>
      </c>
      <c r="Z1807" s="4" t="s">
        <v>374</v>
      </c>
      <c r="AA1807" s="4" t="s">
        <v>374</v>
      </c>
      <c r="AB1807" s="32"/>
      <c r="AC1807" s="173"/>
      <c r="AD1807" s="165"/>
      <c r="AE1807" s="165"/>
      <c r="AF1807" s="165"/>
      <c r="AG1807" s="171"/>
      <c r="AH1807" s="171"/>
      <c r="AI1807" s="171"/>
      <c r="AJ1807" s="172"/>
      <c r="AK1807" s="172"/>
      <c r="AL1807" s="172"/>
      <c r="AM1807" s="165"/>
      <c r="AN1807" s="173"/>
      <c r="AO1807" s="173"/>
      <c r="AP1807" s="173"/>
      <c r="AQ1807" s="173"/>
      <c r="AR1807" s="173"/>
      <c r="AS1807" s="173"/>
      <c r="AT1807" s="173"/>
      <c r="AU1807" s="173"/>
      <c r="AV1807" s="173"/>
      <c r="AW1807" s="173"/>
      <c r="AX1807" s="173"/>
      <c r="AY1807" s="173"/>
      <c r="AZ1807" s="173"/>
      <c r="BA1807" s="173"/>
      <c r="BB1807" s="173"/>
      <c r="BC1807" s="173"/>
      <c r="BD1807" s="173"/>
      <c r="BE1807" s="173"/>
      <c r="BF1807" s="173" t="s">
        <v>374</v>
      </c>
      <c r="BG1807" s="173"/>
      <c r="BH1807" s="173"/>
      <c r="BI1807" s="173"/>
      <c r="BJ1807" s="173"/>
      <c r="BK1807" s="173"/>
    </row>
    <row r="1808" spans="1:63">
      <c r="A1808" s="2" t="s">
        <v>26</v>
      </c>
      <c r="B1808" s="3" t="s">
        <v>470</v>
      </c>
      <c r="C1808" s="4"/>
      <c r="D1808" s="4"/>
      <c r="E1808" s="135" t="str">
        <f t="shared" si="4719"/>
        <v xml:space="preserve">    VTC2,                                  VTU3,      </v>
      </c>
      <c r="F1808" s="6" t="str">
        <f t="shared" si="4891"/>
        <v>5H0_970_793</v>
      </c>
      <c r="G1808" s="6" t="str">
        <f t="shared" si="4892"/>
        <v>BD</v>
      </c>
      <c r="H1808" s="6" t="str">
        <f t="shared" si="4893"/>
        <v>1AS15H0793</v>
      </c>
      <c r="I1808" s="6" t="str">
        <f t="shared" si="4894"/>
        <v>BD</v>
      </c>
      <c r="J1808" s="8" t="s">
        <v>498</v>
      </c>
      <c r="K1808" s="2"/>
      <c r="L1808" s="24" t="s">
        <v>353</v>
      </c>
      <c r="M1808" s="67"/>
      <c r="N1808" s="68">
        <v>2148</v>
      </c>
      <c r="O1808" s="69"/>
      <c r="P1808" s="42" t="s">
        <v>2209</v>
      </c>
      <c r="Q1808" s="24" t="s">
        <v>2148</v>
      </c>
      <c r="R1808" s="6" t="str">
        <f t="shared" si="4895"/>
        <v>1AS15H0793BDA</v>
      </c>
      <c r="S1808" s="7" t="str">
        <f t="shared" si="4896"/>
        <v>NOCH NICHT AKTUELL</v>
      </c>
      <c r="T1808" s="1" t="str">
        <f t="shared" si="4897"/>
        <v/>
      </c>
      <c r="U1808" s="8"/>
      <c r="V1808" s="8"/>
      <c r="W1808" s="31"/>
      <c r="X1808" s="22"/>
      <c r="Y1808" s="4" t="s">
        <v>374</v>
      </c>
      <c r="Z1808" s="4" t="s">
        <v>374</v>
      </c>
      <c r="AA1808" s="4" t="s">
        <v>374</v>
      </c>
      <c r="AB1808" s="32"/>
      <c r="AC1808" s="173"/>
      <c r="AD1808" s="165"/>
      <c r="AE1808" s="165" t="s">
        <v>374</v>
      </c>
      <c r="AF1808" s="165"/>
      <c r="AG1808" s="171"/>
      <c r="AH1808" s="171"/>
      <c r="AI1808" s="171"/>
      <c r="AJ1808" s="172"/>
      <c r="AK1808" s="172"/>
      <c r="AL1808" s="172"/>
      <c r="AM1808" s="165"/>
      <c r="AN1808" s="173"/>
      <c r="AO1808" s="173"/>
      <c r="AP1808" s="173"/>
      <c r="AQ1808" s="173"/>
      <c r="AR1808" s="173"/>
      <c r="AS1808" s="173"/>
      <c r="AT1808" s="173"/>
      <c r="AU1808" s="173"/>
      <c r="AV1808" s="173"/>
      <c r="AW1808" s="173"/>
      <c r="AX1808" s="173"/>
      <c r="AY1808" s="173"/>
      <c r="AZ1808" s="173"/>
      <c r="BA1808" s="173"/>
      <c r="BB1808" s="173"/>
      <c r="BC1808" s="173"/>
      <c r="BD1808" s="173"/>
      <c r="BE1808" s="173"/>
      <c r="BF1808" s="173" t="s">
        <v>374</v>
      </c>
      <c r="BG1808" s="173"/>
      <c r="BH1808" s="173"/>
      <c r="BI1808" s="173"/>
      <c r="BJ1808" s="173"/>
      <c r="BK1808" s="173"/>
    </row>
    <row r="1809" spans="1:63">
      <c r="A1809" s="2" t="s">
        <v>26</v>
      </c>
      <c r="B1809" s="3" t="s">
        <v>1085</v>
      </c>
      <c r="C1809" s="4"/>
      <c r="D1809" s="4"/>
      <c r="E1809" s="135" t="str">
        <f t="shared" si="4719"/>
        <v xml:space="preserve">                           VTD7,                  </v>
      </c>
      <c r="F1809" s="6" t="str">
        <f t="shared" si="4227"/>
        <v>5H0_970_797</v>
      </c>
      <c r="G1809" s="6">
        <f t="shared" si="4228"/>
        <v>0</v>
      </c>
      <c r="H1809" s="6" t="str">
        <f t="shared" si="4455"/>
        <v>1AS15H0797</v>
      </c>
      <c r="I1809" s="6" t="str">
        <f t="shared" si="4229"/>
        <v>00</v>
      </c>
      <c r="J1809" s="8" t="s">
        <v>498</v>
      </c>
      <c r="K1809" s="2"/>
      <c r="L1809" s="24" t="s">
        <v>1086</v>
      </c>
      <c r="M1809" s="67" t="s">
        <v>1087</v>
      </c>
      <c r="N1809" s="68">
        <v>2025</v>
      </c>
      <c r="O1809" s="69"/>
      <c r="P1809" s="42" t="s">
        <v>1080</v>
      </c>
      <c r="Q1809" s="24" t="s">
        <v>1084</v>
      </c>
      <c r="R1809" s="6" t="str">
        <f t="shared" si="4395"/>
        <v>1AS15H079700A</v>
      </c>
      <c r="S1809" s="7" t="str">
        <f t="shared" si="4413"/>
        <v>AKTUELL</v>
      </c>
      <c r="T1809" s="1" t="str">
        <f>IF(H1809=H1795,IF(I1809=I1795,"IndizeNeu (Spalte J, K)",IF(K1809&lt;&gt;"","Neue Variant","")),IF(K1809&lt;&gt;"","Neue Variant",""))</f>
        <v/>
      </c>
      <c r="U1809" s="8" t="s">
        <v>1088</v>
      </c>
      <c r="V1809" s="8"/>
      <c r="W1809" s="31"/>
      <c r="X1809" s="22"/>
      <c r="Y1809" s="4" t="s">
        <v>374</v>
      </c>
      <c r="Z1809" s="4" t="s">
        <v>374</v>
      </c>
      <c r="AA1809" s="4" t="s">
        <v>374</v>
      </c>
      <c r="AB1809" s="32"/>
      <c r="AC1809" s="173"/>
      <c r="AD1809" s="165"/>
      <c r="AE1809" s="165"/>
      <c r="AF1809" s="165"/>
      <c r="AG1809" s="171"/>
      <c r="AH1809" s="171"/>
      <c r="AI1809" s="171"/>
      <c r="AJ1809" s="172"/>
      <c r="AK1809" s="172"/>
      <c r="AL1809" s="172"/>
      <c r="AM1809" s="165"/>
      <c r="AN1809" s="173"/>
      <c r="AO1809" s="173"/>
      <c r="AP1809" s="173"/>
      <c r="AQ1809" s="173"/>
      <c r="AR1809" s="173"/>
      <c r="AS1809" s="173"/>
      <c r="AT1809" s="173" t="s">
        <v>374</v>
      </c>
      <c r="AU1809" s="173"/>
      <c r="AV1809" s="173"/>
      <c r="AW1809" s="173"/>
      <c r="AX1809" s="173"/>
      <c r="AY1809" s="173"/>
      <c r="AZ1809" s="173"/>
      <c r="BA1809" s="173"/>
      <c r="BB1809" s="173"/>
      <c r="BC1809" s="173"/>
      <c r="BD1809" s="173"/>
      <c r="BE1809" s="173"/>
      <c r="BF1809" s="173"/>
      <c r="BG1809" s="173"/>
      <c r="BH1809" s="173"/>
      <c r="BI1809" s="173"/>
      <c r="BJ1809" s="173"/>
      <c r="BK1809" s="173"/>
    </row>
    <row r="1810" spans="1:63">
      <c r="A1810" s="2" t="s">
        <v>26</v>
      </c>
      <c r="B1810" s="3" t="s">
        <v>1085</v>
      </c>
      <c r="C1810" s="4"/>
      <c r="D1810" s="4"/>
      <c r="E1810" s="135" t="str">
        <f t="shared" si="4719"/>
        <v xml:space="preserve">                           VTD7,                  </v>
      </c>
      <c r="F1810" s="6" t="str">
        <f t="shared" ref="F1810" si="4898">LEFT(Q1810,11)</f>
        <v>5H0_970_797</v>
      </c>
      <c r="G1810" s="6" t="str">
        <f t="shared" ref="G1810" si="4899">IF(LEN(Q1810)=11,0,MID(Q1810,13,2))</f>
        <v>A</v>
      </c>
      <c r="H1810" s="6" t="str">
        <f t="shared" ref="H1810" si="4900">CONCATENATE(IF(MID(Q1810,5,3)="970","1AS1"),LEFT(F1810,3),RIGHT(F1810,3))</f>
        <v>1AS15H0797</v>
      </c>
      <c r="I1810" s="6" t="str">
        <f t="shared" ref="I1810" si="4901">IF(G1810=0,"00",IF(LEN(G1810)=1,CONCATENATE(G1810,0),G1810))</f>
        <v>A0</v>
      </c>
      <c r="J1810" s="8" t="s">
        <v>498</v>
      </c>
      <c r="K1810" s="2"/>
      <c r="L1810" s="24" t="s">
        <v>1086</v>
      </c>
      <c r="M1810" s="67"/>
      <c r="N1810" s="68">
        <v>2048</v>
      </c>
      <c r="O1810" s="69">
        <v>2102</v>
      </c>
      <c r="P1810" s="42" t="s">
        <v>2254</v>
      </c>
      <c r="Q1810" s="24" t="s">
        <v>1402</v>
      </c>
      <c r="R1810" s="6" t="str">
        <f t="shared" ref="R1810" si="4902">IF(J1810&lt;&gt;"",CONCATENATE(H1810,I1810,J1810),CONCATENATE(H1810,I1810,K1810))</f>
        <v>1AS15H0797A0A</v>
      </c>
      <c r="S1810" s="7" t="str">
        <f t="shared" ref="S1810" si="4903">IF(N1810="-","KEIN LIEFERUMFANG",IF(AND(N1810&lt;=S$3,O1810=""),"AKTUELL",IF(O1810=N1810-1,"KEIN SERIENEINSATZ",IF(N1810&gt;S$3,"NOCH NICHT AKTUELL",IF(AND(N1810&lt;S$3,O1810&lt;S$3),"NICHT AKTUELL",IF(N1810&lt;=S$3,"AKTUELL"))))))</f>
        <v>NICHT AKTUELL</v>
      </c>
      <c r="T1810" s="1" t="str">
        <f>IF(H1810=H1760,IF(I1810=I1760,"IndizeNeu (Spalte J, K)",IF(K1810&lt;&gt;"","Neue Variant","")),IF(K1810&lt;&gt;"","Neue Variant",""))</f>
        <v/>
      </c>
      <c r="U1810" s="8"/>
      <c r="V1810" s="8"/>
      <c r="W1810" s="31"/>
      <c r="X1810" s="22"/>
      <c r="Y1810" s="4" t="s">
        <v>374</v>
      </c>
      <c r="Z1810" s="4" t="s">
        <v>374</v>
      </c>
      <c r="AA1810" s="4" t="s">
        <v>374</v>
      </c>
      <c r="AB1810" s="32"/>
      <c r="AC1810" s="173"/>
      <c r="AD1810" s="165"/>
      <c r="AE1810" s="165"/>
      <c r="AF1810" s="165"/>
      <c r="AG1810" s="171"/>
      <c r="AH1810" s="171"/>
      <c r="AI1810" s="171"/>
      <c r="AJ1810" s="172"/>
      <c r="AK1810" s="172"/>
      <c r="AL1810" s="172"/>
      <c r="AM1810" s="165"/>
      <c r="AN1810" s="173"/>
      <c r="AO1810" s="173"/>
      <c r="AP1810" s="173"/>
      <c r="AQ1810" s="173"/>
      <c r="AR1810" s="173"/>
      <c r="AS1810" s="173"/>
      <c r="AT1810" s="173" t="s">
        <v>374</v>
      </c>
      <c r="AU1810" s="173"/>
      <c r="AV1810" s="173"/>
      <c r="AW1810" s="173"/>
      <c r="AX1810" s="173"/>
      <c r="AY1810" s="173"/>
      <c r="AZ1810" s="173"/>
      <c r="BA1810" s="173"/>
      <c r="BB1810" s="173"/>
      <c r="BC1810" s="173"/>
      <c r="BD1810" s="173"/>
      <c r="BE1810" s="173"/>
      <c r="BF1810" s="173"/>
      <c r="BG1810" s="173"/>
      <c r="BH1810" s="173"/>
      <c r="BI1810" s="173"/>
      <c r="BJ1810" s="173"/>
      <c r="BK1810" s="173"/>
    </row>
    <row r="1811" spans="1:63">
      <c r="A1811" s="2" t="s">
        <v>26</v>
      </c>
      <c r="B1811" s="3" t="s">
        <v>1085</v>
      </c>
      <c r="C1811" s="4"/>
      <c r="D1811" s="4"/>
      <c r="E1811" s="135" t="str">
        <f t="shared" si="4719"/>
        <v xml:space="preserve">                           VTD7,                  </v>
      </c>
      <c r="F1811" s="6" t="str">
        <f t="shared" si="4227"/>
        <v>5H0_970_797</v>
      </c>
      <c r="G1811" s="6" t="str">
        <f t="shared" si="4228"/>
        <v>A</v>
      </c>
      <c r="H1811" s="6" t="str">
        <f t="shared" si="4455"/>
        <v>1AS15H0797</v>
      </c>
      <c r="I1811" s="6" t="str">
        <f t="shared" si="4229"/>
        <v>A0</v>
      </c>
      <c r="J1811" s="8" t="s">
        <v>634</v>
      </c>
      <c r="K1811" s="122"/>
      <c r="L1811" s="24" t="s">
        <v>1086</v>
      </c>
      <c r="M1811" s="67"/>
      <c r="N1811" s="68">
        <v>2103</v>
      </c>
      <c r="O1811" s="69"/>
      <c r="P1811" s="42" t="s">
        <v>2254</v>
      </c>
      <c r="Q1811" s="24" t="s">
        <v>1402</v>
      </c>
      <c r="R1811" s="6" t="str">
        <f t="shared" si="4395"/>
        <v>1AS15H0797A0D</v>
      </c>
      <c r="S1811" s="7" t="str">
        <f t="shared" si="4413"/>
        <v>AKTUELL</v>
      </c>
      <c r="T1811" s="1" t="str">
        <f>IF(H1811=H1761,IF(I1811=I1761,"IndizeNeu (Spalte J, K)",IF(K1811&lt;&gt;"","Neue Variant","")),IF(K1811&lt;&gt;"","Neue Variant",""))</f>
        <v/>
      </c>
      <c r="U1811" s="8"/>
      <c r="V1811" s="8"/>
      <c r="W1811" s="31"/>
      <c r="X1811" s="22"/>
      <c r="Y1811" s="4" t="s">
        <v>374</v>
      </c>
      <c r="Z1811" s="4" t="s">
        <v>374</v>
      </c>
      <c r="AA1811" s="4" t="s">
        <v>374</v>
      </c>
      <c r="AB1811" s="32"/>
      <c r="AC1811" s="173"/>
      <c r="AD1811" s="165"/>
      <c r="AE1811" s="165"/>
      <c r="AF1811" s="165"/>
      <c r="AG1811" s="171"/>
      <c r="AH1811" s="171"/>
      <c r="AI1811" s="171"/>
      <c r="AJ1811" s="172"/>
      <c r="AK1811" s="172"/>
      <c r="AL1811" s="172"/>
      <c r="AM1811" s="165"/>
      <c r="AN1811" s="173"/>
      <c r="AO1811" s="173"/>
      <c r="AP1811" s="173"/>
      <c r="AQ1811" s="173"/>
      <c r="AR1811" s="173"/>
      <c r="AS1811" s="173"/>
      <c r="AT1811" s="173" t="s">
        <v>374</v>
      </c>
      <c r="AU1811" s="173"/>
      <c r="AV1811" s="173"/>
      <c r="AW1811" s="173"/>
      <c r="AX1811" s="173"/>
      <c r="AY1811" s="173"/>
      <c r="AZ1811" s="173"/>
      <c r="BA1811" s="173"/>
      <c r="BB1811" s="173"/>
      <c r="BC1811" s="173"/>
      <c r="BD1811" s="173"/>
      <c r="BE1811" s="173"/>
      <c r="BF1811" s="173"/>
      <c r="BG1811" s="173"/>
      <c r="BH1811" s="173"/>
      <c r="BI1811" s="173"/>
      <c r="BJ1811" s="173"/>
      <c r="BK1811" s="173"/>
    </row>
    <row r="1812" spans="1:63">
      <c r="A1812" s="2" t="s">
        <v>26</v>
      </c>
      <c r="B1812" s="3" t="s">
        <v>1085</v>
      </c>
      <c r="C1812" s="4"/>
      <c r="D1812" s="4"/>
      <c r="E1812" s="135" t="str">
        <f t="shared" ref="E1812" si="4904">CONCATENATE(IF(AC1812&gt;0,$AC$1," ")," ",IF(AD1812&gt;0,$AD$1," ")," ",IF(AE1812&gt;0,$AE$1," ")," ",IF(AF1812&gt;0,$AF$1," ")," ",IF(AG1812&gt;0,$AG$1," ")," ",IF(AH1812&gt;0,$AH$1," ")," ",IF(AI1812&gt;0,$AI$1," ")," ",IF(AJ1812&gt;0,$AJ$1," ")," ",IF(AK1812&gt;0,$AK$1," ")," ",IF(AL1812&gt;0,$AL$1," ")," ",IF(AM1812&gt;0,$AM$1," "),IF(AN1812&gt;0,$AN$1," "),IF(AO1812&gt;0,$AO$1," "),IF(AP1812&gt;0,$AP$1," "),IF(AQ1812&gt;0,$AQ$1," "),IF(AR1812&gt;0,$AR$1," "),IF(AS1812&gt;0,$AS$1," "),IF(AT1812&gt;0,$AT$1," "),IF(AU1812&gt;0,$AU$1," "),IF(AV1812&gt;0,$AV$1," "),IF(AW1812&gt;0,$AW$1," "),IF(AX1812&gt;0,$AX$1," "),IF(AY1812&gt;0,$AY$1," "),IF(AZ1812&gt;0,$AZ$1," "),IF(BA1812&gt;0,$BA$1," "),IF(BB1812&gt;0,$BB$1," "),IF(BC1812&gt;0,$BC$1," "),IF(BD1812&gt;0,$BD$1," "),IF(BE1812&gt;0,$BE$1," "),IF(BF1812&gt;0,$BF$1," "),IF(BG1812&gt;0,$BG$1," "),IF(BH1812&gt;0,$BH$1," "),IF(BI1812&gt;0,$BI$1," "),IF(BJ1812&gt;0,$BJ$1," "),IF(BK1812&gt;0,$BK$1," "),IF(BL1812&gt;0,$BL$1," "))</f>
        <v xml:space="preserve">                           VTD7,                  </v>
      </c>
      <c r="F1812" s="6" t="str">
        <f t="shared" si="4227"/>
        <v>5H0_970_797</v>
      </c>
      <c r="G1812" s="6" t="str">
        <f t="shared" si="4228"/>
        <v>B</v>
      </c>
      <c r="H1812" s="6" t="str">
        <f t="shared" si="4455"/>
        <v>1AS15H0797</v>
      </c>
      <c r="I1812" s="6" t="str">
        <f t="shared" si="4229"/>
        <v>B0</v>
      </c>
      <c r="J1812" s="8" t="s">
        <v>498</v>
      </c>
      <c r="K1812" s="2"/>
      <c r="L1812" s="24" t="s">
        <v>715</v>
      </c>
      <c r="M1812" s="67">
        <v>12</v>
      </c>
      <c r="N1812" s="68">
        <v>2125</v>
      </c>
      <c r="O1812" s="69">
        <v>2124</v>
      </c>
      <c r="P1812" s="42" t="s">
        <v>2289</v>
      </c>
      <c r="Q1812" s="24" t="s">
        <v>1811</v>
      </c>
      <c r="R1812" s="6" t="str">
        <f t="shared" si="4395"/>
        <v>1AS15H0797B0A</v>
      </c>
      <c r="S1812" s="7" t="str">
        <f t="shared" si="4413"/>
        <v>KEIN SERIENEINSATZ</v>
      </c>
      <c r="T1812" s="1" t="str">
        <f>IF(H1812=H1761,IF(I1812=I1761,"IndizeNeu (Spalte J, K)",IF(K1812&lt;&gt;"","Neue Variant","")),IF(K1812&lt;&gt;"","Neue Variant",""))</f>
        <v/>
      </c>
      <c r="U1812" s="8"/>
      <c r="V1812" s="8"/>
      <c r="W1812" s="31"/>
      <c r="X1812" s="22"/>
      <c r="Y1812" s="4" t="s">
        <v>374</v>
      </c>
      <c r="Z1812" s="4" t="s">
        <v>374</v>
      </c>
      <c r="AA1812" s="4" t="s">
        <v>374</v>
      </c>
      <c r="AB1812" s="32"/>
      <c r="AC1812" s="173"/>
      <c r="AD1812" s="165"/>
      <c r="AE1812" s="165"/>
      <c r="AF1812" s="165"/>
      <c r="AG1812" s="171"/>
      <c r="AH1812" s="171"/>
      <c r="AI1812" s="171"/>
      <c r="AJ1812" s="172"/>
      <c r="AK1812" s="172"/>
      <c r="AL1812" s="172"/>
      <c r="AM1812" s="165"/>
      <c r="AN1812" s="173"/>
      <c r="AO1812" s="173"/>
      <c r="AP1812" s="173"/>
      <c r="AQ1812" s="173"/>
      <c r="AR1812" s="173"/>
      <c r="AS1812" s="173"/>
      <c r="AT1812" s="173" t="s">
        <v>374</v>
      </c>
      <c r="AU1812" s="173"/>
      <c r="AV1812" s="173"/>
      <c r="AW1812" s="173"/>
      <c r="AX1812" s="173"/>
      <c r="AY1812" s="173"/>
      <c r="AZ1812" s="173"/>
      <c r="BA1812" s="173"/>
      <c r="BB1812" s="173"/>
      <c r="BC1812" s="173"/>
      <c r="BD1812" s="173"/>
      <c r="BE1812" s="173"/>
      <c r="BF1812" s="173"/>
      <c r="BG1812" s="173"/>
      <c r="BH1812" s="173"/>
      <c r="BI1812" s="173"/>
      <c r="BJ1812" s="173"/>
      <c r="BK1812" s="173"/>
    </row>
    <row r="1813" spans="1:63">
      <c r="A1813" s="2" t="s">
        <v>26</v>
      </c>
      <c r="B1813" s="3" t="s">
        <v>1085</v>
      </c>
      <c r="C1813" s="4"/>
      <c r="D1813" s="4"/>
      <c r="E1813" s="135" t="str">
        <f t="shared" si="4719"/>
        <v xml:space="preserve">                           VTD7,                  </v>
      </c>
      <c r="F1813" s="6" t="str">
        <f t="shared" ref="F1813" si="4905">LEFT(Q1813,11)</f>
        <v>5H0_970_797</v>
      </c>
      <c r="G1813" s="6" t="str">
        <f t="shared" ref="G1813" si="4906">IF(LEN(Q1813)=11,0,MID(Q1813,13,2))</f>
        <v>B</v>
      </c>
      <c r="H1813" s="6" t="str">
        <f t="shared" ref="H1813" si="4907">CONCATENATE(IF(MID(Q1813,5,3)="970","1AS1"),LEFT(F1813,3),RIGHT(F1813,3))</f>
        <v>1AS15H0797</v>
      </c>
      <c r="I1813" s="6" t="str">
        <f t="shared" ref="I1813" si="4908">IF(G1813=0,"00",IF(LEN(G1813)=1,CONCATENATE(G1813,0),G1813))</f>
        <v>B0</v>
      </c>
      <c r="J1813" s="8" t="s">
        <v>634</v>
      </c>
      <c r="K1813" s="2"/>
      <c r="L1813" s="24" t="s">
        <v>715</v>
      </c>
      <c r="M1813" s="67">
        <v>12</v>
      </c>
      <c r="N1813" s="68">
        <v>2125</v>
      </c>
      <c r="O1813" s="69"/>
      <c r="P1813" s="42" t="s">
        <v>2289</v>
      </c>
      <c r="Q1813" s="24" t="s">
        <v>1811</v>
      </c>
      <c r="R1813" s="6" t="str">
        <f t="shared" ref="R1813" si="4909">IF(J1813&lt;&gt;"",CONCATENATE(H1813,I1813,J1813),CONCATENATE(H1813,I1813,K1813))</f>
        <v>1AS15H0797B0D</v>
      </c>
      <c r="S1813" s="7" t="str">
        <f t="shared" ref="S1813" si="4910">IF(N1813="-","KEIN LIEFERUMFANG",IF(AND(N1813&lt;=S$3,O1813=""),"AKTUELL",IF(O1813=N1813-1,"KEIN SERIENEINSATZ",IF(N1813&gt;S$3,"NOCH NICHT AKTUELL",IF(AND(N1813&lt;S$3,O1813&lt;S$3),"NICHT AKTUELL",IF(N1813&lt;=S$3,"AKTUELL"))))))</f>
        <v>NOCH NICHT AKTUELL</v>
      </c>
      <c r="T1813" s="1" t="str">
        <f>IF(H1813=H1762,IF(I1813=I1762,"IndizeNeu (Spalte J, K)",IF(K1813&lt;&gt;"","Neue Variant","")),IF(K1813&lt;&gt;"","Neue Variant",""))</f>
        <v/>
      </c>
      <c r="U1813" s="8"/>
      <c r="V1813" s="8"/>
      <c r="W1813" s="31"/>
      <c r="X1813" s="22"/>
      <c r="Y1813" s="4" t="s">
        <v>374</v>
      </c>
      <c r="Z1813" s="4" t="s">
        <v>374</v>
      </c>
      <c r="AA1813" s="4" t="s">
        <v>374</v>
      </c>
      <c r="AB1813" s="32"/>
      <c r="AC1813" s="173"/>
      <c r="AD1813" s="165"/>
      <c r="AE1813" s="165"/>
      <c r="AF1813" s="165"/>
      <c r="AG1813" s="171"/>
      <c r="AH1813" s="171"/>
      <c r="AI1813" s="171"/>
      <c r="AJ1813" s="172"/>
      <c r="AK1813" s="172"/>
      <c r="AL1813" s="172"/>
      <c r="AM1813" s="165"/>
      <c r="AN1813" s="173"/>
      <c r="AO1813" s="173"/>
      <c r="AP1813" s="173"/>
      <c r="AQ1813" s="173"/>
      <c r="AR1813" s="173"/>
      <c r="AS1813" s="173"/>
      <c r="AT1813" s="173" t="s">
        <v>374</v>
      </c>
      <c r="AU1813" s="173"/>
      <c r="AV1813" s="173"/>
      <c r="AW1813" s="173"/>
      <c r="AX1813" s="173"/>
      <c r="AY1813" s="173"/>
      <c r="AZ1813" s="173"/>
      <c r="BA1813" s="173"/>
      <c r="BB1813" s="173"/>
      <c r="BC1813" s="173"/>
      <c r="BD1813" s="173"/>
      <c r="BE1813" s="173"/>
      <c r="BF1813" s="173"/>
      <c r="BG1813" s="173"/>
      <c r="BH1813" s="173"/>
      <c r="BI1813" s="173"/>
      <c r="BJ1813" s="173"/>
      <c r="BK1813" s="173"/>
    </row>
    <row r="1814" spans="1:63">
      <c r="A1814" s="2" t="s">
        <v>26</v>
      </c>
      <c r="B1814" s="3" t="s">
        <v>1085</v>
      </c>
      <c r="C1814" s="4"/>
      <c r="D1814" s="4"/>
      <c r="E1814" s="135" t="str">
        <f t="shared" si="4719"/>
        <v xml:space="preserve">                           VTD7,                  </v>
      </c>
      <c r="F1814" s="6" t="str">
        <f t="shared" ref="F1814" si="4911">LEFT(Q1814,11)</f>
        <v>5H0_970_797</v>
      </c>
      <c r="G1814" s="6" t="str">
        <f t="shared" ref="G1814" si="4912">IF(LEN(Q1814)=11,0,MID(Q1814,13,2))</f>
        <v>C</v>
      </c>
      <c r="H1814" s="6" t="str">
        <f t="shared" ref="H1814" si="4913">CONCATENATE(IF(MID(Q1814,5,3)="970","1AS1"),LEFT(F1814,3),RIGHT(F1814,3))</f>
        <v>1AS15H0797</v>
      </c>
      <c r="I1814" s="6" t="str">
        <f t="shared" ref="I1814" si="4914">IF(G1814=0,"00",IF(LEN(G1814)=1,CONCATENATE(G1814,0),G1814))</f>
        <v>C0</v>
      </c>
      <c r="J1814" s="8" t="s">
        <v>498</v>
      </c>
      <c r="K1814" s="2"/>
      <c r="L1814" s="24" t="s">
        <v>715</v>
      </c>
      <c r="M1814" s="67"/>
      <c r="N1814" s="68">
        <v>2148</v>
      </c>
      <c r="O1814" s="69"/>
      <c r="P1814" s="42" t="s">
        <v>2209</v>
      </c>
      <c r="Q1814" s="24" t="s">
        <v>2149</v>
      </c>
      <c r="R1814" s="6" t="str">
        <f t="shared" ref="R1814" si="4915">IF(J1814&lt;&gt;"",CONCATENATE(H1814,I1814,J1814),CONCATENATE(H1814,I1814,K1814))</f>
        <v>1AS15H0797C0A</v>
      </c>
      <c r="S1814" s="7" t="str">
        <f t="shared" ref="S1814" si="4916">IF(N1814="-","KEIN LIEFERUMFANG",IF(AND(N1814&lt;=S$3,O1814=""),"AKTUELL",IF(O1814=N1814-1,"KEIN SERIENEINSATZ",IF(N1814&gt;S$3,"NOCH NICHT AKTUELL",IF(AND(N1814&lt;S$3,O1814&lt;S$3),"NICHT AKTUELL",IF(N1814&lt;=S$3,"AKTUELL"))))))</f>
        <v>NOCH NICHT AKTUELL</v>
      </c>
      <c r="T1814" s="1" t="str">
        <f>IF(H1814=H1763,IF(I1814=I1763,"IndizeNeu (Spalte J, K)",IF(K1814&lt;&gt;"","Neue Variant","")),IF(K1814&lt;&gt;"","Neue Variant",""))</f>
        <v/>
      </c>
      <c r="U1814" s="8"/>
      <c r="V1814" s="8"/>
      <c r="W1814" s="31"/>
      <c r="X1814" s="22"/>
      <c r="Y1814" s="4" t="s">
        <v>374</v>
      </c>
      <c r="Z1814" s="4" t="s">
        <v>374</v>
      </c>
      <c r="AA1814" s="4" t="s">
        <v>374</v>
      </c>
      <c r="AB1814" s="32"/>
      <c r="AC1814" s="173"/>
      <c r="AD1814" s="165"/>
      <c r="AE1814" s="165"/>
      <c r="AF1814" s="165"/>
      <c r="AG1814" s="171"/>
      <c r="AH1814" s="171"/>
      <c r="AI1814" s="171"/>
      <c r="AJ1814" s="172"/>
      <c r="AK1814" s="172"/>
      <c r="AL1814" s="172"/>
      <c r="AM1814" s="165"/>
      <c r="AN1814" s="173"/>
      <c r="AO1814" s="173"/>
      <c r="AP1814" s="173"/>
      <c r="AQ1814" s="173"/>
      <c r="AR1814" s="173"/>
      <c r="AS1814" s="173"/>
      <c r="AT1814" s="173" t="s">
        <v>374</v>
      </c>
      <c r="AU1814" s="173"/>
      <c r="AV1814" s="173"/>
      <c r="AW1814" s="173"/>
      <c r="AX1814" s="173"/>
      <c r="AY1814" s="173"/>
      <c r="AZ1814" s="173"/>
      <c r="BA1814" s="173"/>
      <c r="BB1814" s="173"/>
      <c r="BC1814" s="173"/>
      <c r="BD1814" s="173"/>
      <c r="BE1814" s="173"/>
      <c r="BF1814" s="173"/>
      <c r="BG1814" s="173"/>
      <c r="BH1814" s="173"/>
      <c r="BI1814" s="173"/>
      <c r="BJ1814" s="173"/>
      <c r="BK1814" s="173"/>
    </row>
    <row r="1815" spans="1:63">
      <c r="A1815" s="2" t="s">
        <v>26</v>
      </c>
      <c r="B1815" s="3" t="s">
        <v>471</v>
      </c>
      <c r="C1815" s="4"/>
      <c r="D1815" s="4"/>
      <c r="E1815" s="135" t="str">
        <f t="shared" si="4719"/>
        <v xml:space="preserve">                               VTK1,              </v>
      </c>
      <c r="F1815" s="6" t="str">
        <f t="shared" si="4227"/>
        <v>5H1_970_798</v>
      </c>
      <c r="G1815" s="6" t="str">
        <f t="shared" si="4228"/>
        <v>F</v>
      </c>
      <c r="H1815" s="6" t="str">
        <f t="shared" si="4455"/>
        <v>1AS15H1798</v>
      </c>
      <c r="I1815" s="6" t="str">
        <f t="shared" si="4229"/>
        <v>F0</v>
      </c>
      <c r="J1815" s="8" t="s">
        <v>498</v>
      </c>
      <c r="K1815" s="2"/>
      <c r="L1815" s="24" t="s">
        <v>354</v>
      </c>
      <c r="M1815" s="67"/>
      <c r="N1815" s="68">
        <v>1934</v>
      </c>
      <c r="O1815" s="69"/>
      <c r="P1815" s="42"/>
      <c r="Q1815" s="24" t="s">
        <v>202</v>
      </c>
      <c r="R1815" s="6" t="str">
        <f t="shared" si="4395"/>
        <v>1AS15H1798F0A</v>
      </c>
      <c r="S1815" s="7" t="str">
        <f t="shared" si="4413"/>
        <v>AKTUELL</v>
      </c>
      <c r="T1815" s="1" t="str">
        <f>IF(H1815=H1742,IF(I1815=I1742,"IndizeNeu (Spalte J, K)",IF(K1815&lt;&gt;"","Neue Variant","")),IF(K1815&lt;&gt;"","Neue Variant",""))</f>
        <v/>
      </c>
      <c r="U1815" s="8"/>
      <c r="V1815" s="11"/>
      <c r="W1815" s="26"/>
      <c r="X1815" s="22"/>
      <c r="Y1815" s="4" t="s">
        <v>374</v>
      </c>
      <c r="Z1815" s="4" t="s">
        <v>374</v>
      </c>
      <c r="AA1815" s="4" t="s">
        <v>374</v>
      </c>
      <c r="AB1815" s="32"/>
      <c r="AC1815" s="173"/>
      <c r="AD1815" s="165"/>
      <c r="AE1815" s="165"/>
      <c r="AF1815" s="165"/>
      <c r="AG1815" s="171"/>
      <c r="AH1815" s="171"/>
      <c r="AI1815" s="171"/>
      <c r="AJ1815" s="172"/>
      <c r="AK1815" s="172"/>
      <c r="AL1815" s="172"/>
      <c r="AM1815" s="165"/>
      <c r="AN1815" s="173"/>
      <c r="AO1815" s="173"/>
      <c r="AP1815" s="173"/>
      <c r="AQ1815" s="173"/>
      <c r="AR1815" s="173"/>
      <c r="AS1815" s="173"/>
      <c r="AT1815" s="173"/>
      <c r="AU1815" s="173"/>
      <c r="AV1815" s="173"/>
      <c r="AW1815" s="173"/>
      <c r="AX1815" s="173" t="s">
        <v>374</v>
      </c>
      <c r="AY1815" s="173"/>
      <c r="AZ1815" s="173"/>
      <c r="BA1815" s="173"/>
      <c r="BB1815" s="173"/>
      <c r="BC1815" s="173"/>
      <c r="BD1815" s="173"/>
      <c r="BE1815" s="173"/>
      <c r="BF1815" s="173"/>
      <c r="BG1815" s="173"/>
      <c r="BH1815" s="173"/>
      <c r="BI1815" s="173"/>
      <c r="BJ1815" s="173"/>
      <c r="BK1815" s="173"/>
    </row>
    <row r="1816" spans="1:63">
      <c r="A1816" s="2" t="s">
        <v>26</v>
      </c>
      <c r="B1816" s="3" t="s">
        <v>471</v>
      </c>
      <c r="C1816" s="4"/>
      <c r="D1816" s="4"/>
      <c r="E1816" s="135" t="str">
        <f t="shared" si="4719"/>
        <v xml:space="preserve">                               VTK1,              </v>
      </c>
      <c r="F1816" s="6" t="str">
        <f t="shared" si="4227"/>
        <v>5H1_970_798</v>
      </c>
      <c r="G1816" s="6" t="str">
        <f t="shared" si="4228"/>
        <v>G</v>
      </c>
      <c r="H1816" s="6" t="str">
        <f t="shared" si="4455"/>
        <v>1AS15H1798</v>
      </c>
      <c r="I1816" s="6" t="str">
        <f t="shared" si="4229"/>
        <v>G0</v>
      </c>
      <c r="J1816" s="8" t="s">
        <v>498</v>
      </c>
      <c r="K1816" s="2"/>
      <c r="L1816" s="24" t="s">
        <v>355</v>
      </c>
      <c r="M1816" s="67"/>
      <c r="N1816" s="68">
        <v>1934</v>
      </c>
      <c r="O1816" s="69"/>
      <c r="P1816" s="42"/>
      <c r="Q1816" s="24" t="s">
        <v>203</v>
      </c>
      <c r="R1816" s="6" t="str">
        <f t="shared" si="4395"/>
        <v>1AS15H1798G0A</v>
      </c>
      <c r="S1816" s="7" t="str">
        <f t="shared" si="4413"/>
        <v>AKTUELL</v>
      </c>
      <c r="T1816" s="1" t="str">
        <f>IF(H1816=H1815,IF(I1816=I1815,"IndizeNeu (Spalte J, K)",IF(K1816&lt;&gt;"","Neue Variant","")),IF(K1816&lt;&gt;"","Neue Variant",""))</f>
        <v/>
      </c>
      <c r="U1816" s="8"/>
      <c r="V1816" s="11"/>
      <c r="W1816" s="31"/>
      <c r="X1816" s="22"/>
      <c r="Y1816" s="4" t="s">
        <v>374</v>
      </c>
      <c r="Z1816" s="4" t="s">
        <v>374</v>
      </c>
      <c r="AA1816" s="4" t="s">
        <v>374</v>
      </c>
      <c r="AB1816" s="32"/>
      <c r="AC1816" s="173"/>
      <c r="AD1816" s="165"/>
      <c r="AE1816" s="165"/>
      <c r="AF1816" s="165"/>
      <c r="AG1816" s="171"/>
      <c r="AH1816" s="171"/>
      <c r="AI1816" s="171"/>
      <c r="AJ1816" s="172"/>
      <c r="AK1816" s="172"/>
      <c r="AL1816" s="172"/>
      <c r="AM1816" s="165"/>
      <c r="AN1816" s="173"/>
      <c r="AO1816" s="173"/>
      <c r="AP1816" s="173"/>
      <c r="AQ1816" s="173"/>
      <c r="AR1816" s="173"/>
      <c r="AS1816" s="173"/>
      <c r="AT1816" s="173"/>
      <c r="AU1816" s="173"/>
      <c r="AV1816" s="173"/>
      <c r="AW1816" s="173"/>
      <c r="AX1816" s="173" t="s">
        <v>374</v>
      </c>
      <c r="AY1816" s="173"/>
      <c r="AZ1816" s="173"/>
      <c r="BA1816" s="173"/>
      <c r="BB1816" s="173"/>
      <c r="BC1816" s="173"/>
      <c r="BD1816" s="173"/>
      <c r="BE1816" s="173"/>
      <c r="BF1816" s="173"/>
      <c r="BG1816" s="173"/>
      <c r="BH1816" s="173"/>
      <c r="BI1816" s="173"/>
      <c r="BJ1816" s="173"/>
      <c r="BK1816" s="173"/>
    </row>
    <row r="1817" spans="1:63">
      <c r="A1817" s="2" t="s">
        <v>26</v>
      </c>
      <c r="B1817" s="3" t="s">
        <v>471</v>
      </c>
      <c r="C1817" s="4"/>
      <c r="D1817" s="4"/>
      <c r="E1817" s="135" t="str">
        <f t="shared" si="4719"/>
        <v xml:space="preserve">                                              </v>
      </c>
      <c r="F1817" s="6" t="str">
        <f t="shared" ref="F1817:F1818" si="4917">LEFT(Q1817,11)</f>
        <v>5H1_970_798</v>
      </c>
      <c r="G1817" s="6" t="str">
        <f t="shared" ref="G1817:G1818" si="4918">IF(LEN(Q1817)=11,0,MID(Q1817,13,2))</f>
        <v>P</v>
      </c>
      <c r="H1817" s="6" t="str">
        <f t="shared" ref="H1817:H1818" si="4919">CONCATENATE(IF(MID(Q1817,5,3)="970","1AS1"),LEFT(F1817,3),RIGHT(F1817,3))</f>
        <v>1AS15H1798</v>
      </c>
      <c r="I1817" s="6" t="str">
        <f t="shared" ref="I1817:I1818" si="4920">IF(G1817=0,"00",IF(LEN(G1817)=1,CONCATENATE(G1817,0),G1817))</f>
        <v>P0</v>
      </c>
      <c r="J1817" s="8" t="s">
        <v>498</v>
      </c>
      <c r="K1817" s="2"/>
      <c r="L1817" s="24" t="s">
        <v>1497</v>
      </c>
      <c r="M1817" s="67" t="s">
        <v>1504</v>
      </c>
      <c r="N1817" s="68">
        <v>2008</v>
      </c>
      <c r="O1817" s="69"/>
      <c r="P1817" s="42" t="s">
        <v>1496</v>
      </c>
      <c r="Q1817" s="24" t="s">
        <v>1494</v>
      </c>
      <c r="R1817" s="6" t="str">
        <f t="shared" ref="R1817:R1818" si="4921">IF(J1817&lt;&gt;"",CONCATENATE(H1817,I1817,J1817),CONCATENATE(H1817,I1817,K1817))</f>
        <v>1AS15H1798P0A</v>
      </c>
      <c r="S1817" s="7" t="str">
        <f t="shared" ref="S1817:S1818" si="4922">IF(N1817="-","KEIN LIEFERUMFANG",IF(AND(N1817&lt;=S$3,O1817=""),"AKTUELL",IF(O1817=N1817-1,"KEIN SERIENEINSATZ",IF(N1817&gt;S$3,"NOCH NICHT AKTUELL",IF(AND(N1817&lt;S$3,O1817&lt;S$3),"NICHT AKTUELL",IF(N1817&lt;=S$3,"AKTUELL"))))))</f>
        <v>AKTUELL</v>
      </c>
      <c r="T1817" s="1" t="str">
        <f t="shared" ref="T1817:T1818" si="4923">IF(H1817=H1816,IF(I1817=I1816,"IndizeNeu (Spalte J, K)",IF(K1817&lt;&gt;"","Neue Variant","")),IF(K1817&lt;&gt;"","Neue Variant",""))</f>
        <v/>
      </c>
      <c r="U1817" s="8" t="s">
        <v>1501</v>
      </c>
      <c r="V1817" s="11"/>
      <c r="W1817" s="31"/>
      <c r="X1817" s="22"/>
      <c r="Y1817" s="4" t="s">
        <v>374</v>
      </c>
      <c r="Z1817" s="4" t="s">
        <v>374</v>
      </c>
      <c r="AA1817" s="4" t="s">
        <v>374</v>
      </c>
      <c r="AB1817" s="32"/>
      <c r="AC1817" s="173"/>
      <c r="AD1817" s="165"/>
      <c r="AE1817" s="165"/>
      <c r="AF1817" s="165"/>
      <c r="AG1817" s="171"/>
      <c r="AH1817" s="171"/>
      <c r="AI1817" s="171"/>
      <c r="AJ1817" s="172"/>
      <c r="AK1817" s="172"/>
      <c r="AL1817" s="172"/>
      <c r="AM1817" s="165"/>
      <c r="AN1817" s="173"/>
      <c r="AO1817" s="173"/>
      <c r="AP1817" s="173"/>
      <c r="AQ1817" s="173"/>
      <c r="AR1817" s="173"/>
      <c r="AS1817" s="173"/>
      <c r="AT1817" s="173"/>
      <c r="AU1817" s="173"/>
      <c r="AV1817" s="173"/>
      <c r="AW1817" s="173"/>
      <c r="AX1817" s="173"/>
      <c r="AY1817" s="173"/>
      <c r="AZ1817" s="173"/>
      <c r="BA1817" s="173"/>
      <c r="BB1817" s="173"/>
      <c r="BC1817" s="173"/>
      <c r="BD1817" s="173"/>
      <c r="BE1817" s="173"/>
      <c r="BF1817" s="173"/>
      <c r="BG1817" s="173"/>
      <c r="BH1817" s="173"/>
      <c r="BI1817" s="173"/>
      <c r="BJ1817" s="173"/>
      <c r="BK1817" s="173"/>
    </row>
    <row r="1818" spans="1:63">
      <c r="A1818" s="2" t="s">
        <v>26</v>
      </c>
      <c r="B1818" s="3" t="s">
        <v>471</v>
      </c>
      <c r="C1818" s="4"/>
      <c r="D1818" s="4"/>
      <c r="E1818" s="135" t="str">
        <f t="shared" si="4719"/>
        <v xml:space="preserve">                                              </v>
      </c>
      <c r="F1818" s="6" t="str">
        <f t="shared" si="4917"/>
        <v>5H1_970_798</v>
      </c>
      <c r="G1818" s="6" t="str">
        <f t="shared" si="4918"/>
        <v>Q</v>
      </c>
      <c r="H1818" s="6" t="str">
        <f t="shared" si="4919"/>
        <v>1AS15H1798</v>
      </c>
      <c r="I1818" s="6" t="str">
        <f t="shared" si="4920"/>
        <v>Q0</v>
      </c>
      <c r="J1818" s="8" t="s">
        <v>498</v>
      </c>
      <c r="K1818" s="2"/>
      <c r="L1818" s="24" t="s">
        <v>1498</v>
      </c>
      <c r="M1818" s="67" t="s">
        <v>1504</v>
      </c>
      <c r="N1818" s="68">
        <v>2008</v>
      </c>
      <c r="O1818" s="69"/>
      <c r="P1818" s="42" t="s">
        <v>1496</v>
      </c>
      <c r="Q1818" s="24" t="s">
        <v>1495</v>
      </c>
      <c r="R1818" s="6" t="str">
        <f t="shared" si="4921"/>
        <v>1AS15H1798Q0A</v>
      </c>
      <c r="S1818" s="7" t="str">
        <f t="shared" si="4922"/>
        <v>AKTUELL</v>
      </c>
      <c r="T1818" s="1" t="str">
        <f t="shared" si="4923"/>
        <v/>
      </c>
      <c r="U1818" s="8" t="s">
        <v>1501</v>
      </c>
      <c r="V1818" s="11"/>
      <c r="W1818" s="31"/>
      <c r="X1818" s="22"/>
      <c r="Y1818" s="4" t="s">
        <v>374</v>
      </c>
      <c r="Z1818" s="4" t="s">
        <v>374</v>
      </c>
      <c r="AA1818" s="4" t="s">
        <v>374</v>
      </c>
      <c r="AB1818" s="32"/>
      <c r="AC1818" s="173"/>
      <c r="AD1818" s="165"/>
      <c r="AE1818" s="165"/>
      <c r="AF1818" s="165"/>
      <c r="AG1818" s="171"/>
      <c r="AH1818" s="171"/>
      <c r="AI1818" s="171"/>
      <c r="AJ1818" s="172"/>
      <c r="AK1818" s="172"/>
      <c r="AL1818" s="172"/>
      <c r="AM1818" s="165"/>
      <c r="AN1818" s="173"/>
      <c r="AO1818" s="173"/>
      <c r="AP1818" s="173"/>
      <c r="AQ1818" s="173"/>
      <c r="AR1818" s="173"/>
      <c r="AS1818" s="173"/>
      <c r="AT1818" s="173"/>
      <c r="AU1818" s="173"/>
      <c r="AV1818" s="173"/>
      <c r="AW1818" s="173"/>
      <c r="AX1818" s="173"/>
      <c r="AY1818" s="173"/>
      <c r="AZ1818" s="173"/>
      <c r="BA1818" s="173"/>
      <c r="BB1818" s="173"/>
      <c r="BC1818" s="173"/>
      <c r="BD1818" s="173"/>
      <c r="BE1818" s="173"/>
      <c r="BF1818" s="173"/>
      <c r="BG1818" s="173"/>
      <c r="BH1818" s="173"/>
      <c r="BI1818" s="173"/>
      <c r="BJ1818" s="173"/>
      <c r="BK1818" s="173"/>
    </row>
    <row r="1819" spans="1:63">
      <c r="A1819" s="2" t="s">
        <v>26</v>
      </c>
      <c r="B1819" s="3" t="s">
        <v>471</v>
      </c>
      <c r="C1819" s="4"/>
      <c r="D1819" s="4"/>
      <c r="E1819" s="135" t="str">
        <f t="shared" si="4719"/>
        <v xml:space="preserve">                               VTK1,              </v>
      </c>
      <c r="F1819" s="6" t="str">
        <f t="shared" ref="F1819:F1969" si="4924">LEFT(Q1819,11)</f>
        <v>5H1_970_798</v>
      </c>
      <c r="G1819" s="6" t="str">
        <f t="shared" ref="G1819:G1969" si="4925">IF(LEN(Q1819)=11,0,MID(Q1819,13,2))</f>
        <v>H</v>
      </c>
      <c r="H1819" s="6" t="str">
        <f t="shared" si="4455"/>
        <v>1AS15H1798</v>
      </c>
      <c r="I1819" s="6" t="str">
        <f t="shared" ref="I1819:I1969" si="4926">IF(G1819=0,"00",IF(LEN(G1819)=1,CONCATENATE(G1819,0),G1819))</f>
        <v>H0</v>
      </c>
      <c r="J1819" s="8" t="s">
        <v>498</v>
      </c>
      <c r="K1819" s="2"/>
      <c r="L1819" s="24" t="s">
        <v>354</v>
      </c>
      <c r="M1819" s="67"/>
      <c r="N1819" s="68">
        <v>2025</v>
      </c>
      <c r="O1819" s="69"/>
      <c r="P1819" s="42" t="s">
        <v>699</v>
      </c>
      <c r="Q1819" s="24" t="s">
        <v>1002</v>
      </c>
      <c r="R1819" s="6" t="str">
        <f t="shared" si="4395"/>
        <v>1AS15H1798H0A</v>
      </c>
      <c r="S1819" s="7" t="str">
        <f t="shared" si="4413"/>
        <v>AKTUELL</v>
      </c>
      <c r="T1819" s="1" t="str">
        <f>IF(H1819=H1746,IF(I1819=I1746,"IndizeNeu (Spalte J, K)",IF(K1819&lt;&gt;"","Neue Variant","")),IF(K1819&lt;&gt;"","Neue Variant",""))</f>
        <v/>
      </c>
      <c r="U1819" s="8"/>
      <c r="V1819" s="8"/>
      <c r="W1819" s="29"/>
      <c r="X1819" s="22"/>
      <c r="Y1819" s="4" t="s">
        <v>374</v>
      </c>
      <c r="Z1819" s="4" t="s">
        <v>374</v>
      </c>
      <c r="AA1819" s="4" t="s">
        <v>374</v>
      </c>
      <c r="AB1819" s="32"/>
      <c r="AC1819" s="173"/>
      <c r="AD1819" s="165"/>
      <c r="AE1819" s="165"/>
      <c r="AF1819" s="165"/>
      <c r="AG1819" s="171"/>
      <c r="AH1819" s="171"/>
      <c r="AI1819" s="171"/>
      <c r="AJ1819" s="172"/>
      <c r="AK1819" s="172"/>
      <c r="AL1819" s="172"/>
      <c r="AM1819" s="165"/>
      <c r="AN1819" s="173"/>
      <c r="AO1819" s="173"/>
      <c r="AP1819" s="173"/>
      <c r="AQ1819" s="173"/>
      <c r="AR1819" s="173"/>
      <c r="AS1819" s="173"/>
      <c r="AT1819" s="173"/>
      <c r="AU1819" s="173"/>
      <c r="AV1819" s="173"/>
      <c r="AW1819" s="173"/>
      <c r="AX1819" s="173" t="s">
        <v>374</v>
      </c>
      <c r="AY1819" s="173"/>
      <c r="AZ1819" s="173"/>
      <c r="BA1819" s="173"/>
      <c r="BB1819" s="173"/>
      <c r="BC1819" s="173"/>
      <c r="BD1819" s="173"/>
      <c r="BE1819" s="173"/>
      <c r="BF1819" s="173"/>
      <c r="BG1819" s="173"/>
      <c r="BH1819" s="173"/>
      <c r="BI1819" s="173"/>
      <c r="BJ1819" s="173"/>
      <c r="BK1819" s="173"/>
    </row>
    <row r="1820" spans="1:63">
      <c r="A1820" s="2" t="s">
        <v>26</v>
      </c>
      <c r="B1820" s="3" t="s">
        <v>471</v>
      </c>
      <c r="C1820" s="4"/>
      <c r="D1820" s="4"/>
      <c r="E1820" s="135" t="str">
        <f t="shared" si="4719"/>
        <v xml:space="preserve">                               VTK1,              </v>
      </c>
      <c r="F1820" s="6" t="str">
        <f t="shared" si="4924"/>
        <v>5H1_970_798</v>
      </c>
      <c r="G1820" s="6" t="str">
        <f t="shared" si="4925"/>
        <v>J</v>
      </c>
      <c r="H1820" s="6" t="str">
        <f t="shared" si="4455"/>
        <v>1AS15H1798</v>
      </c>
      <c r="I1820" s="6" t="str">
        <f t="shared" si="4926"/>
        <v>J0</v>
      </c>
      <c r="J1820" s="8" t="s">
        <v>498</v>
      </c>
      <c r="K1820" s="2"/>
      <c r="L1820" s="24" t="s">
        <v>355</v>
      </c>
      <c r="M1820" s="67"/>
      <c r="N1820" s="68">
        <v>2025</v>
      </c>
      <c r="O1820" s="69"/>
      <c r="P1820" s="42" t="s">
        <v>699</v>
      </c>
      <c r="Q1820" s="24" t="s">
        <v>1003</v>
      </c>
      <c r="R1820" s="6" t="str">
        <f t="shared" si="4395"/>
        <v>1AS15H1798J0A</v>
      </c>
      <c r="S1820" s="7" t="str">
        <f t="shared" si="4413"/>
        <v>AKTUELL</v>
      </c>
      <c r="T1820" s="1" t="str">
        <f>IF(H1820=H1819,IF(I1820=I1819,"IndizeNeu (Spalte J, K)",IF(K1820&lt;&gt;"","Neue Variant","")),IF(K1820&lt;&gt;"","Neue Variant",""))</f>
        <v/>
      </c>
      <c r="U1820" s="8"/>
      <c r="V1820" s="8"/>
      <c r="W1820" s="29"/>
      <c r="X1820" s="22"/>
      <c r="Y1820" s="4" t="s">
        <v>374</v>
      </c>
      <c r="Z1820" s="4" t="s">
        <v>374</v>
      </c>
      <c r="AA1820" s="4" t="s">
        <v>374</v>
      </c>
      <c r="AB1820" s="32"/>
      <c r="AC1820" s="173"/>
      <c r="AD1820" s="165"/>
      <c r="AE1820" s="165"/>
      <c r="AF1820" s="165"/>
      <c r="AG1820" s="171"/>
      <c r="AH1820" s="171"/>
      <c r="AI1820" s="171"/>
      <c r="AJ1820" s="172"/>
      <c r="AK1820" s="172"/>
      <c r="AL1820" s="172"/>
      <c r="AM1820" s="165"/>
      <c r="AN1820" s="173"/>
      <c r="AO1820" s="173"/>
      <c r="AP1820" s="173"/>
      <c r="AQ1820" s="173"/>
      <c r="AR1820" s="173"/>
      <c r="AS1820" s="173"/>
      <c r="AT1820" s="173"/>
      <c r="AU1820" s="173"/>
      <c r="AV1820" s="173"/>
      <c r="AW1820" s="173"/>
      <c r="AX1820" s="173" t="s">
        <v>374</v>
      </c>
      <c r="AY1820" s="173"/>
      <c r="AZ1820" s="173"/>
      <c r="BA1820" s="173"/>
      <c r="BB1820" s="173"/>
      <c r="BC1820" s="173"/>
      <c r="BD1820" s="173"/>
      <c r="BE1820" s="173"/>
      <c r="BF1820" s="173"/>
      <c r="BG1820" s="173"/>
      <c r="BH1820" s="173"/>
      <c r="BI1820" s="173"/>
      <c r="BJ1820" s="173"/>
      <c r="BK1820" s="173"/>
    </row>
    <row r="1821" spans="1:63" ht="22.5">
      <c r="A1821" s="2" t="s">
        <v>26</v>
      </c>
      <c r="B1821" s="3" t="s">
        <v>471</v>
      </c>
      <c r="C1821" s="4"/>
      <c r="D1821" s="4"/>
      <c r="E1821" s="135" t="str">
        <f t="shared" si="4719"/>
        <v xml:space="preserve">                                              </v>
      </c>
      <c r="F1821" s="6" t="str">
        <f t="shared" ref="F1821:F1822" si="4927">LEFT(Q1821,11)</f>
        <v>5H1_970_798</v>
      </c>
      <c r="G1821" s="6" t="str">
        <f t="shared" ref="G1821:G1822" si="4928">IF(LEN(Q1821)=11,0,MID(Q1821,13,2))</f>
        <v>R</v>
      </c>
      <c r="H1821" s="6" t="str">
        <f t="shared" ref="H1821:H1822" si="4929">CONCATENATE(IF(MID(Q1821,5,3)="970","1AS1"),LEFT(F1821,3),RIGHT(F1821,3))</f>
        <v>1AS15H1798</v>
      </c>
      <c r="I1821" s="6" t="str">
        <f t="shared" ref="I1821:I1822" si="4930">IF(G1821=0,"00",IF(LEN(G1821)=1,CONCATENATE(G1821,0),G1821))</f>
        <v>R0</v>
      </c>
      <c r="J1821" s="8" t="s">
        <v>498</v>
      </c>
      <c r="K1821" s="2"/>
      <c r="L1821" s="24" t="s">
        <v>1497</v>
      </c>
      <c r="M1821" s="67" t="s">
        <v>1505</v>
      </c>
      <c r="N1821" s="68">
        <v>2025</v>
      </c>
      <c r="O1821" s="69"/>
      <c r="P1821" s="42" t="s">
        <v>1496</v>
      </c>
      <c r="Q1821" s="24" t="s">
        <v>1502</v>
      </c>
      <c r="R1821" s="6" t="str">
        <f t="shared" ref="R1821:R1822" si="4931">IF(J1821&lt;&gt;"",CONCATENATE(H1821,I1821,J1821),CONCATENATE(H1821,I1821,K1821))</f>
        <v>1AS15H1798R0A</v>
      </c>
      <c r="S1821" s="7" t="str">
        <f t="shared" ref="S1821:S1822" si="4932">IF(N1821="-","KEIN LIEFERUMFANG",IF(AND(N1821&lt;=S$3,O1821=""),"AKTUELL",IF(O1821=N1821-1,"KEIN SERIENEINSATZ",IF(N1821&gt;S$3,"NOCH NICHT AKTUELL",IF(AND(N1821&lt;S$3,O1821&lt;S$3),"NICHT AKTUELL",IF(N1821&lt;=S$3,"AKTUELL"))))))</f>
        <v>AKTUELL</v>
      </c>
      <c r="T1821" s="1" t="str">
        <f t="shared" ref="T1821:T1822" si="4933">IF(H1821=H1820,IF(I1821=I1820,"IndizeNeu (Spalte J, K)",IF(K1821&lt;&gt;"","Neue Variant","")),IF(K1821&lt;&gt;"","Neue Variant",""))</f>
        <v/>
      </c>
      <c r="U1821" s="8" t="s">
        <v>1507</v>
      </c>
      <c r="V1821" s="8"/>
      <c r="W1821" s="29"/>
      <c r="X1821" s="22"/>
      <c r="Y1821" s="4" t="s">
        <v>374</v>
      </c>
      <c r="Z1821" s="4" t="s">
        <v>374</v>
      </c>
      <c r="AA1821" s="4" t="s">
        <v>374</v>
      </c>
      <c r="AB1821" s="32"/>
      <c r="AC1821" s="173"/>
      <c r="AD1821" s="165"/>
      <c r="AE1821" s="165"/>
      <c r="AF1821" s="165"/>
      <c r="AG1821" s="171"/>
      <c r="AH1821" s="171"/>
      <c r="AI1821" s="171"/>
      <c r="AJ1821" s="172"/>
      <c r="AK1821" s="172"/>
      <c r="AL1821" s="172"/>
      <c r="AM1821" s="165"/>
      <c r="AN1821" s="173"/>
      <c r="AO1821" s="173"/>
      <c r="AP1821" s="173"/>
      <c r="AQ1821" s="173"/>
      <c r="AR1821" s="173"/>
      <c r="AS1821" s="173"/>
      <c r="AT1821" s="173"/>
      <c r="AU1821" s="173"/>
      <c r="AV1821" s="173"/>
      <c r="AW1821" s="173"/>
      <c r="AX1821" s="173"/>
      <c r="AY1821" s="173"/>
      <c r="AZ1821" s="173"/>
      <c r="BA1821" s="173"/>
      <c r="BB1821" s="173"/>
      <c r="BC1821" s="173"/>
      <c r="BD1821" s="173"/>
      <c r="BE1821" s="173"/>
      <c r="BF1821" s="173"/>
      <c r="BG1821" s="173"/>
      <c r="BH1821" s="173"/>
      <c r="BI1821" s="173"/>
      <c r="BJ1821" s="173"/>
      <c r="BK1821" s="173"/>
    </row>
    <row r="1822" spans="1:63" ht="22.5">
      <c r="A1822" s="2" t="s">
        <v>26</v>
      </c>
      <c r="B1822" s="3" t="s">
        <v>471</v>
      </c>
      <c r="C1822" s="4"/>
      <c r="D1822" s="4"/>
      <c r="E1822" s="135" t="str">
        <f t="shared" si="4719"/>
        <v xml:space="preserve">                                              </v>
      </c>
      <c r="F1822" s="6" t="str">
        <f t="shared" si="4927"/>
        <v>5H1_970_798</v>
      </c>
      <c r="G1822" s="6" t="str">
        <f t="shared" si="4928"/>
        <v>S</v>
      </c>
      <c r="H1822" s="6" t="str">
        <f t="shared" si="4929"/>
        <v>1AS15H1798</v>
      </c>
      <c r="I1822" s="6" t="str">
        <f t="shared" si="4930"/>
        <v>S0</v>
      </c>
      <c r="J1822" s="8" t="s">
        <v>498</v>
      </c>
      <c r="K1822" s="2"/>
      <c r="L1822" s="24" t="s">
        <v>1498</v>
      </c>
      <c r="M1822" s="67" t="s">
        <v>1505</v>
      </c>
      <c r="N1822" s="68">
        <v>2025</v>
      </c>
      <c r="O1822" s="69"/>
      <c r="P1822" s="42" t="s">
        <v>1496</v>
      </c>
      <c r="Q1822" s="24" t="s">
        <v>1503</v>
      </c>
      <c r="R1822" s="6" t="str">
        <f t="shared" si="4931"/>
        <v>1AS15H1798S0A</v>
      </c>
      <c r="S1822" s="7" t="str">
        <f t="shared" si="4932"/>
        <v>AKTUELL</v>
      </c>
      <c r="T1822" s="1" t="str">
        <f t="shared" si="4933"/>
        <v/>
      </c>
      <c r="U1822" s="8" t="s">
        <v>1507</v>
      </c>
      <c r="V1822" s="8"/>
      <c r="W1822" s="29"/>
      <c r="X1822" s="22"/>
      <c r="Y1822" s="4" t="s">
        <v>374</v>
      </c>
      <c r="Z1822" s="4" t="s">
        <v>374</v>
      </c>
      <c r="AA1822" s="4" t="s">
        <v>374</v>
      </c>
      <c r="AB1822" s="32"/>
      <c r="AC1822" s="173"/>
      <c r="AD1822" s="165"/>
      <c r="AE1822" s="165"/>
      <c r="AF1822" s="165"/>
      <c r="AG1822" s="171"/>
      <c r="AH1822" s="171"/>
      <c r="AI1822" s="171"/>
      <c r="AJ1822" s="172"/>
      <c r="AK1822" s="172"/>
      <c r="AL1822" s="172"/>
      <c r="AM1822" s="165"/>
      <c r="AN1822" s="173"/>
      <c r="AO1822" s="173"/>
      <c r="AP1822" s="173"/>
      <c r="AQ1822" s="173"/>
      <c r="AR1822" s="173"/>
      <c r="AS1822" s="173"/>
      <c r="AT1822" s="173"/>
      <c r="AU1822" s="173"/>
      <c r="AV1822" s="173"/>
      <c r="AW1822" s="173"/>
      <c r="AX1822" s="173"/>
      <c r="AY1822" s="173"/>
      <c r="AZ1822" s="173"/>
      <c r="BA1822" s="173"/>
      <c r="BB1822" s="173"/>
      <c r="BC1822" s="173"/>
      <c r="BD1822" s="173"/>
      <c r="BE1822" s="173"/>
      <c r="BF1822" s="173"/>
      <c r="BG1822" s="173"/>
      <c r="BH1822" s="173"/>
      <c r="BI1822" s="173"/>
      <c r="BJ1822" s="173"/>
      <c r="BK1822" s="173"/>
    </row>
    <row r="1823" spans="1:63">
      <c r="A1823" s="2" t="s">
        <v>26</v>
      </c>
      <c r="B1823" s="3" t="s">
        <v>471</v>
      </c>
      <c r="C1823" s="4"/>
      <c r="D1823" s="4"/>
      <c r="E1823" s="135" t="str">
        <f t="shared" si="4719"/>
        <v xml:space="preserve">                               VTK1,              </v>
      </c>
      <c r="F1823" s="6" t="str">
        <f t="shared" si="4924"/>
        <v>5H1_970_798</v>
      </c>
      <c r="G1823" s="6" t="str">
        <f t="shared" si="4925"/>
        <v>K</v>
      </c>
      <c r="H1823" s="6" t="str">
        <f t="shared" si="4455"/>
        <v>1AS15H1798</v>
      </c>
      <c r="I1823" s="6" t="str">
        <f t="shared" si="4926"/>
        <v>K0</v>
      </c>
      <c r="J1823" s="8" t="s">
        <v>498</v>
      </c>
      <c r="K1823" s="2"/>
      <c r="L1823" s="24" t="s">
        <v>354</v>
      </c>
      <c r="M1823" s="67"/>
      <c r="N1823" s="68">
        <v>2048</v>
      </c>
      <c r="O1823" s="69">
        <v>2102</v>
      </c>
      <c r="P1823" s="42" t="s">
        <v>2254</v>
      </c>
      <c r="Q1823" s="24" t="s">
        <v>1404</v>
      </c>
      <c r="R1823" s="6" t="str">
        <f t="shared" si="4395"/>
        <v>1AS15H1798K0A</v>
      </c>
      <c r="S1823" s="7" t="str">
        <f t="shared" si="4413"/>
        <v>NICHT AKTUELL</v>
      </c>
      <c r="T1823" s="1" t="str">
        <f>IF(H1823=H1750,IF(I1823=I1750,"IndizeNeu (Spalte J, K)",IF(K1823&lt;&gt;"","Neue Variant","")),IF(K1823&lt;&gt;"","Neue Variant",""))</f>
        <v/>
      </c>
      <c r="U1823" s="8"/>
      <c r="V1823" s="8"/>
      <c r="W1823" s="29"/>
      <c r="X1823" s="22"/>
      <c r="Y1823" s="4" t="s">
        <v>374</v>
      </c>
      <c r="Z1823" s="4" t="s">
        <v>374</v>
      </c>
      <c r="AA1823" s="4" t="s">
        <v>374</v>
      </c>
      <c r="AB1823" s="32"/>
      <c r="AC1823" s="173"/>
      <c r="AD1823" s="165"/>
      <c r="AE1823" s="165"/>
      <c r="AF1823" s="165"/>
      <c r="AG1823" s="171"/>
      <c r="AH1823" s="171"/>
      <c r="AI1823" s="171"/>
      <c r="AJ1823" s="172"/>
      <c r="AK1823" s="172"/>
      <c r="AL1823" s="172"/>
      <c r="AM1823" s="165"/>
      <c r="AN1823" s="173"/>
      <c r="AO1823" s="173"/>
      <c r="AP1823" s="173"/>
      <c r="AQ1823" s="173"/>
      <c r="AR1823" s="173"/>
      <c r="AS1823" s="173"/>
      <c r="AT1823" s="173"/>
      <c r="AU1823" s="173"/>
      <c r="AV1823" s="173"/>
      <c r="AW1823" s="173"/>
      <c r="AX1823" s="173" t="s">
        <v>374</v>
      </c>
      <c r="AY1823" s="173"/>
      <c r="AZ1823" s="173"/>
      <c r="BA1823" s="173"/>
      <c r="BB1823" s="173"/>
      <c r="BC1823" s="173"/>
      <c r="BD1823" s="173"/>
      <c r="BE1823" s="173"/>
      <c r="BF1823" s="173"/>
      <c r="BG1823" s="173"/>
      <c r="BH1823" s="173"/>
      <c r="BI1823" s="173"/>
      <c r="BJ1823" s="173"/>
      <c r="BK1823" s="173"/>
    </row>
    <row r="1824" spans="1:63">
      <c r="A1824" s="2" t="s">
        <v>26</v>
      </c>
      <c r="B1824" s="3" t="s">
        <v>471</v>
      </c>
      <c r="C1824" s="4"/>
      <c r="D1824" s="4"/>
      <c r="E1824" s="135" t="str">
        <f t="shared" si="4719"/>
        <v xml:space="preserve">                               VTK1,              </v>
      </c>
      <c r="F1824" s="6" t="str">
        <f t="shared" ref="F1824" si="4934">LEFT(Q1824,11)</f>
        <v>5H1_970_798</v>
      </c>
      <c r="G1824" s="6" t="str">
        <f t="shared" ref="G1824" si="4935">IF(LEN(Q1824)=11,0,MID(Q1824,13,2))</f>
        <v>K</v>
      </c>
      <c r="H1824" s="6" t="str">
        <f t="shared" ref="H1824" si="4936">CONCATENATE(IF(MID(Q1824,5,3)="970","1AS1"),LEFT(F1824,3),RIGHT(F1824,3))</f>
        <v>1AS15H1798</v>
      </c>
      <c r="I1824" s="6" t="str">
        <f t="shared" ref="I1824" si="4937">IF(G1824=0,"00",IF(LEN(G1824)=1,CONCATENATE(G1824,0),G1824))</f>
        <v>K0</v>
      </c>
      <c r="J1824" s="8" t="s">
        <v>634</v>
      </c>
      <c r="K1824" s="122"/>
      <c r="L1824" s="24" t="s">
        <v>354</v>
      </c>
      <c r="M1824" s="67"/>
      <c r="N1824" s="68">
        <v>2103</v>
      </c>
      <c r="O1824" s="69"/>
      <c r="P1824" s="42" t="s">
        <v>2254</v>
      </c>
      <c r="Q1824" s="24" t="s">
        <v>1404</v>
      </c>
      <c r="R1824" s="6" t="str">
        <f t="shared" ref="R1824" si="4938">IF(J1824&lt;&gt;"",CONCATENATE(H1824,I1824,J1824),CONCATENATE(H1824,I1824,K1824))</f>
        <v>1AS15H1798K0D</v>
      </c>
      <c r="S1824" s="7" t="str">
        <f t="shared" ref="S1824" si="4939">IF(N1824="-","KEIN LIEFERUMFANG",IF(AND(N1824&lt;=S$3,O1824=""),"AKTUELL",IF(O1824=N1824-1,"KEIN SERIENEINSATZ",IF(N1824&gt;S$3,"NOCH NICHT AKTUELL",IF(AND(N1824&lt;S$3,O1824&lt;S$3),"NICHT AKTUELL",IF(N1824&lt;=S$3,"AKTUELL"))))))</f>
        <v>AKTUELL</v>
      </c>
      <c r="T1824" s="1" t="str">
        <f>IF(H1824=H1751,IF(I1824=I1751,"IndizeNeu (Spalte J, K)",IF(K1824&lt;&gt;"","Neue Variant","")),IF(K1824&lt;&gt;"","Neue Variant",""))</f>
        <v/>
      </c>
      <c r="U1824" s="8"/>
      <c r="V1824" s="8"/>
      <c r="W1824" s="29"/>
      <c r="X1824" s="22"/>
      <c r="Y1824" s="4" t="s">
        <v>374</v>
      </c>
      <c r="Z1824" s="4" t="s">
        <v>374</v>
      </c>
      <c r="AA1824" s="4" t="s">
        <v>374</v>
      </c>
      <c r="AB1824" s="32"/>
      <c r="AC1824" s="173"/>
      <c r="AD1824" s="165"/>
      <c r="AE1824" s="165"/>
      <c r="AF1824" s="165"/>
      <c r="AG1824" s="171"/>
      <c r="AH1824" s="171"/>
      <c r="AI1824" s="171"/>
      <c r="AJ1824" s="172"/>
      <c r="AK1824" s="172"/>
      <c r="AL1824" s="172"/>
      <c r="AM1824" s="165"/>
      <c r="AN1824" s="173"/>
      <c r="AO1824" s="173"/>
      <c r="AP1824" s="173"/>
      <c r="AQ1824" s="173"/>
      <c r="AR1824" s="173"/>
      <c r="AS1824" s="173"/>
      <c r="AT1824" s="173"/>
      <c r="AU1824" s="173"/>
      <c r="AV1824" s="173"/>
      <c r="AW1824" s="173"/>
      <c r="AX1824" s="173" t="s">
        <v>374</v>
      </c>
      <c r="AY1824" s="173"/>
      <c r="AZ1824" s="173"/>
      <c r="BA1824" s="173"/>
      <c r="BB1824" s="173"/>
      <c r="BC1824" s="173"/>
      <c r="BD1824" s="173"/>
      <c r="BE1824" s="173"/>
      <c r="BF1824" s="173"/>
      <c r="BG1824" s="173"/>
      <c r="BH1824" s="173"/>
      <c r="BI1824" s="173"/>
      <c r="BJ1824" s="173"/>
      <c r="BK1824" s="173"/>
    </row>
    <row r="1825" spans="1:63">
      <c r="A1825" s="2" t="s">
        <v>26</v>
      </c>
      <c r="B1825" s="3" t="s">
        <v>471</v>
      </c>
      <c r="C1825" s="4"/>
      <c r="D1825" s="4"/>
      <c r="E1825" s="135" t="str">
        <f t="shared" si="4719"/>
        <v xml:space="preserve">                               VTK1,              </v>
      </c>
      <c r="F1825" s="6" t="str">
        <f t="shared" si="4924"/>
        <v>5H1_970_798</v>
      </c>
      <c r="G1825" s="6" t="str">
        <f t="shared" si="4925"/>
        <v>L</v>
      </c>
      <c r="H1825" s="6" t="str">
        <f t="shared" si="4455"/>
        <v>1AS15H1798</v>
      </c>
      <c r="I1825" s="6" t="str">
        <f t="shared" si="4926"/>
        <v>L0</v>
      </c>
      <c r="J1825" s="8" t="s">
        <v>498</v>
      </c>
      <c r="K1825" s="2"/>
      <c r="L1825" s="24" t="s">
        <v>355</v>
      </c>
      <c r="M1825" s="67"/>
      <c r="N1825" s="68">
        <v>2048</v>
      </c>
      <c r="O1825" s="69">
        <v>2102</v>
      </c>
      <c r="P1825" s="42" t="s">
        <v>2254</v>
      </c>
      <c r="Q1825" s="24" t="s">
        <v>1405</v>
      </c>
      <c r="R1825" s="6" t="str">
        <f t="shared" si="4395"/>
        <v>1AS15H1798L0A</v>
      </c>
      <c r="S1825" s="7" t="str">
        <f t="shared" si="4413"/>
        <v>NICHT AKTUELL</v>
      </c>
      <c r="T1825" s="1" t="str">
        <f>IF(H1825=H1823,IF(I1825=I1823,"IndizeNeu (Spalte J, K)",IF(K1825&lt;&gt;"","Neue Variant","")),IF(K1825&lt;&gt;"","Neue Variant",""))</f>
        <v/>
      </c>
      <c r="U1825" s="8"/>
      <c r="V1825" s="8"/>
      <c r="W1825" s="29"/>
      <c r="X1825" s="22"/>
      <c r="Y1825" s="4" t="s">
        <v>374</v>
      </c>
      <c r="Z1825" s="4" t="s">
        <v>374</v>
      </c>
      <c r="AA1825" s="4" t="s">
        <v>374</v>
      </c>
      <c r="AB1825" s="32"/>
      <c r="AC1825" s="173"/>
      <c r="AD1825" s="165"/>
      <c r="AE1825" s="165"/>
      <c r="AF1825" s="165"/>
      <c r="AG1825" s="171"/>
      <c r="AH1825" s="171"/>
      <c r="AI1825" s="171"/>
      <c r="AJ1825" s="172"/>
      <c r="AK1825" s="172"/>
      <c r="AL1825" s="172"/>
      <c r="AM1825" s="165"/>
      <c r="AN1825" s="173"/>
      <c r="AO1825" s="173"/>
      <c r="AP1825" s="173"/>
      <c r="AQ1825" s="173"/>
      <c r="AR1825" s="173"/>
      <c r="AS1825" s="173"/>
      <c r="AT1825" s="173"/>
      <c r="AU1825" s="173"/>
      <c r="AV1825" s="173"/>
      <c r="AW1825" s="173"/>
      <c r="AX1825" s="173" t="s">
        <v>374</v>
      </c>
      <c r="AY1825" s="173"/>
      <c r="AZ1825" s="173"/>
      <c r="BA1825" s="173"/>
      <c r="BB1825" s="173"/>
      <c r="BC1825" s="173"/>
      <c r="BD1825" s="173"/>
      <c r="BE1825" s="173"/>
      <c r="BF1825" s="173"/>
      <c r="BG1825" s="173"/>
      <c r="BH1825" s="173"/>
      <c r="BI1825" s="173"/>
      <c r="BJ1825" s="173"/>
      <c r="BK1825" s="173"/>
    </row>
    <row r="1826" spans="1:63">
      <c r="A1826" s="2" t="s">
        <v>26</v>
      </c>
      <c r="B1826" s="3" t="s">
        <v>471</v>
      </c>
      <c r="C1826" s="4"/>
      <c r="D1826" s="4"/>
      <c r="E1826" s="135" t="str">
        <f t="shared" si="4719"/>
        <v xml:space="preserve">                               VTK1,              </v>
      </c>
      <c r="F1826" s="6" t="str">
        <f t="shared" ref="F1826" si="4940">LEFT(Q1826,11)</f>
        <v>5H1_970_798</v>
      </c>
      <c r="G1826" s="6" t="str">
        <f t="shared" ref="G1826" si="4941">IF(LEN(Q1826)=11,0,MID(Q1826,13,2))</f>
        <v>L</v>
      </c>
      <c r="H1826" s="6" t="str">
        <f t="shared" ref="H1826" si="4942">CONCATENATE(IF(MID(Q1826,5,3)="970","1AS1"),LEFT(F1826,3),RIGHT(F1826,3))</f>
        <v>1AS15H1798</v>
      </c>
      <c r="I1826" s="6" t="str">
        <f t="shared" ref="I1826" si="4943">IF(G1826=0,"00",IF(LEN(G1826)=1,CONCATENATE(G1826,0),G1826))</f>
        <v>L0</v>
      </c>
      <c r="J1826" s="8" t="s">
        <v>634</v>
      </c>
      <c r="K1826" s="122"/>
      <c r="L1826" s="24" t="s">
        <v>355</v>
      </c>
      <c r="M1826" s="67"/>
      <c r="N1826" s="68">
        <v>2103</v>
      </c>
      <c r="O1826" s="69"/>
      <c r="P1826" s="42" t="s">
        <v>2254</v>
      </c>
      <c r="Q1826" s="24" t="s">
        <v>1405</v>
      </c>
      <c r="R1826" s="6" t="str">
        <f t="shared" ref="R1826" si="4944">IF(J1826&lt;&gt;"",CONCATENATE(H1826,I1826,J1826),CONCATENATE(H1826,I1826,K1826))</f>
        <v>1AS15H1798L0D</v>
      </c>
      <c r="S1826" s="7" t="str">
        <f t="shared" ref="S1826" si="4945">IF(N1826="-","KEIN LIEFERUMFANG",IF(AND(N1826&lt;=S$3,O1826=""),"AKTUELL",IF(O1826=N1826-1,"KEIN SERIENEINSATZ",IF(N1826&gt;S$3,"NOCH NICHT AKTUELL",IF(AND(N1826&lt;S$3,O1826&lt;S$3),"NICHT AKTUELL",IF(N1826&lt;=S$3,"AKTUELL"))))))</f>
        <v>AKTUELL</v>
      </c>
      <c r="T1826" s="1" t="str">
        <f>IF(H1826=H1824,IF(I1826=I1824,"IndizeNeu (Spalte J, K)",IF(K1826&lt;&gt;"","Neue Variant","")),IF(K1826&lt;&gt;"","Neue Variant",""))</f>
        <v/>
      </c>
      <c r="U1826" s="8"/>
      <c r="V1826" s="8"/>
      <c r="W1826" s="29"/>
      <c r="X1826" s="22"/>
      <c r="Y1826" s="4" t="s">
        <v>374</v>
      </c>
      <c r="Z1826" s="4" t="s">
        <v>374</v>
      </c>
      <c r="AA1826" s="4" t="s">
        <v>374</v>
      </c>
      <c r="AB1826" s="32"/>
      <c r="AC1826" s="173"/>
      <c r="AD1826" s="165"/>
      <c r="AE1826" s="165"/>
      <c r="AF1826" s="165"/>
      <c r="AG1826" s="171"/>
      <c r="AH1826" s="171"/>
      <c r="AI1826" s="171"/>
      <c r="AJ1826" s="172"/>
      <c r="AK1826" s="172"/>
      <c r="AL1826" s="172"/>
      <c r="AM1826" s="165"/>
      <c r="AN1826" s="173"/>
      <c r="AO1826" s="173"/>
      <c r="AP1826" s="173"/>
      <c r="AQ1826" s="173"/>
      <c r="AR1826" s="173"/>
      <c r="AS1826" s="173"/>
      <c r="AT1826" s="173"/>
      <c r="AU1826" s="173"/>
      <c r="AV1826" s="173"/>
      <c r="AW1826" s="173"/>
      <c r="AX1826" s="173" t="s">
        <v>374</v>
      </c>
      <c r="AY1826" s="173"/>
      <c r="AZ1826" s="173"/>
      <c r="BA1826" s="173"/>
      <c r="BB1826" s="173"/>
      <c r="BC1826" s="173"/>
      <c r="BD1826" s="173"/>
      <c r="BE1826" s="173"/>
      <c r="BF1826" s="173"/>
      <c r="BG1826" s="173"/>
      <c r="BH1826" s="173"/>
      <c r="BI1826" s="173"/>
      <c r="BJ1826" s="173"/>
      <c r="BK1826" s="173"/>
    </row>
    <row r="1827" spans="1:63" ht="22.5">
      <c r="A1827" s="2" t="s">
        <v>26</v>
      </c>
      <c r="B1827" s="3" t="s">
        <v>471</v>
      </c>
      <c r="C1827" s="4"/>
      <c r="D1827" s="4"/>
      <c r="E1827" s="135" t="str">
        <f t="shared" si="4719"/>
        <v xml:space="preserve">                                              </v>
      </c>
      <c r="F1827" s="6" t="str">
        <f t="shared" ref="F1827:F1833" si="4946">LEFT(Q1827,11)</f>
        <v>5H1_970_798</v>
      </c>
      <c r="G1827" s="6" t="str">
        <f t="shared" ref="G1827:G1833" si="4947">IF(LEN(Q1827)=11,0,MID(Q1827,13,2))</f>
        <v>T</v>
      </c>
      <c r="H1827" s="6" t="str">
        <f t="shared" ref="H1827:H1833" si="4948">CONCATENATE(IF(MID(Q1827,5,3)="970","1AS1"),LEFT(F1827,3),RIGHT(F1827,3))</f>
        <v>1AS15H1798</v>
      </c>
      <c r="I1827" s="6" t="str">
        <f t="shared" ref="I1827:I1833" si="4949">IF(G1827=0,"00",IF(LEN(G1827)=1,CONCATENATE(G1827,0),G1827))</f>
        <v>T0</v>
      </c>
      <c r="J1827" s="8" t="s">
        <v>498</v>
      </c>
      <c r="K1827" s="2"/>
      <c r="L1827" s="24" t="s">
        <v>1497</v>
      </c>
      <c r="M1827" s="67" t="s">
        <v>1511</v>
      </c>
      <c r="N1827" s="68">
        <v>2048</v>
      </c>
      <c r="O1827" s="69">
        <v>2102</v>
      </c>
      <c r="P1827" s="42" t="s">
        <v>2254</v>
      </c>
      <c r="Q1827" s="24" t="s">
        <v>1508</v>
      </c>
      <c r="R1827" s="6" t="str">
        <f t="shared" ref="R1827:R1833" si="4950">IF(J1827&lt;&gt;"",CONCATENATE(H1827,I1827,J1827),CONCATENATE(H1827,I1827,K1827))</f>
        <v>1AS15H1798T0A</v>
      </c>
      <c r="S1827" s="7" t="str">
        <f t="shared" ref="S1827:S1833" si="4951">IF(N1827="-","KEIN LIEFERUMFANG",IF(AND(N1827&lt;=S$3,O1827=""),"AKTUELL",IF(O1827=N1827-1,"KEIN SERIENEINSATZ",IF(N1827&gt;S$3,"NOCH NICHT AKTUELL",IF(AND(N1827&lt;S$3,O1827&lt;S$3),"NICHT AKTUELL",IF(N1827&lt;=S$3,"AKTUELL"))))))</f>
        <v>NICHT AKTUELL</v>
      </c>
      <c r="T1827" s="1" t="str">
        <f>IF(H1827=H1825,IF(I1827=I1825,"IndizeNeu (Spalte J, K)",IF(K1827&lt;&gt;"","Neue Variant","")),IF(K1827&lt;&gt;"","Neue Variant",""))</f>
        <v/>
      </c>
      <c r="U1827" s="8" t="s">
        <v>1507</v>
      </c>
      <c r="V1827" s="8"/>
      <c r="W1827" s="29"/>
      <c r="X1827" s="22"/>
      <c r="Y1827" s="4" t="s">
        <v>374</v>
      </c>
      <c r="Z1827" s="4" t="s">
        <v>374</v>
      </c>
      <c r="AA1827" s="4" t="s">
        <v>374</v>
      </c>
      <c r="AB1827" s="32"/>
      <c r="AC1827" s="173"/>
      <c r="AD1827" s="165"/>
      <c r="AE1827" s="165"/>
      <c r="AF1827" s="165"/>
      <c r="AG1827" s="171"/>
      <c r="AH1827" s="171"/>
      <c r="AI1827" s="171"/>
      <c r="AJ1827" s="172"/>
      <c r="AK1827" s="172"/>
      <c r="AL1827" s="172"/>
      <c r="AM1827" s="165"/>
      <c r="AN1827" s="173"/>
      <c r="AO1827" s="173"/>
      <c r="AP1827" s="173"/>
      <c r="AQ1827" s="173"/>
      <c r="AR1827" s="173"/>
      <c r="AS1827" s="173"/>
      <c r="AT1827" s="173"/>
      <c r="AU1827" s="173"/>
      <c r="AV1827" s="173"/>
      <c r="AW1827" s="173"/>
      <c r="AX1827" s="173"/>
      <c r="AY1827" s="173"/>
      <c r="AZ1827" s="173"/>
      <c r="BA1827" s="173"/>
      <c r="BB1827" s="173"/>
      <c r="BC1827" s="173"/>
      <c r="BD1827" s="173"/>
      <c r="BE1827" s="173"/>
      <c r="BF1827" s="173"/>
      <c r="BG1827" s="173"/>
      <c r="BH1827" s="173"/>
      <c r="BI1827" s="173"/>
      <c r="BJ1827" s="173"/>
      <c r="BK1827" s="173"/>
    </row>
    <row r="1828" spans="1:63" ht="22.5">
      <c r="A1828" s="2" t="s">
        <v>26</v>
      </c>
      <c r="B1828" s="3" t="s">
        <v>471</v>
      </c>
      <c r="C1828" s="4"/>
      <c r="D1828" s="4"/>
      <c r="E1828" s="135" t="str">
        <f t="shared" si="4719"/>
        <v xml:space="preserve">                                              </v>
      </c>
      <c r="F1828" s="6" t="str">
        <f t="shared" ref="F1828" si="4952">LEFT(Q1828,11)</f>
        <v>5H1_970_798</v>
      </c>
      <c r="G1828" s="6" t="str">
        <f t="shared" ref="G1828" si="4953">IF(LEN(Q1828)=11,0,MID(Q1828,13,2))</f>
        <v>T</v>
      </c>
      <c r="H1828" s="6" t="str">
        <f t="shared" ref="H1828" si="4954">CONCATENATE(IF(MID(Q1828,5,3)="970","1AS1"),LEFT(F1828,3),RIGHT(F1828,3))</f>
        <v>1AS15H1798</v>
      </c>
      <c r="I1828" s="6" t="str">
        <f t="shared" ref="I1828" si="4955">IF(G1828=0,"00",IF(LEN(G1828)=1,CONCATENATE(G1828,0),G1828))</f>
        <v>T0</v>
      </c>
      <c r="J1828" s="8" t="s">
        <v>634</v>
      </c>
      <c r="K1828" s="122"/>
      <c r="L1828" s="24" t="s">
        <v>1497</v>
      </c>
      <c r="M1828" s="67" t="s">
        <v>1511</v>
      </c>
      <c r="N1828" s="68">
        <v>2103</v>
      </c>
      <c r="O1828" s="69"/>
      <c r="P1828" s="42" t="s">
        <v>2254</v>
      </c>
      <c r="Q1828" s="24" t="s">
        <v>1508</v>
      </c>
      <c r="R1828" s="6" t="str">
        <f t="shared" ref="R1828" si="4956">IF(J1828&lt;&gt;"",CONCATENATE(H1828,I1828,J1828),CONCATENATE(H1828,I1828,K1828))</f>
        <v>1AS15H1798T0D</v>
      </c>
      <c r="S1828" s="7" t="str">
        <f t="shared" ref="S1828" si="4957">IF(N1828="-","KEIN LIEFERUMFANG",IF(AND(N1828&lt;=S$3,O1828=""),"AKTUELL",IF(O1828=N1828-1,"KEIN SERIENEINSATZ",IF(N1828&gt;S$3,"NOCH NICHT AKTUELL",IF(AND(N1828&lt;S$3,O1828&lt;S$3),"NICHT AKTUELL",IF(N1828&lt;=S$3,"AKTUELL"))))))</f>
        <v>AKTUELL</v>
      </c>
      <c r="T1828" s="1" t="str">
        <f>IF(H1828=H1826,IF(I1828=I1826,"IndizeNeu (Spalte J, K)",IF(K1828&lt;&gt;"","Neue Variant","")),IF(K1828&lt;&gt;"","Neue Variant",""))</f>
        <v/>
      </c>
      <c r="U1828" s="8"/>
      <c r="V1828" s="8"/>
      <c r="W1828" s="29"/>
      <c r="X1828" s="22"/>
      <c r="Y1828" s="4" t="s">
        <v>374</v>
      </c>
      <c r="Z1828" s="4" t="s">
        <v>374</v>
      </c>
      <c r="AA1828" s="4" t="s">
        <v>374</v>
      </c>
      <c r="AB1828" s="32"/>
      <c r="AC1828" s="173"/>
      <c r="AD1828" s="165"/>
      <c r="AE1828" s="165"/>
      <c r="AF1828" s="165"/>
      <c r="AG1828" s="171"/>
      <c r="AH1828" s="171"/>
      <c r="AI1828" s="171"/>
      <c r="AJ1828" s="172"/>
      <c r="AK1828" s="172"/>
      <c r="AL1828" s="172"/>
      <c r="AM1828" s="165"/>
      <c r="AN1828" s="173"/>
      <c r="AO1828" s="173"/>
      <c r="AP1828" s="173"/>
      <c r="AQ1828" s="173"/>
      <c r="AR1828" s="173"/>
      <c r="AS1828" s="173"/>
      <c r="AT1828" s="173"/>
      <c r="AU1828" s="173"/>
      <c r="AV1828" s="173"/>
      <c r="AW1828" s="173"/>
      <c r="AX1828" s="173"/>
      <c r="AY1828" s="173"/>
      <c r="AZ1828" s="173"/>
      <c r="BA1828" s="173"/>
      <c r="BB1828" s="173"/>
      <c r="BC1828" s="173"/>
      <c r="BD1828" s="173"/>
      <c r="BE1828" s="173"/>
      <c r="BF1828" s="173"/>
      <c r="BG1828" s="173"/>
      <c r="BH1828" s="173"/>
      <c r="BI1828" s="173"/>
      <c r="BJ1828" s="173"/>
      <c r="BK1828" s="173"/>
    </row>
    <row r="1829" spans="1:63" ht="22.5">
      <c r="A1829" s="2" t="s">
        <v>26</v>
      </c>
      <c r="B1829" s="3" t="s">
        <v>471</v>
      </c>
      <c r="C1829" s="4"/>
      <c r="D1829" s="4"/>
      <c r="E1829" s="135" t="str">
        <f t="shared" si="4719"/>
        <v xml:space="preserve">                                              </v>
      </c>
      <c r="F1829" s="6" t="str">
        <f t="shared" ref="F1829" si="4958">LEFT(Q1829,11)</f>
        <v>5H1_970_798</v>
      </c>
      <c r="G1829" s="6" t="str">
        <f t="shared" ref="G1829" si="4959">IF(LEN(Q1829)=11,0,MID(Q1829,13,2))</f>
        <v>AA</v>
      </c>
      <c r="H1829" s="6" t="str">
        <f t="shared" ref="H1829" si="4960">CONCATENATE(IF(MID(Q1829,5,3)="970","1AS1"),LEFT(F1829,3),RIGHT(F1829,3))</f>
        <v>1AS15H1798</v>
      </c>
      <c r="I1829" s="6" t="str">
        <f t="shared" ref="I1829" si="4961">IF(G1829=0,"00",IF(LEN(G1829)=1,CONCATENATE(G1829,0),G1829))</f>
        <v>AA</v>
      </c>
      <c r="J1829" s="8" t="s">
        <v>498</v>
      </c>
      <c r="K1829" s="2"/>
      <c r="L1829" s="24" t="s">
        <v>1498</v>
      </c>
      <c r="M1829" s="67" t="s">
        <v>1511</v>
      </c>
      <c r="N1829" s="68">
        <v>2048</v>
      </c>
      <c r="O1829" s="69">
        <v>2102</v>
      </c>
      <c r="P1829" s="42" t="s">
        <v>2254</v>
      </c>
      <c r="Q1829" s="24" t="s">
        <v>1509</v>
      </c>
      <c r="R1829" s="6" t="str">
        <f t="shared" ref="R1829" si="4962">IF(J1829&lt;&gt;"",CONCATENATE(H1829,I1829,J1829),CONCATENATE(H1829,I1829,K1829))</f>
        <v>1AS15H1798AAA</v>
      </c>
      <c r="S1829" s="7" t="str">
        <f t="shared" ref="S1829" si="4963">IF(N1829="-","KEIN LIEFERUMFANG",IF(AND(N1829&lt;=S$3,O1829=""),"AKTUELL",IF(O1829=N1829-1,"KEIN SERIENEINSATZ",IF(N1829&gt;S$3,"NOCH NICHT AKTUELL",IF(AND(N1829&lt;S$3,O1829&lt;S$3),"NICHT AKTUELL",IF(N1829&lt;=S$3,"AKTUELL"))))))</f>
        <v>NICHT AKTUELL</v>
      </c>
      <c r="T1829" s="1" t="str">
        <f>IF(H1829=H1826,IF(I1829=I1826,"IndizeNeu (Spalte J, K)",IF(K1829&lt;&gt;"","Neue Variant","")),IF(K1829&lt;&gt;"","Neue Variant",""))</f>
        <v/>
      </c>
      <c r="U1829" s="8" t="s">
        <v>1507</v>
      </c>
      <c r="V1829" s="8"/>
      <c r="W1829" s="29"/>
      <c r="X1829" s="22"/>
      <c r="Y1829" s="4" t="s">
        <v>374</v>
      </c>
      <c r="Z1829" s="4" t="s">
        <v>374</v>
      </c>
      <c r="AA1829" s="4" t="s">
        <v>374</v>
      </c>
      <c r="AB1829" s="32"/>
      <c r="AC1829" s="173"/>
      <c r="AD1829" s="165"/>
      <c r="AE1829" s="165"/>
      <c r="AF1829" s="165"/>
      <c r="AG1829" s="171"/>
      <c r="AH1829" s="171"/>
      <c r="AI1829" s="171"/>
      <c r="AJ1829" s="172"/>
      <c r="AK1829" s="172"/>
      <c r="AL1829" s="172"/>
      <c r="AM1829" s="165"/>
      <c r="AN1829" s="173"/>
      <c r="AO1829" s="173"/>
      <c r="AP1829" s="173"/>
      <c r="AQ1829" s="173"/>
      <c r="AR1829" s="173"/>
      <c r="AS1829" s="173"/>
      <c r="AT1829" s="173"/>
      <c r="AU1829" s="173"/>
      <c r="AV1829" s="173"/>
      <c r="AW1829" s="173"/>
      <c r="AX1829" s="173"/>
      <c r="AY1829" s="173"/>
      <c r="AZ1829" s="173"/>
      <c r="BA1829" s="173"/>
      <c r="BB1829" s="173"/>
      <c r="BC1829" s="173"/>
      <c r="BD1829" s="173"/>
      <c r="BE1829" s="173"/>
      <c r="BF1829" s="173"/>
      <c r="BG1829" s="173"/>
      <c r="BH1829" s="173"/>
      <c r="BI1829" s="173"/>
      <c r="BJ1829" s="173"/>
      <c r="BK1829" s="173"/>
    </row>
    <row r="1830" spans="1:63" ht="22.5">
      <c r="A1830" s="2" t="s">
        <v>26</v>
      </c>
      <c r="B1830" s="3" t="s">
        <v>471</v>
      </c>
      <c r="C1830" s="4"/>
      <c r="D1830" s="4"/>
      <c r="E1830" s="135" t="str">
        <f t="shared" si="4719"/>
        <v xml:space="preserve">                                              </v>
      </c>
      <c r="F1830" s="6" t="str">
        <f t="shared" si="4946"/>
        <v>5H1_970_798</v>
      </c>
      <c r="G1830" s="6" t="str">
        <f t="shared" si="4947"/>
        <v>AA</v>
      </c>
      <c r="H1830" s="6" t="str">
        <f t="shared" si="4948"/>
        <v>1AS15H1798</v>
      </c>
      <c r="I1830" s="6" t="str">
        <f t="shared" si="4949"/>
        <v>AA</v>
      </c>
      <c r="J1830" s="8" t="s">
        <v>634</v>
      </c>
      <c r="K1830" s="122"/>
      <c r="L1830" s="24" t="s">
        <v>1498</v>
      </c>
      <c r="M1830" s="67" t="s">
        <v>1511</v>
      </c>
      <c r="N1830" s="68">
        <v>2103</v>
      </c>
      <c r="O1830" s="69"/>
      <c r="P1830" s="42" t="s">
        <v>2254</v>
      </c>
      <c r="Q1830" s="24" t="s">
        <v>1509</v>
      </c>
      <c r="R1830" s="6" t="str">
        <f t="shared" si="4950"/>
        <v>1AS15H1798AAD</v>
      </c>
      <c r="S1830" s="7" t="str">
        <f t="shared" si="4951"/>
        <v>AKTUELL</v>
      </c>
      <c r="T1830" s="1" t="str">
        <f>IF(H1830=H1827,IF(I1830=I1827,"IndizeNeu (Spalte J, K)",IF(K1830&lt;&gt;"","Neue Variant","")),IF(K1830&lt;&gt;"","Neue Variant",""))</f>
        <v/>
      </c>
      <c r="U1830" s="8"/>
      <c r="V1830" s="8"/>
      <c r="W1830" s="29"/>
      <c r="X1830" s="22"/>
      <c r="Y1830" s="4" t="s">
        <v>374</v>
      </c>
      <c r="Z1830" s="4" t="s">
        <v>374</v>
      </c>
      <c r="AA1830" s="4" t="s">
        <v>374</v>
      </c>
      <c r="AB1830" s="32"/>
      <c r="AC1830" s="173"/>
      <c r="AD1830" s="165"/>
      <c r="AE1830" s="165"/>
      <c r="AF1830" s="165"/>
      <c r="AG1830" s="171"/>
      <c r="AH1830" s="171"/>
      <c r="AI1830" s="171"/>
      <c r="AJ1830" s="172"/>
      <c r="AK1830" s="172"/>
      <c r="AL1830" s="172"/>
      <c r="AM1830" s="165"/>
      <c r="AN1830" s="173"/>
      <c r="AO1830" s="173"/>
      <c r="AP1830" s="173"/>
      <c r="AQ1830" s="173"/>
      <c r="AR1830" s="173"/>
      <c r="AS1830" s="173"/>
      <c r="AT1830" s="173"/>
      <c r="AU1830" s="173"/>
      <c r="AV1830" s="173"/>
      <c r="AW1830" s="173"/>
      <c r="AX1830" s="173"/>
      <c r="AY1830" s="173"/>
      <c r="AZ1830" s="173"/>
      <c r="BA1830" s="173"/>
      <c r="BB1830" s="173"/>
      <c r="BC1830" s="173"/>
      <c r="BD1830" s="173"/>
      <c r="BE1830" s="173"/>
      <c r="BF1830" s="173"/>
      <c r="BG1830" s="173"/>
      <c r="BH1830" s="173"/>
      <c r="BI1830" s="173"/>
      <c r="BJ1830" s="173"/>
      <c r="BK1830" s="173"/>
    </row>
    <row r="1831" spans="1:63">
      <c r="A1831" s="2" t="s">
        <v>26</v>
      </c>
      <c r="B1831" s="3" t="s">
        <v>471</v>
      </c>
      <c r="C1831" s="4"/>
      <c r="D1831" s="4"/>
      <c r="E1831" s="135" t="str">
        <f t="shared" ref="E1831:E1906" si="4964">CONCATENATE(IF(AC1831&gt;0,$AC$1," ")," ",IF(AD1831&gt;0,$AD$1," ")," ",IF(AE1831&gt;0,$AE$1," ")," ",IF(AF1831&gt;0,$AF$1," ")," ",IF(AG1831&gt;0,$AG$1," ")," ",IF(AH1831&gt;0,$AH$1," ")," ",IF(AI1831&gt;0,$AI$1," ")," ",IF(AJ1831&gt;0,$AJ$1," ")," ",IF(AK1831&gt;0,$AK$1," ")," ",IF(AL1831&gt;0,$AL$1," ")," ",IF(AM1831&gt;0,$AM$1," "),IF(AN1831&gt;0,$AN$1," "),IF(AO1831&gt;0,$AO$1," "),IF(AP1831&gt;0,$AP$1," "),IF(AQ1831&gt;0,$AQ$1," "),IF(AR1831&gt;0,$AR$1," "),IF(AS1831&gt;0,$AS$1," "),IF(AT1831&gt;0,$AT$1," "),IF(AU1831&gt;0,$AU$1," "),IF(AV1831&gt;0,$AV$1," "),IF(AW1831&gt;0,$AW$1," "),IF(AX1831&gt;0,$AX$1," "),IF(AY1831&gt;0,$AY$1," "),IF(AZ1831&gt;0,$AZ$1," "),IF(BA1831&gt;0,$BA$1," "),IF(BB1831&gt;0,$BB$1," "),IF(BC1831&gt;0,$BC$1," "),IF(BD1831&gt;0,$BD$1," "),IF(BE1831&gt;0,$BE$1," "),IF(BF1831&gt;0,$BF$1," "),IF(BG1831&gt;0,$BG$1," "),IF(BH1831&gt;0,$BH$1," "),IF(BI1831&gt;0,$BI$1," "),IF(BJ1831&gt;0,$BJ$1," "),IF(BK1831&gt;0,$BK$1," "),IF(BL1831&gt;0,$BL$1," "))</f>
        <v xml:space="preserve">                               VTK1,              </v>
      </c>
      <c r="F1831" s="6" t="str">
        <f t="shared" si="4946"/>
        <v>5H1_970_798</v>
      </c>
      <c r="G1831" s="6" t="str">
        <f t="shared" si="4947"/>
        <v>M</v>
      </c>
      <c r="H1831" s="6" t="str">
        <f t="shared" si="4948"/>
        <v>1AS15H1798</v>
      </c>
      <c r="I1831" s="6" t="str">
        <f t="shared" si="4949"/>
        <v>M0</v>
      </c>
      <c r="J1831" s="8" t="s">
        <v>498</v>
      </c>
      <c r="K1831" s="2"/>
      <c r="L1831" s="24" t="s">
        <v>354</v>
      </c>
      <c r="M1831" s="67">
        <v>12</v>
      </c>
      <c r="N1831" s="68">
        <v>2125</v>
      </c>
      <c r="O1831" s="69">
        <v>2124</v>
      </c>
      <c r="P1831" s="42" t="s">
        <v>2289</v>
      </c>
      <c r="Q1831" s="24" t="s">
        <v>1812</v>
      </c>
      <c r="R1831" s="6" t="str">
        <f t="shared" si="4950"/>
        <v>1AS15H1798M0A</v>
      </c>
      <c r="S1831" s="7" t="str">
        <f t="shared" si="4951"/>
        <v>KEIN SERIENEINSATZ</v>
      </c>
      <c r="T1831" s="1" t="str">
        <f>IF(H1831=H1761,IF(I1831=I1761,"IndizeNeu (Spalte J, K)",IF(K1831&lt;&gt;"","Neue Variant","")),IF(K1831&lt;&gt;"","Neue Variant",""))</f>
        <v/>
      </c>
      <c r="U1831" s="8"/>
      <c r="V1831" s="8"/>
      <c r="W1831" s="29"/>
      <c r="X1831" s="22"/>
      <c r="Y1831" s="4" t="s">
        <v>374</v>
      </c>
      <c r="Z1831" s="4" t="s">
        <v>374</v>
      </c>
      <c r="AA1831" s="4" t="s">
        <v>374</v>
      </c>
      <c r="AB1831" s="32"/>
      <c r="AC1831" s="173"/>
      <c r="AD1831" s="165"/>
      <c r="AE1831" s="165"/>
      <c r="AF1831" s="165"/>
      <c r="AG1831" s="171"/>
      <c r="AH1831" s="171"/>
      <c r="AI1831" s="171"/>
      <c r="AJ1831" s="172"/>
      <c r="AK1831" s="172"/>
      <c r="AL1831" s="172"/>
      <c r="AM1831" s="165"/>
      <c r="AN1831" s="173"/>
      <c r="AO1831" s="173"/>
      <c r="AP1831" s="173"/>
      <c r="AQ1831" s="173"/>
      <c r="AR1831" s="173"/>
      <c r="AS1831" s="173"/>
      <c r="AT1831" s="173"/>
      <c r="AU1831" s="173"/>
      <c r="AV1831" s="173"/>
      <c r="AW1831" s="173"/>
      <c r="AX1831" s="173" t="s">
        <v>374</v>
      </c>
      <c r="AY1831" s="173"/>
      <c r="AZ1831" s="173"/>
      <c r="BA1831" s="173"/>
      <c r="BB1831" s="173"/>
      <c r="BC1831" s="173"/>
      <c r="BD1831" s="173"/>
      <c r="BE1831" s="173"/>
      <c r="BF1831" s="173"/>
      <c r="BG1831" s="173"/>
      <c r="BH1831" s="173"/>
      <c r="BI1831" s="173"/>
      <c r="BJ1831" s="173"/>
      <c r="BK1831" s="173"/>
    </row>
    <row r="1832" spans="1:63">
      <c r="A1832" s="2" t="s">
        <v>26</v>
      </c>
      <c r="B1832" s="3" t="s">
        <v>471</v>
      </c>
      <c r="C1832" s="4"/>
      <c r="D1832" s="4"/>
      <c r="E1832" s="135" t="str">
        <f t="shared" ref="E1832" si="4965">CONCATENATE(IF(AC1832&gt;0,$AC$1," ")," ",IF(AD1832&gt;0,$AD$1," ")," ",IF(AE1832&gt;0,$AE$1," ")," ",IF(AF1832&gt;0,$AF$1," ")," ",IF(AG1832&gt;0,$AG$1," ")," ",IF(AH1832&gt;0,$AH$1," ")," ",IF(AI1832&gt;0,$AI$1," ")," ",IF(AJ1832&gt;0,$AJ$1," ")," ",IF(AK1832&gt;0,$AK$1," ")," ",IF(AL1832&gt;0,$AL$1," ")," ",IF(AM1832&gt;0,$AM$1," "),IF(AN1832&gt;0,$AN$1," "),IF(AO1832&gt;0,$AO$1," "),IF(AP1832&gt;0,$AP$1," "),IF(AQ1832&gt;0,$AQ$1," "),IF(AR1832&gt;0,$AR$1," "),IF(AS1832&gt;0,$AS$1," "),IF(AT1832&gt;0,$AT$1," "),IF(AU1832&gt;0,$AU$1," "),IF(AV1832&gt;0,$AV$1," "),IF(AW1832&gt;0,$AW$1," "),IF(AX1832&gt;0,$AX$1," "),IF(AY1832&gt;0,$AY$1," "),IF(AZ1832&gt;0,$AZ$1," "),IF(BA1832&gt;0,$BA$1," "),IF(BB1832&gt;0,$BB$1," "),IF(BC1832&gt;0,$BC$1," "),IF(BD1832&gt;0,$BD$1," "),IF(BE1832&gt;0,$BE$1," "),IF(BF1832&gt;0,$BF$1," "),IF(BG1832&gt;0,$BG$1," "),IF(BH1832&gt;0,$BH$1," "),IF(BI1832&gt;0,$BI$1," "),IF(BJ1832&gt;0,$BJ$1," "),IF(BK1832&gt;0,$BK$1," "),IF(BL1832&gt;0,$BL$1," "))</f>
        <v xml:space="preserve">                               VTK1,              </v>
      </c>
      <c r="F1832" s="6" t="str">
        <f t="shared" ref="F1832" si="4966">LEFT(Q1832,11)</f>
        <v>5H1_970_798</v>
      </c>
      <c r="G1832" s="6" t="str">
        <f t="shared" ref="G1832" si="4967">IF(LEN(Q1832)=11,0,MID(Q1832,13,2))</f>
        <v>M</v>
      </c>
      <c r="H1832" s="6" t="str">
        <f t="shared" ref="H1832" si="4968">CONCATENATE(IF(MID(Q1832,5,3)="970","1AS1"),LEFT(F1832,3),RIGHT(F1832,3))</f>
        <v>1AS15H1798</v>
      </c>
      <c r="I1832" s="6" t="str">
        <f t="shared" ref="I1832" si="4969">IF(G1832=0,"00",IF(LEN(G1832)=1,CONCATENATE(G1832,0),G1832))</f>
        <v>M0</v>
      </c>
      <c r="J1832" s="8" t="s">
        <v>634</v>
      </c>
      <c r="K1832" s="2"/>
      <c r="L1832" s="24" t="s">
        <v>354</v>
      </c>
      <c r="M1832" s="67">
        <v>12</v>
      </c>
      <c r="N1832" s="68">
        <v>2125</v>
      </c>
      <c r="O1832" s="69"/>
      <c r="P1832" s="42" t="s">
        <v>2289</v>
      </c>
      <c r="Q1832" s="24" t="s">
        <v>1812</v>
      </c>
      <c r="R1832" s="6" t="str">
        <f t="shared" ref="R1832" si="4970">IF(J1832&lt;&gt;"",CONCATENATE(H1832,I1832,J1832),CONCATENATE(H1832,I1832,K1832))</f>
        <v>1AS15H1798M0D</v>
      </c>
      <c r="S1832" s="7" t="str">
        <f t="shared" ref="S1832" si="4971">IF(N1832="-","KEIN LIEFERUMFANG",IF(AND(N1832&lt;=S$3,O1832=""),"AKTUELL",IF(O1832=N1832-1,"KEIN SERIENEINSATZ",IF(N1832&gt;S$3,"NOCH NICHT AKTUELL",IF(AND(N1832&lt;S$3,O1832&lt;S$3),"NICHT AKTUELL",IF(N1832&lt;=S$3,"AKTUELL"))))))</f>
        <v>NOCH NICHT AKTUELL</v>
      </c>
      <c r="T1832" s="1" t="str">
        <f>IF(H1832=H1762,IF(I1832=I1762,"IndizeNeu (Spalte J, K)",IF(K1832&lt;&gt;"","Neue Variant","")),IF(K1832&lt;&gt;"","Neue Variant",""))</f>
        <v/>
      </c>
      <c r="U1832" s="8"/>
      <c r="V1832" s="8"/>
      <c r="W1832" s="29"/>
      <c r="X1832" s="22"/>
      <c r="Y1832" s="4" t="s">
        <v>374</v>
      </c>
      <c r="Z1832" s="4" t="s">
        <v>374</v>
      </c>
      <c r="AA1832" s="4" t="s">
        <v>374</v>
      </c>
      <c r="AB1832" s="32"/>
      <c r="AC1832" s="173"/>
      <c r="AD1832" s="165"/>
      <c r="AE1832" s="165"/>
      <c r="AF1832" s="165"/>
      <c r="AG1832" s="171"/>
      <c r="AH1832" s="171"/>
      <c r="AI1832" s="171"/>
      <c r="AJ1832" s="172"/>
      <c r="AK1832" s="172"/>
      <c r="AL1832" s="172"/>
      <c r="AM1832" s="165"/>
      <c r="AN1832" s="173"/>
      <c r="AO1832" s="173"/>
      <c r="AP1832" s="173"/>
      <c r="AQ1832" s="173"/>
      <c r="AR1832" s="173"/>
      <c r="AS1832" s="173"/>
      <c r="AT1832" s="173"/>
      <c r="AU1832" s="173"/>
      <c r="AV1832" s="173"/>
      <c r="AW1832" s="173"/>
      <c r="AX1832" s="173" t="s">
        <v>374</v>
      </c>
      <c r="AY1832" s="173"/>
      <c r="AZ1832" s="173"/>
      <c r="BA1832" s="173"/>
      <c r="BB1832" s="173"/>
      <c r="BC1832" s="173"/>
      <c r="BD1832" s="173"/>
      <c r="BE1832" s="173"/>
      <c r="BF1832" s="173"/>
      <c r="BG1832" s="173"/>
      <c r="BH1832" s="173"/>
      <c r="BI1832" s="173"/>
      <c r="BJ1832" s="173"/>
      <c r="BK1832" s="173"/>
    </row>
    <row r="1833" spans="1:63">
      <c r="A1833" s="2" t="s">
        <v>26</v>
      </c>
      <c r="B1833" s="3" t="s">
        <v>471</v>
      </c>
      <c r="C1833" s="4"/>
      <c r="D1833" s="4"/>
      <c r="E1833" s="135" t="str">
        <f t="shared" si="4964"/>
        <v xml:space="preserve">                               VTK1,              </v>
      </c>
      <c r="F1833" s="6" t="str">
        <f t="shared" si="4946"/>
        <v>5H1_970_798</v>
      </c>
      <c r="G1833" s="6" t="str">
        <f t="shared" si="4947"/>
        <v>N</v>
      </c>
      <c r="H1833" s="6" t="str">
        <f t="shared" si="4948"/>
        <v>1AS15H1798</v>
      </c>
      <c r="I1833" s="6" t="str">
        <f t="shared" si="4949"/>
        <v>N0</v>
      </c>
      <c r="J1833" s="8" t="s">
        <v>498</v>
      </c>
      <c r="K1833" s="2"/>
      <c r="L1833" s="24" t="s">
        <v>355</v>
      </c>
      <c r="M1833" s="67">
        <v>12</v>
      </c>
      <c r="N1833" s="68">
        <v>2125</v>
      </c>
      <c r="O1833" s="69">
        <v>2124</v>
      </c>
      <c r="P1833" s="42" t="s">
        <v>2289</v>
      </c>
      <c r="Q1833" s="24" t="s">
        <v>1813</v>
      </c>
      <c r="R1833" s="6" t="str">
        <f t="shared" si="4950"/>
        <v>1AS15H1798N0A</v>
      </c>
      <c r="S1833" s="7" t="str">
        <f t="shared" si="4951"/>
        <v>KEIN SERIENEINSATZ</v>
      </c>
      <c r="T1833" s="1" t="str">
        <f>IF(H1833=H1831,IF(I1833=I1831,"IndizeNeu (Spalte J, K)",IF(K1833&lt;&gt;"","Neue Variant","")),IF(K1833&lt;&gt;"","Neue Variant",""))</f>
        <v/>
      </c>
      <c r="U1833" s="8"/>
      <c r="V1833" s="8"/>
      <c r="W1833" s="29"/>
      <c r="X1833" s="22"/>
      <c r="Y1833" s="4" t="s">
        <v>374</v>
      </c>
      <c r="Z1833" s="4" t="s">
        <v>374</v>
      </c>
      <c r="AA1833" s="4" t="s">
        <v>374</v>
      </c>
      <c r="AB1833" s="32"/>
      <c r="AC1833" s="173"/>
      <c r="AD1833" s="165"/>
      <c r="AE1833" s="165"/>
      <c r="AF1833" s="165"/>
      <c r="AG1833" s="171"/>
      <c r="AH1833" s="171"/>
      <c r="AI1833" s="171"/>
      <c r="AJ1833" s="172"/>
      <c r="AK1833" s="172"/>
      <c r="AL1833" s="172"/>
      <c r="AM1833" s="165"/>
      <c r="AN1833" s="173"/>
      <c r="AO1833" s="173"/>
      <c r="AP1833" s="173"/>
      <c r="AQ1833" s="173"/>
      <c r="AR1833" s="173"/>
      <c r="AS1833" s="173"/>
      <c r="AT1833" s="173"/>
      <c r="AU1833" s="173"/>
      <c r="AV1833" s="173"/>
      <c r="AW1833" s="173"/>
      <c r="AX1833" s="173" t="s">
        <v>374</v>
      </c>
      <c r="AY1833" s="173"/>
      <c r="AZ1833" s="173"/>
      <c r="BA1833" s="173"/>
      <c r="BB1833" s="173"/>
      <c r="BC1833" s="173"/>
      <c r="BD1833" s="173"/>
      <c r="BE1833" s="173"/>
      <c r="BF1833" s="173"/>
      <c r="BG1833" s="173"/>
      <c r="BH1833" s="173"/>
      <c r="BI1833" s="173"/>
      <c r="BJ1833" s="173"/>
      <c r="BK1833" s="173"/>
    </row>
    <row r="1834" spans="1:63">
      <c r="A1834" s="2" t="s">
        <v>26</v>
      </c>
      <c r="B1834" s="3" t="s">
        <v>471</v>
      </c>
      <c r="C1834" s="4"/>
      <c r="D1834" s="4"/>
      <c r="E1834" s="135" t="str">
        <f t="shared" ref="E1834" si="4972">CONCATENATE(IF(AC1834&gt;0,$AC$1," ")," ",IF(AD1834&gt;0,$AD$1," ")," ",IF(AE1834&gt;0,$AE$1," ")," ",IF(AF1834&gt;0,$AF$1," ")," ",IF(AG1834&gt;0,$AG$1," ")," ",IF(AH1834&gt;0,$AH$1," ")," ",IF(AI1834&gt;0,$AI$1," ")," ",IF(AJ1834&gt;0,$AJ$1," ")," ",IF(AK1834&gt;0,$AK$1," ")," ",IF(AL1834&gt;0,$AL$1," ")," ",IF(AM1834&gt;0,$AM$1," "),IF(AN1834&gt;0,$AN$1," "),IF(AO1834&gt;0,$AO$1," "),IF(AP1834&gt;0,$AP$1," "),IF(AQ1834&gt;0,$AQ$1," "),IF(AR1834&gt;0,$AR$1," "),IF(AS1834&gt;0,$AS$1," "),IF(AT1834&gt;0,$AT$1," "),IF(AU1834&gt;0,$AU$1," "),IF(AV1834&gt;0,$AV$1," "),IF(AW1834&gt;0,$AW$1," "),IF(AX1834&gt;0,$AX$1," "),IF(AY1834&gt;0,$AY$1," "),IF(AZ1834&gt;0,$AZ$1," "),IF(BA1834&gt;0,$BA$1," "),IF(BB1834&gt;0,$BB$1," "),IF(BC1834&gt;0,$BC$1," "),IF(BD1834&gt;0,$BD$1," "),IF(BE1834&gt;0,$BE$1," "),IF(BF1834&gt;0,$BF$1," "),IF(BG1834&gt;0,$BG$1," "),IF(BH1834&gt;0,$BH$1," "),IF(BI1834&gt;0,$BI$1," "),IF(BJ1834&gt;0,$BJ$1," "),IF(BK1834&gt;0,$BK$1," "),IF(BL1834&gt;0,$BL$1," "))</f>
        <v xml:space="preserve">                               VTK1,              </v>
      </c>
      <c r="F1834" s="6" t="str">
        <f t="shared" ref="F1834" si="4973">LEFT(Q1834,11)</f>
        <v>5H1_970_798</v>
      </c>
      <c r="G1834" s="6" t="str">
        <f t="shared" ref="G1834" si="4974">IF(LEN(Q1834)=11,0,MID(Q1834,13,2))</f>
        <v>N</v>
      </c>
      <c r="H1834" s="6" t="str">
        <f t="shared" ref="H1834" si="4975">CONCATENATE(IF(MID(Q1834,5,3)="970","1AS1"),LEFT(F1834,3),RIGHT(F1834,3))</f>
        <v>1AS15H1798</v>
      </c>
      <c r="I1834" s="6" t="str">
        <f t="shared" ref="I1834" si="4976">IF(G1834=0,"00",IF(LEN(G1834)=1,CONCATENATE(G1834,0),G1834))</f>
        <v>N0</v>
      </c>
      <c r="J1834" s="8" t="s">
        <v>634</v>
      </c>
      <c r="K1834" s="2"/>
      <c r="L1834" s="24" t="s">
        <v>355</v>
      </c>
      <c r="M1834" s="67">
        <v>12</v>
      </c>
      <c r="N1834" s="68">
        <v>2125</v>
      </c>
      <c r="O1834" s="69"/>
      <c r="P1834" s="42" t="s">
        <v>2289</v>
      </c>
      <c r="Q1834" s="24" t="s">
        <v>1813</v>
      </c>
      <c r="R1834" s="6" t="str">
        <f t="shared" ref="R1834" si="4977">IF(J1834&lt;&gt;"",CONCATENATE(H1834,I1834,J1834),CONCATENATE(H1834,I1834,K1834))</f>
        <v>1AS15H1798N0D</v>
      </c>
      <c r="S1834" s="7" t="str">
        <f t="shared" ref="S1834" si="4978">IF(N1834="-","KEIN LIEFERUMFANG",IF(AND(N1834&lt;=S$3,O1834=""),"AKTUELL",IF(O1834=N1834-1,"KEIN SERIENEINSATZ",IF(N1834&gt;S$3,"NOCH NICHT AKTUELL",IF(AND(N1834&lt;S$3,O1834&lt;S$3),"NICHT AKTUELL",IF(N1834&lt;=S$3,"AKTUELL"))))))</f>
        <v>NOCH NICHT AKTUELL</v>
      </c>
      <c r="T1834" s="1" t="str">
        <f>IF(H1834=H1832,IF(I1834=I1832,"IndizeNeu (Spalte J, K)",IF(K1834&lt;&gt;"","Neue Variant","")),IF(K1834&lt;&gt;"","Neue Variant",""))</f>
        <v/>
      </c>
      <c r="U1834" s="8"/>
      <c r="V1834" s="8"/>
      <c r="W1834" s="29"/>
      <c r="X1834" s="22"/>
      <c r="Y1834" s="4" t="s">
        <v>374</v>
      </c>
      <c r="Z1834" s="4" t="s">
        <v>374</v>
      </c>
      <c r="AA1834" s="4" t="s">
        <v>374</v>
      </c>
      <c r="AB1834" s="32"/>
      <c r="AC1834" s="173"/>
      <c r="AD1834" s="165"/>
      <c r="AE1834" s="165"/>
      <c r="AF1834" s="165"/>
      <c r="AG1834" s="171"/>
      <c r="AH1834" s="171"/>
      <c r="AI1834" s="171"/>
      <c r="AJ1834" s="172"/>
      <c r="AK1834" s="172"/>
      <c r="AL1834" s="172"/>
      <c r="AM1834" s="165"/>
      <c r="AN1834" s="173"/>
      <c r="AO1834" s="173"/>
      <c r="AP1834" s="173"/>
      <c r="AQ1834" s="173"/>
      <c r="AR1834" s="173"/>
      <c r="AS1834" s="173"/>
      <c r="AT1834" s="173"/>
      <c r="AU1834" s="173"/>
      <c r="AV1834" s="173"/>
      <c r="AW1834" s="173"/>
      <c r="AX1834" s="173" t="s">
        <v>374</v>
      </c>
      <c r="AY1834" s="173"/>
      <c r="AZ1834" s="173"/>
      <c r="BA1834" s="173"/>
      <c r="BB1834" s="173"/>
      <c r="BC1834" s="173"/>
      <c r="BD1834" s="173"/>
      <c r="BE1834" s="173"/>
      <c r="BF1834" s="173"/>
      <c r="BG1834" s="173"/>
      <c r="BH1834" s="173"/>
      <c r="BI1834" s="173"/>
      <c r="BJ1834" s="173"/>
      <c r="BK1834" s="173"/>
    </row>
    <row r="1835" spans="1:63">
      <c r="A1835" s="2" t="s">
        <v>26</v>
      </c>
      <c r="B1835" s="3" t="s">
        <v>471</v>
      </c>
      <c r="C1835" s="4"/>
      <c r="D1835" s="4"/>
      <c r="E1835" s="135" t="str">
        <f t="shared" si="4964"/>
        <v xml:space="preserve">                                              </v>
      </c>
      <c r="F1835" s="6" t="str">
        <f t="shared" ref="F1835:F1840" si="4979">LEFT(Q1835,11)</f>
        <v>5H1_970_798</v>
      </c>
      <c r="G1835" s="6" t="str">
        <f t="shared" ref="G1835:G1840" si="4980">IF(LEN(Q1835)=11,0,MID(Q1835,13,2))</f>
        <v>AB</v>
      </c>
      <c r="H1835" s="6" t="str">
        <f t="shared" ref="H1835:H1840" si="4981">CONCATENATE(IF(MID(Q1835,5,3)="970","1AS1"),LEFT(F1835,3),RIGHT(F1835,3))</f>
        <v>1AS15H1798</v>
      </c>
      <c r="I1835" s="6" t="str">
        <f t="shared" ref="I1835:I1840" si="4982">IF(G1835=0,"00",IF(LEN(G1835)=1,CONCATENATE(G1835,0),G1835))</f>
        <v>AB</v>
      </c>
      <c r="J1835" s="8" t="s">
        <v>498</v>
      </c>
      <c r="K1835" s="2"/>
      <c r="L1835" s="24" t="s">
        <v>1497</v>
      </c>
      <c r="M1835" s="67">
        <v>12</v>
      </c>
      <c r="N1835" s="68">
        <v>2125</v>
      </c>
      <c r="O1835" s="69">
        <v>2124</v>
      </c>
      <c r="P1835" s="42" t="s">
        <v>2289</v>
      </c>
      <c r="Q1835" s="24" t="s">
        <v>1814</v>
      </c>
      <c r="R1835" s="6" t="str">
        <f t="shared" ref="R1835:R1840" si="4983">IF(J1835&lt;&gt;"",CONCATENATE(H1835,I1835,J1835),CONCATENATE(H1835,I1835,K1835))</f>
        <v>1AS15H1798ABA</v>
      </c>
      <c r="S1835" s="7" t="str">
        <f t="shared" ref="S1835:S1840" si="4984">IF(N1835="-","KEIN LIEFERUMFANG",IF(AND(N1835&lt;=S$3,O1835=""),"AKTUELL",IF(O1835=N1835-1,"KEIN SERIENEINSATZ",IF(N1835&gt;S$3,"NOCH NICHT AKTUELL",IF(AND(N1835&lt;S$3,O1835&lt;S$3),"NICHT AKTUELL",IF(N1835&lt;=S$3,"AKTUELL"))))))</f>
        <v>KEIN SERIENEINSATZ</v>
      </c>
      <c r="T1835" s="1" t="str">
        <f>IF(H1835=H1833,IF(I1835=I1833,"IndizeNeu (Spalte J, K)",IF(K1835&lt;&gt;"","Neue Variant","")),IF(K1835&lt;&gt;"","Neue Variant",""))</f>
        <v/>
      </c>
      <c r="U1835" s="8"/>
      <c r="V1835" s="8"/>
      <c r="W1835" s="29"/>
      <c r="X1835" s="22"/>
      <c r="Y1835" s="4" t="s">
        <v>374</v>
      </c>
      <c r="Z1835" s="4" t="s">
        <v>374</v>
      </c>
      <c r="AA1835" s="4" t="s">
        <v>374</v>
      </c>
      <c r="AB1835" s="32"/>
      <c r="AC1835" s="173"/>
      <c r="AD1835" s="165"/>
      <c r="AE1835" s="165"/>
      <c r="AF1835" s="165"/>
      <c r="AG1835" s="171"/>
      <c r="AH1835" s="171"/>
      <c r="AI1835" s="171"/>
      <c r="AJ1835" s="172"/>
      <c r="AK1835" s="172"/>
      <c r="AL1835" s="172"/>
      <c r="AM1835" s="165"/>
      <c r="AN1835" s="173"/>
      <c r="AO1835" s="173"/>
      <c r="AP1835" s="173"/>
      <c r="AQ1835" s="173"/>
      <c r="AR1835" s="173"/>
      <c r="AS1835" s="173"/>
      <c r="AT1835" s="173"/>
      <c r="AU1835" s="173"/>
      <c r="AV1835" s="173"/>
      <c r="AW1835" s="173"/>
      <c r="AX1835" s="173"/>
      <c r="AY1835" s="173"/>
      <c r="AZ1835" s="173"/>
      <c r="BA1835" s="173"/>
      <c r="BB1835" s="173"/>
      <c r="BC1835" s="173"/>
      <c r="BD1835" s="173"/>
      <c r="BE1835" s="173"/>
      <c r="BF1835" s="173"/>
      <c r="BG1835" s="173"/>
      <c r="BH1835" s="173"/>
      <c r="BI1835" s="173"/>
      <c r="BJ1835" s="173"/>
      <c r="BK1835" s="173"/>
    </row>
    <row r="1836" spans="1:63">
      <c r="A1836" s="2" t="s">
        <v>26</v>
      </c>
      <c r="B1836" s="3" t="s">
        <v>471</v>
      </c>
      <c r="C1836" s="4"/>
      <c r="D1836" s="4"/>
      <c r="E1836" s="135" t="str">
        <f t="shared" ref="E1836" si="4985">CONCATENATE(IF(AC1836&gt;0,$AC$1," ")," ",IF(AD1836&gt;0,$AD$1," ")," ",IF(AE1836&gt;0,$AE$1," ")," ",IF(AF1836&gt;0,$AF$1," ")," ",IF(AG1836&gt;0,$AG$1," ")," ",IF(AH1836&gt;0,$AH$1," ")," ",IF(AI1836&gt;0,$AI$1," ")," ",IF(AJ1836&gt;0,$AJ$1," ")," ",IF(AK1836&gt;0,$AK$1," ")," ",IF(AL1836&gt;0,$AL$1," ")," ",IF(AM1836&gt;0,$AM$1," "),IF(AN1836&gt;0,$AN$1," "),IF(AO1836&gt;0,$AO$1," "),IF(AP1836&gt;0,$AP$1," "),IF(AQ1836&gt;0,$AQ$1," "),IF(AR1836&gt;0,$AR$1," "),IF(AS1836&gt;0,$AS$1," "),IF(AT1836&gt;0,$AT$1," "),IF(AU1836&gt;0,$AU$1," "),IF(AV1836&gt;0,$AV$1," "),IF(AW1836&gt;0,$AW$1," "),IF(AX1836&gt;0,$AX$1," "),IF(AY1836&gt;0,$AY$1," "),IF(AZ1836&gt;0,$AZ$1," "),IF(BA1836&gt;0,$BA$1," "),IF(BB1836&gt;0,$BB$1," "),IF(BC1836&gt;0,$BC$1," "),IF(BD1836&gt;0,$BD$1," "),IF(BE1836&gt;0,$BE$1," "),IF(BF1836&gt;0,$BF$1," "),IF(BG1836&gt;0,$BG$1," "),IF(BH1836&gt;0,$BH$1," "),IF(BI1836&gt;0,$BI$1," "),IF(BJ1836&gt;0,$BJ$1," "),IF(BK1836&gt;0,$BK$1," "),IF(BL1836&gt;0,$BL$1," "))</f>
        <v xml:space="preserve">                                              </v>
      </c>
      <c r="F1836" s="6" t="str">
        <f t="shared" ref="F1836" si="4986">LEFT(Q1836,11)</f>
        <v>5H1_970_798</v>
      </c>
      <c r="G1836" s="6" t="str">
        <f t="shared" ref="G1836" si="4987">IF(LEN(Q1836)=11,0,MID(Q1836,13,2))</f>
        <v>AB</v>
      </c>
      <c r="H1836" s="6" t="str">
        <f t="shared" ref="H1836" si="4988">CONCATENATE(IF(MID(Q1836,5,3)="970","1AS1"),LEFT(F1836,3),RIGHT(F1836,3))</f>
        <v>1AS15H1798</v>
      </c>
      <c r="I1836" s="6" t="str">
        <f t="shared" ref="I1836" si="4989">IF(G1836=0,"00",IF(LEN(G1836)=1,CONCATENATE(G1836,0),G1836))</f>
        <v>AB</v>
      </c>
      <c r="J1836" s="8" t="s">
        <v>634</v>
      </c>
      <c r="K1836" s="2"/>
      <c r="L1836" s="24" t="s">
        <v>1497</v>
      </c>
      <c r="M1836" s="67">
        <v>12</v>
      </c>
      <c r="N1836" s="68">
        <v>2125</v>
      </c>
      <c r="O1836" s="69"/>
      <c r="P1836" s="42" t="s">
        <v>2289</v>
      </c>
      <c r="Q1836" s="24" t="s">
        <v>1814</v>
      </c>
      <c r="R1836" s="6" t="str">
        <f t="shared" ref="R1836" si="4990">IF(J1836&lt;&gt;"",CONCATENATE(H1836,I1836,J1836),CONCATENATE(H1836,I1836,K1836))</f>
        <v>1AS15H1798ABD</v>
      </c>
      <c r="S1836" s="7" t="str">
        <f t="shared" ref="S1836" si="4991">IF(N1836="-","KEIN LIEFERUMFANG",IF(AND(N1836&lt;=S$3,O1836=""),"AKTUELL",IF(O1836=N1836-1,"KEIN SERIENEINSATZ",IF(N1836&gt;S$3,"NOCH NICHT AKTUELL",IF(AND(N1836&lt;S$3,O1836&lt;S$3),"NICHT AKTUELL",IF(N1836&lt;=S$3,"AKTUELL"))))))</f>
        <v>NOCH NICHT AKTUELL</v>
      </c>
      <c r="T1836" s="1" t="str">
        <f>IF(H1836=H1834,IF(I1836=I1834,"IndizeNeu (Spalte J, K)",IF(K1836&lt;&gt;"","Neue Variant","")),IF(K1836&lt;&gt;"","Neue Variant",""))</f>
        <v/>
      </c>
      <c r="U1836" s="8"/>
      <c r="V1836" s="8"/>
      <c r="W1836" s="29"/>
      <c r="X1836" s="22"/>
      <c r="Y1836" s="4" t="s">
        <v>374</v>
      </c>
      <c r="Z1836" s="4" t="s">
        <v>374</v>
      </c>
      <c r="AA1836" s="4" t="s">
        <v>374</v>
      </c>
      <c r="AB1836" s="32"/>
      <c r="AC1836" s="173"/>
      <c r="AD1836" s="165"/>
      <c r="AE1836" s="165"/>
      <c r="AF1836" s="165"/>
      <c r="AG1836" s="171"/>
      <c r="AH1836" s="171"/>
      <c r="AI1836" s="171"/>
      <c r="AJ1836" s="172"/>
      <c r="AK1836" s="172"/>
      <c r="AL1836" s="172"/>
      <c r="AM1836" s="165"/>
      <c r="AN1836" s="173"/>
      <c r="AO1836" s="173"/>
      <c r="AP1836" s="173"/>
      <c r="AQ1836" s="173"/>
      <c r="AR1836" s="173"/>
      <c r="AS1836" s="173"/>
      <c r="AT1836" s="173"/>
      <c r="AU1836" s="173"/>
      <c r="AV1836" s="173"/>
      <c r="AW1836" s="173"/>
      <c r="AX1836" s="173"/>
      <c r="AY1836" s="173"/>
      <c r="AZ1836" s="173"/>
      <c r="BA1836" s="173"/>
      <c r="BB1836" s="173"/>
      <c r="BC1836" s="173"/>
      <c r="BD1836" s="173"/>
      <c r="BE1836" s="173"/>
      <c r="BF1836" s="173"/>
      <c r="BG1836" s="173"/>
      <c r="BH1836" s="173"/>
      <c r="BI1836" s="173"/>
      <c r="BJ1836" s="173"/>
      <c r="BK1836" s="173"/>
    </row>
    <row r="1837" spans="1:63">
      <c r="A1837" s="2" t="s">
        <v>26</v>
      </c>
      <c r="B1837" s="3" t="s">
        <v>471</v>
      </c>
      <c r="C1837" s="4"/>
      <c r="D1837" s="4"/>
      <c r="E1837" s="135" t="str">
        <f t="shared" ref="E1837" si="4992">CONCATENATE(IF(AC1837&gt;0,$AC$1," ")," ",IF(AD1837&gt;0,$AD$1," ")," ",IF(AE1837&gt;0,$AE$1," ")," ",IF(AF1837&gt;0,$AF$1," ")," ",IF(AG1837&gt;0,$AG$1," ")," ",IF(AH1837&gt;0,$AH$1," ")," ",IF(AI1837&gt;0,$AI$1," ")," ",IF(AJ1837&gt;0,$AJ$1," ")," ",IF(AK1837&gt;0,$AK$1," ")," ",IF(AL1837&gt;0,$AL$1," ")," ",IF(AM1837&gt;0,$AM$1," "),IF(AN1837&gt;0,$AN$1," "),IF(AO1837&gt;0,$AO$1," "),IF(AP1837&gt;0,$AP$1," "),IF(AQ1837&gt;0,$AQ$1," "),IF(AR1837&gt;0,$AR$1," "),IF(AS1837&gt;0,$AS$1," "),IF(AT1837&gt;0,$AT$1," "),IF(AU1837&gt;0,$AU$1," "),IF(AV1837&gt;0,$AV$1," "),IF(AW1837&gt;0,$AW$1," "),IF(AX1837&gt;0,$AX$1," "),IF(AY1837&gt;0,$AY$1," "),IF(AZ1837&gt;0,$AZ$1," "),IF(BA1837&gt;0,$BA$1," "),IF(BB1837&gt;0,$BB$1," "),IF(BC1837&gt;0,$BC$1," "),IF(BD1837&gt;0,$BD$1," "),IF(BE1837&gt;0,$BE$1," "),IF(BF1837&gt;0,$BF$1," "),IF(BG1837&gt;0,$BG$1," "),IF(BH1837&gt;0,$BH$1," "),IF(BI1837&gt;0,$BI$1," "),IF(BJ1837&gt;0,$BJ$1," "),IF(BK1837&gt;0,$BK$1," "),IF(BL1837&gt;0,$BL$1," "))</f>
        <v xml:space="preserve">                                              </v>
      </c>
      <c r="F1837" s="6" t="str">
        <f t="shared" ref="F1837" si="4993">LEFT(Q1837,11)</f>
        <v>5H1_970_798</v>
      </c>
      <c r="G1837" s="6" t="str">
        <f t="shared" ref="G1837" si="4994">IF(LEN(Q1837)=11,0,MID(Q1837,13,2))</f>
        <v>AC</v>
      </c>
      <c r="H1837" s="6" t="str">
        <f t="shared" ref="H1837" si="4995">CONCATENATE(IF(MID(Q1837,5,3)="970","1AS1"),LEFT(F1837,3),RIGHT(F1837,3))</f>
        <v>1AS15H1798</v>
      </c>
      <c r="I1837" s="6" t="str">
        <f t="shared" ref="I1837" si="4996">IF(G1837=0,"00",IF(LEN(G1837)=1,CONCATENATE(G1837,0),G1837))</f>
        <v>AC</v>
      </c>
      <c r="J1837" s="8" t="s">
        <v>498</v>
      </c>
      <c r="K1837" s="2"/>
      <c r="L1837" s="24" t="s">
        <v>1498</v>
      </c>
      <c r="M1837" s="67">
        <v>12</v>
      </c>
      <c r="N1837" s="68">
        <v>2125</v>
      </c>
      <c r="O1837" s="69">
        <v>2124</v>
      </c>
      <c r="P1837" s="42" t="s">
        <v>2289</v>
      </c>
      <c r="Q1837" s="24" t="s">
        <v>1815</v>
      </c>
      <c r="R1837" s="6" t="str">
        <f t="shared" ref="R1837" si="4997">IF(J1837&lt;&gt;"",CONCATENATE(H1837,I1837,J1837),CONCATENATE(H1837,I1837,K1837))</f>
        <v>1AS15H1798ACA</v>
      </c>
      <c r="S1837" s="7" t="str">
        <f t="shared" ref="S1837" si="4998">IF(N1837="-","KEIN LIEFERUMFANG",IF(AND(N1837&lt;=S$3,O1837=""),"AKTUELL",IF(O1837=N1837-1,"KEIN SERIENEINSATZ",IF(N1837&gt;S$3,"NOCH NICHT AKTUELL",IF(AND(N1837&lt;S$3,O1837&lt;S$3),"NICHT AKTUELL",IF(N1837&lt;=S$3,"AKTUELL"))))))</f>
        <v>KEIN SERIENEINSATZ</v>
      </c>
      <c r="T1837" s="1" t="str">
        <f t="shared" ref="T1837" si="4999">IF(H1837=H1834,IF(I1837=I1834,"IndizeNeu (Spalte J, K)",IF(K1837&lt;&gt;"","Neue Variant","")),IF(K1837&lt;&gt;"","Neue Variant",""))</f>
        <v/>
      </c>
      <c r="U1837" s="8"/>
      <c r="V1837" s="8"/>
      <c r="W1837" s="29"/>
      <c r="X1837" s="22"/>
      <c r="Y1837" s="4" t="s">
        <v>374</v>
      </c>
      <c r="Z1837" s="4" t="s">
        <v>374</v>
      </c>
      <c r="AA1837" s="4" t="s">
        <v>374</v>
      </c>
      <c r="AB1837" s="32"/>
      <c r="AC1837" s="173"/>
      <c r="AD1837" s="165"/>
      <c r="AE1837" s="165"/>
      <c r="AF1837" s="165"/>
      <c r="AG1837" s="171"/>
      <c r="AH1837" s="171"/>
      <c r="AI1837" s="171"/>
      <c r="AJ1837" s="172"/>
      <c r="AK1837" s="172"/>
      <c r="AL1837" s="172"/>
      <c r="AM1837" s="165"/>
      <c r="AN1837" s="173"/>
      <c r="AO1837" s="173"/>
      <c r="AP1837" s="173"/>
      <c r="AQ1837" s="173"/>
      <c r="AR1837" s="173"/>
      <c r="AS1837" s="173"/>
      <c r="AT1837" s="173"/>
      <c r="AU1837" s="173"/>
      <c r="AV1837" s="173"/>
      <c r="AW1837" s="173"/>
      <c r="AX1837" s="173"/>
      <c r="AY1837" s="173"/>
      <c r="AZ1837" s="173"/>
      <c r="BA1837" s="173"/>
      <c r="BB1837" s="173"/>
      <c r="BC1837" s="173"/>
      <c r="BD1837" s="173"/>
      <c r="BE1837" s="173"/>
      <c r="BF1837" s="173"/>
      <c r="BG1837" s="173"/>
      <c r="BH1837" s="173"/>
      <c r="BI1837" s="173"/>
      <c r="BJ1837" s="173"/>
      <c r="BK1837" s="173"/>
    </row>
    <row r="1838" spans="1:63">
      <c r="A1838" s="2" t="s">
        <v>26</v>
      </c>
      <c r="B1838" s="3" t="s">
        <v>471</v>
      </c>
      <c r="C1838" s="4"/>
      <c r="D1838" s="4"/>
      <c r="E1838" s="135" t="str">
        <f t="shared" si="4964"/>
        <v xml:space="preserve">                                              </v>
      </c>
      <c r="F1838" s="6" t="str">
        <f t="shared" si="4979"/>
        <v>5H1_970_798</v>
      </c>
      <c r="G1838" s="6" t="str">
        <f t="shared" si="4980"/>
        <v>AC</v>
      </c>
      <c r="H1838" s="6" t="str">
        <f t="shared" si="4981"/>
        <v>1AS15H1798</v>
      </c>
      <c r="I1838" s="6" t="str">
        <f t="shared" si="4982"/>
        <v>AC</v>
      </c>
      <c r="J1838" s="8" t="s">
        <v>634</v>
      </c>
      <c r="K1838" s="2"/>
      <c r="L1838" s="24" t="s">
        <v>1498</v>
      </c>
      <c r="M1838" s="67">
        <v>12</v>
      </c>
      <c r="N1838" s="68">
        <v>2125</v>
      </c>
      <c r="O1838" s="69"/>
      <c r="P1838" s="42" t="s">
        <v>2289</v>
      </c>
      <c r="Q1838" s="24" t="s">
        <v>1815</v>
      </c>
      <c r="R1838" s="6" t="str">
        <f t="shared" si="4983"/>
        <v>1AS15H1798ACD</v>
      </c>
      <c r="S1838" s="7" t="str">
        <f t="shared" si="4984"/>
        <v>NOCH NICHT AKTUELL</v>
      </c>
      <c r="T1838" s="1" t="str">
        <f t="shared" ref="T1838" si="5000">IF(H1838=H1835,IF(I1838=I1835,"IndizeNeu (Spalte J, K)",IF(K1838&lt;&gt;"","Neue Variant","")),IF(K1838&lt;&gt;"","Neue Variant",""))</f>
        <v/>
      </c>
      <c r="U1838" s="8"/>
      <c r="V1838" s="8"/>
      <c r="W1838" s="29"/>
      <c r="X1838" s="22"/>
      <c r="Y1838" s="4" t="s">
        <v>374</v>
      </c>
      <c r="Z1838" s="4" t="s">
        <v>374</v>
      </c>
      <c r="AA1838" s="4" t="s">
        <v>374</v>
      </c>
      <c r="AB1838" s="32"/>
      <c r="AC1838" s="173"/>
      <c r="AD1838" s="165"/>
      <c r="AE1838" s="165"/>
      <c r="AF1838" s="165"/>
      <c r="AG1838" s="171"/>
      <c r="AH1838" s="171"/>
      <c r="AI1838" s="171"/>
      <c r="AJ1838" s="172"/>
      <c r="AK1838" s="172"/>
      <c r="AL1838" s="172"/>
      <c r="AM1838" s="165"/>
      <c r="AN1838" s="173"/>
      <c r="AO1838" s="173"/>
      <c r="AP1838" s="173"/>
      <c r="AQ1838" s="173"/>
      <c r="AR1838" s="173"/>
      <c r="AS1838" s="173"/>
      <c r="AT1838" s="173"/>
      <c r="AU1838" s="173"/>
      <c r="AV1838" s="173"/>
      <c r="AW1838" s="173"/>
      <c r="AX1838" s="173"/>
      <c r="AY1838" s="173"/>
      <c r="AZ1838" s="173"/>
      <c r="BA1838" s="173"/>
      <c r="BB1838" s="173"/>
      <c r="BC1838" s="173"/>
      <c r="BD1838" s="173"/>
      <c r="BE1838" s="173"/>
      <c r="BF1838" s="173"/>
      <c r="BG1838" s="173"/>
      <c r="BH1838" s="173"/>
      <c r="BI1838" s="173"/>
      <c r="BJ1838" s="173"/>
      <c r="BK1838" s="173"/>
    </row>
    <row r="1839" spans="1:63">
      <c r="A1839" s="2" t="s">
        <v>26</v>
      </c>
      <c r="B1839" s="3" t="s">
        <v>471</v>
      </c>
      <c r="C1839" s="4"/>
      <c r="D1839" s="4"/>
      <c r="E1839" s="135" t="str">
        <f t="shared" si="4964"/>
        <v xml:space="preserve">                               VTK1,              </v>
      </c>
      <c r="F1839" s="6" t="str">
        <f t="shared" si="4979"/>
        <v>5H1_970_798</v>
      </c>
      <c r="G1839" s="6" t="str">
        <f t="shared" si="4980"/>
        <v>AD</v>
      </c>
      <c r="H1839" s="6" t="str">
        <f t="shared" si="4981"/>
        <v>1AS15H1798</v>
      </c>
      <c r="I1839" s="6" t="str">
        <f t="shared" si="4982"/>
        <v>AD</v>
      </c>
      <c r="J1839" s="8" t="s">
        <v>498</v>
      </c>
      <c r="K1839" s="2"/>
      <c r="L1839" s="24" t="s">
        <v>354</v>
      </c>
      <c r="M1839" s="67"/>
      <c r="N1839" s="68">
        <v>2148</v>
      </c>
      <c r="O1839" s="69"/>
      <c r="P1839" s="42" t="s">
        <v>2209</v>
      </c>
      <c r="Q1839" s="24" t="s">
        <v>2150</v>
      </c>
      <c r="R1839" s="6" t="str">
        <f t="shared" si="4983"/>
        <v>1AS15H1798ADA</v>
      </c>
      <c r="S1839" s="7" t="str">
        <f t="shared" si="4984"/>
        <v>NOCH NICHT AKTUELL</v>
      </c>
      <c r="T1839" s="1" t="str">
        <f>IF(H1839=H1766,IF(I1839=I1766,"IndizeNeu (Spalte J, K)",IF(K1839&lt;&gt;"","Neue Variant","")),IF(K1839&lt;&gt;"","Neue Variant",""))</f>
        <v/>
      </c>
      <c r="U1839" s="8"/>
      <c r="V1839" s="8"/>
      <c r="W1839" s="29"/>
      <c r="X1839" s="22"/>
      <c r="Y1839" s="4" t="s">
        <v>374</v>
      </c>
      <c r="Z1839" s="4" t="s">
        <v>374</v>
      </c>
      <c r="AA1839" s="4" t="s">
        <v>374</v>
      </c>
      <c r="AB1839" s="32"/>
      <c r="AC1839" s="173"/>
      <c r="AD1839" s="165"/>
      <c r="AE1839" s="165"/>
      <c r="AF1839" s="165"/>
      <c r="AG1839" s="171"/>
      <c r="AH1839" s="171"/>
      <c r="AI1839" s="171"/>
      <c r="AJ1839" s="172"/>
      <c r="AK1839" s="172"/>
      <c r="AL1839" s="172"/>
      <c r="AM1839" s="165"/>
      <c r="AN1839" s="173"/>
      <c r="AO1839" s="173"/>
      <c r="AP1839" s="173"/>
      <c r="AQ1839" s="173"/>
      <c r="AR1839" s="173"/>
      <c r="AS1839" s="173"/>
      <c r="AT1839" s="173"/>
      <c r="AU1839" s="173"/>
      <c r="AV1839" s="173"/>
      <c r="AW1839" s="173"/>
      <c r="AX1839" s="173" t="s">
        <v>374</v>
      </c>
      <c r="AY1839" s="173"/>
      <c r="AZ1839" s="173"/>
      <c r="BA1839" s="173"/>
      <c r="BB1839" s="173"/>
      <c r="BC1839" s="173"/>
      <c r="BD1839" s="173"/>
      <c r="BE1839" s="173"/>
      <c r="BF1839" s="173"/>
      <c r="BG1839" s="173"/>
      <c r="BH1839" s="173"/>
      <c r="BI1839" s="173"/>
      <c r="BJ1839" s="173"/>
      <c r="BK1839" s="173"/>
    </row>
    <row r="1840" spans="1:63">
      <c r="A1840" s="2" t="s">
        <v>26</v>
      </c>
      <c r="B1840" s="3" t="s">
        <v>471</v>
      </c>
      <c r="C1840" s="4"/>
      <c r="D1840" s="4"/>
      <c r="E1840" s="135" t="str">
        <f t="shared" si="4964"/>
        <v xml:space="preserve">                               VTK1,              </v>
      </c>
      <c r="F1840" s="6" t="str">
        <f t="shared" si="4979"/>
        <v>5H1_970_798</v>
      </c>
      <c r="G1840" s="6" t="str">
        <f t="shared" si="4980"/>
        <v>AE</v>
      </c>
      <c r="H1840" s="6" t="str">
        <f t="shared" si="4981"/>
        <v>1AS15H1798</v>
      </c>
      <c r="I1840" s="6" t="str">
        <f t="shared" si="4982"/>
        <v>AE</v>
      </c>
      <c r="J1840" s="8" t="s">
        <v>498</v>
      </c>
      <c r="K1840" s="2"/>
      <c r="L1840" s="24" t="s">
        <v>355</v>
      </c>
      <c r="M1840" s="67"/>
      <c r="N1840" s="68">
        <v>2148</v>
      </c>
      <c r="O1840" s="69"/>
      <c r="P1840" s="42" t="s">
        <v>2209</v>
      </c>
      <c r="Q1840" s="24" t="s">
        <v>2151</v>
      </c>
      <c r="R1840" s="6" t="str">
        <f t="shared" si="4983"/>
        <v>1AS15H1798AEA</v>
      </c>
      <c r="S1840" s="7" t="str">
        <f t="shared" si="4984"/>
        <v>NOCH NICHT AKTUELL</v>
      </c>
      <c r="T1840" s="1" t="str">
        <f>IF(H1840=H1839,IF(I1840=I1839,"IndizeNeu (Spalte J, K)",IF(K1840&lt;&gt;"","Neue Variant","")),IF(K1840&lt;&gt;"","Neue Variant",""))</f>
        <v/>
      </c>
      <c r="U1840" s="8"/>
      <c r="V1840" s="8"/>
      <c r="W1840" s="29"/>
      <c r="X1840" s="22"/>
      <c r="Y1840" s="4" t="s">
        <v>374</v>
      </c>
      <c r="Z1840" s="4" t="s">
        <v>374</v>
      </c>
      <c r="AA1840" s="4" t="s">
        <v>374</v>
      </c>
      <c r="AB1840" s="32"/>
      <c r="AC1840" s="173"/>
      <c r="AD1840" s="165"/>
      <c r="AE1840" s="165"/>
      <c r="AF1840" s="165"/>
      <c r="AG1840" s="171"/>
      <c r="AH1840" s="171"/>
      <c r="AI1840" s="171"/>
      <c r="AJ1840" s="172"/>
      <c r="AK1840" s="172"/>
      <c r="AL1840" s="172"/>
      <c r="AM1840" s="165"/>
      <c r="AN1840" s="173"/>
      <c r="AO1840" s="173"/>
      <c r="AP1840" s="173"/>
      <c r="AQ1840" s="173"/>
      <c r="AR1840" s="173"/>
      <c r="AS1840" s="173"/>
      <c r="AT1840" s="173"/>
      <c r="AU1840" s="173"/>
      <c r="AV1840" s="173"/>
      <c r="AW1840" s="173"/>
      <c r="AX1840" s="173" t="s">
        <v>374</v>
      </c>
      <c r="AY1840" s="173"/>
      <c r="AZ1840" s="173"/>
      <c r="BA1840" s="173"/>
      <c r="BB1840" s="173"/>
      <c r="BC1840" s="173"/>
      <c r="BD1840" s="173"/>
      <c r="BE1840" s="173"/>
      <c r="BF1840" s="173"/>
      <c r="BG1840" s="173"/>
      <c r="BH1840" s="173"/>
      <c r="BI1840" s="173"/>
      <c r="BJ1840" s="173"/>
      <c r="BK1840" s="173"/>
    </row>
    <row r="1841" spans="1:63">
      <c r="A1841" s="2" t="s">
        <v>26</v>
      </c>
      <c r="B1841" s="3" t="s">
        <v>471</v>
      </c>
      <c r="C1841" s="4"/>
      <c r="D1841" s="4"/>
      <c r="E1841" s="135" t="str">
        <f t="shared" si="4964"/>
        <v xml:space="preserve">                                              </v>
      </c>
      <c r="F1841" s="6" t="str">
        <f t="shared" ref="F1841:F1842" si="5001">LEFT(Q1841,11)</f>
        <v>5H1_970_798</v>
      </c>
      <c r="G1841" s="6" t="str">
        <f t="shared" ref="G1841:G1842" si="5002">IF(LEN(Q1841)=11,0,MID(Q1841,13,2))</f>
        <v>AF</v>
      </c>
      <c r="H1841" s="6" t="str">
        <f t="shared" ref="H1841:H1842" si="5003">CONCATENATE(IF(MID(Q1841,5,3)="970","1AS1"),LEFT(F1841,3),RIGHT(F1841,3))</f>
        <v>1AS15H1798</v>
      </c>
      <c r="I1841" s="6" t="str">
        <f t="shared" ref="I1841:I1842" si="5004">IF(G1841=0,"00",IF(LEN(G1841)=1,CONCATENATE(G1841,0),G1841))</f>
        <v>AF</v>
      </c>
      <c r="J1841" s="8" t="s">
        <v>498</v>
      </c>
      <c r="K1841" s="2"/>
      <c r="L1841" s="24" t="s">
        <v>1497</v>
      </c>
      <c r="M1841" s="67"/>
      <c r="N1841" s="68">
        <v>2148</v>
      </c>
      <c r="O1841" s="69"/>
      <c r="P1841" s="42" t="s">
        <v>2209</v>
      </c>
      <c r="Q1841" s="24" t="s">
        <v>2152</v>
      </c>
      <c r="R1841" s="6" t="str">
        <f t="shared" ref="R1841:R1842" si="5005">IF(J1841&lt;&gt;"",CONCATENATE(H1841,I1841,J1841),CONCATENATE(H1841,I1841,K1841))</f>
        <v>1AS15H1798AFA</v>
      </c>
      <c r="S1841" s="7" t="str">
        <f t="shared" ref="S1841:S1842" si="5006">IF(N1841="-","KEIN LIEFERUMFANG",IF(AND(N1841&lt;=S$3,O1841=""),"AKTUELL",IF(O1841=N1841-1,"KEIN SERIENEINSATZ",IF(N1841&gt;S$3,"NOCH NICHT AKTUELL",IF(AND(N1841&lt;S$3,O1841&lt;S$3),"NICHT AKTUELL",IF(N1841&lt;=S$3,"AKTUELL"))))))</f>
        <v>NOCH NICHT AKTUELL</v>
      </c>
      <c r="T1841" s="1" t="str">
        <f t="shared" ref="T1841:T1842" si="5007">IF(H1841=H1840,IF(I1841=I1840,"IndizeNeu (Spalte J, K)",IF(K1841&lt;&gt;"","Neue Variant","")),IF(K1841&lt;&gt;"","Neue Variant",""))</f>
        <v/>
      </c>
      <c r="U1841" s="8"/>
      <c r="V1841" s="8"/>
      <c r="W1841" s="29"/>
      <c r="X1841" s="22"/>
      <c r="Y1841" s="4" t="s">
        <v>374</v>
      </c>
      <c r="Z1841" s="4" t="s">
        <v>374</v>
      </c>
      <c r="AA1841" s="4" t="s">
        <v>374</v>
      </c>
      <c r="AB1841" s="32"/>
      <c r="AC1841" s="173"/>
      <c r="AD1841" s="165"/>
      <c r="AE1841" s="165"/>
      <c r="AF1841" s="165"/>
      <c r="AG1841" s="171"/>
      <c r="AH1841" s="171"/>
      <c r="AI1841" s="171"/>
      <c r="AJ1841" s="172"/>
      <c r="AK1841" s="172"/>
      <c r="AL1841" s="172"/>
      <c r="AM1841" s="165"/>
      <c r="AN1841" s="173"/>
      <c r="AO1841" s="173"/>
      <c r="AP1841" s="173"/>
      <c r="AQ1841" s="173"/>
      <c r="AR1841" s="173"/>
      <c r="AS1841" s="173"/>
      <c r="AT1841" s="173"/>
      <c r="AU1841" s="173"/>
      <c r="AV1841" s="173"/>
      <c r="AW1841" s="173"/>
      <c r="AX1841" s="173"/>
      <c r="AY1841" s="173"/>
      <c r="AZ1841" s="173"/>
      <c r="BA1841" s="173"/>
      <c r="BB1841" s="173"/>
      <c r="BC1841" s="173"/>
      <c r="BD1841" s="173"/>
      <c r="BE1841" s="173"/>
      <c r="BF1841" s="173"/>
      <c r="BG1841" s="173"/>
      <c r="BH1841" s="173"/>
      <c r="BI1841" s="173"/>
      <c r="BJ1841" s="173"/>
      <c r="BK1841" s="173"/>
    </row>
    <row r="1842" spans="1:63">
      <c r="A1842" s="2" t="s">
        <v>26</v>
      </c>
      <c r="B1842" s="3" t="s">
        <v>471</v>
      </c>
      <c r="C1842" s="4"/>
      <c r="D1842" s="4"/>
      <c r="E1842" s="135" t="str">
        <f t="shared" si="4964"/>
        <v xml:space="preserve">                                              </v>
      </c>
      <c r="F1842" s="6" t="str">
        <f t="shared" si="5001"/>
        <v>5H1_970_798</v>
      </c>
      <c r="G1842" s="6" t="str">
        <f t="shared" si="5002"/>
        <v>AG</v>
      </c>
      <c r="H1842" s="6" t="str">
        <f t="shared" si="5003"/>
        <v>1AS15H1798</v>
      </c>
      <c r="I1842" s="6" t="str">
        <f t="shared" si="5004"/>
        <v>AG</v>
      </c>
      <c r="J1842" s="8" t="s">
        <v>498</v>
      </c>
      <c r="K1842" s="2"/>
      <c r="L1842" s="24" t="s">
        <v>1498</v>
      </c>
      <c r="M1842" s="67"/>
      <c r="N1842" s="68">
        <v>2148</v>
      </c>
      <c r="O1842" s="69"/>
      <c r="P1842" s="42" t="s">
        <v>2209</v>
      </c>
      <c r="Q1842" s="24" t="s">
        <v>2153</v>
      </c>
      <c r="R1842" s="6" t="str">
        <f t="shared" si="5005"/>
        <v>1AS15H1798AGA</v>
      </c>
      <c r="S1842" s="7" t="str">
        <f t="shared" si="5006"/>
        <v>NOCH NICHT AKTUELL</v>
      </c>
      <c r="T1842" s="1" t="str">
        <f t="shared" si="5007"/>
        <v/>
      </c>
      <c r="U1842" s="8"/>
      <c r="V1842" s="8"/>
      <c r="W1842" s="29"/>
      <c r="X1842" s="22"/>
      <c r="Y1842" s="4" t="s">
        <v>374</v>
      </c>
      <c r="Z1842" s="4" t="s">
        <v>374</v>
      </c>
      <c r="AA1842" s="4" t="s">
        <v>374</v>
      </c>
      <c r="AB1842" s="32"/>
      <c r="AC1842" s="173"/>
      <c r="AD1842" s="165"/>
      <c r="AE1842" s="165"/>
      <c r="AF1842" s="165"/>
      <c r="AG1842" s="171"/>
      <c r="AH1842" s="171"/>
      <c r="AI1842" s="171"/>
      <c r="AJ1842" s="172"/>
      <c r="AK1842" s="172"/>
      <c r="AL1842" s="172"/>
      <c r="AM1842" s="165"/>
      <c r="AN1842" s="173"/>
      <c r="AO1842" s="173"/>
      <c r="AP1842" s="173"/>
      <c r="AQ1842" s="173"/>
      <c r="AR1842" s="173"/>
      <c r="AS1842" s="173"/>
      <c r="AT1842" s="173"/>
      <c r="AU1842" s="173"/>
      <c r="AV1842" s="173"/>
      <c r="AW1842" s="173"/>
      <c r="AX1842" s="173"/>
      <c r="AY1842" s="173"/>
      <c r="AZ1842" s="173"/>
      <c r="BA1842" s="173"/>
      <c r="BB1842" s="173"/>
      <c r="BC1842" s="173"/>
      <c r="BD1842" s="173"/>
      <c r="BE1842" s="173"/>
      <c r="BF1842" s="173"/>
      <c r="BG1842" s="173"/>
      <c r="BH1842" s="173"/>
      <c r="BI1842" s="173"/>
      <c r="BJ1842" s="173"/>
      <c r="BK1842" s="173"/>
    </row>
    <row r="1843" spans="1:63">
      <c r="A1843" s="2" t="s">
        <v>26</v>
      </c>
      <c r="B1843" s="3" t="s">
        <v>471</v>
      </c>
      <c r="C1843" s="4"/>
      <c r="D1843" s="4"/>
      <c r="E1843" s="135" t="str">
        <f t="shared" si="4964"/>
        <v xml:space="preserve">                               VTK1,              </v>
      </c>
      <c r="F1843" s="6" t="str">
        <f t="shared" ref="F1843:F1844" si="5008">LEFT(Q1843,11)</f>
        <v>5H2_970_798</v>
      </c>
      <c r="G1843" s="6" t="str">
        <f t="shared" ref="G1843:G1844" si="5009">IF(LEN(Q1843)=11,0,MID(Q1843,13,2))</f>
        <v>C</v>
      </c>
      <c r="H1843" s="6" t="str">
        <f t="shared" ref="H1843:H1844" si="5010">CONCATENATE(IF(MID(Q1843,5,3)="970","1AS1"),LEFT(F1843,3),RIGHT(F1843,3))</f>
        <v>1AS15H2798</v>
      </c>
      <c r="I1843" s="6" t="str">
        <f t="shared" ref="I1843:I1844" si="5011">IF(G1843=0,"00",IF(LEN(G1843)=1,CONCATENATE(G1843,0),G1843))</f>
        <v>C0</v>
      </c>
      <c r="J1843" s="8" t="s">
        <v>498</v>
      </c>
      <c r="K1843" s="2"/>
      <c r="L1843" s="24" t="s">
        <v>356</v>
      </c>
      <c r="M1843" s="67"/>
      <c r="N1843" s="68">
        <v>1948</v>
      </c>
      <c r="O1843" s="69"/>
      <c r="P1843" s="42"/>
      <c r="Q1843" s="24" t="s">
        <v>204</v>
      </c>
      <c r="R1843" s="6" t="str">
        <f t="shared" ref="R1843:R1844" si="5012">IF(J1843&lt;&gt;"",CONCATENATE(H1843,I1843,J1843),CONCATENATE(H1843,I1843,K1843))</f>
        <v>1AS15H2798C0A</v>
      </c>
      <c r="S1843" s="7" t="str">
        <f t="shared" ref="S1843:S1844" si="5013">IF(N1843="-","KEIN LIEFERUMFANG",IF(AND(N1843&lt;=S$3,O1843=""),"AKTUELL",IF(O1843=N1843-1,"KEIN SERIENEINSATZ",IF(N1843&gt;S$3,"NOCH NICHT AKTUELL",IF(AND(N1843&lt;S$3,O1843&lt;S$3),"NICHT AKTUELL",IF(N1843&lt;=S$3,"AKTUELL"))))))</f>
        <v>AKTUELL</v>
      </c>
      <c r="T1843" s="1" t="str">
        <f>IF(H1843=H1820,IF(I1843=I1820,"IndizeNeu (Spalte J, K)",IF(K1843&lt;&gt;"","Neue Variant","")),IF(K1843&lt;&gt;"","Neue Variant",""))</f>
        <v/>
      </c>
      <c r="U1843" s="8"/>
      <c r="V1843" s="8"/>
      <c r="W1843" s="29"/>
      <c r="X1843" s="22"/>
      <c r="Y1843" s="4" t="s">
        <v>374</v>
      </c>
      <c r="Z1843" s="4" t="s">
        <v>374</v>
      </c>
      <c r="AA1843" s="4" t="s">
        <v>374</v>
      </c>
      <c r="AB1843" s="32"/>
      <c r="AC1843" s="173"/>
      <c r="AD1843" s="165"/>
      <c r="AE1843" s="165"/>
      <c r="AF1843" s="165"/>
      <c r="AG1843" s="171"/>
      <c r="AH1843" s="171"/>
      <c r="AI1843" s="171"/>
      <c r="AJ1843" s="172"/>
      <c r="AK1843" s="172"/>
      <c r="AL1843" s="172"/>
      <c r="AM1843" s="165"/>
      <c r="AN1843" s="173"/>
      <c r="AO1843" s="173"/>
      <c r="AP1843" s="173"/>
      <c r="AQ1843" s="173"/>
      <c r="AR1843" s="173"/>
      <c r="AS1843" s="173"/>
      <c r="AT1843" s="173"/>
      <c r="AU1843" s="173"/>
      <c r="AV1843" s="173"/>
      <c r="AW1843" s="173"/>
      <c r="AX1843" s="173" t="s">
        <v>374</v>
      </c>
      <c r="AY1843" s="173"/>
      <c r="AZ1843" s="173"/>
      <c r="BA1843" s="173"/>
      <c r="BB1843" s="173"/>
      <c r="BC1843" s="173"/>
      <c r="BD1843" s="173"/>
      <c r="BE1843" s="173"/>
      <c r="BF1843" s="173"/>
      <c r="BG1843" s="173"/>
      <c r="BH1843" s="173"/>
      <c r="BI1843" s="173"/>
      <c r="BJ1843" s="173"/>
      <c r="BK1843" s="173"/>
    </row>
    <row r="1844" spans="1:63">
      <c r="A1844" s="2" t="s">
        <v>26</v>
      </c>
      <c r="B1844" s="3" t="s">
        <v>471</v>
      </c>
      <c r="C1844" s="4"/>
      <c r="D1844" s="4"/>
      <c r="E1844" s="135" t="str">
        <f t="shared" si="4964"/>
        <v xml:space="preserve">                                              </v>
      </c>
      <c r="F1844" s="6" t="str">
        <f t="shared" si="5008"/>
        <v>5H2_970_798</v>
      </c>
      <c r="G1844" s="6" t="str">
        <f t="shared" si="5009"/>
        <v>G</v>
      </c>
      <c r="H1844" s="6" t="str">
        <f t="shared" si="5010"/>
        <v>1AS15H2798</v>
      </c>
      <c r="I1844" s="6" t="str">
        <f t="shared" si="5011"/>
        <v>G0</v>
      </c>
      <c r="J1844" s="8" t="s">
        <v>498</v>
      </c>
      <c r="K1844" s="2"/>
      <c r="L1844" s="24" t="s">
        <v>1500</v>
      </c>
      <c r="M1844" s="67" t="s">
        <v>1504</v>
      </c>
      <c r="N1844" s="68">
        <v>2008</v>
      </c>
      <c r="O1844" s="69"/>
      <c r="P1844" s="42" t="s">
        <v>1496</v>
      </c>
      <c r="Q1844" s="24" t="s">
        <v>1499</v>
      </c>
      <c r="R1844" s="6" t="str">
        <f t="shared" si="5012"/>
        <v>1AS15H2798G0A</v>
      </c>
      <c r="S1844" s="7" t="str">
        <f t="shared" si="5013"/>
        <v>AKTUELL</v>
      </c>
      <c r="T1844" s="1" t="str">
        <f>IF(H1844=H1823,IF(I1844=I1823,"IndizeNeu (Spalte J, K)",IF(K1844&lt;&gt;"","Neue Variant","")),IF(K1844&lt;&gt;"","Neue Variant",""))</f>
        <v/>
      </c>
      <c r="U1844" s="8" t="s">
        <v>1501</v>
      </c>
      <c r="V1844" s="8"/>
      <c r="W1844" s="29"/>
      <c r="X1844" s="22"/>
      <c r="Y1844" s="4" t="s">
        <v>374</v>
      </c>
      <c r="Z1844" s="4" t="s">
        <v>374</v>
      </c>
      <c r="AA1844" s="4" t="s">
        <v>374</v>
      </c>
      <c r="AB1844" s="32"/>
      <c r="AC1844" s="173"/>
      <c r="AD1844" s="165"/>
      <c r="AE1844" s="165"/>
      <c r="AF1844" s="165"/>
      <c r="AG1844" s="171"/>
      <c r="AH1844" s="171"/>
      <c r="AI1844" s="171"/>
      <c r="AJ1844" s="172"/>
      <c r="AK1844" s="172"/>
      <c r="AL1844" s="172"/>
      <c r="AM1844" s="165"/>
      <c r="AN1844" s="173"/>
      <c r="AO1844" s="173"/>
      <c r="AP1844" s="173"/>
      <c r="AQ1844" s="173"/>
      <c r="AR1844" s="173"/>
      <c r="AS1844" s="173"/>
      <c r="AT1844" s="173"/>
      <c r="AU1844" s="173"/>
      <c r="AV1844" s="173"/>
      <c r="AW1844" s="173"/>
      <c r="AX1844" s="173"/>
      <c r="AY1844" s="173"/>
      <c r="AZ1844" s="173"/>
      <c r="BA1844" s="173"/>
      <c r="BB1844" s="173"/>
      <c r="BC1844" s="173"/>
      <c r="BD1844" s="173"/>
      <c r="BE1844" s="173"/>
      <c r="BF1844" s="173"/>
      <c r="BG1844" s="173"/>
      <c r="BH1844" s="173"/>
      <c r="BI1844" s="173"/>
      <c r="BJ1844" s="173"/>
      <c r="BK1844" s="173"/>
    </row>
    <row r="1845" spans="1:63">
      <c r="A1845" s="2" t="s">
        <v>26</v>
      </c>
      <c r="B1845" s="3" t="s">
        <v>471</v>
      </c>
      <c r="C1845" s="4"/>
      <c r="D1845" s="4"/>
      <c r="E1845" s="135" t="str">
        <f t="shared" si="4964"/>
        <v xml:space="preserve">                               VTK1,              </v>
      </c>
      <c r="F1845" s="6" t="str">
        <f t="shared" si="4924"/>
        <v>5H2_970_798</v>
      </c>
      <c r="G1845" s="6" t="str">
        <f t="shared" si="4925"/>
        <v>D</v>
      </c>
      <c r="H1845" s="6" t="str">
        <f t="shared" si="4455"/>
        <v>1AS15H2798</v>
      </c>
      <c r="I1845" s="6" t="str">
        <f t="shared" si="4926"/>
        <v>D0</v>
      </c>
      <c r="J1845" s="8" t="s">
        <v>498</v>
      </c>
      <c r="K1845" s="2"/>
      <c r="L1845" s="24" t="s">
        <v>356</v>
      </c>
      <c r="M1845" s="67"/>
      <c r="N1845" s="68">
        <v>2025</v>
      </c>
      <c r="O1845" s="69"/>
      <c r="P1845" s="42" t="s">
        <v>699</v>
      </c>
      <c r="Q1845" s="24" t="s">
        <v>1004</v>
      </c>
      <c r="R1845" s="6" t="str">
        <f t="shared" si="4395"/>
        <v>1AS15H2798D0A</v>
      </c>
      <c r="S1845" s="7" t="str">
        <f t="shared" si="4413"/>
        <v>AKTUELL</v>
      </c>
      <c r="T1845" s="1" t="str">
        <f>IF(H1845=H1820,IF(I1845=I1820,"IndizeNeu (Spalte J, K)",IF(K1845&lt;&gt;"","Neue Variant","")),IF(K1845&lt;&gt;"","Neue Variant",""))</f>
        <v/>
      </c>
      <c r="U1845" s="8"/>
      <c r="V1845" s="8"/>
      <c r="W1845" s="29"/>
      <c r="X1845" s="22"/>
      <c r="Y1845" s="4" t="s">
        <v>374</v>
      </c>
      <c r="Z1845" s="4" t="s">
        <v>374</v>
      </c>
      <c r="AA1845" s="4" t="s">
        <v>374</v>
      </c>
      <c r="AB1845" s="32"/>
      <c r="AC1845" s="173"/>
      <c r="AD1845" s="165"/>
      <c r="AE1845" s="165"/>
      <c r="AF1845" s="165"/>
      <c r="AG1845" s="171"/>
      <c r="AH1845" s="171"/>
      <c r="AI1845" s="171"/>
      <c r="AJ1845" s="172"/>
      <c r="AK1845" s="172"/>
      <c r="AL1845" s="172"/>
      <c r="AM1845" s="165"/>
      <c r="AN1845" s="173"/>
      <c r="AO1845" s="173"/>
      <c r="AP1845" s="173"/>
      <c r="AQ1845" s="173"/>
      <c r="AR1845" s="173"/>
      <c r="AS1845" s="173"/>
      <c r="AT1845" s="173"/>
      <c r="AU1845" s="173"/>
      <c r="AV1845" s="173"/>
      <c r="AW1845" s="173"/>
      <c r="AX1845" s="173" t="s">
        <v>374</v>
      </c>
      <c r="AY1845" s="173"/>
      <c r="AZ1845" s="173"/>
      <c r="BA1845" s="173"/>
      <c r="BB1845" s="173"/>
      <c r="BC1845" s="173"/>
      <c r="BD1845" s="173"/>
      <c r="BE1845" s="173"/>
      <c r="BF1845" s="173"/>
      <c r="BG1845" s="173"/>
      <c r="BH1845" s="173"/>
      <c r="BI1845" s="173"/>
      <c r="BJ1845" s="173"/>
      <c r="BK1845" s="173"/>
    </row>
    <row r="1846" spans="1:63" ht="22.5">
      <c r="A1846" s="2" t="s">
        <v>26</v>
      </c>
      <c r="B1846" s="3" t="s">
        <v>471</v>
      </c>
      <c r="C1846" s="4"/>
      <c r="D1846" s="4"/>
      <c r="E1846" s="135" t="str">
        <f t="shared" si="4964"/>
        <v xml:space="preserve">                                              </v>
      </c>
      <c r="F1846" s="6" t="str">
        <f t="shared" ref="F1846" si="5014">LEFT(Q1846,11)</f>
        <v>5H2_970_798</v>
      </c>
      <c r="G1846" s="6" t="str">
        <f t="shared" ref="G1846" si="5015">IF(LEN(Q1846)=11,0,MID(Q1846,13,2))</f>
        <v>H</v>
      </c>
      <c r="H1846" s="6" t="str">
        <f t="shared" ref="H1846" si="5016">CONCATENATE(IF(MID(Q1846,5,3)="970","1AS1"),LEFT(F1846,3),RIGHT(F1846,3))</f>
        <v>1AS15H2798</v>
      </c>
      <c r="I1846" s="6" t="str">
        <f t="shared" ref="I1846" si="5017">IF(G1846=0,"00",IF(LEN(G1846)=1,CONCATENATE(G1846,0),G1846))</f>
        <v>H0</v>
      </c>
      <c r="J1846" s="8" t="s">
        <v>498</v>
      </c>
      <c r="K1846" s="2"/>
      <c r="L1846" s="24" t="s">
        <v>1500</v>
      </c>
      <c r="M1846" s="67" t="s">
        <v>1505</v>
      </c>
      <c r="N1846" s="68">
        <v>2025</v>
      </c>
      <c r="O1846" s="69"/>
      <c r="P1846" s="42" t="s">
        <v>1496</v>
      </c>
      <c r="Q1846" s="24" t="s">
        <v>1506</v>
      </c>
      <c r="R1846" s="6" t="str">
        <f t="shared" ref="R1846" si="5018">IF(J1846&lt;&gt;"",CONCATENATE(H1846,I1846,J1846),CONCATENATE(H1846,I1846,K1846))</f>
        <v>1AS15H2798H0A</v>
      </c>
      <c r="S1846" s="7" t="str">
        <f t="shared" ref="S1846" si="5019">IF(N1846="-","KEIN LIEFERUMFANG",IF(AND(N1846&lt;=S$3,O1846=""),"AKTUELL",IF(O1846=N1846-1,"KEIN SERIENEINSATZ",IF(N1846&gt;S$3,"NOCH NICHT AKTUELL",IF(AND(N1846&lt;S$3,O1846&lt;S$3),"NICHT AKTUELL",IF(N1846&lt;=S$3,"AKTUELL"))))))</f>
        <v>AKTUELL</v>
      </c>
      <c r="T1846" s="1" t="str">
        <f>IF(H1846=H1821,IF(I1846=I1821,"IndizeNeu (Spalte J, K)",IF(K1846&lt;&gt;"","Neue Variant","")),IF(K1846&lt;&gt;"","Neue Variant",""))</f>
        <v/>
      </c>
      <c r="U1846" s="8" t="s">
        <v>1507</v>
      </c>
      <c r="V1846" s="8"/>
      <c r="W1846" s="29"/>
      <c r="X1846" s="22"/>
      <c r="Y1846" s="4" t="s">
        <v>374</v>
      </c>
      <c r="Z1846" s="4" t="s">
        <v>374</v>
      </c>
      <c r="AA1846" s="4" t="s">
        <v>374</v>
      </c>
      <c r="AB1846" s="32"/>
      <c r="AC1846" s="173"/>
      <c r="AD1846" s="165"/>
      <c r="AE1846" s="165"/>
      <c r="AF1846" s="165"/>
      <c r="AG1846" s="171"/>
      <c r="AH1846" s="171"/>
      <c r="AI1846" s="171"/>
      <c r="AJ1846" s="172"/>
      <c r="AK1846" s="172"/>
      <c r="AL1846" s="172"/>
      <c r="AM1846" s="165"/>
      <c r="AN1846" s="173"/>
      <c r="AO1846" s="173"/>
      <c r="AP1846" s="173"/>
      <c r="AQ1846" s="173"/>
      <c r="AR1846" s="173"/>
      <c r="AS1846" s="173"/>
      <c r="AT1846" s="173"/>
      <c r="AU1846" s="173"/>
      <c r="AV1846" s="173"/>
      <c r="AW1846" s="173"/>
      <c r="AX1846" s="173"/>
      <c r="AY1846" s="173"/>
      <c r="AZ1846" s="173"/>
      <c r="BA1846" s="173"/>
      <c r="BB1846" s="173"/>
      <c r="BC1846" s="173"/>
      <c r="BD1846" s="173"/>
      <c r="BE1846" s="173"/>
      <c r="BF1846" s="173"/>
      <c r="BG1846" s="173"/>
      <c r="BH1846" s="173"/>
      <c r="BI1846" s="173"/>
      <c r="BJ1846" s="173"/>
      <c r="BK1846" s="173"/>
    </row>
    <row r="1847" spans="1:63">
      <c r="A1847" s="2" t="s">
        <v>26</v>
      </c>
      <c r="B1847" s="3" t="s">
        <v>471</v>
      </c>
      <c r="C1847" s="4"/>
      <c r="D1847" s="4"/>
      <c r="E1847" s="135" t="str">
        <f t="shared" si="4964"/>
        <v xml:space="preserve">                               VTK1,              </v>
      </c>
      <c r="F1847" s="6" t="str">
        <f t="shared" si="4924"/>
        <v>5H2_970_798</v>
      </c>
      <c r="G1847" s="6" t="str">
        <f t="shared" si="4925"/>
        <v>E</v>
      </c>
      <c r="H1847" s="6" t="str">
        <f t="shared" si="4455"/>
        <v>1AS15H2798</v>
      </c>
      <c r="I1847" s="6" t="str">
        <f t="shared" si="4926"/>
        <v>E0</v>
      </c>
      <c r="J1847" s="8" t="s">
        <v>498</v>
      </c>
      <c r="K1847" s="2"/>
      <c r="L1847" s="24" t="s">
        <v>356</v>
      </c>
      <c r="M1847" s="67"/>
      <c r="N1847" s="68">
        <v>2048</v>
      </c>
      <c r="O1847" s="69">
        <v>2102</v>
      </c>
      <c r="P1847" s="42" t="s">
        <v>2254</v>
      </c>
      <c r="Q1847" s="24" t="s">
        <v>1403</v>
      </c>
      <c r="R1847" s="6" t="str">
        <f t="shared" si="4395"/>
        <v>1AS15H2798E0A</v>
      </c>
      <c r="S1847" s="7" t="str">
        <f t="shared" si="4413"/>
        <v>NICHT AKTUELL</v>
      </c>
      <c r="T1847" s="1" t="str">
        <f>IF(H1847=H1823,IF(I1847=I1823,"IndizeNeu (Spalte J, K)",IF(K1847&lt;&gt;"","Neue Variant","")),IF(K1847&lt;&gt;"","Neue Variant",""))</f>
        <v/>
      </c>
      <c r="U1847" s="8"/>
      <c r="V1847" s="8"/>
      <c r="W1847" s="29"/>
      <c r="X1847" s="22"/>
      <c r="Y1847" s="4" t="s">
        <v>374</v>
      </c>
      <c r="Z1847" s="4" t="s">
        <v>374</v>
      </c>
      <c r="AA1847" s="4" t="s">
        <v>374</v>
      </c>
      <c r="AB1847" s="32"/>
      <c r="AC1847" s="173"/>
      <c r="AD1847" s="165"/>
      <c r="AE1847" s="165"/>
      <c r="AF1847" s="165"/>
      <c r="AG1847" s="171"/>
      <c r="AH1847" s="171"/>
      <c r="AI1847" s="171"/>
      <c r="AJ1847" s="172"/>
      <c r="AK1847" s="172"/>
      <c r="AL1847" s="172"/>
      <c r="AM1847" s="165"/>
      <c r="AN1847" s="173"/>
      <c r="AO1847" s="173"/>
      <c r="AP1847" s="173"/>
      <c r="AQ1847" s="173"/>
      <c r="AR1847" s="173"/>
      <c r="AS1847" s="173"/>
      <c r="AT1847" s="173"/>
      <c r="AU1847" s="173"/>
      <c r="AV1847" s="173"/>
      <c r="AW1847" s="173"/>
      <c r="AX1847" s="173" t="s">
        <v>374</v>
      </c>
      <c r="AY1847" s="173"/>
      <c r="AZ1847" s="173"/>
      <c r="BA1847" s="173"/>
      <c r="BB1847" s="173"/>
      <c r="BC1847" s="173"/>
      <c r="BD1847" s="173"/>
      <c r="BE1847" s="173"/>
      <c r="BF1847" s="173"/>
      <c r="BG1847" s="173"/>
      <c r="BH1847" s="173"/>
      <c r="BI1847" s="173"/>
      <c r="BJ1847" s="173"/>
      <c r="BK1847" s="173"/>
    </row>
    <row r="1848" spans="1:63">
      <c r="A1848" s="2" t="s">
        <v>26</v>
      </c>
      <c r="B1848" s="3" t="s">
        <v>471</v>
      </c>
      <c r="C1848" s="4"/>
      <c r="D1848" s="4"/>
      <c r="E1848" s="135" t="str">
        <f t="shared" si="4964"/>
        <v xml:space="preserve">                               VTK1,              </v>
      </c>
      <c r="F1848" s="6" t="str">
        <f t="shared" ref="F1848" si="5020">LEFT(Q1848,11)</f>
        <v>5H2_970_798</v>
      </c>
      <c r="G1848" s="6" t="str">
        <f t="shared" ref="G1848" si="5021">IF(LEN(Q1848)=11,0,MID(Q1848,13,2))</f>
        <v>E</v>
      </c>
      <c r="H1848" s="6" t="str">
        <f t="shared" ref="H1848" si="5022">CONCATENATE(IF(MID(Q1848,5,3)="970","1AS1"),LEFT(F1848,3),RIGHT(F1848,3))</f>
        <v>1AS15H2798</v>
      </c>
      <c r="I1848" s="6" t="str">
        <f t="shared" ref="I1848" si="5023">IF(G1848=0,"00",IF(LEN(G1848)=1,CONCATENATE(G1848,0),G1848))</f>
        <v>E0</v>
      </c>
      <c r="J1848" s="8" t="s">
        <v>634</v>
      </c>
      <c r="K1848" s="122"/>
      <c r="L1848" s="24" t="s">
        <v>356</v>
      </c>
      <c r="M1848" s="67"/>
      <c r="N1848" s="68">
        <v>2103</v>
      </c>
      <c r="O1848" s="69"/>
      <c r="P1848" s="42" t="s">
        <v>2254</v>
      </c>
      <c r="Q1848" s="24" t="s">
        <v>1403</v>
      </c>
      <c r="R1848" s="6" t="str">
        <f t="shared" ref="R1848" si="5024">IF(J1848&lt;&gt;"",CONCATENATE(H1848,I1848,J1848),CONCATENATE(H1848,I1848,K1848))</f>
        <v>1AS15H2798E0D</v>
      </c>
      <c r="S1848" s="7" t="str">
        <f t="shared" ref="S1848" si="5025">IF(N1848="-","KEIN LIEFERUMFANG",IF(AND(N1848&lt;=S$3,O1848=""),"AKTUELL",IF(O1848=N1848-1,"KEIN SERIENEINSATZ",IF(N1848&gt;S$3,"NOCH NICHT AKTUELL",IF(AND(N1848&lt;S$3,O1848&lt;S$3),"NICHT AKTUELL",IF(N1848&lt;=S$3,"AKTUELL"))))))</f>
        <v>AKTUELL</v>
      </c>
      <c r="T1848" s="1" t="str">
        <f>IF(H1848=H1824,IF(I1848=I1824,"IndizeNeu (Spalte J, K)",IF(K1848&lt;&gt;"","Neue Variant","")),IF(K1848&lt;&gt;"","Neue Variant",""))</f>
        <v/>
      </c>
      <c r="U1848" s="8"/>
      <c r="V1848" s="8"/>
      <c r="W1848" s="29"/>
      <c r="X1848" s="22"/>
      <c r="Y1848" s="4" t="s">
        <v>374</v>
      </c>
      <c r="Z1848" s="4" t="s">
        <v>374</v>
      </c>
      <c r="AA1848" s="4" t="s">
        <v>374</v>
      </c>
      <c r="AB1848" s="32"/>
      <c r="AC1848" s="173"/>
      <c r="AD1848" s="165"/>
      <c r="AE1848" s="165"/>
      <c r="AF1848" s="165"/>
      <c r="AG1848" s="171"/>
      <c r="AH1848" s="171"/>
      <c r="AI1848" s="171"/>
      <c r="AJ1848" s="172"/>
      <c r="AK1848" s="172"/>
      <c r="AL1848" s="172"/>
      <c r="AM1848" s="165"/>
      <c r="AN1848" s="173"/>
      <c r="AO1848" s="173"/>
      <c r="AP1848" s="173"/>
      <c r="AQ1848" s="173"/>
      <c r="AR1848" s="173"/>
      <c r="AS1848" s="173"/>
      <c r="AT1848" s="173"/>
      <c r="AU1848" s="173"/>
      <c r="AV1848" s="173"/>
      <c r="AW1848" s="173"/>
      <c r="AX1848" s="173" t="s">
        <v>374</v>
      </c>
      <c r="AY1848" s="173"/>
      <c r="AZ1848" s="173"/>
      <c r="BA1848" s="173"/>
      <c r="BB1848" s="173"/>
      <c r="BC1848" s="173"/>
      <c r="BD1848" s="173"/>
      <c r="BE1848" s="173"/>
      <c r="BF1848" s="173"/>
      <c r="BG1848" s="173"/>
      <c r="BH1848" s="173"/>
      <c r="BI1848" s="173"/>
      <c r="BJ1848" s="173"/>
      <c r="BK1848" s="173"/>
    </row>
    <row r="1849" spans="1:63">
      <c r="A1849" s="2" t="s">
        <v>26</v>
      </c>
      <c r="B1849" s="3" t="s">
        <v>471</v>
      </c>
      <c r="C1849" s="4"/>
      <c r="D1849" s="4"/>
      <c r="E1849" s="135" t="str">
        <f t="shared" si="4964"/>
        <v xml:space="preserve">                                              </v>
      </c>
      <c r="F1849" s="6" t="str">
        <f t="shared" ref="F1849:F1851" si="5026">LEFT(Q1849,11)</f>
        <v>5H2_970_798</v>
      </c>
      <c r="G1849" s="6" t="str">
        <f t="shared" ref="G1849:G1851" si="5027">IF(LEN(Q1849)=11,0,MID(Q1849,13,2))</f>
        <v>J</v>
      </c>
      <c r="H1849" s="6" t="str">
        <f t="shared" ref="H1849:H1851" si="5028">CONCATENATE(IF(MID(Q1849,5,3)="970","1AS1"),LEFT(F1849,3),RIGHT(F1849,3))</f>
        <v>1AS15H2798</v>
      </c>
      <c r="I1849" s="6" t="str">
        <f t="shared" ref="I1849:I1851" si="5029">IF(G1849=0,"00",IF(LEN(G1849)=1,CONCATENATE(G1849,0),G1849))</f>
        <v>J0</v>
      </c>
      <c r="J1849" s="8" t="s">
        <v>498</v>
      </c>
      <c r="K1849" s="2"/>
      <c r="L1849" s="24" t="s">
        <v>356</v>
      </c>
      <c r="M1849" s="123" t="s">
        <v>2267</v>
      </c>
      <c r="N1849" s="68">
        <v>2048</v>
      </c>
      <c r="O1849" s="69">
        <v>2047</v>
      </c>
      <c r="P1849" s="42" t="s">
        <v>1496</v>
      </c>
      <c r="Q1849" s="24" t="s">
        <v>1510</v>
      </c>
      <c r="R1849" s="6" t="str">
        <f t="shared" ref="R1849:R1851" si="5030">IF(J1849&lt;&gt;"",CONCATENATE(H1849,I1849,J1849),CONCATENATE(H1849,I1849,K1849))</f>
        <v>1AS15H2798J0A</v>
      </c>
      <c r="S1849" s="7" t="str">
        <f t="shared" ref="S1849:S1851" si="5031">IF(N1849="-","KEIN LIEFERUMFANG",IF(AND(N1849&lt;=S$3,O1849=""),"AKTUELL",IF(O1849=N1849-1,"KEIN SERIENEINSATZ",IF(N1849&gt;S$3,"NOCH NICHT AKTUELL",IF(AND(N1849&lt;S$3,O1849&lt;S$3),"NICHT AKTUELL",IF(N1849&lt;=S$3,"AKTUELL"))))))</f>
        <v>KEIN SERIENEINSATZ</v>
      </c>
      <c r="T1849" s="1" t="str">
        <f>IF(H1849=H1825,IF(I1849=I1825,"IndizeNeu (Spalte J, K)",IF(K1849&lt;&gt;"","Neue Variant","")),IF(K1849&lt;&gt;"","Neue Variant",""))</f>
        <v/>
      </c>
      <c r="U1849" s="8" t="s">
        <v>1507</v>
      </c>
      <c r="V1849" s="8"/>
      <c r="W1849" s="29"/>
      <c r="X1849" s="22"/>
      <c r="Y1849" s="4" t="s">
        <v>374</v>
      </c>
      <c r="Z1849" s="4" t="s">
        <v>374</v>
      </c>
      <c r="AA1849" s="4" t="s">
        <v>374</v>
      </c>
      <c r="AB1849" s="32"/>
      <c r="AC1849" s="173"/>
      <c r="AD1849" s="165"/>
      <c r="AE1849" s="165"/>
      <c r="AF1849" s="165"/>
      <c r="AG1849" s="171"/>
      <c r="AH1849" s="171"/>
      <c r="AI1849" s="171"/>
      <c r="AJ1849" s="172"/>
      <c r="AK1849" s="172"/>
      <c r="AL1849" s="172"/>
      <c r="AM1849" s="165"/>
      <c r="AN1849" s="173"/>
      <c r="AO1849" s="173"/>
      <c r="AP1849" s="173"/>
      <c r="AQ1849" s="173"/>
      <c r="AR1849" s="173"/>
      <c r="AS1849" s="173"/>
      <c r="AT1849" s="173"/>
      <c r="AU1849" s="173"/>
      <c r="AV1849" s="173"/>
      <c r="AW1849" s="173"/>
      <c r="AX1849" s="173"/>
      <c r="AY1849" s="173"/>
      <c r="AZ1849" s="173"/>
      <c r="BA1849" s="173"/>
      <c r="BB1849" s="173"/>
      <c r="BC1849" s="173"/>
      <c r="BD1849" s="173"/>
      <c r="BE1849" s="173"/>
      <c r="BF1849" s="173"/>
      <c r="BG1849" s="173"/>
      <c r="BH1849" s="173"/>
      <c r="BI1849" s="173"/>
      <c r="BJ1849" s="173"/>
      <c r="BK1849" s="173"/>
    </row>
    <row r="1850" spans="1:63">
      <c r="A1850" s="2" t="s">
        <v>26</v>
      </c>
      <c r="B1850" s="3" t="s">
        <v>471</v>
      </c>
      <c r="C1850" s="4"/>
      <c r="D1850" s="4"/>
      <c r="E1850" s="135" t="str">
        <f t="shared" ref="E1850" si="5032">CONCATENATE(IF(AC1850&gt;0,$AC$1," ")," ",IF(AD1850&gt;0,$AD$1," ")," ",IF(AE1850&gt;0,$AE$1," ")," ",IF(AF1850&gt;0,$AF$1," ")," ",IF(AG1850&gt;0,$AG$1," ")," ",IF(AH1850&gt;0,$AH$1," ")," ",IF(AI1850&gt;0,$AI$1," ")," ",IF(AJ1850&gt;0,$AJ$1," ")," ",IF(AK1850&gt;0,$AK$1," ")," ",IF(AL1850&gt;0,$AL$1," ")," ",IF(AM1850&gt;0,$AM$1," "),IF(AN1850&gt;0,$AN$1," "),IF(AO1850&gt;0,$AO$1," "),IF(AP1850&gt;0,$AP$1," "),IF(AQ1850&gt;0,$AQ$1," "),IF(AR1850&gt;0,$AR$1," "),IF(AS1850&gt;0,$AS$1," "),IF(AT1850&gt;0,$AT$1," "),IF(AU1850&gt;0,$AU$1," "),IF(AV1850&gt;0,$AV$1," "),IF(AW1850&gt;0,$AW$1," "),IF(AX1850&gt;0,$AX$1," "),IF(AY1850&gt;0,$AY$1," "),IF(AZ1850&gt;0,$AZ$1," "),IF(BA1850&gt;0,$BA$1," "),IF(BB1850&gt;0,$BB$1," "),IF(BC1850&gt;0,$BC$1," "),IF(BD1850&gt;0,$BD$1," "),IF(BE1850&gt;0,$BE$1," "),IF(BF1850&gt;0,$BF$1," "),IF(BG1850&gt;0,$BG$1," "),IF(BH1850&gt;0,$BH$1," "),IF(BI1850&gt;0,$BI$1," "),IF(BJ1850&gt;0,$BJ$1," "),IF(BK1850&gt;0,$BK$1," "),IF(BL1850&gt;0,$BL$1," "))</f>
        <v xml:space="preserve">                               VTK1,              </v>
      </c>
      <c r="F1850" s="6" t="str">
        <f t="shared" ref="F1850" si="5033">LEFT(Q1850,11)</f>
        <v>5H2_970_798</v>
      </c>
      <c r="G1850" s="6" t="str">
        <f t="shared" ref="G1850" si="5034">IF(LEN(Q1850)=11,0,MID(Q1850,13,2))</f>
        <v>F</v>
      </c>
      <c r="H1850" s="6" t="str">
        <f t="shared" ref="H1850" si="5035">CONCATENATE(IF(MID(Q1850,5,3)="970","1AS1"),LEFT(F1850,3),RIGHT(F1850,3))</f>
        <v>1AS15H2798</v>
      </c>
      <c r="I1850" s="6" t="str">
        <f t="shared" ref="I1850" si="5036">IF(G1850=0,"00",IF(LEN(G1850)=1,CONCATENATE(G1850,0),G1850))</f>
        <v>F0</v>
      </c>
      <c r="J1850" s="8" t="s">
        <v>498</v>
      </c>
      <c r="K1850" s="2"/>
      <c r="L1850" s="24" t="s">
        <v>356</v>
      </c>
      <c r="M1850" s="123">
        <v>12</v>
      </c>
      <c r="N1850" s="68">
        <v>2125</v>
      </c>
      <c r="O1850" s="69">
        <v>2124</v>
      </c>
      <c r="P1850" s="42" t="s">
        <v>2299</v>
      </c>
      <c r="Q1850" s="24" t="s">
        <v>1816</v>
      </c>
      <c r="R1850" s="6" t="str">
        <f t="shared" ref="R1850" si="5037">IF(J1850&lt;&gt;"",CONCATENATE(H1850,I1850,J1850),CONCATENATE(H1850,I1850,K1850))</f>
        <v>1AS15H2798F0A</v>
      </c>
      <c r="S1850" s="7" t="str">
        <f t="shared" ref="S1850" si="5038">IF(N1850="-","KEIN LIEFERUMFANG",IF(AND(N1850&lt;=S$3,O1850=""),"AKTUELL",IF(O1850=N1850-1,"KEIN SERIENEINSATZ",IF(N1850&gt;S$3,"NOCH NICHT AKTUELL",IF(AND(N1850&lt;S$3,O1850&lt;S$3),"NICHT AKTUELL",IF(N1850&lt;=S$3,"AKTUELL"))))))</f>
        <v>KEIN SERIENEINSATZ</v>
      </c>
      <c r="T1850" s="1" t="str">
        <f>IF(H1850=H1826,IF(I1850=I1826,"IndizeNeu (Spalte J, K)",IF(K1850&lt;&gt;"","Neue Variant","")),IF(K1850&lt;&gt;"","Neue Variant",""))</f>
        <v/>
      </c>
      <c r="U1850" s="8"/>
      <c r="V1850" s="8"/>
      <c r="W1850" s="29"/>
      <c r="X1850" s="22"/>
      <c r="Y1850" s="4" t="s">
        <v>374</v>
      </c>
      <c r="Z1850" s="4" t="s">
        <v>374</v>
      </c>
      <c r="AA1850" s="4" t="s">
        <v>374</v>
      </c>
      <c r="AB1850" s="32"/>
      <c r="AC1850" s="173"/>
      <c r="AD1850" s="165"/>
      <c r="AE1850" s="165"/>
      <c r="AF1850" s="165"/>
      <c r="AG1850" s="171"/>
      <c r="AH1850" s="171"/>
      <c r="AI1850" s="171"/>
      <c r="AJ1850" s="172"/>
      <c r="AK1850" s="172"/>
      <c r="AL1850" s="172"/>
      <c r="AM1850" s="165"/>
      <c r="AN1850" s="173"/>
      <c r="AO1850" s="173"/>
      <c r="AP1850" s="173"/>
      <c r="AQ1850" s="173"/>
      <c r="AR1850" s="173"/>
      <c r="AS1850" s="173"/>
      <c r="AT1850" s="173"/>
      <c r="AU1850" s="173"/>
      <c r="AV1850" s="173"/>
      <c r="AW1850" s="173"/>
      <c r="AX1850" s="173" t="s">
        <v>374</v>
      </c>
      <c r="AY1850" s="173"/>
      <c r="AZ1850" s="173"/>
      <c r="BA1850" s="173"/>
      <c r="BB1850" s="173"/>
      <c r="BC1850" s="173"/>
      <c r="BD1850" s="173"/>
      <c r="BE1850" s="173"/>
      <c r="BF1850" s="173"/>
      <c r="BG1850" s="173"/>
      <c r="BH1850" s="173"/>
      <c r="BI1850" s="173"/>
      <c r="BJ1850" s="173"/>
      <c r="BK1850" s="173"/>
    </row>
    <row r="1851" spans="1:63">
      <c r="A1851" s="2" t="s">
        <v>26</v>
      </c>
      <c r="B1851" s="3" t="s">
        <v>471</v>
      </c>
      <c r="C1851" s="4"/>
      <c r="D1851" s="4"/>
      <c r="E1851" s="135" t="str">
        <f t="shared" si="4964"/>
        <v xml:space="preserve">                               VTK1,              </v>
      </c>
      <c r="F1851" s="6" t="str">
        <f t="shared" si="5026"/>
        <v>5H2_970_798</v>
      </c>
      <c r="G1851" s="6" t="str">
        <f t="shared" si="5027"/>
        <v>F</v>
      </c>
      <c r="H1851" s="6" t="str">
        <f t="shared" si="5028"/>
        <v>1AS15H2798</v>
      </c>
      <c r="I1851" s="6" t="str">
        <f t="shared" si="5029"/>
        <v>F0</v>
      </c>
      <c r="J1851" s="8" t="s">
        <v>634</v>
      </c>
      <c r="K1851" s="2"/>
      <c r="L1851" s="24" t="s">
        <v>356</v>
      </c>
      <c r="M1851" s="67">
        <v>12</v>
      </c>
      <c r="N1851" s="68">
        <v>2125</v>
      </c>
      <c r="O1851" s="69"/>
      <c r="P1851" s="42" t="s">
        <v>2299</v>
      </c>
      <c r="Q1851" s="24" t="s">
        <v>1816</v>
      </c>
      <c r="R1851" s="6" t="str">
        <f t="shared" si="5030"/>
        <v>1AS15H2798F0D</v>
      </c>
      <c r="S1851" s="7" t="str">
        <f t="shared" si="5031"/>
        <v>NOCH NICHT AKTUELL</v>
      </c>
      <c r="T1851" s="1" t="str">
        <f>IF(H1851=H1827,IF(I1851=I1827,"IndizeNeu (Spalte J, K)",IF(K1851&lt;&gt;"","Neue Variant","")),IF(K1851&lt;&gt;"","Neue Variant",""))</f>
        <v/>
      </c>
      <c r="U1851" s="8"/>
      <c r="V1851" s="8"/>
      <c r="W1851" s="29"/>
      <c r="X1851" s="22"/>
      <c r="Y1851" s="4" t="s">
        <v>374</v>
      </c>
      <c r="Z1851" s="4" t="s">
        <v>374</v>
      </c>
      <c r="AA1851" s="4" t="s">
        <v>374</v>
      </c>
      <c r="AB1851" s="32"/>
      <c r="AC1851" s="173"/>
      <c r="AD1851" s="165"/>
      <c r="AE1851" s="165"/>
      <c r="AF1851" s="165"/>
      <c r="AG1851" s="171"/>
      <c r="AH1851" s="171"/>
      <c r="AI1851" s="171"/>
      <c r="AJ1851" s="172"/>
      <c r="AK1851" s="172"/>
      <c r="AL1851" s="172"/>
      <c r="AM1851" s="165"/>
      <c r="AN1851" s="173"/>
      <c r="AO1851" s="173"/>
      <c r="AP1851" s="173"/>
      <c r="AQ1851" s="173"/>
      <c r="AR1851" s="173"/>
      <c r="AS1851" s="173"/>
      <c r="AT1851" s="173"/>
      <c r="AU1851" s="173"/>
      <c r="AV1851" s="173"/>
      <c r="AW1851" s="173"/>
      <c r="AX1851" s="173" t="s">
        <v>374</v>
      </c>
      <c r="AY1851" s="173"/>
      <c r="AZ1851" s="173"/>
      <c r="BA1851" s="173"/>
      <c r="BB1851" s="173"/>
      <c r="BC1851" s="173"/>
      <c r="BD1851" s="173"/>
      <c r="BE1851" s="173"/>
      <c r="BF1851" s="173"/>
      <c r="BG1851" s="173"/>
      <c r="BH1851" s="173"/>
      <c r="BI1851" s="173"/>
      <c r="BJ1851" s="173"/>
      <c r="BK1851" s="173"/>
    </row>
    <row r="1852" spans="1:63">
      <c r="A1852" s="2" t="s">
        <v>26</v>
      </c>
      <c r="B1852" s="3" t="s">
        <v>471</v>
      </c>
      <c r="C1852" s="4"/>
      <c r="D1852" s="4"/>
      <c r="E1852" s="135" t="str">
        <f t="shared" si="4964"/>
        <v xml:space="preserve">                               VTK1,              </v>
      </c>
      <c r="F1852" s="6" t="str">
        <f t="shared" ref="F1852" si="5039">LEFT(Q1852,11)</f>
        <v>5H2_970_798</v>
      </c>
      <c r="G1852" s="6" t="str">
        <f t="shared" ref="G1852" si="5040">IF(LEN(Q1852)=11,0,MID(Q1852,13,2))</f>
        <v>M</v>
      </c>
      <c r="H1852" s="6" t="str">
        <f t="shared" ref="H1852" si="5041">CONCATENATE(IF(MID(Q1852,5,3)="970","1AS1"),LEFT(F1852,3),RIGHT(F1852,3))</f>
        <v>1AS15H2798</v>
      </c>
      <c r="I1852" s="6" t="str">
        <f t="shared" ref="I1852" si="5042">IF(G1852=0,"00",IF(LEN(G1852)=1,CONCATENATE(G1852,0),G1852))</f>
        <v>M0</v>
      </c>
      <c r="J1852" s="8" t="s">
        <v>498</v>
      </c>
      <c r="K1852" s="2"/>
      <c r="L1852" s="24" t="s">
        <v>356</v>
      </c>
      <c r="M1852" s="67" t="s">
        <v>2238</v>
      </c>
      <c r="N1852" s="68">
        <v>2148</v>
      </c>
      <c r="O1852" s="69"/>
      <c r="P1852" s="42" t="s">
        <v>2236</v>
      </c>
      <c r="Q1852" s="24" t="s">
        <v>2237</v>
      </c>
      <c r="R1852" s="6" t="str">
        <f t="shared" ref="R1852" si="5043">IF(J1852&lt;&gt;"",CONCATENATE(H1852,I1852,J1852),CONCATENATE(H1852,I1852,K1852))</f>
        <v>1AS15H2798M0A</v>
      </c>
      <c r="S1852" s="7" t="str">
        <f t="shared" ref="S1852" si="5044">IF(N1852="-","KEIN LIEFERUMFANG",IF(AND(N1852&lt;=S$3,O1852=""),"AKTUELL",IF(O1852=N1852-1,"KEIN SERIENEINSATZ",IF(N1852&gt;S$3,"NOCH NICHT AKTUELL",IF(AND(N1852&lt;S$3,O1852&lt;S$3),"NICHT AKTUELL",IF(N1852&lt;=S$3,"AKTUELL"))))))</f>
        <v>NOCH NICHT AKTUELL</v>
      </c>
      <c r="T1852" s="1" t="str">
        <f>IF(H1852=H1830,IF(I1852=I1830,"IndizeNeu (Spalte J, K)",IF(K1852&lt;&gt;"","Neue Variant","")),IF(K1852&lt;&gt;"","Neue Variant",""))</f>
        <v/>
      </c>
      <c r="U1852" s="8"/>
      <c r="V1852" s="8"/>
      <c r="W1852" s="29"/>
      <c r="X1852" s="22"/>
      <c r="Y1852" s="4" t="s">
        <v>374</v>
      </c>
      <c r="Z1852" s="4" t="s">
        <v>374</v>
      </c>
      <c r="AA1852" s="4" t="s">
        <v>374</v>
      </c>
      <c r="AB1852" s="32"/>
      <c r="AC1852" s="173"/>
      <c r="AD1852" s="165"/>
      <c r="AE1852" s="165"/>
      <c r="AF1852" s="165"/>
      <c r="AG1852" s="171"/>
      <c r="AH1852" s="171"/>
      <c r="AI1852" s="171"/>
      <c r="AJ1852" s="172"/>
      <c r="AK1852" s="172"/>
      <c r="AL1852" s="172"/>
      <c r="AM1852" s="165"/>
      <c r="AN1852" s="173"/>
      <c r="AO1852" s="173"/>
      <c r="AP1852" s="173"/>
      <c r="AQ1852" s="173"/>
      <c r="AR1852" s="173"/>
      <c r="AS1852" s="173"/>
      <c r="AT1852" s="173"/>
      <c r="AU1852" s="173"/>
      <c r="AV1852" s="173"/>
      <c r="AW1852" s="173"/>
      <c r="AX1852" s="173" t="s">
        <v>374</v>
      </c>
      <c r="AY1852" s="173"/>
      <c r="AZ1852" s="173"/>
      <c r="BA1852" s="173"/>
      <c r="BB1852" s="173"/>
      <c r="BC1852" s="173"/>
      <c r="BD1852" s="173"/>
      <c r="BE1852" s="173"/>
      <c r="BF1852" s="173"/>
      <c r="BG1852" s="173"/>
      <c r="BH1852" s="173"/>
      <c r="BI1852" s="173"/>
      <c r="BJ1852" s="173"/>
      <c r="BK1852" s="173"/>
    </row>
    <row r="1853" spans="1:63">
      <c r="A1853" s="2" t="s">
        <v>26</v>
      </c>
      <c r="B1853" s="3" t="s">
        <v>472</v>
      </c>
      <c r="C1853" s="4"/>
      <c r="D1853" s="4" t="s">
        <v>374</v>
      </c>
      <c r="E1853" s="135" t="str">
        <f t="shared" si="4964"/>
        <v xml:space="preserve">                                              </v>
      </c>
      <c r="F1853" s="6" t="str">
        <f t="shared" si="4924"/>
        <v>5H0_970_799</v>
      </c>
      <c r="G1853" s="6" t="str">
        <f t="shared" si="4925"/>
        <v>B</v>
      </c>
      <c r="H1853" s="6" t="str">
        <f t="shared" si="4455"/>
        <v>1AS15H0799</v>
      </c>
      <c r="I1853" s="6" t="str">
        <f t="shared" si="4926"/>
        <v>B0</v>
      </c>
      <c r="J1853" s="8" t="s">
        <v>498</v>
      </c>
      <c r="K1853" s="2"/>
      <c r="L1853" s="24" t="s">
        <v>473</v>
      </c>
      <c r="M1853" s="67" t="s">
        <v>503</v>
      </c>
      <c r="N1853" s="68">
        <v>1926</v>
      </c>
      <c r="O1853" s="69"/>
      <c r="P1853" s="42"/>
      <c r="Q1853" s="24" t="s">
        <v>475</v>
      </c>
      <c r="R1853" s="6" t="str">
        <f t="shared" si="4395"/>
        <v>1AS15H0799B0A</v>
      </c>
      <c r="S1853" s="7" t="str">
        <f t="shared" si="4413"/>
        <v>AKTUELL</v>
      </c>
      <c r="T1853" s="1" t="str">
        <f>IF(H1853=H1847,IF(I1853=I1847,"IndizeNeu (Spalte J, K)",IF(K1853&lt;&gt;"","Neue Variant","")),IF(K1853&lt;&gt;"","Neue Variant",""))</f>
        <v/>
      </c>
      <c r="U1853" s="8"/>
      <c r="V1853" s="11"/>
      <c r="W1853" s="29"/>
      <c r="X1853" s="22"/>
      <c r="Y1853" s="4" t="s">
        <v>566</v>
      </c>
      <c r="Z1853" s="4" t="s">
        <v>374</v>
      </c>
      <c r="AA1853" s="4" t="s">
        <v>566</v>
      </c>
      <c r="AB1853" s="32"/>
      <c r="AC1853" s="173"/>
      <c r="AD1853" s="165"/>
      <c r="AE1853" s="165"/>
      <c r="AF1853" s="165"/>
      <c r="AG1853" s="171"/>
      <c r="AH1853" s="171"/>
      <c r="AI1853" s="171"/>
      <c r="AJ1853" s="172"/>
      <c r="AK1853" s="172"/>
      <c r="AL1853" s="172"/>
      <c r="AM1853" s="165"/>
      <c r="AN1853" s="173"/>
      <c r="AO1853" s="173"/>
      <c r="AP1853" s="173"/>
      <c r="AQ1853" s="173"/>
      <c r="AR1853" s="173"/>
      <c r="AS1853" s="173"/>
      <c r="AT1853" s="173"/>
      <c r="AU1853" s="173"/>
      <c r="AV1853" s="173"/>
      <c r="AW1853" s="173"/>
      <c r="AX1853" s="173"/>
      <c r="AY1853" s="173"/>
      <c r="AZ1853" s="173"/>
      <c r="BA1853" s="173"/>
      <c r="BB1853" s="173"/>
      <c r="BC1853" s="173"/>
      <c r="BD1853" s="173"/>
      <c r="BE1853" s="173"/>
      <c r="BF1853" s="173"/>
      <c r="BG1853" s="173"/>
      <c r="BH1853" s="173"/>
      <c r="BI1853" s="173"/>
      <c r="BJ1853" s="173"/>
      <c r="BK1853" s="173"/>
    </row>
    <row r="1854" spans="1:63">
      <c r="A1854" s="2" t="s">
        <v>26</v>
      </c>
      <c r="B1854" s="3" t="s">
        <v>472</v>
      </c>
      <c r="C1854" s="4"/>
      <c r="D1854" s="4" t="s">
        <v>374</v>
      </c>
      <c r="E1854" s="135" t="str">
        <f t="shared" si="4964"/>
        <v xml:space="preserve">                                              </v>
      </c>
      <c r="F1854" s="6" t="str">
        <f t="shared" si="4924"/>
        <v>5H0_970_799</v>
      </c>
      <c r="G1854" s="6" t="str">
        <f t="shared" si="4925"/>
        <v>C</v>
      </c>
      <c r="H1854" s="6" t="str">
        <f t="shared" si="4455"/>
        <v>1AS15H0799</v>
      </c>
      <c r="I1854" s="6" t="str">
        <f t="shared" si="4926"/>
        <v>C0</v>
      </c>
      <c r="J1854" s="8" t="s">
        <v>498</v>
      </c>
      <c r="K1854" s="2"/>
      <c r="L1854" s="24" t="s">
        <v>474</v>
      </c>
      <c r="M1854" s="67" t="s">
        <v>503</v>
      </c>
      <c r="N1854" s="68">
        <v>2009</v>
      </c>
      <c r="O1854" s="69"/>
      <c r="P1854" s="42"/>
      <c r="Q1854" s="24" t="s">
        <v>476</v>
      </c>
      <c r="R1854" s="6" t="str">
        <f t="shared" si="4395"/>
        <v>1AS15H0799C0A</v>
      </c>
      <c r="S1854" s="7" t="str">
        <f t="shared" si="4413"/>
        <v>AKTUELL</v>
      </c>
      <c r="T1854" s="1" t="str">
        <f>IF(H1854=H1853,IF(I1854=I1853,"IndizeNeu (Spalte J, K)",IF(K1854&lt;&gt;"","Neue Variant","")),IF(K1854&lt;&gt;"","Neue Variant",""))</f>
        <v/>
      </c>
      <c r="U1854" s="8"/>
      <c r="V1854" s="11" t="s">
        <v>508</v>
      </c>
      <c r="W1854" s="29"/>
      <c r="X1854" s="22"/>
      <c r="Y1854" s="4" t="s">
        <v>566</v>
      </c>
      <c r="Z1854" s="4" t="s">
        <v>374</v>
      </c>
      <c r="AA1854" s="4" t="s">
        <v>566</v>
      </c>
      <c r="AB1854" s="32"/>
      <c r="AC1854" s="173"/>
      <c r="AD1854" s="165"/>
      <c r="AE1854" s="165"/>
      <c r="AF1854" s="165"/>
      <c r="AG1854" s="171"/>
      <c r="AH1854" s="171"/>
      <c r="AI1854" s="171"/>
      <c r="AJ1854" s="172"/>
      <c r="AK1854" s="172"/>
      <c r="AL1854" s="172"/>
      <c r="AM1854" s="165"/>
      <c r="AN1854" s="173"/>
      <c r="AO1854" s="173"/>
      <c r="AP1854" s="173"/>
      <c r="AQ1854" s="173"/>
      <c r="AR1854" s="173"/>
      <c r="AS1854" s="173"/>
      <c r="AT1854" s="173"/>
      <c r="AU1854" s="173"/>
      <c r="AV1854" s="173"/>
      <c r="AW1854" s="173"/>
      <c r="AX1854" s="173"/>
      <c r="AY1854" s="173"/>
      <c r="AZ1854" s="173"/>
      <c r="BA1854" s="173"/>
      <c r="BB1854" s="173"/>
      <c r="BC1854" s="173"/>
      <c r="BD1854" s="173"/>
      <c r="BE1854" s="173"/>
      <c r="BF1854" s="173"/>
      <c r="BG1854" s="173"/>
      <c r="BH1854" s="173"/>
      <c r="BI1854" s="173"/>
      <c r="BJ1854" s="173"/>
      <c r="BK1854" s="173"/>
    </row>
    <row r="1855" spans="1:63">
      <c r="A1855" s="2" t="s">
        <v>26</v>
      </c>
      <c r="B1855" s="3" t="s">
        <v>472</v>
      </c>
      <c r="C1855" s="4"/>
      <c r="D1855" s="4" t="s">
        <v>374</v>
      </c>
      <c r="E1855" s="135" t="str">
        <f t="shared" si="4964"/>
        <v xml:space="preserve">                                              </v>
      </c>
      <c r="F1855" s="6" t="str">
        <f t="shared" si="4924"/>
        <v>5H0_970_799</v>
      </c>
      <c r="G1855" s="6" t="str">
        <f t="shared" si="4925"/>
        <v>D</v>
      </c>
      <c r="H1855" s="6" t="str">
        <f t="shared" si="4455"/>
        <v>1AS15H0799</v>
      </c>
      <c r="I1855" s="6" t="str">
        <f t="shared" si="4926"/>
        <v>D0</v>
      </c>
      <c r="J1855" s="8" t="s">
        <v>498</v>
      </c>
      <c r="K1855" s="2"/>
      <c r="L1855" s="24" t="s">
        <v>1007</v>
      </c>
      <c r="M1855" s="67"/>
      <c r="N1855" s="68">
        <v>2025</v>
      </c>
      <c r="O1855" s="69"/>
      <c r="P1855" s="42" t="s">
        <v>699</v>
      </c>
      <c r="Q1855" s="24" t="s">
        <v>1005</v>
      </c>
      <c r="R1855" s="6" t="str">
        <f t="shared" si="4395"/>
        <v>1AS15H0799D0A</v>
      </c>
      <c r="S1855" s="7" t="str">
        <f t="shared" si="4413"/>
        <v>AKTUELL</v>
      </c>
      <c r="T1855" s="1" t="str">
        <f>IF(H1855=H1820,IF(I1855=I1820,"IndizeNeu (Spalte J, K)",IF(K1855&lt;&gt;"","Neue Variant","")),IF(K1855&lt;&gt;"","Neue Variant",""))</f>
        <v/>
      </c>
      <c r="U1855" s="8"/>
      <c r="V1855" s="8"/>
      <c r="W1855" s="29"/>
      <c r="X1855" s="22"/>
      <c r="Y1855" s="4" t="s">
        <v>566</v>
      </c>
      <c r="Z1855" s="4" t="s">
        <v>374</v>
      </c>
      <c r="AA1855" s="4" t="s">
        <v>566</v>
      </c>
      <c r="AB1855" s="32"/>
      <c r="AC1855" s="173"/>
      <c r="AD1855" s="165"/>
      <c r="AE1855" s="165"/>
      <c r="AF1855" s="165"/>
      <c r="AG1855" s="171"/>
      <c r="AH1855" s="171"/>
      <c r="AI1855" s="171"/>
      <c r="AJ1855" s="172"/>
      <c r="AK1855" s="172"/>
      <c r="AL1855" s="172"/>
      <c r="AM1855" s="165"/>
      <c r="AN1855" s="173"/>
      <c r="AO1855" s="173"/>
      <c r="AP1855" s="173"/>
      <c r="AQ1855" s="173"/>
      <c r="AR1855" s="173"/>
      <c r="AS1855" s="173"/>
      <c r="AT1855" s="173"/>
      <c r="AU1855" s="173"/>
      <c r="AV1855" s="173"/>
      <c r="AW1855" s="173"/>
      <c r="AX1855" s="173"/>
      <c r="AY1855" s="173"/>
      <c r="AZ1855" s="173"/>
      <c r="BA1855" s="173"/>
      <c r="BB1855" s="173"/>
      <c r="BC1855" s="173"/>
      <c r="BD1855" s="173"/>
      <c r="BE1855" s="173"/>
      <c r="BF1855" s="173"/>
      <c r="BG1855" s="173"/>
      <c r="BH1855" s="173"/>
      <c r="BI1855" s="173"/>
      <c r="BJ1855" s="173"/>
      <c r="BK1855" s="173"/>
    </row>
    <row r="1856" spans="1:63">
      <c r="A1856" s="2" t="s">
        <v>26</v>
      </c>
      <c r="B1856" s="3" t="s">
        <v>472</v>
      </c>
      <c r="C1856" s="4"/>
      <c r="D1856" s="4" t="s">
        <v>374</v>
      </c>
      <c r="E1856" s="135" t="str">
        <f t="shared" si="4964"/>
        <v xml:space="preserve">                                              </v>
      </c>
      <c r="F1856" s="6" t="str">
        <f t="shared" si="4924"/>
        <v>5H0_970_799</v>
      </c>
      <c r="G1856" s="6" t="str">
        <f t="shared" si="4925"/>
        <v>E</v>
      </c>
      <c r="H1856" s="6" t="str">
        <f t="shared" si="4455"/>
        <v>1AS15H0799</v>
      </c>
      <c r="I1856" s="6" t="str">
        <f t="shared" si="4926"/>
        <v>E0</v>
      </c>
      <c r="J1856" s="8" t="s">
        <v>498</v>
      </c>
      <c r="K1856" s="2"/>
      <c r="L1856" s="24" t="s">
        <v>474</v>
      </c>
      <c r="M1856" s="67"/>
      <c r="N1856" s="68">
        <v>2025</v>
      </c>
      <c r="O1856" s="69"/>
      <c r="P1856" s="42" t="s">
        <v>699</v>
      </c>
      <c r="Q1856" s="24" t="s">
        <v>1006</v>
      </c>
      <c r="R1856" s="6" t="str">
        <f t="shared" si="4395"/>
        <v>1AS15H0799E0A</v>
      </c>
      <c r="S1856" s="7" t="str">
        <f t="shared" si="4413"/>
        <v>AKTUELL</v>
      </c>
      <c r="T1856" s="1" t="str">
        <f>IF(H1856=H1855,IF(I1856=I1855,"IndizeNeu (Spalte J, K)",IF(K1856&lt;&gt;"","Neue Variant","")),IF(K1856&lt;&gt;"","Neue Variant",""))</f>
        <v/>
      </c>
      <c r="U1856" s="8"/>
      <c r="V1856" s="8" t="s">
        <v>508</v>
      </c>
      <c r="W1856" s="29"/>
      <c r="X1856" s="22"/>
      <c r="Y1856" s="4" t="s">
        <v>566</v>
      </c>
      <c r="Z1856" s="4" t="s">
        <v>374</v>
      </c>
      <c r="AA1856" s="4" t="s">
        <v>566</v>
      </c>
      <c r="AB1856" s="32"/>
      <c r="AC1856" s="173"/>
      <c r="AD1856" s="165"/>
      <c r="AE1856" s="165"/>
      <c r="AF1856" s="165"/>
      <c r="AG1856" s="171"/>
      <c r="AH1856" s="171"/>
      <c r="AI1856" s="171"/>
      <c r="AJ1856" s="172"/>
      <c r="AK1856" s="172"/>
      <c r="AL1856" s="172"/>
      <c r="AM1856" s="165"/>
      <c r="AN1856" s="173"/>
      <c r="AO1856" s="173"/>
      <c r="AP1856" s="173"/>
      <c r="AQ1856" s="173"/>
      <c r="AR1856" s="173"/>
      <c r="AS1856" s="173"/>
      <c r="AT1856" s="173"/>
      <c r="AU1856" s="173"/>
      <c r="AV1856" s="173"/>
      <c r="AW1856" s="173"/>
      <c r="AX1856" s="173"/>
      <c r="AY1856" s="173"/>
      <c r="AZ1856" s="173"/>
      <c r="BA1856" s="173"/>
      <c r="BB1856" s="173"/>
      <c r="BC1856" s="173"/>
      <c r="BD1856" s="173"/>
      <c r="BE1856" s="173"/>
      <c r="BF1856" s="173"/>
      <c r="BG1856" s="173"/>
      <c r="BH1856" s="173"/>
      <c r="BI1856" s="173"/>
      <c r="BJ1856" s="173"/>
      <c r="BK1856" s="173"/>
    </row>
    <row r="1857" spans="1:63">
      <c r="A1857" s="2" t="s">
        <v>26</v>
      </c>
      <c r="B1857" s="3" t="s">
        <v>472</v>
      </c>
      <c r="C1857" s="4"/>
      <c r="D1857" s="4" t="s">
        <v>374</v>
      </c>
      <c r="E1857" s="135" t="str">
        <f t="shared" si="4964"/>
        <v xml:space="preserve">                                              </v>
      </c>
      <c r="F1857" s="6" t="str">
        <f t="shared" si="4924"/>
        <v>5H0_970_799</v>
      </c>
      <c r="G1857" s="6" t="str">
        <f t="shared" si="4925"/>
        <v>F</v>
      </c>
      <c r="H1857" s="6" t="str">
        <f t="shared" si="4455"/>
        <v>1AS15H0799</v>
      </c>
      <c r="I1857" s="6" t="str">
        <f t="shared" si="4926"/>
        <v>F0</v>
      </c>
      <c r="J1857" s="8" t="s">
        <v>498</v>
      </c>
      <c r="K1857" s="2"/>
      <c r="L1857" s="24" t="s">
        <v>1007</v>
      </c>
      <c r="M1857" s="67"/>
      <c r="N1857" s="68">
        <v>2048</v>
      </c>
      <c r="O1857" s="69">
        <v>2102</v>
      </c>
      <c r="P1857" s="42" t="s">
        <v>2254</v>
      </c>
      <c r="Q1857" s="24" t="s">
        <v>1406</v>
      </c>
      <c r="R1857" s="6" t="str">
        <f t="shared" si="4395"/>
        <v>1AS15H0799F0A</v>
      </c>
      <c r="S1857" s="7" t="str">
        <f t="shared" si="4413"/>
        <v>NICHT AKTUELL</v>
      </c>
      <c r="T1857" s="1" t="str">
        <f>IF(H1857=H1825,IF(I1857=I1825,"IndizeNeu (Spalte J, K)",IF(K1857&lt;&gt;"","Neue Variant","")),IF(K1857&lt;&gt;"","Neue Variant",""))</f>
        <v/>
      </c>
      <c r="U1857" s="8"/>
      <c r="V1857" s="8"/>
      <c r="W1857" s="29"/>
      <c r="X1857" s="22"/>
      <c r="Y1857" s="4" t="s">
        <v>566</v>
      </c>
      <c r="Z1857" s="4" t="s">
        <v>374</v>
      </c>
      <c r="AA1857" s="4" t="s">
        <v>566</v>
      </c>
      <c r="AB1857" s="32"/>
      <c r="AC1857" s="173"/>
      <c r="AD1857" s="165"/>
      <c r="AE1857" s="165"/>
      <c r="AF1857" s="165"/>
      <c r="AG1857" s="171"/>
      <c r="AH1857" s="171"/>
      <c r="AI1857" s="171"/>
      <c r="AJ1857" s="172"/>
      <c r="AK1857" s="172"/>
      <c r="AL1857" s="172"/>
      <c r="AM1857" s="165"/>
      <c r="AN1857" s="173"/>
      <c r="AO1857" s="173"/>
      <c r="AP1857" s="173"/>
      <c r="AQ1857" s="173"/>
      <c r="AR1857" s="173"/>
      <c r="AS1857" s="173"/>
      <c r="AT1857" s="173"/>
      <c r="AU1857" s="173"/>
      <c r="AV1857" s="173"/>
      <c r="AW1857" s="173"/>
      <c r="AX1857" s="173"/>
      <c r="AY1857" s="173"/>
      <c r="AZ1857" s="173"/>
      <c r="BA1857" s="173"/>
      <c r="BB1857" s="173"/>
      <c r="BC1857" s="173"/>
      <c r="BD1857" s="173"/>
      <c r="BE1857" s="173"/>
      <c r="BF1857" s="173"/>
      <c r="BG1857" s="173"/>
      <c r="BH1857" s="173"/>
      <c r="BI1857" s="173"/>
      <c r="BJ1857" s="173"/>
      <c r="BK1857" s="173"/>
    </row>
    <row r="1858" spans="1:63">
      <c r="A1858" s="2" t="s">
        <v>26</v>
      </c>
      <c r="B1858" s="3" t="s">
        <v>472</v>
      </c>
      <c r="C1858" s="4"/>
      <c r="D1858" s="4" t="s">
        <v>374</v>
      </c>
      <c r="E1858" s="135" t="str">
        <f t="shared" si="4964"/>
        <v xml:space="preserve">                                              </v>
      </c>
      <c r="F1858" s="6" t="str">
        <f t="shared" ref="F1858" si="5045">LEFT(Q1858,11)</f>
        <v>5H0_970_799</v>
      </c>
      <c r="G1858" s="6" t="str">
        <f t="shared" ref="G1858" si="5046">IF(LEN(Q1858)=11,0,MID(Q1858,13,2))</f>
        <v>F</v>
      </c>
      <c r="H1858" s="6" t="str">
        <f t="shared" ref="H1858" si="5047">CONCATENATE(IF(MID(Q1858,5,3)="970","1AS1"),LEFT(F1858,3),RIGHT(F1858,3))</f>
        <v>1AS15H0799</v>
      </c>
      <c r="I1858" s="6" t="str">
        <f t="shared" ref="I1858" si="5048">IF(G1858=0,"00",IF(LEN(G1858)=1,CONCATENATE(G1858,0),G1858))</f>
        <v>F0</v>
      </c>
      <c r="J1858" s="8" t="s">
        <v>634</v>
      </c>
      <c r="K1858" s="122"/>
      <c r="L1858" s="24" t="s">
        <v>1007</v>
      </c>
      <c r="M1858" s="67"/>
      <c r="N1858" s="68">
        <v>2103</v>
      </c>
      <c r="O1858" s="69"/>
      <c r="P1858" s="42" t="s">
        <v>2254</v>
      </c>
      <c r="Q1858" s="24" t="s">
        <v>1406</v>
      </c>
      <c r="R1858" s="6" t="str">
        <f t="shared" ref="R1858" si="5049">IF(J1858&lt;&gt;"",CONCATENATE(H1858,I1858,J1858),CONCATENATE(H1858,I1858,K1858))</f>
        <v>1AS15H0799F0D</v>
      </c>
      <c r="S1858" s="7" t="str">
        <f t="shared" ref="S1858" si="5050">IF(N1858="-","KEIN LIEFERUMFANG",IF(AND(N1858&lt;=S$3,O1858=""),"AKTUELL",IF(O1858=N1858-1,"KEIN SERIENEINSATZ",IF(N1858&gt;S$3,"NOCH NICHT AKTUELL",IF(AND(N1858&lt;S$3,O1858&lt;S$3),"NICHT AKTUELL",IF(N1858&lt;=S$3,"AKTUELL"))))))</f>
        <v>AKTUELL</v>
      </c>
      <c r="T1858" s="1" t="str">
        <f>IF(H1858=H1826,IF(I1858=I1826,"IndizeNeu (Spalte J, K)",IF(K1858&lt;&gt;"","Neue Variant","")),IF(K1858&lt;&gt;"","Neue Variant",""))</f>
        <v/>
      </c>
      <c r="U1858" s="8"/>
      <c r="V1858" s="8"/>
      <c r="W1858" s="29"/>
      <c r="X1858" s="22"/>
      <c r="Y1858" s="4" t="s">
        <v>566</v>
      </c>
      <c r="Z1858" s="4" t="s">
        <v>374</v>
      </c>
      <c r="AA1858" s="4" t="s">
        <v>566</v>
      </c>
      <c r="AB1858" s="32"/>
      <c r="AC1858" s="173"/>
      <c r="AD1858" s="165"/>
      <c r="AE1858" s="165"/>
      <c r="AF1858" s="165"/>
      <c r="AG1858" s="171"/>
      <c r="AH1858" s="171"/>
      <c r="AI1858" s="171"/>
      <c r="AJ1858" s="172"/>
      <c r="AK1858" s="172"/>
      <c r="AL1858" s="172"/>
      <c r="AM1858" s="165"/>
      <c r="AN1858" s="173"/>
      <c r="AO1858" s="173"/>
      <c r="AP1858" s="173"/>
      <c r="AQ1858" s="173"/>
      <c r="AR1858" s="173"/>
      <c r="AS1858" s="173"/>
      <c r="AT1858" s="173"/>
      <c r="AU1858" s="173"/>
      <c r="AV1858" s="173"/>
      <c r="AW1858" s="173"/>
      <c r="AX1858" s="173"/>
      <c r="AY1858" s="173"/>
      <c r="AZ1858" s="173"/>
      <c r="BA1858" s="173"/>
      <c r="BB1858" s="173"/>
      <c r="BC1858" s="173"/>
      <c r="BD1858" s="173"/>
      <c r="BE1858" s="173"/>
      <c r="BF1858" s="173"/>
      <c r="BG1858" s="173"/>
      <c r="BH1858" s="173"/>
      <c r="BI1858" s="173"/>
      <c r="BJ1858" s="173"/>
      <c r="BK1858" s="173"/>
    </row>
    <row r="1859" spans="1:63">
      <c r="A1859" s="2" t="s">
        <v>26</v>
      </c>
      <c r="B1859" s="3" t="s">
        <v>472</v>
      </c>
      <c r="C1859" s="4"/>
      <c r="D1859" s="4" t="s">
        <v>374</v>
      </c>
      <c r="E1859" s="135" t="str">
        <f t="shared" si="4964"/>
        <v xml:space="preserve">                                              </v>
      </c>
      <c r="F1859" s="6" t="str">
        <f t="shared" ref="F1859" si="5051">LEFT(Q1859,11)</f>
        <v>5H0_970_799</v>
      </c>
      <c r="G1859" s="6" t="str">
        <f t="shared" ref="G1859" si="5052">IF(LEN(Q1859)=11,0,MID(Q1859,13,2))</f>
        <v>G</v>
      </c>
      <c r="H1859" s="6" t="str">
        <f t="shared" ref="H1859" si="5053">CONCATENATE(IF(MID(Q1859,5,3)="970","1AS1"),LEFT(F1859,3),RIGHT(F1859,3))</f>
        <v>1AS15H0799</v>
      </c>
      <c r="I1859" s="6" t="str">
        <f t="shared" ref="I1859" si="5054">IF(G1859=0,"00",IF(LEN(G1859)=1,CONCATENATE(G1859,0),G1859))</f>
        <v>G0</v>
      </c>
      <c r="J1859" s="8" t="s">
        <v>498</v>
      </c>
      <c r="K1859" s="2"/>
      <c r="L1859" s="24" t="s">
        <v>474</v>
      </c>
      <c r="M1859" s="67"/>
      <c r="N1859" s="68">
        <v>2048</v>
      </c>
      <c r="O1859" s="69">
        <v>2102</v>
      </c>
      <c r="P1859" s="42" t="s">
        <v>2254</v>
      </c>
      <c r="Q1859" s="24" t="s">
        <v>1407</v>
      </c>
      <c r="R1859" s="6" t="str">
        <f t="shared" ref="R1859" si="5055">IF(J1859&lt;&gt;"",CONCATENATE(H1859,I1859,J1859),CONCATENATE(H1859,I1859,K1859))</f>
        <v>1AS15H0799G0A</v>
      </c>
      <c r="S1859" s="7" t="str">
        <f t="shared" ref="S1859" si="5056">IF(N1859="-","KEIN LIEFERUMFANG",IF(AND(N1859&lt;=S$3,O1859=""),"AKTUELL",IF(O1859=N1859-1,"KEIN SERIENEINSATZ",IF(N1859&gt;S$3,"NOCH NICHT AKTUELL",IF(AND(N1859&lt;S$3,O1859&lt;S$3),"NICHT AKTUELL",IF(N1859&lt;=S$3,"AKTUELL"))))))</f>
        <v>NICHT AKTUELL</v>
      </c>
      <c r="T1859" s="1" t="str">
        <f>IF(H1859=H1856,IF(I1859=I1856,"IndizeNeu (Spalte J, K)",IF(K1859&lt;&gt;"","Neue Variant","")),IF(K1859&lt;&gt;"","Neue Variant",""))</f>
        <v/>
      </c>
      <c r="U1859" s="8"/>
      <c r="V1859" s="8" t="s">
        <v>508</v>
      </c>
      <c r="W1859" s="29"/>
      <c r="X1859" s="22"/>
      <c r="Y1859" s="4" t="s">
        <v>566</v>
      </c>
      <c r="Z1859" s="4" t="s">
        <v>374</v>
      </c>
      <c r="AA1859" s="4" t="s">
        <v>566</v>
      </c>
      <c r="AB1859" s="32"/>
      <c r="AC1859" s="173"/>
      <c r="AD1859" s="165"/>
      <c r="AE1859" s="165"/>
      <c r="AF1859" s="165"/>
      <c r="AG1859" s="171"/>
      <c r="AH1859" s="171"/>
      <c r="AI1859" s="171"/>
      <c r="AJ1859" s="172"/>
      <c r="AK1859" s="172"/>
      <c r="AL1859" s="172"/>
      <c r="AM1859" s="165"/>
      <c r="AN1859" s="173"/>
      <c r="AO1859" s="173"/>
      <c r="AP1859" s="173"/>
      <c r="AQ1859" s="173"/>
      <c r="AR1859" s="173"/>
      <c r="AS1859" s="173"/>
      <c r="AT1859" s="173"/>
      <c r="AU1859" s="173"/>
      <c r="AV1859" s="173"/>
      <c r="AW1859" s="173"/>
      <c r="AX1859" s="173"/>
      <c r="AY1859" s="173"/>
      <c r="AZ1859" s="173"/>
      <c r="BA1859" s="173"/>
      <c r="BB1859" s="173"/>
      <c r="BC1859" s="173"/>
      <c r="BD1859" s="173"/>
      <c r="BE1859" s="173"/>
      <c r="BF1859" s="173"/>
      <c r="BG1859" s="173"/>
      <c r="BH1859" s="173"/>
      <c r="BI1859" s="173"/>
      <c r="BJ1859" s="173"/>
      <c r="BK1859" s="173"/>
    </row>
    <row r="1860" spans="1:63">
      <c r="A1860" s="2" t="s">
        <v>26</v>
      </c>
      <c r="B1860" s="3" t="s">
        <v>472</v>
      </c>
      <c r="C1860" s="4"/>
      <c r="D1860" s="4" t="s">
        <v>374</v>
      </c>
      <c r="E1860" s="135" t="str">
        <f t="shared" si="4964"/>
        <v xml:space="preserve">                                              </v>
      </c>
      <c r="F1860" s="6" t="str">
        <f t="shared" si="4924"/>
        <v>5H0_970_799</v>
      </c>
      <c r="G1860" s="6" t="str">
        <f t="shared" si="4925"/>
        <v>G</v>
      </c>
      <c r="H1860" s="6" t="str">
        <f t="shared" si="4455"/>
        <v>1AS15H0799</v>
      </c>
      <c r="I1860" s="6" t="str">
        <f t="shared" si="4926"/>
        <v>G0</v>
      </c>
      <c r="J1860" s="8" t="s">
        <v>634</v>
      </c>
      <c r="K1860" s="122"/>
      <c r="L1860" s="24" t="s">
        <v>474</v>
      </c>
      <c r="M1860" s="67"/>
      <c r="N1860" s="68">
        <v>2103</v>
      </c>
      <c r="O1860" s="69"/>
      <c r="P1860" s="42" t="s">
        <v>2254</v>
      </c>
      <c r="Q1860" s="24" t="s">
        <v>1407</v>
      </c>
      <c r="R1860" s="6" t="str">
        <f t="shared" si="4395"/>
        <v>1AS15H0799G0D</v>
      </c>
      <c r="S1860" s="7" t="str">
        <f t="shared" si="4413"/>
        <v>AKTUELL</v>
      </c>
      <c r="T1860" s="1" t="str">
        <f>IF(H1860=H1857,IF(I1860=I1857,"IndizeNeu (Spalte J, K)",IF(K1860&lt;&gt;"","Neue Variant","")),IF(K1860&lt;&gt;"","Neue Variant",""))</f>
        <v/>
      </c>
      <c r="U1860" s="8"/>
      <c r="V1860" s="8" t="s">
        <v>508</v>
      </c>
      <c r="W1860" s="29"/>
      <c r="X1860" s="22"/>
      <c r="Y1860" s="4" t="s">
        <v>566</v>
      </c>
      <c r="Z1860" s="4" t="s">
        <v>374</v>
      </c>
      <c r="AA1860" s="4" t="s">
        <v>566</v>
      </c>
      <c r="AB1860" s="32"/>
      <c r="AC1860" s="173"/>
      <c r="AD1860" s="165"/>
      <c r="AE1860" s="165"/>
      <c r="AF1860" s="165"/>
      <c r="AG1860" s="171"/>
      <c r="AH1860" s="171"/>
      <c r="AI1860" s="171"/>
      <c r="AJ1860" s="172"/>
      <c r="AK1860" s="172"/>
      <c r="AL1860" s="172"/>
      <c r="AM1860" s="165"/>
      <c r="AN1860" s="173"/>
      <c r="AO1860" s="173"/>
      <c r="AP1860" s="173"/>
      <c r="AQ1860" s="173"/>
      <c r="AR1860" s="173"/>
      <c r="AS1860" s="173"/>
      <c r="AT1860" s="173"/>
      <c r="AU1860" s="173"/>
      <c r="AV1860" s="173"/>
      <c r="AW1860" s="173"/>
      <c r="AX1860" s="173"/>
      <c r="AY1860" s="173"/>
      <c r="AZ1860" s="173"/>
      <c r="BA1860" s="173"/>
      <c r="BB1860" s="173"/>
      <c r="BC1860" s="173"/>
      <c r="BD1860" s="173"/>
      <c r="BE1860" s="173"/>
      <c r="BF1860" s="173"/>
      <c r="BG1860" s="173"/>
      <c r="BH1860" s="173"/>
      <c r="BI1860" s="173"/>
      <c r="BJ1860" s="173"/>
      <c r="BK1860" s="173"/>
    </row>
    <row r="1861" spans="1:63">
      <c r="A1861" s="2" t="s">
        <v>26</v>
      </c>
      <c r="B1861" s="3" t="s">
        <v>472</v>
      </c>
      <c r="C1861" s="4"/>
      <c r="D1861" s="4" t="s">
        <v>374</v>
      </c>
      <c r="E1861" s="135" t="str">
        <f t="shared" si="4964"/>
        <v xml:space="preserve">                                              </v>
      </c>
      <c r="F1861" s="6" t="str">
        <f t="shared" ref="F1861:F1864" si="5057">LEFT(Q1861,11)</f>
        <v>5H0_970_799</v>
      </c>
      <c r="G1861" s="6" t="str">
        <f t="shared" ref="G1861:G1864" si="5058">IF(LEN(Q1861)=11,0,MID(Q1861,13,2))</f>
        <v>H</v>
      </c>
      <c r="H1861" s="6" t="str">
        <f t="shared" ref="H1861:H1864" si="5059">CONCATENATE(IF(MID(Q1861,5,3)="970","1AS1"),LEFT(F1861,3),RIGHT(F1861,3))</f>
        <v>1AS15H0799</v>
      </c>
      <c r="I1861" s="6" t="str">
        <f t="shared" ref="I1861:I1864" si="5060">IF(G1861=0,"00",IF(LEN(G1861)=1,CONCATENATE(G1861,0),G1861))</f>
        <v>H0</v>
      </c>
      <c r="J1861" s="8" t="s">
        <v>498</v>
      </c>
      <c r="K1861" s="2"/>
      <c r="L1861" s="24" t="s">
        <v>1007</v>
      </c>
      <c r="M1861" s="67">
        <v>12</v>
      </c>
      <c r="N1861" s="68">
        <v>2125</v>
      </c>
      <c r="O1861" s="69">
        <v>2124</v>
      </c>
      <c r="P1861" s="42" t="s">
        <v>2289</v>
      </c>
      <c r="Q1861" s="24" t="s">
        <v>1817</v>
      </c>
      <c r="R1861" s="6" t="str">
        <f t="shared" ref="R1861:R1864" si="5061">IF(J1861&lt;&gt;"",CONCATENATE(H1861,I1861,J1861),CONCATENATE(H1861,I1861,K1861))</f>
        <v>1AS15H0799H0A</v>
      </c>
      <c r="S1861" s="7" t="str">
        <f t="shared" ref="S1861:S1864" si="5062">IF(N1861="-","KEIN LIEFERUMFANG",IF(AND(N1861&lt;=S$3,O1861=""),"AKTUELL",IF(O1861=N1861-1,"KEIN SERIENEINSATZ",IF(N1861&gt;S$3,"NOCH NICHT AKTUELL",IF(AND(N1861&lt;S$3,O1861&lt;S$3),"NICHT AKTUELL",IF(N1861&lt;=S$3,"AKTUELL"))))))</f>
        <v>KEIN SERIENEINSATZ</v>
      </c>
      <c r="T1861" s="1" t="str">
        <f>IF(H1861=H1830,IF(I1861=I1830,"IndizeNeu (Spalte J, K)",IF(K1861&lt;&gt;"","Neue Variant","")),IF(K1861&lt;&gt;"","Neue Variant",""))</f>
        <v/>
      </c>
      <c r="U1861" s="8"/>
      <c r="V1861" s="8"/>
      <c r="W1861" s="29"/>
      <c r="X1861" s="22"/>
      <c r="Y1861" s="4" t="s">
        <v>566</v>
      </c>
      <c r="Z1861" s="4" t="s">
        <v>374</v>
      </c>
      <c r="AA1861" s="4" t="s">
        <v>566</v>
      </c>
      <c r="AB1861" s="32"/>
      <c r="AC1861" s="173"/>
      <c r="AD1861" s="165"/>
      <c r="AE1861" s="165"/>
      <c r="AF1861" s="165"/>
      <c r="AG1861" s="171"/>
      <c r="AH1861" s="171"/>
      <c r="AI1861" s="171"/>
      <c r="AJ1861" s="172"/>
      <c r="AK1861" s="172"/>
      <c r="AL1861" s="172"/>
      <c r="AM1861" s="165"/>
      <c r="AN1861" s="173"/>
      <c r="AO1861" s="173"/>
      <c r="AP1861" s="173"/>
      <c r="AQ1861" s="173"/>
      <c r="AR1861" s="173"/>
      <c r="AS1861" s="173"/>
      <c r="AT1861" s="173"/>
      <c r="AU1861" s="173"/>
      <c r="AV1861" s="173"/>
      <c r="AW1861" s="173"/>
      <c r="AX1861" s="173"/>
      <c r="AY1861" s="173"/>
      <c r="AZ1861" s="173"/>
      <c r="BA1861" s="173"/>
      <c r="BB1861" s="173"/>
      <c r="BC1861" s="173"/>
      <c r="BD1861" s="173"/>
      <c r="BE1861" s="173"/>
      <c r="BF1861" s="173"/>
      <c r="BG1861" s="173"/>
      <c r="BH1861" s="173"/>
      <c r="BI1861" s="173"/>
      <c r="BJ1861" s="173"/>
      <c r="BK1861" s="173"/>
    </row>
    <row r="1862" spans="1:63">
      <c r="A1862" s="2" t="s">
        <v>26</v>
      </c>
      <c r="B1862" s="3" t="s">
        <v>472</v>
      </c>
      <c r="C1862" s="4"/>
      <c r="D1862" s="4" t="s">
        <v>374</v>
      </c>
      <c r="E1862" s="135" t="str">
        <f t="shared" ref="E1862" si="5063">CONCATENATE(IF(AC1862&gt;0,$AC$1," ")," ",IF(AD1862&gt;0,$AD$1," ")," ",IF(AE1862&gt;0,$AE$1," ")," ",IF(AF1862&gt;0,$AF$1," ")," ",IF(AG1862&gt;0,$AG$1," ")," ",IF(AH1862&gt;0,$AH$1," ")," ",IF(AI1862&gt;0,$AI$1," ")," ",IF(AJ1862&gt;0,$AJ$1," ")," ",IF(AK1862&gt;0,$AK$1," ")," ",IF(AL1862&gt;0,$AL$1," ")," ",IF(AM1862&gt;0,$AM$1," "),IF(AN1862&gt;0,$AN$1," "),IF(AO1862&gt;0,$AO$1," "),IF(AP1862&gt;0,$AP$1," "),IF(AQ1862&gt;0,$AQ$1," "),IF(AR1862&gt;0,$AR$1," "),IF(AS1862&gt;0,$AS$1," "),IF(AT1862&gt;0,$AT$1," "),IF(AU1862&gt;0,$AU$1," "),IF(AV1862&gt;0,$AV$1," "),IF(AW1862&gt;0,$AW$1," "),IF(AX1862&gt;0,$AX$1," "),IF(AY1862&gt;0,$AY$1," "),IF(AZ1862&gt;0,$AZ$1," "),IF(BA1862&gt;0,$BA$1," "),IF(BB1862&gt;0,$BB$1," "),IF(BC1862&gt;0,$BC$1," "),IF(BD1862&gt;0,$BD$1," "),IF(BE1862&gt;0,$BE$1," "),IF(BF1862&gt;0,$BF$1," "),IF(BG1862&gt;0,$BG$1," "),IF(BH1862&gt;0,$BH$1," "),IF(BI1862&gt;0,$BI$1," "),IF(BJ1862&gt;0,$BJ$1," "),IF(BK1862&gt;0,$BK$1," "),IF(BL1862&gt;0,$BL$1," "))</f>
        <v xml:space="preserve">                                              </v>
      </c>
      <c r="F1862" s="6" t="str">
        <f t="shared" ref="F1862" si="5064">LEFT(Q1862,11)</f>
        <v>5H0_970_799</v>
      </c>
      <c r="G1862" s="6" t="str">
        <f t="shared" ref="G1862" si="5065">IF(LEN(Q1862)=11,0,MID(Q1862,13,2))</f>
        <v>H</v>
      </c>
      <c r="H1862" s="6" t="str">
        <f t="shared" ref="H1862" si="5066">CONCATENATE(IF(MID(Q1862,5,3)="970","1AS1"),LEFT(F1862,3),RIGHT(F1862,3))</f>
        <v>1AS15H0799</v>
      </c>
      <c r="I1862" s="6" t="str">
        <f t="shared" ref="I1862" si="5067">IF(G1862=0,"00",IF(LEN(G1862)=1,CONCATENATE(G1862,0),G1862))</f>
        <v>H0</v>
      </c>
      <c r="J1862" s="8" t="s">
        <v>634</v>
      </c>
      <c r="K1862" s="2"/>
      <c r="L1862" s="24" t="s">
        <v>1007</v>
      </c>
      <c r="M1862" s="67">
        <v>12</v>
      </c>
      <c r="N1862" s="68">
        <v>2125</v>
      </c>
      <c r="O1862" s="69"/>
      <c r="P1862" s="42" t="s">
        <v>2289</v>
      </c>
      <c r="Q1862" s="24" t="s">
        <v>1817</v>
      </c>
      <c r="R1862" s="6" t="str">
        <f t="shared" ref="R1862" si="5068">IF(J1862&lt;&gt;"",CONCATENATE(H1862,I1862,J1862),CONCATENATE(H1862,I1862,K1862))</f>
        <v>1AS15H0799H0D</v>
      </c>
      <c r="S1862" s="7" t="str">
        <f t="shared" ref="S1862" si="5069">IF(N1862="-","KEIN LIEFERUMFANG",IF(AND(N1862&lt;=S$3,O1862=""),"AKTUELL",IF(O1862=N1862-1,"KEIN SERIENEINSATZ",IF(N1862&gt;S$3,"NOCH NICHT AKTUELL",IF(AND(N1862&lt;S$3,O1862&lt;S$3),"NICHT AKTUELL",IF(N1862&lt;=S$3,"AKTUELL"))))))</f>
        <v>NOCH NICHT AKTUELL</v>
      </c>
      <c r="T1862" s="1" t="str">
        <f>IF(H1862=H1831,IF(I1862=I1831,"IndizeNeu (Spalte J, K)",IF(K1862&lt;&gt;"","Neue Variant","")),IF(K1862&lt;&gt;"","Neue Variant",""))</f>
        <v/>
      </c>
      <c r="U1862" s="8"/>
      <c r="V1862" s="8"/>
      <c r="W1862" s="29"/>
      <c r="X1862" s="22"/>
      <c r="Y1862" s="4" t="s">
        <v>566</v>
      </c>
      <c r="Z1862" s="4" t="s">
        <v>374</v>
      </c>
      <c r="AA1862" s="4" t="s">
        <v>566</v>
      </c>
      <c r="AB1862" s="32"/>
      <c r="AC1862" s="173"/>
      <c r="AD1862" s="165"/>
      <c r="AE1862" s="165"/>
      <c r="AF1862" s="165"/>
      <c r="AG1862" s="171"/>
      <c r="AH1862" s="171"/>
      <c r="AI1862" s="171"/>
      <c r="AJ1862" s="172"/>
      <c r="AK1862" s="172"/>
      <c r="AL1862" s="172"/>
      <c r="AM1862" s="165"/>
      <c r="AN1862" s="173"/>
      <c r="AO1862" s="173"/>
      <c r="AP1862" s="173"/>
      <c r="AQ1862" s="173"/>
      <c r="AR1862" s="173"/>
      <c r="AS1862" s="173"/>
      <c r="AT1862" s="173"/>
      <c r="AU1862" s="173"/>
      <c r="AV1862" s="173"/>
      <c r="AW1862" s="173"/>
      <c r="AX1862" s="173"/>
      <c r="AY1862" s="173"/>
      <c r="AZ1862" s="173"/>
      <c r="BA1862" s="173"/>
      <c r="BB1862" s="173"/>
      <c r="BC1862" s="173"/>
      <c r="BD1862" s="173"/>
      <c r="BE1862" s="173"/>
      <c r="BF1862" s="173"/>
      <c r="BG1862" s="173"/>
      <c r="BH1862" s="173"/>
      <c r="BI1862" s="173"/>
      <c r="BJ1862" s="173"/>
      <c r="BK1862" s="173"/>
    </row>
    <row r="1863" spans="1:63">
      <c r="A1863" s="2" t="s">
        <v>26</v>
      </c>
      <c r="B1863" s="3" t="s">
        <v>472</v>
      </c>
      <c r="C1863" s="4"/>
      <c r="D1863" s="4" t="s">
        <v>374</v>
      </c>
      <c r="E1863" s="135" t="str">
        <f t="shared" ref="E1863" si="5070">CONCATENATE(IF(AC1863&gt;0,$AC$1," ")," ",IF(AD1863&gt;0,$AD$1," ")," ",IF(AE1863&gt;0,$AE$1," ")," ",IF(AF1863&gt;0,$AF$1," ")," ",IF(AG1863&gt;0,$AG$1," ")," ",IF(AH1863&gt;0,$AH$1," ")," ",IF(AI1863&gt;0,$AI$1," ")," ",IF(AJ1863&gt;0,$AJ$1," ")," ",IF(AK1863&gt;0,$AK$1," ")," ",IF(AL1863&gt;0,$AL$1," ")," ",IF(AM1863&gt;0,$AM$1," "),IF(AN1863&gt;0,$AN$1," "),IF(AO1863&gt;0,$AO$1," "),IF(AP1863&gt;0,$AP$1," "),IF(AQ1863&gt;0,$AQ$1," "),IF(AR1863&gt;0,$AR$1," "),IF(AS1863&gt;0,$AS$1," "),IF(AT1863&gt;0,$AT$1," "),IF(AU1863&gt;0,$AU$1," "),IF(AV1863&gt;0,$AV$1," "),IF(AW1863&gt;0,$AW$1," "),IF(AX1863&gt;0,$AX$1," "),IF(AY1863&gt;0,$AY$1," "),IF(AZ1863&gt;0,$AZ$1," "),IF(BA1863&gt;0,$BA$1," "),IF(BB1863&gt;0,$BB$1," "),IF(BC1863&gt;0,$BC$1," "),IF(BD1863&gt;0,$BD$1," "),IF(BE1863&gt;0,$BE$1," "),IF(BF1863&gt;0,$BF$1," "),IF(BG1863&gt;0,$BG$1," "),IF(BH1863&gt;0,$BH$1," "),IF(BI1863&gt;0,$BI$1," "),IF(BJ1863&gt;0,$BJ$1," "),IF(BK1863&gt;0,$BK$1," "),IF(BL1863&gt;0,$BL$1," "))</f>
        <v xml:space="preserve">                                              </v>
      </c>
      <c r="F1863" s="6" t="str">
        <f t="shared" ref="F1863" si="5071">LEFT(Q1863,11)</f>
        <v>5H0_970_799</v>
      </c>
      <c r="G1863" s="6" t="str">
        <f t="shared" ref="G1863" si="5072">IF(LEN(Q1863)=11,0,MID(Q1863,13,2))</f>
        <v>J</v>
      </c>
      <c r="H1863" s="6" t="str">
        <f t="shared" ref="H1863" si="5073">CONCATENATE(IF(MID(Q1863,5,3)="970","1AS1"),LEFT(F1863,3),RIGHT(F1863,3))</f>
        <v>1AS15H0799</v>
      </c>
      <c r="I1863" s="6" t="str">
        <f t="shared" ref="I1863" si="5074">IF(G1863=0,"00",IF(LEN(G1863)=1,CONCATENATE(G1863,0),G1863))</f>
        <v>J0</v>
      </c>
      <c r="J1863" s="8" t="s">
        <v>498</v>
      </c>
      <c r="K1863" s="2"/>
      <c r="L1863" s="24" t="s">
        <v>474</v>
      </c>
      <c r="M1863" s="67">
        <v>12</v>
      </c>
      <c r="N1863" s="68">
        <v>2125</v>
      </c>
      <c r="O1863" s="69">
        <v>2124</v>
      </c>
      <c r="P1863" s="42" t="s">
        <v>2289</v>
      </c>
      <c r="Q1863" s="24" t="s">
        <v>1818</v>
      </c>
      <c r="R1863" s="6" t="str">
        <f t="shared" ref="R1863" si="5075">IF(J1863&lt;&gt;"",CONCATENATE(H1863,I1863,J1863),CONCATENATE(H1863,I1863,K1863))</f>
        <v>1AS15H0799J0A</v>
      </c>
      <c r="S1863" s="7" t="str">
        <f t="shared" ref="S1863" si="5076">IF(N1863="-","KEIN LIEFERUMFANG",IF(AND(N1863&lt;=S$3,O1863=""),"AKTUELL",IF(O1863=N1863-1,"KEIN SERIENEINSATZ",IF(N1863&gt;S$3,"NOCH NICHT AKTUELL",IF(AND(N1863&lt;S$3,O1863&lt;S$3),"NICHT AKTUELL",IF(N1863&lt;=S$3,"AKTUELL"))))))</f>
        <v>KEIN SERIENEINSATZ</v>
      </c>
      <c r="T1863" s="1" t="str">
        <f>IF(H1863=H1860,IF(I1863=I1860,"IndizeNeu (Spalte J, K)",IF(K1863&lt;&gt;"","Neue Variant","")),IF(K1863&lt;&gt;"","Neue Variant",""))</f>
        <v/>
      </c>
      <c r="U1863" s="8"/>
      <c r="V1863" s="8" t="s">
        <v>508</v>
      </c>
      <c r="W1863" s="29"/>
      <c r="X1863" s="22"/>
      <c r="Y1863" s="4" t="s">
        <v>566</v>
      </c>
      <c r="Z1863" s="4" t="s">
        <v>374</v>
      </c>
      <c r="AA1863" s="4" t="s">
        <v>566</v>
      </c>
      <c r="AB1863" s="32"/>
      <c r="AC1863" s="173"/>
      <c r="AD1863" s="165"/>
      <c r="AE1863" s="165"/>
      <c r="AF1863" s="165"/>
      <c r="AG1863" s="171"/>
      <c r="AH1863" s="171"/>
      <c r="AI1863" s="171"/>
      <c r="AJ1863" s="172"/>
      <c r="AK1863" s="172"/>
      <c r="AL1863" s="172"/>
      <c r="AM1863" s="165"/>
      <c r="AN1863" s="173"/>
      <c r="AO1863" s="173"/>
      <c r="AP1863" s="173"/>
      <c r="AQ1863" s="173"/>
      <c r="AR1863" s="173"/>
      <c r="AS1863" s="173"/>
      <c r="AT1863" s="173"/>
      <c r="AU1863" s="173"/>
      <c r="AV1863" s="173"/>
      <c r="AW1863" s="173"/>
      <c r="AX1863" s="173"/>
      <c r="AY1863" s="173"/>
      <c r="AZ1863" s="173"/>
      <c r="BA1863" s="173"/>
      <c r="BB1863" s="173"/>
      <c r="BC1863" s="173"/>
      <c r="BD1863" s="173"/>
      <c r="BE1863" s="173"/>
      <c r="BF1863" s="173"/>
      <c r="BG1863" s="173"/>
      <c r="BH1863" s="173"/>
      <c r="BI1863" s="173"/>
      <c r="BJ1863" s="173"/>
      <c r="BK1863" s="173"/>
    </row>
    <row r="1864" spans="1:63">
      <c r="A1864" s="2" t="s">
        <v>26</v>
      </c>
      <c r="B1864" s="3" t="s">
        <v>472</v>
      </c>
      <c r="C1864" s="4"/>
      <c r="D1864" s="4" t="s">
        <v>374</v>
      </c>
      <c r="E1864" s="135" t="str">
        <f t="shared" si="4964"/>
        <v xml:space="preserve">                                              </v>
      </c>
      <c r="F1864" s="6" t="str">
        <f t="shared" si="5057"/>
        <v>5H0_970_799</v>
      </c>
      <c r="G1864" s="6" t="str">
        <f t="shared" si="5058"/>
        <v>J</v>
      </c>
      <c r="H1864" s="6" t="str">
        <f t="shared" si="5059"/>
        <v>1AS15H0799</v>
      </c>
      <c r="I1864" s="6" t="str">
        <f t="shared" si="5060"/>
        <v>J0</v>
      </c>
      <c r="J1864" s="8" t="s">
        <v>634</v>
      </c>
      <c r="K1864" s="2"/>
      <c r="L1864" s="24" t="s">
        <v>474</v>
      </c>
      <c r="M1864" s="67">
        <v>12</v>
      </c>
      <c r="N1864" s="68">
        <v>2125</v>
      </c>
      <c r="O1864" s="69"/>
      <c r="P1864" s="42" t="s">
        <v>2289</v>
      </c>
      <c r="Q1864" s="24" t="s">
        <v>1818</v>
      </c>
      <c r="R1864" s="6" t="str">
        <f t="shared" si="5061"/>
        <v>1AS15H0799J0D</v>
      </c>
      <c r="S1864" s="7" t="str">
        <f t="shared" si="5062"/>
        <v>NOCH NICHT AKTUELL</v>
      </c>
      <c r="T1864" s="1" t="str">
        <f>IF(H1864=H1861,IF(I1864=I1861,"IndizeNeu (Spalte J, K)",IF(K1864&lt;&gt;"","Neue Variant","")),IF(K1864&lt;&gt;"","Neue Variant",""))</f>
        <v/>
      </c>
      <c r="U1864" s="8"/>
      <c r="V1864" s="8" t="s">
        <v>508</v>
      </c>
      <c r="W1864" s="29"/>
      <c r="X1864" s="22"/>
      <c r="Y1864" s="4" t="s">
        <v>566</v>
      </c>
      <c r="Z1864" s="4" t="s">
        <v>374</v>
      </c>
      <c r="AA1864" s="4" t="s">
        <v>566</v>
      </c>
      <c r="AB1864" s="32"/>
      <c r="AC1864" s="173"/>
      <c r="AD1864" s="165"/>
      <c r="AE1864" s="165"/>
      <c r="AF1864" s="165"/>
      <c r="AG1864" s="171"/>
      <c r="AH1864" s="171"/>
      <c r="AI1864" s="171"/>
      <c r="AJ1864" s="172"/>
      <c r="AK1864" s="172"/>
      <c r="AL1864" s="172"/>
      <c r="AM1864" s="165"/>
      <c r="AN1864" s="173"/>
      <c r="AO1864" s="173"/>
      <c r="AP1864" s="173"/>
      <c r="AQ1864" s="173"/>
      <c r="AR1864" s="173"/>
      <c r="AS1864" s="173"/>
      <c r="AT1864" s="173"/>
      <c r="AU1864" s="173"/>
      <c r="AV1864" s="173"/>
      <c r="AW1864" s="173"/>
      <c r="AX1864" s="173"/>
      <c r="AY1864" s="173"/>
      <c r="AZ1864" s="173"/>
      <c r="BA1864" s="173"/>
      <c r="BB1864" s="173"/>
      <c r="BC1864" s="173"/>
      <c r="BD1864" s="173"/>
      <c r="BE1864" s="173"/>
      <c r="BF1864" s="173"/>
      <c r="BG1864" s="173"/>
      <c r="BH1864" s="173"/>
      <c r="BI1864" s="173"/>
      <c r="BJ1864" s="173"/>
      <c r="BK1864" s="173"/>
    </row>
    <row r="1865" spans="1:63">
      <c r="A1865" s="2" t="s">
        <v>26</v>
      </c>
      <c r="B1865" s="3" t="s">
        <v>472</v>
      </c>
      <c r="C1865" s="4"/>
      <c r="D1865" s="4" t="s">
        <v>374</v>
      </c>
      <c r="E1865" s="135" t="str">
        <f t="shared" si="4964"/>
        <v xml:space="preserve">                                              </v>
      </c>
      <c r="F1865" s="6" t="str">
        <f t="shared" ref="F1865:F1866" si="5077">LEFT(Q1865,11)</f>
        <v>5H0_970_799</v>
      </c>
      <c r="G1865" s="6" t="str">
        <f t="shared" ref="G1865:G1866" si="5078">IF(LEN(Q1865)=11,0,MID(Q1865,13,2))</f>
        <v>K</v>
      </c>
      <c r="H1865" s="6" t="str">
        <f t="shared" ref="H1865:H1866" si="5079">CONCATENATE(IF(MID(Q1865,5,3)="970","1AS1"),LEFT(F1865,3),RIGHT(F1865,3))</f>
        <v>1AS15H0799</v>
      </c>
      <c r="I1865" s="6" t="str">
        <f t="shared" ref="I1865:I1866" si="5080">IF(G1865=0,"00",IF(LEN(G1865)=1,CONCATENATE(G1865,0),G1865))</f>
        <v>K0</v>
      </c>
      <c r="J1865" s="8" t="s">
        <v>498</v>
      </c>
      <c r="K1865" s="2"/>
      <c r="L1865" s="24" t="s">
        <v>1007</v>
      </c>
      <c r="M1865" s="67"/>
      <c r="N1865" s="68">
        <v>2148</v>
      </c>
      <c r="O1865" s="69"/>
      <c r="P1865" s="42" t="s">
        <v>2209</v>
      </c>
      <c r="Q1865" s="24" t="s">
        <v>2154</v>
      </c>
      <c r="R1865" s="6" t="str">
        <f t="shared" ref="R1865:R1866" si="5081">IF(J1865&lt;&gt;"",CONCATENATE(H1865,I1865,J1865),CONCATENATE(H1865,I1865,K1865))</f>
        <v>1AS15H0799K0A</v>
      </c>
      <c r="S1865" s="7" t="str">
        <f t="shared" ref="S1865:S1866" si="5082">IF(N1865="-","KEIN LIEFERUMFANG",IF(AND(N1865&lt;=S$3,O1865=""),"AKTUELL",IF(O1865=N1865-1,"KEIN SERIENEINSATZ",IF(N1865&gt;S$3,"NOCH NICHT AKTUELL",IF(AND(N1865&lt;S$3,O1865&lt;S$3),"NICHT AKTUELL",IF(N1865&lt;=S$3,"AKTUELL"))))))</f>
        <v>NOCH NICHT AKTUELL</v>
      </c>
      <c r="T1865" s="1" t="str">
        <f>IF(H1865=H1833,IF(I1865=I1833,"IndizeNeu (Spalte J, K)",IF(K1865&lt;&gt;"","Neue Variant","")),IF(K1865&lt;&gt;"","Neue Variant",""))</f>
        <v/>
      </c>
      <c r="U1865" s="8"/>
      <c r="V1865" s="8"/>
      <c r="W1865" s="29"/>
      <c r="X1865" s="22"/>
      <c r="Y1865" s="4" t="s">
        <v>566</v>
      </c>
      <c r="Z1865" s="4" t="s">
        <v>374</v>
      </c>
      <c r="AA1865" s="4" t="s">
        <v>566</v>
      </c>
      <c r="AB1865" s="32"/>
      <c r="AC1865" s="173"/>
      <c r="AD1865" s="165"/>
      <c r="AE1865" s="165"/>
      <c r="AF1865" s="165"/>
      <c r="AG1865" s="171"/>
      <c r="AH1865" s="171"/>
      <c r="AI1865" s="171"/>
      <c r="AJ1865" s="172"/>
      <c r="AK1865" s="172"/>
      <c r="AL1865" s="172"/>
      <c r="AM1865" s="165"/>
      <c r="AN1865" s="173"/>
      <c r="AO1865" s="173"/>
      <c r="AP1865" s="173"/>
      <c r="AQ1865" s="173"/>
      <c r="AR1865" s="173"/>
      <c r="AS1865" s="173"/>
      <c r="AT1865" s="173"/>
      <c r="AU1865" s="173"/>
      <c r="AV1865" s="173"/>
      <c r="AW1865" s="173"/>
      <c r="AX1865" s="173"/>
      <c r="AY1865" s="173"/>
      <c r="AZ1865" s="173"/>
      <c r="BA1865" s="173"/>
      <c r="BB1865" s="173"/>
      <c r="BC1865" s="173"/>
      <c r="BD1865" s="173"/>
      <c r="BE1865" s="173"/>
      <c r="BF1865" s="173"/>
      <c r="BG1865" s="173"/>
      <c r="BH1865" s="173"/>
      <c r="BI1865" s="173"/>
      <c r="BJ1865" s="173"/>
      <c r="BK1865" s="173"/>
    </row>
    <row r="1866" spans="1:63">
      <c r="A1866" s="2" t="s">
        <v>26</v>
      </c>
      <c r="B1866" s="3" t="s">
        <v>472</v>
      </c>
      <c r="C1866" s="4"/>
      <c r="D1866" s="4" t="s">
        <v>374</v>
      </c>
      <c r="E1866" s="135" t="str">
        <f t="shared" si="4964"/>
        <v xml:space="preserve">                                              </v>
      </c>
      <c r="F1866" s="6" t="str">
        <f t="shared" si="5077"/>
        <v>5H0_970_799</v>
      </c>
      <c r="G1866" s="6" t="str">
        <f t="shared" si="5078"/>
        <v>L</v>
      </c>
      <c r="H1866" s="6" t="str">
        <f t="shared" si="5079"/>
        <v>1AS15H0799</v>
      </c>
      <c r="I1866" s="6" t="str">
        <f t="shared" si="5080"/>
        <v>L0</v>
      </c>
      <c r="J1866" s="8" t="s">
        <v>498</v>
      </c>
      <c r="K1866" s="2"/>
      <c r="L1866" s="24" t="s">
        <v>474</v>
      </c>
      <c r="M1866" s="67"/>
      <c r="N1866" s="68">
        <v>2148</v>
      </c>
      <c r="O1866" s="69"/>
      <c r="P1866" s="42" t="s">
        <v>2209</v>
      </c>
      <c r="Q1866" s="24" t="s">
        <v>2155</v>
      </c>
      <c r="R1866" s="6" t="str">
        <f t="shared" si="5081"/>
        <v>1AS15H0799L0A</v>
      </c>
      <c r="S1866" s="7" t="str">
        <f t="shared" si="5082"/>
        <v>NOCH NICHT AKTUELL</v>
      </c>
      <c r="T1866" s="1" t="str">
        <f>IF(H1866=H1865,IF(I1866=I1865,"IndizeNeu (Spalte J, K)",IF(K1866&lt;&gt;"","Neue Variant","")),IF(K1866&lt;&gt;"","Neue Variant",""))</f>
        <v/>
      </c>
      <c r="U1866" s="8"/>
      <c r="V1866" s="8" t="s">
        <v>508</v>
      </c>
      <c r="W1866" s="29"/>
      <c r="X1866" s="22"/>
      <c r="Y1866" s="4" t="s">
        <v>566</v>
      </c>
      <c r="Z1866" s="4" t="s">
        <v>374</v>
      </c>
      <c r="AA1866" s="4" t="s">
        <v>566</v>
      </c>
      <c r="AB1866" s="32"/>
      <c r="AC1866" s="173"/>
      <c r="AD1866" s="165"/>
      <c r="AE1866" s="165"/>
      <c r="AF1866" s="165"/>
      <c r="AG1866" s="171"/>
      <c r="AH1866" s="171"/>
      <c r="AI1866" s="171"/>
      <c r="AJ1866" s="172"/>
      <c r="AK1866" s="172"/>
      <c r="AL1866" s="172"/>
      <c r="AM1866" s="165"/>
      <c r="AN1866" s="173"/>
      <c r="AO1866" s="173"/>
      <c r="AP1866" s="173"/>
      <c r="AQ1866" s="173"/>
      <c r="AR1866" s="173"/>
      <c r="AS1866" s="173"/>
      <c r="AT1866" s="173"/>
      <c r="AU1866" s="173"/>
      <c r="AV1866" s="173"/>
      <c r="AW1866" s="173"/>
      <c r="AX1866" s="173"/>
      <c r="AY1866" s="173"/>
      <c r="AZ1866" s="173"/>
      <c r="BA1866" s="173"/>
      <c r="BB1866" s="173"/>
      <c r="BC1866" s="173"/>
      <c r="BD1866" s="173"/>
      <c r="BE1866" s="173"/>
      <c r="BF1866" s="173"/>
      <c r="BG1866" s="173"/>
      <c r="BH1866" s="173"/>
      <c r="BI1866" s="173"/>
      <c r="BJ1866" s="173"/>
      <c r="BK1866" s="173"/>
    </row>
    <row r="1867" spans="1:63">
      <c r="A1867" s="2" t="s">
        <v>26</v>
      </c>
      <c r="B1867" s="3" t="s">
        <v>477</v>
      </c>
      <c r="C1867" s="4"/>
      <c r="D1867" s="4"/>
      <c r="E1867" s="135" t="str">
        <f t="shared" si="4964"/>
        <v xml:space="preserve">                                    VTT2,         </v>
      </c>
      <c r="F1867" s="6" t="str">
        <f t="shared" si="4924"/>
        <v>5H0_970_900</v>
      </c>
      <c r="G1867" s="6" t="str">
        <f t="shared" si="4925"/>
        <v>B</v>
      </c>
      <c r="H1867" s="6" t="str">
        <f t="shared" si="4455"/>
        <v>1AS15H0900</v>
      </c>
      <c r="I1867" s="6" t="str">
        <f t="shared" si="4926"/>
        <v>B0</v>
      </c>
      <c r="J1867" s="8" t="s">
        <v>498</v>
      </c>
      <c r="K1867" s="2"/>
      <c r="L1867" s="24" t="s">
        <v>357</v>
      </c>
      <c r="M1867" s="67"/>
      <c r="N1867" s="68">
        <v>1934</v>
      </c>
      <c r="O1867" s="69"/>
      <c r="P1867" s="42"/>
      <c r="Q1867" s="24" t="s">
        <v>205</v>
      </c>
      <c r="R1867" s="6" t="str">
        <f t="shared" si="4395"/>
        <v>1AS15H0900B0A</v>
      </c>
      <c r="S1867" s="7" t="str">
        <f t="shared" si="4413"/>
        <v>AKTUELL</v>
      </c>
      <c r="T1867" s="1" t="str">
        <f>IF(H1867=H1860,IF(I1867=I1860,"IndizeNeu (Spalte J, K)",IF(K1867&lt;&gt;"","Neue Variant","")),IF(K1867&lt;&gt;"","Neue Variant",""))</f>
        <v/>
      </c>
      <c r="U1867" s="8"/>
      <c r="V1867" s="11"/>
      <c r="W1867" s="57"/>
      <c r="X1867" s="22"/>
      <c r="Y1867" s="4" t="s">
        <v>374</v>
      </c>
      <c r="Z1867" s="4" t="s">
        <v>566</v>
      </c>
      <c r="AA1867" s="4" t="s">
        <v>374</v>
      </c>
      <c r="AB1867" s="32"/>
      <c r="AC1867" s="173"/>
      <c r="AD1867" s="165"/>
      <c r="AE1867" s="165"/>
      <c r="AF1867" s="165"/>
      <c r="AG1867" s="171"/>
      <c r="AH1867" s="171"/>
      <c r="AI1867" s="171"/>
      <c r="AJ1867" s="172"/>
      <c r="AK1867" s="172"/>
      <c r="AL1867" s="172"/>
      <c r="AM1867" s="165"/>
      <c r="AN1867" s="173"/>
      <c r="AO1867" s="173"/>
      <c r="AP1867" s="173"/>
      <c r="AQ1867" s="173"/>
      <c r="AR1867" s="173"/>
      <c r="AS1867" s="173"/>
      <c r="AT1867" s="173"/>
      <c r="AU1867" s="173"/>
      <c r="AV1867" s="173"/>
      <c r="AW1867" s="173"/>
      <c r="AX1867" s="173"/>
      <c r="AY1867" s="173"/>
      <c r="AZ1867" s="173"/>
      <c r="BA1867" s="173"/>
      <c r="BB1867" s="173"/>
      <c r="BC1867" s="173" t="s">
        <v>374</v>
      </c>
      <c r="BD1867" s="173"/>
      <c r="BE1867" s="173"/>
      <c r="BF1867" s="173"/>
      <c r="BG1867" s="173"/>
      <c r="BH1867" s="173"/>
      <c r="BI1867" s="173"/>
      <c r="BJ1867" s="173"/>
      <c r="BK1867" s="173"/>
    </row>
    <row r="1868" spans="1:63">
      <c r="A1868" s="2" t="s">
        <v>26</v>
      </c>
      <c r="B1868" s="3" t="s">
        <v>477</v>
      </c>
      <c r="C1868" s="4"/>
      <c r="D1868" s="4"/>
      <c r="E1868" s="135" t="str">
        <f t="shared" si="4964"/>
        <v xml:space="preserve">                                    VTT2,         </v>
      </c>
      <c r="F1868" s="6" t="str">
        <f t="shared" si="4924"/>
        <v>5H0_970_900</v>
      </c>
      <c r="G1868" s="6" t="str">
        <f t="shared" si="4925"/>
        <v>D</v>
      </c>
      <c r="H1868" s="6" t="str">
        <f t="shared" si="4455"/>
        <v>1AS15H0900</v>
      </c>
      <c r="I1868" s="6" t="str">
        <f t="shared" si="4926"/>
        <v>D0</v>
      </c>
      <c r="J1868" s="8" t="s">
        <v>498</v>
      </c>
      <c r="K1868" s="2"/>
      <c r="L1868" s="24" t="s">
        <v>358</v>
      </c>
      <c r="M1868" s="67"/>
      <c r="N1868" s="68">
        <v>1934</v>
      </c>
      <c r="O1868" s="69"/>
      <c r="P1868" s="42"/>
      <c r="Q1868" s="24" t="s">
        <v>206</v>
      </c>
      <c r="R1868" s="6" t="str">
        <f t="shared" si="4395"/>
        <v>1AS15H0900D0A</v>
      </c>
      <c r="S1868" s="7" t="str">
        <f t="shared" si="4413"/>
        <v>AKTUELL</v>
      </c>
      <c r="T1868" s="1" t="str">
        <f>IF(H1868=H1867,IF(I1868=I1867,"IndizeNeu (Spalte J, K)",IF(K1868&lt;&gt;"","Neue Variant","")),IF(K1868&lt;&gt;"","Neue Variant",""))</f>
        <v/>
      </c>
      <c r="U1868" s="8"/>
      <c r="V1868" s="11"/>
      <c r="W1868" s="26"/>
      <c r="X1868" s="22"/>
      <c r="Y1868" s="4" t="s">
        <v>374</v>
      </c>
      <c r="Z1868" s="4" t="s">
        <v>566</v>
      </c>
      <c r="AA1868" s="4" t="s">
        <v>374</v>
      </c>
      <c r="AB1868" s="32"/>
      <c r="AC1868" s="173"/>
      <c r="AD1868" s="165"/>
      <c r="AE1868" s="165"/>
      <c r="AF1868" s="165"/>
      <c r="AG1868" s="171"/>
      <c r="AH1868" s="171"/>
      <c r="AI1868" s="171"/>
      <c r="AJ1868" s="172"/>
      <c r="AK1868" s="172"/>
      <c r="AL1868" s="172"/>
      <c r="AM1868" s="165"/>
      <c r="AN1868" s="173"/>
      <c r="AO1868" s="173"/>
      <c r="AP1868" s="173"/>
      <c r="AQ1868" s="173"/>
      <c r="AR1868" s="173"/>
      <c r="AS1868" s="173"/>
      <c r="AT1868" s="173"/>
      <c r="AU1868" s="173"/>
      <c r="AV1868" s="173"/>
      <c r="AW1868" s="173"/>
      <c r="AX1868" s="173"/>
      <c r="AY1868" s="173"/>
      <c r="AZ1868" s="173"/>
      <c r="BA1868" s="173"/>
      <c r="BB1868" s="173"/>
      <c r="BC1868" s="173" t="s">
        <v>374</v>
      </c>
      <c r="BD1868" s="173"/>
      <c r="BE1868" s="173"/>
      <c r="BF1868" s="173"/>
      <c r="BG1868" s="173"/>
      <c r="BH1868" s="173"/>
      <c r="BI1868" s="173"/>
      <c r="BJ1868" s="173"/>
      <c r="BK1868" s="173"/>
    </row>
    <row r="1869" spans="1:63">
      <c r="A1869" s="2" t="s">
        <v>26</v>
      </c>
      <c r="B1869" s="3" t="s">
        <v>477</v>
      </c>
      <c r="C1869" s="4"/>
      <c r="D1869" s="4"/>
      <c r="E1869" s="135" t="str">
        <f t="shared" si="4964"/>
        <v xml:space="preserve">                                    VTT2,         </v>
      </c>
      <c r="F1869" s="6" t="str">
        <f t="shared" si="4924"/>
        <v>5H0_970_900</v>
      </c>
      <c r="G1869" s="6" t="str">
        <f t="shared" si="4925"/>
        <v>E</v>
      </c>
      <c r="H1869" s="6" t="str">
        <f t="shared" si="4455"/>
        <v>1AS15H0900</v>
      </c>
      <c r="I1869" s="6" t="str">
        <f t="shared" si="4926"/>
        <v>E0</v>
      </c>
      <c r="J1869" s="8" t="s">
        <v>498</v>
      </c>
      <c r="K1869" s="2"/>
      <c r="L1869" s="24" t="s">
        <v>1010</v>
      </c>
      <c r="M1869" s="67"/>
      <c r="N1869" s="68">
        <v>2025</v>
      </c>
      <c r="O1869" s="69"/>
      <c r="P1869" s="42" t="s">
        <v>699</v>
      </c>
      <c r="Q1869" s="24" t="s">
        <v>1008</v>
      </c>
      <c r="R1869" s="6" t="str">
        <f t="shared" si="4395"/>
        <v>1AS15H0900E0A</v>
      </c>
      <c r="S1869" s="7" t="str">
        <f t="shared" si="4413"/>
        <v>AKTUELL</v>
      </c>
      <c r="T1869" s="1" t="str">
        <f>IF(H1869=H1820,IF(I1869=I1820,"IndizeNeu (Spalte J, K)",IF(K1869&lt;&gt;"","Neue Variant","")),IF(K1869&lt;&gt;"","Neue Variant",""))</f>
        <v/>
      </c>
      <c r="U1869" s="8"/>
      <c r="V1869" s="8"/>
      <c r="W1869" s="26"/>
      <c r="X1869" s="22"/>
      <c r="Y1869" s="4" t="s">
        <v>374</v>
      </c>
      <c r="Z1869" s="4" t="s">
        <v>566</v>
      </c>
      <c r="AA1869" s="4" t="s">
        <v>374</v>
      </c>
      <c r="AB1869" s="32"/>
      <c r="AC1869" s="173"/>
      <c r="AD1869" s="165"/>
      <c r="AE1869" s="165"/>
      <c r="AF1869" s="165"/>
      <c r="AG1869" s="171"/>
      <c r="AH1869" s="171"/>
      <c r="AI1869" s="171"/>
      <c r="AJ1869" s="172"/>
      <c r="AK1869" s="172"/>
      <c r="AL1869" s="172"/>
      <c r="AM1869" s="165"/>
      <c r="AN1869" s="173"/>
      <c r="AO1869" s="173"/>
      <c r="AP1869" s="173"/>
      <c r="AQ1869" s="173"/>
      <c r="AR1869" s="173"/>
      <c r="AS1869" s="173"/>
      <c r="AT1869" s="173"/>
      <c r="AU1869" s="173"/>
      <c r="AV1869" s="173"/>
      <c r="AW1869" s="173"/>
      <c r="AX1869" s="173"/>
      <c r="AY1869" s="173"/>
      <c r="AZ1869" s="173"/>
      <c r="BA1869" s="173"/>
      <c r="BB1869" s="173"/>
      <c r="BC1869" s="173" t="s">
        <v>374</v>
      </c>
      <c r="BD1869" s="173"/>
      <c r="BE1869" s="173"/>
      <c r="BF1869" s="173"/>
      <c r="BG1869" s="173"/>
      <c r="BH1869" s="173"/>
      <c r="BI1869" s="173"/>
      <c r="BJ1869" s="173"/>
      <c r="BK1869" s="173"/>
    </row>
    <row r="1870" spans="1:63">
      <c r="A1870" s="2" t="s">
        <v>26</v>
      </c>
      <c r="B1870" s="3" t="s">
        <v>477</v>
      </c>
      <c r="C1870" s="4"/>
      <c r="D1870" s="4"/>
      <c r="E1870" s="135" t="str">
        <f t="shared" si="4964"/>
        <v xml:space="preserve">                                    VTT2,         </v>
      </c>
      <c r="F1870" s="6" t="str">
        <f t="shared" si="4924"/>
        <v>5H0_970_900</v>
      </c>
      <c r="G1870" s="6" t="str">
        <f t="shared" si="4925"/>
        <v>F</v>
      </c>
      <c r="H1870" s="6" t="str">
        <f t="shared" si="4455"/>
        <v>1AS15H0900</v>
      </c>
      <c r="I1870" s="6" t="str">
        <f t="shared" si="4926"/>
        <v>F0</v>
      </c>
      <c r="J1870" s="8" t="s">
        <v>498</v>
      </c>
      <c r="K1870" s="2"/>
      <c r="L1870" s="24" t="s">
        <v>1011</v>
      </c>
      <c r="M1870" s="67"/>
      <c r="N1870" s="68">
        <v>2025</v>
      </c>
      <c r="O1870" s="69"/>
      <c r="P1870" s="42" t="s">
        <v>699</v>
      </c>
      <c r="Q1870" s="24" t="s">
        <v>1009</v>
      </c>
      <c r="R1870" s="6" t="str">
        <f t="shared" si="4395"/>
        <v>1AS15H0900F0A</v>
      </c>
      <c r="S1870" s="7" t="str">
        <f t="shared" si="4413"/>
        <v>AKTUELL</v>
      </c>
      <c r="T1870" s="1" t="str">
        <f>IF(H1870=H1869,IF(I1870=I1869,"IndizeNeu (Spalte J, K)",IF(K1870&lt;&gt;"","Neue Variant","")),IF(K1870&lt;&gt;"","Neue Variant",""))</f>
        <v/>
      </c>
      <c r="U1870" s="8"/>
      <c r="V1870" s="8"/>
      <c r="W1870" s="26"/>
      <c r="X1870" s="22"/>
      <c r="Y1870" s="4" t="s">
        <v>374</v>
      </c>
      <c r="Z1870" s="4" t="s">
        <v>566</v>
      </c>
      <c r="AA1870" s="4" t="s">
        <v>374</v>
      </c>
      <c r="AB1870" s="32"/>
      <c r="AC1870" s="173"/>
      <c r="AD1870" s="165"/>
      <c r="AE1870" s="165"/>
      <c r="AF1870" s="165"/>
      <c r="AG1870" s="171"/>
      <c r="AH1870" s="171"/>
      <c r="AI1870" s="171"/>
      <c r="AJ1870" s="172"/>
      <c r="AK1870" s="172"/>
      <c r="AL1870" s="172"/>
      <c r="AM1870" s="165"/>
      <c r="AN1870" s="173"/>
      <c r="AO1870" s="173"/>
      <c r="AP1870" s="173"/>
      <c r="AQ1870" s="173"/>
      <c r="AR1870" s="173"/>
      <c r="AS1870" s="173"/>
      <c r="AT1870" s="173"/>
      <c r="AU1870" s="173"/>
      <c r="AV1870" s="173"/>
      <c r="AW1870" s="173"/>
      <c r="AX1870" s="173"/>
      <c r="AY1870" s="173"/>
      <c r="AZ1870" s="173"/>
      <c r="BA1870" s="173"/>
      <c r="BB1870" s="173"/>
      <c r="BC1870" s="173" t="s">
        <v>374</v>
      </c>
      <c r="BD1870" s="173"/>
      <c r="BE1870" s="173"/>
      <c r="BF1870" s="173"/>
      <c r="BG1870" s="173"/>
      <c r="BH1870" s="173"/>
      <c r="BI1870" s="173"/>
      <c r="BJ1870" s="173"/>
      <c r="BK1870" s="173"/>
    </row>
    <row r="1871" spans="1:63">
      <c r="A1871" s="2" t="s">
        <v>26</v>
      </c>
      <c r="B1871" s="3" t="s">
        <v>477</v>
      </c>
      <c r="C1871" s="4"/>
      <c r="D1871" s="4"/>
      <c r="E1871" s="135" t="str">
        <f t="shared" si="4964"/>
        <v xml:space="preserve">                                    VTT2,         </v>
      </c>
      <c r="F1871" s="6" t="str">
        <f t="shared" si="4924"/>
        <v>5H0_970_900</v>
      </c>
      <c r="G1871" s="6" t="str">
        <f t="shared" si="4925"/>
        <v>G</v>
      </c>
      <c r="H1871" s="6" t="str">
        <f t="shared" si="4455"/>
        <v>1AS15H0900</v>
      </c>
      <c r="I1871" s="6" t="str">
        <f t="shared" si="4926"/>
        <v>G0</v>
      </c>
      <c r="J1871" s="8" t="s">
        <v>498</v>
      </c>
      <c r="K1871" s="2"/>
      <c r="L1871" s="24" t="s">
        <v>1410</v>
      </c>
      <c r="M1871" s="67"/>
      <c r="N1871" s="68">
        <v>2048</v>
      </c>
      <c r="O1871" s="69">
        <v>2102</v>
      </c>
      <c r="P1871" s="42" t="s">
        <v>2254</v>
      </c>
      <c r="Q1871" s="24" t="s">
        <v>1408</v>
      </c>
      <c r="R1871" s="6" t="str">
        <f t="shared" si="4395"/>
        <v>1AS15H0900G0A</v>
      </c>
      <c r="S1871" s="7" t="str">
        <f t="shared" si="4413"/>
        <v>NICHT AKTUELL</v>
      </c>
      <c r="T1871" s="1" t="str">
        <f>IF(H1871=H1825,IF(I1871=I1825,"IndizeNeu (Spalte J, K)",IF(K1871&lt;&gt;"","Neue Variant","")),IF(K1871&lt;&gt;"","Neue Variant",""))</f>
        <v/>
      </c>
      <c r="U1871" s="8"/>
      <c r="V1871" s="8"/>
      <c r="W1871" s="26"/>
      <c r="X1871" s="22"/>
      <c r="Y1871" s="4" t="s">
        <v>374</v>
      </c>
      <c r="Z1871" s="4" t="s">
        <v>566</v>
      </c>
      <c r="AA1871" s="4" t="s">
        <v>374</v>
      </c>
      <c r="AB1871" s="32"/>
      <c r="AC1871" s="173"/>
      <c r="AD1871" s="165"/>
      <c r="AE1871" s="165"/>
      <c r="AF1871" s="165"/>
      <c r="AG1871" s="171"/>
      <c r="AH1871" s="171"/>
      <c r="AI1871" s="171"/>
      <c r="AJ1871" s="172"/>
      <c r="AK1871" s="172"/>
      <c r="AL1871" s="172"/>
      <c r="AM1871" s="165"/>
      <c r="AN1871" s="173"/>
      <c r="AO1871" s="173"/>
      <c r="AP1871" s="173"/>
      <c r="AQ1871" s="173"/>
      <c r="AR1871" s="173"/>
      <c r="AS1871" s="173"/>
      <c r="AT1871" s="173"/>
      <c r="AU1871" s="173"/>
      <c r="AV1871" s="173"/>
      <c r="AW1871" s="173"/>
      <c r="AX1871" s="173"/>
      <c r="AY1871" s="173"/>
      <c r="AZ1871" s="173"/>
      <c r="BA1871" s="173"/>
      <c r="BB1871" s="173"/>
      <c r="BC1871" s="173" t="s">
        <v>374</v>
      </c>
      <c r="BD1871" s="173"/>
      <c r="BE1871" s="173"/>
      <c r="BF1871" s="173"/>
      <c r="BG1871" s="173"/>
      <c r="BH1871" s="173"/>
      <c r="BI1871" s="173"/>
      <c r="BJ1871" s="173"/>
      <c r="BK1871" s="173"/>
    </row>
    <row r="1872" spans="1:63">
      <c r="A1872" s="2" t="s">
        <v>26</v>
      </c>
      <c r="B1872" s="3" t="s">
        <v>477</v>
      </c>
      <c r="C1872" s="4"/>
      <c r="D1872" s="4"/>
      <c r="E1872" s="135" t="str">
        <f t="shared" si="4964"/>
        <v xml:space="preserve">                                         VTU5,    </v>
      </c>
      <c r="F1872" s="6" t="str">
        <f t="shared" ref="F1872" si="5083">LEFT(Q1872,11)</f>
        <v>5H0_970_900</v>
      </c>
      <c r="G1872" s="6" t="str">
        <f t="shared" ref="G1872" si="5084">IF(LEN(Q1872)=11,0,MID(Q1872,13,2))</f>
        <v>G</v>
      </c>
      <c r="H1872" s="6" t="str">
        <f t="shared" ref="H1872" si="5085">CONCATENATE(IF(MID(Q1872,5,3)="970","1AS1"),LEFT(F1872,3),RIGHT(F1872,3))</f>
        <v>1AS15H0900</v>
      </c>
      <c r="I1872" s="6" t="str">
        <f t="shared" ref="I1872" si="5086">IF(G1872=0,"00",IF(LEN(G1872)=1,CONCATENATE(G1872,0),G1872))</f>
        <v>G0</v>
      </c>
      <c r="J1872" s="8" t="s">
        <v>634</v>
      </c>
      <c r="K1872" s="122"/>
      <c r="L1872" s="24" t="s">
        <v>1410</v>
      </c>
      <c r="M1872" s="67"/>
      <c r="N1872" s="68">
        <v>2103</v>
      </c>
      <c r="O1872" s="69"/>
      <c r="P1872" s="42" t="s">
        <v>2254</v>
      </c>
      <c r="Q1872" s="24" t="s">
        <v>1408</v>
      </c>
      <c r="R1872" s="6" t="str">
        <f t="shared" ref="R1872" si="5087">IF(J1872&lt;&gt;"",CONCATENATE(H1872,I1872,J1872),CONCATENATE(H1872,I1872,K1872))</f>
        <v>1AS15H0900G0D</v>
      </c>
      <c r="S1872" s="7" t="str">
        <f t="shared" ref="S1872" si="5088">IF(N1872="-","KEIN LIEFERUMFANG",IF(AND(N1872&lt;=S$3,O1872=""),"AKTUELL",IF(O1872=N1872-1,"KEIN SERIENEINSATZ",IF(N1872&gt;S$3,"NOCH NICHT AKTUELL",IF(AND(N1872&lt;S$3,O1872&lt;S$3),"NICHT AKTUELL",IF(N1872&lt;=S$3,"AKTUELL"))))))</f>
        <v>AKTUELL</v>
      </c>
      <c r="T1872" s="1" t="str">
        <f>IF(H1872=H1826,IF(I1872=I1826,"IndizeNeu (Spalte J, K)",IF(K1872&lt;&gt;"","Neue Variant","")),IF(K1872&lt;&gt;"","Neue Variant",""))</f>
        <v/>
      </c>
      <c r="U1872" s="8"/>
      <c r="V1872" s="8"/>
      <c r="W1872" s="26"/>
      <c r="X1872" s="22"/>
      <c r="Y1872" s="4" t="s">
        <v>374</v>
      </c>
      <c r="Z1872" s="4" t="s">
        <v>566</v>
      </c>
      <c r="AA1872" s="4" t="s">
        <v>374</v>
      </c>
      <c r="AB1872" s="32"/>
      <c r="AC1872" s="173"/>
      <c r="AD1872" s="165"/>
      <c r="AE1872" s="165"/>
      <c r="AF1872" s="165"/>
      <c r="AG1872" s="171"/>
      <c r="AH1872" s="171"/>
      <c r="AI1872" s="171"/>
      <c r="AJ1872" s="172"/>
      <c r="AK1872" s="172"/>
      <c r="AL1872" s="172"/>
      <c r="AM1872" s="165"/>
      <c r="AN1872" s="173"/>
      <c r="AO1872" s="173"/>
      <c r="AP1872" s="173"/>
      <c r="AQ1872" s="173"/>
      <c r="AR1872" s="173"/>
      <c r="AS1872" s="173"/>
      <c r="AT1872" s="173"/>
      <c r="AU1872" s="173"/>
      <c r="AV1872" s="173"/>
      <c r="AW1872" s="173"/>
      <c r="AX1872" s="173"/>
      <c r="AY1872" s="173"/>
      <c r="AZ1872" s="173"/>
      <c r="BA1872" s="173"/>
      <c r="BB1872" s="173"/>
      <c r="BC1872" s="173"/>
      <c r="BD1872" s="173"/>
      <c r="BE1872" s="173"/>
      <c r="BF1872" s="173"/>
      <c r="BG1872" s="173"/>
      <c r="BH1872" s="173" t="s">
        <v>374</v>
      </c>
      <c r="BI1872" s="173"/>
      <c r="BJ1872" s="173"/>
      <c r="BK1872" s="173"/>
    </row>
    <row r="1873" spans="1:63">
      <c r="A1873" s="2" t="s">
        <v>26</v>
      </c>
      <c r="B1873" s="3" t="s">
        <v>477</v>
      </c>
      <c r="C1873" s="4"/>
      <c r="D1873" s="4"/>
      <c r="E1873" s="135" t="str">
        <f t="shared" si="4964"/>
        <v xml:space="preserve">                                    VTT2,         </v>
      </c>
      <c r="F1873" s="6" t="str">
        <f t="shared" ref="F1873" si="5089">LEFT(Q1873,11)</f>
        <v>5H0_970_900</v>
      </c>
      <c r="G1873" s="6" t="str">
        <f t="shared" ref="G1873" si="5090">IF(LEN(Q1873)=11,0,MID(Q1873,13,2))</f>
        <v>H</v>
      </c>
      <c r="H1873" s="6" t="str">
        <f t="shared" ref="H1873" si="5091">CONCATENATE(IF(MID(Q1873,5,3)="970","1AS1"),LEFT(F1873,3),RIGHT(F1873,3))</f>
        <v>1AS15H0900</v>
      </c>
      <c r="I1873" s="6" t="str">
        <f t="shared" ref="I1873" si="5092">IF(G1873=0,"00",IF(LEN(G1873)=1,CONCATENATE(G1873,0),G1873))</f>
        <v>H0</v>
      </c>
      <c r="J1873" s="8" t="s">
        <v>498</v>
      </c>
      <c r="K1873" s="2"/>
      <c r="L1873" s="24" t="s">
        <v>1411</v>
      </c>
      <c r="M1873" s="67"/>
      <c r="N1873" s="68">
        <v>2048</v>
      </c>
      <c r="O1873" s="69">
        <v>2102</v>
      </c>
      <c r="P1873" s="42" t="s">
        <v>2254</v>
      </c>
      <c r="Q1873" s="24" t="s">
        <v>1409</v>
      </c>
      <c r="R1873" s="6" t="str">
        <f t="shared" ref="R1873" si="5093">IF(J1873&lt;&gt;"",CONCATENATE(H1873,I1873,J1873),CONCATENATE(H1873,I1873,K1873))</f>
        <v>1AS15H0900H0A</v>
      </c>
      <c r="S1873" s="7" t="str">
        <f t="shared" ref="S1873" si="5094">IF(N1873="-","KEIN LIEFERUMFANG",IF(AND(N1873&lt;=S$3,O1873=""),"AKTUELL",IF(O1873=N1873-1,"KEIN SERIENEINSATZ",IF(N1873&gt;S$3,"NOCH NICHT AKTUELL",IF(AND(N1873&lt;S$3,O1873&lt;S$3),"NICHT AKTUELL",IF(N1873&lt;=S$3,"AKTUELL"))))))</f>
        <v>NICHT AKTUELL</v>
      </c>
      <c r="T1873" s="1" t="str">
        <f>IF(H1873=H1870,IF(I1873=I1870,"IndizeNeu (Spalte J, K)",IF(K1873&lt;&gt;"","Neue Variant","")),IF(K1873&lt;&gt;"","Neue Variant",""))</f>
        <v/>
      </c>
      <c r="U1873" s="8"/>
      <c r="V1873" s="8"/>
      <c r="W1873" s="26"/>
      <c r="X1873" s="22"/>
      <c r="Y1873" s="4" t="s">
        <v>374</v>
      </c>
      <c r="Z1873" s="4" t="s">
        <v>566</v>
      </c>
      <c r="AA1873" s="4" t="s">
        <v>374</v>
      </c>
      <c r="AB1873" s="32"/>
      <c r="AC1873" s="173"/>
      <c r="AD1873" s="165"/>
      <c r="AE1873" s="165"/>
      <c r="AF1873" s="165"/>
      <c r="AG1873" s="171"/>
      <c r="AH1873" s="171"/>
      <c r="AI1873" s="171"/>
      <c r="AJ1873" s="172"/>
      <c r="AK1873" s="172"/>
      <c r="AL1873" s="172"/>
      <c r="AM1873" s="165"/>
      <c r="AN1873" s="173"/>
      <c r="AO1873" s="173"/>
      <c r="AP1873" s="173"/>
      <c r="AQ1873" s="173"/>
      <c r="AR1873" s="173"/>
      <c r="AS1873" s="173"/>
      <c r="AT1873" s="173"/>
      <c r="AU1873" s="173"/>
      <c r="AV1873" s="173"/>
      <c r="AW1873" s="173"/>
      <c r="AX1873" s="173"/>
      <c r="AY1873" s="173"/>
      <c r="AZ1873" s="173"/>
      <c r="BA1873" s="173"/>
      <c r="BB1873" s="173"/>
      <c r="BC1873" s="173" t="s">
        <v>374</v>
      </c>
      <c r="BD1873" s="173"/>
      <c r="BE1873" s="173"/>
      <c r="BF1873" s="173"/>
      <c r="BG1873" s="173"/>
      <c r="BH1873" s="173"/>
      <c r="BI1873" s="173"/>
      <c r="BJ1873" s="173"/>
      <c r="BK1873" s="173"/>
    </row>
    <row r="1874" spans="1:63">
      <c r="A1874" s="2" t="s">
        <v>26</v>
      </c>
      <c r="B1874" s="3" t="s">
        <v>477</v>
      </c>
      <c r="C1874" s="4"/>
      <c r="D1874" s="4"/>
      <c r="E1874" s="135" t="str">
        <f t="shared" si="4964"/>
        <v xml:space="preserve">                                              </v>
      </c>
      <c r="F1874" s="6" t="str">
        <f t="shared" si="4924"/>
        <v>5H0_970_900</v>
      </c>
      <c r="G1874" s="6" t="str">
        <f t="shared" si="4925"/>
        <v>H</v>
      </c>
      <c r="H1874" s="6" t="str">
        <f t="shared" si="4455"/>
        <v>1AS15H0900</v>
      </c>
      <c r="I1874" s="6" t="str">
        <f t="shared" si="4926"/>
        <v>H0</v>
      </c>
      <c r="J1874" s="8" t="s">
        <v>634</v>
      </c>
      <c r="K1874" s="122"/>
      <c r="L1874" s="24" t="s">
        <v>1411</v>
      </c>
      <c r="M1874" s="67"/>
      <c r="N1874" s="68">
        <v>2103</v>
      </c>
      <c r="O1874" s="69"/>
      <c r="P1874" s="42" t="s">
        <v>2254</v>
      </c>
      <c r="Q1874" s="24" t="s">
        <v>1409</v>
      </c>
      <c r="R1874" s="6" t="str">
        <f t="shared" si="4395"/>
        <v>1AS15H0900H0D</v>
      </c>
      <c r="S1874" s="7" t="str">
        <f t="shared" si="4413"/>
        <v>AKTUELL</v>
      </c>
      <c r="T1874" s="1" t="str">
        <f>IF(H1874=H1871,IF(I1874=I1871,"IndizeNeu (Spalte J, K)",IF(K1874&lt;&gt;"","Neue Variant","")),IF(K1874&lt;&gt;"","Neue Variant",""))</f>
        <v/>
      </c>
      <c r="U1874" s="8"/>
      <c r="V1874" s="8"/>
      <c r="W1874" s="26"/>
      <c r="X1874" s="22"/>
      <c r="Y1874" s="4" t="s">
        <v>374</v>
      </c>
      <c r="Z1874" s="4" t="s">
        <v>566</v>
      </c>
      <c r="AA1874" s="4" t="s">
        <v>374</v>
      </c>
      <c r="AB1874" s="32"/>
      <c r="AC1874" s="173"/>
      <c r="AD1874" s="165"/>
      <c r="AE1874" s="165"/>
      <c r="AF1874" s="165"/>
      <c r="AG1874" s="171"/>
      <c r="AH1874" s="171"/>
      <c r="AI1874" s="171"/>
      <c r="AJ1874" s="172"/>
      <c r="AK1874" s="172"/>
      <c r="AL1874" s="172"/>
      <c r="AM1874" s="165"/>
      <c r="AN1874" s="173"/>
      <c r="AO1874" s="173"/>
      <c r="AP1874" s="173"/>
      <c r="AQ1874" s="173"/>
      <c r="AR1874" s="173"/>
      <c r="AS1874" s="173"/>
      <c r="AT1874" s="173"/>
      <c r="AU1874" s="173"/>
      <c r="AV1874" s="173"/>
      <c r="AW1874" s="173"/>
      <c r="AX1874" s="173"/>
      <c r="AY1874" s="173"/>
      <c r="AZ1874" s="173"/>
      <c r="BA1874" s="173"/>
      <c r="BB1874" s="173"/>
      <c r="BC1874" s="173"/>
      <c r="BD1874" s="173"/>
      <c r="BE1874" s="173"/>
      <c r="BF1874" s="173"/>
      <c r="BG1874" s="173"/>
      <c r="BH1874" s="173"/>
      <c r="BI1874" s="173"/>
      <c r="BJ1874" s="173"/>
      <c r="BK1874" s="173"/>
    </row>
    <row r="1875" spans="1:63">
      <c r="A1875" s="2" t="s">
        <v>26</v>
      </c>
      <c r="B1875" s="3" t="s">
        <v>477</v>
      </c>
      <c r="C1875" s="4"/>
      <c r="D1875" s="4"/>
      <c r="E1875" s="135" t="str">
        <f t="shared" si="4964"/>
        <v xml:space="preserve">                                    VTT2,         </v>
      </c>
      <c r="F1875" s="6" t="str">
        <f t="shared" ref="F1875:F1878" si="5095">LEFT(Q1875,11)</f>
        <v>5H0_970_900</v>
      </c>
      <c r="G1875" s="6" t="str">
        <f t="shared" ref="G1875:G1878" si="5096">IF(LEN(Q1875)=11,0,MID(Q1875,13,2))</f>
        <v>J</v>
      </c>
      <c r="H1875" s="6" t="str">
        <f t="shared" ref="H1875:H1878" si="5097">CONCATENATE(IF(MID(Q1875,5,3)="970","1AS1"),LEFT(F1875,3),RIGHT(F1875,3))</f>
        <v>1AS15H0900</v>
      </c>
      <c r="I1875" s="6" t="str">
        <f t="shared" ref="I1875:I1878" si="5098">IF(G1875=0,"00",IF(LEN(G1875)=1,CONCATENATE(G1875,0),G1875))</f>
        <v>J0</v>
      </c>
      <c r="J1875" s="8" t="s">
        <v>498</v>
      </c>
      <c r="K1875" s="2"/>
      <c r="L1875" s="24" t="s">
        <v>1821</v>
      </c>
      <c r="M1875" s="67">
        <v>12</v>
      </c>
      <c r="N1875" s="68">
        <v>2125</v>
      </c>
      <c r="O1875" s="69">
        <v>2124</v>
      </c>
      <c r="P1875" s="42" t="s">
        <v>2289</v>
      </c>
      <c r="Q1875" s="24" t="s">
        <v>1819</v>
      </c>
      <c r="R1875" s="6" t="str">
        <f t="shared" ref="R1875:R1878" si="5099">IF(J1875&lt;&gt;"",CONCATENATE(H1875,I1875,J1875),CONCATENATE(H1875,I1875,K1875))</f>
        <v>1AS15H0900J0A</v>
      </c>
      <c r="S1875" s="7" t="str">
        <f t="shared" ref="S1875:S1878" si="5100">IF(N1875="-","KEIN LIEFERUMFANG",IF(AND(N1875&lt;=S$3,O1875=""),"AKTUELL",IF(O1875=N1875-1,"KEIN SERIENEINSATZ",IF(N1875&gt;S$3,"NOCH NICHT AKTUELL",IF(AND(N1875&lt;S$3,O1875&lt;S$3),"NICHT AKTUELL",IF(N1875&lt;=S$3,"AKTUELL"))))))</f>
        <v>KEIN SERIENEINSATZ</v>
      </c>
      <c r="T1875" s="1" t="str">
        <f>IF(H1875=H1830,IF(I1875=I1830,"IndizeNeu (Spalte J, K)",IF(K1875&lt;&gt;"","Neue Variant","")),IF(K1875&lt;&gt;"","Neue Variant",""))</f>
        <v/>
      </c>
      <c r="U1875" s="8"/>
      <c r="V1875" s="8"/>
      <c r="W1875" s="26"/>
      <c r="X1875" s="22"/>
      <c r="Y1875" s="4" t="s">
        <v>374</v>
      </c>
      <c r="Z1875" s="4" t="s">
        <v>566</v>
      </c>
      <c r="AA1875" s="4" t="s">
        <v>374</v>
      </c>
      <c r="AB1875" s="32"/>
      <c r="AC1875" s="173"/>
      <c r="AD1875" s="165"/>
      <c r="AE1875" s="165"/>
      <c r="AF1875" s="165"/>
      <c r="AG1875" s="171"/>
      <c r="AH1875" s="171"/>
      <c r="AI1875" s="171"/>
      <c r="AJ1875" s="172"/>
      <c r="AK1875" s="172"/>
      <c r="AL1875" s="172"/>
      <c r="AM1875" s="165"/>
      <c r="AN1875" s="173"/>
      <c r="AO1875" s="173"/>
      <c r="AP1875" s="173"/>
      <c r="AQ1875" s="173"/>
      <c r="AR1875" s="173"/>
      <c r="AS1875" s="173"/>
      <c r="AT1875" s="173"/>
      <c r="AU1875" s="173"/>
      <c r="AV1875" s="173"/>
      <c r="AW1875" s="173"/>
      <c r="AX1875" s="173"/>
      <c r="AY1875" s="173"/>
      <c r="AZ1875" s="173"/>
      <c r="BA1875" s="173"/>
      <c r="BB1875" s="173"/>
      <c r="BC1875" s="173" t="s">
        <v>374</v>
      </c>
      <c r="BD1875" s="173"/>
      <c r="BE1875" s="173"/>
      <c r="BF1875" s="173"/>
      <c r="BG1875" s="173"/>
      <c r="BH1875" s="173"/>
      <c r="BI1875" s="173"/>
      <c r="BJ1875" s="173"/>
      <c r="BK1875" s="173"/>
    </row>
    <row r="1876" spans="1:63">
      <c r="A1876" s="2" t="s">
        <v>26</v>
      </c>
      <c r="B1876" s="3" t="s">
        <v>477</v>
      </c>
      <c r="C1876" s="4"/>
      <c r="D1876" s="4"/>
      <c r="E1876" s="135" t="str">
        <f t="shared" ref="E1876" si="5101">CONCATENATE(IF(AC1876&gt;0,$AC$1," ")," ",IF(AD1876&gt;0,$AD$1," ")," ",IF(AE1876&gt;0,$AE$1," ")," ",IF(AF1876&gt;0,$AF$1," ")," ",IF(AG1876&gt;0,$AG$1," ")," ",IF(AH1876&gt;0,$AH$1," ")," ",IF(AI1876&gt;0,$AI$1," ")," ",IF(AJ1876&gt;0,$AJ$1," ")," ",IF(AK1876&gt;0,$AK$1," ")," ",IF(AL1876&gt;0,$AL$1," ")," ",IF(AM1876&gt;0,$AM$1," "),IF(AN1876&gt;0,$AN$1," "),IF(AO1876&gt;0,$AO$1," "),IF(AP1876&gt;0,$AP$1," "),IF(AQ1876&gt;0,$AQ$1," "),IF(AR1876&gt;0,$AR$1," "),IF(AS1876&gt;0,$AS$1," "),IF(AT1876&gt;0,$AT$1," "),IF(AU1876&gt;0,$AU$1," "),IF(AV1876&gt;0,$AV$1," "),IF(AW1876&gt;0,$AW$1," "),IF(AX1876&gt;0,$AX$1," "),IF(AY1876&gt;0,$AY$1," "),IF(AZ1876&gt;0,$AZ$1," "),IF(BA1876&gt;0,$BA$1," "),IF(BB1876&gt;0,$BB$1," "),IF(BC1876&gt;0,$BC$1," "),IF(BD1876&gt;0,$BD$1," "),IF(BE1876&gt;0,$BE$1," "),IF(BF1876&gt;0,$BF$1," "),IF(BG1876&gt;0,$BG$1," "),IF(BH1876&gt;0,$BH$1," "),IF(BI1876&gt;0,$BI$1," "),IF(BJ1876&gt;0,$BJ$1," "),IF(BK1876&gt;0,$BK$1," "),IF(BL1876&gt;0,$BL$1," "))</f>
        <v xml:space="preserve">          VTC5,                                   </v>
      </c>
      <c r="F1876" s="6" t="str">
        <f t="shared" ref="F1876" si="5102">LEFT(Q1876,11)</f>
        <v>5H0_970_900</v>
      </c>
      <c r="G1876" s="6" t="str">
        <f t="shared" ref="G1876" si="5103">IF(LEN(Q1876)=11,0,MID(Q1876,13,2))</f>
        <v>J</v>
      </c>
      <c r="H1876" s="6" t="str">
        <f t="shared" ref="H1876" si="5104">CONCATENATE(IF(MID(Q1876,5,3)="970","1AS1"),LEFT(F1876,3),RIGHT(F1876,3))</f>
        <v>1AS15H0900</v>
      </c>
      <c r="I1876" s="6" t="str">
        <f t="shared" ref="I1876" si="5105">IF(G1876=0,"00",IF(LEN(G1876)=1,CONCATENATE(G1876,0),G1876))</f>
        <v>J0</v>
      </c>
      <c r="J1876" s="8" t="s">
        <v>634</v>
      </c>
      <c r="K1876" s="2"/>
      <c r="L1876" s="24" t="s">
        <v>1821</v>
      </c>
      <c r="M1876" s="67">
        <v>12</v>
      </c>
      <c r="N1876" s="68">
        <v>2125</v>
      </c>
      <c r="O1876" s="69"/>
      <c r="P1876" s="42" t="s">
        <v>2289</v>
      </c>
      <c r="Q1876" s="24" t="s">
        <v>1819</v>
      </c>
      <c r="R1876" s="6" t="str">
        <f t="shared" ref="R1876" si="5106">IF(J1876&lt;&gt;"",CONCATENATE(H1876,I1876,J1876),CONCATENATE(H1876,I1876,K1876))</f>
        <v>1AS15H0900J0D</v>
      </c>
      <c r="S1876" s="7" t="str">
        <f t="shared" ref="S1876" si="5107">IF(N1876="-","KEIN LIEFERUMFANG",IF(AND(N1876&lt;=S$3,O1876=""),"AKTUELL",IF(O1876=N1876-1,"KEIN SERIENEINSATZ",IF(N1876&gt;S$3,"NOCH NICHT AKTUELL",IF(AND(N1876&lt;S$3,O1876&lt;S$3),"NICHT AKTUELL",IF(N1876&lt;=S$3,"AKTUELL"))))))</f>
        <v>NOCH NICHT AKTUELL</v>
      </c>
      <c r="T1876" s="1" t="str">
        <f>IF(H1876=H1831,IF(I1876=I1831,"IndizeNeu (Spalte J, K)",IF(K1876&lt;&gt;"","Neue Variant","")),IF(K1876&lt;&gt;"","Neue Variant",""))</f>
        <v/>
      </c>
      <c r="U1876" s="8"/>
      <c r="V1876" s="8"/>
      <c r="W1876" s="26"/>
      <c r="X1876" s="22"/>
      <c r="Y1876" s="4" t="s">
        <v>374</v>
      </c>
      <c r="Z1876" s="4" t="s">
        <v>566</v>
      </c>
      <c r="AA1876" s="4" t="s">
        <v>374</v>
      </c>
      <c r="AB1876" s="32"/>
      <c r="AC1876" s="173"/>
      <c r="AD1876" s="165"/>
      <c r="AE1876" s="165"/>
      <c r="AF1876" s="165"/>
      <c r="AG1876" s="171"/>
      <c r="AH1876" s="171" t="s">
        <v>374</v>
      </c>
      <c r="AI1876" s="171"/>
      <c r="AJ1876" s="172"/>
      <c r="AK1876" s="172"/>
      <c r="AL1876" s="172"/>
      <c r="AM1876" s="165"/>
      <c r="AN1876" s="173"/>
      <c r="AO1876" s="173"/>
      <c r="AP1876" s="173"/>
      <c r="AQ1876" s="173"/>
      <c r="AR1876" s="173"/>
      <c r="AS1876" s="173"/>
      <c r="AT1876" s="173"/>
      <c r="AU1876" s="173"/>
      <c r="AV1876" s="173"/>
      <c r="AW1876" s="173"/>
      <c r="AX1876" s="173"/>
      <c r="AY1876" s="173"/>
      <c r="AZ1876" s="173"/>
      <c r="BA1876" s="173"/>
      <c r="BB1876" s="173"/>
      <c r="BC1876" s="173"/>
      <c r="BD1876" s="173"/>
      <c r="BE1876" s="173"/>
      <c r="BF1876" s="173"/>
      <c r="BG1876" s="173"/>
      <c r="BH1876" s="173"/>
      <c r="BI1876" s="173"/>
      <c r="BJ1876" s="173"/>
      <c r="BK1876" s="173"/>
    </row>
    <row r="1877" spans="1:63">
      <c r="A1877" s="2" t="s">
        <v>26</v>
      </c>
      <c r="B1877" s="3" t="s">
        <v>477</v>
      </c>
      <c r="C1877" s="4"/>
      <c r="D1877" s="4"/>
      <c r="E1877" s="135" t="str">
        <f t="shared" ref="E1877" si="5108">CONCATENATE(IF(AC1877&gt;0,$AC$1," ")," ",IF(AD1877&gt;0,$AD$1," ")," ",IF(AE1877&gt;0,$AE$1," ")," ",IF(AF1877&gt;0,$AF$1," ")," ",IF(AG1877&gt;0,$AG$1," ")," ",IF(AH1877&gt;0,$AH$1," ")," ",IF(AI1877&gt;0,$AI$1," ")," ",IF(AJ1877&gt;0,$AJ$1," ")," ",IF(AK1877&gt;0,$AK$1," ")," ",IF(AL1877&gt;0,$AL$1," ")," ",IF(AM1877&gt;0,$AM$1," "),IF(AN1877&gt;0,$AN$1," "),IF(AO1877&gt;0,$AO$1," "),IF(AP1877&gt;0,$AP$1," "),IF(AQ1877&gt;0,$AQ$1," "),IF(AR1877&gt;0,$AR$1," "),IF(AS1877&gt;0,$AS$1," "),IF(AT1877&gt;0,$AT$1," "),IF(AU1877&gt;0,$AU$1," "),IF(AV1877&gt;0,$AV$1," "),IF(AW1877&gt;0,$AW$1," "),IF(AX1877&gt;0,$AX$1," "),IF(AY1877&gt;0,$AY$1," "),IF(AZ1877&gt;0,$AZ$1," "),IF(BA1877&gt;0,$BA$1," "),IF(BB1877&gt;0,$BB$1," "),IF(BC1877&gt;0,$BC$1," "),IF(BD1877&gt;0,$BD$1," "),IF(BE1877&gt;0,$BE$1," "),IF(BF1877&gt;0,$BF$1," "),IF(BG1877&gt;0,$BG$1," "),IF(BH1877&gt;0,$BH$1," "),IF(BI1877&gt;0,$BI$1," "),IF(BJ1877&gt;0,$BJ$1," "),IF(BK1877&gt;0,$BK$1," "),IF(BL1877&gt;0,$BL$1," "))</f>
        <v xml:space="preserve">                                    VTT2,         </v>
      </c>
      <c r="F1877" s="6" t="str">
        <f t="shared" ref="F1877" si="5109">LEFT(Q1877,11)</f>
        <v>5H0_970_900</v>
      </c>
      <c r="G1877" s="6" t="str">
        <f t="shared" ref="G1877" si="5110">IF(LEN(Q1877)=11,0,MID(Q1877,13,2))</f>
        <v>K</v>
      </c>
      <c r="H1877" s="6" t="str">
        <f t="shared" ref="H1877" si="5111">CONCATENATE(IF(MID(Q1877,5,3)="970","1AS1"),LEFT(F1877,3),RIGHT(F1877,3))</f>
        <v>1AS15H0900</v>
      </c>
      <c r="I1877" s="6" t="str">
        <f t="shared" ref="I1877" si="5112">IF(G1877=0,"00",IF(LEN(G1877)=1,CONCATENATE(G1877,0),G1877))</f>
        <v>K0</v>
      </c>
      <c r="J1877" s="8" t="s">
        <v>498</v>
      </c>
      <c r="K1877" s="2"/>
      <c r="L1877" s="24" t="s">
        <v>1822</v>
      </c>
      <c r="M1877" s="67">
        <v>12</v>
      </c>
      <c r="N1877" s="68">
        <v>2125</v>
      </c>
      <c r="O1877" s="69">
        <v>2124</v>
      </c>
      <c r="P1877" s="42" t="s">
        <v>2289</v>
      </c>
      <c r="Q1877" s="24" t="s">
        <v>1820</v>
      </c>
      <c r="R1877" s="6" t="str">
        <f t="shared" ref="R1877" si="5113">IF(J1877&lt;&gt;"",CONCATENATE(H1877,I1877,J1877),CONCATENATE(H1877,I1877,K1877))</f>
        <v>1AS15H0900K0A</v>
      </c>
      <c r="S1877" s="7" t="str">
        <f t="shared" ref="S1877" si="5114">IF(N1877="-","KEIN LIEFERUMFANG",IF(AND(N1877&lt;=S$3,O1877=""),"AKTUELL",IF(O1877=N1877-1,"KEIN SERIENEINSATZ",IF(N1877&gt;S$3,"NOCH NICHT AKTUELL",IF(AND(N1877&lt;S$3,O1877&lt;S$3),"NICHT AKTUELL",IF(N1877&lt;=S$3,"AKTUELL"))))))</f>
        <v>KEIN SERIENEINSATZ</v>
      </c>
      <c r="T1877" s="1" t="str">
        <f>IF(H1877=H1874,IF(I1877=I1874,"IndizeNeu (Spalte J, K)",IF(K1877&lt;&gt;"","Neue Variant","")),IF(K1877&lt;&gt;"","Neue Variant",""))</f>
        <v/>
      </c>
      <c r="U1877" s="8"/>
      <c r="V1877" s="8"/>
      <c r="W1877" s="26"/>
      <c r="X1877" s="22"/>
      <c r="Y1877" s="4" t="s">
        <v>374</v>
      </c>
      <c r="Z1877" s="4" t="s">
        <v>566</v>
      </c>
      <c r="AA1877" s="4" t="s">
        <v>374</v>
      </c>
      <c r="AB1877" s="32"/>
      <c r="AC1877" s="173"/>
      <c r="AD1877" s="165"/>
      <c r="AE1877" s="165"/>
      <c r="AF1877" s="165"/>
      <c r="AG1877" s="171"/>
      <c r="AH1877" s="171"/>
      <c r="AI1877" s="171"/>
      <c r="AJ1877" s="172"/>
      <c r="AK1877" s="172"/>
      <c r="AL1877" s="172"/>
      <c r="AM1877" s="165"/>
      <c r="AN1877" s="173"/>
      <c r="AO1877" s="173"/>
      <c r="AP1877" s="173"/>
      <c r="AQ1877" s="173"/>
      <c r="AR1877" s="173"/>
      <c r="AS1877" s="173"/>
      <c r="AT1877" s="173"/>
      <c r="AU1877" s="173"/>
      <c r="AV1877" s="173"/>
      <c r="AW1877" s="173"/>
      <c r="AX1877" s="173"/>
      <c r="AY1877" s="173"/>
      <c r="AZ1877" s="173"/>
      <c r="BA1877" s="173"/>
      <c r="BB1877" s="173"/>
      <c r="BC1877" s="173" t="s">
        <v>374</v>
      </c>
      <c r="BD1877" s="173"/>
      <c r="BE1877" s="173"/>
      <c r="BF1877" s="173"/>
      <c r="BG1877" s="173"/>
      <c r="BH1877" s="173"/>
      <c r="BI1877" s="173"/>
      <c r="BJ1877" s="173"/>
      <c r="BK1877" s="173"/>
    </row>
    <row r="1878" spans="1:63">
      <c r="A1878" s="2" t="s">
        <v>26</v>
      </c>
      <c r="B1878" s="3" t="s">
        <v>477</v>
      </c>
      <c r="C1878" s="4"/>
      <c r="D1878" s="4"/>
      <c r="E1878" s="135" t="str">
        <f t="shared" si="4964"/>
        <v xml:space="preserve">                                              </v>
      </c>
      <c r="F1878" s="6" t="str">
        <f t="shared" si="5095"/>
        <v>5H0_970_900</v>
      </c>
      <c r="G1878" s="6" t="str">
        <f t="shared" si="5096"/>
        <v>K</v>
      </c>
      <c r="H1878" s="6" t="str">
        <f t="shared" si="5097"/>
        <v>1AS15H0900</v>
      </c>
      <c r="I1878" s="6" t="str">
        <f t="shared" si="5098"/>
        <v>K0</v>
      </c>
      <c r="J1878" s="8" t="s">
        <v>634</v>
      </c>
      <c r="K1878" s="2"/>
      <c r="L1878" s="24" t="s">
        <v>1822</v>
      </c>
      <c r="M1878" s="67">
        <v>12</v>
      </c>
      <c r="N1878" s="68">
        <v>2125</v>
      </c>
      <c r="O1878" s="69"/>
      <c r="P1878" s="42" t="s">
        <v>2289</v>
      </c>
      <c r="Q1878" s="24" t="s">
        <v>1820</v>
      </c>
      <c r="R1878" s="6" t="str">
        <f t="shared" si="5099"/>
        <v>1AS15H0900K0D</v>
      </c>
      <c r="S1878" s="7" t="str">
        <f t="shared" si="5100"/>
        <v>NOCH NICHT AKTUELL</v>
      </c>
      <c r="T1878" s="1" t="str">
        <f>IF(H1878=H1875,IF(I1878=I1875,"IndizeNeu (Spalte J, K)",IF(K1878&lt;&gt;"","Neue Variant","")),IF(K1878&lt;&gt;"","Neue Variant",""))</f>
        <v/>
      </c>
      <c r="U1878" s="8"/>
      <c r="V1878" s="8"/>
      <c r="W1878" s="26"/>
      <c r="X1878" s="22"/>
      <c r="Y1878" s="4" t="s">
        <v>374</v>
      </c>
      <c r="Z1878" s="4" t="s">
        <v>566</v>
      </c>
      <c r="AA1878" s="4" t="s">
        <v>374</v>
      </c>
      <c r="AB1878" s="32"/>
      <c r="AC1878" s="173"/>
      <c r="AD1878" s="165"/>
      <c r="AE1878" s="165"/>
      <c r="AF1878" s="165"/>
      <c r="AG1878" s="171"/>
      <c r="AH1878" s="171"/>
      <c r="AI1878" s="171"/>
      <c r="AJ1878" s="172"/>
      <c r="AK1878" s="172"/>
      <c r="AL1878" s="172"/>
      <c r="AM1878" s="165"/>
      <c r="AN1878" s="173"/>
      <c r="AO1878" s="173"/>
      <c r="AP1878" s="173"/>
      <c r="AQ1878" s="173"/>
      <c r="AR1878" s="173"/>
      <c r="AS1878" s="173"/>
      <c r="AT1878" s="173"/>
      <c r="AU1878" s="173"/>
      <c r="AV1878" s="173"/>
      <c r="AW1878" s="173"/>
      <c r="AX1878" s="173"/>
      <c r="AY1878" s="173"/>
      <c r="AZ1878" s="173"/>
      <c r="BA1878" s="173"/>
      <c r="BB1878" s="173"/>
      <c r="BC1878" s="173"/>
      <c r="BD1878" s="173"/>
      <c r="BE1878" s="173"/>
      <c r="BF1878" s="173"/>
      <c r="BG1878" s="173"/>
      <c r="BH1878" s="173"/>
      <c r="BI1878" s="173"/>
      <c r="BJ1878" s="173"/>
      <c r="BK1878" s="173"/>
    </row>
    <row r="1879" spans="1:63">
      <c r="A1879" s="2" t="s">
        <v>26</v>
      </c>
      <c r="B1879" s="3" t="s">
        <v>477</v>
      </c>
      <c r="C1879" s="4"/>
      <c r="D1879" s="4"/>
      <c r="E1879" s="135" t="str">
        <f t="shared" si="4964"/>
        <v xml:space="preserve">                                    VTT2,         </v>
      </c>
      <c r="F1879" s="6" t="str">
        <f t="shared" ref="F1879:F1880" si="5115">LEFT(Q1879,11)</f>
        <v>5H0_970_900</v>
      </c>
      <c r="G1879" s="6" t="str">
        <f t="shared" ref="G1879:G1880" si="5116">IF(LEN(Q1879)=11,0,MID(Q1879,13,2))</f>
        <v>L</v>
      </c>
      <c r="H1879" s="6" t="str">
        <f t="shared" ref="H1879:H1880" si="5117">CONCATENATE(IF(MID(Q1879,5,3)="970","1AS1"),LEFT(F1879,3),RIGHT(F1879,3))</f>
        <v>1AS15H0900</v>
      </c>
      <c r="I1879" s="6" t="str">
        <f t="shared" ref="I1879:I1880" si="5118">IF(G1879=0,"00",IF(LEN(G1879)=1,CONCATENATE(G1879,0),G1879))</f>
        <v>L0</v>
      </c>
      <c r="J1879" s="8" t="s">
        <v>498</v>
      </c>
      <c r="K1879" s="2"/>
      <c r="L1879" s="24" t="s">
        <v>2158</v>
      </c>
      <c r="M1879" s="67"/>
      <c r="N1879" s="68">
        <v>2148</v>
      </c>
      <c r="O1879" s="69"/>
      <c r="P1879" s="42" t="s">
        <v>2209</v>
      </c>
      <c r="Q1879" s="24" t="s">
        <v>2156</v>
      </c>
      <c r="R1879" s="6" t="str">
        <f t="shared" ref="R1879:R1880" si="5119">IF(J1879&lt;&gt;"",CONCATENATE(H1879,I1879,J1879),CONCATENATE(H1879,I1879,K1879))</f>
        <v>1AS15H0900L0A</v>
      </c>
      <c r="S1879" s="7" t="str">
        <f t="shared" ref="S1879:S1880" si="5120">IF(N1879="-","KEIN LIEFERUMFANG",IF(AND(N1879&lt;=S$3,O1879=""),"AKTUELL",IF(O1879=N1879-1,"KEIN SERIENEINSATZ",IF(N1879&gt;S$3,"NOCH NICHT AKTUELL",IF(AND(N1879&lt;S$3,O1879&lt;S$3),"NICHT AKTUELL",IF(N1879&lt;=S$3,"AKTUELL"))))))</f>
        <v>NOCH NICHT AKTUELL</v>
      </c>
      <c r="T1879" s="1" t="str">
        <f>IF(H1879=H1833,IF(I1879=I1833,"IndizeNeu (Spalte J, K)",IF(K1879&lt;&gt;"","Neue Variant","")),IF(K1879&lt;&gt;"","Neue Variant",""))</f>
        <v/>
      </c>
      <c r="U1879" s="8"/>
      <c r="V1879" s="8"/>
      <c r="W1879" s="26"/>
      <c r="X1879" s="22"/>
      <c r="Y1879" s="4" t="s">
        <v>374</v>
      </c>
      <c r="Z1879" s="4" t="s">
        <v>566</v>
      </c>
      <c r="AA1879" s="4" t="s">
        <v>374</v>
      </c>
      <c r="AB1879" s="32"/>
      <c r="AC1879" s="173"/>
      <c r="AD1879" s="165"/>
      <c r="AE1879" s="165"/>
      <c r="AF1879" s="165"/>
      <c r="AG1879" s="171"/>
      <c r="AH1879" s="171"/>
      <c r="AI1879" s="171"/>
      <c r="AJ1879" s="172"/>
      <c r="AK1879" s="172"/>
      <c r="AL1879" s="172"/>
      <c r="AM1879" s="165"/>
      <c r="AN1879" s="173"/>
      <c r="AO1879" s="173"/>
      <c r="AP1879" s="173"/>
      <c r="AQ1879" s="173"/>
      <c r="AR1879" s="173"/>
      <c r="AS1879" s="173"/>
      <c r="AT1879" s="173"/>
      <c r="AU1879" s="173"/>
      <c r="AV1879" s="173"/>
      <c r="AW1879" s="173"/>
      <c r="AX1879" s="173"/>
      <c r="AY1879" s="173"/>
      <c r="AZ1879" s="173"/>
      <c r="BA1879" s="173"/>
      <c r="BB1879" s="173"/>
      <c r="BC1879" s="173" t="s">
        <v>374</v>
      </c>
      <c r="BD1879" s="173"/>
      <c r="BE1879" s="173"/>
      <c r="BF1879" s="173"/>
      <c r="BG1879" s="173"/>
      <c r="BH1879" s="173"/>
      <c r="BI1879" s="173"/>
      <c r="BJ1879" s="173"/>
      <c r="BK1879" s="173"/>
    </row>
    <row r="1880" spans="1:63">
      <c r="A1880" s="2" t="s">
        <v>26</v>
      </c>
      <c r="B1880" s="3" t="s">
        <v>477</v>
      </c>
      <c r="C1880" s="4"/>
      <c r="D1880" s="4"/>
      <c r="E1880" s="135" t="str">
        <f t="shared" si="4964"/>
        <v xml:space="preserve">                                    VTT2,         </v>
      </c>
      <c r="F1880" s="6" t="str">
        <f t="shared" si="5115"/>
        <v>5H0_970_900</v>
      </c>
      <c r="G1880" s="6" t="str">
        <f t="shared" si="5116"/>
        <v>M</v>
      </c>
      <c r="H1880" s="6" t="str">
        <f t="shared" si="5117"/>
        <v>1AS15H0900</v>
      </c>
      <c r="I1880" s="6" t="str">
        <f t="shared" si="5118"/>
        <v>M0</v>
      </c>
      <c r="J1880" s="8" t="s">
        <v>498</v>
      </c>
      <c r="K1880" s="2"/>
      <c r="L1880" s="24" t="s">
        <v>2159</v>
      </c>
      <c r="M1880" s="67"/>
      <c r="N1880" s="68">
        <v>2148</v>
      </c>
      <c r="O1880" s="69"/>
      <c r="P1880" s="42" t="s">
        <v>2209</v>
      </c>
      <c r="Q1880" s="24" t="s">
        <v>2157</v>
      </c>
      <c r="R1880" s="6" t="str">
        <f t="shared" si="5119"/>
        <v>1AS15H0900M0A</v>
      </c>
      <c r="S1880" s="7" t="str">
        <f t="shared" si="5120"/>
        <v>NOCH NICHT AKTUELL</v>
      </c>
      <c r="T1880" s="1" t="str">
        <f>IF(H1880=H1879,IF(I1880=I1879,"IndizeNeu (Spalte J, K)",IF(K1880&lt;&gt;"","Neue Variant","")),IF(K1880&lt;&gt;"","Neue Variant",""))</f>
        <v/>
      </c>
      <c r="U1880" s="8"/>
      <c r="V1880" s="8"/>
      <c r="W1880" s="26"/>
      <c r="X1880" s="22"/>
      <c r="Y1880" s="4" t="s">
        <v>374</v>
      </c>
      <c r="Z1880" s="4" t="s">
        <v>566</v>
      </c>
      <c r="AA1880" s="4" t="s">
        <v>374</v>
      </c>
      <c r="AB1880" s="32"/>
      <c r="AC1880" s="173"/>
      <c r="AD1880" s="165"/>
      <c r="AE1880" s="165"/>
      <c r="AF1880" s="165"/>
      <c r="AG1880" s="171"/>
      <c r="AH1880" s="171"/>
      <c r="AI1880" s="171"/>
      <c r="AJ1880" s="172"/>
      <c r="AK1880" s="172"/>
      <c r="AL1880" s="172"/>
      <c r="AM1880" s="165"/>
      <c r="AN1880" s="173"/>
      <c r="AO1880" s="173"/>
      <c r="AP1880" s="173"/>
      <c r="AQ1880" s="173"/>
      <c r="AR1880" s="173"/>
      <c r="AS1880" s="173"/>
      <c r="AT1880" s="173"/>
      <c r="AU1880" s="173"/>
      <c r="AV1880" s="173"/>
      <c r="AW1880" s="173"/>
      <c r="AX1880" s="173"/>
      <c r="AY1880" s="173"/>
      <c r="AZ1880" s="173"/>
      <c r="BA1880" s="173"/>
      <c r="BB1880" s="173"/>
      <c r="BC1880" s="173" t="s">
        <v>374</v>
      </c>
      <c r="BD1880" s="173"/>
      <c r="BE1880" s="173"/>
      <c r="BF1880" s="173"/>
      <c r="BG1880" s="173"/>
      <c r="BH1880" s="173"/>
      <c r="BI1880" s="173"/>
      <c r="BJ1880" s="173"/>
      <c r="BK1880" s="173"/>
    </row>
    <row r="1881" spans="1:63">
      <c r="A1881" s="2" t="s">
        <v>26</v>
      </c>
      <c r="B1881" s="3" t="s">
        <v>478</v>
      </c>
      <c r="C1881" s="4"/>
      <c r="D1881" s="4" t="s">
        <v>374</v>
      </c>
      <c r="E1881" s="135" t="str">
        <f t="shared" si="4964"/>
        <v xml:space="preserve">                                VTK2,     VTU2,       </v>
      </c>
      <c r="F1881" s="6" t="str">
        <f t="shared" si="4924"/>
        <v>5H1_970_901</v>
      </c>
      <c r="G1881" s="6">
        <f t="shared" si="4925"/>
        <v>0</v>
      </c>
      <c r="H1881" s="6" t="str">
        <f t="shared" si="4455"/>
        <v>1AS15H1901</v>
      </c>
      <c r="I1881" s="6" t="str">
        <f t="shared" si="4926"/>
        <v>00</v>
      </c>
      <c r="J1881" s="8" t="s">
        <v>498</v>
      </c>
      <c r="K1881" s="2"/>
      <c r="L1881" s="24" t="s">
        <v>274</v>
      </c>
      <c r="M1881" s="67"/>
      <c r="N1881" s="68">
        <v>1926</v>
      </c>
      <c r="O1881" s="69"/>
      <c r="P1881" s="42"/>
      <c r="Q1881" s="24" t="s">
        <v>207</v>
      </c>
      <c r="R1881" s="6" t="str">
        <f t="shared" si="4395"/>
        <v>1AS15H190100A</v>
      </c>
      <c r="S1881" s="7" t="str">
        <f t="shared" si="4413"/>
        <v>AKTUELL</v>
      </c>
      <c r="T1881" s="1" t="str">
        <f>IF(H1881=H1868,IF(I1881=I1868,"IndizeNeu (Spalte J, K)",IF(K1881&lt;&gt;"","Neue Variant","")),IF(K1881&lt;&gt;"","Neue Variant",""))</f>
        <v/>
      </c>
      <c r="U1881" s="8"/>
      <c r="V1881" s="11"/>
      <c r="W1881" s="31"/>
      <c r="X1881" s="22"/>
      <c r="Y1881" s="4" t="s">
        <v>374</v>
      </c>
      <c r="Z1881" s="4" t="s">
        <v>374</v>
      </c>
      <c r="AA1881" s="4" t="s">
        <v>566</v>
      </c>
      <c r="AB1881" s="32"/>
      <c r="AC1881" s="173"/>
      <c r="AD1881" s="165"/>
      <c r="AE1881" s="165"/>
      <c r="AF1881" s="165"/>
      <c r="AG1881" s="171"/>
      <c r="AH1881" s="171"/>
      <c r="AI1881" s="171"/>
      <c r="AJ1881" s="172"/>
      <c r="AK1881" s="172"/>
      <c r="AL1881" s="172"/>
      <c r="AM1881" s="165"/>
      <c r="AN1881" s="173"/>
      <c r="AO1881" s="173"/>
      <c r="AP1881" s="173"/>
      <c r="AQ1881" s="173"/>
      <c r="AR1881" s="173"/>
      <c r="AS1881" s="173"/>
      <c r="AT1881" s="173"/>
      <c r="AU1881" s="173"/>
      <c r="AV1881" s="173"/>
      <c r="AW1881" s="173"/>
      <c r="AX1881" s="173"/>
      <c r="AY1881" s="173" t="s">
        <v>374</v>
      </c>
      <c r="AZ1881" s="173"/>
      <c r="BA1881" s="173"/>
      <c r="BB1881" s="173"/>
      <c r="BC1881" s="173"/>
      <c r="BD1881" s="173"/>
      <c r="BE1881" s="173" t="s">
        <v>374</v>
      </c>
      <c r="BF1881" s="173"/>
      <c r="BG1881" s="173"/>
      <c r="BH1881" s="173"/>
      <c r="BI1881" s="173"/>
      <c r="BJ1881" s="173"/>
      <c r="BK1881" s="173"/>
    </row>
    <row r="1882" spans="1:63">
      <c r="A1882" s="2" t="s">
        <v>26</v>
      </c>
      <c r="B1882" s="3" t="s">
        <v>478</v>
      </c>
      <c r="C1882" s="4"/>
      <c r="D1882" s="4" t="s">
        <v>374</v>
      </c>
      <c r="E1882" s="135" t="str">
        <f t="shared" si="4964"/>
        <v xml:space="preserve">                                 VTK3,    VTU2,       </v>
      </c>
      <c r="F1882" s="6" t="str">
        <f t="shared" si="4924"/>
        <v>5H1_970_901</v>
      </c>
      <c r="G1882" s="6" t="str">
        <f t="shared" si="4925"/>
        <v>A</v>
      </c>
      <c r="H1882" s="6" t="str">
        <f t="shared" si="4455"/>
        <v>1AS15H1901</v>
      </c>
      <c r="I1882" s="6" t="str">
        <f t="shared" si="4926"/>
        <v>A0</v>
      </c>
      <c r="J1882" s="8" t="s">
        <v>498</v>
      </c>
      <c r="K1882" s="2"/>
      <c r="L1882" s="24" t="s">
        <v>275</v>
      </c>
      <c r="M1882" s="67"/>
      <c r="N1882" s="68">
        <v>1926</v>
      </c>
      <c r="O1882" s="69"/>
      <c r="P1882" s="42"/>
      <c r="Q1882" s="24" t="s">
        <v>208</v>
      </c>
      <c r="R1882" s="6" t="str">
        <f t="shared" ref="R1882:R2005" si="5121">IF(J1882&lt;&gt;"",CONCATENATE(H1882,I1882,J1882),CONCATENATE(H1882,I1882,K1882))</f>
        <v>1AS15H1901A0A</v>
      </c>
      <c r="S1882" s="7" t="str">
        <f t="shared" si="4413"/>
        <v>AKTUELL</v>
      </c>
      <c r="T1882" s="1" t="str">
        <f>IF(H1882=H1881,IF(I1882=I1881,"IndizeNeu (Spalte J, K)",IF(K1882&lt;&gt;"","Neue Variant","")),IF(K1882&lt;&gt;"","Neue Variant",""))</f>
        <v/>
      </c>
      <c r="U1882" s="8"/>
      <c r="V1882" s="11"/>
      <c r="W1882" s="31"/>
      <c r="X1882" s="22"/>
      <c r="Y1882" s="4" t="s">
        <v>374</v>
      </c>
      <c r="Z1882" s="4" t="s">
        <v>374</v>
      </c>
      <c r="AA1882" s="4" t="s">
        <v>566</v>
      </c>
      <c r="AB1882" s="32"/>
      <c r="AC1882" s="173"/>
      <c r="AD1882" s="165"/>
      <c r="AE1882" s="165"/>
      <c r="AF1882" s="165"/>
      <c r="AG1882" s="171"/>
      <c r="AH1882" s="171"/>
      <c r="AI1882" s="171"/>
      <c r="AJ1882" s="172"/>
      <c r="AK1882" s="172"/>
      <c r="AL1882" s="172"/>
      <c r="AM1882" s="165"/>
      <c r="AN1882" s="173"/>
      <c r="AO1882" s="173"/>
      <c r="AP1882" s="173"/>
      <c r="AQ1882" s="173"/>
      <c r="AR1882" s="173"/>
      <c r="AS1882" s="173"/>
      <c r="AT1882" s="173"/>
      <c r="AU1882" s="173"/>
      <c r="AV1882" s="173"/>
      <c r="AW1882" s="173"/>
      <c r="AX1882" s="173"/>
      <c r="AY1882" s="173"/>
      <c r="AZ1882" s="173" t="s">
        <v>374</v>
      </c>
      <c r="BA1882" s="173"/>
      <c r="BB1882" s="173"/>
      <c r="BC1882" s="173"/>
      <c r="BD1882" s="173"/>
      <c r="BE1882" s="173" t="s">
        <v>374</v>
      </c>
      <c r="BF1882" s="173"/>
      <c r="BG1882" s="173"/>
      <c r="BH1882" s="173"/>
      <c r="BI1882" s="173"/>
      <c r="BJ1882" s="173"/>
      <c r="BK1882" s="173"/>
    </row>
    <row r="1883" spans="1:63">
      <c r="A1883" s="2" t="s">
        <v>26</v>
      </c>
      <c r="B1883" s="3" t="s">
        <v>478</v>
      </c>
      <c r="C1883" s="4"/>
      <c r="D1883" s="4" t="s">
        <v>374</v>
      </c>
      <c r="E1883" s="135" t="str">
        <f t="shared" si="4964"/>
        <v xml:space="preserve">                                VTK2,     VTU2,       </v>
      </c>
      <c r="F1883" s="6" t="str">
        <f t="shared" si="4924"/>
        <v>5H1_970_901</v>
      </c>
      <c r="G1883" s="6" t="str">
        <f t="shared" si="4925"/>
        <v>B</v>
      </c>
      <c r="H1883" s="6" t="str">
        <f t="shared" si="4455"/>
        <v>1AS15H1901</v>
      </c>
      <c r="I1883" s="6" t="str">
        <f t="shared" si="4926"/>
        <v>B0</v>
      </c>
      <c r="J1883" s="8" t="s">
        <v>498</v>
      </c>
      <c r="K1883" s="2"/>
      <c r="L1883" s="24" t="s">
        <v>835</v>
      </c>
      <c r="M1883" s="67"/>
      <c r="N1883" s="68">
        <v>2025</v>
      </c>
      <c r="O1883" s="69"/>
      <c r="P1883" s="42" t="s">
        <v>699</v>
      </c>
      <c r="Q1883" s="24" t="s">
        <v>1012</v>
      </c>
      <c r="R1883" s="6" t="str">
        <f t="shared" si="5121"/>
        <v>1AS15H1901B0A</v>
      </c>
      <c r="S1883" s="7" t="str">
        <f t="shared" si="4413"/>
        <v>AKTUELL</v>
      </c>
      <c r="T1883" s="1" t="str">
        <f>IF(H1883=H1870,IF(I1883=I1870,"IndizeNeu (Spalte J, K)",IF(K1883&lt;&gt;"","Neue Variant","")),IF(K1883&lt;&gt;"","Neue Variant",""))</f>
        <v/>
      </c>
      <c r="U1883" s="8"/>
      <c r="V1883" s="8"/>
      <c r="W1883" s="31"/>
      <c r="X1883" s="22"/>
      <c r="Y1883" s="4" t="s">
        <v>374</v>
      </c>
      <c r="Z1883" s="4" t="s">
        <v>374</v>
      </c>
      <c r="AA1883" s="4" t="s">
        <v>566</v>
      </c>
      <c r="AB1883" s="32"/>
      <c r="AC1883" s="173"/>
      <c r="AD1883" s="165"/>
      <c r="AE1883" s="165"/>
      <c r="AF1883" s="165"/>
      <c r="AG1883" s="171"/>
      <c r="AH1883" s="171"/>
      <c r="AI1883" s="171"/>
      <c r="AJ1883" s="172"/>
      <c r="AK1883" s="172"/>
      <c r="AL1883" s="172"/>
      <c r="AM1883" s="165"/>
      <c r="AN1883" s="173"/>
      <c r="AO1883" s="173"/>
      <c r="AP1883" s="173"/>
      <c r="AQ1883" s="173"/>
      <c r="AR1883" s="173"/>
      <c r="AS1883" s="173"/>
      <c r="AT1883" s="173"/>
      <c r="AU1883" s="173"/>
      <c r="AV1883" s="173"/>
      <c r="AW1883" s="173"/>
      <c r="AX1883" s="173"/>
      <c r="AY1883" s="173" t="s">
        <v>374</v>
      </c>
      <c r="AZ1883" s="173"/>
      <c r="BA1883" s="173"/>
      <c r="BB1883" s="173"/>
      <c r="BC1883" s="173"/>
      <c r="BD1883" s="173"/>
      <c r="BE1883" s="173" t="s">
        <v>374</v>
      </c>
      <c r="BF1883" s="173"/>
      <c r="BG1883" s="173"/>
      <c r="BH1883" s="173"/>
      <c r="BI1883" s="173"/>
      <c r="BJ1883" s="173"/>
      <c r="BK1883" s="173"/>
    </row>
    <row r="1884" spans="1:63">
      <c r="A1884" s="2" t="s">
        <v>26</v>
      </c>
      <c r="B1884" s="3" t="s">
        <v>478</v>
      </c>
      <c r="C1884" s="4"/>
      <c r="D1884" s="4" t="s">
        <v>374</v>
      </c>
      <c r="E1884" s="135" t="str">
        <f t="shared" si="4964"/>
        <v xml:space="preserve">                                 VTK3,    VTU2,       </v>
      </c>
      <c r="F1884" s="6" t="str">
        <f t="shared" si="4924"/>
        <v>5H1_970_901</v>
      </c>
      <c r="G1884" s="6" t="str">
        <f t="shared" si="4925"/>
        <v>C</v>
      </c>
      <c r="H1884" s="6" t="str">
        <f t="shared" si="4455"/>
        <v>1AS15H1901</v>
      </c>
      <c r="I1884" s="6" t="str">
        <f t="shared" si="4926"/>
        <v>C0</v>
      </c>
      <c r="J1884" s="8" t="s">
        <v>498</v>
      </c>
      <c r="K1884" s="2"/>
      <c r="L1884" s="24" t="s">
        <v>275</v>
      </c>
      <c r="M1884" s="67"/>
      <c r="N1884" s="68">
        <v>2025</v>
      </c>
      <c r="O1884" s="69"/>
      <c r="P1884" s="42" t="s">
        <v>699</v>
      </c>
      <c r="Q1884" s="24" t="s">
        <v>1013</v>
      </c>
      <c r="R1884" s="6" t="str">
        <f t="shared" si="5121"/>
        <v>1AS15H1901C0A</v>
      </c>
      <c r="S1884" s="7" t="str">
        <f t="shared" si="4413"/>
        <v>AKTUELL</v>
      </c>
      <c r="T1884" s="1" t="str">
        <f>IF(H1884=H1883,IF(I1884=I1883,"IndizeNeu (Spalte J, K)",IF(K1884&lt;&gt;"","Neue Variant","")),IF(K1884&lt;&gt;"","Neue Variant",""))</f>
        <v/>
      </c>
      <c r="U1884" s="8"/>
      <c r="V1884" s="8"/>
      <c r="W1884" s="31"/>
      <c r="X1884" s="22"/>
      <c r="Y1884" s="4" t="s">
        <v>374</v>
      </c>
      <c r="Z1884" s="4" t="s">
        <v>374</v>
      </c>
      <c r="AA1884" s="4" t="s">
        <v>566</v>
      </c>
      <c r="AB1884" s="32"/>
      <c r="AC1884" s="173"/>
      <c r="AD1884" s="165"/>
      <c r="AE1884" s="165"/>
      <c r="AF1884" s="165"/>
      <c r="AG1884" s="171"/>
      <c r="AH1884" s="171"/>
      <c r="AI1884" s="171"/>
      <c r="AJ1884" s="172"/>
      <c r="AK1884" s="172"/>
      <c r="AL1884" s="172"/>
      <c r="AM1884" s="165"/>
      <c r="AN1884" s="173"/>
      <c r="AO1884" s="173"/>
      <c r="AP1884" s="173"/>
      <c r="AQ1884" s="173"/>
      <c r="AR1884" s="173"/>
      <c r="AS1884" s="173"/>
      <c r="AT1884" s="173"/>
      <c r="AU1884" s="173"/>
      <c r="AV1884" s="173"/>
      <c r="AW1884" s="173"/>
      <c r="AX1884" s="173"/>
      <c r="AY1884" s="173"/>
      <c r="AZ1884" s="173" t="s">
        <v>374</v>
      </c>
      <c r="BA1884" s="173"/>
      <c r="BB1884" s="173"/>
      <c r="BC1884" s="173"/>
      <c r="BD1884" s="173"/>
      <c r="BE1884" s="173" t="s">
        <v>374</v>
      </c>
      <c r="BF1884" s="173"/>
      <c r="BG1884" s="173"/>
      <c r="BH1884" s="173"/>
      <c r="BI1884" s="173"/>
      <c r="BJ1884" s="173"/>
      <c r="BK1884" s="173"/>
    </row>
    <row r="1885" spans="1:63">
      <c r="A1885" s="2" t="s">
        <v>26</v>
      </c>
      <c r="B1885" s="3" t="s">
        <v>478</v>
      </c>
      <c r="C1885" s="4"/>
      <c r="D1885" s="4" t="s">
        <v>374</v>
      </c>
      <c r="E1885" s="135" t="str">
        <f t="shared" si="4964"/>
        <v xml:space="preserve">                                VTK2,     VTU2,       </v>
      </c>
      <c r="F1885" s="6" t="str">
        <f t="shared" si="4924"/>
        <v>5H1_970_901</v>
      </c>
      <c r="G1885" s="6" t="str">
        <f t="shared" si="4925"/>
        <v>D</v>
      </c>
      <c r="H1885" s="6" t="str">
        <f t="shared" si="4455"/>
        <v>1AS15H1901</v>
      </c>
      <c r="I1885" s="6" t="str">
        <f t="shared" si="4926"/>
        <v>D0</v>
      </c>
      <c r="J1885" s="8" t="s">
        <v>498</v>
      </c>
      <c r="K1885" s="2"/>
      <c r="L1885" s="24" t="s">
        <v>835</v>
      </c>
      <c r="M1885" s="67"/>
      <c r="N1885" s="68">
        <v>2048</v>
      </c>
      <c r="O1885" s="69">
        <v>2102</v>
      </c>
      <c r="P1885" s="42" t="s">
        <v>2254</v>
      </c>
      <c r="Q1885" s="24" t="s">
        <v>1413</v>
      </c>
      <c r="R1885" s="6" t="str">
        <f t="shared" si="5121"/>
        <v>1AS15H1901D0A</v>
      </c>
      <c r="S1885" s="7" t="str">
        <f t="shared" ref="S1885:S2068" si="5122">IF(N1885="-","KEIN LIEFERUMFANG",IF(AND(N1885&lt;=S$3,O1885=""),"AKTUELL",IF(O1885=N1885-1,"KEIN SERIENEINSATZ",IF(N1885&gt;S$3,"NOCH NICHT AKTUELL",IF(AND(N1885&lt;S$3,O1885&lt;S$3),"NICHT AKTUELL",IF(N1885&lt;=S$3,"AKTUELL"))))))</f>
        <v>NICHT AKTUELL</v>
      </c>
      <c r="T1885" s="1" t="str">
        <f>IF(H1885=H1874,IF(I1885=I1874,"IndizeNeu (Spalte J, K)",IF(K1885&lt;&gt;"","Neue Variant","")),IF(K1885&lt;&gt;"","Neue Variant",""))</f>
        <v/>
      </c>
      <c r="U1885" s="8"/>
      <c r="V1885" s="8"/>
      <c r="W1885" s="31"/>
      <c r="X1885" s="22"/>
      <c r="Y1885" s="4" t="s">
        <v>374</v>
      </c>
      <c r="Z1885" s="4" t="s">
        <v>374</v>
      </c>
      <c r="AA1885" s="4" t="s">
        <v>566</v>
      </c>
      <c r="AB1885" s="32"/>
      <c r="AC1885" s="173"/>
      <c r="AD1885" s="165"/>
      <c r="AE1885" s="165"/>
      <c r="AF1885" s="165"/>
      <c r="AG1885" s="171"/>
      <c r="AH1885" s="171"/>
      <c r="AI1885" s="171"/>
      <c r="AJ1885" s="172"/>
      <c r="AK1885" s="172"/>
      <c r="AL1885" s="172"/>
      <c r="AM1885" s="165"/>
      <c r="AN1885" s="173"/>
      <c r="AO1885" s="173"/>
      <c r="AP1885" s="173"/>
      <c r="AQ1885" s="173"/>
      <c r="AR1885" s="173"/>
      <c r="AS1885" s="173"/>
      <c r="AT1885" s="173"/>
      <c r="AU1885" s="173"/>
      <c r="AV1885" s="173"/>
      <c r="AW1885" s="173"/>
      <c r="AX1885" s="173"/>
      <c r="AY1885" s="173" t="s">
        <v>374</v>
      </c>
      <c r="AZ1885" s="173"/>
      <c r="BA1885" s="173"/>
      <c r="BB1885" s="173"/>
      <c r="BC1885" s="173"/>
      <c r="BD1885" s="173"/>
      <c r="BE1885" s="173" t="s">
        <v>374</v>
      </c>
      <c r="BF1885" s="173"/>
      <c r="BG1885" s="173"/>
      <c r="BH1885" s="173"/>
      <c r="BI1885" s="173"/>
      <c r="BJ1885" s="173"/>
      <c r="BK1885" s="173"/>
    </row>
    <row r="1886" spans="1:63">
      <c r="A1886" s="2" t="s">
        <v>26</v>
      </c>
      <c r="B1886" s="3" t="s">
        <v>478</v>
      </c>
      <c r="C1886" s="4"/>
      <c r="D1886" s="4" t="s">
        <v>374</v>
      </c>
      <c r="E1886" s="135" t="str">
        <f t="shared" si="4964"/>
        <v xml:space="preserve">                                VTK2,             </v>
      </c>
      <c r="F1886" s="6" t="str">
        <f t="shared" ref="F1886" si="5123">LEFT(Q1886,11)</f>
        <v>5H1_970_901</v>
      </c>
      <c r="G1886" s="6" t="str">
        <f t="shared" ref="G1886" si="5124">IF(LEN(Q1886)=11,0,MID(Q1886,13,2))</f>
        <v>D</v>
      </c>
      <c r="H1886" s="6" t="str">
        <f t="shared" ref="H1886" si="5125">CONCATENATE(IF(MID(Q1886,5,3)="970","1AS1"),LEFT(F1886,3),RIGHT(F1886,3))</f>
        <v>1AS15H1901</v>
      </c>
      <c r="I1886" s="6" t="str">
        <f t="shared" ref="I1886" si="5126">IF(G1886=0,"00",IF(LEN(G1886)=1,CONCATENATE(G1886,0),G1886))</f>
        <v>D0</v>
      </c>
      <c r="J1886" s="8" t="s">
        <v>634</v>
      </c>
      <c r="K1886" s="122"/>
      <c r="L1886" s="24" t="s">
        <v>835</v>
      </c>
      <c r="M1886" s="67"/>
      <c r="N1886" s="68">
        <v>2103</v>
      </c>
      <c r="O1886" s="69"/>
      <c r="P1886" s="42" t="s">
        <v>2254</v>
      </c>
      <c r="Q1886" s="24" t="s">
        <v>1413</v>
      </c>
      <c r="R1886" s="6" t="str">
        <f t="shared" ref="R1886" si="5127">IF(J1886&lt;&gt;"",CONCATENATE(H1886,I1886,J1886),CONCATENATE(H1886,I1886,K1886))</f>
        <v>1AS15H1901D0D</v>
      </c>
      <c r="S1886" s="7" t="str">
        <f t="shared" ref="S1886" si="5128">IF(N1886="-","KEIN LIEFERUMFANG",IF(AND(N1886&lt;=S$3,O1886=""),"AKTUELL",IF(O1886=N1886-1,"KEIN SERIENEINSATZ",IF(N1886&gt;S$3,"NOCH NICHT AKTUELL",IF(AND(N1886&lt;S$3,O1886&lt;S$3),"NICHT AKTUELL",IF(N1886&lt;=S$3,"AKTUELL"))))))</f>
        <v>AKTUELL</v>
      </c>
      <c r="T1886" s="1" t="str">
        <f>IF(H1886=H1875,IF(I1886=I1875,"IndizeNeu (Spalte J, K)",IF(K1886&lt;&gt;"","Neue Variant","")),IF(K1886&lt;&gt;"","Neue Variant",""))</f>
        <v/>
      </c>
      <c r="U1886" s="8"/>
      <c r="V1886" s="8"/>
      <c r="W1886" s="31"/>
      <c r="X1886" s="22"/>
      <c r="Y1886" s="4" t="s">
        <v>374</v>
      </c>
      <c r="Z1886" s="4" t="s">
        <v>374</v>
      </c>
      <c r="AA1886" s="4" t="s">
        <v>566</v>
      </c>
      <c r="AB1886" s="32"/>
      <c r="AC1886" s="173"/>
      <c r="AD1886" s="165"/>
      <c r="AE1886" s="165"/>
      <c r="AF1886" s="165"/>
      <c r="AG1886" s="171"/>
      <c r="AH1886" s="171"/>
      <c r="AI1886" s="171"/>
      <c r="AJ1886" s="172"/>
      <c r="AK1886" s="172"/>
      <c r="AL1886" s="172"/>
      <c r="AM1886" s="165"/>
      <c r="AN1886" s="173"/>
      <c r="AO1886" s="173"/>
      <c r="AP1886" s="173"/>
      <c r="AQ1886" s="173"/>
      <c r="AR1886" s="173"/>
      <c r="AS1886" s="173"/>
      <c r="AT1886" s="173"/>
      <c r="AU1886" s="173"/>
      <c r="AV1886" s="173"/>
      <c r="AW1886" s="173"/>
      <c r="AX1886" s="173"/>
      <c r="AY1886" s="173" t="s">
        <v>374</v>
      </c>
      <c r="AZ1886" s="173"/>
      <c r="BA1886" s="173"/>
      <c r="BB1886" s="173"/>
      <c r="BC1886" s="173"/>
      <c r="BD1886" s="173"/>
      <c r="BE1886" s="173"/>
      <c r="BF1886" s="173"/>
      <c r="BG1886" s="173"/>
      <c r="BH1886" s="173"/>
      <c r="BI1886" s="173"/>
      <c r="BJ1886" s="173"/>
      <c r="BK1886" s="173"/>
    </row>
    <row r="1887" spans="1:63">
      <c r="A1887" s="2" t="s">
        <v>26</v>
      </c>
      <c r="B1887" s="3" t="s">
        <v>478</v>
      </c>
      <c r="C1887" s="4"/>
      <c r="D1887" s="4" t="s">
        <v>374</v>
      </c>
      <c r="E1887" s="135" t="str">
        <f t="shared" si="4964"/>
        <v xml:space="preserve">                                 VTK3,    VTU2,       </v>
      </c>
      <c r="F1887" s="6" t="str">
        <f t="shared" ref="F1887" si="5129">LEFT(Q1887,11)</f>
        <v>5H1_970_901</v>
      </c>
      <c r="G1887" s="6" t="str">
        <f t="shared" ref="G1887" si="5130">IF(LEN(Q1887)=11,0,MID(Q1887,13,2))</f>
        <v>E</v>
      </c>
      <c r="H1887" s="6" t="str">
        <f t="shared" ref="H1887" si="5131">CONCATENATE(IF(MID(Q1887,5,3)="970","1AS1"),LEFT(F1887,3),RIGHT(F1887,3))</f>
        <v>1AS15H1901</v>
      </c>
      <c r="I1887" s="6" t="str">
        <f t="shared" ref="I1887" si="5132">IF(G1887=0,"00",IF(LEN(G1887)=1,CONCATENATE(G1887,0),G1887))</f>
        <v>E0</v>
      </c>
      <c r="J1887" s="8" t="s">
        <v>498</v>
      </c>
      <c r="K1887" s="2"/>
      <c r="L1887" s="24" t="s">
        <v>275</v>
      </c>
      <c r="M1887" s="67"/>
      <c r="N1887" s="68">
        <v>2048</v>
      </c>
      <c r="O1887" s="69">
        <v>2102</v>
      </c>
      <c r="P1887" s="42" t="s">
        <v>2254</v>
      </c>
      <c r="Q1887" s="24" t="s">
        <v>1414</v>
      </c>
      <c r="R1887" s="6" t="str">
        <f t="shared" ref="R1887" si="5133">IF(J1887&lt;&gt;"",CONCATENATE(H1887,I1887,J1887),CONCATENATE(H1887,I1887,K1887))</f>
        <v>1AS15H1901E0A</v>
      </c>
      <c r="S1887" s="7" t="str">
        <f t="shared" ref="S1887" si="5134">IF(N1887="-","KEIN LIEFERUMFANG",IF(AND(N1887&lt;=S$3,O1887=""),"AKTUELL",IF(O1887=N1887-1,"KEIN SERIENEINSATZ",IF(N1887&gt;S$3,"NOCH NICHT AKTUELL",IF(AND(N1887&lt;S$3,O1887&lt;S$3),"NICHT AKTUELL",IF(N1887&lt;=S$3,"AKTUELL"))))))</f>
        <v>NICHT AKTUELL</v>
      </c>
      <c r="T1887" s="1" t="str">
        <f>IF(H1887=H1884,IF(I1887=I1884,"IndizeNeu (Spalte J, K)",IF(K1887&lt;&gt;"","Neue Variant","")),IF(K1887&lt;&gt;"","Neue Variant",""))</f>
        <v/>
      </c>
      <c r="U1887" s="8"/>
      <c r="V1887" s="8"/>
      <c r="W1887" s="31"/>
      <c r="X1887" s="22"/>
      <c r="Y1887" s="4" t="s">
        <v>374</v>
      </c>
      <c r="Z1887" s="4" t="s">
        <v>374</v>
      </c>
      <c r="AA1887" s="4" t="s">
        <v>566</v>
      </c>
      <c r="AB1887" s="32"/>
      <c r="AC1887" s="173"/>
      <c r="AD1887" s="165"/>
      <c r="AE1887" s="165"/>
      <c r="AF1887" s="165"/>
      <c r="AG1887" s="171"/>
      <c r="AH1887" s="171"/>
      <c r="AI1887" s="171"/>
      <c r="AJ1887" s="172"/>
      <c r="AK1887" s="172"/>
      <c r="AL1887" s="172"/>
      <c r="AM1887" s="165"/>
      <c r="AN1887" s="173"/>
      <c r="AO1887" s="173"/>
      <c r="AP1887" s="173"/>
      <c r="AQ1887" s="173"/>
      <c r="AR1887" s="173"/>
      <c r="AS1887" s="173"/>
      <c r="AT1887" s="173"/>
      <c r="AU1887" s="173"/>
      <c r="AV1887" s="173"/>
      <c r="AW1887" s="173"/>
      <c r="AX1887" s="173"/>
      <c r="AY1887" s="173"/>
      <c r="AZ1887" s="173" t="s">
        <v>374</v>
      </c>
      <c r="BA1887" s="173"/>
      <c r="BB1887" s="173"/>
      <c r="BC1887" s="173"/>
      <c r="BD1887" s="173"/>
      <c r="BE1887" s="173" t="s">
        <v>374</v>
      </c>
      <c r="BF1887" s="173"/>
      <c r="BG1887" s="173"/>
      <c r="BH1887" s="173"/>
      <c r="BI1887" s="173"/>
      <c r="BJ1887" s="173"/>
      <c r="BK1887" s="173"/>
    </row>
    <row r="1888" spans="1:63">
      <c r="A1888" s="2" t="s">
        <v>26</v>
      </c>
      <c r="B1888" s="3" t="s">
        <v>478</v>
      </c>
      <c r="C1888" s="4"/>
      <c r="D1888" s="4" t="s">
        <v>374</v>
      </c>
      <c r="E1888" s="135" t="str">
        <f t="shared" si="4964"/>
        <v xml:space="preserve">                                 VTK3,            </v>
      </c>
      <c r="F1888" s="6" t="str">
        <f t="shared" si="4924"/>
        <v>5H1_970_901</v>
      </c>
      <c r="G1888" s="6" t="str">
        <f t="shared" si="4925"/>
        <v>E</v>
      </c>
      <c r="H1888" s="6" t="str">
        <f t="shared" si="4455"/>
        <v>1AS15H1901</v>
      </c>
      <c r="I1888" s="6" t="str">
        <f t="shared" si="4926"/>
        <v>E0</v>
      </c>
      <c r="J1888" s="8" t="s">
        <v>634</v>
      </c>
      <c r="K1888" s="122"/>
      <c r="L1888" s="24" t="s">
        <v>275</v>
      </c>
      <c r="M1888" s="67"/>
      <c r="N1888" s="68">
        <v>2103</v>
      </c>
      <c r="O1888" s="69"/>
      <c r="P1888" s="42" t="s">
        <v>2254</v>
      </c>
      <c r="Q1888" s="24" t="s">
        <v>1414</v>
      </c>
      <c r="R1888" s="6" t="str">
        <f t="shared" si="5121"/>
        <v>1AS15H1901E0D</v>
      </c>
      <c r="S1888" s="7" t="str">
        <f t="shared" si="5122"/>
        <v>AKTUELL</v>
      </c>
      <c r="T1888" s="1" t="str">
        <f>IF(H1888=H1885,IF(I1888=I1885,"IndizeNeu (Spalte J, K)",IF(K1888&lt;&gt;"","Neue Variant","")),IF(K1888&lt;&gt;"","Neue Variant",""))</f>
        <v/>
      </c>
      <c r="U1888" s="8"/>
      <c r="V1888" s="8"/>
      <c r="W1888" s="31"/>
      <c r="X1888" s="22"/>
      <c r="Y1888" s="4" t="s">
        <v>374</v>
      </c>
      <c r="Z1888" s="4" t="s">
        <v>374</v>
      </c>
      <c r="AA1888" s="4" t="s">
        <v>566</v>
      </c>
      <c r="AB1888" s="32"/>
      <c r="AC1888" s="173"/>
      <c r="AD1888" s="165"/>
      <c r="AE1888" s="165"/>
      <c r="AF1888" s="165"/>
      <c r="AG1888" s="171"/>
      <c r="AH1888" s="171"/>
      <c r="AI1888" s="171"/>
      <c r="AJ1888" s="172"/>
      <c r="AK1888" s="172"/>
      <c r="AL1888" s="172"/>
      <c r="AM1888" s="165"/>
      <c r="AN1888" s="173"/>
      <c r="AO1888" s="173"/>
      <c r="AP1888" s="173"/>
      <c r="AQ1888" s="173"/>
      <c r="AR1888" s="173"/>
      <c r="AS1888" s="173"/>
      <c r="AT1888" s="173"/>
      <c r="AU1888" s="173"/>
      <c r="AV1888" s="173"/>
      <c r="AW1888" s="173"/>
      <c r="AX1888" s="173"/>
      <c r="AY1888" s="173"/>
      <c r="AZ1888" s="173" t="s">
        <v>374</v>
      </c>
      <c r="BA1888" s="173"/>
      <c r="BB1888" s="173"/>
      <c r="BC1888" s="173"/>
      <c r="BD1888" s="173"/>
      <c r="BE1888" s="173"/>
      <c r="BF1888" s="173"/>
      <c r="BG1888" s="173"/>
      <c r="BH1888" s="173"/>
      <c r="BI1888" s="173"/>
      <c r="BJ1888" s="173"/>
      <c r="BK1888" s="173"/>
    </row>
    <row r="1889" spans="1:63">
      <c r="A1889" s="2" t="s">
        <v>26</v>
      </c>
      <c r="B1889" s="3" t="s">
        <v>478</v>
      </c>
      <c r="C1889" s="4"/>
      <c r="D1889" s="4" t="s">
        <v>374</v>
      </c>
      <c r="E1889" s="135" t="str">
        <f t="shared" si="4964"/>
        <v xml:space="preserve">                                VTK2,     VTU2,       </v>
      </c>
      <c r="F1889" s="6" t="str">
        <f t="shared" ref="F1889:F1892" si="5135">LEFT(Q1889,11)</f>
        <v>5H1_970_901</v>
      </c>
      <c r="G1889" s="6" t="str">
        <f t="shared" ref="G1889:G1892" si="5136">IF(LEN(Q1889)=11,0,MID(Q1889,13,2))</f>
        <v>F</v>
      </c>
      <c r="H1889" s="6" t="str">
        <f t="shared" ref="H1889:H1892" si="5137">CONCATENATE(IF(MID(Q1889,5,3)="970","1AS1"),LEFT(F1889,3),RIGHT(F1889,3))</f>
        <v>1AS15H1901</v>
      </c>
      <c r="I1889" s="6" t="str">
        <f t="shared" ref="I1889:I1892" si="5138">IF(G1889=0,"00",IF(LEN(G1889)=1,CONCATENATE(G1889,0),G1889))</f>
        <v>F0</v>
      </c>
      <c r="J1889" s="8" t="s">
        <v>498</v>
      </c>
      <c r="K1889" s="2"/>
      <c r="L1889" s="24" t="s">
        <v>835</v>
      </c>
      <c r="M1889" s="67">
        <v>12</v>
      </c>
      <c r="N1889" s="68">
        <v>2125</v>
      </c>
      <c r="O1889" s="69">
        <v>2124</v>
      </c>
      <c r="P1889" s="42" t="s">
        <v>2289</v>
      </c>
      <c r="Q1889" s="24" t="s">
        <v>1823</v>
      </c>
      <c r="R1889" s="6" t="str">
        <f t="shared" ref="R1889:R1892" si="5139">IF(J1889&lt;&gt;"",CONCATENATE(H1889,I1889,J1889),CONCATENATE(H1889,I1889,K1889))</f>
        <v>1AS15H1901F0A</v>
      </c>
      <c r="S1889" s="7" t="str">
        <f t="shared" ref="S1889:S1892" si="5140">IF(N1889="-","KEIN LIEFERUMFANG",IF(AND(N1889&lt;=S$3,O1889=""),"AKTUELL",IF(O1889=N1889-1,"KEIN SERIENEINSATZ",IF(N1889&gt;S$3,"NOCH NICHT AKTUELL",IF(AND(N1889&lt;S$3,O1889&lt;S$3),"NICHT AKTUELL",IF(N1889&lt;=S$3,"AKTUELL"))))))</f>
        <v>KEIN SERIENEINSATZ</v>
      </c>
      <c r="T1889" s="1" t="str">
        <f>IF(H1889=H1878,IF(I1889=I1878,"IndizeNeu (Spalte J, K)",IF(K1889&lt;&gt;"","Neue Variant","")),IF(K1889&lt;&gt;"","Neue Variant",""))</f>
        <v/>
      </c>
      <c r="U1889" s="8"/>
      <c r="V1889" s="8"/>
      <c r="W1889" s="31"/>
      <c r="X1889" s="22"/>
      <c r="Y1889" s="4" t="s">
        <v>374</v>
      </c>
      <c r="Z1889" s="4" t="s">
        <v>374</v>
      </c>
      <c r="AA1889" s="4" t="s">
        <v>566</v>
      </c>
      <c r="AB1889" s="32"/>
      <c r="AC1889" s="173"/>
      <c r="AD1889" s="165"/>
      <c r="AE1889" s="165"/>
      <c r="AF1889" s="165"/>
      <c r="AG1889" s="171"/>
      <c r="AH1889" s="171"/>
      <c r="AI1889" s="171"/>
      <c r="AJ1889" s="172"/>
      <c r="AK1889" s="172"/>
      <c r="AL1889" s="172"/>
      <c r="AM1889" s="165"/>
      <c r="AN1889" s="173"/>
      <c r="AO1889" s="173"/>
      <c r="AP1889" s="173"/>
      <c r="AQ1889" s="173"/>
      <c r="AR1889" s="173"/>
      <c r="AS1889" s="173"/>
      <c r="AT1889" s="173"/>
      <c r="AU1889" s="173"/>
      <c r="AV1889" s="173"/>
      <c r="AW1889" s="173"/>
      <c r="AX1889" s="173"/>
      <c r="AY1889" s="173" t="s">
        <v>374</v>
      </c>
      <c r="AZ1889" s="173"/>
      <c r="BA1889" s="173"/>
      <c r="BB1889" s="173"/>
      <c r="BC1889" s="173"/>
      <c r="BD1889" s="173"/>
      <c r="BE1889" s="173" t="s">
        <v>374</v>
      </c>
      <c r="BF1889" s="173"/>
      <c r="BG1889" s="173"/>
      <c r="BH1889" s="173"/>
      <c r="BI1889" s="173"/>
      <c r="BJ1889" s="173"/>
      <c r="BK1889" s="173"/>
    </row>
    <row r="1890" spans="1:63">
      <c r="A1890" s="2" t="s">
        <v>26</v>
      </c>
      <c r="B1890" s="3" t="s">
        <v>478</v>
      </c>
      <c r="C1890" s="4"/>
      <c r="D1890" s="4" t="s">
        <v>374</v>
      </c>
      <c r="E1890" s="135" t="str">
        <f t="shared" ref="E1890" si="5141">CONCATENATE(IF(AC1890&gt;0,$AC$1," ")," ",IF(AD1890&gt;0,$AD$1," ")," ",IF(AE1890&gt;0,$AE$1," ")," ",IF(AF1890&gt;0,$AF$1," ")," ",IF(AG1890&gt;0,$AG$1," ")," ",IF(AH1890&gt;0,$AH$1," ")," ",IF(AI1890&gt;0,$AI$1," ")," ",IF(AJ1890&gt;0,$AJ$1," ")," ",IF(AK1890&gt;0,$AK$1," ")," ",IF(AL1890&gt;0,$AL$1," ")," ",IF(AM1890&gt;0,$AM$1," "),IF(AN1890&gt;0,$AN$1," "),IF(AO1890&gt;0,$AO$1," "),IF(AP1890&gt;0,$AP$1," "),IF(AQ1890&gt;0,$AQ$1," "),IF(AR1890&gt;0,$AR$1," "),IF(AS1890&gt;0,$AS$1," "),IF(AT1890&gt;0,$AT$1," "),IF(AU1890&gt;0,$AU$1," "),IF(AV1890&gt;0,$AV$1," "),IF(AW1890&gt;0,$AW$1," "),IF(AX1890&gt;0,$AX$1," "),IF(AY1890&gt;0,$AY$1," "),IF(AZ1890&gt;0,$AZ$1," "),IF(BA1890&gt;0,$BA$1," "),IF(BB1890&gt;0,$BB$1," "),IF(BC1890&gt;0,$BC$1," "),IF(BD1890&gt;0,$BD$1," "),IF(BE1890&gt;0,$BE$1," "),IF(BF1890&gt;0,$BF$1," "),IF(BG1890&gt;0,$BG$1," "),IF(BH1890&gt;0,$BH$1," "),IF(BI1890&gt;0,$BI$1," "),IF(BJ1890&gt;0,$BJ$1," "),IF(BK1890&gt;0,$BK$1," "),IF(BL1890&gt;0,$BL$1," "))</f>
        <v xml:space="preserve">                                VTK2,             </v>
      </c>
      <c r="F1890" s="6" t="str">
        <f t="shared" ref="F1890" si="5142">LEFT(Q1890,11)</f>
        <v>5H1_970_901</v>
      </c>
      <c r="G1890" s="6" t="str">
        <f t="shared" ref="G1890" si="5143">IF(LEN(Q1890)=11,0,MID(Q1890,13,2))</f>
        <v>F</v>
      </c>
      <c r="H1890" s="6" t="str">
        <f t="shared" ref="H1890" si="5144">CONCATENATE(IF(MID(Q1890,5,3)="970","1AS1"),LEFT(F1890,3),RIGHT(F1890,3))</f>
        <v>1AS15H1901</v>
      </c>
      <c r="I1890" s="6" t="str">
        <f t="shared" ref="I1890" si="5145">IF(G1890=0,"00",IF(LEN(G1890)=1,CONCATENATE(G1890,0),G1890))</f>
        <v>F0</v>
      </c>
      <c r="J1890" s="8" t="s">
        <v>634</v>
      </c>
      <c r="K1890" s="2"/>
      <c r="L1890" s="24" t="s">
        <v>835</v>
      </c>
      <c r="M1890" s="67">
        <v>12</v>
      </c>
      <c r="N1890" s="68">
        <v>2125</v>
      </c>
      <c r="O1890" s="69"/>
      <c r="P1890" s="42" t="s">
        <v>2289</v>
      </c>
      <c r="Q1890" s="24" t="s">
        <v>1823</v>
      </c>
      <c r="R1890" s="6" t="str">
        <f t="shared" ref="R1890" si="5146">IF(J1890&lt;&gt;"",CONCATENATE(H1890,I1890,J1890),CONCATENATE(H1890,I1890,K1890))</f>
        <v>1AS15H1901F0D</v>
      </c>
      <c r="S1890" s="7" t="str">
        <f t="shared" ref="S1890" si="5147">IF(N1890="-","KEIN LIEFERUMFANG",IF(AND(N1890&lt;=S$3,O1890=""),"AKTUELL",IF(O1890=N1890-1,"KEIN SERIENEINSATZ",IF(N1890&gt;S$3,"NOCH NICHT AKTUELL",IF(AND(N1890&lt;S$3,O1890&lt;S$3),"NICHT AKTUELL",IF(N1890&lt;=S$3,"AKTUELL"))))))</f>
        <v>NOCH NICHT AKTUELL</v>
      </c>
      <c r="T1890" s="1" t="str">
        <f>IF(H1890=H1879,IF(I1890=I1879,"IndizeNeu (Spalte J, K)",IF(K1890&lt;&gt;"","Neue Variant","")),IF(K1890&lt;&gt;"","Neue Variant",""))</f>
        <v/>
      </c>
      <c r="U1890" s="8"/>
      <c r="V1890" s="8"/>
      <c r="W1890" s="31"/>
      <c r="X1890" s="22"/>
      <c r="Y1890" s="4" t="s">
        <v>374</v>
      </c>
      <c r="Z1890" s="4" t="s">
        <v>374</v>
      </c>
      <c r="AA1890" s="4" t="s">
        <v>566</v>
      </c>
      <c r="AB1890" s="32"/>
      <c r="AC1890" s="173"/>
      <c r="AD1890" s="165"/>
      <c r="AE1890" s="165"/>
      <c r="AF1890" s="165"/>
      <c r="AG1890" s="171"/>
      <c r="AH1890" s="171"/>
      <c r="AI1890" s="171"/>
      <c r="AJ1890" s="172"/>
      <c r="AK1890" s="172"/>
      <c r="AL1890" s="172"/>
      <c r="AM1890" s="165"/>
      <c r="AN1890" s="173"/>
      <c r="AO1890" s="173"/>
      <c r="AP1890" s="173"/>
      <c r="AQ1890" s="173"/>
      <c r="AR1890" s="173"/>
      <c r="AS1890" s="173"/>
      <c r="AT1890" s="173"/>
      <c r="AU1890" s="173"/>
      <c r="AV1890" s="173"/>
      <c r="AW1890" s="173"/>
      <c r="AX1890" s="173"/>
      <c r="AY1890" s="173" t="s">
        <v>374</v>
      </c>
      <c r="AZ1890" s="173"/>
      <c r="BA1890" s="173"/>
      <c r="BB1890" s="173"/>
      <c r="BC1890" s="173"/>
      <c r="BD1890" s="173"/>
      <c r="BE1890" s="173"/>
      <c r="BF1890" s="173"/>
      <c r="BG1890" s="173"/>
      <c r="BH1890" s="173"/>
      <c r="BI1890" s="173"/>
      <c r="BJ1890" s="173"/>
      <c r="BK1890" s="173"/>
    </row>
    <row r="1891" spans="1:63">
      <c r="A1891" s="2" t="s">
        <v>26</v>
      </c>
      <c r="B1891" s="3" t="s">
        <v>478</v>
      </c>
      <c r="C1891" s="4"/>
      <c r="D1891" s="4" t="s">
        <v>374</v>
      </c>
      <c r="E1891" s="135" t="str">
        <f t="shared" ref="E1891" si="5148">CONCATENATE(IF(AC1891&gt;0,$AC$1," ")," ",IF(AD1891&gt;0,$AD$1," ")," ",IF(AE1891&gt;0,$AE$1," ")," ",IF(AF1891&gt;0,$AF$1," ")," ",IF(AG1891&gt;0,$AG$1," ")," ",IF(AH1891&gt;0,$AH$1," ")," ",IF(AI1891&gt;0,$AI$1," ")," ",IF(AJ1891&gt;0,$AJ$1," ")," ",IF(AK1891&gt;0,$AK$1," ")," ",IF(AL1891&gt;0,$AL$1," ")," ",IF(AM1891&gt;0,$AM$1," "),IF(AN1891&gt;0,$AN$1," "),IF(AO1891&gt;0,$AO$1," "),IF(AP1891&gt;0,$AP$1," "),IF(AQ1891&gt;0,$AQ$1," "),IF(AR1891&gt;0,$AR$1," "),IF(AS1891&gt;0,$AS$1," "),IF(AT1891&gt;0,$AT$1," "),IF(AU1891&gt;0,$AU$1," "),IF(AV1891&gt;0,$AV$1," "),IF(AW1891&gt;0,$AW$1," "),IF(AX1891&gt;0,$AX$1," "),IF(AY1891&gt;0,$AY$1," "),IF(AZ1891&gt;0,$AZ$1," "),IF(BA1891&gt;0,$BA$1," "),IF(BB1891&gt;0,$BB$1," "),IF(BC1891&gt;0,$BC$1," "),IF(BD1891&gt;0,$BD$1," "),IF(BE1891&gt;0,$BE$1," "),IF(BF1891&gt;0,$BF$1," "),IF(BG1891&gt;0,$BG$1," "),IF(BH1891&gt;0,$BH$1," "),IF(BI1891&gt;0,$BI$1," "),IF(BJ1891&gt;0,$BJ$1," "),IF(BK1891&gt;0,$BK$1," "),IF(BL1891&gt;0,$BL$1," "))</f>
        <v xml:space="preserve">                                 VTK3,    VTU2,       </v>
      </c>
      <c r="F1891" s="6" t="str">
        <f t="shared" ref="F1891" si="5149">LEFT(Q1891,11)</f>
        <v>5H1_970_901</v>
      </c>
      <c r="G1891" s="6" t="str">
        <f t="shared" ref="G1891" si="5150">IF(LEN(Q1891)=11,0,MID(Q1891,13,2))</f>
        <v>G</v>
      </c>
      <c r="H1891" s="6" t="str">
        <f t="shared" ref="H1891" si="5151">CONCATENATE(IF(MID(Q1891,5,3)="970","1AS1"),LEFT(F1891,3),RIGHT(F1891,3))</f>
        <v>1AS15H1901</v>
      </c>
      <c r="I1891" s="6" t="str">
        <f t="shared" ref="I1891" si="5152">IF(G1891=0,"00",IF(LEN(G1891)=1,CONCATENATE(G1891,0),G1891))</f>
        <v>G0</v>
      </c>
      <c r="J1891" s="8" t="s">
        <v>498</v>
      </c>
      <c r="K1891" s="2"/>
      <c r="L1891" s="24" t="s">
        <v>275</v>
      </c>
      <c r="M1891" s="67">
        <v>12</v>
      </c>
      <c r="N1891" s="68">
        <v>2125</v>
      </c>
      <c r="O1891" s="69">
        <v>2124</v>
      </c>
      <c r="P1891" s="42" t="s">
        <v>2289</v>
      </c>
      <c r="Q1891" s="24" t="s">
        <v>1824</v>
      </c>
      <c r="R1891" s="6" t="str">
        <f t="shared" ref="R1891" si="5153">IF(J1891&lt;&gt;"",CONCATENATE(H1891,I1891,J1891),CONCATENATE(H1891,I1891,K1891))</f>
        <v>1AS15H1901G0A</v>
      </c>
      <c r="S1891" s="7" t="str">
        <f t="shared" ref="S1891" si="5154">IF(N1891="-","KEIN LIEFERUMFANG",IF(AND(N1891&lt;=S$3,O1891=""),"AKTUELL",IF(O1891=N1891-1,"KEIN SERIENEINSATZ",IF(N1891&gt;S$3,"NOCH NICHT AKTUELL",IF(AND(N1891&lt;S$3,O1891&lt;S$3),"NICHT AKTUELL",IF(N1891&lt;=S$3,"AKTUELL"))))))</f>
        <v>KEIN SERIENEINSATZ</v>
      </c>
      <c r="T1891" s="1" t="str">
        <f>IF(H1891=H1888,IF(I1891=I1888,"IndizeNeu (Spalte J, K)",IF(K1891&lt;&gt;"","Neue Variant","")),IF(K1891&lt;&gt;"","Neue Variant",""))</f>
        <v/>
      </c>
      <c r="U1891" s="8"/>
      <c r="V1891" s="8"/>
      <c r="W1891" s="31"/>
      <c r="X1891" s="22"/>
      <c r="Y1891" s="4" t="s">
        <v>374</v>
      </c>
      <c r="Z1891" s="4" t="s">
        <v>374</v>
      </c>
      <c r="AA1891" s="4" t="s">
        <v>566</v>
      </c>
      <c r="AB1891" s="32"/>
      <c r="AC1891" s="173"/>
      <c r="AD1891" s="165"/>
      <c r="AE1891" s="165"/>
      <c r="AF1891" s="165"/>
      <c r="AG1891" s="171"/>
      <c r="AH1891" s="171"/>
      <c r="AI1891" s="171"/>
      <c r="AJ1891" s="172"/>
      <c r="AK1891" s="172"/>
      <c r="AL1891" s="172"/>
      <c r="AM1891" s="165"/>
      <c r="AN1891" s="173"/>
      <c r="AO1891" s="173"/>
      <c r="AP1891" s="173"/>
      <c r="AQ1891" s="173"/>
      <c r="AR1891" s="173"/>
      <c r="AS1891" s="173"/>
      <c r="AT1891" s="173"/>
      <c r="AU1891" s="173"/>
      <c r="AV1891" s="173"/>
      <c r="AW1891" s="173"/>
      <c r="AX1891" s="173"/>
      <c r="AY1891" s="173"/>
      <c r="AZ1891" s="173" t="s">
        <v>374</v>
      </c>
      <c r="BA1891" s="173"/>
      <c r="BB1891" s="173"/>
      <c r="BC1891" s="173"/>
      <c r="BD1891" s="173"/>
      <c r="BE1891" s="173" t="s">
        <v>374</v>
      </c>
      <c r="BF1891" s="173"/>
      <c r="BG1891" s="173"/>
      <c r="BH1891" s="173"/>
      <c r="BI1891" s="173"/>
      <c r="BJ1891" s="173"/>
      <c r="BK1891" s="173"/>
    </row>
    <row r="1892" spans="1:63">
      <c r="A1892" s="2" t="s">
        <v>26</v>
      </c>
      <c r="B1892" s="3" t="s">
        <v>478</v>
      </c>
      <c r="C1892" s="4"/>
      <c r="D1892" s="4" t="s">
        <v>374</v>
      </c>
      <c r="E1892" s="135" t="str">
        <f t="shared" si="4964"/>
        <v xml:space="preserve">                                 VTK3,            </v>
      </c>
      <c r="F1892" s="6" t="str">
        <f t="shared" si="5135"/>
        <v>5H1_970_901</v>
      </c>
      <c r="G1892" s="6" t="str">
        <f t="shared" si="5136"/>
        <v>G</v>
      </c>
      <c r="H1892" s="6" t="str">
        <f t="shared" si="5137"/>
        <v>1AS15H1901</v>
      </c>
      <c r="I1892" s="6" t="str">
        <f t="shared" si="5138"/>
        <v>G0</v>
      </c>
      <c r="J1892" s="8" t="s">
        <v>634</v>
      </c>
      <c r="K1892" s="2"/>
      <c r="L1892" s="24" t="s">
        <v>275</v>
      </c>
      <c r="M1892" s="67">
        <v>12</v>
      </c>
      <c r="N1892" s="68">
        <v>2125</v>
      </c>
      <c r="O1892" s="69"/>
      <c r="P1892" s="42" t="s">
        <v>2289</v>
      </c>
      <c r="Q1892" s="24" t="s">
        <v>1824</v>
      </c>
      <c r="R1892" s="6" t="str">
        <f t="shared" si="5139"/>
        <v>1AS15H1901G0D</v>
      </c>
      <c r="S1892" s="7" t="str">
        <f t="shared" si="5140"/>
        <v>NOCH NICHT AKTUELL</v>
      </c>
      <c r="T1892" s="1" t="str">
        <f>IF(H1892=H1889,IF(I1892=I1889,"IndizeNeu (Spalte J, K)",IF(K1892&lt;&gt;"","Neue Variant","")),IF(K1892&lt;&gt;"","Neue Variant",""))</f>
        <v/>
      </c>
      <c r="U1892" s="8"/>
      <c r="V1892" s="8"/>
      <c r="W1892" s="31"/>
      <c r="X1892" s="22"/>
      <c r="Y1892" s="4" t="s">
        <v>374</v>
      </c>
      <c r="Z1892" s="4" t="s">
        <v>374</v>
      </c>
      <c r="AA1892" s="4" t="s">
        <v>566</v>
      </c>
      <c r="AB1892" s="32"/>
      <c r="AC1892" s="173"/>
      <c r="AD1892" s="165"/>
      <c r="AE1892" s="165"/>
      <c r="AF1892" s="165"/>
      <c r="AG1892" s="171"/>
      <c r="AH1892" s="171"/>
      <c r="AI1892" s="171"/>
      <c r="AJ1892" s="172"/>
      <c r="AK1892" s="172"/>
      <c r="AL1892" s="172"/>
      <c r="AM1892" s="165"/>
      <c r="AN1892" s="173"/>
      <c r="AO1892" s="173"/>
      <c r="AP1892" s="173"/>
      <c r="AQ1892" s="173"/>
      <c r="AR1892" s="173"/>
      <c r="AS1892" s="173"/>
      <c r="AT1892" s="173"/>
      <c r="AU1892" s="173"/>
      <c r="AV1892" s="173"/>
      <c r="AW1892" s="173"/>
      <c r="AX1892" s="173"/>
      <c r="AY1892" s="173"/>
      <c r="AZ1892" s="173" t="s">
        <v>374</v>
      </c>
      <c r="BA1892" s="173"/>
      <c r="BB1892" s="173"/>
      <c r="BC1892" s="173"/>
      <c r="BD1892" s="173"/>
      <c r="BE1892" s="173"/>
      <c r="BF1892" s="173"/>
      <c r="BG1892" s="173"/>
      <c r="BH1892" s="173"/>
      <c r="BI1892" s="173"/>
      <c r="BJ1892" s="173"/>
      <c r="BK1892" s="173"/>
    </row>
    <row r="1893" spans="1:63">
      <c r="A1893" s="2" t="s">
        <v>26</v>
      </c>
      <c r="B1893" s="3" t="s">
        <v>478</v>
      </c>
      <c r="C1893" s="4"/>
      <c r="D1893" s="4" t="s">
        <v>374</v>
      </c>
      <c r="E1893" s="135" t="str">
        <f t="shared" si="4964"/>
        <v xml:space="preserve">                                VTK2,     VTU2,       </v>
      </c>
      <c r="F1893" s="6" t="str">
        <f t="shared" ref="F1893:F1894" si="5155">LEFT(Q1893,11)</f>
        <v>5H1_970_901</v>
      </c>
      <c r="G1893" s="6" t="str">
        <f t="shared" ref="G1893:G1894" si="5156">IF(LEN(Q1893)=11,0,MID(Q1893,13,2))</f>
        <v>H</v>
      </c>
      <c r="H1893" s="6" t="str">
        <f t="shared" ref="H1893:H1894" si="5157">CONCATENATE(IF(MID(Q1893,5,3)="970","1AS1"),LEFT(F1893,3),RIGHT(F1893,3))</f>
        <v>1AS15H1901</v>
      </c>
      <c r="I1893" s="6" t="str">
        <f t="shared" ref="I1893:I1894" si="5158">IF(G1893=0,"00",IF(LEN(G1893)=1,CONCATENATE(G1893,0),G1893))</f>
        <v>H0</v>
      </c>
      <c r="J1893" s="8" t="s">
        <v>498</v>
      </c>
      <c r="K1893" s="2"/>
      <c r="L1893" s="24" t="s">
        <v>835</v>
      </c>
      <c r="M1893" s="67"/>
      <c r="N1893" s="68">
        <v>2148</v>
      </c>
      <c r="O1893" s="69"/>
      <c r="P1893" s="42" t="s">
        <v>2209</v>
      </c>
      <c r="Q1893" s="24" t="s">
        <v>2160</v>
      </c>
      <c r="R1893" s="6" t="str">
        <f t="shared" ref="R1893:R1894" si="5159">IF(J1893&lt;&gt;"",CONCATENATE(H1893,I1893,J1893),CONCATENATE(H1893,I1893,K1893))</f>
        <v>1AS15H1901H0A</v>
      </c>
      <c r="S1893" s="7" t="str">
        <f t="shared" ref="S1893:S1894" si="5160">IF(N1893="-","KEIN LIEFERUMFANG",IF(AND(N1893&lt;=S$3,O1893=""),"AKTUELL",IF(O1893=N1893-1,"KEIN SERIENEINSATZ",IF(N1893&gt;S$3,"NOCH NICHT AKTUELL",IF(AND(N1893&lt;S$3,O1893&lt;S$3),"NICHT AKTUELL",IF(N1893&lt;=S$3,"AKTUELL"))))))</f>
        <v>NOCH NICHT AKTUELL</v>
      </c>
      <c r="T1893" s="1" t="str">
        <f>IF(H1893=H1880,IF(I1893=I1880,"IndizeNeu (Spalte J, K)",IF(K1893&lt;&gt;"","Neue Variant","")),IF(K1893&lt;&gt;"","Neue Variant",""))</f>
        <v/>
      </c>
      <c r="U1893" s="8"/>
      <c r="V1893" s="8"/>
      <c r="W1893" s="31"/>
      <c r="X1893" s="22"/>
      <c r="Y1893" s="4" t="s">
        <v>374</v>
      </c>
      <c r="Z1893" s="4" t="s">
        <v>374</v>
      </c>
      <c r="AA1893" s="4" t="s">
        <v>566</v>
      </c>
      <c r="AB1893" s="32"/>
      <c r="AC1893" s="173"/>
      <c r="AD1893" s="165"/>
      <c r="AE1893" s="165"/>
      <c r="AF1893" s="165"/>
      <c r="AG1893" s="171"/>
      <c r="AH1893" s="171"/>
      <c r="AI1893" s="171"/>
      <c r="AJ1893" s="172"/>
      <c r="AK1893" s="172"/>
      <c r="AL1893" s="172"/>
      <c r="AM1893" s="165"/>
      <c r="AN1893" s="173"/>
      <c r="AO1893" s="173"/>
      <c r="AP1893" s="173"/>
      <c r="AQ1893" s="173"/>
      <c r="AR1893" s="173"/>
      <c r="AS1893" s="173"/>
      <c r="AT1893" s="173"/>
      <c r="AU1893" s="173"/>
      <c r="AV1893" s="173"/>
      <c r="AW1893" s="173"/>
      <c r="AX1893" s="173"/>
      <c r="AY1893" s="173" t="s">
        <v>374</v>
      </c>
      <c r="AZ1893" s="173"/>
      <c r="BA1893" s="173"/>
      <c r="BB1893" s="173"/>
      <c r="BC1893" s="173"/>
      <c r="BD1893" s="173"/>
      <c r="BE1893" s="173" t="s">
        <v>374</v>
      </c>
      <c r="BF1893" s="173"/>
      <c r="BG1893" s="173"/>
      <c r="BH1893" s="173"/>
      <c r="BI1893" s="173"/>
      <c r="BJ1893" s="173"/>
      <c r="BK1893" s="173"/>
    </row>
    <row r="1894" spans="1:63">
      <c r="A1894" s="2" t="s">
        <v>26</v>
      </c>
      <c r="B1894" s="3" t="s">
        <v>478</v>
      </c>
      <c r="C1894" s="4"/>
      <c r="D1894" s="4" t="s">
        <v>374</v>
      </c>
      <c r="E1894" s="135" t="str">
        <f t="shared" si="4964"/>
        <v xml:space="preserve">                                 VTK3,    VTU2,       </v>
      </c>
      <c r="F1894" s="6" t="str">
        <f t="shared" si="5155"/>
        <v>5H1_970_901</v>
      </c>
      <c r="G1894" s="6" t="str">
        <f t="shared" si="5156"/>
        <v>J</v>
      </c>
      <c r="H1894" s="6" t="str">
        <f t="shared" si="5157"/>
        <v>1AS15H1901</v>
      </c>
      <c r="I1894" s="6" t="str">
        <f t="shared" si="5158"/>
        <v>J0</v>
      </c>
      <c r="J1894" s="8" t="s">
        <v>498</v>
      </c>
      <c r="K1894" s="2"/>
      <c r="L1894" s="24" t="s">
        <v>275</v>
      </c>
      <c r="M1894" s="67"/>
      <c r="N1894" s="68">
        <v>2148</v>
      </c>
      <c r="O1894" s="69"/>
      <c r="P1894" s="42" t="s">
        <v>2209</v>
      </c>
      <c r="Q1894" s="24" t="s">
        <v>2161</v>
      </c>
      <c r="R1894" s="6" t="str">
        <f t="shared" si="5159"/>
        <v>1AS15H1901J0A</v>
      </c>
      <c r="S1894" s="7" t="str">
        <f t="shared" si="5160"/>
        <v>NOCH NICHT AKTUELL</v>
      </c>
      <c r="T1894" s="1" t="str">
        <f>IF(H1894=H1893,IF(I1894=I1893,"IndizeNeu (Spalte J, K)",IF(K1894&lt;&gt;"","Neue Variant","")),IF(K1894&lt;&gt;"","Neue Variant",""))</f>
        <v/>
      </c>
      <c r="U1894" s="8"/>
      <c r="V1894" s="8"/>
      <c r="W1894" s="31"/>
      <c r="X1894" s="22"/>
      <c r="Y1894" s="4" t="s">
        <v>374</v>
      </c>
      <c r="Z1894" s="4" t="s">
        <v>374</v>
      </c>
      <c r="AA1894" s="4" t="s">
        <v>566</v>
      </c>
      <c r="AB1894" s="32"/>
      <c r="AC1894" s="173"/>
      <c r="AD1894" s="165"/>
      <c r="AE1894" s="165"/>
      <c r="AF1894" s="165"/>
      <c r="AG1894" s="171"/>
      <c r="AH1894" s="171"/>
      <c r="AI1894" s="171"/>
      <c r="AJ1894" s="172"/>
      <c r="AK1894" s="172"/>
      <c r="AL1894" s="172"/>
      <c r="AM1894" s="165"/>
      <c r="AN1894" s="173"/>
      <c r="AO1894" s="173"/>
      <c r="AP1894" s="173"/>
      <c r="AQ1894" s="173"/>
      <c r="AR1894" s="173"/>
      <c r="AS1894" s="173"/>
      <c r="AT1894" s="173"/>
      <c r="AU1894" s="173"/>
      <c r="AV1894" s="173"/>
      <c r="AW1894" s="173"/>
      <c r="AX1894" s="173"/>
      <c r="AY1894" s="173"/>
      <c r="AZ1894" s="173" t="s">
        <v>374</v>
      </c>
      <c r="BA1894" s="173"/>
      <c r="BB1894" s="173"/>
      <c r="BC1894" s="173"/>
      <c r="BD1894" s="173"/>
      <c r="BE1894" s="173" t="s">
        <v>374</v>
      </c>
      <c r="BF1894" s="173"/>
      <c r="BG1894" s="173"/>
      <c r="BH1894" s="173"/>
      <c r="BI1894" s="173"/>
      <c r="BJ1894" s="173"/>
      <c r="BK1894" s="173"/>
    </row>
    <row r="1895" spans="1:63">
      <c r="A1895" s="2" t="s">
        <v>26</v>
      </c>
      <c r="B1895" s="3" t="s">
        <v>478</v>
      </c>
      <c r="C1895" s="4"/>
      <c r="D1895" s="4" t="s">
        <v>374</v>
      </c>
      <c r="E1895" s="135" t="str">
        <f t="shared" si="4964"/>
        <v xml:space="preserve">                                      VTU2,       </v>
      </c>
      <c r="F1895" s="6" t="str">
        <f t="shared" si="4924"/>
        <v>5H2_970_901</v>
      </c>
      <c r="G1895" s="6">
        <f t="shared" si="4925"/>
        <v>0</v>
      </c>
      <c r="H1895" s="6" t="str">
        <f t="shared" ref="H1895:H2070" si="5161">CONCATENATE(IF(MID(Q1895,5,3)="970","1AS1"),LEFT(F1895,3),RIGHT(F1895,3))</f>
        <v>1AS15H2901</v>
      </c>
      <c r="I1895" s="6" t="str">
        <f t="shared" si="4926"/>
        <v>00</v>
      </c>
      <c r="J1895" s="8" t="s">
        <v>498</v>
      </c>
      <c r="K1895" s="2"/>
      <c r="L1895" s="24" t="s">
        <v>359</v>
      </c>
      <c r="M1895" s="67"/>
      <c r="N1895" s="68">
        <v>1948</v>
      </c>
      <c r="O1895" s="69"/>
      <c r="P1895" s="42"/>
      <c r="Q1895" s="24" t="s">
        <v>209</v>
      </c>
      <c r="R1895" s="6" t="str">
        <f t="shared" si="5121"/>
        <v>1AS15H290100A</v>
      </c>
      <c r="S1895" s="7" t="str">
        <f t="shared" si="5122"/>
        <v>AKTUELL</v>
      </c>
      <c r="T1895" s="1" t="str">
        <f>IF(H1895=H1882,IF(I1895=I1882,"IndizeNeu (Spalte J, K)",IF(K1895&lt;&gt;"","Neue Variant","")),IF(K1895&lt;&gt;"","Neue Variant",""))</f>
        <v/>
      </c>
      <c r="U1895" s="8"/>
      <c r="V1895" s="11"/>
      <c r="W1895" s="31"/>
      <c r="X1895" s="22"/>
      <c r="Y1895" s="4" t="s">
        <v>374</v>
      </c>
      <c r="Z1895" s="4" t="s">
        <v>374</v>
      </c>
      <c r="AA1895" s="4" t="s">
        <v>566</v>
      </c>
      <c r="AB1895" s="32"/>
      <c r="AC1895" s="173"/>
      <c r="AD1895" s="165"/>
      <c r="AE1895" s="165"/>
      <c r="AF1895" s="165"/>
      <c r="AG1895" s="171"/>
      <c r="AH1895" s="171"/>
      <c r="AI1895" s="171"/>
      <c r="AJ1895" s="172"/>
      <c r="AK1895" s="172"/>
      <c r="AL1895" s="172"/>
      <c r="AM1895" s="165"/>
      <c r="AN1895" s="173"/>
      <c r="AO1895" s="173"/>
      <c r="AP1895" s="173"/>
      <c r="AQ1895" s="173"/>
      <c r="AR1895" s="173"/>
      <c r="AS1895" s="173"/>
      <c r="AT1895" s="173"/>
      <c r="AU1895" s="173"/>
      <c r="AV1895" s="173"/>
      <c r="AW1895" s="173"/>
      <c r="AX1895" s="173"/>
      <c r="AY1895" s="173"/>
      <c r="AZ1895" s="173"/>
      <c r="BA1895" s="173"/>
      <c r="BB1895" s="173"/>
      <c r="BC1895" s="173"/>
      <c r="BD1895" s="173"/>
      <c r="BE1895" s="173" t="s">
        <v>374</v>
      </c>
      <c r="BF1895" s="173"/>
      <c r="BG1895" s="173"/>
      <c r="BH1895" s="173"/>
      <c r="BI1895" s="173"/>
      <c r="BJ1895" s="173"/>
      <c r="BK1895" s="173"/>
    </row>
    <row r="1896" spans="1:63">
      <c r="A1896" s="2" t="s">
        <v>26</v>
      </c>
      <c r="B1896" s="3" t="s">
        <v>478</v>
      </c>
      <c r="C1896" s="4"/>
      <c r="D1896" s="4" t="s">
        <v>374</v>
      </c>
      <c r="E1896" s="135" t="str">
        <f t="shared" si="4964"/>
        <v xml:space="preserve">                                      VTU2,       </v>
      </c>
      <c r="F1896" s="6" t="str">
        <f t="shared" si="4924"/>
        <v>5H2_970_901</v>
      </c>
      <c r="G1896" s="6" t="str">
        <f t="shared" si="4925"/>
        <v>A</v>
      </c>
      <c r="H1896" s="6" t="str">
        <f t="shared" si="5161"/>
        <v>1AS15H2901</v>
      </c>
      <c r="I1896" s="6" t="str">
        <f t="shared" si="4926"/>
        <v>A0</v>
      </c>
      <c r="J1896" s="8" t="s">
        <v>498</v>
      </c>
      <c r="K1896" s="2"/>
      <c r="L1896" s="24" t="s">
        <v>1015</v>
      </c>
      <c r="M1896" s="67"/>
      <c r="N1896" s="68">
        <v>2025</v>
      </c>
      <c r="O1896" s="69"/>
      <c r="P1896" s="42" t="s">
        <v>699</v>
      </c>
      <c r="Q1896" s="24" t="s">
        <v>1014</v>
      </c>
      <c r="R1896" s="6" t="str">
        <f t="shared" si="5121"/>
        <v>1AS15H2901A0A</v>
      </c>
      <c r="S1896" s="7" t="str">
        <f t="shared" si="5122"/>
        <v>AKTUELL</v>
      </c>
      <c r="T1896" s="1" t="str">
        <f>IF(H1896=H1883,IF(I1896=I1883,"IndizeNeu (Spalte J, K)",IF(K1896&lt;&gt;"","Neue Variant","")),IF(K1896&lt;&gt;"","Neue Variant",""))</f>
        <v/>
      </c>
      <c r="U1896" s="8"/>
      <c r="V1896" s="8"/>
      <c r="W1896" s="31"/>
      <c r="X1896" s="22"/>
      <c r="Y1896" s="4" t="s">
        <v>374</v>
      </c>
      <c r="Z1896" s="4" t="s">
        <v>374</v>
      </c>
      <c r="AA1896" s="4" t="s">
        <v>566</v>
      </c>
      <c r="AB1896" s="32"/>
      <c r="AC1896" s="173"/>
      <c r="AD1896" s="165"/>
      <c r="AE1896" s="165"/>
      <c r="AF1896" s="165"/>
      <c r="AG1896" s="171"/>
      <c r="AH1896" s="171"/>
      <c r="AI1896" s="171"/>
      <c r="AJ1896" s="172"/>
      <c r="AK1896" s="172"/>
      <c r="AL1896" s="172"/>
      <c r="AM1896" s="165"/>
      <c r="AN1896" s="173"/>
      <c r="AO1896" s="173"/>
      <c r="AP1896" s="173"/>
      <c r="AQ1896" s="173"/>
      <c r="AR1896" s="173"/>
      <c r="AS1896" s="173"/>
      <c r="AT1896" s="173"/>
      <c r="AU1896" s="173"/>
      <c r="AV1896" s="173"/>
      <c r="AW1896" s="173"/>
      <c r="AX1896" s="173"/>
      <c r="AY1896" s="173"/>
      <c r="AZ1896" s="173"/>
      <c r="BA1896" s="173"/>
      <c r="BB1896" s="173"/>
      <c r="BC1896" s="173"/>
      <c r="BD1896" s="173"/>
      <c r="BE1896" s="173" t="s">
        <v>374</v>
      </c>
      <c r="BF1896" s="173"/>
      <c r="BG1896" s="173"/>
      <c r="BH1896" s="173"/>
      <c r="BI1896" s="173"/>
      <c r="BJ1896" s="173"/>
      <c r="BK1896" s="173"/>
    </row>
    <row r="1897" spans="1:63">
      <c r="A1897" s="2" t="s">
        <v>26</v>
      </c>
      <c r="B1897" s="3" t="s">
        <v>478</v>
      </c>
      <c r="C1897" s="4"/>
      <c r="D1897" s="4" t="s">
        <v>374</v>
      </c>
      <c r="E1897" s="135" t="str">
        <f t="shared" si="4964"/>
        <v xml:space="preserve">                                      VTU2,       </v>
      </c>
      <c r="F1897" s="6" t="str">
        <f t="shared" ref="F1897" si="5162">LEFT(Q1897,11)</f>
        <v>5H2_970_901</v>
      </c>
      <c r="G1897" s="6" t="str">
        <f t="shared" ref="G1897" si="5163">IF(LEN(Q1897)=11,0,MID(Q1897,13,2))</f>
        <v>B</v>
      </c>
      <c r="H1897" s="6" t="str">
        <f t="shared" ref="H1897" si="5164">CONCATENATE(IF(MID(Q1897,5,3)="970","1AS1"),LEFT(F1897,3),RIGHT(F1897,3))</f>
        <v>1AS15H2901</v>
      </c>
      <c r="I1897" s="6" t="str">
        <f t="shared" ref="I1897" si="5165">IF(G1897=0,"00",IF(LEN(G1897)=1,CONCATENATE(G1897,0),G1897))</f>
        <v>B0</v>
      </c>
      <c r="J1897" s="8" t="s">
        <v>498</v>
      </c>
      <c r="K1897" s="2"/>
      <c r="L1897" s="24" t="s">
        <v>1015</v>
      </c>
      <c r="M1897" s="67"/>
      <c r="N1897" s="68">
        <v>2048</v>
      </c>
      <c r="O1897" s="69">
        <v>2102</v>
      </c>
      <c r="P1897" s="42" t="s">
        <v>2254</v>
      </c>
      <c r="Q1897" s="24" t="s">
        <v>1412</v>
      </c>
      <c r="R1897" s="6" t="str">
        <f t="shared" ref="R1897" si="5166">IF(J1897&lt;&gt;"",CONCATENATE(H1897,I1897,J1897),CONCATENATE(H1897,I1897,K1897))</f>
        <v>1AS15H2901B0A</v>
      </c>
      <c r="S1897" s="7" t="str">
        <f t="shared" ref="S1897" si="5167">IF(N1897="-","KEIN LIEFERUMFANG",IF(AND(N1897&lt;=S$3,O1897=""),"AKTUELL",IF(O1897=N1897-1,"KEIN SERIENEINSATZ",IF(N1897&gt;S$3,"NOCH NICHT AKTUELL",IF(AND(N1897&lt;S$3,O1897&lt;S$3),"NICHT AKTUELL",IF(N1897&lt;=S$3,"AKTUELL"))))))</f>
        <v>NICHT AKTUELL</v>
      </c>
      <c r="T1897" s="1" t="str">
        <f>IF(H1897=H1883,IF(I1897=I1883,"IndizeNeu (Spalte J, K)",IF(K1897&lt;&gt;"","Neue Variant","")),IF(K1897&lt;&gt;"","Neue Variant",""))</f>
        <v/>
      </c>
      <c r="U1897" s="8"/>
      <c r="V1897" s="8"/>
      <c r="W1897" s="31"/>
      <c r="X1897" s="22"/>
      <c r="Y1897" s="4" t="s">
        <v>374</v>
      </c>
      <c r="Z1897" s="4" t="s">
        <v>374</v>
      </c>
      <c r="AA1897" s="4" t="s">
        <v>566</v>
      </c>
      <c r="AB1897" s="32"/>
      <c r="AC1897" s="173"/>
      <c r="AD1897" s="165"/>
      <c r="AE1897" s="165"/>
      <c r="AF1897" s="165"/>
      <c r="AG1897" s="171"/>
      <c r="AH1897" s="171"/>
      <c r="AI1897" s="171"/>
      <c r="AJ1897" s="172"/>
      <c r="AK1897" s="172"/>
      <c r="AL1897" s="172"/>
      <c r="AM1897" s="165"/>
      <c r="AN1897" s="173"/>
      <c r="AO1897" s="173"/>
      <c r="AP1897" s="173"/>
      <c r="AQ1897" s="173"/>
      <c r="AR1897" s="173"/>
      <c r="AS1897" s="173"/>
      <c r="AT1897" s="173"/>
      <c r="AU1897" s="173"/>
      <c r="AV1897" s="173"/>
      <c r="AW1897" s="173"/>
      <c r="AX1897" s="173"/>
      <c r="AY1897" s="173"/>
      <c r="AZ1897" s="173"/>
      <c r="BA1897" s="173"/>
      <c r="BB1897" s="173"/>
      <c r="BC1897" s="173"/>
      <c r="BD1897" s="173"/>
      <c r="BE1897" s="173" t="s">
        <v>374</v>
      </c>
      <c r="BF1897" s="173"/>
      <c r="BG1897" s="173"/>
      <c r="BH1897" s="173"/>
      <c r="BI1897" s="173"/>
      <c r="BJ1897" s="173"/>
      <c r="BK1897" s="173"/>
    </row>
    <row r="1898" spans="1:63">
      <c r="A1898" s="2" t="s">
        <v>26</v>
      </c>
      <c r="B1898" s="3" t="s">
        <v>478</v>
      </c>
      <c r="C1898" s="4"/>
      <c r="D1898" s="4" t="s">
        <v>374</v>
      </c>
      <c r="E1898" s="135" t="str">
        <f t="shared" si="4964"/>
        <v xml:space="preserve">                                              </v>
      </c>
      <c r="F1898" s="6" t="str">
        <f t="shared" si="4924"/>
        <v>5H2_970_901</v>
      </c>
      <c r="G1898" s="6" t="str">
        <f t="shared" si="4925"/>
        <v>B</v>
      </c>
      <c r="H1898" s="6" t="str">
        <f t="shared" si="5161"/>
        <v>1AS15H2901</v>
      </c>
      <c r="I1898" s="6" t="str">
        <f t="shared" si="4926"/>
        <v>B0</v>
      </c>
      <c r="J1898" s="8" t="s">
        <v>634</v>
      </c>
      <c r="K1898" s="122"/>
      <c r="L1898" s="24" t="s">
        <v>1015</v>
      </c>
      <c r="M1898" s="67"/>
      <c r="N1898" s="68">
        <v>2103</v>
      </c>
      <c r="O1898" s="69"/>
      <c r="P1898" s="42" t="s">
        <v>2254</v>
      </c>
      <c r="Q1898" s="24" t="s">
        <v>1412</v>
      </c>
      <c r="R1898" s="6" t="str">
        <f t="shared" si="5121"/>
        <v>1AS15H2901B0D</v>
      </c>
      <c r="S1898" s="7" t="str">
        <f t="shared" si="5122"/>
        <v>AKTUELL</v>
      </c>
      <c r="T1898" s="1" t="str">
        <f>IF(H1898=H1884,IF(I1898=I1884,"IndizeNeu (Spalte J, K)",IF(K1898&lt;&gt;"","Neue Variant","")),IF(K1898&lt;&gt;"","Neue Variant",""))</f>
        <v/>
      </c>
      <c r="U1898" s="8"/>
      <c r="V1898" s="8"/>
      <c r="W1898" s="31"/>
      <c r="X1898" s="22"/>
      <c r="Y1898" s="4" t="s">
        <v>374</v>
      </c>
      <c r="Z1898" s="4" t="s">
        <v>374</v>
      </c>
      <c r="AA1898" s="4" t="s">
        <v>566</v>
      </c>
      <c r="AB1898" s="32"/>
      <c r="AC1898" s="173"/>
      <c r="AD1898" s="165"/>
      <c r="AE1898" s="165"/>
      <c r="AF1898" s="165"/>
      <c r="AG1898" s="171"/>
      <c r="AH1898" s="171"/>
      <c r="AI1898" s="171"/>
      <c r="AJ1898" s="172"/>
      <c r="AK1898" s="172"/>
      <c r="AL1898" s="172"/>
      <c r="AM1898" s="165"/>
      <c r="AN1898" s="173"/>
      <c r="AO1898" s="173"/>
      <c r="AP1898" s="173"/>
      <c r="AQ1898" s="173"/>
      <c r="AR1898" s="173"/>
      <c r="AS1898" s="173"/>
      <c r="AT1898" s="173"/>
      <c r="AU1898" s="173"/>
      <c r="AV1898" s="173"/>
      <c r="AW1898" s="173"/>
      <c r="AX1898" s="173"/>
      <c r="AY1898" s="173"/>
      <c r="AZ1898" s="173"/>
      <c r="BA1898" s="173"/>
      <c r="BB1898" s="173"/>
      <c r="BC1898" s="173"/>
      <c r="BD1898" s="173"/>
      <c r="BE1898" s="173"/>
      <c r="BF1898" s="173"/>
      <c r="BG1898" s="173"/>
      <c r="BH1898" s="173"/>
      <c r="BI1898" s="173"/>
      <c r="BJ1898" s="173"/>
      <c r="BK1898" s="173"/>
    </row>
    <row r="1899" spans="1:63">
      <c r="A1899" s="2" t="s">
        <v>26</v>
      </c>
      <c r="B1899" s="3" t="s">
        <v>478</v>
      </c>
      <c r="C1899" s="4"/>
      <c r="D1899" s="4" t="s">
        <v>374</v>
      </c>
      <c r="E1899" s="135" t="str">
        <f t="shared" ref="E1899" si="5168">CONCATENATE(IF(AC1899&gt;0,$AC$1," ")," ",IF(AD1899&gt;0,$AD$1," ")," ",IF(AE1899&gt;0,$AE$1," ")," ",IF(AF1899&gt;0,$AF$1," ")," ",IF(AG1899&gt;0,$AG$1," ")," ",IF(AH1899&gt;0,$AH$1," ")," ",IF(AI1899&gt;0,$AI$1," ")," ",IF(AJ1899&gt;0,$AJ$1," ")," ",IF(AK1899&gt;0,$AK$1," ")," ",IF(AL1899&gt;0,$AL$1," ")," ",IF(AM1899&gt;0,$AM$1," "),IF(AN1899&gt;0,$AN$1," "),IF(AO1899&gt;0,$AO$1," "),IF(AP1899&gt;0,$AP$1," "),IF(AQ1899&gt;0,$AQ$1," "),IF(AR1899&gt;0,$AR$1," "),IF(AS1899&gt;0,$AS$1," "),IF(AT1899&gt;0,$AT$1," "),IF(AU1899&gt;0,$AU$1," "),IF(AV1899&gt;0,$AV$1," "),IF(AW1899&gt;0,$AW$1," "),IF(AX1899&gt;0,$AX$1," "),IF(AY1899&gt;0,$AY$1," "),IF(AZ1899&gt;0,$AZ$1," "),IF(BA1899&gt;0,$BA$1," "),IF(BB1899&gt;0,$BB$1," "),IF(BC1899&gt;0,$BC$1," "),IF(BD1899&gt;0,$BD$1," "),IF(BE1899&gt;0,$BE$1," "),IF(BF1899&gt;0,$BF$1," "),IF(BG1899&gt;0,$BG$1," "),IF(BH1899&gt;0,$BH$1," "),IF(BI1899&gt;0,$BI$1," "),IF(BJ1899&gt;0,$BJ$1," "),IF(BK1899&gt;0,$BK$1," "),IF(BL1899&gt;0,$BL$1," "))</f>
        <v xml:space="preserve">                                      VTU2,       </v>
      </c>
      <c r="F1899" s="6" t="str">
        <f t="shared" si="4924"/>
        <v>5H2_970_901</v>
      </c>
      <c r="G1899" s="6" t="str">
        <f t="shared" si="4925"/>
        <v>C</v>
      </c>
      <c r="H1899" s="6" t="str">
        <f t="shared" si="5161"/>
        <v>1AS15H2901</v>
      </c>
      <c r="I1899" s="6" t="str">
        <f t="shared" si="4926"/>
        <v>C0</v>
      </c>
      <c r="J1899" s="8" t="s">
        <v>498</v>
      </c>
      <c r="K1899" s="2"/>
      <c r="L1899" s="24" t="s">
        <v>1015</v>
      </c>
      <c r="M1899" s="67">
        <v>12</v>
      </c>
      <c r="N1899" s="68">
        <v>2125</v>
      </c>
      <c r="O1899" s="69">
        <v>2124</v>
      </c>
      <c r="P1899" s="42" t="s">
        <v>2299</v>
      </c>
      <c r="Q1899" s="24" t="s">
        <v>1825</v>
      </c>
      <c r="R1899" s="6" t="str">
        <f t="shared" si="5121"/>
        <v>1AS15H2901C0A</v>
      </c>
      <c r="S1899" s="7" t="str">
        <f t="shared" si="5122"/>
        <v>KEIN SERIENEINSATZ</v>
      </c>
      <c r="T1899" s="1" t="str">
        <f>IF(H1899=H1884,IF(I1899=I1884,"IndizeNeu (Spalte J, K)",IF(K1899&lt;&gt;"","Neue Variant","")),IF(K1899&lt;&gt;"","Neue Variant",""))</f>
        <v/>
      </c>
      <c r="U1899" s="8"/>
      <c r="V1899" s="8"/>
      <c r="W1899" s="31"/>
      <c r="X1899" s="22"/>
      <c r="Y1899" s="4" t="s">
        <v>374</v>
      </c>
      <c r="Z1899" s="4" t="s">
        <v>374</v>
      </c>
      <c r="AA1899" s="4" t="s">
        <v>566</v>
      </c>
      <c r="AB1899" s="32"/>
      <c r="AC1899" s="173"/>
      <c r="AD1899" s="165"/>
      <c r="AE1899" s="165"/>
      <c r="AF1899" s="165"/>
      <c r="AG1899" s="171"/>
      <c r="AH1899" s="171"/>
      <c r="AI1899" s="171"/>
      <c r="AJ1899" s="172"/>
      <c r="AK1899" s="172"/>
      <c r="AL1899" s="172"/>
      <c r="AM1899" s="165"/>
      <c r="AN1899" s="173"/>
      <c r="AO1899" s="173"/>
      <c r="AP1899" s="173"/>
      <c r="AQ1899" s="173"/>
      <c r="AR1899" s="173"/>
      <c r="AS1899" s="173"/>
      <c r="AT1899" s="173"/>
      <c r="AU1899" s="173"/>
      <c r="AV1899" s="173"/>
      <c r="AW1899" s="173"/>
      <c r="AX1899" s="173"/>
      <c r="AY1899" s="173"/>
      <c r="AZ1899" s="173"/>
      <c r="BA1899" s="173"/>
      <c r="BB1899" s="173"/>
      <c r="BC1899" s="173"/>
      <c r="BD1899" s="173"/>
      <c r="BE1899" s="173" t="s">
        <v>374</v>
      </c>
      <c r="BF1899" s="173"/>
      <c r="BG1899" s="173"/>
      <c r="BH1899" s="173"/>
      <c r="BI1899" s="173"/>
      <c r="BJ1899" s="173"/>
      <c r="BK1899" s="173"/>
    </row>
    <row r="1900" spans="1:63">
      <c r="A1900" s="2" t="s">
        <v>26</v>
      </c>
      <c r="B1900" s="3" t="s">
        <v>478</v>
      </c>
      <c r="C1900" s="4"/>
      <c r="D1900" s="4" t="s">
        <v>374</v>
      </c>
      <c r="E1900" s="135" t="str">
        <f t="shared" si="4964"/>
        <v xml:space="preserve">                                              </v>
      </c>
      <c r="F1900" s="6" t="str">
        <f t="shared" ref="F1900" si="5169">LEFT(Q1900,11)</f>
        <v>5H2_970_901</v>
      </c>
      <c r="G1900" s="6" t="str">
        <f t="shared" ref="G1900" si="5170">IF(LEN(Q1900)=11,0,MID(Q1900,13,2))</f>
        <v>C</v>
      </c>
      <c r="H1900" s="6" t="str">
        <f t="shared" ref="H1900" si="5171">CONCATENATE(IF(MID(Q1900,5,3)="970","1AS1"),LEFT(F1900,3),RIGHT(F1900,3))</f>
        <v>1AS15H2901</v>
      </c>
      <c r="I1900" s="6" t="str">
        <f t="shared" ref="I1900" si="5172">IF(G1900=0,"00",IF(LEN(G1900)=1,CONCATENATE(G1900,0),G1900))</f>
        <v>C0</v>
      </c>
      <c r="J1900" s="8" t="s">
        <v>634</v>
      </c>
      <c r="K1900" s="2"/>
      <c r="L1900" s="24" t="s">
        <v>1015</v>
      </c>
      <c r="M1900" s="67">
        <v>12</v>
      </c>
      <c r="N1900" s="68">
        <v>2125</v>
      </c>
      <c r="O1900" s="69"/>
      <c r="P1900" s="42" t="s">
        <v>2299</v>
      </c>
      <c r="Q1900" s="24" t="s">
        <v>1825</v>
      </c>
      <c r="R1900" s="6" t="str">
        <f t="shared" ref="R1900" si="5173">IF(J1900&lt;&gt;"",CONCATENATE(H1900,I1900,J1900),CONCATENATE(H1900,I1900,K1900))</f>
        <v>1AS15H2901C0D</v>
      </c>
      <c r="S1900" s="7" t="str">
        <f t="shared" ref="S1900" si="5174">IF(N1900="-","KEIN LIEFERUMFANG",IF(AND(N1900&lt;=S$3,O1900=""),"AKTUELL",IF(O1900=N1900-1,"KEIN SERIENEINSATZ",IF(N1900&gt;S$3,"NOCH NICHT AKTUELL",IF(AND(N1900&lt;S$3,O1900&lt;S$3),"NICHT AKTUELL",IF(N1900&lt;=S$3,"AKTUELL"))))))</f>
        <v>NOCH NICHT AKTUELL</v>
      </c>
      <c r="T1900" s="1" t="str">
        <f>IF(H1900=H1885,IF(I1900=I1885,"IndizeNeu (Spalte J, K)",IF(K1900&lt;&gt;"","Neue Variant","")),IF(K1900&lt;&gt;"","Neue Variant",""))</f>
        <v/>
      </c>
      <c r="U1900" s="8"/>
      <c r="V1900" s="8"/>
      <c r="W1900" s="31"/>
      <c r="X1900" s="22"/>
      <c r="Y1900" s="4" t="s">
        <v>374</v>
      </c>
      <c r="Z1900" s="4" t="s">
        <v>374</v>
      </c>
      <c r="AA1900" s="4" t="s">
        <v>566</v>
      </c>
      <c r="AB1900" s="32"/>
      <c r="AC1900" s="173"/>
      <c r="AD1900" s="165"/>
      <c r="AE1900" s="165"/>
      <c r="AF1900" s="165"/>
      <c r="AG1900" s="171"/>
      <c r="AH1900" s="171"/>
      <c r="AI1900" s="171"/>
      <c r="AJ1900" s="172"/>
      <c r="AK1900" s="172"/>
      <c r="AL1900" s="172"/>
      <c r="AM1900" s="165"/>
      <c r="AN1900" s="173"/>
      <c r="AO1900" s="173"/>
      <c r="AP1900" s="173"/>
      <c r="AQ1900" s="173"/>
      <c r="AR1900" s="173"/>
      <c r="AS1900" s="173"/>
      <c r="AT1900" s="173"/>
      <c r="AU1900" s="173"/>
      <c r="AV1900" s="173"/>
      <c r="AW1900" s="173"/>
      <c r="AX1900" s="173"/>
      <c r="AY1900" s="173"/>
      <c r="AZ1900" s="173"/>
      <c r="BA1900" s="173"/>
      <c r="BB1900" s="173"/>
      <c r="BC1900" s="173"/>
      <c r="BD1900" s="173"/>
      <c r="BE1900" s="173"/>
      <c r="BF1900" s="173"/>
      <c r="BG1900" s="173"/>
      <c r="BH1900" s="173"/>
      <c r="BI1900" s="173"/>
      <c r="BJ1900" s="173"/>
      <c r="BK1900" s="173"/>
    </row>
    <row r="1901" spans="1:63">
      <c r="A1901" s="2" t="s">
        <v>26</v>
      </c>
      <c r="B1901" s="3" t="s">
        <v>478</v>
      </c>
      <c r="C1901" s="4"/>
      <c r="D1901" s="4" t="s">
        <v>374</v>
      </c>
      <c r="E1901" s="135" t="str">
        <f t="shared" si="4964"/>
        <v xml:space="preserve">                                      VTU2,       </v>
      </c>
      <c r="F1901" s="6" t="str">
        <f t="shared" ref="F1901" si="5175">LEFT(Q1901,11)</f>
        <v>5H2_970_901</v>
      </c>
      <c r="G1901" s="6" t="str">
        <f t="shared" ref="G1901" si="5176">IF(LEN(Q1901)=11,0,MID(Q1901,13,2))</f>
        <v>D</v>
      </c>
      <c r="H1901" s="6" t="str">
        <f t="shared" ref="H1901" si="5177">CONCATENATE(IF(MID(Q1901,5,3)="970","1AS1"),LEFT(F1901,3),RIGHT(F1901,3))</f>
        <v>1AS15H2901</v>
      </c>
      <c r="I1901" s="6" t="str">
        <f t="shared" ref="I1901" si="5178">IF(G1901=0,"00",IF(LEN(G1901)=1,CONCATENATE(G1901,0),G1901))</f>
        <v>D0</v>
      </c>
      <c r="J1901" s="8" t="s">
        <v>498</v>
      </c>
      <c r="K1901" s="2"/>
      <c r="L1901" s="24" t="s">
        <v>1015</v>
      </c>
      <c r="M1901" s="67"/>
      <c r="N1901" s="68">
        <v>2148</v>
      </c>
      <c r="O1901" s="69"/>
      <c r="P1901" s="42" t="s">
        <v>2209</v>
      </c>
      <c r="Q1901" s="24" t="s">
        <v>2162</v>
      </c>
      <c r="R1901" s="6" t="str">
        <f t="shared" ref="R1901" si="5179">IF(J1901&lt;&gt;"",CONCATENATE(H1901,I1901,J1901),CONCATENATE(H1901,I1901,K1901))</f>
        <v>1AS15H2901D0A</v>
      </c>
      <c r="S1901" s="7" t="str">
        <f t="shared" ref="S1901" si="5180">IF(N1901="-","KEIN LIEFERUMFANG",IF(AND(N1901&lt;=S$3,O1901=""),"AKTUELL",IF(O1901=N1901-1,"KEIN SERIENEINSATZ",IF(N1901&gt;S$3,"NOCH NICHT AKTUELL",IF(AND(N1901&lt;S$3,O1901&lt;S$3),"NICHT AKTUELL",IF(N1901&lt;=S$3,"AKTUELL"))))))</f>
        <v>NOCH NICHT AKTUELL</v>
      </c>
      <c r="T1901" s="1" t="str">
        <f>IF(H1901=H1888,IF(I1901=I1888,"IndizeNeu (Spalte J, K)",IF(K1901&lt;&gt;"","Neue Variant","")),IF(K1901&lt;&gt;"","Neue Variant",""))</f>
        <v/>
      </c>
      <c r="U1901" s="8"/>
      <c r="V1901" s="8"/>
      <c r="W1901" s="31"/>
      <c r="X1901" s="22"/>
      <c r="Y1901" s="4" t="s">
        <v>374</v>
      </c>
      <c r="Z1901" s="4" t="s">
        <v>374</v>
      </c>
      <c r="AA1901" s="4" t="s">
        <v>566</v>
      </c>
      <c r="AB1901" s="32"/>
      <c r="AC1901" s="173"/>
      <c r="AD1901" s="165"/>
      <c r="AE1901" s="165"/>
      <c r="AF1901" s="165"/>
      <c r="AG1901" s="171"/>
      <c r="AH1901" s="171"/>
      <c r="AI1901" s="171"/>
      <c r="AJ1901" s="172"/>
      <c r="AK1901" s="172"/>
      <c r="AL1901" s="172"/>
      <c r="AM1901" s="165"/>
      <c r="AN1901" s="173"/>
      <c r="AO1901" s="173"/>
      <c r="AP1901" s="173"/>
      <c r="AQ1901" s="173"/>
      <c r="AR1901" s="173"/>
      <c r="AS1901" s="173"/>
      <c r="AT1901" s="173"/>
      <c r="AU1901" s="173"/>
      <c r="AV1901" s="173"/>
      <c r="AW1901" s="173"/>
      <c r="AX1901" s="173"/>
      <c r="AY1901" s="173"/>
      <c r="AZ1901" s="173"/>
      <c r="BA1901" s="173"/>
      <c r="BB1901" s="173"/>
      <c r="BC1901" s="173"/>
      <c r="BD1901" s="173"/>
      <c r="BE1901" s="173" t="s">
        <v>374</v>
      </c>
      <c r="BF1901" s="173"/>
      <c r="BG1901" s="173"/>
      <c r="BH1901" s="173"/>
      <c r="BI1901" s="173"/>
      <c r="BJ1901" s="173"/>
      <c r="BK1901" s="173"/>
    </row>
    <row r="1902" spans="1:63">
      <c r="A1902" s="2" t="s">
        <v>26</v>
      </c>
      <c r="B1902" s="3" t="s">
        <v>481</v>
      </c>
      <c r="C1902" s="4"/>
      <c r="D1902" s="4" t="s">
        <v>374</v>
      </c>
      <c r="E1902" s="135" t="str">
        <f t="shared" si="4964"/>
        <v xml:space="preserve">  VTC1,   VTC3, VTC4,     VTC7, VTC8,   VTD0,                         </v>
      </c>
      <c r="F1902" s="6" t="str">
        <f t="shared" si="4924"/>
        <v>5H0_970_904</v>
      </c>
      <c r="G1902" s="6" t="str">
        <f t="shared" si="4925"/>
        <v>H</v>
      </c>
      <c r="H1902" s="6" t="str">
        <f t="shared" si="5161"/>
        <v>1AS15H0904</v>
      </c>
      <c r="I1902" s="6" t="str">
        <f t="shared" si="4926"/>
        <v>H0</v>
      </c>
      <c r="J1902" s="8" t="s">
        <v>498</v>
      </c>
      <c r="K1902" s="2"/>
      <c r="L1902" s="24" t="s">
        <v>482</v>
      </c>
      <c r="M1902" s="67"/>
      <c r="N1902" s="68">
        <v>2022</v>
      </c>
      <c r="O1902" s="69"/>
      <c r="P1902" s="42"/>
      <c r="Q1902" s="24" t="s">
        <v>210</v>
      </c>
      <c r="R1902" s="6" t="str">
        <f t="shared" si="5121"/>
        <v>1AS15H0904H0A</v>
      </c>
      <c r="S1902" s="7" t="str">
        <f t="shared" si="5122"/>
        <v>AKTUELL</v>
      </c>
      <c r="T1902" s="1" t="str">
        <f>IF(H1902=H1895,IF(I1902=I1895,"IndizeNeu (Spalte J, K)",IF(K1902&lt;&gt;"","Neue Variant","")),IF(K1902&lt;&gt;"","Neue Variant",""))</f>
        <v/>
      </c>
      <c r="U1902" s="8"/>
      <c r="V1902" s="11"/>
      <c r="W1902" s="27"/>
      <c r="X1902" s="22"/>
      <c r="Y1902" s="4" t="s">
        <v>374</v>
      </c>
      <c r="Z1902" s="4" t="s">
        <v>374</v>
      </c>
      <c r="AA1902" s="4" t="s">
        <v>374</v>
      </c>
      <c r="AB1902" s="32"/>
      <c r="AC1902" s="173"/>
      <c r="AD1902" s="165" t="s">
        <v>374</v>
      </c>
      <c r="AE1902" s="165"/>
      <c r="AF1902" s="165" t="s">
        <v>374</v>
      </c>
      <c r="AG1902" s="171" t="s">
        <v>374</v>
      </c>
      <c r="AH1902" s="171"/>
      <c r="AI1902" s="171"/>
      <c r="AJ1902" s="172" t="s">
        <v>374</v>
      </c>
      <c r="AK1902" s="172" t="s">
        <v>374</v>
      </c>
      <c r="AL1902" s="172"/>
      <c r="AM1902" s="165" t="s">
        <v>374</v>
      </c>
      <c r="AN1902" s="173"/>
      <c r="AO1902" s="173"/>
      <c r="AP1902" s="173"/>
      <c r="AQ1902" s="173"/>
      <c r="AR1902" s="173"/>
      <c r="AS1902" s="173"/>
      <c r="AT1902" s="173"/>
      <c r="AU1902" s="173"/>
      <c r="AV1902" s="173"/>
      <c r="AW1902" s="173"/>
      <c r="AX1902" s="173"/>
      <c r="AY1902" s="173"/>
      <c r="AZ1902" s="173"/>
      <c r="BA1902" s="173"/>
      <c r="BB1902" s="173"/>
      <c r="BC1902" s="173"/>
      <c r="BD1902" s="173"/>
      <c r="BE1902" s="173"/>
      <c r="BF1902" s="173"/>
      <c r="BG1902" s="173"/>
      <c r="BH1902" s="173"/>
      <c r="BI1902" s="173"/>
      <c r="BJ1902" s="173"/>
      <c r="BK1902" s="173"/>
    </row>
    <row r="1903" spans="1:63">
      <c r="A1903" s="2" t="s">
        <v>26</v>
      </c>
      <c r="B1903" s="3" t="s">
        <v>481</v>
      </c>
      <c r="C1903" s="4"/>
      <c r="D1903" s="4" t="s">
        <v>374</v>
      </c>
      <c r="E1903" s="135" t="str">
        <f t="shared" si="4964"/>
        <v xml:space="preserve">  VTC1,   VTC3, VTC4,     VTC7,     VTD0,                         </v>
      </c>
      <c r="F1903" s="6" t="str">
        <f t="shared" si="4924"/>
        <v>5H0_970_904</v>
      </c>
      <c r="G1903" s="6" t="str">
        <f t="shared" si="4925"/>
        <v>L</v>
      </c>
      <c r="H1903" s="6" t="str">
        <f t="shared" si="5161"/>
        <v>1AS15H0904</v>
      </c>
      <c r="I1903" s="6" t="str">
        <f t="shared" si="4926"/>
        <v>L0</v>
      </c>
      <c r="J1903" s="8" t="s">
        <v>498</v>
      </c>
      <c r="K1903" s="2"/>
      <c r="L1903" s="24" t="s">
        <v>483</v>
      </c>
      <c r="M1903" s="67" t="s">
        <v>632</v>
      </c>
      <c r="N1903" s="68">
        <v>1926</v>
      </c>
      <c r="O1903" s="69">
        <v>1925</v>
      </c>
      <c r="P1903" s="42" t="s">
        <v>633</v>
      </c>
      <c r="Q1903" s="24" t="s">
        <v>211</v>
      </c>
      <c r="R1903" s="6" t="str">
        <f t="shared" si="5121"/>
        <v>1AS15H0904L0A</v>
      </c>
      <c r="S1903" s="7" t="str">
        <f t="shared" si="5122"/>
        <v>KEIN SERIENEINSATZ</v>
      </c>
      <c r="T1903" s="1" t="str">
        <f>IF(H1903=H1902,IF(I1903=I1902,"IndizeNeu (Spalte J, K)",IF(K1903&lt;&gt;"","Neue Variant","")),IF(K1903&lt;&gt;"","Neue Variant",""))</f>
        <v/>
      </c>
      <c r="U1903" s="8"/>
      <c r="V1903" s="11"/>
      <c r="W1903" s="31"/>
      <c r="X1903" s="22"/>
      <c r="Y1903" s="4" t="s">
        <v>374</v>
      </c>
      <c r="Z1903" s="4" t="s">
        <v>374</v>
      </c>
      <c r="AA1903" s="4" t="s">
        <v>374</v>
      </c>
      <c r="AB1903" s="32"/>
      <c r="AC1903" s="173"/>
      <c r="AD1903" s="165" t="s">
        <v>374</v>
      </c>
      <c r="AE1903" s="165"/>
      <c r="AF1903" s="165" t="s">
        <v>374</v>
      </c>
      <c r="AG1903" s="171" t="s">
        <v>374</v>
      </c>
      <c r="AH1903" s="171"/>
      <c r="AI1903" s="171"/>
      <c r="AJ1903" s="172" t="s">
        <v>374</v>
      </c>
      <c r="AK1903" s="172"/>
      <c r="AL1903" s="172"/>
      <c r="AM1903" s="165" t="s">
        <v>374</v>
      </c>
      <c r="AN1903" s="173"/>
      <c r="AO1903" s="173"/>
      <c r="AP1903" s="173"/>
      <c r="AQ1903" s="173"/>
      <c r="AR1903" s="173"/>
      <c r="AS1903" s="173"/>
      <c r="AT1903" s="173"/>
      <c r="AU1903" s="173"/>
      <c r="AV1903" s="173"/>
      <c r="AW1903" s="173"/>
      <c r="AX1903" s="173"/>
      <c r="AY1903" s="173"/>
      <c r="AZ1903" s="173"/>
      <c r="BA1903" s="173"/>
      <c r="BB1903" s="173"/>
      <c r="BC1903" s="173"/>
      <c r="BD1903" s="173"/>
      <c r="BE1903" s="173"/>
      <c r="BF1903" s="173"/>
      <c r="BG1903" s="173"/>
      <c r="BH1903" s="173"/>
      <c r="BI1903" s="173"/>
      <c r="BJ1903" s="173"/>
      <c r="BK1903" s="173"/>
    </row>
    <row r="1904" spans="1:63">
      <c r="A1904" s="2" t="s">
        <v>26</v>
      </c>
      <c r="B1904" s="3" t="s">
        <v>481</v>
      </c>
      <c r="C1904" s="4"/>
      <c r="D1904" s="4" t="s">
        <v>374</v>
      </c>
      <c r="E1904" s="135" t="str">
        <f t="shared" si="4964"/>
        <v xml:space="preserve">  VTC1,   VTC3, VTC4,     VTC7,     VTD0,                         </v>
      </c>
      <c r="F1904" s="6" t="str">
        <f t="shared" si="4924"/>
        <v>5H0_970_904</v>
      </c>
      <c r="G1904" s="6" t="str">
        <f t="shared" si="4925"/>
        <v>L</v>
      </c>
      <c r="H1904" s="6" t="str">
        <f t="shared" si="5161"/>
        <v>1AS15H0904</v>
      </c>
      <c r="I1904" s="6" t="str">
        <f t="shared" si="4926"/>
        <v>L0</v>
      </c>
      <c r="J1904" s="8" t="s">
        <v>605</v>
      </c>
      <c r="K1904" s="2"/>
      <c r="L1904" s="24" t="s">
        <v>483</v>
      </c>
      <c r="M1904" s="67" t="s">
        <v>632</v>
      </c>
      <c r="N1904" s="68">
        <v>1926</v>
      </c>
      <c r="O1904" s="69"/>
      <c r="P1904" s="42" t="s">
        <v>633</v>
      </c>
      <c r="Q1904" s="24" t="s">
        <v>211</v>
      </c>
      <c r="R1904" s="6" t="str">
        <f t="shared" si="5121"/>
        <v>1AS15H0904L0B</v>
      </c>
      <c r="S1904" s="7" t="str">
        <f t="shared" si="5122"/>
        <v>AKTUELL</v>
      </c>
      <c r="T1904" s="1" t="str">
        <f>IF(H1904=H1903,IF(I1904=I1903,"IndizeNeu (Spalte J, K)",IF(K1904&lt;&gt;"","Neue Variant","")),IF(K1904&lt;&gt;"","Neue Variant",""))</f>
        <v>IndizeNeu (Spalte J, K)</v>
      </c>
      <c r="U1904" s="8"/>
      <c r="V1904" s="11"/>
      <c r="W1904" s="31"/>
      <c r="X1904" s="22"/>
      <c r="Y1904" s="4" t="s">
        <v>374</v>
      </c>
      <c r="Z1904" s="4" t="s">
        <v>374</v>
      </c>
      <c r="AA1904" s="4" t="s">
        <v>374</v>
      </c>
      <c r="AB1904" s="32"/>
      <c r="AC1904" s="173"/>
      <c r="AD1904" s="165" t="s">
        <v>374</v>
      </c>
      <c r="AE1904" s="165"/>
      <c r="AF1904" s="165" t="s">
        <v>374</v>
      </c>
      <c r="AG1904" s="171" t="s">
        <v>374</v>
      </c>
      <c r="AH1904" s="171"/>
      <c r="AI1904" s="171"/>
      <c r="AJ1904" s="172" t="s">
        <v>374</v>
      </c>
      <c r="AK1904" s="172"/>
      <c r="AL1904" s="172"/>
      <c r="AM1904" s="165" t="s">
        <v>374</v>
      </c>
      <c r="AN1904" s="173"/>
      <c r="AO1904" s="173"/>
      <c r="AP1904" s="173"/>
      <c r="AQ1904" s="173"/>
      <c r="AR1904" s="173"/>
      <c r="AS1904" s="173"/>
      <c r="AT1904" s="173"/>
      <c r="AU1904" s="173"/>
      <c r="AV1904" s="173"/>
      <c r="AW1904" s="173"/>
      <c r="AX1904" s="173"/>
      <c r="AY1904" s="173"/>
      <c r="AZ1904" s="173"/>
      <c r="BA1904" s="173"/>
      <c r="BB1904" s="173"/>
      <c r="BC1904" s="173"/>
      <c r="BD1904" s="173"/>
      <c r="BE1904" s="173"/>
      <c r="BF1904" s="173"/>
      <c r="BG1904" s="173"/>
      <c r="BH1904" s="173"/>
      <c r="BI1904" s="173"/>
      <c r="BJ1904" s="173"/>
      <c r="BK1904" s="173"/>
    </row>
    <row r="1905" spans="1:65">
      <c r="A1905" s="2" t="s">
        <v>26</v>
      </c>
      <c r="B1905" s="3" t="s">
        <v>481</v>
      </c>
      <c r="C1905" s="4"/>
      <c r="D1905" s="4" t="s">
        <v>374</v>
      </c>
      <c r="E1905" s="135" t="str">
        <f t="shared" si="4964"/>
        <v xml:space="preserve">  VTC1,   VTC3, VTC4,     VTC7,     VTD0,     VTD6,                   </v>
      </c>
      <c r="F1905" s="6" t="str">
        <f t="shared" si="4924"/>
        <v>5H0_970_904</v>
      </c>
      <c r="G1905" s="6" t="str">
        <f t="shared" si="4925"/>
        <v>AA</v>
      </c>
      <c r="H1905" s="6" t="str">
        <f t="shared" si="5161"/>
        <v>1AS15H0904</v>
      </c>
      <c r="I1905" s="6" t="str">
        <f t="shared" si="4926"/>
        <v>AA</v>
      </c>
      <c r="J1905" s="8" t="s">
        <v>498</v>
      </c>
      <c r="K1905" s="2"/>
      <c r="L1905" s="24" t="s">
        <v>484</v>
      </c>
      <c r="M1905" s="67"/>
      <c r="N1905" s="68">
        <v>1934</v>
      </c>
      <c r="O1905" s="69"/>
      <c r="P1905" s="42"/>
      <c r="Q1905" s="24" t="s">
        <v>212</v>
      </c>
      <c r="R1905" s="6" t="str">
        <f t="shared" si="5121"/>
        <v>1AS15H0904AAA</v>
      </c>
      <c r="S1905" s="7" t="str">
        <f t="shared" si="5122"/>
        <v>AKTUELL</v>
      </c>
      <c r="T1905" s="1" t="str">
        <f>IF(H1905=H1903,IF(I1905=I1903,"IndizeNeu (Spalte J, K)",IF(K1905&lt;&gt;"","Neue Variant","")),IF(K1905&lt;&gt;"","Neue Variant",""))</f>
        <v/>
      </c>
      <c r="U1905" s="8"/>
      <c r="V1905" s="11"/>
      <c r="W1905" s="31"/>
      <c r="X1905" s="22"/>
      <c r="Y1905" s="4" t="s">
        <v>374</v>
      </c>
      <c r="Z1905" s="4" t="s">
        <v>374</v>
      </c>
      <c r="AA1905" s="4" t="s">
        <v>374</v>
      </c>
      <c r="AB1905" s="32"/>
      <c r="AC1905" s="173"/>
      <c r="AD1905" s="165" t="s">
        <v>374</v>
      </c>
      <c r="AE1905" s="165"/>
      <c r="AF1905" s="165" t="s">
        <v>374</v>
      </c>
      <c r="AG1905" s="171" t="s">
        <v>374</v>
      </c>
      <c r="AH1905" s="171"/>
      <c r="AI1905" s="171"/>
      <c r="AJ1905" s="172" t="s">
        <v>374</v>
      </c>
      <c r="AK1905" s="172"/>
      <c r="AL1905" s="172"/>
      <c r="AM1905" s="165" t="s">
        <v>374</v>
      </c>
      <c r="AN1905" s="173"/>
      <c r="AO1905" s="173"/>
      <c r="AP1905" s="173"/>
      <c r="AQ1905" s="173"/>
      <c r="AR1905" s="173"/>
      <c r="AS1905" s="173" t="s">
        <v>374</v>
      </c>
      <c r="AT1905" s="173"/>
      <c r="AU1905" s="173"/>
      <c r="AV1905" s="173"/>
      <c r="AW1905" s="173"/>
      <c r="AX1905" s="173"/>
      <c r="AY1905" s="173"/>
      <c r="AZ1905" s="173"/>
      <c r="BA1905" s="173"/>
      <c r="BB1905" s="173"/>
      <c r="BC1905" s="173"/>
      <c r="BD1905" s="173"/>
      <c r="BE1905" s="173"/>
      <c r="BF1905" s="173"/>
      <c r="BG1905" s="173"/>
      <c r="BH1905" s="173"/>
      <c r="BI1905" s="173"/>
      <c r="BJ1905" s="173"/>
      <c r="BK1905" s="173"/>
    </row>
    <row r="1906" spans="1:65">
      <c r="A1906" s="2" t="s">
        <v>26</v>
      </c>
      <c r="B1906" s="3" t="s">
        <v>481</v>
      </c>
      <c r="C1906" s="4"/>
      <c r="D1906" s="4" t="s">
        <v>374</v>
      </c>
      <c r="E1906" s="135" t="str">
        <f t="shared" si="4964"/>
        <v xml:space="preserve">      VTC3, VTC4,     VTC7,   VTC9,       VTD6,       VTP1,           </v>
      </c>
      <c r="F1906" s="6" t="str">
        <f t="shared" si="4924"/>
        <v>5H0_970_904</v>
      </c>
      <c r="G1906" s="6" t="str">
        <f t="shared" si="4925"/>
        <v>AC</v>
      </c>
      <c r="H1906" s="6" t="str">
        <f t="shared" si="5161"/>
        <v>1AS15H0904</v>
      </c>
      <c r="I1906" s="6" t="str">
        <f t="shared" si="4926"/>
        <v>AC</v>
      </c>
      <c r="J1906" s="8" t="s">
        <v>498</v>
      </c>
      <c r="K1906" s="2"/>
      <c r="L1906" s="24" t="s">
        <v>278</v>
      </c>
      <c r="M1906" s="67"/>
      <c r="N1906" s="68">
        <v>2009</v>
      </c>
      <c r="O1906" s="69"/>
      <c r="P1906" s="42"/>
      <c r="Q1906" s="24" t="s">
        <v>213</v>
      </c>
      <c r="R1906" s="6" t="str">
        <f t="shared" si="5121"/>
        <v>1AS15H0904ACA</v>
      </c>
      <c r="S1906" s="7" t="str">
        <f t="shared" si="5122"/>
        <v>AKTUELL</v>
      </c>
      <c r="T1906" s="1" t="str">
        <f t="shared" ref="T1906:T1911" si="5181">IF(H1906=H1905,IF(I1906=I1905,"IndizeNeu (Spalte J, K)",IF(K1906&lt;&gt;"","Neue Variant","")),IF(K1906&lt;&gt;"","Neue Variant",""))</f>
        <v/>
      </c>
      <c r="U1906" s="8"/>
      <c r="V1906" s="11" t="s">
        <v>508</v>
      </c>
      <c r="W1906" s="29"/>
      <c r="X1906" s="22"/>
      <c r="Y1906" s="4" t="s">
        <v>374</v>
      </c>
      <c r="Z1906" s="4" t="s">
        <v>374</v>
      </c>
      <c r="AA1906" s="4" t="s">
        <v>374</v>
      </c>
      <c r="AB1906" s="32"/>
      <c r="AC1906" s="173"/>
      <c r="AD1906" s="165"/>
      <c r="AE1906" s="165"/>
      <c r="AF1906" s="165" t="s">
        <v>374</v>
      </c>
      <c r="AG1906" s="171" t="s">
        <v>374</v>
      </c>
      <c r="AH1906" s="171"/>
      <c r="AI1906" s="171"/>
      <c r="AJ1906" s="172" t="s">
        <v>374</v>
      </c>
      <c r="AK1906" s="172"/>
      <c r="AL1906" s="172" t="s">
        <v>374</v>
      </c>
      <c r="AM1906" s="165"/>
      <c r="AN1906" s="173"/>
      <c r="AO1906" s="173"/>
      <c r="AP1906" s="173"/>
      <c r="AQ1906" s="173"/>
      <c r="AR1906" s="173"/>
      <c r="AS1906" s="173" t="s">
        <v>374</v>
      </c>
      <c r="AT1906" s="173"/>
      <c r="AU1906" s="173"/>
      <c r="AV1906" s="173"/>
      <c r="AW1906" s="173"/>
      <c r="AX1906" s="173"/>
      <c r="AY1906" s="173"/>
      <c r="AZ1906" s="173"/>
      <c r="BA1906" s="173" t="s">
        <v>374</v>
      </c>
      <c r="BB1906" s="173"/>
      <c r="BC1906" s="173"/>
      <c r="BD1906" s="173"/>
      <c r="BE1906" s="173"/>
      <c r="BF1906" s="173"/>
      <c r="BG1906" s="173"/>
      <c r="BH1906" s="173"/>
      <c r="BI1906" s="173"/>
      <c r="BJ1906" s="173"/>
      <c r="BK1906" s="173"/>
    </row>
    <row r="1907" spans="1:65">
      <c r="A1907" s="2" t="s">
        <v>26</v>
      </c>
      <c r="B1907" s="3" t="s">
        <v>481</v>
      </c>
      <c r="C1907" s="4"/>
      <c r="D1907" s="4" t="s">
        <v>374</v>
      </c>
      <c r="E1907" s="135" t="str">
        <f t="shared" ref="E1907:E1977" si="5182">CONCATENATE(IF(AC1907&gt;0,$AC$1," ")," ",IF(AD1907&gt;0,$AD$1," ")," ",IF(AE1907&gt;0,$AE$1," ")," ",IF(AF1907&gt;0,$AF$1," ")," ",IF(AG1907&gt;0,$AG$1," ")," ",IF(AH1907&gt;0,$AH$1," ")," ",IF(AI1907&gt;0,$AI$1," ")," ",IF(AJ1907&gt;0,$AJ$1," ")," ",IF(AK1907&gt;0,$AK$1," ")," ",IF(AL1907&gt;0,$AL$1," ")," ",IF(AM1907&gt;0,$AM$1," "),IF(AN1907&gt;0,$AN$1," "),IF(AO1907&gt;0,$AO$1," "),IF(AP1907&gt;0,$AP$1," "),IF(AQ1907&gt;0,$AQ$1," "),IF(AR1907&gt;0,$AR$1," "),IF(AS1907&gt;0,$AS$1," "),IF(AT1907&gt;0,$AT$1," "),IF(AU1907&gt;0,$AU$1," "),IF(AV1907&gt;0,$AV$1," "),IF(AW1907&gt;0,$AW$1," "),IF(AX1907&gt;0,$AX$1," "),IF(AY1907&gt;0,$AY$1," "),IF(AZ1907&gt;0,$AZ$1," "),IF(BA1907&gt;0,$BA$1," "),IF(BB1907&gt;0,$BB$1," "),IF(BC1907&gt;0,$BC$1," "),IF(BD1907&gt;0,$BD$1," "),IF(BE1907&gt;0,$BE$1," "),IF(BF1907&gt;0,$BF$1," "),IF(BG1907&gt;0,$BG$1," "),IF(BH1907&gt;0,$BH$1," "),IF(BI1907&gt;0,$BI$1," "),IF(BJ1907&gt;0,$BJ$1," "),IF(BK1907&gt;0,$BK$1," "),IF(BL1907&gt;0,$BL$1," "))</f>
        <v xml:space="preserve">                                              </v>
      </c>
      <c r="F1907" s="6" t="str">
        <f t="shared" si="4924"/>
        <v>5H0_970_904</v>
      </c>
      <c r="G1907" s="6" t="str">
        <f t="shared" si="4925"/>
        <v>AD</v>
      </c>
      <c r="H1907" s="6" t="str">
        <f t="shared" si="5161"/>
        <v>1AS15H0904</v>
      </c>
      <c r="I1907" s="6" t="str">
        <f t="shared" si="4926"/>
        <v>AD</v>
      </c>
      <c r="J1907" s="8" t="s">
        <v>498</v>
      </c>
      <c r="K1907" s="2"/>
      <c r="L1907" s="24" t="s">
        <v>360</v>
      </c>
      <c r="M1907" s="67" t="s">
        <v>502</v>
      </c>
      <c r="N1907" s="68">
        <v>1934</v>
      </c>
      <c r="O1907" s="69">
        <v>1933</v>
      </c>
      <c r="P1907" s="42"/>
      <c r="Q1907" s="24" t="s">
        <v>214</v>
      </c>
      <c r="R1907" s="6" t="str">
        <f t="shared" si="5121"/>
        <v>1AS15H0904ADA</v>
      </c>
      <c r="S1907" s="7" t="str">
        <f t="shared" si="5122"/>
        <v>KEIN SERIENEINSATZ</v>
      </c>
      <c r="T1907" s="1" t="str">
        <f t="shared" si="5181"/>
        <v/>
      </c>
      <c r="U1907" s="8"/>
      <c r="V1907" s="11"/>
      <c r="W1907" s="57"/>
      <c r="X1907" s="22"/>
      <c r="Y1907" s="4" t="s">
        <v>374</v>
      </c>
      <c r="Z1907" s="4" t="s">
        <v>374</v>
      </c>
      <c r="AA1907" s="4" t="s">
        <v>374</v>
      </c>
      <c r="AB1907" s="32"/>
      <c r="AC1907" s="173"/>
      <c r="AD1907" s="165"/>
      <c r="AE1907" s="165"/>
      <c r="AF1907" s="165"/>
      <c r="AG1907" s="171"/>
      <c r="AH1907" s="171"/>
      <c r="AI1907" s="171"/>
      <c r="AJ1907" s="172"/>
      <c r="AK1907" s="172"/>
      <c r="AL1907" s="172"/>
      <c r="AM1907" s="165"/>
      <c r="AN1907" s="173"/>
      <c r="AO1907" s="173"/>
      <c r="AP1907" s="173"/>
      <c r="AQ1907" s="173"/>
      <c r="AR1907" s="173"/>
      <c r="AS1907" s="173"/>
      <c r="AT1907" s="173"/>
      <c r="AU1907" s="173"/>
      <c r="AV1907" s="173"/>
      <c r="AW1907" s="173"/>
      <c r="AX1907" s="173"/>
      <c r="AY1907" s="173"/>
      <c r="AZ1907" s="173"/>
      <c r="BA1907" s="173"/>
      <c r="BB1907" s="173"/>
      <c r="BC1907" s="173"/>
      <c r="BD1907" s="173"/>
      <c r="BE1907" s="173"/>
      <c r="BF1907" s="173"/>
      <c r="BG1907" s="173"/>
      <c r="BH1907" s="173"/>
      <c r="BI1907" s="173"/>
      <c r="BJ1907" s="173"/>
      <c r="BK1907" s="173"/>
    </row>
    <row r="1908" spans="1:65" s="114" customFormat="1">
      <c r="A1908" s="2" t="s">
        <v>26</v>
      </c>
      <c r="B1908" s="3" t="s">
        <v>481</v>
      </c>
      <c r="C1908" s="4"/>
      <c r="D1908" s="4" t="s">
        <v>374</v>
      </c>
      <c r="E1908" s="135" t="str">
        <f t="shared" si="5182"/>
        <v xml:space="preserve">  VTC1,   VTC3, VTC4,     VTC7,     VTD0,                         </v>
      </c>
      <c r="F1908" s="6" t="str">
        <f t="shared" si="4924"/>
        <v>5H0_970_904</v>
      </c>
      <c r="G1908" s="6" t="str">
        <f t="shared" si="4925"/>
        <v>AE</v>
      </c>
      <c r="H1908" s="6" t="str">
        <f t="shared" si="5161"/>
        <v>1AS15H0904</v>
      </c>
      <c r="I1908" s="6" t="str">
        <f t="shared" si="4926"/>
        <v>AE</v>
      </c>
      <c r="J1908" s="8" t="s">
        <v>498</v>
      </c>
      <c r="K1908" s="2"/>
      <c r="L1908" s="24" t="s">
        <v>485</v>
      </c>
      <c r="M1908" s="67"/>
      <c r="N1908" s="68">
        <v>2022</v>
      </c>
      <c r="O1908" s="69"/>
      <c r="P1908" s="42"/>
      <c r="Q1908" s="24" t="s">
        <v>215</v>
      </c>
      <c r="R1908" s="6" t="str">
        <f t="shared" si="5121"/>
        <v>1AS15H0904AEA</v>
      </c>
      <c r="S1908" s="7" t="str">
        <f t="shared" si="5122"/>
        <v>AKTUELL</v>
      </c>
      <c r="T1908" s="1" t="str">
        <f t="shared" si="5181"/>
        <v/>
      </c>
      <c r="U1908" s="8"/>
      <c r="V1908" s="11"/>
      <c r="W1908" s="29"/>
      <c r="X1908" s="22"/>
      <c r="Y1908" s="4" t="s">
        <v>374</v>
      </c>
      <c r="Z1908" s="4" t="s">
        <v>374</v>
      </c>
      <c r="AA1908" s="4" t="s">
        <v>374</v>
      </c>
      <c r="AB1908" s="32"/>
      <c r="AC1908" s="173"/>
      <c r="AD1908" s="165" t="s">
        <v>374</v>
      </c>
      <c r="AE1908" s="165"/>
      <c r="AF1908" s="165" t="s">
        <v>374</v>
      </c>
      <c r="AG1908" s="171" t="s">
        <v>374</v>
      </c>
      <c r="AH1908" s="171"/>
      <c r="AI1908" s="171"/>
      <c r="AJ1908" s="172" t="s">
        <v>374</v>
      </c>
      <c r="AK1908" s="172"/>
      <c r="AL1908" s="172"/>
      <c r="AM1908" s="165" t="s">
        <v>374</v>
      </c>
      <c r="AN1908" s="173"/>
      <c r="AO1908" s="173"/>
      <c r="AP1908" s="173"/>
      <c r="AQ1908" s="173"/>
      <c r="AR1908" s="173"/>
      <c r="AS1908" s="173"/>
      <c r="AT1908" s="173"/>
      <c r="AU1908" s="173"/>
      <c r="AV1908" s="173"/>
      <c r="AW1908" s="173"/>
      <c r="AX1908" s="173"/>
      <c r="AY1908" s="173"/>
      <c r="AZ1908" s="173"/>
      <c r="BA1908" s="173"/>
      <c r="BB1908" s="173"/>
      <c r="BC1908" s="173"/>
      <c r="BD1908" s="173"/>
      <c r="BE1908" s="173"/>
      <c r="BF1908" s="173"/>
      <c r="BG1908" s="173"/>
      <c r="BH1908" s="173"/>
      <c r="BI1908" s="173"/>
      <c r="BJ1908" s="173"/>
      <c r="BK1908" s="173"/>
      <c r="BL1908" s="174"/>
      <c r="BM1908" s="174"/>
    </row>
    <row r="1909" spans="1:65" s="114" customFormat="1">
      <c r="A1909" s="2" t="s">
        <v>26</v>
      </c>
      <c r="B1909" s="3" t="s">
        <v>481</v>
      </c>
      <c r="C1909" s="4"/>
      <c r="D1909" s="4" t="s">
        <v>374</v>
      </c>
      <c r="E1909" s="135" t="str">
        <f t="shared" si="5182"/>
        <v xml:space="preserve">                                              </v>
      </c>
      <c r="F1909" s="6" t="str">
        <f t="shared" si="4924"/>
        <v>5H0_970_904</v>
      </c>
      <c r="G1909" s="6" t="str">
        <f t="shared" si="4925"/>
        <v>AF</v>
      </c>
      <c r="H1909" s="6" t="str">
        <f t="shared" si="5161"/>
        <v>1AS15H0904</v>
      </c>
      <c r="I1909" s="6" t="str">
        <f t="shared" si="4926"/>
        <v>AF</v>
      </c>
      <c r="J1909" s="8" t="s">
        <v>498</v>
      </c>
      <c r="K1909" s="2"/>
      <c r="L1909" s="24" t="s">
        <v>486</v>
      </c>
      <c r="M1909" s="67" t="s">
        <v>499</v>
      </c>
      <c r="N1909" s="68">
        <v>1926</v>
      </c>
      <c r="O1909" s="69">
        <v>1925</v>
      </c>
      <c r="P1909" s="42"/>
      <c r="Q1909" s="24" t="s">
        <v>479</v>
      </c>
      <c r="R1909" s="6" t="str">
        <f t="shared" si="5121"/>
        <v>1AS15H0904AFA</v>
      </c>
      <c r="S1909" s="7" t="str">
        <f t="shared" si="5122"/>
        <v>KEIN SERIENEINSATZ</v>
      </c>
      <c r="T1909" s="1" t="str">
        <f t="shared" si="5181"/>
        <v/>
      </c>
      <c r="U1909" s="8"/>
      <c r="V1909" s="11" t="s">
        <v>499</v>
      </c>
      <c r="W1909" s="29"/>
      <c r="X1909" s="22"/>
      <c r="Y1909" s="4" t="s">
        <v>374</v>
      </c>
      <c r="Z1909" s="4" t="s">
        <v>374</v>
      </c>
      <c r="AA1909" s="4" t="s">
        <v>374</v>
      </c>
      <c r="AB1909" s="32"/>
      <c r="AC1909" s="173"/>
      <c r="AD1909" s="165"/>
      <c r="AE1909" s="165"/>
      <c r="AF1909" s="165"/>
      <c r="AG1909" s="171"/>
      <c r="AH1909" s="171"/>
      <c r="AI1909" s="171"/>
      <c r="AJ1909" s="172"/>
      <c r="AK1909" s="172"/>
      <c r="AL1909" s="172"/>
      <c r="AM1909" s="165"/>
      <c r="AN1909" s="173"/>
      <c r="AO1909" s="173"/>
      <c r="AP1909" s="173"/>
      <c r="AQ1909" s="173"/>
      <c r="AR1909" s="173"/>
      <c r="AS1909" s="173"/>
      <c r="AT1909" s="173"/>
      <c r="AU1909" s="173"/>
      <c r="AV1909" s="173"/>
      <c r="AW1909" s="173"/>
      <c r="AX1909" s="173"/>
      <c r="AY1909" s="173"/>
      <c r="AZ1909" s="173"/>
      <c r="BA1909" s="173"/>
      <c r="BB1909" s="173"/>
      <c r="BC1909" s="173"/>
      <c r="BD1909" s="173"/>
      <c r="BE1909" s="173"/>
      <c r="BF1909" s="173"/>
      <c r="BG1909" s="173"/>
      <c r="BH1909" s="173"/>
      <c r="BI1909" s="173"/>
      <c r="BJ1909" s="173"/>
      <c r="BK1909" s="173"/>
      <c r="BL1909" s="174"/>
      <c r="BM1909" s="174"/>
    </row>
    <row r="1910" spans="1:65" s="114" customFormat="1">
      <c r="A1910" s="2" t="s">
        <v>26</v>
      </c>
      <c r="B1910" s="3" t="s">
        <v>481</v>
      </c>
      <c r="C1910" s="4"/>
      <c r="D1910" s="4" t="s">
        <v>374</v>
      </c>
      <c r="E1910" s="135" t="str">
        <f t="shared" si="5182"/>
        <v xml:space="preserve">  VTC1,   VTC3, VTC4,     VTC7, VTC8,   VTD0,                         </v>
      </c>
      <c r="F1910" s="6" t="str">
        <f t="shared" si="4924"/>
        <v>5H0_970_904</v>
      </c>
      <c r="G1910" s="6" t="str">
        <f t="shared" si="4925"/>
        <v>AG</v>
      </c>
      <c r="H1910" s="6" t="str">
        <f t="shared" si="5161"/>
        <v>1AS15H0904</v>
      </c>
      <c r="I1910" s="6" t="str">
        <f t="shared" si="4926"/>
        <v>AG</v>
      </c>
      <c r="J1910" s="8" t="s">
        <v>498</v>
      </c>
      <c r="K1910" s="2"/>
      <c r="L1910" s="24" t="s">
        <v>487</v>
      </c>
      <c r="M1910" s="67" t="s">
        <v>501</v>
      </c>
      <c r="N1910" s="68">
        <v>2022</v>
      </c>
      <c r="O1910" s="69"/>
      <c r="P1910" s="42"/>
      <c r="Q1910" s="24" t="s">
        <v>480</v>
      </c>
      <c r="R1910" s="6" t="str">
        <f t="shared" si="5121"/>
        <v>1AS15H0904AGA</v>
      </c>
      <c r="S1910" s="7" t="str">
        <f t="shared" si="5122"/>
        <v>AKTUELL</v>
      </c>
      <c r="T1910" s="1" t="str">
        <f t="shared" si="5181"/>
        <v/>
      </c>
      <c r="U1910" s="8"/>
      <c r="V1910" s="11"/>
      <c r="W1910" s="29"/>
      <c r="X1910" s="22"/>
      <c r="Y1910" s="4" t="s">
        <v>374</v>
      </c>
      <c r="Z1910" s="4" t="s">
        <v>374</v>
      </c>
      <c r="AA1910" s="4" t="s">
        <v>374</v>
      </c>
      <c r="AB1910" s="32"/>
      <c r="AC1910" s="173"/>
      <c r="AD1910" s="165" t="s">
        <v>374</v>
      </c>
      <c r="AE1910" s="165"/>
      <c r="AF1910" s="165" t="s">
        <v>374</v>
      </c>
      <c r="AG1910" s="171" t="s">
        <v>374</v>
      </c>
      <c r="AH1910" s="171"/>
      <c r="AI1910" s="171"/>
      <c r="AJ1910" s="172" t="s">
        <v>374</v>
      </c>
      <c r="AK1910" s="172" t="s">
        <v>374</v>
      </c>
      <c r="AL1910" s="172"/>
      <c r="AM1910" s="165" t="s">
        <v>374</v>
      </c>
      <c r="AN1910" s="173"/>
      <c r="AO1910" s="173"/>
      <c r="AP1910" s="173"/>
      <c r="AQ1910" s="173"/>
      <c r="AR1910" s="173"/>
      <c r="AS1910" s="173"/>
      <c r="AT1910" s="173"/>
      <c r="AU1910" s="173"/>
      <c r="AV1910" s="173"/>
      <c r="AW1910" s="173"/>
      <c r="AX1910" s="173"/>
      <c r="AY1910" s="173"/>
      <c r="AZ1910" s="173"/>
      <c r="BA1910" s="173"/>
      <c r="BB1910" s="173"/>
      <c r="BC1910" s="173"/>
      <c r="BD1910" s="173"/>
      <c r="BE1910" s="173"/>
      <c r="BF1910" s="173"/>
      <c r="BG1910" s="173"/>
      <c r="BH1910" s="173"/>
      <c r="BI1910" s="173"/>
      <c r="BJ1910" s="173"/>
      <c r="BK1910" s="173"/>
      <c r="BL1910" s="174"/>
      <c r="BM1910" s="174"/>
    </row>
    <row r="1911" spans="1:65" s="114" customFormat="1">
      <c r="A1911" s="2" t="s">
        <v>26</v>
      </c>
      <c r="B1911" s="3" t="s">
        <v>481</v>
      </c>
      <c r="C1911" s="4"/>
      <c r="D1911" s="4" t="s">
        <v>374</v>
      </c>
      <c r="E1911" s="135" t="str">
        <f t="shared" si="5182"/>
        <v xml:space="preserve">                VTC8,                             </v>
      </c>
      <c r="F1911" s="6" t="str">
        <f t="shared" si="4924"/>
        <v>5H0_970_904</v>
      </c>
      <c r="G1911" s="6" t="str">
        <f t="shared" si="4925"/>
        <v>AH</v>
      </c>
      <c r="H1911" s="6" t="str">
        <f t="shared" si="5161"/>
        <v>1AS15H0904</v>
      </c>
      <c r="I1911" s="6" t="str">
        <f t="shared" si="4926"/>
        <v>AH</v>
      </c>
      <c r="J1911" s="8" t="s">
        <v>498</v>
      </c>
      <c r="K1911" s="2"/>
      <c r="L1911" s="24" t="s">
        <v>554</v>
      </c>
      <c r="M1911" s="67" t="s">
        <v>556</v>
      </c>
      <c r="N1911" s="68">
        <v>2038</v>
      </c>
      <c r="O1911" s="69"/>
      <c r="P1911" s="42" t="s">
        <v>522</v>
      </c>
      <c r="Q1911" s="24" t="s">
        <v>553</v>
      </c>
      <c r="R1911" s="6" t="str">
        <f t="shared" si="5121"/>
        <v>1AS15H0904AHA</v>
      </c>
      <c r="S1911" s="7" t="str">
        <f t="shared" si="5122"/>
        <v>AKTUELL</v>
      </c>
      <c r="T1911" s="1" t="str">
        <f t="shared" si="5181"/>
        <v/>
      </c>
      <c r="U1911" s="8"/>
      <c r="V1911" s="8" t="s">
        <v>555</v>
      </c>
      <c r="W1911" s="79"/>
      <c r="X1911" s="22"/>
      <c r="Y1911" s="4" t="s">
        <v>374</v>
      </c>
      <c r="Z1911" s="4" t="s">
        <v>374</v>
      </c>
      <c r="AA1911" s="4" t="s">
        <v>374</v>
      </c>
      <c r="AB1911" s="115"/>
      <c r="AC1911" s="178"/>
      <c r="AD1911" s="175"/>
      <c r="AE1911" s="175"/>
      <c r="AF1911" s="175"/>
      <c r="AG1911" s="176"/>
      <c r="AH1911" s="176"/>
      <c r="AI1911" s="176"/>
      <c r="AJ1911" s="177"/>
      <c r="AK1911" s="177" t="s">
        <v>374</v>
      </c>
      <c r="AL1911" s="177"/>
      <c r="AM1911" s="175"/>
      <c r="AN1911" s="178"/>
      <c r="AO1911" s="178"/>
      <c r="AP1911" s="178"/>
      <c r="AQ1911" s="178"/>
      <c r="AR1911" s="178"/>
      <c r="AS1911" s="178"/>
      <c r="AT1911" s="178"/>
      <c r="AU1911" s="178"/>
      <c r="AV1911" s="178"/>
      <c r="AW1911" s="178"/>
      <c r="AX1911" s="178"/>
      <c r="AY1911" s="178"/>
      <c r="AZ1911" s="178"/>
      <c r="BA1911" s="178"/>
      <c r="BB1911" s="178"/>
      <c r="BC1911" s="178"/>
      <c r="BD1911" s="178"/>
      <c r="BE1911" s="178"/>
      <c r="BF1911" s="178"/>
      <c r="BG1911" s="178"/>
      <c r="BH1911" s="178"/>
      <c r="BI1911" s="178"/>
      <c r="BJ1911" s="178"/>
      <c r="BK1911" s="178"/>
      <c r="BL1911" s="179"/>
      <c r="BM1911" s="179"/>
    </row>
    <row r="1912" spans="1:65" s="114" customFormat="1">
      <c r="A1912" s="2" t="s">
        <v>26</v>
      </c>
      <c r="B1912" s="3" t="s">
        <v>481</v>
      </c>
      <c r="C1912" s="4"/>
      <c r="D1912" s="4" t="s">
        <v>374</v>
      </c>
      <c r="E1912" s="135" t="str">
        <f t="shared" si="5182"/>
        <v xml:space="preserve">  VTC1,   VTC3, VTC4,     VTC7, VTC8,   VTD0,                         </v>
      </c>
      <c r="F1912" s="6" t="str">
        <f t="shared" si="4924"/>
        <v>5H0_970_904</v>
      </c>
      <c r="G1912" s="6" t="str">
        <f t="shared" si="4925"/>
        <v>AJ</v>
      </c>
      <c r="H1912" s="6" t="str">
        <f t="shared" si="5161"/>
        <v>1AS15H0904</v>
      </c>
      <c r="I1912" s="6" t="str">
        <f t="shared" si="4926"/>
        <v>AJ</v>
      </c>
      <c r="J1912" s="8" t="s">
        <v>498</v>
      </c>
      <c r="K1912" s="2"/>
      <c r="L1912" s="24" t="s">
        <v>482</v>
      </c>
      <c r="M1912" s="67"/>
      <c r="N1912" s="68">
        <v>2025</v>
      </c>
      <c r="O1912" s="69"/>
      <c r="P1912" s="42" t="s">
        <v>699</v>
      </c>
      <c r="Q1912" s="24" t="s">
        <v>1016</v>
      </c>
      <c r="R1912" s="6" t="str">
        <f t="shared" si="5121"/>
        <v>1AS15H0904AJA</v>
      </c>
      <c r="S1912" s="7" t="str">
        <f t="shared" si="5122"/>
        <v>AKTUELL</v>
      </c>
      <c r="T1912" s="1" t="str">
        <f>IF(H1912=H1910,IF(I1912=I1910,"IndizeNeu (Spalte J, K)",IF(K1912&lt;&gt;"","Neue Variant","")),IF(K1912&lt;&gt;"","Neue Variant",""))</f>
        <v/>
      </c>
      <c r="U1912" s="8"/>
      <c r="V1912" s="8"/>
      <c r="W1912" s="79"/>
      <c r="X1912" s="22"/>
      <c r="Y1912" s="4" t="s">
        <v>374</v>
      </c>
      <c r="Z1912" s="4" t="s">
        <v>374</v>
      </c>
      <c r="AA1912" s="4" t="s">
        <v>374</v>
      </c>
      <c r="AB1912" s="115"/>
      <c r="AC1912" s="178"/>
      <c r="AD1912" s="175" t="s">
        <v>374</v>
      </c>
      <c r="AE1912" s="175"/>
      <c r="AF1912" s="175" t="s">
        <v>374</v>
      </c>
      <c r="AG1912" s="176" t="s">
        <v>374</v>
      </c>
      <c r="AH1912" s="176"/>
      <c r="AI1912" s="176"/>
      <c r="AJ1912" s="177" t="s">
        <v>374</v>
      </c>
      <c r="AK1912" s="177" t="s">
        <v>374</v>
      </c>
      <c r="AL1912" s="177"/>
      <c r="AM1912" s="175" t="s">
        <v>374</v>
      </c>
      <c r="AN1912" s="178"/>
      <c r="AO1912" s="178"/>
      <c r="AP1912" s="178"/>
      <c r="AQ1912" s="178"/>
      <c r="AR1912" s="178"/>
      <c r="AS1912" s="178"/>
      <c r="AT1912" s="178"/>
      <c r="AU1912" s="178"/>
      <c r="AV1912" s="178"/>
      <c r="AW1912" s="178"/>
      <c r="AX1912" s="178"/>
      <c r="AY1912" s="178"/>
      <c r="AZ1912" s="178"/>
      <c r="BA1912" s="178"/>
      <c r="BB1912" s="178"/>
      <c r="BC1912" s="178"/>
      <c r="BD1912" s="178"/>
      <c r="BE1912" s="178"/>
      <c r="BF1912" s="178"/>
      <c r="BG1912" s="178"/>
      <c r="BH1912" s="178"/>
      <c r="BI1912" s="178"/>
      <c r="BJ1912" s="178"/>
      <c r="BK1912" s="178"/>
      <c r="BL1912" s="179"/>
      <c r="BM1912" s="179"/>
    </row>
    <row r="1913" spans="1:65" s="114" customFormat="1">
      <c r="A1913" s="2" t="s">
        <v>26</v>
      </c>
      <c r="B1913" s="3" t="s">
        <v>481</v>
      </c>
      <c r="C1913" s="4"/>
      <c r="D1913" s="4" t="s">
        <v>374</v>
      </c>
      <c r="E1913" s="135" t="str">
        <f t="shared" si="5182"/>
        <v xml:space="preserve">  VTC1,   VTC3, VTC4,     VTC7,     VTD0,                         </v>
      </c>
      <c r="F1913" s="6" t="str">
        <f t="shared" si="4924"/>
        <v>5H0_970_904</v>
      </c>
      <c r="G1913" s="6" t="str">
        <f t="shared" si="4925"/>
        <v>AK</v>
      </c>
      <c r="H1913" s="6" t="str">
        <f t="shared" si="5161"/>
        <v>1AS15H0904</v>
      </c>
      <c r="I1913" s="6" t="str">
        <f t="shared" si="4926"/>
        <v>AK</v>
      </c>
      <c r="J1913" s="8" t="s">
        <v>498</v>
      </c>
      <c r="K1913" s="2"/>
      <c r="L1913" s="24" t="s">
        <v>1024</v>
      </c>
      <c r="M1913" s="67"/>
      <c r="N1913" s="68">
        <v>2025</v>
      </c>
      <c r="O1913" s="69"/>
      <c r="P1913" s="42" t="s">
        <v>699</v>
      </c>
      <c r="Q1913" s="24" t="s">
        <v>1017</v>
      </c>
      <c r="R1913" s="6" t="str">
        <f t="shared" si="5121"/>
        <v>1AS15H0904AKA</v>
      </c>
      <c r="S1913" s="7" t="str">
        <f t="shared" si="5122"/>
        <v>AKTUELL</v>
      </c>
      <c r="T1913" s="1" t="str">
        <f>IF(H1913=H1912,IF(I1913=I1912,"IndizeNeu (Spalte J, K)",IF(K1913&lt;&gt;"","Neue Variant","")),IF(K1913&lt;&gt;"","Neue Variant",""))</f>
        <v/>
      </c>
      <c r="U1913" s="8"/>
      <c r="V1913" s="8"/>
      <c r="W1913" s="79"/>
      <c r="X1913" s="22"/>
      <c r="Y1913" s="4" t="s">
        <v>374</v>
      </c>
      <c r="Z1913" s="4" t="s">
        <v>374</v>
      </c>
      <c r="AA1913" s="4" t="s">
        <v>374</v>
      </c>
      <c r="AB1913" s="115"/>
      <c r="AC1913" s="178"/>
      <c r="AD1913" s="175" t="s">
        <v>374</v>
      </c>
      <c r="AE1913" s="175"/>
      <c r="AF1913" s="175" t="s">
        <v>374</v>
      </c>
      <c r="AG1913" s="176" t="s">
        <v>374</v>
      </c>
      <c r="AH1913" s="176"/>
      <c r="AI1913" s="176"/>
      <c r="AJ1913" s="177" t="s">
        <v>374</v>
      </c>
      <c r="AK1913" s="177"/>
      <c r="AL1913" s="177"/>
      <c r="AM1913" s="175" t="s">
        <v>374</v>
      </c>
      <c r="AN1913" s="178"/>
      <c r="AO1913" s="178"/>
      <c r="AP1913" s="178"/>
      <c r="AQ1913" s="178"/>
      <c r="AR1913" s="178"/>
      <c r="AS1913" s="178"/>
      <c r="AT1913" s="178"/>
      <c r="AU1913" s="178"/>
      <c r="AV1913" s="178"/>
      <c r="AW1913" s="178"/>
      <c r="AX1913" s="178"/>
      <c r="AY1913" s="178"/>
      <c r="AZ1913" s="178"/>
      <c r="BA1913" s="178"/>
      <c r="BB1913" s="178"/>
      <c r="BC1913" s="178"/>
      <c r="BD1913" s="178"/>
      <c r="BE1913" s="178"/>
      <c r="BF1913" s="178"/>
      <c r="BG1913" s="178"/>
      <c r="BH1913" s="178"/>
      <c r="BI1913" s="178"/>
      <c r="BJ1913" s="178"/>
      <c r="BK1913" s="178"/>
      <c r="BL1913" s="179"/>
      <c r="BM1913" s="179"/>
    </row>
    <row r="1914" spans="1:65" s="114" customFormat="1">
      <c r="A1914" s="2" t="s">
        <v>26</v>
      </c>
      <c r="B1914" s="3" t="s">
        <v>481</v>
      </c>
      <c r="C1914" s="4"/>
      <c r="D1914" s="4" t="s">
        <v>374</v>
      </c>
      <c r="E1914" s="135" t="str">
        <f t="shared" si="5182"/>
        <v xml:space="preserve">  VTC1,   VTC3, VTC4,     VTC7,     VTD0,     VTD6,                   </v>
      </c>
      <c r="F1914" s="6" t="str">
        <f t="shared" si="4924"/>
        <v>5H0_970_904</v>
      </c>
      <c r="G1914" s="6" t="str">
        <f t="shared" si="4925"/>
        <v>AL</v>
      </c>
      <c r="H1914" s="6" t="str">
        <f t="shared" si="5161"/>
        <v>1AS15H0904</v>
      </c>
      <c r="I1914" s="6" t="str">
        <f t="shared" si="4926"/>
        <v>AL</v>
      </c>
      <c r="J1914" s="8" t="s">
        <v>498</v>
      </c>
      <c r="K1914" s="2"/>
      <c r="L1914" s="24" t="s">
        <v>1025</v>
      </c>
      <c r="M1914" s="67"/>
      <c r="N1914" s="68">
        <v>2025</v>
      </c>
      <c r="O1914" s="69"/>
      <c r="P1914" s="42" t="s">
        <v>699</v>
      </c>
      <c r="Q1914" s="24" t="s">
        <v>1018</v>
      </c>
      <c r="R1914" s="6" t="str">
        <f t="shared" si="5121"/>
        <v>1AS15H0904ALA</v>
      </c>
      <c r="S1914" s="7" t="str">
        <f t="shared" si="5122"/>
        <v>AKTUELL</v>
      </c>
      <c r="T1914" s="1" t="str">
        <f>IF(H1914=H1912,IF(I1914=I1912,"IndizeNeu (Spalte J, K)",IF(K1914&lt;&gt;"","Neue Variant","")),IF(K1914&lt;&gt;"","Neue Variant",""))</f>
        <v/>
      </c>
      <c r="U1914" s="8"/>
      <c r="V1914" s="8"/>
      <c r="W1914" s="79"/>
      <c r="X1914" s="22"/>
      <c r="Y1914" s="4" t="s">
        <v>374</v>
      </c>
      <c r="Z1914" s="4" t="s">
        <v>374</v>
      </c>
      <c r="AA1914" s="4" t="s">
        <v>374</v>
      </c>
      <c r="AB1914" s="115"/>
      <c r="AC1914" s="178"/>
      <c r="AD1914" s="175" t="s">
        <v>374</v>
      </c>
      <c r="AE1914" s="175"/>
      <c r="AF1914" s="175" t="s">
        <v>374</v>
      </c>
      <c r="AG1914" s="176" t="s">
        <v>374</v>
      </c>
      <c r="AH1914" s="176"/>
      <c r="AI1914" s="176"/>
      <c r="AJ1914" s="177" t="s">
        <v>374</v>
      </c>
      <c r="AK1914" s="177"/>
      <c r="AL1914" s="177"/>
      <c r="AM1914" s="175" t="s">
        <v>374</v>
      </c>
      <c r="AN1914" s="178"/>
      <c r="AO1914" s="178"/>
      <c r="AP1914" s="178"/>
      <c r="AQ1914" s="178"/>
      <c r="AR1914" s="178"/>
      <c r="AS1914" s="178" t="s">
        <v>374</v>
      </c>
      <c r="AT1914" s="178"/>
      <c r="AU1914" s="178"/>
      <c r="AV1914" s="178"/>
      <c r="AW1914" s="178"/>
      <c r="AX1914" s="178"/>
      <c r="AY1914" s="178"/>
      <c r="AZ1914" s="178"/>
      <c r="BA1914" s="178"/>
      <c r="BB1914" s="178"/>
      <c r="BC1914" s="178"/>
      <c r="BD1914" s="178"/>
      <c r="BE1914" s="178"/>
      <c r="BF1914" s="178"/>
      <c r="BG1914" s="178"/>
      <c r="BH1914" s="178"/>
      <c r="BI1914" s="178"/>
      <c r="BJ1914" s="178"/>
      <c r="BK1914" s="178"/>
      <c r="BL1914" s="179"/>
      <c r="BM1914" s="179"/>
    </row>
    <row r="1915" spans="1:65" s="114" customFormat="1">
      <c r="A1915" s="2" t="s">
        <v>26</v>
      </c>
      <c r="B1915" s="3" t="s">
        <v>481</v>
      </c>
      <c r="C1915" s="4"/>
      <c r="D1915" s="4" t="s">
        <v>374</v>
      </c>
      <c r="E1915" s="135" t="str">
        <f t="shared" si="5182"/>
        <v xml:space="preserve">      VTC3, VTC4,     VTC7,   VTC9,       VTD6,       VTP1,           </v>
      </c>
      <c r="F1915" s="6" t="str">
        <f t="shared" si="4924"/>
        <v>5H0_970_904</v>
      </c>
      <c r="G1915" s="6" t="str">
        <f t="shared" si="4925"/>
        <v>AM</v>
      </c>
      <c r="H1915" s="6" t="str">
        <f t="shared" si="5161"/>
        <v>1AS15H0904</v>
      </c>
      <c r="I1915" s="6" t="str">
        <f t="shared" si="4926"/>
        <v>AM</v>
      </c>
      <c r="J1915" s="8" t="s">
        <v>498</v>
      </c>
      <c r="K1915" s="2"/>
      <c r="L1915" s="24" t="s">
        <v>278</v>
      </c>
      <c r="M1915" s="67" t="s">
        <v>1873</v>
      </c>
      <c r="N1915" s="68">
        <v>2030</v>
      </c>
      <c r="O1915" s="69">
        <v>2029</v>
      </c>
      <c r="P1915" s="42" t="s">
        <v>1871</v>
      </c>
      <c r="Q1915" s="24" t="s">
        <v>1019</v>
      </c>
      <c r="R1915" s="6" t="str">
        <f t="shared" si="5121"/>
        <v>1AS15H0904AMA</v>
      </c>
      <c r="S1915" s="7" t="str">
        <f t="shared" si="5122"/>
        <v>KEIN SERIENEINSATZ</v>
      </c>
      <c r="T1915" s="1" t="str">
        <f>IF(H1915=H1914,IF(I1915=I1914,"IndizeNeu (Spalte J, K)",IF(K1915&lt;&gt;"","Neue Variant","")),IF(K1915&lt;&gt;"","Neue Variant",""))</f>
        <v/>
      </c>
      <c r="U1915" s="8"/>
      <c r="V1915" s="8" t="s">
        <v>508</v>
      </c>
      <c r="W1915" s="79"/>
      <c r="X1915" s="22"/>
      <c r="Y1915" s="4" t="s">
        <v>374</v>
      </c>
      <c r="Z1915" s="4" t="s">
        <v>374</v>
      </c>
      <c r="AA1915" s="4" t="s">
        <v>374</v>
      </c>
      <c r="AB1915" s="115"/>
      <c r="AC1915" s="178"/>
      <c r="AD1915" s="175"/>
      <c r="AE1915" s="175"/>
      <c r="AF1915" s="175" t="s">
        <v>374</v>
      </c>
      <c r="AG1915" s="176" t="s">
        <v>374</v>
      </c>
      <c r="AH1915" s="176"/>
      <c r="AI1915" s="176"/>
      <c r="AJ1915" s="177" t="s">
        <v>374</v>
      </c>
      <c r="AK1915" s="177"/>
      <c r="AL1915" s="177" t="s">
        <v>374</v>
      </c>
      <c r="AM1915" s="175"/>
      <c r="AN1915" s="178"/>
      <c r="AO1915" s="178"/>
      <c r="AP1915" s="178"/>
      <c r="AQ1915" s="178"/>
      <c r="AR1915" s="178"/>
      <c r="AS1915" s="178" t="s">
        <v>374</v>
      </c>
      <c r="AT1915" s="178"/>
      <c r="AU1915" s="178"/>
      <c r="AV1915" s="178"/>
      <c r="AW1915" s="178"/>
      <c r="AX1915" s="178"/>
      <c r="AY1915" s="178"/>
      <c r="AZ1915" s="178"/>
      <c r="BA1915" s="178" t="s">
        <v>374</v>
      </c>
      <c r="BB1915" s="178"/>
      <c r="BC1915" s="178"/>
      <c r="BD1915" s="178"/>
      <c r="BE1915" s="178"/>
      <c r="BF1915" s="178"/>
      <c r="BG1915" s="178"/>
      <c r="BH1915" s="178"/>
      <c r="BI1915" s="178"/>
      <c r="BJ1915" s="178"/>
      <c r="BK1915" s="178"/>
      <c r="BL1915" s="179"/>
      <c r="BM1915" s="179"/>
    </row>
    <row r="1916" spans="1:65" s="114" customFormat="1">
      <c r="A1916" s="2" t="s">
        <v>26</v>
      </c>
      <c r="B1916" s="3" t="s">
        <v>481</v>
      </c>
      <c r="C1916" s="4"/>
      <c r="D1916" s="4" t="s">
        <v>374</v>
      </c>
      <c r="E1916" s="135" t="str">
        <f t="shared" si="5182"/>
        <v xml:space="preserve">      VTC3, VTC4,     VTC7,   VTC9,       VTD6,       VTP1,           </v>
      </c>
      <c r="F1916" s="6" t="str">
        <f t="shared" ref="F1916" si="5183">LEFT(Q1916,11)</f>
        <v>5H0_970_904</v>
      </c>
      <c r="G1916" s="6" t="str">
        <f t="shared" ref="G1916" si="5184">IF(LEN(Q1916)=11,0,MID(Q1916,13,2))</f>
        <v>AM</v>
      </c>
      <c r="H1916" s="6" t="str">
        <f t="shared" ref="H1916" si="5185">CONCATENATE(IF(MID(Q1916,5,3)="970","1AS1"),LEFT(F1916,3),RIGHT(F1916,3))</f>
        <v>1AS15H0904</v>
      </c>
      <c r="I1916" s="6" t="str">
        <f t="shared" ref="I1916" si="5186">IF(G1916=0,"00",IF(LEN(G1916)=1,CONCATENATE(G1916,0),G1916))</f>
        <v>AM</v>
      </c>
      <c r="J1916" s="8" t="s">
        <v>605</v>
      </c>
      <c r="K1916" s="2"/>
      <c r="L1916" s="24" t="s">
        <v>278</v>
      </c>
      <c r="M1916" s="67" t="s">
        <v>1873</v>
      </c>
      <c r="N1916" s="68">
        <v>2030</v>
      </c>
      <c r="O1916" s="69"/>
      <c r="P1916" s="42" t="s">
        <v>1871</v>
      </c>
      <c r="Q1916" s="24" t="s">
        <v>1019</v>
      </c>
      <c r="R1916" s="6" t="str">
        <f t="shared" ref="R1916" si="5187">IF(J1916&lt;&gt;"",CONCATENATE(H1916,I1916,J1916),CONCATENATE(H1916,I1916,K1916))</f>
        <v>1AS15H0904AMB</v>
      </c>
      <c r="S1916" s="7" t="str">
        <f t="shared" ref="S1916" si="5188">IF(N1916="-","KEIN LIEFERUMFANG",IF(AND(N1916&lt;=S$3,O1916=""),"AKTUELL",IF(O1916=N1916-1,"KEIN SERIENEINSATZ",IF(N1916&gt;S$3,"NOCH NICHT AKTUELL",IF(AND(N1916&lt;S$3,O1916&lt;S$3),"NICHT AKTUELL",IF(N1916&lt;=S$3,"AKTUELL"))))))</f>
        <v>AKTUELL</v>
      </c>
      <c r="T1916" s="1" t="str">
        <f>IF(H1916=H1915,IF(I1916=I1915,"IndizeNeu (Spalte J, K)",IF(K1916&lt;&gt;"","Neue Variant","")),IF(K1916&lt;&gt;"","Neue Variant",""))</f>
        <v>IndizeNeu (Spalte J, K)</v>
      </c>
      <c r="U1916" s="8" t="s">
        <v>1872</v>
      </c>
      <c r="V1916" s="8" t="s">
        <v>508</v>
      </c>
      <c r="W1916" s="79"/>
      <c r="X1916" s="22"/>
      <c r="Y1916" s="4" t="s">
        <v>374</v>
      </c>
      <c r="Z1916" s="4" t="s">
        <v>374</v>
      </c>
      <c r="AA1916" s="4" t="s">
        <v>374</v>
      </c>
      <c r="AB1916" s="115"/>
      <c r="AC1916" s="178"/>
      <c r="AD1916" s="175"/>
      <c r="AE1916" s="175"/>
      <c r="AF1916" s="175" t="s">
        <v>374</v>
      </c>
      <c r="AG1916" s="176" t="s">
        <v>374</v>
      </c>
      <c r="AH1916" s="176"/>
      <c r="AI1916" s="176"/>
      <c r="AJ1916" s="177" t="s">
        <v>374</v>
      </c>
      <c r="AK1916" s="177"/>
      <c r="AL1916" s="177" t="s">
        <v>374</v>
      </c>
      <c r="AM1916" s="175"/>
      <c r="AN1916" s="178"/>
      <c r="AO1916" s="178"/>
      <c r="AP1916" s="178"/>
      <c r="AQ1916" s="178"/>
      <c r="AR1916" s="178"/>
      <c r="AS1916" s="178" t="s">
        <v>374</v>
      </c>
      <c r="AT1916" s="178"/>
      <c r="AU1916" s="178"/>
      <c r="AV1916" s="178"/>
      <c r="AW1916" s="178"/>
      <c r="AX1916" s="178"/>
      <c r="AY1916" s="178"/>
      <c r="AZ1916" s="178"/>
      <c r="BA1916" s="178" t="s">
        <v>374</v>
      </c>
      <c r="BB1916" s="178"/>
      <c r="BC1916" s="178"/>
      <c r="BD1916" s="178"/>
      <c r="BE1916" s="178"/>
      <c r="BF1916" s="178"/>
      <c r="BG1916" s="178"/>
      <c r="BH1916" s="178"/>
      <c r="BI1916" s="178"/>
      <c r="BJ1916" s="178"/>
      <c r="BK1916" s="178"/>
      <c r="BL1916" s="179"/>
      <c r="BM1916" s="179"/>
    </row>
    <row r="1917" spans="1:65" s="114" customFormat="1">
      <c r="A1917" s="2" t="s">
        <v>26</v>
      </c>
      <c r="B1917" s="3" t="s">
        <v>481</v>
      </c>
      <c r="C1917" s="4"/>
      <c r="D1917" s="4" t="s">
        <v>374</v>
      </c>
      <c r="E1917" s="135" t="str">
        <f t="shared" si="5182"/>
        <v xml:space="preserve">  VTC1,   VTC3, VTC4,     VTC7,     VTD0,                         </v>
      </c>
      <c r="F1917" s="6" t="str">
        <f t="shared" si="4924"/>
        <v>5H0_970_904</v>
      </c>
      <c r="G1917" s="6" t="str">
        <f t="shared" si="4925"/>
        <v>AN</v>
      </c>
      <c r="H1917" s="6" t="str">
        <f t="shared" si="5161"/>
        <v>1AS15H0904</v>
      </c>
      <c r="I1917" s="6" t="str">
        <f t="shared" si="4926"/>
        <v>AN</v>
      </c>
      <c r="J1917" s="8" t="s">
        <v>498</v>
      </c>
      <c r="K1917" s="2"/>
      <c r="L1917" s="24" t="s">
        <v>485</v>
      </c>
      <c r="M1917" s="67"/>
      <c r="N1917" s="68">
        <v>2025</v>
      </c>
      <c r="O1917" s="69">
        <v>2024</v>
      </c>
      <c r="P1917" s="42" t="s">
        <v>1468</v>
      </c>
      <c r="Q1917" s="24" t="s">
        <v>1020</v>
      </c>
      <c r="R1917" s="6" t="str">
        <f t="shared" si="5121"/>
        <v>1AS15H0904ANA</v>
      </c>
      <c r="S1917" s="7" t="str">
        <f t="shared" si="5122"/>
        <v>KEIN SERIENEINSATZ</v>
      </c>
      <c r="T1917" s="1" t="str">
        <f>IF(H1917=H1915,IF(I1917=I1915,"IndizeNeu (Spalte J, K)",IF(K1917&lt;&gt;"","Neue Variant","")),IF(K1917&lt;&gt;"","Neue Variant",""))</f>
        <v/>
      </c>
      <c r="U1917" s="8"/>
      <c r="V1917" s="8"/>
      <c r="W1917" s="79"/>
      <c r="X1917" s="22"/>
      <c r="Y1917" s="4" t="s">
        <v>374</v>
      </c>
      <c r="Z1917" s="4" t="s">
        <v>374</v>
      </c>
      <c r="AA1917" s="4" t="s">
        <v>374</v>
      </c>
      <c r="AB1917" s="115"/>
      <c r="AC1917" s="178"/>
      <c r="AD1917" s="175" t="s">
        <v>374</v>
      </c>
      <c r="AE1917" s="175"/>
      <c r="AF1917" s="175" t="s">
        <v>374</v>
      </c>
      <c r="AG1917" s="176" t="s">
        <v>374</v>
      </c>
      <c r="AH1917" s="176"/>
      <c r="AI1917" s="176"/>
      <c r="AJ1917" s="177" t="s">
        <v>374</v>
      </c>
      <c r="AK1917" s="177"/>
      <c r="AL1917" s="177"/>
      <c r="AM1917" s="175" t="s">
        <v>374</v>
      </c>
      <c r="AN1917" s="178"/>
      <c r="AO1917" s="178"/>
      <c r="AP1917" s="178"/>
      <c r="AQ1917" s="178"/>
      <c r="AR1917" s="178"/>
      <c r="AS1917" s="178"/>
      <c r="AT1917" s="178"/>
      <c r="AU1917" s="178"/>
      <c r="AV1917" s="178"/>
      <c r="AW1917" s="178"/>
      <c r="AX1917" s="178"/>
      <c r="AY1917" s="178"/>
      <c r="AZ1917" s="178"/>
      <c r="BA1917" s="178"/>
      <c r="BB1917" s="178"/>
      <c r="BC1917" s="178"/>
      <c r="BD1917" s="178"/>
      <c r="BE1917" s="178"/>
      <c r="BF1917" s="178"/>
      <c r="BG1917" s="178"/>
      <c r="BH1917" s="178"/>
      <c r="BI1917" s="178"/>
      <c r="BJ1917" s="178"/>
      <c r="BK1917" s="178"/>
      <c r="BL1917" s="179"/>
      <c r="BM1917" s="179"/>
    </row>
    <row r="1918" spans="1:65" s="114" customFormat="1">
      <c r="A1918" s="2" t="s">
        <v>26</v>
      </c>
      <c r="B1918" s="3" t="s">
        <v>481</v>
      </c>
      <c r="C1918" s="4"/>
      <c r="D1918" s="4" t="s">
        <v>374</v>
      </c>
      <c r="E1918" s="135" t="str">
        <f t="shared" si="5182"/>
        <v xml:space="preserve">  VTC1,   VTC3, VTC4,     VTC7,     VTD0,                         </v>
      </c>
      <c r="F1918" s="6" t="str">
        <f t="shared" ref="F1918" si="5189">LEFT(Q1918,11)</f>
        <v>5H0_970_904</v>
      </c>
      <c r="G1918" s="6" t="str">
        <f t="shared" ref="G1918" si="5190">IF(LEN(Q1918)=11,0,MID(Q1918,13,2))</f>
        <v>AN</v>
      </c>
      <c r="H1918" s="6" t="str">
        <f t="shared" ref="H1918" si="5191">CONCATENATE(IF(MID(Q1918,5,3)="970","1AS1"),LEFT(F1918,3),RIGHT(F1918,3))</f>
        <v>1AS15H0904</v>
      </c>
      <c r="I1918" s="6" t="str">
        <f t="shared" ref="I1918" si="5192">IF(G1918=0,"00",IF(LEN(G1918)=1,CONCATENATE(G1918,0),G1918))</f>
        <v>AN</v>
      </c>
      <c r="J1918" s="8" t="s">
        <v>605</v>
      </c>
      <c r="K1918" s="2"/>
      <c r="L1918" s="24" t="s">
        <v>485</v>
      </c>
      <c r="M1918" s="67"/>
      <c r="N1918" s="68">
        <v>2025</v>
      </c>
      <c r="O1918" s="69"/>
      <c r="P1918" s="42" t="s">
        <v>1468</v>
      </c>
      <c r="Q1918" s="24" t="s">
        <v>1020</v>
      </c>
      <c r="R1918" s="6" t="str">
        <f t="shared" ref="R1918" si="5193">IF(J1918&lt;&gt;"",CONCATENATE(H1918,I1918,J1918),CONCATENATE(H1918,I1918,K1918))</f>
        <v>1AS15H0904ANB</v>
      </c>
      <c r="S1918" s="7" t="str">
        <f t="shared" ref="S1918" si="5194">IF(N1918="-","KEIN LIEFERUMFANG",IF(AND(N1918&lt;=S$3,O1918=""),"AKTUELL",IF(O1918=N1918-1,"KEIN SERIENEINSATZ",IF(N1918&gt;S$3,"NOCH NICHT AKTUELL",IF(AND(N1918&lt;S$3,O1918&lt;S$3),"NICHT AKTUELL",IF(N1918&lt;=S$3,"AKTUELL"))))))</f>
        <v>AKTUELL</v>
      </c>
      <c r="T1918" s="1" t="str">
        <f>IF(H1918=H1917,IF(I1918=I1917,"IndizeNeu (Spalte J, K)",IF(K1918&lt;&gt;"","Neue Variant","")),IF(K1918&lt;&gt;"","Neue Variant",""))</f>
        <v>IndizeNeu (Spalte J, K)</v>
      </c>
      <c r="U1918" s="8" t="s">
        <v>1469</v>
      </c>
      <c r="V1918" s="8"/>
      <c r="W1918" s="79"/>
      <c r="X1918" s="22"/>
      <c r="Y1918" s="4" t="s">
        <v>374</v>
      </c>
      <c r="Z1918" s="4" t="s">
        <v>374</v>
      </c>
      <c r="AA1918" s="4" t="s">
        <v>374</v>
      </c>
      <c r="AB1918" s="115"/>
      <c r="AC1918" s="178"/>
      <c r="AD1918" s="175" t="s">
        <v>374</v>
      </c>
      <c r="AE1918" s="175"/>
      <c r="AF1918" s="175" t="s">
        <v>374</v>
      </c>
      <c r="AG1918" s="176" t="s">
        <v>374</v>
      </c>
      <c r="AH1918" s="176"/>
      <c r="AI1918" s="176"/>
      <c r="AJ1918" s="177" t="s">
        <v>374</v>
      </c>
      <c r="AK1918" s="177"/>
      <c r="AL1918" s="177"/>
      <c r="AM1918" s="175" t="s">
        <v>374</v>
      </c>
      <c r="AN1918" s="178"/>
      <c r="AO1918" s="178"/>
      <c r="AP1918" s="178"/>
      <c r="AQ1918" s="178"/>
      <c r="AR1918" s="178"/>
      <c r="AS1918" s="178"/>
      <c r="AT1918" s="178"/>
      <c r="AU1918" s="178"/>
      <c r="AV1918" s="178"/>
      <c r="AW1918" s="178"/>
      <c r="AX1918" s="178"/>
      <c r="AY1918" s="178"/>
      <c r="AZ1918" s="178"/>
      <c r="BA1918" s="178"/>
      <c r="BB1918" s="178"/>
      <c r="BC1918" s="178"/>
      <c r="BD1918" s="178"/>
      <c r="BE1918" s="178"/>
      <c r="BF1918" s="178"/>
      <c r="BG1918" s="178"/>
      <c r="BH1918" s="178"/>
      <c r="BI1918" s="178"/>
      <c r="BJ1918" s="178"/>
      <c r="BK1918" s="178"/>
      <c r="BL1918" s="179"/>
      <c r="BM1918" s="179"/>
    </row>
    <row r="1919" spans="1:65" s="114" customFormat="1">
      <c r="A1919" s="2" t="s">
        <v>26</v>
      </c>
      <c r="B1919" s="3" t="s">
        <v>481</v>
      </c>
      <c r="C1919" s="4"/>
      <c r="D1919" s="4" t="s">
        <v>374</v>
      </c>
      <c r="E1919" s="135" t="str">
        <f t="shared" si="5182"/>
        <v xml:space="preserve">                                              </v>
      </c>
      <c r="F1919" s="6" t="str">
        <f t="shared" si="4924"/>
        <v>5H0_970_904</v>
      </c>
      <c r="G1919" s="6" t="str">
        <f t="shared" si="4925"/>
        <v>AP</v>
      </c>
      <c r="H1919" s="6" t="str">
        <f t="shared" si="5161"/>
        <v>1AS15H0904</v>
      </c>
      <c r="I1919" s="6" t="str">
        <f t="shared" si="4926"/>
        <v>AP</v>
      </c>
      <c r="J1919" s="8" t="s">
        <v>498</v>
      </c>
      <c r="K1919" s="2"/>
      <c r="L1919" s="24" t="s">
        <v>1026</v>
      </c>
      <c r="M1919" s="67" t="s">
        <v>499</v>
      </c>
      <c r="N1919" s="68">
        <v>2025</v>
      </c>
      <c r="O1919" s="69"/>
      <c r="P1919" s="42" t="s">
        <v>699</v>
      </c>
      <c r="Q1919" s="24" t="s">
        <v>1021</v>
      </c>
      <c r="R1919" s="6" t="str">
        <f t="shared" si="5121"/>
        <v>1AS15H0904APA</v>
      </c>
      <c r="S1919" s="7" t="str">
        <f t="shared" si="5122"/>
        <v>AKTUELL</v>
      </c>
      <c r="T1919" s="1" t="str">
        <f>IF(H1919=H1917,IF(I1919=I1917,"IndizeNeu (Spalte J, K)",IF(K1919&lt;&gt;"","Neue Variant","")),IF(K1919&lt;&gt;"","Neue Variant",""))</f>
        <v/>
      </c>
      <c r="U1919" s="8"/>
      <c r="V1919" s="8" t="s">
        <v>499</v>
      </c>
      <c r="W1919" s="79"/>
      <c r="X1919" s="22"/>
      <c r="Y1919" s="4" t="s">
        <v>374</v>
      </c>
      <c r="Z1919" s="4" t="s">
        <v>374</v>
      </c>
      <c r="AA1919" s="4" t="s">
        <v>374</v>
      </c>
      <c r="AB1919" s="115"/>
      <c r="AC1919" s="178"/>
      <c r="AD1919" s="175"/>
      <c r="AE1919" s="175"/>
      <c r="AF1919" s="175"/>
      <c r="AG1919" s="176"/>
      <c r="AH1919" s="176"/>
      <c r="AI1919" s="176"/>
      <c r="AJ1919" s="177"/>
      <c r="AK1919" s="177"/>
      <c r="AL1919" s="177"/>
      <c r="AM1919" s="175"/>
      <c r="AN1919" s="178"/>
      <c r="AO1919" s="178"/>
      <c r="AP1919" s="178"/>
      <c r="AQ1919" s="178"/>
      <c r="AR1919" s="178"/>
      <c r="AS1919" s="178"/>
      <c r="AT1919" s="178"/>
      <c r="AU1919" s="178"/>
      <c r="AV1919" s="178"/>
      <c r="AW1919" s="178"/>
      <c r="AX1919" s="178"/>
      <c r="AY1919" s="178"/>
      <c r="AZ1919" s="178"/>
      <c r="BA1919" s="178"/>
      <c r="BB1919" s="178"/>
      <c r="BC1919" s="178"/>
      <c r="BD1919" s="178"/>
      <c r="BE1919" s="178"/>
      <c r="BF1919" s="178"/>
      <c r="BG1919" s="178"/>
      <c r="BH1919" s="178"/>
      <c r="BI1919" s="178"/>
      <c r="BJ1919" s="178"/>
      <c r="BK1919" s="178"/>
      <c r="BL1919" s="179"/>
      <c r="BM1919" s="179"/>
    </row>
    <row r="1920" spans="1:65" s="114" customFormat="1">
      <c r="A1920" s="2" t="s">
        <v>26</v>
      </c>
      <c r="B1920" s="3" t="s">
        <v>481</v>
      </c>
      <c r="C1920" s="4"/>
      <c r="D1920" s="4" t="s">
        <v>374</v>
      </c>
      <c r="E1920" s="135" t="str">
        <f t="shared" si="5182"/>
        <v xml:space="preserve">  VTC1,   VTC3, VTC4,     VTC7, VTC8,   VTD0,                         </v>
      </c>
      <c r="F1920" s="6" t="str">
        <f t="shared" si="4924"/>
        <v>5H0_970_904</v>
      </c>
      <c r="G1920" s="6" t="str">
        <f t="shared" si="4925"/>
        <v>AQ</v>
      </c>
      <c r="H1920" s="6" t="str">
        <f t="shared" si="5161"/>
        <v>1AS15H0904</v>
      </c>
      <c r="I1920" s="6" t="str">
        <f t="shared" si="4926"/>
        <v>AQ</v>
      </c>
      <c r="J1920" s="8" t="s">
        <v>498</v>
      </c>
      <c r="K1920" s="2"/>
      <c r="L1920" s="24" t="s">
        <v>487</v>
      </c>
      <c r="M1920" s="67" t="s">
        <v>1076</v>
      </c>
      <c r="N1920" s="68">
        <v>2025</v>
      </c>
      <c r="O1920" s="69">
        <v>2024</v>
      </c>
      <c r="P1920" s="42" t="s">
        <v>1077</v>
      </c>
      <c r="Q1920" s="24" t="s">
        <v>1022</v>
      </c>
      <c r="R1920" s="6" t="str">
        <f t="shared" si="5121"/>
        <v>1AS15H0904AQA</v>
      </c>
      <c r="S1920" s="7" t="str">
        <f t="shared" si="5122"/>
        <v>KEIN SERIENEINSATZ</v>
      </c>
      <c r="T1920" s="1" t="str">
        <f>IF(H1920=H1919,IF(I1920=I1919,"IndizeNeu (Spalte J, K)",IF(K1920&lt;&gt;"","Neue Variant","")),IF(K1920&lt;&gt;"","Neue Variant",""))</f>
        <v/>
      </c>
      <c r="U1920" s="8"/>
      <c r="V1920" s="8"/>
      <c r="W1920" s="79"/>
      <c r="X1920" s="22"/>
      <c r="Y1920" s="4" t="s">
        <v>374</v>
      </c>
      <c r="Z1920" s="4" t="s">
        <v>374</v>
      </c>
      <c r="AA1920" s="4" t="s">
        <v>374</v>
      </c>
      <c r="AB1920" s="115"/>
      <c r="AC1920" s="178"/>
      <c r="AD1920" s="175" t="s">
        <v>374</v>
      </c>
      <c r="AE1920" s="175"/>
      <c r="AF1920" s="175" t="s">
        <v>374</v>
      </c>
      <c r="AG1920" s="176" t="s">
        <v>374</v>
      </c>
      <c r="AH1920" s="176"/>
      <c r="AI1920" s="176"/>
      <c r="AJ1920" s="177" t="s">
        <v>374</v>
      </c>
      <c r="AK1920" s="177" t="s">
        <v>374</v>
      </c>
      <c r="AL1920" s="177"/>
      <c r="AM1920" s="175" t="s">
        <v>374</v>
      </c>
      <c r="AN1920" s="178"/>
      <c r="AO1920" s="178"/>
      <c r="AP1920" s="178"/>
      <c r="AQ1920" s="178"/>
      <c r="AR1920" s="178"/>
      <c r="AS1920" s="178"/>
      <c r="AT1920" s="178"/>
      <c r="AU1920" s="178"/>
      <c r="AV1920" s="178"/>
      <c r="AW1920" s="178"/>
      <c r="AX1920" s="178"/>
      <c r="AY1920" s="178"/>
      <c r="AZ1920" s="178"/>
      <c r="BA1920" s="178"/>
      <c r="BB1920" s="178"/>
      <c r="BC1920" s="178"/>
      <c r="BD1920" s="178"/>
      <c r="BE1920" s="178"/>
      <c r="BF1920" s="178"/>
      <c r="BG1920" s="178"/>
      <c r="BH1920" s="178"/>
      <c r="BI1920" s="178"/>
      <c r="BJ1920" s="178"/>
      <c r="BK1920" s="178"/>
      <c r="BL1920" s="179"/>
      <c r="BM1920" s="179"/>
    </row>
    <row r="1921" spans="1:65" s="114" customFormat="1">
      <c r="A1921" s="2" t="s">
        <v>26</v>
      </c>
      <c r="B1921" s="3" t="s">
        <v>481</v>
      </c>
      <c r="C1921" s="4"/>
      <c r="D1921" s="4" t="s">
        <v>374</v>
      </c>
      <c r="E1921" s="135" t="str">
        <f t="shared" si="5182"/>
        <v xml:space="preserve">  VTC1,   VTC3, VTC4,     VTC7, VTC8,   VTD0,                         </v>
      </c>
      <c r="F1921" s="6" t="str">
        <f t="shared" si="4924"/>
        <v>5H0_970_904</v>
      </c>
      <c r="G1921" s="6" t="str">
        <f t="shared" si="4925"/>
        <v>AR</v>
      </c>
      <c r="H1921" s="6" t="str">
        <f t="shared" si="5161"/>
        <v>1AS15H0904</v>
      </c>
      <c r="I1921" s="6" t="str">
        <f t="shared" si="4926"/>
        <v>AR</v>
      </c>
      <c r="J1921" s="8" t="s">
        <v>498</v>
      </c>
      <c r="K1921" s="2"/>
      <c r="L1921" s="24" t="s">
        <v>554</v>
      </c>
      <c r="M1921" s="67"/>
      <c r="N1921" s="68">
        <v>2025</v>
      </c>
      <c r="O1921" s="69"/>
      <c r="P1921" s="42" t="s">
        <v>699</v>
      </c>
      <c r="Q1921" s="24" t="s">
        <v>1023</v>
      </c>
      <c r="R1921" s="6" t="str">
        <f t="shared" si="5121"/>
        <v>1AS15H0904ARA</v>
      </c>
      <c r="S1921" s="7" t="str">
        <f t="shared" si="5122"/>
        <v>AKTUELL</v>
      </c>
      <c r="T1921" s="1" t="str">
        <f>IF(H1921=H1920,IF(I1921=I1920,"IndizeNeu (Spalte J, K)",IF(K1921&lt;&gt;"","Neue Variant","")),IF(K1921&lt;&gt;"","Neue Variant",""))</f>
        <v/>
      </c>
      <c r="U1921" s="8"/>
      <c r="V1921" s="8" t="s">
        <v>555</v>
      </c>
      <c r="W1921" s="79"/>
      <c r="X1921" s="22"/>
      <c r="Y1921" s="4" t="s">
        <v>374</v>
      </c>
      <c r="Z1921" s="4" t="s">
        <v>374</v>
      </c>
      <c r="AA1921" s="4" t="s">
        <v>374</v>
      </c>
      <c r="AB1921" s="115"/>
      <c r="AC1921" s="178"/>
      <c r="AD1921" s="175" t="s">
        <v>374</v>
      </c>
      <c r="AE1921" s="175"/>
      <c r="AF1921" s="175" t="s">
        <v>374</v>
      </c>
      <c r="AG1921" s="176" t="s">
        <v>374</v>
      </c>
      <c r="AH1921" s="176"/>
      <c r="AI1921" s="176"/>
      <c r="AJ1921" s="177" t="s">
        <v>374</v>
      </c>
      <c r="AK1921" s="177" t="s">
        <v>374</v>
      </c>
      <c r="AL1921" s="177"/>
      <c r="AM1921" s="175" t="s">
        <v>374</v>
      </c>
      <c r="AN1921" s="178"/>
      <c r="AO1921" s="178"/>
      <c r="AP1921" s="178"/>
      <c r="AQ1921" s="178"/>
      <c r="AR1921" s="178"/>
      <c r="AS1921" s="178"/>
      <c r="AT1921" s="178"/>
      <c r="AU1921" s="178"/>
      <c r="AV1921" s="178"/>
      <c r="AW1921" s="178"/>
      <c r="AX1921" s="178"/>
      <c r="AY1921" s="178"/>
      <c r="AZ1921" s="178"/>
      <c r="BA1921" s="178"/>
      <c r="BB1921" s="178"/>
      <c r="BC1921" s="178"/>
      <c r="BD1921" s="178"/>
      <c r="BE1921" s="178"/>
      <c r="BF1921" s="178"/>
      <c r="BG1921" s="178"/>
      <c r="BH1921" s="178"/>
      <c r="BI1921" s="178"/>
      <c r="BJ1921" s="178"/>
      <c r="BK1921" s="178"/>
      <c r="BL1921" s="179"/>
      <c r="BM1921" s="179"/>
    </row>
    <row r="1922" spans="1:65" s="114" customFormat="1">
      <c r="A1922" s="2" t="s">
        <v>26</v>
      </c>
      <c r="B1922" s="3" t="s">
        <v>481</v>
      </c>
      <c r="C1922" s="4"/>
      <c r="D1922" s="4" t="s">
        <v>374</v>
      </c>
      <c r="E1922" s="135" t="str">
        <f t="shared" si="5182"/>
        <v xml:space="preserve">  VTC1,   VTC3, VTC4,     VTC7, VTC8,   VTD0,                         </v>
      </c>
      <c r="F1922" s="6" t="str">
        <f t="shared" si="4924"/>
        <v>5H0_970_904</v>
      </c>
      <c r="G1922" s="6" t="str">
        <f t="shared" si="4925"/>
        <v>AS</v>
      </c>
      <c r="H1922" s="6" t="str">
        <f t="shared" si="5161"/>
        <v>1AS15H0904</v>
      </c>
      <c r="I1922" s="6" t="str">
        <f t="shared" si="4926"/>
        <v>AS</v>
      </c>
      <c r="J1922" s="8" t="s">
        <v>498</v>
      </c>
      <c r="K1922" s="2"/>
      <c r="L1922" s="24" t="s">
        <v>482</v>
      </c>
      <c r="M1922" s="67"/>
      <c r="N1922" s="68">
        <v>2048</v>
      </c>
      <c r="O1922" s="69">
        <v>2102</v>
      </c>
      <c r="P1922" s="42" t="s">
        <v>2254</v>
      </c>
      <c r="Q1922" s="24" t="s">
        <v>1415</v>
      </c>
      <c r="R1922" s="6" t="str">
        <f t="shared" si="5121"/>
        <v>1AS15H0904ASA</v>
      </c>
      <c r="S1922" s="7" t="str">
        <f t="shared" si="5122"/>
        <v>NICHT AKTUELL</v>
      </c>
      <c r="T1922" s="1" t="str">
        <f>IF(H1922=H1920,IF(I1922=I1920,"IndizeNeu (Spalte J, K)",IF(K1922&lt;&gt;"","Neue Variant","")),IF(K1922&lt;&gt;"","Neue Variant",""))</f>
        <v/>
      </c>
      <c r="U1922" s="8"/>
      <c r="V1922" s="8"/>
      <c r="W1922" s="79"/>
      <c r="X1922" s="22"/>
      <c r="Y1922" s="4" t="s">
        <v>374</v>
      </c>
      <c r="Z1922" s="4" t="s">
        <v>374</v>
      </c>
      <c r="AA1922" s="4" t="s">
        <v>374</v>
      </c>
      <c r="AB1922" s="115"/>
      <c r="AC1922" s="178"/>
      <c r="AD1922" s="175" t="s">
        <v>374</v>
      </c>
      <c r="AE1922" s="175"/>
      <c r="AF1922" s="175" t="s">
        <v>374</v>
      </c>
      <c r="AG1922" s="176" t="s">
        <v>374</v>
      </c>
      <c r="AH1922" s="176"/>
      <c r="AI1922" s="176"/>
      <c r="AJ1922" s="177" t="s">
        <v>374</v>
      </c>
      <c r="AK1922" s="177" t="s">
        <v>374</v>
      </c>
      <c r="AL1922" s="177"/>
      <c r="AM1922" s="175" t="s">
        <v>374</v>
      </c>
      <c r="AN1922" s="178"/>
      <c r="AO1922" s="178"/>
      <c r="AP1922" s="178"/>
      <c r="AQ1922" s="178"/>
      <c r="AR1922" s="178"/>
      <c r="AS1922" s="178"/>
      <c r="AT1922" s="178"/>
      <c r="AU1922" s="178"/>
      <c r="AV1922" s="178"/>
      <c r="AW1922" s="178"/>
      <c r="AX1922" s="178"/>
      <c r="AY1922" s="178"/>
      <c r="AZ1922" s="178"/>
      <c r="BA1922" s="178"/>
      <c r="BB1922" s="178"/>
      <c r="BC1922" s="178"/>
      <c r="BD1922" s="178"/>
      <c r="BE1922" s="178"/>
      <c r="BF1922" s="178"/>
      <c r="BG1922" s="178"/>
      <c r="BH1922" s="178"/>
      <c r="BI1922" s="178"/>
      <c r="BJ1922" s="178"/>
      <c r="BK1922" s="178"/>
      <c r="BL1922" s="179"/>
      <c r="BM1922" s="179"/>
    </row>
    <row r="1923" spans="1:65" s="114" customFormat="1">
      <c r="A1923" s="2" t="s">
        <v>26</v>
      </c>
      <c r="B1923" s="3" t="s">
        <v>481</v>
      </c>
      <c r="C1923" s="4"/>
      <c r="D1923" s="4" t="s">
        <v>374</v>
      </c>
      <c r="E1923" s="135" t="str">
        <f t="shared" si="5182"/>
        <v xml:space="preserve">      VTC3, VTC4,           VTD0,                         </v>
      </c>
      <c r="F1923" s="6" t="str">
        <f t="shared" ref="F1923" si="5195">LEFT(Q1923,11)</f>
        <v>5H0_970_904</v>
      </c>
      <c r="G1923" s="6" t="str">
        <f t="shared" ref="G1923" si="5196">IF(LEN(Q1923)=11,0,MID(Q1923,13,2))</f>
        <v>AS</v>
      </c>
      <c r="H1923" s="6" t="str">
        <f t="shared" ref="H1923" si="5197">CONCATENATE(IF(MID(Q1923,5,3)="970","1AS1"),LEFT(F1923,3),RIGHT(F1923,3))</f>
        <v>1AS15H0904</v>
      </c>
      <c r="I1923" s="6" t="str">
        <f t="shared" ref="I1923" si="5198">IF(G1923=0,"00",IF(LEN(G1923)=1,CONCATENATE(G1923,0),G1923))</f>
        <v>AS</v>
      </c>
      <c r="J1923" s="8" t="s">
        <v>634</v>
      </c>
      <c r="K1923" s="122"/>
      <c r="L1923" s="24" t="s">
        <v>482</v>
      </c>
      <c r="M1923" s="67"/>
      <c r="N1923" s="68">
        <v>2103</v>
      </c>
      <c r="O1923" s="69"/>
      <c r="P1923" s="42" t="s">
        <v>2254</v>
      </c>
      <c r="Q1923" s="24" t="s">
        <v>1415</v>
      </c>
      <c r="R1923" s="6" t="str">
        <f t="shared" ref="R1923" si="5199">IF(J1923&lt;&gt;"",CONCATENATE(H1923,I1923,J1923),CONCATENATE(H1923,I1923,K1923))</f>
        <v>1AS15H0904ASD</v>
      </c>
      <c r="S1923" s="7" t="str">
        <f t="shared" ref="S1923" si="5200">IF(N1923="-","KEIN LIEFERUMFANG",IF(AND(N1923&lt;=S$3,O1923=""),"AKTUELL",IF(O1923=N1923-1,"KEIN SERIENEINSATZ",IF(N1923&gt;S$3,"NOCH NICHT AKTUELL",IF(AND(N1923&lt;S$3,O1923&lt;S$3),"NICHT AKTUELL",IF(N1923&lt;=S$3,"AKTUELL"))))))</f>
        <v>AKTUELL</v>
      </c>
      <c r="T1923" s="1" t="str">
        <f>IF(H1923=H1921,IF(I1923=I1921,"IndizeNeu (Spalte J, K)",IF(K1923&lt;&gt;"","Neue Variant","")),IF(K1923&lt;&gt;"","Neue Variant",""))</f>
        <v/>
      </c>
      <c r="U1923" s="8"/>
      <c r="V1923" s="8"/>
      <c r="W1923" s="79"/>
      <c r="X1923" s="22"/>
      <c r="Y1923" s="4" t="s">
        <v>374</v>
      </c>
      <c r="Z1923" s="4" t="s">
        <v>374</v>
      </c>
      <c r="AA1923" s="4" t="s">
        <v>374</v>
      </c>
      <c r="AB1923" s="115"/>
      <c r="AC1923" s="178"/>
      <c r="AD1923" s="175"/>
      <c r="AE1923" s="175"/>
      <c r="AF1923" s="175" t="s">
        <v>374</v>
      </c>
      <c r="AG1923" s="176" t="s">
        <v>374</v>
      </c>
      <c r="AH1923" s="176"/>
      <c r="AI1923" s="176"/>
      <c r="AJ1923" s="177"/>
      <c r="AK1923" s="177"/>
      <c r="AL1923" s="177"/>
      <c r="AM1923" s="175" t="s">
        <v>374</v>
      </c>
      <c r="AN1923" s="178"/>
      <c r="AO1923" s="178"/>
      <c r="AP1923" s="178"/>
      <c r="AQ1923" s="178"/>
      <c r="AR1923" s="178"/>
      <c r="AS1923" s="178"/>
      <c r="AT1923" s="178"/>
      <c r="AU1923" s="178"/>
      <c r="AV1923" s="178"/>
      <c r="AW1923" s="178"/>
      <c r="AX1923" s="178"/>
      <c r="AY1923" s="178"/>
      <c r="AZ1923" s="178"/>
      <c r="BA1923" s="178"/>
      <c r="BB1923" s="178"/>
      <c r="BC1923" s="178"/>
      <c r="BD1923" s="178"/>
      <c r="BE1923" s="178"/>
      <c r="BF1923" s="178"/>
      <c r="BG1923" s="178"/>
      <c r="BH1923" s="178"/>
      <c r="BI1923" s="178"/>
      <c r="BJ1923" s="178"/>
      <c r="BK1923" s="178"/>
      <c r="BL1923" s="179"/>
      <c r="BM1923" s="179"/>
    </row>
    <row r="1924" spans="1:65" s="114" customFormat="1">
      <c r="A1924" s="2" t="s">
        <v>26</v>
      </c>
      <c r="B1924" s="3" t="s">
        <v>481</v>
      </c>
      <c r="C1924" s="4"/>
      <c r="D1924" s="4" t="s">
        <v>374</v>
      </c>
      <c r="E1924" s="135" t="str">
        <f t="shared" si="5182"/>
        <v xml:space="preserve">  VTC1,   VTC3, VTC4,     VTC7,     VTD0,                         </v>
      </c>
      <c r="F1924" s="6" t="str">
        <f t="shared" si="4924"/>
        <v>5H0_970_904</v>
      </c>
      <c r="G1924" s="6" t="str">
        <f t="shared" si="4925"/>
        <v>AT</v>
      </c>
      <c r="H1924" s="6" t="str">
        <f t="shared" si="5161"/>
        <v>1AS15H0904</v>
      </c>
      <c r="I1924" s="6" t="str">
        <f t="shared" si="4926"/>
        <v>AT</v>
      </c>
      <c r="J1924" s="8" t="s">
        <v>498</v>
      </c>
      <c r="K1924" s="2"/>
      <c r="L1924" s="24" t="s">
        <v>1024</v>
      </c>
      <c r="M1924" s="67"/>
      <c r="N1924" s="68">
        <v>2048</v>
      </c>
      <c r="O1924" s="69">
        <v>2102</v>
      </c>
      <c r="P1924" s="42" t="s">
        <v>2254</v>
      </c>
      <c r="Q1924" s="24" t="s">
        <v>1416</v>
      </c>
      <c r="R1924" s="6" t="str">
        <f t="shared" si="5121"/>
        <v>1AS15H0904ATA</v>
      </c>
      <c r="S1924" s="7" t="str">
        <f t="shared" si="5122"/>
        <v>NICHT AKTUELL</v>
      </c>
      <c r="T1924" s="1" t="str">
        <f>IF(H1924=H1922,IF(I1924=I1922,"IndizeNeu (Spalte J, K)",IF(K1924&lt;&gt;"","Neue Variant","")),IF(K1924&lt;&gt;"","Neue Variant",""))</f>
        <v/>
      </c>
      <c r="U1924" s="8"/>
      <c r="V1924" s="8"/>
      <c r="W1924" s="79"/>
      <c r="X1924" s="22"/>
      <c r="Y1924" s="4" t="s">
        <v>374</v>
      </c>
      <c r="Z1924" s="4" t="s">
        <v>374</v>
      </c>
      <c r="AA1924" s="4" t="s">
        <v>374</v>
      </c>
      <c r="AB1924" s="115"/>
      <c r="AC1924" s="178"/>
      <c r="AD1924" s="175" t="s">
        <v>374</v>
      </c>
      <c r="AE1924" s="175"/>
      <c r="AF1924" s="175" t="s">
        <v>374</v>
      </c>
      <c r="AG1924" s="176" t="s">
        <v>374</v>
      </c>
      <c r="AH1924" s="176"/>
      <c r="AI1924" s="176"/>
      <c r="AJ1924" s="177" t="s">
        <v>374</v>
      </c>
      <c r="AK1924" s="177"/>
      <c r="AL1924" s="177"/>
      <c r="AM1924" s="175" t="s">
        <v>374</v>
      </c>
      <c r="AN1924" s="178"/>
      <c r="AO1924" s="178"/>
      <c r="AP1924" s="178"/>
      <c r="AQ1924" s="178"/>
      <c r="AR1924" s="178"/>
      <c r="AS1924" s="178"/>
      <c r="AT1924" s="178"/>
      <c r="AU1924" s="178"/>
      <c r="AV1924" s="178"/>
      <c r="AW1924" s="178"/>
      <c r="AX1924" s="178"/>
      <c r="AY1924" s="178"/>
      <c r="AZ1924" s="178"/>
      <c r="BA1924" s="178"/>
      <c r="BB1924" s="178"/>
      <c r="BC1924" s="178"/>
      <c r="BD1924" s="178"/>
      <c r="BE1924" s="178"/>
      <c r="BF1924" s="178"/>
      <c r="BG1924" s="178"/>
      <c r="BH1924" s="178"/>
      <c r="BI1924" s="178"/>
      <c r="BJ1924" s="178"/>
      <c r="BK1924" s="178"/>
      <c r="BL1924" s="179"/>
      <c r="BM1924" s="179"/>
    </row>
    <row r="1925" spans="1:65" s="114" customFormat="1">
      <c r="A1925" s="2" t="s">
        <v>26</v>
      </c>
      <c r="B1925" s="3" t="s">
        <v>481</v>
      </c>
      <c r="C1925" s="4"/>
      <c r="D1925" s="4" t="s">
        <v>374</v>
      </c>
      <c r="E1925" s="135" t="str">
        <f t="shared" si="5182"/>
        <v xml:space="preserve">      VTC3, VTC4,           VTD0,                         </v>
      </c>
      <c r="F1925" s="6" t="str">
        <f t="shared" ref="F1925" si="5201">LEFT(Q1925,11)</f>
        <v>5H0_970_904</v>
      </c>
      <c r="G1925" s="6" t="str">
        <f t="shared" ref="G1925" si="5202">IF(LEN(Q1925)=11,0,MID(Q1925,13,2))</f>
        <v>AT</v>
      </c>
      <c r="H1925" s="6" t="str">
        <f t="shared" ref="H1925" si="5203">CONCATENATE(IF(MID(Q1925,5,3)="970","1AS1"),LEFT(F1925,3),RIGHT(F1925,3))</f>
        <v>1AS15H0904</v>
      </c>
      <c r="I1925" s="6" t="str">
        <f t="shared" ref="I1925" si="5204">IF(G1925=0,"00",IF(LEN(G1925)=1,CONCATENATE(G1925,0),G1925))</f>
        <v>AT</v>
      </c>
      <c r="J1925" s="8" t="s">
        <v>634</v>
      </c>
      <c r="K1925" s="122"/>
      <c r="L1925" s="24" t="s">
        <v>1024</v>
      </c>
      <c r="M1925" s="67"/>
      <c r="N1925" s="68">
        <v>2103</v>
      </c>
      <c r="O1925" s="69"/>
      <c r="P1925" s="42" t="s">
        <v>2254</v>
      </c>
      <c r="Q1925" s="24" t="s">
        <v>1416</v>
      </c>
      <c r="R1925" s="6" t="str">
        <f t="shared" ref="R1925" si="5205">IF(J1925&lt;&gt;"",CONCATENATE(H1925,I1925,J1925),CONCATENATE(H1925,I1925,K1925))</f>
        <v>1AS15H0904ATD</v>
      </c>
      <c r="S1925" s="7" t="str">
        <f t="shared" ref="S1925" si="5206">IF(N1925="-","KEIN LIEFERUMFANG",IF(AND(N1925&lt;=S$3,O1925=""),"AKTUELL",IF(O1925=N1925-1,"KEIN SERIENEINSATZ",IF(N1925&gt;S$3,"NOCH NICHT AKTUELL",IF(AND(N1925&lt;S$3,O1925&lt;S$3),"NICHT AKTUELL",IF(N1925&lt;=S$3,"AKTUELL"))))))</f>
        <v>AKTUELL</v>
      </c>
      <c r="T1925" s="1" t="str">
        <f>IF(H1925=H1923,IF(I1925=I1923,"IndizeNeu (Spalte J, K)",IF(K1925&lt;&gt;"","Neue Variant","")),IF(K1925&lt;&gt;"","Neue Variant",""))</f>
        <v/>
      </c>
      <c r="U1925" s="8"/>
      <c r="V1925" s="8"/>
      <c r="W1925" s="79"/>
      <c r="X1925" s="22"/>
      <c r="Y1925" s="4" t="s">
        <v>374</v>
      </c>
      <c r="Z1925" s="4" t="s">
        <v>374</v>
      </c>
      <c r="AA1925" s="4" t="s">
        <v>374</v>
      </c>
      <c r="AB1925" s="115"/>
      <c r="AC1925" s="178"/>
      <c r="AD1925" s="175"/>
      <c r="AE1925" s="175"/>
      <c r="AF1925" s="175" t="s">
        <v>374</v>
      </c>
      <c r="AG1925" s="176" t="s">
        <v>374</v>
      </c>
      <c r="AH1925" s="176"/>
      <c r="AI1925" s="176"/>
      <c r="AJ1925" s="177"/>
      <c r="AK1925" s="177"/>
      <c r="AL1925" s="177"/>
      <c r="AM1925" s="175" t="s">
        <v>374</v>
      </c>
      <c r="AN1925" s="178"/>
      <c r="AO1925" s="178"/>
      <c r="AP1925" s="178"/>
      <c r="AQ1925" s="178"/>
      <c r="AR1925" s="178"/>
      <c r="AS1925" s="178"/>
      <c r="AT1925" s="178"/>
      <c r="AU1925" s="178"/>
      <c r="AV1925" s="178"/>
      <c r="AW1925" s="178"/>
      <c r="AX1925" s="178"/>
      <c r="AY1925" s="178"/>
      <c r="AZ1925" s="178"/>
      <c r="BA1925" s="178"/>
      <c r="BB1925" s="178"/>
      <c r="BC1925" s="178"/>
      <c r="BD1925" s="178"/>
      <c r="BE1925" s="178"/>
      <c r="BF1925" s="178"/>
      <c r="BG1925" s="178"/>
      <c r="BH1925" s="178"/>
      <c r="BI1925" s="178"/>
      <c r="BJ1925" s="178"/>
      <c r="BK1925" s="178"/>
      <c r="BL1925" s="179"/>
      <c r="BM1925" s="179"/>
    </row>
    <row r="1926" spans="1:65" s="114" customFormat="1">
      <c r="A1926" s="2" t="s">
        <v>26</v>
      </c>
      <c r="B1926" s="3" t="s">
        <v>481</v>
      </c>
      <c r="C1926" s="4"/>
      <c r="D1926" s="4" t="s">
        <v>374</v>
      </c>
      <c r="E1926" s="135" t="str">
        <f t="shared" si="5182"/>
        <v xml:space="preserve">  VTC1,   VTC3, VTC4,     VTC7,     VTD0,     VTD6,                   </v>
      </c>
      <c r="F1926" s="6" t="str">
        <f t="shared" si="4924"/>
        <v>5H0_970_904</v>
      </c>
      <c r="G1926" s="6" t="str">
        <f t="shared" si="4925"/>
        <v>BA</v>
      </c>
      <c r="H1926" s="6" t="str">
        <f t="shared" si="5161"/>
        <v>1AS15H0904</v>
      </c>
      <c r="I1926" s="6" t="str">
        <f t="shared" si="4926"/>
        <v>BA</v>
      </c>
      <c r="J1926" s="8" t="s">
        <v>498</v>
      </c>
      <c r="K1926" s="2"/>
      <c r="L1926" s="24" t="s">
        <v>1422</v>
      </c>
      <c r="M1926" s="67"/>
      <c r="N1926" s="68">
        <v>2048</v>
      </c>
      <c r="O1926" s="69">
        <v>2102</v>
      </c>
      <c r="P1926" s="42" t="s">
        <v>2254</v>
      </c>
      <c r="Q1926" s="24" t="s">
        <v>1417</v>
      </c>
      <c r="R1926" s="6" t="str">
        <f t="shared" si="5121"/>
        <v>1AS15H0904BAA</v>
      </c>
      <c r="S1926" s="7" t="str">
        <f t="shared" si="5122"/>
        <v>NICHT AKTUELL</v>
      </c>
      <c r="T1926" s="1" t="str">
        <f>IF(H1926=H1922,IF(I1926=I1922,"IndizeNeu (Spalte J, K)",IF(K1926&lt;&gt;"","Neue Variant","")),IF(K1926&lt;&gt;"","Neue Variant",""))</f>
        <v/>
      </c>
      <c r="U1926" s="8"/>
      <c r="V1926" s="8"/>
      <c r="W1926" s="79"/>
      <c r="X1926" s="22"/>
      <c r="Y1926" s="4" t="s">
        <v>374</v>
      </c>
      <c r="Z1926" s="4" t="s">
        <v>374</v>
      </c>
      <c r="AA1926" s="4" t="s">
        <v>374</v>
      </c>
      <c r="AB1926" s="115"/>
      <c r="AC1926" s="178"/>
      <c r="AD1926" s="175" t="s">
        <v>374</v>
      </c>
      <c r="AE1926" s="175"/>
      <c r="AF1926" s="175" t="s">
        <v>374</v>
      </c>
      <c r="AG1926" s="176" t="s">
        <v>374</v>
      </c>
      <c r="AH1926" s="176"/>
      <c r="AI1926" s="176"/>
      <c r="AJ1926" s="177" t="s">
        <v>374</v>
      </c>
      <c r="AK1926" s="177"/>
      <c r="AL1926" s="177"/>
      <c r="AM1926" s="175" t="s">
        <v>374</v>
      </c>
      <c r="AN1926" s="178"/>
      <c r="AO1926" s="178"/>
      <c r="AP1926" s="178"/>
      <c r="AQ1926" s="178"/>
      <c r="AR1926" s="178"/>
      <c r="AS1926" s="178" t="s">
        <v>374</v>
      </c>
      <c r="AT1926" s="178"/>
      <c r="AU1926" s="178"/>
      <c r="AV1926" s="178"/>
      <c r="AW1926" s="178"/>
      <c r="AX1926" s="178"/>
      <c r="AY1926" s="178"/>
      <c r="AZ1926" s="178"/>
      <c r="BA1926" s="178"/>
      <c r="BB1926" s="178"/>
      <c r="BC1926" s="178"/>
      <c r="BD1926" s="178"/>
      <c r="BE1926" s="178"/>
      <c r="BF1926" s="178"/>
      <c r="BG1926" s="178"/>
      <c r="BH1926" s="178"/>
      <c r="BI1926" s="178"/>
      <c r="BJ1926" s="178"/>
      <c r="BK1926" s="178"/>
      <c r="BL1926" s="179"/>
      <c r="BM1926" s="179"/>
    </row>
    <row r="1927" spans="1:65" s="114" customFormat="1">
      <c r="A1927" s="2" t="s">
        <v>26</v>
      </c>
      <c r="B1927" s="3" t="s">
        <v>481</v>
      </c>
      <c r="C1927" s="4"/>
      <c r="D1927" s="4" t="s">
        <v>374</v>
      </c>
      <c r="E1927" s="135" t="str">
        <f t="shared" si="5182"/>
        <v xml:space="preserve">      VTC3, VTC4,           VTD0,     VTD6,                   </v>
      </c>
      <c r="F1927" s="6" t="str">
        <f t="shared" ref="F1927" si="5207">LEFT(Q1927,11)</f>
        <v>5H0_970_904</v>
      </c>
      <c r="G1927" s="6" t="str">
        <f t="shared" ref="G1927" si="5208">IF(LEN(Q1927)=11,0,MID(Q1927,13,2))</f>
        <v>BA</v>
      </c>
      <c r="H1927" s="6" t="str">
        <f t="shared" ref="H1927" si="5209">CONCATENATE(IF(MID(Q1927,5,3)="970","1AS1"),LEFT(F1927,3),RIGHT(F1927,3))</f>
        <v>1AS15H0904</v>
      </c>
      <c r="I1927" s="6" t="str">
        <f t="shared" ref="I1927" si="5210">IF(G1927=0,"00",IF(LEN(G1927)=1,CONCATENATE(G1927,0),G1927))</f>
        <v>BA</v>
      </c>
      <c r="J1927" s="8" t="s">
        <v>634</v>
      </c>
      <c r="K1927" s="122"/>
      <c r="L1927" s="24" t="s">
        <v>1422</v>
      </c>
      <c r="M1927" s="67"/>
      <c r="N1927" s="68">
        <v>2103</v>
      </c>
      <c r="O1927" s="69"/>
      <c r="P1927" s="42" t="s">
        <v>2254</v>
      </c>
      <c r="Q1927" s="24" t="s">
        <v>1417</v>
      </c>
      <c r="R1927" s="6" t="str">
        <f t="shared" ref="R1927" si="5211">IF(J1927&lt;&gt;"",CONCATENATE(H1927,I1927,J1927),CONCATENATE(H1927,I1927,K1927))</f>
        <v>1AS15H0904BAD</v>
      </c>
      <c r="S1927" s="7" t="str">
        <f t="shared" ref="S1927" si="5212">IF(N1927="-","KEIN LIEFERUMFANG",IF(AND(N1927&lt;=S$3,O1927=""),"AKTUELL",IF(O1927=N1927-1,"KEIN SERIENEINSATZ",IF(N1927&gt;S$3,"NOCH NICHT AKTUELL",IF(AND(N1927&lt;S$3,O1927&lt;S$3),"NICHT AKTUELL",IF(N1927&lt;=S$3,"AKTUELL"))))))</f>
        <v>AKTUELL</v>
      </c>
      <c r="T1927" s="1" t="str">
        <f>IF(H1927=H1923,IF(I1927=I1923,"IndizeNeu (Spalte J, K)",IF(K1927&lt;&gt;"","Neue Variant","")),IF(K1927&lt;&gt;"","Neue Variant",""))</f>
        <v/>
      </c>
      <c r="U1927" s="8"/>
      <c r="V1927" s="8"/>
      <c r="W1927" s="79"/>
      <c r="X1927" s="22"/>
      <c r="Y1927" s="4" t="s">
        <v>374</v>
      </c>
      <c r="Z1927" s="4" t="s">
        <v>374</v>
      </c>
      <c r="AA1927" s="4" t="s">
        <v>374</v>
      </c>
      <c r="AB1927" s="115"/>
      <c r="AC1927" s="178"/>
      <c r="AD1927" s="175"/>
      <c r="AE1927" s="175"/>
      <c r="AF1927" s="175" t="s">
        <v>374</v>
      </c>
      <c r="AG1927" s="176" t="s">
        <v>374</v>
      </c>
      <c r="AH1927" s="176"/>
      <c r="AI1927" s="176"/>
      <c r="AJ1927" s="177"/>
      <c r="AK1927" s="177"/>
      <c r="AL1927" s="177"/>
      <c r="AM1927" s="175" t="s">
        <v>374</v>
      </c>
      <c r="AN1927" s="178"/>
      <c r="AO1927" s="178"/>
      <c r="AP1927" s="178"/>
      <c r="AQ1927" s="178"/>
      <c r="AR1927" s="178"/>
      <c r="AS1927" s="178" t="s">
        <v>374</v>
      </c>
      <c r="AT1927" s="178"/>
      <c r="AU1927" s="178"/>
      <c r="AV1927" s="178"/>
      <c r="AW1927" s="178"/>
      <c r="AX1927" s="178"/>
      <c r="AY1927" s="178"/>
      <c r="AZ1927" s="178"/>
      <c r="BA1927" s="178"/>
      <c r="BB1927" s="178"/>
      <c r="BC1927" s="178"/>
      <c r="BD1927" s="178"/>
      <c r="BE1927" s="178"/>
      <c r="BF1927" s="178"/>
      <c r="BG1927" s="178"/>
      <c r="BH1927" s="178"/>
      <c r="BI1927" s="178"/>
      <c r="BJ1927" s="178"/>
      <c r="BK1927" s="178"/>
      <c r="BL1927" s="179"/>
      <c r="BM1927" s="179"/>
    </row>
    <row r="1928" spans="1:65" s="114" customFormat="1">
      <c r="A1928" s="2" t="s">
        <v>26</v>
      </c>
      <c r="B1928" s="3" t="s">
        <v>481</v>
      </c>
      <c r="C1928" s="4"/>
      <c r="D1928" s="4" t="s">
        <v>374</v>
      </c>
      <c r="E1928" s="135" t="str">
        <f t="shared" si="5182"/>
        <v xml:space="preserve">      VTC3, VTC4,     VTC7,   VTC9,       VTD6,       VTP1,           </v>
      </c>
      <c r="F1928" s="6" t="str">
        <f t="shared" si="4924"/>
        <v>5H0_970_904</v>
      </c>
      <c r="G1928" s="6" t="str">
        <f t="shared" si="4925"/>
        <v>BB</v>
      </c>
      <c r="H1928" s="6" t="str">
        <f t="shared" si="5161"/>
        <v>1AS15H0904</v>
      </c>
      <c r="I1928" s="6" t="str">
        <f t="shared" si="4926"/>
        <v>BB</v>
      </c>
      <c r="J1928" s="8" t="s">
        <v>498</v>
      </c>
      <c r="K1928" s="2"/>
      <c r="L1928" s="24" t="s">
        <v>278</v>
      </c>
      <c r="M1928" s="67" t="s">
        <v>1875</v>
      </c>
      <c r="N1928" s="68">
        <v>2048</v>
      </c>
      <c r="O1928" s="69">
        <v>2047</v>
      </c>
      <c r="P1928" s="42" t="s">
        <v>1874</v>
      </c>
      <c r="Q1928" s="24" t="s">
        <v>1418</v>
      </c>
      <c r="R1928" s="6" t="str">
        <f t="shared" si="5121"/>
        <v>1AS15H0904BBA</v>
      </c>
      <c r="S1928" s="7" t="str">
        <f t="shared" si="5122"/>
        <v>KEIN SERIENEINSATZ</v>
      </c>
      <c r="T1928" s="1" t="str">
        <f>IF(H1928=H1926,IF(I1928=I1926,"IndizeNeu (Spalte J, K)",IF(K1928&lt;&gt;"","Neue Variant","")),IF(K1928&lt;&gt;"","Neue Variant",""))</f>
        <v/>
      </c>
      <c r="U1928" s="8"/>
      <c r="V1928" s="8" t="s">
        <v>508</v>
      </c>
      <c r="W1928" s="79"/>
      <c r="X1928" s="22"/>
      <c r="Y1928" s="4" t="s">
        <v>374</v>
      </c>
      <c r="Z1928" s="4" t="s">
        <v>374</v>
      </c>
      <c r="AA1928" s="4" t="s">
        <v>374</v>
      </c>
      <c r="AB1928" s="115"/>
      <c r="AC1928" s="178"/>
      <c r="AD1928" s="175"/>
      <c r="AE1928" s="175"/>
      <c r="AF1928" s="175" t="s">
        <v>374</v>
      </c>
      <c r="AG1928" s="176" t="s">
        <v>374</v>
      </c>
      <c r="AH1928" s="176"/>
      <c r="AI1928" s="176"/>
      <c r="AJ1928" s="177" t="s">
        <v>374</v>
      </c>
      <c r="AK1928" s="177"/>
      <c r="AL1928" s="177" t="s">
        <v>374</v>
      </c>
      <c r="AM1928" s="175"/>
      <c r="AN1928" s="178"/>
      <c r="AO1928" s="178"/>
      <c r="AP1928" s="178"/>
      <c r="AQ1928" s="178"/>
      <c r="AR1928" s="178"/>
      <c r="AS1928" s="178" t="s">
        <v>374</v>
      </c>
      <c r="AT1928" s="178"/>
      <c r="AU1928" s="178"/>
      <c r="AV1928" s="178"/>
      <c r="AW1928" s="178"/>
      <c r="AX1928" s="178"/>
      <c r="AY1928" s="178"/>
      <c r="AZ1928" s="178"/>
      <c r="BA1928" s="178" t="s">
        <v>374</v>
      </c>
      <c r="BB1928" s="178"/>
      <c r="BC1928" s="178"/>
      <c r="BD1928" s="178"/>
      <c r="BE1928" s="178"/>
      <c r="BF1928" s="178"/>
      <c r="BG1928" s="178"/>
      <c r="BH1928" s="178"/>
      <c r="BI1928" s="178"/>
      <c r="BJ1928" s="178"/>
      <c r="BK1928" s="178"/>
      <c r="BL1928" s="179"/>
      <c r="BM1928" s="179"/>
    </row>
    <row r="1929" spans="1:65" s="114" customFormat="1">
      <c r="A1929" s="2" t="s">
        <v>26</v>
      </c>
      <c r="B1929" s="3" t="s">
        <v>481</v>
      </c>
      <c r="C1929" s="4"/>
      <c r="D1929" s="4" t="s">
        <v>374</v>
      </c>
      <c r="E1929" s="135" t="str">
        <f t="shared" si="5182"/>
        <v xml:space="preserve">      VTC3, VTC4,     VTC7,   VTC9,       VTD6,       VTP1,           </v>
      </c>
      <c r="F1929" s="6" t="str">
        <f t="shared" ref="F1929" si="5213">LEFT(Q1929,11)</f>
        <v>5H0_970_904</v>
      </c>
      <c r="G1929" s="6" t="str">
        <f t="shared" ref="G1929" si="5214">IF(LEN(Q1929)=11,0,MID(Q1929,13,2))</f>
        <v>BB</v>
      </c>
      <c r="H1929" s="6" t="str">
        <f t="shared" ref="H1929" si="5215">CONCATENATE(IF(MID(Q1929,5,3)="970","1AS1"),LEFT(F1929,3),RIGHT(F1929,3))</f>
        <v>1AS15H0904</v>
      </c>
      <c r="I1929" s="6" t="str">
        <f t="shared" ref="I1929" si="5216">IF(G1929=0,"00",IF(LEN(G1929)=1,CONCATENATE(G1929,0),G1929))</f>
        <v>BB</v>
      </c>
      <c r="J1929" s="8" t="s">
        <v>605</v>
      </c>
      <c r="K1929" s="2"/>
      <c r="L1929" s="24" t="s">
        <v>278</v>
      </c>
      <c r="M1929" s="67" t="s">
        <v>1875</v>
      </c>
      <c r="N1929" s="68">
        <v>2048</v>
      </c>
      <c r="O1929" s="69">
        <v>2102</v>
      </c>
      <c r="P1929" s="42" t="s">
        <v>2256</v>
      </c>
      <c r="Q1929" s="24" t="s">
        <v>1418</v>
      </c>
      <c r="R1929" s="6" t="str">
        <f t="shared" ref="R1929" si="5217">IF(J1929&lt;&gt;"",CONCATENATE(H1929,I1929,J1929),CONCATENATE(H1929,I1929,K1929))</f>
        <v>1AS15H0904BBB</v>
      </c>
      <c r="S1929" s="7" t="str">
        <f t="shared" ref="S1929" si="5218">IF(N1929="-","KEIN LIEFERUMFANG",IF(AND(N1929&lt;=S$3,O1929=""),"AKTUELL",IF(O1929=N1929-1,"KEIN SERIENEINSATZ",IF(N1929&gt;S$3,"NOCH NICHT AKTUELL",IF(AND(N1929&lt;S$3,O1929&lt;S$3),"NICHT AKTUELL",IF(N1929&lt;=S$3,"AKTUELL"))))))</f>
        <v>NICHT AKTUELL</v>
      </c>
      <c r="T1929" s="1" t="str">
        <f>IF(H1929=H1928,IF(I1929=I1928,"IndizeNeu (Spalte J, K)",IF(K1929&lt;&gt;"","Neue Variant","")),IF(K1929&lt;&gt;"","Neue Variant",""))</f>
        <v>IndizeNeu (Spalte J, K)</v>
      </c>
      <c r="U1929" s="8" t="s">
        <v>1872</v>
      </c>
      <c r="V1929" s="8" t="s">
        <v>508</v>
      </c>
      <c r="W1929" s="79"/>
      <c r="X1929" s="22"/>
      <c r="Y1929" s="4" t="s">
        <v>374</v>
      </c>
      <c r="Z1929" s="4" t="s">
        <v>374</v>
      </c>
      <c r="AA1929" s="4" t="s">
        <v>374</v>
      </c>
      <c r="AB1929" s="115"/>
      <c r="AC1929" s="178"/>
      <c r="AD1929" s="175"/>
      <c r="AE1929" s="175"/>
      <c r="AF1929" s="175" t="s">
        <v>374</v>
      </c>
      <c r="AG1929" s="176" t="s">
        <v>374</v>
      </c>
      <c r="AH1929" s="176"/>
      <c r="AI1929" s="176"/>
      <c r="AJ1929" s="177" t="s">
        <v>374</v>
      </c>
      <c r="AK1929" s="177"/>
      <c r="AL1929" s="177" t="s">
        <v>374</v>
      </c>
      <c r="AM1929" s="175"/>
      <c r="AN1929" s="178"/>
      <c r="AO1929" s="178"/>
      <c r="AP1929" s="178"/>
      <c r="AQ1929" s="178"/>
      <c r="AR1929" s="178"/>
      <c r="AS1929" s="178" t="s">
        <v>374</v>
      </c>
      <c r="AT1929" s="178"/>
      <c r="AU1929" s="178"/>
      <c r="AV1929" s="178"/>
      <c r="AW1929" s="178"/>
      <c r="AX1929" s="178"/>
      <c r="AY1929" s="178"/>
      <c r="AZ1929" s="178"/>
      <c r="BA1929" s="178" t="s">
        <v>374</v>
      </c>
      <c r="BB1929" s="178"/>
      <c r="BC1929" s="178"/>
      <c r="BD1929" s="178"/>
      <c r="BE1929" s="178"/>
      <c r="BF1929" s="178"/>
      <c r="BG1929" s="178"/>
      <c r="BH1929" s="178"/>
      <c r="BI1929" s="178"/>
      <c r="BJ1929" s="178"/>
      <c r="BK1929" s="178"/>
      <c r="BL1929" s="179"/>
      <c r="BM1929" s="179"/>
    </row>
    <row r="1930" spans="1:65" s="114" customFormat="1">
      <c r="A1930" s="2" t="s">
        <v>26</v>
      </c>
      <c r="B1930" s="3" t="s">
        <v>481</v>
      </c>
      <c r="C1930" s="4"/>
      <c r="D1930" s="4" t="s">
        <v>374</v>
      </c>
      <c r="E1930" s="135" t="str">
        <f t="shared" si="5182"/>
        <v xml:space="preserve">      VTC3, VTC4,         VTC9,       VTD6,       VTP1,           </v>
      </c>
      <c r="F1930" s="6" t="str">
        <f t="shared" ref="F1930" si="5219">LEFT(Q1930,11)</f>
        <v>5H0_970_904</v>
      </c>
      <c r="G1930" s="6" t="str">
        <f t="shared" ref="G1930" si="5220">IF(LEN(Q1930)=11,0,MID(Q1930,13,2))</f>
        <v>BB</v>
      </c>
      <c r="H1930" s="6" t="str">
        <f t="shared" ref="H1930" si="5221">CONCATENATE(IF(MID(Q1930,5,3)="970","1AS1"),LEFT(F1930,3),RIGHT(F1930,3))</f>
        <v>1AS15H0904</v>
      </c>
      <c r="I1930" s="6" t="str">
        <f t="shared" ref="I1930" si="5222">IF(G1930=0,"00",IF(LEN(G1930)=1,CONCATENATE(G1930,0),G1930))</f>
        <v>BB</v>
      </c>
      <c r="J1930" s="8" t="s">
        <v>634</v>
      </c>
      <c r="K1930" s="122"/>
      <c r="L1930" s="24" t="s">
        <v>278</v>
      </c>
      <c r="M1930" s="67" t="s">
        <v>1875</v>
      </c>
      <c r="N1930" s="68">
        <v>2103</v>
      </c>
      <c r="O1930" s="69"/>
      <c r="P1930" s="42" t="s">
        <v>2256</v>
      </c>
      <c r="Q1930" s="24" t="s">
        <v>1418</v>
      </c>
      <c r="R1930" s="6" t="str">
        <f t="shared" ref="R1930" si="5223">IF(J1930&lt;&gt;"",CONCATENATE(H1930,I1930,J1930),CONCATENATE(H1930,I1930,K1930))</f>
        <v>1AS15H0904BBD</v>
      </c>
      <c r="S1930" s="7" t="str">
        <f t="shared" ref="S1930" si="5224">IF(N1930="-","KEIN LIEFERUMFANG",IF(AND(N1930&lt;=S$3,O1930=""),"AKTUELL",IF(O1930=N1930-1,"KEIN SERIENEINSATZ",IF(N1930&gt;S$3,"NOCH NICHT AKTUELL",IF(AND(N1930&lt;S$3,O1930&lt;S$3),"NICHT AKTUELL",IF(N1930&lt;=S$3,"AKTUELL"))))))</f>
        <v>AKTUELL</v>
      </c>
      <c r="T1930" s="1" t="str">
        <f>IF(H1930=H1929,IF(I1930=I1929,"IndizeNeu (Spalte J, K)",IF(K1930&lt;&gt;"","Neue Variant","")),IF(K1930&lt;&gt;"","Neue Variant",""))</f>
        <v>IndizeNeu (Spalte J, K)</v>
      </c>
      <c r="U1930" s="8"/>
      <c r="V1930" s="8" t="s">
        <v>508</v>
      </c>
      <c r="W1930" s="79"/>
      <c r="X1930" s="22"/>
      <c r="Y1930" s="4" t="s">
        <v>374</v>
      </c>
      <c r="Z1930" s="4" t="s">
        <v>374</v>
      </c>
      <c r="AA1930" s="4" t="s">
        <v>374</v>
      </c>
      <c r="AB1930" s="115"/>
      <c r="AC1930" s="178"/>
      <c r="AD1930" s="175"/>
      <c r="AE1930" s="175"/>
      <c r="AF1930" s="175" t="s">
        <v>374</v>
      </c>
      <c r="AG1930" s="176" t="s">
        <v>374</v>
      </c>
      <c r="AH1930" s="176"/>
      <c r="AI1930" s="176"/>
      <c r="AJ1930" s="177"/>
      <c r="AK1930" s="177"/>
      <c r="AL1930" s="177" t="s">
        <v>374</v>
      </c>
      <c r="AM1930" s="175"/>
      <c r="AN1930" s="178"/>
      <c r="AO1930" s="178"/>
      <c r="AP1930" s="178"/>
      <c r="AQ1930" s="178"/>
      <c r="AR1930" s="178"/>
      <c r="AS1930" s="178" t="s">
        <v>374</v>
      </c>
      <c r="AT1930" s="178"/>
      <c r="AU1930" s="178"/>
      <c r="AV1930" s="178"/>
      <c r="AW1930" s="178"/>
      <c r="AX1930" s="178"/>
      <c r="AY1930" s="178"/>
      <c r="AZ1930" s="178"/>
      <c r="BA1930" s="178" t="s">
        <v>374</v>
      </c>
      <c r="BB1930" s="178"/>
      <c r="BC1930" s="178"/>
      <c r="BD1930" s="178"/>
      <c r="BE1930" s="178"/>
      <c r="BF1930" s="178"/>
      <c r="BG1930" s="178"/>
      <c r="BH1930" s="178"/>
      <c r="BI1930" s="178"/>
      <c r="BJ1930" s="178"/>
      <c r="BK1930" s="178"/>
      <c r="BL1930" s="179"/>
      <c r="BM1930" s="179"/>
    </row>
    <row r="1931" spans="1:65">
      <c r="A1931" s="2" t="s">
        <v>26</v>
      </c>
      <c r="B1931" s="3" t="s">
        <v>481</v>
      </c>
      <c r="C1931" s="4"/>
      <c r="D1931" s="4" t="s">
        <v>374</v>
      </c>
      <c r="E1931" s="135" t="str">
        <f t="shared" si="5182"/>
        <v xml:space="preserve">  VTC1,   VTC3, VTC4,     VTC7,     VTD0,                         </v>
      </c>
      <c r="F1931" s="6" t="str">
        <f t="shared" si="4924"/>
        <v>5H0_970_904</v>
      </c>
      <c r="G1931" s="6" t="str">
        <f t="shared" si="4925"/>
        <v>BC</v>
      </c>
      <c r="H1931" s="6" t="str">
        <f t="shared" si="5161"/>
        <v>1AS15H0904</v>
      </c>
      <c r="I1931" s="6" t="str">
        <f t="shared" si="4926"/>
        <v>BC</v>
      </c>
      <c r="J1931" s="8" t="s">
        <v>498</v>
      </c>
      <c r="K1931" s="2"/>
      <c r="L1931" s="24" t="s">
        <v>485</v>
      </c>
      <c r="M1931" s="67"/>
      <c r="N1931" s="68">
        <v>2048</v>
      </c>
      <c r="O1931" s="69">
        <v>2102</v>
      </c>
      <c r="P1931" s="42" t="s">
        <v>2254</v>
      </c>
      <c r="Q1931" s="24" t="s">
        <v>1419</v>
      </c>
      <c r="R1931" s="6" t="str">
        <f t="shared" si="5121"/>
        <v>1AS15H0904BCA</v>
      </c>
      <c r="S1931" s="7" t="str">
        <f t="shared" si="5122"/>
        <v>NICHT AKTUELL</v>
      </c>
      <c r="T1931" s="1" t="str">
        <f>IF(H1931=H1928,IF(I1931=I1928,"IndizeNeu (Spalte J, K)",IF(K1931&lt;&gt;"","Neue Variant","")),IF(K1931&lt;&gt;"","Neue Variant",""))</f>
        <v/>
      </c>
      <c r="U1931" s="8"/>
      <c r="V1931" s="8"/>
      <c r="W1931" s="79"/>
      <c r="X1931" s="22"/>
      <c r="Y1931" s="4" t="s">
        <v>374</v>
      </c>
      <c r="Z1931" s="4" t="s">
        <v>374</v>
      </c>
      <c r="AA1931" s="4" t="s">
        <v>374</v>
      </c>
      <c r="AB1931" s="115"/>
      <c r="AC1931" s="178"/>
      <c r="AD1931" s="175" t="s">
        <v>374</v>
      </c>
      <c r="AE1931" s="175"/>
      <c r="AF1931" s="175" t="s">
        <v>374</v>
      </c>
      <c r="AG1931" s="176" t="s">
        <v>374</v>
      </c>
      <c r="AH1931" s="176"/>
      <c r="AI1931" s="176"/>
      <c r="AJ1931" s="177" t="s">
        <v>374</v>
      </c>
      <c r="AK1931" s="177"/>
      <c r="AL1931" s="177"/>
      <c r="AM1931" s="175" t="s">
        <v>374</v>
      </c>
      <c r="AN1931" s="178"/>
      <c r="AO1931" s="178"/>
      <c r="AP1931" s="178"/>
      <c r="AQ1931" s="178"/>
      <c r="AR1931" s="178"/>
      <c r="AS1931" s="178"/>
      <c r="AT1931" s="178"/>
      <c r="AU1931" s="178"/>
      <c r="AV1931" s="178"/>
      <c r="AW1931" s="178"/>
      <c r="AX1931" s="178"/>
      <c r="AY1931" s="178"/>
      <c r="AZ1931" s="178"/>
      <c r="BA1931" s="178"/>
      <c r="BB1931" s="178"/>
      <c r="BC1931" s="178"/>
      <c r="BD1931" s="178"/>
      <c r="BE1931" s="178"/>
      <c r="BF1931" s="178"/>
      <c r="BG1931" s="178"/>
      <c r="BH1931" s="178"/>
      <c r="BI1931" s="178"/>
      <c r="BJ1931" s="178"/>
      <c r="BK1931" s="178"/>
      <c r="BL1931" s="179"/>
      <c r="BM1931" s="179"/>
    </row>
    <row r="1932" spans="1:65">
      <c r="A1932" s="2" t="s">
        <v>26</v>
      </c>
      <c r="B1932" s="3" t="s">
        <v>481</v>
      </c>
      <c r="C1932" s="4"/>
      <c r="D1932" s="4" t="s">
        <v>374</v>
      </c>
      <c r="E1932" s="135" t="str">
        <f t="shared" si="5182"/>
        <v xml:space="preserve">      VTC3, VTC4,           VTD0,                         </v>
      </c>
      <c r="F1932" s="6" t="str">
        <f t="shared" ref="F1932" si="5225">LEFT(Q1932,11)</f>
        <v>5H0_970_904</v>
      </c>
      <c r="G1932" s="6" t="str">
        <f t="shared" ref="G1932" si="5226">IF(LEN(Q1932)=11,0,MID(Q1932,13,2))</f>
        <v>BC</v>
      </c>
      <c r="H1932" s="6" t="str">
        <f t="shared" ref="H1932" si="5227">CONCATENATE(IF(MID(Q1932,5,3)="970","1AS1"),LEFT(F1932,3),RIGHT(F1932,3))</f>
        <v>1AS15H0904</v>
      </c>
      <c r="I1932" s="6" t="str">
        <f t="shared" ref="I1932" si="5228">IF(G1932=0,"00",IF(LEN(G1932)=1,CONCATENATE(G1932,0),G1932))</f>
        <v>BC</v>
      </c>
      <c r="J1932" s="8" t="s">
        <v>634</v>
      </c>
      <c r="K1932" s="122"/>
      <c r="L1932" s="24" t="s">
        <v>485</v>
      </c>
      <c r="M1932" s="67"/>
      <c r="N1932" s="68">
        <v>2103</v>
      </c>
      <c r="O1932" s="69"/>
      <c r="P1932" s="42" t="s">
        <v>2254</v>
      </c>
      <c r="Q1932" s="24" t="s">
        <v>1419</v>
      </c>
      <c r="R1932" s="6" t="str">
        <f t="shared" ref="R1932" si="5229">IF(J1932&lt;&gt;"",CONCATENATE(H1932,I1932,J1932),CONCATENATE(H1932,I1932,K1932))</f>
        <v>1AS15H0904BCD</v>
      </c>
      <c r="S1932" s="7" t="str">
        <f t="shared" ref="S1932" si="5230">IF(N1932="-","KEIN LIEFERUMFANG",IF(AND(N1932&lt;=S$3,O1932=""),"AKTUELL",IF(O1932=N1932-1,"KEIN SERIENEINSATZ",IF(N1932&gt;S$3,"NOCH NICHT AKTUELL",IF(AND(N1932&lt;S$3,O1932&lt;S$3),"NICHT AKTUELL",IF(N1932&lt;=S$3,"AKTUELL"))))))</f>
        <v>AKTUELL</v>
      </c>
      <c r="T1932" s="1" t="str">
        <f>IF(H1932=H1929,IF(I1932=I1929,"IndizeNeu (Spalte J, K)",IF(K1932&lt;&gt;"","Neue Variant","")),IF(K1932&lt;&gt;"","Neue Variant",""))</f>
        <v/>
      </c>
      <c r="U1932" s="8"/>
      <c r="V1932" s="8"/>
      <c r="W1932" s="79"/>
      <c r="X1932" s="22"/>
      <c r="Y1932" s="4" t="s">
        <v>374</v>
      </c>
      <c r="Z1932" s="4" t="s">
        <v>374</v>
      </c>
      <c r="AA1932" s="4" t="s">
        <v>374</v>
      </c>
      <c r="AB1932" s="115"/>
      <c r="AC1932" s="178"/>
      <c r="AD1932" s="175"/>
      <c r="AE1932" s="175"/>
      <c r="AF1932" s="175" t="s">
        <v>374</v>
      </c>
      <c r="AG1932" s="176" t="s">
        <v>374</v>
      </c>
      <c r="AH1932" s="176"/>
      <c r="AI1932" s="176"/>
      <c r="AJ1932" s="177"/>
      <c r="AK1932" s="177"/>
      <c r="AL1932" s="177"/>
      <c r="AM1932" s="175" t="s">
        <v>374</v>
      </c>
      <c r="AN1932" s="178"/>
      <c r="AO1932" s="178"/>
      <c r="AP1932" s="178"/>
      <c r="AQ1932" s="178"/>
      <c r="AR1932" s="178"/>
      <c r="AS1932" s="178"/>
      <c r="AT1932" s="178"/>
      <c r="AU1932" s="178"/>
      <c r="AV1932" s="178"/>
      <c r="AW1932" s="178"/>
      <c r="AX1932" s="178"/>
      <c r="AY1932" s="178"/>
      <c r="AZ1932" s="178"/>
      <c r="BA1932" s="178"/>
      <c r="BB1932" s="178"/>
      <c r="BC1932" s="178"/>
      <c r="BD1932" s="178"/>
      <c r="BE1932" s="178"/>
      <c r="BF1932" s="178"/>
      <c r="BG1932" s="178"/>
      <c r="BH1932" s="178"/>
      <c r="BI1932" s="178"/>
      <c r="BJ1932" s="178"/>
      <c r="BK1932" s="178"/>
      <c r="BL1932" s="179"/>
      <c r="BM1932" s="179"/>
    </row>
    <row r="1933" spans="1:65">
      <c r="A1933" s="2" t="s">
        <v>26</v>
      </c>
      <c r="B1933" s="3" t="s">
        <v>481</v>
      </c>
      <c r="C1933" s="4"/>
      <c r="D1933" s="4" t="s">
        <v>374</v>
      </c>
      <c r="E1933" s="135" t="str">
        <f t="shared" si="5182"/>
        <v xml:space="preserve">                                              </v>
      </c>
      <c r="F1933" s="6" t="str">
        <f t="shared" si="4924"/>
        <v>5H0_970_904</v>
      </c>
      <c r="G1933" s="6" t="str">
        <f t="shared" si="4925"/>
        <v>BD</v>
      </c>
      <c r="H1933" s="6" t="str">
        <f t="shared" si="5161"/>
        <v>1AS15H0904</v>
      </c>
      <c r="I1933" s="6" t="str">
        <f t="shared" si="4926"/>
        <v>BD</v>
      </c>
      <c r="J1933" s="8" t="s">
        <v>498</v>
      </c>
      <c r="K1933" s="2"/>
      <c r="L1933" s="24" t="s">
        <v>1026</v>
      </c>
      <c r="M1933" s="152" t="s">
        <v>499</v>
      </c>
      <c r="N1933" s="68">
        <v>2048</v>
      </c>
      <c r="O1933" s="69">
        <v>2047</v>
      </c>
      <c r="P1933" s="42" t="s">
        <v>1130</v>
      </c>
      <c r="Q1933" s="24" t="s">
        <v>1420</v>
      </c>
      <c r="R1933" s="6" t="str">
        <f t="shared" si="5121"/>
        <v>1AS15H0904BDA</v>
      </c>
      <c r="S1933" s="7" t="str">
        <f t="shared" si="5122"/>
        <v>KEIN SERIENEINSATZ</v>
      </c>
      <c r="T1933" s="1" t="str">
        <f>IF(H1933=H1931,IF(I1933=I1931,"IndizeNeu (Spalte J, K)",IF(K1933&lt;&gt;"","Neue Variant","")),IF(K1933&lt;&gt;"","Neue Variant",""))</f>
        <v/>
      </c>
      <c r="U1933" s="8"/>
      <c r="V1933" s="8" t="s">
        <v>499</v>
      </c>
      <c r="W1933" s="79"/>
      <c r="X1933" s="22"/>
      <c r="Y1933" s="4" t="s">
        <v>374</v>
      </c>
      <c r="Z1933" s="4" t="s">
        <v>374</v>
      </c>
      <c r="AA1933" s="4" t="s">
        <v>374</v>
      </c>
      <c r="AB1933" s="115"/>
      <c r="AC1933" s="178"/>
      <c r="AD1933" s="175"/>
      <c r="AE1933" s="175"/>
      <c r="AF1933" s="175"/>
      <c r="AG1933" s="176"/>
      <c r="AH1933" s="176"/>
      <c r="AI1933" s="176"/>
      <c r="AJ1933" s="177"/>
      <c r="AK1933" s="177"/>
      <c r="AL1933" s="177"/>
      <c r="AM1933" s="175"/>
      <c r="AN1933" s="178"/>
      <c r="AO1933" s="178"/>
      <c r="AP1933" s="178"/>
      <c r="AQ1933" s="178"/>
      <c r="AR1933" s="178"/>
      <c r="AS1933" s="178"/>
      <c r="AT1933" s="178"/>
      <c r="AU1933" s="178"/>
      <c r="AV1933" s="178"/>
      <c r="AW1933" s="178"/>
      <c r="AX1933" s="178"/>
      <c r="AY1933" s="178"/>
      <c r="AZ1933" s="178"/>
      <c r="BA1933" s="178"/>
      <c r="BB1933" s="178"/>
      <c r="BC1933" s="178"/>
      <c r="BD1933" s="178"/>
      <c r="BE1933" s="178"/>
      <c r="BF1933" s="178"/>
      <c r="BG1933" s="178"/>
      <c r="BH1933" s="178"/>
      <c r="BI1933" s="178"/>
      <c r="BJ1933" s="178"/>
      <c r="BK1933" s="178"/>
      <c r="BL1933" s="179"/>
      <c r="BM1933" s="179"/>
    </row>
    <row r="1934" spans="1:65">
      <c r="A1934" s="2" t="s">
        <v>26</v>
      </c>
      <c r="B1934" s="3" t="s">
        <v>481</v>
      </c>
      <c r="C1934" s="4"/>
      <c r="D1934" s="4" t="s">
        <v>374</v>
      </c>
      <c r="E1934" s="135" t="str">
        <f t="shared" si="5182"/>
        <v xml:space="preserve">  VTC1,   VTC3, VTC4,     VTC7, VTC8,   VTD0,                         </v>
      </c>
      <c r="F1934" s="6" t="str">
        <f t="shared" ref="F1934" si="5231">LEFT(Q1934,11)</f>
        <v>5H0_970_904</v>
      </c>
      <c r="G1934" s="6" t="str">
        <f t="shared" ref="G1934" si="5232">IF(LEN(Q1934)=11,0,MID(Q1934,13,2))</f>
        <v>BE</v>
      </c>
      <c r="H1934" s="6" t="str">
        <f t="shared" ref="H1934" si="5233">CONCATENATE(IF(MID(Q1934,5,3)="970","1AS1"),LEFT(F1934,3),RIGHT(F1934,3))</f>
        <v>1AS15H0904</v>
      </c>
      <c r="I1934" s="6" t="str">
        <f t="shared" ref="I1934" si="5234">IF(G1934=0,"00",IF(LEN(G1934)=1,CONCATENATE(G1934,0),G1934))</f>
        <v>BE</v>
      </c>
      <c r="J1934" s="8" t="s">
        <v>498</v>
      </c>
      <c r="K1934" s="2"/>
      <c r="L1934" s="24" t="s">
        <v>554</v>
      </c>
      <c r="M1934" s="152"/>
      <c r="N1934" s="68">
        <v>2048</v>
      </c>
      <c r="O1934" s="69">
        <v>2102</v>
      </c>
      <c r="P1934" s="42" t="s">
        <v>2254</v>
      </c>
      <c r="Q1934" s="24" t="s">
        <v>1421</v>
      </c>
      <c r="R1934" s="6" t="str">
        <f t="shared" ref="R1934" si="5235">IF(J1934&lt;&gt;"",CONCATENATE(H1934,I1934,J1934),CONCATENATE(H1934,I1934,K1934))</f>
        <v>1AS15H0904BEA</v>
      </c>
      <c r="S1934" s="7" t="str">
        <f t="shared" ref="S1934" si="5236">IF(N1934="-","KEIN LIEFERUMFANG",IF(AND(N1934&lt;=S$3,O1934=""),"AKTUELL",IF(O1934=N1934-1,"KEIN SERIENEINSATZ",IF(N1934&gt;S$3,"NOCH NICHT AKTUELL",IF(AND(N1934&lt;S$3,O1934&lt;S$3),"NICHT AKTUELL",IF(N1934&lt;=S$3,"AKTUELL"))))))</f>
        <v>NICHT AKTUELL</v>
      </c>
      <c r="T1934" s="1" t="str">
        <f>IF(H1934=H1932,IF(I1934=I1932,"IndizeNeu (Spalte J, K)",IF(K1934&lt;&gt;"","Neue Variant","")),IF(K1934&lt;&gt;"","Neue Variant",""))</f>
        <v/>
      </c>
      <c r="U1934" s="8"/>
      <c r="V1934" s="8" t="s">
        <v>555</v>
      </c>
      <c r="W1934" s="79"/>
      <c r="X1934" s="22"/>
      <c r="Y1934" s="4" t="s">
        <v>374</v>
      </c>
      <c r="Z1934" s="4" t="s">
        <v>374</v>
      </c>
      <c r="AA1934" s="4" t="s">
        <v>374</v>
      </c>
      <c r="AB1934" s="115"/>
      <c r="AC1934" s="178"/>
      <c r="AD1934" s="175" t="s">
        <v>374</v>
      </c>
      <c r="AE1934" s="175"/>
      <c r="AF1934" s="175" t="s">
        <v>374</v>
      </c>
      <c r="AG1934" s="176" t="s">
        <v>374</v>
      </c>
      <c r="AH1934" s="176"/>
      <c r="AI1934" s="176"/>
      <c r="AJ1934" s="177" t="s">
        <v>374</v>
      </c>
      <c r="AK1934" s="177" t="s">
        <v>374</v>
      </c>
      <c r="AL1934" s="177"/>
      <c r="AM1934" s="175" t="s">
        <v>374</v>
      </c>
      <c r="AN1934" s="178"/>
      <c r="AO1934" s="178"/>
      <c r="AP1934" s="178"/>
      <c r="AQ1934" s="178"/>
      <c r="AR1934" s="178"/>
      <c r="AS1934" s="178"/>
      <c r="AT1934" s="178"/>
      <c r="AU1934" s="178"/>
      <c r="AV1934" s="178"/>
      <c r="AW1934" s="178"/>
      <c r="AX1934" s="178"/>
      <c r="AY1934" s="178"/>
      <c r="AZ1934" s="178"/>
      <c r="BA1934" s="178"/>
      <c r="BB1934" s="178"/>
      <c r="BC1934" s="178"/>
      <c r="BD1934" s="178"/>
      <c r="BE1934" s="178"/>
      <c r="BF1934" s="178"/>
      <c r="BG1934" s="178"/>
      <c r="BH1934" s="178"/>
      <c r="BI1934" s="178"/>
      <c r="BJ1934" s="178"/>
      <c r="BK1934" s="178"/>
      <c r="BL1934" s="179"/>
      <c r="BM1934" s="179"/>
    </row>
    <row r="1935" spans="1:65">
      <c r="A1935" s="2" t="s">
        <v>26</v>
      </c>
      <c r="B1935" s="3" t="s">
        <v>481</v>
      </c>
      <c r="C1935" s="4"/>
      <c r="D1935" s="4" t="s">
        <v>374</v>
      </c>
      <c r="E1935" s="135" t="str">
        <f t="shared" si="5182"/>
        <v xml:space="preserve">      VTC3, VTC4,           VTD0,                         </v>
      </c>
      <c r="F1935" s="6" t="str">
        <f t="shared" si="4924"/>
        <v>5H0_970_904</v>
      </c>
      <c r="G1935" s="6" t="str">
        <f t="shared" si="4925"/>
        <v>BE</v>
      </c>
      <c r="H1935" s="6" t="str">
        <f t="shared" si="5161"/>
        <v>1AS15H0904</v>
      </c>
      <c r="I1935" s="6" t="str">
        <f t="shared" si="4926"/>
        <v>BE</v>
      </c>
      <c r="J1935" s="8" t="s">
        <v>634</v>
      </c>
      <c r="K1935" s="122"/>
      <c r="L1935" s="24" t="s">
        <v>554</v>
      </c>
      <c r="M1935" s="67"/>
      <c r="N1935" s="68">
        <v>2103</v>
      </c>
      <c r="O1935" s="69"/>
      <c r="P1935" s="42" t="s">
        <v>2254</v>
      </c>
      <c r="Q1935" s="24" t="s">
        <v>1421</v>
      </c>
      <c r="R1935" s="6" t="str">
        <f t="shared" si="5121"/>
        <v>1AS15H0904BED</v>
      </c>
      <c r="S1935" s="7" t="str">
        <f t="shared" si="5122"/>
        <v>AKTUELL</v>
      </c>
      <c r="T1935" s="1" t="str">
        <f>IF(H1935=H1933,IF(I1935=I1933,"IndizeNeu (Spalte J, K)",IF(K1935&lt;&gt;"","Neue Variant","")),IF(K1935&lt;&gt;"","Neue Variant",""))</f>
        <v/>
      </c>
      <c r="U1935" s="8"/>
      <c r="V1935" s="8" t="s">
        <v>555</v>
      </c>
      <c r="W1935" s="79"/>
      <c r="X1935" s="22"/>
      <c r="Y1935" s="4" t="s">
        <v>374</v>
      </c>
      <c r="Z1935" s="4" t="s">
        <v>374</v>
      </c>
      <c r="AA1935" s="4" t="s">
        <v>374</v>
      </c>
      <c r="AB1935" s="115"/>
      <c r="AC1935" s="178"/>
      <c r="AD1935" s="175"/>
      <c r="AE1935" s="175"/>
      <c r="AF1935" s="175" t="s">
        <v>374</v>
      </c>
      <c r="AG1935" s="176" t="s">
        <v>374</v>
      </c>
      <c r="AH1935" s="176"/>
      <c r="AI1935" s="176"/>
      <c r="AJ1935" s="177"/>
      <c r="AK1935" s="177"/>
      <c r="AL1935" s="177"/>
      <c r="AM1935" s="175" t="s">
        <v>374</v>
      </c>
      <c r="AN1935" s="178"/>
      <c r="AO1935" s="178"/>
      <c r="AP1935" s="178"/>
      <c r="AQ1935" s="178"/>
      <c r="AR1935" s="178"/>
      <c r="AS1935" s="178"/>
      <c r="AT1935" s="178"/>
      <c r="AU1935" s="178"/>
      <c r="AV1935" s="178"/>
      <c r="AW1935" s="178"/>
      <c r="AX1935" s="178"/>
      <c r="AY1935" s="178"/>
      <c r="AZ1935" s="178"/>
      <c r="BA1935" s="178"/>
      <c r="BB1935" s="178"/>
      <c r="BC1935" s="178"/>
      <c r="BD1935" s="178"/>
      <c r="BE1935" s="178"/>
      <c r="BF1935" s="178"/>
      <c r="BG1935" s="178"/>
      <c r="BH1935" s="178"/>
      <c r="BI1935" s="178"/>
      <c r="BJ1935" s="178"/>
      <c r="BK1935" s="178"/>
      <c r="BL1935" s="179"/>
      <c r="BM1935" s="179"/>
    </row>
    <row r="1936" spans="1:65">
      <c r="A1936" s="2" t="s">
        <v>26</v>
      </c>
      <c r="B1936" s="3" t="s">
        <v>481</v>
      </c>
      <c r="C1936" s="4"/>
      <c r="D1936" s="4" t="s">
        <v>374</v>
      </c>
      <c r="E1936" s="135" t="str">
        <f t="shared" si="5182"/>
        <v xml:space="preserve">  VTC1,   VTC3, VTC4,     VTC7, VTC8,   VTD0,                         </v>
      </c>
      <c r="F1936" s="6" t="str">
        <f t="shared" ref="F1936:F1944" si="5237">LEFT(Q1936,11)</f>
        <v>5H0_970_904</v>
      </c>
      <c r="G1936" s="6" t="str">
        <f t="shared" ref="G1936:G1944" si="5238">IF(LEN(Q1936)=11,0,MID(Q1936,13,2))</f>
        <v>BF</v>
      </c>
      <c r="H1936" s="6" t="str">
        <f t="shared" ref="H1936:H1944" si="5239">CONCATENATE(IF(MID(Q1936,5,3)="970","1AS1"),LEFT(F1936,3),RIGHT(F1936,3))</f>
        <v>1AS15H0904</v>
      </c>
      <c r="I1936" s="6" t="str">
        <f t="shared" ref="I1936:I1944" si="5240">IF(G1936=0,"00",IF(LEN(G1936)=1,CONCATENATE(G1936,0),G1936))</f>
        <v>BF</v>
      </c>
      <c r="J1936" s="8" t="s">
        <v>498</v>
      </c>
      <c r="K1936" s="2"/>
      <c r="L1936" s="24" t="s">
        <v>482</v>
      </c>
      <c r="M1936" s="67">
        <v>12</v>
      </c>
      <c r="N1936" s="68">
        <v>2125</v>
      </c>
      <c r="O1936" s="69">
        <v>2124</v>
      </c>
      <c r="P1936" s="42" t="s">
        <v>2289</v>
      </c>
      <c r="Q1936" s="24" t="s">
        <v>1826</v>
      </c>
      <c r="R1936" s="6" t="str">
        <f t="shared" ref="R1936:R1944" si="5241">IF(J1936&lt;&gt;"",CONCATENATE(H1936,I1936,J1936),CONCATENATE(H1936,I1936,K1936))</f>
        <v>1AS15H0904BFA</v>
      </c>
      <c r="S1936" s="7" t="str">
        <f t="shared" ref="S1936:S1944" si="5242">IF(N1936="-","KEIN LIEFERUMFANG",IF(AND(N1936&lt;=S$3,O1936=""),"AKTUELL",IF(O1936=N1936-1,"KEIN SERIENEINSATZ",IF(N1936&gt;S$3,"NOCH NICHT AKTUELL",IF(AND(N1936&lt;S$3,O1936&lt;S$3),"NICHT AKTUELL",IF(N1936&lt;=S$3,"AKTUELL"))))))</f>
        <v>KEIN SERIENEINSATZ</v>
      </c>
      <c r="T1936" s="1" t="str">
        <f>IF(H1936=H1933,IF(I1936=I1933,"IndizeNeu (Spalte J, K)",IF(K1936&lt;&gt;"","Neue Variant","")),IF(K1936&lt;&gt;"","Neue Variant",""))</f>
        <v/>
      </c>
      <c r="U1936" s="8"/>
      <c r="V1936" s="8"/>
      <c r="W1936" s="79"/>
      <c r="X1936" s="22"/>
      <c r="Y1936" s="4" t="s">
        <v>374</v>
      </c>
      <c r="Z1936" s="4" t="s">
        <v>374</v>
      </c>
      <c r="AA1936" s="4" t="s">
        <v>374</v>
      </c>
      <c r="AB1936" s="115"/>
      <c r="AC1936" s="178"/>
      <c r="AD1936" s="175" t="s">
        <v>374</v>
      </c>
      <c r="AE1936" s="175"/>
      <c r="AF1936" s="175" t="s">
        <v>374</v>
      </c>
      <c r="AG1936" s="176" t="s">
        <v>374</v>
      </c>
      <c r="AH1936" s="176"/>
      <c r="AI1936" s="176"/>
      <c r="AJ1936" s="177" t="s">
        <v>374</v>
      </c>
      <c r="AK1936" s="177" t="s">
        <v>374</v>
      </c>
      <c r="AL1936" s="177"/>
      <c r="AM1936" s="175" t="s">
        <v>374</v>
      </c>
      <c r="AN1936" s="178"/>
      <c r="AO1936" s="178"/>
      <c r="AP1936" s="178"/>
      <c r="AQ1936" s="178"/>
      <c r="AR1936" s="178"/>
      <c r="AS1936" s="178"/>
      <c r="AT1936" s="178"/>
      <c r="AU1936" s="178"/>
      <c r="AV1936" s="178"/>
      <c r="AW1936" s="178"/>
      <c r="AX1936" s="178"/>
      <c r="AY1936" s="178"/>
      <c r="AZ1936" s="178"/>
      <c r="BA1936" s="178"/>
      <c r="BB1936" s="178"/>
      <c r="BC1936" s="178"/>
      <c r="BD1936" s="178"/>
      <c r="BE1936" s="178"/>
      <c r="BF1936" s="178"/>
      <c r="BG1936" s="178"/>
      <c r="BH1936" s="178"/>
      <c r="BI1936" s="178"/>
      <c r="BJ1936" s="178"/>
      <c r="BK1936" s="178"/>
      <c r="BL1936" s="179"/>
      <c r="BM1936" s="179"/>
    </row>
    <row r="1937" spans="1:65">
      <c r="A1937" s="2" t="s">
        <v>26</v>
      </c>
      <c r="B1937" s="3" t="s">
        <v>481</v>
      </c>
      <c r="C1937" s="4"/>
      <c r="D1937" s="4" t="s">
        <v>374</v>
      </c>
      <c r="E1937" s="135" t="str">
        <f t="shared" ref="E1937" si="5243">CONCATENATE(IF(AC1937&gt;0,$AC$1," ")," ",IF(AD1937&gt;0,$AD$1," ")," ",IF(AE1937&gt;0,$AE$1," ")," ",IF(AF1937&gt;0,$AF$1," ")," ",IF(AG1937&gt;0,$AG$1," ")," ",IF(AH1937&gt;0,$AH$1," ")," ",IF(AI1937&gt;0,$AI$1," ")," ",IF(AJ1937&gt;0,$AJ$1," ")," ",IF(AK1937&gt;0,$AK$1," ")," ",IF(AL1937&gt;0,$AL$1," ")," ",IF(AM1937&gt;0,$AM$1," "),IF(AN1937&gt;0,$AN$1," "),IF(AO1937&gt;0,$AO$1," "),IF(AP1937&gt;0,$AP$1," "),IF(AQ1937&gt;0,$AQ$1," "),IF(AR1937&gt;0,$AR$1," "),IF(AS1937&gt;0,$AS$1," "),IF(AT1937&gt;0,$AT$1," "),IF(AU1937&gt;0,$AU$1," "),IF(AV1937&gt;0,$AV$1," "),IF(AW1937&gt;0,$AW$1," "),IF(AX1937&gt;0,$AX$1," "),IF(AY1937&gt;0,$AY$1," "),IF(AZ1937&gt;0,$AZ$1," "),IF(BA1937&gt;0,$BA$1," "),IF(BB1937&gt;0,$BB$1," "),IF(BC1937&gt;0,$BC$1," "),IF(BD1937&gt;0,$BD$1," "),IF(BE1937&gt;0,$BE$1," "),IF(BF1937&gt;0,$BF$1," "),IF(BG1937&gt;0,$BG$1," "),IF(BH1937&gt;0,$BH$1," "),IF(BI1937&gt;0,$BI$1," "),IF(BJ1937&gt;0,$BJ$1," "),IF(BK1937&gt;0,$BK$1," "),IF(BL1937&gt;0,$BL$1," "))</f>
        <v xml:space="preserve">      VTC3, VTC4,           VTD0,                         </v>
      </c>
      <c r="F1937" s="6" t="str">
        <f t="shared" ref="F1937" si="5244">LEFT(Q1937,11)</f>
        <v>5H0_970_904</v>
      </c>
      <c r="G1937" s="6" t="str">
        <f t="shared" ref="G1937" si="5245">IF(LEN(Q1937)=11,0,MID(Q1937,13,2))</f>
        <v>BF</v>
      </c>
      <c r="H1937" s="6" t="str">
        <f t="shared" ref="H1937" si="5246">CONCATENATE(IF(MID(Q1937,5,3)="970","1AS1"),LEFT(F1937,3),RIGHT(F1937,3))</f>
        <v>1AS15H0904</v>
      </c>
      <c r="I1937" s="6" t="str">
        <f t="shared" ref="I1937" si="5247">IF(G1937=0,"00",IF(LEN(G1937)=1,CONCATENATE(G1937,0),G1937))</f>
        <v>BF</v>
      </c>
      <c r="J1937" s="8" t="s">
        <v>634</v>
      </c>
      <c r="K1937" s="2"/>
      <c r="L1937" s="24" t="s">
        <v>482</v>
      </c>
      <c r="M1937" s="67">
        <v>12</v>
      </c>
      <c r="N1937" s="68">
        <v>2125</v>
      </c>
      <c r="O1937" s="69"/>
      <c r="P1937" s="42" t="s">
        <v>2289</v>
      </c>
      <c r="Q1937" s="24" t="s">
        <v>1826</v>
      </c>
      <c r="R1937" s="6" t="str">
        <f t="shared" ref="R1937" si="5248">IF(J1937&lt;&gt;"",CONCATENATE(H1937,I1937,J1937),CONCATENATE(H1937,I1937,K1937))</f>
        <v>1AS15H0904BFD</v>
      </c>
      <c r="S1937" s="7" t="str">
        <f t="shared" ref="S1937" si="5249">IF(N1937="-","KEIN LIEFERUMFANG",IF(AND(N1937&lt;=S$3,O1937=""),"AKTUELL",IF(O1937=N1937-1,"KEIN SERIENEINSATZ",IF(N1937&gt;S$3,"NOCH NICHT AKTUELL",IF(AND(N1937&lt;S$3,O1937&lt;S$3),"NICHT AKTUELL",IF(N1937&lt;=S$3,"AKTUELL"))))))</f>
        <v>NOCH NICHT AKTUELL</v>
      </c>
      <c r="T1937" s="1" t="str">
        <f>IF(H1937=H1934,IF(I1937=I1934,"IndizeNeu (Spalte J, K)",IF(K1937&lt;&gt;"","Neue Variant","")),IF(K1937&lt;&gt;"","Neue Variant",""))</f>
        <v/>
      </c>
      <c r="U1937" s="8"/>
      <c r="V1937" s="8"/>
      <c r="W1937" s="79"/>
      <c r="X1937" s="22"/>
      <c r="Y1937" s="4" t="s">
        <v>374</v>
      </c>
      <c r="Z1937" s="4" t="s">
        <v>374</v>
      </c>
      <c r="AA1937" s="4" t="s">
        <v>374</v>
      </c>
      <c r="AB1937" s="115"/>
      <c r="AC1937" s="178"/>
      <c r="AD1937" s="175"/>
      <c r="AE1937" s="175"/>
      <c r="AF1937" s="175" t="s">
        <v>374</v>
      </c>
      <c r="AG1937" s="176" t="s">
        <v>374</v>
      </c>
      <c r="AH1937" s="176"/>
      <c r="AI1937" s="176"/>
      <c r="AJ1937" s="177"/>
      <c r="AK1937" s="177"/>
      <c r="AL1937" s="177"/>
      <c r="AM1937" s="175" t="s">
        <v>374</v>
      </c>
      <c r="AN1937" s="178"/>
      <c r="AO1937" s="178"/>
      <c r="AP1937" s="178"/>
      <c r="AQ1937" s="178"/>
      <c r="AR1937" s="178"/>
      <c r="AS1937" s="178"/>
      <c r="AT1937" s="178"/>
      <c r="AU1937" s="178"/>
      <c r="AV1937" s="178"/>
      <c r="AW1937" s="178"/>
      <c r="AX1937" s="178"/>
      <c r="AY1937" s="178"/>
      <c r="AZ1937" s="178"/>
      <c r="BA1937" s="178"/>
      <c r="BB1937" s="178"/>
      <c r="BC1937" s="178"/>
      <c r="BD1937" s="178"/>
      <c r="BE1937" s="178"/>
      <c r="BF1937" s="178"/>
      <c r="BG1937" s="178"/>
      <c r="BH1937" s="178"/>
      <c r="BI1937" s="178"/>
      <c r="BJ1937" s="178"/>
      <c r="BK1937" s="178"/>
      <c r="BL1937" s="179"/>
      <c r="BM1937" s="179"/>
    </row>
    <row r="1938" spans="1:65">
      <c r="A1938" s="2" t="s">
        <v>26</v>
      </c>
      <c r="B1938" s="3" t="s">
        <v>481</v>
      </c>
      <c r="C1938" s="4"/>
      <c r="D1938" s="4" t="s">
        <v>374</v>
      </c>
      <c r="E1938" s="135" t="str">
        <f t="shared" si="5182"/>
        <v xml:space="preserve">  VTC1,   VTC3, VTC4,     VTC7,     VTD0,                         </v>
      </c>
      <c r="F1938" s="6" t="str">
        <f t="shared" si="5237"/>
        <v>5H0_970_904</v>
      </c>
      <c r="G1938" s="6" t="str">
        <f t="shared" si="5238"/>
        <v>BG</v>
      </c>
      <c r="H1938" s="6" t="str">
        <f t="shared" si="5239"/>
        <v>1AS15H0904</v>
      </c>
      <c r="I1938" s="6" t="str">
        <f t="shared" si="5240"/>
        <v>BG</v>
      </c>
      <c r="J1938" s="8" t="s">
        <v>498</v>
      </c>
      <c r="K1938" s="2"/>
      <c r="L1938" s="24" t="s">
        <v>1024</v>
      </c>
      <c r="M1938" s="67">
        <v>12</v>
      </c>
      <c r="N1938" s="68">
        <v>2125</v>
      </c>
      <c r="O1938" s="69">
        <v>2124</v>
      </c>
      <c r="P1938" s="42" t="s">
        <v>2289</v>
      </c>
      <c r="Q1938" s="24" t="s">
        <v>1827</v>
      </c>
      <c r="R1938" s="6" t="str">
        <f t="shared" si="5241"/>
        <v>1AS15H0904BGA</v>
      </c>
      <c r="S1938" s="7" t="str">
        <f t="shared" si="5242"/>
        <v>KEIN SERIENEINSATZ</v>
      </c>
      <c r="T1938" s="1" t="str">
        <f>IF(H1938=H1936,IF(I1938=I1936,"IndizeNeu (Spalte J, K)",IF(K1938&lt;&gt;"","Neue Variant","")),IF(K1938&lt;&gt;"","Neue Variant",""))</f>
        <v/>
      </c>
      <c r="U1938" s="8"/>
      <c r="V1938" s="8"/>
      <c r="W1938" s="79"/>
      <c r="X1938" s="22"/>
      <c r="Y1938" s="4" t="s">
        <v>374</v>
      </c>
      <c r="Z1938" s="4" t="s">
        <v>374</v>
      </c>
      <c r="AA1938" s="4" t="s">
        <v>374</v>
      </c>
      <c r="AB1938" s="115"/>
      <c r="AC1938" s="178"/>
      <c r="AD1938" s="175" t="s">
        <v>374</v>
      </c>
      <c r="AE1938" s="175"/>
      <c r="AF1938" s="175" t="s">
        <v>374</v>
      </c>
      <c r="AG1938" s="176" t="s">
        <v>374</v>
      </c>
      <c r="AH1938" s="176"/>
      <c r="AI1938" s="176"/>
      <c r="AJ1938" s="177" t="s">
        <v>374</v>
      </c>
      <c r="AK1938" s="177"/>
      <c r="AL1938" s="177"/>
      <c r="AM1938" s="175" t="s">
        <v>374</v>
      </c>
      <c r="AN1938" s="178"/>
      <c r="AO1938" s="178"/>
      <c r="AP1938" s="178"/>
      <c r="AQ1938" s="178"/>
      <c r="AR1938" s="178"/>
      <c r="AS1938" s="178"/>
      <c r="AT1938" s="178"/>
      <c r="AU1938" s="178"/>
      <c r="AV1938" s="178"/>
      <c r="AW1938" s="178"/>
      <c r="AX1938" s="178"/>
      <c r="AY1938" s="178"/>
      <c r="AZ1938" s="178"/>
      <c r="BA1938" s="178"/>
      <c r="BB1938" s="178"/>
      <c r="BC1938" s="178"/>
      <c r="BD1938" s="178"/>
      <c r="BE1938" s="178"/>
      <c r="BF1938" s="178"/>
      <c r="BG1938" s="178"/>
      <c r="BH1938" s="178"/>
      <c r="BI1938" s="178"/>
      <c r="BJ1938" s="178"/>
      <c r="BK1938" s="178"/>
      <c r="BL1938" s="179"/>
      <c r="BM1938" s="179"/>
    </row>
    <row r="1939" spans="1:65">
      <c r="A1939" s="2" t="s">
        <v>26</v>
      </c>
      <c r="B1939" s="3" t="s">
        <v>481</v>
      </c>
      <c r="C1939" s="4"/>
      <c r="D1939" s="4" t="s">
        <v>374</v>
      </c>
      <c r="E1939" s="135" t="str">
        <f t="shared" ref="E1939" si="5250">CONCATENATE(IF(AC1939&gt;0,$AC$1," ")," ",IF(AD1939&gt;0,$AD$1," ")," ",IF(AE1939&gt;0,$AE$1," ")," ",IF(AF1939&gt;0,$AF$1," ")," ",IF(AG1939&gt;0,$AG$1," ")," ",IF(AH1939&gt;0,$AH$1," ")," ",IF(AI1939&gt;0,$AI$1," ")," ",IF(AJ1939&gt;0,$AJ$1," ")," ",IF(AK1939&gt;0,$AK$1," ")," ",IF(AL1939&gt;0,$AL$1," ")," ",IF(AM1939&gt;0,$AM$1," "),IF(AN1939&gt;0,$AN$1," "),IF(AO1939&gt;0,$AO$1," "),IF(AP1939&gt;0,$AP$1," "),IF(AQ1939&gt;0,$AQ$1," "),IF(AR1939&gt;0,$AR$1," "),IF(AS1939&gt;0,$AS$1," "),IF(AT1939&gt;0,$AT$1," "),IF(AU1939&gt;0,$AU$1," "),IF(AV1939&gt;0,$AV$1," "),IF(AW1939&gt;0,$AW$1," "),IF(AX1939&gt;0,$AX$1," "),IF(AY1939&gt;0,$AY$1," "),IF(AZ1939&gt;0,$AZ$1," "),IF(BA1939&gt;0,$BA$1," "),IF(BB1939&gt;0,$BB$1," "),IF(BC1939&gt;0,$BC$1," "),IF(BD1939&gt;0,$BD$1," "),IF(BE1939&gt;0,$BE$1," "),IF(BF1939&gt;0,$BF$1," "),IF(BG1939&gt;0,$BG$1," "),IF(BH1939&gt;0,$BH$1," "),IF(BI1939&gt;0,$BI$1," "),IF(BJ1939&gt;0,$BJ$1," "),IF(BK1939&gt;0,$BK$1," "),IF(BL1939&gt;0,$BL$1," "))</f>
        <v xml:space="preserve">      VTC3, VTC4,           VTD0,                         </v>
      </c>
      <c r="F1939" s="6" t="str">
        <f t="shared" ref="F1939" si="5251">LEFT(Q1939,11)</f>
        <v>5H0_970_904</v>
      </c>
      <c r="G1939" s="6" t="str">
        <f t="shared" ref="G1939" si="5252">IF(LEN(Q1939)=11,0,MID(Q1939,13,2))</f>
        <v>BG</v>
      </c>
      <c r="H1939" s="6" t="str">
        <f t="shared" ref="H1939" si="5253">CONCATENATE(IF(MID(Q1939,5,3)="970","1AS1"),LEFT(F1939,3),RIGHT(F1939,3))</f>
        <v>1AS15H0904</v>
      </c>
      <c r="I1939" s="6" t="str">
        <f t="shared" ref="I1939" si="5254">IF(G1939=0,"00",IF(LEN(G1939)=1,CONCATENATE(G1939,0),G1939))</f>
        <v>BG</v>
      </c>
      <c r="J1939" s="8" t="s">
        <v>634</v>
      </c>
      <c r="K1939" s="2"/>
      <c r="L1939" s="24" t="s">
        <v>1024</v>
      </c>
      <c r="M1939" s="67">
        <v>12</v>
      </c>
      <c r="N1939" s="68">
        <v>2125</v>
      </c>
      <c r="O1939" s="69"/>
      <c r="P1939" s="42" t="s">
        <v>2289</v>
      </c>
      <c r="Q1939" s="24" t="s">
        <v>1827</v>
      </c>
      <c r="R1939" s="6" t="str">
        <f t="shared" ref="R1939" si="5255">IF(J1939&lt;&gt;"",CONCATENATE(H1939,I1939,J1939),CONCATENATE(H1939,I1939,K1939))</f>
        <v>1AS15H0904BGD</v>
      </c>
      <c r="S1939" s="7" t="str">
        <f t="shared" ref="S1939" si="5256">IF(N1939="-","KEIN LIEFERUMFANG",IF(AND(N1939&lt;=S$3,O1939=""),"AKTUELL",IF(O1939=N1939-1,"KEIN SERIENEINSATZ",IF(N1939&gt;S$3,"NOCH NICHT AKTUELL",IF(AND(N1939&lt;S$3,O1939&lt;S$3),"NICHT AKTUELL",IF(N1939&lt;=S$3,"AKTUELL"))))))</f>
        <v>NOCH NICHT AKTUELL</v>
      </c>
      <c r="T1939" s="1" t="str">
        <f>IF(H1939=H1937,IF(I1939=I1937,"IndizeNeu (Spalte J, K)",IF(K1939&lt;&gt;"","Neue Variant","")),IF(K1939&lt;&gt;"","Neue Variant",""))</f>
        <v/>
      </c>
      <c r="U1939" s="8"/>
      <c r="V1939" s="8"/>
      <c r="W1939" s="79"/>
      <c r="X1939" s="22"/>
      <c r="Y1939" s="4" t="s">
        <v>374</v>
      </c>
      <c r="Z1939" s="4" t="s">
        <v>374</v>
      </c>
      <c r="AA1939" s="4" t="s">
        <v>374</v>
      </c>
      <c r="AB1939" s="115"/>
      <c r="AC1939" s="178"/>
      <c r="AD1939" s="175"/>
      <c r="AE1939" s="175"/>
      <c r="AF1939" s="175" t="s">
        <v>374</v>
      </c>
      <c r="AG1939" s="176" t="s">
        <v>374</v>
      </c>
      <c r="AH1939" s="176"/>
      <c r="AI1939" s="176"/>
      <c r="AJ1939" s="177"/>
      <c r="AK1939" s="177"/>
      <c r="AL1939" s="177"/>
      <c r="AM1939" s="175" t="s">
        <v>374</v>
      </c>
      <c r="AN1939" s="178"/>
      <c r="AO1939" s="178"/>
      <c r="AP1939" s="178"/>
      <c r="AQ1939" s="178"/>
      <c r="AR1939" s="178"/>
      <c r="AS1939" s="178"/>
      <c r="AT1939" s="178"/>
      <c r="AU1939" s="178"/>
      <c r="AV1939" s="178"/>
      <c r="AW1939" s="178"/>
      <c r="AX1939" s="178"/>
      <c r="AY1939" s="178"/>
      <c r="AZ1939" s="178"/>
      <c r="BA1939" s="178"/>
      <c r="BB1939" s="178"/>
      <c r="BC1939" s="178"/>
      <c r="BD1939" s="178"/>
      <c r="BE1939" s="178"/>
      <c r="BF1939" s="178"/>
      <c r="BG1939" s="178"/>
      <c r="BH1939" s="178"/>
      <c r="BI1939" s="178"/>
      <c r="BJ1939" s="178"/>
      <c r="BK1939" s="178"/>
      <c r="BL1939" s="179"/>
      <c r="BM1939" s="179"/>
    </row>
    <row r="1940" spans="1:65">
      <c r="A1940" s="2" t="s">
        <v>26</v>
      </c>
      <c r="B1940" s="3" t="s">
        <v>481</v>
      </c>
      <c r="C1940" s="4"/>
      <c r="D1940" s="4" t="s">
        <v>374</v>
      </c>
      <c r="E1940" s="135" t="str">
        <f t="shared" si="5182"/>
        <v xml:space="preserve">  VTC1,   VTC3, VTC4,     VTC7,     VTD0,     VTD6,                   </v>
      </c>
      <c r="F1940" s="6" t="str">
        <f t="shared" si="5237"/>
        <v>5H0_970_904</v>
      </c>
      <c r="G1940" s="6" t="str">
        <f t="shared" si="5238"/>
        <v>BH</v>
      </c>
      <c r="H1940" s="6" t="str">
        <f t="shared" si="5239"/>
        <v>1AS15H0904</v>
      </c>
      <c r="I1940" s="6" t="str">
        <f t="shared" si="5240"/>
        <v>BH</v>
      </c>
      <c r="J1940" s="8" t="s">
        <v>498</v>
      </c>
      <c r="K1940" s="2"/>
      <c r="L1940" s="24" t="s">
        <v>1422</v>
      </c>
      <c r="M1940" s="67">
        <v>12</v>
      </c>
      <c r="N1940" s="68">
        <v>2125</v>
      </c>
      <c r="O1940" s="69">
        <v>2124</v>
      </c>
      <c r="P1940" s="42" t="s">
        <v>2289</v>
      </c>
      <c r="Q1940" s="24" t="s">
        <v>1828</v>
      </c>
      <c r="R1940" s="6" t="str">
        <f t="shared" si="5241"/>
        <v>1AS15H0904BHA</v>
      </c>
      <c r="S1940" s="7" t="str">
        <f t="shared" si="5242"/>
        <v>KEIN SERIENEINSATZ</v>
      </c>
      <c r="T1940" s="1" t="str">
        <f>IF(H1940=H1936,IF(I1940=I1936,"IndizeNeu (Spalte J, K)",IF(K1940&lt;&gt;"","Neue Variant","")),IF(K1940&lt;&gt;"","Neue Variant",""))</f>
        <v/>
      </c>
      <c r="U1940" s="8"/>
      <c r="V1940" s="8"/>
      <c r="W1940" s="79"/>
      <c r="X1940" s="22"/>
      <c r="Y1940" s="4" t="s">
        <v>374</v>
      </c>
      <c r="Z1940" s="4" t="s">
        <v>374</v>
      </c>
      <c r="AA1940" s="4" t="s">
        <v>374</v>
      </c>
      <c r="AB1940" s="115"/>
      <c r="AC1940" s="178"/>
      <c r="AD1940" s="175" t="s">
        <v>374</v>
      </c>
      <c r="AE1940" s="175"/>
      <c r="AF1940" s="175" t="s">
        <v>374</v>
      </c>
      <c r="AG1940" s="176" t="s">
        <v>374</v>
      </c>
      <c r="AH1940" s="176"/>
      <c r="AI1940" s="176"/>
      <c r="AJ1940" s="177" t="s">
        <v>374</v>
      </c>
      <c r="AK1940" s="177"/>
      <c r="AL1940" s="177"/>
      <c r="AM1940" s="175" t="s">
        <v>374</v>
      </c>
      <c r="AN1940" s="178"/>
      <c r="AO1940" s="178"/>
      <c r="AP1940" s="178"/>
      <c r="AQ1940" s="178"/>
      <c r="AR1940" s="178"/>
      <c r="AS1940" s="178" t="s">
        <v>374</v>
      </c>
      <c r="AT1940" s="178"/>
      <c r="AU1940" s="178"/>
      <c r="AV1940" s="178"/>
      <c r="AW1940" s="178"/>
      <c r="AX1940" s="178"/>
      <c r="AY1940" s="178"/>
      <c r="AZ1940" s="178"/>
      <c r="BA1940" s="178"/>
      <c r="BB1940" s="178"/>
      <c r="BC1940" s="178"/>
      <c r="BD1940" s="178"/>
      <c r="BE1940" s="178"/>
      <c r="BF1940" s="178"/>
      <c r="BG1940" s="178"/>
      <c r="BH1940" s="178"/>
      <c r="BI1940" s="178"/>
      <c r="BJ1940" s="178"/>
      <c r="BK1940" s="178"/>
      <c r="BL1940" s="179"/>
      <c r="BM1940" s="179"/>
    </row>
    <row r="1941" spans="1:65">
      <c r="A1941" s="2" t="s">
        <v>26</v>
      </c>
      <c r="B1941" s="3" t="s">
        <v>481</v>
      </c>
      <c r="C1941" s="4"/>
      <c r="D1941" s="4" t="s">
        <v>374</v>
      </c>
      <c r="E1941" s="135" t="str">
        <f t="shared" ref="E1941" si="5257">CONCATENATE(IF(AC1941&gt;0,$AC$1," ")," ",IF(AD1941&gt;0,$AD$1," ")," ",IF(AE1941&gt;0,$AE$1," ")," ",IF(AF1941&gt;0,$AF$1," ")," ",IF(AG1941&gt;0,$AG$1," ")," ",IF(AH1941&gt;0,$AH$1," ")," ",IF(AI1941&gt;0,$AI$1," ")," ",IF(AJ1941&gt;0,$AJ$1," ")," ",IF(AK1941&gt;0,$AK$1," ")," ",IF(AL1941&gt;0,$AL$1," ")," ",IF(AM1941&gt;0,$AM$1," "),IF(AN1941&gt;0,$AN$1," "),IF(AO1941&gt;0,$AO$1," "),IF(AP1941&gt;0,$AP$1," "),IF(AQ1941&gt;0,$AQ$1," "),IF(AR1941&gt;0,$AR$1," "),IF(AS1941&gt;0,$AS$1," "),IF(AT1941&gt;0,$AT$1," "),IF(AU1941&gt;0,$AU$1," "),IF(AV1941&gt;0,$AV$1," "),IF(AW1941&gt;0,$AW$1," "),IF(AX1941&gt;0,$AX$1," "),IF(AY1941&gt;0,$AY$1," "),IF(AZ1941&gt;0,$AZ$1," "),IF(BA1941&gt;0,$BA$1," "),IF(BB1941&gt;0,$BB$1," "),IF(BC1941&gt;0,$BC$1," "),IF(BD1941&gt;0,$BD$1," "),IF(BE1941&gt;0,$BE$1," "),IF(BF1941&gt;0,$BF$1," "),IF(BG1941&gt;0,$BG$1," "),IF(BH1941&gt;0,$BH$1," "),IF(BI1941&gt;0,$BI$1," "),IF(BJ1941&gt;0,$BJ$1," "),IF(BK1941&gt;0,$BK$1," "),IF(BL1941&gt;0,$BL$1," "))</f>
        <v xml:space="preserve">      VTC3, VTC4,           VTD0,     VTD6,                   </v>
      </c>
      <c r="F1941" s="6" t="str">
        <f t="shared" ref="F1941" si="5258">LEFT(Q1941,11)</f>
        <v>5H0_970_904</v>
      </c>
      <c r="G1941" s="6" t="str">
        <f t="shared" ref="G1941" si="5259">IF(LEN(Q1941)=11,0,MID(Q1941,13,2))</f>
        <v>BH</v>
      </c>
      <c r="H1941" s="6" t="str">
        <f t="shared" ref="H1941" si="5260">CONCATENATE(IF(MID(Q1941,5,3)="970","1AS1"),LEFT(F1941,3),RIGHT(F1941,3))</f>
        <v>1AS15H0904</v>
      </c>
      <c r="I1941" s="6" t="str">
        <f t="shared" ref="I1941" si="5261">IF(G1941=0,"00",IF(LEN(G1941)=1,CONCATENATE(G1941,0),G1941))</f>
        <v>BH</v>
      </c>
      <c r="J1941" s="8" t="s">
        <v>634</v>
      </c>
      <c r="K1941" s="2"/>
      <c r="L1941" s="24" t="s">
        <v>1422</v>
      </c>
      <c r="M1941" s="67">
        <v>12</v>
      </c>
      <c r="N1941" s="68">
        <v>2125</v>
      </c>
      <c r="O1941" s="69"/>
      <c r="P1941" s="42" t="s">
        <v>2289</v>
      </c>
      <c r="Q1941" s="24" t="s">
        <v>1828</v>
      </c>
      <c r="R1941" s="6" t="str">
        <f t="shared" ref="R1941" si="5262">IF(J1941&lt;&gt;"",CONCATENATE(H1941,I1941,J1941),CONCATENATE(H1941,I1941,K1941))</f>
        <v>1AS15H0904BHD</v>
      </c>
      <c r="S1941" s="7" t="str">
        <f t="shared" ref="S1941" si="5263">IF(N1941="-","KEIN LIEFERUMFANG",IF(AND(N1941&lt;=S$3,O1941=""),"AKTUELL",IF(O1941=N1941-1,"KEIN SERIENEINSATZ",IF(N1941&gt;S$3,"NOCH NICHT AKTUELL",IF(AND(N1941&lt;S$3,O1941&lt;S$3),"NICHT AKTUELL",IF(N1941&lt;=S$3,"AKTUELL"))))))</f>
        <v>NOCH NICHT AKTUELL</v>
      </c>
      <c r="T1941" s="1" t="str">
        <f>IF(H1941=H1937,IF(I1941=I1937,"IndizeNeu (Spalte J, K)",IF(K1941&lt;&gt;"","Neue Variant","")),IF(K1941&lt;&gt;"","Neue Variant",""))</f>
        <v/>
      </c>
      <c r="U1941" s="8"/>
      <c r="V1941" s="8"/>
      <c r="W1941" s="79"/>
      <c r="X1941" s="22"/>
      <c r="Y1941" s="4" t="s">
        <v>374</v>
      </c>
      <c r="Z1941" s="4" t="s">
        <v>374</v>
      </c>
      <c r="AA1941" s="4" t="s">
        <v>374</v>
      </c>
      <c r="AB1941" s="115"/>
      <c r="AC1941" s="178"/>
      <c r="AD1941" s="175"/>
      <c r="AE1941" s="175"/>
      <c r="AF1941" s="175" t="s">
        <v>374</v>
      </c>
      <c r="AG1941" s="176" t="s">
        <v>374</v>
      </c>
      <c r="AH1941" s="176"/>
      <c r="AI1941" s="176"/>
      <c r="AJ1941" s="177"/>
      <c r="AK1941" s="177"/>
      <c r="AL1941" s="177"/>
      <c r="AM1941" s="175" t="s">
        <v>374</v>
      </c>
      <c r="AN1941" s="178"/>
      <c r="AO1941" s="178"/>
      <c r="AP1941" s="178"/>
      <c r="AQ1941" s="178"/>
      <c r="AR1941" s="178"/>
      <c r="AS1941" s="178" t="s">
        <v>374</v>
      </c>
      <c r="AT1941" s="178"/>
      <c r="AU1941" s="178"/>
      <c r="AV1941" s="178"/>
      <c r="AW1941" s="178"/>
      <c r="AX1941" s="178"/>
      <c r="AY1941" s="178"/>
      <c r="AZ1941" s="178"/>
      <c r="BA1941" s="178"/>
      <c r="BB1941" s="178"/>
      <c r="BC1941" s="178"/>
      <c r="BD1941" s="178"/>
      <c r="BE1941" s="178"/>
      <c r="BF1941" s="178"/>
      <c r="BG1941" s="178"/>
      <c r="BH1941" s="178"/>
      <c r="BI1941" s="178"/>
      <c r="BJ1941" s="178"/>
      <c r="BK1941" s="178"/>
      <c r="BL1941" s="179"/>
      <c r="BM1941" s="179"/>
    </row>
    <row r="1942" spans="1:65">
      <c r="A1942" s="2" t="s">
        <v>26</v>
      </c>
      <c r="B1942" s="3" t="s">
        <v>481</v>
      </c>
      <c r="C1942" s="4"/>
      <c r="D1942" s="4" t="s">
        <v>374</v>
      </c>
      <c r="E1942" s="135" t="str">
        <f t="shared" si="5182"/>
        <v xml:space="preserve">      VTC3, VTC4,     VTC7,   VTC9,       VTD6,       VTP1,           </v>
      </c>
      <c r="F1942" s="6" t="str">
        <f t="shared" si="5237"/>
        <v>5H0_970_904</v>
      </c>
      <c r="G1942" s="6" t="str">
        <f t="shared" si="5238"/>
        <v>BJ</v>
      </c>
      <c r="H1942" s="6" t="str">
        <f t="shared" si="5239"/>
        <v>1AS15H0904</v>
      </c>
      <c r="I1942" s="6" t="str">
        <f t="shared" si="5240"/>
        <v>BJ</v>
      </c>
      <c r="J1942" s="8" t="s">
        <v>498</v>
      </c>
      <c r="K1942" s="2"/>
      <c r="L1942" s="24" t="s">
        <v>278</v>
      </c>
      <c r="M1942" s="67">
        <v>12</v>
      </c>
      <c r="N1942" s="68">
        <v>2125</v>
      </c>
      <c r="O1942" s="69">
        <v>2124</v>
      </c>
      <c r="P1942" s="42" t="s">
        <v>2289</v>
      </c>
      <c r="Q1942" s="24" t="s">
        <v>1829</v>
      </c>
      <c r="R1942" s="6" t="str">
        <f t="shared" si="5241"/>
        <v>1AS15H0904BJA</v>
      </c>
      <c r="S1942" s="7" t="str">
        <f t="shared" si="5242"/>
        <v>KEIN SERIENEINSATZ</v>
      </c>
      <c r="T1942" s="1" t="str">
        <f t="shared" ref="T1942:T1949" si="5264">IF(H1942=H1940,IF(I1942=I1940,"IndizeNeu (Spalte J, K)",IF(K1942&lt;&gt;"","Neue Variant","")),IF(K1942&lt;&gt;"","Neue Variant",""))</f>
        <v/>
      </c>
      <c r="U1942" s="8"/>
      <c r="V1942" s="8" t="s">
        <v>508</v>
      </c>
      <c r="W1942" s="79"/>
      <c r="X1942" s="22"/>
      <c r="Y1942" s="4" t="s">
        <v>374</v>
      </c>
      <c r="Z1942" s="4" t="s">
        <v>374</v>
      </c>
      <c r="AA1942" s="4" t="s">
        <v>374</v>
      </c>
      <c r="AB1942" s="115"/>
      <c r="AC1942" s="178"/>
      <c r="AD1942" s="175"/>
      <c r="AE1942" s="175"/>
      <c r="AF1942" s="175" t="s">
        <v>374</v>
      </c>
      <c r="AG1942" s="176" t="s">
        <v>374</v>
      </c>
      <c r="AH1942" s="176"/>
      <c r="AI1942" s="176"/>
      <c r="AJ1942" s="177" t="s">
        <v>374</v>
      </c>
      <c r="AK1942" s="177"/>
      <c r="AL1942" s="177" t="s">
        <v>374</v>
      </c>
      <c r="AM1942" s="175"/>
      <c r="AN1942" s="178"/>
      <c r="AO1942" s="178"/>
      <c r="AP1942" s="178"/>
      <c r="AQ1942" s="178"/>
      <c r="AR1942" s="178"/>
      <c r="AS1942" s="178" t="s">
        <v>374</v>
      </c>
      <c r="AT1942" s="178"/>
      <c r="AU1942" s="178"/>
      <c r="AV1942" s="178"/>
      <c r="AW1942" s="178"/>
      <c r="AX1942" s="178"/>
      <c r="AY1942" s="178"/>
      <c r="AZ1942" s="178"/>
      <c r="BA1942" s="178" t="s">
        <v>374</v>
      </c>
      <c r="BB1942" s="178"/>
      <c r="BC1942" s="178"/>
      <c r="BD1942" s="178"/>
      <c r="BE1942" s="178"/>
      <c r="BF1942" s="178"/>
      <c r="BG1942" s="178"/>
      <c r="BH1942" s="178"/>
      <c r="BI1942" s="178"/>
      <c r="BJ1942" s="178"/>
      <c r="BK1942" s="178"/>
      <c r="BL1942" s="179"/>
      <c r="BM1942" s="179"/>
    </row>
    <row r="1943" spans="1:65">
      <c r="A1943" s="2" t="s">
        <v>26</v>
      </c>
      <c r="B1943" s="3" t="s">
        <v>481</v>
      </c>
      <c r="C1943" s="4"/>
      <c r="D1943" s="4" t="s">
        <v>374</v>
      </c>
      <c r="E1943" s="135" t="str">
        <f t="shared" ref="E1943" si="5265">CONCATENATE(IF(AC1943&gt;0,$AC$1," ")," ",IF(AD1943&gt;0,$AD$1," ")," ",IF(AE1943&gt;0,$AE$1," ")," ",IF(AF1943&gt;0,$AF$1," ")," ",IF(AG1943&gt;0,$AG$1," ")," ",IF(AH1943&gt;0,$AH$1," ")," ",IF(AI1943&gt;0,$AI$1," ")," ",IF(AJ1943&gt;0,$AJ$1," ")," ",IF(AK1943&gt;0,$AK$1," ")," ",IF(AL1943&gt;0,$AL$1," ")," ",IF(AM1943&gt;0,$AM$1," "),IF(AN1943&gt;0,$AN$1," "),IF(AO1943&gt;0,$AO$1," "),IF(AP1943&gt;0,$AP$1," "),IF(AQ1943&gt;0,$AQ$1," "),IF(AR1943&gt;0,$AR$1," "),IF(AS1943&gt;0,$AS$1," "),IF(AT1943&gt;0,$AT$1," "),IF(AU1943&gt;0,$AU$1," "),IF(AV1943&gt;0,$AV$1," "),IF(AW1943&gt;0,$AW$1," "),IF(AX1943&gt;0,$AX$1," "),IF(AY1943&gt;0,$AY$1," "),IF(AZ1943&gt;0,$AZ$1," "),IF(BA1943&gt;0,$BA$1," "),IF(BB1943&gt;0,$BB$1," "),IF(BC1943&gt;0,$BC$1," "),IF(BD1943&gt;0,$BD$1," "),IF(BE1943&gt;0,$BE$1," "),IF(BF1943&gt;0,$BF$1," "),IF(BG1943&gt;0,$BG$1," "),IF(BH1943&gt;0,$BH$1," "),IF(BI1943&gt;0,$BI$1," "),IF(BJ1943&gt;0,$BJ$1," "),IF(BK1943&gt;0,$BK$1," "),IF(BL1943&gt;0,$BL$1," "))</f>
        <v xml:space="preserve">      VTC3, VTC4,         VTC9,       VTD6,       VTP1,           </v>
      </c>
      <c r="F1943" s="6" t="str">
        <f t="shared" ref="F1943" si="5266">LEFT(Q1943,11)</f>
        <v>5H0_970_904</v>
      </c>
      <c r="G1943" s="6" t="str">
        <f t="shared" ref="G1943" si="5267">IF(LEN(Q1943)=11,0,MID(Q1943,13,2))</f>
        <v>BJ</v>
      </c>
      <c r="H1943" s="6" t="str">
        <f t="shared" ref="H1943" si="5268">CONCATENATE(IF(MID(Q1943,5,3)="970","1AS1"),LEFT(F1943,3),RIGHT(F1943,3))</f>
        <v>1AS15H0904</v>
      </c>
      <c r="I1943" s="6" t="str">
        <f t="shared" ref="I1943" si="5269">IF(G1943=0,"00",IF(LEN(G1943)=1,CONCATENATE(G1943,0),G1943))</f>
        <v>BJ</v>
      </c>
      <c r="J1943" s="8" t="s">
        <v>634</v>
      </c>
      <c r="K1943" s="2"/>
      <c r="L1943" s="24" t="s">
        <v>278</v>
      </c>
      <c r="M1943" s="67">
        <v>12</v>
      </c>
      <c r="N1943" s="68">
        <v>2125</v>
      </c>
      <c r="O1943" s="69"/>
      <c r="P1943" s="42" t="s">
        <v>2289</v>
      </c>
      <c r="Q1943" s="24" t="s">
        <v>1829</v>
      </c>
      <c r="R1943" s="6" t="str">
        <f t="shared" ref="R1943" si="5270">IF(J1943&lt;&gt;"",CONCATENATE(H1943,I1943,J1943),CONCATENATE(H1943,I1943,K1943))</f>
        <v>1AS15H0904BJD</v>
      </c>
      <c r="S1943" s="7" t="str">
        <f t="shared" ref="S1943" si="5271">IF(N1943="-","KEIN LIEFERUMFANG",IF(AND(N1943&lt;=S$3,O1943=""),"AKTUELL",IF(O1943=N1943-1,"KEIN SERIENEINSATZ",IF(N1943&gt;S$3,"NOCH NICHT AKTUELL",IF(AND(N1943&lt;S$3,O1943&lt;S$3),"NICHT AKTUELL",IF(N1943&lt;=S$3,"AKTUELL"))))))</f>
        <v>NOCH NICHT AKTUELL</v>
      </c>
      <c r="T1943" s="1" t="str">
        <f t="shared" si="5264"/>
        <v/>
      </c>
      <c r="U1943" s="8"/>
      <c r="V1943" s="8" t="s">
        <v>508</v>
      </c>
      <c r="W1943" s="79"/>
      <c r="X1943" s="22"/>
      <c r="Y1943" s="4" t="s">
        <v>374</v>
      </c>
      <c r="Z1943" s="4" t="s">
        <v>374</v>
      </c>
      <c r="AA1943" s="4" t="s">
        <v>374</v>
      </c>
      <c r="AB1943" s="115"/>
      <c r="AC1943" s="178"/>
      <c r="AD1943" s="175"/>
      <c r="AE1943" s="175"/>
      <c r="AF1943" s="175" t="s">
        <v>374</v>
      </c>
      <c r="AG1943" s="176" t="s">
        <v>374</v>
      </c>
      <c r="AH1943" s="176"/>
      <c r="AI1943" s="176"/>
      <c r="AJ1943" s="177"/>
      <c r="AK1943" s="177"/>
      <c r="AL1943" s="177" t="s">
        <v>374</v>
      </c>
      <c r="AM1943" s="175"/>
      <c r="AN1943" s="178"/>
      <c r="AO1943" s="178"/>
      <c r="AP1943" s="178"/>
      <c r="AQ1943" s="178"/>
      <c r="AR1943" s="178"/>
      <c r="AS1943" s="178" t="s">
        <v>374</v>
      </c>
      <c r="AT1943" s="178"/>
      <c r="AU1943" s="178"/>
      <c r="AV1943" s="178"/>
      <c r="AW1943" s="178"/>
      <c r="AX1943" s="178"/>
      <c r="AY1943" s="178"/>
      <c r="AZ1943" s="178"/>
      <c r="BA1943" s="178" t="s">
        <v>374</v>
      </c>
      <c r="BB1943" s="178"/>
      <c r="BC1943" s="178"/>
      <c r="BD1943" s="178"/>
      <c r="BE1943" s="178"/>
      <c r="BF1943" s="178"/>
      <c r="BG1943" s="178"/>
      <c r="BH1943" s="178"/>
      <c r="BI1943" s="178"/>
      <c r="BJ1943" s="178"/>
      <c r="BK1943" s="178"/>
      <c r="BL1943" s="179"/>
      <c r="BM1943" s="179"/>
    </row>
    <row r="1944" spans="1:65">
      <c r="A1944" s="2" t="s">
        <v>26</v>
      </c>
      <c r="B1944" s="3" t="s">
        <v>481</v>
      </c>
      <c r="C1944" s="4"/>
      <c r="D1944" s="4" t="s">
        <v>374</v>
      </c>
      <c r="E1944" s="135" t="str">
        <f t="shared" si="5182"/>
        <v xml:space="preserve">  VTC1,   VTC3, VTC4,     VTC7,     VTD0,                         </v>
      </c>
      <c r="F1944" s="6" t="str">
        <f t="shared" si="5237"/>
        <v>5H0_970_904</v>
      </c>
      <c r="G1944" s="6" t="str">
        <f t="shared" si="5238"/>
        <v>BK</v>
      </c>
      <c r="H1944" s="6" t="str">
        <f t="shared" si="5239"/>
        <v>1AS15H0904</v>
      </c>
      <c r="I1944" s="6" t="str">
        <f t="shared" si="5240"/>
        <v>BK</v>
      </c>
      <c r="J1944" s="8" t="s">
        <v>498</v>
      </c>
      <c r="K1944" s="2"/>
      <c r="L1944" s="24" t="s">
        <v>1834</v>
      </c>
      <c r="M1944" s="67">
        <v>12</v>
      </c>
      <c r="N1944" s="68">
        <v>2125</v>
      </c>
      <c r="O1944" s="69">
        <v>2124</v>
      </c>
      <c r="P1944" s="42" t="s">
        <v>2289</v>
      </c>
      <c r="Q1944" s="24" t="s">
        <v>1830</v>
      </c>
      <c r="R1944" s="6" t="str">
        <f t="shared" si="5241"/>
        <v>1AS15H0904BKA</v>
      </c>
      <c r="S1944" s="7" t="str">
        <f t="shared" si="5242"/>
        <v>KEIN SERIENEINSATZ</v>
      </c>
      <c r="T1944" s="1" t="str">
        <f t="shared" si="5264"/>
        <v/>
      </c>
      <c r="U1944" s="8"/>
      <c r="V1944" s="8"/>
      <c r="W1944" s="79"/>
      <c r="X1944" s="22"/>
      <c r="Y1944" s="4" t="s">
        <v>374</v>
      </c>
      <c r="Z1944" s="4" t="s">
        <v>374</v>
      </c>
      <c r="AA1944" s="4" t="s">
        <v>374</v>
      </c>
      <c r="AB1944" s="115"/>
      <c r="AC1944" s="178"/>
      <c r="AD1944" s="175" t="s">
        <v>374</v>
      </c>
      <c r="AE1944" s="175"/>
      <c r="AF1944" s="175" t="s">
        <v>374</v>
      </c>
      <c r="AG1944" s="176" t="s">
        <v>374</v>
      </c>
      <c r="AH1944" s="176"/>
      <c r="AI1944" s="176"/>
      <c r="AJ1944" s="177" t="s">
        <v>374</v>
      </c>
      <c r="AK1944" s="177"/>
      <c r="AL1944" s="177"/>
      <c r="AM1944" s="175" t="s">
        <v>374</v>
      </c>
      <c r="AN1944" s="178"/>
      <c r="AO1944" s="178"/>
      <c r="AP1944" s="178"/>
      <c r="AQ1944" s="178"/>
      <c r="AR1944" s="178"/>
      <c r="AS1944" s="178"/>
      <c r="AT1944" s="178"/>
      <c r="AU1944" s="178"/>
      <c r="AV1944" s="178"/>
      <c r="AW1944" s="178"/>
      <c r="AX1944" s="178"/>
      <c r="AY1944" s="178"/>
      <c r="AZ1944" s="178"/>
      <c r="BA1944" s="178"/>
      <c r="BB1944" s="178"/>
      <c r="BC1944" s="178"/>
      <c r="BD1944" s="178"/>
      <c r="BE1944" s="178"/>
      <c r="BF1944" s="178"/>
      <c r="BG1944" s="178"/>
      <c r="BH1944" s="178"/>
      <c r="BI1944" s="178"/>
      <c r="BJ1944" s="178"/>
      <c r="BK1944" s="178"/>
      <c r="BL1944" s="179"/>
      <c r="BM1944" s="179"/>
    </row>
    <row r="1945" spans="1:65">
      <c r="A1945" s="2" t="s">
        <v>26</v>
      </c>
      <c r="B1945" s="3" t="s">
        <v>481</v>
      </c>
      <c r="C1945" s="4"/>
      <c r="D1945" s="4" t="s">
        <v>374</v>
      </c>
      <c r="E1945" s="135" t="str">
        <f t="shared" ref="E1945" si="5272">CONCATENATE(IF(AC1945&gt;0,$AC$1," ")," ",IF(AD1945&gt;0,$AD$1," ")," ",IF(AE1945&gt;0,$AE$1," ")," ",IF(AF1945&gt;0,$AF$1," ")," ",IF(AG1945&gt;0,$AG$1," ")," ",IF(AH1945&gt;0,$AH$1," ")," ",IF(AI1945&gt;0,$AI$1," ")," ",IF(AJ1945&gt;0,$AJ$1," ")," ",IF(AK1945&gt;0,$AK$1," ")," ",IF(AL1945&gt;0,$AL$1," ")," ",IF(AM1945&gt;0,$AM$1," "),IF(AN1945&gt;0,$AN$1," "),IF(AO1945&gt;0,$AO$1," "),IF(AP1945&gt;0,$AP$1," "),IF(AQ1945&gt;0,$AQ$1," "),IF(AR1945&gt;0,$AR$1," "),IF(AS1945&gt;0,$AS$1," "),IF(AT1945&gt;0,$AT$1," "),IF(AU1945&gt;0,$AU$1," "),IF(AV1945&gt;0,$AV$1," "),IF(AW1945&gt;0,$AW$1," "),IF(AX1945&gt;0,$AX$1," "),IF(AY1945&gt;0,$AY$1," "),IF(AZ1945&gt;0,$AZ$1," "),IF(BA1945&gt;0,$BA$1," "),IF(BB1945&gt;0,$BB$1," "),IF(BC1945&gt;0,$BC$1," "),IF(BD1945&gt;0,$BD$1," "),IF(BE1945&gt;0,$BE$1," "),IF(BF1945&gt;0,$BF$1," "),IF(BG1945&gt;0,$BG$1," "),IF(BH1945&gt;0,$BH$1," "),IF(BI1945&gt;0,$BI$1," "),IF(BJ1945&gt;0,$BJ$1," "),IF(BK1945&gt;0,$BK$1," "),IF(BL1945&gt;0,$BL$1," "))</f>
        <v xml:space="preserve">      VTC3, VTC4,           VTD0,                         </v>
      </c>
      <c r="F1945" s="6" t="str">
        <f t="shared" ref="F1945" si="5273">LEFT(Q1945,11)</f>
        <v>5H0_970_904</v>
      </c>
      <c r="G1945" s="6" t="str">
        <f t="shared" ref="G1945" si="5274">IF(LEN(Q1945)=11,0,MID(Q1945,13,2))</f>
        <v>BK</v>
      </c>
      <c r="H1945" s="6" t="str">
        <f t="shared" ref="H1945" si="5275">CONCATENATE(IF(MID(Q1945,5,3)="970","1AS1"),LEFT(F1945,3),RIGHT(F1945,3))</f>
        <v>1AS15H0904</v>
      </c>
      <c r="I1945" s="6" t="str">
        <f t="shared" ref="I1945" si="5276">IF(G1945=0,"00",IF(LEN(G1945)=1,CONCATENATE(G1945,0),G1945))</f>
        <v>BK</v>
      </c>
      <c r="J1945" s="8" t="s">
        <v>634</v>
      </c>
      <c r="K1945" s="2"/>
      <c r="L1945" s="24" t="s">
        <v>1834</v>
      </c>
      <c r="M1945" s="67">
        <v>12</v>
      </c>
      <c r="N1945" s="68">
        <v>2125</v>
      </c>
      <c r="O1945" s="69"/>
      <c r="P1945" s="42" t="s">
        <v>2289</v>
      </c>
      <c r="Q1945" s="24" t="s">
        <v>1830</v>
      </c>
      <c r="R1945" s="6" t="str">
        <f t="shared" ref="R1945" si="5277">IF(J1945&lt;&gt;"",CONCATENATE(H1945,I1945,J1945),CONCATENATE(H1945,I1945,K1945))</f>
        <v>1AS15H0904BKD</v>
      </c>
      <c r="S1945" s="7" t="str">
        <f t="shared" ref="S1945" si="5278">IF(N1945="-","KEIN LIEFERUMFANG",IF(AND(N1945&lt;=S$3,O1945=""),"AKTUELL",IF(O1945=N1945-1,"KEIN SERIENEINSATZ",IF(N1945&gt;S$3,"NOCH NICHT AKTUELL",IF(AND(N1945&lt;S$3,O1945&lt;S$3),"NICHT AKTUELL",IF(N1945&lt;=S$3,"AKTUELL"))))))</f>
        <v>NOCH NICHT AKTUELL</v>
      </c>
      <c r="T1945" s="1" t="str">
        <f t="shared" si="5264"/>
        <v/>
      </c>
      <c r="U1945" s="8"/>
      <c r="V1945" s="8"/>
      <c r="W1945" s="79"/>
      <c r="X1945" s="22"/>
      <c r="Y1945" s="4" t="s">
        <v>374</v>
      </c>
      <c r="Z1945" s="4" t="s">
        <v>374</v>
      </c>
      <c r="AA1945" s="4" t="s">
        <v>374</v>
      </c>
      <c r="AB1945" s="115"/>
      <c r="AC1945" s="178"/>
      <c r="AD1945" s="175"/>
      <c r="AE1945" s="175"/>
      <c r="AF1945" s="175" t="s">
        <v>374</v>
      </c>
      <c r="AG1945" s="176" t="s">
        <v>374</v>
      </c>
      <c r="AH1945" s="176"/>
      <c r="AI1945" s="176"/>
      <c r="AJ1945" s="177"/>
      <c r="AK1945" s="177"/>
      <c r="AL1945" s="177"/>
      <c r="AM1945" s="175" t="s">
        <v>374</v>
      </c>
      <c r="AN1945" s="178"/>
      <c r="AO1945" s="178"/>
      <c r="AP1945" s="178"/>
      <c r="AQ1945" s="178"/>
      <c r="AR1945" s="178"/>
      <c r="AS1945" s="178"/>
      <c r="AT1945" s="178"/>
      <c r="AU1945" s="178"/>
      <c r="AV1945" s="178"/>
      <c r="AW1945" s="178"/>
      <c r="AX1945" s="178"/>
      <c r="AY1945" s="178"/>
      <c r="AZ1945" s="178"/>
      <c r="BA1945" s="178"/>
      <c r="BB1945" s="178"/>
      <c r="BC1945" s="178"/>
      <c r="BD1945" s="178"/>
      <c r="BE1945" s="178"/>
      <c r="BF1945" s="178"/>
      <c r="BG1945" s="178"/>
      <c r="BH1945" s="178"/>
      <c r="BI1945" s="178"/>
      <c r="BJ1945" s="178"/>
      <c r="BK1945" s="178"/>
      <c r="BL1945" s="179"/>
      <c r="BM1945" s="179"/>
    </row>
    <row r="1946" spans="1:65">
      <c r="A1946" s="2" t="s">
        <v>26</v>
      </c>
      <c r="B1946" s="3" t="s">
        <v>481</v>
      </c>
      <c r="C1946" s="4"/>
      <c r="D1946" s="4" t="s">
        <v>374</v>
      </c>
      <c r="E1946" s="135" t="str">
        <f t="shared" si="5182"/>
        <v xml:space="preserve">  VTC1,   VTC3, VTC4,     VTC7,     VTD0,                         </v>
      </c>
      <c r="F1946" s="6" t="str">
        <f t="shared" ref="F1946:F1948" si="5279">LEFT(Q1946,11)</f>
        <v>5H0_970_904</v>
      </c>
      <c r="G1946" s="6" t="str">
        <f t="shared" ref="G1946:G1948" si="5280">IF(LEN(Q1946)=11,0,MID(Q1946,13,2))</f>
        <v>BL</v>
      </c>
      <c r="H1946" s="6" t="str">
        <f t="shared" ref="H1946:H1948" si="5281">CONCATENATE(IF(MID(Q1946,5,3)="970","1AS1"),LEFT(F1946,3),RIGHT(F1946,3))</f>
        <v>1AS15H0904</v>
      </c>
      <c r="I1946" s="6" t="str">
        <f t="shared" ref="I1946:I1948" si="5282">IF(G1946=0,"00",IF(LEN(G1946)=1,CONCATENATE(G1946,0),G1946))</f>
        <v>BL</v>
      </c>
      <c r="J1946" s="8" t="s">
        <v>498</v>
      </c>
      <c r="K1946" s="2"/>
      <c r="L1946" s="24" t="s">
        <v>1026</v>
      </c>
      <c r="M1946" s="67">
        <v>12</v>
      </c>
      <c r="N1946" s="68">
        <v>2125</v>
      </c>
      <c r="O1946" s="69">
        <v>2124</v>
      </c>
      <c r="P1946" s="42" t="s">
        <v>2289</v>
      </c>
      <c r="Q1946" s="24" t="s">
        <v>1831</v>
      </c>
      <c r="R1946" s="6" t="str">
        <f t="shared" ref="R1946:R1948" si="5283">IF(J1946&lt;&gt;"",CONCATENATE(H1946,I1946,J1946),CONCATENATE(H1946,I1946,K1946))</f>
        <v>1AS15H0904BLA</v>
      </c>
      <c r="S1946" s="7" t="str">
        <f t="shared" ref="S1946:S1948" si="5284">IF(N1946="-","KEIN LIEFERUMFANG",IF(AND(N1946&lt;=S$3,O1946=""),"AKTUELL",IF(O1946=N1946-1,"KEIN SERIENEINSATZ",IF(N1946&gt;S$3,"NOCH NICHT AKTUELL",IF(AND(N1946&lt;S$3,O1946&lt;S$3),"NICHT AKTUELL",IF(N1946&lt;=S$3,"AKTUELL"))))))</f>
        <v>KEIN SERIENEINSATZ</v>
      </c>
      <c r="T1946" s="1" t="str">
        <f t="shared" si="5264"/>
        <v/>
      </c>
      <c r="U1946" s="8"/>
      <c r="V1946" s="8"/>
      <c r="W1946" s="79"/>
      <c r="X1946" s="22"/>
      <c r="Y1946" s="4" t="s">
        <v>374</v>
      </c>
      <c r="Z1946" s="4" t="s">
        <v>374</v>
      </c>
      <c r="AA1946" s="4" t="s">
        <v>374</v>
      </c>
      <c r="AB1946" s="115"/>
      <c r="AC1946" s="178"/>
      <c r="AD1946" s="175" t="s">
        <v>374</v>
      </c>
      <c r="AE1946" s="175"/>
      <c r="AF1946" s="175" t="s">
        <v>374</v>
      </c>
      <c r="AG1946" s="176" t="s">
        <v>374</v>
      </c>
      <c r="AH1946" s="176"/>
      <c r="AI1946" s="176"/>
      <c r="AJ1946" s="177" t="s">
        <v>374</v>
      </c>
      <c r="AK1946" s="177"/>
      <c r="AL1946" s="177"/>
      <c r="AM1946" s="175" t="s">
        <v>374</v>
      </c>
      <c r="AN1946" s="178"/>
      <c r="AO1946" s="178"/>
      <c r="AP1946" s="178"/>
      <c r="AQ1946" s="178"/>
      <c r="AR1946" s="178"/>
      <c r="AS1946" s="178"/>
      <c r="AT1946" s="178"/>
      <c r="AU1946" s="178"/>
      <c r="AV1946" s="178"/>
      <c r="AW1946" s="178"/>
      <c r="AX1946" s="178"/>
      <c r="AY1946" s="178"/>
      <c r="AZ1946" s="178"/>
      <c r="BA1946" s="178"/>
      <c r="BB1946" s="178"/>
      <c r="BC1946" s="178"/>
      <c r="BD1946" s="178"/>
      <c r="BE1946" s="178"/>
      <c r="BF1946" s="178"/>
      <c r="BG1946" s="178"/>
      <c r="BH1946" s="178"/>
      <c r="BI1946" s="178"/>
      <c r="BJ1946" s="178"/>
      <c r="BK1946" s="178"/>
      <c r="BL1946" s="179"/>
      <c r="BM1946" s="179"/>
    </row>
    <row r="1947" spans="1:65">
      <c r="A1947" s="2" t="s">
        <v>26</v>
      </c>
      <c r="B1947" s="3" t="s">
        <v>481</v>
      </c>
      <c r="C1947" s="4"/>
      <c r="D1947" s="4" t="s">
        <v>374</v>
      </c>
      <c r="E1947" s="135" t="str">
        <f t="shared" ref="E1947" si="5285">CONCATENATE(IF(AC1947&gt;0,$AC$1," ")," ",IF(AD1947&gt;0,$AD$1," ")," ",IF(AE1947&gt;0,$AE$1," ")," ",IF(AF1947&gt;0,$AF$1," ")," ",IF(AG1947&gt;0,$AG$1," ")," ",IF(AH1947&gt;0,$AH$1," ")," ",IF(AI1947&gt;0,$AI$1," ")," ",IF(AJ1947&gt;0,$AJ$1," ")," ",IF(AK1947&gt;0,$AK$1," ")," ",IF(AL1947&gt;0,$AL$1," ")," ",IF(AM1947&gt;0,$AM$1," "),IF(AN1947&gt;0,$AN$1," "),IF(AO1947&gt;0,$AO$1," "),IF(AP1947&gt;0,$AP$1," "),IF(AQ1947&gt;0,$AQ$1," "),IF(AR1947&gt;0,$AR$1," "),IF(AS1947&gt;0,$AS$1," "),IF(AT1947&gt;0,$AT$1," "),IF(AU1947&gt;0,$AU$1," "),IF(AV1947&gt;0,$AV$1," "),IF(AW1947&gt;0,$AW$1," "),IF(AX1947&gt;0,$AX$1," "),IF(AY1947&gt;0,$AY$1," "),IF(AZ1947&gt;0,$AZ$1," "),IF(BA1947&gt;0,$BA$1," "),IF(BB1947&gt;0,$BB$1," "),IF(BC1947&gt;0,$BC$1," "),IF(BD1947&gt;0,$BD$1," "),IF(BE1947&gt;0,$BE$1," "),IF(BF1947&gt;0,$BF$1," "),IF(BG1947&gt;0,$BG$1," "),IF(BH1947&gt;0,$BH$1," "),IF(BI1947&gt;0,$BI$1," "),IF(BJ1947&gt;0,$BJ$1," "),IF(BK1947&gt;0,$BK$1," "),IF(BL1947&gt;0,$BL$1," "))</f>
        <v xml:space="preserve">      VTC3, VTC4,           VTD0,                         </v>
      </c>
      <c r="F1947" s="6" t="str">
        <f t="shared" ref="F1947" si="5286">LEFT(Q1947,11)</f>
        <v>5H0_970_904</v>
      </c>
      <c r="G1947" s="6" t="str">
        <f t="shared" ref="G1947" si="5287">IF(LEN(Q1947)=11,0,MID(Q1947,13,2))</f>
        <v>BL</v>
      </c>
      <c r="H1947" s="6" t="str">
        <f t="shared" ref="H1947" si="5288">CONCATENATE(IF(MID(Q1947,5,3)="970","1AS1"),LEFT(F1947,3),RIGHT(F1947,3))</f>
        <v>1AS15H0904</v>
      </c>
      <c r="I1947" s="6" t="str">
        <f t="shared" ref="I1947" si="5289">IF(G1947=0,"00",IF(LEN(G1947)=1,CONCATENATE(G1947,0),G1947))</f>
        <v>BL</v>
      </c>
      <c r="J1947" s="8" t="s">
        <v>634</v>
      </c>
      <c r="K1947" s="2"/>
      <c r="L1947" s="24" t="s">
        <v>1026</v>
      </c>
      <c r="M1947" s="67">
        <v>12</v>
      </c>
      <c r="N1947" s="68">
        <v>2125</v>
      </c>
      <c r="O1947" s="69"/>
      <c r="P1947" s="42" t="s">
        <v>2289</v>
      </c>
      <c r="Q1947" s="24" t="s">
        <v>1831</v>
      </c>
      <c r="R1947" s="6" t="str">
        <f t="shared" ref="R1947" si="5290">IF(J1947&lt;&gt;"",CONCATENATE(H1947,I1947,J1947),CONCATENATE(H1947,I1947,K1947))</f>
        <v>1AS15H0904BLD</v>
      </c>
      <c r="S1947" s="7" t="str">
        <f t="shared" ref="S1947" si="5291">IF(N1947="-","KEIN LIEFERUMFANG",IF(AND(N1947&lt;=S$3,O1947=""),"AKTUELL",IF(O1947=N1947-1,"KEIN SERIENEINSATZ",IF(N1947&gt;S$3,"NOCH NICHT AKTUELL",IF(AND(N1947&lt;S$3,O1947&lt;S$3),"NICHT AKTUELL",IF(N1947&lt;=S$3,"AKTUELL"))))))</f>
        <v>NOCH NICHT AKTUELL</v>
      </c>
      <c r="T1947" s="1" t="str">
        <f t="shared" si="5264"/>
        <v/>
      </c>
      <c r="U1947" s="8"/>
      <c r="V1947" s="8"/>
      <c r="W1947" s="79"/>
      <c r="X1947" s="22"/>
      <c r="Y1947" s="4" t="s">
        <v>374</v>
      </c>
      <c r="Z1947" s="4" t="s">
        <v>374</v>
      </c>
      <c r="AA1947" s="4" t="s">
        <v>374</v>
      </c>
      <c r="AB1947" s="115"/>
      <c r="AC1947" s="178"/>
      <c r="AD1947" s="175"/>
      <c r="AE1947" s="175"/>
      <c r="AF1947" s="175" t="s">
        <v>374</v>
      </c>
      <c r="AG1947" s="176" t="s">
        <v>374</v>
      </c>
      <c r="AH1947" s="176"/>
      <c r="AI1947" s="176"/>
      <c r="AJ1947" s="177"/>
      <c r="AK1947" s="177"/>
      <c r="AL1947" s="177"/>
      <c r="AM1947" s="175" t="s">
        <v>374</v>
      </c>
      <c r="AN1947" s="178"/>
      <c r="AO1947" s="178"/>
      <c r="AP1947" s="178"/>
      <c r="AQ1947" s="178"/>
      <c r="AR1947" s="178"/>
      <c r="AS1947" s="178"/>
      <c r="AT1947" s="178"/>
      <c r="AU1947" s="178"/>
      <c r="AV1947" s="178"/>
      <c r="AW1947" s="178"/>
      <c r="AX1947" s="178"/>
      <c r="AY1947" s="178"/>
      <c r="AZ1947" s="178"/>
      <c r="BA1947" s="178"/>
      <c r="BB1947" s="178"/>
      <c r="BC1947" s="178"/>
      <c r="BD1947" s="178"/>
      <c r="BE1947" s="178"/>
      <c r="BF1947" s="178"/>
      <c r="BG1947" s="178"/>
      <c r="BH1947" s="178"/>
      <c r="BI1947" s="178"/>
      <c r="BJ1947" s="178"/>
      <c r="BK1947" s="178"/>
      <c r="BL1947" s="179"/>
      <c r="BM1947" s="179"/>
    </row>
    <row r="1948" spans="1:65">
      <c r="A1948" s="2" t="s">
        <v>26</v>
      </c>
      <c r="B1948" s="3" t="s">
        <v>481</v>
      </c>
      <c r="C1948" s="4"/>
      <c r="D1948" s="4" t="s">
        <v>374</v>
      </c>
      <c r="E1948" s="135" t="str">
        <f t="shared" si="5182"/>
        <v xml:space="preserve">  VTC1,   VTC3, VTC4,     VTC7, VTC8,   VTD0,                         </v>
      </c>
      <c r="F1948" s="6" t="str">
        <f t="shared" si="5279"/>
        <v>5H0_970_904</v>
      </c>
      <c r="G1948" s="6" t="str">
        <f t="shared" si="5280"/>
        <v>BM</v>
      </c>
      <c r="H1948" s="6" t="str">
        <f t="shared" si="5281"/>
        <v>1AS15H0904</v>
      </c>
      <c r="I1948" s="6" t="str">
        <f t="shared" si="5282"/>
        <v>BM</v>
      </c>
      <c r="J1948" s="8" t="s">
        <v>498</v>
      </c>
      <c r="K1948" s="2"/>
      <c r="L1948" s="24" t="s">
        <v>554</v>
      </c>
      <c r="M1948" s="67">
        <v>12</v>
      </c>
      <c r="N1948" s="68">
        <v>2125</v>
      </c>
      <c r="O1948" s="69">
        <v>2124</v>
      </c>
      <c r="P1948" s="42" t="s">
        <v>2289</v>
      </c>
      <c r="Q1948" s="24" t="s">
        <v>1832</v>
      </c>
      <c r="R1948" s="6" t="str">
        <f t="shared" si="5283"/>
        <v>1AS15H0904BMA</v>
      </c>
      <c r="S1948" s="7" t="str">
        <f t="shared" si="5284"/>
        <v>KEIN SERIENEINSATZ</v>
      </c>
      <c r="T1948" s="1" t="str">
        <f t="shared" si="5264"/>
        <v/>
      </c>
      <c r="U1948" s="8"/>
      <c r="V1948" s="8" t="s">
        <v>555</v>
      </c>
      <c r="W1948" s="79"/>
      <c r="X1948" s="22"/>
      <c r="Y1948" s="4" t="s">
        <v>374</v>
      </c>
      <c r="Z1948" s="4" t="s">
        <v>374</v>
      </c>
      <c r="AA1948" s="4" t="s">
        <v>374</v>
      </c>
      <c r="AB1948" s="115"/>
      <c r="AC1948" s="178"/>
      <c r="AD1948" s="175" t="s">
        <v>374</v>
      </c>
      <c r="AE1948" s="175"/>
      <c r="AF1948" s="175" t="s">
        <v>374</v>
      </c>
      <c r="AG1948" s="176" t="s">
        <v>374</v>
      </c>
      <c r="AH1948" s="176"/>
      <c r="AI1948" s="176"/>
      <c r="AJ1948" s="177" t="s">
        <v>374</v>
      </c>
      <c r="AK1948" s="177" t="s">
        <v>374</v>
      </c>
      <c r="AL1948" s="177"/>
      <c r="AM1948" s="175" t="s">
        <v>374</v>
      </c>
      <c r="AN1948" s="178"/>
      <c r="AO1948" s="178"/>
      <c r="AP1948" s="178"/>
      <c r="AQ1948" s="178"/>
      <c r="AR1948" s="178"/>
      <c r="AS1948" s="178"/>
      <c r="AT1948" s="178"/>
      <c r="AU1948" s="178"/>
      <c r="AV1948" s="178"/>
      <c r="AW1948" s="178"/>
      <c r="AX1948" s="178"/>
      <c r="AY1948" s="178"/>
      <c r="AZ1948" s="178"/>
      <c r="BA1948" s="178"/>
      <c r="BB1948" s="178"/>
      <c r="BC1948" s="178"/>
      <c r="BD1948" s="178"/>
      <c r="BE1948" s="178"/>
      <c r="BF1948" s="178"/>
      <c r="BG1948" s="178"/>
      <c r="BH1948" s="178"/>
      <c r="BI1948" s="178"/>
      <c r="BJ1948" s="178"/>
      <c r="BK1948" s="178"/>
      <c r="BL1948" s="179"/>
      <c r="BM1948" s="179"/>
    </row>
    <row r="1949" spans="1:65">
      <c r="A1949" s="2" t="s">
        <v>26</v>
      </c>
      <c r="B1949" s="3" t="s">
        <v>481</v>
      </c>
      <c r="C1949" s="4"/>
      <c r="D1949" s="4" t="s">
        <v>374</v>
      </c>
      <c r="E1949" s="135" t="str">
        <f t="shared" ref="E1949" si="5292">CONCATENATE(IF(AC1949&gt;0,$AC$1," ")," ",IF(AD1949&gt;0,$AD$1," ")," ",IF(AE1949&gt;0,$AE$1," ")," ",IF(AF1949&gt;0,$AF$1," ")," ",IF(AG1949&gt;0,$AG$1," ")," ",IF(AH1949&gt;0,$AH$1," ")," ",IF(AI1949&gt;0,$AI$1," ")," ",IF(AJ1949&gt;0,$AJ$1," ")," ",IF(AK1949&gt;0,$AK$1," ")," ",IF(AL1949&gt;0,$AL$1," ")," ",IF(AM1949&gt;0,$AM$1," "),IF(AN1949&gt;0,$AN$1," "),IF(AO1949&gt;0,$AO$1," "),IF(AP1949&gt;0,$AP$1," "),IF(AQ1949&gt;0,$AQ$1," "),IF(AR1949&gt;0,$AR$1," "),IF(AS1949&gt;0,$AS$1," "),IF(AT1949&gt;0,$AT$1," "),IF(AU1949&gt;0,$AU$1," "),IF(AV1949&gt;0,$AV$1," "),IF(AW1949&gt;0,$AW$1," "),IF(AX1949&gt;0,$AX$1," "),IF(AY1949&gt;0,$AY$1," "),IF(AZ1949&gt;0,$AZ$1," "),IF(BA1949&gt;0,$BA$1," "),IF(BB1949&gt;0,$BB$1," "),IF(BC1949&gt;0,$BC$1," "),IF(BD1949&gt;0,$BD$1," "),IF(BE1949&gt;0,$BE$1," "),IF(BF1949&gt;0,$BF$1," "),IF(BG1949&gt;0,$BG$1," "),IF(BH1949&gt;0,$BH$1," "),IF(BI1949&gt;0,$BI$1," "),IF(BJ1949&gt;0,$BJ$1," "),IF(BK1949&gt;0,$BK$1," "),IF(BL1949&gt;0,$BL$1," "))</f>
        <v xml:space="preserve">      VTC3, VTC4,           VTD0,                         </v>
      </c>
      <c r="F1949" s="6" t="str">
        <f t="shared" ref="F1949" si="5293">LEFT(Q1949,11)</f>
        <v>5H0_970_904</v>
      </c>
      <c r="G1949" s="6" t="str">
        <f t="shared" ref="G1949" si="5294">IF(LEN(Q1949)=11,0,MID(Q1949,13,2))</f>
        <v>BM</v>
      </c>
      <c r="H1949" s="6" t="str">
        <f t="shared" ref="H1949" si="5295">CONCATENATE(IF(MID(Q1949,5,3)="970","1AS1"),LEFT(F1949,3),RIGHT(F1949,3))</f>
        <v>1AS15H0904</v>
      </c>
      <c r="I1949" s="6" t="str">
        <f t="shared" ref="I1949" si="5296">IF(G1949=0,"00",IF(LEN(G1949)=1,CONCATENATE(G1949,0),G1949))</f>
        <v>BM</v>
      </c>
      <c r="J1949" s="8" t="s">
        <v>634</v>
      </c>
      <c r="K1949" s="2"/>
      <c r="L1949" s="24" t="s">
        <v>554</v>
      </c>
      <c r="M1949" s="67">
        <v>12</v>
      </c>
      <c r="N1949" s="68">
        <v>2125</v>
      </c>
      <c r="O1949" s="69"/>
      <c r="P1949" s="42" t="s">
        <v>2289</v>
      </c>
      <c r="Q1949" s="24" t="s">
        <v>1832</v>
      </c>
      <c r="R1949" s="6" t="str">
        <f t="shared" ref="R1949" si="5297">IF(J1949&lt;&gt;"",CONCATENATE(H1949,I1949,J1949),CONCATENATE(H1949,I1949,K1949))</f>
        <v>1AS15H0904BMD</v>
      </c>
      <c r="S1949" s="7" t="str">
        <f t="shared" ref="S1949" si="5298">IF(N1949="-","KEIN LIEFERUMFANG",IF(AND(N1949&lt;=S$3,O1949=""),"AKTUELL",IF(O1949=N1949-1,"KEIN SERIENEINSATZ",IF(N1949&gt;S$3,"NOCH NICHT AKTUELL",IF(AND(N1949&lt;S$3,O1949&lt;S$3),"NICHT AKTUELL",IF(N1949&lt;=S$3,"AKTUELL"))))))</f>
        <v>NOCH NICHT AKTUELL</v>
      </c>
      <c r="T1949" s="1" t="str">
        <f t="shared" si="5264"/>
        <v/>
      </c>
      <c r="U1949" s="8"/>
      <c r="V1949" s="8" t="s">
        <v>555</v>
      </c>
      <c r="W1949" s="79"/>
      <c r="X1949" s="22"/>
      <c r="Y1949" s="4" t="s">
        <v>374</v>
      </c>
      <c r="Z1949" s="4" t="s">
        <v>374</v>
      </c>
      <c r="AA1949" s="4" t="s">
        <v>374</v>
      </c>
      <c r="AB1949" s="115"/>
      <c r="AC1949" s="178"/>
      <c r="AD1949" s="175"/>
      <c r="AE1949" s="175"/>
      <c r="AF1949" s="175" t="s">
        <v>374</v>
      </c>
      <c r="AG1949" s="176" t="s">
        <v>374</v>
      </c>
      <c r="AH1949" s="176"/>
      <c r="AI1949" s="176"/>
      <c r="AJ1949" s="177"/>
      <c r="AK1949" s="177"/>
      <c r="AL1949" s="177"/>
      <c r="AM1949" s="175" t="s">
        <v>374</v>
      </c>
      <c r="AN1949" s="178"/>
      <c r="AO1949" s="178"/>
      <c r="AP1949" s="178"/>
      <c r="AQ1949" s="178"/>
      <c r="AR1949" s="178"/>
      <c r="AS1949" s="178"/>
      <c r="AT1949" s="178"/>
      <c r="AU1949" s="178"/>
      <c r="AV1949" s="178"/>
      <c r="AW1949" s="178"/>
      <c r="AX1949" s="178"/>
      <c r="AY1949" s="178"/>
      <c r="AZ1949" s="178"/>
      <c r="BA1949" s="178"/>
      <c r="BB1949" s="178"/>
      <c r="BC1949" s="178"/>
      <c r="BD1949" s="178"/>
      <c r="BE1949" s="178"/>
      <c r="BF1949" s="178"/>
      <c r="BG1949" s="178"/>
      <c r="BH1949" s="178"/>
      <c r="BI1949" s="178"/>
      <c r="BJ1949" s="178"/>
      <c r="BK1949" s="178"/>
      <c r="BL1949" s="179"/>
      <c r="BM1949" s="179"/>
    </row>
    <row r="1950" spans="1:65" ht="22.5">
      <c r="A1950" s="2" t="s">
        <v>26</v>
      </c>
      <c r="B1950" s="3" t="s">
        <v>481</v>
      </c>
      <c r="C1950" s="4"/>
      <c r="D1950" s="4" t="s">
        <v>374</v>
      </c>
      <c r="E1950" s="135" t="str">
        <f t="shared" ref="E1950" si="5299">CONCATENATE(IF(AC1950&gt;0,$AC$1," ")," ",IF(AD1950&gt;0,$AD$1," ")," ",IF(AE1950&gt;0,$AE$1," ")," ",IF(AF1950&gt;0,$AF$1," ")," ",IF(AG1950&gt;0,$AG$1," ")," ",IF(AH1950&gt;0,$AH$1," ")," ",IF(AI1950&gt;0,$AI$1," ")," ",IF(AJ1950&gt;0,$AJ$1," ")," ",IF(AK1950&gt;0,$AK$1," ")," ",IF(AL1950&gt;0,$AL$1," ")," ",IF(AM1950&gt;0,$AM$1," "),IF(AN1950&gt;0,$AN$1," "),IF(AO1950&gt;0,$AO$1," "),IF(AP1950&gt;0,$AP$1," "),IF(AQ1950&gt;0,$AQ$1," "),IF(AR1950&gt;0,$AR$1," "),IF(AS1950&gt;0,$AS$1," "),IF(AT1950&gt;0,$AT$1," "),IF(AU1950&gt;0,$AU$1," "),IF(AV1950&gt;0,$AV$1," "),IF(AW1950&gt;0,$AW$1," "),IF(AX1950&gt;0,$AX$1," "),IF(AY1950&gt;0,$AY$1," "),IF(AZ1950&gt;0,$AZ$1," "),IF(BA1950&gt;0,$BA$1," "),IF(BB1950&gt;0,$BB$1," "),IF(BC1950&gt;0,$BC$1," "),IF(BD1950&gt;0,$BD$1," "),IF(BE1950&gt;0,$BE$1," "),IF(BF1950&gt;0,$BF$1," "),IF(BG1950&gt;0,$BG$1," "),IF(BH1950&gt;0,$BH$1," "),IF(BI1950&gt;0,$BI$1," "),IF(BJ1950&gt;0,$BJ$1," "),IF(BK1950&gt;0,$BK$1," "),IF(BL1950&gt;0,$BL$1," "))</f>
        <v xml:space="preserve">  VTC1,   VTC3, VTC4,     VTC7,     VTD0,                         </v>
      </c>
      <c r="F1950" s="6" t="str">
        <f t="shared" ref="F1950" si="5300">LEFT(Q1950,11)</f>
        <v>5H0_970_904</v>
      </c>
      <c r="G1950" s="6" t="str">
        <f t="shared" ref="G1950" si="5301">IF(LEN(Q1950)=11,0,MID(Q1950,13,2))</f>
        <v>BN</v>
      </c>
      <c r="H1950" s="6" t="str">
        <f t="shared" ref="H1950" si="5302">CONCATENATE(IF(MID(Q1950,5,3)="970","1AS1"),LEFT(F1950,3),RIGHT(F1950,3))</f>
        <v>1AS15H0904</v>
      </c>
      <c r="I1950" s="6" t="str">
        <f t="shared" ref="I1950" si="5303">IF(G1950=0,"00",IF(LEN(G1950)=1,CONCATENATE(G1950,0),G1950))</f>
        <v>BN</v>
      </c>
      <c r="J1950" s="8" t="s">
        <v>498</v>
      </c>
      <c r="K1950" s="2"/>
      <c r="L1950" s="24" t="s">
        <v>1835</v>
      </c>
      <c r="M1950" s="152" t="s">
        <v>1870</v>
      </c>
      <c r="N1950" s="68">
        <v>2125</v>
      </c>
      <c r="O1950" s="69">
        <v>2124</v>
      </c>
      <c r="P1950" s="42" t="s">
        <v>1518</v>
      </c>
      <c r="Q1950" s="24" t="s">
        <v>1833</v>
      </c>
      <c r="R1950" s="6" t="str">
        <f t="shared" ref="R1950" si="5304">IF(J1950&lt;&gt;"",CONCATENATE(H1950,I1950,J1950),CONCATENATE(H1950,I1950,K1950))</f>
        <v>1AS15H0904BNA</v>
      </c>
      <c r="S1950" s="7" t="str">
        <f t="shared" ref="S1950" si="5305">IF(N1950="-","KEIN LIEFERUMFANG",IF(AND(N1950&lt;=S$3,O1950=""),"AKTUELL",IF(O1950=N1950-1,"KEIN SERIENEINSATZ",IF(N1950&gt;S$3,"NOCH NICHT AKTUELL",IF(AND(N1950&lt;S$3,O1950&lt;S$3),"NICHT AKTUELL",IF(N1950&lt;=S$3,"AKTUELL"))))))</f>
        <v>KEIN SERIENEINSATZ</v>
      </c>
      <c r="T1950" s="1" t="str">
        <f>IF(H1950=H1947,IF(I1950=I1947,"IndizeNeu (Spalte J, K)",IF(K1950&lt;&gt;"","Neue Variant","")),IF(K1950&lt;&gt;"","Neue Variant",""))</f>
        <v/>
      </c>
      <c r="U1950" s="8"/>
      <c r="V1950" s="8" t="s">
        <v>499</v>
      </c>
      <c r="W1950" s="79"/>
      <c r="X1950" s="22"/>
      <c r="Y1950" s="4" t="s">
        <v>374</v>
      </c>
      <c r="Z1950" s="4" t="s">
        <v>374</v>
      </c>
      <c r="AA1950" s="4" t="s">
        <v>374</v>
      </c>
      <c r="AB1950" s="115"/>
      <c r="AC1950" s="178"/>
      <c r="AD1950" s="175" t="s">
        <v>374</v>
      </c>
      <c r="AE1950" s="175"/>
      <c r="AF1950" s="175" t="s">
        <v>374</v>
      </c>
      <c r="AG1950" s="176" t="s">
        <v>374</v>
      </c>
      <c r="AH1950" s="176"/>
      <c r="AI1950" s="176"/>
      <c r="AJ1950" s="177" t="s">
        <v>374</v>
      </c>
      <c r="AK1950" s="177"/>
      <c r="AL1950" s="177"/>
      <c r="AM1950" s="175" t="s">
        <v>374</v>
      </c>
      <c r="AN1950" s="178"/>
      <c r="AO1950" s="178"/>
      <c r="AP1950" s="178"/>
      <c r="AQ1950" s="178"/>
      <c r="AR1950" s="178"/>
      <c r="AS1950" s="178"/>
      <c r="AT1950" s="178"/>
      <c r="AU1950" s="178"/>
      <c r="AV1950" s="178"/>
      <c r="AW1950" s="178"/>
      <c r="AX1950" s="178"/>
      <c r="AY1950" s="178"/>
      <c r="AZ1950" s="178"/>
      <c r="BA1950" s="178"/>
      <c r="BB1950" s="178"/>
      <c r="BC1950" s="178"/>
      <c r="BD1950" s="178"/>
      <c r="BE1950" s="178"/>
      <c r="BF1950" s="178"/>
      <c r="BG1950" s="178"/>
      <c r="BH1950" s="178"/>
      <c r="BI1950" s="178"/>
      <c r="BJ1950" s="178"/>
      <c r="BK1950" s="178"/>
      <c r="BL1950" s="179"/>
      <c r="BM1950" s="179"/>
    </row>
    <row r="1951" spans="1:65">
      <c r="A1951" s="2" t="s">
        <v>26</v>
      </c>
      <c r="B1951" s="3" t="s">
        <v>481</v>
      </c>
      <c r="C1951" s="4"/>
      <c r="D1951" s="4" t="s">
        <v>374</v>
      </c>
      <c r="E1951" s="135" t="str">
        <f t="shared" si="5182"/>
        <v xml:space="preserve">  VTC1,   VTC3, VTC4,     VTC7, VTC8,   VTD0,                         </v>
      </c>
      <c r="F1951" s="6" t="str">
        <f t="shared" ref="F1951:F1957" si="5306">LEFT(Q1951,11)</f>
        <v>5H0_970_904</v>
      </c>
      <c r="G1951" s="6" t="str">
        <f t="shared" ref="G1951:G1957" si="5307">IF(LEN(Q1951)=11,0,MID(Q1951,13,2))</f>
        <v>BP</v>
      </c>
      <c r="H1951" s="6" t="str">
        <f t="shared" ref="H1951:H1957" si="5308">CONCATENATE(IF(MID(Q1951,5,3)="970","1AS1"),LEFT(F1951,3),RIGHT(F1951,3))</f>
        <v>1AS15H0904</v>
      </c>
      <c r="I1951" s="6" t="str">
        <f t="shared" ref="I1951:I1957" si="5309">IF(G1951=0,"00",IF(LEN(G1951)=1,CONCATENATE(G1951,0),G1951))</f>
        <v>BP</v>
      </c>
      <c r="J1951" s="8" t="s">
        <v>498</v>
      </c>
      <c r="K1951" s="2"/>
      <c r="L1951" s="24" t="s">
        <v>482</v>
      </c>
      <c r="M1951" s="67"/>
      <c r="N1951" s="68">
        <v>2148</v>
      </c>
      <c r="O1951" s="69"/>
      <c r="P1951" s="42" t="s">
        <v>2209</v>
      </c>
      <c r="Q1951" s="24" t="s">
        <v>2163</v>
      </c>
      <c r="R1951" s="6" t="str">
        <f t="shared" ref="R1951:R1957" si="5310">IF(J1951&lt;&gt;"",CONCATENATE(H1951,I1951,J1951),CONCATENATE(H1951,I1951,K1951))</f>
        <v>1AS15H0904BPA</v>
      </c>
      <c r="S1951" s="7" t="str">
        <f t="shared" ref="S1951:S1957" si="5311">IF(N1951="-","KEIN LIEFERUMFANG",IF(AND(N1951&lt;=S$3,O1951=""),"AKTUELL",IF(O1951=N1951-1,"KEIN SERIENEINSATZ",IF(N1951&gt;S$3,"NOCH NICHT AKTUELL",IF(AND(N1951&lt;S$3,O1951&lt;S$3),"NICHT AKTUELL",IF(N1951&lt;=S$3,"AKTUELL"))))))</f>
        <v>NOCH NICHT AKTUELL</v>
      </c>
      <c r="T1951" s="1" t="str">
        <f>IF(H1951=H1948,IF(I1951=I1948,"IndizeNeu (Spalte J, K)",IF(K1951&lt;&gt;"","Neue Variant","")),IF(K1951&lt;&gt;"","Neue Variant",""))</f>
        <v/>
      </c>
      <c r="U1951" s="8"/>
      <c r="V1951" s="8"/>
      <c r="W1951" s="79"/>
      <c r="X1951" s="22"/>
      <c r="Y1951" s="4" t="s">
        <v>374</v>
      </c>
      <c r="Z1951" s="4" t="s">
        <v>374</v>
      </c>
      <c r="AA1951" s="4" t="s">
        <v>374</v>
      </c>
      <c r="AB1951" s="115"/>
      <c r="AC1951" s="178"/>
      <c r="AD1951" s="175" t="s">
        <v>374</v>
      </c>
      <c r="AE1951" s="175"/>
      <c r="AF1951" s="175" t="s">
        <v>374</v>
      </c>
      <c r="AG1951" s="176" t="s">
        <v>374</v>
      </c>
      <c r="AH1951" s="176"/>
      <c r="AI1951" s="176"/>
      <c r="AJ1951" s="177" t="s">
        <v>374</v>
      </c>
      <c r="AK1951" s="177" t="s">
        <v>374</v>
      </c>
      <c r="AL1951" s="177"/>
      <c r="AM1951" s="175" t="s">
        <v>374</v>
      </c>
      <c r="AN1951" s="178"/>
      <c r="AO1951" s="178"/>
      <c r="AP1951" s="178"/>
      <c r="AQ1951" s="178"/>
      <c r="AR1951" s="178"/>
      <c r="AS1951" s="178"/>
      <c r="AT1951" s="178"/>
      <c r="AU1951" s="178"/>
      <c r="AV1951" s="178"/>
      <c r="AW1951" s="178"/>
      <c r="AX1951" s="178"/>
      <c r="AY1951" s="178"/>
      <c r="AZ1951" s="178"/>
      <c r="BA1951" s="178"/>
      <c r="BB1951" s="178"/>
      <c r="BC1951" s="178"/>
      <c r="BD1951" s="178"/>
      <c r="BE1951" s="178"/>
      <c r="BF1951" s="178"/>
      <c r="BG1951" s="178"/>
      <c r="BH1951" s="178"/>
      <c r="BI1951" s="178"/>
      <c r="BJ1951" s="178"/>
      <c r="BK1951" s="178"/>
      <c r="BL1951" s="179"/>
      <c r="BM1951" s="179"/>
    </row>
    <row r="1952" spans="1:65">
      <c r="A1952" s="2" t="s">
        <v>26</v>
      </c>
      <c r="B1952" s="3" t="s">
        <v>481</v>
      </c>
      <c r="C1952" s="4"/>
      <c r="D1952" s="4" t="s">
        <v>374</v>
      </c>
      <c r="E1952" s="135" t="str">
        <f t="shared" si="5182"/>
        <v xml:space="preserve">  VTC1,   VTC3, VTC4,     VTC7,     VTD0,                         </v>
      </c>
      <c r="F1952" s="6" t="str">
        <f t="shared" si="5306"/>
        <v>5H0_970_904</v>
      </c>
      <c r="G1952" s="6" t="str">
        <f t="shared" si="5307"/>
        <v>BQ</v>
      </c>
      <c r="H1952" s="6" t="str">
        <f t="shared" si="5308"/>
        <v>1AS15H0904</v>
      </c>
      <c r="I1952" s="6" t="str">
        <f t="shared" si="5309"/>
        <v>BQ</v>
      </c>
      <c r="J1952" s="8" t="s">
        <v>498</v>
      </c>
      <c r="K1952" s="2"/>
      <c r="L1952" s="24" t="s">
        <v>2171</v>
      </c>
      <c r="M1952" s="67"/>
      <c r="N1952" s="68">
        <v>2148</v>
      </c>
      <c r="O1952" s="69"/>
      <c r="P1952" s="42" t="s">
        <v>2209</v>
      </c>
      <c r="Q1952" s="24" t="s">
        <v>2164</v>
      </c>
      <c r="R1952" s="6" t="str">
        <f t="shared" si="5310"/>
        <v>1AS15H0904BQA</v>
      </c>
      <c r="S1952" s="7" t="str">
        <f t="shared" si="5311"/>
        <v>NOCH NICHT AKTUELL</v>
      </c>
      <c r="T1952" s="1" t="str">
        <f>IF(H1952=H1951,IF(I1952=I1951,"IndizeNeu (Spalte J, K)",IF(K1952&lt;&gt;"","Neue Variant","")),IF(K1952&lt;&gt;"","Neue Variant",""))</f>
        <v/>
      </c>
      <c r="U1952" s="8"/>
      <c r="V1952" s="8"/>
      <c r="W1952" s="79"/>
      <c r="X1952" s="22"/>
      <c r="Y1952" s="4" t="s">
        <v>374</v>
      </c>
      <c r="Z1952" s="4" t="s">
        <v>374</v>
      </c>
      <c r="AA1952" s="4" t="s">
        <v>374</v>
      </c>
      <c r="AB1952" s="115"/>
      <c r="AC1952" s="178"/>
      <c r="AD1952" s="175" t="s">
        <v>374</v>
      </c>
      <c r="AE1952" s="175"/>
      <c r="AF1952" s="175" t="s">
        <v>374</v>
      </c>
      <c r="AG1952" s="176" t="s">
        <v>374</v>
      </c>
      <c r="AH1952" s="176"/>
      <c r="AI1952" s="176"/>
      <c r="AJ1952" s="177" t="s">
        <v>374</v>
      </c>
      <c r="AK1952" s="177"/>
      <c r="AL1952" s="177"/>
      <c r="AM1952" s="175" t="s">
        <v>374</v>
      </c>
      <c r="AN1952" s="178"/>
      <c r="AO1952" s="178"/>
      <c r="AP1952" s="178"/>
      <c r="AQ1952" s="178"/>
      <c r="AR1952" s="178"/>
      <c r="AS1952" s="178"/>
      <c r="AT1952" s="178"/>
      <c r="AU1952" s="178"/>
      <c r="AV1952" s="178"/>
      <c r="AW1952" s="178"/>
      <c r="AX1952" s="178"/>
      <c r="AY1952" s="178"/>
      <c r="AZ1952" s="178"/>
      <c r="BA1952" s="178"/>
      <c r="BB1952" s="178"/>
      <c r="BC1952" s="178"/>
      <c r="BD1952" s="178"/>
      <c r="BE1952" s="178"/>
      <c r="BF1952" s="178"/>
      <c r="BG1952" s="178"/>
      <c r="BH1952" s="178"/>
      <c r="BI1952" s="178"/>
      <c r="BJ1952" s="178"/>
      <c r="BK1952" s="178"/>
      <c r="BL1952" s="179"/>
      <c r="BM1952" s="179"/>
    </row>
    <row r="1953" spans="1:65">
      <c r="A1953" s="2" t="s">
        <v>26</v>
      </c>
      <c r="B1953" s="3" t="s">
        <v>481</v>
      </c>
      <c r="C1953" s="4"/>
      <c r="D1953" s="4" t="s">
        <v>374</v>
      </c>
      <c r="E1953" s="135" t="str">
        <f t="shared" si="5182"/>
        <v xml:space="preserve">  VTC1,   VTC3, VTC4,     VTC7,     VTD0,     VTD6,                   </v>
      </c>
      <c r="F1953" s="6" t="str">
        <f t="shared" si="5306"/>
        <v>5H0_970_904</v>
      </c>
      <c r="G1953" s="6" t="str">
        <f t="shared" si="5307"/>
        <v>BR</v>
      </c>
      <c r="H1953" s="6" t="str">
        <f t="shared" si="5308"/>
        <v>1AS15H0904</v>
      </c>
      <c r="I1953" s="6" t="str">
        <f t="shared" si="5309"/>
        <v>BR</v>
      </c>
      <c r="J1953" s="8" t="s">
        <v>498</v>
      </c>
      <c r="K1953" s="2"/>
      <c r="L1953" s="24" t="s">
        <v>1422</v>
      </c>
      <c r="M1953" s="67"/>
      <c r="N1953" s="68">
        <v>2148</v>
      </c>
      <c r="O1953" s="69"/>
      <c r="P1953" s="42" t="s">
        <v>2209</v>
      </c>
      <c r="Q1953" s="24" t="s">
        <v>2165</v>
      </c>
      <c r="R1953" s="6" t="str">
        <f t="shared" si="5310"/>
        <v>1AS15H0904BRA</v>
      </c>
      <c r="S1953" s="7" t="str">
        <f t="shared" si="5311"/>
        <v>NOCH NICHT AKTUELL</v>
      </c>
      <c r="T1953" s="1" t="str">
        <f>IF(H1953=H1951,IF(I1953=I1951,"IndizeNeu (Spalte J, K)",IF(K1953&lt;&gt;"","Neue Variant","")),IF(K1953&lt;&gt;"","Neue Variant",""))</f>
        <v/>
      </c>
      <c r="U1953" s="8"/>
      <c r="V1953" s="8"/>
      <c r="W1953" s="79"/>
      <c r="X1953" s="22"/>
      <c r="Y1953" s="4" t="s">
        <v>374</v>
      </c>
      <c r="Z1953" s="4" t="s">
        <v>374</v>
      </c>
      <c r="AA1953" s="4" t="s">
        <v>374</v>
      </c>
      <c r="AB1953" s="115"/>
      <c r="AC1953" s="178"/>
      <c r="AD1953" s="175" t="s">
        <v>374</v>
      </c>
      <c r="AE1953" s="175"/>
      <c r="AF1953" s="175" t="s">
        <v>374</v>
      </c>
      <c r="AG1953" s="176" t="s">
        <v>374</v>
      </c>
      <c r="AH1953" s="176"/>
      <c r="AI1953" s="176"/>
      <c r="AJ1953" s="177" t="s">
        <v>374</v>
      </c>
      <c r="AK1953" s="177"/>
      <c r="AL1953" s="177"/>
      <c r="AM1953" s="175" t="s">
        <v>374</v>
      </c>
      <c r="AN1953" s="178"/>
      <c r="AO1953" s="178"/>
      <c r="AP1953" s="178"/>
      <c r="AQ1953" s="178"/>
      <c r="AR1953" s="178"/>
      <c r="AS1953" s="178" t="s">
        <v>374</v>
      </c>
      <c r="AT1953" s="178"/>
      <c r="AU1953" s="178"/>
      <c r="AV1953" s="178"/>
      <c r="AW1953" s="178"/>
      <c r="AX1953" s="178"/>
      <c r="AY1953" s="178"/>
      <c r="AZ1953" s="178"/>
      <c r="BA1953" s="178"/>
      <c r="BB1953" s="178"/>
      <c r="BC1953" s="178"/>
      <c r="BD1953" s="178"/>
      <c r="BE1953" s="178"/>
      <c r="BF1953" s="178"/>
      <c r="BG1953" s="178"/>
      <c r="BH1953" s="178"/>
      <c r="BI1953" s="178"/>
      <c r="BJ1953" s="178"/>
      <c r="BK1953" s="178"/>
      <c r="BL1953" s="179"/>
      <c r="BM1953" s="179"/>
    </row>
    <row r="1954" spans="1:65">
      <c r="A1954" s="2" t="s">
        <v>26</v>
      </c>
      <c r="B1954" s="3" t="s">
        <v>481</v>
      </c>
      <c r="C1954" s="4"/>
      <c r="D1954" s="4" t="s">
        <v>374</v>
      </c>
      <c r="E1954" s="135" t="str">
        <f t="shared" si="5182"/>
        <v xml:space="preserve">      VTC3, VTC4,     VTC7,   VTC9,       VTD6,       VTP1,           </v>
      </c>
      <c r="F1954" s="6" t="str">
        <f t="shared" si="5306"/>
        <v>5H0_970_904</v>
      </c>
      <c r="G1954" s="6" t="str">
        <f t="shared" si="5307"/>
        <v>BS</v>
      </c>
      <c r="H1954" s="6" t="str">
        <f t="shared" si="5308"/>
        <v>1AS15H0904</v>
      </c>
      <c r="I1954" s="6" t="str">
        <f t="shared" si="5309"/>
        <v>BS</v>
      </c>
      <c r="J1954" s="8" t="s">
        <v>498</v>
      </c>
      <c r="K1954" s="2"/>
      <c r="L1954" s="24" t="s">
        <v>278</v>
      </c>
      <c r="M1954" s="67"/>
      <c r="N1954" s="68">
        <v>2148</v>
      </c>
      <c r="O1954" s="69"/>
      <c r="P1954" s="42" t="s">
        <v>2209</v>
      </c>
      <c r="Q1954" s="24" t="s">
        <v>2166</v>
      </c>
      <c r="R1954" s="6" t="str">
        <f t="shared" si="5310"/>
        <v>1AS15H0904BSA</v>
      </c>
      <c r="S1954" s="7" t="str">
        <f t="shared" si="5311"/>
        <v>NOCH NICHT AKTUELL</v>
      </c>
      <c r="T1954" s="1" t="str">
        <f>IF(H1954=H1953,IF(I1954=I1953,"IndizeNeu (Spalte J, K)",IF(K1954&lt;&gt;"","Neue Variant","")),IF(K1954&lt;&gt;"","Neue Variant",""))</f>
        <v/>
      </c>
      <c r="U1954" s="8"/>
      <c r="V1954" s="8" t="s">
        <v>508</v>
      </c>
      <c r="W1954" s="79"/>
      <c r="X1954" s="22"/>
      <c r="Y1954" s="4" t="s">
        <v>374</v>
      </c>
      <c r="Z1954" s="4" t="s">
        <v>374</v>
      </c>
      <c r="AA1954" s="4" t="s">
        <v>374</v>
      </c>
      <c r="AB1954" s="115"/>
      <c r="AC1954" s="178"/>
      <c r="AD1954" s="175"/>
      <c r="AE1954" s="175"/>
      <c r="AF1954" s="175" t="s">
        <v>374</v>
      </c>
      <c r="AG1954" s="176" t="s">
        <v>374</v>
      </c>
      <c r="AH1954" s="176"/>
      <c r="AI1954" s="176"/>
      <c r="AJ1954" s="177" t="s">
        <v>374</v>
      </c>
      <c r="AK1954" s="177"/>
      <c r="AL1954" s="177" t="s">
        <v>374</v>
      </c>
      <c r="AM1954" s="175"/>
      <c r="AN1954" s="178"/>
      <c r="AO1954" s="178"/>
      <c r="AP1954" s="178"/>
      <c r="AQ1954" s="178"/>
      <c r="AR1954" s="178"/>
      <c r="AS1954" s="178" t="s">
        <v>374</v>
      </c>
      <c r="AT1954" s="178"/>
      <c r="AU1954" s="178"/>
      <c r="AV1954" s="178"/>
      <c r="AW1954" s="178"/>
      <c r="AX1954" s="178"/>
      <c r="AY1954" s="178"/>
      <c r="AZ1954" s="178"/>
      <c r="BA1954" s="178" t="s">
        <v>374</v>
      </c>
      <c r="BB1954" s="178"/>
      <c r="BC1954" s="178"/>
      <c r="BD1954" s="178"/>
      <c r="BE1954" s="178"/>
      <c r="BF1954" s="178"/>
      <c r="BG1954" s="178"/>
      <c r="BH1954" s="178"/>
      <c r="BI1954" s="178"/>
      <c r="BJ1954" s="178"/>
      <c r="BK1954" s="178"/>
      <c r="BL1954" s="179"/>
      <c r="BM1954" s="179"/>
    </row>
    <row r="1955" spans="1:65">
      <c r="A1955" s="2" t="s">
        <v>26</v>
      </c>
      <c r="B1955" s="3" t="s">
        <v>481</v>
      </c>
      <c r="C1955" s="4"/>
      <c r="D1955" s="4" t="s">
        <v>374</v>
      </c>
      <c r="E1955" s="135" t="str">
        <f t="shared" si="5182"/>
        <v xml:space="preserve">  VTC1,   VTC3, VTC4,     VTC7,     VTD0,                         </v>
      </c>
      <c r="F1955" s="6" t="str">
        <f t="shared" si="5306"/>
        <v>5H0_970_904</v>
      </c>
      <c r="G1955" s="6" t="str">
        <f t="shared" si="5307"/>
        <v>BT</v>
      </c>
      <c r="H1955" s="6" t="str">
        <f t="shared" si="5308"/>
        <v>1AS15H0904</v>
      </c>
      <c r="I1955" s="6" t="str">
        <f t="shared" si="5309"/>
        <v>BT</v>
      </c>
      <c r="J1955" s="8" t="s">
        <v>498</v>
      </c>
      <c r="K1955" s="2"/>
      <c r="L1955" s="24" t="s">
        <v>1834</v>
      </c>
      <c r="M1955" s="67"/>
      <c r="N1955" s="68">
        <v>2148</v>
      </c>
      <c r="O1955" s="69"/>
      <c r="P1955" s="42" t="s">
        <v>2209</v>
      </c>
      <c r="Q1955" s="24" t="s">
        <v>2167</v>
      </c>
      <c r="R1955" s="6" t="str">
        <f t="shared" si="5310"/>
        <v>1AS15H0904BTA</v>
      </c>
      <c r="S1955" s="7" t="str">
        <f t="shared" si="5311"/>
        <v>NOCH NICHT AKTUELL</v>
      </c>
      <c r="T1955" s="1" t="str">
        <f>IF(H1955=H1954,IF(I1955=I1954,"IndizeNeu (Spalte J, K)",IF(K1955&lt;&gt;"","Neue Variant","")),IF(K1955&lt;&gt;"","Neue Variant",""))</f>
        <v/>
      </c>
      <c r="U1955" s="8"/>
      <c r="V1955" s="8"/>
      <c r="W1955" s="79"/>
      <c r="X1955" s="22"/>
      <c r="Y1955" s="4" t="s">
        <v>374</v>
      </c>
      <c r="Z1955" s="4" t="s">
        <v>374</v>
      </c>
      <c r="AA1955" s="4" t="s">
        <v>374</v>
      </c>
      <c r="AB1955" s="115"/>
      <c r="AC1955" s="178"/>
      <c r="AD1955" s="175" t="s">
        <v>374</v>
      </c>
      <c r="AE1955" s="175"/>
      <c r="AF1955" s="175" t="s">
        <v>374</v>
      </c>
      <c r="AG1955" s="176" t="s">
        <v>374</v>
      </c>
      <c r="AH1955" s="176"/>
      <c r="AI1955" s="176"/>
      <c r="AJ1955" s="177" t="s">
        <v>374</v>
      </c>
      <c r="AK1955" s="177"/>
      <c r="AL1955" s="177"/>
      <c r="AM1955" s="175" t="s">
        <v>374</v>
      </c>
      <c r="AN1955" s="178"/>
      <c r="AO1955" s="178"/>
      <c r="AP1955" s="178"/>
      <c r="AQ1955" s="178"/>
      <c r="AR1955" s="178"/>
      <c r="AS1955" s="178"/>
      <c r="AT1955" s="178"/>
      <c r="AU1955" s="178"/>
      <c r="AV1955" s="178"/>
      <c r="AW1955" s="178"/>
      <c r="AX1955" s="178"/>
      <c r="AY1955" s="178"/>
      <c r="AZ1955" s="178"/>
      <c r="BA1955" s="178"/>
      <c r="BB1955" s="178"/>
      <c r="BC1955" s="178"/>
      <c r="BD1955" s="178"/>
      <c r="BE1955" s="178"/>
      <c r="BF1955" s="178"/>
      <c r="BG1955" s="178"/>
      <c r="BH1955" s="178"/>
      <c r="BI1955" s="178"/>
      <c r="BJ1955" s="178"/>
      <c r="BK1955" s="178"/>
      <c r="BL1955" s="179"/>
      <c r="BM1955" s="179"/>
    </row>
    <row r="1956" spans="1:65">
      <c r="A1956" s="2" t="s">
        <v>26</v>
      </c>
      <c r="B1956" s="3" t="s">
        <v>481</v>
      </c>
      <c r="C1956" s="4"/>
      <c r="D1956" s="4" t="s">
        <v>374</v>
      </c>
      <c r="E1956" s="135" t="str">
        <f t="shared" si="5182"/>
        <v xml:space="preserve">  VTC1,   VTC3, VTC4,     VTC7,     VTD0,                         </v>
      </c>
      <c r="F1956" s="6" t="str">
        <f t="shared" si="5306"/>
        <v>5H0_970_904</v>
      </c>
      <c r="G1956" s="6" t="str">
        <f t="shared" si="5307"/>
        <v>CA</v>
      </c>
      <c r="H1956" s="6" t="str">
        <f t="shared" si="5308"/>
        <v>1AS15H0904</v>
      </c>
      <c r="I1956" s="6" t="str">
        <f t="shared" si="5309"/>
        <v>CA</v>
      </c>
      <c r="J1956" s="8" t="s">
        <v>498</v>
      </c>
      <c r="K1956" s="2"/>
      <c r="L1956" s="24" t="s">
        <v>1026</v>
      </c>
      <c r="M1956" s="67"/>
      <c r="N1956" s="68">
        <v>2148</v>
      </c>
      <c r="O1956" s="69"/>
      <c r="P1956" s="42" t="s">
        <v>2209</v>
      </c>
      <c r="Q1956" s="24" t="s">
        <v>2168</v>
      </c>
      <c r="R1956" s="6" t="str">
        <f t="shared" si="5310"/>
        <v>1AS15H0904CAA</v>
      </c>
      <c r="S1956" s="7" t="str">
        <f t="shared" si="5311"/>
        <v>NOCH NICHT AKTUELL</v>
      </c>
      <c r="T1956" s="1" t="str">
        <f>IF(H1956=H1955,IF(I1956=I1955,"IndizeNeu (Spalte J, K)",IF(K1956&lt;&gt;"","Neue Variant","")),IF(K1956&lt;&gt;"","Neue Variant",""))</f>
        <v/>
      </c>
      <c r="U1956" s="8"/>
      <c r="V1956" s="8"/>
      <c r="W1956" s="79"/>
      <c r="X1956" s="22"/>
      <c r="Y1956" s="4" t="s">
        <v>374</v>
      </c>
      <c r="Z1956" s="4" t="s">
        <v>374</v>
      </c>
      <c r="AA1956" s="4" t="s">
        <v>374</v>
      </c>
      <c r="AB1956" s="115"/>
      <c r="AC1956" s="178"/>
      <c r="AD1956" s="175" t="s">
        <v>374</v>
      </c>
      <c r="AE1956" s="175"/>
      <c r="AF1956" s="175" t="s">
        <v>374</v>
      </c>
      <c r="AG1956" s="176" t="s">
        <v>374</v>
      </c>
      <c r="AH1956" s="176"/>
      <c r="AI1956" s="176"/>
      <c r="AJ1956" s="177" t="s">
        <v>374</v>
      </c>
      <c r="AK1956" s="177"/>
      <c r="AL1956" s="177"/>
      <c r="AM1956" s="175" t="s">
        <v>374</v>
      </c>
      <c r="AN1956" s="178"/>
      <c r="AO1956" s="178"/>
      <c r="AP1956" s="178"/>
      <c r="AQ1956" s="178"/>
      <c r="AR1956" s="178"/>
      <c r="AS1956" s="178"/>
      <c r="AT1956" s="178"/>
      <c r="AU1956" s="178"/>
      <c r="AV1956" s="178"/>
      <c r="AW1956" s="178"/>
      <c r="AX1956" s="178"/>
      <c r="AY1956" s="178"/>
      <c r="AZ1956" s="178"/>
      <c r="BA1956" s="178"/>
      <c r="BB1956" s="178"/>
      <c r="BC1956" s="178"/>
      <c r="BD1956" s="178"/>
      <c r="BE1956" s="178"/>
      <c r="BF1956" s="178"/>
      <c r="BG1956" s="178"/>
      <c r="BH1956" s="178"/>
      <c r="BI1956" s="178"/>
      <c r="BJ1956" s="178"/>
      <c r="BK1956" s="178"/>
      <c r="BL1956" s="179"/>
      <c r="BM1956" s="179"/>
    </row>
    <row r="1957" spans="1:65">
      <c r="A1957" s="2" t="s">
        <v>26</v>
      </c>
      <c r="B1957" s="3" t="s">
        <v>481</v>
      </c>
      <c r="C1957" s="4"/>
      <c r="D1957" s="4" t="s">
        <v>374</v>
      </c>
      <c r="E1957" s="135" t="str">
        <f t="shared" si="5182"/>
        <v xml:space="preserve">  VTC1,   VTC3, VTC4,     VTC7, VTC8,   VTD0,                         </v>
      </c>
      <c r="F1957" s="6" t="str">
        <f t="shared" si="5306"/>
        <v>5H0_970_904</v>
      </c>
      <c r="G1957" s="6" t="str">
        <f t="shared" si="5307"/>
        <v>CB</v>
      </c>
      <c r="H1957" s="6" t="str">
        <f t="shared" si="5308"/>
        <v>1AS15H0904</v>
      </c>
      <c r="I1957" s="6" t="str">
        <f t="shared" si="5309"/>
        <v>CB</v>
      </c>
      <c r="J1957" s="8" t="s">
        <v>498</v>
      </c>
      <c r="K1957" s="2"/>
      <c r="L1957" s="24" t="s">
        <v>554</v>
      </c>
      <c r="M1957" s="67"/>
      <c r="N1957" s="68">
        <v>2148</v>
      </c>
      <c r="O1957" s="69"/>
      <c r="P1957" s="42" t="s">
        <v>2209</v>
      </c>
      <c r="Q1957" s="24" t="s">
        <v>2169</v>
      </c>
      <c r="R1957" s="6" t="str">
        <f t="shared" si="5310"/>
        <v>1AS15H0904CBA</v>
      </c>
      <c r="S1957" s="7" t="str">
        <f t="shared" si="5311"/>
        <v>NOCH NICHT AKTUELL</v>
      </c>
      <c r="T1957" s="1" t="str">
        <f>IF(H1957=H1956,IF(I1957=I1956,"IndizeNeu (Spalte J, K)",IF(K1957&lt;&gt;"","Neue Variant","")),IF(K1957&lt;&gt;"","Neue Variant",""))</f>
        <v/>
      </c>
      <c r="U1957" s="8"/>
      <c r="V1957" s="8" t="s">
        <v>555</v>
      </c>
      <c r="W1957" s="79"/>
      <c r="X1957" s="22"/>
      <c r="Y1957" s="4" t="s">
        <v>374</v>
      </c>
      <c r="Z1957" s="4" t="s">
        <v>374</v>
      </c>
      <c r="AA1957" s="4" t="s">
        <v>374</v>
      </c>
      <c r="AB1957" s="115"/>
      <c r="AC1957" s="178"/>
      <c r="AD1957" s="175" t="s">
        <v>374</v>
      </c>
      <c r="AE1957" s="175"/>
      <c r="AF1957" s="175" t="s">
        <v>374</v>
      </c>
      <c r="AG1957" s="176" t="s">
        <v>374</v>
      </c>
      <c r="AH1957" s="176"/>
      <c r="AI1957" s="176"/>
      <c r="AJ1957" s="177" t="s">
        <v>374</v>
      </c>
      <c r="AK1957" s="177" t="s">
        <v>374</v>
      </c>
      <c r="AL1957" s="177"/>
      <c r="AM1957" s="175" t="s">
        <v>374</v>
      </c>
      <c r="AN1957" s="178"/>
      <c r="AO1957" s="178"/>
      <c r="AP1957" s="178"/>
      <c r="AQ1957" s="178"/>
      <c r="AR1957" s="178"/>
      <c r="AS1957" s="178"/>
      <c r="AT1957" s="178"/>
      <c r="AU1957" s="178"/>
      <c r="AV1957" s="178"/>
      <c r="AW1957" s="178"/>
      <c r="AX1957" s="178"/>
      <c r="AY1957" s="178"/>
      <c r="AZ1957" s="178"/>
      <c r="BA1957" s="178"/>
      <c r="BB1957" s="178"/>
      <c r="BC1957" s="178"/>
      <c r="BD1957" s="178"/>
      <c r="BE1957" s="178"/>
      <c r="BF1957" s="178"/>
      <c r="BG1957" s="178"/>
      <c r="BH1957" s="178"/>
      <c r="BI1957" s="178"/>
      <c r="BJ1957" s="178"/>
      <c r="BK1957" s="178"/>
      <c r="BL1957" s="179"/>
      <c r="BM1957" s="179"/>
    </row>
    <row r="1958" spans="1:65">
      <c r="A1958" s="2" t="s">
        <v>26</v>
      </c>
      <c r="B1958" s="3" t="s">
        <v>481</v>
      </c>
      <c r="C1958" s="4"/>
      <c r="D1958" s="4" t="s">
        <v>374</v>
      </c>
      <c r="E1958" s="135" t="str">
        <f t="shared" si="5182"/>
        <v xml:space="preserve">  VTC1,   VTC3, VTC4,     VTC7,     VTD0,                         </v>
      </c>
      <c r="F1958" s="6" t="str">
        <f t="shared" ref="F1958" si="5312">LEFT(Q1958,11)</f>
        <v>5H0_970_904</v>
      </c>
      <c r="G1958" s="6" t="str">
        <f t="shared" ref="G1958" si="5313">IF(LEN(Q1958)=11,0,MID(Q1958,13,2))</f>
        <v>CC</v>
      </c>
      <c r="H1958" s="6" t="str">
        <f t="shared" ref="H1958" si="5314">CONCATENATE(IF(MID(Q1958,5,3)="970","1AS1"),LEFT(F1958,3),RIGHT(F1958,3))</f>
        <v>1AS15H0904</v>
      </c>
      <c r="I1958" s="6" t="str">
        <f t="shared" ref="I1958" si="5315">IF(G1958=0,"00",IF(LEN(G1958)=1,CONCATENATE(G1958,0),G1958))</f>
        <v>CC</v>
      </c>
      <c r="J1958" s="8" t="s">
        <v>498</v>
      </c>
      <c r="K1958" s="2"/>
      <c r="L1958" s="24" t="s">
        <v>1835</v>
      </c>
      <c r="M1958" s="67" t="s">
        <v>499</v>
      </c>
      <c r="N1958" s="68">
        <v>2148</v>
      </c>
      <c r="O1958" s="69">
        <v>2147</v>
      </c>
      <c r="P1958" s="42" t="s">
        <v>2209</v>
      </c>
      <c r="Q1958" s="24" t="s">
        <v>2170</v>
      </c>
      <c r="R1958" s="6" t="str">
        <f t="shared" ref="R1958" si="5316">IF(J1958&lt;&gt;"",CONCATENATE(H1958,I1958,J1958),CONCATENATE(H1958,I1958,K1958))</f>
        <v>1AS15H0904CCA</v>
      </c>
      <c r="S1958" s="7" t="str">
        <f t="shared" ref="S1958" si="5317">IF(N1958="-","KEIN LIEFERUMFANG",IF(AND(N1958&lt;=S$3,O1958=""),"AKTUELL",IF(O1958=N1958-1,"KEIN SERIENEINSATZ",IF(N1958&gt;S$3,"NOCH NICHT AKTUELL",IF(AND(N1958&lt;S$3,O1958&lt;S$3),"NICHT AKTUELL",IF(N1958&lt;=S$3,"AKTUELL"))))))</f>
        <v>KEIN SERIENEINSATZ</v>
      </c>
      <c r="T1958" s="1" t="str">
        <f>IF(H1958=H1957,IF(I1958=I1957,"IndizeNeu (Spalte J, K)",IF(K1958&lt;&gt;"","Neue Variant","")),IF(K1958&lt;&gt;"","Neue Variant",""))</f>
        <v/>
      </c>
      <c r="U1958" s="8"/>
      <c r="V1958" s="8" t="s">
        <v>499</v>
      </c>
      <c r="W1958" s="79"/>
      <c r="X1958" s="22"/>
      <c r="Y1958" s="4" t="s">
        <v>374</v>
      </c>
      <c r="Z1958" s="4" t="s">
        <v>374</v>
      </c>
      <c r="AA1958" s="4" t="s">
        <v>374</v>
      </c>
      <c r="AB1958" s="115"/>
      <c r="AC1958" s="178"/>
      <c r="AD1958" s="175" t="s">
        <v>374</v>
      </c>
      <c r="AE1958" s="175"/>
      <c r="AF1958" s="175" t="s">
        <v>374</v>
      </c>
      <c r="AG1958" s="176" t="s">
        <v>374</v>
      </c>
      <c r="AH1958" s="176"/>
      <c r="AI1958" s="176"/>
      <c r="AJ1958" s="177" t="s">
        <v>374</v>
      </c>
      <c r="AK1958" s="177"/>
      <c r="AL1958" s="177"/>
      <c r="AM1958" s="175" t="s">
        <v>374</v>
      </c>
      <c r="AN1958" s="178"/>
      <c r="AO1958" s="178"/>
      <c r="AP1958" s="178"/>
      <c r="AQ1958" s="178"/>
      <c r="AR1958" s="178"/>
      <c r="AS1958" s="178"/>
      <c r="AT1958" s="178"/>
      <c r="AU1958" s="178"/>
      <c r="AV1958" s="178"/>
      <c r="AW1958" s="178"/>
      <c r="AX1958" s="178"/>
      <c r="AY1958" s="178"/>
      <c r="AZ1958" s="178"/>
      <c r="BA1958" s="178"/>
      <c r="BB1958" s="178"/>
      <c r="BC1958" s="178"/>
      <c r="BD1958" s="178"/>
      <c r="BE1958" s="178"/>
      <c r="BF1958" s="178"/>
      <c r="BG1958" s="178"/>
      <c r="BH1958" s="178"/>
      <c r="BI1958" s="178"/>
      <c r="BJ1958" s="178"/>
      <c r="BK1958" s="178"/>
      <c r="BL1958" s="179"/>
      <c r="BM1958" s="179"/>
    </row>
    <row r="1959" spans="1:65">
      <c r="A1959" s="2" t="s">
        <v>26</v>
      </c>
      <c r="B1959" s="3" t="s">
        <v>490</v>
      </c>
      <c r="C1959" s="4"/>
      <c r="D1959" s="4" t="s">
        <v>374</v>
      </c>
      <c r="E1959" s="135" t="str">
        <f t="shared" si="5182"/>
        <v xml:space="preserve">  VTC1,   VTC3, VTC4,     VTC7, VTC8,   VTD0,    VTD5,                    </v>
      </c>
      <c r="F1959" s="6" t="str">
        <f t="shared" si="4924"/>
        <v>5H0_970_908</v>
      </c>
      <c r="G1959" s="6" t="str">
        <f t="shared" si="4925"/>
        <v>L</v>
      </c>
      <c r="H1959" s="6" t="str">
        <f t="shared" si="5161"/>
        <v>1AS15H0908</v>
      </c>
      <c r="I1959" s="6" t="str">
        <f t="shared" si="4926"/>
        <v>L0</v>
      </c>
      <c r="J1959" s="8" t="s">
        <v>498</v>
      </c>
      <c r="K1959" s="2"/>
      <c r="L1959" s="24" t="s">
        <v>491</v>
      </c>
      <c r="M1959" s="67"/>
      <c r="N1959" s="68">
        <v>2034</v>
      </c>
      <c r="O1959" s="69"/>
      <c r="P1959" s="42"/>
      <c r="Q1959" s="24" t="s">
        <v>216</v>
      </c>
      <c r="R1959" s="6" t="str">
        <f t="shared" si="5121"/>
        <v>1AS15H0908L0A</v>
      </c>
      <c r="S1959" s="7" t="str">
        <f t="shared" si="5122"/>
        <v>AKTUELL</v>
      </c>
      <c r="T1959" s="1" t="str">
        <f>IF(H1959=H1908,IF(I1959=I1908,"IndizeNeu (Spalte J, K)",IF(K1959&lt;&gt;"","Neue Variant","")),IF(K1959&lt;&gt;"","Neue Variant",""))</f>
        <v/>
      </c>
      <c r="U1959" s="8"/>
      <c r="V1959" s="11"/>
      <c r="W1959" s="29"/>
      <c r="X1959" s="22"/>
      <c r="Y1959" s="4" t="s">
        <v>374</v>
      </c>
      <c r="Z1959" s="4" t="s">
        <v>374</v>
      </c>
      <c r="AA1959" s="4" t="s">
        <v>374</v>
      </c>
      <c r="AB1959" s="32"/>
      <c r="AC1959" s="173"/>
      <c r="AD1959" s="165" t="s">
        <v>374</v>
      </c>
      <c r="AE1959" s="165"/>
      <c r="AF1959" s="165" t="s">
        <v>374</v>
      </c>
      <c r="AG1959" s="171" t="s">
        <v>374</v>
      </c>
      <c r="AH1959" s="171"/>
      <c r="AI1959" s="171"/>
      <c r="AJ1959" s="172" t="s">
        <v>374</v>
      </c>
      <c r="AK1959" s="172" t="s">
        <v>374</v>
      </c>
      <c r="AL1959" s="172"/>
      <c r="AM1959" s="165" t="s">
        <v>374</v>
      </c>
      <c r="AN1959" s="173"/>
      <c r="AO1959" s="173"/>
      <c r="AP1959" s="173"/>
      <c r="AQ1959" s="173"/>
      <c r="AR1959" s="173" t="s">
        <v>374</v>
      </c>
      <c r="AS1959" s="173"/>
      <c r="AT1959" s="173"/>
      <c r="AU1959" s="173"/>
      <c r="AV1959" s="173"/>
      <c r="AW1959" s="173"/>
      <c r="AX1959" s="173"/>
      <c r="AY1959" s="173"/>
      <c r="AZ1959" s="173"/>
      <c r="BA1959" s="173"/>
      <c r="BB1959" s="173"/>
      <c r="BC1959" s="173"/>
      <c r="BD1959" s="173"/>
      <c r="BE1959" s="173"/>
      <c r="BF1959" s="173"/>
      <c r="BG1959" s="173"/>
      <c r="BH1959" s="173"/>
      <c r="BI1959" s="173"/>
      <c r="BJ1959" s="173"/>
      <c r="BK1959" s="173"/>
    </row>
    <row r="1960" spans="1:65">
      <c r="A1960" s="2" t="s">
        <v>26</v>
      </c>
      <c r="B1960" s="3" t="s">
        <v>490</v>
      </c>
      <c r="C1960" s="4"/>
      <c r="D1960" s="4" t="s">
        <v>374</v>
      </c>
      <c r="E1960" s="135" t="str">
        <f t="shared" si="5182"/>
        <v xml:space="preserve">  VTC1,   VTC3, VTC4,     VTC7, VTC8,   VTD0,                         </v>
      </c>
      <c r="F1960" s="6" t="str">
        <f t="shared" si="4924"/>
        <v>5H0_970_908</v>
      </c>
      <c r="G1960" s="6" t="str">
        <f t="shared" si="4925"/>
        <v>M</v>
      </c>
      <c r="H1960" s="6" t="str">
        <f t="shared" si="5161"/>
        <v>1AS15H0908</v>
      </c>
      <c r="I1960" s="6" t="str">
        <f t="shared" si="4926"/>
        <v>M0</v>
      </c>
      <c r="J1960" s="8" t="s">
        <v>498</v>
      </c>
      <c r="K1960" s="2"/>
      <c r="L1960" s="24" t="s">
        <v>361</v>
      </c>
      <c r="M1960" s="67"/>
      <c r="N1960" s="68">
        <v>2008</v>
      </c>
      <c r="O1960" s="69"/>
      <c r="P1960" s="42"/>
      <c r="Q1960" s="24" t="s">
        <v>217</v>
      </c>
      <c r="R1960" s="6" t="str">
        <f t="shared" si="5121"/>
        <v>1AS15H0908M0A</v>
      </c>
      <c r="S1960" s="7" t="str">
        <f t="shared" si="5122"/>
        <v>AKTUELL</v>
      </c>
      <c r="T1960" s="1" t="str">
        <f t="shared" ref="T1960:T1969" si="5318">IF(H1960=H1959,IF(I1960=I1959,"IndizeNeu (Spalte J, K)",IF(K1960&lt;&gt;"","Neue Variant","")),IF(K1960&lt;&gt;"","Neue Variant",""))</f>
        <v/>
      </c>
      <c r="U1960" s="8"/>
      <c r="V1960" s="11"/>
      <c r="W1960" s="55"/>
      <c r="X1960" s="22"/>
      <c r="Y1960" s="4" t="s">
        <v>374</v>
      </c>
      <c r="Z1960" s="4" t="s">
        <v>374</v>
      </c>
      <c r="AA1960" s="4" t="s">
        <v>374</v>
      </c>
      <c r="AB1960" s="32"/>
      <c r="AC1960" s="173"/>
      <c r="AD1960" s="165" t="s">
        <v>374</v>
      </c>
      <c r="AE1960" s="165"/>
      <c r="AF1960" s="165" t="s">
        <v>374</v>
      </c>
      <c r="AG1960" s="171" t="s">
        <v>374</v>
      </c>
      <c r="AH1960" s="171"/>
      <c r="AI1960" s="171"/>
      <c r="AJ1960" s="172" t="s">
        <v>374</v>
      </c>
      <c r="AK1960" s="172" t="s">
        <v>374</v>
      </c>
      <c r="AL1960" s="172"/>
      <c r="AM1960" s="165" t="s">
        <v>374</v>
      </c>
      <c r="AN1960" s="173"/>
      <c r="AO1960" s="173"/>
      <c r="AP1960" s="173"/>
      <c r="AQ1960" s="173"/>
      <c r="AR1960" s="173"/>
      <c r="AS1960" s="173"/>
      <c r="AT1960" s="173"/>
      <c r="AU1960" s="173"/>
      <c r="AV1960" s="173"/>
      <c r="AW1960" s="173"/>
      <c r="AX1960" s="173"/>
      <c r="AY1960" s="173"/>
      <c r="AZ1960" s="173"/>
      <c r="BA1960" s="173"/>
      <c r="BB1960" s="173"/>
      <c r="BC1960" s="173"/>
      <c r="BD1960" s="173"/>
      <c r="BE1960" s="173"/>
      <c r="BF1960" s="173"/>
      <c r="BG1960" s="173"/>
      <c r="BH1960" s="173"/>
      <c r="BI1960" s="173"/>
      <c r="BJ1960" s="173"/>
      <c r="BK1960" s="173"/>
    </row>
    <row r="1961" spans="1:65">
      <c r="A1961" s="2" t="s">
        <v>26</v>
      </c>
      <c r="B1961" s="3" t="s">
        <v>490</v>
      </c>
      <c r="C1961" s="4"/>
      <c r="D1961" s="4" t="s">
        <v>374</v>
      </c>
      <c r="E1961" s="135" t="str">
        <f t="shared" si="5182"/>
        <v xml:space="preserve">      VTC3, VTC4,     VTC7, VTC8,   VTD0,          VTK1, VTK3,            </v>
      </c>
      <c r="F1961" s="6" t="str">
        <f t="shared" si="4924"/>
        <v>5H0_970_908</v>
      </c>
      <c r="G1961" s="6" t="str">
        <f t="shared" si="4925"/>
        <v>N</v>
      </c>
      <c r="H1961" s="6" t="str">
        <f t="shared" si="5161"/>
        <v>1AS15H0908</v>
      </c>
      <c r="I1961" s="6" t="str">
        <f t="shared" si="4926"/>
        <v>N0</v>
      </c>
      <c r="J1961" s="8" t="s">
        <v>498</v>
      </c>
      <c r="K1961" s="2"/>
      <c r="L1961" s="24" t="s">
        <v>362</v>
      </c>
      <c r="M1961" s="67"/>
      <c r="N1961" s="68">
        <v>2048</v>
      </c>
      <c r="O1961" s="69">
        <v>2047</v>
      </c>
      <c r="P1961" s="42" t="s">
        <v>1130</v>
      </c>
      <c r="Q1961" s="24" t="s">
        <v>218</v>
      </c>
      <c r="R1961" s="6" t="str">
        <f t="shared" si="5121"/>
        <v>1AS15H0908N0A</v>
      </c>
      <c r="S1961" s="7" t="str">
        <f t="shared" si="5122"/>
        <v>KEIN SERIENEINSATZ</v>
      </c>
      <c r="T1961" s="1" t="str">
        <f t="shared" si="5318"/>
        <v/>
      </c>
      <c r="U1961" s="8"/>
      <c r="V1961" s="11"/>
      <c r="W1961" s="26"/>
      <c r="X1961" s="22"/>
      <c r="Y1961" s="4" t="s">
        <v>374</v>
      </c>
      <c r="Z1961" s="4" t="s">
        <v>374</v>
      </c>
      <c r="AA1961" s="4" t="s">
        <v>374</v>
      </c>
      <c r="AB1961" s="32"/>
      <c r="AC1961" s="173"/>
      <c r="AD1961" s="165"/>
      <c r="AE1961" s="165"/>
      <c r="AF1961" s="165" t="s">
        <v>374</v>
      </c>
      <c r="AG1961" s="171" t="s">
        <v>374</v>
      </c>
      <c r="AH1961" s="171"/>
      <c r="AI1961" s="171"/>
      <c r="AJ1961" s="172" t="s">
        <v>374</v>
      </c>
      <c r="AK1961" s="172" t="s">
        <v>374</v>
      </c>
      <c r="AL1961" s="172"/>
      <c r="AM1961" s="165" t="s">
        <v>374</v>
      </c>
      <c r="AN1961" s="173"/>
      <c r="AO1961" s="173"/>
      <c r="AP1961" s="173"/>
      <c r="AQ1961" s="173"/>
      <c r="AR1961" s="173"/>
      <c r="AS1961" s="173"/>
      <c r="AT1961" s="173"/>
      <c r="AU1961" s="173"/>
      <c r="AV1961" s="173"/>
      <c r="AW1961" s="173"/>
      <c r="AX1961" s="173" t="s">
        <v>374</v>
      </c>
      <c r="AY1961" s="173"/>
      <c r="AZ1961" s="173" t="s">
        <v>374</v>
      </c>
      <c r="BA1961" s="173"/>
      <c r="BB1961" s="173"/>
      <c r="BC1961" s="173"/>
      <c r="BD1961" s="173"/>
      <c r="BE1961" s="173"/>
      <c r="BF1961" s="173"/>
      <c r="BG1961" s="173"/>
      <c r="BH1961" s="173"/>
      <c r="BI1961" s="173"/>
      <c r="BJ1961" s="173"/>
      <c r="BK1961" s="173"/>
    </row>
    <row r="1962" spans="1:65">
      <c r="A1962" s="2" t="s">
        <v>26</v>
      </c>
      <c r="B1962" s="3" t="s">
        <v>490</v>
      </c>
      <c r="C1962" s="4"/>
      <c r="D1962" s="4" t="s">
        <v>374</v>
      </c>
      <c r="E1962" s="135" t="str">
        <f t="shared" si="5182"/>
        <v xml:space="preserve">  VTC1,   VTC3, VTC4,     VTC7, VTC8,   VTD0,    VTD5,                    </v>
      </c>
      <c r="F1962" s="6" t="str">
        <f t="shared" si="4924"/>
        <v>5H0_970_908</v>
      </c>
      <c r="G1962" s="6" t="str">
        <f t="shared" si="4925"/>
        <v>P</v>
      </c>
      <c r="H1962" s="6" t="str">
        <f t="shared" si="5161"/>
        <v>1AS15H0908</v>
      </c>
      <c r="I1962" s="6" t="str">
        <f t="shared" si="4926"/>
        <v>P0</v>
      </c>
      <c r="J1962" s="8" t="s">
        <v>498</v>
      </c>
      <c r="K1962" s="2"/>
      <c r="L1962" s="24" t="s">
        <v>363</v>
      </c>
      <c r="M1962" s="67"/>
      <c r="N1962" s="68">
        <v>2008</v>
      </c>
      <c r="O1962" s="69"/>
      <c r="P1962" s="42"/>
      <c r="Q1962" s="24" t="s">
        <v>219</v>
      </c>
      <c r="R1962" s="6" t="str">
        <f t="shared" si="5121"/>
        <v>1AS15H0908P0A</v>
      </c>
      <c r="S1962" s="7" t="str">
        <f t="shared" si="5122"/>
        <v>AKTUELL</v>
      </c>
      <c r="T1962" s="1" t="str">
        <f t="shared" si="5318"/>
        <v/>
      </c>
      <c r="U1962" s="8"/>
      <c r="V1962" s="11"/>
      <c r="W1962" s="31"/>
      <c r="X1962" s="22"/>
      <c r="Y1962" s="4" t="s">
        <v>374</v>
      </c>
      <c r="Z1962" s="4" t="s">
        <v>374</v>
      </c>
      <c r="AA1962" s="4" t="s">
        <v>374</v>
      </c>
      <c r="AB1962" s="32"/>
      <c r="AC1962" s="173"/>
      <c r="AD1962" s="165" t="s">
        <v>374</v>
      </c>
      <c r="AE1962" s="165"/>
      <c r="AF1962" s="165" t="s">
        <v>374</v>
      </c>
      <c r="AG1962" s="171" t="s">
        <v>374</v>
      </c>
      <c r="AH1962" s="171"/>
      <c r="AI1962" s="171"/>
      <c r="AJ1962" s="172" t="s">
        <v>374</v>
      </c>
      <c r="AK1962" s="172" t="s">
        <v>374</v>
      </c>
      <c r="AL1962" s="172"/>
      <c r="AM1962" s="165" t="s">
        <v>374</v>
      </c>
      <c r="AN1962" s="173"/>
      <c r="AO1962" s="173"/>
      <c r="AP1962" s="173"/>
      <c r="AQ1962" s="173"/>
      <c r="AR1962" s="173" t="s">
        <v>374</v>
      </c>
      <c r="AS1962" s="173"/>
      <c r="AT1962" s="173"/>
      <c r="AU1962" s="173"/>
      <c r="AV1962" s="173"/>
      <c r="AW1962" s="173"/>
      <c r="AX1962" s="173"/>
      <c r="AY1962" s="173"/>
      <c r="AZ1962" s="173"/>
      <c r="BA1962" s="173"/>
      <c r="BB1962" s="173"/>
      <c r="BC1962" s="173"/>
      <c r="BD1962" s="173"/>
      <c r="BE1962" s="173"/>
      <c r="BF1962" s="173"/>
      <c r="BG1962" s="173"/>
      <c r="BH1962" s="173"/>
      <c r="BI1962" s="173"/>
      <c r="BJ1962" s="173"/>
      <c r="BK1962" s="173"/>
    </row>
    <row r="1963" spans="1:65">
      <c r="A1963" s="2" t="s">
        <v>26</v>
      </c>
      <c r="B1963" s="3" t="s">
        <v>490</v>
      </c>
      <c r="C1963" s="4"/>
      <c r="D1963" s="4" t="s">
        <v>374</v>
      </c>
      <c r="E1963" s="135" t="str">
        <f t="shared" si="5182"/>
        <v xml:space="preserve">  VTC1,   VTC3, VTC4,     VTC7, VTC8,   VTD0,                         </v>
      </c>
      <c r="F1963" s="6" t="str">
        <f t="shared" si="4924"/>
        <v>5H0_970_908</v>
      </c>
      <c r="G1963" s="6" t="str">
        <f t="shared" si="4925"/>
        <v>Q</v>
      </c>
      <c r="H1963" s="6" t="str">
        <f t="shared" si="5161"/>
        <v>1AS15H0908</v>
      </c>
      <c r="I1963" s="6" t="str">
        <f t="shared" si="4926"/>
        <v>Q0</v>
      </c>
      <c r="J1963" s="8" t="s">
        <v>498</v>
      </c>
      <c r="K1963" s="2"/>
      <c r="L1963" s="24" t="s">
        <v>364</v>
      </c>
      <c r="M1963" s="67" t="s">
        <v>625</v>
      </c>
      <c r="N1963" s="68">
        <v>2008</v>
      </c>
      <c r="O1963" s="69">
        <v>2007</v>
      </c>
      <c r="P1963" s="42" t="s">
        <v>624</v>
      </c>
      <c r="Q1963" s="24" t="s">
        <v>220</v>
      </c>
      <c r="R1963" s="6" t="str">
        <f t="shared" si="5121"/>
        <v>1AS15H0908Q0A</v>
      </c>
      <c r="S1963" s="7" t="str">
        <f t="shared" si="5122"/>
        <v>KEIN SERIENEINSATZ</v>
      </c>
      <c r="T1963" s="1" t="str">
        <f t="shared" si="5318"/>
        <v/>
      </c>
      <c r="U1963" s="8"/>
      <c r="V1963" s="11"/>
      <c r="W1963" s="26"/>
      <c r="X1963" s="22"/>
      <c r="Y1963" s="4" t="s">
        <v>374</v>
      </c>
      <c r="Z1963" s="4" t="s">
        <v>374</v>
      </c>
      <c r="AA1963" s="4" t="s">
        <v>374</v>
      </c>
      <c r="AB1963" s="32"/>
      <c r="AC1963" s="173"/>
      <c r="AD1963" s="165" t="s">
        <v>374</v>
      </c>
      <c r="AE1963" s="165"/>
      <c r="AF1963" s="165" t="s">
        <v>374</v>
      </c>
      <c r="AG1963" s="171" t="s">
        <v>374</v>
      </c>
      <c r="AH1963" s="171"/>
      <c r="AI1963" s="171"/>
      <c r="AJ1963" s="172" t="s">
        <v>374</v>
      </c>
      <c r="AK1963" s="172" t="s">
        <v>374</v>
      </c>
      <c r="AL1963" s="172"/>
      <c r="AM1963" s="165" t="s">
        <v>374</v>
      </c>
      <c r="AN1963" s="173"/>
      <c r="AO1963" s="173"/>
      <c r="AP1963" s="173"/>
      <c r="AQ1963" s="173"/>
      <c r="AR1963" s="173"/>
      <c r="AS1963" s="173"/>
      <c r="AT1963" s="173"/>
      <c r="AU1963" s="173"/>
      <c r="AV1963" s="173"/>
      <c r="AW1963" s="173"/>
      <c r="AX1963" s="173"/>
      <c r="AY1963" s="173"/>
      <c r="AZ1963" s="173"/>
      <c r="BA1963" s="173"/>
      <c r="BB1963" s="173"/>
      <c r="BC1963" s="173"/>
      <c r="BD1963" s="173"/>
      <c r="BE1963" s="173"/>
      <c r="BF1963" s="173"/>
      <c r="BG1963" s="173"/>
      <c r="BH1963" s="173"/>
      <c r="BI1963" s="173"/>
      <c r="BJ1963" s="173"/>
      <c r="BK1963" s="173"/>
    </row>
    <row r="1964" spans="1:65">
      <c r="A1964" s="2" t="s">
        <v>26</v>
      </c>
      <c r="B1964" s="3" t="s">
        <v>490</v>
      </c>
      <c r="C1964" s="4"/>
      <c r="D1964" s="4" t="s">
        <v>374</v>
      </c>
      <c r="E1964" s="135" t="str">
        <f t="shared" si="5182"/>
        <v xml:space="preserve">  VTC1,   VTC3, VTC4,     VTC7, VTC8,   VTD0,    VTD5,                    </v>
      </c>
      <c r="F1964" s="6" t="str">
        <f t="shared" si="4924"/>
        <v>5H0_970_908</v>
      </c>
      <c r="G1964" s="6" t="str">
        <f t="shared" si="4925"/>
        <v>T</v>
      </c>
      <c r="H1964" s="6" t="str">
        <f t="shared" si="5161"/>
        <v>1AS15H0908</v>
      </c>
      <c r="I1964" s="6" t="str">
        <f t="shared" si="4926"/>
        <v>T0</v>
      </c>
      <c r="J1964" s="8" t="s">
        <v>498</v>
      </c>
      <c r="K1964" s="2"/>
      <c r="L1964" s="24" t="s">
        <v>492</v>
      </c>
      <c r="M1964" s="67"/>
      <c r="N1964" s="68">
        <v>2034</v>
      </c>
      <c r="O1964" s="69"/>
      <c r="P1964" s="42"/>
      <c r="Q1964" s="24" t="s">
        <v>221</v>
      </c>
      <c r="R1964" s="6" t="str">
        <f t="shared" si="5121"/>
        <v>1AS15H0908T0A</v>
      </c>
      <c r="S1964" s="7" t="str">
        <f t="shared" si="5122"/>
        <v>AKTUELL</v>
      </c>
      <c r="T1964" s="1" t="str">
        <f t="shared" si="5318"/>
        <v/>
      </c>
      <c r="U1964" s="8"/>
      <c r="V1964" s="11"/>
      <c r="W1964" s="31"/>
      <c r="X1964" s="22"/>
      <c r="Y1964" s="4" t="s">
        <v>374</v>
      </c>
      <c r="Z1964" s="4" t="s">
        <v>374</v>
      </c>
      <c r="AA1964" s="4" t="s">
        <v>374</v>
      </c>
      <c r="AB1964" s="32"/>
      <c r="AC1964" s="173"/>
      <c r="AD1964" s="165" t="s">
        <v>374</v>
      </c>
      <c r="AE1964" s="165"/>
      <c r="AF1964" s="165" t="s">
        <v>374</v>
      </c>
      <c r="AG1964" s="171" t="s">
        <v>374</v>
      </c>
      <c r="AH1964" s="171"/>
      <c r="AI1964" s="171"/>
      <c r="AJ1964" s="172" t="s">
        <v>374</v>
      </c>
      <c r="AK1964" s="172" t="s">
        <v>374</v>
      </c>
      <c r="AL1964" s="172"/>
      <c r="AM1964" s="165" t="s">
        <v>374</v>
      </c>
      <c r="AN1964" s="173"/>
      <c r="AO1964" s="173"/>
      <c r="AP1964" s="173"/>
      <c r="AQ1964" s="173"/>
      <c r="AR1964" s="173" t="s">
        <v>374</v>
      </c>
      <c r="AS1964" s="173"/>
      <c r="AT1964" s="173"/>
      <c r="AU1964" s="173"/>
      <c r="AV1964" s="173"/>
      <c r="AW1964" s="173"/>
      <c r="AX1964" s="173"/>
      <c r="AY1964" s="173"/>
      <c r="AZ1964" s="173"/>
      <c r="BA1964" s="173"/>
      <c r="BB1964" s="173"/>
      <c r="BC1964" s="173"/>
      <c r="BD1964" s="173"/>
      <c r="BE1964" s="173"/>
      <c r="BF1964" s="173"/>
      <c r="BG1964" s="173"/>
      <c r="BH1964" s="173"/>
      <c r="BI1964" s="173"/>
      <c r="BJ1964" s="173"/>
      <c r="BK1964" s="173"/>
    </row>
    <row r="1965" spans="1:65">
      <c r="A1965" s="2" t="s">
        <v>26</v>
      </c>
      <c r="B1965" s="3" t="s">
        <v>490</v>
      </c>
      <c r="C1965" s="4"/>
      <c r="D1965" s="4" t="s">
        <v>374</v>
      </c>
      <c r="E1965" s="135" t="str">
        <f t="shared" si="5182"/>
        <v xml:space="preserve">  VTC1,   VTC3, VTC4,     VTC7, VTC8,   VTD0,                         </v>
      </c>
      <c r="F1965" s="6" t="str">
        <f t="shared" si="4924"/>
        <v>5H0_970_908</v>
      </c>
      <c r="G1965" s="6" t="str">
        <f t="shared" si="4925"/>
        <v>AA</v>
      </c>
      <c r="H1965" s="6" t="str">
        <f t="shared" si="5161"/>
        <v>1AS15H0908</v>
      </c>
      <c r="I1965" s="6" t="str">
        <f t="shared" si="4926"/>
        <v>AA</v>
      </c>
      <c r="J1965" s="8" t="s">
        <v>498</v>
      </c>
      <c r="K1965" s="2"/>
      <c r="L1965" s="24" t="s">
        <v>365</v>
      </c>
      <c r="M1965" s="67"/>
      <c r="N1965" s="68">
        <v>2008</v>
      </c>
      <c r="O1965" s="69"/>
      <c r="P1965" s="42"/>
      <c r="Q1965" s="24" t="s">
        <v>222</v>
      </c>
      <c r="R1965" s="6" t="str">
        <f t="shared" si="5121"/>
        <v>1AS15H0908AAA</v>
      </c>
      <c r="S1965" s="7" t="str">
        <f t="shared" si="5122"/>
        <v>AKTUELL</v>
      </c>
      <c r="T1965" s="1" t="str">
        <f t="shared" si="5318"/>
        <v/>
      </c>
      <c r="U1965" s="8"/>
      <c r="V1965" s="11"/>
      <c r="W1965" s="29"/>
      <c r="X1965" s="22"/>
      <c r="Y1965" s="4" t="s">
        <v>374</v>
      </c>
      <c r="Z1965" s="4" t="s">
        <v>374</v>
      </c>
      <c r="AA1965" s="4" t="s">
        <v>374</v>
      </c>
      <c r="AB1965" s="32"/>
      <c r="AC1965" s="173"/>
      <c r="AD1965" s="165" t="s">
        <v>374</v>
      </c>
      <c r="AE1965" s="165"/>
      <c r="AF1965" s="165" t="s">
        <v>374</v>
      </c>
      <c r="AG1965" s="171" t="s">
        <v>374</v>
      </c>
      <c r="AH1965" s="171"/>
      <c r="AI1965" s="171"/>
      <c r="AJ1965" s="172" t="s">
        <v>374</v>
      </c>
      <c r="AK1965" s="172" t="s">
        <v>374</v>
      </c>
      <c r="AL1965" s="172"/>
      <c r="AM1965" s="165" t="s">
        <v>374</v>
      </c>
      <c r="AN1965" s="173"/>
      <c r="AO1965" s="173"/>
      <c r="AP1965" s="173"/>
      <c r="AQ1965" s="173"/>
      <c r="AR1965" s="173"/>
      <c r="AS1965" s="173"/>
      <c r="AT1965" s="173"/>
      <c r="AU1965" s="173"/>
      <c r="AV1965" s="173"/>
      <c r="AW1965" s="173"/>
      <c r="AX1965" s="173"/>
      <c r="AY1965" s="173"/>
      <c r="AZ1965" s="173"/>
      <c r="BA1965" s="173"/>
      <c r="BB1965" s="173"/>
      <c r="BC1965" s="173"/>
      <c r="BD1965" s="173"/>
      <c r="BE1965" s="173"/>
      <c r="BF1965" s="173"/>
      <c r="BG1965" s="173"/>
      <c r="BH1965" s="173"/>
      <c r="BI1965" s="173"/>
      <c r="BJ1965" s="173"/>
      <c r="BK1965" s="173"/>
    </row>
    <row r="1966" spans="1:65">
      <c r="A1966" s="2" t="s">
        <v>26</v>
      </c>
      <c r="B1966" s="3" t="s">
        <v>490</v>
      </c>
      <c r="C1966" s="4"/>
      <c r="D1966" s="4" t="s">
        <v>374</v>
      </c>
      <c r="E1966" s="135" t="str">
        <f t="shared" si="5182"/>
        <v xml:space="preserve">  VTC1,   VTC3, VTC4,     VTC7, VTC8,   VTD0,    VTD5,                    </v>
      </c>
      <c r="F1966" s="6" t="str">
        <f t="shared" si="4924"/>
        <v>5H0_970_908</v>
      </c>
      <c r="G1966" s="6" t="str">
        <f t="shared" si="4925"/>
        <v>AB</v>
      </c>
      <c r="H1966" s="6" t="str">
        <f t="shared" si="5161"/>
        <v>1AS15H0908</v>
      </c>
      <c r="I1966" s="6" t="str">
        <f t="shared" si="4926"/>
        <v>AB</v>
      </c>
      <c r="J1966" s="8" t="s">
        <v>498</v>
      </c>
      <c r="K1966" s="2"/>
      <c r="L1966" s="24" t="s">
        <v>493</v>
      </c>
      <c r="M1966" s="67"/>
      <c r="N1966" s="68">
        <v>2034</v>
      </c>
      <c r="O1966" s="69"/>
      <c r="P1966" s="42"/>
      <c r="Q1966" s="24" t="s">
        <v>223</v>
      </c>
      <c r="R1966" s="6" t="str">
        <f t="shared" si="5121"/>
        <v>1AS15H0908ABA</v>
      </c>
      <c r="S1966" s="7" t="str">
        <f t="shared" si="5122"/>
        <v>AKTUELL</v>
      </c>
      <c r="T1966" s="1" t="str">
        <f t="shared" si="5318"/>
        <v/>
      </c>
      <c r="U1966" s="8"/>
      <c r="V1966" s="11"/>
      <c r="W1966" s="57"/>
      <c r="X1966" s="22"/>
      <c r="Y1966" s="4" t="s">
        <v>374</v>
      </c>
      <c r="Z1966" s="4" t="s">
        <v>374</v>
      </c>
      <c r="AA1966" s="4" t="s">
        <v>374</v>
      </c>
      <c r="AB1966" s="32"/>
      <c r="AC1966" s="173"/>
      <c r="AD1966" s="165" t="s">
        <v>374</v>
      </c>
      <c r="AE1966" s="165"/>
      <c r="AF1966" s="165" t="s">
        <v>374</v>
      </c>
      <c r="AG1966" s="171" t="s">
        <v>374</v>
      </c>
      <c r="AH1966" s="171"/>
      <c r="AI1966" s="171"/>
      <c r="AJ1966" s="172" t="s">
        <v>374</v>
      </c>
      <c r="AK1966" s="172" t="s">
        <v>374</v>
      </c>
      <c r="AL1966" s="172"/>
      <c r="AM1966" s="165" t="s">
        <v>374</v>
      </c>
      <c r="AN1966" s="173"/>
      <c r="AO1966" s="173"/>
      <c r="AP1966" s="173"/>
      <c r="AQ1966" s="173"/>
      <c r="AR1966" s="173" t="s">
        <v>374</v>
      </c>
      <c r="AS1966" s="173"/>
      <c r="AT1966" s="173"/>
      <c r="AU1966" s="173"/>
      <c r="AV1966" s="173"/>
      <c r="AW1966" s="173"/>
      <c r="AX1966" s="173"/>
      <c r="AY1966" s="173"/>
      <c r="AZ1966" s="173"/>
      <c r="BA1966" s="173"/>
      <c r="BB1966" s="173"/>
      <c r="BC1966" s="173"/>
      <c r="BD1966" s="173"/>
      <c r="BE1966" s="173"/>
      <c r="BF1966" s="173"/>
      <c r="BG1966" s="173"/>
      <c r="BH1966" s="173"/>
      <c r="BI1966" s="173"/>
      <c r="BJ1966" s="173"/>
      <c r="BK1966" s="173"/>
    </row>
    <row r="1967" spans="1:65">
      <c r="A1967" s="2" t="s">
        <v>26</v>
      </c>
      <c r="B1967" s="3" t="s">
        <v>490</v>
      </c>
      <c r="C1967" s="4"/>
      <c r="D1967" s="4" t="s">
        <v>374</v>
      </c>
      <c r="E1967" s="135" t="str">
        <f t="shared" si="5182"/>
        <v xml:space="preserve">  VTC1,   VTC3, VTC4,     VTC7, VTC8,   VTD0,    VTD5,                    </v>
      </c>
      <c r="F1967" s="6" t="str">
        <f t="shared" si="4924"/>
        <v>5H0_970_908</v>
      </c>
      <c r="G1967" s="6" t="str">
        <f t="shared" si="4925"/>
        <v>AC</v>
      </c>
      <c r="H1967" s="6" t="str">
        <f t="shared" si="5161"/>
        <v>1AS15H0908</v>
      </c>
      <c r="I1967" s="6" t="str">
        <f t="shared" si="4926"/>
        <v>AC</v>
      </c>
      <c r="J1967" s="8" t="s">
        <v>498</v>
      </c>
      <c r="K1967" s="2"/>
      <c r="L1967" s="24" t="s">
        <v>366</v>
      </c>
      <c r="M1967" s="67" t="s">
        <v>499</v>
      </c>
      <c r="N1967" s="68">
        <v>2034</v>
      </c>
      <c r="O1967" s="69">
        <v>2033</v>
      </c>
      <c r="P1967" s="42"/>
      <c r="Q1967" s="24" t="s">
        <v>224</v>
      </c>
      <c r="R1967" s="6" t="str">
        <f t="shared" si="5121"/>
        <v>1AS15H0908ACA</v>
      </c>
      <c r="S1967" s="7" t="str">
        <f t="shared" si="5122"/>
        <v>KEIN SERIENEINSATZ</v>
      </c>
      <c r="T1967" s="1" t="str">
        <f t="shared" si="5318"/>
        <v/>
      </c>
      <c r="U1967" s="8"/>
      <c r="V1967" s="11" t="s">
        <v>499</v>
      </c>
      <c r="W1967" s="26"/>
      <c r="X1967" s="22"/>
      <c r="Y1967" s="4" t="s">
        <v>374</v>
      </c>
      <c r="Z1967" s="4" t="s">
        <v>374</v>
      </c>
      <c r="AA1967" s="4" t="s">
        <v>374</v>
      </c>
      <c r="AB1967" s="32"/>
      <c r="AC1967" s="173"/>
      <c r="AD1967" s="165" t="s">
        <v>374</v>
      </c>
      <c r="AE1967" s="165"/>
      <c r="AF1967" s="165" t="s">
        <v>374</v>
      </c>
      <c r="AG1967" s="171" t="s">
        <v>374</v>
      </c>
      <c r="AH1967" s="171"/>
      <c r="AI1967" s="171"/>
      <c r="AJ1967" s="172" t="s">
        <v>374</v>
      </c>
      <c r="AK1967" s="172" t="s">
        <v>374</v>
      </c>
      <c r="AL1967" s="172"/>
      <c r="AM1967" s="165" t="s">
        <v>374</v>
      </c>
      <c r="AN1967" s="173"/>
      <c r="AO1967" s="173"/>
      <c r="AP1967" s="173"/>
      <c r="AQ1967" s="173"/>
      <c r="AR1967" s="173" t="s">
        <v>374</v>
      </c>
      <c r="AS1967" s="173"/>
      <c r="AT1967" s="173"/>
      <c r="AU1967" s="173"/>
      <c r="AV1967" s="173"/>
      <c r="AW1967" s="173"/>
      <c r="AX1967" s="173"/>
      <c r="AY1967" s="173"/>
      <c r="AZ1967" s="173"/>
      <c r="BA1967" s="173"/>
      <c r="BB1967" s="173"/>
      <c r="BC1967" s="173"/>
      <c r="BD1967" s="173"/>
      <c r="BE1967" s="173"/>
      <c r="BF1967" s="173"/>
      <c r="BG1967" s="173"/>
      <c r="BH1967" s="173"/>
      <c r="BI1967" s="173"/>
      <c r="BJ1967" s="173"/>
      <c r="BK1967" s="173"/>
    </row>
    <row r="1968" spans="1:65">
      <c r="A1968" s="2" t="s">
        <v>26</v>
      </c>
      <c r="B1968" s="3" t="s">
        <v>490</v>
      </c>
      <c r="C1968" s="4"/>
      <c r="D1968" s="4" t="s">
        <v>374</v>
      </c>
      <c r="E1968" s="135" t="str">
        <f t="shared" si="5182"/>
        <v xml:space="preserve">  VTC1,   VTC3, VTC4,     VTC7, VTC8,   VTD0,    VTD5,                    </v>
      </c>
      <c r="F1968" s="6" t="str">
        <f t="shared" si="4924"/>
        <v>5H0_970_908</v>
      </c>
      <c r="G1968" s="6" t="str">
        <f t="shared" si="4925"/>
        <v>AD</v>
      </c>
      <c r="H1968" s="6" t="str">
        <f t="shared" si="5161"/>
        <v>1AS15H0908</v>
      </c>
      <c r="I1968" s="6" t="str">
        <f t="shared" si="4926"/>
        <v>AD</v>
      </c>
      <c r="J1968" s="8" t="s">
        <v>498</v>
      </c>
      <c r="K1968" s="2"/>
      <c r="L1968" s="24" t="s">
        <v>494</v>
      </c>
      <c r="M1968" s="67" t="s">
        <v>500</v>
      </c>
      <c r="N1968" s="68">
        <v>2034</v>
      </c>
      <c r="O1968" s="69"/>
      <c r="P1968" s="42"/>
      <c r="Q1968" s="24" t="s">
        <v>488</v>
      </c>
      <c r="R1968" s="6" t="str">
        <f t="shared" si="5121"/>
        <v>1AS15H0908ADA</v>
      </c>
      <c r="S1968" s="7" t="str">
        <f t="shared" si="5122"/>
        <v>AKTUELL</v>
      </c>
      <c r="T1968" s="1" t="str">
        <f t="shared" si="5318"/>
        <v/>
      </c>
      <c r="U1968" s="8"/>
      <c r="V1968" s="11"/>
      <c r="W1968" s="26"/>
      <c r="X1968" s="22"/>
      <c r="Y1968" s="4" t="s">
        <v>374</v>
      </c>
      <c r="Z1968" s="4" t="s">
        <v>374</v>
      </c>
      <c r="AA1968" s="4" t="s">
        <v>374</v>
      </c>
      <c r="AB1968" s="32"/>
      <c r="AC1968" s="173"/>
      <c r="AD1968" s="165" t="s">
        <v>374</v>
      </c>
      <c r="AE1968" s="165"/>
      <c r="AF1968" s="165" t="s">
        <v>374</v>
      </c>
      <c r="AG1968" s="171" t="s">
        <v>374</v>
      </c>
      <c r="AH1968" s="171"/>
      <c r="AI1968" s="171"/>
      <c r="AJ1968" s="172" t="s">
        <v>374</v>
      </c>
      <c r="AK1968" s="172" t="s">
        <v>374</v>
      </c>
      <c r="AL1968" s="172"/>
      <c r="AM1968" s="165" t="s">
        <v>374</v>
      </c>
      <c r="AN1968" s="173"/>
      <c r="AO1968" s="173"/>
      <c r="AP1968" s="173"/>
      <c r="AQ1968" s="173"/>
      <c r="AR1968" s="173" t="s">
        <v>374</v>
      </c>
      <c r="AS1968" s="173"/>
      <c r="AT1968" s="173"/>
      <c r="AU1968" s="173"/>
      <c r="AV1968" s="173"/>
      <c r="AW1968" s="173"/>
      <c r="AX1968" s="173"/>
      <c r="AY1968" s="173"/>
      <c r="AZ1968" s="173"/>
      <c r="BA1968" s="173"/>
      <c r="BB1968" s="173"/>
      <c r="BC1968" s="173"/>
      <c r="BD1968" s="173"/>
      <c r="BE1968" s="173"/>
      <c r="BF1968" s="173"/>
      <c r="BG1968" s="173"/>
      <c r="BH1968" s="173"/>
      <c r="BI1968" s="173"/>
      <c r="BJ1968" s="173"/>
      <c r="BK1968" s="173"/>
    </row>
    <row r="1969" spans="1:63">
      <c r="A1969" s="2" t="s">
        <v>26</v>
      </c>
      <c r="B1969" s="3" t="s">
        <v>490</v>
      </c>
      <c r="C1969" s="4"/>
      <c r="D1969" s="4" t="s">
        <v>374</v>
      </c>
      <c r="E1969" s="135" t="str">
        <f t="shared" si="5182"/>
        <v xml:space="preserve">  VTC1,   VTC3, VTC4,     VTC7, VTC8,   VTD0,    VTD5,                    </v>
      </c>
      <c r="F1969" s="6" t="str">
        <f t="shared" si="4924"/>
        <v>5H0_970_908</v>
      </c>
      <c r="G1969" s="6" t="str">
        <f t="shared" si="4925"/>
        <v>AE</v>
      </c>
      <c r="H1969" s="6" t="str">
        <f t="shared" si="5161"/>
        <v>1AS15H0908</v>
      </c>
      <c r="I1969" s="6" t="str">
        <f t="shared" si="4926"/>
        <v>AE</v>
      </c>
      <c r="J1969" s="8" t="s">
        <v>498</v>
      </c>
      <c r="K1969" s="2"/>
      <c r="L1969" s="24" t="s">
        <v>495</v>
      </c>
      <c r="M1969" s="67" t="s">
        <v>500</v>
      </c>
      <c r="N1969" s="68">
        <v>2034</v>
      </c>
      <c r="O1969" s="69"/>
      <c r="P1969" s="42"/>
      <c r="Q1969" s="24" t="s">
        <v>489</v>
      </c>
      <c r="R1969" s="6" t="str">
        <f t="shared" si="5121"/>
        <v>1AS15H0908AEA</v>
      </c>
      <c r="S1969" s="7" t="str">
        <f t="shared" si="5122"/>
        <v>AKTUELL</v>
      </c>
      <c r="T1969" s="1" t="str">
        <f t="shared" si="5318"/>
        <v/>
      </c>
      <c r="U1969" s="8"/>
      <c r="V1969" s="11"/>
      <c r="W1969" s="26"/>
      <c r="X1969" s="22"/>
      <c r="Y1969" s="4" t="s">
        <v>374</v>
      </c>
      <c r="Z1969" s="4" t="s">
        <v>374</v>
      </c>
      <c r="AA1969" s="4" t="s">
        <v>374</v>
      </c>
      <c r="AB1969" s="32"/>
      <c r="AC1969" s="173"/>
      <c r="AD1969" s="165" t="s">
        <v>374</v>
      </c>
      <c r="AE1969" s="165"/>
      <c r="AF1969" s="165" t="s">
        <v>374</v>
      </c>
      <c r="AG1969" s="171" t="s">
        <v>374</v>
      </c>
      <c r="AH1969" s="171"/>
      <c r="AI1969" s="171"/>
      <c r="AJ1969" s="172" t="s">
        <v>374</v>
      </c>
      <c r="AK1969" s="172" t="s">
        <v>374</v>
      </c>
      <c r="AL1969" s="172"/>
      <c r="AM1969" s="165" t="s">
        <v>374</v>
      </c>
      <c r="AN1969" s="173"/>
      <c r="AO1969" s="173"/>
      <c r="AP1969" s="173"/>
      <c r="AQ1969" s="173"/>
      <c r="AR1969" s="173" t="s">
        <v>374</v>
      </c>
      <c r="AS1969" s="173"/>
      <c r="AT1969" s="173"/>
      <c r="AU1969" s="173"/>
      <c r="AV1969" s="173"/>
      <c r="AW1969" s="173"/>
      <c r="AX1969" s="173"/>
      <c r="AY1969" s="173"/>
      <c r="AZ1969" s="173"/>
      <c r="BA1969" s="173"/>
      <c r="BB1969" s="173"/>
      <c r="BC1969" s="173"/>
      <c r="BD1969" s="173"/>
      <c r="BE1969" s="173"/>
      <c r="BF1969" s="173"/>
      <c r="BG1969" s="173"/>
      <c r="BH1969" s="173"/>
      <c r="BI1969" s="173"/>
      <c r="BJ1969" s="173"/>
      <c r="BK1969" s="173"/>
    </row>
    <row r="1970" spans="1:63">
      <c r="A1970" s="2" t="s">
        <v>26</v>
      </c>
      <c r="B1970" s="3" t="s">
        <v>490</v>
      </c>
      <c r="C1970" s="4"/>
      <c r="D1970" s="4" t="s">
        <v>374</v>
      </c>
      <c r="E1970" s="135" t="str">
        <f t="shared" si="5182"/>
        <v xml:space="preserve">  VTC1,   VTC3, VTC4,     VTC7, VTC8,   VTD0,    VTD5,                    </v>
      </c>
      <c r="F1970" s="6" t="str">
        <f t="shared" ref="F1970:F2126" si="5319">LEFT(Q1970,11)</f>
        <v>5H0_970_908</v>
      </c>
      <c r="G1970" s="6" t="str">
        <f t="shared" ref="G1970:G2126" si="5320">IF(LEN(Q1970)=11,0,MID(Q1970,13,2))</f>
        <v>AF</v>
      </c>
      <c r="H1970" s="6" t="str">
        <f t="shared" si="5161"/>
        <v>1AS15H0908</v>
      </c>
      <c r="I1970" s="6" t="str">
        <f t="shared" ref="I1970:I2126" si="5321">IF(G1970=0,"00",IF(LEN(G1970)=1,CONCATENATE(G1970,0),G1970))</f>
        <v>AF</v>
      </c>
      <c r="J1970" s="8" t="s">
        <v>498</v>
      </c>
      <c r="K1970" s="2"/>
      <c r="L1970" s="24" t="s">
        <v>1037</v>
      </c>
      <c r="M1970" s="67"/>
      <c r="N1970" s="68">
        <v>2025</v>
      </c>
      <c r="O1970" s="69">
        <v>2024</v>
      </c>
      <c r="P1970" s="42" t="s">
        <v>1451</v>
      </c>
      <c r="Q1970" s="24" t="s">
        <v>1027</v>
      </c>
      <c r="R1970" s="6" t="str">
        <f t="shared" si="5121"/>
        <v>1AS15H0908AFA</v>
      </c>
      <c r="S1970" s="7" t="str">
        <f t="shared" si="5122"/>
        <v>KEIN SERIENEINSATZ</v>
      </c>
      <c r="T1970" s="1" t="str">
        <f>IF(H1970=H1921,IF(I1970=I1921,"IndizeNeu (Spalte J, K)",IF(K1970&lt;&gt;"","Neue Variant","")),IF(K1970&lt;&gt;"","Neue Variant",""))</f>
        <v/>
      </c>
      <c r="U1970" s="8"/>
      <c r="V1970" s="8"/>
      <c r="W1970" s="26"/>
      <c r="X1970" s="22"/>
      <c r="Y1970" s="4" t="s">
        <v>374</v>
      </c>
      <c r="Z1970" s="4" t="s">
        <v>374</v>
      </c>
      <c r="AA1970" s="4" t="s">
        <v>374</v>
      </c>
      <c r="AB1970" s="32"/>
      <c r="AC1970" s="173"/>
      <c r="AD1970" s="165" t="s">
        <v>374</v>
      </c>
      <c r="AE1970" s="165"/>
      <c r="AF1970" s="165" t="s">
        <v>374</v>
      </c>
      <c r="AG1970" s="171" t="s">
        <v>374</v>
      </c>
      <c r="AH1970" s="171"/>
      <c r="AI1970" s="171"/>
      <c r="AJ1970" s="172" t="s">
        <v>374</v>
      </c>
      <c r="AK1970" s="172" t="s">
        <v>374</v>
      </c>
      <c r="AL1970" s="172"/>
      <c r="AM1970" s="165" t="s">
        <v>374</v>
      </c>
      <c r="AN1970" s="173"/>
      <c r="AO1970" s="173"/>
      <c r="AP1970" s="173"/>
      <c r="AQ1970" s="173"/>
      <c r="AR1970" s="173" t="s">
        <v>374</v>
      </c>
      <c r="AS1970" s="173"/>
      <c r="AT1970" s="173"/>
      <c r="AU1970" s="173"/>
      <c r="AV1970" s="173"/>
      <c r="AW1970" s="173"/>
      <c r="AX1970" s="173"/>
      <c r="AY1970" s="173"/>
      <c r="AZ1970" s="173"/>
      <c r="BA1970" s="173"/>
      <c r="BB1970" s="173"/>
      <c r="BC1970" s="173"/>
      <c r="BD1970" s="173"/>
      <c r="BE1970" s="173"/>
      <c r="BF1970" s="173"/>
      <c r="BG1970" s="173"/>
      <c r="BH1970" s="173"/>
      <c r="BI1970" s="173"/>
      <c r="BJ1970" s="173"/>
      <c r="BK1970" s="173"/>
    </row>
    <row r="1971" spans="1:63">
      <c r="A1971" s="2" t="s">
        <v>26</v>
      </c>
      <c r="B1971" s="3" t="s">
        <v>490</v>
      </c>
      <c r="C1971" s="4"/>
      <c r="D1971" s="4" t="s">
        <v>374</v>
      </c>
      <c r="E1971" s="135" t="str">
        <f t="shared" si="5182"/>
        <v xml:space="preserve">  VTC1,   VTC3, VTC4,     VTC7, VTC8,   VTD0,    VTD5,         VTR1,          </v>
      </c>
      <c r="F1971" s="6" t="str">
        <f t="shared" si="5319"/>
        <v>5H0_970_908</v>
      </c>
      <c r="G1971" s="6" t="str">
        <f t="shared" si="5320"/>
        <v>AF</v>
      </c>
      <c r="H1971" s="6" t="str">
        <f t="shared" si="5161"/>
        <v>1AS15H0908</v>
      </c>
      <c r="I1971" s="6" t="str">
        <f t="shared" si="5321"/>
        <v>AF</v>
      </c>
      <c r="J1971" s="8" t="s">
        <v>605</v>
      </c>
      <c r="K1971" s="2"/>
      <c r="L1971" s="24" t="s">
        <v>1037</v>
      </c>
      <c r="M1971" s="67"/>
      <c r="N1971" s="68">
        <v>2025</v>
      </c>
      <c r="O1971" s="69"/>
      <c r="P1971" s="42" t="s">
        <v>1451</v>
      </c>
      <c r="Q1971" s="24" t="s">
        <v>1027</v>
      </c>
      <c r="R1971" s="6" t="str">
        <f t="shared" si="5121"/>
        <v>1AS15H0908AFB</v>
      </c>
      <c r="S1971" s="7" t="str">
        <f t="shared" si="5122"/>
        <v>AKTUELL</v>
      </c>
      <c r="T1971" s="1" t="str">
        <f>IF(H1971=H1922,IF(I1971=I1922,"IndizeNeu (Spalte J, K)",IF(K1971&lt;&gt;"","Neue Variant","")),IF(K1971&lt;&gt;"","Neue Variant",""))</f>
        <v/>
      </c>
      <c r="U1971" s="8"/>
      <c r="V1971" s="8"/>
      <c r="W1971" s="26"/>
      <c r="X1971" s="22"/>
      <c r="Y1971" s="4" t="s">
        <v>374</v>
      </c>
      <c r="Z1971" s="4" t="s">
        <v>374</v>
      </c>
      <c r="AA1971" s="4" t="s">
        <v>374</v>
      </c>
      <c r="AB1971" s="32"/>
      <c r="AC1971" s="173"/>
      <c r="AD1971" s="165" t="s">
        <v>374</v>
      </c>
      <c r="AE1971" s="165"/>
      <c r="AF1971" s="165" t="s">
        <v>374</v>
      </c>
      <c r="AG1971" s="171" t="s">
        <v>374</v>
      </c>
      <c r="AH1971" s="171"/>
      <c r="AI1971" s="171"/>
      <c r="AJ1971" s="172" t="s">
        <v>374</v>
      </c>
      <c r="AK1971" s="172" t="s">
        <v>374</v>
      </c>
      <c r="AL1971" s="172"/>
      <c r="AM1971" s="165" t="s">
        <v>374</v>
      </c>
      <c r="AN1971" s="173"/>
      <c r="AO1971" s="173"/>
      <c r="AP1971" s="173"/>
      <c r="AQ1971" s="173"/>
      <c r="AR1971" s="173" t="s">
        <v>374</v>
      </c>
      <c r="AS1971" s="173"/>
      <c r="AT1971" s="173"/>
      <c r="AU1971" s="173"/>
      <c r="AV1971" s="173"/>
      <c r="AW1971" s="173"/>
      <c r="AX1971" s="173"/>
      <c r="AY1971" s="173"/>
      <c r="AZ1971" s="173"/>
      <c r="BA1971" s="173"/>
      <c r="BB1971" s="173" t="s">
        <v>374</v>
      </c>
      <c r="BC1971" s="173"/>
      <c r="BD1971" s="173"/>
      <c r="BE1971" s="173"/>
      <c r="BF1971" s="173"/>
      <c r="BG1971" s="173"/>
      <c r="BH1971" s="173"/>
      <c r="BI1971" s="173"/>
      <c r="BJ1971" s="173"/>
      <c r="BK1971" s="173"/>
    </row>
    <row r="1972" spans="1:63">
      <c r="A1972" s="2" t="s">
        <v>26</v>
      </c>
      <c r="B1972" s="3" t="s">
        <v>490</v>
      </c>
      <c r="C1972" s="4"/>
      <c r="D1972" s="4" t="s">
        <v>374</v>
      </c>
      <c r="E1972" s="135" t="str">
        <f t="shared" si="5182"/>
        <v xml:space="preserve">  VTC1,   VTC3, VTC4,     VTC7, VTC8,   VTD0,                         </v>
      </c>
      <c r="F1972" s="6" t="str">
        <f t="shared" si="5319"/>
        <v>5H0_970_908</v>
      </c>
      <c r="G1972" s="6" t="str">
        <f t="shared" si="5320"/>
        <v>AG</v>
      </c>
      <c r="H1972" s="6" t="str">
        <f t="shared" si="5161"/>
        <v>1AS15H0908</v>
      </c>
      <c r="I1972" s="6" t="str">
        <f t="shared" si="5321"/>
        <v>AG</v>
      </c>
      <c r="J1972" s="8" t="s">
        <v>498</v>
      </c>
      <c r="K1972" s="2"/>
      <c r="L1972" s="24" t="s">
        <v>1038</v>
      </c>
      <c r="M1972" s="67" t="s">
        <v>1116</v>
      </c>
      <c r="N1972" s="68">
        <v>2025</v>
      </c>
      <c r="O1972" s="69">
        <v>2024</v>
      </c>
      <c r="P1972" s="42" t="s">
        <v>1117</v>
      </c>
      <c r="Q1972" s="24" t="s">
        <v>1028</v>
      </c>
      <c r="R1972" s="6" t="str">
        <f t="shared" si="5121"/>
        <v>1AS15H0908AGA</v>
      </c>
      <c r="S1972" s="7" t="str">
        <f t="shared" si="5122"/>
        <v>KEIN SERIENEINSATZ</v>
      </c>
      <c r="T1972" s="1" t="str">
        <f>IF(H1972=H1969,IF(I1972=I1969,"IndizeNeu (Spalte J, K)",IF(K1972&lt;&gt;"","Neue Variant","")),IF(K1972&lt;&gt;"","Neue Variant",""))</f>
        <v/>
      </c>
      <c r="U1972" s="8" t="s">
        <v>1118</v>
      </c>
      <c r="V1972" s="8"/>
      <c r="W1972" s="26"/>
      <c r="X1972" s="22"/>
      <c r="Y1972" s="4" t="s">
        <v>374</v>
      </c>
      <c r="Z1972" s="4" t="s">
        <v>374</v>
      </c>
      <c r="AA1972" s="4" t="s">
        <v>374</v>
      </c>
      <c r="AB1972" s="32"/>
      <c r="AC1972" s="173"/>
      <c r="AD1972" s="165" t="s">
        <v>374</v>
      </c>
      <c r="AE1972" s="165"/>
      <c r="AF1972" s="165" t="s">
        <v>374</v>
      </c>
      <c r="AG1972" s="171" t="s">
        <v>374</v>
      </c>
      <c r="AH1972" s="171"/>
      <c r="AI1972" s="171"/>
      <c r="AJ1972" s="172" t="s">
        <v>374</v>
      </c>
      <c r="AK1972" s="172" t="s">
        <v>374</v>
      </c>
      <c r="AL1972" s="172"/>
      <c r="AM1972" s="165" t="s">
        <v>374</v>
      </c>
      <c r="AN1972" s="173"/>
      <c r="AO1972" s="173"/>
      <c r="AP1972" s="173"/>
      <c r="AQ1972" s="173"/>
      <c r="AR1972" s="173"/>
      <c r="AS1972" s="173"/>
      <c r="AT1972" s="173"/>
      <c r="AU1972" s="173"/>
      <c r="AV1972" s="173"/>
      <c r="AW1972" s="173"/>
      <c r="AX1972" s="173"/>
      <c r="AY1972" s="173"/>
      <c r="AZ1972" s="173"/>
      <c r="BA1972" s="173"/>
      <c r="BB1972" s="173"/>
      <c r="BC1972" s="173"/>
      <c r="BD1972" s="173"/>
      <c r="BE1972" s="173"/>
      <c r="BF1972" s="173"/>
      <c r="BG1972" s="173"/>
      <c r="BH1972" s="173"/>
      <c r="BI1972" s="173"/>
      <c r="BJ1972" s="173"/>
      <c r="BK1972" s="173"/>
    </row>
    <row r="1973" spans="1:63">
      <c r="A1973" s="2" t="s">
        <v>26</v>
      </c>
      <c r="B1973" s="3" t="s">
        <v>490</v>
      </c>
      <c r="C1973" s="4"/>
      <c r="D1973" s="4" t="s">
        <v>374</v>
      </c>
      <c r="E1973" s="135" t="str">
        <f t="shared" si="5182"/>
        <v xml:space="preserve">  VTC1,   VTC3, VTC4,     VTC7, VTC8,   VTD0,                         </v>
      </c>
      <c r="F1973" s="6" t="str">
        <f t="shared" si="5319"/>
        <v>5H0_970_908</v>
      </c>
      <c r="G1973" s="6" t="str">
        <f t="shared" si="5320"/>
        <v>AG</v>
      </c>
      <c r="H1973" s="6" t="str">
        <f t="shared" si="5161"/>
        <v>1AS15H0908</v>
      </c>
      <c r="I1973" s="6" t="str">
        <f t="shared" si="5321"/>
        <v>AG</v>
      </c>
      <c r="J1973" s="8" t="s">
        <v>605</v>
      </c>
      <c r="K1973" s="2"/>
      <c r="L1973" s="24" t="s">
        <v>1038</v>
      </c>
      <c r="M1973" s="67" t="s">
        <v>1116</v>
      </c>
      <c r="N1973" s="68">
        <v>2025</v>
      </c>
      <c r="O1973" s="69">
        <v>2024</v>
      </c>
      <c r="P1973" s="42" t="s">
        <v>1452</v>
      </c>
      <c r="Q1973" s="24" t="s">
        <v>1028</v>
      </c>
      <c r="R1973" s="6" t="str">
        <f t="shared" si="5121"/>
        <v>1AS15H0908AGB</v>
      </c>
      <c r="S1973" s="7" t="str">
        <f t="shared" si="5122"/>
        <v>KEIN SERIENEINSATZ</v>
      </c>
      <c r="T1973" s="1" t="str">
        <f>IF(H1973=H1972,IF(I1973=I1972,"IndizeNeu (Spalte J, K)",IF(K1973&lt;&gt;"","Neue Variant","")),IF(K1973&lt;&gt;"","Neue Variant",""))</f>
        <v>IndizeNeu (Spalte J, K)</v>
      </c>
      <c r="U1973" s="8" t="s">
        <v>1118</v>
      </c>
      <c r="V1973" s="8"/>
      <c r="W1973" s="26"/>
      <c r="X1973" s="22"/>
      <c r="Y1973" s="4" t="s">
        <v>374</v>
      </c>
      <c r="Z1973" s="4" t="s">
        <v>374</v>
      </c>
      <c r="AA1973" s="4" t="s">
        <v>374</v>
      </c>
      <c r="AB1973" s="32"/>
      <c r="AC1973" s="173"/>
      <c r="AD1973" s="165" t="s">
        <v>374</v>
      </c>
      <c r="AE1973" s="165"/>
      <c r="AF1973" s="165" t="s">
        <v>374</v>
      </c>
      <c r="AG1973" s="171" t="s">
        <v>374</v>
      </c>
      <c r="AH1973" s="171"/>
      <c r="AI1973" s="171"/>
      <c r="AJ1973" s="172" t="s">
        <v>374</v>
      </c>
      <c r="AK1973" s="172" t="s">
        <v>374</v>
      </c>
      <c r="AL1973" s="172"/>
      <c r="AM1973" s="165" t="s">
        <v>374</v>
      </c>
      <c r="AN1973" s="173"/>
      <c r="AO1973" s="173"/>
      <c r="AP1973" s="173"/>
      <c r="AQ1973" s="173"/>
      <c r="AR1973" s="173"/>
      <c r="AS1973" s="173"/>
      <c r="AT1973" s="173"/>
      <c r="AU1973" s="173"/>
      <c r="AV1973" s="173"/>
      <c r="AW1973" s="173"/>
      <c r="AX1973" s="173"/>
      <c r="AY1973" s="173"/>
      <c r="AZ1973" s="173"/>
      <c r="BA1973" s="173"/>
      <c r="BB1973" s="173"/>
      <c r="BC1973" s="173"/>
      <c r="BD1973" s="173"/>
      <c r="BE1973" s="173"/>
      <c r="BF1973" s="173"/>
      <c r="BG1973" s="173"/>
      <c r="BH1973" s="173"/>
      <c r="BI1973" s="173"/>
      <c r="BJ1973" s="173"/>
      <c r="BK1973" s="173"/>
    </row>
    <row r="1974" spans="1:63">
      <c r="A1974" s="2" t="s">
        <v>26</v>
      </c>
      <c r="B1974" s="3" t="s">
        <v>490</v>
      </c>
      <c r="C1974" s="4"/>
      <c r="D1974" s="4" t="s">
        <v>374</v>
      </c>
      <c r="E1974" s="135" t="str">
        <f t="shared" si="5182"/>
        <v xml:space="preserve">  VTC1,   VTC3, VTC4,     VTC7, VTC8,   VTD0,              VTR1,          </v>
      </c>
      <c r="F1974" s="6" t="str">
        <f t="shared" si="5319"/>
        <v>5H0_970_908</v>
      </c>
      <c r="G1974" s="6" t="str">
        <f t="shared" si="5320"/>
        <v>AG</v>
      </c>
      <c r="H1974" s="6" t="str">
        <f t="shared" si="5161"/>
        <v>1AS15H0908</v>
      </c>
      <c r="I1974" s="6" t="str">
        <f t="shared" si="5321"/>
        <v>AG</v>
      </c>
      <c r="J1974" s="8" t="s">
        <v>630</v>
      </c>
      <c r="K1974" s="2"/>
      <c r="L1974" s="24" t="s">
        <v>1038</v>
      </c>
      <c r="M1974" s="67"/>
      <c r="N1974" s="68">
        <v>2025</v>
      </c>
      <c r="O1974" s="69"/>
      <c r="P1974" s="42" t="s">
        <v>1452</v>
      </c>
      <c r="Q1974" s="24" t="s">
        <v>1028</v>
      </c>
      <c r="R1974" s="6" t="str">
        <f t="shared" si="5121"/>
        <v>1AS15H0908AGC</v>
      </c>
      <c r="S1974" s="7" t="str">
        <f t="shared" si="5122"/>
        <v>AKTUELL</v>
      </c>
      <c r="T1974" s="1" t="str">
        <f>IF(H1974=H1973,IF(I1974=I1973,"IndizeNeu (Spalte J, K)",IF(K1974&lt;&gt;"","Neue Variant","")),IF(K1974&lt;&gt;"","Neue Variant",""))</f>
        <v>IndizeNeu (Spalte J, K)</v>
      </c>
      <c r="U1974" s="8" t="s">
        <v>1118</v>
      </c>
      <c r="V1974" s="8"/>
      <c r="W1974" s="26"/>
      <c r="X1974" s="22"/>
      <c r="Y1974" s="4" t="s">
        <v>374</v>
      </c>
      <c r="Z1974" s="4" t="s">
        <v>374</v>
      </c>
      <c r="AA1974" s="4" t="s">
        <v>374</v>
      </c>
      <c r="AB1974" s="32"/>
      <c r="AC1974" s="173"/>
      <c r="AD1974" s="165" t="s">
        <v>374</v>
      </c>
      <c r="AE1974" s="165"/>
      <c r="AF1974" s="165" t="s">
        <v>374</v>
      </c>
      <c r="AG1974" s="171" t="s">
        <v>374</v>
      </c>
      <c r="AH1974" s="171"/>
      <c r="AI1974" s="171"/>
      <c r="AJ1974" s="172" t="s">
        <v>374</v>
      </c>
      <c r="AK1974" s="172" t="s">
        <v>374</v>
      </c>
      <c r="AL1974" s="172"/>
      <c r="AM1974" s="165" t="s">
        <v>374</v>
      </c>
      <c r="AN1974" s="173"/>
      <c r="AO1974" s="173"/>
      <c r="AP1974" s="173"/>
      <c r="AQ1974" s="173"/>
      <c r="AR1974" s="173"/>
      <c r="AS1974" s="173"/>
      <c r="AT1974" s="173"/>
      <c r="AU1974" s="173"/>
      <c r="AV1974" s="173"/>
      <c r="AW1974" s="173"/>
      <c r="AX1974" s="173"/>
      <c r="AY1974" s="173"/>
      <c r="AZ1974" s="173"/>
      <c r="BA1974" s="173"/>
      <c r="BB1974" s="173" t="s">
        <v>374</v>
      </c>
      <c r="BC1974" s="173"/>
      <c r="BD1974" s="173"/>
      <c r="BE1974" s="173"/>
      <c r="BF1974" s="173"/>
      <c r="BG1974" s="173"/>
      <c r="BH1974" s="173"/>
      <c r="BI1974" s="173"/>
      <c r="BJ1974" s="173"/>
      <c r="BK1974" s="173"/>
    </row>
    <row r="1975" spans="1:63">
      <c r="A1975" s="2" t="s">
        <v>26</v>
      </c>
      <c r="B1975" s="3" t="s">
        <v>490</v>
      </c>
      <c r="C1975" s="4"/>
      <c r="D1975" s="4" t="s">
        <v>374</v>
      </c>
      <c r="E1975" s="135" t="str">
        <f t="shared" si="5182"/>
        <v xml:space="preserve">      VTC3, VTC4,     VTC7, VTC8,   VTD0,          VTK1, VTK3,            </v>
      </c>
      <c r="F1975" s="6" t="str">
        <f t="shared" si="5319"/>
        <v>5H0_970_908</v>
      </c>
      <c r="G1975" s="6" t="str">
        <f t="shared" si="5320"/>
        <v>AH</v>
      </c>
      <c r="H1975" s="6" t="str">
        <f t="shared" si="5161"/>
        <v>1AS15H0908</v>
      </c>
      <c r="I1975" s="6" t="str">
        <f t="shared" si="5321"/>
        <v>AH</v>
      </c>
      <c r="J1975" s="8" t="s">
        <v>498</v>
      </c>
      <c r="K1975" s="2"/>
      <c r="L1975" s="24" t="s">
        <v>1039</v>
      </c>
      <c r="M1975" s="67"/>
      <c r="N1975" s="68">
        <v>2025</v>
      </c>
      <c r="O1975" s="69">
        <v>2024</v>
      </c>
      <c r="P1975" s="42" t="s">
        <v>1451</v>
      </c>
      <c r="Q1975" s="24" t="s">
        <v>1029</v>
      </c>
      <c r="R1975" s="6" t="str">
        <f t="shared" si="5121"/>
        <v>1AS15H0908AHA</v>
      </c>
      <c r="S1975" s="7" t="str">
        <f t="shared" si="5122"/>
        <v>KEIN SERIENEINSATZ</v>
      </c>
      <c r="T1975" s="1" t="str">
        <f>IF(H1975=H1969,IF(I1975=I1969,"IndizeNeu (Spalte J, K)",IF(K1975&lt;&gt;"","Neue Variant","")),IF(K1975&lt;&gt;"","Neue Variant",""))</f>
        <v/>
      </c>
      <c r="U1975" s="8"/>
      <c r="V1975" s="8"/>
      <c r="W1975" s="26"/>
      <c r="X1975" s="22"/>
      <c r="Y1975" s="4" t="s">
        <v>374</v>
      </c>
      <c r="Z1975" s="4" t="s">
        <v>374</v>
      </c>
      <c r="AA1975" s="4" t="s">
        <v>374</v>
      </c>
      <c r="AB1975" s="32"/>
      <c r="AC1975" s="173"/>
      <c r="AD1975" s="165"/>
      <c r="AE1975" s="165"/>
      <c r="AF1975" s="165" t="s">
        <v>374</v>
      </c>
      <c r="AG1975" s="171" t="s">
        <v>374</v>
      </c>
      <c r="AH1975" s="171"/>
      <c r="AI1975" s="171"/>
      <c r="AJ1975" s="172" t="s">
        <v>374</v>
      </c>
      <c r="AK1975" s="172" t="s">
        <v>374</v>
      </c>
      <c r="AL1975" s="172"/>
      <c r="AM1975" s="165" t="s">
        <v>374</v>
      </c>
      <c r="AN1975" s="173"/>
      <c r="AO1975" s="173"/>
      <c r="AP1975" s="173"/>
      <c r="AQ1975" s="173"/>
      <c r="AR1975" s="173"/>
      <c r="AS1975" s="173"/>
      <c r="AT1975" s="173"/>
      <c r="AU1975" s="173"/>
      <c r="AV1975" s="173"/>
      <c r="AW1975" s="173"/>
      <c r="AX1975" s="173" t="s">
        <v>374</v>
      </c>
      <c r="AY1975" s="173"/>
      <c r="AZ1975" s="173" t="s">
        <v>374</v>
      </c>
      <c r="BA1975" s="173"/>
      <c r="BB1975" s="173"/>
      <c r="BC1975" s="173"/>
      <c r="BD1975" s="173"/>
      <c r="BE1975" s="173"/>
      <c r="BF1975" s="173"/>
      <c r="BG1975" s="173"/>
      <c r="BH1975" s="173"/>
      <c r="BI1975" s="173"/>
      <c r="BJ1975" s="173"/>
      <c r="BK1975" s="173"/>
    </row>
    <row r="1976" spans="1:63">
      <c r="A1976" s="2" t="s">
        <v>26</v>
      </c>
      <c r="B1976" s="3" t="s">
        <v>490</v>
      </c>
      <c r="C1976" s="4"/>
      <c r="D1976" s="4" t="s">
        <v>374</v>
      </c>
      <c r="E1976" s="135" t="str">
        <f t="shared" si="5182"/>
        <v xml:space="preserve">      VTC3, VTC4,     VTC7, VTC8,   VTD0,          VTK1, VTK3, VTR1,          </v>
      </c>
      <c r="F1976" s="6" t="str">
        <f t="shared" ref="F1976" si="5322">LEFT(Q1976,11)</f>
        <v>5H0_970_908</v>
      </c>
      <c r="G1976" s="6" t="str">
        <f t="shared" ref="G1976" si="5323">IF(LEN(Q1976)=11,0,MID(Q1976,13,2))</f>
        <v>AH</v>
      </c>
      <c r="H1976" s="6" t="str">
        <f t="shared" ref="H1976" si="5324">CONCATENATE(IF(MID(Q1976,5,3)="970","1AS1"),LEFT(F1976,3),RIGHT(F1976,3))</f>
        <v>1AS15H0908</v>
      </c>
      <c r="I1976" s="6" t="str">
        <f t="shared" ref="I1976" si="5325">IF(G1976=0,"00",IF(LEN(G1976)=1,CONCATENATE(G1976,0),G1976))</f>
        <v>AH</v>
      </c>
      <c r="J1976" s="8" t="s">
        <v>605</v>
      </c>
      <c r="K1976" s="2"/>
      <c r="L1976" s="24" t="s">
        <v>1039</v>
      </c>
      <c r="M1976" s="67"/>
      <c r="N1976" s="68">
        <v>2025</v>
      </c>
      <c r="O1976" s="69"/>
      <c r="P1976" s="42" t="s">
        <v>1451</v>
      </c>
      <c r="Q1976" s="24" t="s">
        <v>1029</v>
      </c>
      <c r="R1976" s="6" t="str">
        <f t="shared" ref="R1976" si="5326">IF(J1976&lt;&gt;"",CONCATENATE(H1976,I1976,J1976),CONCATENATE(H1976,I1976,K1976))</f>
        <v>1AS15H0908AHB</v>
      </c>
      <c r="S1976" s="7" t="str">
        <f t="shared" ref="S1976" si="5327">IF(N1976="-","KEIN LIEFERUMFANG",IF(AND(N1976&lt;=S$3,O1976=""),"AKTUELL",IF(O1976=N1976-1,"KEIN SERIENEINSATZ",IF(N1976&gt;S$3,"NOCH NICHT AKTUELL",IF(AND(N1976&lt;S$3,O1976&lt;S$3),"NICHT AKTUELL",IF(N1976&lt;=S$3,"AKTUELL"))))))</f>
        <v>AKTUELL</v>
      </c>
      <c r="T1976" s="1" t="str">
        <f>IF(H1976=H1970,IF(I1976=I1970,"IndizeNeu (Spalte J, K)",IF(K1976&lt;&gt;"","Neue Variant","")),IF(K1976&lt;&gt;"","Neue Variant",""))</f>
        <v/>
      </c>
      <c r="U1976" s="8"/>
      <c r="V1976" s="8"/>
      <c r="W1976" s="26"/>
      <c r="X1976" s="22"/>
      <c r="Y1976" s="4" t="s">
        <v>374</v>
      </c>
      <c r="Z1976" s="4" t="s">
        <v>374</v>
      </c>
      <c r="AA1976" s="4" t="s">
        <v>374</v>
      </c>
      <c r="AB1976" s="32"/>
      <c r="AC1976" s="173"/>
      <c r="AD1976" s="165"/>
      <c r="AE1976" s="165"/>
      <c r="AF1976" s="165" t="s">
        <v>374</v>
      </c>
      <c r="AG1976" s="171" t="s">
        <v>374</v>
      </c>
      <c r="AH1976" s="171"/>
      <c r="AI1976" s="171"/>
      <c r="AJ1976" s="172" t="s">
        <v>374</v>
      </c>
      <c r="AK1976" s="172" t="s">
        <v>374</v>
      </c>
      <c r="AL1976" s="172"/>
      <c r="AM1976" s="165" t="s">
        <v>374</v>
      </c>
      <c r="AN1976" s="173"/>
      <c r="AO1976" s="173"/>
      <c r="AP1976" s="173"/>
      <c r="AQ1976" s="173"/>
      <c r="AR1976" s="173"/>
      <c r="AS1976" s="173"/>
      <c r="AT1976" s="173"/>
      <c r="AU1976" s="173"/>
      <c r="AV1976" s="173"/>
      <c r="AW1976" s="173"/>
      <c r="AX1976" s="173" t="s">
        <v>374</v>
      </c>
      <c r="AY1976" s="173"/>
      <c r="AZ1976" s="173" t="s">
        <v>374</v>
      </c>
      <c r="BA1976" s="173"/>
      <c r="BB1976" s="173" t="s">
        <v>374</v>
      </c>
      <c r="BC1976" s="173"/>
      <c r="BD1976" s="173"/>
      <c r="BE1976" s="173"/>
      <c r="BF1976" s="173"/>
      <c r="BG1976" s="173"/>
      <c r="BH1976" s="173"/>
      <c r="BI1976" s="173"/>
      <c r="BJ1976" s="173"/>
      <c r="BK1976" s="173"/>
    </row>
    <row r="1977" spans="1:63">
      <c r="A1977" s="2" t="s">
        <v>26</v>
      </c>
      <c r="B1977" s="3" t="s">
        <v>490</v>
      </c>
      <c r="C1977" s="4"/>
      <c r="D1977" s="4" t="s">
        <v>374</v>
      </c>
      <c r="E1977" s="135" t="str">
        <f t="shared" si="5182"/>
        <v xml:space="preserve">  VTC1,   VTC3, VTC4,     VTC7, VTC8,   VTD0,    VTD5,                    </v>
      </c>
      <c r="F1977" s="6" t="str">
        <f t="shared" si="5319"/>
        <v>5H0_970_908</v>
      </c>
      <c r="G1977" s="6" t="str">
        <f t="shared" si="5320"/>
        <v>AJ</v>
      </c>
      <c r="H1977" s="6" t="str">
        <f t="shared" si="5161"/>
        <v>1AS15H0908</v>
      </c>
      <c r="I1977" s="6" t="str">
        <f t="shared" si="5321"/>
        <v>AJ</v>
      </c>
      <c r="J1977" s="8" t="s">
        <v>498</v>
      </c>
      <c r="K1977" s="2"/>
      <c r="L1977" s="24" t="s">
        <v>363</v>
      </c>
      <c r="M1977" s="67"/>
      <c r="N1977" s="68">
        <v>2025</v>
      </c>
      <c r="O1977" s="69">
        <v>2024</v>
      </c>
      <c r="P1977" s="42" t="s">
        <v>1451</v>
      </c>
      <c r="Q1977" s="24" t="s">
        <v>1030</v>
      </c>
      <c r="R1977" s="6" t="str">
        <f t="shared" si="5121"/>
        <v>1AS15H0908AJA</v>
      </c>
      <c r="S1977" s="7" t="str">
        <f t="shared" si="5122"/>
        <v>KEIN SERIENEINSATZ</v>
      </c>
      <c r="T1977" s="1" t="str">
        <f>IF(H1977=H1975,IF(I1977=I1975,"IndizeNeu (Spalte J, K)",IF(K1977&lt;&gt;"","Neue Variant","")),IF(K1977&lt;&gt;"","Neue Variant",""))</f>
        <v/>
      </c>
      <c r="U1977" s="8"/>
      <c r="V1977" s="8"/>
      <c r="W1977" s="26"/>
      <c r="X1977" s="22"/>
      <c r="Y1977" s="4" t="s">
        <v>374</v>
      </c>
      <c r="Z1977" s="4" t="s">
        <v>374</v>
      </c>
      <c r="AA1977" s="4" t="s">
        <v>374</v>
      </c>
      <c r="AB1977" s="32"/>
      <c r="AC1977" s="173"/>
      <c r="AD1977" s="165" t="s">
        <v>374</v>
      </c>
      <c r="AE1977" s="165"/>
      <c r="AF1977" s="165" t="s">
        <v>374</v>
      </c>
      <c r="AG1977" s="171" t="s">
        <v>374</v>
      </c>
      <c r="AH1977" s="171"/>
      <c r="AI1977" s="171"/>
      <c r="AJ1977" s="172" t="s">
        <v>374</v>
      </c>
      <c r="AK1977" s="172" t="s">
        <v>374</v>
      </c>
      <c r="AL1977" s="172"/>
      <c r="AM1977" s="165" t="s">
        <v>374</v>
      </c>
      <c r="AN1977" s="173"/>
      <c r="AO1977" s="173"/>
      <c r="AP1977" s="173"/>
      <c r="AQ1977" s="173"/>
      <c r="AR1977" s="173" t="s">
        <v>374</v>
      </c>
      <c r="AS1977" s="173"/>
      <c r="AT1977" s="173"/>
      <c r="AU1977" s="173"/>
      <c r="AV1977" s="173"/>
      <c r="AW1977" s="173"/>
      <c r="AX1977" s="173"/>
      <c r="AY1977" s="173"/>
      <c r="AZ1977" s="173"/>
      <c r="BA1977" s="173"/>
      <c r="BB1977" s="173"/>
      <c r="BC1977" s="173"/>
      <c r="BD1977" s="173"/>
      <c r="BE1977" s="173"/>
      <c r="BF1977" s="173"/>
      <c r="BG1977" s="173"/>
      <c r="BH1977" s="173"/>
      <c r="BI1977" s="173"/>
      <c r="BJ1977" s="173"/>
      <c r="BK1977" s="173"/>
    </row>
    <row r="1978" spans="1:63">
      <c r="A1978" s="2" t="s">
        <v>26</v>
      </c>
      <c r="B1978" s="3" t="s">
        <v>490</v>
      </c>
      <c r="C1978" s="4"/>
      <c r="D1978" s="4" t="s">
        <v>374</v>
      </c>
      <c r="E1978" s="135" t="str">
        <f t="shared" ref="E1978:E2052" si="5328">CONCATENATE(IF(AC1978&gt;0,$AC$1," ")," ",IF(AD1978&gt;0,$AD$1," ")," ",IF(AE1978&gt;0,$AE$1," ")," ",IF(AF1978&gt;0,$AF$1," ")," ",IF(AG1978&gt;0,$AG$1," ")," ",IF(AH1978&gt;0,$AH$1," ")," ",IF(AI1978&gt;0,$AI$1," ")," ",IF(AJ1978&gt;0,$AJ$1," ")," ",IF(AK1978&gt;0,$AK$1," ")," ",IF(AL1978&gt;0,$AL$1," ")," ",IF(AM1978&gt;0,$AM$1," "),IF(AN1978&gt;0,$AN$1," "),IF(AO1978&gt;0,$AO$1," "),IF(AP1978&gt;0,$AP$1," "),IF(AQ1978&gt;0,$AQ$1," "),IF(AR1978&gt;0,$AR$1," "),IF(AS1978&gt;0,$AS$1," "),IF(AT1978&gt;0,$AT$1," "),IF(AU1978&gt;0,$AU$1," "),IF(AV1978&gt;0,$AV$1," "),IF(AW1978&gt;0,$AW$1," "),IF(AX1978&gt;0,$AX$1," "),IF(AY1978&gt;0,$AY$1," "),IF(AZ1978&gt;0,$AZ$1," "),IF(BA1978&gt;0,$BA$1," "),IF(BB1978&gt;0,$BB$1," "),IF(BC1978&gt;0,$BC$1," "),IF(BD1978&gt;0,$BD$1," "),IF(BE1978&gt;0,$BE$1," "),IF(BF1978&gt;0,$BF$1," "),IF(BG1978&gt;0,$BG$1," "),IF(BH1978&gt;0,$BH$1," "),IF(BI1978&gt;0,$BI$1," "),IF(BJ1978&gt;0,$BJ$1," "),IF(BK1978&gt;0,$BK$1," "),IF(BL1978&gt;0,$BL$1," "))</f>
        <v xml:space="preserve">  VTC1,   VTC3, VTC4,     VTC7, VTC8,   VTD0,    VTD5,         VTR1,          </v>
      </c>
      <c r="F1978" s="6" t="str">
        <f>LEFT(Q1978,11)</f>
        <v>5H0_970_908</v>
      </c>
      <c r="G1978" s="6" t="str">
        <f>IF(LEN(Q1978)=11,0,MID(Q1978,13,2))</f>
        <v>AJ</v>
      </c>
      <c r="H1978" s="6" t="str">
        <f>CONCATENATE(IF(MID(Q1978,5,3)="970","1AS1"),LEFT(F1978,3),RIGHT(F1978,3))</f>
        <v>1AS15H0908</v>
      </c>
      <c r="I1978" s="6" t="str">
        <f>IF(G1978=0,"00",IF(LEN(G1978)=1,CONCATENATE(G1978,0),G1978))</f>
        <v>AJ</v>
      </c>
      <c r="J1978" s="8" t="s">
        <v>605</v>
      </c>
      <c r="K1978" s="2"/>
      <c r="L1978" s="24" t="s">
        <v>363</v>
      </c>
      <c r="M1978" s="67"/>
      <c r="N1978" s="68">
        <v>2025</v>
      </c>
      <c r="O1978" s="69"/>
      <c r="P1978" s="42" t="s">
        <v>1451</v>
      </c>
      <c r="Q1978" s="24" t="s">
        <v>1030</v>
      </c>
      <c r="R1978" s="6" t="str">
        <f>IF(J1978&lt;&gt;"",CONCATENATE(H1978,I1978,J1978),CONCATENATE(H1978,I1978,K1978))</f>
        <v>1AS15H0908AJB</v>
      </c>
      <c r="S1978" s="7" t="str">
        <f>IF(N1978="-","KEIN LIEFERUMFANG",IF(AND(N1978&lt;=S$3,O1978=""),"AKTUELL",IF(O1978=N1978-1,"KEIN SERIENEINSATZ",IF(N1978&gt;S$3,"NOCH NICHT AKTUELL",IF(AND(N1978&lt;S$3,O1978&lt;S$3),"NICHT AKTUELL",IF(N1978&lt;=S$3,"AKTUELL"))))))</f>
        <v>AKTUELL</v>
      </c>
      <c r="T1978" s="1" t="str">
        <f>IF(H1978=H1977,IF(I1978=I1977,"IndizeNeu (Spalte J, K)",IF(K1978&lt;&gt;"","Neue Variant","")),IF(K1978&lt;&gt;"","Neue Variant",""))</f>
        <v>IndizeNeu (Spalte J, K)</v>
      </c>
      <c r="U1978" s="8"/>
      <c r="V1978" s="8"/>
      <c r="W1978" s="26"/>
      <c r="X1978" s="22"/>
      <c r="Y1978" s="4" t="s">
        <v>374</v>
      </c>
      <c r="Z1978" s="4" t="s">
        <v>374</v>
      </c>
      <c r="AA1978" s="4" t="s">
        <v>374</v>
      </c>
      <c r="AB1978" s="32"/>
      <c r="AC1978" s="173"/>
      <c r="AD1978" s="165" t="s">
        <v>374</v>
      </c>
      <c r="AE1978" s="165"/>
      <c r="AF1978" s="165" t="s">
        <v>374</v>
      </c>
      <c r="AG1978" s="171" t="s">
        <v>374</v>
      </c>
      <c r="AH1978" s="171"/>
      <c r="AI1978" s="171"/>
      <c r="AJ1978" s="172" t="s">
        <v>374</v>
      </c>
      <c r="AK1978" s="172" t="s">
        <v>374</v>
      </c>
      <c r="AL1978" s="172"/>
      <c r="AM1978" s="165" t="s">
        <v>374</v>
      </c>
      <c r="AN1978" s="173"/>
      <c r="AO1978" s="173"/>
      <c r="AP1978" s="173"/>
      <c r="AQ1978" s="173"/>
      <c r="AR1978" s="173" t="s">
        <v>374</v>
      </c>
      <c r="AS1978" s="173"/>
      <c r="AT1978" s="173"/>
      <c r="AU1978" s="173"/>
      <c r="AV1978" s="173"/>
      <c r="AW1978" s="173"/>
      <c r="AX1978" s="173"/>
      <c r="AY1978" s="173"/>
      <c r="AZ1978" s="173"/>
      <c r="BA1978" s="173"/>
      <c r="BB1978" s="173" t="s">
        <v>374</v>
      </c>
      <c r="BC1978" s="173"/>
      <c r="BD1978" s="173"/>
      <c r="BE1978" s="173"/>
      <c r="BF1978" s="173"/>
      <c r="BG1978" s="173"/>
      <c r="BH1978" s="173"/>
      <c r="BI1978" s="173"/>
      <c r="BJ1978" s="173"/>
      <c r="BK1978" s="173"/>
    </row>
    <row r="1979" spans="1:63">
      <c r="A1979" s="2" t="s">
        <v>26</v>
      </c>
      <c r="B1979" s="3" t="s">
        <v>490</v>
      </c>
      <c r="C1979" s="4"/>
      <c r="D1979" s="4" t="s">
        <v>374</v>
      </c>
      <c r="E1979" s="135" t="str">
        <f t="shared" si="5328"/>
        <v xml:space="preserve">  VTC1,   VTC3, VTC4,     VTC7, VTC8,   VTD0,    VTD5,                    </v>
      </c>
      <c r="F1979" s="6" t="str">
        <f t="shared" si="5319"/>
        <v>5H0_970_908</v>
      </c>
      <c r="G1979" s="6" t="str">
        <f t="shared" si="5320"/>
        <v>AK</v>
      </c>
      <c r="H1979" s="6" t="str">
        <f t="shared" si="5161"/>
        <v>1AS15H0908</v>
      </c>
      <c r="I1979" s="6" t="str">
        <f t="shared" si="5321"/>
        <v>AK</v>
      </c>
      <c r="J1979" s="8" t="s">
        <v>498</v>
      </c>
      <c r="K1979" s="2"/>
      <c r="L1979" s="24" t="s">
        <v>492</v>
      </c>
      <c r="M1979" s="67"/>
      <c r="N1979" s="68">
        <v>2025</v>
      </c>
      <c r="O1979" s="69">
        <v>2024</v>
      </c>
      <c r="P1979" s="42" t="s">
        <v>1451</v>
      </c>
      <c r="Q1979" s="24" t="s">
        <v>1031</v>
      </c>
      <c r="R1979" s="6" t="str">
        <f t="shared" si="5121"/>
        <v>1AS15H0908AKA</v>
      </c>
      <c r="S1979" s="7" t="str">
        <f t="shared" si="5122"/>
        <v>KEIN SERIENEINSATZ</v>
      </c>
      <c r="T1979" s="1" t="str">
        <f>IF(H1979=H1977,IF(I1979=I1977,"IndizeNeu (Spalte J, K)",IF(K1979&lt;&gt;"","Neue Variant","")),IF(K1979&lt;&gt;"","Neue Variant",""))</f>
        <v/>
      </c>
      <c r="U1979" s="8"/>
      <c r="V1979" s="8"/>
      <c r="W1979" s="26"/>
      <c r="X1979" s="22"/>
      <c r="Y1979" s="4" t="s">
        <v>374</v>
      </c>
      <c r="Z1979" s="4" t="s">
        <v>374</v>
      </c>
      <c r="AA1979" s="4" t="s">
        <v>374</v>
      </c>
      <c r="AB1979" s="32"/>
      <c r="AC1979" s="173"/>
      <c r="AD1979" s="165" t="s">
        <v>374</v>
      </c>
      <c r="AE1979" s="165"/>
      <c r="AF1979" s="165" t="s">
        <v>374</v>
      </c>
      <c r="AG1979" s="171" t="s">
        <v>374</v>
      </c>
      <c r="AH1979" s="171"/>
      <c r="AI1979" s="171"/>
      <c r="AJ1979" s="172" t="s">
        <v>374</v>
      </c>
      <c r="AK1979" s="172" t="s">
        <v>374</v>
      </c>
      <c r="AL1979" s="172"/>
      <c r="AM1979" s="165" t="s">
        <v>374</v>
      </c>
      <c r="AN1979" s="173"/>
      <c r="AO1979" s="173"/>
      <c r="AP1979" s="173"/>
      <c r="AQ1979" s="173"/>
      <c r="AR1979" s="173" t="s">
        <v>374</v>
      </c>
      <c r="AS1979" s="173"/>
      <c r="AT1979" s="173"/>
      <c r="AU1979" s="173"/>
      <c r="AV1979" s="173"/>
      <c r="AW1979" s="173"/>
      <c r="AX1979" s="173"/>
      <c r="AY1979" s="173"/>
      <c r="AZ1979" s="173"/>
      <c r="BA1979" s="173"/>
      <c r="BB1979" s="173"/>
      <c r="BC1979" s="173"/>
      <c r="BD1979" s="173"/>
      <c r="BE1979" s="173"/>
      <c r="BF1979" s="173"/>
      <c r="BG1979" s="173"/>
      <c r="BH1979" s="173"/>
      <c r="BI1979" s="173"/>
      <c r="BJ1979" s="173"/>
      <c r="BK1979" s="173"/>
    </row>
    <row r="1980" spans="1:63">
      <c r="A1980" s="2" t="s">
        <v>26</v>
      </c>
      <c r="B1980" s="3" t="s">
        <v>490</v>
      </c>
      <c r="C1980" s="4"/>
      <c r="D1980" s="4" t="s">
        <v>374</v>
      </c>
      <c r="E1980" s="135" t="str">
        <f t="shared" si="5328"/>
        <v xml:space="preserve">  VTC1,   VTC3, VTC4,     VTC7, VTC8,   VTD0,    VTD5,         VTR1,          </v>
      </c>
      <c r="F1980" s="6" t="str">
        <f t="shared" ref="F1980" si="5329">LEFT(Q1980,11)</f>
        <v>5H0_970_908</v>
      </c>
      <c r="G1980" s="6" t="str">
        <f t="shared" ref="G1980" si="5330">IF(LEN(Q1980)=11,0,MID(Q1980,13,2))</f>
        <v>AK</v>
      </c>
      <c r="H1980" s="6" t="str">
        <f t="shared" ref="H1980" si="5331">CONCATENATE(IF(MID(Q1980,5,3)="970","1AS1"),LEFT(F1980,3),RIGHT(F1980,3))</f>
        <v>1AS15H0908</v>
      </c>
      <c r="I1980" s="6" t="str">
        <f t="shared" ref="I1980" si="5332">IF(G1980=0,"00",IF(LEN(G1980)=1,CONCATENATE(G1980,0),G1980))</f>
        <v>AK</v>
      </c>
      <c r="J1980" s="8" t="s">
        <v>605</v>
      </c>
      <c r="K1980" s="2"/>
      <c r="L1980" s="24" t="s">
        <v>492</v>
      </c>
      <c r="M1980" s="67"/>
      <c r="N1980" s="68">
        <v>2025</v>
      </c>
      <c r="O1980" s="69"/>
      <c r="P1980" s="42" t="s">
        <v>1451</v>
      </c>
      <c r="Q1980" s="24" t="s">
        <v>1031</v>
      </c>
      <c r="R1980" s="6" t="str">
        <f t="shared" ref="R1980" si="5333">IF(J1980&lt;&gt;"",CONCATENATE(H1980,I1980,J1980),CONCATENATE(H1980,I1980,K1980))</f>
        <v>1AS15H0908AKB</v>
      </c>
      <c r="S1980" s="7" t="str">
        <f t="shared" ref="S1980" si="5334">IF(N1980="-","KEIN LIEFERUMFANG",IF(AND(N1980&lt;=S$3,O1980=""),"AKTUELL",IF(O1980=N1980-1,"KEIN SERIENEINSATZ",IF(N1980&gt;S$3,"NOCH NICHT AKTUELL",IF(AND(N1980&lt;S$3,O1980&lt;S$3),"NICHT AKTUELL",IF(N1980&lt;=S$3,"AKTUELL"))))))</f>
        <v>AKTUELL</v>
      </c>
      <c r="T1980" s="1" t="str">
        <f>IF(H1980=H1978,IF(I1980=I1978,"IndizeNeu (Spalte J, K)",IF(K1980&lt;&gt;"","Neue Variant","")),IF(K1980&lt;&gt;"","Neue Variant",""))</f>
        <v/>
      </c>
      <c r="U1980" s="8"/>
      <c r="V1980" s="8"/>
      <c r="W1980" s="26"/>
      <c r="X1980" s="22"/>
      <c r="Y1980" s="4" t="s">
        <v>374</v>
      </c>
      <c r="Z1980" s="4" t="s">
        <v>374</v>
      </c>
      <c r="AA1980" s="4" t="s">
        <v>374</v>
      </c>
      <c r="AB1980" s="32"/>
      <c r="AC1980" s="173"/>
      <c r="AD1980" s="165" t="s">
        <v>374</v>
      </c>
      <c r="AE1980" s="165"/>
      <c r="AF1980" s="165" t="s">
        <v>374</v>
      </c>
      <c r="AG1980" s="171" t="s">
        <v>374</v>
      </c>
      <c r="AH1980" s="171"/>
      <c r="AI1980" s="171"/>
      <c r="AJ1980" s="172" t="s">
        <v>374</v>
      </c>
      <c r="AK1980" s="172" t="s">
        <v>374</v>
      </c>
      <c r="AL1980" s="172"/>
      <c r="AM1980" s="165" t="s">
        <v>374</v>
      </c>
      <c r="AN1980" s="173"/>
      <c r="AO1980" s="173"/>
      <c r="AP1980" s="173"/>
      <c r="AQ1980" s="173"/>
      <c r="AR1980" s="173" t="s">
        <v>374</v>
      </c>
      <c r="AS1980" s="173"/>
      <c r="AT1980" s="173"/>
      <c r="AU1980" s="173"/>
      <c r="AV1980" s="173"/>
      <c r="AW1980" s="173"/>
      <c r="AX1980" s="173"/>
      <c r="AY1980" s="173"/>
      <c r="AZ1980" s="173"/>
      <c r="BA1980" s="173"/>
      <c r="BB1980" s="173" t="s">
        <v>374</v>
      </c>
      <c r="BC1980" s="173"/>
      <c r="BD1980" s="173"/>
      <c r="BE1980" s="173"/>
      <c r="BF1980" s="173"/>
      <c r="BG1980" s="173"/>
      <c r="BH1980" s="173"/>
      <c r="BI1980" s="173"/>
      <c r="BJ1980" s="173"/>
      <c r="BK1980" s="173"/>
    </row>
    <row r="1981" spans="1:63">
      <c r="A1981" s="2" t="s">
        <v>26</v>
      </c>
      <c r="B1981" s="3" t="s">
        <v>490</v>
      </c>
      <c r="C1981" s="4"/>
      <c r="D1981" s="4" t="s">
        <v>374</v>
      </c>
      <c r="E1981" s="135" t="str">
        <f t="shared" si="5328"/>
        <v xml:space="preserve">  VTC1,   VTC3, VTC4,     VTC7, VTC8,   VTD0,                         </v>
      </c>
      <c r="F1981" s="6" t="str">
        <f t="shared" si="5319"/>
        <v>5H0_970_908</v>
      </c>
      <c r="G1981" s="6" t="str">
        <f t="shared" si="5320"/>
        <v>AL</v>
      </c>
      <c r="H1981" s="6" t="str">
        <f t="shared" si="5161"/>
        <v>1AS15H0908</v>
      </c>
      <c r="I1981" s="6" t="str">
        <f t="shared" si="5321"/>
        <v>AL</v>
      </c>
      <c r="J1981" s="8" t="s">
        <v>498</v>
      </c>
      <c r="K1981" s="2"/>
      <c r="L1981" s="24" t="s">
        <v>365</v>
      </c>
      <c r="M1981" s="67"/>
      <c r="N1981" s="68">
        <v>2025</v>
      </c>
      <c r="O1981" s="69">
        <v>2024</v>
      </c>
      <c r="P1981" s="42" t="s">
        <v>1451</v>
      </c>
      <c r="Q1981" s="24" t="s">
        <v>1032</v>
      </c>
      <c r="R1981" s="6" t="str">
        <f t="shared" si="5121"/>
        <v>1AS15H0908ALA</v>
      </c>
      <c r="S1981" s="7" t="str">
        <f t="shared" si="5122"/>
        <v>KEIN SERIENEINSATZ</v>
      </c>
      <c r="T1981" s="1" t="str">
        <f>IF(H1981=H1979,IF(I1981=I1979,"IndizeNeu (Spalte J, K)",IF(K1981&lt;&gt;"","Neue Variant","")),IF(K1981&lt;&gt;"","Neue Variant",""))</f>
        <v/>
      </c>
      <c r="U1981" s="8"/>
      <c r="V1981" s="8"/>
      <c r="W1981" s="26"/>
      <c r="X1981" s="22"/>
      <c r="Y1981" s="4" t="s">
        <v>374</v>
      </c>
      <c r="Z1981" s="4" t="s">
        <v>374</v>
      </c>
      <c r="AA1981" s="4" t="s">
        <v>374</v>
      </c>
      <c r="AB1981" s="32"/>
      <c r="AC1981" s="173"/>
      <c r="AD1981" s="165" t="s">
        <v>374</v>
      </c>
      <c r="AE1981" s="165"/>
      <c r="AF1981" s="165" t="s">
        <v>374</v>
      </c>
      <c r="AG1981" s="171" t="s">
        <v>374</v>
      </c>
      <c r="AH1981" s="171"/>
      <c r="AI1981" s="171"/>
      <c r="AJ1981" s="172" t="s">
        <v>374</v>
      </c>
      <c r="AK1981" s="172" t="s">
        <v>374</v>
      </c>
      <c r="AL1981" s="172"/>
      <c r="AM1981" s="165" t="s">
        <v>374</v>
      </c>
      <c r="AN1981" s="173"/>
      <c r="AO1981" s="173"/>
      <c r="AP1981" s="173"/>
      <c r="AQ1981" s="173"/>
      <c r="AR1981" s="173"/>
      <c r="AS1981" s="173"/>
      <c r="AT1981" s="173"/>
      <c r="AU1981" s="173"/>
      <c r="AV1981" s="173"/>
      <c r="AW1981" s="173"/>
      <c r="AX1981" s="173"/>
      <c r="AY1981" s="173"/>
      <c r="AZ1981" s="173"/>
      <c r="BA1981" s="173"/>
      <c r="BB1981" s="173"/>
      <c r="BC1981" s="173"/>
      <c r="BD1981" s="173"/>
      <c r="BE1981" s="173"/>
      <c r="BF1981" s="173"/>
      <c r="BG1981" s="173"/>
      <c r="BH1981" s="173"/>
      <c r="BI1981" s="173"/>
      <c r="BJ1981" s="173"/>
      <c r="BK1981" s="173"/>
    </row>
    <row r="1982" spans="1:63">
      <c r="A1982" s="2" t="s">
        <v>26</v>
      </c>
      <c r="B1982" s="3" t="s">
        <v>490</v>
      </c>
      <c r="C1982" s="4"/>
      <c r="D1982" s="4" t="s">
        <v>374</v>
      </c>
      <c r="E1982" s="135" t="str">
        <f t="shared" si="5328"/>
        <v xml:space="preserve">  VTC1,   VTC3, VTC4,     VTC7, VTC8,   VTD0,              VTR1,          </v>
      </c>
      <c r="F1982" s="6" t="str">
        <f t="shared" ref="F1982" si="5335">LEFT(Q1982,11)</f>
        <v>5H0_970_908</v>
      </c>
      <c r="G1982" s="6" t="str">
        <f t="shared" ref="G1982" si="5336">IF(LEN(Q1982)=11,0,MID(Q1982,13,2))</f>
        <v>AL</v>
      </c>
      <c r="H1982" s="6" t="str">
        <f t="shared" ref="H1982" si="5337">CONCATENATE(IF(MID(Q1982,5,3)="970","1AS1"),LEFT(F1982,3),RIGHT(F1982,3))</f>
        <v>1AS15H0908</v>
      </c>
      <c r="I1982" s="6" t="str">
        <f t="shared" ref="I1982" si="5338">IF(G1982=0,"00",IF(LEN(G1982)=1,CONCATENATE(G1982,0),G1982))</f>
        <v>AL</v>
      </c>
      <c r="J1982" s="8" t="s">
        <v>605</v>
      </c>
      <c r="K1982" s="2"/>
      <c r="L1982" s="24" t="s">
        <v>365</v>
      </c>
      <c r="M1982" s="67"/>
      <c r="N1982" s="68">
        <v>2025</v>
      </c>
      <c r="O1982" s="69"/>
      <c r="P1982" s="42" t="s">
        <v>1451</v>
      </c>
      <c r="Q1982" s="24" t="s">
        <v>1032</v>
      </c>
      <c r="R1982" s="6" t="str">
        <f t="shared" ref="R1982" si="5339">IF(J1982&lt;&gt;"",CONCATENATE(H1982,I1982,J1982),CONCATENATE(H1982,I1982,K1982))</f>
        <v>1AS15H0908ALB</v>
      </c>
      <c r="S1982" s="7" t="str">
        <f t="shared" ref="S1982" si="5340">IF(N1982="-","KEIN LIEFERUMFANG",IF(AND(N1982&lt;=S$3,O1982=""),"AKTUELL",IF(O1982=N1982-1,"KEIN SERIENEINSATZ",IF(N1982&gt;S$3,"NOCH NICHT AKTUELL",IF(AND(N1982&lt;S$3,O1982&lt;S$3),"NICHT AKTUELL",IF(N1982&lt;=S$3,"AKTUELL"))))))</f>
        <v>AKTUELL</v>
      </c>
      <c r="T1982" s="1" t="str">
        <f>IF(H1982=H1980,IF(I1982=I1980,"IndizeNeu (Spalte J, K)",IF(K1982&lt;&gt;"","Neue Variant","")),IF(K1982&lt;&gt;"","Neue Variant",""))</f>
        <v/>
      </c>
      <c r="U1982" s="8"/>
      <c r="V1982" s="8"/>
      <c r="W1982" s="26"/>
      <c r="X1982" s="22"/>
      <c r="Y1982" s="4" t="s">
        <v>374</v>
      </c>
      <c r="Z1982" s="4" t="s">
        <v>374</v>
      </c>
      <c r="AA1982" s="4" t="s">
        <v>374</v>
      </c>
      <c r="AB1982" s="32"/>
      <c r="AC1982" s="173"/>
      <c r="AD1982" s="165" t="s">
        <v>374</v>
      </c>
      <c r="AE1982" s="165"/>
      <c r="AF1982" s="165" t="s">
        <v>374</v>
      </c>
      <c r="AG1982" s="171" t="s">
        <v>374</v>
      </c>
      <c r="AH1982" s="171"/>
      <c r="AI1982" s="171"/>
      <c r="AJ1982" s="172" t="s">
        <v>374</v>
      </c>
      <c r="AK1982" s="172" t="s">
        <v>374</v>
      </c>
      <c r="AL1982" s="172"/>
      <c r="AM1982" s="165" t="s">
        <v>374</v>
      </c>
      <c r="AN1982" s="173"/>
      <c r="AO1982" s="173"/>
      <c r="AP1982" s="173"/>
      <c r="AQ1982" s="173"/>
      <c r="AR1982" s="173"/>
      <c r="AS1982" s="173"/>
      <c r="AT1982" s="173"/>
      <c r="AU1982" s="173"/>
      <c r="AV1982" s="173"/>
      <c r="AW1982" s="173"/>
      <c r="AX1982" s="173"/>
      <c r="AY1982" s="173"/>
      <c r="AZ1982" s="173"/>
      <c r="BA1982" s="173"/>
      <c r="BB1982" s="173" t="s">
        <v>374</v>
      </c>
      <c r="BC1982" s="173"/>
      <c r="BD1982" s="173"/>
      <c r="BE1982" s="173"/>
      <c r="BF1982" s="173"/>
      <c r="BG1982" s="173"/>
      <c r="BH1982" s="173"/>
      <c r="BI1982" s="173"/>
      <c r="BJ1982" s="173"/>
      <c r="BK1982" s="173"/>
    </row>
    <row r="1983" spans="1:63">
      <c r="A1983" s="2" t="s">
        <v>26</v>
      </c>
      <c r="B1983" s="3" t="s">
        <v>490</v>
      </c>
      <c r="C1983" s="4"/>
      <c r="D1983" s="4" t="s">
        <v>374</v>
      </c>
      <c r="E1983" s="135" t="str">
        <f t="shared" si="5328"/>
        <v xml:space="preserve">  VTC1,   VTC3, VTC4,     VTC7, VTC8,   VTD0,    VTD5,                    </v>
      </c>
      <c r="F1983" s="6" t="str">
        <f t="shared" si="5319"/>
        <v>5H0_970_908</v>
      </c>
      <c r="G1983" s="6" t="str">
        <f t="shared" si="5320"/>
        <v>AM</v>
      </c>
      <c r="H1983" s="6" t="str">
        <f t="shared" si="5161"/>
        <v>1AS15H0908</v>
      </c>
      <c r="I1983" s="6" t="str">
        <f t="shared" si="5321"/>
        <v>AM</v>
      </c>
      <c r="J1983" s="8" t="s">
        <v>498</v>
      </c>
      <c r="K1983" s="2"/>
      <c r="L1983" s="24" t="s">
        <v>493</v>
      </c>
      <c r="M1983" s="67" t="s">
        <v>1453</v>
      </c>
      <c r="N1983" s="68">
        <v>2025</v>
      </c>
      <c r="O1983" s="69">
        <v>2024</v>
      </c>
      <c r="P1983" s="42" t="s">
        <v>1451</v>
      </c>
      <c r="Q1983" s="24" t="s">
        <v>1033</v>
      </c>
      <c r="R1983" s="6" t="str">
        <f t="shared" si="5121"/>
        <v>1AS15H0908AMA</v>
      </c>
      <c r="S1983" s="7" t="str">
        <f t="shared" si="5122"/>
        <v>KEIN SERIENEINSATZ</v>
      </c>
      <c r="T1983" s="1" t="str">
        <f>IF(H1983=H1981,IF(I1983=I1981,"IndizeNeu (Spalte J, K)",IF(K1983&lt;&gt;"","Neue Variant","")),IF(K1983&lt;&gt;"","Neue Variant",""))</f>
        <v/>
      </c>
      <c r="U1983" s="8"/>
      <c r="V1983" s="8"/>
      <c r="W1983" s="26"/>
      <c r="X1983" s="22"/>
      <c r="Y1983" s="4" t="s">
        <v>374</v>
      </c>
      <c r="Z1983" s="4" t="s">
        <v>374</v>
      </c>
      <c r="AA1983" s="4" t="s">
        <v>374</v>
      </c>
      <c r="AB1983" s="32"/>
      <c r="AC1983" s="173"/>
      <c r="AD1983" s="165" t="s">
        <v>374</v>
      </c>
      <c r="AE1983" s="165"/>
      <c r="AF1983" s="165" t="s">
        <v>374</v>
      </c>
      <c r="AG1983" s="171" t="s">
        <v>374</v>
      </c>
      <c r="AH1983" s="171"/>
      <c r="AI1983" s="171"/>
      <c r="AJ1983" s="172" t="s">
        <v>374</v>
      </c>
      <c r="AK1983" s="172" t="s">
        <v>374</v>
      </c>
      <c r="AL1983" s="172"/>
      <c r="AM1983" s="165" t="s">
        <v>374</v>
      </c>
      <c r="AN1983" s="173"/>
      <c r="AO1983" s="173"/>
      <c r="AP1983" s="173"/>
      <c r="AQ1983" s="173"/>
      <c r="AR1983" s="173" t="s">
        <v>374</v>
      </c>
      <c r="AS1983" s="173"/>
      <c r="AT1983" s="173"/>
      <c r="AU1983" s="173"/>
      <c r="AV1983" s="173"/>
      <c r="AW1983" s="173"/>
      <c r="AX1983" s="173"/>
      <c r="AY1983" s="173"/>
      <c r="AZ1983" s="173"/>
      <c r="BA1983" s="173"/>
      <c r="BB1983" s="173"/>
      <c r="BC1983" s="173"/>
      <c r="BD1983" s="173"/>
      <c r="BE1983" s="173"/>
      <c r="BF1983" s="173"/>
      <c r="BG1983" s="173"/>
      <c r="BH1983" s="173"/>
      <c r="BI1983" s="173"/>
      <c r="BJ1983" s="173"/>
      <c r="BK1983" s="173"/>
    </row>
    <row r="1984" spans="1:63">
      <c r="A1984" s="2" t="s">
        <v>26</v>
      </c>
      <c r="B1984" s="3" t="s">
        <v>490</v>
      </c>
      <c r="C1984" s="4"/>
      <c r="D1984" s="4" t="s">
        <v>374</v>
      </c>
      <c r="E1984" s="135" t="str">
        <f t="shared" si="5328"/>
        <v xml:space="preserve">  VTC1,   VTC3, VTC4,     VTC7, VTC8,   VTD0,    VTD5,                    </v>
      </c>
      <c r="F1984" s="6" t="str">
        <f t="shared" si="5319"/>
        <v>5H0_970_908</v>
      </c>
      <c r="G1984" s="6" t="str">
        <f t="shared" si="5320"/>
        <v>AN</v>
      </c>
      <c r="H1984" s="6" t="str">
        <f t="shared" si="5161"/>
        <v>1AS15H0908</v>
      </c>
      <c r="I1984" s="6" t="str">
        <f t="shared" si="5321"/>
        <v>AN</v>
      </c>
      <c r="J1984" s="8" t="s">
        <v>498</v>
      </c>
      <c r="K1984" s="2"/>
      <c r="L1984" s="24" t="s">
        <v>366</v>
      </c>
      <c r="M1984" s="67" t="s">
        <v>499</v>
      </c>
      <c r="N1984" s="68">
        <v>2025</v>
      </c>
      <c r="O1984" s="69"/>
      <c r="P1984" s="42" t="s">
        <v>699</v>
      </c>
      <c r="Q1984" s="24" t="s">
        <v>1034</v>
      </c>
      <c r="R1984" s="6" t="str">
        <f t="shared" si="5121"/>
        <v>1AS15H0908ANA</v>
      </c>
      <c r="S1984" s="7" t="str">
        <f t="shared" si="5122"/>
        <v>AKTUELL</v>
      </c>
      <c r="T1984" s="1" t="str">
        <f t="shared" ref="T1984:T1986" si="5341">IF(H1984=H1983,IF(I1984=I1983,"IndizeNeu (Spalte J, K)",IF(K1984&lt;&gt;"","Neue Variant","")),IF(K1984&lt;&gt;"","Neue Variant",""))</f>
        <v/>
      </c>
      <c r="U1984" s="8"/>
      <c r="V1984" s="8" t="s">
        <v>499</v>
      </c>
      <c r="W1984" s="26"/>
      <c r="X1984" s="22"/>
      <c r="Y1984" s="4" t="s">
        <v>374</v>
      </c>
      <c r="Z1984" s="4" t="s">
        <v>374</v>
      </c>
      <c r="AA1984" s="4" t="s">
        <v>374</v>
      </c>
      <c r="AB1984" s="32"/>
      <c r="AC1984" s="173"/>
      <c r="AD1984" s="165" t="s">
        <v>374</v>
      </c>
      <c r="AE1984" s="165"/>
      <c r="AF1984" s="165" t="s">
        <v>374</v>
      </c>
      <c r="AG1984" s="171" t="s">
        <v>374</v>
      </c>
      <c r="AH1984" s="171"/>
      <c r="AI1984" s="171"/>
      <c r="AJ1984" s="172" t="s">
        <v>374</v>
      </c>
      <c r="AK1984" s="172" t="s">
        <v>374</v>
      </c>
      <c r="AL1984" s="172"/>
      <c r="AM1984" s="165" t="s">
        <v>374</v>
      </c>
      <c r="AN1984" s="173"/>
      <c r="AO1984" s="173"/>
      <c r="AP1984" s="173"/>
      <c r="AQ1984" s="173"/>
      <c r="AR1984" s="173" t="s">
        <v>374</v>
      </c>
      <c r="AS1984" s="173"/>
      <c r="AT1984" s="173"/>
      <c r="AU1984" s="173"/>
      <c r="AV1984" s="173"/>
      <c r="AW1984" s="173"/>
      <c r="AX1984" s="173"/>
      <c r="AY1984" s="173"/>
      <c r="AZ1984" s="173"/>
      <c r="BA1984" s="173"/>
      <c r="BB1984" s="173"/>
      <c r="BC1984" s="173"/>
      <c r="BD1984" s="173"/>
      <c r="BE1984" s="173"/>
      <c r="BF1984" s="173"/>
      <c r="BG1984" s="173"/>
      <c r="BH1984" s="173"/>
      <c r="BI1984" s="173"/>
      <c r="BJ1984" s="173"/>
      <c r="BK1984" s="173"/>
    </row>
    <row r="1985" spans="1:63">
      <c r="A1985" s="2" t="s">
        <v>26</v>
      </c>
      <c r="B1985" s="3" t="s">
        <v>490</v>
      </c>
      <c r="C1985" s="4"/>
      <c r="D1985" s="4" t="s">
        <v>374</v>
      </c>
      <c r="E1985" s="135" t="str">
        <f t="shared" si="5328"/>
        <v xml:space="preserve">  VTC1,   VTC3, VTC4,     VTC7, VTC8,   VTD0,    VTD5,                    </v>
      </c>
      <c r="F1985" s="6" t="str">
        <f t="shared" si="5319"/>
        <v>5H0_970_908</v>
      </c>
      <c r="G1985" s="6" t="str">
        <f t="shared" si="5320"/>
        <v>AP</v>
      </c>
      <c r="H1985" s="6" t="str">
        <f t="shared" si="5161"/>
        <v>1AS15H0908</v>
      </c>
      <c r="I1985" s="6" t="str">
        <f t="shared" si="5321"/>
        <v>AP</v>
      </c>
      <c r="J1985" s="8" t="s">
        <v>498</v>
      </c>
      <c r="K1985" s="2"/>
      <c r="L1985" s="24" t="s">
        <v>1040</v>
      </c>
      <c r="M1985" s="67"/>
      <c r="N1985" s="68">
        <v>2025</v>
      </c>
      <c r="O1985" s="69">
        <v>2024</v>
      </c>
      <c r="P1985" s="42" t="s">
        <v>1451</v>
      </c>
      <c r="Q1985" s="24" t="s">
        <v>1035</v>
      </c>
      <c r="R1985" s="6" t="str">
        <f t="shared" si="5121"/>
        <v>1AS15H0908APA</v>
      </c>
      <c r="S1985" s="7" t="str">
        <f t="shared" si="5122"/>
        <v>KEIN SERIENEINSATZ</v>
      </c>
      <c r="T1985" s="1" t="str">
        <f t="shared" si="5341"/>
        <v/>
      </c>
      <c r="U1985" s="8"/>
      <c r="V1985" s="8"/>
      <c r="W1985" s="26"/>
      <c r="X1985" s="22"/>
      <c r="Y1985" s="4" t="s">
        <v>374</v>
      </c>
      <c r="Z1985" s="4" t="s">
        <v>374</v>
      </c>
      <c r="AA1985" s="4" t="s">
        <v>374</v>
      </c>
      <c r="AB1985" s="32"/>
      <c r="AC1985" s="173"/>
      <c r="AD1985" s="165" t="s">
        <v>374</v>
      </c>
      <c r="AE1985" s="165"/>
      <c r="AF1985" s="165" t="s">
        <v>374</v>
      </c>
      <c r="AG1985" s="171" t="s">
        <v>374</v>
      </c>
      <c r="AH1985" s="171"/>
      <c r="AI1985" s="171"/>
      <c r="AJ1985" s="172" t="s">
        <v>374</v>
      </c>
      <c r="AK1985" s="172" t="s">
        <v>374</v>
      </c>
      <c r="AL1985" s="172"/>
      <c r="AM1985" s="165" t="s">
        <v>374</v>
      </c>
      <c r="AN1985" s="173"/>
      <c r="AO1985" s="173"/>
      <c r="AP1985" s="173"/>
      <c r="AQ1985" s="173"/>
      <c r="AR1985" s="173" t="s">
        <v>374</v>
      </c>
      <c r="AS1985" s="173"/>
      <c r="AT1985" s="173"/>
      <c r="AU1985" s="173"/>
      <c r="AV1985" s="173"/>
      <c r="AW1985" s="173"/>
      <c r="AX1985" s="173"/>
      <c r="AY1985" s="173"/>
      <c r="AZ1985" s="173"/>
      <c r="BA1985" s="173"/>
      <c r="BB1985" s="173"/>
      <c r="BC1985" s="173"/>
      <c r="BD1985" s="173"/>
      <c r="BE1985" s="173"/>
      <c r="BF1985" s="173"/>
      <c r="BG1985" s="173"/>
      <c r="BH1985" s="173"/>
      <c r="BI1985" s="173"/>
      <c r="BJ1985" s="173"/>
      <c r="BK1985" s="173"/>
    </row>
    <row r="1986" spans="1:63">
      <c r="A1986" s="2" t="s">
        <v>26</v>
      </c>
      <c r="B1986" s="3" t="s">
        <v>490</v>
      </c>
      <c r="C1986" s="4"/>
      <c r="D1986" s="4" t="s">
        <v>374</v>
      </c>
      <c r="E1986" s="135" t="str">
        <f t="shared" si="5328"/>
        <v xml:space="preserve">  VTC1,   VTC3, VTC4,     VTC7, VTC8,   VTD0,    VTD5,         VTR1,          </v>
      </c>
      <c r="F1986" s="6" t="str">
        <f t="shared" si="5319"/>
        <v>5H0_970_908</v>
      </c>
      <c r="G1986" s="6" t="str">
        <f t="shared" si="5320"/>
        <v>AP</v>
      </c>
      <c r="H1986" s="6" t="str">
        <f t="shared" si="5161"/>
        <v>1AS15H0908</v>
      </c>
      <c r="I1986" s="6" t="str">
        <f t="shared" si="5321"/>
        <v>AP</v>
      </c>
      <c r="J1986" s="8" t="s">
        <v>605</v>
      </c>
      <c r="K1986" s="2"/>
      <c r="L1986" s="24" t="s">
        <v>1040</v>
      </c>
      <c r="M1986" s="67"/>
      <c r="N1986" s="68">
        <v>2025</v>
      </c>
      <c r="O1986" s="69"/>
      <c r="P1986" s="42" t="s">
        <v>1451</v>
      </c>
      <c r="Q1986" s="24" t="s">
        <v>1035</v>
      </c>
      <c r="R1986" s="6" t="str">
        <f t="shared" si="5121"/>
        <v>1AS15H0908APB</v>
      </c>
      <c r="S1986" s="7" t="str">
        <f t="shared" si="5122"/>
        <v>AKTUELL</v>
      </c>
      <c r="T1986" s="1" t="str">
        <f t="shared" si="5341"/>
        <v>IndizeNeu (Spalte J, K)</v>
      </c>
      <c r="U1986" s="8"/>
      <c r="V1986" s="8"/>
      <c r="W1986" s="26"/>
      <c r="X1986" s="22"/>
      <c r="Y1986" s="4" t="s">
        <v>374</v>
      </c>
      <c r="Z1986" s="4" t="s">
        <v>374</v>
      </c>
      <c r="AA1986" s="4" t="s">
        <v>374</v>
      </c>
      <c r="AB1986" s="32"/>
      <c r="AC1986" s="173"/>
      <c r="AD1986" s="165" t="s">
        <v>374</v>
      </c>
      <c r="AE1986" s="165"/>
      <c r="AF1986" s="165" t="s">
        <v>374</v>
      </c>
      <c r="AG1986" s="171" t="s">
        <v>374</v>
      </c>
      <c r="AH1986" s="171"/>
      <c r="AI1986" s="171"/>
      <c r="AJ1986" s="172" t="s">
        <v>374</v>
      </c>
      <c r="AK1986" s="172" t="s">
        <v>374</v>
      </c>
      <c r="AL1986" s="172"/>
      <c r="AM1986" s="165" t="s">
        <v>374</v>
      </c>
      <c r="AN1986" s="173"/>
      <c r="AO1986" s="173"/>
      <c r="AP1986" s="173"/>
      <c r="AQ1986" s="173"/>
      <c r="AR1986" s="173" t="s">
        <v>374</v>
      </c>
      <c r="AS1986" s="173"/>
      <c r="AT1986" s="173"/>
      <c r="AU1986" s="173"/>
      <c r="AV1986" s="173"/>
      <c r="AW1986" s="173"/>
      <c r="AX1986" s="173"/>
      <c r="AY1986" s="173"/>
      <c r="AZ1986" s="173"/>
      <c r="BA1986" s="173"/>
      <c r="BB1986" s="173" t="s">
        <v>374</v>
      </c>
      <c r="BC1986" s="173"/>
      <c r="BD1986" s="173"/>
      <c r="BE1986" s="173"/>
      <c r="BF1986" s="173"/>
      <c r="BG1986" s="173"/>
      <c r="BH1986" s="173"/>
      <c r="BI1986" s="173"/>
      <c r="BJ1986" s="173"/>
      <c r="BK1986" s="173"/>
    </row>
    <row r="1987" spans="1:63">
      <c r="A1987" s="2" t="s">
        <v>26</v>
      </c>
      <c r="B1987" s="3" t="s">
        <v>490</v>
      </c>
      <c r="C1987" s="4"/>
      <c r="D1987" s="4" t="s">
        <v>374</v>
      </c>
      <c r="E1987" s="135" t="str">
        <f t="shared" si="5328"/>
        <v xml:space="preserve">  VTC1,   VTC3, VTC4,     VTC7, VTC8,   VTD0,    VTD5,                    </v>
      </c>
      <c r="F1987" s="6" t="str">
        <f t="shared" si="5319"/>
        <v>5H0_970_908</v>
      </c>
      <c r="G1987" s="6" t="str">
        <f t="shared" si="5320"/>
        <v>AQ</v>
      </c>
      <c r="H1987" s="6" t="str">
        <f t="shared" si="5161"/>
        <v>1AS15H0908</v>
      </c>
      <c r="I1987" s="6" t="str">
        <f t="shared" si="5321"/>
        <v>AQ</v>
      </c>
      <c r="J1987" s="8" t="s">
        <v>498</v>
      </c>
      <c r="K1987" s="2"/>
      <c r="L1987" s="24" t="s">
        <v>495</v>
      </c>
      <c r="M1987" s="67"/>
      <c r="N1987" s="68">
        <v>2025</v>
      </c>
      <c r="O1987" s="69"/>
      <c r="P1987" s="42" t="s">
        <v>699</v>
      </c>
      <c r="Q1987" s="24" t="s">
        <v>1036</v>
      </c>
      <c r="R1987" s="6" t="str">
        <f t="shared" si="5121"/>
        <v>1AS15H0908AQA</v>
      </c>
      <c r="S1987" s="7" t="str">
        <f t="shared" si="5122"/>
        <v>AKTUELL</v>
      </c>
      <c r="T1987" s="1" t="str">
        <f>IF(H1987=H1985,IF(I1987=I1985,"IndizeNeu (Spalte J, K)",IF(K1987&lt;&gt;"","Neue Variant","")),IF(K1987&lt;&gt;"","Neue Variant",""))</f>
        <v/>
      </c>
      <c r="U1987" s="8"/>
      <c r="V1987" s="8"/>
      <c r="W1987" s="26"/>
      <c r="X1987" s="22"/>
      <c r="Y1987" s="4" t="s">
        <v>374</v>
      </c>
      <c r="Z1987" s="4" t="s">
        <v>374</v>
      </c>
      <c r="AA1987" s="4" t="s">
        <v>374</v>
      </c>
      <c r="AB1987" s="32"/>
      <c r="AC1987" s="173"/>
      <c r="AD1987" s="165" t="s">
        <v>374</v>
      </c>
      <c r="AE1987" s="165"/>
      <c r="AF1987" s="165" t="s">
        <v>374</v>
      </c>
      <c r="AG1987" s="171" t="s">
        <v>374</v>
      </c>
      <c r="AH1987" s="171"/>
      <c r="AI1987" s="171"/>
      <c r="AJ1987" s="172" t="s">
        <v>374</v>
      </c>
      <c r="AK1987" s="172" t="s">
        <v>374</v>
      </c>
      <c r="AL1987" s="172"/>
      <c r="AM1987" s="165" t="s">
        <v>374</v>
      </c>
      <c r="AN1987" s="173"/>
      <c r="AO1987" s="173"/>
      <c r="AP1987" s="173"/>
      <c r="AQ1987" s="173"/>
      <c r="AR1987" s="173" t="s">
        <v>374</v>
      </c>
      <c r="AS1987" s="173"/>
      <c r="AT1987" s="173"/>
      <c r="AU1987" s="173"/>
      <c r="AV1987" s="173"/>
      <c r="AW1987" s="173"/>
      <c r="AX1987" s="173"/>
      <c r="AY1987" s="173"/>
      <c r="AZ1987" s="173"/>
      <c r="BA1987" s="173"/>
      <c r="BB1987" s="173"/>
      <c r="BC1987" s="173"/>
      <c r="BD1987" s="173"/>
      <c r="BE1987" s="173"/>
      <c r="BF1987" s="173"/>
      <c r="BG1987" s="173"/>
      <c r="BH1987" s="173"/>
      <c r="BI1987" s="173"/>
      <c r="BJ1987" s="173"/>
      <c r="BK1987" s="173"/>
    </row>
    <row r="1988" spans="1:63">
      <c r="A1988" s="2" t="s">
        <v>26</v>
      </c>
      <c r="B1988" s="3" t="s">
        <v>490</v>
      </c>
      <c r="C1988" s="4"/>
      <c r="D1988" s="4" t="s">
        <v>374</v>
      </c>
      <c r="E1988" s="135" t="str">
        <f t="shared" si="5328"/>
        <v xml:space="preserve">  VTC1,   VTC3, VTC4,     VTC7, VTC8,   VTD0,    VTD5,         VTR1,          </v>
      </c>
      <c r="F1988" s="6" t="str">
        <f t="shared" si="5319"/>
        <v>5H0_970_908</v>
      </c>
      <c r="G1988" s="6" t="str">
        <f t="shared" si="5320"/>
        <v>AR</v>
      </c>
      <c r="H1988" s="6" t="str">
        <f t="shared" si="5161"/>
        <v>1AS15H0908</v>
      </c>
      <c r="I1988" s="6" t="str">
        <f t="shared" si="5321"/>
        <v>AR</v>
      </c>
      <c r="J1988" s="8" t="s">
        <v>498</v>
      </c>
      <c r="K1988" s="2"/>
      <c r="L1988" s="24" t="s">
        <v>1433</v>
      </c>
      <c r="M1988" s="67"/>
      <c r="N1988" s="68">
        <v>2048</v>
      </c>
      <c r="O1988" s="69">
        <v>2047</v>
      </c>
      <c r="P1988" s="42" t="s">
        <v>1450</v>
      </c>
      <c r="Q1988" s="24" t="s">
        <v>1423</v>
      </c>
      <c r="R1988" s="6" t="str">
        <f t="shared" si="5121"/>
        <v>1AS15H0908ARA</v>
      </c>
      <c r="S1988" s="7" t="str">
        <f t="shared" si="5122"/>
        <v>KEIN SERIENEINSATZ</v>
      </c>
      <c r="T1988" s="1" t="str">
        <f>IF(H1988=H1959,IF(I1988=I1959,"IndizeNeu (Spalte J, K)",IF(K1988&lt;&gt;"","Neue Variant","")),IF(K1988&lt;&gt;"","Neue Variant",""))</f>
        <v/>
      </c>
      <c r="U1988" s="8"/>
      <c r="V1988" s="8"/>
      <c r="W1988" s="26"/>
      <c r="X1988" s="22"/>
      <c r="Y1988" s="4" t="s">
        <v>374</v>
      </c>
      <c r="Z1988" s="4" t="s">
        <v>374</v>
      </c>
      <c r="AA1988" s="4" t="s">
        <v>374</v>
      </c>
      <c r="AB1988" s="32"/>
      <c r="AC1988" s="173"/>
      <c r="AD1988" s="165" t="s">
        <v>374</v>
      </c>
      <c r="AE1988" s="165"/>
      <c r="AF1988" s="165" t="s">
        <v>374</v>
      </c>
      <c r="AG1988" s="171" t="s">
        <v>374</v>
      </c>
      <c r="AH1988" s="171"/>
      <c r="AI1988" s="171"/>
      <c r="AJ1988" s="172" t="s">
        <v>374</v>
      </c>
      <c r="AK1988" s="172" t="s">
        <v>374</v>
      </c>
      <c r="AL1988" s="172"/>
      <c r="AM1988" s="165" t="s">
        <v>374</v>
      </c>
      <c r="AN1988" s="173"/>
      <c r="AO1988" s="173"/>
      <c r="AP1988" s="173"/>
      <c r="AQ1988" s="173"/>
      <c r="AR1988" s="173" t="s">
        <v>374</v>
      </c>
      <c r="AS1988" s="173"/>
      <c r="AT1988" s="173"/>
      <c r="AU1988" s="173"/>
      <c r="AV1988" s="173"/>
      <c r="AW1988" s="173"/>
      <c r="AX1988" s="173"/>
      <c r="AY1988" s="173"/>
      <c r="AZ1988" s="173"/>
      <c r="BA1988" s="173"/>
      <c r="BB1988" s="173" t="s">
        <v>374</v>
      </c>
      <c r="BC1988" s="173"/>
      <c r="BD1988" s="173"/>
      <c r="BE1988" s="173"/>
      <c r="BF1988" s="173"/>
      <c r="BG1988" s="173"/>
      <c r="BH1988" s="173"/>
      <c r="BI1988" s="173"/>
      <c r="BJ1988" s="173"/>
      <c r="BK1988" s="173"/>
    </row>
    <row r="1989" spans="1:63">
      <c r="A1989" s="2" t="s">
        <v>26</v>
      </c>
      <c r="B1989" s="3" t="s">
        <v>490</v>
      </c>
      <c r="C1989" s="4"/>
      <c r="D1989" s="4" t="s">
        <v>374</v>
      </c>
      <c r="E1989" s="135" t="str">
        <f t="shared" si="5328"/>
        <v xml:space="preserve">  VTC1,   VTC3, VTC4,     VTC7, VTC8,   VTD0,    VTD5,         VTR1,          </v>
      </c>
      <c r="F1989" s="6" t="str">
        <f t="shared" ref="F1989" si="5342">LEFT(Q1989,11)</f>
        <v>5H0_970_908</v>
      </c>
      <c r="G1989" s="6" t="str">
        <f t="shared" ref="G1989" si="5343">IF(LEN(Q1989)=11,0,MID(Q1989,13,2))</f>
        <v>AR</v>
      </c>
      <c r="H1989" s="6" t="str">
        <f t="shared" ref="H1989" si="5344">CONCATENATE(IF(MID(Q1989,5,3)="970","1AS1"),LEFT(F1989,3),RIGHT(F1989,3))</f>
        <v>1AS15H0908</v>
      </c>
      <c r="I1989" s="6" t="str">
        <f t="shared" ref="I1989" si="5345">IF(G1989=0,"00",IF(LEN(G1989)=1,CONCATENATE(G1989,0),G1989))</f>
        <v>AR</v>
      </c>
      <c r="J1989" s="8" t="s">
        <v>605</v>
      </c>
      <c r="K1989" s="2"/>
      <c r="L1989" s="24" t="s">
        <v>1433</v>
      </c>
      <c r="M1989" s="67"/>
      <c r="N1989" s="68">
        <v>2048</v>
      </c>
      <c r="O1989" s="69">
        <v>2102</v>
      </c>
      <c r="P1989" s="42" t="s">
        <v>2268</v>
      </c>
      <c r="Q1989" s="24" t="s">
        <v>1423</v>
      </c>
      <c r="R1989" s="6" t="str">
        <f t="shared" ref="R1989" si="5346">IF(J1989&lt;&gt;"",CONCATENATE(H1989,I1989,J1989),CONCATENATE(H1989,I1989,K1989))</f>
        <v>1AS15H0908ARB</v>
      </c>
      <c r="S1989" s="7" t="str">
        <f t="shared" ref="S1989" si="5347">IF(N1989="-","KEIN LIEFERUMFANG",IF(AND(N1989&lt;=S$3,O1989=""),"AKTUELL",IF(O1989=N1989-1,"KEIN SERIENEINSATZ",IF(N1989&gt;S$3,"NOCH NICHT AKTUELL",IF(AND(N1989&lt;S$3,O1989&lt;S$3),"NICHT AKTUELL",IF(N1989&lt;=S$3,"AKTUELL"))))))</f>
        <v>NICHT AKTUELL</v>
      </c>
      <c r="T1989" s="1" t="str">
        <f>IF(H1989=H1960,IF(I1989=I1960,"IndizeNeu (Spalte J, K)",IF(K1989&lt;&gt;"","Neue Variant","")),IF(K1989&lt;&gt;"","Neue Variant",""))</f>
        <v/>
      </c>
      <c r="U1989" s="8"/>
      <c r="V1989" s="8"/>
      <c r="W1989" s="26"/>
      <c r="X1989" s="22"/>
      <c r="Y1989" s="4" t="s">
        <v>374</v>
      </c>
      <c r="Z1989" s="4" t="s">
        <v>374</v>
      </c>
      <c r="AA1989" s="4" t="s">
        <v>374</v>
      </c>
      <c r="AB1989" s="32"/>
      <c r="AC1989" s="173"/>
      <c r="AD1989" s="165" t="s">
        <v>374</v>
      </c>
      <c r="AE1989" s="165"/>
      <c r="AF1989" s="165" t="s">
        <v>374</v>
      </c>
      <c r="AG1989" s="171" t="s">
        <v>374</v>
      </c>
      <c r="AH1989" s="171"/>
      <c r="AI1989" s="171"/>
      <c r="AJ1989" s="172" t="s">
        <v>374</v>
      </c>
      <c r="AK1989" s="172" t="s">
        <v>374</v>
      </c>
      <c r="AL1989" s="172"/>
      <c r="AM1989" s="165" t="s">
        <v>374</v>
      </c>
      <c r="AN1989" s="173"/>
      <c r="AO1989" s="173"/>
      <c r="AP1989" s="173"/>
      <c r="AQ1989" s="173"/>
      <c r="AR1989" s="173" t="s">
        <v>374</v>
      </c>
      <c r="AS1989" s="173"/>
      <c r="AT1989" s="173"/>
      <c r="AU1989" s="173"/>
      <c r="AV1989" s="173"/>
      <c r="AW1989" s="173"/>
      <c r="AX1989" s="173"/>
      <c r="AY1989" s="173"/>
      <c r="AZ1989" s="173"/>
      <c r="BA1989" s="173"/>
      <c r="BB1989" s="173" t="s">
        <v>374</v>
      </c>
      <c r="BC1989" s="173"/>
      <c r="BD1989" s="173"/>
      <c r="BE1989" s="173"/>
      <c r="BF1989" s="173"/>
      <c r="BG1989" s="173"/>
      <c r="BH1989" s="173"/>
      <c r="BI1989" s="173"/>
      <c r="BJ1989" s="173"/>
      <c r="BK1989" s="173"/>
    </row>
    <row r="1990" spans="1:63">
      <c r="A1990" s="2" t="s">
        <v>26</v>
      </c>
      <c r="B1990" s="3" t="s">
        <v>490</v>
      </c>
      <c r="C1990" s="4"/>
      <c r="D1990" s="4" t="s">
        <v>374</v>
      </c>
      <c r="E1990" s="135" t="str">
        <f t="shared" si="5328"/>
        <v xml:space="preserve">VTC0,     VTC3, VTC4,           VTD0,    VTD5,                    </v>
      </c>
      <c r="F1990" s="6" t="str">
        <f t="shared" ref="F1990" si="5348">LEFT(Q1990,11)</f>
        <v>5H0_970_908</v>
      </c>
      <c r="G1990" s="6" t="str">
        <f t="shared" ref="G1990" si="5349">IF(LEN(Q1990)=11,0,MID(Q1990,13,2))</f>
        <v>AR</v>
      </c>
      <c r="H1990" s="6" t="str">
        <f t="shared" ref="H1990" si="5350">CONCATENATE(IF(MID(Q1990,5,3)="970","1AS1"),LEFT(F1990,3),RIGHT(F1990,3))</f>
        <v>1AS15H0908</v>
      </c>
      <c r="I1990" s="6" t="str">
        <f t="shared" ref="I1990" si="5351">IF(G1990=0,"00",IF(LEN(G1990)=1,CONCATENATE(G1990,0),G1990))</f>
        <v>AR</v>
      </c>
      <c r="J1990" s="8" t="s">
        <v>634</v>
      </c>
      <c r="K1990" s="122"/>
      <c r="L1990" s="24" t="s">
        <v>1433</v>
      </c>
      <c r="M1990" s="67"/>
      <c r="N1990" s="68">
        <v>2103</v>
      </c>
      <c r="O1990" s="69"/>
      <c r="P1990" s="42" t="s">
        <v>2268</v>
      </c>
      <c r="Q1990" s="24" t="s">
        <v>1423</v>
      </c>
      <c r="R1990" s="6" t="str">
        <f t="shared" ref="R1990" si="5352">IF(J1990&lt;&gt;"",CONCATENATE(H1990,I1990,J1990),CONCATENATE(H1990,I1990,K1990))</f>
        <v>1AS15H0908ARD</v>
      </c>
      <c r="S1990" s="7" t="str">
        <f t="shared" ref="S1990" si="5353">IF(N1990="-","KEIN LIEFERUMFANG",IF(AND(N1990&lt;=S$3,O1990=""),"AKTUELL",IF(O1990=N1990-1,"KEIN SERIENEINSATZ",IF(N1990&gt;S$3,"NOCH NICHT AKTUELL",IF(AND(N1990&lt;S$3,O1990&lt;S$3),"NICHT AKTUELL",IF(N1990&lt;=S$3,"AKTUELL"))))))</f>
        <v>AKTUELL</v>
      </c>
      <c r="T1990" s="1" t="str">
        <f>IF(H1990=H1961,IF(I1990=I1961,"IndizeNeu (Spalte J, K)",IF(K1990&lt;&gt;"","Neue Variant","")),IF(K1990&lt;&gt;"","Neue Variant",""))</f>
        <v/>
      </c>
      <c r="U1990" s="8"/>
      <c r="V1990" s="8"/>
      <c r="W1990" s="26"/>
      <c r="X1990" s="22"/>
      <c r="Y1990" s="4" t="s">
        <v>374</v>
      </c>
      <c r="Z1990" s="4" t="s">
        <v>374</v>
      </c>
      <c r="AA1990" s="4" t="s">
        <v>374</v>
      </c>
      <c r="AB1990" s="32"/>
      <c r="AC1990" s="173" t="s">
        <v>374</v>
      </c>
      <c r="AD1990" s="165"/>
      <c r="AE1990" s="165"/>
      <c r="AF1990" s="165" t="s">
        <v>374</v>
      </c>
      <c r="AG1990" s="171" t="s">
        <v>374</v>
      </c>
      <c r="AH1990" s="171"/>
      <c r="AI1990" s="171"/>
      <c r="AJ1990" s="172"/>
      <c r="AK1990" s="172"/>
      <c r="AL1990" s="172"/>
      <c r="AM1990" s="165" t="s">
        <v>374</v>
      </c>
      <c r="AN1990" s="173"/>
      <c r="AO1990" s="173"/>
      <c r="AP1990" s="173"/>
      <c r="AQ1990" s="173"/>
      <c r="AR1990" s="173" t="s">
        <v>374</v>
      </c>
      <c r="AS1990" s="173"/>
      <c r="AT1990" s="173"/>
      <c r="AU1990" s="173"/>
      <c r="AV1990" s="173"/>
      <c r="AW1990" s="173"/>
      <c r="AX1990" s="173"/>
      <c r="AY1990" s="173"/>
      <c r="AZ1990" s="173"/>
      <c r="BA1990" s="173"/>
      <c r="BB1990" s="173"/>
      <c r="BC1990" s="173"/>
      <c r="BD1990" s="173"/>
      <c r="BE1990" s="173"/>
      <c r="BF1990" s="173"/>
      <c r="BG1990" s="173"/>
      <c r="BH1990" s="173"/>
      <c r="BI1990" s="173"/>
      <c r="BJ1990" s="173"/>
      <c r="BK1990" s="173"/>
    </row>
    <row r="1991" spans="1:63">
      <c r="A1991" s="2" t="s">
        <v>26</v>
      </c>
      <c r="B1991" s="3" t="s">
        <v>490</v>
      </c>
      <c r="C1991" s="4"/>
      <c r="D1991" s="4" t="s">
        <v>374</v>
      </c>
      <c r="E1991" s="135" t="str">
        <f t="shared" si="5328"/>
        <v xml:space="preserve">  VTC1,   VTC3, VTC4,     VTC7, VTC8,   VTD0,              VTR1,          </v>
      </c>
      <c r="F1991" s="6" t="str">
        <f t="shared" si="5319"/>
        <v>5H0_970_908</v>
      </c>
      <c r="G1991" s="6" t="str">
        <f t="shared" si="5320"/>
        <v>AS</v>
      </c>
      <c r="H1991" s="6" t="str">
        <f t="shared" si="5161"/>
        <v>1AS15H0908</v>
      </c>
      <c r="I1991" s="6" t="str">
        <f t="shared" si="5321"/>
        <v>AS</v>
      </c>
      <c r="J1991" s="8" t="s">
        <v>498</v>
      </c>
      <c r="K1991" s="2"/>
      <c r="L1991" s="24" t="s">
        <v>1038</v>
      </c>
      <c r="M1991" s="67"/>
      <c r="N1991" s="68">
        <v>2048</v>
      </c>
      <c r="O1991" s="69">
        <v>2102</v>
      </c>
      <c r="P1991" s="42" t="s">
        <v>2254</v>
      </c>
      <c r="Q1991" s="24" t="s">
        <v>1424</v>
      </c>
      <c r="R1991" s="6" t="str">
        <f t="shared" si="5121"/>
        <v>1AS15H0908ASA</v>
      </c>
      <c r="S1991" s="7" t="str">
        <f t="shared" si="5122"/>
        <v>NICHT AKTUELL</v>
      </c>
      <c r="T1991" s="1" t="str">
        <f>IF(H1991=H1988,IF(I1991=I1988,"IndizeNeu (Spalte J, K)",IF(K1991&lt;&gt;"","Neue Variant","")),IF(K1991&lt;&gt;"","Neue Variant",""))</f>
        <v/>
      </c>
      <c r="U1991" s="8"/>
      <c r="V1991" s="8"/>
      <c r="W1991" s="26"/>
      <c r="X1991" s="22"/>
      <c r="Y1991" s="4" t="s">
        <v>374</v>
      </c>
      <c r="Z1991" s="4" t="s">
        <v>374</v>
      </c>
      <c r="AA1991" s="4" t="s">
        <v>374</v>
      </c>
      <c r="AB1991" s="32"/>
      <c r="AC1991" s="173"/>
      <c r="AD1991" s="165" t="s">
        <v>374</v>
      </c>
      <c r="AE1991" s="165"/>
      <c r="AF1991" s="165" t="s">
        <v>374</v>
      </c>
      <c r="AG1991" s="171" t="s">
        <v>374</v>
      </c>
      <c r="AH1991" s="171"/>
      <c r="AI1991" s="171"/>
      <c r="AJ1991" s="172" t="s">
        <v>374</v>
      </c>
      <c r="AK1991" s="172" t="s">
        <v>374</v>
      </c>
      <c r="AL1991" s="172"/>
      <c r="AM1991" s="165" t="s">
        <v>374</v>
      </c>
      <c r="AN1991" s="173"/>
      <c r="AO1991" s="173"/>
      <c r="AP1991" s="173"/>
      <c r="AQ1991" s="173"/>
      <c r="AR1991" s="173"/>
      <c r="AS1991" s="173"/>
      <c r="AT1991" s="173"/>
      <c r="AU1991" s="173"/>
      <c r="AV1991" s="173"/>
      <c r="AW1991" s="173"/>
      <c r="AX1991" s="173"/>
      <c r="AY1991" s="173"/>
      <c r="AZ1991" s="173"/>
      <c r="BA1991" s="173"/>
      <c r="BB1991" s="173" t="s">
        <v>374</v>
      </c>
      <c r="BC1991" s="173"/>
      <c r="BD1991" s="173"/>
      <c r="BE1991" s="173"/>
      <c r="BF1991" s="173"/>
      <c r="BG1991" s="173"/>
      <c r="BH1991" s="173"/>
      <c r="BI1991" s="173"/>
      <c r="BJ1991" s="173"/>
      <c r="BK1991" s="173"/>
    </row>
    <row r="1992" spans="1:63">
      <c r="A1992" s="2" t="s">
        <v>26</v>
      </c>
      <c r="B1992" s="3" t="s">
        <v>490</v>
      </c>
      <c r="C1992" s="4"/>
      <c r="D1992" s="4" t="s">
        <v>374</v>
      </c>
      <c r="E1992" s="135" t="str">
        <f t="shared" si="5328"/>
        <v xml:space="preserve">VTC0,     VTC3, VTC4,           VTD0,                         </v>
      </c>
      <c r="F1992" s="6" t="str">
        <f t="shared" ref="F1992" si="5354">LEFT(Q1992,11)</f>
        <v>5H0_970_908</v>
      </c>
      <c r="G1992" s="6" t="str">
        <f t="shared" ref="G1992" si="5355">IF(LEN(Q1992)=11,0,MID(Q1992,13,2))</f>
        <v>AS</v>
      </c>
      <c r="H1992" s="6" t="str">
        <f t="shared" ref="H1992" si="5356">CONCATENATE(IF(MID(Q1992,5,3)="970","1AS1"),LEFT(F1992,3),RIGHT(F1992,3))</f>
        <v>1AS15H0908</v>
      </c>
      <c r="I1992" s="6" t="str">
        <f t="shared" ref="I1992" si="5357">IF(G1992=0,"00",IF(LEN(G1992)=1,CONCATENATE(G1992,0),G1992))</f>
        <v>AS</v>
      </c>
      <c r="J1992" s="8" t="s">
        <v>634</v>
      </c>
      <c r="K1992" s="122"/>
      <c r="L1992" s="24" t="s">
        <v>1038</v>
      </c>
      <c r="M1992" s="67"/>
      <c r="N1992" s="68">
        <v>2103</v>
      </c>
      <c r="O1992" s="69"/>
      <c r="P1992" s="42" t="s">
        <v>2254</v>
      </c>
      <c r="Q1992" s="24" t="s">
        <v>1424</v>
      </c>
      <c r="R1992" s="6" t="str">
        <f t="shared" ref="R1992" si="5358">IF(J1992&lt;&gt;"",CONCATENATE(H1992,I1992,J1992),CONCATENATE(H1992,I1992,K1992))</f>
        <v>1AS15H0908ASD</v>
      </c>
      <c r="S1992" s="7" t="str">
        <f t="shared" ref="S1992" si="5359">IF(N1992="-","KEIN LIEFERUMFANG",IF(AND(N1992&lt;=S$3,O1992=""),"AKTUELL",IF(O1992=N1992-1,"KEIN SERIENEINSATZ",IF(N1992&gt;S$3,"NOCH NICHT AKTUELL",IF(AND(N1992&lt;S$3,O1992&lt;S$3),"NICHT AKTUELL",IF(N1992&lt;=S$3,"AKTUELL"))))))</f>
        <v>AKTUELL</v>
      </c>
      <c r="T1992" s="1" t="str">
        <f>IF(H1992=H1989,IF(I1992=I1989,"IndizeNeu (Spalte J, K)",IF(K1992&lt;&gt;"","Neue Variant","")),IF(K1992&lt;&gt;"","Neue Variant",""))</f>
        <v/>
      </c>
      <c r="U1992" s="8"/>
      <c r="V1992" s="8"/>
      <c r="W1992" s="26"/>
      <c r="X1992" s="22"/>
      <c r="Y1992" s="4" t="s">
        <v>374</v>
      </c>
      <c r="Z1992" s="4" t="s">
        <v>374</v>
      </c>
      <c r="AA1992" s="4" t="s">
        <v>374</v>
      </c>
      <c r="AB1992" s="32"/>
      <c r="AC1992" s="173" t="s">
        <v>374</v>
      </c>
      <c r="AD1992" s="165"/>
      <c r="AE1992" s="165"/>
      <c r="AF1992" s="165" t="s">
        <v>374</v>
      </c>
      <c r="AG1992" s="171" t="s">
        <v>374</v>
      </c>
      <c r="AH1992" s="171"/>
      <c r="AI1992" s="171"/>
      <c r="AJ1992" s="172"/>
      <c r="AK1992" s="172"/>
      <c r="AL1992" s="172"/>
      <c r="AM1992" s="165" t="s">
        <v>374</v>
      </c>
      <c r="AN1992" s="173"/>
      <c r="AO1992" s="173"/>
      <c r="AP1992" s="173"/>
      <c r="AQ1992" s="173"/>
      <c r="AR1992" s="173"/>
      <c r="AS1992" s="173"/>
      <c r="AT1992" s="173"/>
      <c r="AU1992" s="173"/>
      <c r="AV1992" s="173"/>
      <c r="AW1992" s="173"/>
      <c r="AX1992" s="173"/>
      <c r="AY1992" s="173"/>
      <c r="AZ1992" s="173"/>
      <c r="BA1992" s="173"/>
      <c r="BB1992" s="173"/>
      <c r="BC1992" s="173"/>
      <c r="BD1992" s="173"/>
      <c r="BE1992" s="173"/>
      <c r="BF1992" s="173"/>
      <c r="BG1992" s="173"/>
      <c r="BH1992" s="173"/>
      <c r="BI1992" s="173"/>
      <c r="BJ1992" s="173"/>
      <c r="BK1992" s="173"/>
    </row>
    <row r="1993" spans="1:63">
      <c r="A1993" s="2" t="s">
        <v>26</v>
      </c>
      <c r="B1993" s="3" t="s">
        <v>490</v>
      </c>
      <c r="C1993" s="4"/>
      <c r="D1993" s="4" t="s">
        <v>374</v>
      </c>
      <c r="E1993" s="135" t="str">
        <f t="shared" si="5328"/>
        <v xml:space="preserve">      VTC3, VTC4,     VTC7, VTC8,   VTD0,          VTK1, VTK3, VTR1,          </v>
      </c>
      <c r="F1993" s="6" t="str">
        <f t="shared" si="5319"/>
        <v>5H0_970_908</v>
      </c>
      <c r="G1993" s="6" t="str">
        <f t="shared" si="5320"/>
        <v>AT</v>
      </c>
      <c r="H1993" s="6" t="str">
        <f t="shared" si="5161"/>
        <v>1AS15H0908</v>
      </c>
      <c r="I1993" s="6" t="str">
        <f t="shared" si="5321"/>
        <v>AT</v>
      </c>
      <c r="J1993" s="8" t="s">
        <v>498</v>
      </c>
      <c r="K1993" s="2"/>
      <c r="L1993" s="24" t="s">
        <v>1039</v>
      </c>
      <c r="M1993" s="67"/>
      <c r="N1993" s="68">
        <v>2048</v>
      </c>
      <c r="O1993" s="69">
        <v>2102</v>
      </c>
      <c r="P1993" s="42" t="s">
        <v>2254</v>
      </c>
      <c r="Q1993" s="24" t="s">
        <v>1425</v>
      </c>
      <c r="R1993" s="6" t="str">
        <f t="shared" si="5121"/>
        <v>1AS15H0908ATA</v>
      </c>
      <c r="S1993" s="7" t="str">
        <f t="shared" si="5122"/>
        <v>NICHT AKTUELL</v>
      </c>
      <c r="T1993" s="1" t="str">
        <f>IF(H1993=H1988,IF(I1993=I1988,"IndizeNeu (Spalte J, K)",IF(K1993&lt;&gt;"","Neue Variant","")),IF(K1993&lt;&gt;"","Neue Variant",""))</f>
        <v/>
      </c>
      <c r="U1993" s="8"/>
      <c r="V1993" s="8"/>
      <c r="W1993" s="26"/>
      <c r="X1993" s="22"/>
      <c r="Y1993" s="4" t="s">
        <v>374</v>
      </c>
      <c r="Z1993" s="4" t="s">
        <v>374</v>
      </c>
      <c r="AA1993" s="4" t="s">
        <v>374</v>
      </c>
      <c r="AB1993" s="32"/>
      <c r="AC1993" s="173"/>
      <c r="AD1993" s="165"/>
      <c r="AE1993" s="165"/>
      <c r="AF1993" s="165" t="s">
        <v>374</v>
      </c>
      <c r="AG1993" s="171" t="s">
        <v>374</v>
      </c>
      <c r="AH1993" s="171"/>
      <c r="AI1993" s="171"/>
      <c r="AJ1993" s="172" t="s">
        <v>374</v>
      </c>
      <c r="AK1993" s="172" t="s">
        <v>374</v>
      </c>
      <c r="AL1993" s="172"/>
      <c r="AM1993" s="165" t="s">
        <v>374</v>
      </c>
      <c r="AN1993" s="173"/>
      <c r="AO1993" s="173"/>
      <c r="AP1993" s="173"/>
      <c r="AQ1993" s="173"/>
      <c r="AR1993" s="173"/>
      <c r="AS1993" s="173"/>
      <c r="AT1993" s="173"/>
      <c r="AU1993" s="173"/>
      <c r="AV1993" s="173"/>
      <c r="AW1993" s="173"/>
      <c r="AX1993" s="173" t="s">
        <v>374</v>
      </c>
      <c r="AY1993" s="173"/>
      <c r="AZ1993" s="173" t="s">
        <v>374</v>
      </c>
      <c r="BA1993" s="173"/>
      <c r="BB1993" s="173" t="s">
        <v>374</v>
      </c>
      <c r="BC1993" s="173"/>
      <c r="BD1993" s="173"/>
      <c r="BE1993" s="173"/>
      <c r="BF1993" s="173"/>
      <c r="BG1993" s="173"/>
      <c r="BH1993" s="173"/>
      <c r="BI1993" s="173"/>
      <c r="BJ1993" s="173"/>
      <c r="BK1993" s="173"/>
    </row>
    <row r="1994" spans="1:63">
      <c r="A1994" s="2" t="s">
        <v>26</v>
      </c>
      <c r="B1994" s="3" t="s">
        <v>490</v>
      </c>
      <c r="C1994" s="4"/>
      <c r="D1994" s="4" t="s">
        <v>374</v>
      </c>
      <c r="E1994" s="135" t="str">
        <f t="shared" si="5328"/>
        <v xml:space="preserve">      VTC3, VTC4,           VTD0,          VTK1, VTK3,            </v>
      </c>
      <c r="F1994" s="6" t="str">
        <f t="shared" ref="F1994" si="5360">LEFT(Q1994,11)</f>
        <v>5H0_970_908</v>
      </c>
      <c r="G1994" s="6" t="str">
        <f t="shared" ref="G1994" si="5361">IF(LEN(Q1994)=11,0,MID(Q1994,13,2))</f>
        <v>AT</v>
      </c>
      <c r="H1994" s="6" t="str">
        <f t="shared" ref="H1994" si="5362">CONCATENATE(IF(MID(Q1994,5,3)="970","1AS1"),LEFT(F1994,3),RIGHT(F1994,3))</f>
        <v>1AS15H0908</v>
      </c>
      <c r="I1994" s="6" t="str">
        <f t="shared" ref="I1994" si="5363">IF(G1994=0,"00",IF(LEN(G1994)=1,CONCATENATE(G1994,0),G1994))</f>
        <v>AT</v>
      </c>
      <c r="J1994" s="8" t="s">
        <v>634</v>
      </c>
      <c r="K1994" s="122"/>
      <c r="L1994" s="24" t="s">
        <v>1039</v>
      </c>
      <c r="M1994" s="67"/>
      <c r="N1994" s="68">
        <v>2103</v>
      </c>
      <c r="O1994" s="69"/>
      <c r="P1994" s="42" t="s">
        <v>2254</v>
      </c>
      <c r="Q1994" s="24" t="s">
        <v>1425</v>
      </c>
      <c r="R1994" s="6" t="str">
        <f t="shared" ref="R1994" si="5364">IF(J1994&lt;&gt;"",CONCATENATE(H1994,I1994,J1994),CONCATENATE(H1994,I1994,K1994))</f>
        <v>1AS15H0908ATD</v>
      </c>
      <c r="S1994" s="7" t="str">
        <f t="shared" ref="S1994" si="5365">IF(N1994="-","KEIN LIEFERUMFANG",IF(AND(N1994&lt;=S$3,O1994=""),"AKTUELL",IF(O1994=N1994-1,"KEIN SERIENEINSATZ",IF(N1994&gt;S$3,"NOCH NICHT AKTUELL",IF(AND(N1994&lt;S$3,O1994&lt;S$3),"NICHT AKTUELL",IF(N1994&lt;=S$3,"AKTUELL"))))))</f>
        <v>AKTUELL</v>
      </c>
      <c r="T1994" s="1" t="str">
        <f>IF(H1994=H1989,IF(I1994=I1989,"IndizeNeu (Spalte J, K)",IF(K1994&lt;&gt;"","Neue Variant","")),IF(K1994&lt;&gt;"","Neue Variant",""))</f>
        <v/>
      </c>
      <c r="U1994" s="8"/>
      <c r="V1994" s="8"/>
      <c r="W1994" s="26"/>
      <c r="X1994" s="22"/>
      <c r="Y1994" s="4" t="s">
        <v>374</v>
      </c>
      <c r="Z1994" s="4" t="s">
        <v>374</v>
      </c>
      <c r="AA1994" s="4" t="s">
        <v>374</v>
      </c>
      <c r="AB1994" s="32"/>
      <c r="AC1994" s="173"/>
      <c r="AD1994" s="165"/>
      <c r="AE1994" s="165"/>
      <c r="AF1994" s="165" t="s">
        <v>374</v>
      </c>
      <c r="AG1994" s="171" t="s">
        <v>374</v>
      </c>
      <c r="AH1994" s="171"/>
      <c r="AI1994" s="171"/>
      <c r="AJ1994" s="172"/>
      <c r="AK1994" s="172"/>
      <c r="AL1994" s="172"/>
      <c r="AM1994" s="165" t="s">
        <v>374</v>
      </c>
      <c r="AN1994" s="173"/>
      <c r="AO1994" s="173"/>
      <c r="AP1994" s="173"/>
      <c r="AQ1994" s="173"/>
      <c r="AR1994" s="173"/>
      <c r="AS1994" s="173"/>
      <c r="AT1994" s="173"/>
      <c r="AU1994" s="173"/>
      <c r="AV1994" s="173"/>
      <c r="AW1994" s="173"/>
      <c r="AX1994" s="173" t="s">
        <v>374</v>
      </c>
      <c r="AY1994" s="173"/>
      <c r="AZ1994" s="173" t="s">
        <v>374</v>
      </c>
      <c r="BA1994" s="173"/>
      <c r="BB1994" s="173"/>
      <c r="BC1994" s="173"/>
      <c r="BD1994" s="173"/>
      <c r="BE1994" s="173"/>
      <c r="BF1994" s="173"/>
      <c r="BG1994" s="173"/>
      <c r="BH1994" s="173"/>
      <c r="BI1994" s="173"/>
      <c r="BJ1994" s="173"/>
      <c r="BK1994" s="173"/>
    </row>
    <row r="1995" spans="1:63">
      <c r="A1995" s="2" t="s">
        <v>26</v>
      </c>
      <c r="B1995" s="3" t="s">
        <v>490</v>
      </c>
      <c r="C1995" s="4"/>
      <c r="D1995" s="4" t="s">
        <v>374</v>
      </c>
      <c r="E1995" s="135" t="str">
        <f t="shared" si="5328"/>
        <v xml:space="preserve">  VTC1,   VTC3, VTC4,     VTC7, VTC8,   VTD0,    VTD5,         VTR1,          </v>
      </c>
      <c r="F1995" s="6" t="str">
        <f t="shared" si="5319"/>
        <v>5H0_970_908</v>
      </c>
      <c r="G1995" s="6" t="str">
        <f t="shared" si="5320"/>
        <v>BA</v>
      </c>
      <c r="H1995" s="6" t="str">
        <f t="shared" si="5161"/>
        <v>1AS15H0908</v>
      </c>
      <c r="I1995" s="6" t="str">
        <f t="shared" si="5321"/>
        <v>BA</v>
      </c>
      <c r="J1995" s="8" t="s">
        <v>498</v>
      </c>
      <c r="K1995" s="2"/>
      <c r="L1995" s="24" t="s">
        <v>363</v>
      </c>
      <c r="M1995" s="67" t="s">
        <v>1908</v>
      </c>
      <c r="N1995" s="68">
        <v>2048</v>
      </c>
      <c r="O1995" s="69">
        <v>2047</v>
      </c>
      <c r="P1995" s="42" t="s">
        <v>1906</v>
      </c>
      <c r="Q1995" s="24" t="s">
        <v>1426</v>
      </c>
      <c r="R1995" s="6" t="str">
        <f t="shared" si="5121"/>
        <v>1AS15H0908BAA</v>
      </c>
      <c r="S1995" s="7" t="str">
        <f t="shared" si="5122"/>
        <v>KEIN SERIENEINSATZ</v>
      </c>
      <c r="T1995" s="1" t="str">
        <f>IF(H1995=H1993,IF(I1995=I1993,"IndizeNeu (Spalte J, K)",IF(K1995&lt;&gt;"","Neue Variant","")),IF(K1995&lt;&gt;"","Neue Variant",""))</f>
        <v/>
      </c>
      <c r="U1995" s="8"/>
      <c r="V1995" s="8"/>
      <c r="W1995" s="26"/>
      <c r="X1995" s="22"/>
      <c r="Y1995" s="4" t="s">
        <v>374</v>
      </c>
      <c r="Z1995" s="4" t="s">
        <v>374</v>
      </c>
      <c r="AA1995" s="4" t="s">
        <v>374</v>
      </c>
      <c r="AB1995" s="32"/>
      <c r="AC1995" s="173"/>
      <c r="AD1995" s="165" t="s">
        <v>374</v>
      </c>
      <c r="AE1995" s="165"/>
      <c r="AF1995" s="165" t="s">
        <v>374</v>
      </c>
      <c r="AG1995" s="171" t="s">
        <v>374</v>
      </c>
      <c r="AH1995" s="171"/>
      <c r="AI1995" s="171"/>
      <c r="AJ1995" s="172" t="s">
        <v>374</v>
      </c>
      <c r="AK1995" s="172" t="s">
        <v>374</v>
      </c>
      <c r="AL1995" s="172"/>
      <c r="AM1995" s="165" t="s">
        <v>374</v>
      </c>
      <c r="AN1995" s="173"/>
      <c r="AO1995" s="173"/>
      <c r="AP1995" s="173"/>
      <c r="AQ1995" s="173"/>
      <c r="AR1995" s="173" t="s">
        <v>374</v>
      </c>
      <c r="AS1995" s="173"/>
      <c r="AT1995" s="173"/>
      <c r="AU1995" s="173"/>
      <c r="AV1995" s="173"/>
      <c r="AW1995" s="173"/>
      <c r="AX1995" s="173"/>
      <c r="AY1995" s="173"/>
      <c r="AZ1995" s="173"/>
      <c r="BA1995" s="173"/>
      <c r="BB1995" s="173" t="s">
        <v>374</v>
      </c>
      <c r="BC1995" s="173"/>
      <c r="BD1995" s="173"/>
      <c r="BE1995" s="173"/>
      <c r="BF1995" s="173"/>
      <c r="BG1995" s="173"/>
      <c r="BH1995" s="173"/>
      <c r="BI1995" s="173"/>
      <c r="BJ1995" s="173"/>
      <c r="BK1995" s="173"/>
    </row>
    <row r="1996" spans="1:63">
      <c r="A1996" s="2" t="s">
        <v>26</v>
      </c>
      <c r="B1996" s="3" t="s">
        <v>490</v>
      </c>
      <c r="C1996" s="4"/>
      <c r="D1996" s="4" t="s">
        <v>374</v>
      </c>
      <c r="E1996" s="135" t="str">
        <f t="shared" si="5328"/>
        <v xml:space="preserve">  VTC1,   VTC3, VTC4,     VTC7, VTC8,   VTD0,              VTR1,          </v>
      </c>
      <c r="F1996" s="6" t="str">
        <f t="shared" ref="F1996" si="5366">LEFT(Q1996,11)</f>
        <v>5H0_970_908</v>
      </c>
      <c r="G1996" s="6" t="str">
        <f t="shared" ref="G1996" si="5367">IF(LEN(Q1996)=11,0,MID(Q1996,13,2))</f>
        <v>BA</v>
      </c>
      <c r="H1996" s="6" t="str">
        <f t="shared" ref="H1996" si="5368">CONCATENATE(IF(MID(Q1996,5,3)="970","1AS1"),LEFT(F1996,3),RIGHT(F1996,3))</f>
        <v>1AS15H0908</v>
      </c>
      <c r="I1996" s="6" t="str">
        <f t="shared" ref="I1996" si="5369">IF(G1996=0,"00",IF(LEN(G1996)=1,CONCATENATE(G1996,0),G1996))</f>
        <v>BA</v>
      </c>
      <c r="J1996" s="8" t="s">
        <v>605</v>
      </c>
      <c r="K1996" s="122"/>
      <c r="L1996" s="24" t="s">
        <v>363</v>
      </c>
      <c r="M1996" s="67" t="s">
        <v>1908</v>
      </c>
      <c r="N1996" s="68">
        <v>2048</v>
      </c>
      <c r="O1996" s="69">
        <v>2102</v>
      </c>
      <c r="P1996" s="42" t="s">
        <v>2257</v>
      </c>
      <c r="Q1996" s="24" t="s">
        <v>1426</v>
      </c>
      <c r="R1996" s="6" t="str">
        <f t="shared" ref="R1996" si="5370">IF(J1996&lt;&gt;"",CONCATENATE(H1996,I1996,J1996),CONCATENATE(H1996,I1996,K1996))</f>
        <v>1AS15H0908BAB</v>
      </c>
      <c r="S1996" s="7" t="str">
        <f t="shared" ref="S1996" si="5371">IF(N1996="-","KEIN LIEFERUMFANG",IF(AND(N1996&lt;=S$3,O1996=""),"AKTUELL",IF(O1996=N1996-1,"KEIN SERIENEINSATZ",IF(N1996&gt;S$3,"NOCH NICHT AKTUELL",IF(AND(N1996&lt;S$3,O1996&lt;S$3),"NICHT AKTUELL",IF(N1996&lt;=S$3,"AKTUELL"))))))</f>
        <v>NICHT AKTUELL</v>
      </c>
      <c r="T1996" s="1" t="str">
        <f>IF(H1996=H1995,IF(I1996=I1995,"IndizeNeu (Spalte J, K)",IF(K1996&lt;&gt;"","Neue Variant","")),IF(K1996&lt;&gt;"","Neue Variant",""))</f>
        <v>IndizeNeu (Spalte J, K)</v>
      </c>
      <c r="U1996" s="8"/>
      <c r="V1996" s="8"/>
      <c r="W1996" s="26"/>
      <c r="X1996" s="22"/>
      <c r="Y1996" s="4" t="s">
        <v>374</v>
      </c>
      <c r="Z1996" s="4" t="s">
        <v>374</v>
      </c>
      <c r="AA1996" s="4" t="s">
        <v>374</v>
      </c>
      <c r="AB1996" s="32"/>
      <c r="AC1996" s="173"/>
      <c r="AD1996" s="165" t="s">
        <v>374</v>
      </c>
      <c r="AE1996" s="165"/>
      <c r="AF1996" s="165" t="s">
        <v>374</v>
      </c>
      <c r="AG1996" s="171" t="s">
        <v>374</v>
      </c>
      <c r="AH1996" s="171"/>
      <c r="AI1996" s="171"/>
      <c r="AJ1996" s="172" t="s">
        <v>374</v>
      </c>
      <c r="AK1996" s="172" t="s">
        <v>374</v>
      </c>
      <c r="AL1996" s="172"/>
      <c r="AM1996" s="165" t="s">
        <v>374</v>
      </c>
      <c r="AN1996" s="173"/>
      <c r="AO1996" s="173"/>
      <c r="AP1996" s="173"/>
      <c r="AQ1996" s="173"/>
      <c r="AR1996" s="184"/>
      <c r="AS1996" s="173"/>
      <c r="AT1996" s="173"/>
      <c r="AU1996" s="173"/>
      <c r="AV1996" s="173"/>
      <c r="AW1996" s="173"/>
      <c r="AX1996" s="173"/>
      <c r="AY1996" s="173"/>
      <c r="AZ1996" s="173"/>
      <c r="BA1996" s="173"/>
      <c r="BB1996" s="173" t="s">
        <v>374</v>
      </c>
      <c r="BC1996" s="173"/>
      <c r="BD1996" s="173"/>
      <c r="BE1996" s="173"/>
      <c r="BF1996" s="173"/>
      <c r="BG1996" s="173"/>
      <c r="BH1996" s="173"/>
      <c r="BI1996" s="173"/>
      <c r="BJ1996" s="173"/>
      <c r="BK1996" s="173"/>
    </row>
    <row r="1997" spans="1:63">
      <c r="A1997" s="2" t="s">
        <v>26</v>
      </c>
      <c r="B1997" s="3" t="s">
        <v>490</v>
      </c>
      <c r="C1997" s="4"/>
      <c r="D1997" s="4" t="s">
        <v>374</v>
      </c>
      <c r="E1997" s="135" t="str">
        <f t="shared" si="5328"/>
        <v xml:space="preserve">VTC0,     VTC3, VTC4,           VTD0,                         </v>
      </c>
      <c r="F1997" s="6" t="str">
        <f t="shared" ref="F1997" si="5372">LEFT(Q1997,11)</f>
        <v>5H0_970_908</v>
      </c>
      <c r="G1997" s="6" t="str">
        <f t="shared" ref="G1997" si="5373">IF(LEN(Q1997)=11,0,MID(Q1997,13,2))</f>
        <v>BA</v>
      </c>
      <c r="H1997" s="6" t="str">
        <f t="shared" ref="H1997" si="5374">CONCATENATE(IF(MID(Q1997,5,3)="970","1AS1"),LEFT(F1997,3),RIGHT(F1997,3))</f>
        <v>1AS15H0908</v>
      </c>
      <c r="I1997" s="6" t="str">
        <f t="shared" ref="I1997" si="5375">IF(G1997=0,"00",IF(LEN(G1997)=1,CONCATENATE(G1997,0),G1997))</f>
        <v>BA</v>
      </c>
      <c r="J1997" s="8" t="s">
        <v>634</v>
      </c>
      <c r="K1997" s="122"/>
      <c r="L1997" s="24" t="s">
        <v>363</v>
      </c>
      <c r="M1997" s="67" t="s">
        <v>1908</v>
      </c>
      <c r="N1997" s="68">
        <v>2103</v>
      </c>
      <c r="O1997" s="69"/>
      <c r="P1997" s="42" t="s">
        <v>2257</v>
      </c>
      <c r="Q1997" s="24" t="s">
        <v>1426</v>
      </c>
      <c r="R1997" s="6" t="str">
        <f t="shared" ref="R1997" si="5376">IF(J1997&lt;&gt;"",CONCATENATE(H1997,I1997,J1997),CONCATENATE(H1997,I1997,K1997))</f>
        <v>1AS15H0908BAD</v>
      </c>
      <c r="S1997" s="7" t="str">
        <f t="shared" ref="S1997" si="5377">IF(N1997="-","KEIN LIEFERUMFANG",IF(AND(N1997&lt;=S$3,O1997=""),"AKTUELL",IF(O1997=N1997-1,"KEIN SERIENEINSATZ",IF(N1997&gt;S$3,"NOCH NICHT AKTUELL",IF(AND(N1997&lt;S$3,O1997&lt;S$3),"NICHT AKTUELL",IF(N1997&lt;=S$3,"AKTUELL"))))))</f>
        <v>AKTUELL</v>
      </c>
      <c r="T1997" s="1" t="str">
        <f>IF(H1997=H1996,IF(I1997=I1996,"IndizeNeu (Spalte J, K)",IF(K1997&lt;&gt;"","Neue Variant","")),IF(K1997&lt;&gt;"","Neue Variant",""))</f>
        <v>IndizeNeu (Spalte J, K)</v>
      </c>
      <c r="U1997" s="8"/>
      <c r="V1997" s="8"/>
      <c r="W1997" s="26"/>
      <c r="X1997" s="22"/>
      <c r="Y1997" s="4" t="s">
        <v>374</v>
      </c>
      <c r="Z1997" s="4" t="s">
        <v>374</v>
      </c>
      <c r="AA1997" s="4" t="s">
        <v>374</v>
      </c>
      <c r="AB1997" s="32"/>
      <c r="AC1997" s="173" t="s">
        <v>374</v>
      </c>
      <c r="AD1997" s="165"/>
      <c r="AE1997" s="165"/>
      <c r="AF1997" s="165" t="s">
        <v>374</v>
      </c>
      <c r="AG1997" s="171" t="s">
        <v>374</v>
      </c>
      <c r="AH1997" s="171"/>
      <c r="AI1997" s="171"/>
      <c r="AJ1997" s="172"/>
      <c r="AK1997" s="172"/>
      <c r="AL1997" s="172"/>
      <c r="AM1997" s="165" t="s">
        <v>374</v>
      </c>
      <c r="AN1997" s="173"/>
      <c r="AO1997" s="173"/>
      <c r="AP1997" s="173"/>
      <c r="AQ1997" s="173"/>
      <c r="AR1997" s="184"/>
      <c r="AS1997" s="173"/>
      <c r="AT1997" s="173"/>
      <c r="AU1997" s="173"/>
      <c r="AV1997" s="173"/>
      <c r="AW1997" s="173"/>
      <c r="AX1997" s="173"/>
      <c r="AY1997" s="173"/>
      <c r="AZ1997" s="173"/>
      <c r="BA1997" s="173"/>
      <c r="BB1997" s="173"/>
      <c r="BC1997" s="173"/>
      <c r="BD1997" s="173"/>
      <c r="BE1997" s="173"/>
      <c r="BF1997" s="173"/>
      <c r="BG1997" s="173"/>
      <c r="BH1997" s="173"/>
      <c r="BI1997" s="173"/>
      <c r="BJ1997" s="173"/>
      <c r="BK1997" s="173"/>
    </row>
    <row r="1998" spans="1:63">
      <c r="A1998" s="2" t="s">
        <v>26</v>
      </c>
      <c r="B1998" s="3" t="s">
        <v>490</v>
      </c>
      <c r="C1998" s="4"/>
      <c r="D1998" s="4" t="s">
        <v>374</v>
      </c>
      <c r="E1998" s="135" t="str">
        <f t="shared" si="5328"/>
        <v xml:space="preserve">  VTC1,   VTC3, VTC4,     VTC7, VTC8,   VTD0,    VTD5,         VTR1,          </v>
      </c>
      <c r="F1998" s="6" t="str">
        <f t="shared" si="5319"/>
        <v>5H0_970_908</v>
      </c>
      <c r="G1998" s="6" t="str">
        <f t="shared" si="5320"/>
        <v>BB</v>
      </c>
      <c r="H1998" s="6" t="str">
        <f t="shared" si="5161"/>
        <v>1AS15H0908</v>
      </c>
      <c r="I1998" s="6" t="str">
        <f t="shared" si="5321"/>
        <v>BB</v>
      </c>
      <c r="J1998" s="8" t="s">
        <v>498</v>
      </c>
      <c r="K1998" s="2"/>
      <c r="L1998" s="24" t="s">
        <v>492</v>
      </c>
      <c r="M1998" s="67" t="s">
        <v>1908</v>
      </c>
      <c r="N1998" s="68">
        <v>2048</v>
      </c>
      <c r="O1998" s="69">
        <v>2047</v>
      </c>
      <c r="P1998" s="42" t="s">
        <v>1906</v>
      </c>
      <c r="Q1998" s="24" t="s">
        <v>1427</v>
      </c>
      <c r="R1998" s="6" t="str">
        <f t="shared" si="5121"/>
        <v>1AS15H0908BBA</v>
      </c>
      <c r="S1998" s="7" t="str">
        <f t="shared" si="5122"/>
        <v>KEIN SERIENEINSATZ</v>
      </c>
      <c r="T1998" s="1" t="str">
        <f>IF(H1998=H1995,IF(I1998=I1995,"IndizeNeu (Spalte J, K)",IF(K1998&lt;&gt;"","Neue Variant","")),IF(K1998&lt;&gt;"","Neue Variant",""))</f>
        <v/>
      </c>
      <c r="U1998" s="8"/>
      <c r="V1998" s="8"/>
      <c r="W1998" s="26"/>
      <c r="X1998" s="22"/>
      <c r="Y1998" s="4" t="s">
        <v>374</v>
      </c>
      <c r="Z1998" s="4" t="s">
        <v>374</v>
      </c>
      <c r="AA1998" s="4" t="s">
        <v>374</v>
      </c>
      <c r="AB1998" s="32"/>
      <c r="AC1998" s="173"/>
      <c r="AD1998" s="165" t="s">
        <v>374</v>
      </c>
      <c r="AE1998" s="165"/>
      <c r="AF1998" s="165" t="s">
        <v>374</v>
      </c>
      <c r="AG1998" s="171" t="s">
        <v>374</v>
      </c>
      <c r="AH1998" s="171"/>
      <c r="AI1998" s="171"/>
      <c r="AJ1998" s="172" t="s">
        <v>374</v>
      </c>
      <c r="AK1998" s="172" t="s">
        <v>374</v>
      </c>
      <c r="AL1998" s="172"/>
      <c r="AM1998" s="165" t="s">
        <v>374</v>
      </c>
      <c r="AN1998" s="173"/>
      <c r="AO1998" s="173"/>
      <c r="AP1998" s="173"/>
      <c r="AQ1998" s="173"/>
      <c r="AR1998" s="173" t="s">
        <v>374</v>
      </c>
      <c r="AS1998" s="173"/>
      <c r="AT1998" s="173"/>
      <c r="AU1998" s="173"/>
      <c r="AV1998" s="173"/>
      <c r="AW1998" s="173"/>
      <c r="AX1998" s="173"/>
      <c r="AY1998" s="173"/>
      <c r="AZ1998" s="173"/>
      <c r="BA1998" s="173"/>
      <c r="BB1998" s="173" t="s">
        <v>374</v>
      </c>
      <c r="BC1998" s="173"/>
      <c r="BD1998" s="173"/>
      <c r="BE1998" s="173"/>
      <c r="BF1998" s="173"/>
      <c r="BG1998" s="173"/>
      <c r="BH1998" s="173"/>
      <c r="BI1998" s="173"/>
      <c r="BJ1998" s="173"/>
      <c r="BK1998" s="173"/>
    </row>
    <row r="1999" spans="1:63">
      <c r="A1999" s="2" t="s">
        <v>26</v>
      </c>
      <c r="B1999" s="3" t="s">
        <v>490</v>
      </c>
      <c r="C1999" s="4"/>
      <c r="D1999" s="4" t="s">
        <v>374</v>
      </c>
      <c r="E1999" s="135" t="str">
        <f t="shared" si="5328"/>
        <v xml:space="preserve">  VTC1,   VTC3, VTC4,     VTC7, VTC8,   VTD0,              VTR1,          </v>
      </c>
      <c r="F1999" s="6" t="str">
        <f t="shared" ref="F1999" si="5378">LEFT(Q1999,11)</f>
        <v>5H0_970_908</v>
      </c>
      <c r="G1999" s="6" t="str">
        <f t="shared" ref="G1999" si="5379">IF(LEN(Q1999)=11,0,MID(Q1999,13,2))</f>
        <v>BB</v>
      </c>
      <c r="H1999" s="6" t="str">
        <f t="shared" ref="H1999" si="5380">CONCATENATE(IF(MID(Q1999,5,3)="970","1AS1"),LEFT(F1999,3),RIGHT(F1999,3))</f>
        <v>1AS15H0908</v>
      </c>
      <c r="I1999" s="6" t="str">
        <f t="shared" ref="I1999" si="5381">IF(G1999=0,"00",IF(LEN(G1999)=1,CONCATENATE(G1999,0),G1999))</f>
        <v>BB</v>
      </c>
      <c r="J1999" s="8" t="s">
        <v>605</v>
      </c>
      <c r="K1999" s="122"/>
      <c r="L1999" s="24" t="s">
        <v>492</v>
      </c>
      <c r="M1999" s="67" t="s">
        <v>1908</v>
      </c>
      <c r="N1999" s="68">
        <v>2048</v>
      </c>
      <c r="O1999" s="69">
        <v>2102</v>
      </c>
      <c r="P1999" s="42" t="s">
        <v>2257</v>
      </c>
      <c r="Q1999" s="24" t="s">
        <v>1427</v>
      </c>
      <c r="R1999" s="6" t="str">
        <f t="shared" ref="R1999" si="5382">IF(J1999&lt;&gt;"",CONCATENATE(H1999,I1999,J1999),CONCATENATE(H1999,I1999,K1999))</f>
        <v>1AS15H0908BBB</v>
      </c>
      <c r="S1999" s="7" t="str">
        <f t="shared" ref="S1999" si="5383">IF(N1999="-","KEIN LIEFERUMFANG",IF(AND(N1999&lt;=S$3,O1999=""),"AKTUELL",IF(O1999=N1999-1,"KEIN SERIENEINSATZ",IF(N1999&gt;S$3,"NOCH NICHT AKTUELL",IF(AND(N1999&lt;S$3,O1999&lt;S$3),"NICHT AKTUELL",IF(N1999&lt;=S$3,"AKTUELL"))))))</f>
        <v>NICHT AKTUELL</v>
      </c>
      <c r="T1999" s="1" t="str">
        <f>IF(H1999=H1996,IF(I1999=I1996,"IndizeNeu (Spalte J, K)",IF(K1999&lt;&gt;"","Neue Variant","")),IF(K1999&lt;&gt;"","Neue Variant",""))</f>
        <v/>
      </c>
      <c r="U1999" s="8"/>
      <c r="V1999" s="8"/>
      <c r="W1999" s="26"/>
      <c r="X1999" s="22"/>
      <c r="Y1999" s="4" t="s">
        <v>374</v>
      </c>
      <c r="Z1999" s="4" t="s">
        <v>374</v>
      </c>
      <c r="AA1999" s="4" t="s">
        <v>374</v>
      </c>
      <c r="AB1999" s="32"/>
      <c r="AC1999" s="173"/>
      <c r="AD1999" s="165" t="s">
        <v>374</v>
      </c>
      <c r="AE1999" s="165"/>
      <c r="AF1999" s="165" t="s">
        <v>374</v>
      </c>
      <c r="AG1999" s="171" t="s">
        <v>374</v>
      </c>
      <c r="AH1999" s="171"/>
      <c r="AI1999" s="171"/>
      <c r="AJ1999" s="172" t="s">
        <v>374</v>
      </c>
      <c r="AK1999" s="172" t="s">
        <v>374</v>
      </c>
      <c r="AL1999" s="172"/>
      <c r="AM1999" s="165" t="s">
        <v>374</v>
      </c>
      <c r="AN1999" s="173"/>
      <c r="AO1999" s="173"/>
      <c r="AP1999" s="173"/>
      <c r="AQ1999" s="173"/>
      <c r="AR1999" s="184"/>
      <c r="AS1999" s="173"/>
      <c r="AT1999" s="173"/>
      <c r="AU1999" s="173"/>
      <c r="AV1999" s="173"/>
      <c r="AW1999" s="173"/>
      <c r="AX1999" s="173"/>
      <c r="AY1999" s="173"/>
      <c r="AZ1999" s="173"/>
      <c r="BA1999" s="173"/>
      <c r="BB1999" s="173" t="s">
        <v>374</v>
      </c>
      <c r="BC1999" s="173"/>
      <c r="BD1999" s="173"/>
      <c r="BE1999" s="173"/>
      <c r="BF1999" s="173"/>
      <c r="BG1999" s="173"/>
      <c r="BH1999" s="173"/>
      <c r="BI1999" s="173"/>
      <c r="BJ1999" s="173"/>
      <c r="BK1999" s="173"/>
    </row>
    <row r="2000" spans="1:63">
      <c r="A2000" s="2" t="s">
        <v>26</v>
      </c>
      <c r="B2000" s="3" t="s">
        <v>490</v>
      </c>
      <c r="C2000" s="4"/>
      <c r="D2000" s="4" t="s">
        <v>374</v>
      </c>
      <c r="E2000" s="135" t="str">
        <f t="shared" si="5328"/>
        <v xml:space="preserve">VTC0,     VTC3, VTC4,           VTD0,                         </v>
      </c>
      <c r="F2000" s="6" t="str">
        <f t="shared" ref="F2000" si="5384">LEFT(Q2000,11)</f>
        <v>5H0_970_908</v>
      </c>
      <c r="G2000" s="6" t="str">
        <f t="shared" ref="G2000" si="5385">IF(LEN(Q2000)=11,0,MID(Q2000,13,2))</f>
        <v>BB</v>
      </c>
      <c r="H2000" s="6" t="str">
        <f t="shared" ref="H2000" si="5386">CONCATENATE(IF(MID(Q2000,5,3)="970","1AS1"),LEFT(F2000,3),RIGHT(F2000,3))</f>
        <v>1AS15H0908</v>
      </c>
      <c r="I2000" s="6" t="str">
        <f t="shared" ref="I2000" si="5387">IF(G2000=0,"00",IF(LEN(G2000)=1,CONCATENATE(G2000,0),G2000))</f>
        <v>BB</v>
      </c>
      <c r="J2000" s="8" t="s">
        <v>634</v>
      </c>
      <c r="K2000" s="122"/>
      <c r="L2000" s="24" t="s">
        <v>492</v>
      </c>
      <c r="M2000" s="67" t="s">
        <v>1908</v>
      </c>
      <c r="N2000" s="68">
        <v>2103</v>
      </c>
      <c r="O2000" s="69"/>
      <c r="P2000" s="42" t="s">
        <v>2257</v>
      </c>
      <c r="Q2000" s="24" t="s">
        <v>1427</v>
      </c>
      <c r="R2000" s="6" t="str">
        <f t="shared" ref="R2000" si="5388">IF(J2000&lt;&gt;"",CONCATENATE(H2000,I2000,J2000),CONCATENATE(H2000,I2000,K2000))</f>
        <v>1AS15H0908BBD</v>
      </c>
      <c r="S2000" s="7" t="str">
        <f t="shared" ref="S2000" si="5389">IF(N2000="-","KEIN LIEFERUMFANG",IF(AND(N2000&lt;=S$3,O2000=""),"AKTUELL",IF(O2000=N2000-1,"KEIN SERIENEINSATZ",IF(N2000&gt;S$3,"NOCH NICHT AKTUELL",IF(AND(N2000&lt;S$3,O2000&lt;S$3),"NICHT AKTUELL",IF(N2000&lt;=S$3,"AKTUELL"))))))</f>
        <v>AKTUELL</v>
      </c>
      <c r="T2000" s="1" t="str">
        <f>IF(H2000=H1997,IF(I2000=I1997,"IndizeNeu (Spalte J, K)",IF(K2000&lt;&gt;"","Neue Variant","")),IF(K2000&lt;&gt;"","Neue Variant",""))</f>
        <v/>
      </c>
      <c r="U2000" s="8"/>
      <c r="V2000" s="8"/>
      <c r="W2000" s="26"/>
      <c r="X2000" s="22"/>
      <c r="Y2000" s="4" t="s">
        <v>374</v>
      </c>
      <c r="Z2000" s="4" t="s">
        <v>374</v>
      </c>
      <c r="AA2000" s="4" t="s">
        <v>374</v>
      </c>
      <c r="AB2000" s="32"/>
      <c r="AC2000" s="173" t="s">
        <v>374</v>
      </c>
      <c r="AD2000" s="165"/>
      <c r="AE2000" s="165"/>
      <c r="AF2000" s="165" t="s">
        <v>374</v>
      </c>
      <c r="AG2000" s="171" t="s">
        <v>374</v>
      </c>
      <c r="AH2000" s="171"/>
      <c r="AI2000" s="171"/>
      <c r="AJ2000" s="172"/>
      <c r="AK2000" s="172"/>
      <c r="AL2000" s="172"/>
      <c r="AM2000" s="165" t="s">
        <v>374</v>
      </c>
      <c r="AN2000" s="173"/>
      <c r="AO2000" s="173"/>
      <c r="AP2000" s="173"/>
      <c r="AQ2000" s="173"/>
      <c r="AR2000" s="184"/>
      <c r="AS2000" s="173"/>
      <c r="AT2000" s="173"/>
      <c r="AU2000" s="173"/>
      <c r="AV2000" s="173"/>
      <c r="AW2000" s="173"/>
      <c r="AX2000" s="173"/>
      <c r="AY2000" s="173"/>
      <c r="AZ2000" s="173"/>
      <c r="BA2000" s="173"/>
      <c r="BB2000" s="173"/>
      <c r="BC2000" s="173"/>
      <c r="BD2000" s="173"/>
      <c r="BE2000" s="173"/>
      <c r="BF2000" s="173"/>
      <c r="BG2000" s="173"/>
      <c r="BH2000" s="173"/>
      <c r="BI2000" s="173"/>
      <c r="BJ2000" s="173"/>
      <c r="BK2000" s="173"/>
    </row>
    <row r="2001" spans="1:63">
      <c r="A2001" s="2" t="s">
        <v>26</v>
      </c>
      <c r="B2001" s="3" t="s">
        <v>490</v>
      </c>
      <c r="C2001" s="4"/>
      <c r="D2001" s="4" t="s">
        <v>374</v>
      </c>
      <c r="E2001" s="135" t="str">
        <f t="shared" si="5328"/>
        <v xml:space="preserve">  VTC1,   VTC3, VTC4,     VTC7, VTC8,   VTD0,              VTR1,          </v>
      </c>
      <c r="F2001" s="6" t="str">
        <f t="shared" si="5319"/>
        <v>5H0_970_908</v>
      </c>
      <c r="G2001" s="6" t="str">
        <f t="shared" si="5320"/>
        <v>BC</v>
      </c>
      <c r="H2001" s="6" t="str">
        <f t="shared" si="5161"/>
        <v>1AS15H0908</v>
      </c>
      <c r="I2001" s="6" t="str">
        <f t="shared" si="5321"/>
        <v>BC</v>
      </c>
      <c r="J2001" s="8" t="s">
        <v>498</v>
      </c>
      <c r="K2001" s="2"/>
      <c r="L2001" s="24" t="s">
        <v>365</v>
      </c>
      <c r="M2001" s="67"/>
      <c r="N2001" s="68">
        <v>2048</v>
      </c>
      <c r="O2001" s="69">
        <v>2102</v>
      </c>
      <c r="P2001" s="42" t="s">
        <v>2254</v>
      </c>
      <c r="Q2001" s="24" t="s">
        <v>1428</v>
      </c>
      <c r="R2001" s="6" t="str">
        <f t="shared" si="5121"/>
        <v>1AS15H0908BCA</v>
      </c>
      <c r="S2001" s="7" t="str">
        <f t="shared" si="5122"/>
        <v>NICHT AKTUELL</v>
      </c>
      <c r="T2001" s="1" t="str">
        <f>IF(H2001=H1998,IF(I2001=I1998,"IndizeNeu (Spalte J, K)",IF(K2001&lt;&gt;"","Neue Variant","")),IF(K2001&lt;&gt;"","Neue Variant",""))</f>
        <v/>
      </c>
      <c r="U2001" s="8"/>
      <c r="V2001" s="8"/>
      <c r="W2001" s="26"/>
      <c r="X2001" s="22"/>
      <c r="Y2001" s="4" t="s">
        <v>374</v>
      </c>
      <c r="Z2001" s="4" t="s">
        <v>374</v>
      </c>
      <c r="AA2001" s="4" t="s">
        <v>374</v>
      </c>
      <c r="AB2001" s="32"/>
      <c r="AC2001" s="173"/>
      <c r="AD2001" s="165" t="s">
        <v>374</v>
      </c>
      <c r="AE2001" s="165"/>
      <c r="AF2001" s="165" t="s">
        <v>374</v>
      </c>
      <c r="AG2001" s="171" t="s">
        <v>374</v>
      </c>
      <c r="AH2001" s="171"/>
      <c r="AI2001" s="171"/>
      <c r="AJ2001" s="172" t="s">
        <v>374</v>
      </c>
      <c r="AK2001" s="172" t="s">
        <v>374</v>
      </c>
      <c r="AL2001" s="172"/>
      <c r="AM2001" s="165" t="s">
        <v>374</v>
      </c>
      <c r="AN2001" s="173"/>
      <c r="AO2001" s="173"/>
      <c r="AP2001" s="173"/>
      <c r="AQ2001" s="173"/>
      <c r="AR2001" s="173"/>
      <c r="AS2001" s="173"/>
      <c r="AT2001" s="173"/>
      <c r="AU2001" s="173"/>
      <c r="AV2001" s="173"/>
      <c r="AW2001" s="173"/>
      <c r="AX2001" s="173"/>
      <c r="AY2001" s="173"/>
      <c r="AZ2001" s="173"/>
      <c r="BA2001" s="173"/>
      <c r="BB2001" s="173" t="s">
        <v>374</v>
      </c>
      <c r="BC2001" s="173"/>
      <c r="BD2001" s="173"/>
      <c r="BE2001" s="173"/>
      <c r="BF2001" s="173"/>
      <c r="BG2001" s="173"/>
      <c r="BH2001" s="173"/>
      <c r="BI2001" s="173"/>
      <c r="BJ2001" s="173"/>
      <c r="BK2001" s="173"/>
    </row>
    <row r="2002" spans="1:63">
      <c r="A2002" s="2" t="s">
        <v>26</v>
      </c>
      <c r="B2002" s="3" t="s">
        <v>490</v>
      </c>
      <c r="C2002" s="4"/>
      <c r="D2002" s="4" t="s">
        <v>374</v>
      </c>
      <c r="E2002" s="135" t="str">
        <f t="shared" si="5328"/>
        <v xml:space="preserve">      VTC3, VTC4,           VTD0,                         </v>
      </c>
      <c r="F2002" s="6" t="str">
        <f t="shared" ref="F2002" si="5390">LEFT(Q2002,11)</f>
        <v>5H0_970_908</v>
      </c>
      <c r="G2002" s="6" t="str">
        <f t="shared" ref="G2002" si="5391">IF(LEN(Q2002)=11,0,MID(Q2002,13,2))</f>
        <v>BC</v>
      </c>
      <c r="H2002" s="6" t="str">
        <f t="shared" ref="H2002" si="5392">CONCATENATE(IF(MID(Q2002,5,3)="970","1AS1"),LEFT(F2002,3),RIGHT(F2002,3))</f>
        <v>1AS15H0908</v>
      </c>
      <c r="I2002" s="6" t="str">
        <f t="shared" ref="I2002" si="5393">IF(G2002=0,"00",IF(LEN(G2002)=1,CONCATENATE(G2002,0),G2002))</f>
        <v>BC</v>
      </c>
      <c r="J2002" s="8" t="s">
        <v>634</v>
      </c>
      <c r="K2002" s="122"/>
      <c r="L2002" s="24" t="s">
        <v>365</v>
      </c>
      <c r="M2002" s="67"/>
      <c r="N2002" s="68">
        <v>2103</v>
      </c>
      <c r="O2002" s="69"/>
      <c r="P2002" s="42" t="s">
        <v>2254</v>
      </c>
      <c r="Q2002" s="24" t="s">
        <v>1428</v>
      </c>
      <c r="R2002" s="6" t="str">
        <f t="shared" ref="R2002" si="5394">IF(J2002&lt;&gt;"",CONCATENATE(H2002,I2002,J2002),CONCATENATE(H2002,I2002,K2002))</f>
        <v>1AS15H0908BCD</v>
      </c>
      <c r="S2002" s="7" t="str">
        <f t="shared" ref="S2002" si="5395">IF(N2002="-","KEIN LIEFERUMFANG",IF(AND(N2002&lt;=S$3,O2002=""),"AKTUELL",IF(O2002=N2002-1,"KEIN SERIENEINSATZ",IF(N2002&gt;S$3,"NOCH NICHT AKTUELL",IF(AND(N2002&lt;S$3,O2002&lt;S$3),"NICHT AKTUELL",IF(N2002&lt;=S$3,"AKTUELL"))))))</f>
        <v>AKTUELL</v>
      </c>
      <c r="T2002" s="1" t="str">
        <f>IF(H2002=H1999,IF(I2002=I1999,"IndizeNeu (Spalte J, K)",IF(K2002&lt;&gt;"","Neue Variant","")),IF(K2002&lt;&gt;"","Neue Variant",""))</f>
        <v/>
      </c>
      <c r="U2002" s="8"/>
      <c r="V2002" s="8"/>
      <c r="W2002" s="26"/>
      <c r="X2002" s="22"/>
      <c r="Y2002" s="4" t="s">
        <v>374</v>
      </c>
      <c r="Z2002" s="4" t="s">
        <v>374</v>
      </c>
      <c r="AA2002" s="4" t="s">
        <v>374</v>
      </c>
      <c r="AB2002" s="32"/>
      <c r="AC2002" s="173"/>
      <c r="AD2002" s="165"/>
      <c r="AE2002" s="165"/>
      <c r="AF2002" s="165" t="s">
        <v>374</v>
      </c>
      <c r="AG2002" s="171" t="s">
        <v>374</v>
      </c>
      <c r="AH2002" s="171"/>
      <c r="AI2002" s="171"/>
      <c r="AJ2002" s="172"/>
      <c r="AK2002" s="172"/>
      <c r="AL2002" s="172"/>
      <c r="AM2002" s="165" t="s">
        <v>374</v>
      </c>
      <c r="AN2002" s="173"/>
      <c r="AO2002" s="173"/>
      <c r="AP2002" s="173"/>
      <c r="AQ2002" s="173"/>
      <c r="AR2002" s="173"/>
      <c r="AS2002" s="173"/>
      <c r="AT2002" s="173"/>
      <c r="AU2002" s="173"/>
      <c r="AV2002" s="173"/>
      <c r="AW2002" s="173"/>
      <c r="AX2002" s="173"/>
      <c r="AY2002" s="173"/>
      <c r="AZ2002" s="173"/>
      <c r="BA2002" s="173"/>
      <c r="BB2002" s="173"/>
      <c r="BC2002" s="173"/>
      <c r="BD2002" s="173"/>
      <c r="BE2002" s="173"/>
      <c r="BF2002" s="173"/>
      <c r="BG2002" s="173"/>
      <c r="BH2002" s="173"/>
      <c r="BI2002" s="173"/>
      <c r="BJ2002" s="173"/>
      <c r="BK2002" s="173"/>
    </row>
    <row r="2003" spans="1:63">
      <c r="A2003" s="2" t="s">
        <v>26</v>
      </c>
      <c r="B2003" s="3" t="s">
        <v>490</v>
      </c>
      <c r="C2003" s="4"/>
      <c r="D2003" s="4" t="s">
        <v>374</v>
      </c>
      <c r="E2003" s="135" t="str">
        <f t="shared" si="5328"/>
        <v xml:space="preserve">  VTC1,   VTC3, VTC4,     VTC7, VTC8,   VTD0,    VTD5,         VTR1,          </v>
      </c>
      <c r="F2003" s="6" t="str">
        <f t="shared" si="5319"/>
        <v>5H0_970_908</v>
      </c>
      <c r="G2003" s="6" t="str">
        <f t="shared" si="5320"/>
        <v>BD</v>
      </c>
      <c r="H2003" s="6" t="str">
        <f t="shared" si="5161"/>
        <v>1AS15H0908</v>
      </c>
      <c r="I2003" s="6" t="str">
        <f t="shared" si="5321"/>
        <v>BD</v>
      </c>
      <c r="J2003" s="8" t="s">
        <v>498</v>
      </c>
      <c r="K2003" s="2"/>
      <c r="L2003" s="24" t="s">
        <v>493</v>
      </c>
      <c r="M2003" s="67" t="s">
        <v>1449</v>
      </c>
      <c r="N2003" s="68">
        <v>2048</v>
      </c>
      <c r="O2003" s="69">
        <v>2047</v>
      </c>
      <c r="P2003" s="42" t="s">
        <v>1450</v>
      </c>
      <c r="Q2003" s="24" t="s">
        <v>1429</v>
      </c>
      <c r="R2003" s="6" t="str">
        <f t="shared" si="5121"/>
        <v>1AS15H0908BDA</v>
      </c>
      <c r="S2003" s="7" t="str">
        <f t="shared" si="5122"/>
        <v>KEIN SERIENEINSATZ</v>
      </c>
      <c r="T2003" s="1" t="str">
        <f>IF(H2003=H2001,IF(I2003=I2001,"IndizeNeu (Spalte J, K)",IF(K2003&lt;&gt;"","Neue Variant","")),IF(K2003&lt;&gt;"","Neue Variant",""))</f>
        <v/>
      </c>
      <c r="U2003" s="8"/>
      <c r="V2003" s="8"/>
      <c r="W2003" s="26"/>
      <c r="X2003" s="22"/>
      <c r="Y2003" s="4" t="s">
        <v>374</v>
      </c>
      <c r="Z2003" s="4" t="s">
        <v>374</v>
      </c>
      <c r="AA2003" s="4" t="s">
        <v>374</v>
      </c>
      <c r="AB2003" s="32"/>
      <c r="AC2003" s="173"/>
      <c r="AD2003" s="165" t="s">
        <v>374</v>
      </c>
      <c r="AE2003" s="165"/>
      <c r="AF2003" s="165" t="s">
        <v>374</v>
      </c>
      <c r="AG2003" s="171" t="s">
        <v>374</v>
      </c>
      <c r="AH2003" s="171"/>
      <c r="AI2003" s="171"/>
      <c r="AJ2003" s="172" t="s">
        <v>374</v>
      </c>
      <c r="AK2003" s="172" t="s">
        <v>374</v>
      </c>
      <c r="AL2003" s="172"/>
      <c r="AM2003" s="165" t="s">
        <v>374</v>
      </c>
      <c r="AN2003" s="173"/>
      <c r="AO2003" s="173"/>
      <c r="AP2003" s="173"/>
      <c r="AQ2003" s="173"/>
      <c r="AR2003" s="173" t="s">
        <v>374</v>
      </c>
      <c r="AS2003" s="173"/>
      <c r="AT2003" s="173"/>
      <c r="AU2003" s="173"/>
      <c r="AV2003" s="173"/>
      <c r="AW2003" s="173"/>
      <c r="AX2003" s="173"/>
      <c r="AY2003" s="173"/>
      <c r="AZ2003" s="173"/>
      <c r="BA2003" s="173"/>
      <c r="BB2003" s="173" t="s">
        <v>374</v>
      </c>
      <c r="BC2003" s="173"/>
      <c r="BD2003" s="173"/>
      <c r="BE2003" s="173"/>
      <c r="BF2003" s="173"/>
      <c r="BG2003" s="173"/>
      <c r="BH2003" s="173"/>
      <c r="BI2003" s="173"/>
      <c r="BJ2003" s="173"/>
      <c r="BK2003" s="173"/>
    </row>
    <row r="2004" spans="1:63">
      <c r="A2004" s="2" t="s">
        <v>26</v>
      </c>
      <c r="B2004" s="3" t="s">
        <v>490</v>
      </c>
      <c r="C2004" s="4"/>
      <c r="D2004" s="4" t="s">
        <v>374</v>
      </c>
      <c r="E2004" s="135" t="str">
        <f t="shared" si="5328"/>
        <v xml:space="preserve">  VTC1,   VTC3, VTC4,     VTC7, VTC8,   VTD0,    VTD5,         VTR1,          </v>
      </c>
      <c r="F2004" s="6" t="str">
        <f t="shared" si="5319"/>
        <v>5H0_970_908</v>
      </c>
      <c r="G2004" s="6" t="str">
        <f t="shared" si="5320"/>
        <v>BE</v>
      </c>
      <c r="H2004" s="6" t="str">
        <f t="shared" si="5161"/>
        <v>1AS15H0908</v>
      </c>
      <c r="I2004" s="6" t="str">
        <f t="shared" si="5321"/>
        <v>BE</v>
      </c>
      <c r="J2004" s="8" t="s">
        <v>498</v>
      </c>
      <c r="K2004" s="2"/>
      <c r="L2004" s="24" t="s">
        <v>1434</v>
      </c>
      <c r="M2004" s="152" t="s">
        <v>499</v>
      </c>
      <c r="N2004" s="68">
        <v>2048</v>
      </c>
      <c r="O2004" s="69">
        <v>2047</v>
      </c>
      <c r="P2004" s="42" t="s">
        <v>1130</v>
      </c>
      <c r="Q2004" s="24" t="s">
        <v>1430</v>
      </c>
      <c r="R2004" s="6" t="str">
        <f t="shared" si="5121"/>
        <v>1AS15H0908BEA</v>
      </c>
      <c r="S2004" s="7" t="str">
        <f t="shared" si="5122"/>
        <v>KEIN SERIENEINSATZ</v>
      </c>
      <c r="T2004" s="1" t="str">
        <f t="shared" ref="T2004:T2005" si="5396">IF(H2004=H2003,IF(I2004=I2003,"IndizeNeu (Spalte J, K)",IF(K2004&lt;&gt;"","Neue Variant","")),IF(K2004&lt;&gt;"","Neue Variant",""))</f>
        <v/>
      </c>
      <c r="U2004" s="8"/>
      <c r="V2004" s="8" t="s">
        <v>499</v>
      </c>
      <c r="W2004" s="26"/>
      <c r="X2004" s="22"/>
      <c r="Y2004" s="4" t="s">
        <v>374</v>
      </c>
      <c r="Z2004" s="4" t="s">
        <v>374</v>
      </c>
      <c r="AA2004" s="4" t="s">
        <v>374</v>
      </c>
      <c r="AB2004" s="32"/>
      <c r="AC2004" s="173"/>
      <c r="AD2004" s="165" t="s">
        <v>374</v>
      </c>
      <c r="AE2004" s="165"/>
      <c r="AF2004" s="165" t="s">
        <v>374</v>
      </c>
      <c r="AG2004" s="171" t="s">
        <v>374</v>
      </c>
      <c r="AH2004" s="171"/>
      <c r="AI2004" s="171"/>
      <c r="AJ2004" s="172" t="s">
        <v>374</v>
      </c>
      <c r="AK2004" s="172" t="s">
        <v>374</v>
      </c>
      <c r="AL2004" s="172"/>
      <c r="AM2004" s="165" t="s">
        <v>374</v>
      </c>
      <c r="AN2004" s="173"/>
      <c r="AO2004" s="173"/>
      <c r="AP2004" s="173"/>
      <c r="AQ2004" s="173"/>
      <c r="AR2004" s="173" t="s">
        <v>374</v>
      </c>
      <c r="AS2004" s="173"/>
      <c r="AT2004" s="173"/>
      <c r="AU2004" s="173"/>
      <c r="AV2004" s="173"/>
      <c r="AW2004" s="173"/>
      <c r="AX2004" s="173"/>
      <c r="AY2004" s="173"/>
      <c r="AZ2004" s="173"/>
      <c r="BA2004" s="173"/>
      <c r="BB2004" s="173" t="s">
        <v>374</v>
      </c>
      <c r="BC2004" s="173"/>
      <c r="BD2004" s="173"/>
      <c r="BE2004" s="173"/>
      <c r="BF2004" s="173"/>
      <c r="BG2004" s="173"/>
      <c r="BH2004" s="173"/>
      <c r="BI2004" s="173"/>
      <c r="BJ2004" s="173"/>
      <c r="BK2004" s="173"/>
    </row>
    <row r="2005" spans="1:63">
      <c r="A2005" s="2" t="s">
        <v>26</v>
      </c>
      <c r="B2005" s="3" t="s">
        <v>490</v>
      </c>
      <c r="C2005" s="4"/>
      <c r="D2005" s="4" t="s">
        <v>374</v>
      </c>
      <c r="E2005" s="135" t="str">
        <f t="shared" si="5328"/>
        <v xml:space="preserve">  VTC1,   VTC3, VTC4,     VTC7, VTC8,   VTD0,    VTD5,         VTR1,          </v>
      </c>
      <c r="F2005" s="6" t="str">
        <f t="shared" si="5319"/>
        <v>5H0_970_908</v>
      </c>
      <c r="G2005" s="6" t="str">
        <f t="shared" si="5320"/>
        <v>BF</v>
      </c>
      <c r="H2005" s="6" t="str">
        <f t="shared" si="5161"/>
        <v>1AS15H0908</v>
      </c>
      <c r="I2005" s="6" t="str">
        <f t="shared" si="5321"/>
        <v>BF</v>
      </c>
      <c r="J2005" s="8" t="s">
        <v>498</v>
      </c>
      <c r="K2005" s="2"/>
      <c r="L2005" s="24" t="s">
        <v>1435</v>
      </c>
      <c r="M2005" s="67" t="s">
        <v>1908</v>
      </c>
      <c r="N2005" s="68">
        <v>2048</v>
      </c>
      <c r="O2005" s="69">
        <v>2047</v>
      </c>
      <c r="P2005" s="42" t="s">
        <v>1906</v>
      </c>
      <c r="Q2005" s="24" t="s">
        <v>1431</v>
      </c>
      <c r="R2005" s="6" t="str">
        <f t="shared" si="5121"/>
        <v>1AS15H0908BFA</v>
      </c>
      <c r="S2005" s="7" t="str">
        <f t="shared" si="5122"/>
        <v>KEIN SERIENEINSATZ</v>
      </c>
      <c r="T2005" s="1" t="str">
        <f t="shared" si="5396"/>
        <v/>
      </c>
      <c r="U2005" s="8"/>
      <c r="V2005" s="8"/>
      <c r="W2005" s="26"/>
      <c r="X2005" s="22"/>
      <c r="Y2005" s="4" t="s">
        <v>374</v>
      </c>
      <c r="Z2005" s="4" t="s">
        <v>374</v>
      </c>
      <c r="AA2005" s="4" t="s">
        <v>374</v>
      </c>
      <c r="AB2005" s="32"/>
      <c r="AC2005" s="173"/>
      <c r="AD2005" s="165" t="s">
        <v>374</v>
      </c>
      <c r="AE2005" s="165"/>
      <c r="AF2005" s="165" t="s">
        <v>374</v>
      </c>
      <c r="AG2005" s="171" t="s">
        <v>374</v>
      </c>
      <c r="AH2005" s="171"/>
      <c r="AI2005" s="171"/>
      <c r="AJ2005" s="172" t="s">
        <v>374</v>
      </c>
      <c r="AK2005" s="172" t="s">
        <v>374</v>
      </c>
      <c r="AL2005" s="172"/>
      <c r="AM2005" s="165" t="s">
        <v>374</v>
      </c>
      <c r="AN2005" s="173"/>
      <c r="AO2005" s="173"/>
      <c r="AP2005" s="173"/>
      <c r="AQ2005" s="173"/>
      <c r="AR2005" s="173" t="s">
        <v>374</v>
      </c>
      <c r="AS2005" s="173"/>
      <c r="AT2005" s="173"/>
      <c r="AU2005" s="173"/>
      <c r="AV2005" s="173"/>
      <c r="AW2005" s="173"/>
      <c r="AX2005" s="173"/>
      <c r="AY2005" s="173"/>
      <c r="AZ2005" s="173"/>
      <c r="BA2005" s="173"/>
      <c r="BB2005" s="173" t="s">
        <v>374</v>
      </c>
      <c r="BC2005" s="173"/>
      <c r="BD2005" s="173"/>
      <c r="BE2005" s="173"/>
      <c r="BF2005" s="173"/>
      <c r="BG2005" s="173"/>
      <c r="BH2005" s="173"/>
      <c r="BI2005" s="173"/>
      <c r="BJ2005" s="173"/>
      <c r="BK2005" s="173"/>
    </row>
    <row r="2006" spans="1:63">
      <c r="A2006" s="2" t="s">
        <v>26</v>
      </c>
      <c r="B2006" s="3" t="s">
        <v>490</v>
      </c>
      <c r="C2006" s="4"/>
      <c r="D2006" s="4" t="s">
        <v>374</v>
      </c>
      <c r="E2006" s="135" t="str">
        <f t="shared" si="5328"/>
        <v xml:space="preserve">  VTC1,   VTC3, VTC4,     VTC7, VTC8,   VTD0,              VTR1,          </v>
      </c>
      <c r="F2006" s="6" t="str">
        <f t="shared" ref="F2006:F2008" si="5397">LEFT(Q2006,11)</f>
        <v>5H0_970_908</v>
      </c>
      <c r="G2006" s="6" t="str">
        <f t="shared" ref="G2006:G2008" si="5398">IF(LEN(Q2006)=11,0,MID(Q2006,13,2))</f>
        <v>BF</v>
      </c>
      <c r="H2006" s="6" t="str">
        <f t="shared" ref="H2006:H2008" si="5399">CONCATENATE(IF(MID(Q2006,5,3)="970","1AS1"),LEFT(F2006,3),RIGHT(F2006,3))</f>
        <v>1AS15H0908</v>
      </c>
      <c r="I2006" s="6" t="str">
        <f t="shared" ref="I2006:I2008" si="5400">IF(G2006=0,"00",IF(LEN(G2006)=1,CONCATENATE(G2006,0),G2006))</f>
        <v>BF</v>
      </c>
      <c r="J2006" s="8" t="s">
        <v>605</v>
      </c>
      <c r="K2006" s="122"/>
      <c r="L2006" s="24" t="s">
        <v>1435</v>
      </c>
      <c r="M2006" s="67" t="s">
        <v>1908</v>
      </c>
      <c r="N2006" s="68">
        <v>2048</v>
      </c>
      <c r="O2006" s="69">
        <v>2102</v>
      </c>
      <c r="P2006" s="42" t="s">
        <v>2257</v>
      </c>
      <c r="Q2006" s="24" t="s">
        <v>1431</v>
      </c>
      <c r="R2006" s="6" t="str">
        <f t="shared" ref="R2006:R2008" si="5401">IF(J2006&lt;&gt;"",CONCATENATE(H2006,I2006,J2006),CONCATENATE(H2006,I2006,K2006))</f>
        <v>1AS15H0908BFB</v>
      </c>
      <c r="S2006" s="7" t="str">
        <f t="shared" ref="S2006:S2008" si="5402">IF(N2006="-","KEIN LIEFERUMFANG",IF(AND(N2006&lt;=S$3,O2006=""),"AKTUELL",IF(O2006=N2006-1,"KEIN SERIENEINSATZ",IF(N2006&gt;S$3,"NOCH NICHT AKTUELL",IF(AND(N2006&lt;S$3,O2006&lt;S$3),"NICHT AKTUELL",IF(N2006&lt;=S$3,"AKTUELL"))))))</f>
        <v>NICHT AKTUELL</v>
      </c>
      <c r="T2006" s="1" t="str">
        <f t="shared" ref="T2006" si="5403">IF(H2006=H2005,IF(I2006=I2005,"IndizeNeu (Spalte J, K)",IF(K2006&lt;&gt;"","Neue Variant","")),IF(K2006&lt;&gt;"","Neue Variant",""))</f>
        <v>IndizeNeu (Spalte J, K)</v>
      </c>
      <c r="U2006" s="8"/>
      <c r="V2006" s="8"/>
      <c r="W2006" s="26"/>
      <c r="X2006" s="22"/>
      <c r="Y2006" s="4" t="s">
        <v>374</v>
      </c>
      <c r="Z2006" s="4" t="s">
        <v>374</v>
      </c>
      <c r="AA2006" s="4" t="s">
        <v>374</v>
      </c>
      <c r="AB2006" s="32"/>
      <c r="AC2006" s="173"/>
      <c r="AD2006" s="165" t="s">
        <v>374</v>
      </c>
      <c r="AE2006" s="165"/>
      <c r="AF2006" s="165" t="s">
        <v>374</v>
      </c>
      <c r="AG2006" s="171" t="s">
        <v>374</v>
      </c>
      <c r="AH2006" s="171"/>
      <c r="AI2006" s="171"/>
      <c r="AJ2006" s="172" t="s">
        <v>374</v>
      </c>
      <c r="AK2006" s="172" t="s">
        <v>374</v>
      </c>
      <c r="AL2006" s="172"/>
      <c r="AM2006" s="165" t="s">
        <v>374</v>
      </c>
      <c r="AN2006" s="173"/>
      <c r="AO2006" s="173"/>
      <c r="AP2006" s="173"/>
      <c r="AQ2006" s="173"/>
      <c r="AR2006" s="184"/>
      <c r="AS2006" s="173"/>
      <c r="AT2006" s="173"/>
      <c r="AU2006" s="173"/>
      <c r="AV2006" s="173"/>
      <c r="AW2006" s="173"/>
      <c r="AX2006" s="173"/>
      <c r="AY2006" s="173"/>
      <c r="AZ2006" s="173"/>
      <c r="BA2006" s="173"/>
      <c r="BB2006" s="173" t="s">
        <v>374</v>
      </c>
      <c r="BC2006" s="173"/>
      <c r="BD2006" s="173"/>
      <c r="BE2006" s="173"/>
      <c r="BF2006" s="173"/>
      <c r="BG2006" s="173"/>
      <c r="BH2006" s="173"/>
      <c r="BI2006" s="173"/>
      <c r="BJ2006" s="173"/>
      <c r="BK2006" s="173"/>
    </row>
    <row r="2007" spans="1:63">
      <c r="A2007" s="2" t="s">
        <v>26</v>
      </c>
      <c r="B2007" s="3" t="s">
        <v>490</v>
      </c>
      <c r="C2007" s="4"/>
      <c r="D2007" s="4" t="s">
        <v>374</v>
      </c>
      <c r="E2007" s="135" t="str">
        <f t="shared" si="5328"/>
        <v xml:space="preserve">VTC0,     VTC3, VTC4,           VTD0,                         </v>
      </c>
      <c r="F2007" s="6" t="str">
        <f t="shared" ref="F2007" si="5404">LEFT(Q2007,11)</f>
        <v>5H0_970_908</v>
      </c>
      <c r="G2007" s="6" t="str">
        <f t="shared" ref="G2007" si="5405">IF(LEN(Q2007)=11,0,MID(Q2007,13,2))</f>
        <v>BF</v>
      </c>
      <c r="H2007" s="6" t="str">
        <f t="shared" ref="H2007" si="5406">CONCATENATE(IF(MID(Q2007,5,3)="970","1AS1"),LEFT(F2007,3),RIGHT(F2007,3))</f>
        <v>1AS15H0908</v>
      </c>
      <c r="I2007" s="6" t="str">
        <f t="shared" ref="I2007" si="5407">IF(G2007=0,"00",IF(LEN(G2007)=1,CONCATENATE(G2007,0),G2007))</f>
        <v>BF</v>
      </c>
      <c r="J2007" s="8" t="s">
        <v>634</v>
      </c>
      <c r="K2007" s="122"/>
      <c r="L2007" s="24" t="s">
        <v>1435</v>
      </c>
      <c r="M2007" s="67" t="s">
        <v>1908</v>
      </c>
      <c r="N2007" s="68">
        <v>2103</v>
      </c>
      <c r="O2007" s="69"/>
      <c r="P2007" s="42" t="s">
        <v>2257</v>
      </c>
      <c r="Q2007" s="24" t="s">
        <v>1431</v>
      </c>
      <c r="R2007" s="6" t="str">
        <f t="shared" ref="R2007" si="5408">IF(J2007&lt;&gt;"",CONCATENATE(H2007,I2007,J2007),CONCATENATE(H2007,I2007,K2007))</f>
        <v>1AS15H0908BFD</v>
      </c>
      <c r="S2007" s="7" t="str">
        <f t="shared" ref="S2007" si="5409">IF(N2007="-","KEIN LIEFERUMFANG",IF(AND(N2007&lt;=S$3,O2007=""),"AKTUELL",IF(O2007=N2007-1,"KEIN SERIENEINSATZ",IF(N2007&gt;S$3,"NOCH NICHT AKTUELL",IF(AND(N2007&lt;S$3,O2007&lt;S$3),"NICHT AKTUELL",IF(N2007&lt;=S$3,"AKTUELL"))))))</f>
        <v>AKTUELL</v>
      </c>
      <c r="T2007" s="1" t="str">
        <f t="shared" ref="T2007" si="5410">IF(H2007=H2006,IF(I2007=I2006,"IndizeNeu (Spalte J, K)",IF(K2007&lt;&gt;"","Neue Variant","")),IF(K2007&lt;&gt;"","Neue Variant",""))</f>
        <v>IndizeNeu (Spalte J, K)</v>
      </c>
      <c r="U2007" s="8"/>
      <c r="V2007" s="8"/>
      <c r="W2007" s="26"/>
      <c r="X2007" s="22"/>
      <c r="Y2007" s="4" t="s">
        <v>374</v>
      </c>
      <c r="Z2007" s="4" t="s">
        <v>374</v>
      </c>
      <c r="AA2007" s="4" t="s">
        <v>374</v>
      </c>
      <c r="AB2007" s="32"/>
      <c r="AC2007" s="173" t="s">
        <v>374</v>
      </c>
      <c r="AD2007" s="165"/>
      <c r="AE2007" s="165"/>
      <c r="AF2007" s="165" t="s">
        <v>374</v>
      </c>
      <c r="AG2007" s="171" t="s">
        <v>374</v>
      </c>
      <c r="AH2007" s="171"/>
      <c r="AI2007" s="171"/>
      <c r="AJ2007" s="172"/>
      <c r="AK2007" s="172"/>
      <c r="AL2007" s="172"/>
      <c r="AM2007" s="165" t="s">
        <v>374</v>
      </c>
      <c r="AN2007" s="173"/>
      <c r="AO2007" s="173"/>
      <c r="AP2007" s="173"/>
      <c r="AQ2007" s="173"/>
      <c r="AR2007" s="184"/>
      <c r="AS2007" s="173"/>
      <c r="AT2007" s="173"/>
      <c r="AU2007" s="173"/>
      <c r="AV2007" s="173"/>
      <c r="AW2007" s="173"/>
      <c r="AX2007" s="173"/>
      <c r="AY2007" s="173"/>
      <c r="AZ2007" s="173"/>
      <c r="BA2007" s="173"/>
      <c r="BB2007" s="173"/>
      <c r="BC2007" s="173"/>
      <c r="BD2007" s="173"/>
      <c r="BE2007" s="173"/>
      <c r="BF2007" s="173"/>
      <c r="BG2007" s="173"/>
      <c r="BH2007" s="173"/>
      <c r="BI2007" s="173"/>
      <c r="BJ2007" s="173"/>
      <c r="BK2007" s="173"/>
    </row>
    <row r="2008" spans="1:63">
      <c r="A2008" s="2" t="s">
        <v>26</v>
      </c>
      <c r="B2008" s="3" t="s">
        <v>490</v>
      </c>
      <c r="C2008" s="4"/>
      <c r="D2008" s="4" t="s">
        <v>374</v>
      </c>
      <c r="E2008" s="135" t="str">
        <f t="shared" si="5328"/>
        <v xml:space="preserve">  VTC1,   VTC3, VTC4,     VTC7, VTC8,   VTD0,    VTD5,         VTR1,          </v>
      </c>
      <c r="F2008" s="6" t="str">
        <f t="shared" si="5397"/>
        <v>5H0_970_908</v>
      </c>
      <c r="G2008" s="6" t="str">
        <f t="shared" si="5398"/>
        <v>BG</v>
      </c>
      <c r="H2008" s="6" t="str">
        <f t="shared" si="5399"/>
        <v>1AS15H0908</v>
      </c>
      <c r="I2008" s="6" t="str">
        <f t="shared" si="5400"/>
        <v>BG</v>
      </c>
      <c r="J2008" s="8" t="s">
        <v>498</v>
      </c>
      <c r="K2008" s="2"/>
      <c r="L2008" s="24" t="s">
        <v>495</v>
      </c>
      <c r="M2008" s="67" t="s">
        <v>1908</v>
      </c>
      <c r="N2008" s="68">
        <v>2048</v>
      </c>
      <c r="O2008" s="69">
        <v>2047</v>
      </c>
      <c r="P2008" s="42" t="s">
        <v>1906</v>
      </c>
      <c r="Q2008" s="24" t="s">
        <v>1432</v>
      </c>
      <c r="R2008" s="6" t="str">
        <f t="shared" si="5401"/>
        <v>1AS15H0908BGA</v>
      </c>
      <c r="S2008" s="7" t="str">
        <f t="shared" si="5402"/>
        <v>KEIN SERIENEINSATZ</v>
      </c>
      <c r="T2008" s="1" t="str">
        <f>IF(H2008=H2004,IF(I2008=I2004,"IndizeNeu (Spalte J, K)",IF(K2008&lt;&gt;"","Neue Variant","")),IF(K2008&lt;&gt;"","Neue Variant",""))</f>
        <v/>
      </c>
      <c r="U2008" s="8"/>
      <c r="V2008" s="8"/>
      <c r="W2008" s="26"/>
      <c r="X2008" s="22"/>
      <c r="Y2008" s="4" t="s">
        <v>374</v>
      </c>
      <c r="Z2008" s="4" t="s">
        <v>374</v>
      </c>
      <c r="AA2008" s="4" t="s">
        <v>374</v>
      </c>
      <c r="AB2008" s="32"/>
      <c r="AC2008" s="173"/>
      <c r="AD2008" s="165" t="s">
        <v>374</v>
      </c>
      <c r="AE2008" s="165"/>
      <c r="AF2008" s="165" t="s">
        <v>374</v>
      </c>
      <c r="AG2008" s="171" t="s">
        <v>374</v>
      </c>
      <c r="AH2008" s="171"/>
      <c r="AI2008" s="171"/>
      <c r="AJ2008" s="172" t="s">
        <v>374</v>
      </c>
      <c r="AK2008" s="172" t="s">
        <v>374</v>
      </c>
      <c r="AL2008" s="172"/>
      <c r="AM2008" s="165" t="s">
        <v>374</v>
      </c>
      <c r="AN2008" s="173"/>
      <c r="AO2008" s="173"/>
      <c r="AP2008" s="173"/>
      <c r="AQ2008" s="173"/>
      <c r="AR2008" s="173" t="s">
        <v>374</v>
      </c>
      <c r="AS2008" s="173"/>
      <c r="AT2008" s="173"/>
      <c r="AU2008" s="173"/>
      <c r="AV2008" s="173"/>
      <c r="AW2008" s="173"/>
      <c r="AX2008" s="173"/>
      <c r="AY2008" s="173"/>
      <c r="AZ2008" s="173"/>
      <c r="BA2008" s="173"/>
      <c r="BB2008" s="173" t="s">
        <v>374</v>
      </c>
      <c r="BC2008" s="173"/>
      <c r="BD2008" s="173"/>
      <c r="BE2008" s="173"/>
      <c r="BF2008" s="173"/>
      <c r="BG2008" s="173"/>
      <c r="BH2008" s="173"/>
      <c r="BI2008" s="173"/>
      <c r="BJ2008" s="173"/>
      <c r="BK2008" s="173"/>
    </row>
    <row r="2009" spans="1:63">
      <c r="A2009" s="2" t="s">
        <v>26</v>
      </c>
      <c r="B2009" s="3" t="s">
        <v>490</v>
      </c>
      <c r="C2009" s="4"/>
      <c r="D2009" s="4" t="s">
        <v>374</v>
      </c>
      <c r="E2009" s="135" t="str">
        <f t="shared" si="5328"/>
        <v xml:space="preserve">  VTC1,   VTC3, VTC4,     VTC7, VTC8,   VTD0,              VTR1,          </v>
      </c>
      <c r="F2009" s="6" t="str">
        <f t="shared" si="5319"/>
        <v>5H0_970_908</v>
      </c>
      <c r="G2009" s="6" t="str">
        <f t="shared" si="5320"/>
        <v>BG</v>
      </c>
      <c r="H2009" s="6" t="str">
        <f t="shared" si="5161"/>
        <v>1AS15H0908</v>
      </c>
      <c r="I2009" s="6" t="str">
        <f t="shared" si="5321"/>
        <v>BG</v>
      </c>
      <c r="J2009" s="8" t="s">
        <v>605</v>
      </c>
      <c r="K2009" s="122"/>
      <c r="L2009" s="24" t="s">
        <v>495</v>
      </c>
      <c r="M2009" s="67" t="s">
        <v>1908</v>
      </c>
      <c r="N2009" s="68">
        <v>2048</v>
      </c>
      <c r="O2009" s="69">
        <v>2102</v>
      </c>
      <c r="P2009" s="42" t="s">
        <v>2257</v>
      </c>
      <c r="Q2009" s="24" t="s">
        <v>1432</v>
      </c>
      <c r="R2009" s="6" t="str">
        <f t="shared" ref="R2009:R2178" si="5411">IF(J2009&lt;&gt;"",CONCATENATE(H2009,I2009,J2009),CONCATENATE(H2009,I2009,K2009))</f>
        <v>1AS15H0908BGB</v>
      </c>
      <c r="S2009" s="7" t="str">
        <f t="shared" si="5122"/>
        <v>NICHT AKTUELL</v>
      </c>
      <c r="T2009" s="1" t="str">
        <f>IF(H2009=H2005,IF(I2009=I2005,"IndizeNeu (Spalte J, K)",IF(K2009&lt;&gt;"","Neue Variant","")),IF(K2009&lt;&gt;"","Neue Variant",""))</f>
        <v/>
      </c>
      <c r="U2009" s="8"/>
      <c r="V2009" s="8"/>
      <c r="W2009" s="26"/>
      <c r="X2009" s="22"/>
      <c r="Y2009" s="4" t="s">
        <v>374</v>
      </c>
      <c r="Z2009" s="4" t="s">
        <v>374</v>
      </c>
      <c r="AA2009" s="4" t="s">
        <v>374</v>
      </c>
      <c r="AB2009" s="32"/>
      <c r="AC2009" s="173"/>
      <c r="AD2009" s="165" t="s">
        <v>374</v>
      </c>
      <c r="AE2009" s="165"/>
      <c r="AF2009" s="165" t="s">
        <v>374</v>
      </c>
      <c r="AG2009" s="171" t="s">
        <v>374</v>
      </c>
      <c r="AH2009" s="171"/>
      <c r="AI2009" s="171"/>
      <c r="AJ2009" s="172" t="s">
        <v>374</v>
      </c>
      <c r="AK2009" s="172" t="s">
        <v>374</v>
      </c>
      <c r="AL2009" s="172"/>
      <c r="AM2009" s="165" t="s">
        <v>374</v>
      </c>
      <c r="AN2009" s="173"/>
      <c r="AO2009" s="173"/>
      <c r="AP2009" s="173"/>
      <c r="AQ2009" s="173"/>
      <c r="AR2009" s="184"/>
      <c r="AS2009" s="173"/>
      <c r="AT2009" s="173"/>
      <c r="AU2009" s="173"/>
      <c r="AV2009" s="173"/>
      <c r="AW2009" s="173"/>
      <c r="AX2009" s="173"/>
      <c r="AY2009" s="173"/>
      <c r="AZ2009" s="173"/>
      <c r="BA2009" s="173"/>
      <c r="BB2009" s="173" t="s">
        <v>374</v>
      </c>
      <c r="BC2009" s="173"/>
      <c r="BD2009" s="173"/>
      <c r="BE2009" s="173"/>
      <c r="BF2009" s="173"/>
      <c r="BG2009" s="173"/>
      <c r="BH2009" s="173"/>
      <c r="BI2009" s="173"/>
      <c r="BJ2009" s="173"/>
      <c r="BK2009" s="173"/>
    </row>
    <row r="2010" spans="1:63">
      <c r="A2010" s="2" t="s">
        <v>26</v>
      </c>
      <c r="B2010" s="3" t="s">
        <v>490</v>
      </c>
      <c r="C2010" s="4"/>
      <c r="D2010" s="4" t="s">
        <v>374</v>
      </c>
      <c r="E2010" s="135" t="str">
        <f t="shared" si="5328"/>
        <v xml:space="preserve">VTC0,     VTC3, VTC4,           VTD0,                         </v>
      </c>
      <c r="F2010" s="6" t="str">
        <f t="shared" ref="F2010" si="5412">LEFT(Q2010,11)</f>
        <v>5H0_970_908</v>
      </c>
      <c r="G2010" s="6" t="str">
        <f t="shared" ref="G2010" si="5413">IF(LEN(Q2010)=11,0,MID(Q2010,13,2))</f>
        <v>BG</v>
      </c>
      <c r="H2010" s="6" t="str">
        <f t="shared" ref="H2010" si="5414">CONCATENATE(IF(MID(Q2010,5,3)="970","1AS1"),LEFT(F2010,3),RIGHT(F2010,3))</f>
        <v>1AS15H0908</v>
      </c>
      <c r="I2010" s="6" t="str">
        <f t="shared" ref="I2010" si="5415">IF(G2010=0,"00",IF(LEN(G2010)=1,CONCATENATE(G2010,0),G2010))</f>
        <v>BG</v>
      </c>
      <c r="J2010" s="8" t="s">
        <v>634</v>
      </c>
      <c r="K2010" s="122"/>
      <c r="L2010" s="24" t="s">
        <v>495</v>
      </c>
      <c r="M2010" s="67" t="s">
        <v>1908</v>
      </c>
      <c r="N2010" s="68">
        <v>2103</v>
      </c>
      <c r="O2010" s="69"/>
      <c r="P2010" s="42" t="s">
        <v>2257</v>
      </c>
      <c r="Q2010" s="24" t="s">
        <v>1432</v>
      </c>
      <c r="R2010" s="6" t="str">
        <f t="shared" ref="R2010" si="5416">IF(J2010&lt;&gt;"",CONCATENATE(H2010,I2010,J2010),CONCATENATE(H2010,I2010,K2010))</f>
        <v>1AS15H0908BGD</v>
      </c>
      <c r="S2010" s="7" t="str">
        <f t="shared" ref="S2010" si="5417">IF(N2010="-","KEIN LIEFERUMFANG",IF(AND(N2010&lt;=S$3,O2010=""),"AKTUELL",IF(O2010=N2010-1,"KEIN SERIENEINSATZ",IF(N2010&gt;S$3,"NOCH NICHT AKTUELL",IF(AND(N2010&lt;S$3,O2010&lt;S$3),"NICHT AKTUELL",IF(N2010&lt;=S$3,"AKTUELL"))))))</f>
        <v>AKTUELL</v>
      </c>
      <c r="T2010" s="1" t="str">
        <f>IF(H2010=H2006,IF(I2010=I2006,"IndizeNeu (Spalte J, K)",IF(K2010&lt;&gt;"","Neue Variant","")),IF(K2010&lt;&gt;"","Neue Variant",""))</f>
        <v/>
      </c>
      <c r="U2010" s="8"/>
      <c r="V2010" s="8"/>
      <c r="W2010" s="26"/>
      <c r="X2010" s="22"/>
      <c r="Y2010" s="4" t="s">
        <v>374</v>
      </c>
      <c r="Z2010" s="4" t="s">
        <v>374</v>
      </c>
      <c r="AA2010" s="4" t="s">
        <v>374</v>
      </c>
      <c r="AB2010" s="32"/>
      <c r="AC2010" s="173" t="s">
        <v>374</v>
      </c>
      <c r="AD2010" s="165"/>
      <c r="AE2010" s="165"/>
      <c r="AF2010" s="165" t="s">
        <v>374</v>
      </c>
      <c r="AG2010" s="171" t="s">
        <v>374</v>
      </c>
      <c r="AH2010" s="171"/>
      <c r="AI2010" s="171"/>
      <c r="AJ2010" s="172"/>
      <c r="AK2010" s="172"/>
      <c r="AL2010" s="172"/>
      <c r="AM2010" s="165" t="s">
        <v>374</v>
      </c>
      <c r="AN2010" s="173"/>
      <c r="AO2010" s="173"/>
      <c r="AP2010" s="173"/>
      <c r="AQ2010" s="173"/>
      <c r="AR2010" s="184"/>
      <c r="AS2010" s="173"/>
      <c r="AT2010" s="173"/>
      <c r="AU2010" s="173"/>
      <c r="AV2010" s="173"/>
      <c r="AW2010" s="173"/>
      <c r="AX2010" s="173"/>
      <c r="AY2010" s="173"/>
      <c r="AZ2010" s="173"/>
      <c r="BA2010" s="173"/>
      <c r="BB2010" s="173"/>
      <c r="BC2010" s="173"/>
      <c r="BD2010" s="173"/>
      <c r="BE2010" s="173"/>
      <c r="BF2010" s="173"/>
      <c r="BG2010" s="173"/>
      <c r="BH2010" s="173"/>
      <c r="BI2010" s="173"/>
      <c r="BJ2010" s="173"/>
      <c r="BK2010" s="173"/>
    </row>
    <row r="2011" spans="1:63">
      <c r="A2011" s="2" t="s">
        <v>26</v>
      </c>
      <c r="B2011" s="3" t="s">
        <v>490</v>
      </c>
      <c r="C2011" s="4"/>
      <c r="D2011" s="4" t="s">
        <v>374</v>
      </c>
      <c r="E2011" s="135" t="str">
        <f t="shared" si="5328"/>
        <v xml:space="preserve">  VTC1,   VTC3, VTC4,     VTC7, VTC8,   VTD0,              VTR1,          </v>
      </c>
      <c r="F2011" s="6" t="str">
        <f t="shared" ref="F2011" si="5418">LEFT(Q2011,11)</f>
        <v>5H0_970_908</v>
      </c>
      <c r="G2011" s="6" t="str">
        <f t="shared" ref="G2011" si="5419">IF(LEN(Q2011)=11,0,MID(Q2011,13,2))</f>
        <v>DG</v>
      </c>
      <c r="H2011" s="6" t="str">
        <f t="shared" ref="H2011" si="5420">CONCATENATE(IF(MID(Q2011,5,3)="970","1AS1"),LEFT(F2011,3),RIGHT(F2011,3))</f>
        <v>1AS15H0908</v>
      </c>
      <c r="I2011" s="6" t="str">
        <f t="shared" ref="I2011" si="5421">IF(G2011=0,"00",IF(LEN(G2011)=1,CONCATENATE(G2011,0),G2011))</f>
        <v>DG</v>
      </c>
      <c r="J2011" s="8" t="s">
        <v>498</v>
      </c>
      <c r="K2011" s="122"/>
      <c r="L2011" s="24" t="s">
        <v>2227</v>
      </c>
      <c r="M2011" s="67" t="s">
        <v>2244</v>
      </c>
      <c r="N2011" s="68">
        <v>2120</v>
      </c>
      <c r="O2011" s="69">
        <v>2119</v>
      </c>
      <c r="P2011" s="42" t="s">
        <v>2269</v>
      </c>
      <c r="Q2011" s="24" t="s">
        <v>2245</v>
      </c>
      <c r="R2011" s="6" t="str">
        <f t="shared" ref="R2011" si="5422">IF(J2011&lt;&gt;"",CONCATENATE(H2011,I2011,J2011),CONCATENATE(H2011,I2011,K2011))</f>
        <v>1AS15H0908DGA</v>
      </c>
      <c r="S2011" s="7" t="str">
        <f t="shared" ref="S2011" si="5423">IF(N2011="-","KEIN LIEFERUMFANG",IF(AND(N2011&lt;=S$3,O2011=""),"AKTUELL",IF(O2011=N2011-1,"KEIN SERIENEINSATZ",IF(N2011&gt;S$3,"NOCH NICHT AKTUELL",IF(AND(N2011&lt;S$3,O2011&lt;S$3),"NICHT AKTUELL",IF(N2011&lt;=S$3,"AKTUELL"))))))</f>
        <v>KEIN SERIENEINSATZ</v>
      </c>
      <c r="T2011" s="1" t="str">
        <f>IF(H2011=H2005,IF(I2011=I2005,"IndizeNeu (Spalte J, K)",IF(K2011&lt;&gt;"","Neue Variant","")),IF(K2011&lt;&gt;"","Neue Variant",""))</f>
        <v/>
      </c>
      <c r="U2011" s="8"/>
      <c r="V2011" s="8" t="s">
        <v>702</v>
      </c>
      <c r="W2011" s="26"/>
      <c r="X2011" s="22"/>
      <c r="Y2011" s="4" t="s">
        <v>374</v>
      </c>
      <c r="Z2011" s="4" t="s">
        <v>374</v>
      </c>
      <c r="AA2011" s="4" t="s">
        <v>374</v>
      </c>
      <c r="AB2011" s="32"/>
      <c r="AC2011" s="173"/>
      <c r="AD2011" s="165" t="s">
        <v>374</v>
      </c>
      <c r="AE2011" s="165"/>
      <c r="AF2011" s="165" t="s">
        <v>374</v>
      </c>
      <c r="AG2011" s="171" t="s">
        <v>374</v>
      </c>
      <c r="AH2011" s="171"/>
      <c r="AI2011" s="171"/>
      <c r="AJ2011" s="172" t="s">
        <v>374</v>
      </c>
      <c r="AK2011" s="172" t="s">
        <v>374</v>
      </c>
      <c r="AL2011" s="172"/>
      <c r="AM2011" s="165" t="s">
        <v>374</v>
      </c>
      <c r="AN2011" s="173"/>
      <c r="AO2011" s="173"/>
      <c r="AP2011" s="173"/>
      <c r="AQ2011" s="173"/>
      <c r="AR2011" s="184"/>
      <c r="AS2011" s="173"/>
      <c r="AT2011" s="173"/>
      <c r="AU2011" s="173"/>
      <c r="AV2011" s="173"/>
      <c r="AW2011" s="173"/>
      <c r="AX2011" s="173"/>
      <c r="AY2011" s="173"/>
      <c r="AZ2011" s="173"/>
      <c r="BA2011" s="173"/>
      <c r="BB2011" s="173" t="s">
        <v>374</v>
      </c>
      <c r="BC2011" s="173"/>
      <c r="BD2011" s="173"/>
      <c r="BE2011" s="173"/>
      <c r="BF2011" s="173"/>
      <c r="BG2011" s="173"/>
      <c r="BH2011" s="173"/>
      <c r="BI2011" s="173"/>
      <c r="BJ2011" s="173"/>
      <c r="BK2011" s="173"/>
    </row>
    <row r="2012" spans="1:63">
      <c r="A2012" s="2" t="s">
        <v>26</v>
      </c>
      <c r="B2012" s="3" t="s">
        <v>490</v>
      </c>
      <c r="C2012" s="4"/>
      <c r="D2012" s="4" t="s">
        <v>374</v>
      </c>
      <c r="E2012" s="135" t="str">
        <f t="shared" si="5328"/>
        <v xml:space="preserve">      VTC3, VTC4,           VTD0,                         </v>
      </c>
      <c r="F2012" s="6" t="str">
        <f t="shared" ref="F2012" si="5424">LEFT(Q2012,11)</f>
        <v>5H0_970_908</v>
      </c>
      <c r="G2012" s="6" t="str">
        <f t="shared" ref="G2012" si="5425">IF(LEN(Q2012)=11,0,MID(Q2012,13,2))</f>
        <v>DG</v>
      </c>
      <c r="H2012" s="6" t="str">
        <f t="shared" ref="H2012" si="5426">CONCATENATE(IF(MID(Q2012,5,3)="970","1AS1"),LEFT(F2012,3),RIGHT(F2012,3))</f>
        <v>1AS15H0908</v>
      </c>
      <c r="I2012" s="6" t="str">
        <f t="shared" ref="I2012" si="5427">IF(G2012=0,"00",IF(LEN(G2012)=1,CONCATENATE(G2012,0),G2012))</f>
        <v>DG</v>
      </c>
      <c r="J2012" s="8" t="s">
        <v>634</v>
      </c>
      <c r="K2012" s="122"/>
      <c r="L2012" s="24" t="s">
        <v>2227</v>
      </c>
      <c r="M2012" s="67" t="s">
        <v>2244</v>
      </c>
      <c r="N2012" s="68">
        <v>2120</v>
      </c>
      <c r="O2012" s="69"/>
      <c r="P2012" s="42" t="s">
        <v>2269</v>
      </c>
      <c r="Q2012" s="24" t="s">
        <v>2245</v>
      </c>
      <c r="R2012" s="6" t="str">
        <f t="shared" ref="R2012" si="5428">IF(J2012&lt;&gt;"",CONCATENATE(H2012,I2012,J2012),CONCATENATE(H2012,I2012,K2012))</f>
        <v>1AS15H0908DGD</v>
      </c>
      <c r="S2012" s="7" t="str">
        <f t="shared" ref="S2012" si="5429">IF(N2012="-","KEIN LIEFERUMFANG",IF(AND(N2012&lt;=S$3,O2012=""),"AKTUELL",IF(O2012=N2012-1,"KEIN SERIENEINSATZ",IF(N2012&gt;S$3,"NOCH NICHT AKTUELL",IF(AND(N2012&lt;S$3,O2012&lt;S$3),"NICHT AKTUELL",IF(N2012&lt;=S$3,"AKTUELL"))))))</f>
        <v>NOCH NICHT AKTUELL</v>
      </c>
      <c r="T2012" s="1" t="str">
        <f>IF(H2012=H2006,IF(I2012=I2006,"IndizeNeu (Spalte J, K)",IF(K2012&lt;&gt;"","Neue Variant","")),IF(K2012&lt;&gt;"","Neue Variant",""))</f>
        <v/>
      </c>
      <c r="U2012" s="8"/>
      <c r="V2012" s="8" t="s">
        <v>702</v>
      </c>
      <c r="W2012" s="26"/>
      <c r="X2012" s="22"/>
      <c r="Y2012" s="4" t="s">
        <v>374</v>
      </c>
      <c r="Z2012" s="4" t="s">
        <v>374</v>
      </c>
      <c r="AA2012" s="4" t="s">
        <v>374</v>
      </c>
      <c r="AB2012" s="32"/>
      <c r="AC2012" s="173"/>
      <c r="AD2012" s="165"/>
      <c r="AE2012" s="165"/>
      <c r="AF2012" s="165" t="s">
        <v>374</v>
      </c>
      <c r="AG2012" s="171" t="s">
        <v>374</v>
      </c>
      <c r="AH2012" s="171"/>
      <c r="AI2012" s="171"/>
      <c r="AJ2012" s="172"/>
      <c r="AK2012" s="172"/>
      <c r="AL2012" s="172"/>
      <c r="AM2012" s="165" t="s">
        <v>374</v>
      </c>
      <c r="AN2012" s="173"/>
      <c r="AO2012" s="173"/>
      <c r="AP2012" s="173"/>
      <c r="AQ2012" s="173"/>
      <c r="AR2012" s="184"/>
      <c r="AS2012" s="173"/>
      <c r="AT2012" s="173"/>
      <c r="AU2012" s="173"/>
      <c r="AV2012" s="173"/>
      <c r="AW2012" s="173"/>
      <c r="AX2012" s="173"/>
      <c r="AY2012" s="173"/>
      <c r="AZ2012" s="173"/>
      <c r="BA2012" s="173"/>
      <c r="BB2012" s="173"/>
      <c r="BC2012" s="173"/>
      <c r="BD2012" s="173"/>
      <c r="BE2012" s="173"/>
      <c r="BF2012" s="173"/>
      <c r="BG2012" s="173"/>
      <c r="BH2012" s="173"/>
      <c r="BI2012" s="173"/>
      <c r="BJ2012" s="173"/>
      <c r="BK2012" s="173"/>
    </row>
    <row r="2013" spans="1:63">
      <c r="A2013" s="2" t="s">
        <v>26</v>
      </c>
      <c r="B2013" s="3" t="s">
        <v>490</v>
      </c>
      <c r="C2013" s="4"/>
      <c r="D2013" s="4" t="s">
        <v>374</v>
      </c>
      <c r="E2013" s="135" t="str">
        <f t="shared" si="5328"/>
        <v xml:space="preserve">  VTC1,   VTC3, VTC4,     VTC7, VTC8,   VTD0,              VTR1,          </v>
      </c>
      <c r="F2013" s="6" t="str">
        <f t="shared" si="5319"/>
        <v>5H0_970_908</v>
      </c>
      <c r="G2013" s="6" t="str">
        <f t="shared" si="5320"/>
        <v>BH</v>
      </c>
      <c r="H2013" s="6" t="str">
        <f t="shared" si="5161"/>
        <v>1AS15H0908</v>
      </c>
      <c r="I2013" s="6" t="str">
        <f t="shared" si="5321"/>
        <v>BH</v>
      </c>
      <c r="J2013" s="8" t="s">
        <v>498</v>
      </c>
      <c r="K2013" s="2"/>
      <c r="L2013" s="24" t="s">
        <v>1847</v>
      </c>
      <c r="M2013" s="67">
        <v>12</v>
      </c>
      <c r="N2013" s="68">
        <v>2125</v>
      </c>
      <c r="O2013" s="69">
        <v>2124</v>
      </c>
      <c r="P2013" s="42" t="s">
        <v>2289</v>
      </c>
      <c r="Q2013" s="24" t="s">
        <v>1836</v>
      </c>
      <c r="R2013" s="6" t="str">
        <f t="shared" si="5411"/>
        <v>1AS15H0908BHA</v>
      </c>
      <c r="S2013" s="7" t="str">
        <f t="shared" si="5122"/>
        <v>KEIN SERIENEINSATZ</v>
      </c>
      <c r="T2013" s="1" t="str">
        <f>IF(H2013=H1970,IF(I2013=I1970,"IndizeNeu (Spalte J, K)",IF(K2013&lt;&gt;"","Neue Variant","")),IF(K2013&lt;&gt;"","Neue Variant",""))</f>
        <v/>
      </c>
      <c r="U2013" s="8"/>
      <c r="V2013" s="8"/>
      <c r="W2013" s="26"/>
      <c r="X2013" s="22"/>
      <c r="Y2013" s="4" t="s">
        <v>374</v>
      </c>
      <c r="Z2013" s="4" t="s">
        <v>374</v>
      </c>
      <c r="AA2013" s="4" t="s">
        <v>374</v>
      </c>
      <c r="AB2013" s="32"/>
      <c r="AC2013" s="173"/>
      <c r="AD2013" s="165" t="s">
        <v>374</v>
      </c>
      <c r="AE2013" s="165"/>
      <c r="AF2013" s="165" t="s">
        <v>374</v>
      </c>
      <c r="AG2013" s="171" t="s">
        <v>374</v>
      </c>
      <c r="AH2013" s="171"/>
      <c r="AI2013" s="171"/>
      <c r="AJ2013" s="172" t="s">
        <v>374</v>
      </c>
      <c r="AK2013" s="172" t="s">
        <v>374</v>
      </c>
      <c r="AL2013" s="172"/>
      <c r="AM2013" s="165" t="s">
        <v>374</v>
      </c>
      <c r="AN2013" s="173"/>
      <c r="AO2013" s="173"/>
      <c r="AP2013" s="173"/>
      <c r="AQ2013" s="173"/>
      <c r="AR2013" s="173"/>
      <c r="AS2013" s="173"/>
      <c r="AT2013" s="173"/>
      <c r="AU2013" s="173"/>
      <c r="AV2013" s="173"/>
      <c r="AW2013" s="173"/>
      <c r="AX2013" s="173"/>
      <c r="AY2013" s="173"/>
      <c r="AZ2013" s="173"/>
      <c r="BA2013" s="173"/>
      <c r="BB2013" s="173" t="s">
        <v>374</v>
      </c>
      <c r="BC2013" s="173"/>
      <c r="BD2013" s="173"/>
      <c r="BE2013" s="173"/>
      <c r="BF2013" s="173"/>
      <c r="BG2013" s="173"/>
      <c r="BH2013" s="173"/>
      <c r="BI2013" s="173"/>
      <c r="BJ2013" s="173"/>
      <c r="BK2013" s="173"/>
    </row>
    <row r="2014" spans="1:63">
      <c r="A2014" s="2" t="s">
        <v>26</v>
      </c>
      <c r="B2014" s="3" t="s">
        <v>490</v>
      </c>
      <c r="C2014" s="4"/>
      <c r="D2014" s="4" t="s">
        <v>374</v>
      </c>
      <c r="E2014" s="135" t="str">
        <f t="shared" ref="E2014" si="5430">CONCATENATE(IF(AC2014&gt;0,$AC$1," ")," ",IF(AD2014&gt;0,$AD$1," ")," ",IF(AE2014&gt;0,$AE$1," ")," ",IF(AF2014&gt;0,$AF$1," ")," ",IF(AG2014&gt;0,$AG$1," ")," ",IF(AH2014&gt;0,$AH$1," ")," ",IF(AI2014&gt;0,$AI$1," ")," ",IF(AJ2014&gt;0,$AJ$1," ")," ",IF(AK2014&gt;0,$AK$1," ")," ",IF(AL2014&gt;0,$AL$1," ")," ",IF(AM2014&gt;0,$AM$1," "),IF(AN2014&gt;0,$AN$1," "),IF(AO2014&gt;0,$AO$1," "),IF(AP2014&gt;0,$AP$1," "),IF(AQ2014&gt;0,$AQ$1," "),IF(AR2014&gt;0,$AR$1," "),IF(AS2014&gt;0,$AS$1," "),IF(AT2014&gt;0,$AT$1," "),IF(AU2014&gt;0,$AU$1," "),IF(AV2014&gt;0,$AV$1," "),IF(AW2014&gt;0,$AW$1," "),IF(AX2014&gt;0,$AX$1," "),IF(AY2014&gt;0,$AY$1," "),IF(AZ2014&gt;0,$AZ$1," "),IF(BA2014&gt;0,$BA$1," "),IF(BB2014&gt;0,$BB$1," "),IF(BC2014&gt;0,$BC$1," "),IF(BD2014&gt;0,$BD$1," "),IF(BE2014&gt;0,$BE$1," "),IF(BF2014&gt;0,$BF$1," "),IF(BG2014&gt;0,$BG$1," "),IF(BH2014&gt;0,$BH$1," "),IF(BI2014&gt;0,$BI$1," "),IF(BJ2014&gt;0,$BJ$1," "),IF(BK2014&gt;0,$BK$1," "),IF(BL2014&gt;0,$BL$1," "))</f>
        <v xml:space="preserve">      VTC3, VTC4,           VTD0,                         </v>
      </c>
      <c r="F2014" s="6" t="str">
        <f t="shared" ref="F2014" si="5431">LEFT(Q2014,11)</f>
        <v>5H0_970_908</v>
      </c>
      <c r="G2014" s="6" t="str">
        <f t="shared" ref="G2014" si="5432">IF(LEN(Q2014)=11,0,MID(Q2014,13,2))</f>
        <v>BH</v>
      </c>
      <c r="H2014" s="6" t="str">
        <f t="shared" ref="H2014" si="5433">CONCATENATE(IF(MID(Q2014,5,3)="970","1AS1"),LEFT(F2014,3),RIGHT(F2014,3))</f>
        <v>1AS15H0908</v>
      </c>
      <c r="I2014" s="6" t="str">
        <f t="shared" ref="I2014" si="5434">IF(G2014=0,"00",IF(LEN(G2014)=1,CONCATENATE(G2014,0),G2014))</f>
        <v>BH</v>
      </c>
      <c r="J2014" s="8" t="s">
        <v>634</v>
      </c>
      <c r="K2014" s="2"/>
      <c r="L2014" s="24" t="s">
        <v>1847</v>
      </c>
      <c r="M2014" s="67">
        <v>12</v>
      </c>
      <c r="N2014" s="68">
        <v>2125</v>
      </c>
      <c r="O2014" s="69"/>
      <c r="P2014" s="42" t="s">
        <v>2289</v>
      </c>
      <c r="Q2014" s="24" t="s">
        <v>1836</v>
      </c>
      <c r="R2014" s="6" t="str">
        <f t="shared" ref="R2014" si="5435">IF(J2014&lt;&gt;"",CONCATENATE(H2014,I2014,J2014),CONCATENATE(H2014,I2014,K2014))</f>
        <v>1AS15H0908BHD</v>
      </c>
      <c r="S2014" s="7" t="str">
        <f t="shared" ref="S2014" si="5436">IF(N2014="-","KEIN LIEFERUMFANG",IF(AND(N2014&lt;=S$3,O2014=""),"AKTUELL",IF(O2014=N2014-1,"KEIN SERIENEINSATZ",IF(N2014&gt;S$3,"NOCH NICHT AKTUELL",IF(AND(N2014&lt;S$3,O2014&lt;S$3),"NICHT AKTUELL",IF(N2014&lt;=S$3,"AKTUELL"))))))</f>
        <v>NOCH NICHT AKTUELL</v>
      </c>
      <c r="T2014" s="1" t="str">
        <f>IF(H2014=H1971,IF(I2014=I1971,"IndizeNeu (Spalte J, K)",IF(K2014&lt;&gt;"","Neue Variant","")),IF(K2014&lt;&gt;"","Neue Variant",""))</f>
        <v/>
      </c>
      <c r="U2014" s="8"/>
      <c r="V2014" s="8"/>
      <c r="W2014" s="26"/>
      <c r="X2014" s="22"/>
      <c r="Y2014" s="4" t="s">
        <v>374</v>
      </c>
      <c r="Z2014" s="4" t="s">
        <v>374</v>
      </c>
      <c r="AA2014" s="4" t="s">
        <v>374</v>
      </c>
      <c r="AB2014" s="32"/>
      <c r="AC2014" s="173"/>
      <c r="AD2014" s="165"/>
      <c r="AE2014" s="165"/>
      <c r="AF2014" s="165" t="s">
        <v>374</v>
      </c>
      <c r="AG2014" s="171" t="s">
        <v>374</v>
      </c>
      <c r="AH2014" s="171"/>
      <c r="AI2014" s="171"/>
      <c r="AJ2014" s="172"/>
      <c r="AK2014" s="172"/>
      <c r="AL2014" s="172"/>
      <c r="AM2014" s="165" t="s">
        <v>374</v>
      </c>
      <c r="AN2014" s="173"/>
      <c r="AO2014" s="173"/>
      <c r="AP2014" s="173"/>
      <c r="AQ2014" s="173"/>
      <c r="AR2014" s="173"/>
      <c r="AS2014" s="173"/>
      <c r="AT2014" s="173"/>
      <c r="AU2014" s="173"/>
      <c r="AV2014" s="173"/>
      <c r="AW2014" s="173"/>
      <c r="AX2014" s="173"/>
      <c r="AY2014" s="173"/>
      <c r="AZ2014" s="173"/>
      <c r="BA2014" s="173"/>
      <c r="BB2014" s="173"/>
      <c r="BC2014" s="173"/>
      <c r="BD2014" s="173"/>
      <c r="BE2014" s="173"/>
      <c r="BF2014" s="173"/>
      <c r="BG2014" s="173"/>
      <c r="BH2014" s="173"/>
      <c r="BI2014" s="173"/>
      <c r="BJ2014" s="173"/>
      <c r="BK2014" s="173"/>
    </row>
    <row r="2015" spans="1:63">
      <c r="A2015" s="2" t="s">
        <v>26</v>
      </c>
      <c r="B2015" s="3" t="s">
        <v>490</v>
      </c>
      <c r="C2015" s="4"/>
      <c r="D2015" s="4" t="s">
        <v>374</v>
      </c>
      <c r="E2015" s="135" t="str">
        <f t="shared" si="5328"/>
        <v xml:space="preserve">  VTC1,   VTC3, VTC4,     VTC7, VTC8,   VTD0,              VTR1,          </v>
      </c>
      <c r="F2015" s="6" t="str">
        <f t="shared" ref="F2015:F2036" si="5437">LEFT(Q2015,11)</f>
        <v>5H0_970_908</v>
      </c>
      <c r="G2015" s="6" t="str">
        <f t="shared" ref="G2015:G2036" si="5438">IF(LEN(Q2015)=11,0,MID(Q2015,13,2))</f>
        <v>BJ</v>
      </c>
      <c r="H2015" s="6" t="str">
        <f t="shared" ref="H2015:H2036" si="5439">CONCATENATE(IF(MID(Q2015,5,3)="970","1AS1"),LEFT(F2015,3),RIGHT(F2015,3))</f>
        <v>1AS15H0908</v>
      </c>
      <c r="I2015" s="6" t="str">
        <f t="shared" ref="I2015:I2036" si="5440">IF(G2015=0,"00",IF(LEN(G2015)=1,CONCATENATE(G2015,0),G2015))</f>
        <v>BJ</v>
      </c>
      <c r="J2015" s="8" t="s">
        <v>498</v>
      </c>
      <c r="K2015" s="2"/>
      <c r="L2015" s="24" t="s">
        <v>1038</v>
      </c>
      <c r="M2015" s="67">
        <v>12</v>
      </c>
      <c r="N2015" s="68">
        <v>2125</v>
      </c>
      <c r="O2015" s="69">
        <v>2124</v>
      </c>
      <c r="P2015" s="42" t="s">
        <v>2289</v>
      </c>
      <c r="Q2015" s="24" t="s">
        <v>1837</v>
      </c>
      <c r="R2015" s="6" t="str">
        <f t="shared" si="5411"/>
        <v>1AS15H0908BJA</v>
      </c>
      <c r="S2015" s="7" t="str">
        <f t="shared" ref="S2015:S2036" si="5441">IF(N2015="-","KEIN LIEFERUMFANG",IF(AND(N2015&lt;=S$3,O2015=""),"AKTUELL",IF(O2015=N2015-1,"KEIN SERIENEINSATZ",IF(N2015&gt;S$3,"NOCH NICHT AKTUELL",IF(AND(N2015&lt;S$3,O2015&lt;S$3),"NICHT AKTUELL",IF(N2015&lt;=S$3,"AKTUELL"))))))</f>
        <v>KEIN SERIENEINSATZ</v>
      </c>
      <c r="T2015" s="1" t="str">
        <f>IF(H2015=H2009,IF(I2015=I2009,"IndizeNeu (Spalte J, K)",IF(K2015&lt;&gt;"","Neue Variant","")),IF(K2015&lt;&gt;"","Neue Variant",""))</f>
        <v/>
      </c>
      <c r="U2015" s="8"/>
      <c r="V2015" s="8"/>
      <c r="W2015" s="26"/>
      <c r="X2015" s="22"/>
      <c r="Y2015" s="4" t="s">
        <v>374</v>
      </c>
      <c r="Z2015" s="4" t="s">
        <v>374</v>
      </c>
      <c r="AA2015" s="4" t="s">
        <v>374</v>
      </c>
      <c r="AB2015" s="32"/>
      <c r="AC2015" s="173"/>
      <c r="AD2015" s="165" t="s">
        <v>374</v>
      </c>
      <c r="AE2015" s="165"/>
      <c r="AF2015" s="165" t="s">
        <v>374</v>
      </c>
      <c r="AG2015" s="171" t="s">
        <v>374</v>
      </c>
      <c r="AH2015" s="171"/>
      <c r="AI2015" s="171"/>
      <c r="AJ2015" s="172" t="s">
        <v>374</v>
      </c>
      <c r="AK2015" s="172" t="s">
        <v>374</v>
      </c>
      <c r="AL2015" s="172"/>
      <c r="AM2015" s="165" t="s">
        <v>374</v>
      </c>
      <c r="AN2015" s="173"/>
      <c r="AO2015" s="173"/>
      <c r="AP2015" s="173"/>
      <c r="AQ2015" s="173"/>
      <c r="AR2015" s="173"/>
      <c r="AS2015" s="173"/>
      <c r="AT2015" s="173"/>
      <c r="AU2015" s="173"/>
      <c r="AV2015" s="173"/>
      <c r="AW2015" s="173"/>
      <c r="AX2015" s="173"/>
      <c r="AY2015" s="173"/>
      <c r="AZ2015" s="173"/>
      <c r="BA2015" s="173"/>
      <c r="BB2015" s="173" t="s">
        <v>374</v>
      </c>
      <c r="BC2015" s="173"/>
      <c r="BD2015" s="173"/>
      <c r="BE2015" s="173"/>
      <c r="BF2015" s="173"/>
      <c r="BG2015" s="173"/>
      <c r="BH2015" s="173"/>
      <c r="BI2015" s="173"/>
      <c r="BJ2015" s="173"/>
      <c r="BK2015" s="173"/>
    </row>
    <row r="2016" spans="1:63">
      <c r="A2016" s="2" t="s">
        <v>26</v>
      </c>
      <c r="B2016" s="3" t="s">
        <v>490</v>
      </c>
      <c r="C2016" s="4"/>
      <c r="D2016" s="4" t="s">
        <v>374</v>
      </c>
      <c r="E2016" s="135" t="str">
        <f t="shared" ref="E2016" si="5442">CONCATENATE(IF(AC2016&gt;0,$AC$1," ")," ",IF(AD2016&gt;0,$AD$1," ")," ",IF(AE2016&gt;0,$AE$1," ")," ",IF(AF2016&gt;0,$AF$1," ")," ",IF(AG2016&gt;0,$AG$1," ")," ",IF(AH2016&gt;0,$AH$1," ")," ",IF(AI2016&gt;0,$AI$1," ")," ",IF(AJ2016&gt;0,$AJ$1," ")," ",IF(AK2016&gt;0,$AK$1," ")," ",IF(AL2016&gt;0,$AL$1," ")," ",IF(AM2016&gt;0,$AM$1," "),IF(AN2016&gt;0,$AN$1," "),IF(AO2016&gt;0,$AO$1," "),IF(AP2016&gt;0,$AP$1," "),IF(AQ2016&gt;0,$AQ$1," "),IF(AR2016&gt;0,$AR$1," "),IF(AS2016&gt;0,$AS$1," "),IF(AT2016&gt;0,$AT$1," "),IF(AU2016&gt;0,$AU$1," "),IF(AV2016&gt;0,$AV$1," "),IF(AW2016&gt;0,$AW$1," "),IF(AX2016&gt;0,$AX$1," "),IF(AY2016&gt;0,$AY$1," "),IF(AZ2016&gt;0,$AZ$1," "),IF(BA2016&gt;0,$BA$1," "),IF(BB2016&gt;0,$BB$1," "),IF(BC2016&gt;0,$BC$1," "),IF(BD2016&gt;0,$BD$1," "),IF(BE2016&gt;0,$BE$1," "),IF(BF2016&gt;0,$BF$1," "),IF(BG2016&gt;0,$BG$1," "),IF(BH2016&gt;0,$BH$1," "),IF(BI2016&gt;0,$BI$1," "),IF(BJ2016&gt;0,$BJ$1," "),IF(BK2016&gt;0,$BK$1," "),IF(BL2016&gt;0,$BL$1," "))</f>
        <v xml:space="preserve">      VTC3, VTC4,           VTD0,                         </v>
      </c>
      <c r="F2016" s="6" t="str">
        <f t="shared" ref="F2016" si="5443">LEFT(Q2016,11)</f>
        <v>5H0_970_908</v>
      </c>
      <c r="G2016" s="6" t="str">
        <f t="shared" ref="G2016" si="5444">IF(LEN(Q2016)=11,0,MID(Q2016,13,2))</f>
        <v>BJ</v>
      </c>
      <c r="H2016" s="6" t="str">
        <f t="shared" ref="H2016" si="5445">CONCATENATE(IF(MID(Q2016,5,3)="970","1AS1"),LEFT(F2016,3),RIGHT(F2016,3))</f>
        <v>1AS15H0908</v>
      </c>
      <c r="I2016" s="6" t="str">
        <f t="shared" ref="I2016" si="5446">IF(G2016=0,"00",IF(LEN(G2016)=1,CONCATENATE(G2016,0),G2016))</f>
        <v>BJ</v>
      </c>
      <c r="J2016" s="8" t="s">
        <v>634</v>
      </c>
      <c r="K2016" s="2"/>
      <c r="L2016" s="24" t="s">
        <v>1038</v>
      </c>
      <c r="M2016" s="67">
        <v>12</v>
      </c>
      <c r="N2016" s="68">
        <v>2125</v>
      </c>
      <c r="O2016" s="69"/>
      <c r="P2016" s="42" t="s">
        <v>2289</v>
      </c>
      <c r="Q2016" s="24" t="s">
        <v>1837</v>
      </c>
      <c r="R2016" s="6" t="str">
        <f t="shared" ref="R2016" si="5447">IF(J2016&lt;&gt;"",CONCATENATE(H2016,I2016,J2016),CONCATENATE(H2016,I2016,K2016))</f>
        <v>1AS15H0908BJD</v>
      </c>
      <c r="S2016" s="7" t="str">
        <f t="shared" ref="S2016" si="5448">IF(N2016="-","KEIN LIEFERUMFANG",IF(AND(N2016&lt;=S$3,O2016=""),"AKTUELL",IF(O2016=N2016-1,"KEIN SERIENEINSATZ",IF(N2016&gt;S$3,"NOCH NICHT AKTUELL",IF(AND(N2016&lt;S$3,O2016&lt;S$3),"NICHT AKTUELL",IF(N2016&lt;=S$3,"AKTUELL"))))))</f>
        <v>NOCH NICHT AKTUELL</v>
      </c>
      <c r="T2016" s="1" t="str">
        <f>IF(H2016=H2010,IF(I2016=I2010,"IndizeNeu (Spalte J, K)",IF(K2016&lt;&gt;"","Neue Variant","")),IF(K2016&lt;&gt;"","Neue Variant",""))</f>
        <v/>
      </c>
      <c r="U2016" s="8"/>
      <c r="V2016" s="8"/>
      <c r="W2016" s="26"/>
      <c r="X2016" s="22"/>
      <c r="Y2016" s="4" t="s">
        <v>374</v>
      </c>
      <c r="Z2016" s="4" t="s">
        <v>374</v>
      </c>
      <c r="AA2016" s="4" t="s">
        <v>374</v>
      </c>
      <c r="AB2016" s="32"/>
      <c r="AC2016" s="173"/>
      <c r="AD2016" s="165"/>
      <c r="AE2016" s="165"/>
      <c r="AF2016" s="165" t="s">
        <v>374</v>
      </c>
      <c r="AG2016" s="171" t="s">
        <v>374</v>
      </c>
      <c r="AH2016" s="171"/>
      <c r="AI2016" s="171"/>
      <c r="AJ2016" s="172"/>
      <c r="AK2016" s="172"/>
      <c r="AL2016" s="172"/>
      <c r="AM2016" s="165" t="s">
        <v>374</v>
      </c>
      <c r="AN2016" s="173"/>
      <c r="AO2016" s="173"/>
      <c r="AP2016" s="173"/>
      <c r="AQ2016" s="173"/>
      <c r="AR2016" s="173"/>
      <c r="AS2016" s="173"/>
      <c r="AT2016" s="173"/>
      <c r="AU2016" s="173"/>
      <c r="AV2016" s="173"/>
      <c r="AW2016" s="173"/>
      <c r="AX2016" s="173"/>
      <c r="AY2016" s="173"/>
      <c r="AZ2016" s="173"/>
      <c r="BA2016" s="173"/>
      <c r="BB2016" s="173"/>
      <c r="BC2016" s="173"/>
      <c r="BD2016" s="173"/>
      <c r="BE2016" s="173"/>
      <c r="BF2016" s="173"/>
      <c r="BG2016" s="173"/>
      <c r="BH2016" s="173"/>
      <c r="BI2016" s="173"/>
      <c r="BJ2016" s="173"/>
      <c r="BK2016" s="173"/>
    </row>
    <row r="2017" spans="1:63">
      <c r="A2017" s="2" t="s">
        <v>26</v>
      </c>
      <c r="B2017" s="3" t="s">
        <v>490</v>
      </c>
      <c r="C2017" s="4"/>
      <c r="D2017" s="4" t="s">
        <v>374</v>
      </c>
      <c r="E2017" s="135" t="str">
        <f t="shared" si="5328"/>
        <v xml:space="preserve">      VTC3, VTC4,     VTC7, VTC8,   VTD0,          VTK1, VTK3, VTR1,          </v>
      </c>
      <c r="F2017" s="6" t="str">
        <f t="shared" si="5437"/>
        <v>5H0_970_908</v>
      </c>
      <c r="G2017" s="6" t="str">
        <f t="shared" si="5438"/>
        <v>BK</v>
      </c>
      <c r="H2017" s="6" t="str">
        <f t="shared" si="5439"/>
        <v>1AS15H0908</v>
      </c>
      <c r="I2017" s="6" t="str">
        <f t="shared" si="5440"/>
        <v>BK</v>
      </c>
      <c r="J2017" s="8" t="s">
        <v>498</v>
      </c>
      <c r="K2017" s="2"/>
      <c r="L2017" s="24" t="s">
        <v>1039</v>
      </c>
      <c r="M2017" s="67">
        <v>12</v>
      </c>
      <c r="N2017" s="68">
        <v>2125</v>
      </c>
      <c r="O2017" s="69">
        <v>2124</v>
      </c>
      <c r="P2017" s="42" t="s">
        <v>2289</v>
      </c>
      <c r="Q2017" s="24" t="s">
        <v>1838</v>
      </c>
      <c r="R2017" s="6" t="str">
        <f t="shared" si="5411"/>
        <v>1AS15H0908BKA</v>
      </c>
      <c r="S2017" s="7" t="str">
        <f t="shared" si="5441"/>
        <v>KEIN SERIENEINSATZ</v>
      </c>
      <c r="T2017" s="1" t="str">
        <f>IF(H2017=H2009,IF(I2017=I2009,"IndizeNeu (Spalte J, K)",IF(K2017&lt;&gt;"","Neue Variant","")),IF(K2017&lt;&gt;"","Neue Variant",""))</f>
        <v/>
      </c>
      <c r="U2017" s="8"/>
      <c r="V2017" s="8"/>
      <c r="W2017" s="26"/>
      <c r="X2017" s="22"/>
      <c r="Y2017" s="4" t="s">
        <v>374</v>
      </c>
      <c r="Z2017" s="4" t="s">
        <v>374</v>
      </c>
      <c r="AA2017" s="4" t="s">
        <v>374</v>
      </c>
      <c r="AB2017" s="32"/>
      <c r="AC2017" s="173"/>
      <c r="AD2017" s="165"/>
      <c r="AE2017" s="165"/>
      <c r="AF2017" s="165" t="s">
        <v>374</v>
      </c>
      <c r="AG2017" s="171" t="s">
        <v>374</v>
      </c>
      <c r="AH2017" s="171"/>
      <c r="AI2017" s="171"/>
      <c r="AJ2017" s="172" t="s">
        <v>374</v>
      </c>
      <c r="AK2017" s="172" t="s">
        <v>374</v>
      </c>
      <c r="AL2017" s="172"/>
      <c r="AM2017" s="165" t="s">
        <v>374</v>
      </c>
      <c r="AN2017" s="173"/>
      <c r="AO2017" s="173"/>
      <c r="AP2017" s="173"/>
      <c r="AQ2017" s="173"/>
      <c r="AR2017" s="173"/>
      <c r="AS2017" s="173"/>
      <c r="AT2017" s="173"/>
      <c r="AU2017" s="173"/>
      <c r="AV2017" s="173"/>
      <c r="AW2017" s="173"/>
      <c r="AX2017" s="173" t="s">
        <v>374</v>
      </c>
      <c r="AY2017" s="173"/>
      <c r="AZ2017" s="173" t="s">
        <v>374</v>
      </c>
      <c r="BA2017" s="173"/>
      <c r="BB2017" s="173" t="s">
        <v>374</v>
      </c>
      <c r="BC2017" s="173"/>
      <c r="BD2017" s="173"/>
      <c r="BE2017" s="173"/>
      <c r="BF2017" s="173"/>
      <c r="BG2017" s="173"/>
      <c r="BH2017" s="173"/>
      <c r="BI2017" s="173"/>
      <c r="BJ2017" s="173"/>
      <c r="BK2017" s="173"/>
    </row>
    <row r="2018" spans="1:63">
      <c r="A2018" s="2" t="s">
        <v>26</v>
      </c>
      <c r="B2018" s="3" t="s">
        <v>490</v>
      </c>
      <c r="C2018" s="4"/>
      <c r="D2018" s="4" t="s">
        <v>374</v>
      </c>
      <c r="E2018" s="135" t="str">
        <f t="shared" ref="E2018" si="5449">CONCATENATE(IF(AC2018&gt;0,$AC$1," ")," ",IF(AD2018&gt;0,$AD$1," ")," ",IF(AE2018&gt;0,$AE$1," ")," ",IF(AF2018&gt;0,$AF$1," ")," ",IF(AG2018&gt;0,$AG$1," ")," ",IF(AH2018&gt;0,$AH$1," ")," ",IF(AI2018&gt;0,$AI$1," ")," ",IF(AJ2018&gt;0,$AJ$1," ")," ",IF(AK2018&gt;0,$AK$1," ")," ",IF(AL2018&gt;0,$AL$1," ")," ",IF(AM2018&gt;0,$AM$1," "),IF(AN2018&gt;0,$AN$1," "),IF(AO2018&gt;0,$AO$1," "),IF(AP2018&gt;0,$AP$1," "),IF(AQ2018&gt;0,$AQ$1," "),IF(AR2018&gt;0,$AR$1," "),IF(AS2018&gt;0,$AS$1," "),IF(AT2018&gt;0,$AT$1," "),IF(AU2018&gt;0,$AU$1," "),IF(AV2018&gt;0,$AV$1," "),IF(AW2018&gt;0,$AW$1," "),IF(AX2018&gt;0,$AX$1," "),IF(AY2018&gt;0,$AY$1," "),IF(AZ2018&gt;0,$AZ$1," "),IF(BA2018&gt;0,$BA$1," "),IF(BB2018&gt;0,$BB$1," "),IF(BC2018&gt;0,$BC$1," "),IF(BD2018&gt;0,$BD$1," "),IF(BE2018&gt;0,$BE$1," "),IF(BF2018&gt;0,$BF$1," "),IF(BG2018&gt;0,$BG$1," "),IF(BH2018&gt;0,$BH$1," "),IF(BI2018&gt;0,$BI$1," "),IF(BJ2018&gt;0,$BJ$1," "),IF(BK2018&gt;0,$BK$1," "),IF(BL2018&gt;0,$BL$1," "))</f>
        <v xml:space="preserve">      VTC3, VTC4,           VTD0,          VTK1, VTK3,            </v>
      </c>
      <c r="F2018" s="6" t="str">
        <f t="shared" ref="F2018" si="5450">LEFT(Q2018,11)</f>
        <v>5H0_970_908</v>
      </c>
      <c r="G2018" s="6" t="str">
        <f t="shared" ref="G2018" si="5451">IF(LEN(Q2018)=11,0,MID(Q2018,13,2))</f>
        <v>BK</v>
      </c>
      <c r="H2018" s="6" t="str">
        <f t="shared" ref="H2018" si="5452">CONCATENATE(IF(MID(Q2018,5,3)="970","1AS1"),LEFT(F2018,3),RIGHT(F2018,3))</f>
        <v>1AS15H0908</v>
      </c>
      <c r="I2018" s="6" t="str">
        <f t="shared" ref="I2018" si="5453">IF(G2018=0,"00",IF(LEN(G2018)=1,CONCATENATE(G2018,0),G2018))</f>
        <v>BK</v>
      </c>
      <c r="J2018" s="8" t="s">
        <v>634</v>
      </c>
      <c r="K2018" s="2"/>
      <c r="L2018" s="24" t="s">
        <v>1039</v>
      </c>
      <c r="M2018" s="67">
        <v>12</v>
      </c>
      <c r="N2018" s="68">
        <v>2125</v>
      </c>
      <c r="O2018" s="69"/>
      <c r="P2018" s="42" t="s">
        <v>2289</v>
      </c>
      <c r="Q2018" s="24" t="s">
        <v>1838</v>
      </c>
      <c r="R2018" s="6" t="str">
        <f t="shared" ref="R2018" si="5454">IF(J2018&lt;&gt;"",CONCATENATE(H2018,I2018,J2018),CONCATENATE(H2018,I2018,K2018))</f>
        <v>1AS15H0908BKD</v>
      </c>
      <c r="S2018" s="7" t="str">
        <f t="shared" ref="S2018" si="5455">IF(N2018="-","KEIN LIEFERUMFANG",IF(AND(N2018&lt;=S$3,O2018=""),"AKTUELL",IF(O2018=N2018-1,"KEIN SERIENEINSATZ",IF(N2018&gt;S$3,"NOCH NICHT AKTUELL",IF(AND(N2018&lt;S$3,O2018&lt;S$3),"NICHT AKTUELL",IF(N2018&lt;=S$3,"AKTUELL"))))))</f>
        <v>NOCH NICHT AKTUELL</v>
      </c>
      <c r="T2018" s="1" t="str">
        <f>IF(H2018=H2010,IF(I2018=I2010,"IndizeNeu (Spalte J, K)",IF(K2018&lt;&gt;"","Neue Variant","")),IF(K2018&lt;&gt;"","Neue Variant",""))</f>
        <v/>
      </c>
      <c r="U2018" s="8"/>
      <c r="V2018" s="8"/>
      <c r="W2018" s="26"/>
      <c r="X2018" s="22"/>
      <c r="Y2018" s="4" t="s">
        <v>374</v>
      </c>
      <c r="Z2018" s="4" t="s">
        <v>374</v>
      </c>
      <c r="AA2018" s="4" t="s">
        <v>374</v>
      </c>
      <c r="AB2018" s="32"/>
      <c r="AC2018" s="173"/>
      <c r="AD2018" s="165"/>
      <c r="AE2018" s="165"/>
      <c r="AF2018" s="165" t="s">
        <v>374</v>
      </c>
      <c r="AG2018" s="171" t="s">
        <v>374</v>
      </c>
      <c r="AH2018" s="171"/>
      <c r="AI2018" s="171"/>
      <c r="AJ2018" s="172"/>
      <c r="AK2018" s="172"/>
      <c r="AL2018" s="172"/>
      <c r="AM2018" s="165" t="s">
        <v>374</v>
      </c>
      <c r="AN2018" s="173"/>
      <c r="AO2018" s="173"/>
      <c r="AP2018" s="173"/>
      <c r="AQ2018" s="173"/>
      <c r="AR2018" s="173"/>
      <c r="AS2018" s="173"/>
      <c r="AT2018" s="173"/>
      <c r="AU2018" s="173"/>
      <c r="AV2018" s="173"/>
      <c r="AW2018" s="173"/>
      <c r="AX2018" s="173" t="s">
        <v>374</v>
      </c>
      <c r="AY2018" s="173"/>
      <c r="AZ2018" s="173" t="s">
        <v>374</v>
      </c>
      <c r="BA2018" s="173"/>
      <c r="BB2018" s="173"/>
      <c r="BC2018" s="173"/>
      <c r="BD2018" s="173"/>
      <c r="BE2018" s="173"/>
      <c r="BF2018" s="173"/>
      <c r="BG2018" s="173"/>
      <c r="BH2018" s="173"/>
      <c r="BI2018" s="173"/>
      <c r="BJ2018" s="173"/>
      <c r="BK2018" s="173"/>
    </row>
    <row r="2019" spans="1:63">
      <c r="A2019" s="2" t="s">
        <v>26</v>
      </c>
      <c r="B2019" s="3" t="s">
        <v>490</v>
      </c>
      <c r="C2019" s="4"/>
      <c r="D2019" s="4" t="s">
        <v>374</v>
      </c>
      <c r="E2019" s="135" t="str">
        <f t="shared" si="5328"/>
        <v xml:space="preserve">  VTC1,   VTC3, VTC4,     VTC7, VTC8,   VTD0,              VTR1,          </v>
      </c>
      <c r="F2019" s="6" t="str">
        <f t="shared" si="5437"/>
        <v>5H0_970_908</v>
      </c>
      <c r="G2019" s="6" t="str">
        <f t="shared" si="5438"/>
        <v>BL</v>
      </c>
      <c r="H2019" s="6" t="str">
        <f t="shared" si="5439"/>
        <v>1AS15H0908</v>
      </c>
      <c r="I2019" s="6" t="str">
        <f t="shared" si="5440"/>
        <v>BL</v>
      </c>
      <c r="J2019" s="8" t="s">
        <v>498</v>
      </c>
      <c r="K2019" s="2"/>
      <c r="L2019" s="24" t="s">
        <v>363</v>
      </c>
      <c r="M2019" s="67">
        <v>12</v>
      </c>
      <c r="N2019" s="68">
        <v>2125</v>
      </c>
      <c r="O2019" s="69">
        <v>2124</v>
      </c>
      <c r="P2019" s="42" t="s">
        <v>2289</v>
      </c>
      <c r="Q2019" s="24" t="s">
        <v>1839</v>
      </c>
      <c r="R2019" s="6" t="str">
        <f t="shared" si="5411"/>
        <v>1AS15H0908BLA</v>
      </c>
      <c r="S2019" s="7" t="str">
        <f t="shared" si="5441"/>
        <v>KEIN SERIENEINSATZ</v>
      </c>
      <c r="T2019" s="1" t="str">
        <f t="shared" ref="T2019:T2025" si="5456">IF(H2019=H2017,IF(I2019=I2017,"IndizeNeu (Spalte J, K)",IF(K2019&lt;&gt;"","Neue Variant","")),IF(K2019&lt;&gt;"","Neue Variant",""))</f>
        <v/>
      </c>
      <c r="U2019" s="8"/>
      <c r="V2019" s="8"/>
      <c r="W2019" s="26"/>
      <c r="X2019" s="22"/>
      <c r="Y2019" s="4" t="s">
        <v>374</v>
      </c>
      <c r="Z2019" s="4" t="s">
        <v>374</v>
      </c>
      <c r="AA2019" s="4" t="s">
        <v>374</v>
      </c>
      <c r="AB2019" s="32"/>
      <c r="AC2019" s="173"/>
      <c r="AD2019" s="165" t="s">
        <v>374</v>
      </c>
      <c r="AE2019" s="165"/>
      <c r="AF2019" s="165" t="s">
        <v>374</v>
      </c>
      <c r="AG2019" s="171" t="s">
        <v>374</v>
      </c>
      <c r="AH2019" s="171"/>
      <c r="AI2019" s="171"/>
      <c r="AJ2019" s="172" t="s">
        <v>374</v>
      </c>
      <c r="AK2019" s="172" t="s">
        <v>374</v>
      </c>
      <c r="AL2019" s="172"/>
      <c r="AM2019" s="165" t="s">
        <v>374</v>
      </c>
      <c r="AN2019" s="173"/>
      <c r="AO2019" s="173"/>
      <c r="AP2019" s="173"/>
      <c r="AQ2019" s="173"/>
      <c r="AR2019" s="173"/>
      <c r="AS2019" s="173"/>
      <c r="AT2019" s="173"/>
      <c r="AU2019" s="173"/>
      <c r="AV2019" s="173"/>
      <c r="AW2019" s="173"/>
      <c r="AX2019" s="173"/>
      <c r="AY2019" s="173"/>
      <c r="AZ2019" s="173"/>
      <c r="BA2019" s="173"/>
      <c r="BB2019" s="173" t="s">
        <v>374</v>
      </c>
      <c r="BC2019" s="173"/>
      <c r="BD2019" s="173"/>
      <c r="BE2019" s="173"/>
      <c r="BF2019" s="173"/>
      <c r="BG2019" s="173"/>
      <c r="BH2019" s="173"/>
      <c r="BI2019" s="173"/>
      <c r="BJ2019" s="173"/>
      <c r="BK2019" s="173"/>
    </row>
    <row r="2020" spans="1:63">
      <c r="A2020" s="2" t="s">
        <v>26</v>
      </c>
      <c r="B2020" s="3" t="s">
        <v>490</v>
      </c>
      <c r="C2020" s="4"/>
      <c r="D2020" s="4" t="s">
        <v>374</v>
      </c>
      <c r="E2020" s="135" t="str">
        <f t="shared" ref="E2020" si="5457">CONCATENATE(IF(AC2020&gt;0,$AC$1," ")," ",IF(AD2020&gt;0,$AD$1," ")," ",IF(AE2020&gt;0,$AE$1," ")," ",IF(AF2020&gt;0,$AF$1," ")," ",IF(AG2020&gt;0,$AG$1," ")," ",IF(AH2020&gt;0,$AH$1," ")," ",IF(AI2020&gt;0,$AI$1," ")," ",IF(AJ2020&gt;0,$AJ$1," ")," ",IF(AK2020&gt;0,$AK$1," ")," ",IF(AL2020&gt;0,$AL$1," ")," ",IF(AM2020&gt;0,$AM$1," "),IF(AN2020&gt;0,$AN$1," "),IF(AO2020&gt;0,$AO$1," "),IF(AP2020&gt;0,$AP$1," "),IF(AQ2020&gt;0,$AQ$1," "),IF(AR2020&gt;0,$AR$1," "),IF(AS2020&gt;0,$AS$1," "),IF(AT2020&gt;0,$AT$1," "),IF(AU2020&gt;0,$AU$1," "),IF(AV2020&gt;0,$AV$1," "),IF(AW2020&gt;0,$AW$1," "),IF(AX2020&gt;0,$AX$1," "),IF(AY2020&gt;0,$AY$1," "),IF(AZ2020&gt;0,$AZ$1," "),IF(BA2020&gt;0,$BA$1," "),IF(BB2020&gt;0,$BB$1," "),IF(BC2020&gt;0,$BC$1," "),IF(BD2020&gt;0,$BD$1," "),IF(BE2020&gt;0,$BE$1," "),IF(BF2020&gt;0,$BF$1," "),IF(BG2020&gt;0,$BG$1," "),IF(BH2020&gt;0,$BH$1," "),IF(BI2020&gt;0,$BI$1," "),IF(BJ2020&gt;0,$BJ$1," "),IF(BK2020&gt;0,$BK$1," "),IF(BL2020&gt;0,$BL$1," "))</f>
        <v xml:space="preserve">VTC0,     VTC3, VTC4,           VTD0,                         </v>
      </c>
      <c r="F2020" s="6" t="str">
        <f t="shared" ref="F2020" si="5458">LEFT(Q2020,11)</f>
        <v>5H0_970_908</v>
      </c>
      <c r="G2020" s="6" t="str">
        <f t="shared" ref="G2020" si="5459">IF(LEN(Q2020)=11,0,MID(Q2020,13,2))</f>
        <v>BL</v>
      </c>
      <c r="H2020" s="6" t="str">
        <f t="shared" ref="H2020" si="5460">CONCATENATE(IF(MID(Q2020,5,3)="970","1AS1"),LEFT(F2020,3),RIGHT(F2020,3))</f>
        <v>1AS15H0908</v>
      </c>
      <c r="I2020" s="6" t="str">
        <f t="shared" ref="I2020" si="5461">IF(G2020=0,"00",IF(LEN(G2020)=1,CONCATENATE(G2020,0),G2020))</f>
        <v>BL</v>
      </c>
      <c r="J2020" s="8" t="s">
        <v>634</v>
      </c>
      <c r="K2020" s="2"/>
      <c r="L2020" s="24" t="s">
        <v>363</v>
      </c>
      <c r="M2020" s="67">
        <v>12</v>
      </c>
      <c r="N2020" s="68">
        <v>2125</v>
      </c>
      <c r="O2020" s="69"/>
      <c r="P2020" s="42" t="s">
        <v>2289</v>
      </c>
      <c r="Q2020" s="24" t="s">
        <v>1839</v>
      </c>
      <c r="R2020" s="6" t="str">
        <f t="shared" ref="R2020" si="5462">IF(J2020&lt;&gt;"",CONCATENATE(H2020,I2020,J2020),CONCATENATE(H2020,I2020,K2020))</f>
        <v>1AS15H0908BLD</v>
      </c>
      <c r="S2020" s="7" t="str">
        <f t="shared" ref="S2020" si="5463">IF(N2020="-","KEIN LIEFERUMFANG",IF(AND(N2020&lt;=S$3,O2020=""),"AKTUELL",IF(O2020=N2020-1,"KEIN SERIENEINSATZ",IF(N2020&gt;S$3,"NOCH NICHT AKTUELL",IF(AND(N2020&lt;S$3,O2020&lt;S$3),"NICHT AKTUELL",IF(N2020&lt;=S$3,"AKTUELL"))))))</f>
        <v>NOCH NICHT AKTUELL</v>
      </c>
      <c r="T2020" s="1" t="str">
        <f t="shared" si="5456"/>
        <v/>
      </c>
      <c r="U2020" s="8"/>
      <c r="V2020" s="8"/>
      <c r="W2020" s="26"/>
      <c r="X2020" s="22"/>
      <c r="Y2020" s="4" t="s">
        <v>374</v>
      </c>
      <c r="Z2020" s="4" t="s">
        <v>374</v>
      </c>
      <c r="AA2020" s="4" t="s">
        <v>374</v>
      </c>
      <c r="AB2020" s="32"/>
      <c r="AC2020" s="173" t="s">
        <v>374</v>
      </c>
      <c r="AD2020" s="165"/>
      <c r="AE2020" s="165"/>
      <c r="AF2020" s="165" t="s">
        <v>374</v>
      </c>
      <c r="AG2020" s="171" t="s">
        <v>374</v>
      </c>
      <c r="AH2020" s="171"/>
      <c r="AI2020" s="171"/>
      <c r="AJ2020" s="172"/>
      <c r="AK2020" s="172"/>
      <c r="AL2020" s="172"/>
      <c r="AM2020" s="165" t="s">
        <v>374</v>
      </c>
      <c r="AN2020" s="173"/>
      <c r="AO2020" s="173"/>
      <c r="AP2020" s="173"/>
      <c r="AQ2020" s="173"/>
      <c r="AR2020" s="173"/>
      <c r="AS2020" s="173"/>
      <c r="AT2020" s="173"/>
      <c r="AU2020" s="173"/>
      <c r="AV2020" s="173"/>
      <c r="AW2020" s="173"/>
      <c r="AX2020" s="173"/>
      <c r="AY2020" s="173"/>
      <c r="AZ2020" s="173"/>
      <c r="BA2020" s="173"/>
      <c r="BB2020" s="173"/>
      <c r="BC2020" s="173"/>
      <c r="BD2020" s="173"/>
      <c r="BE2020" s="173"/>
      <c r="BF2020" s="173"/>
      <c r="BG2020" s="173"/>
      <c r="BH2020" s="173"/>
      <c r="BI2020" s="173"/>
      <c r="BJ2020" s="173"/>
      <c r="BK2020" s="173"/>
    </row>
    <row r="2021" spans="1:63">
      <c r="A2021" s="2" t="s">
        <v>26</v>
      </c>
      <c r="B2021" s="3" t="s">
        <v>490</v>
      </c>
      <c r="C2021" s="4"/>
      <c r="D2021" s="4" t="s">
        <v>374</v>
      </c>
      <c r="E2021" s="135" t="str">
        <f t="shared" si="5328"/>
        <v xml:space="preserve">  VTC1,   VTC3, VTC4,     VTC7, VTC8,   VTD0,              VTR1,          </v>
      </c>
      <c r="F2021" s="6" t="str">
        <f t="shared" si="5437"/>
        <v>5H0_970_908</v>
      </c>
      <c r="G2021" s="6" t="str">
        <f t="shared" si="5438"/>
        <v>BM</v>
      </c>
      <c r="H2021" s="6" t="str">
        <f t="shared" si="5439"/>
        <v>1AS15H0908</v>
      </c>
      <c r="I2021" s="6" t="str">
        <f t="shared" si="5440"/>
        <v>BM</v>
      </c>
      <c r="J2021" s="8" t="s">
        <v>498</v>
      </c>
      <c r="K2021" s="2"/>
      <c r="L2021" s="24" t="s">
        <v>1848</v>
      </c>
      <c r="M2021" s="67">
        <v>12</v>
      </c>
      <c r="N2021" s="68">
        <v>2125</v>
      </c>
      <c r="O2021" s="69">
        <v>2124</v>
      </c>
      <c r="P2021" s="42" t="s">
        <v>2289</v>
      </c>
      <c r="Q2021" s="24" t="s">
        <v>1840</v>
      </c>
      <c r="R2021" s="6" t="str">
        <f t="shared" si="5411"/>
        <v>1AS15H0908BMA</v>
      </c>
      <c r="S2021" s="7" t="str">
        <f t="shared" si="5441"/>
        <v>KEIN SERIENEINSATZ</v>
      </c>
      <c r="T2021" s="1" t="str">
        <f t="shared" si="5456"/>
        <v/>
      </c>
      <c r="U2021" s="8"/>
      <c r="V2021" s="8"/>
      <c r="W2021" s="26"/>
      <c r="X2021" s="22"/>
      <c r="Y2021" s="4" t="s">
        <v>374</v>
      </c>
      <c r="Z2021" s="4" t="s">
        <v>374</v>
      </c>
      <c r="AA2021" s="4" t="s">
        <v>374</v>
      </c>
      <c r="AB2021" s="32"/>
      <c r="AC2021" s="173"/>
      <c r="AD2021" s="165" t="s">
        <v>374</v>
      </c>
      <c r="AE2021" s="165"/>
      <c r="AF2021" s="165" t="s">
        <v>374</v>
      </c>
      <c r="AG2021" s="171" t="s">
        <v>374</v>
      </c>
      <c r="AH2021" s="171"/>
      <c r="AI2021" s="171"/>
      <c r="AJ2021" s="172" t="s">
        <v>374</v>
      </c>
      <c r="AK2021" s="172" t="s">
        <v>374</v>
      </c>
      <c r="AL2021" s="172"/>
      <c r="AM2021" s="165" t="s">
        <v>374</v>
      </c>
      <c r="AN2021" s="173"/>
      <c r="AO2021" s="173"/>
      <c r="AP2021" s="173"/>
      <c r="AQ2021" s="173"/>
      <c r="AR2021" s="173"/>
      <c r="AS2021" s="173"/>
      <c r="AT2021" s="173"/>
      <c r="AU2021" s="173"/>
      <c r="AV2021" s="173"/>
      <c r="AW2021" s="173"/>
      <c r="AX2021" s="173"/>
      <c r="AY2021" s="173"/>
      <c r="AZ2021" s="173"/>
      <c r="BA2021" s="173"/>
      <c r="BB2021" s="173" t="s">
        <v>374</v>
      </c>
      <c r="BC2021" s="173"/>
      <c r="BD2021" s="173"/>
      <c r="BE2021" s="173"/>
      <c r="BF2021" s="173"/>
      <c r="BG2021" s="173"/>
      <c r="BH2021" s="173"/>
      <c r="BI2021" s="173"/>
      <c r="BJ2021" s="173"/>
      <c r="BK2021" s="173"/>
    </row>
    <row r="2022" spans="1:63">
      <c r="A2022" s="2" t="s">
        <v>26</v>
      </c>
      <c r="B2022" s="3" t="s">
        <v>490</v>
      </c>
      <c r="C2022" s="4"/>
      <c r="D2022" s="4" t="s">
        <v>374</v>
      </c>
      <c r="E2022" s="135" t="str">
        <f t="shared" ref="E2022" si="5464">CONCATENATE(IF(AC2022&gt;0,$AC$1," ")," ",IF(AD2022&gt;0,$AD$1," ")," ",IF(AE2022&gt;0,$AE$1," ")," ",IF(AF2022&gt;0,$AF$1," ")," ",IF(AG2022&gt;0,$AG$1," ")," ",IF(AH2022&gt;0,$AH$1," ")," ",IF(AI2022&gt;0,$AI$1," ")," ",IF(AJ2022&gt;0,$AJ$1," ")," ",IF(AK2022&gt;0,$AK$1," ")," ",IF(AL2022&gt;0,$AL$1," ")," ",IF(AM2022&gt;0,$AM$1," "),IF(AN2022&gt;0,$AN$1," "),IF(AO2022&gt;0,$AO$1," "),IF(AP2022&gt;0,$AP$1," "),IF(AQ2022&gt;0,$AQ$1," "),IF(AR2022&gt;0,$AR$1," "),IF(AS2022&gt;0,$AS$1," "),IF(AT2022&gt;0,$AT$1," "),IF(AU2022&gt;0,$AU$1," "),IF(AV2022&gt;0,$AV$1," "),IF(AW2022&gt;0,$AW$1," "),IF(AX2022&gt;0,$AX$1," "),IF(AY2022&gt;0,$AY$1," "),IF(AZ2022&gt;0,$AZ$1," "),IF(BA2022&gt;0,$BA$1," "),IF(BB2022&gt;0,$BB$1," "),IF(BC2022&gt;0,$BC$1," "),IF(BD2022&gt;0,$BD$1," "),IF(BE2022&gt;0,$BE$1," "),IF(BF2022&gt;0,$BF$1," "),IF(BG2022&gt;0,$BG$1," "),IF(BH2022&gt;0,$BH$1," "),IF(BI2022&gt;0,$BI$1," "),IF(BJ2022&gt;0,$BJ$1," "),IF(BK2022&gt;0,$BK$1," "),IF(BL2022&gt;0,$BL$1," "))</f>
        <v xml:space="preserve">VTC0,     VTC3, VTC4,           VTD0,                         </v>
      </c>
      <c r="F2022" s="6" t="str">
        <f t="shared" ref="F2022" si="5465">LEFT(Q2022,11)</f>
        <v>5H0_970_908</v>
      </c>
      <c r="G2022" s="6" t="str">
        <f t="shared" ref="G2022" si="5466">IF(LEN(Q2022)=11,0,MID(Q2022,13,2))</f>
        <v>BM</v>
      </c>
      <c r="H2022" s="6" t="str">
        <f t="shared" ref="H2022" si="5467">CONCATENATE(IF(MID(Q2022,5,3)="970","1AS1"),LEFT(F2022,3),RIGHT(F2022,3))</f>
        <v>1AS15H0908</v>
      </c>
      <c r="I2022" s="6" t="str">
        <f t="shared" ref="I2022" si="5468">IF(G2022=0,"00",IF(LEN(G2022)=1,CONCATENATE(G2022,0),G2022))</f>
        <v>BM</v>
      </c>
      <c r="J2022" s="8" t="s">
        <v>634</v>
      </c>
      <c r="K2022" s="2"/>
      <c r="L2022" s="24" t="s">
        <v>1848</v>
      </c>
      <c r="M2022" s="67">
        <v>12</v>
      </c>
      <c r="N2022" s="68">
        <v>2125</v>
      </c>
      <c r="O2022" s="69"/>
      <c r="P2022" s="42" t="s">
        <v>2289</v>
      </c>
      <c r="Q2022" s="24" t="s">
        <v>1840</v>
      </c>
      <c r="R2022" s="6" t="str">
        <f t="shared" ref="R2022" si="5469">IF(J2022&lt;&gt;"",CONCATENATE(H2022,I2022,J2022),CONCATENATE(H2022,I2022,K2022))</f>
        <v>1AS15H0908BMD</v>
      </c>
      <c r="S2022" s="7" t="str">
        <f t="shared" ref="S2022" si="5470">IF(N2022="-","KEIN LIEFERUMFANG",IF(AND(N2022&lt;=S$3,O2022=""),"AKTUELL",IF(O2022=N2022-1,"KEIN SERIENEINSATZ",IF(N2022&gt;S$3,"NOCH NICHT AKTUELL",IF(AND(N2022&lt;S$3,O2022&lt;S$3),"NICHT AKTUELL",IF(N2022&lt;=S$3,"AKTUELL"))))))</f>
        <v>NOCH NICHT AKTUELL</v>
      </c>
      <c r="T2022" s="1" t="str">
        <f t="shared" si="5456"/>
        <v/>
      </c>
      <c r="U2022" s="8"/>
      <c r="V2022" s="8"/>
      <c r="W2022" s="26"/>
      <c r="X2022" s="22"/>
      <c r="Y2022" s="4" t="s">
        <v>374</v>
      </c>
      <c r="Z2022" s="4" t="s">
        <v>374</v>
      </c>
      <c r="AA2022" s="4" t="s">
        <v>374</v>
      </c>
      <c r="AB2022" s="32"/>
      <c r="AC2022" s="173" t="s">
        <v>374</v>
      </c>
      <c r="AD2022" s="165"/>
      <c r="AE2022" s="165"/>
      <c r="AF2022" s="165" t="s">
        <v>374</v>
      </c>
      <c r="AG2022" s="171" t="s">
        <v>374</v>
      </c>
      <c r="AH2022" s="171"/>
      <c r="AI2022" s="171"/>
      <c r="AJ2022" s="172"/>
      <c r="AK2022" s="172"/>
      <c r="AL2022" s="172"/>
      <c r="AM2022" s="165" t="s">
        <v>374</v>
      </c>
      <c r="AN2022" s="173"/>
      <c r="AO2022" s="173"/>
      <c r="AP2022" s="173"/>
      <c r="AQ2022" s="173"/>
      <c r="AR2022" s="173"/>
      <c r="AS2022" s="173"/>
      <c r="AT2022" s="173"/>
      <c r="AU2022" s="173"/>
      <c r="AV2022" s="173"/>
      <c r="AW2022" s="173"/>
      <c r="AX2022" s="173"/>
      <c r="AY2022" s="173"/>
      <c r="AZ2022" s="173"/>
      <c r="BA2022" s="173"/>
      <c r="BB2022" s="173"/>
      <c r="BC2022" s="173"/>
      <c r="BD2022" s="173"/>
      <c r="BE2022" s="173"/>
      <c r="BF2022" s="173"/>
      <c r="BG2022" s="173"/>
      <c r="BH2022" s="173"/>
      <c r="BI2022" s="173"/>
      <c r="BJ2022" s="173"/>
      <c r="BK2022" s="173"/>
    </row>
    <row r="2023" spans="1:63">
      <c r="A2023" s="2" t="s">
        <v>26</v>
      </c>
      <c r="B2023" s="3" t="s">
        <v>490</v>
      </c>
      <c r="C2023" s="4"/>
      <c r="D2023" s="4" t="s">
        <v>374</v>
      </c>
      <c r="E2023" s="135" t="str">
        <f t="shared" si="5328"/>
        <v xml:space="preserve">  VTC1,   VTC3, VTC4,     VTC7, VTC8,   VTD0,              VTR1,          </v>
      </c>
      <c r="F2023" s="6" t="str">
        <f t="shared" si="5437"/>
        <v>5H0_970_908</v>
      </c>
      <c r="G2023" s="6" t="str">
        <f t="shared" si="5438"/>
        <v>BN</v>
      </c>
      <c r="H2023" s="6" t="str">
        <f t="shared" si="5439"/>
        <v>1AS15H0908</v>
      </c>
      <c r="I2023" s="6" t="str">
        <f t="shared" si="5440"/>
        <v>BN</v>
      </c>
      <c r="J2023" s="8" t="s">
        <v>498</v>
      </c>
      <c r="K2023" s="2"/>
      <c r="L2023" s="24" t="s">
        <v>365</v>
      </c>
      <c r="M2023" s="67">
        <v>12</v>
      </c>
      <c r="N2023" s="68">
        <v>2125</v>
      </c>
      <c r="O2023" s="69">
        <v>2124</v>
      </c>
      <c r="P2023" s="42" t="s">
        <v>2289</v>
      </c>
      <c r="Q2023" s="24" t="s">
        <v>1841</v>
      </c>
      <c r="R2023" s="6" t="str">
        <f t="shared" si="5411"/>
        <v>1AS15H0908BNA</v>
      </c>
      <c r="S2023" s="7" t="str">
        <f t="shared" si="5441"/>
        <v>KEIN SERIENEINSATZ</v>
      </c>
      <c r="T2023" s="1" t="str">
        <f t="shared" si="5456"/>
        <v/>
      </c>
      <c r="U2023" s="8"/>
      <c r="V2023" s="8"/>
      <c r="W2023" s="26"/>
      <c r="X2023" s="22"/>
      <c r="Y2023" s="4" t="s">
        <v>374</v>
      </c>
      <c r="Z2023" s="4" t="s">
        <v>374</v>
      </c>
      <c r="AA2023" s="4" t="s">
        <v>374</v>
      </c>
      <c r="AB2023" s="32"/>
      <c r="AC2023" s="173"/>
      <c r="AD2023" s="165" t="s">
        <v>374</v>
      </c>
      <c r="AE2023" s="165"/>
      <c r="AF2023" s="165" t="s">
        <v>374</v>
      </c>
      <c r="AG2023" s="171" t="s">
        <v>374</v>
      </c>
      <c r="AH2023" s="171"/>
      <c r="AI2023" s="171"/>
      <c r="AJ2023" s="172" t="s">
        <v>374</v>
      </c>
      <c r="AK2023" s="172" t="s">
        <v>374</v>
      </c>
      <c r="AL2023" s="172"/>
      <c r="AM2023" s="165" t="s">
        <v>374</v>
      </c>
      <c r="AN2023" s="173"/>
      <c r="AO2023" s="173"/>
      <c r="AP2023" s="173"/>
      <c r="AQ2023" s="173"/>
      <c r="AR2023" s="173"/>
      <c r="AS2023" s="173"/>
      <c r="AT2023" s="173"/>
      <c r="AU2023" s="173"/>
      <c r="AV2023" s="173"/>
      <c r="AW2023" s="173"/>
      <c r="AX2023" s="173"/>
      <c r="AY2023" s="173"/>
      <c r="AZ2023" s="173"/>
      <c r="BA2023" s="173"/>
      <c r="BB2023" s="173" t="s">
        <v>374</v>
      </c>
      <c r="BC2023" s="173"/>
      <c r="BD2023" s="173"/>
      <c r="BE2023" s="173"/>
      <c r="BF2023" s="173"/>
      <c r="BG2023" s="173"/>
      <c r="BH2023" s="173"/>
      <c r="BI2023" s="173"/>
      <c r="BJ2023" s="173"/>
      <c r="BK2023" s="173"/>
    </row>
    <row r="2024" spans="1:63">
      <c r="A2024" s="2" t="s">
        <v>26</v>
      </c>
      <c r="B2024" s="3" t="s">
        <v>490</v>
      </c>
      <c r="C2024" s="4"/>
      <c r="D2024" s="4" t="s">
        <v>374</v>
      </c>
      <c r="E2024" s="135" t="str">
        <f t="shared" ref="E2024" si="5471">CONCATENATE(IF(AC2024&gt;0,$AC$1," ")," ",IF(AD2024&gt;0,$AD$1," ")," ",IF(AE2024&gt;0,$AE$1," ")," ",IF(AF2024&gt;0,$AF$1," ")," ",IF(AG2024&gt;0,$AG$1," ")," ",IF(AH2024&gt;0,$AH$1," ")," ",IF(AI2024&gt;0,$AI$1," ")," ",IF(AJ2024&gt;0,$AJ$1," ")," ",IF(AK2024&gt;0,$AK$1," ")," ",IF(AL2024&gt;0,$AL$1," ")," ",IF(AM2024&gt;0,$AM$1," "),IF(AN2024&gt;0,$AN$1," "),IF(AO2024&gt;0,$AO$1," "),IF(AP2024&gt;0,$AP$1," "),IF(AQ2024&gt;0,$AQ$1," "),IF(AR2024&gt;0,$AR$1," "),IF(AS2024&gt;0,$AS$1," "),IF(AT2024&gt;0,$AT$1," "),IF(AU2024&gt;0,$AU$1," "),IF(AV2024&gt;0,$AV$1," "),IF(AW2024&gt;0,$AW$1," "),IF(AX2024&gt;0,$AX$1," "),IF(AY2024&gt;0,$AY$1," "),IF(AZ2024&gt;0,$AZ$1," "),IF(BA2024&gt;0,$BA$1," "),IF(BB2024&gt;0,$BB$1," "),IF(BC2024&gt;0,$BC$1," "),IF(BD2024&gt;0,$BD$1," "),IF(BE2024&gt;0,$BE$1," "),IF(BF2024&gt;0,$BF$1," "),IF(BG2024&gt;0,$BG$1," "),IF(BH2024&gt;0,$BH$1," "),IF(BI2024&gt;0,$BI$1," "),IF(BJ2024&gt;0,$BJ$1," "),IF(BK2024&gt;0,$BK$1," "),IF(BL2024&gt;0,$BL$1," "))</f>
        <v xml:space="preserve">      VTC3, VTC4,           VTD0,                         </v>
      </c>
      <c r="F2024" s="6" t="str">
        <f t="shared" ref="F2024" si="5472">LEFT(Q2024,11)</f>
        <v>5H0_970_908</v>
      </c>
      <c r="G2024" s="6" t="str">
        <f t="shared" ref="G2024" si="5473">IF(LEN(Q2024)=11,0,MID(Q2024,13,2))</f>
        <v>BN</v>
      </c>
      <c r="H2024" s="6" t="str">
        <f t="shared" ref="H2024" si="5474">CONCATENATE(IF(MID(Q2024,5,3)="970","1AS1"),LEFT(F2024,3),RIGHT(F2024,3))</f>
        <v>1AS15H0908</v>
      </c>
      <c r="I2024" s="6" t="str">
        <f t="shared" ref="I2024" si="5475">IF(G2024=0,"00",IF(LEN(G2024)=1,CONCATENATE(G2024,0),G2024))</f>
        <v>BN</v>
      </c>
      <c r="J2024" s="8" t="s">
        <v>634</v>
      </c>
      <c r="K2024" s="2"/>
      <c r="L2024" s="24" t="s">
        <v>365</v>
      </c>
      <c r="M2024" s="67">
        <v>12</v>
      </c>
      <c r="N2024" s="68">
        <v>2125</v>
      </c>
      <c r="O2024" s="69"/>
      <c r="P2024" s="42" t="s">
        <v>2289</v>
      </c>
      <c r="Q2024" s="24" t="s">
        <v>1841</v>
      </c>
      <c r="R2024" s="6" t="str">
        <f t="shared" ref="R2024" si="5476">IF(J2024&lt;&gt;"",CONCATENATE(H2024,I2024,J2024),CONCATENATE(H2024,I2024,K2024))</f>
        <v>1AS15H0908BND</v>
      </c>
      <c r="S2024" s="7" t="str">
        <f t="shared" ref="S2024" si="5477">IF(N2024="-","KEIN LIEFERUMFANG",IF(AND(N2024&lt;=S$3,O2024=""),"AKTUELL",IF(O2024=N2024-1,"KEIN SERIENEINSATZ",IF(N2024&gt;S$3,"NOCH NICHT AKTUELL",IF(AND(N2024&lt;S$3,O2024&lt;S$3),"NICHT AKTUELL",IF(N2024&lt;=S$3,"AKTUELL"))))))</f>
        <v>NOCH NICHT AKTUELL</v>
      </c>
      <c r="T2024" s="1" t="str">
        <f t="shared" si="5456"/>
        <v/>
      </c>
      <c r="U2024" s="8"/>
      <c r="V2024" s="8"/>
      <c r="W2024" s="26"/>
      <c r="X2024" s="22"/>
      <c r="Y2024" s="4" t="s">
        <v>374</v>
      </c>
      <c r="Z2024" s="4" t="s">
        <v>374</v>
      </c>
      <c r="AA2024" s="4" t="s">
        <v>374</v>
      </c>
      <c r="AB2024" s="32"/>
      <c r="AC2024" s="173"/>
      <c r="AD2024" s="165"/>
      <c r="AE2024" s="165"/>
      <c r="AF2024" s="165" t="s">
        <v>374</v>
      </c>
      <c r="AG2024" s="171" t="s">
        <v>374</v>
      </c>
      <c r="AH2024" s="171"/>
      <c r="AI2024" s="171"/>
      <c r="AJ2024" s="172"/>
      <c r="AK2024" s="172"/>
      <c r="AL2024" s="172"/>
      <c r="AM2024" s="165" t="s">
        <v>374</v>
      </c>
      <c r="AN2024" s="173"/>
      <c r="AO2024" s="173"/>
      <c r="AP2024" s="173"/>
      <c r="AQ2024" s="173"/>
      <c r="AR2024" s="173"/>
      <c r="AS2024" s="173"/>
      <c r="AT2024" s="173"/>
      <c r="AU2024" s="173"/>
      <c r="AV2024" s="173"/>
      <c r="AW2024" s="173"/>
      <c r="AX2024" s="173"/>
      <c r="AY2024" s="173"/>
      <c r="AZ2024" s="173"/>
      <c r="BA2024" s="173"/>
      <c r="BB2024" s="173"/>
      <c r="BC2024" s="173"/>
      <c r="BD2024" s="173"/>
      <c r="BE2024" s="173"/>
      <c r="BF2024" s="173"/>
      <c r="BG2024" s="173"/>
      <c r="BH2024" s="173"/>
      <c r="BI2024" s="173"/>
      <c r="BJ2024" s="173"/>
      <c r="BK2024" s="173"/>
    </row>
    <row r="2025" spans="1:63">
      <c r="A2025" s="2" t="s">
        <v>26</v>
      </c>
      <c r="B2025" s="3" t="s">
        <v>490</v>
      </c>
      <c r="C2025" s="4"/>
      <c r="D2025" s="4" t="s">
        <v>374</v>
      </c>
      <c r="E2025" s="135" t="str">
        <f t="shared" si="5328"/>
        <v xml:space="preserve">  VTC1,   VTC3, VTC4,     VTC7, VTC8,   VTD0,              VTR1,          </v>
      </c>
      <c r="F2025" s="6" t="str">
        <f t="shared" si="5437"/>
        <v>5H0_970_908</v>
      </c>
      <c r="G2025" s="6" t="str">
        <f t="shared" si="5438"/>
        <v>BP</v>
      </c>
      <c r="H2025" s="6" t="str">
        <f t="shared" si="5439"/>
        <v>1AS15H0908</v>
      </c>
      <c r="I2025" s="6" t="str">
        <f t="shared" si="5440"/>
        <v>BP</v>
      </c>
      <c r="J2025" s="8" t="s">
        <v>498</v>
      </c>
      <c r="K2025" s="2"/>
      <c r="L2025" s="24" t="s">
        <v>1434</v>
      </c>
      <c r="M2025" s="152" t="s">
        <v>499</v>
      </c>
      <c r="N2025" s="68">
        <v>2125</v>
      </c>
      <c r="O2025" s="69">
        <v>2124</v>
      </c>
      <c r="P2025" s="42" t="s">
        <v>1518</v>
      </c>
      <c r="Q2025" s="24" t="s">
        <v>1842</v>
      </c>
      <c r="R2025" s="6" t="str">
        <f t="shared" si="5411"/>
        <v>1AS15H0908BPA</v>
      </c>
      <c r="S2025" s="7" t="str">
        <f t="shared" si="5441"/>
        <v>KEIN SERIENEINSATZ</v>
      </c>
      <c r="T2025" s="1" t="str">
        <f t="shared" si="5456"/>
        <v/>
      </c>
      <c r="U2025" s="8"/>
      <c r="V2025" s="8" t="s">
        <v>499</v>
      </c>
      <c r="W2025" s="26"/>
      <c r="X2025" s="22"/>
      <c r="Y2025" s="4" t="s">
        <v>374</v>
      </c>
      <c r="Z2025" s="4" t="s">
        <v>374</v>
      </c>
      <c r="AA2025" s="4" t="s">
        <v>374</v>
      </c>
      <c r="AB2025" s="32"/>
      <c r="AC2025" s="173"/>
      <c r="AD2025" s="165" t="s">
        <v>374</v>
      </c>
      <c r="AE2025" s="165"/>
      <c r="AF2025" s="165" t="s">
        <v>374</v>
      </c>
      <c r="AG2025" s="171" t="s">
        <v>374</v>
      </c>
      <c r="AH2025" s="171"/>
      <c r="AI2025" s="171"/>
      <c r="AJ2025" s="172" t="s">
        <v>374</v>
      </c>
      <c r="AK2025" s="172" t="s">
        <v>374</v>
      </c>
      <c r="AL2025" s="172"/>
      <c r="AM2025" s="165" t="s">
        <v>374</v>
      </c>
      <c r="AN2025" s="173"/>
      <c r="AO2025" s="173"/>
      <c r="AP2025" s="173"/>
      <c r="AQ2025" s="173"/>
      <c r="AR2025" s="173"/>
      <c r="AS2025" s="173"/>
      <c r="AT2025" s="173"/>
      <c r="AU2025" s="173"/>
      <c r="AV2025" s="173"/>
      <c r="AW2025" s="173"/>
      <c r="AX2025" s="173"/>
      <c r="AY2025" s="173"/>
      <c r="AZ2025" s="173"/>
      <c r="BA2025" s="173"/>
      <c r="BB2025" s="173" t="s">
        <v>374</v>
      </c>
      <c r="BC2025" s="173"/>
      <c r="BD2025" s="173"/>
      <c r="BE2025" s="173"/>
      <c r="BF2025" s="173"/>
      <c r="BG2025" s="173"/>
      <c r="BH2025" s="173"/>
      <c r="BI2025" s="173"/>
      <c r="BJ2025" s="173"/>
      <c r="BK2025" s="173"/>
    </row>
    <row r="2026" spans="1:63">
      <c r="A2026" s="2" t="s">
        <v>26</v>
      </c>
      <c r="B2026" s="3" t="s">
        <v>490</v>
      </c>
      <c r="C2026" s="4"/>
      <c r="D2026" s="4" t="s">
        <v>374</v>
      </c>
      <c r="E2026" s="135" t="str">
        <f t="shared" si="5328"/>
        <v xml:space="preserve">  VTC1,   VTC3, VTC4,     VTC7, VTC8,   VTD0,              VTR1,          </v>
      </c>
      <c r="F2026" s="6" t="str">
        <f t="shared" si="5437"/>
        <v>5H0_970_908</v>
      </c>
      <c r="G2026" s="6" t="str">
        <f t="shared" si="5438"/>
        <v>BQ</v>
      </c>
      <c r="H2026" s="6" t="str">
        <f t="shared" si="5439"/>
        <v>1AS15H0908</v>
      </c>
      <c r="I2026" s="6" t="str">
        <f t="shared" si="5440"/>
        <v>BQ</v>
      </c>
      <c r="J2026" s="8" t="s">
        <v>498</v>
      </c>
      <c r="K2026" s="2"/>
      <c r="L2026" s="24" t="s">
        <v>1849</v>
      </c>
      <c r="M2026" s="67">
        <v>12</v>
      </c>
      <c r="N2026" s="68">
        <v>2125</v>
      </c>
      <c r="O2026" s="69">
        <v>2124</v>
      </c>
      <c r="P2026" s="42" t="s">
        <v>2289</v>
      </c>
      <c r="Q2026" s="24" t="s">
        <v>1843</v>
      </c>
      <c r="R2026" s="6" t="str">
        <f t="shared" si="5411"/>
        <v>1AS15H0908BQA</v>
      </c>
      <c r="S2026" s="7" t="str">
        <f t="shared" si="5441"/>
        <v>KEIN SERIENEINSATZ</v>
      </c>
      <c r="T2026" s="1" t="str">
        <f t="shared" ref="T2026" si="5478">IF(H2026=H2025,IF(I2026=I2025,"IndizeNeu (Spalte J, K)",IF(K2026&lt;&gt;"","Neue Variant","")),IF(K2026&lt;&gt;"","Neue Variant",""))</f>
        <v/>
      </c>
      <c r="U2026" s="8"/>
      <c r="V2026" s="8"/>
      <c r="W2026" s="26"/>
      <c r="X2026" s="22"/>
      <c r="Y2026" s="4" t="s">
        <v>374</v>
      </c>
      <c r="Z2026" s="4" t="s">
        <v>374</v>
      </c>
      <c r="AA2026" s="4" t="s">
        <v>374</v>
      </c>
      <c r="AB2026" s="32"/>
      <c r="AC2026" s="173"/>
      <c r="AD2026" s="165" t="s">
        <v>374</v>
      </c>
      <c r="AE2026" s="165"/>
      <c r="AF2026" s="165" t="s">
        <v>374</v>
      </c>
      <c r="AG2026" s="171" t="s">
        <v>374</v>
      </c>
      <c r="AH2026" s="171"/>
      <c r="AI2026" s="171"/>
      <c r="AJ2026" s="172" t="s">
        <v>374</v>
      </c>
      <c r="AK2026" s="172" t="s">
        <v>374</v>
      </c>
      <c r="AL2026" s="172"/>
      <c r="AM2026" s="165" t="s">
        <v>374</v>
      </c>
      <c r="AN2026" s="173"/>
      <c r="AO2026" s="173"/>
      <c r="AP2026" s="173"/>
      <c r="AQ2026" s="173"/>
      <c r="AR2026" s="173"/>
      <c r="AS2026" s="173"/>
      <c r="AT2026" s="173"/>
      <c r="AU2026" s="173"/>
      <c r="AV2026" s="173"/>
      <c r="AW2026" s="173"/>
      <c r="AX2026" s="173"/>
      <c r="AY2026" s="173"/>
      <c r="AZ2026" s="173"/>
      <c r="BA2026" s="173"/>
      <c r="BB2026" s="173" t="s">
        <v>374</v>
      </c>
      <c r="BC2026" s="173"/>
      <c r="BD2026" s="173"/>
      <c r="BE2026" s="173"/>
      <c r="BF2026" s="173"/>
      <c r="BG2026" s="173"/>
      <c r="BH2026" s="173"/>
      <c r="BI2026" s="173"/>
      <c r="BJ2026" s="173"/>
      <c r="BK2026" s="173"/>
    </row>
    <row r="2027" spans="1:63">
      <c r="A2027" s="2" t="s">
        <v>26</v>
      </c>
      <c r="B2027" s="3" t="s">
        <v>490</v>
      </c>
      <c r="C2027" s="4"/>
      <c r="D2027" s="4" t="s">
        <v>374</v>
      </c>
      <c r="E2027" s="135" t="str">
        <f t="shared" ref="E2027" si="5479">CONCATENATE(IF(AC2027&gt;0,$AC$1," ")," ",IF(AD2027&gt;0,$AD$1," ")," ",IF(AE2027&gt;0,$AE$1," ")," ",IF(AF2027&gt;0,$AF$1," ")," ",IF(AG2027&gt;0,$AG$1," ")," ",IF(AH2027&gt;0,$AH$1," ")," ",IF(AI2027&gt;0,$AI$1," ")," ",IF(AJ2027&gt;0,$AJ$1," ")," ",IF(AK2027&gt;0,$AK$1," ")," ",IF(AL2027&gt;0,$AL$1," ")," ",IF(AM2027&gt;0,$AM$1," "),IF(AN2027&gt;0,$AN$1," "),IF(AO2027&gt;0,$AO$1," "),IF(AP2027&gt;0,$AP$1," "),IF(AQ2027&gt;0,$AQ$1," "),IF(AR2027&gt;0,$AR$1," "),IF(AS2027&gt;0,$AS$1," "),IF(AT2027&gt;0,$AT$1," "),IF(AU2027&gt;0,$AU$1," "),IF(AV2027&gt;0,$AV$1," "),IF(AW2027&gt;0,$AW$1," "),IF(AX2027&gt;0,$AX$1," "),IF(AY2027&gt;0,$AY$1," "),IF(AZ2027&gt;0,$AZ$1," "),IF(BA2027&gt;0,$BA$1," "),IF(BB2027&gt;0,$BB$1," "),IF(BC2027&gt;0,$BC$1," "),IF(BD2027&gt;0,$BD$1," "),IF(BE2027&gt;0,$BE$1," "),IF(BF2027&gt;0,$BF$1," "),IF(BG2027&gt;0,$BG$1," "),IF(BH2027&gt;0,$BH$1," "),IF(BI2027&gt;0,$BI$1," "),IF(BJ2027&gt;0,$BJ$1," "),IF(BK2027&gt;0,$BK$1," "),IF(BL2027&gt;0,$BL$1," "))</f>
        <v xml:space="preserve">VTC0,     VTC3, VTC4,           VTD0,                         </v>
      </c>
      <c r="F2027" s="6" t="str">
        <f t="shared" ref="F2027" si="5480">LEFT(Q2027,11)</f>
        <v>5H0_970_908</v>
      </c>
      <c r="G2027" s="6" t="str">
        <f t="shared" ref="G2027" si="5481">IF(LEN(Q2027)=11,0,MID(Q2027,13,2))</f>
        <v>BQ</v>
      </c>
      <c r="H2027" s="6" t="str">
        <f t="shared" ref="H2027" si="5482">CONCATENATE(IF(MID(Q2027,5,3)="970","1AS1"),LEFT(F2027,3),RIGHT(F2027,3))</f>
        <v>1AS15H0908</v>
      </c>
      <c r="I2027" s="6" t="str">
        <f t="shared" ref="I2027" si="5483">IF(G2027=0,"00",IF(LEN(G2027)=1,CONCATENATE(G2027,0),G2027))</f>
        <v>BQ</v>
      </c>
      <c r="J2027" s="8" t="s">
        <v>634</v>
      </c>
      <c r="K2027" s="2"/>
      <c r="L2027" s="24" t="s">
        <v>1849</v>
      </c>
      <c r="M2027" s="67">
        <v>12</v>
      </c>
      <c r="N2027" s="68">
        <v>2125</v>
      </c>
      <c r="O2027" s="69"/>
      <c r="P2027" s="42" t="s">
        <v>2289</v>
      </c>
      <c r="Q2027" s="24" t="s">
        <v>1843</v>
      </c>
      <c r="R2027" s="6" t="str">
        <f t="shared" ref="R2027" si="5484">IF(J2027&lt;&gt;"",CONCATENATE(H2027,I2027,J2027),CONCATENATE(H2027,I2027,K2027))</f>
        <v>1AS15H0908BQD</v>
      </c>
      <c r="S2027" s="7" t="str">
        <f t="shared" ref="S2027" si="5485">IF(N2027="-","KEIN LIEFERUMFANG",IF(AND(N2027&lt;=S$3,O2027=""),"AKTUELL",IF(O2027=N2027-1,"KEIN SERIENEINSATZ",IF(N2027&gt;S$3,"NOCH NICHT AKTUELL",IF(AND(N2027&lt;S$3,O2027&lt;S$3),"NICHT AKTUELL",IF(N2027&lt;=S$3,"AKTUELL"))))))</f>
        <v>NOCH NICHT AKTUELL</v>
      </c>
      <c r="T2027" s="1" t="str">
        <f t="shared" ref="T2027" si="5486">IF(H2027=H2026,IF(I2027=I2026,"IndizeNeu (Spalte J, K)",IF(K2027&lt;&gt;"","Neue Variant","")),IF(K2027&lt;&gt;"","Neue Variant",""))</f>
        <v>IndizeNeu (Spalte J, K)</v>
      </c>
      <c r="U2027" s="8"/>
      <c r="V2027" s="8"/>
      <c r="W2027" s="26"/>
      <c r="X2027" s="22"/>
      <c r="Y2027" s="4" t="s">
        <v>374</v>
      </c>
      <c r="Z2027" s="4" t="s">
        <v>374</v>
      </c>
      <c r="AA2027" s="4" t="s">
        <v>374</v>
      </c>
      <c r="AB2027" s="32"/>
      <c r="AC2027" s="173" t="s">
        <v>374</v>
      </c>
      <c r="AD2027" s="165"/>
      <c r="AE2027" s="165"/>
      <c r="AF2027" s="165" t="s">
        <v>374</v>
      </c>
      <c r="AG2027" s="171" t="s">
        <v>374</v>
      </c>
      <c r="AH2027" s="171"/>
      <c r="AI2027" s="171"/>
      <c r="AJ2027" s="172"/>
      <c r="AK2027" s="172"/>
      <c r="AL2027" s="172"/>
      <c r="AM2027" s="165" t="s">
        <v>374</v>
      </c>
      <c r="AN2027" s="173"/>
      <c r="AO2027" s="173"/>
      <c r="AP2027" s="173"/>
      <c r="AQ2027" s="173"/>
      <c r="AR2027" s="173"/>
      <c r="AS2027" s="173"/>
      <c r="AT2027" s="173"/>
      <c r="AU2027" s="173"/>
      <c r="AV2027" s="173"/>
      <c r="AW2027" s="173"/>
      <c r="AX2027" s="173"/>
      <c r="AY2027" s="173"/>
      <c r="AZ2027" s="173"/>
      <c r="BA2027" s="173"/>
      <c r="BB2027" s="173"/>
      <c r="BC2027" s="173"/>
      <c r="BD2027" s="173"/>
      <c r="BE2027" s="173"/>
      <c r="BF2027" s="173"/>
      <c r="BG2027" s="173"/>
      <c r="BH2027" s="173"/>
      <c r="BI2027" s="173"/>
      <c r="BJ2027" s="173"/>
      <c r="BK2027" s="173"/>
    </row>
    <row r="2028" spans="1:63">
      <c r="A2028" s="2" t="s">
        <v>26</v>
      </c>
      <c r="B2028" s="3" t="s">
        <v>490</v>
      </c>
      <c r="C2028" s="4"/>
      <c r="D2028" s="4" t="s">
        <v>374</v>
      </c>
      <c r="E2028" s="135" t="str">
        <f t="shared" si="5328"/>
        <v xml:space="preserve">  VTC1,   VTC3, VTC4,     VTC7, VTC8,   VTD0,              VTR1,          </v>
      </c>
      <c r="F2028" s="6" t="str">
        <f t="shared" si="5437"/>
        <v>5H0_970_908</v>
      </c>
      <c r="G2028" s="6" t="str">
        <f t="shared" si="5438"/>
        <v>BR</v>
      </c>
      <c r="H2028" s="6" t="str">
        <f t="shared" si="5439"/>
        <v>1AS15H0908</v>
      </c>
      <c r="I2028" s="6" t="str">
        <f t="shared" si="5440"/>
        <v>BR</v>
      </c>
      <c r="J2028" s="8" t="s">
        <v>498</v>
      </c>
      <c r="K2028" s="2"/>
      <c r="L2028" s="24" t="s">
        <v>1850</v>
      </c>
      <c r="M2028" s="67">
        <v>12</v>
      </c>
      <c r="N2028" s="68">
        <v>2125</v>
      </c>
      <c r="O2028" s="69">
        <v>2124</v>
      </c>
      <c r="P2028" s="42" t="s">
        <v>2289</v>
      </c>
      <c r="Q2028" s="24" t="s">
        <v>1844</v>
      </c>
      <c r="R2028" s="6" t="str">
        <f t="shared" ref="R2028:R2043" si="5487">IF(J2028&lt;&gt;"",CONCATENATE(H2028,I2028,J2028),CONCATENATE(H2028,I2028,K2028))</f>
        <v>1AS15H0908BRA</v>
      </c>
      <c r="S2028" s="7" t="str">
        <f t="shared" si="5441"/>
        <v>KEIN SERIENEINSATZ</v>
      </c>
      <c r="T2028" s="1" t="str">
        <f t="shared" ref="T2028:T2033" si="5488">IF(H2028=H2026,IF(I2028=I2026,"IndizeNeu (Spalte J, K)",IF(K2028&lt;&gt;"","Neue Variant","")),IF(K2028&lt;&gt;"","Neue Variant",""))</f>
        <v/>
      </c>
      <c r="U2028" s="8"/>
      <c r="V2028" s="8"/>
      <c r="W2028" s="26"/>
      <c r="X2028" s="22"/>
      <c r="Y2028" s="4" t="s">
        <v>374</v>
      </c>
      <c r="Z2028" s="4" t="s">
        <v>374</v>
      </c>
      <c r="AA2028" s="4" t="s">
        <v>374</v>
      </c>
      <c r="AB2028" s="32"/>
      <c r="AC2028" s="173"/>
      <c r="AD2028" s="165" t="s">
        <v>374</v>
      </c>
      <c r="AE2028" s="165"/>
      <c r="AF2028" s="165" t="s">
        <v>374</v>
      </c>
      <c r="AG2028" s="171" t="s">
        <v>374</v>
      </c>
      <c r="AH2028" s="171"/>
      <c r="AI2028" s="171"/>
      <c r="AJ2028" s="172" t="s">
        <v>374</v>
      </c>
      <c r="AK2028" s="172" t="s">
        <v>374</v>
      </c>
      <c r="AL2028" s="172"/>
      <c r="AM2028" s="165" t="s">
        <v>374</v>
      </c>
      <c r="AN2028" s="173"/>
      <c r="AO2028" s="173"/>
      <c r="AP2028" s="173"/>
      <c r="AQ2028" s="173"/>
      <c r="AR2028" s="173"/>
      <c r="AS2028" s="173"/>
      <c r="AT2028" s="173"/>
      <c r="AU2028" s="173"/>
      <c r="AV2028" s="173"/>
      <c r="AW2028" s="173"/>
      <c r="AX2028" s="173"/>
      <c r="AY2028" s="173"/>
      <c r="AZ2028" s="173"/>
      <c r="BA2028" s="173"/>
      <c r="BB2028" s="173" t="s">
        <v>374</v>
      </c>
      <c r="BC2028" s="173"/>
      <c r="BD2028" s="173"/>
      <c r="BE2028" s="173"/>
      <c r="BF2028" s="173"/>
      <c r="BG2028" s="173"/>
      <c r="BH2028" s="173"/>
      <c r="BI2028" s="173"/>
      <c r="BJ2028" s="173"/>
      <c r="BK2028" s="173"/>
    </row>
    <row r="2029" spans="1:63">
      <c r="A2029" s="2" t="s">
        <v>26</v>
      </c>
      <c r="B2029" s="3" t="s">
        <v>490</v>
      </c>
      <c r="C2029" s="4"/>
      <c r="D2029" s="4" t="s">
        <v>374</v>
      </c>
      <c r="E2029" s="135" t="str">
        <f t="shared" ref="E2029" si="5489">CONCATENATE(IF(AC2029&gt;0,$AC$1," ")," ",IF(AD2029&gt;0,$AD$1," ")," ",IF(AE2029&gt;0,$AE$1," ")," ",IF(AF2029&gt;0,$AF$1," ")," ",IF(AG2029&gt;0,$AG$1," ")," ",IF(AH2029&gt;0,$AH$1," ")," ",IF(AI2029&gt;0,$AI$1," ")," ",IF(AJ2029&gt;0,$AJ$1," ")," ",IF(AK2029&gt;0,$AK$1," ")," ",IF(AL2029&gt;0,$AL$1," ")," ",IF(AM2029&gt;0,$AM$1," "),IF(AN2029&gt;0,$AN$1," "),IF(AO2029&gt;0,$AO$1," "),IF(AP2029&gt;0,$AP$1," "),IF(AQ2029&gt;0,$AQ$1," "),IF(AR2029&gt;0,$AR$1," "),IF(AS2029&gt;0,$AS$1," "),IF(AT2029&gt;0,$AT$1," "),IF(AU2029&gt;0,$AU$1," "),IF(AV2029&gt;0,$AV$1," "),IF(AW2029&gt;0,$AW$1," "),IF(AX2029&gt;0,$AX$1," "),IF(AY2029&gt;0,$AY$1," "),IF(AZ2029&gt;0,$AZ$1," "),IF(BA2029&gt;0,$BA$1," "),IF(BB2029&gt;0,$BB$1," "),IF(BC2029&gt;0,$BC$1," "),IF(BD2029&gt;0,$BD$1," "),IF(BE2029&gt;0,$BE$1," "),IF(BF2029&gt;0,$BF$1," "),IF(BG2029&gt;0,$BG$1," "),IF(BH2029&gt;0,$BH$1," "),IF(BI2029&gt;0,$BI$1," "),IF(BJ2029&gt;0,$BJ$1," "),IF(BK2029&gt;0,$BK$1," "),IF(BL2029&gt;0,$BL$1," "))</f>
        <v xml:space="preserve">VTC0,     VTC3, VTC4,           VTD0,                         </v>
      </c>
      <c r="F2029" s="6" t="str">
        <f t="shared" ref="F2029" si="5490">LEFT(Q2029,11)</f>
        <v>5H0_970_908</v>
      </c>
      <c r="G2029" s="6" t="str">
        <f t="shared" ref="G2029" si="5491">IF(LEN(Q2029)=11,0,MID(Q2029,13,2))</f>
        <v>BR</v>
      </c>
      <c r="H2029" s="6" t="str">
        <f t="shared" ref="H2029" si="5492">CONCATENATE(IF(MID(Q2029,5,3)="970","1AS1"),LEFT(F2029,3),RIGHT(F2029,3))</f>
        <v>1AS15H0908</v>
      </c>
      <c r="I2029" s="6" t="str">
        <f t="shared" ref="I2029" si="5493">IF(G2029=0,"00",IF(LEN(G2029)=1,CONCATENATE(G2029,0),G2029))</f>
        <v>BR</v>
      </c>
      <c r="J2029" s="8" t="s">
        <v>634</v>
      </c>
      <c r="K2029" s="2"/>
      <c r="L2029" s="24" t="s">
        <v>1850</v>
      </c>
      <c r="M2029" s="67">
        <v>12</v>
      </c>
      <c r="N2029" s="68">
        <v>2125</v>
      </c>
      <c r="O2029" s="69"/>
      <c r="P2029" s="42" t="s">
        <v>2289</v>
      </c>
      <c r="Q2029" s="24" t="s">
        <v>1844</v>
      </c>
      <c r="R2029" s="6" t="str">
        <f t="shared" ref="R2029" si="5494">IF(J2029&lt;&gt;"",CONCATENATE(H2029,I2029,J2029),CONCATENATE(H2029,I2029,K2029))</f>
        <v>1AS15H0908BRD</v>
      </c>
      <c r="S2029" s="7" t="str">
        <f t="shared" ref="S2029" si="5495">IF(N2029="-","KEIN LIEFERUMFANG",IF(AND(N2029&lt;=S$3,O2029=""),"AKTUELL",IF(O2029=N2029-1,"KEIN SERIENEINSATZ",IF(N2029&gt;S$3,"NOCH NICHT AKTUELL",IF(AND(N2029&lt;S$3,O2029&lt;S$3),"NICHT AKTUELL",IF(N2029&lt;=S$3,"AKTUELL"))))))</f>
        <v>NOCH NICHT AKTUELL</v>
      </c>
      <c r="T2029" s="1" t="str">
        <f t="shared" si="5488"/>
        <v/>
      </c>
      <c r="U2029" s="8"/>
      <c r="V2029" s="8"/>
      <c r="W2029" s="26"/>
      <c r="X2029" s="22"/>
      <c r="Y2029" s="4" t="s">
        <v>374</v>
      </c>
      <c r="Z2029" s="4" t="s">
        <v>374</v>
      </c>
      <c r="AA2029" s="4" t="s">
        <v>374</v>
      </c>
      <c r="AB2029" s="32"/>
      <c r="AC2029" s="173" t="s">
        <v>374</v>
      </c>
      <c r="AD2029" s="165"/>
      <c r="AE2029" s="165"/>
      <c r="AF2029" s="165" t="s">
        <v>374</v>
      </c>
      <c r="AG2029" s="171" t="s">
        <v>374</v>
      </c>
      <c r="AH2029" s="171"/>
      <c r="AI2029" s="171"/>
      <c r="AJ2029" s="172"/>
      <c r="AK2029" s="172"/>
      <c r="AL2029" s="172"/>
      <c r="AM2029" s="165" t="s">
        <v>374</v>
      </c>
      <c r="AN2029" s="173"/>
      <c r="AO2029" s="173"/>
      <c r="AP2029" s="173"/>
      <c r="AQ2029" s="173"/>
      <c r="AR2029" s="173"/>
      <c r="AS2029" s="173"/>
      <c r="AT2029" s="173"/>
      <c r="AU2029" s="173"/>
      <c r="AV2029" s="173"/>
      <c r="AW2029" s="173"/>
      <c r="AX2029" s="173"/>
      <c r="AY2029" s="173"/>
      <c r="AZ2029" s="173"/>
      <c r="BA2029" s="173"/>
      <c r="BB2029" s="173"/>
      <c r="BC2029" s="173"/>
      <c r="BD2029" s="173"/>
      <c r="BE2029" s="173"/>
      <c r="BF2029" s="173"/>
      <c r="BG2029" s="173"/>
      <c r="BH2029" s="173"/>
      <c r="BI2029" s="173"/>
      <c r="BJ2029" s="173"/>
      <c r="BK2029" s="173"/>
    </row>
    <row r="2030" spans="1:63">
      <c r="A2030" s="2" t="s">
        <v>26</v>
      </c>
      <c r="B2030" s="3" t="s">
        <v>490</v>
      </c>
      <c r="C2030" s="4"/>
      <c r="D2030" s="4" t="s">
        <v>374</v>
      </c>
      <c r="E2030" s="135" t="str">
        <f t="shared" si="5328"/>
        <v xml:space="preserve">  VTC1,   VTC3, VTC4,     VTC7, VTC8,   VTD0,              VTR1,          </v>
      </c>
      <c r="F2030" s="6" t="str">
        <f t="shared" si="5437"/>
        <v>5H0_970_908</v>
      </c>
      <c r="G2030" s="6" t="str">
        <f t="shared" si="5438"/>
        <v>BS</v>
      </c>
      <c r="H2030" s="6" t="str">
        <f t="shared" si="5439"/>
        <v>1AS15H0908</v>
      </c>
      <c r="I2030" s="6" t="str">
        <f t="shared" si="5440"/>
        <v>BS</v>
      </c>
      <c r="J2030" s="8" t="s">
        <v>498</v>
      </c>
      <c r="K2030" s="2"/>
      <c r="L2030" s="24" t="s">
        <v>1851</v>
      </c>
      <c r="M2030" s="123" t="s">
        <v>2306</v>
      </c>
      <c r="N2030" s="68">
        <v>2125</v>
      </c>
      <c r="O2030" s="69">
        <v>2124</v>
      </c>
      <c r="P2030" s="42" t="s">
        <v>2289</v>
      </c>
      <c r="Q2030" s="24" t="s">
        <v>1845</v>
      </c>
      <c r="R2030" s="6" t="str">
        <f t="shared" si="5487"/>
        <v>1AS15H0908BSA</v>
      </c>
      <c r="S2030" s="7" t="str">
        <f t="shared" si="5441"/>
        <v>KEIN SERIENEINSATZ</v>
      </c>
      <c r="T2030" s="1" t="str">
        <f>IF(H2030=H2028,IF(I2030=I2028,"IndizeNeu (Spalte J, K)",IF(K2030&lt;&gt;"","Neue Variant","")),IF(K2030&lt;&gt;"","Neue Variant",""))</f>
        <v/>
      </c>
      <c r="U2030" s="8"/>
      <c r="V2030" s="8"/>
      <c r="W2030" s="26"/>
      <c r="X2030" s="22"/>
      <c r="Y2030" s="4" t="s">
        <v>374</v>
      </c>
      <c r="Z2030" s="4" t="s">
        <v>374</v>
      </c>
      <c r="AA2030" s="4" t="s">
        <v>374</v>
      </c>
      <c r="AB2030" s="32"/>
      <c r="AC2030" s="173"/>
      <c r="AD2030" s="165" t="s">
        <v>374</v>
      </c>
      <c r="AE2030" s="165"/>
      <c r="AF2030" s="165" t="s">
        <v>374</v>
      </c>
      <c r="AG2030" s="171" t="s">
        <v>374</v>
      </c>
      <c r="AH2030" s="171"/>
      <c r="AI2030" s="171"/>
      <c r="AJ2030" s="172" t="s">
        <v>374</v>
      </c>
      <c r="AK2030" s="172" t="s">
        <v>374</v>
      </c>
      <c r="AL2030" s="172"/>
      <c r="AM2030" s="165" t="s">
        <v>374</v>
      </c>
      <c r="AN2030" s="173"/>
      <c r="AO2030" s="173"/>
      <c r="AP2030" s="173"/>
      <c r="AQ2030" s="173"/>
      <c r="AR2030" s="173"/>
      <c r="AS2030" s="173"/>
      <c r="AT2030" s="173"/>
      <c r="AU2030" s="173"/>
      <c r="AV2030" s="173"/>
      <c r="AW2030" s="173"/>
      <c r="AX2030" s="173"/>
      <c r="AY2030" s="173"/>
      <c r="AZ2030" s="173"/>
      <c r="BA2030" s="173"/>
      <c r="BB2030" s="173" t="s">
        <v>374</v>
      </c>
      <c r="BC2030" s="173"/>
      <c r="BD2030" s="173"/>
      <c r="BE2030" s="173"/>
      <c r="BF2030" s="173"/>
      <c r="BG2030" s="173"/>
      <c r="BH2030" s="173"/>
      <c r="BI2030" s="173"/>
      <c r="BJ2030" s="173"/>
      <c r="BK2030" s="173"/>
    </row>
    <row r="2031" spans="1:63">
      <c r="A2031" s="2" t="s">
        <v>26</v>
      </c>
      <c r="B2031" s="3" t="s">
        <v>490</v>
      </c>
      <c r="C2031" s="4"/>
      <c r="D2031" s="4" t="s">
        <v>374</v>
      </c>
      <c r="E2031" s="135" t="str">
        <f t="shared" ref="E2031" si="5496">CONCATENATE(IF(AC2031&gt;0,$AC$1," ")," ",IF(AD2031&gt;0,$AD$1," ")," ",IF(AE2031&gt;0,$AE$1," ")," ",IF(AF2031&gt;0,$AF$1," ")," ",IF(AG2031&gt;0,$AG$1," ")," ",IF(AH2031&gt;0,$AH$1," ")," ",IF(AI2031&gt;0,$AI$1," ")," ",IF(AJ2031&gt;0,$AJ$1," ")," ",IF(AK2031&gt;0,$AK$1," ")," ",IF(AL2031&gt;0,$AL$1," ")," ",IF(AM2031&gt;0,$AM$1," "),IF(AN2031&gt;0,$AN$1," "),IF(AO2031&gt;0,$AO$1," "),IF(AP2031&gt;0,$AP$1," "),IF(AQ2031&gt;0,$AQ$1," "),IF(AR2031&gt;0,$AR$1," "),IF(AS2031&gt;0,$AS$1," "),IF(AT2031&gt;0,$AT$1," "),IF(AU2031&gt;0,$AU$1," "),IF(AV2031&gt;0,$AV$1," "),IF(AW2031&gt;0,$AW$1," "),IF(AX2031&gt;0,$AX$1," "),IF(AY2031&gt;0,$AY$1," "),IF(AZ2031&gt;0,$AZ$1," "),IF(BA2031&gt;0,$BA$1," "),IF(BB2031&gt;0,$BB$1," "),IF(BC2031&gt;0,$BC$1," "),IF(BD2031&gt;0,$BD$1," "),IF(BE2031&gt;0,$BE$1," "),IF(BF2031&gt;0,$BF$1," "),IF(BG2031&gt;0,$BG$1," "),IF(BH2031&gt;0,$BH$1," "),IF(BI2031&gt;0,$BI$1," "),IF(BJ2031&gt;0,$BJ$1," "),IF(BK2031&gt;0,$BK$1," "),IF(BL2031&gt;0,$BL$1," "))</f>
        <v xml:space="preserve">VTC0,     VTC3, VTC4,           VTD0,                         </v>
      </c>
      <c r="F2031" s="6" t="str">
        <f t="shared" ref="F2031" si="5497">LEFT(Q2031,11)</f>
        <v>5H0_970_908</v>
      </c>
      <c r="G2031" s="6" t="str">
        <f t="shared" ref="G2031" si="5498">IF(LEN(Q2031)=11,0,MID(Q2031,13,2))</f>
        <v>BS</v>
      </c>
      <c r="H2031" s="6" t="str">
        <f t="shared" ref="H2031" si="5499">CONCATENATE(IF(MID(Q2031,5,3)="970","1AS1"),LEFT(F2031,3),RIGHT(F2031,3))</f>
        <v>1AS15H0908</v>
      </c>
      <c r="I2031" s="6" t="str">
        <f t="shared" ref="I2031" si="5500">IF(G2031=0,"00",IF(LEN(G2031)=1,CONCATENATE(G2031,0),G2031))</f>
        <v>BS</v>
      </c>
      <c r="J2031" s="8" t="s">
        <v>634</v>
      </c>
      <c r="K2031" s="2"/>
      <c r="L2031" s="24" t="s">
        <v>1851</v>
      </c>
      <c r="M2031" s="123" t="s">
        <v>2306</v>
      </c>
      <c r="N2031" s="68">
        <v>2125</v>
      </c>
      <c r="O2031" s="69"/>
      <c r="P2031" s="42" t="s">
        <v>2289</v>
      </c>
      <c r="Q2031" s="24" t="s">
        <v>1845</v>
      </c>
      <c r="R2031" s="6" t="str">
        <f t="shared" ref="R2031" si="5501">IF(J2031&lt;&gt;"",CONCATENATE(H2031,I2031,J2031),CONCATENATE(H2031,I2031,K2031))</f>
        <v>1AS15H0908BSD</v>
      </c>
      <c r="S2031" s="7" t="str">
        <f t="shared" ref="S2031" si="5502">IF(N2031="-","KEIN LIEFERUMFANG",IF(AND(N2031&lt;=S$3,O2031=""),"AKTUELL",IF(O2031=N2031-1,"KEIN SERIENEINSATZ",IF(N2031&gt;S$3,"NOCH NICHT AKTUELL",IF(AND(N2031&lt;S$3,O2031&lt;S$3),"NICHT AKTUELL",IF(N2031&lt;=S$3,"AKTUELL"))))))</f>
        <v>NOCH NICHT AKTUELL</v>
      </c>
      <c r="T2031" s="1" t="str">
        <f>IF(H2031=H2029,IF(I2031=I2029,"IndizeNeu (Spalte J, K)",IF(K2031&lt;&gt;"","Neue Variant","")),IF(K2031&lt;&gt;"","Neue Variant",""))</f>
        <v/>
      </c>
      <c r="U2031" s="8"/>
      <c r="V2031" s="8"/>
      <c r="W2031" s="26"/>
      <c r="X2031" s="22"/>
      <c r="Y2031" s="4" t="s">
        <v>374</v>
      </c>
      <c r="Z2031" s="4" t="s">
        <v>374</v>
      </c>
      <c r="AA2031" s="4" t="s">
        <v>374</v>
      </c>
      <c r="AB2031" s="32"/>
      <c r="AC2031" s="173" t="s">
        <v>374</v>
      </c>
      <c r="AD2031" s="165"/>
      <c r="AE2031" s="165"/>
      <c r="AF2031" s="165" t="s">
        <v>374</v>
      </c>
      <c r="AG2031" s="171" t="s">
        <v>374</v>
      </c>
      <c r="AH2031" s="171"/>
      <c r="AI2031" s="171"/>
      <c r="AJ2031" s="172"/>
      <c r="AK2031" s="172"/>
      <c r="AL2031" s="172"/>
      <c r="AM2031" s="165" t="s">
        <v>374</v>
      </c>
      <c r="AN2031" s="173"/>
      <c r="AO2031" s="173"/>
      <c r="AP2031" s="173"/>
      <c r="AQ2031" s="173"/>
      <c r="AR2031" s="173"/>
      <c r="AS2031" s="173"/>
      <c r="AT2031" s="173"/>
      <c r="AU2031" s="173"/>
      <c r="AV2031" s="173"/>
      <c r="AW2031" s="173"/>
      <c r="AX2031" s="173"/>
      <c r="AY2031" s="173"/>
      <c r="AZ2031" s="173"/>
      <c r="BA2031" s="173"/>
      <c r="BB2031" s="173"/>
      <c r="BC2031" s="173"/>
      <c r="BD2031" s="173"/>
      <c r="BE2031" s="173"/>
      <c r="BF2031" s="173"/>
      <c r="BG2031" s="173"/>
      <c r="BH2031" s="173"/>
      <c r="BI2031" s="173"/>
      <c r="BJ2031" s="173"/>
      <c r="BK2031" s="173"/>
    </row>
    <row r="2032" spans="1:63">
      <c r="A2032" s="2" t="s">
        <v>26</v>
      </c>
      <c r="B2032" s="3" t="s">
        <v>490</v>
      </c>
      <c r="C2032" s="4"/>
      <c r="D2032" s="4" t="s">
        <v>374</v>
      </c>
      <c r="E2032" s="135" t="str">
        <f t="shared" si="5328"/>
        <v xml:space="preserve">  VTC1,   VTC3, VTC4,     VTC7, VTC8,   VTD0,              VTR1,          </v>
      </c>
      <c r="F2032" s="6" t="str">
        <f t="shared" si="5437"/>
        <v>5H0_970_908</v>
      </c>
      <c r="G2032" s="6" t="str">
        <f t="shared" si="5438"/>
        <v>BT</v>
      </c>
      <c r="H2032" s="6" t="str">
        <f t="shared" si="5439"/>
        <v>1AS15H0908</v>
      </c>
      <c r="I2032" s="6" t="str">
        <f t="shared" si="5440"/>
        <v>BT</v>
      </c>
      <c r="J2032" s="8" t="s">
        <v>498</v>
      </c>
      <c r="K2032" s="2"/>
      <c r="L2032" s="24" t="s">
        <v>1852</v>
      </c>
      <c r="M2032" s="123" t="s">
        <v>2306</v>
      </c>
      <c r="N2032" s="68">
        <v>2125</v>
      </c>
      <c r="O2032" s="69">
        <v>2124</v>
      </c>
      <c r="P2032" s="42" t="s">
        <v>2289</v>
      </c>
      <c r="Q2032" s="24" t="s">
        <v>1846</v>
      </c>
      <c r="R2032" s="6" t="str">
        <f t="shared" si="5487"/>
        <v>1AS15H0908BTA</v>
      </c>
      <c r="S2032" s="7" t="str">
        <f t="shared" si="5441"/>
        <v>KEIN SERIENEINSATZ</v>
      </c>
      <c r="T2032" s="1" t="str">
        <f t="shared" si="5488"/>
        <v/>
      </c>
      <c r="U2032" s="8"/>
      <c r="V2032" s="8"/>
      <c r="W2032" s="26"/>
      <c r="X2032" s="22"/>
      <c r="Y2032" s="4" t="s">
        <v>374</v>
      </c>
      <c r="Z2032" s="4" t="s">
        <v>374</v>
      </c>
      <c r="AA2032" s="4" t="s">
        <v>374</v>
      </c>
      <c r="AB2032" s="32"/>
      <c r="AC2032" s="173"/>
      <c r="AD2032" s="165" t="s">
        <v>374</v>
      </c>
      <c r="AE2032" s="165"/>
      <c r="AF2032" s="165" t="s">
        <v>374</v>
      </c>
      <c r="AG2032" s="171" t="s">
        <v>374</v>
      </c>
      <c r="AH2032" s="171"/>
      <c r="AI2032" s="171"/>
      <c r="AJ2032" s="172" t="s">
        <v>374</v>
      </c>
      <c r="AK2032" s="172" t="s">
        <v>374</v>
      </c>
      <c r="AL2032" s="172"/>
      <c r="AM2032" s="165" t="s">
        <v>374</v>
      </c>
      <c r="AN2032" s="173"/>
      <c r="AO2032" s="173"/>
      <c r="AP2032" s="173"/>
      <c r="AQ2032" s="173"/>
      <c r="AR2032" s="173"/>
      <c r="AS2032" s="173"/>
      <c r="AT2032" s="173"/>
      <c r="AU2032" s="173"/>
      <c r="AV2032" s="173"/>
      <c r="AW2032" s="173"/>
      <c r="AX2032" s="173"/>
      <c r="AY2032" s="173"/>
      <c r="AZ2032" s="173"/>
      <c r="BA2032" s="173"/>
      <c r="BB2032" s="173" t="s">
        <v>374</v>
      </c>
      <c r="BC2032" s="173"/>
      <c r="BD2032" s="173"/>
      <c r="BE2032" s="173"/>
      <c r="BF2032" s="173"/>
      <c r="BG2032" s="173"/>
      <c r="BH2032" s="173"/>
      <c r="BI2032" s="173"/>
      <c r="BJ2032" s="173"/>
      <c r="BK2032" s="173"/>
    </row>
    <row r="2033" spans="1:63">
      <c r="A2033" s="2" t="s">
        <v>26</v>
      </c>
      <c r="B2033" s="3" t="s">
        <v>490</v>
      </c>
      <c r="C2033" s="4"/>
      <c r="D2033" s="4" t="s">
        <v>374</v>
      </c>
      <c r="E2033" s="135" t="str">
        <f t="shared" ref="E2033" si="5503">CONCATENATE(IF(AC2033&gt;0,$AC$1," ")," ",IF(AD2033&gt;0,$AD$1," ")," ",IF(AE2033&gt;0,$AE$1," ")," ",IF(AF2033&gt;0,$AF$1," ")," ",IF(AG2033&gt;0,$AG$1," ")," ",IF(AH2033&gt;0,$AH$1," ")," ",IF(AI2033&gt;0,$AI$1," ")," ",IF(AJ2033&gt;0,$AJ$1," ")," ",IF(AK2033&gt;0,$AK$1," ")," ",IF(AL2033&gt;0,$AL$1," ")," ",IF(AM2033&gt;0,$AM$1," "),IF(AN2033&gt;0,$AN$1," "),IF(AO2033&gt;0,$AO$1," "),IF(AP2033&gt;0,$AP$1," "),IF(AQ2033&gt;0,$AQ$1," "),IF(AR2033&gt;0,$AR$1," "),IF(AS2033&gt;0,$AS$1," "),IF(AT2033&gt;0,$AT$1," "),IF(AU2033&gt;0,$AU$1," "),IF(AV2033&gt;0,$AV$1," "),IF(AW2033&gt;0,$AW$1," "),IF(AX2033&gt;0,$AX$1," "),IF(AY2033&gt;0,$AY$1," "),IF(AZ2033&gt;0,$AZ$1," "),IF(BA2033&gt;0,$BA$1," "),IF(BB2033&gt;0,$BB$1," "),IF(BC2033&gt;0,$BC$1," "),IF(BD2033&gt;0,$BD$1," "),IF(BE2033&gt;0,$BE$1," "),IF(BF2033&gt;0,$BF$1," "),IF(BG2033&gt;0,$BG$1," "),IF(BH2033&gt;0,$BH$1," "),IF(BI2033&gt;0,$BI$1," "),IF(BJ2033&gt;0,$BJ$1," "),IF(BK2033&gt;0,$BK$1," "),IF(BL2033&gt;0,$BL$1," "))</f>
        <v xml:space="preserve">VTC0,     VTC3, VTC4,           VTD0,                         </v>
      </c>
      <c r="F2033" s="6" t="str">
        <f t="shared" ref="F2033" si="5504">LEFT(Q2033,11)</f>
        <v>5H0_970_908</v>
      </c>
      <c r="G2033" s="6" t="str">
        <f t="shared" ref="G2033" si="5505">IF(LEN(Q2033)=11,0,MID(Q2033,13,2))</f>
        <v>BT</v>
      </c>
      <c r="H2033" s="6" t="str">
        <f t="shared" ref="H2033" si="5506">CONCATENATE(IF(MID(Q2033,5,3)="970","1AS1"),LEFT(F2033,3),RIGHT(F2033,3))</f>
        <v>1AS15H0908</v>
      </c>
      <c r="I2033" s="6" t="str">
        <f t="shared" ref="I2033" si="5507">IF(G2033=0,"00",IF(LEN(G2033)=1,CONCATENATE(G2033,0),G2033))</f>
        <v>BT</v>
      </c>
      <c r="J2033" s="8" t="s">
        <v>634</v>
      </c>
      <c r="K2033" s="2"/>
      <c r="L2033" s="24" t="s">
        <v>1852</v>
      </c>
      <c r="M2033" s="123" t="s">
        <v>2306</v>
      </c>
      <c r="N2033" s="68">
        <v>2125</v>
      </c>
      <c r="O2033" s="69"/>
      <c r="P2033" s="42" t="s">
        <v>2289</v>
      </c>
      <c r="Q2033" s="24" t="s">
        <v>1846</v>
      </c>
      <c r="R2033" s="6" t="str">
        <f t="shared" ref="R2033" si="5508">IF(J2033&lt;&gt;"",CONCATENATE(H2033,I2033,J2033),CONCATENATE(H2033,I2033,K2033))</f>
        <v>1AS15H0908BTD</v>
      </c>
      <c r="S2033" s="7" t="str">
        <f t="shared" ref="S2033" si="5509">IF(N2033="-","KEIN LIEFERUMFANG",IF(AND(N2033&lt;=S$3,O2033=""),"AKTUELL",IF(O2033=N2033-1,"KEIN SERIENEINSATZ",IF(N2033&gt;S$3,"NOCH NICHT AKTUELL",IF(AND(N2033&lt;S$3,O2033&lt;S$3),"NICHT AKTUELL",IF(N2033&lt;=S$3,"AKTUELL"))))))</f>
        <v>NOCH NICHT AKTUELL</v>
      </c>
      <c r="T2033" s="1" t="str">
        <f t="shared" si="5488"/>
        <v/>
      </c>
      <c r="U2033" s="8"/>
      <c r="V2033" s="8"/>
      <c r="W2033" s="26"/>
      <c r="X2033" s="22"/>
      <c r="Y2033" s="4" t="s">
        <v>374</v>
      </c>
      <c r="Z2033" s="4" t="s">
        <v>374</v>
      </c>
      <c r="AA2033" s="4" t="s">
        <v>374</v>
      </c>
      <c r="AB2033" s="32"/>
      <c r="AC2033" s="173" t="s">
        <v>374</v>
      </c>
      <c r="AD2033" s="165"/>
      <c r="AE2033" s="165"/>
      <c r="AF2033" s="165" t="s">
        <v>374</v>
      </c>
      <c r="AG2033" s="171" t="s">
        <v>374</v>
      </c>
      <c r="AH2033" s="171"/>
      <c r="AI2033" s="171"/>
      <c r="AJ2033" s="172"/>
      <c r="AK2033" s="172"/>
      <c r="AL2033" s="172"/>
      <c r="AM2033" s="165" t="s">
        <v>374</v>
      </c>
      <c r="AN2033" s="173"/>
      <c r="AO2033" s="173"/>
      <c r="AP2033" s="173"/>
      <c r="AQ2033" s="173"/>
      <c r="AR2033" s="173"/>
      <c r="AS2033" s="173"/>
      <c r="AT2033" s="173"/>
      <c r="AU2033" s="173"/>
      <c r="AV2033" s="173"/>
      <c r="AW2033" s="173"/>
      <c r="AX2033" s="173"/>
      <c r="AY2033" s="173"/>
      <c r="AZ2033" s="173"/>
      <c r="BA2033" s="173"/>
      <c r="BB2033" s="173"/>
      <c r="BC2033" s="173"/>
      <c r="BD2033" s="173"/>
      <c r="BE2033" s="173"/>
      <c r="BF2033" s="173"/>
      <c r="BG2033" s="173"/>
      <c r="BH2033" s="173"/>
      <c r="BI2033" s="173"/>
      <c r="BJ2033" s="173"/>
      <c r="BK2033" s="173"/>
    </row>
    <row r="2034" spans="1:63">
      <c r="A2034" s="2" t="s">
        <v>26</v>
      </c>
      <c r="B2034" s="3" t="s">
        <v>490</v>
      </c>
      <c r="C2034" s="4"/>
      <c r="D2034" s="4" t="s">
        <v>374</v>
      </c>
      <c r="E2034" s="135" t="str">
        <f t="shared" ref="E2034" si="5510">CONCATENATE(IF(AC2034&gt;0,$AC$1," ")," ",IF(AD2034&gt;0,$AD$1," ")," ",IF(AE2034&gt;0,$AE$1," ")," ",IF(AF2034&gt;0,$AF$1," ")," ",IF(AG2034&gt;0,$AG$1," ")," ",IF(AH2034&gt;0,$AH$1," ")," ",IF(AI2034&gt;0,$AI$1," ")," ",IF(AJ2034&gt;0,$AJ$1," ")," ",IF(AK2034&gt;0,$AK$1," ")," ",IF(AL2034&gt;0,$AL$1," ")," ",IF(AM2034&gt;0,$AM$1," "),IF(AN2034&gt;0,$AN$1," "),IF(AO2034&gt;0,$AO$1," "),IF(AP2034&gt;0,$AP$1," "),IF(AQ2034&gt;0,$AQ$1," "),IF(AR2034&gt;0,$AR$1," "),IF(AS2034&gt;0,$AS$1," "),IF(AT2034&gt;0,$AT$1," "),IF(AU2034&gt;0,$AU$1," "),IF(AV2034&gt;0,$AV$1," "),IF(AW2034&gt;0,$AW$1," "),IF(AX2034&gt;0,$AX$1," "),IF(AY2034&gt;0,$AY$1," "),IF(AZ2034&gt;0,$AZ$1," "),IF(BA2034&gt;0,$BA$1," "),IF(BB2034&gt;0,$BB$1," "),IF(BC2034&gt;0,$BC$1," "),IF(BD2034&gt;0,$BD$1," "),IF(BE2034&gt;0,$BE$1," "),IF(BF2034&gt;0,$BF$1," "),IF(BG2034&gt;0,$BG$1," "),IF(BH2034&gt;0,$BH$1," "),IF(BI2034&gt;0,$BI$1," "),IF(BJ2034&gt;0,$BJ$1," "),IF(BK2034&gt;0,$BK$1," "),IF(BL2034&gt;0,$BL$1," "))</f>
        <v xml:space="preserve">  VTC1,   VTC3, VTC4,     VTC7, VTC8,   VTD0,              VTR1,          </v>
      </c>
      <c r="F2034" s="6" t="str">
        <f t="shared" ref="F2034" si="5511">LEFT(Q2034,11)</f>
        <v>5H0_970_908</v>
      </c>
      <c r="G2034" s="6" t="str">
        <f t="shared" ref="G2034" si="5512">IF(LEN(Q2034)=11,0,MID(Q2034,13,2))</f>
        <v>DH</v>
      </c>
      <c r="H2034" s="6" t="str">
        <f t="shared" ref="H2034" si="5513">CONCATENATE(IF(MID(Q2034,5,3)="970","1AS1"),LEFT(F2034,3),RIGHT(F2034,3))</f>
        <v>1AS15H0908</v>
      </c>
      <c r="I2034" s="6" t="str">
        <f t="shared" ref="I2034" si="5514">IF(G2034=0,"00",IF(LEN(G2034)=1,CONCATENATE(G2034,0),G2034))</f>
        <v>DH</v>
      </c>
      <c r="J2034" s="8" t="s">
        <v>498</v>
      </c>
      <c r="K2034" s="2"/>
      <c r="L2034" s="24" t="s">
        <v>2227</v>
      </c>
      <c r="M2034" s="123" t="s">
        <v>2314</v>
      </c>
      <c r="N2034" s="68">
        <v>2125</v>
      </c>
      <c r="O2034" s="69">
        <v>2124</v>
      </c>
      <c r="P2034" s="42" t="s">
        <v>2296</v>
      </c>
      <c r="Q2034" s="24" t="s">
        <v>2225</v>
      </c>
      <c r="R2034" s="6" t="str">
        <f t="shared" ref="R2034" si="5515">IF(J2034&lt;&gt;"",CONCATENATE(H2034,I2034,J2034),CONCATENATE(H2034,I2034,K2034))</f>
        <v>1AS15H0908DHA</v>
      </c>
      <c r="S2034" s="7" t="str">
        <f t="shared" ref="S2034" si="5516">IF(N2034="-","KEIN LIEFERUMFANG",IF(AND(N2034&lt;=S$3,O2034=""),"AKTUELL",IF(O2034=N2034-1,"KEIN SERIENEINSATZ",IF(N2034&gt;S$3,"NOCH NICHT AKTUELL",IF(AND(N2034&lt;S$3,O2034&lt;S$3),"NICHT AKTUELL",IF(N2034&lt;=S$3,"AKTUELL"))))))</f>
        <v>KEIN SERIENEINSATZ</v>
      </c>
      <c r="T2034" s="1" t="str">
        <f t="shared" ref="T2034" si="5517">IF(H2034=H2031,IF(I2034=I2031,"IndizeNeu (Spalte J, K)",IF(K2034&lt;&gt;"","Neue Variant","")),IF(K2034&lt;&gt;"","Neue Variant",""))</f>
        <v/>
      </c>
      <c r="U2034" s="8"/>
      <c r="V2034" s="8" t="s">
        <v>702</v>
      </c>
      <c r="W2034" s="26"/>
      <c r="X2034" s="22"/>
      <c r="Y2034" s="4" t="s">
        <v>374</v>
      </c>
      <c r="Z2034" s="4" t="s">
        <v>374</v>
      </c>
      <c r="AA2034" s="4" t="s">
        <v>374</v>
      </c>
      <c r="AB2034" s="32"/>
      <c r="AC2034" s="173"/>
      <c r="AD2034" s="165" t="s">
        <v>374</v>
      </c>
      <c r="AE2034" s="165"/>
      <c r="AF2034" s="165" t="s">
        <v>374</v>
      </c>
      <c r="AG2034" s="171" t="s">
        <v>374</v>
      </c>
      <c r="AH2034" s="171"/>
      <c r="AI2034" s="171"/>
      <c r="AJ2034" s="172" t="s">
        <v>374</v>
      </c>
      <c r="AK2034" s="172" t="s">
        <v>374</v>
      </c>
      <c r="AL2034" s="172"/>
      <c r="AM2034" s="165" t="s">
        <v>374</v>
      </c>
      <c r="AN2034" s="173"/>
      <c r="AO2034" s="173"/>
      <c r="AP2034" s="173"/>
      <c r="AQ2034" s="173"/>
      <c r="AR2034" s="173"/>
      <c r="AS2034" s="173"/>
      <c r="AT2034" s="173"/>
      <c r="AU2034" s="173"/>
      <c r="AV2034" s="173"/>
      <c r="AW2034" s="173"/>
      <c r="AX2034" s="173"/>
      <c r="AY2034" s="173"/>
      <c r="AZ2034" s="173"/>
      <c r="BA2034" s="173"/>
      <c r="BB2034" s="173" t="s">
        <v>374</v>
      </c>
      <c r="BC2034" s="173"/>
      <c r="BD2034" s="173"/>
      <c r="BE2034" s="173"/>
      <c r="BF2034" s="173"/>
      <c r="BG2034" s="173"/>
      <c r="BH2034" s="173"/>
      <c r="BI2034" s="173"/>
      <c r="BJ2034" s="173"/>
      <c r="BK2034" s="173"/>
    </row>
    <row r="2035" spans="1:63">
      <c r="A2035" s="2" t="s">
        <v>26</v>
      </c>
      <c r="B2035" s="3" t="s">
        <v>490</v>
      </c>
      <c r="C2035" s="4"/>
      <c r="D2035" s="4" t="s">
        <v>374</v>
      </c>
      <c r="E2035" s="135" t="str">
        <f t="shared" si="5328"/>
        <v xml:space="preserve">      VTC3, VTC4,           VTD0,                         </v>
      </c>
      <c r="F2035" s="6" t="str">
        <f t="shared" ref="F2035" si="5518">LEFT(Q2035,11)</f>
        <v>5H0_970_908</v>
      </c>
      <c r="G2035" s="6" t="str">
        <f t="shared" ref="G2035" si="5519">IF(LEN(Q2035)=11,0,MID(Q2035,13,2))</f>
        <v>DH</v>
      </c>
      <c r="H2035" s="6" t="str">
        <f t="shared" ref="H2035" si="5520">CONCATENATE(IF(MID(Q2035,5,3)="970","1AS1"),LEFT(F2035,3),RIGHT(F2035,3))</f>
        <v>1AS15H0908</v>
      </c>
      <c r="I2035" s="6" t="str">
        <f t="shared" ref="I2035" si="5521">IF(G2035=0,"00",IF(LEN(G2035)=1,CONCATENATE(G2035,0),G2035))</f>
        <v>DH</v>
      </c>
      <c r="J2035" s="8" t="s">
        <v>634</v>
      </c>
      <c r="K2035" s="2"/>
      <c r="L2035" s="24" t="s">
        <v>2227</v>
      </c>
      <c r="M2035" s="123" t="s">
        <v>2314</v>
      </c>
      <c r="N2035" s="68">
        <v>2125</v>
      </c>
      <c r="O2035" s="69"/>
      <c r="P2035" s="42" t="s">
        <v>2296</v>
      </c>
      <c r="Q2035" s="24" t="s">
        <v>2225</v>
      </c>
      <c r="R2035" s="6" t="str">
        <f t="shared" ref="R2035" si="5522">IF(J2035&lt;&gt;"",CONCATENATE(H2035,I2035,J2035),CONCATENATE(H2035,I2035,K2035))</f>
        <v>1AS15H0908DHD</v>
      </c>
      <c r="S2035" s="7" t="str">
        <f t="shared" ref="S2035" si="5523">IF(N2035="-","KEIN LIEFERUMFANG",IF(AND(N2035&lt;=S$3,O2035=""),"AKTUELL",IF(O2035=N2035-1,"KEIN SERIENEINSATZ",IF(N2035&gt;S$3,"NOCH NICHT AKTUELL",IF(AND(N2035&lt;S$3,O2035&lt;S$3),"NICHT AKTUELL",IF(N2035&lt;=S$3,"AKTUELL"))))))</f>
        <v>NOCH NICHT AKTUELL</v>
      </c>
      <c r="T2035" s="1" t="str">
        <f t="shared" ref="T2035" si="5524">IF(H2035=H2032,IF(I2035=I2032,"IndizeNeu (Spalte J, K)",IF(K2035&lt;&gt;"","Neue Variant","")),IF(K2035&lt;&gt;"","Neue Variant",""))</f>
        <v/>
      </c>
      <c r="U2035" s="8"/>
      <c r="V2035" s="8" t="s">
        <v>702</v>
      </c>
      <c r="W2035" s="26"/>
      <c r="X2035" s="22"/>
      <c r="Y2035" s="4" t="s">
        <v>374</v>
      </c>
      <c r="Z2035" s="4" t="s">
        <v>374</v>
      </c>
      <c r="AA2035" s="4" t="s">
        <v>374</v>
      </c>
      <c r="AB2035" s="32"/>
      <c r="AC2035" s="173"/>
      <c r="AD2035" s="165"/>
      <c r="AE2035" s="165"/>
      <c r="AF2035" s="165" t="s">
        <v>374</v>
      </c>
      <c r="AG2035" s="171" t="s">
        <v>374</v>
      </c>
      <c r="AH2035" s="171"/>
      <c r="AI2035" s="171"/>
      <c r="AJ2035" s="172"/>
      <c r="AK2035" s="172"/>
      <c r="AL2035" s="172"/>
      <c r="AM2035" s="165" t="s">
        <v>374</v>
      </c>
      <c r="AN2035" s="173"/>
      <c r="AO2035" s="173"/>
      <c r="AP2035" s="173"/>
      <c r="AQ2035" s="173"/>
      <c r="AR2035" s="173"/>
      <c r="AS2035" s="173"/>
      <c r="AT2035" s="173"/>
      <c r="AU2035" s="173"/>
      <c r="AV2035" s="173"/>
      <c r="AW2035" s="173"/>
      <c r="AX2035" s="173"/>
      <c r="AY2035" s="173"/>
      <c r="AZ2035" s="173"/>
      <c r="BA2035" s="173"/>
      <c r="BB2035" s="173"/>
      <c r="BC2035" s="173"/>
      <c r="BD2035" s="173"/>
      <c r="BE2035" s="173"/>
      <c r="BF2035" s="173"/>
      <c r="BG2035" s="173"/>
      <c r="BH2035" s="173"/>
      <c r="BI2035" s="173"/>
      <c r="BJ2035" s="173"/>
      <c r="BK2035" s="173"/>
    </row>
    <row r="2036" spans="1:63">
      <c r="A2036" s="2" t="s">
        <v>26</v>
      </c>
      <c r="B2036" s="3" t="s">
        <v>490</v>
      </c>
      <c r="C2036" s="4"/>
      <c r="D2036" s="4" t="s">
        <v>374</v>
      </c>
      <c r="E2036" s="135" t="str">
        <f t="shared" si="5328"/>
        <v xml:space="preserve">  VTC1,   VTC3, VTC4,     VTC7, VTC8,   VTD0,              VTR1,          </v>
      </c>
      <c r="F2036" s="6" t="str">
        <f t="shared" si="5437"/>
        <v>5H0_970_908</v>
      </c>
      <c r="G2036" s="6" t="str">
        <f t="shared" si="5438"/>
        <v>CA</v>
      </c>
      <c r="H2036" s="6" t="str">
        <f t="shared" si="5439"/>
        <v>1AS15H0908</v>
      </c>
      <c r="I2036" s="6" t="str">
        <f t="shared" si="5440"/>
        <v>CA</v>
      </c>
      <c r="J2036" s="8" t="s">
        <v>498</v>
      </c>
      <c r="K2036" s="2"/>
      <c r="L2036" s="24" t="s">
        <v>1847</v>
      </c>
      <c r="M2036" s="67"/>
      <c r="N2036" s="68">
        <v>2148</v>
      </c>
      <c r="O2036" s="69"/>
      <c r="P2036" s="42" t="s">
        <v>2209</v>
      </c>
      <c r="Q2036" s="24" t="s">
        <v>2172</v>
      </c>
      <c r="R2036" s="6" t="str">
        <f t="shared" si="5487"/>
        <v>1AS15H0908CAA</v>
      </c>
      <c r="S2036" s="7" t="str">
        <f t="shared" si="5441"/>
        <v>NOCH NICHT AKTUELL</v>
      </c>
      <c r="T2036" s="1" t="str">
        <f>IF(H2036=H1981,IF(I2036=I1981,"IndizeNeu (Spalte J, K)",IF(K2036&lt;&gt;"","Neue Variant","")),IF(K2036&lt;&gt;"","Neue Variant",""))</f>
        <v/>
      </c>
      <c r="U2036" s="8"/>
      <c r="V2036" s="8"/>
      <c r="W2036" s="26"/>
      <c r="X2036" s="22"/>
      <c r="Y2036" s="4" t="s">
        <v>374</v>
      </c>
      <c r="Z2036" s="4" t="s">
        <v>374</v>
      </c>
      <c r="AA2036" s="4" t="s">
        <v>374</v>
      </c>
      <c r="AB2036" s="32"/>
      <c r="AC2036" s="173"/>
      <c r="AD2036" s="165" t="s">
        <v>374</v>
      </c>
      <c r="AE2036" s="165"/>
      <c r="AF2036" s="165" t="s">
        <v>374</v>
      </c>
      <c r="AG2036" s="171" t="s">
        <v>374</v>
      </c>
      <c r="AH2036" s="171"/>
      <c r="AI2036" s="171"/>
      <c r="AJ2036" s="172" t="s">
        <v>374</v>
      </c>
      <c r="AK2036" s="172" t="s">
        <v>374</v>
      </c>
      <c r="AL2036" s="172"/>
      <c r="AM2036" s="165" t="s">
        <v>374</v>
      </c>
      <c r="AN2036" s="173"/>
      <c r="AO2036" s="173"/>
      <c r="AP2036" s="173"/>
      <c r="AQ2036" s="173"/>
      <c r="AR2036" s="173"/>
      <c r="AS2036" s="173"/>
      <c r="AT2036" s="173"/>
      <c r="AU2036" s="173"/>
      <c r="AV2036" s="173"/>
      <c r="AW2036" s="173"/>
      <c r="AX2036" s="173"/>
      <c r="AY2036" s="173"/>
      <c r="AZ2036" s="173"/>
      <c r="BA2036" s="173"/>
      <c r="BB2036" s="173" t="s">
        <v>374</v>
      </c>
      <c r="BC2036" s="173"/>
      <c r="BD2036" s="173"/>
      <c r="BE2036" s="173"/>
      <c r="BF2036" s="173"/>
      <c r="BG2036" s="173"/>
      <c r="BH2036" s="173"/>
      <c r="BI2036" s="173"/>
      <c r="BJ2036" s="173"/>
      <c r="BK2036" s="173"/>
    </row>
    <row r="2037" spans="1:63">
      <c r="A2037" s="2" t="s">
        <v>26</v>
      </c>
      <c r="B2037" s="3" t="s">
        <v>490</v>
      </c>
      <c r="C2037" s="4"/>
      <c r="D2037" s="4" t="s">
        <v>374</v>
      </c>
      <c r="E2037" s="135" t="str">
        <f t="shared" si="5328"/>
        <v xml:space="preserve">  VTC1,   VTC3, VTC4,     VTC7, VTC8,   VTD0,                         </v>
      </c>
      <c r="F2037" s="6" t="str">
        <f t="shared" ref="F2037:F2046" si="5525">LEFT(Q2037,11)</f>
        <v>5H0_970_908</v>
      </c>
      <c r="G2037" s="6" t="str">
        <f t="shared" ref="G2037:G2046" si="5526">IF(LEN(Q2037)=11,0,MID(Q2037,13,2))</f>
        <v>CB</v>
      </c>
      <c r="H2037" s="6" t="str">
        <f t="shared" ref="H2037:H2046" si="5527">CONCATENATE(IF(MID(Q2037,5,3)="970","1AS1"),LEFT(F2037,3),RIGHT(F2037,3))</f>
        <v>1AS15H0908</v>
      </c>
      <c r="I2037" s="6" t="str">
        <f t="shared" ref="I2037:I2046" si="5528">IF(G2037=0,"00",IF(LEN(G2037)=1,CONCATENATE(G2037,0),G2037))</f>
        <v>CB</v>
      </c>
      <c r="J2037" s="8" t="s">
        <v>498</v>
      </c>
      <c r="K2037" s="2"/>
      <c r="L2037" s="24" t="s">
        <v>1038</v>
      </c>
      <c r="M2037" s="67"/>
      <c r="N2037" s="68">
        <v>2148</v>
      </c>
      <c r="O2037" s="69"/>
      <c r="P2037" s="42" t="s">
        <v>2209</v>
      </c>
      <c r="Q2037" s="24" t="s">
        <v>2173</v>
      </c>
      <c r="R2037" s="6" t="str">
        <f t="shared" si="5487"/>
        <v>1AS15H0908CBA</v>
      </c>
      <c r="S2037" s="7" t="str">
        <f t="shared" ref="S2037:S2046" si="5529">IF(N2037="-","KEIN LIEFERUMFANG",IF(AND(N2037&lt;=S$3,O2037=""),"AKTUELL",IF(O2037=N2037-1,"KEIN SERIENEINSATZ",IF(N2037&gt;S$3,"NOCH NICHT AKTUELL",IF(AND(N2037&lt;S$3,O2037&lt;S$3),"NICHT AKTUELL",IF(N2037&lt;=S$3,"AKTUELL"))))))</f>
        <v>NOCH NICHT AKTUELL</v>
      </c>
      <c r="T2037" s="1" t="str">
        <f>IF(H2037=H2032,IF(I2037=I2032,"IndizeNeu (Spalte J, K)",IF(K2037&lt;&gt;"","Neue Variant","")),IF(K2037&lt;&gt;"","Neue Variant",""))</f>
        <v/>
      </c>
      <c r="U2037" s="8"/>
      <c r="V2037" s="8"/>
      <c r="W2037" s="26"/>
      <c r="X2037" s="22"/>
      <c r="Y2037" s="4" t="s">
        <v>374</v>
      </c>
      <c r="Z2037" s="4" t="s">
        <v>374</v>
      </c>
      <c r="AA2037" s="4" t="s">
        <v>374</v>
      </c>
      <c r="AB2037" s="32"/>
      <c r="AC2037" s="173"/>
      <c r="AD2037" s="165" t="s">
        <v>374</v>
      </c>
      <c r="AE2037" s="165"/>
      <c r="AF2037" s="165" t="s">
        <v>374</v>
      </c>
      <c r="AG2037" s="171" t="s">
        <v>374</v>
      </c>
      <c r="AH2037" s="171"/>
      <c r="AI2037" s="171"/>
      <c r="AJ2037" s="172" t="s">
        <v>374</v>
      </c>
      <c r="AK2037" s="172" t="s">
        <v>374</v>
      </c>
      <c r="AL2037" s="172"/>
      <c r="AM2037" s="165" t="s">
        <v>374</v>
      </c>
      <c r="AN2037" s="173"/>
      <c r="AO2037" s="173"/>
      <c r="AP2037" s="173"/>
      <c r="AQ2037" s="173"/>
      <c r="AR2037" s="173"/>
      <c r="AS2037" s="173"/>
      <c r="AT2037" s="173"/>
      <c r="AU2037" s="173"/>
      <c r="AV2037" s="173"/>
      <c r="AW2037" s="173"/>
      <c r="AX2037" s="173"/>
      <c r="AY2037" s="173"/>
      <c r="AZ2037" s="173"/>
      <c r="BA2037" s="173"/>
      <c r="BB2037" s="173"/>
      <c r="BC2037" s="173"/>
      <c r="BD2037" s="173"/>
      <c r="BE2037" s="173"/>
      <c r="BF2037" s="173"/>
      <c r="BG2037" s="173"/>
      <c r="BH2037" s="173"/>
      <c r="BI2037" s="173"/>
      <c r="BJ2037" s="173"/>
      <c r="BK2037" s="173"/>
    </row>
    <row r="2038" spans="1:63">
      <c r="A2038" s="2" t="s">
        <v>26</v>
      </c>
      <c r="B2038" s="3" t="s">
        <v>490</v>
      </c>
      <c r="C2038" s="4"/>
      <c r="D2038" s="4" t="s">
        <v>374</v>
      </c>
      <c r="E2038" s="135" t="str">
        <f t="shared" si="5328"/>
        <v xml:space="preserve">      VTC3, VTC4,     VTC7, VTC8,   VTD0,          VTK1, VTK3,            </v>
      </c>
      <c r="F2038" s="6" t="str">
        <f t="shared" si="5525"/>
        <v>5H0_970_908</v>
      </c>
      <c r="G2038" s="6" t="str">
        <f t="shared" si="5526"/>
        <v>CC</v>
      </c>
      <c r="H2038" s="6" t="str">
        <f t="shared" si="5527"/>
        <v>1AS15H0908</v>
      </c>
      <c r="I2038" s="6" t="str">
        <f t="shared" si="5528"/>
        <v>CC</v>
      </c>
      <c r="J2038" s="8" t="s">
        <v>498</v>
      </c>
      <c r="K2038" s="2"/>
      <c r="L2038" s="24" t="s">
        <v>1039</v>
      </c>
      <c r="M2038" s="67"/>
      <c r="N2038" s="68">
        <v>2148</v>
      </c>
      <c r="O2038" s="69"/>
      <c r="P2038" s="42" t="s">
        <v>2209</v>
      </c>
      <c r="Q2038" s="24" t="s">
        <v>2174</v>
      </c>
      <c r="R2038" s="6" t="str">
        <f t="shared" si="5487"/>
        <v>1AS15H0908CCA</v>
      </c>
      <c r="S2038" s="7" t="str">
        <f t="shared" si="5529"/>
        <v>NOCH NICHT AKTUELL</v>
      </c>
      <c r="T2038" s="1" t="str">
        <f>IF(H2038=H2032,IF(I2038=I2032,"IndizeNeu (Spalte J, K)",IF(K2038&lt;&gt;"","Neue Variant","")),IF(K2038&lt;&gt;"","Neue Variant",""))</f>
        <v/>
      </c>
      <c r="U2038" s="8"/>
      <c r="V2038" s="8"/>
      <c r="W2038" s="26"/>
      <c r="X2038" s="22"/>
      <c r="Y2038" s="4" t="s">
        <v>374</v>
      </c>
      <c r="Z2038" s="4" t="s">
        <v>374</v>
      </c>
      <c r="AA2038" s="4" t="s">
        <v>374</v>
      </c>
      <c r="AB2038" s="32"/>
      <c r="AC2038" s="173"/>
      <c r="AD2038" s="165"/>
      <c r="AE2038" s="165"/>
      <c r="AF2038" s="165" t="s">
        <v>374</v>
      </c>
      <c r="AG2038" s="171" t="s">
        <v>374</v>
      </c>
      <c r="AH2038" s="171"/>
      <c r="AI2038" s="171"/>
      <c r="AJ2038" s="172" t="s">
        <v>374</v>
      </c>
      <c r="AK2038" s="172" t="s">
        <v>374</v>
      </c>
      <c r="AL2038" s="172"/>
      <c r="AM2038" s="165" t="s">
        <v>374</v>
      </c>
      <c r="AN2038" s="173"/>
      <c r="AO2038" s="173"/>
      <c r="AP2038" s="173"/>
      <c r="AQ2038" s="173"/>
      <c r="AR2038" s="173"/>
      <c r="AS2038" s="173"/>
      <c r="AT2038" s="173"/>
      <c r="AU2038" s="173"/>
      <c r="AV2038" s="173"/>
      <c r="AW2038" s="173"/>
      <c r="AX2038" s="173" t="s">
        <v>374</v>
      </c>
      <c r="AY2038" s="173"/>
      <c r="AZ2038" s="173" t="s">
        <v>374</v>
      </c>
      <c r="BA2038" s="173"/>
      <c r="BB2038" s="173"/>
      <c r="BC2038" s="173"/>
      <c r="BD2038" s="173"/>
      <c r="BE2038" s="173"/>
      <c r="BF2038" s="173"/>
      <c r="BG2038" s="173"/>
      <c r="BH2038" s="173"/>
      <c r="BI2038" s="173"/>
      <c r="BJ2038" s="173"/>
      <c r="BK2038" s="173"/>
    </row>
    <row r="2039" spans="1:63">
      <c r="A2039" s="2" t="s">
        <v>26</v>
      </c>
      <c r="B2039" s="3" t="s">
        <v>490</v>
      </c>
      <c r="C2039" s="4"/>
      <c r="D2039" s="4" t="s">
        <v>374</v>
      </c>
      <c r="E2039" s="135" t="str">
        <f t="shared" si="5328"/>
        <v xml:space="preserve">  VTC1,   VTC3, VTC4,     VTC7, VTC8,   VTD0,                         </v>
      </c>
      <c r="F2039" s="6" t="str">
        <f t="shared" si="5525"/>
        <v>5H0_970_908</v>
      </c>
      <c r="G2039" s="6" t="str">
        <f t="shared" si="5526"/>
        <v>CD</v>
      </c>
      <c r="H2039" s="6" t="str">
        <f t="shared" si="5527"/>
        <v>1AS15H0908</v>
      </c>
      <c r="I2039" s="6" t="str">
        <f t="shared" si="5528"/>
        <v>CD</v>
      </c>
      <c r="J2039" s="8" t="s">
        <v>498</v>
      </c>
      <c r="K2039" s="2"/>
      <c r="L2039" s="24" t="s">
        <v>2183</v>
      </c>
      <c r="M2039" s="67"/>
      <c r="N2039" s="68">
        <v>2148</v>
      </c>
      <c r="O2039" s="69"/>
      <c r="P2039" s="42" t="s">
        <v>2209</v>
      </c>
      <c r="Q2039" s="24" t="s">
        <v>2175</v>
      </c>
      <c r="R2039" s="6" t="str">
        <f t="shared" si="5487"/>
        <v>1AS15H0908CDA</v>
      </c>
      <c r="S2039" s="7" t="str">
        <f t="shared" si="5529"/>
        <v>NOCH NICHT AKTUELL</v>
      </c>
      <c r="T2039" s="1" t="str">
        <f t="shared" ref="T2039:T2046" si="5530">IF(H2039=H2038,IF(I2039=I2038,"IndizeNeu (Spalte J, K)",IF(K2039&lt;&gt;"","Neue Variant","")),IF(K2039&lt;&gt;"","Neue Variant",""))</f>
        <v/>
      </c>
      <c r="U2039" s="8"/>
      <c r="V2039" s="8"/>
      <c r="W2039" s="26"/>
      <c r="X2039" s="22"/>
      <c r="Y2039" s="4" t="s">
        <v>374</v>
      </c>
      <c r="Z2039" s="4" t="s">
        <v>374</v>
      </c>
      <c r="AA2039" s="4" t="s">
        <v>374</v>
      </c>
      <c r="AB2039" s="32"/>
      <c r="AC2039" s="173"/>
      <c r="AD2039" s="165" t="s">
        <v>374</v>
      </c>
      <c r="AE2039" s="165"/>
      <c r="AF2039" s="165" t="s">
        <v>374</v>
      </c>
      <c r="AG2039" s="171" t="s">
        <v>374</v>
      </c>
      <c r="AH2039" s="171"/>
      <c r="AI2039" s="171"/>
      <c r="AJ2039" s="172" t="s">
        <v>374</v>
      </c>
      <c r="AK2039" s="172" t="s">
        <v>374</v>
      </c>
      <c r="AL2039" s="172"/>
      <c r="AM2039" s="165" t="s">
        <v>374</v>
      </c>
      <c r="AN2039" s="173"/>
      <c r="AO2039" s="173"/>
      <c r="AP2039" s="173"/>
      <c r="AQ2039" s="173"/>
      <c r="AR2039" s="173"/>
      <c r="AS2039" s="173"/>
      <c r="AT2039" s="173"/>
      <c r="AU2039" s="173"/>
      <c r="AV2039" s="173"/>
      <c r="AW2039" s="173"/>
      <c r="AX2039" s="173"/>
      <c r="AY2039" s="173"/>
      <c r="AZ2039" s="173"/>
      <c r="BA2039" s="173"/>
      <c r="BB2039" s="173"/>
      <c r="BC2039" s="173"/>
      <c r="BD2039" s="173"/>
      <c r="BE2039" s="173"/>
      <c r="BF2039" s="173"/>
      <c r="BG2039" s="173"/>
      <c r="BH2039" s="173"/>
      <c r="BI2039" s="173"/>
      <c r="BJ2039" s="173"/>
      <c r="BK2039" s="173"/>
    </row>
    <row r="2040" spans="1:63">
      <c r="A2040" s="2" t="s">
        <v>26</v>
      </c>
      <c r="B2040" s="3" t="s">
        <v>490</v>
      </c>
      <c r="C2040" s="4"/>
      <c r="D2040" s="4" t="s">
        <v>374</v>
      </c>
      <c r="E2040" s="135" t="str">
        <f t="shared" si="5328"/>
        <v xml:space="preserve">  VTC1,   VTC3, VTC4,     VTC7, VTC8,   VTD0,                         </v>
      </c>
      <c r="F2040" s="6" t="str">
        <f t="shared" si="5525"/>
        <v>5H0_970_908</v>
      </c>
      <c r="G2040" s="6" t="str">
        <f t="shared" si="5526"/>
        <v>CE</v>
      </c>
      <c r="H2040" s="6" t="str">
        <f t="shared" si="5527"/>
        <v>1AS15H0908</v>
      </c>
      <c r="I2040" s="6" t="str">
        <f t="shared" si="5528"/>
        <v>CE</v>
      </c>
      <c r="J2040" s="8" t="s">
        <v>498</v>
      </c>
      <c r="K2040" s="2"/>
      <c r="L2040" s="24" t="s">
        <v>1848</v>
      </c>
      <c r="M2040" s="67" t="s">
        <v>2284</v>
      </c>
      <c r="N2040" s="68">
        <v>2148</v>
      </c>
      <c r="O2040" s="69">
        <v>2147</v>
      </c>
      <c r="P2040" s="42" t="s">
        <v>2283</v>
      </c>
      <c r="Q2040" s="24" t="s">
        <v>2176</v>
      </c>
      <c r="R2040" s="6" t="str">
        <f t="shared" si="5487"/>
        <v>1AS15H0908CEA</v>
      </c>
      <c r="S2040" s="7" t="str">
        <f t="shared" si="5529"/>
        <v>KEIN SERIENEINSATZ</v>
      </c>
      <c r="T2040" s="1" t="str">
        <f t="shared" si="5530"/>
        <v/>
      </c>
      <c r="U2040" s="8"/>
      <c r="V2040" s="8"/>
      <c r="W2040" s="157"/>
      <c r="X2040" s="22"/>
      <c r="Y2040" s="4" t="s">
        <v>374</v>
      </c>
      <c r="Z2040" s="4" t="s">
        <v>374</v>
      </c>
      <c r="AA2040" s="4" t="s">
        <v>374</v>
      </c>
      <c r="AB2040" s="32"/>
      <c r="AC2040" s="173"/>
      <c r="AD2040" s="165" t="s">
        <v>374</v>
      </c>
      <c r="AE2040" s="165"/>
      <c r="AF2040" s="165" t="s">
        <v>374</v>
      </c>
      <c r="AG2040" s="171" t="s">
        <v>374</v>
      </c>
      <c r="AH2040" s="171"/>
      <c r="AI2040" s="171"/>
      <c r="AJ2040" s="172" t="s">
        <v>374</v>
      </c>
      <c r="AK2040" s="172" t="s">
        <v>374</v>
      </c>
      <c r="AL2040" s="172"/>
      <c r="AM2040" s="165" t="s">
        <v>374</v>
      </c>
      <c r="AN2040" s="173"/>
      <c r="AO2040" s="173"/>
      <c r="AP2040" s="173"/>
      <c r="AQ2040" s="173"/>
      <c r="AR2040" s="173"/>
      <c r="AS2040" s="173"/>
      <c r="AT2040" s="173"/>
      <c r="AU2040" s="173"/>
      <c r="AV2040" s="173"/>
      <c r="AW2040" s="173"/>
      <c r="AX2040" s="173"/>
      <c r="AY2040" s="173"/>
      <c r="AZ2040" s="173"/>
      <c r="BA2040" s="173"/>
      <c r="BB2040" s="173"/>
      <c r="BC2040" s="173"/>
      <c r="BD2040" s="173"/>
      <c r="BE2040" s="173"/>
      <c r="BF2040" s="173"/>
      <c r="BG2040" s="173"/>
      <c r="BH2040" s="173"/>
      <c r="BI2040" s="173"/>
      <c r="BJ2040" s="173"/>
      <c r="BK2040" s="173"/>
    </row>
    <row r="2041" spans="1:63">
      <c r="A2041" s="2" t="s">
        <v>26</v>
      </c>
      <c r="B2041" s="3" t="s">
        <v>490</v>
      </c>
      <c r="C2041" s="4"/>
      <c r="D2041" s="4" t="s">
        <v>374</v>
      </c>
      <c r="E2041" s="135" t="str">
        <f t="shared" si="5328"/>
        <v xml:space="preserve">  VTC1,   VTC3, VTC4,     VTC7, VTC8,   VTD0,                         </v>
      </c>
      <c r="F2041" s="6" t="str">
        <f t="shared" si="5525"/>
        <v>5H0_970_908</v>
      </c>
      <c r="G2041" s="6" t="str">
        <f t="shared" si="5526"/>
        <v>CF</v>
      </c>
      <c r="H2041" s="6" t="str">
        <f t="shared" si="5527"/>
        <v>1AS15H0908</v>
      </c>
      <c r="I2041" s="6" t="str">
        <f t="shared" si="5528"/>
        <v>CF</v>
      </c>
      <c r="J2041" s="8" t="s">
        <v>498</v>
      </c>
      <c r="K2041" s="2"/>
      <c r="L2041" s="24" t="s">
        <v>365</v>
      </c>
      <c r="M2041" s="67"/>
      <c r="N2041" s="68">
        <v>2148</v>
      </c>
      <c r="O2041" s="69"/>
      <c r="P2041" s="42" t="s">
        <v>2209</v>
      </c>
      <c r="Q2041" s="24" t="s">
        <v>2177</v>
      </c>
      <c r="R2041" s="6" t="str">
        <f t="shared" si="5487"/>
        <v>1AS15H0908CFA</v>
      </c>
      <c r="S2041" s="7" t="str">
        <f t="shared" si="5529"/>
        <v>NOCH NICHT AKTUELL</v>
      </c>
      <c r="T2041" s="1" t="str">
        <f t="shared" si="5530"/>
        <v/>
      </c>
      <c r="U2041" s="8"/>
      <c r="V2041" s="8"/>
      <c r="W2041" s="26"/>
      <c r="X2041" s="22"/>
      <c r="Y2041" s="4" t="s">
        <v>374</v>
      </c>
      <c r="Z2041" s="4" t="s">
        <v>374</v>
      </c>
      <c r="AA2041" s="4" t="s">
        <v>374</v>
      </c>
      <c r="AB2041" s="32"/>
      <c r="AC2041" s="173"/>
      <c r="AD2041" s="165" t="s">
        <v>374</v>
      </c>
      <c r="AE2041" s="165"/>
      <c r="AF2041" s="165" t="s">
        <v>374</v>
      </c>
      <c r="AG2041" s="171" t="s">
        <v>374</v>
      </c>
      <c r="AH2041" s="171"/>
      <c r="AI2041" s="171"/>
      <c r="AJ2041" s="172" t="s">
        <v>374</v>
      </c>
      <c r="AK2041" s="172" t="s">
        <v>374</v>
      </c>
      <c r="AL2041" s="172"/>
      <c r="AM2041" s="165" t="s">
        <v>374</v>
      </c>
      <c r="AN2041" s="173"/>
      <c r="AO2041" s="173"/>
      <c r="AP2041" s="173"/>
      <c r="AQ2041" s="173"/>
      <c r="AR2041" s="173"/>
      <c r="AS2041" s="173"/>
      <c r="AT2041" s="173"/>
      <c r="AU2041" s="173"/>
      <c r="AV2041" s="173"/>
      <c r="AW2041" s="173"/>
      <c r="AX2041" s="173"/>
      <c r="AY2041" s="173"/>
      <c r="AZ2041" s="173"/>
      <c r="BA2041" s="173"/>
      <c r="BB2041" s="173"/>
      <c r="BC2041" s="173"/>
      <c r="BD2041" s="173"/>
      <c r="BE2041" s="173"/>
      <c r="BF2041" s="173"/>
      <c r="BG2041" s="173"/>
      <c r="BH2041" s="173"/>
      <c r="BI2041" s="173"/>
      <c r="BJ2041" s="173"/>
      <c r="BK2041" s="173"/>
    </row>
    <row r="2042" spans="1:63">
      <c r="A2042" s="2" t="s">
        <v>26</v>
      </c>
      <c r="B2042" s="3" t="s">
        <v>490</v>
      </c>
      <c r="C2042" s="4"/>
      <c r="D2042" s="4" t="s">
        <v>374</v>
      </c>
      <c r="E2042" s="135" t="str">
        <f t="shared" si="5328"/>
        <v xml:space="preserve">  VTC1,   VTC3, VTC4,     VTC7, VTC8,   VTD0,                         </v>
      </c>
      <c r="F2042" s="6" t="str">
        <f t="shared" si="5525"/>
        <v>5H0_970_908</v>
      </c>
      <c r="G2042" s="6" t="str">
        <f t="shared" si="5526"/>
        <v>CG</v>
      </c>
      <c r="H2042" s="6" t="str">
        <f t="shared" si="5527"/>
        <v>1AS15H0908</v>
      </c>
      <c r="I2042" s="6" t="str">
        <f t="shared" si="5528"/>
        <v>CG</v>
      </c>
      <c r="J2042" s="8" t="s">
        <v>498</v>
      </c>
      <c r="K2042" s="2"/>
      <c r="L2042" s="24" t="s">
        <v>1434</v>
      </c>
      <c r="M2042" s="67" t="s">
        <v>499</v>
      </c>
      <c r="N2042" s="68">
        <v>2148</v>
      </c>
      <c r="O2042" s="69">
        <v>2147</v>
      </c>
      <c r="P2042" s="42" t="s">
        <v>2209</v>
      </c>
      <c r="Q2042" s="24" t="s">
        <v>2178</v>
      </c>
      <c r="R2042" s="6" t="str">
        <f t="shared" si="5487"/>
        <v>1AS15H0908CGA</v>
      </c>
      <c r="S2042" s="7" t="str">
        <f t="shared" si="5529"/>
        <v>KEIN SERIENEINSATZ</v>
      </c>
      <c r="T2042" s="1" t="str">
        <f t="shared" si="5530"/>
        <v/>
      </c>
      <c r="U2042" s="8"/>
      <c r="V2042" s="8" t="s">
        <v>499</v>
      </c>
      <c r="W2042" s="26"/>
      <c r="X2042" s="22"/>
      <c r="Y2042" s="4" t="s">
        <v>374</v>
      </c>
      <c r="Z2042" s="4" t="s">
        <v>374</v>
      </c>
      <c r="AA2042" s="4" t="s">
        <v>374</v>
      </c>
      <c r="AB2042" s="32"/>
      <c r="AC2042" s="173"/>
      <c r="AD2042" s="165" t="s">
        <v>374</v>
      </c>
      <c r="AE2042" s="165"/>
      <c r="AF2042" s="165" t="s">
        <v>374</v>
      </c>
      <c r="AG2042" s="171" t="s">
        <v>374</v>
      </c>
      <c r="AH2042" s="171"/>
      <c r="AI2042" s="171"/>
      <c r="AJ2042" s="172" t="s">
        <v>374</v>
      </c>
      <c r="AK2042" s="172" t="s">
        <v>374</v>
      </c>
      <c r="AL2042" s="172"/>
      <c r="AM2042" s="165" t="s">
        <v>374</v>
      </c>
      <c r="AN2042" s="173"/>
      <c r="AO2042" s="173"/>
      <c r="AP2042" s="173"/>
      <c r="AQ2042" s="173"/>
      <c r="AR2042" s="173"/>
      <c r="AS2042" s="173"/>
      <c r="AT2042" s="173"/>
      <c r="AU2042" s="173"/>
      <c r="AV2042" s="173"/>
      <c r="AW2042" s="173"/>
      <c r="AX2042" s="173"/>
      <c r="AY2042" s="173"/>
      <c r="AZ2042" s="173"/>
      <c r="BA2042" s="173"/>
      <c r="BB2042" s="173"/>
      <c r="BC2042" s="173"/>
      <c r="BD2042" s="173"/>
      <c r="BE2042" s="173"/>
      <c r="BF2042" s="173"/>
      <c r="BG2042" s="173"/>
      <c r="BH2042" s="173"/>
      <c r="BI2042" s="173"/>
      <c r="BJ2042" s="173"/>
      <c r="BK2042" s="173"/>
    </row>
    <row r="2043" spans="1:63">
      <c r="A2043" s="2" t="s">
        <v>26</v>
      </c>
      <c r="B2043" s="3" t="s">
        <v>490</v>
      </c>
      <c r="C2043" s="4"/>
      <c r="D2043" s="4" t="s">
        <v>374</v>
      </c>
      <c r="E2043" s="135" t="str">
        <f t="shared" si="5328"/>
        <v xml:space="preserve">  VTC1,   VTC3, VTC4,     VTC7, VTC8,   VTD0,                         </v>
      </c>
      <c r="F2043" s="6" t="str">
        <f t="shared" si="5525"/>
        <v>5H0_970_908</v>
      </c>
      <c r="G2043" s="6" t="str">
        <f t="shared" si="5526"/>
        <v>CH</v>
      </c>
      <c r="H2043" s="6" t="str">
        <f t="shared" si="5527"/>
        <v>1AS15H0908</v>
      </c>
      <c r="I2043" s="6" t="str">
        <f t="shared" si="5528"/>
        <v>CH</v>
      </c>
      <c r="J2043" s="8" t="s">
        <v>498</v>
      </c>
      <c r="K2043" s="2"/>
      <c r="L2043" s="24" t="s">
        <v>1849</v>
      </c>
      <c r="M2043" s="67"/>
      <c r="N2043" s="68">
        <v>2148</v>
      </c>
      <c r="O2043" s="69"/>
      <c r="P2043" s="42" t="s">
        <v>2209</v>
      </c>
      <c r="Q2043" s="24" t="s">
        <v>2179</v>
      </c>
      <c r="R2043" s="6" t="str">
        <f t="shared" si="5487"/>
        <v>1AS15H0908CHA</v>
      </c>
      <c r="S2043" s="7" t="str">
        <f t="shared" si="5529"/>
        <v>NOCH NICHT AKTUELL</v>
      </c>
      <c r="T2043" s="1" t="str">
        <f t="shared" si="5530"/>
        <v/>
      </c>
      <c r="U2043" s="8"/>
      <c r="V2043" s="8"/>
      <c r="W2043" s="26"/>
      <c r="X2043" s="22"/>
      <c r="Y2043" s="4" t="s">
        <v>374</v>
      </c>
      <c r="Z2043" s="4" t="s">
        <v>374</v>
      </c>
      <c r="AA2043" s="4" t="s">
        <v>374</v>
      </c>
      <c r="AB2043" s="32"/>
      <c r="AC2043" s="173"/>
      <c r="AD2043" s="165" t="s">
        <v>374</v>
      </c>
      <c r="AE2043" s="165"/>
      <c r="AF2043" s="165" t="s">
        <v>374</v>
      </c>
      <c r="AG2043" s="171" t="s">
        <v>374</v>
      </c>
      <c r="AH2043" s="171"/>
      <c r="AI2043" s="171"/>
      <c r="AJ2043" s="172" t="s">
        <v>374</v>
      </c>
      <c r="AK2043" s="172" t="s">
        <v>374</v>
      </c>
      <c r="AL2043" s="172"/>
      <c r="AM2043" s="165" t="s">
        <v>374</v>
      </c>
      <c r="AN2043" s="173"/>
      <c r="AO2043" s="173"/>
      <c r="AP2043" s="173"/>
      <c r="AQ2043" s="173"/>
      <c r="AR2043" s="173"/>
      <c r="AS2043" s="173"/>
      <c r="AT2043" s="173"/>
      <c r="AU2043" s="173"/>
      <c r="AV2043" s="173"/>
      <c r="AW2043" s="173"/>
      <c r="AX2043" s="173"/>
      <c r="AY2043" s="173"/>
      <c r="AZ2043" s="173"/>
      <c r="BA2043" s="173"/>
      <c r="BB2043" s="173"/>
      <c r="BC2043" s="173"/>
      <c r="BD2043" s="173"/>
      <c r="BE2043" s="173"/>
      <c r="BF2043" s="173"/>
      <c r="BG2043" s="173"/>
      <c r="BH2043" s="173"/>
      <c r="BI2043" s="173"/>
      <c r="BJ2043" s="173"/>
      <c r="BK2043" s="173"/>
    </row>
    <row r="2044" spans="1:63">
      <c r="A2044" s="2" t="s">
        <v>26</v>
      </c>
      <c r="B2044" s="3" t="s">
        <v>490</v>
      </c>
      <c r="C2044" s="4"/>
      <c r="D2044" s="4" t="s">
        <v>374</v>
      </c>
      <c r="E2044" s="135" t="str">
        <f t="shared" si="5328"/>
        <v xml:space="preserve">  VTC1,   VTC3, VTC4,     VTC7, VTC8,   VTD0,                         </v>
      </c>
      <c r="F2044" s="6" t="str">
        <f t="shared" si="5525"/>
        <v>5H0_970_908</v>
      </c>
      <c r="G2044" s="6" t="str">
        <f t="shared" si="5526"/>
        <v>CJ</v>
      </c>
      <c r="H2044" s="6" t="str">
        <f t="shared" si="5527"/>
        <v>1AS15H0908</v>
      </c>
      <c r="I2044" s="6" t="str">
        <f t="shared" si="5528"/>
        <v>CJ</v>
      </c>
      <c r="J2044" s="8" t="s">
        <v>498</v>
      </c>
      <c r="K2044" s="2"/>
      <c r="L2044" s="24" t="s">
        <v>1850</v>
      </c>
      <c r="M2044" s="67" t="s">
        <v>2284</v>
      </c>
      <c r="N2044" s="68">
        <v>2148</v>
      </c>
      <c r="O2044" s="69">
        <v>2147</v>
      </c>
      <c r="P2044" s="42" t="s">
        <v>2283</v>
      </c>
      <c r="Q2044" s="24" t="s">
        <v>2180</v>
      </c>
      <c r="R2044" s="6" t="str">
        <f t="shared" ref="R2044:R2046" si="5531">IF(J2044&lt;&gt;"",CONCATENATE(H2044,I2044,J2044),CONCATENATE(H2044,I2044,K2044))</f>
        <v>1AS15H0908CJA</v>
      </c>
      <c r="S2044" s="7" t="str">
        <f t="shared" si="5529"/>
        <v>KEIN SERIENEINSATZ</v>
      </c>
      <c r="T2044" s="1" t="str">
        <f t="shared" si="5530"/>
        <v/>
      </c>
      <c r="U2044" s="8"/>
      <c r="V2044" s="8" t="s">
        <v>702</v>
      </c>
      <c r="W2044" s="157"/>
      <c r="X2044" s="22"/>
      <c r="Y2044" s="4" t="s">
        <v>374</v>
      </c>
      <c r="Z2044" s="4" t="s">
        <v>374</v>
      </c>
      <c r="AA2044" s="4" t="s">
        <v>374</v>
      </c>
      <c r="AB2044" s="32"/>
      <c r="AC2044" s="173"/>
      <c r="AD2044" s="165" t="s">
        <v>374</v>
      </c>
      <c r="AE2044" s="165"/>
      <c r="AF2044" s="165" t="s">
        <v>374</v>
      </c>
      <c r="AG2044" s="171" t="s">
        <v>374</v>
      </c>
      <c r="AH2044" s="171"/>
      <c r="AI2044" s="171"/>
      <c r="AJ2044" s="172" t="s">
        <v>374</v>
      </c>
      <c r="AK2044" s="172" t="s">
        <v>374</v>
      </c>
      <c r="AL2044" s="172"/>
      <c r="AM2044" s="165" t="s">
        <v>374</v>
      </c>
      <c r="AN2044" s="173"/>
      <c r="AO2044" s="173"/>
      <c r="AP2044" s="173"/>
      <c r="AQ2044" s="173"/>
      <c r="AR2044" s="173"/>
      <c r="AS2044" s="173"/>
      <c r="AT2044" s="173"/>
      <c r="AU2044" s="173"/>
      <c r="AV2044" s="173"/>
      <c r="AW2044" s="173"/>
      <c r="AX2044" s="173"/>
      <c r="AY2044" s="173"/>
      <c r="AZ2044" s="173"/>
      <c r="BA2044" s="173"/>
      <c r="BB2044" s="173"/>
      <c r="BC2044" s="173"/>
      <c r="BD2044" s="173"/>
      <c r="BE2044" s="173"/>
      <c r="BF2044" s="173"/>
      <c r="BG2044" s="173"/>
      <c r="BH2044" s="173"/>
      <c r="BI2044" s="173"/>
      <c r="BJ2044" s="173"/>
      <c r="BK2044" s="173"/>
    </row>
    <row r="2045" spans="1:63">
      <c r="A2045" s="2" t="s">
        <v>26</v>
      </c>
      <c r="B2045" s="3" t="s">
        <v>490</v>
      </c>
      <c r="C2045" s="4"/>
      <c r="D2045" s="4" t="s">
        <v>374</v>
      </c>
      <c r="E2045" s="135" t="str">
        <f t="shared" si="5328"/>
        <v xml:space="preserve">  VTC1,   VTC3, VTC4,     VTC7, VTC8,   VTD0,                         </v>
      </c>
      <c r="F2045" s="6" t="str">
        <f t="shared" si="5525"/>
        <v>5H0_970_908</v>
      </c>
      <c r="G2045" s="6" t="str">
        <f t="shared" si="5526"/>
        <v>CK</v>
      </c>
      <c r="H2045" s="6" t="str">
        <f t="shared" si="5527"/>
        <v>1AS15H0908</v>
      </c>
      <c r="I2045" s="6" t="str">
        <f t="shared" si="5528"/>
        <v>CK</v>
      </c>
      <c r="J2045" s="8" t="s">
        <v>498</v>
      </c>
      <c r="K2045" s="2"/>
      <c r="L2045" s="24" t="s">
        <v>1851</v>
      </c>
      <c r="M2045" s="67"/>
      <c r="N2045" s="68">
        <v>2148</v>
      </c>
      <c r="O2045" s="69"/>
      <c r="P2045" s="42" t="s">
        <v>2209</v>
      </c>
      <c r="Q2045" s="24" t="s">
        <v>2181</v>
      </c>
      <c r="R2045" s="6" t="str">
        <f t="shared" si="5531"/>
        <v>1AS15H0908CKA</v>
      </c>
      <c r="S2045" s="7" t="str">
        <f t="shared" si="5529"/>
        <v>NOCH NICHT AKTUELL</v>
      </c>
      <c r="T2045" s="1" t="str">
        <f t="shared" si="5530"/>
        <v/>
      </c>
      <c r="U2045" s="8"/>
      <c r="V2045" s="8"/>
      <c r="W2045" s="26"/>
      <c r="X2045" s="22"/>
      <c r="Y2045" s="4" t="s">
        <v>374</v>
      </c>
      <c r="Z2045" s="4" t="s">
        <v>374</v>
      </c>
      <c r="AA2045" s="4" t="s">
        <v>374</v>
      </c>
      <c r="AB2045" s="32"/>
      <c r="AC2045" s="173"/>
      <c r="AD2045" s="165" t="s">
        <v>374</v>
      </c>
      <c r="AE2045" s="165"/>
      <c r="AF2045" s="165" t="s">
        <v>374</v>
      </c>
      <c r="AG2045" s="171" t="s">
        <v>374</v>
      </c>
      <c r="AH2045" s="171"/>
      <c r="AI2045" s="171"/>
      <c r="AJ2045" s="172" t="s">
        <v>374</v>
      </c>
      <c r="AK2045" s="172" t="s">
        <v>374</v>
      </c>
      <c r="AL2045" s="172"/>
      <c r="AM2045" s="165" t="s">
        <v>374</v>
      </c>
      <c r="AN2045" s="173"/>
      <c r="AO2045" s="173"/>
      <c r="AP2045" s="173"/>
      <c r="AQ2045" s="173"/>
      <c r="AR2045" s="173"/>
      <c r="AS2045" s="173"/>
      <c r="AT2045" s="173"/>
      <c r="AU2045" s="173"/>
      <c r="AV2045" s="173"/>
      <c r="AW2045" s="173"/>
      <c r="AX2045" s="173"/>
      <c r="AY2045" s="173"/>
      <c r="AZ2045" s="173"/>
      <c r="BA2045" s="173"/>
      <c r="BB2045" s="173"/>
      <c r="BC2045" s="173"/>
      <c r="BD2045" s="173"/>
      <c r="BE2045" s="173"/>
      <c r="BF2045" s="173"/>
      <c r="BG2045" s="173"/>
      <c r="BH2045" s="173"/>
      <c r="BI2045" s="173"/>
      <c r="BJ2045" s="173"/>
      <c r="BK2045" s="173"/>
    </row>
    <row r="2046" spans="1:63">
      <c r="A2046" s="2" t="s">
        <v>26</v>
      </c>
      <c r="B2046" s="3" t="s">
        <v>490</v>
      </c>
      <c r="C2046" s="4"/>
      <c r="D2046" s="4" t="s">
        <v>374</v>
      </c>
      <c r="E2046" s="135" t="str">
        <f t="shared" si="5328"/>
        <v xml:space="preserve">  VTC1,   VTC3, VTC4,     VTC7, VTC8,   VTD0,                         </v>
      </c>
      <c r="F2046" s="6" t="str">
        <f t="shared" si="5525"/>
        <v>5H0_970_908</v>
      </c>
      <c r="G2046" s="6" t="str">
        <f t="shared" si="5526"/>
        <v>CL</v>
      </c>
      <c r="H2046" s="6" t="str">
        <f t="shared" si="5527"/>
        <v>1AS15H0908</v>
      </c>
      <c r="I2046" s="6" t="str">
        <f t="shared" si="5528"/>
        <v>CL</v>
      </c>
      <c r="J2046" s="8" t="s">
        <v>498</v>
      </c>
      <c r="K2046" s="2"/>
      <c r="L2046" s="24" t="s">
        <v>1852</v>
      </c>
      <c r="M2046" s="67"/>
      <c r="N2046" s="68">
        <v>2148</v>
      </c>
      <c r="O2046" s="69"/>
      <c r="P2046" s="42" t="s">
        <v>2209</v>
      </c>
      <c r="Q2046" s="24" t="s">
        <v>2182</v>
      </c>
      <c r="R2046" s="6" t="str">
        <f t="shared" si="5531"/>
        <v>1AS15H0908CLA</v>
      </c>
      <c r="S2046" s="7" t="str">
        <f t="shared" si="5529"/>
        <v>NOCH NICHT AKTUELL</v>
      </c>
      <c r="T2046" s="1" t="str">
        <f t="shared" si="5530"/>
        <v/>
      </c>
      <c r="U2046" s="8"/>
      <c r="V2046" s="8"/>
      <c r="W2046" s="26"/>
      <c r="X2046" s="22"/>
      <c r="Y2046" s="4" t="s">
        <v>374</v>
      </c>
      <c r="Z2046" s="4" t="s">
        <v>374</v>
      </c>
      <c r="AA2046" s="4" t="s">
        <v>374</v>
      </c>
      <c r="AB2046" s="32"/>
      <c r="AC2046" s="173"/>
      <c r="AD2046" s="165" t="s">
        <v>374</v>
      </c>
      <c r="AE2046" s="165"/>
      <c r="AF2046" s="165" t="s">
        <v>374</v>
      </c>
      <c r="AG2046" s="171" t="s">
        <v>374</v>
      </c>
      <c r="AH2046" s="171"/>
      <c r="AI2046" s="171"/>
      <c r="AJ2046" s="172" t="s">
        <v>374</v>
      </c>
      <c r="AK2046" s="172" t="s">
        <v>374</v>
      </c>
      <c r="AL2046" s="172"/>
      <c r="AM2046" s="165" t="s">
        <v>374</v>
      </c>
      <c r="AN2046" s="173"/>
      <c r="AO2046" s="173"/>
      <c r="AP2046" s="173"/>
      <c r="AQ2046" s="173"/>
      <c r="AR2046" s="173"/>
      <c r="AS2046" s="173"/>
      <c r="AT2046" s="173"/>
      <c r="AU2046" s="173"/>
      <c r="AV2046" s="173"/>
      <c r="AW2046" s="173"/>
      <c r="AX2046" s="173"/>
      <c r="AY2046" s="173"/>
      <c r="AZ2046" s="173"/>
      <c r="BA2046" s="173"/>
      <c r="BB2046" s="173"/>
      <c r="BC2046" s="173"/>
      <c r="BD2046" s="173"/>
      <c r="BE2046" s="173"/>
      <c r="BF2046" s="173"/>
      <c r="BG2046" s="173"/>
      <c r="BH2046" s="173"/>
      <c r="BI2046" s="173"/>
      <c r="BJ2046" s="173"/>
      <c r="BK2046" s="173"/>
    </row>
    <row r="2047" spans="1:63">
      <c r="A2047" s="2" t="s">
        <v>26</v>
      </c>
      <c r="B2047" s="3" t="s">
        <v>490</v>
      </c>
      <c r="C2047" s="4"/>
      <c r="D2047" s="4" t="s">
        <v>374</v>
      </c>
      <c r="E2047" s="135" t="str">
        <f t="shared" si="5328"/>
        <v xml:space="preserve">  VTC1,   VTC3, VTC4,     VTC7, VTC8,   VTD0,                         </v>
      </c>
      <c r="F2047" s="6" t="str">
        <f t="shared" ref="F2047:F2048" si="5532">LEFT(Q2047,11)</f>
        <v>5H0_970_908</v>
      </c>
      <c r="G2047" s="6" t="str">
        <f t="shared" ref="G2047:G2048" si="5533">IF(LEN(Q2047)=11,0,MID(Q2047,13,2))</f>
        <v>CM</v>
      </c>
      <c r="H2047" s="6" t="str">
        <f t="shared" ref="H2047:H2048" si="5534">CONCATENATE(IF(MID(Q2047,5,3)="970","1AS1"),LEFT(F2047,3),RIGHT(F2047,3))</f>
        <v>1AS15H0908</v>
      </c>
      <c r="I2047" s="6" t="str">
        <f t="shared" ref="I2047:I2048" si="5535">IF(G2047=0,"00",IF(LEN(G2047)=1,CONCATENATE(G2047,0),G2047))</f>
        <v>CM</v>
      </c>
      <c r="J2047" s="8" t="s">
        <v>498</v>
      </c>
      <c r="K2047" s="2"/>
      <c r="L2047" s="24" t="s">
        <v>2231</v>
      </c>
      <c r="M2047" s="67" t="s">
        <v>2235</v>
      </c>
      <c r="N2047" s="68">
        <v>2148</v>
      </c>
      <c r="O2047" s="69">
        <v>2147</v>
      </c>
      <c r="P2047" s="42" t="s">
        <v>2226</v>
      </c>
      <c r="Q2047" s="24" t="s">
        <v>2232</v>
      </c>
      <c r="R2047" s="6" t="str">
        <f t="shared" ref="R2047:R2048" si="5536">IF(J2047&lt;&gt;"",CONCATENATE(H2047,I2047,J2047),CONCATENATE(H2047,I2047,K2047))</f>
        <v>1AS15H0908CMA</v>
      </c>
      <c r="S2047" s="7" t="str">
        <f t="shared" ref="S2047:S2048" si="5537">IF(N2047="-","KEIN LIEFERUMFANG",IF(AND(N2047&lt;=S$3,O2047=""),"AKTUELL",IF(O2047=N2047-1,"KEIN SERIENEINSATZ",IF(N2047&gt;S$3,"NOCH NICHT AKTUELL",IF(AND(N2047&lt;S$3,O2047&lt;S$3),"NICHT AKTUELL",IF(N2047&lt;=S$3,"AKTUELL"))))))</f>
        <v>KEIN SERIENEINSATZ</v>
      </c>
      <c r="T2047" s="1" t="str">
        <f t="shared" ref="T2047:T2048" si="5538">IF(H2047=H2046,IF(I2047=I2046,"IndizeNeu (Spalte J, K)",IF(K2047&lt;&gt;"","Neue Variant","")),IF(K2047&lt;&gt;"","Neue Variant",""))</f>
        <v/>
      </c>
      <c r="U2047" s="8"/>
      <c r="V2047" s="8" t="s">
        <v>499</v>
      </c>
      <c r="W2047" s="26"/>
      <c r="X2047" s="22"/>
      <c r="Y2047" s="4" t="s">
        <v>374</v>
      </c>
      <c r="Z2047" s="4" t="s">
        <v>374</v>
      </c>
      <c r="AA2047" s="4" t="s">
        <v>374</v>
      </c>
      <c r="AB2047" s="32"/>
      <c r="AC2047" s="173"/>
      <c r="AD2047" s="165" t="s">
        <v>374</v>
      </c>
      <c r="AE2047" s="165"/>
      <c r="AF2047" s="165" t="s">
        <v>374</v>
      </c>
      <c r="AG2047" s="171" t="s">
        <v>374</v>
      </c>
      <c r="AH2047" s="171"/>
      <c r="AI2047" s="171"/>
      <c r="AJ2047" s="172" t="s">
        <v>374</v>
      </c>
      <c r="AK2047" s="172" t="s">
        <v>374</v>
      </c>
      <c r="AL2047" s="172"/>
      <c r="AM2047" s="165" t="s">
        <v>374</v>
      </c>
      <c r="AN2047" s="173"/>
      <c r="AO2047" s="173"/>
      <c r="AP2047" s="173"/>
      <c r="AQ2047" s="173"/>
      <c r="AR2047" s="173"/>
      <c r="AS2047" s="173"/>
      <c r="AT2047" s="173"/>
      <c r="AU2047" s="173"/>
      <c r="AV2047" s="173"/>
      <c r="AW2047" s="173"/>
      <c r="AX2047" s="173"/>
      <c r="AY2047" s="173"/>
      <c r="AZ2047" s="173"/>
      <c r="BA2047" s="173"/>
      <c r="BB2047" s="173"/>
      <c r="BC2047" s="173"/>
      <c r="BD2047" s="173"/>
      <c r="BE2047" s="173"/>
      <c r="BF2047" s="173"/>
      <c r="BG2047" s="173"/>
      <c r="BH2047" s="173"/>
      <c r="BI2047" s="173"/>
      <c r="BJ2047" s="173"/>
      <c r="BK2047" s="173"/>
    </row>
    <row r="2048" spans="1:63" ht="22.5">
      <c r="A2048" s="2" t="s">
        <v>26</v>
      </c>
      <c r="B2048" s="3" t="s">
        <v>490</v>
      </c>
      <c r="C2048" s="4"/>
      <c r="D2048" s="4" t="s">
        <v>374</v>
      </c>
      <c r="E2048" s="135" t="str">
        <f t="shared" si="5328"/>
        <v xml:space="preserve">  VTC1,   VTC3, VTC4,     VTC7, VTC8,   VTD0,                         </v>
      </c>
      <c r="F2048" s="6" t="str">
        <f t="shared" si="5532"/>
        <v>5H0_970_908</v>
      </c>
      <c r="G2048" s="6" t="str">
        <f t="shared" si="5533"/>
        <v>DJ</v>
      </c>
      <c r="H2048" s="6" t="str">
        <f t="shared" si="5534"/>
        <v>1AS15H0908</v>
      </c>
      <c r="I2048" s="6" t="str">
        <f t="shared" si="5535"/>
        <v>DJ</v>
      </c>
      <c r="J2048" s="8" t="s">
        <v>498</v>
      </c>
      <c r="K2048" s="2"/>
      <c r="L2048" s="24" t="s">
        <v>2227</v>
      </c>
      <c r="M2048" s="67" t="s">
        <v>2234</v>
      </c>
      <c r="N2048" s="68">
        <v>2148</v>
      </c>
      <c r="O2048" s="69"/>
      <c r="P2048" s="42" t="s">
        <v>2226</v>
      </c>
      <c r="Q2048" s="24" t="s">
        <v>2230</v>
      </c>
      <c r="R2048" s="6" t="str">
        <f t="shared" si="5536"/>
        <v>1AS15H0908DJA</v>
      </c>
      <c r="S2048" s="7" t="str">
        <f t="shared" si="5537"/>
        <v>NOCH NICHT AKTUELL</v>
      </c>
      <c r="T2048" s="1" t="str">
        <f t="shared" si="5538"/>
        <v/>
      </c>
      <c r="U2048" s="8"/>
      <c r="V2048" s="8" t="s">
        <v>702</v>
      </c>
      <c r="W2048" s="26"/>
      <c r="X2048" s="22"/>
      <c r="Y2048" s="4" t="s">
        <v>374</v>
      </c>
      <c r="Z2048" s="4" t="s">
        <v>374</v>
      </c>
      <c r="AA2048" s="4" t="s">
        <v>374</v>
      </c>
      <c r="AB2048" s="32"/>
      <c r="AC2048" s="173"/>
      <c r="AD2048" s="165" t="s">
        <v>374</v>
      </c>
      <c r="AE2048" s="165"/>
      <c r="AF2048" s="165" t="s">
        <v>374</v>
      </c>
      <c r="AG2048" s="171" t="s">
        <v>374</v>
      </c>
      <c r="AH2048" s="171"/>
      <c r="AI2048" s="171"/>
      <c r="AJ2048" s="172" t="s">
        <v>374</v>
      </c>
      <c r="AK2048" s="172" t="s">
        <v>374</v>
      </c>
      <c r="AL2048" s="172"/>
      <c r="AM2048" s="165" t="s">
        <v>374</v>
      </c>
      <c r="AN2048" s="173"/>
      <c r="AO2048" s="173"/>
      <c r="AP2048" s="173"/>
      <c r="AQ2048" s="173"/>
      <c r="AR2048" s="173"/>
      <c r="AS2048" s="173"/>
      <c r="AT2048" s="173"/>
      <c r="AU2048" s="173"/>
      <c r="AV2048" s="173"/>
      <c r="AW2048" s="173"/>
      <c r="AX2048" s="173"/>
      <c r="AY2048" s="173"/>
      <c r="AZ2048" s="173"/>
      <c r="BA2048" s="173"/>
      <c r="BB2048" s="173"/>
      <c r="BC2048" s="173"/>
      <c r="BD2048" s="173"/>
      <c r="BE2048" s="173"/>
      <c r="BF2048" s="173"/>
      <c r="BG2048" s="173"/>
      <c r="BH2048" s="173"/>
      <c r="BI2048" s="173"/>
      <c r="BJ2048" s="173"/>
      <c r="BK2048" s="173"/>
    </row>
    <row r="2049" spans="1:63">
      <c r="A2049" s="2" t="s">
        <v>26</v>
      </c>
      <c r="B2049" s="3" t="s">
        <v>490</v>
      </c>
      <c r="C2049" s="4"/>
      <c r="D2049" s="4" t="s">
        <v>374</v>
      </c>
      <c r="E2049" s="135" t="str">
        <f t="shared" si="5328"/>
        <v xml:space="preserve">  VTC1,   VTC3, VTC4,     VTC7, VTC8,   VTD0,              VTR1,          </v>
      </c>
      <c r="F2049" s="6" t="str">
        <f t="shared" ref="F2049:F2050" si="5539">LEFT(Q2049,11)</f>
        <v>5H9_970_908</v>
      </c>
      <c r="G2049" s="6">
        <f t="shared" ref="G2049:G2050" si="5540">IF(LEN(Q2049)=11,0,MID(Q2049,13,2))</f>
        <v>0</v>
      </c>
      <c r="H2049" s="6" t="str">
        <f t="shared" ref="H2049:H2050" si="5541">CONCATENATE(IF(MID(Q2049,5,3)="970","1AS1"),LEFT(F2049,3),RIGHT(F2049,3))</f>
        <v>1AS15H9908</v>
      </c>
      <c r="I2049" s="6" t="str">
        <f t="shared" ref="I2049:I2050" si="5542">IF(G2049=0,"00",IF(LEN(G2049)=1,CONCATENATE(G2049,0),G2049))</f>
        <v>00</v>
      </c>
      <c r="J2049" s="8" t="s">
        <v>498</v>
      </c>
      <c r="K2049" s="2"/>
      <c r="L2049" s="24" t="s">
        <v>1473</v>
      </c>
      <c r="M2049" s="67" t="s">
        <v>1476</v>
      </c>
      <c r="N2049" s="68">
        <v>2039</v>
      </c>
      <c r="O2049" s="69"/>
      <c r="P2049" s="42" t="s">
        <v>1472</v>
      </c>
      <c r="Q2049" s="24" t="s">
        <v>1470</v>
      </c>
      <c r="R2049" s="6" t="str">
        <f t="shared" ref="R2049:R2050" si="5543">IF(J2049&lt;&gt;"",CONCATENATE(H2049,I2049,J2049),CONCATENATE(H2049,I2049,K2049))</f>
        <v>1AS15H990800A</v>
      </c>
      <c r="S2049" s="7" t="str">
        <f t="shared" ref="S2049:S2050" si="5544">IF(N2049="-","KEIN LIEFERUMFANG",IF(AND(N2049&lt;=S$3,O2049=""),"AKTUELL",IF(O2049=N2049-1,"KEIN SERIENEINSATZ",IF(N2049&gt;S$3,"NOCH NICHT AKTUELL",IF(AND(N2049&lt;S$3,O2049&lt;S$3),"NICHT AKTUELL",IF(N2049&lt;=S$3,"AKTUELL"))))))</f>
        <v>AKTUELL</v>
      </c>
      <c r="T2049" s="1" t="str">
        <f>IF(H2049=H2009,IF(I2049=I2009,"IndizeNeu (Spalte J, K)",IF(K2049&lt;&gt;"","Neue Variant","")),IF(K2049&lt;&gt;"","Neue Variant",""))</f>
        <v/>
      </c>
      <c r="U2049" s="8" t="s">
        <v>1475</v>
      </c>
      <c r="V2049" s="8"/>
      <c r="W2049" s="26"/>
      <c r="X2049" s="22"/>
      <c r="Y2049" s="4" t="s">
        <v>374</v>
      </c>
      <c r="Z2049" s="4" t="s">
        <v>374</v>
      </c>
      <c r="AA2049" s="4" t="s">
        <v>374</v>
      </c>
      <c r="AB2049" s="32"/>
      <c r="AC2049" s="173"/>
      <c r="AD2049" s="165" t="s">
        <v>374</v>
      </c>
      <c r="AE2049" s="165"/>
      <c r="AF2049" s="165" t="s">
        <v>374</v>
      </c>
      <c r="AG2049" s="171" t="s">
        <v>374</v>
      </c>
      <c r="AH2049" s="171"/>
      <c r="AI2049" s="171"/>
      <c r="AJ2049" s="172" t="s">
        <v>374</v>
      </c>
      <c r="AK2049" s="172" t="s">
        <v>374</v>
      </c>
      <c r="AL2049" s="172"/>
      <c r="AM2049" s="165" t="s">
        <v>374</v>
      </c>
      <c r="AN2049" s="173"/>
      <c r="AO2049" s="173"/>
      <c r="AP2049" s="173"/>
      <c r="AQ2049" s="173"/>
      <c r="AR2049" s="173"/>
      <c r="AS2049" s="173"/>
      <c r="AT2049" s="173"/>
      <c r="AU2049" s="173"/>
      <c r="AV2049" s="173"/>
      <c r="AW2049" s="173"/>
      <c r="AX2049" s="173"/>
      <c r="AY2049" s="173"/>
      <c r="AZ2049" s="173"/>
      <c r="BA2049" s="173"/>
      <c r="BB2049" s="173" t="s">
        <v>374</v>
      </c>
      <c r="BC2049" s="173"/>
      <c r="BD2049" s="173"/>
      <c r="BE2049" s="173"/>
      <c r="BF2049" s="173"/>
      <c r="BG2049" s="173"/>
      <c r="BH2049" s="173"/>
      <c r="BI2049" s="173"/>
      <c r="BJ2049" s="173"/>
      <c r="BK2049" s="173"/>
    </row>
    <row r="2050" spans="1:63">
      <c r="A2050" s="2" t="s">
        <v>26</v>
      </c>
      <c r="B2050" s="3" t="s">
        <v>490</v>
      </c>
      <c r="C2050" s="4"/>
      <c r="D2050" s="4" t="s">
        <v>374</v>
      </c>
      <c r="E2050" s="135" t="str">
        <f t="shared" si="5328"/>
        <v xml:space="preserve">  VTC1,   VTC3, VTC4,     VTC7, VTC8,   VTD0,    VTD5,         VTR1,          </v>
      </c>
      <c r="F2050" s="6" t="str">
        <f t="shared" si="5539"/>
        <v>5H9_970_908</v>
      </c>
      <c r="G2050" s="6" t="str">
        <f t="shared" si="5540"/>
        <v>A</v>
      </c>
      <c r="H2050" s="6" t="str">
        <f t="shared" si="5541"/>
        <v>1AS15H9908</v>
      </c>
      <c r="I2050" s="6" t="str">
        <f t="shared" si="5542"/>
        <v>A0</v>
      </c>
      <c r="J2050" s="8" t="s">
        <v>498</v>
      </c>
      <c r="K2050" s="2"/>
      <c r="L2050" s="24" t="s">
        <v>1474</v>
      </c>
      <c r="M2050" s="67" t="s">
        <v>1476</v>
      </c>
      <c r="N2050" s="68">
        <v>2039</v>
      </c>
      <c r="O2050" s="69"/>
      <c r="P2050" s="42" t="s">
        <v>1472</v>
      </c>
      <c r="Q2050" s="24" t="s">
        <v>1471</v>
      </c>
      <c r="R2050" s="6" t="str">
        <f t="shared" si="5543"/>
        <v>1AS15H9908A0A</v>
      </c>
      <c r="S2050" s="7" t="str">
        <f t="shared" si="5544"/>
        <v>AKTUELL</v>
      </c>
      <c r="T2050" s="1" t="str">
        <f t="shared" ref="T2050" si="5545">IF(H2050=H2049,IF(I2050=I2049,"IndizeNeu (Spalte J, K)",IF(K2050&lt;&gt;"","Neue Variant","")),IF(K2050&lt;&gt;"","Neue Variant",""))</f>
        <v/>
      </c>
      <c r="U2050" s="8" t="s">
        <v>1475</v>
      </c>
      <c r="V2050" s="8"/>
      <c r="W2050" s="26"/>
      <c r="X2050" s="22"/>
      <c r="Y2050" s="4" t="s">
        <v>374</v>
      </c>
      <c r="Z2050" s="4" t="s">
        <v>374</v>
      </c>
      <c r="AA2050" s="4" t="s">
        <v>374</v>
      </c>
      <c r="AB2050" s="32"/>
      <c r="AC2050" s="173"/>
      <c r="AD2050" s="165" t="s">
        <v>374</v>
      </c>
      <c r="AE2050" s="165"/>
      <c r="AF2050" s="165" t="s">
        <v>374</v>
      </c>
      <c r="AG2050" s="171" t="s">
        <v>374</v>
      </c>
      <c r="AH2050" s="171"/>
      <c r="AI2050" s="171"/>
      <c r="AJ2050" s="172" t="s">
        <v>374</v>
      </c>
      <c r="AK2050" s="172" t="s">
        <v>374</v>
      </c>
      <c r="AL2050" s="172"/>
      <c r="AM2050" s="165" t="s">
        <v>374</v>
      </c>
      <c r="AN2050" s="173"/>
      <c r="AO2050" s="173"/>
      <c r="AP2050" s="173"/>
      <c r="AQ2050" s="173"/>
      <c r="AR2050" s="173" t="s">
        <v>374</v>
      </c>
      <c r="AS2050" s="173"/>
      <c r="AT2050" s="173"/>
      <c r="AU2050" s="173"/>
      <c r="AV2050" s="173"/>
      <c r="AW2050" s="173"/>
      <c r="AX2050" s="173"/>
      <c r="AY2050" s="173"/>
      <c r="AZ2050" s="173"/>
      <c r="BA2050" s="173"/>
      <c r="BB2050" s="173" t="s">
        <v>374</v>
      </c>
      <c r="BC2050" s="173"/>
      <c r="BD2050" s="173"/>
      <c r="BE2050" s="173"/>
      <c r="BF2050" s="173"/>
      <c r="BG2050" s="173"/>
      <c r="BH2050" s="173"/>
      <c r="BI2050" s="173"/>
      <c r="BJ2050" s="173"/>
      <c r="BK2050" s="173"/>
    </row>
    <row r="2051" spans="1:63" ht="22.5">
      <c r="A2051" s="2" t="s">
        <v>26</v>
      </c>
      <c r="B2051" s="3" t="s">
        <v>490</v>
      </c>
      <c r="C2051" s="4"/>
      <c r="D2051" s="4" t="s">
        <v>374</v>
      </c>
      <c r="E2051" s="135" t="str">
        <f t="shared" si="5328"/>
        <v xml:space="preserve">  VTC1,   VTC3, VTC4,     VTC7, VTC8,   VTD0,              VTR1,          </v>
      </c>
      <c r="F2051" s="6" t="str">
        <f t="shared" ref="F2051:F2054" si="5546">LEFT(Q2051,11)</f>
        <v>5H9_970_908</v>
      </c>
      <c r="G2051" s="6" t="str">
        <f t="shared" ref="G2051:G2054" si="5547">IF(LEN(Q2051)=11,0,MID(Q2051,13,2))</f>
        <v>B</v>
      </c>
      <c r="H2051" s="6" t="str">
        <f t="shared" ref="H2051:H2054" si="5548">CONCATENATE(IF(MID(Q2051,5,3)="970","1AS1"),LEFT(F2051,3),RIGHT(F2051,3))</f>
        <v>1AS15H9908</v>
      </c>
      <c r="I2051" s="6" t="str">
        <f t="shared" ref="I2051:I2054" si="5549">IF(G2051=0,"00",IF(LEN(G2051)=1,CONCATENATE(G2051,0),G2051))</f>
        <v>B0</v>
      </c>
      <c r="J2051" s="8" t="s">
        <v>498</v>
      </c>
      <c r="K2051" s="2"/>
      <c r="L2051" s="24" t="s">
        <v>1473</v>
      </c>
      <c r="M2051" s="67" t="s">
        <v>1479</v>
      </c>
      <c r="N2051" s="68">
        <v>2048</v>
      </c>
      <c r="O2051" s="69">
        <v>2102</v>
      </c>
      <c r="P2051" s="42" t="s">
        <v>2270</v>
      </c>
      <c r="Q2051" s="24" t="s">
        <v>1477</v>
      </c>
      <c r="R2051" s="6" t="str">
        <f t="shared" ref="R2051:R2054" si="5550">IF(J2051&lt;&gt;"",CONCATENATE(H2051,I2051,J2051),CONCATENATE(H2051,I2051,K2051))</f>
        <v>1AS15H9908B0A</v>
      </c>
      <c r="S2051" s="7" t="str">
        <f t="shared" ref="S2051:S2054" si="5551">IF(N2051="-","KEIN LIEFERUMFANG",IF(AND(N2051&lt;=S$3,O2051=""),"AKTUELL",IF(O2051=N2051-1,"KEIN SERIENEINSATZ",IF(N2051&gt;S$3,"NOCH NICHT AKTUELL",IF(AND(N2051&lt;S$3,O2051&lt;S$3),"NICHT AKTUELL",IF(N2051&lt;=S$3,"AKTUELL"))))))</f>
        <v>NICHT AKTUELL</v>
      </c>
      <c r="T2051" s="1" t="str">
        <f t="shared" ref="T2051" si="5552">IF(H2051=H2050,IF(I2051=I2050,"IndizeNeu (Spalte J, K)",IF(K2051&lt;&gt;"","Neue Variant","")),IF(K2051&lt;&gt;"","Neue Variant",""))</f>
        <v/>
      </c>
      <c r="U2051" s="8"/>
      <c r="V2051" s="8"/>
      <c r="W2051" s="26"/>
      <c r="X2051" s="22"/>
      <c r="Y2051" s="4" t="s">
        <v>374</v>
      </c>
      <c r="Z2051" s="4" t="s">
        <v>374</v>
      </c>
      <c r="AA2051" s="4" t="s">
        <v>374</v>
      </c>
      <c r="AB2051" s="32"/>
      <c r="AC2051" s="173"/>
      <c r="AD2051" s="165" t="s">
        <v>374</v>
      </c>
      <c r="AE2051" s="165"/>
      <c r="AF2051" s="165" t="s">
        <v>374</v>
      </c>
      <c r="AG2051" s="171" t="s">
        <v>374</v>
      </c>
      <c r="AH2051" s="171"/>
      <c r="AI2051" s="171"/>
      <c r="AJ2051" s="172" t="s">
        <v>374</v>
      </c>
      <c r="AK2051" s="172" t="s">
        <v>374</v>
      </c>
      <c r="AL2051" s="172"/>
      <c r="AM2051" s="165" t="s">
        <v>374</v>
      </c>
      <c r="AN2051" s="173"/>
      <c r="AO2051" s="173"/>
      <c r="AP2051" s="173"/>
      <c r="AQ2051" s="173"/>
      <c r="AR2051" s="173"/>
      <c r="AS2051" s="173"/>
      <c r="AT2051" s="173"/>
      <c r="AU2051" s="173"/>
      <c r="AV2051" s="173"/>
      <c r="AW2051" s="173"/>
      <c r="AX2051" s="173"/>
      <c r="AY2051" s="173"/>
      <c r="AZ2051" s="173"/>
      <c r="BA2051" s="173"/>
      <c r="BB2051" s="173" t="s">
        <v>374</v>
      </c>
      <c r="BC2051" s="173"/>
      <c r="BD2051" s="173"/>
      <c r="BE2051" s="173"/>
      <c r="BF2051" s="173"/>
      <c r="BG2051" s="173"/>
      <c r="BH2051" s="173"/>
      <c r="BI2051" s="173"/>
      <c r="BJ2051" s="173"/>
      <c r="BK2051" s="173"/>
    </row>
    <row r="2052" spans="1:63" ht="22.5">
      <c r="A2052" s="2" t="s">
        <v>26</v>
      </c>
      <c r="B2052" s="3" t="s">
        <v>490</v>
      </c>
      <c r="C2052" s="4"/>
      <c r="D2052" s="4" t="s">
        <v>374</v>
      </c>
      <c r="E2052" s="135" t="str">
        <f t="shared" si="5328"/>
        <v xml:space="preserve">VTC0,     VTC3, VTC4,           VTD0,                         </v>
      </c>
      <c r="F2052" s="6" t="str">
        <f t="shared" ref="F2052" si="5553">LEFT(Q2052,11)</f>
        <v>5H9_970_908</v>
      </c>
      <c r="G2052" s="6" t="str">
        <f t="shared" ref="G2052" si="5554">IF(LEN(Q2052)=11,0,MID(Q2052,13,2))</f>
        <v>B</v>
      </c>
      <c r="H2052" s="6" t="str">
        <f t="shared" ref="H2052" si="5555">CONCATENATE(IF(MID(Q2052,5,3)="970","1AS1"),LEFT(F2052,3),RIGHT(F2052,3))</f>
        <v>1AS15H9908</v>
      </c>
      <c r="I2052" s="6" t="str">
        <f t="shared" ref="I2052" si="5556">IF(G2052=0,"00",IF(LEN(G2052)=1,CONCATENATE(G2052,0),G2052))</f>
        <v>B0</v>
      </c>
      <c r="J2052" s="8" t="s">
        <v>634</v>
      </c>
      <c r="K2052" s="122"/>
      <c r="L2052" s="24" t="s">
        <v>1473</v>
      </c>
      <c r="M2052" s="67" t="s">
        <v>1479</v>
      </c>
      <c r="N2052" s="68">
        <v>2103</v>
      </c>
      <c r="O2052" s="69"/>
      <c r="P2052" s="42" t="s">
        <v>2270</v>
      </c>
      <c r="Q2052" s="24" t="s">
        <v>1477</v>
      </c>
      <c r="R2052" s="6" t="str">
        <f t="shared" ref="R2052" si="5557">IF(J2052&lt;&gt;"",CONCATENATE(H2052,I2052,J2052),CONCATENATE(H2052,I2052,K2052))</f>
        <v>1AS15H9908B0D</v>
      </c>
      <c r="S2052" s="7" t="str">
        <f t="shared" ref="S2052" si="5558">IF(N2052="-","KEIN LIEFERUMFANG",IF(AND(N2052&lt;=S$3,O2052=""),"AKTUELL",IF(O2052=N2052-1,"KEIN SERIENEINSATZ",IF(N2052&gt;S$3,"NOCH NICHT AKTUELL",IF(AND(N2052&lt;S$3,O2052&lt;S$3),"NICHT AKTUELL",IF(N2052&lt;=S$3,"AKTUELL"))))))</f>
        <v>AKTUELL</v>
      </c>
      <c r="T2052" s="1" t="str">
        <f t="shared" ref="T2052" si="5559">IF(H2052=H2051,IF(I2052=I2051,"IndizeNeu (Spalte J, K)",IF(K2052&lt;&gt;"","Neue Variant","")),IF(K2052&lt;&gt;"","Neue Variant",""))</f>
        <v>IndizeNeu (Spalte J, K)</v>
      </c>
      <c r="U2052" s="8"/>
      <c r="V2052" s="8"/>
      <c r="W2052" s="26"/>
      <c r="X2052" s="22"/>
      <c r="Y2052" s="4" t="s">
        <v>374</v>
      </c>
      <c r="Z2052" s="4" t="s">
        <v>374</v>
      </c>
      <c r="AA2052" s="4" t="s">
        <v>374</v>
      </c>
      <c r="AB2052" s="32"/>
      <c r="AC2052" s="173" t="s">
        <v>374</v>
      </c>
      <c r="AD2052" s="165"/>
      <c r="AE2052" s="165"/>
      <c r="AF2052" s="165" t="s">
        <v>374</v>
      </c>
      <c r="AG2052" s="171" t="s">
        <v>374</v>
      </c>
      <c r="AH2052" s="171"/>
      <c r="AI2052" s="171"/>
      <c r="AJ2052" s="172"/>
      <c r="AK2052" s="172"/>
      <c r="AL2052" s="172"/>
      <c r="AM2052" s="165" t="s">
        <v>374</v>
      </c>
      <c r="AN2052" s="173"/>
      <c r="AO2052" s="173"/>
      <c r="AP2052" s="173"/>
      <c r="AQ2052" s="173"/>
      <c r="AR2052" s="173"/>
      <c r="AS2052" s="173"/>
      <c r="AT2052" s="173"/>
      <c r="AU2052" s="173"/>
      <c r="AV2052" s="173"/>
      <c r="AW2052" s="173"/>
      <c r="AX2052" s="173"/>
      <c r="AY2052" s="173"/>
      <c r="AZ2052" s="173"/>
      <c r="BA2052" s="173"/>
      <c r="BB2052" s="173"/>
      <c r="BC2052" s="173"/>
      <c r="BD2052" s="173"/>
      <c r="BE2052" s="173"/>
      <c r="BF2052" s="173"/>
      <c r="BG2052" s="173"/>
      <c r="BH2052" s="173"/>
      <c r="BI2052" s="173"/>
      <c r="BJ2052" s="173"/>
      <c r="BK2052" s="173"/>
    </row>
    <row r="2053" spans="1:63">
      <c r="A2053" s="2" t="s">
        <v>26</v>
      </c>
      <c r="B2053" s="3" t="s">
        <v>490</v>
      </c>
      <c r="C2053" s="4"/>
      <c r="D2053" s="4" t="s">
        <v>374</v>
      </c>
      <c r="E2053" s="135" t="str">
        <f t="shared" ref="E2053:E2122" si="5560">CONCATENATE(IF(AC2053&gt;0,$AC$1," ")," ",IF(AD2053&gt;0,$AD$1," ")," ",IF(AE2053&gt;0,$AE$1," ")," ",IF(AF2053&gt;0,$AF$1," ")," ",IF(AG2053&gt;0,$AG$1," ")," ",IF(AH2053&gt;0,$AH$1," ")," ",IF(AI2053&gt;0,$AI$1," ")," ",IF(AJ2053&gt;0,$AJ$1," ")," ",IF(AK2053&gt;0,$AK$1," ")," ",IF(AL2053&gt;0,$AL$1," ")," ",IF(AM2053&gt;0,$AM$1," "),IF(AN2053&gt;0,$AN$1," "),IF(AO2053&gt;0,$AO$1," "),IF(AP2053&gt;0,$AP$1," "),IF(AQ2053&gt;0,$AQ$1," "),IF(AR2053&gt;0,$AR$1," "),IF(AS2053&gt;0,$AS$1," "),IF(AT2053&gt;0,$AT$1," "),IF(AU2053&gt;0,$AU$1," "),IF(AV2053&gt;0,$AV$1," "),IF(AW2053&gt;0,$AW$1," "),IF(AX2053&gt;0,$AX$1," "),IF(AY2053&gt;0,$AY$1," "),IF(AZ2053&gt;0,$AZ$1," "),IF(BA2053&gt;0,$BA$1," "),IF(BB2053&gt;0,$BB$1," "),IF(BC2053&gt;0,$BC$1," "),IF(BD2053&gt;0,$BD$1," "),IF(BE2053&gt;0,$BE$1," "),IF(BF2053&gt;0,$BF$1," "),IF(BG2053&gt;0,$BG$1," "),IF(BH2053&gt;0,$BH$1," "),IF(BI2053&gt;0,$BI$1," "),IF(BJ2053&gt;0,$BJ$1," "),IF(BK2053&gt;0,$BK$1," "),IF(BL2053&gt;0,$BL$1," "))</f>
        <v xml:space="preserve">  VTC1,   VTC3, VTC4,     VTC7, VTC8,   VTD0,    VTD5,         VTR1,          </v>
      </c>
      <c r="F2053" s="6" t="str">
        <f t="shared" ref="F2053" si="5561">LEFT(Q2053,11)</f>
        <v>5H9_970_908</v>
      </c>
      <c r="G2053" s="6" t="str">
        <f t="shared" ref="G2053" si="5562">IF(LEN(Q2053)=11,0,MID(Q2053,13,2))</f>
        <v>C</v>
      </c>
      <c r="H2053" s="6" t="str">
        <f t="shared" ref="H2053" si="5563">CONCATENATE(IF(MID(Q2053,5,3)="970","1AS1"),LEFT(F2053,3),RIGHT(F2053,3))</f>
        <v>1AS15H9908</v>
      </c>
      <c r="I2053" s="6" t="str">
        <f t="shared" ref="I2053" si="5564">IF(G2053=0,"00",IF(LEN(G2053)=1,CONCATENATE(G2053,0),G2053))</f>
        <v>C0</v>
      </c>
      <c r="J2053" s="8" t="s">
        <v>498</v>
      </c>
      <c r="K2053" s="2"/>
      <c r="L2053" s="24" t="s">
        <v>1474</v>
      </c>
      <c r="M2053" s="123" t="s">
        <v>1910</v>
      </c>
      <c r="N2053" s="68">
        <v>2048</v>
      </c>
      <c r="O2053" s="69">
        <v>2047</v>
      </c>
      <c r="P2053" s="42" t="s">
        <v>1909</v>
      </c>
      <c r="Q2053" s="24" t="s">
        <v>1478</v>
      </c>
      <c r="R2053" s="6" t="str">
        <f t="shared" ref="R2053" si="5565">IF(J2053&lt;&gt;"",CONCATENATE(H2053,I2053,J2053),CONCATENATE(H2053,I2053,K2053))</f>
        <v>1AS15H9908C0A</v>
      </c>
      <c r="S2053" s="7" t="str">
        <f t="shared" ref="S2053" si="5566">IF(N2053="-","KEIN LIEFERUMFANG",IF(AND(N2053&lt;=S$3,O2053=""),"AKTUELL",IF(O2053=N2053-1,"KEIN SERIENEINSATZ",IF(N2053&gt;S$3,"NOCH NICHT AKTUELL",IF(AND(N2053&lt;S$3,O2053&lt;S$3),"NICHT AKTUELL",IF(N2053&lt;=S$3,"AKTUELL"))))))</f>
        <v>KEIN SERIENEINSATZ</v>
      </c>
      <c r="T2053" s="1" t="str">
        <f>IF(H2053=H2050,IF(I2053=I2050,"IndizeNeu (Spalte J, K)",IF(K2053&lt;&gt;"","Neue Variant","")),IF(K2053&lt;&gt;"","Neue Variant",""))</f>
        <v/>
      </c>
      <c r="U2053" s="8"/>
      <c r="V2053" s="8"/>
      <c r="W2053" s="26"/>
      <c r="X2053" s="22"/>
      <c r="Y2053" s="4" t="s">
        <v>374</v>
      </c>
      <c r="Z2053" s="4" t="s">
        <v>374</v>
      </c>
      <c r="AA2053" s="4" t="s">
        <v>374</v>
      </c>
      <c r="AB2053" s="32"/>
      <c r="AC2053" s="173"/>
      <c r="AD2053" s="165" t="s">
        <v>374</v>
      </c>
      <c r="AE2053" s="165"/>
      <c r="AF2053" s="165" t="s">
        <v>374</v>
      </c>
      <c r="AG2053" s="171" t="s">
        <v>374</v>
      </c>
      <c r="AH2053" s="171"/>
      <c r="AI2053" s="171"/>
      <c r="AJ2053" s="172" t="s">
        <v>374</v>
      </c>
      <c r="AK2053" s="172" t="s">
        <v>374</v>
      </c>
      <c r="AL2053" s="172"/>
      <c r="AM2053" s="165" t="s">
        <v>374</v>
      </c>
      <c r="AN2053" s="173"/>
      <c r="AO2053" s="173"/>
      <c r="AP2053" s="173"/>
      <c r="AQ2053" s="173"/>
      <c r="AR2053" s="173" t="s">
        <v>374</v>
      </c>
      <c r="AS2053" s="173"/>
      <c r="AT2053" s="173"/>
      <c r="AU2053" s="173"/>
      <c r="AV2053" s="173"/>
      <c r="AW2053" s="173"/>
      <c r="AX2053" s="173"/>
      <c r="AY2053" s="173"/>
      <c r="AZ2053" s="173"/>
      <c r="BA2053" s="173"/>
      <c r="BB2053" s="173" t="s">
        <v>374</v>
      </c>
      <c r="BC2053" s="173"/>
      <c r="BD2053" s="173"/>
      <c r="BE2053" s="173"/>
      <c r="BF2053" s="173"/>
      <c r="BG2053" s="173"/>
      <c r="BH2053" s="173"/>
      <c r="BI2053" s="173"/>
      <c r="BJ2053" s="173"/>
      <c r="BK2053" s="173"/>
    </row>
    <row r="2054" spans="1:63">
      <c r="A2054" s="2" t="s">
        <v>26</v>
      </c>
      <c r="B2054" s="3" t="s">
        <v>490</v>
      </c>
      <c r="C2054" s="4"/>
      <c r="D2054" s="4" t="s">
        <v>374</v>
      </c>
      <c r="E2054" s="135" t="str">
        <f t="shared" si="5560"/>
        <v xml:space="preserve">  VTC1,   VTC3, VTC4,     VTC7, VTC8,   VTD0,              VTR1,          </v>
      </c>
      <c r="F2054" s="6" t="str">
        <f t="shared" si="5546"/>
        <v>5H9_970_908</v>
      </c>
      <c r="G2054" s="6" t="str">
        <f t="shared" si="5547"/>
        <v>C</v>
      </c>
      <c r="H2054" s="6" t="str">
        <f t="shared" si="5548"/>
        <v>1AS15H9908</v>
      </c>
      <c r="I2054" s="6" t="str">
        <f t="shared" si="5549"/>
        <v>C0</v>
      </c>
      <c r="J2054" s="8" t="s">
        <v>605</v>
      </c>
      <c r="K2054" s="122"/>
      <c r="L2054" s="24" t="s">
        <v>1474</v>
      </c>
      <c r="M2054" s="123" t="s">
        <v>1910</v>
      </c>
      <c r="N2054" s="68">
        <v>2048</v>
      </c>
      <c r="O2054" s="69">
        <v>2102</v>
      </c>
      <c r="P2054" s="42" t="s">
        <v>2257</v>
      </c>
      <c r="Q2054" s="24" t="s">
        <v>1478</v>
      </c>
      <c r="R2054" s="6" t="str">
        <f t="shared" si="5550"/>
        <v>1AS15H9908C0B</v>
      </c>
      <c r="S2054" s="7" t="str">
        <f t="shared" si="5551"/>
        <v>NICHT AKTUELL</v>
      </c>
      <c r="T2054" s="1" t="str">
        <f>IF(H2054=H2051,IF(I2054=I2051,"IndizeNeu (Spalte J, K)",IF(K2054&lt;&gt;"","Neue Variant","")),IF(K2054&lt;&gt;"","Neue Variant",""))</f>
        <v/>
      </c>
      <c r="U2054" s="8"/>
      <c r="V2054" s="8"/>
      <c r="W2054" s="26"/>
      <c r="X2054" s="22"/>
      <c r="Y2054" s="4" t="s">
        <v>374</v>
      </c>
      <c r="Z2054" s="4" t="s">
        <v>374</v>
      </c>
      <c r="AA2054" s="4" t="s">
        <v>374</v>
      </c>
      <c r="AB2054" s="32"/>
      <c r="AC2054" s="173"/>
      <c r="AD2054" s="165" t="s">
        <v>374</v>
      </c>
      <c r="AE2054" s="165"/>
      <c r="AF2054" s="165" t="s">
        <v>374</v>
      </c>
      <c r="AG2054" s="171" t="s">
        <v>374</v>
      </c>
      <c r="AH2054" s="171"/>
      <c r="AI2054" s="171"/>
      <c r="AJ2054" s="172" t="s">
        <v>374</v>
      </c>
      <c r="AK2054" s="172" t="s">
        <v>374</v>
      </c>
      <c r="AL2054" s="172"/>
      <c r="AM2054" s="165" t="s">
        <v>374</v>
      </c>
      <c r="AN2054" s="173"/>
      <c r="AO2054" s="173"/>
      <c r="AP2054" s="173"/>
      <c r="AQ2054" s="173"/>
      <c r="AR2054" s="184"/>
      <c r="AS2054" s="173"/>
      <c r="AT2054" s="173"/>
      <c r="AU2054" s="173"/>
      <c r="AV2054" s="173"/>
      <c r="AW2054" s="173"/>
      <c r="AX2054" s="173"/>
      <c r="AY2054" s="173"/>
      <c r="AZ2054" s="173"/>
      <c r="BA2054" s="173"/>
      <c r="BB2054" s="173" t="s">
        <v>374</v>
      </c>
      <c r="BC2054" s="173"/>
      <c r="BD2054" s="173"/>
      <c r="BE2054" s="173"/>
      <c r="BF2054" s="173"/>
      <c r="BG2054" s="173"/>
      <c r="BH2054" s="173"/>
      <c r="BI2054" s="173"/>
      <c r="BJ2054" s="173"/>
      <c r="BK2054" s="173"/>
    </row>
    <row r="2055" spans="1:63">
      <c r="A2055" s="2" t="s">
        <v>26</v>
      </c>
      <c r="B2055" s="3" t="s">
        <v>490</v>
      </c>
      <c r="C2055" s="4"/>
      <c r="D2055" s="4" t="s">
        <v>374</v>
      </c>
      <c r="E2055" s="135" t="str">
        <f t="shared" si="5560"/>
        <v xml:space="preserve">VTC0,     VTC3, VTC4,           VTD0,                         </v>
      </c>
      <c r="F2055" s="6" t="str">
        <f t="shared" ref="F2055" si="5567">LEFT(Q2055,11)</f>
        <v>5H9_970_908</v>
      </c>
      <c r="G2055" s="6" t="str">
        <f t="shared" ref="G2055" si="5568">IF(LEN(Q2055)=11,0,MID(Q2055,13,2))</f>
        <v>C</v>
      </c>
      <c r="H2055" s="6" t="str">
        <f t="shared" ref="H2055" si="5569">CONCATENATE(IF(MID(Q2055,5,3)="970","1AS1"),LEFT(F2055,3),RIGHT(F2055,3))</f>
        <v>1AS15H9908</v>
      </c>
      <c r="I2055" s="6" t="str">
        <f t="shared" ref="I2055" si="5570">IF(G2055=0,"00",IF(LEN(G2055)=1,CONCATENATE(G2055,0),G2055))</f>
        <v>C0</v>
      </c>
      <c r="J2055" s="8" t="s">
        <v>634</v>
      </c>
      <c r="K2055" s="122"/>
      <c r="L2055" s="24" t="s">
        <v>1474</v>
      </c>
      <c r="M2055" s="123" t="s">
        <v>1910</v>
      </c>
      <c r="N2055" s="68">
        <v>2103</v>
      </c>
      <c r="O2055" s="69"/>
      <c r="P2055" s="42" t="s">
        <v>2257</v>
      </c>
      <c r="Q2055" s="24" t="s">
        <v>1478</v>
      </c>
      <c r="R2055" s="6" t="str">
        <f t="shared" ref="R2055" si="5571">IF(J2055&lt;&gt;"",CONCATENATE(H2055,I2055,J2055),CONCATENATE(H2055,I2055,K2055))</f>
        <v>1AS15H9908C0D</v>
      </c>
      <c r="S2055" s="7" t="str">
        <f t="shared" ref="S2055" si="5572">IF(N2055="-","KEIN LIEFERUMFANG",IF(AND(N2055&lt;=S$3,O2055=""),"AKTUELL",IF(O2055=N2055-1,"KEIN SERIENEINSATZ",IF(N2055&gt;S$3,"NOCH NICHT AKTUELL",IF(AND(N2055&lt;S$3,O2055&lt;S$3),"NICHT AKTUELL",IF(N2055&lt;=S$3,"AKTUELL"))))))</f>
        <v>AKTUELL</v>
      </c>
      <c r="T2055" s="1" t="str">
        <f>IF(H2055=H2052,IF(I2055=I2052,"IndizeNeu (Spalte J, K)",IF(K2055&lt;&gt;"","Neue Variant","")),IF(K2055&lt;&gt;"","Neue Variant",""))</f>
        <v/>
      </c>
      <c r="U2055" s="8"/>
      <c r="V2055" s="8"/>
      <c r="W2055" s="26"/>
      <c r="X2055" s="22"/>
      <c r="Y2055" s="4" t="s">
        <v>374</v>
      </c>
      <c r="Z2055" s="4" t="s">
        <v>374</v>
      </c>
      <c r="AA2055" s="4" t="s">
        <v>374</v>
      </c>
      <c r="AB2055" s="32"/>
      <c r="AC2055" s="173" t="s">
        <v>374</v>
      </c>
      <c r="AD2055" s="165"/>
      <c r="AE2055" s="165"/>
      <c r="AF2055" s="165" t="s">
        <v>374</v>
      </c>
      <c r="AG2055" s="171" t="s">
        <v>374</v>
      </c>
      <c r="AH2055" s="171"/>
      <c r="AI2055" s="171"/>
      <c r="AJ2055" s="172"/>
      <c r="AK2055" s="172"/>
      <c r="AL2055" s="172"/>
      <c r="AM2055" s="165" t="s">
        <v>374</v>
      </c>
      <c r="AN2055" s="173"/>
      <c r="AO2055" s="173"/>
      <c r="AP2055" s="173"/>
      <c r="AQ2055" s="173"/>
      <c r="AR2055" s="184"/>
      <c r="AS2055" s="173"/>
      <c r="AT2055" s="173"/>
      <c r="AU2055" s="173"/>
      <c r="AV2055" s="173"/>
      <c r="AW2055" s="173"/>
      <c r="AX2055" s="173"/>
      <c r="AY2055" s="173"/>
      <c r="AZ2055" s="173"/>
      <c r="BA2055" s="173"/>
      <c r="BB2055" s="173"/>
      <c r="BC2055" s="173"/>
      <c r="BD2055" s="173"/>
      <c r="BE2055" s="173"/>
      <c r="BF2055" s="173"/>
      <c r="BG2055" s="173"/>
      <c r="BH2055" s="173"/>
      <c r="BI2055" s="173"/>
      <c r="BJ2055" s="173"/>
      <c r="BK2055" s="173"/>
    </row>
    <row r="2056" spans="1:63">
      <c r="A2056" s="2" t="s">
        <v>26</v>
      </c>
      <c r="B2056" s="3" t="s">
        <v>490</v>
      </c>
      <c r="C2056" s="4"/>
      <c r="D2056" s="4" t="s">
        <v>374</v>
      </c>
      <c r="E2056" s="135" t="str">
        <f t="shared" si="5560"/>
        <v xml:space="preserve">  VTC1,   VTC3, VTC4,     VTC7, VTC8,   VTD0,              VTR1,          </v>
      </c>
      <c r="F2056" s="6" t="str">
        <f t="shared" ref="F2056" si="5573">LEFT(Q2056,11)</f>
        <v>5H9_970_908</v>
      </c>
      <c r="G2056" s="6" t="str">
        <f t="shared" ref="G2056" si="5574">IF(LEN(Q2056)=11,0,MID(Q2056,13,2))</f>
        <v>K</v>
      </c>
      <c r="H2056" s="6" t="str">
        <f t="shared" ref="H2056" si="5575">CONCATENATE(IF(MID(Q2056,5,3)="970","1AS1"),LEFT(F2056,3),RIGHT(F2056,3))</f>
        <v>1AS15H9908</v>
      </c>
      <c r="I2056" s="6" t="str">
        <f t="shared" ref="I2056" si="5576">IF(G2056=0,"00",IF(LEN(G2056)=1,CONCATENATE(G2056,0),G2056))</f>
        <v>K0</v>
      </c>
      <c r="J2056" s="8" t="s">
        <v>498</v>
      </c>
      <c r="K2056" s="122"/>
      <c r="L2056" s="24" t="s">
        <v>2229</v>
      </c>
      <c r="M2056" s="123" t="s">
        <v>2244</v>
      </c>
      <c r="N2056" s="68">
        <v>2120</v>
      </c>
      <c r="O2056" s="69">
        <v>2119</v>
      </c>
      <c r="P2056" s="42" t="s">
        <v>2269</v>
      </c>
      <c r="Q2056" s="24" t="s">
        <v>2246</v>
      </c>
      <c r="R2056" s="6" t="str">
        <f t="shared" ref="R2056" si="5577">IF(J2056&lt;&gt;"",CONCATENATE(H2056,I2056,J2056),CONCATENATE(H2056,I2056,K2056))</f>
        <v>1AS15H9908K0A</v>
      </c>
      <c r="S2056" s="7" t="str">
        <f t="shared" ref="S2056" si="5578">IF(N2056="-","KEIN LIEFERUMFANG",IF(AND(N2056&lt;=S$3,O2056=""),"AKTUELL",IF(O2056=N2056-1,"KEIN SERIENEINSATZ",IF(N2056&gt;S$3,"NOCH NICHT AKTUELL",IF(AND(N2056&lt;S$3,O2056&lt;S$3),"NICHT AKTUELL",IF(N2056&lt;=S$3,"AKTUELL"))))))</f>
        <v>KEIN SERIENEINSATZ</v>
      </c>
      <c r="T2056" s="1" t="str">
        <f>IF(H2056=H2052,IF(I2056=I2052,"IndizeNeu (Spalte J, K)",IF(K2056&lt;&gt;"","Neue Variant","")),IF(K2056&lt;&gt;"","Neue Variant",""))</f>
        <v/>
      </c>
      <c r="U2056" s="8"/>
      <c r="V2056" s="8" t="s">
        <v>702</v>
      </c>
      <c r="W2056" s="26"/>
      <c r="X2056" s="22"/>
      <c r="Y2056" s="4" t="s">
        <v>374</v>
      </c>
      <c r="Z2056" s="4" t="s">
        <v>374</v>
      </c>
      <c r="AA2056" s="4" t="s">
        <v>374</v>
      </c>
      <c r="AB2056" s="32"/>
      <c r="AC2056" s="173"/>
      <c r="AD2056" s="165" t="s">
        <v>374</v>
      </c>
      <c r="AE2056" s="165"/>
      <c r="AF2056" s="165" t="s">
        <v>374</v>
      </c>
      <c r="AG2056" s="171" t="s">
        <v>374</v>
      </c>
      <c r="AH2056" s="171"/>
      <c r="AI2056" s="171"/>
      <c r="AJ2056" s="172" t="s">
        <v>374</v>
      </c>
      <c r="AK2056" s="172" t="s">
        <v>374</v>
      </c>
      <c r="AL2056" s="172"/>
      <c r="AM2056" s="165" t="s">
        <v>374</v>
      </c>
      <c r="AN2056" s="173"/>
      <c r="AO2056" s="173"/>
      <c r="AP2056" s="173"/>
      <c r="AQ2056" s="173"/>
      <c r="AR2056" s="184"/>
      <c r="AS2056" s="173"/>
      <c r="AT2056" s="173"/>
      <c r="AU2056" s="173"/>
      <c r="AV2056" s="173"/>
      <c r="AW2056" s="173"/>
      <c r="AX2056" s="173"/>
      <c r="AY2056" s="173"/>
      <c r="AZ2056" s="173"/>
      <c r="BA2056" s="173"/>
      <c r="BB2056" s="173" t="s">
        <v>374</v>
      </c>
      <c r="BC2056" s="173"/>
      <c r="BD2056" s="173"/>
      <c r="BE2056" s="173"/>
      <c r="BF2056" s="173"/>
      <c r="BG2056" s="173"/>
      <c r="BH2056" s="173"/>
      <c r="BI2056" s="173"/>
      <c r="BJ2056" s="173"/>
      <c r="BK2056" s="173"/>
    </row>
    <row r="2057" spans="1:63">
      <c r="A2057" s="2" t="s">
        <v>26</v>
      </c>
      <c r="B2057" s="3" t="s">
        <v>490</v>
      </c>
      <c r="C2057" s="4"/>
      <c r="D2057" s="4" t="s">
        <v>374</v>
      </c>
      <c r="E2057" s="135" t="str">
        <f t="shared" si="5560"/>
        <v xml:space="preserve">      VTC3, VTC4,           VTD0,                         </v>
      </c>
      <c r="F2057" s="6" t="str">
        <f t="shared" ref="F2057" si="5579">LEFT(Q2057,11)</f>
        <v>5H9_970_908</v>
      </c>
      <c r="G2057" s="6" t="str">
        <f t="shared" ref="G2057" si="5580">IF(LEN(Q2057)=11,0,MID(Q2057,13,2))</f>
        <v>K</v>
      </c>
      <c r="H2057" s="6" t="str">
        <f t="shared" ref="H2057" si="5581">CONCATENATE(IF(MID(Q2057,5,3)="970","1AS1"),LEFT(F2057,3),RIGHT(F2057,3))</f>
        <v>1AS15H9908</v>
      </c>
      <c r="I2057" s="6" t="str">
        <f t="shared" ref="I2057" si="5582">IF(G2057=0,"00",IF(LEN(G2057)=1,CONCATENATE(G2057,0),G2057))</f>
        <v>K0</v>
      </c>
      <c r="J2057" s="8" t="s">
        <v>634</v>
      </c>
      <c r="K2057" s="122"/>
      <c r="L2057" s="24" t="s">
        <v>2229</v>
      </c>
      <c r="M2057" s="123" t="s">
        <v>2244</v>
      </c>
      <c r="N2057" s="68">
        <v>2120</v>
      </c>
      <c r="O2057" s="69"/>
      <c r="P2057" s="42" t="s">
        <v>2269</v>
      </c>
      <c r="Q2057" s="24" t="s">
        <v>2246</v>
      </c>
      <c r="R2057" s="6" t="str">
        <f t="shared" ref="R2057" si="5583">IF(J2057&lt;&gt;"",CONCATENATE(H2057,I2057,J2057),CONCATENATE(H2057,I2057,K2057))</f>
        <v>1AS15H9908K0D</v>
      </c>
      <c r="S2057" s="7" t="str">
        <f t="shared" ref="S2057" si="5584">IF(N2057="-","KEIN LIEFERUMFANG",IF(AND(N2057&lt;=S$3,O2057=""),"AKTUELL",IF(O2057=N2057-1,"KEIN SERIENEINSATZ",IF(N2057&gt;S$3,"NOCH NICHT AKTUELL",IF(AND(N2057&lt;S$3,O2057&lt;S$3),"NICHT AKTUELL",IF(N2057&lt;=S$3,"AKTUELL"))))))</f>
        <v>NOCH NICHT AKTUELL</v>
      </c>
      <c r="T2057" s="1" t="str">
        <f>IF(H2057=H2053,IF(I2057=I2053,"IndizeNeu (Spalte J, K)",IF(K2057&lt;&gt;"","Neue Variant","")),IF(K2057&lt;&gt;"","Neue Variant",""))</f>
        <v/>
      </c>
      <c r="U2057" s="8"/>
      <c r="V2057" s="8" t="s">
        <v>702</v>
      </c>
      <c r="W2057" s="26"/>
      <c r="X2057" s="22"/>
      <c r="Y2057" s="4" t="s">
        <v>374</v>
      </c>
      <c r="Z2057" s="4" t="s">
        <v>374</v>
      </c>
      <c r="AA2057" s="4" t="s">
        <v>374</v>
      </c>
      <c r="AB2057" s="32"/>
      <c r="AC2057" s="173"/>
      <c r="AD2057" s="165"/>
      <c r="AE2057" s="165"/>
      <c r="AF2057" s="165" t="s">
        <v>374</v>
      </c>
      <c r="AG2057" s="171" t="s">
        <v>374</v>
      </c>
      <c r="AH2057" s="171"/>
      <c r="AI2057" s="171"/>
      <c r="AJ2057" s="172"/>
      <c r="AK2057" s="172"/>
      <c r="AL2057" s="172"/>
      <c r="AM2057" s="165" t="s">
        <v>374</v>
      </c>
      <c r="AN2057" s="173"/>
      <c r="AO2057" s="173"/>
      <c r="AP2057" s="173"/>
      <c r="AQ2057" s="173"/>
      <c r="AR2057" s="184"/>
      <c r="AS2057" s="173"/>
      <c r="AT2057" s="173"/>
      <c r="AU2057" s="173"/>
      <c r="AV2057" s="173"/>
      <c r="AW2057" s="173"/>
      <c r="AX2057" s="173"/>
      <c r="AY2057" s="173"/>
      <c r="AZ2057" s="173"/>
      <c r="BA2057" s="173"/>
      <c r="BB2057" s="173"/>
      <c r="BC2057" s="173"/>
      <c r="BD2057" s="173"/>
      <c r="BE2057" s="173"/>
      <c r="BF2057" s="173"/>
      <c r="BG2057" s="173"/>
      <c r="BH2057" s="173"/>
      <c r="BI2057" s="173"/>
      <c r="BJ2057" s="173"/>
      <c r="BK2057" s="173"/>
    </row>
    <row r="2058" spans="1:63">
      <c r="A2058" s="2" t="s">
        <v>26</v>
      </c>
      <c r="B2058" s="3" t="s">
        <v>490</v>
      </c>
      <c r="C2058" s="4"/>
      <c r="D2058" s="4" t="s">
        <v>374</v>
      </c>
      <c r="E2058" s="135" t="str">
        <f t="shared" si="5560"/>
        <v xml:space="preserve">  VTC1,   VTC3, VTC4,     VTC7, VTC8,   VTD0,              VTR1,          </v>
      </c>
      <c r="F2058" s="6" t="str">
        <f t="shared" ref="F2058:F2060" si="5585">LEFT(Q2058,11)</f>
        <v>5H9_970_908</v>
      </c>
      <c r="G2058" s="6" t="str">
        <f t="shared" ref="G2058:G2060" si="5586">IF(LEN(Q2058)=11,0,MID(Q2058,13,2))</f>
        <v>D</v>
      </c>
      <c r="H2058" s="6" t="str">
        <f t="shared" ref="H2058:H2060" si="5587">CONCATENATE(IF(MID(Q2058,5,3)="970","1AS1"),LEFT(F2058,3),RIGHT(F2058,3))</f>
        <v>1AS15H9908</v>
      </c>
      <c r="I2058" s="6" t="str">
        <f t="shared" ref="I2058:I2060" si="5588">IF(G2058=0,"00",IF(LEN(G2058)=1,CONCATENATE(G2058,0),G2058))</f>
        <v>D0</v>
      </c>
      <c r="J2058" s="8" t="s">
        <v>498</v>
      </c>
      <c r="K2058" s="2"/>
      <c r="L2058" s="24" t="s">
        <v>1473</v>
      </c>
      <c r="M2058" s="123">
        <v>12</v>
      </c>
      <c r="N2058" s="68">
        <v>2125</v>
      </c>
      <c r="O2058" s="69">
        <v>2124</v>
      </c>
      <c r="P2058" s="42" t="s">
        <v>2289</v>
      </c>
      <c r="Q2058" s="24" t="s">
        <v>1853</v>
      </c>
      <c r="R2058" s="6" t="str">
        <f t="shared" ref="R2058:R2060" si="5589">IF(J2058&lt;&gt;"",CONCATENATE(H2058,I2058,J2058),CONCATENATE(H2058,I2058,K2058))</f>
        <v>1AS15H9908D0A</v>
      </c>
      <c r="S2058" s="7" t="str">
        <f t="shared" ref="S2058:S2060" si="5590">IF(N2058="-","KEIN LIEFERUMFANG",IF(AND(N2058&lt;=S$3,O2058=""),"AKTUELL",IF(O2058=N2058-1,"KEIN SERIENEINSATZ",IF(N2058&gt;S$3,"NOCH NICHT AKTUELL",IF(AND(N2058&lt;S$3,O2058&lt;S$3),"NICHT AKTUELL",IF(N2058&lt;=S$3,"AKTUELL"))))))</f>
        <v>KEIN SERIENEINSATZ</v>
      </c>
      <c r="T2058" s="1" t="str">
        <f>IF(H2058=H2054,IF(I2058=I2054,"IndizeNeu (Spalte J, K)",IF(K2058&lt;&gt;"","Neue Variant","")),IF(K2058&lt;&gt;"","Neue Variant",""))</f>
        <v/>
      </c>
      <c r="U2058" s="8"/>
      <c r="V2058" s="8"/>
      <c r="W2058" s="26"/>
      <c r="X2058" s="22"/>
      <c r="Y2058" s="4" t="s">
        <v>374</v>
      </c>
      <c r="Z2058" s="4" t="s">
        <v>374</v>
      </c>
      <c r="AA2058" s="4" t="s">
        <v>374</v>
      </c>
      <c r="AB2058" s="32"/>
      <c r="AC2058" s="173"/>
      <c r="AD2058" s="165" t="s">
        <v>374</v>
      </c>
      <c r="AE2058" s="165"/>
      <c r="AF2058" s="165" t="s">
        <v>374</v>
      </c>
      <c r="AG2058" s="171" t="s">
        <v>374</v>
      </c>
      <c r="AH2058" s="171"/>
      <c r="AI2058" s="171"/>
      <c r="AJ2058" s="172" t="s">
        <v>374</v>
      </c>
      <c r="AK2058" s="172" t="s">
        <v>374</v>
      </c>
      <c r="AL2058" s="172"/>
      <c r="AM2058" s="165" t="s">
        <v>374</v>
      </c>
      <c r="AN2058" s="173"/>
      <c r="AO2058" s="173"/>
      <c r="AP2058" s="173"/>
      <c r="AQ2058" s="173"/>
      <c r="AR2058" s="173"/>
      <c r="AS2058" s="173"/>
      <c r="AT2058" s="173"/>
      <c r="AU2058" s="173"/>
      <c r="AV2058" s="173"/>
      <c r="AW2058" s="173"/>
      <c r="AX2058" s="173"/>
      <c r="AY2058" s="173"/>
      <c r="AZ2058" s="173"/>
      <c r="BA2058" s="173"/>
      <c r="BB2058" s="173" t="s">
        <v>374</v>
      </c>
      <c r="BC2058" s="173"/>
      <c r="BD2058" s="173"/>
      <c r="BE2058" s="173"/>
      <c r="BF2058" s="173"/>
      <c r="BG2058" s="173"/>
      <c r="BH2058" s="173"/>
      <c r="BI2058" s="173"/>
      <c r="BJ2058" s="173"/>
      <c r="BK2058" s="173"/>
    </row>
    <row r="2059" spans="1:63">
      <c r="A2059" s="2" t="s">
        <v>26</v>
      </c>
      <c r="B2059" s="3" t="s">
        <v>490</v>
      </c>
      <c r="C2059" s="4"/>
      <c r="D2059" s="4" t="s">
        <v>374</v>
      </c>
      <c r="E2059" s="135" t="str">
        <f t="shared" ref="E2059" si="5591">CONCATENATE(IF(AC2059&gt;0,$AC$1," ")," ",IF(AD2059&gt;0,$AD$1," ")," ",IF(AE2059&gt;0,$AE$1," ")," ",IF(AF2059&gt;0,$AF$1," ")," ",IF(AG2059&gt;0,$AG$1," ")," ",IF(AH2059&gt;0,$AH$1," ")," ",IF(AI2059&gt;0,$AI$1," ")," ",IF(AJ2059&gt;0,$AJ$1," ")," ",IF(AK2059&gt;0,$AK$1," ")," ",IF(AL2059&gt;0,$AL$1," ")," ",IF(AM2059&gt;0,$AM$1," "),IF(AN2059&gt;0,$AN$1," "),IF(AO2059&gt;0,$AO$1," "),IF(AP2059&gt;0,$AP$1," "),IF(AQ2059&gt;0,$AQ$1," "),IF(AR2059&gt;0,$AR$1," "),IF(AS2059&gt;0,$AS$1," "),IF(AT2059&gt;0,$AT$1," "),IF(AU2059&gt;0,$AU$1," "),IF(AV2059&gt;0,$AV$1," "),IF(AW2059&gt;0,$AW$1," "),IF(AX2059&gt;0,$AX$1," "),IF(AY2059&gt;0,$AY$1," "),IF(AZ2059&gt;0,$AZ$1," "),IF(BA2059&gt;0,$BA$1," "),IF(BB2059&gt;0,$BB$1," "),IF(BC2059&gt;0,$BC$1," "),IF(BD2059&gt;0,$BD$1," "),IF(BE2059&gt;0,$BE$1," "),IF(BF2059&gt;0,$BF$1," "),IF(BG2059&gt;0,$BG$1," "),IF(BH2059&gt;0,$BH$1," "),IF(BI2059&gt;0,$BI$1," "),IF(BJ2059&gt;0,$BJ$1," "),IF(BK2059&gt;0,$BK$1," "),IF(BL2059&gt;0,$BL$1," "))</f>
        <v xml:space="preserve">VTC0,     VTC3, VTC4,           VTD0,                         </v>
      </c>
      <c r="F2059" s="6" t="str">
        <f t="shared" ref="F2059" si="5592">LEFT(Q2059,11)</f>
        <v>5H9_970_908</v>
      </c>
      <c r="G2059" s="6" t="str">
        <f t="shared" ref="G2059" si="5593">IF(LEN(Q2059)=11,0,MID(Q2059,13,2))</f>
        <v>D</v>
      </c>
      <c r="H2059" s="6" t="str">
        <f t="shared" ref="H2059" si="5594">CONCATENATE(IF(MID(Q2059,5,3)="970","1AS1"),LEFT(F2059,3),RIGHT(F2059,3))</f>
        <v>1AS15H9908</v>
      </c>
      <c r="I2059" s="6" t="str">
        <f t="shared" ref="I2059" si="5595">IF(G2059=0,"00",IF(LEN(G2059)=1,CONCATENATE(G2059,0),G2059))</f>
        <v>D0</v>
      </c>
      <c r="J2059" s="8" t="s">
        <v>634</v>
      </c>
      <c r="K2059" s="2"/>
      <c r="L2059" s="24" t="s">
        <v>1473</v>
      </c>
      <c r="M2059" s="123">
        <v>12</v>
      </c>
      <c r="N2059" s="68">
        <v>2125</v>
      </c>
      <c r="O2059" s="69"/>
      <c r="P2059" s="42" t="s">
        <v>2289</v>
      </c>
      <c r="Q2059" s="24" t="s">
        <v>1853</v>
      </c>
      <c r="R2059" s="6" t="str">
        <f t="shared" ref="R2059" si="5596">IF(J2059&lt;&gt;"",CONCATENATE(H2059,I2059,J2059),CONCATENATE(H2059,I2059,K2059))</f>
        <v>1AS15H9908D0D</v>
      </c>
      <c r="S2059" s="7" t="str">
        <f t="shared" ref="S2059" si="5597">IF(N2059="-","KEIN LIEFERUMFANG",IF(AND(N2059&lt;=S$3,O2059=""),"AKTUELL",IF(O2059=N2059-1,"KEIN SERIENEINSATZ",IF(N2059&gt;S$3,"NOCH NICHT AKTUELL",IF(AND(N2059&lt;S$3,O2059&lt;S$3),"NICHT AKTUELL",IF(N2059&lt;=S$3,"AKTUELL"))))))</f>
        <v>NOCH NICHT AKTUELL</v>
      </c>
      <c r="T2059" s="1" t="str">
        <f>IF(H2059=H2055,IF(I2059=I2055,"IndizeNeu (Spalte J, K)",IF(K2059&lt;&gt;"","Neue Variant","")),IF(K2059&lt;&gt;"","Neue Variant",""))</f>
        <v/>
      </c>
      <c r="U2059" s="8"/>
      <c r="V2059" s="8"/>
      <c r="W2059" s="26"/>
      <c r="X2059" s="22"/>
      <c r="Y2059" s="4" t="s">
        <v>374</v>
      </c>
      <c r="Z2059" s="4" t="s">
        <v>374</v>
      </c>
      <c r="AA2059" s="4" t="s">
        <v>374</v>
      </c>
      <c r="AB2059" s="32"/>
      <c r="AC2059" s="173" t="s">
        <v>374</v>
      </c>
      <c r="AD2059" s="165"/>
      <c r="AE2059" s="165"/>
      <c r="AF2059" s="165" t="s">
        <v>374</v>
      </c>
      <c r="AG2059" s="171" t="s">
        <v>374</v>
      </c>
      <c r="AH2059" s="171"/>
      <c r="AI2059" s="171"/>
      <c r="AJ2059" s="172"/>
      <c r="AK2059" s="172"/>
      <c r="AL2059" s="172"/>
      <c r="AM2059" s="165" t="s">
        <v>374</v>
      </c>
      <c r="AN2059" s="173"/>
      <c r="AO2059" s="173"/>
      <c r="AP2059" s="173"/>
      <c r="AQ2059" s="173"/>
      <c r="AR2059" s="173"/>
      <c r="AS2059" s="173"/>
      <c r="AT2059" s="173"/>
      <c r="AU2059" s="173"/>
      <c r="AV2059" s="173"/>
      <c r="AW2059" s="173"/>
      <c r="AX2059" s="173"/>
      <c r="AY2059" s="173"/>
      <c r="AZ2059" s="173"/>
      <c r="BA2059" s="173"/>
      <c r="BB2059" s="173"/>
      <c r="BC2059" s="173"/>
      <c r="BD2059" s="173"/>
      <c r="BE2059" s="173"/>
      <c r="BF2059" s="173"/>
      <c r="BG2059" s="173"/>
      <c r="BH2059" s="173"/>
      <c r="BI2059" s="173"/>
      <c r="BJ2059" s="173"/>
      <c r="BK2059" s="173"/>
    </row>
    <row r="2060" spans="1:63">
      <c r="A2060" s="2" t="s">
        <v>26</v>
      </c>
      <c r="B2060" s="3" t="s">
        <v>490</v>
      </c>
      <c r="C2060" s="4"/>
      <c r="D2060" s="4" t="s">
        <v>374</v>
      </c>
      <c r="E2060" s="135" t="str">
        <f t="shared" si="5560"/>
        <v xml:space="preserve">  VTC1,   VTC3, VTC4,     VTC7, VTC8,   VTD0,              VTR1,          </v>
      </c>
      <c r="F2060" s="6" t="str">
        <f t="shared" si="5585"/>
        <v>5H9_970_908</v>
      </c>
      <c r="G2060" s="6" t="str">
        <f t="shared" si="5586"/>
        <v>E</v>
      </c>
      <c r="H2060" s="6" t="str">
        <f t="shared" si="5587"/>
        <v>1AS15H9908</v>
      </c>
      <c r="I2060" s="6" t="str">
        <f t="shared" si="5588"/>
        <v>E0</v>
      </c>
      <c r="J2060" s="8" t="s">
        <v>498</v>
      </c>
      <c r="K2060" s="2"/>
      <c r="L2060" s="24" t="s">
        <v>1474</v>
      </c>
      <c r="M2060" s="123">
        <v>12</v>
      </c>
      <c r="N2060" s="68">
        <v>2125</v>
      </c>
      <c r="O2060" s="69">
        <v>2124</v>
      </c>
      <c r="P2060" s="42" t="s">
        <v>2289</v>
      </c>
      <c r="Q2060" s="24" t="s">
        <v>1854</v>
      </c>
      <c r="R2060" s="6" t="str">
        <f t="shared" si="5589"/>
        <v>1AS15H9908E0A</v>
      </c>
      <c r="S2060" s="7" t="str">
        <f t="shared" si="5590"/>
        <v>KEIN SERIENEINSATZ</v>
      </c>
      <c r="T2060" s="1" t="str">
        <f t="shared" ref="T2060" si="5598">IF(H2060=H2058,IF(I2060=I2058,"IndizeNeu (Spalte J, K)",IF(K2060&lt;&gt;"","Neue Variant","")),IF(K2060&lt;&gt;"","Neue Variant",""))</f>
        <v/>
      </c>
      <c r="U2060" s="8"/>
      <c r="V2060" s="8"/>
      <c r="W2060" s="26"/>
      <c r="X2060" s="22"/>
      <c r="Y2060" s="4" t="s">
        <v>374</v>
      </c>
      <c r="Z2060" s="4" t="s">
        <v>374</v>
      </c>
      <c r="AA2060" s="4" t="s">
        <v>374</v>
      </c>
      <c r="AB2060" s="32"/>
      <c r="AC2060" s="173"/>
      <c r="AD2060" s="165" t="s">
        <v>374</v>
      </c>
      <c r="AE2060" s="165"/>
      <c r="AF2060" s="165" t="s">
        <v>374</v>
      </c>
      <c r="AG2060" s="171" t="s">
        <v>374</v>
      </c>
      <c r="AH2060" s="171"/>
      <c r="AI2060" s="171"/>
      <c r="AJ2060" s="172" t="s">
        <v>374</v>
      </c>
      <c r="AK2060" s="172" t="s">
        <v>374</v>
      </c>
      <c r="AL2060" s="172"/>
      <c r="AM2060" s="165" t="s">
        <v>374</v>
      </c>
      <c r="AN2060" s="173"/>
      <c r="AO2060" s="173"/>
      <c r="AP2060" s="173"/>
      <c r="AQ2060" s="173"/>
      <c r="AR2060" s="173"/>
      <c r="AS2060" s="173"/>
      <c r="AT2060" s="173"/>
      <c r="AU2060" s="173"/>
      <c r="AV2060" s="173"/>
      <c r="AW2060" s="173"/>
      <c r="AX2060" s="173"/>
      <c r="AY2060" s="173"/>
      <c r="AZ2060" s="173"/>
      <c r="BA2060" s="173"/>
      <c r="BB2060" s="173" t="s">
        <v>374</v>
      </c>
      <c r="BC2060" s="173"/>
      <c r="BD2060" s="173"/>
      <c r="BE2060" s="173"/>
      <c r="BF2060" s="173"/>
      <c r="BG2060" s="173"/>
      <c r="BH2060" s="173"/>
      <c r="BI2060" s="173"/>
      <c r="BJ2060" s="173"/>
      <c r="BK2060" s="173"/>
    </row>
    <row r="2061" spans="1:63">
      <c r="A2061" s="2" t="s">
        <v>26</v>
      </c>
      <c r="B2061" s="3" t="s">
        <v>490</v>
      </c>
      <c r="C2061" s="4"/>
      <c r="D2061" s="4" t="s">
        <v>374</v>
      </c>
      <c r="E2061" s="135" t="str">
        <f t="shared" ref="E2061" si="5599">CONCATENATE(IF(AC2061&gt;0,$AC$1," ")," ",IF(AD2061&gt;0,$AD$1," ")," ",IF(AE2061&gt;0,$AE$1," ")," ",IF(AF2061&gt;0,$AF$1," ")," ",IF(AG2061&gt;0,$AG$1," ")," ",IF(AH2061&gt;0,$AH$1," ")," ",IF(AI2061&gt;0,$AI$1," ")," ",IF(AJ2061&gt;0,$AJ$1," ")," ",IF(AK2061&gt;0,$AK$1," ")," ",IF(AL2061&gt;0,$AL$1," ")," ",IF(AM2061&gt;0,$AM$1," "),IF(AN2061&gt;0,$AN$1," "),IF(AO2061&gt;0,$AO$1," "),IF(AP2061&gt;0,$AP$1," "),IF(AQ2061&gt;0,$AQ$1," "),IF(AR2061&gt;0,$AR$1," "),IF(AS2061&gt;0,$AS$1," "),IF(AT2061&gt;0,$AT$1," "),IF(AU2061&gt;0,$AU$1," "),IF(AV2061&gt;0,$AV$1," "),IF(AW2061&gt;0,$AW$1," "),IF(AX2061&gt;0,$AX$1," "),IF(AY2061&gt;0,$AY$1," "),IF(AZ2061&gt;0,$AZ$1," "),IF(BA2061&gt;0,$BA$1," "),IF(BB2061&gt;0,$BB$1," "),IF(BC2061&gt;0,$BC$1," "),IF(BD2061&gt;0,$BD$1," "),IF(BE2061&gt;0,$BE$1," "),IF(BF2061&gt;0,$BF$1," "),IF(BG2061&gt;0,$BG$1," "),IF(BH2061&gt;0,$BH$1," "),IF(BI2061&gt;0,$BI$1," "),IF(BJ2061&gt;0,$BJ$1," "),IF(BK2061&gt;0,$BK$1," "),IF(BL2061&gt;0,$BL$1," "))</f>
        <v xml:space="preserve">      VTC3, VTC4,           VTD0,                         </v>
      </c>
      <c r="F2061" s="6" t="str">
        <f t="shared" ref="F2061" si="5600">LEFT(Q2061,11)</f>
        <v>5H9_970_908</v>
      </c>
      <c r="G2061" s="6" t="str">
        <f t="shared" ref="G2061" si="5601">IF(LEN(Q2061)=11,0,MID(Q2061,13,2))</f>
        <v>E</v>
      </c>
      <c r="H2061" s="6" t="str">
        <f t="shared" ref="H2061" si="5602">CONCATENATE(IF(MID(Q2061,5,3)="970","1AS1"),LEFT(F2061,3),RIGHT(F2061,3))</f>
        <v>1AS15H9908</v>
      </c>
      <c r="I2061" s="6" t="str">
        <f t="shared" ref="I2061" si="5603">IF(G2061=0,"00",IF(LEN(G2061)=1,CONCATENATE(G2061,0),G2061))</f>
        <v>E0</v>
      </c>
      <c r="J2061" s="8" t="s">
        <v>634</v>
      </c>
      <c r="K2061" s="2"/>
      <c r="L2061" s="24" t="s">
        <v>1474</v>
      </c>
      <c r="M2061" s="123">
        <v>12</v>
      </c>
      <c r="N2061" s="68">
        <v>2125</v>
      </c>
      <c r="O2061" s="69"/>
      <c r="P2061" s="42" t="s">
        <v>2289</v>
      </c>
      <c r="Q2061" s="24" t="s">
        <v>1854</v>
      </c>
      <c r="R2061" s="6" t="str">
        <f t="shared" ref="R2061" si="5604">IF(J2061&lt;&gt;"",CONCATENATE(H2061,I2061,J2061),CONCATENATE(H2061,I2061,K2061))</f>
        <v>1AS15H9908E0D</v>
      </c>
      <c r="S2061" s="7" t="str">
        <f t="shared" ref="S2061" si="5605">IF(N2061="-","KEIN LIEFERUMFANG",IF(AND(N2061&lt;=S$3,O2061=""),"AKTUELL",IF(O2061=N2061-1,"KEIN SERIENEINSATZ",IF(N2061&gt;S$3,"NOCH NICHT AKTUELL",IF(AND(N2061&lt;S$3,O2061&lt;S$3),"NICHT AKTUELL",IF(N2061&lt;=S$3,"AKTUELL"))))))</f>
        <v>NOCH NICHT AKTUELL</v>
      </c>
      <c r="T2061" s="1" t="str">
        <f t="shared" ref="T2061" si="5606">IF(H2061=H2059,IF(I2061=I2059,"IndizeNeu (Spalte J, K)",IF(K2061&lt;&gt;"","Neue Variant","")),IF(K2061&lt;&gt;"","Neue Variant",""))</f>
        <v/>
      </c>
      <c r="U2061" s="8"/>
      <c r="V2061" s="8"/>
      <c r="W2061" s="26"/>
      <c r="X2061" s="22"/>
      <c r="Y2061" s="4" t="s">
        <v>374</v>
      </c>
      <c r="Z2061" s="4" t="s">
        <v>374</v>
      </c>
      <c r="AA2061" s="4" t="s">
        <v>374</v>
      </c>
      <c r="AB2061" s="32"/>
      <c r="AC2061" s="173"/>
      <c r="AD2061" s="165"/>
      <c r="AE2061" s="165"/>
      <c r="AF2061" s="165" t="s">
        <v>374</v>
      </c>
      <c r="AG2061" s="171" t="s">
        <v>374</v>
      </c>
      <c r="AH2061" s="171"/>
      <c r="AI2061" s="171"/>
      <c r="AJ2061" s="172"/>
      <c r="AK2061" s="172"/>
      <c r="AL2061" s="172"/>
      <c r="AM2061" s="165" t="s">
        <v>374</v>
      </c>
      <c r="AN2061" s="173"/>
      <c r="AO2061" s="173"/>
      <c r="AP2061" s="173"/>
      <c r="AQ2061" s="173"/>
      <c r="AR2061" s="173"/>
      <c r="AS2061" s="173"/>
      <c r="AT2061" s="173"/>
      <c r="AU2061" s="173"/>
      <c r="AV2061" s="173"/>
      <c r="AW2061" s="173"/>
      <c r="AX2061" s="173"/>
      <c r="AY2061" s="173"/>
      <c r="AZ2061" s="173"/>
      <c r="BA2061" s="173"/>
      <c r="BB2061" s="173"/>
      <c r="BC2061" s="173"/>
      <c r="BD2061" s="173"/>
      <c r="BE2061" s="173"/>
      <c r="BF2061" s="173"/>
      <c r="BG2061" s="173"/>
      <c r="BH2061" s="173"/>
      <c r="BI2061" s="173"/>
      <c r="BJ2061" s="173"/>
      <c r="BK2061" s="173"/>
    </row>
    <row r="2062" spans="1:63">
      <c r="A2062" s="2" t="s">
        <v>26</v>
      </c>
      <c r="B2062" s="3" t="s">
        <v>490</v>
      </c>
      <c r="C2062" s="4"/>
      <c r="D2062" s="4" t="s">
        <v>374</v>
      </c>
      <c r="E2062" s="135" t="str">
        <f t="shared" ref="E2062" si="5607">CONCATENATE(IF(AC2062&gt;0,$AC$1," ")," ",IF(AD2062&gt;0,$AD$1," ")," ",IF(AE2062&gt;0,$AE$1," ")," ",IF(AF2062&gt;0,$AF$1," ")," ",IF(AG2062&gt;0,$AG$1," ")," ",IF(AH2062&gt;0,$AH$1," ")," ",IF(AI2062&gt;0,$AI$1," ")," ",IF(AJ2062&gt;0,$AJ$1," ")," ",IF(AK2062&gt;0,$AK$1," ")," ",IF(AL2062&gt;0,$AL$1," ")," ",IF(AM2062&gt;0,$AM$1," "),IF(AN2062&gt;0,$AN$1," "),IF(AO2062&gt;0,$AO$1," "),IF(AP2062&gt;0,$AP$1," "),IF(AQ2062&gt;0,$AQ$1," "),IF(AR2062&gt;0,$AR$1," "),IF(AS2062&gt;0,$AS$1," "),IF(AT2062&gt;0,$AT$1," "),IF(AU2062&gt;0,$AU$1," "),IF(AV2062&gt;0,$AV$1," "),IF(AW2062&gt;0,$AW$1," "),IF(AX2062&gt;0,$AX$1," "),IF(AY2062&gt;0,$AY$1," "),IF(AZ2062&gt;0,$AZ$1," "),IF(BA2062&gt;0,$BA$1," "),IF(BB2062&gt;0,$BB$1," "),IF(BC2062&gt;0,$BC$1," "),IF(BD2062&gt;0,$BD$1," "),IF(BE2062&gt;0,$BE$1," "),IF(BF2062&gt;0,$BF$1," "),IF(BG2062&gt;0,$BG$1," "),IF(BH2062&gt;0,$BH$1," "),IF(BI2062&gt;0,$BI$1," "),IF(BJ2062&gt;0,$BJ$1," "),IF(BK2062&gt;0,$BK$1," "),IF(BL2062&gt;0,$BL$1," "))</f>
        <v xml:space="preserve">  VTC1,   VTC3, VTC4,     VTC7, VTC8,   VTD0,              VTR1,          </v>
      </c>
      <c r="F2062" s="6" t="str">
        <f t="shared" ref="F2062" si="5608">LEFT(Q2062,11)</f>
        <v>5H9_970_908</v>
      </c>
      <c r="G2062" s="6" t="str">
        <f t="shared" ref="G2062" si="5609">IF(LEN(Q2062)=11,0,MID(Q2062,13,2))</f>
        <v>L</v>
      </c>
      <c r="H2062" s="6" t="str">
        <f t="shared" ref="H2062" si="5610">CONCATENATE(IF(MID(Q2062,5,3)="970","1AS1"),LEFT(F2062,3),RIGHT(F2062,3))</f>
        <v>1AS15H9908</v>
      </c>
      <c r="I2062" s="6" t="str">
        <f t="shared" ref="I2062" si="5611">IF(G2062=0,"00",IF(LEN(G2062)=1,CONCATENATE(G2062,0),G2062))</f>
        <v>L0</v>
      </c>
      <c r="J2062" s="8" t="s">
        <v>498</v>
      </c>
      <c r="K2062" s="2"/>
      <c r="L2062" s="24" t="s">
        <v>2229</v>
      </c>
      <c r="M2062" s="123" t="s">
        <v>2314</v>
      </c>
      <c r="N2062" s="68">
        <v>2125</v>
      </c>
      <c r="O2062" s="69">
        <v>2124</v>
      </c>
      <c r="P2062" s="42" t="s">
        <v>2226</v>
      </c>
      <c r="Q2062" s="24" t="s">
        <v>2228</v>
      </c>
      <c r="R2062" s="6" t="str">
        <f t="shared" ref="R2062" si="5612">IF(J2062&lt;&gt;"",CONCATENATE(H2062,I2062,J2062),CONCATENATE(H2062,I2062,K2062))</f>
        <v>1AS15H9908L0A</v>
      </c>
      <c r="S2062" s="7" t="str">
        <f t="shared" ref="S2062" si="5613">IF(N2062="-","KEIN LIEFERUMFANG",IF(AND(N2062&lt;=S$3,O2062=""),"AKTUELL",IF(O2062=N2062-1,"KEIN SERIENEINSATZ",IF(N2062&gt;S$3,"NOCH NICHT AKTUELL",IF(AND(N2062&lt;S$3,O2062&lt;S$3),"NICHT AKTUELL",IF(N2062&lt;=S$3,"AKTUELL"))))))</f>
        <v>KEIN SERIENEINSATZ</v>
      </c>
      <c r="T2062" s="1" t="str">
        <f t="shared" ref="T2062" si="5614">IF(H2062=H2059,IF(I2062=I2059,"IndizeNeu (Spalte J, K)",IF(K2062&lt;&gt;"","Neue Variant","")),IF(K2062&lt;&gt;"","Neue Variant",""))</f>
        <v/>
      </c>
      <c r="U2062" s="8"/>
      <c r="V2062" s="8" t="s">
        <v>702</v>
      </c>
      <c r="W2062" s="26"/>
      <c r="X2062" s="22"/>
      <c r="Y2062" s="4" t="s">
        <v>374</v>
      </c>
      <c r="Z2062" s="4" t="s">
        <v>374</v>
      </c>
      <c r="AA2062" s="4" t="s">
        <v>374</v>
      </c>
      <c r="AB2062" s="32"/>
      <c r="AC2062" s="173"/>
      <c r="AD2062" s="165" t="s">
        <v>374</v>
      </c>
      <c r="AE2062" s="165"/>
      <c r="AF2062" s="165" t="s">
        <v>374</v>
      </c>
      <c r="AG2062" s="171" t="s">
        <v>374</v>
      </c>
      <c r="AH2062" s="171"/>
      <c r="AI2062" s="171"/>
      <c r="AJ2062" s="172" t="s">
        <v>374</v>
      </c>
      <c r="AK2062" s="172" t="s">
        <v>374</v>
      </c>
      <c r="AL2062" s="172"/>
      <c r="AM2062" s="165" t="s">
        <v>374</v>
      </c>
      <c r="AN2062" s="173"/>
      <c r="AO2062" s="173"/>
      <c r="AP2062" s="173"/>
      <c r="AQ2062" s="173"/>
      <c r="AR2062" s="173"/>
      <c r="AS2062" s="173"/>
      <c r="AT2062" s="173"/>
      <c r="AU2062" s="173"/>
      <c r="AV2062" s="173"/>
      <c r="AW2062" s="173"/>
      <c r="AX2062" s="173"/>
      <c r="AY2062" s="173"/>
      <c r="AZ2062" s="173"/>
      <c r="BA2062" s="173"/>
      <c r="BB2062" s="173" t="s">
        <v>374</v>
      </c>
      <c r="BC2062" s="173"/>
      <c r="BD2062" s="173"/>
      <c r="BE2062" s="173"/>
      <c r="BF2062" s="173"/>
      <c r="BG2062" s="173"/>
      <c r="BH2062" s="173"/>
      <c r="BI2062" s="173"/>
      <c r="BJ2062" s="173"/>
      <c r="BK2062" s="173"/>
    </row>
    <row r="2063" spans="1:63">
      <c r="A2063" s="2" t="s">
        <v>26</v>
      </c>
      <c r="B2063" s="3" t="s">
        <v>490</v>
      </c>
      <c r="C2063" s="4"/>
      <c r="D2063" s="4" t="s">
        <v>374</v>
      </c>
      <c r="E2063" s="135" t="str">
        <f t="shared" si="5560"/>
        <v xml:space="preserve">VTC0,     VTC3, VTC4,           VTD0,                         </v>
      </c>
      <c r="F2063" s="6" t="str">
        <f t="shared" ref="F2063" si="5615">LEFT(Q2063,11)</f>
        <v>5H9_970_908</v>
      </c>
      <c r="G2063" s="6" t="str">
        <f t="shared" ref="G2063" si="5616">IF(LEN(Q2063)=11,0,MID(Q2063,13,2))</f>
        <v>L</v>
      </c>
      <c r="H2063" s="6" t="str">
        <f t="shared" ref="H2063" si="5617">CONCATENATE(IF(MID(Q2063,5,3)="970","1AS1"),LEFT(F2063,3),RIGHT(F2063,3))</f>
        <v>1AS15H9908</v>
      </c>
      <c r="I2063" s="6" t="str">
        <f t="shared" ref="I2063" si="5618">IF(G2063=0,"00",IF(LEN(G2063)=1,CONCATENATE(G2063,0),G2063))</f>
        <v>L0</v>
      </c>
      <c r="J2063" s="8" t="s">
        <v>634</v>
      </c>
      <c r="K2063" s="2"/>
      <c r="L2063" s="24" t="s">
        <v>2229</v>
      </c>
      <c r="M2063" s="123" t="s">
        <v>2314</v>
      </c>
      <c r="N2063" s="68">
        <v>2125</v>
      </c>
      <c r="O2063" s="69"/>
      <c r="P2063" s="42" t="s">
        <v>2226</v>
      </c>
      <c r="Q2063" s="24" t="s">
        <v>2228</v>
      </c>
      <c r="R2063" s="6" t="str">
        <f t="shared" ref="R2063" si="5619">IF(J2063&lt;&gt;"",CONCATENATE(H2063,I2063,J2063),CONCATENATE(H2063,I2063,K2063))</f>
        <v>1AS15H9908L0D</v>
      </c>
      <c r="S2063" s="7" t="str">
        <f t="shared" ref="S2063" si="5620">IF(N2063="-","KEIN LIEFERUMFANG",IF(AND(N2063&lt;=S$3,O2063=""),"AKTUELL",IF(O2063=N2063-1,"KEIN SERIENEINSATZ",IF(N2063&gt;S$3,"NOCH NICHT AKTUELL",IF(AND(N2063&lt;S$3,O2063&lt;S$3),"NICHT AKTUELL",IF(N2063&lt;=S$3,"AKTUELL"))))))</f>
        <v>NOCH NICHT AKTUELL</v>
      </c>
      <c r="T2063" s="1" t="str">
        <f t="shared" ref="T2063" si="5621">IF(H2063=H2060,IF(I2063=I2060,"IndizeNeu (Spalte J, K)",IF(K2063&lt;&gt;"","Neue Variant","")),IF(K2063&lt;&gt;"","Neue Variant",""))</f>
        <v/>
      </c>
      <c r="U2063" s="8"/>
      <c r="V2063" s="8" t="s">
        <v>702</v>
      </c>
      <c r="W2063" s="26"/>
      <c r="X2063" s="22"/>
      <c r="Y2063" s="4" t="s">
        <v>374</v>
      </c>
      <c r="Z2063" s="4" t="s">
        <v>374</v>
      </c>
      <c r="AA2063" s="4" t="s">
        <v>374</v>
      </c>
      <c r="AB2063" s="32"/>
      <c r="AC2063" s="173" t="s">
        <v>374</v>
      </c>
      <c r="AD2063" s="165"/>
      <c r="AE2063" s="165"/>
      <c r="AF2063" s="165" t="s">
        <v>374</v>
      </c>
      <c r="AG2063" s="171" t="s">
        <v>374</v>
      </c>
      <c r="AH2063" s="171"/>
      <c r="AI2063" s="171"/>
      <c r="AJ2063" s="172"/>
      <c r="AK2063" s="172"/>
      <c r="AL2063" s="172"/>
      <c r="AM2063" s="165" t="s">
        <v>374</v>
      </c>
      <c r="AN2063" s="173"/>
      <c r="AO2063" s="173"/>
      <c r="AP2063" s="173"/>
      <c r="AQ2063" s="173"/>
      <c r="AR2063" s="173"/>
      <c r="AS2063" s="173"/>
      <c r="AT2063" s="173"/>
      <c r="AU2063" s="173"/>
      <c r="AV2063" s="173"/>
      <c r="AW2063" s="173"/>
      <c r="AX2063" s="173"/>
      <c r="AY2063" s="173"/>
      <c r="AZ2063" s="173"/>
      <c r="BA2063" s="173"/>
      <c r="BB2063" s="173"/>
      <c r="BC2063" s="173"/>
      <c r="BD2063" s="173"/>
      <c r="BE2063" s="173"/>
      <c r="BF2063" s="173"/>
      <c r="BG2063" s="173"/>
      <c r="BH2063" s="173"/>
      <c r="BI2063" s="173"/>
      <c r="BJ2063" s="173"/>
      <c r="BK2063" s="173"/>
    </row>
    <row r="2064" spans="1:63">
      <c r="A2064" s="2" t="s">
        <v>26</v>
      </c>
      <c r="B2064" s="3" t="s">
        <v>490</v>
      </c>
      <c r="C2064" s="4"/>
      <c r="D2064" s="4" t="s">
        <v>374</v>
      </c>
      <c r="E2064" s="135" t="str">
        <f t="shared" si="5560"/>
        <v xml:space="preserve">  VTC1,   VTC3, VTC4,     VTC7, VTC8,   VTD0,              VTR1,          </v>
      </c>
      <c r="F2064" s="6" t="str">
        <f t="shared" ref="F2064:F2065" si="5622">LEFT(Q2064,11)</f>
        <v>5H9_970_908</v>
      </c>
      <c r="G2064" s="6" t="str">
        <f t="shared" ref="G2064:G2065" si="5623">IF(LEN(Q2064)=11,0,MID(Q2064,13,2))</f>
        <v>F</v>
      </c>
      <c r="H2064" s="6" t="str">
        <f t="shared" ref="H2064:H2065" si="5624">CONCATENATE(IF(MID(Q2064,5,3)="970","1AS1"),LEFT(F2064,3),RIGHT(F2064,3))</f>
        <v>1AS15H9908</v>
      </c>
      <c r="I2064" s="6" t="str">
        <f t="shared" ref="I2064:I2065" si="5625">IF(G2064=0,"00",IF(LEN(G2064)=1,CONCATENATE(G2064,0),G2064))</f>
        <v>F0</v>
      </c>
      <c r="J2064" s="8" t="s">
        <v>498</v>
      </c>
      <c r="K2064" s="2"/>
      <c r="L2064" s="24" t="s">
        <v>1473</v>
      </c>
      <c r="M2064" s="67"/>
      <c r="N2064" s="68">
        <v>2148</v>
      </c>
      <c r="O2064" s="69"/>
      <c r="P2064" s="42" t="s">
        <v>2209</v>
      </c>
      <c r="Q2064" s="24" t="s">
        <v>2184</v>
      </c>
      <c r="R2064" s="6" t="str">
        <f t="shared" ref="R2064:R2065" si="5626">IF(J2064&lt;&gt;"",CONCATENATE(H2064,I2064,J2064),CONCATENATE(H2064,I2064,K2064))</f>
        <v>1AS15H9908F0A</v>
      </c>
      <c r="S2064" s="7" t="str">
        <f t="shared" ref="S2064:S2065" si="5627">IF(N2064="-","KEIN LIEFERUMFANG",IF(AND(N2064&lt;=S$3,O2064=""),"AKTUELL",IF(O2064=N2064-1,"KEIN SERIENEINSATZ",IF(N2064&gt;S$3,"NOCH NICHT AKTUELL",IF(AND(N2064&lt;S$3,O2064&lt;S$3),"NICHT AKTUELL",IF(N2064&lt;=S$3,"AKTUELL"))))))</f>
        <v>NOCH NICHT AKTUELL</v>
      </c>
      <c r="T2064" s="1" t="str">
        <f>IF(H2064=H2060,IF(I2064=I2060,"IndizeNeu (Spalte J, K)",IF(K2064&lt;&gt;"","Neue Variant","")),IF(K2064&lt;&gt;"","Neue Variant",""))</f>
        <v/>
      </c>
      <c r="U2064" s="8"/>
      <c r="V2064" s="8"/>
      <c r="W2064" s="26"/>
      <c r="X2064" s="22"/>
      <c r="Y2064" s="4" t="s">
        <v>374</v>
      </c>
      <c r="Z2064" s="4" t="s">
        <v>374</v>
      </c>
      <c r="AA2064" s="4" t="s">
        <v>374</v>
      </c>
      <c r="AB2064" s="32"/>
      <c r="AC2064" s="173"/>
      <c r="AD2064" s="165" t="s">
        <v>374</v>
      </c>
      <c r="AE2064" s="165"/>
      <c r="AF2064" s="165" t="s">
        <v>374</v>
      </c>
      <c r="AG2064" s="171" t="s">
        <v>374</v>
      </c>
      <c r="AH2064" s="171"/>
      <c r="AI2064" s="171"/>
      <c r="AJ2064" s="172" t="s">
        <v>374</v>
      </c>
      <c r="AK2064" s="172" t="s">
        <v>374</v>
      </c>
      <c r="AL2064" s="172"/>
      <c r="AM2064" s="165" t="s">
        <v>374</v>
      </c>
      <c r="AN2064" s="173"/>
      <c r="AO2064" s="173"/>
      <c r="AP2064" s="173"/>
      <c r="AQ2064" s="173"/>
      <c r="AR2064" s="173"/>
      <c r="AS2064" s="173"/>
      <c r="AT2064" s="173"/>
      <c r="AU2064" s="173"/>
      <c r="AV2064" s="173"/>
      <c r="AW2064" s="173"/>
      <c r="AX2064" s="173"/>
      <c r="AY2064" s="173"/>
      <c r="AZ2064" s="173"/>
      <c r="BA2064" s="173"/>
      <c r="BB2064" s="173" t="s">
        <v>374</v>
      </c>
      <c r="BC2064" s="173"/>
      <c r="BD2064" s="173"/>
      <c r="BE2064" s="173"/>
      <c r="BF2064" s="173"/>
      <c r="BG2064" s="173"/>
      <c r="BH2064" s="173"/>
      <c r="BI2064" s="173"/>
      <c r="BJ2064" s="173"/>
      <c r="BK2064" s="173"/>
    </row>
    <row r="2065" spans="1:63">
      <c r="A2065" s="2" t="s">
        <v>26</v>
      </c>
      <c r="B2065" s="3" t="s">
        <v>490</v>
      </c>
      <c r="C2065" s="4"/>
      <c r="D2065" s="4" t="s">
        <v>374</v>
      </c>
      <c r="E2065" s="135" t="str">
        <f t="shared" si="5560"/>
        <v xml:space="preserve">  VTC1,   VTC3, VTC4,     VTC7, VTC8,   VTD0,              VTR1,          </v>
      </c>
      <c r="F2065" s="6" t="str">
        <f t="shared" si="5622"/>
        <v>5H9_970_908</v>
      </c>
      <c r="G2065" s="6" t="str">
        <f t="shared" si="5623"/>
        <v>G</v>
      </c>
      <c r="H2065" s="6" t="str">
        <f t="shared" si="5624"/>
        <v>1AS15H9908</v>
      </c>
      <c r="I2065" s="6" t="str">
        <f t="shared" si="5625"/>
        <v>G0</v>
      </c>
      <c r="J2065" s="8" t="s">
        <v>498</v>
      </c>
      <c r="K2065" s="2"/>
      <c r="L2065" s="24" t="s">
        <v>1474</v>
      </c>
      <c r="M2065" s="67" t="s">
        <v>2284</v>
      </c>
      <c r="N2065" s="68">
        <v>2148</v>
      </c>
      <c r="O2065" s="69">
        <v>2147</v>
      </c>
      <c r="P2065" s="42" t="s">
        <v>2283</v>
      </c>
      <c r="Q2065" s="24" t="s">
        <v>2185</v>
      </c>
      <c r="R2065" s="6" t="str">
        <f t="shared" si="5626"/>
        <v>1AS15H9908G0A</v>
      </c>
      <c r="S2065" s="7" t="str">
        <f t="shared" si="5627"/>
        <v>KEIN SERIENEINSATZ</v>
      </c>
      <c r="T2065" s="1" t="str">
        <f t="shared" ref="T2065" si="5628">IF(H2065=H2064,IF(I2065=I2064,"IndizeNeu (Spalte J, K)",IF(K2065&lt;&gt;"","Neue Variant","")),IF(K2065&lt;&gt;"","Neue Variant",""))</f>
        <v/>
      </c>
      <c r="U2065" s="8"/>
      <c r="V2065" s="8" t="s">
        <v>702</v>
      </c>
      <c r="W2065" s="157"/>
      <c r="X2065" s="22"/>
      <c r="Y2065" s="4" t="s">
        <v>374</v>
      </c>
      <c r="Z2065" s="4" t="s">
        <v>374</v>
      </c>
      <c r="AA2065" s="4" t="s">
        <v>374</v>
      </c>
      <c r="AB2065" s="32"/>
      <c r="AC2065" s="173"/>
      <c r="AD2065" s="165" t="s">
        <v>374</v>
      </c>
      <c r="AE2065" s="165"/>
      <c r="AF2065" s="165" t="s">
        <v>374</v>
      </c>
      <c r="AG2065" s="171" t="s">
        <v>374</v>
      </c>
      <c r="AH2065" s="171"/>
      <c r="AI2065" s="171"/>
      <c r="AJ2065" s="172" t="s">
        <v>374</v>
      </c>
      <c r="AK2065" s="172" t="s">
        <v>374</v>
      </c>
      <c r="AL2065" s="172"/>
      <c r="AM2065" s="165" t="s">
        <v>374</v>
      </c>
      <c r="AN2065" s="173"/>
      <c r="AO2065" s="173"/>
      <c r="AP2065" s="173"/>
      <c r="AQ2065" s="173"/>
      <c r="AR2065" s="173"/>
      <c r="AS2065" s="173"/>
      <c r="AT2065" s="173"/>
      <c r="AU2065" s="173"/>
      <c r="AV2065" s="173"/>
      <c r="AW2065" s="173"/>
      <c r="AX2065" s="173"/>
      <c r="AY2065" s="173"/>
      <c r="AZ2065" s="173"/>
      <c r="BA2065" s="173"/>
      <c r="BB2065" s="173" t="s">
        <v>374</v>
      </c>
      <c r="BC2065" s="173"/>
      <c r="BD2065" s="173"/>
      <c r="BE2065" s="173"/>
      <c r="BF2065" s="173"/>
      <c r="BG2065" s="173"/>
      <c r="BH2065" s="173"/>
      <c r="BI2065" s="173"/>
      <c r="BJ2065" s="173"/>
      <c r="BK2065" s="173"/>
    </row>
    <row r="2066" spans="1:63" ht="22.5">
      <c r="A2066" s="2" t="s">
        <v>26</v>
      </c>
      <c r="B2066" s="3" t="s">
        <v>490</v>
      </c>
      <c r="C2066" s="4"/>
      <c r="D2066" s="4" t="s">
        <v>374</v>
      </c>
      <c r="E2066" s="135" t="str">
        <f t="shared" si="5560"/>
        <v xml:space="preserve">  VTC1,   VTC3, VTC4,     VTC7, VTC8,   VTD0,              VTR1,          </v>
      </c>
      <c r="F2066" s="6" t="str">
        <f t="shared" ref="F2066" si="5629">LEFT(Q2066,11)</f>
        <v>5H9_970_908</v>
      </c>
      <c r="G2066" s="6" t="str">
        <f t="shared" ref="G2066" si="5630">IF(LEN(Q2066)=11,0,MID(Q2066,13,2))</f>
        <v>M</v>
      </c>
      <c r="H2066" s="6" t="str">
        <f t="shared" ref="H2066" si="5631">CONCATENATE(IF(MID(Q2066,5,3)="970","1AS1"),LEFT(F2066,3),RIGHT(F2066,3))</f>
        <v>1AS15H9908</v>
      </c>
      <c r="I2066" s="6" t="str">
        <f t="shared" ref="I2066" si="5632">IF(G2066=0,"00",IF(LEN(G2066)=1,CONCATENATE(G2066,0),G2066))</f>
        <v>M0</v>
      </c>
      <c r="J2066" s="8" t="s">
        <v>498</v>
      </c>
      <c r="K2066" s="2"/>
      <c r="L2066" s="24" t="s">
        <v>2229</v>
      </c>
      <c r="M2066" s="67" t="s">
        <v>2234</v>
      </c>
      <c r="N2066" s="68">
        <v>2148</v>
      </c>
      <c r="O2066" s="69"/>
      <c r="P2066" s="42" t="s">
        <v>2226</v>
      </c>
      <c r="Q2066" s="24" t="s">
        <v>2233</v>
      </c>
      <c r="R2066" s="6" t="str">
        <f t="shared" ref="R2066" si="5633">IF(J2066&lt;&gt;"",CONCATENATE(H2066,I2066,J2066),CONCATENATE(H2066,I2066,K2066))</f>
        <v>1AS15H9908M0A</v>
      </c>
      <c r="S2066" s="7" t="str">
        <f t="shared" ref="S2066" si="5634">IF(N2066="-","KEIN LIEFERUMFANG",IF(AND(N2066&lt;=S$3,O2066=""),"AKTUELL",IF(O2066=N2066-1,"KEIN SERIENEINSATZ",IF(N2066&gt;S$3,"NOCH NICHT AKTUELL",IF(AND(N2066&lt;S$3,O2066&lt;S$3),"NICHT AKTUELL",IF(N2066&lt;=S$3,"AKTUELL"))))))</f>
        <v>NOCH NICHT AKTUELL</v>
      </c>
      <c r="T2066" s="1" t="str">
        <f t="shared" ref="T2066" si="5635">IF(H2066=H2065,IF(I2066=I2065,"IndizeNeu (Spalte J, K)",IF(K2066&lt;&gt;"","Neue Variant","")),IF(K2066&lt;&gt;"","Neue Variant",""))</f>
        <v/>
      </c>
      <c r="U2066" s="8"/>
      <c r="V2066" s="8" t="s">
        <v>702</v>
      </c>
      <c r="W2066" s="26"/>
      <c r="X2066" s="22"/>
      <c r="Y2066" s="4" t="s">
        <v>374</v>
      </c>
      <c r="Z2066" s="4" t="s">
        <v>374</v>
      </c>
      <c r="AA2066" s="4" t="s">
        <v>374</v>
      </c>
      <c r="AB2066" s="32"/>
      <c r="AC2066" s="173"/>
      <c r="AD2066" s="165" t="s">
        <v>374</v>
      </c>
      <c r="AE2066" s="165"/>
      <c r="AF2066" s="165" t="s">
        <v>374</v>
      </c>
      <c r="AG2066" s="171" t="s">
        <v>374</v>
      </c>
      <c r="AH2066" s="171"/>
      <c r="AI2066" s="171"/>
      <c r="AJ2066" s="172" t="s">
        <v>374</v>
      </c>
      <c r="AK2066" s="172" t="s">
        <v>374</v>
      </c>
      <c r="AL2066" s="172"/>
      <c r="AM2066" s="165" t="s">
        <v>374</v>
      </c>
      <c r="AN2066" s="173"/>
      <c r="AO2066" s="173"/>
      <c r="AP2066" s="173"/>
      <c r="AQ2066" s="173"/>
      <c r="AR2066" s="173"/>
      <c r="AS2066" s="173"/>
      <c r="AT2066" s="173"/>
      <c r="AU2066" s="173"/>
      <c r="AV2066" s="173"/>
      <c r="AW2066" s="173"/>
      <c r="AX2066" s="173"/>
      <c r="AY2066" s="173"/>
      <c r="AZ2066" s="173"/>
      <c r="BA2066" s="173"/>
      <c r="BB2066" s="173" t="s">
        <v>374</v>
      </c>
      <c r="BC2066" s="173"/>
      <c r="BD2066" s="173"/>
      <c r="BE2066" s="173"/>
      <c r="BF2066" s="173"/>
      <c r="BG2066" s="173"/>
      <c r="BH2066" s="173"/>
      <c r="BI2066" s="173"/>
      <c r="BJ2066" s="173"/>
      <c r="BK2066" s="173"/>
    </row>
    <row r="2067" spans="1:63">
      <c r="A2067" s="2" t="s">
        <v>26</v>
      </c>
      <c r="B2067" s="3" t="s">
        <v>496</v>
      </c>
      <c r="C2067" s="4"/>
      <c r="D2067" s="4" t="s">
        <v>374</v>
      </c>
      <c r="E2067" s="135" t="str">
        <f t="shared" si="5560"/>
        <v xml:space="preserve">                                              </v>
      </c>
      <c r="F2067" s="6" t="str">
        <f t="shared" si="5319"/>
        <v>5H0_970_922</v>
      </c>
      <c r="G2067" s="6" t="str">
        <f t="shared" si="5320"/>
        <v>K</v>
      </c>
      <c r="H2067" s="6" t="str">
        <f t="shared" si="5161"/>
        <v>1AS15H0922</v>
      </c>
      <c r="I2067" s="6" t="str">
        <f t="shared" si="5321"/>
        <v>K0</v>
      </c>
      <c r="J2067" s="8" t="s">
        <v>498</v>
      </c>
      <c r="K2067" s="2"/>
      <c r="L2067" s="24" t="s">
        <v>367</v>
      </c>
      <c r="M2067" s="67"/>
      <c r="N2067" s="68">
        <v>1934</v>
      </c>
      <c r="O2067" s="69">
        <v>1933</v>
      </c>
      <c r="P2067" s="42"/>
      <c r="Q2067" s="24" t="s">
        <v>225</v>
      </c>
      <c r="R2067" s="6" t="str">
        <f t="shared" si="5411"/>
        <v>1AS15H0922K0A</v>
      </c>
      <c r="S2067" s="7" t="str">
        <f t="shared" si="5122"/>
        <v>KEIN SERIENEINSATZ</v>
      </c>
      <c r="T2067" s="1" t="str">
        <f>IF(H2067=H1964,IF(I2067=I1964,"IndizeNeu (Spalte J, K)",IF(K2067&lt;&gt;"","Neue Variant","")),IF(K2067&lt;&gt;"","Neue Variant",""))</f>
        <v/>
      </c>
      <c r="U2067" s="8"/>
      <c r="V2067" s="11"/>
      <c r="W2067" s="31"/>
      <c r="X2067" s="22"/>
      <c r="Y2067" s="4" t="s">
        <v>374</v>
      </c>
      <c r="Z2067" s="4" t="s">
        <v>374</v>
      </c>
      <c r="AA2067" s="4" t="s">
        <v>374</v>
      </c>
      <c r="AB2067" s="32"/>
      <c r="AC2067" s="173"/>
      <c r="AD2067" s="165"/>
      <c r="AE2067" s="165"/>
      <c r="AF2067" s="165"/>
      <c r="AG2067" s="171"/>
      <c r="AH2067" s="171"/>
      <c r="AI2067" s="171"/>
      <c r="AJ2067" s="172"/>
      <c r="AK2067" s="172"/>
      <c r="AL2067" s="172"/>
      <c r="AM2067" s="165"/>
      <c r="AN2067" s="173"/>
      <c r="AO2067" s="173"/>
      <c r="AP2067" s="173"/>
      <c r="AQ2067" s="173"/>
      <c r="AR2067" s="173"/>
      <c r="AS2067" s="173"/>
      <c r="AT2067" s="173"/>
      <c r="AU2067" s="173"/>
      <c r="AV2067" s="173"/>
      <c r="AW2067" s="173"/>
      <c r="AX2067" s="173"/>
      <c r="AY2067" s="173"/>
      <c r="AZ2067" s="173"/>
      <c r="BA2067" s="173"/>
      <c r="BB2067" s="173"/>
      <c r="BC2067" s="173"/>
      <c r="BD2067" s="173"/>
      <c r="BE2067" s="173"/>
      <c r="BF2067" s="173"/>
      <c r="BG2067" s="173"/>
      <c r="BH2067" s="173"/>
      <c r="BI2067" s="173"/>
      <c r="BJ2067" s="173"/>
      <c r="BK2067" s="173"/>
    </row>
    <row r="2068" spans="1:63">
      <c r="A2068" s="2" t="s">
        <v>26</v>
      </c>
      <c r="B2068" s="3" t="s">
        <v>496</v>
      </c>
      <c r="C2068" s="4"/>
      <c r="D2068" s="4" t="s">
        <v>374</v>
      </c>
      <c r="E2068" s="135" t="str">
        <f t="shared" si="5560"/>
        <v xml:space="preserve">                                              </v>
      </c>
      <c r="F2068" s="6" t="str">
        <f t="shared" si="5319"/>
        <v>5H0_970_922</v>
      </c>
      <c r="G2068" s="6" t="str">
        <f t="shared" si="5320"/>
        <v>L</v>
      </c>
      <c r="H2068" s="6" t="str">
        <f t="shared" si="5161"/>
        <v>1AS15H0922</v>
      </c>
      <c r="I2068" s="6" t="str">
        <f t="shared" si="5321"/>
        <v>L0</v>
      </c>
      <c r="J2068" s="8" t="s">
        <v>498</v>
      </c>
      <c r="K2068" s="2"/>
      <c r="L2068" s="24" t="s">
        <v>368</v>
      </c>
      <c r="M2068" s="67"/>
      <c r="N2068" s="68">
        <v>2034</v>
      </c>
      <c r="O2068" s="69">
        <v>2033</v>
      </c>
      <c r="P2068" s="42"/>
      <c r="Q2068" s="24" t="s">
        <v>226</v>
      </c>
      <c r="R2068" s="6" t="str">
        <f t="shared" si="5411"/>
        <v>1AS15H0922L0A</v>
      </c>
      <c r="S2068" s="7" t="str">
        <f t="shared" si="5122"/>
        <v>KEIN SERIENEINSATZ</v>
      </c>
      <c r="T2068" s="1" t="str">
        <f t="shared" ref="T2068:T2073" si="5636">IF(H2068=H2067,IF(I2068=I2067,"IndizeNeu (Spalte J, K)",IF(K2068&lt;&gt;"","Neue Variant","")),IF(K2068&lt;&gt;"","Neue Variant",""))</f>
        <v/>
      </c>
      <c r="U2068" s="8"/>
      <c r="V2068" s="11"/>
      <c r="W2068" s="31"/>
      <c r="X2068" s="22"/>
      <c r="Y2068" s="4" t="s">
        <v>374</v>
      </c>
      <c r="Z2068" s="4" t="s">
        <v>374</v>
      </c>
      <c r="AA2068" s="4" t="s">
        <v>374</v>
      </c>
      <c r="AB2068" s="32"/>
      <c r="AC2068" s="173"/>
      <c r="AD2068" s="165"/>
      <c r="AE2068" s="165"/>
      <c r="AF2068" s="165"/>
      <c r="AG2068" s="171"/>
      <c r="AH2068" s="171"/>
      <c r="AI2068" s="171"/>
      <c r="AJ2068" s="172"/>
      <c r="AK2068" s="172"/>
      <c r="AL2068" s="172"/>
      <c r="AM2068" s="165"/>
      <c r="AN2068" s="173"/>
      <c r="AO2068" s="173"/>
      <c r="AP2068" s="173"/>
      <c r="AQ2068" s="173"/>
      <c r="AR2068" s="173"/>
      <c r="AS2068" s="173"/>
      <c r="AT2068" s="173"/>
      <c r="AU2068" s="173"/>
      <c r="AV2068" s="173"/>
      <c r="AW2068" s="173"/>
      <c r="AX2068" s="173"/>
      <c r="AY2068" s="173"/>
      <c r="AZ2068" s="173"/>
      <c r="BA2068" s="173"/>
      <c r="BB2068" s="173"/>
      <c r="BC2068" s="173"/>
      <c r="BD2068" s="173"/>
      <c r="BE2068" s="173"/>
      <c r="BF2068" s="173"/>
      <c r="BG2068" s="173"/>
      <c r="BH2068" s="173"/>
      <c r="BI2068" s="173"/>
      <c r="BJ2068" s="173"/>
      <c r="BK2068" s="173"/>
    </row>
    <row r="2069" spans="1:63">
      <c r="A2069" s="2" t="s">
        <v>26</v>
      </c>
      <c r="B2069" s="3" t="s">
        <v>496</v>
      </c>
      <c r="C2069" s="4"/>
      <c r="D2069" s="4" t="s">
        <v>374</v>
      </c>
      <c r="E2069" s="135" t="str">
        <f t="shared" si="5560"/>
        <v xml:space="preserve">                                              </v>
      </c>
      <c r="F2069" s="6" t="str">
        <f t="shared" si="5319"/>
        <v>5H0_970_922</v>
      </c>
      <c r="G2069" s="6" t="str">
        <f t="shared" si="5320"/>
        <v>M</v>
      </c>
      <c r="H2069" s="6" t="str">
        <f t="shared" si="5161"/>
        <v>1AS15H0922</v>
      </c>
      <c r="I2069" s="6" t="str">
        <f t="shared" si="5321"/>
        <v>M0</v>
      </c>
      <c r="J2069" s="8" t="s">
        <v>498</v>
      </c>
      <c r="K2069" s="2"/>
      <c r="L2069" s="24" t="s">
        <v>369</v>
      </c>
      <c r="M2069" s="67"/>
      <c r="N2069" s="68">
        <v>1934</v>
      </c>
      <c r="O2069" s="69">
        <v>1933</v>
      </c>
      <c r="P2069" s="42"/>
      <c r="Q2069" s="24" t="s">
        <v>227</v>
      </c>
      <c r="R2069" s="6" t="str">
        <f t="shared" si="5411"/>
        <v>1AS15H0922M0A</v>
      </c>
      <c r="S2069" s="7" t="str">
        <f t="shared" ref="S2069:S2181" si="5637">IF(N2069="-","KEIN LIEFERUMFANG",IF(AND(N2069&lt;=S$3,O2069=""),"AKTUELL",IF(O2069=N2069-1,"KEIN SERIENEINSATZ",IF(N2069&gt;S$3,"NOCH NICHT AKTUELL",IF(AND(N2069&lt;S$3,O2069&lt;S$3),"NICHT AKTUELL",IF(N2069&lt;=S$3,"AKTUELL"))))))</f>
        <v>KEIN SERIENEINSATZ</v>
      </c>
      <c r="T2069" s="1" t="str">
        <f t="shared" si="5636"/>
        <v/>
      </c>
      <c r="U2069" s="8"/>
      <c r="V2069" s="11"/>
      <c r="W2069" s="31"/>
      <c r="X2069" s="22"/>
      <c r="Y2069" s="4" t="s">
        <v>374</v>
      </c>
      <c r="Z2069" s="4" t="s">
        <v>374</v>
      </c>
      <c r="AA2069" s="4" t="s">
        <v>374</v>
      </c>
      <c r="AB2069" s="32"/>
      <c r="AC2069" s="173"/>
      <c r="AD2069" s="165"/>
      <c r="AE2069" s="165"/>
      <c r="AF2069" s="165"/>
      <c r="AG2069" s="171"/>
      <c r="AH2069" s="171"/>
      <c r="AI2069" s="171"/>
      <c r="AJ2069" s="172"/>
      <c r="AK2069" s="172"/>
      <c r="AL2069" s="172"/>
      <c r="AM2069" s="165"/>
      <c r="AN2069" s="173"/>
      <c r="AO2069" s="173"/>
      <c r="AP2069" s="173"/>
      <c r="AQ2069" s="173"/>
      <c r="AR2069" s="173"/>
      <c r="AS2069" s="173"/>
      <c r="AT2069" s="173"/>
      <c r="AU2069" s="173"/>
      <c r="AV2069" s="173"/>
      <c r="AW2069" s="173"/>
      <c r="AX2069" s="173"/>
      <c r="AY2069" s="173"/>
      <c r="AZ2069" s="173"/>
      <c r="BA2069" s="173"/>
      <c r="BB2069" s="173"/>
      <c r="BC2069" s="173"/>
      <c r="BD2069" s="173"/>
      <c r="BE2069" s="173"/>
      <c r="BF2069" s="173"/>
      <c r="BG2069" s="173"/>
      <c r="BH2069" s="173"/>
      <c r="BI2069" s="173"/>
      <c r="BJ2069" s="173"/>
      <c r="BK2069" s="173"/>
    </row>
    <row r="2070" spans="1:63">
      <c r="A2070" s="2" t="s">
        <v>26</v>
      </c>
      <c r="B2070" s="3" t="s">
        <v>496</v>
      </c>
      <c r="C2070" s="4"/>
      <c r="D2070" s="4" t="s">
        <v>374</v>
      </c>
      <c r="E2070" s="135" t="str">
        <f t="shared" si="5560"/>
        <v xml:space="preserve">                                              </v>
      </c>
      <c r="F2070" s="6" t="str">
        <f t="shared" si="5319"/>
        <v>5H0_970_922</v>
      </c>
      <c r="G2070" s="6" t="str">
        <f t="shared" si="5320"/>
        <v>N</v>
      </c>
      <c r="H2070" s="6" t="str">
        <f t="shared" si="5161"/>
        <v>1AS15H0922</v>
      </c>
      <c r="I2070" s="6" t="str">
        <f t="shared" si="5321"/>
        <v>N0</v>
      </c>
      <c r="J2070" s="8" t="s">
        <v>498</v>
      </c>
      <c r="K2070" s="2"/>
      <c r="L2070" s="24" t="s">
        <v>370</v>
      </c>
      <c r="M2070" s="67"/>
      <c r="N2070" s="68">
        <v>2034</v>
      </c>
      <c r="O2070" s="69">
        <v>2033</v>
      </c>
      <c r="P2070" s="42"/>
      <c r="Q2070" s="24" t="s">
        <v>228</v>
      </c>
      <c r="R2070" s="6" t="str">
        <f t="shared" si="5411"/>
        <v>1AS15H0922N0A</v>
      </c>
      <c r="S2070" s="7" t="str">
        <f t="shared" si="5637"/>
        <v>KEIN SERIENEINSATZ</v>
      </c>
      <c r="T2070" s="1" t="str">
        <f t="shared" si="5636"/>
        <v/>
      </c>
      <c r="U2070" s="8"/>
      <c r="V2070" s="11"/>
      <c r="W2070" s="27"/>
      <c r="X2070" s="22"/>
      <c r="Y2070" s="4" t="s">
        <v>374</v>
      </c>
      <c r="Z2070" s="4" t="s">
        <v>374</v>
      </c>
      <c r="AA2070" s="4" t="s">
        <v>374</v>
      </c>
      <c r="AB2070" s="32"/>
      <c r="AC2070" s="173"/>
      <c r="AD2070" s="165"/>
      <c r="AE2070" s="165"/>
      <c r="AF2070" s="165"/>
      <c r="AG2070" s="171"/>
      <c r="AH2070" s="171"/>
      <c r="AI2070" s="171"/>
      <c r="AJ2070" s="172"/>
      <c r="AK2070" s="172"/>
      <c r="AL2070" s="172"/>
      <c r="AM2070" s="165"/>
      <c r="AN2070" s="173"/>
      <c r="AO2070" s="173"/>
      <c r="AP2070" s="173"/>
      <c r="AQ2070" s="173"/>
      <c r="AR2070" s="173"/>
      <c r="AS2070" s="173"/>
      <c r="AT2070" s="173"/>
      <c r="AU2070" s="173"/>
      <c r="AV2070" s="173"/>
      <c r="AW2070" s="173"/>
      <c r="AX2070" s="173"/>
      <c r="AY2070" s="173"/>
      <c r="AZ2070" s="173"/>
      <c r="BA2070" s="173"/>
      <c r="BB2070" s="173"/>
      <c r="BC2070" s="173"/>
      <c r="BD2070" s="173"/>
      <c r="BE2070" s="173"/>
      <c r="BF2070" s="173"/>
      <c r="BG2070" s="173"/>
      <c r="BH2070" s="173"/>
      <c r="BI2070" s="173"/>
      <c r="BJ2070" s="173"/>
      <c r="BK2070" s="173"/>
    </row>
    <row r="2071" spans="1:63">
      <c r="A2071" s="2" t="s">
        <v>26</v>
      </c>
      <c r="B2071" s="3" t="s">
        <v>496</v>
      </c>
      <c r="C2071" s="4"/>
      <c r="D2071" s="4" t="s">
        <v>374</v>
      </c>
      <c r="E2071" s="135" t="str">
        <f t="shared" si="5560"/>
        <v xml:space="preserve">  VTC1,   VTC3, VTC4,     VTC7, VTC8,   VTD0,     VTD6,      VTK3,  VTT2,         </v>
      </c>
      <c r="F2071" s="6" t="str">
        <f t="shared" si="5319"/>
        <v>5H0_970_922</v>
      </c>
      <c r="G2071" s="6" t="str">
        <f t="shared" si="5320"/>
        <v>P</v>
      </c>
      <c r="H2071" s="6" t="str">
        <f t="shared" ref="H2071:H2183" si="5638">CONCATENATE(IF(MID(Q2071,5,3)="970","1AS1"),LEFT(F2071,3),RIGHT(F2071,3))</f>
        <v>1AS15H0922</v>
      </c>
      <c r="I2071" s="6" t="str">
        <f t="shared" si="5321"/>
        <v>P0</v>
      </c>
      <c r="J2071" s="8" t="s">
        <v>498</v>
      </c>
      <c r="K2071" s="2"/>
      <c r="L2071" s="24" t="s">
        <v>371</v>
      </c>
      <c r="M2071" s="67"/>
      <c r="N2071" s="68">
        <v>1934</v>
      </c>
      <c r="O2071" s="69">
        <v>1933</v>
      </c>
      <c r="P2071" s="42" t="s">
        <v>624</v>
      </c>
      <c r="Q2071" s="24" t="s">
        <v>229</v>
      </c>
      <c r="R2071" s="6" t="str">
        <f t="shared" si="5411"/>
        <v>1AS15H0922P0A</v>
      </c>
      <c r="S2071" s="7" t="str">
        <f t="shared" si="5637"/>
        <v>KEIN SERIENEINSATZ</v>
      </c>
      <c r="T2071" s="1" t="str">
        <f t="shared" si="5636"/>
        <v/>
      </c>
      <c r="U2071" s="8"/>
      <c r="V2071" s="11"/>
      <c r="W2071" s="31"/>
      <c r="X2071" s="22"/>
      <c r="Y2071" s="4" t="s">
        <v>374</v>
      </c>
      <c r="Z2071" s="4" t="s">
        <v>374</v>
      </c>
      <c r="AA2071" s="4" t="s">
        <v>374</v>
      </c>
      <c r="AB2071" s="32"/>
      <c r="AC2071" s="173"/>
      <c r="AD2071" s="165" t="s">
        <v>374</v>
      </c>
      <c r="AE2071" s="165"/>
      <c r="AF2071" s="165" t="s">
        <v>374</v>
      </c>
      <c r="AG2071" s="171" t="s">
        <v>374</v>
      </c>
      <c r="AH2071" s="171"/>
      <c r="AI2071" s="171"/>
      <c r="AJ2071" s="172" t="s">
        <v>374</v>
      </c>
      <c r="AK2071" s="172" t="s">
        <v>374</v>
      </c>
      <c r="AL2071" s="172"/>
      <c r="AM2071" s="165" t="s">
        <v>374</v>
      </c>
      <c r="AN2071" s="173"/>
      <c r="AO2071" s="173"/>
      <c r="AP2071" s="173"/>
      <c r="AQ2071" s="173"/>
      <c r="AR2071" s="173"/>
      <c r="AS2071" s="173" t="s">
        <v>374</v>
      </c>
      <c r="AT2071" s="173"/>
      <c r="AU2071" s="173"/>
      <c r="AV2071" s="173"/>
      <c r="AW2071" s="173"/>
      <c r="AX2071" s="173"/>
      <c r="AY2071" s="173"/>
      <c r="AZ2071" s="173" t="s">
        <v>374</v>
      </c>
      <c r="BA2071" s="173"/>
      <c r="BB2071" s="173"/>
      <c r="BC2071" s="173" t="s">
        <v>374</v>
      </c>
      <c r="BD2071" s="173"/>
      <c r="BE2071" s="173"/>
      <c r="BF2071" s="173"/>
      <c r="BG2071" s="173"/>
      <c r="BH2071" s="173"/>
      <c r="BI2071" s="173"/>
      <c r="BJ2071" s="173"/>
      <c r="BK2071" s="173"/>
    </row>
    <row r="2072" spans="1:63" ht="22.5">
      <c r="A2072" s="2" t="s">
        <v>26</v>
      </c>
      <c r="B2072" s="3" t="s">
        <v>496</v>
      </c>
      <c r="C2072" s="4"/>
      <c r="D2072" s="4" t="s">
        <v>374</v>
      </c>
      <c r="E2072" s="135" t="str">
        <f t="shared" si="5560"/>
        <v xml:space="preserve">  VTC1,   VTC3, VTC4,     VTC7, VTC8,   VTD0,     VTD6,      VTK3,  VTT2,         </v>
      </c>
      <c r="F2072" s="6" t="str">
        <f t="shared" si="5319"/>
        <v>5H0_970_922</v>
      </c>
      <c r="G2072" s="6" t="str">
        <f t="shared" si="5320"/>
        <v>P</v>
      </c>
      <c r="H2072" s="6" t="str">
        <f t="shared" si="5638"/>
        <v>1AS15H0922</v>
      </c>
      <c r="I2072" s="6" t="str">
        <f t="shared" si="5321"/>
        <v>P0</v>
      </c>
      <c r="J2072" s="8" t="s">
        <v>605</v>
      </c>
      <c r="K2072" s="122"/>
      <c r="L2072" s="24" t="s">
        <v>371</v>
      </c>
      <c r="M2072" s="67" t="s">
        <v>1090</v>
      </c>
      <c r="N2072" s="68">
        <v>1934</v>
      </c>
      <c r="O2072" s="69">
        <v>1933</v>
      </c>
      <c r="P2072" s="42" t="s">
        <v>624</v>
      </c>
      <c r="Q2072" s="24" t="s">
        <v>229</v>
      </c>
      <c r="R2072" s="6" t="str">
        <f t="shared" si="5411"/>
        <v>1AS15H0922P0B</v>
      </c>
      <c r="S2072" s="7" t="str">
        <f t="shared" si="5637"/>
        <v>KEIN SERIENEINSATZ</v>
      </c>
      <c r="T2072" s="1" t="str">
        <f t="shared" si="5636"/>
        <v>IndizeNeu (Spalte J, K)</v>
      </c>
      <c r="U2072" s="8"/>
      <c r="V2072" s="11"/>
      <c r="W2072" s="31"/>
      <c r="X2072" s="22"/>
      <c r="Y2072" s="4" t="s">
        <v>374</v>
      </c>
      <c r="Z2072" s="4" t="s">
        <v>374</v>
      </c>
      <c r="AA2072" s="4" t="s">
        <v>374</v>
      </c>
      <c r="AB2072" s="32"/>
      <c r="AC2072" s="173"/>
      <c r="AD2072" s="165" t="s">
        <v>374</v>
      </c>
      <c r="AE2072" s="165"/>
      <c r="AF2072" s="165" t="s">
        <v>374</v>
      </c>
      <c r="AG2072" s="171" t="s">
        <v>374</v>
      </c>
      <c r="AH2072" s="171"/>
      <c r="AI2072" s="171"/>
      <c r="AJ2072" s="172" t="s">
        <v>374</v>
      </c>
      <c r="AK2072" s="172" t="s">
        <v>374</v>
      </c>
      <c r="AL2072" s="172"/>
      <c r="AM2072" s="165" t="s">
        <v>374</v>
      </c>
      <c r="AN2072" s="173"/>
      <c r="AO2072" s="173"/>
      <c r="AP2072" s="173"/>
      <c r="AQ2072" s="173"/>
      <c r="AR2072" s="173"/>
      <c r="AS2072" s="173" t="s">
        <v>374</v>
      </c>
      <c r="AT2072" s="173"/>
      <c r="AU2072" s="173"/>
      <c r="AV2072" s="173"/>
      <c r="AW2072" s="173"/>
      <c r="AX2072" s="173"/>
      <c r="AY2072" s="173"/>
      <c r="AZ2072" s="173" t="s">
        <v>374</v>
      </c>
      <c r="BA2072" s="173"/>
      <c r="BB2072" s="173"/>
      <c r="BC2072" s="173" t="s">
        <v>374</v>
      </c>
      <c r="BD2072" s="173"/>
      <c r="BE2072" s="173"/>
      <c r="BF2072" s="173"/>
      <c r="BG2072" s="173"/>
      <c r="BH2072" s="173"/>
      <c r="BI2072" s="173"/>
      <c r="BJ2072" s="173"/>
      <c r="BK2072" s="173"/>
    </row>
    <row r="2073" spans="1:63">
      <c r="A2073" s="2" t="s">
        <v>26</v>
      </c>
      <c r="B2073" s="3" t="s">
        <v>496</v>
      </c>
      <c r="C2073" s="4"/>
      <c r="D2073" s="4" t="s">
        <v>374</v>
      </c>
      <c r="E2073" s="135" t="str">
        <f t="shared" si="5560"/>
        <v xml:space="preserve">  VTC1,   VTC3, VTC4,     VTC7, VTC8,   VTD0,     VTD6,      VTK3,  VTT2,         </v>
      </c>
      <c r="F2073" s="6" t="str">
        <f t="shared" si="5319"/>
        <v>5H0_970_922</v>
      </c>
      <c r="G2073" s="6" t="str">
        <f t="shared" si="5320"/>
        <v>P</v>
      </c>
      <c r="H2073" s="6" t="str">
        <f t="shared" si="5638"/>
        <v>1AS15H0922</v>
      </c>
      <c r="I2073" s="6" t="str">
        <f t="shared" si="5321"/>
        <v>P0</v>
      </c>
      <c r="J2073" s="8" t="s">
        <v>630</v>
      </c>
      <c r="K2073" s="122"/>
      <c r="L2073" s="24" t="s">
        <v>371</v>
      </c>
      <c r="M2073" s="67" t="s">
        <v>1089</v>
      </c>
      <c r="N2073" s="68">
        <v>1934</v>
      </c>
      <c r="O2073" s="69"/>
      <c r="P2073" s="42" t="s">
        <v>624</v>
      </c>
      <c r="Q2073" s="24" t="s">
        <v>229</v>
      </c>
      <c r="R2073" s="6" t="str">
        <f t="shared" si="5411"/>
        <v>1AS15H0922P0C</v>
      </c>
      <c r="S2073" s="7" t="str">
        <f t="shared" si="5637"/>
        <v>AKTUELL</v>
      </c>
      <c r="T2073" s="1" t="str">
        <f t="shared" si="5636"/>
        <v>IndizeNeu (Spalte J, K)</v>
      </c>
      <c r="U2073" s="8"/>
      <c r="V2073" s="11"/>
      <c r="W2073" s="31"/>
      <c r="X2073" s="22"/>
      <c r="Y2073" s="4" t="s">
        <v>374</v>
      </c>
      <c r="Z2073" s="4" t="s">
        <v>374</v>
      </c>
      <c r="AA2073" s="4" t="s">
        <v>374</v>
      </c>
      <c r="AB2073" s="32"/>
      <c r="AC2073" s="173"/>
      <c r="AD2073" s="165" t="s">
        <v>374</v>
      </c>
      <c r="AE2073" s="165"/>
      <c r="AF2073" s="165" t="s">
        <v>374</v>
      </c>
      <c r="AG2073" s="171" t="s">
        <v>374</v>
      </c>
      <c r="AH2073" s="171"/>
      <c r="AI2073" s="171"/>
      <c r="AJ2073" s="172" t="s">
        <v>374</v>
      </c>
      <c r="AK2073" s="172" t="s">
        <v>374</v>
      </c>
      <c r="AL2073" s="172"/>
      <c r="AM2073" s="165" t="s">
        <v>374</v>
      </c>
      <c r="AN2073" s="173"/>
      <c r="AO2073" s="173"/>
      <c r="AP2073" s="173"/>
      <c r="AQ2073" s="173"/>
      <c r="AR2073" s="173"/>
      <c r="AS2073" s="173" t="s">
        <v>374</v>
      </c>
      <c r="AT2073" s="173"/>
      <c r="AU2073" s="173"/>
      <c r="AV2073" s="173"/>
      <c r="AW2073" s="173"/>
      <c r="AX2073" s="173"/>
      <c r="AY2073" s="173"/>
      <c r="AZ2073" s="173" t="s">
        <v>374</v>
      </c>
      <c r="BA2073" s="173"/>
      <c r="BB2073" s="173"/>
      <c r="BC2073" s="173" t="s">
        <v>374</v>
      </c>
      <c r="BD2073" s="173"/>
      <c r="BE2073" s="173"/>
      <c r="BF2073" s="173"/>
      <c r="BG2073" s="173"/>
      <c r="BH2073" s="173"/>
      <c r="BI2073" s="173"/>
      <c r="BJ2073" s="173"/>
      <c r="BK2073" s="173"/>
    </row>
    <row r="2074" spans="1:63">
      <c r="A2074" s="2" t="s">
        <v>26</v>
      </c>
      <c r="B2074" s="3" t="s">
        <v>496</v>
      </c>
      <c r="C2074" s="4"/>
      <c r="D2074" s="4" t="s">
        <v>374</v>
      </c>
      <c r="E2074" s="135" t="str">
        <f t="shared" si="5560"/>
        <v xml:space="preserve">  VTC1,   VTC3, VTC4,     VTC7, VTC8,   VTD0,     VTD6,      VTK3,  VTT2,         </v>
      </c>
      <c r="F2074" s="6" t="str">
        <f t="shared" si="5319"/>
        <v>5H0_970_922</v>
      </c>
      <c r="G2074" s="6" t="str">
        <f t="shared" si="5320"/>
        <v>Q</v>
      </c>
      <c r="H2074" s="6" t="str">
        <f t="shared" si="5638"/>
        <v>1AS15H0922</v>
      </c>
      <c r="I2074" s="6" t="str">
        <f t="shared" si="5321"/>
        <v>Q0</v>
      </c>
      <c r="J2074" s="8" t="s">
        <v>498</v>
      </c>
      <c r="K2074" s="2"/>
      <c r="L2074" s="24" t="s">
        <v>371</v>
      </c>
      <c r="M2074" s="67" t="s">
        <v>1093</v>
      </c>
      <c r="N2074" s="68">
        <v>2025</v>
      </c>
      <c r="O2074" s="69">
        <v>2024</v>
      </c>
      <c r="P2074" s="42" t="s">
        <v>1094</v>
      </c>
      <c r="Q2074" s="24" t="s">
        <v>1041</v>
      </c>
      <c r="R2074" s="6" t="str">
        <f t="shared" si="5411"/>
        <v>1AS15H0922Q0A</v>
      </c>
      <c r="S2074" s="7" t="str">
        <f t="shared" si="5637"/>
        <v>KEIN SERIENEINSATZ</v>
      </c>
      <c r="T2074" s="1" t="str">
        <f>IF(H2074=H2072,IF(I2074=I2072,"IndizeNeu (Spalte J, K)",IF(K2074&lt;&gt;"","Neue Variant","")),IF(K2074&lt;&gt;"","Neue Variant",""))</f>
        <v/>
      </c>
      <c r="U2074" s="112"/>
      <c r="V2074" s="8"/>
      <c r="W2074" s="31"/>
      <c r="X2074" s="22"/>
      <c r="Y2074" s="4" t="s">
        <v>374</v>
      </c>
      <c r="Z2074" s="4" t="s">
        <v>374</v>
      </c>
      <c r="AA2074" s="4" t="s">
        <v>374</v>
      </c>
      <c r="AB2074" s="32"/>
      <c r="AC2074" s="173"/>
      <c r="AD2074" s="165" t="s">
        <v>374</v>
      </c>
      <c r="AE2074" s="165"/>
      <c r="AF2074" s="165" t="s">
        <v>374</v>
      </c>
      <c r="AG2074" s="171" t="s">
        <v>374</v>
      </c>
      <c r="AH2074" s="171"/>
      <c r="AI2074" s="171"/>
      <c r="AJ2074" s="172" t="s">
        <v>374</v>
      </c>
      <c r="AK2074" s="172" t="s">
        <v>374</v>
      </c>
      <c r="AL2074" s="172"/>
      <c r="AM2074" s="165" t="s">
        <v>374</v>
      </c>
      <c r="AN2074" s="173"/>
      <c r="AO2074" s="173"/>
      <c r="AP2074" s="173"/>
      <c r="AQ2074" s="173"/>
      <c r="AR2074" s="173"/>
      <c r="AS2074" s="173" t="s">
        <v>374</v>
      </c>
      <c r="AT2074" s="173"/>
      <c r="AU2074" s="173"/>
      <c r="AV2074" s="173"/>
      <c r="AW2074" s="173"/>
      <c r="AX2074" s="173"/>
      <c r="AY2074" s="173"/>
      <c r="AZ2074" s="173" t="s">
        <v>374</v>
      </c>
      <c r="BA2074" s="173"/>
      <c r="BB2074" s="173"/>
      <c r="BC2074" s="173" t="s">
        <v>374</v>
      </c>
      <c r="BD2074" s="173"/>
      <c r="BE2074" s="173"/>
      <c r="BF2074" s="173"/>
      <c r="BG2074" s="173"/>
      <c r="BH2074" s="173"/>
      <c r="BI2074" s="173"/>
      <c r="BJ2074" s="173"/>
      <c r="BK2074" s="173"/>
    </row>
    <row r="2075" spans="1:63">
      <c r="A2075" s="2" t="s">
        <v>26</v>
      </c>
      <c r="B2075" s="3" t="s">
        <v>496</v>
      </c>
      <c r="C2075" s="4"/>
      <c r="D2075" s="4" t="s">
        <v>374</v>
      </c>
      <c r="E2075" s="135" t="str">
        <f t="shared" si="5560"/>
        <v xml:space="preserve">  VTC1,   VTC3, VTC4,     VTC7, VTC8,   VTD0,     VTD6,      VTK3,  VTT2,         </v>
      </c>
      <c r="F2075" s="6" t="str">
        <f t="shared" si="5319"/>
        <v>5H0_970_922</v>
      </c>
      <c r="G2075" s="6" t="str">
        <f t="shared" si="5320"/>
        <v>Q</v>
      </c>
      <c r="H2075" s="6" t="str">
        <f t="shared" si="5638"/>
        <v>1AS15H0922</v>
      </c>
      <c r="I2075" s="6" t="str">
        <f t="shared" si="5321"/>
        <v>Q0</v>
      </c>
      <c r="J2075" s="8" t="s">
        <v>605</v>
      </c>
      <c r="K2075" s="122"/>
      <c r="L2075" s="24" t="s">
        <v>371</v>
      </c>
      <c r="M2075" s="67" t="s">
        <v>1093</v>
      </c>
      <c r="N2075" s="68">
        <v>2025</v>
      </c>
      <c r="O2075" s="69"/>
      <c r="P2075" s="42" t="s">
        <v>1094</v>
      </c>
      <c r="Q2075" s="24" t="s">
        <v>1041</v>
      </c>
      <c r="R2075" s="6" t="str">
        <f t="shared" si="5411"/>
        <v>1AS15H0922Q0B</v>
      </c>
      <c r="S2075" s="7" t="str">
        <f t="shared" si="5637"/>
        <v>AKTUELL</v>
      </c>
      <c r="T2075" s="1" t="str">
        <f>IF(H2075=H2073,IF(I2075=I2073,"IndizeNeu (Spalte J, K)",IF(K2075&lt;&gt;"","Neue Variant","")),IF(K2075&lt;&gt;"","Neue Variant",""))</f>
        <v/>
      </c>
      <c r="U2075" s="112"/>
      <c r="V2075" s="8"/>
      <c r="W2075" s="31"/>
      <c r="X2075" s="22"/>
      <c r="Y2075" s="4" t="s">
        <v>374</v>
      </c>
      <c r="Z2075" s="4" t="s">
        <v>374</v>
      </c>
      <c r="AA2075" s="4" t="s">
        <v>374</v>
      </c>
      <c r="AB2075" s="32"/>
      <c r="AC2075" s="173"/>
      <c r="AD2075" s="165" t="s">
        <v>374</v>
      </c>
      <c r="AE2075" s="165"/>
      <c r="AF2075" s="165" t="s">
        <v>374</v>
      </c>
      <c r="AG2075" s="171" t="s">
        <v>374</v>
      </c>
      <c r="AH2075" s="171"/>
      <c r="AI2075" s="171"/>
      <c r="AJ2075" s="172" t="s">
        <v>374</v>
      </c>
      <c r="AK2075" s="172" t="s">
        <v>374</v>
      </c>
      <c r="AL2075" s="172"/>
      <c r="AM2075" s="165" t="s">
        <v>374</v>
      </c>
      <c r="AN2075" s="173"/>
      <c r="AO2075" s="173"/>
      <c r="AP2075" s="173"/>
      <c r="AQ2075" s="173"/>
      <c r="AR2075" s="173"/>
      <c r="AS2075" s="173" t="s">
        <v>374</v>
      </c>
      <c r="AT2075" s="173"/>
      <c r="AU2075" s="173"/>
      <c r="AV2075" s="173"/>
      <c r="AW2075" s="173"/>
      <c r="AX2075" s="173"/>
      <c r="AY2075" s="173"/>
      <c r="AZ2075" s="173" t="s">
        <v>374</v>
      </c>
      <c r="BA2075" s="173"/>
      <c r="BB2075" s="173"/>
      <c r="BC2075" s="173" t="s">
        <v>374</v>
      </c>
      <c r="BD2075" s="173"/>
      <c r="BE2075" s="173"/>
      <c r="BF2075" s="173"/>
      <c r="BG2075" s="173"/>
      <c r="BH2075" s="173"/>
      <c r="BI2075" s="173"/>
      <c r="BJ2075" s="173"/>
      <c r="BK2075" s="173"/>
    </row>
    <row r="2076" spans="1:63">
      <c r="A2076" s="2" t="s">
        <v>26</v>
      </c>
      <c r="B2076" s="3" t="s">
        <v>496</v>
      </c>
      <c r="C2076" s="4"/>
      <c r="D2076" s="4" t="s">
        <v>374</v>
      </c>
      <c r="E2076" s="135" t="str">
        <f t="shared" si="5560"/>
        <v xml:space="preserve">  VTC1,   VTC3, VTC4,     VTC7, VTC8,   VTD0,     VTD6,      VTK3,  VTT2,         </v>
      </c>
      <c r="F2076" s="6" t="str">
        <f t="shared" si="5319"/>
        <v>5H0_970_922</v>
      </c>
      <c r="G2076" s="6" t="str">
        <f t="shared" si="5320"/>
        <v>R</v>
      </c>
      <c r="H2076" s="6" t="str">
        <f t="shared" si="5638"/>
        <v>1AS15H0922</v>
      </c>
      <c r="I2076" s="6" t="str">
        <f t="shared" si="5321"/>
        <v>R0</v>
      </c>
      <c r="J2076" s="8" t="s">
        <v>498</v>
      </c>
      <c r="K2076" s="2"/>
      <c r="L2076" s="24" t="s">
        <v>371</v>
      </c>
      <c r="M2076" s="67"/>
      <c r="N2076" s="68">
        <v>2048</v>
      </c>
      <c r="O2076" s="69">
        <v>2047</v>
      </c>
      <c r="P2076" s="42" t="s">
        <v>2218</v>
      </c>
      <c r="Q2076" s="24" t="s">
        <v>1436</v>
      </c>
      <c r="R2076" s="6" t="str">
        <f t="shared" si="5411"/>
        <v>1AS15H0922R0A</v>
      </c>
      <c r="S2076" s="7" t="str">
        <f t="shared" si="5637"/>
        <v>KEIN SERIENEINSATZ</v>
      </c>
      <c r="T2076" s="1" t="str">
        <f>IF(H2076=H2074,IF(I2076=I2074,"IndizeNeu (Spalte J, K)",IF(K2076&lt;&gt;"","Neue Variant","")),IF(K2076&lt;&gt;"","Neue Variant",""))</f>
        <v/>
      </c>
      <c r="U2076" s="87"/>
      <c r="V2076" s="8"/>
      <c r="W2076" s="31"/>
      <c r="X2076" s="22"/>
      <c r="Y2076" s="4" t="s">
        <v>374</v>
      </c>
      <c r="Z2076" s="4" t="s">
        <v>374</v>
      </c>
      <c r="AA2076" s="4" t="s">
        <v>374</v>
      </c>
      <c r="AB2076" s="32"/>
      <c r="AC2076" s="173"/>
      <c r="AD2076" s="165" t="s">
        <v>374</v>
      </c>
      <c r="AE2076" s="165"/>
      <c r="AF2076" s="165" t="s">
        <v>374</v>
      </c>
      <c r="AG2076" s="171" t="s">
        <v>374</v>
      </c>
      <c r="AH2076" s="171"/>
      <c r="AI2076" s="171"/>
      <c r="AJ2076" s="172" t="s">
        <v>374</v>
      </c>
      <c r="AK2076" s="172" t="s">
        <v>374</v>
      </c>
      <c r="AL2076" s="172"/>
      <c r="AM2076" s="165" t="s">
        <v>374</v>
      </c>
      <c r="AN2076" s="173"/>
      <c r="AO2076" s="173"/>
      <c r="AP2076" s="173"/>
      <c r="AQ2076" s="173"/>
      <c r="AR2076" s="173"/>
      <c r="AS2076" s="173" t="s">
        <v>374</v>
      </c>
      <c r="AT2076" s="173"/>
      <c r="AU2076" s="173"/>
      <c r="AV2076" s="173"/>
      <c r="AW2076" s="173"/>
      <c r="AX2076" s="173"/>
      <c r="AY2076" s="173"/>
      <c r="AZ2076" s="173" t="s">
        <v>374</v>
      </c>
      <c r="BA2076" s="173"/>
      <c r="BB2076" s="173"/>
      <c r="BC2076" s="173" t="s">
        <v>374</v>
      </c>
      <c r="BD2076" s="173"/>
      <c r="BE2076" s="173"/>
      <c r="BF2076" s="173"/>
      <c r="BG2076" s="173"/>
      <c r="BH2076" s="173"/>
      <c r="BI2076" s="173"/>
      <c r="BJ2076" s="173"/>
      <c r="BK2076" s="173"/>
    </row>
    <row r="2077" spans="1:63">
      <c r="A2077" s="2" t="s">
        <v>26</v>
      </c>
      <c r="B2077" s="3" t="s">
        <v>496</v>
      </c>
      <c r="C2077" s="4"/>
      <c r="D2077" s="4" t="s">
        <v>374</v>
      </c>
      <c r="E2077" s="135" t="str">
        <f t="shared" si="5560"/>
        <v xml:space="preserve">  VTC1,   VTC3, VTC4,     VTC7, VTC8,   VTD0,     VTD6,      VTK3,  VTT2,         </v>
      </c>
      <c r="F2077" s="6" t="str">
        <f t="shared" si="5319"/>
        <v>5H0_970_922</v>
      </c>
      <c r="G2077" s="6" t="str">
        <f t="shared" si="5320"/>
        <v>R</v>
      </c>
      <c r="H2077" s="6" t="str">
        <f t="shared" si="5638"/>
        <v>1AS15H0922</v>
      </c>
      <c r="I2077" s="6" t="str">
        <f t="shared" si="5321"/>
        <v>R0</v>
      </c>
      <c r="J2077" s="8" t="s">
        <v>605</v>
      </c>
      <c r="K2077" s="2"/>
      <c r="L2077" s="24" t="s">
        <v>371</v>
      </c>
      <c r="M2077" s="67"/>
      <c r="N2077" s="68">
        <v>2048</v>
      </c>
      <c r="O2077" s="69">
        <v>2102</v>
      </c>
      <c r="P2077" s="42" t="s">
        <v>2271</v>
      </c>
      <c r="Q2077" s="24" t="s">
        <v>1436</v>
      </c>
      <c r="R2077" s="6" t="str">
        <f t="shared" si="5411"/>
        <v>1AS15H0922R0B</v>
      </c>
      <c r="S2077" s="7" t="str">
        <f t="shared" si="5637"/>
        <v>NICHT AKTUELL</v>
      </c>
      <c r="T2077" s="1" t="str">
        <f>IF(H2077=H2074,IF(I2077=I2074,"IndizeNeu (Spalte J, K)",IF(K2077&lt;&gt;"","Neue Variant","")),IF(K2077&lt;&gt;"","Neue Variant",""))</f>
        <v/>
      </c>
      <c r="U2077" s="87"/>
      <c r="V2077" s="8"/>
      <c r="W2077" s="31"/>
      <c r="X2077" s="22"/>
      <c r="Y2077" s="4" t="s">
        <v>374</v>
      </c>
      <c r="Z2077" s="4" t="s">
        <v>374</v>
      </c>
      <c r="AA2077" s="4" t="s">
        <v>374</v>
      </c>
      <c r="AB2077" s="32"/>
      <c r="AC2077" s="173"/>
      <c r="AD2077" s="165" t="s">
        <v>374</v>
      </c>
      <c r="AE2077" s="165"/>
      <c r="AF2077" s="165" t="s">
        <v>374</v>
      </c>
      <c r="AG2077" s="171" t="s">
        <v>374</v>
      </c>
      <c r="AH2077" s="171"/>
      <c r="AI2077" s="171"/>
      <c r="AJ2077" s="172" t="s">
        <v>374</v>
      </c>
      <c r="AK2077" s="172" t="s">
        <v>374</v>
      </c>
      <c r="AL2077" s="172"/>
      <c r="AM2077" s="165" t="s">
        <v>374</v>
      </c>
      <c r="AN2077" s="173"/>
      <c r="AO2077" s="173"/>
      <c r="AP2077" s="173"/>
      <c r="AQ2077" s="173"/>
      <c r="AR2077" s="173"/>
      <c r="AS2077" s="173" t="s">
        <v>374</v>
      </c>
      <c r="AT2077" s="173"/>
      <c r="AU2077" s="173"/>
      <c r="AV2077" s="173"/>
      <c r="AW2077" s="173"/>
      <c r="AX2077" s="173"/>
      <c r="AY2077" s="173"/>
      <c r="AZ2077" s="173" t="s">
        <v>374</v>
      </c>
      <c r="BA2077" s="173"/>
      <c r="BB2077" s="173"/>
      <c r="BC2077" s="173" t="s">
        <v>374</v>
      </c>
      <c r="BD2077" s="173"/>
      <c r="BE2077" s="173"/>
      <c r="BF2077" s="173"/>
      <c r="BG2077" s="173"/>
      <c r="BH2077" s="173"/>
      <c r="BI2077" s="173"/>
      <c r="BJ2077" s="173"/>
      <c r="BK2077" s="173"/>
    </row>
    <row r="2078" spans="1:63">
      <c r="A2078" s="2" t="s">
        <v>26</v>
      </c>
      <c r="B2078" s="3" t="s">
        <v>496</v>
      </c>
      <c r="C2078" s="4"/>
      <c r="D2078" s="4" t="s">
        <v>374</v>
      </c>
      <c r="E2078" s="135" t="str">
        <f t="shared" si="5560"/>
        <v xml:space="preserve">      VTC3, VTC4,           VTD0,     VTD6,      VTK3,            </v>
      </c>
      <c r="F2078" s="6" t="str">
        <f t="shared" ref="F2078:F2079" si="5639">LEFT(Q2078,11)</f>
        <v>5H0_970_922</v>
      </c>
      <c r="G2078" s="6" t="str">
        <f t="shared" ref="G2078:G2079" si="5640">IF(LEN(Q2078)=11,0,MID(Q2078,13,2))</f>
        <v>R</v>
      </c>
      <c r="H2078" s="6" t="str">
        <f t="shared" ref="H2078:H2079" si="5641">CONCATENATE(IF(MID(Q2078,5,3)="970","1AS1"),LEFT(F2078,3),RIGHT(F2078,3))</f>
        <v>1AS15H0922</v>
      </c>
      <c r="I2078" s="6" t="str">
        <f t="shared" ref="I2078:I2079" si="5642">IF(G2078=0,"00",IF(LEN(G2078)=1,CONCATENATE(G2078,0),G2078))</f>
        <v>R0</v>
      </c>
      <c r="J2078" s="8" t="s">
        <v>634</v>
      </c>
      <c r="K2078" s="122"/>
      <c r="L2078" s="24" t="s">
        <v>371</v>
      </c>
      <c r="M2078" s="67"/>
      <c r="N2078" s="68">
        <v>2103</v>
      </c>
      <c r="O2078" s="69"/>
      <c r="P2078" s="42" t="s">
        <v>2271</v>
      </c>
      <c r="Q2078" s="24" t="s">
        <v>1436</v>
      </c>
      <c r="R2078" s="6" t="str">
        <f t="shared" ref="R2078:R2079" si="5643">IF(J2078&lt;&gt;"",CONCATENATE(H2078,I2078,J2078),CONCATENATE(H2078,I2078,K2078))</f>
        <v>1AS15H0922R0D</v>
      </c>
      <c r="S2078" s="7" t="str">
        <f t="shared" ref="S2078:S2079" si="5644">IF(N2078="-","KEIN LIEFERUMFANG",IF(AND(N2078&lt;=S$3,O2078=""),"AKTUELL",IF(O2078=N2078-1,"KEIN SERIENEINSATZ",IF(N2078&gt;S$3,"NOCH NICHT AKTUELL",IF(AND(N2078&lt;S$3,O2078&lt;S$3),"NICHT AKTUELL",IF(N2078&lt;=S$3,"AKTUELL"))))))</f>
        <v>AKTUELL</v>
      </c>
      <c r="T2078" s="1" t="str">
        <f>IF(H2078=H2075,IF(I2078=I2075,"IndizeNeu (Spalte J, K)",IF(K2078&lt;&gt;"","Neue Variant","")),IF(K2078&lt;&gt;"","Neue Variant",""))</f>
        <v/>
      </c>
      <c r="U2078" s="87"/>
      <c r="V2078" s="8"/>
      <c r="W2078" s="31"/>
      <c r="X2078" s="22"/>
      <c r="Y2078" s="4" t="s">
        <v>374</v>
      </c>
      <c r="Z2078" s="4" t="s">
        <v>374</v>
      </c>
      <c r="AA2078" s="4" t="s">
        <v>374</v>
      </c>
      <c r="AB2078" s="32"/>
      <c r="AC2078" s="173"/>
      <c r="AD2078" s="165"/>
      <c r="AE2078" s="165"/>
      <c r="AF2078" s="165" t="s">
        <v>374</v>
      </c>
      <c r="AG2078" s="171" t="s">
        <v>374</v>
      </c>
      <c r="AH2078" s="171"/>
      <c r="AI2078" s="171"/>
      <c r="AJ2078" s="172"/>
      <c r="AK2078" s="172"/>
      <c r="AL2078" s="172"/>
      <c r="AM2078" s="165" t="s">
        <v>374</v>
      </c>
      <c r="AN2078" s="173"/>
      <c r="AO2078" s="173"/>
      <c r="AP2078" s="173"/>
      <c r="AQ2078" s="173"/>
      <c r="AR2078" s="173"/>
      <c r="AS2078" s="173" t="s">
        <v>374</v>
      </c>
      <c r="AT2078" s="173"/>
      <c r="AU2078" s="173"/>
      <c r="AV2078" s="173"/>
      <c r="AW2078" s="173"/>
      <c r="AX2078" s="173"/>
      <c r="AY2078" s="173"/>
      <c r="AZ2078" s="173" t="s">
        <v>374</v>
      </c>
      <c r="BA2078" s="173"/>
      <c r="BB2078" s="173"/>
      <c r="BC2078" s="173"/>
      <c r="BD2078" s="173"/>
      <c r="BE2078" s="173"/>
      <c r="BF2078" s="173"/>
      <c r="BG2078" s="173"/>
      <c r="BH2078" s="173"/>
      <c r="BI2078" s="173"/>
      <c r="BJ2078" s="173"/>
      <c r="BK2078" s="173"/>
    </row>
    <row r="2079" spans="1:63">
      <c r="A2079" s="2" t="s">
        <v>26</v>
      </c>
      <c r="B2079" s="3" t="s">
        <v>496</v>
      </c>
      <c r="C2079" s="4"/>
      <c r="D2079" s="4" t="s">
        <v>374</v>
      </c>
      <c r="E2079" s="135" t="str">
        <f t="shared" ref="E2079" si="5645">CONCATENATE(IF(AC2079&gt;0,$AC$1," ")," ",IF(AD2079&gt;0,$AD$1," ")," ",IF(AE2079&gt;0,$AE$1," ")," ",IF(AF2079&gt;0,$AF$1," ")," ",IF(AG2079&gt;0,$AG$1," ")," ",IF(AH2079&gt;0,$AH$1," ")," ",IF(AI2079&gt;0,$AI$1," ")," ",IF(AJ2079&gt;0,$AJ$1," ")," ",IF(AK2079&gt;0,$AK$1," ")," ",IF(AL2079&gt;0,$AL$1," ")," ",IF(AM2079&gt;0,$AM$1," "),IF(AN2079&gt;0,$AN$1," "),IF(AO2079&gt;0,$AO$1," "),IF(AP2079&gt;0,$AP$1," "),IF(AQ2079&gt;0,$AQ$1," "),IF(AR2079&gt;0,$AR$1," "),IF(AS2079&gt;0,$AS$1," "),IF(AT2079&gt;0,$AT$1," "),IF(AU2079&gt;0,$AU$1," "),IF(AV2079&gt;0,$AV$1," "),IF(AW2079&gt;0,$AW$1," "),IF(AX2079&gt;0,$AX$1," "),IF(AY2079&gt;0,$AY$1," "),IF(AZ2079&gt;0,$AZ$1," "),IF(BA2079&gt;0,$BA$1," "),IF(BB2079&gt;0,$BB$1," "),IF(BC2079&gt;0,$BC$1," "),IF(BD2079&gt;0,$BD$1," "),IF(BE2079&gt;0,$BE$1," "),IF(BF2079&gt;0,$BF$1," "),IF(BG2079&gt;0,$BG$1," "),IF(BH2079&gt;0,$BH$1," "),IF(BI2079&gt;0,$BI$1," "),IF(BJ2079&gt;0,$BJ$1," "),IF(BK2079&gt;0,$BK$1," "),IF(BL2079&gt;0,$BL$1," "))</f>
        <v xml:space="preserve">  VTC1,   VTC3, VTC4,     VTC7, VTC8,   VTD0,     VTD6,      VTK3,  VTT2,         </v>
      </c>
      <c r="F2079" s="6" t="str">
        <f t="shared" si="5639"/>
        <v>5H0_970_922</v>
      </c>
      <c r="G2079" s="6" t="str">
        <f t="shared" si="5640"/>
        <v>S</v>
      </c>
      <c r="H2079" s="6" t="str">
        <f t="shared" si="5641"/>
        <v>1AS15H0922</v>
      </c>
      <c r="I2079" s="6" t="str">
        <f t="shared" si="5642"/>
        <v>S0</v>
      </c>
      <c r="J2079" s="8" t="s">
        <v>498</v>
      </c>
      <c r="K2079" s="2"/>
      <c r="L2079" s="24" t="s">
        <v>371</v>
      </c>
      <c r="M2079" s="123">
        <v>12</v>
      </c>
      <c r="N2079" s="68">
        <v>2125</v>
      </c>
      <c r="O2079" s="69">
        <v>2124</v>
      </c>
      <c r="P2079" s="42" t="s">
        <v>2289</v>
      </c>
      <c r="Q2079" s="24" t="s">
        <v>1855</v>
      </c>
      <c r="R2079" s="6" t="str">
        <f t="shared" si="5643"/>
        <v>1AS15H0922S0A</v>
      </c>
      <c r="S2079" s="7" t="str">
        <f t="shared" si="5644"/>
        <v>KEIN SERIENEINSATZ</v>
      </c>
      <c r="T2079" s="1" t="str">
        <f>IF(H2079=H2074,IF(I2079=I2074,"IndizeNeu (Spalte J, K)",IF(K2079&lt;&gt;"","Neue Variant","")),IF(K2079&lt;&gt;"","Neue Variant",""))</f>
        <v/>
      </c>
      <c r="U2079" s="87"/>
      <c r="V2079" s="8"/>
      <c r="W2079" s="31"/>
      <c r="X2079" s="22"/>
      <c r="Y2079" s="4" t="s">
        <v>374</v>
      </c>
      <c r="Z2079" s="4" t="s">
        <v>374</v>
      </c>
      <c r="AA2079" s="4" t="s">
        <v>374</v>
      </c>
      <c r="AB2079" s="32"/>
      <c r="AC2079" s="173"/>
      <c r="AD2079" s="165" t="s">
        <v>374</v>
      </c>
      <c r="AE2079" s="165"/>
      <c r="AF2079" s="165" t="s">
        <v>374</v>
      </c>
      <c r="AG2079" s="171" t="s">
        <v>374</v>
      </c>
      <c r="AH2079" s="171"/>
      <c r="AI2079" s="171"/>
      <c r="AJ2079" s="172" t="s">
        <v>374</v>
      </c>
      <c r="AK2079" s="172" t="s">
        <v>374</v>
      </c>
      <c r="AL2079" s="172"/>
      <c r="AM2079" s="165" t="s">
        <v>374</v>
      </c>
      <c r="AN2079" s="173"/>
      <c r="AO2079" s="173"/>
      <c r="AP2079" s="173"/>
      <c r="AQ2079" s="173"/>
      <c r="AR2079" s="173"/>
      <c r="AS2079" s="173" t="s">
        <v>374</v>
      </c>
      <c r="AT2079" s="173"/>
      <c r="AU2079" s="173"/>
      <c r="AV2079" s="173"/>
      <c r="AW2079" s="173"/>
      <c r="AX2079" s="173"/>
      <c r="AY2079" s="173"/>
      <c r="AZ2079" s="173" t="s">
        <v>374</v>
      </c>
      <c r="BA2079" s="173"/>
      <c r="BB2079" s="173"/>
      <c r="BC2079" s="173" t="s">
        <v>374</v>
      </c>
      <c r="BD2079" s="173"/>
      <c r="BE2079" s="173"/>
      <c r="BF2079" s="173"/>
      <c r="BG2079" s="173"/>
      <c r="BH2079" s="173"/>
      <c r="BI2079" s="173"/>
      <c r="BJ2079" s="173"/>
      <c r="BK2079" s="173"/>
    </row>
    <row r="2080" spans="1:63">
      <c r="A2080" s="2" t="s">
        <v>26</v>
      </c>
      <c r="B2080" s="3" t="s">
        <v>496</v>
      </c>
      <c r="C2080" s="4"/>
      <c r="D2080" s="4" t="s">
        <v>374</v>
      </c>
      <c r="E2080" s="135" t="str">
        <f t="shared" si="5560"/>
        <v xml:space="preserve">      VTC3, VTC4,           VTD0,     VTD6,      VTK3,            </v>
      </c>
      <c r="F2080" s="6" t="str">
        <f t="shared" ref="F2080" si="5646">LEFT(Q2080,11)</f>
        <v>5H0_970_922</v>
      </c>
      <c r="G2080" s="6" t="str">
        <f t="shared" ref="G2080" si="5647">IF(LEN(Q2080)=11,0,MID(Q2080,13,2))</f>
        <v>S</v>
      </c>
      <c r="H2080" s="6" t="str">
        <f t="shared" ref="H2080" si="5648">CONCATENATE(IF(MID(Q2080,5,3)="970","1AS1"),LEFT(F2080,3),RIGHT(F2080,3))</f>
        <v>1AS15H0922</v>
      </c>
      <c r="I2080" s="6" t="str">
        <f t="shared" ref="I2080" si="5649">IF(G2080=0,"00",IF(LEN(G2080)=1,CONCATENATE(G2080,0),G2080))</f>
        <v>S0</v>
      </c>
      <c r="J2080" s="8" t="s">
        <v>634</v>
      </c>
      <c r="K2080" s="2"/>
      <c r="L2080" s="24" t="s">
        <v>371</v>
      </c>
      <c r="M2080" s="123">
        <v>12</v>
      </c>
      <c r="N2080" s="68">
        <v>2125</v>
      </c>
      <c r="O2080" s="69"/>
      <c r="P2080" s="42" t="s">
        <v>2289</v>
      </c>
      <c r="Q2080" s="24" t="s">
        <v>1855</v>
      </c>
      <c r="R2080" s="6" t="str">
        <f t="shared" ref="R2080" si="5650">IF(J2080&lt;&gt;"",CONCATENATE(H2080,I2080,J2080),CONCATENATE(H2080,I2080,K2080))</f>
        <v>1AS15H0922S0D</v>
      </c>
      <c r="S2080" s="7" t="str">
        <f t="shared" ref="S2080" si="5651">IF(N2080="-","KEIN LIEFERUMFANG",IF(AND(N2080&lt;=S$3,O2080=""),"AKTUELL",IF(O2080=N2080-1,"KEIN SERIENEINSATZ",IF(N2080&gt;S$3,"NOCH NICHT AKTUELL",IF(AND(N2080&lt;S$3,O2080&lt;S$3),"NICHT AKTUELL",IF(N2080&lt;=S$3,"AKTUELL"))))))</f>
        <v>NOCH NICHT AKTUELL</v>
      </c>
      <c r="T2080" s="1" t="str">
        <f>IF(H2080=H2075,IF(I2080=I2075,"IndizeNeu (Spalte J, K)",IF(K2080&lt;&gt;"","Neue Variant","")),IF(K2080&lt;&gt;"","Neue Variant",""))</f>
        <v/>
      </c>
      <c r="U2080" s="8"/>
      <c r="V2080" s="8"/>
      <c r="W2080" s="31"/>
      <c r="X2080" s="22"/>
      <c r="Y2080" s="4" t="s">
        <v>374</v>
      </c>
      <c r="Z2080" s="4" t="s">
        <v>374</v>
      </c>
      <c r="AA2080" s="4" t="s">
        <v>374</v>
      </c>
      <c r="AB2080" s="32"/>
      <c r="AC2080" s="173"/>
      <c r="AD2080" s="165"/>
      <c r="AE2080" s="165"/>
      <c r="AF2080" s="165" t="s">
        <v>374</v>
      </c>
      <c r="AG2080" s="171" t="s">
        <v>374</v>
      </c>
      <c r="AH2080" s="171"/>
      <c r="AI2080" s="171"/>
      <c r="AJ2080" s="172"/>
      <c r="AK2080" s="172"/>
      <c r="AL2080" s="172"/>
      <c r="AM2080" s="165" t="s">
        <v>374</v>
      </c>
      <c r="AN2080" s="173"/>
      <c r="AO2080" s="173"/>
      <c r="AP2080" s="173"/>
      <c r="AQ2080" s="173"/>
      <c r="AR2080" s="173"/>
      <c r="AS2080" s="173" t="s">
        <v>374</v>
      </c>
      <c r="AT2080" s="173"/>
      <c r="AU2080" s="173"/>
      <c r="AV2080" s="173"/>
      <c r="AW2080" s="173"/>
      <c r="AX2080" s="173"/>
      <c r="AY2080" s="173"/>
      <c r="AZ2080" s="173" t="s">
        <v>374</v>
      </c>
      <c r="BA2080" s="173"/>
      <c r="BB2080" s="173"/>
      <c r="BC2080" s="173"/>
      <c r="BD2080" s="173"/>
      <c r="BE2080" s="173"/>
      <c r="BF2080" s="173"/>
      <c r="BG2080" s="173"/>
      <c r="BH2080" s="173"/>
      <c r="BI2080" s="173"/>
      <c r="BJ2080" s="173"/>
      <c r="BK2080" s="173"/>
    </row>
    <row r="2081" spans="1:65">
      <c r="A2081" s="2" t="s">
        <v>26</v>
      </c>
      <c r="B2081" s="3" t="s">
        <v>496</v>
      </c>
      <c r="C2081" s="4"/>
      <c r="D2081" s="4" t="s">
        <v>374</v>
      </c>
      <c r="E2081" s="135" t="str">
        <f t="shared" si="5560"/>
        <v xml:space="preserve">  VTC1,   VTC3, VTC4,     VTC7, VTC8,   VTD0,     VTD6,      VTK3,  VTT2,         </v>
      </c>
      <c r="F2081" s="6" t="str">
        <f t="shared" ref="F2081" si="5652">LEFT(Q2081,11)</f>
        <v>5H0_970_922</v>
      </c>
      <c r="G2081" s="6" t="str">
        <f t="shared" ref="G2081" si="5653">IF(LEN(Q2081)=11,0,MID(Q2081,13,2))</f>
        <v>T</v>
      </c>
      <c r="H2081" s="6" t="str">
        <f t="shared" ref="H2081" si="5654">CONCATENATE(IF(MID(Q2081,5,3)="970","1AS1"),LEFT(F2081,3),RIGHT(F2081,3))</f>
        <v>1AS15H0922</v>
      </c>
      <c r="I2081" s="6" t="str">
        <f t="shared" ref="I2081" si="5655">IF(G2081=0,"00",IF(LEN(G2081)=1,CONCATENATE(G2081,0),G2081))</f>
        <v>T0</v>
      </c>
      <c r="J2081" s="8" t="s">
        <v>498</v>
      </c>
      <c r="K2081" s="2"/>
      <c r="L2081" s="24" t="s">
        <v>371</v>
      </c>
      <c r="M2081" s="67"/>
      <c r="N2081" s="68">
        <v>2148</v>
      </c>
      <c r="O2081" s="69"/>
      <c r="P2081" s="42" t="s">
        <v>2209</v>
      </c>
      <c r="Q2081" s="24" t="s">
        <v>2186</v>
      </c>
      <c r="R2081" s="6" t="str">
        <f t="shared" ref="R2081" si="5656">IF(J2081&lt;&gt;"",CONCATENATE(H2081,I2081,J2081),CONCATENATE(H2081,I2081,K2081))</f>
        <v>1AS15H0922T0A</v>
      </c>
      <c r="S2081" s="7" t="str">
        <f t="shared" ref="S2081" si="5657">IF(N2081="-","KEIN LIEFERUMFANG",IF(AND(N2081&lt;=S$3,O2081=""),"AKTUELL",IF(O2081=N2081-1,"KEIN SERIENEINSATZ",IF(N2081&gt;S$3,"NOCH NICHT AKTUELL",IF(AND(N2081&lt;S$3,O2081&lt;S$3),"NICHT AKTUELL",IF(N2081&lt;=S$3,"AKTUELL"))))))</f>
        <v>NOCH NICHT AKTUELL</v>
      </c>
      <c r="T2081" s="1" t="str">
        <f>IF(H2081=H2076,IF(I2081=I2076,"IndizeNeu (Spalte J, K)",IF(K2081&lt;&gt;"","Neue Variant","")),IF(K2081&lt;&gt;"","Neue Variant",""))</f>
        <v/>
      </c>
      <c r="U2081" s="8"/>
      <c r="V2081" s="8"/>
      <c r="W2081" s="31"/>
      <c r="X2081" s="22"/>
      <c r="Y2081" s="4" t="s">
        <v>374</v>
      </c>
      <c r="Z2081" s="4" t="s">
        <v>374</v>
      </c>
      <c r="AA2081" s="4" t="s">
        <v>374</v>
      </c>
      <c r="AB2081" s="32"/>
      <c r="AC2081" s="173"/>
      <c r="AD2081" s="165" t="s">
        <v>374</v>
      </c>
      <c r="AE2081" s="165"/>
      <c r="AF2081" s="165" t="s">
        <v>374</v>
      </c>
      <c r="AG2081" s="171" t="s">
        <v>374</v>
      </c>
      <c r="AH2081" s="171"/>
      <c r="AI2081" s="171"/>
      <c r="AJ2081" s="172" t="s">
        <v>374</v>
      </c>
      <c r="AK2081" s="172" t="s">
        <v>374</v>
      </c>
      <c r="AL2081" s="172"/>
      <c r="AM2081" s="165" t="s">
        <v>374</v>
      </c>
      <c r="AN2081" s="173"/>
      <c r="AO2081" s="173"/>
      <c r="AP2081" s="173"/>
      <c r="AQ2081" s="173"/>
      <c r="AR2081" s="173"/>
      <c r="AS2081" s="173" t="s">
        <v>374</v>
      </c>
      <c r="AT2081" s="173"/>
      <c r="AU2081" s="173"/>
      <c r="AV2081" s="173"/>
      <c r="AW2081" s="173"/>
      <c r="AX2081" s="173"/>
      <c r="AY2081" s="173"/>
      <c r="AZ2081" s="173" t="s">
        <v>374</v>
      </c>
      <c r="BA2081" s="173"/>
      <c r="BB2081" s="173"/>
      <c r="BC2081" s="173" t="s">
        <v>374</v>
      </c>
      <c r="BD2081" s="173"/>
      <c r="BE2081" s="173"/>
      <c r="BF2081" s="173"/>
      <c r="BG2081" s="173"/>
      <c r="BH2081" s="173"/>
      <c r="BI2081" s="173"/>
      <c r="BJ2081" s="173"/>
      <c r="BK2081" s="173"/>
    </row>
    <row r="2082" spans="1:65" s="114" customFormat="1" ht="22.5">
      <c r="A2082" s="2" t="s">
        <v>26</v>
      </c>
      <c r="B2082" s="3" t="s">
        <v>496</v>
      </c>
      <c r="C2082" s="4"/>
      <c r="D2082" s="4" t="s">
        <v>374</v>
      </c>
      <c r="E2082" s="135" t="str">
        <f t="shared" si="5560"/>
        <v xml:space="preserve">  VTC1,   VTC3, VTC4,     VTC7, VTC8,         VTD6,      VTK3,  VTT2,         </v>
      </c>
      <c r="F2082" s="6" t="str">
        <f t="shared" si="5319"/>
        <v>5H1_970_922</v>
      </c>
      <c r="G2082" s="6" t="str">
        <f t="shared" si="5320"/>
        <v>M</v>
      </c>
      <c r="H2082" s="6" t="str">
        <f t="shared" si="5638"/>
        <v>1AS15H1922</v>
      </c>
      <c r="I2082" s="6" t="str">
        <f t="shared" si="5321"/>
        <v>M0</v>
      </c>
      <c r="J2082" s="8" t="s">
        <v>498</v>
      </c>
      <c r="K2082" s="2"/>
      <c r="L2082" s="24" t="s">
        <v>544</v>
      </c>
      <c r="M2082" s="67" t="s">
        <v>629</v>
      </c>
      <c r="N2082" s="68">
        <v>1934</v>
      </c>
      <c r="O2082" s="69">
        <v>1933</v>
      </c>
      <c r="P2082" s="42" t="s">
        <v>628</v>
      </c>
      <c r="Q2082" s="24" t="s">
        <v>536</v>
      </c>
      <c r="R2082" s="6" t="str">
        <f t="shared" si="5411"/>
        <v>1AS15H1922M0A</v>
      </c>
      <c r="S2082" s="7" t="str">
        <f t="shared" si="5637"/>
        <v>KEIN SERIENEINSATZ</v>
      </c>
      <c r="T2082" s="1" t="str">
        <f>IF(H2082=H2071,IF(I2082=I2071,"IndizeNeu (Spalte J, K)",IF(K2082&lt;&gt;"","Neue Variant","")),IF(K2082&lt;&gt;"","Neue Variant",""))</f>
        <v/>
      </c>
      <c r="U2082" s="8"/>
      <c r="V2082" s="8"/>
      <c r="W2082" s="80"/>
      <c r="X2082" s="22"/>
      <c r="Y2082" s="4" t="s">
        <v>374</v>
      </c>
      <c r="Z2082" s="4" t="s">
        <v>374</v>
      </c>
      <c r="AA2082" s="4" t="s">
        <v>374</v>
      </c>
      <c r="AB2082" s="115"/>
      <c r="AC2082" s="178"/>
      <c r="AD2082" s="175" t="s">
        <v>374</v>
      </c>
      <c r="AE2082" s="175"/>
      <c r="AF2082" s="175" t="s">
        <v>374</v>
      </c>
      <c r="AG2082" s="176" t="s">
        <v>374</v>
      </c>
      <c r="AH2082" s="176"/>
      <c r="AI2082" s="176"/>
      <c r="AJ2082" s="177" t="s">
        <v>374</v>
      </c>
      <c r="AK2082" s="177" t="s">
        <v>374</v>
      </c>
      <c r="AL2082" s="177"/>
      <c r="AM2082" s="175"/>
      <c r="AN2082" s="178"/>
      <c r="AO2082" s="178"/>
      <c r="AP2082" s="178"/>
      <c r="AQ2082" s="178"/>
      <c r="AR2082" s="178"/>
      <c r="AS2082" s="178" t="s">
        <v>374</v>
      </c>
      <c r="AT2082" s="178"/>
      <c r="AU2082" s="178"/>
      <c r="AV2082" s="178"/>
      <c r="AW2082" s="178"/>
      <c r="AX2082" s="178"/>
      <c r="AY2082" s="178"/>
      <c r="AZ2082" s="178" t="s">
        <v>374</v>
      </c>
      <c r="BA2082" s="178"/>
      <c r="BB2082" s="178"/>
      <c r="BC2082" s="178" t="s">
        <v>374</v>
      </c>
      <c r="BD2082" s="178"/>
      <c r="BE2082" s="178"/>
      <c r="BF2082" s="178"/>
      <c r="BG2082" s="178"/>
      <c r="BH2082" s="178"/>
      <c r="BI2082" s="178"/>
      <c r="BJ2082" s="178"/>
      <c r="BK2082" s="178"/>
      <c r="BL2082" s="179"/>
      <c r="BM2082" s="179"/>
    </row>
    <row r="2083" spans="1:65" s="114" customFormat="1">
      <c r="A2083" s="2" t="s">
        <v>26</v>
      </c>
      <c r="B2083" s="3" t="s">
        <v>496</v>
      </c>
      <c r="C2083" s="4"/>
      <c r="D2083" s="4" t="s">
        <v>374</v>
      </c>
      <c r="E2083" s="135" t="str">
        <f t="shared" si="5560"/>
        <v xml:space="preserve">  VTC1,   VTC3, VTC4,     VTC7, VTC8,         VTD6,      VTK3,  VTT2,         </v>
      </c>
      <c r="F2083" s="6" t="str">
        <f t="shared" si="5319"/>
        <v>5H1_970_922</v>
      </c>
      <c r="G2083" s="6" t="str">
        <f t="shared" si="5320"/>
        <v>M</v>
      </c>
      <c r="H2083" s="6" t="str">
        <f t="shared" si="5638"/>
        <v>1AS15H1922</v>
      </c>
      <c r="I2083" s="6" t="str">
        <f t="shared" si="5321"/>
        <v>M0</v>
      </c>
      <c r="J2083" s="8" t="s">
        <v>605</v>
      </c>
      <c r="K2083" s="122"/>
      <c r="L2083" s="24" t="s">
        <v>544</v>
      </c>
      <c r="M2083" s="123" t="s">
        <v>639</v>
      </c>
      <c r="N2083" s="68">
        <v>1934</v>
      </c>
      <c r="O2083" s="69">
        <v>1933</v>
      </c>
      <c r="P2083" s="42" t="s">
        <v>640</v>
      </c>
      <c r="Q2083" s="24" t="s">
        <v>536</v>
      </c>
      <c r="R2083" s="6" t="str">
        <f t="shared" si="5411"/>
        <v>1AS15H1922M0B</v>
      </c>
      <c r="S2083" s="7" t="str">
        <f t="shared" si="5637"/>
        <v>KEIN SERIENEINSATZ</v>
      </c>
      <c r="T2083" s="1" t="str">
        <f>IF(H2083=H2082,IF(I2083=I2082,"IndizeNeu (Spalte J, K)",IF(K2083&lt;&gt;"","Neue Variant","")),IF(K2083&lt;&gt;"","Neue Variant",""))</f>
        <v>IndizeNeu (Spalte J, K)</v>
      </c>
      <c r="U2083" s="8"/>
      <c r="V2083" s="8"/>
      <c r="W2083" s="80"/>
      <c r="X2083" s="22"/>
      <c r="Y2083" s="4" t="s">
        <v>374</v>
      </c>
      <c r="Z2083" s="4" t="s">
        <v>374</v>
      </c>
      <c r="AA2083" s="4" t="s">
        <v>374</v>
      </c>
      <c r="AB2083" s="115"/>
      <c r="AC2083" s="178"/>
      <c r="AD2083" s="175" t="s">
        <v>374</v>
      </c>
      <c r="AE2083" s="175"/>
      <c r="AF2083" s="175" t="s">
        <v>374</v>
      </c>
      <c r="AG2083" s="176" t="s">
        <v>374</v>
      </c>
      <c r="AH2083" s="176"/>
      <c r="AI2083" s="176"/>
      <c r="AJ2083" s="177" t="s">
        <v>374</v>
      </c>
      <c r="AK2083" s="177" t="s">
        <v>374</v>
      </c>
      <c r="AL2083" s="177"/>
      <c r="AM2083" s="175"/>
      <c r="AN2083" s="178"/>
      <c r="AO2083" s="178"/>
      <c r="AP2083" s="178"/>
      <c r="AQ2083" s="178"/>
      <c r="AR2083" s="178"/>
      <c r="AS2083" s="178" t="s">
        <v>374</v>
      </c>
      <c r="AT2083" s="178"/>
      <c r="AU2083" s="178"/>
      <c r="AV2083" s="178"/>
      <c r="AW2083" s="178"/>
      <c r="AX2083" s="178"/>
      <c r="AY2083" s="178"/>
      <c r="AZ2083" s="178" t="s">
        <v>374</v>
      </c>
      <c r="BA2083" s="178"/>
      <c r="BB2083" s="178"/>
      <c r="BC2083" s="178" t="s">
        <v>374</v>
      </c>
      <c r="BD2083" s="178"/>
      <c r="BE2083" s="178"/>
      <c r="BF2083" s="178"/>
      <c r="BG2083" s="178"/>
      <c r="BH2083" s="178"/>
      <c r="BI2083" s="178"/>
      <c r="BJ2083" s="178"/>
      <c r="BK2083" s="178"/>
      <c r="BL2083" s="179"/>
      <c r="BM2083" s="179"/>
    </row>
    <row r="2084" spans="1:65" s="114" customFormat="1">
      <c r="A2084" s="2" t="s">
        <v>26</v>
      </c>
      <c r="B2084" s="3" t="s">
        <v>496</v>
      </c>
      <c r="C2084" s="4"/>
      <c r="D2084" s="4" t="s">
        <v>374</v>
      </c>
      <c r="E2084" s="135" t="str">
        <f t="shared" si="5560"/>
        <v xml:space="preserve">  VTC1,   VTC3, VTC4,     VTC7, VTC8,         VTD6,      VTK3,  VTT2,         </v>
      </c>
      <c r="F2084" s="6" t="str">
        <f t="shared" si="5319"/>
        <v>5H1_970_922</v>
      </c>
      <c r="G2084" s="6" t="str">
        <f t="shared" si="5320"/>
        <v>M</v>
      </c>
      <c r="H2084" s="6" t="str">
        <f t="shared" si="5638"/>
        <v>1AS15H1922</v>
      </c>
      <c r="I2084" s="6" t="str">
        <f t="shared" si="5321"/>
        <v>M0</v>
      </c>
      <c r="J2084" s="8" t="s">
        <v>630</v>
      </c>
      <c r="K2084" s="122"/>
      <c r="L2084" s="24" t="s">
        <v>544</v>
      </c>
      <c r="M2084" s="123" t="s">
        <v>1091</v>
      </c>
      <c r="N2084" s="68">
        <v>1934</v>
      </c>
      <c r="O2084" s="69">
        <v>1933</v>
      </c>
      <c r="P2084" s="42" t="s">
        <v>640</v>
      </c>
      <c r="Q2084" s="24" t="s">
        <v>536</v>
      </c>
      <c r="R2084" s="6" t="str">
        <f t="shared" si="5411"/>
        <v>1AS15H1922M0C</v>
      </c>
      <c r="S2084" s="7" t="str">
        <f t="shared" si="5637"/>
        <v>KEIN SERIENEINSATZ</v>
      </c>
      <c r="T2084" s="1" t="str">
        <f>IF(H2084=H2083,IF(I2084=I2083,"IndizeNeu (Spalte J, K)",IF(K2084&lt;&gt;"","Neue Variant","")),IF(K2084&lt;&gt;"","Neue Variant",""))</f>
        <v>IndizeNeu (Spalte J, K)</v>
      </c>
      <c r="U2084" s="8"/>
      <c r="V2084" s="8"/>
      <c r="W2084" s="80"/>
      <c r="X2084" s="22"/>
      <c r="Y2084" s="4" t="s">
        <v>374</v>
      </c>
      <c r="Z2084" s="4" t="s">
        <v>374</v>
      </c>
      <c r="AA2084" s="4" t="s">
        <v>374</v>
      </c>
      <c r="AB2084" s="115"/>
      <c r="AC2084" s="178"/>
      <c r="AD2084" s="175" t="s">
        <v>374</v>
      </c>
      <c r="AE2084" s="175"/>
      <c r="AF2084" s="175" t="s">
        <v>374</v>
      </c>
      <c r="AG2084" s="176" t="s">
        <v>374</v>
      </c>
      <c r="AH2084" s="176"/>
      <c r="AI2084" s="176"/>
      <c r="AJ2084" s="177" t="s">
        <v>374</v>
      </c>
      <c r="AK2084" s="177" t="s">
        <v>374</v>
      </c>
      <c r="AL2084" s="177"/>
      <c r="AM2084" s="175"/>
      <c r="AN2084" s="178"/>
      <c r="AO2084" s="178"/>
      <c r="AP2084" s="178"/>
      <c r="AQ2084" s="178"/>
      <c r="AR2084" s="178"/>
      <c r="AS2084" s="178" t="s">
        <v>374</v>
      </c>
      <c r="AT2084" s="178"/>
      <c r="AU2084" s="178"/>
      <c r="AV2084" s="178"/>
      <c r="AW2084" s="178"/>
      <c r="AX2084" s="178"/>
      <c r="AY2084" s="178"/>
      <c r="AZ2084" s="178" t="s">
        <v>374</v>
      </c>
      <c r="BA2084" s="178"/>
      <c r="BB2084" s="178"/>
      <c r="BC2084" s="178" t="s">
        <v>374</v>
      </c>
      <c r="BD2084" s="178"/>
      <c r="BE2084" s="178"/>
      <c r="BF2084" s="178"/>
      <c r="BG2084" s="178"/>
      <c r="BH2084" s="178"/>
      <c r="BI2084" s="178"/>
      <c r="BJ2084" s="178"/>
      <c r="BK2084" s="178"/>
      <c r="BL2084" s="179"/>
      <c r="BM2084" s="179"/>
    </row>
    <row r="2085" spans="1:65" s="114" customFormat="1">
      <c r="A2085" s="2" t="s">
        <v>26</v>
      </c>
      <c r="B2085" s="3" t="s">
        <v>496</v>
      </c>
      <c r="C2085" s="4"/>
      <c r="D2085" s="4" t="s">
        <v>374</v>
      </c>
      <c r="E2085" s="135" t="str">
        <f t="shared" si="5560"/>
        <v xml:space="preserve">  VTC1,   VTC3, VTC4,     VTC7, VTC8,         VTD6,      VTK3,  VTT2,         </v>
      </c>
      <c r="F2085" s="6" t="str">
        <f t="shared" si="5319"/>
        <v>5H1_970_922</v>
      </c>
      <c r="G2085" s="6" t="str">
        <f t="shared" si="5320"/>
        <v>M</v>
      </c>
      <c r="H2085" s="6" t="str">
        <f t="shared" si="5638"/>
        <v>1AS15H1922</v>
      </c>
      <c r="I2085" s="6" t="str">
        <f t="shared" si="5321"/>
        <v>M0</v>
      </c>
      <c r="J2085" s="8" t="s">
        <v>634</v>
      </c>
      <c r="K2085" s="122"/>
      <c r="L2085" s="24" t="s">
        <v>544</v>
      </c>
      <c r="M2085" s="123" t="s">
        <v>1089</v>
      </c>
      <c r="N2085" s="68">
        <v>1934</v>
      </c>
      <c r="O2085" s="69"/>
      <c r="P2085" s="42" t="s">
        <v>640</v>
      </c>
      <c r="Q2085" s="24" t="s">
        <v>536</v>
      </c>
      <c r="R2085" s="6" t="str">
        <f t="shared" si="5411"/>
        <v>1AS15H1922M0D</v>
      </c>
      <c r="S2085" s="7" t="str">
        <f t="shared" si="5637"/>
        <v>AKTUELL</v>
      </c>
      <c r="T2085" s="1" t="str">
        <f>IF(H2085=H2084,IF(I2085=I2084,"IndizeNeu (Spalte J, K)",IF(K2085&lt;&gt;"","Neue Variant","")),IF(K2085&lt;&gt;"","Neue Variant",""))</f>
        <v>IndizeNeu (Spalte J, K)</v>
      </c>
      <c r="U2085" s="8"/>
      <c r="V2085" s="8"/>
      <c r="W2085" s="80"/>
      <c r="X2085" s="22"/>
      <c r="Y2085" s="4" t="s">
        <v>374</v>
      </c>
      <c r="Z2085" s="4" t="s">
        <v>374</v>
      </c>
      <c r="AA2085" s="4" t="s">
        <v>374</v>
      </c>
      <c r="AB2085" s="115"/>
      <c r="AC2085" s="178"/>
      <c r="AD2085" s="175" t="s">
        <v>374</v>
      </c>
      <c r="AE2085" s="175"/>
      <c r="AF2085" s="175" t="s">
        <v>374</v>
      </c>
      <c r="AG2085" s="176" t="s">
        <v>374</v>
      </c>
      <c r="AH2085" s="176"/>
      <c r="AI2085" s="176"/>
      <c r="AJ2085" s="177" t="s">
        <v>374</v>
      </c>
      <c r="AK2085" s="177" t="s">
        <v>374</v>
      </c>
      <c r="AL2085" s="177"/>
      <c r="AM2085" s="175"/>
      <c r="AN2085" s="178"/>
      <c r="AO2085" s="178"/>
      <c r="AP2085" s="178"/>
      <c r="AQ2085" s="178"/>
      <c r="AR2085" s="178"/>
      <c r="AS2085" s="178" t="s">
        <v>374</v>
      </c>
      <c r="AT2085" s="178"/>
      <c r="AU2085" s="178"/>
      <c r="AV2085" s="178"/>
      <c r="AW2085" s="178"/>
      <c r="AX2085" s="178"/>
      <c r="AY2085" s="178"/>
      <c r="AZ2085" s="178" t="s">
        <v>374</v>
      </c>
      <c r="BA2085" s="178"/>
      <c r="BB2085" s="178"/>
      <c r="BC2085" s="178" t="s">
        <v>374</v>
      </c>
      <c r="BD2085" s="178"/>
      <c r="BE2085" s="178"/>
      <c r="BF2085" s="178"/>
      <c r="BG2085" s="178"/>
      <c r="BH2085" s="178"/>
      <c r="BI2085" s="178"/>
      <c r="BJ2085" s="178"/>
      <c r="BK2085" s="178"/>
      <c r="BL2085" s="179"/>
      <c r="BM2085" s="179"/>
    </row>
    <row r="2086" spans="1:65" s="114" customFormat="1" ht="22.5">
      <c r="A2086" s="2" t="s">
        <v>26</v>
      </c>
      <c r="B2086" s="3" t="s">
        <v>496</v>
      </c>
      <c r="C2086" s="4"/>
      <c r="D2086" s="4" t="s">
        <v>374</v>
      </c>
      <c r="E2086" s="135" t="str">
        <f t="shared" si="5560"/>
        <v xml:space="preserve">  VTC1,   VTC3, VTC4,     VTC7, VTC8,         VTD6,      VTK3,  VTT2,         </v>
      </c>
      <c r="F2086" s="6" t="str">
        <f t="shared" si="5319"/>
        <v>5H1_970_922</v>
      </c>
      <c r="G2086" s="6" t="str">
        <f t="shared" si="5320"/>
        <v>N</v>
      </c>
      <c r="H2086" s="6" t="str">
        <f t="shared" si="5638"/>
        <v>1AS15H1922</v>
      </c>
      <c r="I2086" s="6" t="str">
        <f t="shared" si="5321"/>
        <v>N0</v>
      </c>
      <c r="J2086" s="8" t="s">
        <v>498</v>
      </c>
      <c r="K2086" s="2"/>
      <c r="L2086" s="24" t="s">
        <v>545</v>
      </c>
      <c r="M2086" s="67" t="s">
        <v>629</v>
      </c>
      <c r="N2086" s="68">
        <v>2034</v>
      </c>
      <c r="O2086" s="69">
        <v>2033</v>
      </c>
      <c r="P2086" s="42" t="s">
        <v>628</v>
      </c>
      <c r="Q2086" s="24" t="s">
        <v>537</v>
      </c>
      <c r="R2086" s="6" t="str">
        <f t="shared" si="5411"/>
        <v>1AS15H1922N0A</v>
      </c>
      <c r="S2086" s="7" t="str">
        <f t="shared" si="5637"/>
        <v>KEIN SERIENEINSATZ</v>
      </c>
      <c r="T2086" s="1" t="str">
        <f>IF(H2086=H2082,IF(I2086=I2082,"IndizeNeu (Spalte J, K)",IF(K2086&lt;&gt;"","Neue Variant","")),IF(K2086&lt;&gt;"","Neue Variant",""))</f>
        <v/>
      </c>
      <c r="U2086" s="8"/>
      <c r="V2086" s="8"/>
      <c r="W2086" s="80"/>
      <c r="X2086" s="22"/>
      <c r="Y2086" s="4" t="s">
        <v>374</v>
      </c>
      <c r="Z2086" s="4" t="s">
        <v>374</v>
      </c>
      <c r="AA2086" s="4" t="s">
        <v>374</v>
      </c>
      <c r="AB2086" s="115"/>
      <c r="AC2086" s="178"/>
      <c r="AD2086" s="175" t="s">
        <v>374</v>
      </c>
      <c r="AE2086" s="175"/>
      <c r="AF2086" s="175" t="s">
        <v>374</v>
      </c>
      <c r="AG2086" s="176" t="s">
        <v>374</v>
      </c>
      <c r="AH2086" s="176"/>
      <c r="AI2086" s="176"/>
      <c r="AJ2086" s="177" t="s">
        <v>374</v>
      </c>
      <c r="AK2086" s="177" t="s">
        <v>374</v>
      </c>
      <c r="AL2086" s="177"/>
      <c r="AM2086" s="175"/>
      <c r="AN2086" s="178"/>
      <c r="AO2086" s="178"/>
      <c r="AP2086" s="178"/>
      <c r="AQ2086" s="178"/>
      <c r="AR2086" s="178"/>
      <c r="AS2086" s="178" t="s">
        <v>374</v>
      </c>
      <c r="AT2086" s="178"/>
      <c r="AU2086" s="178"/>
      <c r="AV2086" s="178"/>
      <c r="AW2086" s="178"/>
      <c r="AX2086" s="178"/>
      <c r="AY2086" s="178"/>
      <c r="AZ2086" s="178" t="s">
        <v>374</v>
      </c>
      <c r="BA2086" s="178"/>
      <c r="BB2086" s="178"/>
      <c r="BC2086" s="178" t="s">
        <v>374</v>
      </c>
      <c r="BD2086" s="178"/>
      <c r="BE2086" s="178"/>
      <c r="BF2086" s="178"/>
      <c r="BG2086" s="178"/>
      <c r="BH2086" s="178"/>
      <c r="BI2086" s="178"/>
      <c r="BJ2086" s="178"/>
      <c r="BK2086" s="178"/>
      <c r="BL2086" s="179"/>
      <c r="BM2086" s="179"/>
    </row>
    <row r="2087" spans="1:65" s="114" customFormat="1">
      <c r="A2087" s="2" t="s">
        <v>26</v>
      </c>
      <c r="B2087" s="3" t="s">
        <v>496</v>
      </c>
      <c r="C2087" s="4"/>
      <c r="D2087" s="4" t="s">
        <v>374</v>
      </c>
      <c r="E2087" s="135" t="str">
        <f t="shared" si="5560"/>
        <v xml:space="preserve">  VTC1,   VTC3, VTC4,     VTC7, VTC8,         VTD6,      VTK3,  VTT2,         </v>
      </c>
      <c r="F2087" s="6" t="str">
        <f t="shared" si="5319"/>
        <v>5H1_970_922</v>
      </c>
      <c r="G2087" s="6" t="str">
        <f t="shared" si="5320"/>
        <v>N</v>
      </c>
      <c r="H2087" s="6" t="str">
        <f t="shared" si="5638"/>
        <v>1AS15H1922</v>
      </c>
      <c r="I2087" s="6" t="str">
        <f t="shared" si="5321"/>
        <v>N0</v>
      </c>
      <c r="J2087" s="8" t="s">
        <v>605</v>
      </c>
      <c r="K2087" s="122"/>
      <c r="L2087" s="24" t="s">
        <v>545</v>
      </c>
      <c r="M2087" s="123" t="s">
        <v>639</v>
      </c>
      <c r="N2087" s="68">
        <v>2034</v>
      </c>
      <c r="O2087" s="69">
        <v>2033</v>
      </c>
      <c r="P2087" s="42" t="s">
        <v>640</v>
      </c>
      <c r="Q2087" s="24" t="s">
        <v>537</v>
      </c>
      <c r="R2087" s="6" t="str">
        <f t="shared" si="5411"/>
        <v>1AS15H1922N0B</v>
      </c>
      <c r="S2087" s="7" t="str">
        <f t="shared" si="5637"/>
        <v>KEIN SERIENEINSATZ</v>
      </c>
      <c r="T2087" s="1" t="str">
        <f>IF(H2087=H2083,IF(I2087=I2083,"IndizeNeu (Spalte J, K)",IF(K2087&lt;&gt;"","Neue Variant","")),IF(K2087&lt;&gt;"","Neue Variant",""))</f>
        <v/>
      </c>
      <c r="U2087" s="8"/>
      <c r="V2087" s="8"/>
      <c r="W2087" s="80"/>
      <c r="X2087" s="22"/>
      <c r="Y2087" s="4" t="s">
        <v>374</v>
      </c>
      <c r="Z2087" s="4" t="s">
        <v>374</v>
      </c>
      <c r="AA2087" s="4" t="s">
        <v>374</v>
      </c>
      <c r="AB2087" s="115"/>
      <c r="AC2087" s="178"/>
      <c r="AD2087" s="175" t="s">
        <v>374</v>
      </c>
      <c r="AE2087" s="175"/>
      <c r="AF2087" s="175" t="s">
        <v>374</v>
      </c>
      <c r="AG2087" s="176" t="s">
        <v>374</v>
      </c>
      <c r="AH2087" s="176"/>
      <c r="AI2087" s="176"/>
      <c r="AJ2087" s="177" t="s">
        <v>374</v>
      </c>
      <c r="AK2087" s="177" t="s">
        <v>374</v>
      </c>
      <c r="AL2087" s="177"/>
      <c r="AM2087" s="175"/>
      <c r="AN2087" s="178"/>
      <c r="AO2087" s="178"/>
      <c r="AP2087" s="178"/>
      <c r="AQ2087" s="178"/>
      <c r="AR2087" s="178"/>
      <c r="AS2087" s="178" t="s">
        <v>374</v>
      </c>
      <c r="AT2087" s="178"/>
      <c r="AU2087" s="178"/>
      <c r="AV2087" s="178"/>
      <c r="AW2087" s="178"/>
      <c r="AX2087" s="178"/>
      <c r="AY2087" s="178"/>
      <c r="AZ2087" s="178" t="s">
        <v>374</v>
      </c>
      <c r="BA2087" s="178"/>
      <c r="BB2087" s="178"/>
      <c r="BC2087" s="178" t="s">
        <v>374</v>
      </c>
      <c r="BD2087" s="178"/>
      <c r="BE2087" s="178"/>
      <c r="BF2087" s="178"/>
      <c r="BG2087" s="178"/>
      <c r="BH2087" s="178"/>
      <c r="BI2087" s="178"/>
      <c r="BJ2087" s="178"/>
      <c r="BK2087" s="178"/>
      <c r="BL2087" s="179"/>
      <c r="BM2087" s="179"/>
    </row>
    <row r="2088" spans="1:65" s="114" customFormat="1">
      <c r="A2088" s="2" t="s">
        <v>26</v>
      </c>
      <c r="B2088" s="3" t="s">
        <v>496</v>
      </c>
      <c r="C2088" s="4"/>
      <c r="D2088" s="4" t="s">
        <v>374</v>
      </c>
      <c r="E2088" s="135" t="str">
        <f t="shared" si="5560"/>
        <v xml:space="preserve">  VTC1,   VTC3, VTC4,     VTC7, VTC8,         VTD6,      VTK3,  VTT2,         </v>
      </c>
      <c r="F2088" s="6" t="str">
        <f t="shared" si="5319"/>
        <v>5H1_970_922</v>
      </c>
      <c r="G2088" s="6" t="str">
        <f t="shared" si="5320"/>
        <v>N</v>
      </c>
      <c r="H2088" s="6" t="str">
        <f t="shared" si="5638"/>
        <v>1AS15H1922</v>
      </c>
      <c r="I2088" s="6" t="str">
        <f t="shared" si="5321"/>
        <v>N0</v>
      </c>
      <c r="J2088" s="8" t="s">
        <v>630</v>
      </c>
      <c r="K2088" s="2"/>
      <c r="L2088" s="24" t="s">
        <v>545</v>
      </c>
      <c r="M2088" s="123" t="s">
        <v>674</v>
      </c>
      <c r="N2088" s="68">
        <v>2034</v>
      </c>
      <c r="O2088" s="69">
        <v>2033</v>
      </c>
      <c r="P2088" s="42" t="s">
        <v>670</v>
      </c>
      <c r="Q2088" s="24" t="s">
        <v>537</v>
      </c>
      <c r="R2088" s="6" t="str">
        <f t="shared" si="5411"/>
        <v>1AS15H1922N0C</v>
      </c>
      <c r="S2088" s="7" t="str">
        <f t="shared" si="5637"/>
        <v>KEIN SERIENEINSATZ</v>
      </c>
      <c r="T2088" s="1" t="str">
        <f>IF(H2088=H2084,IF(I2088=I2084,"IndizeNeu (Spalte J, K)",IF(K2088&lt;&gt;"","Neue Variant","")),IF(K2088&lt;&gt;"","Neue Variant",""))</f>
        <v/>
      </c>
      <c r="U2088" s="8"/>
      <c r="V2088" s="8"/>
      <c r="W2088" s="80"/>
      <c r="X2088" s="22"/>
      <c r="Y2088" s="4" t="s">
        <v>374</v>
      </c>
      <c r="Z2088" s="4" t="s">
        <v>374</v>
      </c>
      <c r="AA2088" s="4" t="s">
        <v>374</v>
      </c>
      <c r="AB2088" s="115"/>
      <c r="AC2088" s="178"/>
      <c r="AD2088" s="175" t="s">
        <v>374</v>
      </c>
      <c r="AE2088" s="175"/>
      <c r="AF2088" s="175" t="s">
        <v>374</v>
      </c>
      <c r="AG2088" s="176" t="s">
        <v>374</v>
      </c>
      <c r="AH2088" s="176"/>
      <c r="AI2088" s="176"/>
      <c r="AJ2088" s="177" t="s">
        <v>374</v>
      </c>
      <c r="AK2088" s="177" t="s">
        <v>374</v>
      </c>
      <c r="AL2088" s="177"/>
      <c r="AM2088" s="175"/>
      <c r="AN2088" s="178"/>
      <c r="AO2088" s="178"/>
      <c r="AP2088" s="178"/>
      <c r="AQ2088" s="178"/>
      <c r="AR2088" s="178"/>
      <c r="AS2088" s="178" t="s">
        <v>374</v>
      </c>
      <c r="AT2088" s="178"/>
      <c r="AU2088" s="178"/>
      <c r="AV2088" s="178"/>
      <c r="AW2088" s="178"/>
      <c r="AX2088" s="178"/>
      <c r="AY2088" s="178"/>
      <c r="AZ2088" s="178" t="s">
        <v>374</v>
      </c>
      <c r="BA2088" s="178"/>
      <c r="BB2088" s="178"/>
      <c r="BC2088" s="178" t="s">
        <v>374</v>
      </c>
      <c r="BD2088" s="178"/>
      <c r="BE2088" s="178"/>
      <c r="BF2088" s="178"/>
      <c r="BG2088" s="178"/>
      <c r="BH2088" s="178"/>
      <c r="BI2088" s="178"/>
      <c r="BJ2088" s="178"/>
      <c r="BK2088" s="178"/>
      <c r="BL2088" s="179"/>
      <c r="BM2088" s="179"/>
    </row>
    <row r="2089" spans="1:65" s="114" customFormat="1" ht="22.5">
      <c r="A2089" s="2" t="s">
        <v>26</v>
      </c>
      <c r="B2089" s="3" t="s">
        <v>496</v>
      </c>
      <c r="C2089" s="4"/>
      <c r="D2089" s="4" t="s">
        <v>374</v>
      </c>
      <c r="E2089" s="135" t="str">
        <f t="shared" si="5560"/>
        <v xml:space="preserve">  VTC1,   VTC3, VTC4,     VTC7, VTC8,         VTD6,      VTK3,  VTT2,         </v>
      </c>
      <c r="F2089" s="6" t="str">
        <f t="shared" si="5319"/>
        <v>5H1_970_922</v>
      </c>
      <c r="G2089" s="6" t="str">
        <f t="shared" si="5320"/>
        <v>P</v>
      </c>
      <c r="H2089" s="6" t="str">
        <f t="shared" si="5638"/>
        <v>1AS15H1922</v>
      </c>
      <c r="I2089" s="6" t="str">
        <f t="shared" si="5321"/>
        <v>P0</v>
      </c>
      <c r="J2089" s="8" t="s">
        <v>498</v>
      </c>
      <c r="K2089" s="2"/>
      <c r="L2089" s="24" t="s">
        <v>546</v>
      </c>
      <c r="M2089" s="67" t="s">
        <v>629</v>
      </c>
      <c r="N2089" s="68">
        <v>1934</v>
      </c>
      <c r="O2089" s="69">
        <v>1933</v>
      </c>
      <c r="P2089" s="42" t="s">
        <v>628</v>
      </c>
      <c r="Q2089" s="24" t="s">
        <v>538</v>
      </c>
      <c r="R2089" s="6" t="str">
        <f t="shared" si="5411"/>
        <v>1AS15H1922P0A</v>
      </c>
      <c r="S2089" s="7" t="str">
        <f t="shared" si="5637"/>
        <v>KEIN SERIENEINSATZ</v>
      </c>
      <c r="T2089" s="1" t="str">
        <f>IF(H2089=H2086,IF(I2089=I2086,"IndizeNeu (Spalte J, K)",IF(K2089&lt;&gt;"","Neue Variant","")),IF(K2089&lt;&gt;"","Neue Variant",""))</f>
        <v/>
      </c>
      <c r="U2089" s="8"/>
      <c r="V2089" s="8"/>
      <c r="W2089" s="80"/>
      <c r="X2089" s="22"/>
      <c r="Y2089" s="4" t="s">
        <v>374</v>
      </c>
      <c r="Z2089" s="4" t="s">
        <v>374</v>
      </c>
      <c r="AA2089" s="4" t="s">
        <v>374</v>
      </c>
      <c r="AB2089" s="115"/>
      <c r="AC2089" s="178"/>
      <c r="AD2089" s="175" t="s">
        <v>374</v>
      </c>
      <c r="AE2089" s="175"/>
      <c r="AF2089" s="175" t="s">
        <v>374</v>
      </c>
      <c r="AG2089" s="176" t="s">
        <v>374</v>
      </c>
      <c r="AH2089" s="176"/>
      <c r="AI2089" s="176"/>
      <c r="AJ2089" s="177" t="s">
        <v>374</v>
      </c>
      <c r="AK2089" s="177" t="s">
        <v>374</v>
      </c>
      <c r="AL2089" s="177"/>
      <c r="AM2089" s="175"/>
      <c r="AN2089" s="178"/>
      <c r="AO2089" s="178"/>
      <c r="AP2089" s="178"/>
      <c r="AQ2089" s="178"/>
      <c r="AR2089" s="178"/>
      <c r="AS2089" s="178" t="s">
        <v>374</v>
      </c>
      <c r="AT2089" s="178"/>
      <c r="AU2089" s="178"/>
      <c r="AV2089" s="178"/>
      <c r="AW2089" s="178"/>
      <c r="AX2089" s="178"/>
      <c r="AY2089" s="178"/>
      <c r="AZ2089" s="178" t="s">
        <v>374</v>
      </c>
      <c r="BA2089" s="178"/>
      <c r="BB2089" s="178"/>
      <c r="BC2089" s="178" t="s">
        <v>374</v>
      </c>
      <c r="BD2089" s="178"/>
      <c r="BE2089" s="178"/>
      <c r="BF2089" s="178"/>
      <c r="BG2089" s="178"/>
      <c r="BH2089" s="178"/>
      <c r="BI2089" s="178"/>
      <c r="BJ2089" s="178"/>
      <c r="BK2089" s="178"/>
      <c r="BL2089" s="179"/>
      <c r="BM2089" s="179"/>
    </row>
    <row r="2090" spans="1:65" s="114" customFormat="1">
      <c r="A2090" s="2" t="s">
        <v>26</v>
      </c>
      <c r="B2090" s="3" t="s">
        <v>496</v>
      </c>
      <c r="C2090" s="4"/>
      <c r="D2090" s="4" t="s">
        <v>374</v>
      </c>
      <c r="E2090" s="135" t="str">
        <f t="shared" si="5560"/>
        <v xml:space="preserve">  VTC1,   VTC3, VTC4,     VTC7, VTC8,         VTD6,      VTK3,  VTT2,         </v>
      </c>
      <c r="F2090" s="6" t="str">
        <f t="shared" si="5319"/>
        <v>5H1_970_922</v>
      </c>
      <c r="G2090" s="6" t="str">
        <f t="shared" si="5320"/>
        <v>P</v>
      </c>
      <c r="H2090" s="6" t="str">
        <f t="shared" si="5638"/>
        <v>1AS15H1922</v>
      </c>
      <c r="I2090" s="6" t="str">
        <f t="shared" si="5321"/>
        <v>P0</v>
      </c>
      <c r="J2090" s="8" t="s">
        <v>605</v>
      </c>
      <c r="K2090" s="122"/>
      <c r="L2090" s="24" t="s">
        <v>546</v>
      </c>
      <c r="M2090" s="123" t="s">
        <v>639</v>
      </c>
      <c r="N2090" s="68">
        <v>1934</v>
      </c>
      <c r="O2090" s="69">
        <v>1933</v>
      </c>
      <c r="P2090" s="42" t="s">
        <v>640</v>
      </c>
      <c r="Q2090" s="24" t="s">
        <v>538</v>
      </c>
      <c r="R2090" s="6" t="str">
        <f t="shared" si="5411"/>
        <v>1AS15H1922P0B</v>
      </c>
      <c r="S2090" s="7" t="str">
        <f t="shared" si="5637"/>
        <v>KEIN SERIENEINSATZ</v>
      </c>
      <c r="T2090" s="1" t="str">
        <f>IF(H2090=H2087,IF(I2090=I2087,"IndizeNeu (Spalte J, K)",IF(K2090&lt;&gt;"","Neue Variant","")),IF(K2090&lt;&gt;"","Neue Variant",""))</f>
        <v/>
      </c>
      <c r="U2090" s="8"/>
      <c r="V2090" s="8"/>
      <c r="W2090" s="80"/>
      <c r="X2090" s="22"/>
      <c r="Y2090" s="4" t="s">
        <v>374</v>
      </c>
      <c r="Z2090" s="4" t="s">
        <v>374</v>
      </c>
      <c r="AA2090" s="4" t="s">
        <v>374</v>
      </c>
      <c r="AB2090" s="115"/>
      <c r="AC2090" s="178"/>
      <c r="AD2090" s="175" t="s">
        <v>374</v>
      </c>
      <c r="AE2090" s="175"/>
      <c r="AF2090" s="175" t="s">
        <v>374</v>
      </c>
      <c r="AG2090" s="176" t="s">
        <v>374</v>
      </c>
      <c r="AH2090" s="176"/>
      <c r="AI2090" s="176"/>
      <c r="AJ2090" s="177" t="s">
        <v>374</v>
      </c>
      <c r="AK2090" s="177" t="s">
        <v>374</v>
      </c>
      <c r="AL2090" s="177"/>
      <c r="AM2090" s="175"/>
      <c r="AN2090" s="178"/>
      <c r="AO2090" s="178"/>
      <c r="AP2090" s="178"/>
      <c r="AQ2090" s="178"/>
      <c r="AR2090" s="178"/>
      <c r="AS2090" s="178" t="s">
        <v>374</v>
      </c>
      <c r="AT2090" s="178"/>
      <c r="AU2090" s="178"/>
      <c r="AV2090" s="178"/>
      <c r="AW2090" s="178"/>
      <c r="AX2090" s="178"/>
      <c r="AY2090" s="178"/>
      <c r="AZ2090" s="178" t="s">
        <v>374</v>
      </c>
      <c r="BA2090" s="178"/>
      <c r="BB2090" s="178"/>
      <c r="BC2090" s="178" t="s">
        <v>374</v>
      </c>
      <c r="BD2090" s="178"/>
      <c r="BE2090" s="178"/>
      <c r="BF2090" s="178"/>
      <c r="BG2090" s="178"/>
      <c r="BH2090" s="178"/>
      <c r="BI2090" s="178"/>
      <c r="BJ2090" s="178"/>
      <c r="BK2090" s="178"/>
      <c r="BL2090" s="179"/>
      <c r="BM2090" s="179"/>
    </row>
    <row r="2091" spans="1:65" s="114" customFormat="1">
      <c r="A2091" s="2" t="s">
        <v>26</v>
      </c>
      <c r="B2091" s="3" t="s">
        <v>496</v>
      </c>
      <c r="C2091" s="4"/>
      <c r="D2091" s="4" t="s">
        <v>374</v>
      </c>
      <c r="E2091" s="135" t="str">
        <f t="shared" si="5560"/>
        <v xml:space="preserve">  VTC1,   VTC3, VTC4,     VTC7, VTC8,         VTD6,      VTK3,  VTT2,         </v>
      </c>
      <c r="F2091" s="6" t="str">
        <f t="shared" si="5319"/>
        <v>5H1_970_922</v>
      </c>
      <c r="G2091" s="6" t="str">
        <f t="shared" si="5320"/>
        <v>P</v>
      </c>
      <c r="H2091" s="6" t="str">
        <f t="shared" si="5638"/>
        <v>1AS15H1922</v>
      </c>
      <c r="I2091" s="6" t="str">
        <f t="shared" si="5321"/>
        <v>P0</v>
      </c>
      <c r="J2091" s="8" t="s">
        <v>630</v>
      </c>
      <c r="K2091" s="122"/>
      <c r="L2091" s="24" t="s">
        <v>546</v>
      </c>
      <c r="M2091" s="123" t="s">
        <v>1091</v>
      </c>
      <c r="N2091" s="68">
        <v>1934</v>
      </c>
      <c r="O2091" s="69">
        <v>1933</v>
      </c>
      <c r="P2091" s="42" t="s">
        <v>640</v>
      </c>
      <c r="Q2091" s="24" t="s">
        <v>538</v>
      </c>
      <c r="R2091" s="6" t="str">
        <f t="shared" si="5411"/>
        <v>1AS15H1922P0C</v>
      </c>
      <c r="S2091" s="7" t="str">
        <f t="shared" si="5637"/>
        <v>KEIN SERIENEINSATZ</v>
      </c>
      <c r="T2091" s="1" t="str">
        <f>IF(H2091=H2088,IF(I2091=I2088,"IndizeNeu (Spalte J, K)",IF(K2091&lt;&gt;"","Neue Variant","")),IF(K2091&lt;&gt;"","Neue Variant",""))</f>
        <v/>
      </c>
      <c r="U2091" s="8"/>
      <c r="V2091" s="8"/>
      <c r="W2091" s="80"/>
      <c r="X2091" s="22"/>
      <c r="Y2091" s="4" t="s">
        <v>374</v>
      </c>
      <c r="Z2091" s="4" t="s">
        <v>374</v>
      </c>
      <c r="AA2091" s="4" t="s">
        <v>374</v>
      </c>
      <c r="AB2091" s="115"/>
      <c r="AC2091" s="178"/>
      <c r="AD2091" s="175" t="s">
        <v>374</v>
      </c>
      <c r="AE2091" s="175"/>
      <c r="AF2091" s="175" t="s">
        <v>374</v>
      </c>
      <c r="AG2091" s="176" t="s">
        <v>374</v>
      </c>
      <c r="AH2091" s="176"/>
      <c r="AI2091" s="176"/>
      <c r="AJ2091" s="177" t="s">
        <v>374</v>
      </c>
      <c r="AK2091" s="177" t="s">
        <v>374</v>
      </c>
      <c r="AL2091" s="177"/>
      <c r="AM2091" s="175"/>
      <c r="AN2091" s="178"/>
      <c r="AO2091" s="178"/>
      <c r="AP2091" s="178"/>
      <c r="AQ2091" s="178"/>
      <c r="AR2091" s="178"/>
      <c r="AS2091" s="178" t="s">
        <v>374</v>
      </c>
      <c r="AT2091" s="178"/>
      <c r="AU2091" s="178"/>
      <c r="AV2091" s="178"/>
      <c r="AW2091" s="178"/>
      <c r="AX2091" s="178"/>
      <c r="AY2091" s="178"/>
      <c r="AZ2091" s="178" t="s">
        <v>374</v>
      </c>
      <c r="BA2091" s="178"/>
      <c r="BB2091" s="178"/>
      <c r="BC2091" s="178" t="s">
        <v>374</v>
      </c>
      <c r="BD2091" s="178"/>
      <c r="BE2091" s="178"/>
      <c r="BF2091" s="178"/>
      <c r="BG2091" s="178"/>
      <c r="BH2091" s="178"/>
      <c r="BI2091" s="178"/>
      <c r="BJ2091" s="178"/>
      <c r="BK2091" s="178"/>
      <c r="BL2091" s="179"/>
      <c r="BM2091" s="179"/>
    </row>
    <row r="2092" spans="1:65" s="114" customFormat="1">
      <c r="A2092" s="2" t="s">
        <v>26</v>
      </c>
      <c r="B2092" s="3" t="s">
        <v>496</v>
      </c>
      <c r="C2092" s="4"/>
      <c r="D2092" s="4" t="s">
        <v>374</v>
      </c>
      <c r="E2092" s="135" t="str">
        <f t="shared" si="5560"/>
        <v xml:space="preserve">  VTC1,   VTC3, VTC4,     VTC7, VTC8,         VTD6,      VTK3,  VTT2,         </v>
      </c>
      <c r="F2092" s="6" t="str">
        <f t="shared" si="5319"/>
        <v>5H1_970_922</v>
      </c>
      <c r="G2092" s="6" t="str">
        <f t="shared" si="5320"/>
        <v>P</v>
      </c>
      <c r="H2092" s="6" t="str">
        <f t="shared" si="5638"/>
        <v>1AS15H1922</v>
      </c>
      <c r="I2092" s="6" t="str">
        <f t="shared" si="5321"/>
        <v>P0</v>
      </c>
      <c r="J2092" s="8" t="s">
        <v>634</v>
      </c>
      <c r="K2092" s="122"/>
      <c r="L2092" s="24" t="s">
        <v>546</v>
      </c>
      <c r="M2092" s="123" t="s">
        <v>1089</v>
      </c>
      <c r="N2092" s="68">
        <v>1934</v>
      </c>
      <c r="O2092" s="69"/>
      <c r="P2092" s="42" t="s">
        <v>640</v>
      </c>
      <c r="Q2092" s="24" t="s">
        <v>538</v>
      </c>
      <c r="R2092" s="6" t="str">
        <f t="shared" si="5411"/>
        <v>1AS15H1922P0D</v>
      </c>
      <c r="S2092" s="7" t="str">
        <f t="shared" si="5637"/>
        <v>AKTUELL</v>
      </c>
      <c r="T2092" s="1" t="str">
        <f>IF(H2092=H2089,IF(I2092=I2089,"IndizeNeu (Spalte J, K)",IF(K2092&lt;&gt;"","Neue Variant","")),IF(K2092&lt;&gt;"","Neue Variant",""))</f>
        <v>IndizeNeu (Spalte J, K)</v>
      </c>
      <c r="U2092" s="8"/>
      <c r="V2092" s="8"/>
      <c r="W2092" s="80"/>
      <c r="X2092" s="22"/>
      <c r="Y2092" s="4" t="s">
        <v>374</v>
      </c>
      <c r="Z2092" s="4" t="s">
        <v>374</v>
      </c>
      <c r="AA2092" s="4" t="s">
        <v>374</v>
      </c>
      <c r="AB2092" s="115"/>
      <c r="AC2092" s="178"/>
      <c r="AD2092" s="175" t="s">
        <v>374</v>
      </c>
      <c r="AE2092" s="175"/>
      <c r="AF2092" s="175" t="s">
        <v>374</v>
      </c>
      <c r="AG2092" s="176" t="s">
        <v>374</v>
      </c>
      <c r="AH2092" s="176"/>
      <c r="AI2092" s="176"/>
      <c r="AJ2092" s="177" t="s">
        <v>374</v>
      </c>
      <c r="AK2092" s="177" t="s">
        <v>374</v>
      </c>
      <c r="AL2092" s="177"/>
      <c r="AM2092" s="175"/>
      <c r="AN2092" s="178"/>
      <c r="AO2092" s="178"/>
      <c r="AP2092" s="178"/>
      <c r="AQ2092" s="178"/>
      <c r="AR2092" s="178"/>
      <c r="AS2092" s="178" t="s">
        <v>374</v>
      </c>
      <c r="AT2092" s="178"/>
      <c r="AU2092" s="178"/>
      <c r="AV2092" s="178"/>
      <c r="AW2092" s="178"/>
      <c r="AX2092" s="178"/>
      <c r="AY2092" s="178"/>
      <c r="AZ2092" s="178" t="s">
        <v>374</v>
      </c>
      <c r="BA2092" s="178"/>
      <c r="BB2092" s="178"/>
      <c r="BC2092" s="178" t="s">
        <v>374</v>
      </c>
      <c r="BD2092" s="178"/>
      <c r="BE2092" s="178"/>
      <c r="BF2092" s="178"/>
      <c r="BG2092" s="178"/>
      <c r="BH2092" s="178"/>
      <c r="BI2092" s="178"/>
      <c r="BJ2092" s="178"/>
      <c r="BK2092" s="178"/>
      <c r="BL2092" s="179"/>
      <c r="BM2092" s="179"/>
    </row>
    <row r="2093" spans="1:65" s="114" customFormat="1">
      <c r="A2093" s="2" t="s">
        <v>26</v>
      </c>
      <c r="B2093" s="3" t="s">
        <v>496</v>
      </c>
      <c r="C2093" s="4"/>
      <c r="D2093" s="4" t="s">
        <v>374</v>
      </c>
      <c r="E2093" s="135" t="str">
        <f t="shared" si="5560"/>
        <v xml:space="preserve">  VTC1,   VTC3, VTC4,     VTC7, VTC8,         VTD6,      VTK3,  VTT2,         </v>
      </c>
      <c r="F2093" s="6" t="str">
        <f t="shared" si="5319"/>
        <v>5H1_970_922</v>
      </c>
      <c r="G2093" s="6" t="str">
        <f t="shared" si="5320"/>
        <v>Q</v>
      </c>
      <c r="H2093" s="6" t="str">
        <f t="shared" si="5638"/>
        <v>1AS15H1922</v>
      </c>
      <c r="I2093" s="6" t="str">
        <f t="shared" si="5321"/>
        <v>Q0</v>
      </c>
      <c r="J2093" s="8" t="s">
        <v>498</v>
      </c>
      <c r="K2093" s="2"/>
      <c r="L2093" s="24" t="s">
        <v>547</v>
      </c>
      <c r="M2093" s="123" t="s">
        <v>675</v>
      </c>
      <c r="N2093" s="68">
        <v>2034</v>
      </c>
      <c r="O2093" s="69">
        <v>2033</v>
      </c>
      <c r="P2093" s="42" t="s">
        <v>671</v>
      </c>
      <c r="Q2093" s="24" t="s">
        <v>539</v>
      </c>
      <c r="R2093" s="6" t="str">
        <f t="shared" si="5411"/>
        <v>1AS15H1922Q0A</v>
      </c>
      <c r="S2093" s="7" t="str">
        <f t="shared" si="5637"/>
        <v>KEIN SERIENEINSATZ</v>
      </c>
      <c r="T2093" s="1" t="str">
        <f>IF(H2093=H2089,IF(I2093=I2089,"IndizeNeu (Spalte J, K)",IF(K2093&lt;&gt;"","Neue Variant","")),IF(K2093&lt;&gt;"","Neue Variant",""))</f>
        <v/>
      </c>
      <c r="U2093" s="8"/>
      <c r="V2093" s="8"/>
      <c r="W2093" s="80"/>
      <c r="X2093" s="22"/>
      <c r="Y2093" s="4" t="s">
        <v>374</v>
      </c>
      <c r="Z2093" s="4" t="s">
        <v>374</v>
      </c>
      <c r="AA2093" s="4" t="s">
        <v>374</v>
      </c>
      <c r="AB2093" s="115"/>
      <c r="AC2093" s="178"/>
      <c r="AD2093" s="175" t="s">
        <v>374</v>
      </c>
      <c r="AE2093" s="175"/>
      <c r="AF2093" s="175" t="s">
        <v>374</v>
      </c>
      <c r="AG2093" s="176" t="s">
        <v>374</v>
      </c>
      <c r="AH2093" s="176"/>
      <c r="AI2093" s="176"/>
      <c r="AJ2093" s="177" t="s">
        <v>374</v>
      </c>
      <c r="AK2093" s="177" t="s">
        <v>374</v>
      </c>
      <c r="AL2093" s="177"/>
      <c r="AM2093" s="175"/>
      <c r="AN2093" s="178"/>
      <c r="AO2093" s="178"/>
      <c r="AP2093" s="178"/>
      <c r="AQ2093" s="178"/>
      <c r="AR2093" s="178"/>
      <c r="AS2093" s="178" t="s">
        <v>374</v>
      </c>
      <c r="AT2093" s="178"/>
      <c r="AU2093" s="178"/>
      <c r="AV2093" s="178"/>
      <c r="AW2093" s="178"/>
      <c r="AX2093" s="178"/>
      <c r="AY2093" s="178"/>
      <c r="AZ2093" s="178" t="s">
        <v>374</v>
      </c>
      <c r="BA2093" s="178"/>
      <c r="BB2093" s="178"/>
      <c r="BC2093" s="178" t="s">
        <v>374</v>
      </c>
      <c r="BD2093" s="178"/>
      <c r="BE2093" s="178"/>
      <c r="BF2093" s="178"/>
      <c r="BG2093" s="178"/>
      <c r="BH2093" s="178"/>
      <c r="BI2093" s="178"/>
      <c r="BJ2093" s="178"/>
      <c r="BK2093" s="178"/>
      <c r="BL2093" s="179"/>
      <c r="BM2093" s="179"/>
    </row>
    <row r="2094" spans="1:65" s="114" customFormat="1">
      <c r="A2094" s="2" t="s">
        <v>26</v>
      </c>
      <c r="B2094" s="3" t="s">
        <v>496</v>
      </c>
      <c r="C2094" s="4"/>
      <c r="D2094" s="4" t="s">
        <v>374</v>
      </c>
      <c r="E2094" s="135" t="str">
        <f t="shared" si="5560"/>
        <v xml:space="preserve">  VTC1,   VTC3, VTC4,     VTC7, VTC8,         VTD6,      VTK3,  VTT2,         </v>
      </c>
      <c r="F2094" s="6" t="str">
        <f t="shared" si="5319"/>
        <v>5H1_970_922</v>
      </c>
      <c r="G2094" s="6" t="str">
        <f t="shared" si="5320"/>
        <v>Q</v>
      </c>
      <c r="H2094" s="6" t="str">
        <f t="shared" si="5638"/>
        <v>1AS15H1922</v>
      </c>
      <c r="I2094" s="6" t="str">
        <f t="shared" si="5321"/>
        <v>Q0</v>
      </c>
      <c r="J2094" s="8" t="s">
        <v>605</v>
      </c>
      <c r="K2094" s="2"/>
      <c r="L2094" s="24" t="s">
        <v>547</v>
      </c>
      <c r="M2094" s="123" t="s">
        <v>639</v>
      </c>
      <c r="N2094" s="68">
        <v>2034</v>
      </c>
      <c r="O2094" s="69">
        <v>2033</v>
      </c>
      <c r="P2094" s="42" t="s">
        <v>640</v>
      </c>
      <c r="Q2094" s="24" t="s">
        <v>539</v>
      </c>
      <c r="R2094" s="6" t="str">
        <f t="shared" si="5411"/>
        <v>1AS15H1922Q0B</v>
      </c>
      <c r="S2094" s="7" t="str">
        <f t="shared" si="5637"/>
        <v>KEIN SERIENEINSATZ</v>
      </c>
      <c r="T2094" s="1" t="str">
        <f>IF(H2094=H2090,IF(I2094=I2090,"IndizeNeu (Spalte J, K)",IF(K2094&lt;&gt;"","Neue Variant","")),IF(K2094&lt;&gt;"","Neue Variant",""))</f>
        <v/>
      </c>
      <c r="U2094" s="8"/>
      <c r="V2094" s="8"/>
      <c r="W2094" s="80"/>
      <c r="X2094" s="22"/>
      <c r="Y2094" s="4" t="s">
        <v>374</v>
      </c>
      <c r="Z2094" s="4" t="s">
        <v>374</v>
      </c>
      <c r="AA2094" s="4" t="s">
        <v>374</v>
      </c>
      <c r="AB2094" s="115"/>
      <c r="AC2094" s="178"/>
      <c r="AD2094" s="175" t="s">
        <v>374</v>
      </c>
      <c r="AE2094" s="175"/>
      <c r="AF2094" s="175" t="s">
        <v>374</v>
      </c>
      <c r="AG2094" s="176" t="s">
        <v>374</v>
      </c>
      <c r="AH2094" s="176"/>
      <c r="AI2094" s="176"/>
      <c r="AJ2094" s="177" t="s">
        <v>374</v>
      </c>
      <c r="AK2094" s="177" t="s">
        <v>374</v>
      </c>
      <c r="AL2094" s="177"/>
      <c r="AM2094" s="175"/>
      <c r="AN2094" s="178"/>
      <c r="AO2094" s="178"/>
      <c r="AP2094" s="178"/>
      <c r="AQ2094" s="178"/>
      <c r="AR2094" s="178"/>
      <c r="AS2094" s="178" t="s">
        <v>374</v>
      </c>
      <c r="AT2094" s="178"/>
      <c r="AU2094" s="178"/>
      <c r="AV2094" s="178"/>
      <c r="AW2094" s="178"/>
      <c r="AX2094" s="178"/>
      <c r="AY2094" s="178"/>
      <c r="AZ2094" s="178" t="s">
        <v>374</v>
      </c>
      <c r="BA2094" s="178"/>
      <c r="BB2094" s="178"/>
      <c r="BC2094" s="178" t="s">
        <v>374</v>
      </c>
      <c r="BD2094" s="178"/>
      <c r="BE2094" s="178"/>
      <c r="BF2094" s="178"/>
      <c r="BG2094" s="178"/>
      <c r="BH2094" s="178"/>
      <c r="BI2094" s="178"/>
      <c r="BJ2094" s="178"/>
      <c r="BK2094" s="178"/>
      <c r="BL2094" s="179"/>
      <c r="BM2094" s="179"/>
    </row>
    <row r="2095" spans="1:65" s="114" customFormat="1">
      <c r="A2095" s="2" t="s">
        <v>26</v>
      </c>
      <c r="B2095" s="3" t="s">
        <v>496</v>
      </c>
      <c r="C2095" s="4"/>
      <c r="D2095" s="4" t="s">
        <v>374</v>
      </c>
      <c r="E2095" s="135" t="str">
        <f t="shared" si="5560"/>
        <v xml:space="preserve">  VTC1,   VTC3, VTC4,     VTC7, VTC8,         VTD6,      VTK3,  VTT2,         </v>
      </c>
      <c r="F2095" s="6" t="str">
        <f t="shared" si="5319"/>
        <v>5H1_970_922</v>
      </c>
      <c r="G2095" s="6" t="str">
        <f t="shared" si="5320"/>
        <v>Q</v>
      </c>
      <c r="H2095" s="6" t="str">
        <f t="shared" si="5638"/>
        <v>1AS15H1922</v>
      </c>
      <c r="I2095" s="6" t="str">
        <f t="shared" si="5321"/>
        <v>Q0</v>
      </c>
      <c r="J2095" s="8" t="s">
        <v>630</v>
      </c>
      <c r="K2095" s="2"/>
      <c r="L2095" s="24" t="s">
        <v>547</v>
      </c>
      <c r="M2095" s="123" t="s">
        <v>639</v>
      </c>
      <c r="N2095" s="68">
        <v>2034</v>
      </c>
      <c r="O2095" s="69"/>
      <c r="P2095" s="42" t="s">
        <v>640</v>
      </c>
      <c r="Q2095" s="24" t="s">
        <v>539</v>
      </c>
      <c r="R2095" s="6" t="str">
        <f t="shared" si="5411"/>
        <v>1AS15H1922Q0C</v>
      </c>
      <c r="S2095" s="7" t="str">
        <f t="shared" si="5637"/>
        <v>AKTUELL</v>
      </c>
      <c r="T2095" s="1" t="str">
        <f>IF(H2095=H2091,IF(I2095=I2091,"IndizeNeu (Spalte J, K)",IF(K2095&lt;&gt;"","Neue Variant","")),IF(K2095&lt;&gt;"","Neue Variant",""))</f>
        <v/>
      </c>
      <c r="U2095" s="8"/>
      <c r="V2095" s="8"/>
      <c r="W2095" s="80"/>
      <c r="X2095" s="22"/>
      <c r="Y2095" s="4" t="s">
        <v>374</v>
      </c>
      <c r="Z2095" s="4" t="s">
        <v>374</v>
      </c>
      <c r="AA2095" s="4" t="s">
        <v>374</v>
      </c>
      <c r="AB2095" s="115"/>
      <c r="AC2095" s="178"/>
      <c r="AD2095" s="175" t="s">
        <v>374</v>
      </c>
      <c r="AE2095" s="175"/>
      <c r="AF2095" s="175" t="s">
        <v>374</v>
      </c>
      <c r="AG2095" s="176" t="s">
        <v>374</v>
      </c>
      <c r="AH2095" s="176"/>
      <c r="AI2095" s="176"/>
      <c r="AJ2095" s="177" t="s">
        <v>374</v>
      </c>
      <c r="AK2095" s="177" t="s">
        <v>374</v>
      </c>
      <c r="AL2095" s="177"/>
      <c r="AM2095" s="175"/>
      <c r="AN2095" s="178"/>
      <c r="AO2095" s="178"/>
      <c r="AP2095" s="178"/>
      <c r="AQ2095" s="178"/>
      <c r="AR2095" s="178"/>
      <c r="AS2095" s="178" t="s">
        <v>374</v>
      </c>
      <c r="AT2095" s="178"/>
      <c r="AU2095" s="178"/>
      <c r="AV2095" s="178"/>
      <c r="AW2095" s="178"/>
      <c r="AX2095" s="178"/>
      <c r="AY2095" s="178"/>
      <c r="AZ2095" s="178" t="s">
        <v>374</v>
      </c>
      <c r="BA2095" s="178"/>
      <c r="BB2095" s="178"/>
      <c r="BC2095" s="178" t="s">
        <v>374</v>
      </c>
      <c r="BD2095" s="178"/>
      <c r="BE2095" s="178"/>
      <c r="BF2095" s="178"/>
      <c r="BG2095" s="178"/>
      <c r="BH2095" s="178"/>
      <c r="BI2095" s="178"/>
      <c r="BJ2095" s="178"/>
      <c r="BK2095" s="178"/>
      <c r="BL2095" s="179"/>
      <c r="BM2095" s="179"/>
    </row>
    <row r="2096" spans="1:65" s="114" customFormat="1">
      <c r="A2096" s="2" t="s">
        <v>26</v>
      </c>
      <c r="B2096" s="3" t="s">
        <v>496</v>
      </c>
      <c r="C2096" s="4"/>
      <c r="D2096" s="4" t="s">
        <v>374</v>
      </c>
      <c r="E2096" s="135" t="str">
        <f t="shared" si="5560"/>
        <v xml:space="preserve">  VTC1,   VTC3, VTC4,     VTC7, VTC8,         VTD6,      VTK3,  VTT2,         </v>
      </c>
      <c r="F2096" s="6" t="str">
        <f t="shared" si="5319"/>
        <v>5H1_970_922</v>
      </c>
      <c r="G2096" s="6" t="str">
        <f t="shared" si="5320"/>
        <v>R</v>
      </c>
      <c r="H2096" s="6" t="str">
        <f t="shared" si="5638"/>
        <v>1AS15H1922</v>
      </c>
      <c r="I2096" s="6" t="str">
        <f t="shared" si="5321"/>
        <v>R0</v>
      </c>
      <c r="J2096" s="8" t="s">
        <v>498</v>
      </c>
      <c r="K2096" s="2"/>
      <c r="L2096" s="24" t="s">
        <v>1044</v>
      </c>
      <c r="M2096" s="67" t="s">
        <v>1093</v>
      </c>
      <c r="N2096" s="68">
        <v>2025</v>
      </c>
      <c r="O2096" s="69">
        <v>2024</v>
      </c>
      <c r="P2096" s="42" t="s">
        <v>1094</v>
      </c>
      <c r="Q2096" s="24" t="s">
        <v>1042</v>
      </c>
      <c r="R2096" s="6" t="str">
        <f t="shared" si="5411"/>
        <v>1AS15H1922R0A</v>
      </c>
      <c r="S2096" s="7" t="str">
        <f t="shared" si="5637"/>
        <v>KEIN SERIENEINSATZ</v>
      </c>
      <c r="T2096" s="1" t="str">
        <f>IF(H2096=H2095,IF(I2096=I2095,"IndizeNeu (Spalte J, K)",IF(K2096&lt;&gt;"","Neue Variant","")),IF(K2096&lt;&gt;"","Neue Variant",""))</f>
        <v/>
      </c>
      <c r="U2096" s="112"/>
      <c r="V2096" s="8"/>
      <c r="W2096" s="80"/>
      <c r="X2096" s="22"/>
      <c r="Y2096" s="4" t="s">
        <v>374</v>
      </c>
      <c r="Z2096" s="4" t="s">
        <v>374</v>
      </c>
      <c r="AA2096" s="4" t="s">
        <v>374</v>
      </c>
      <c r="AB2096" s="115"/>
      <c r="AC2096" s="178"/>
      <c r="AD2096" s="175" t="s">
        <v>374</v>
      </c>
      <c r="AE2096" s="175"/>
      <c r="AF2096" s="175" t="s">
        <v>374</v>
      </c>
      <c r="AG2096" s="176" t="s">
        <v>374</v>
      </c>
      <c r="AH2096" s="176"/>
      <c r="AI2096" s="176"/>
      <c r="AJ2096" s="177" t="s">
        <v>374</v>
      </c>
      <c r="AK2096" s="177" t="s">
        <v>374</v>
      </c>
      <c r="AL2096" s="177"/>
      <c r="AM2096" s="175"/>
      <c r="AN2096" s="178"/>
      <c r="AO2096" s="178"/>
      <c r="AP2096" s="178"/>
      <c r="AQ2096" s="178"/>
      <c r="AR2096" s="178"/>
      <c r="AS2096" s="178" t="s">
        <v>374</v>
      </c>
      <c r="AT2096" s="178"/>
      <c r="AU2096" s="178"/>
      <c r="AV2096" s="178"/>
      <c r="AW2096" s="178"/>
      <c r="AX2096" s="178"/>
      <c r="AY2096" s="178"/>
      <c r="AZ2096" s="178" t="s">
        <v>374</v>
      </c>
      <c r="BA2096" s="178"/>
      <c r="BB2096" s="178"/>
      <c r="BC2096" s="178" t="s">
        <v>374</v>
      </c>
      <c r="BD2096" s="178"/>
      <c r="BE2096" s="178"/>
      <c r="BF2096" s="178"/>
      <c r="BG2096" s="178"/>
      <c r="BH2096" s="178"/>
      <c r="BI2096" s="178"/>
      <c r="BJ2096" s="178"/>
      <c r="BK2096" s="178"/>
      <c r="BL2096" s="179"/>
      <c r="BM2096" s="179"/>
    </row>
    <row r="2097" spans="1:65" s="114" customFormat="1">
      <c r="A2097" s="2" t="s">
        <v>26</v>
      </c>
      <c r="B2097" s="3" t="s">
        <v>496</v>
      </c>
      <c r="C2097" s="4"/>
      <c r="D2097" s="4" t="s">
        <v>374</v>
      </c>
      <c r="E2097" s="135" t="str">
        <f t="shared" si="5560"/>
        <v xml:space="preserve">  VTC1,   VTC3, VTC4,     VTC7, VTC8,         VTD6,      VTK3,  VTT2,         </v>
      </c>
      <c r="F2097" s="6" t="str">
        <f t="shared" si="5319"/>
        <v>5H1_970_922</v>
      </c>
      <c r="G2097" s="6" t="str">
        <f t="shared" si="5320"/>
        <v>R</v>
      </c>
      <c r="H2097" s="6" t="str">
        <f t="shared" si="5638"/>
        <v>1AS15H1922</v>
      </c>
      <c r="I2097" s="6" t="str">
        <f t="shared" si="5321"/>
        <v>R0</v>
      </c>
      <c r="J2097" s="8" t="s">
        <v>605</v>
      </c>
      <c r="K2097" s="122"/>
      <c r="L2097" s="24" t="s">
        <v>1044</v>
      </c>
      <c r="M2097" s="67" t="s">
        <v>1093</v>
      </c>
      <c r="N2097" s="68">
        <v>2025</v>
      </c>
      <c r="O2097" s="69"/>
      <c r="P2097" s="42" t="s">
        <v>1094</v>
      </c>
      <c r="Q2097" s="24" t="s">
        <v>1042</v>
      </c>
      <c r="R2097" s="6" t="str">
        <f t="shared" si="5411"/>
        <v>1AS15H1922R0B</v>
      </c>
      <c r="S2097" s="7" t="str">
        <f t="shared" si="5637"/>
        <v>AKTUELL</v>
      </c>
      <c r="T2097" s="1" t="str">
        <f>IF(H2097=H2096,IF(I2097=I2096,"IndizeNeu (Spalte J, K)",IF(K2097&lt;&gt;"","Neue Variant","")),IF(K2097&lt;&gt;"","Neue Variant",""))</f>
        <v>IndizeNeu (Spalte J, K)</v>
      </c>
      <c r="U2097" s="112"/>
      <c r="V2097" s="8"/>
      <c r="W2097" s="80"/>
      <c r="X2097" s="22"/>
      <c r="Y2097" s="4" t="s">
        <v>374</v>
      </c>
      <c r="Z2097" s="4" t="s">
        <v>374</v>
      </c>
      <c r="AA2097" s="4" t="s">
        <v>374</v>
      </c>
      <c r="AB2097" s="115"/>
      <c r="AC2097" s="178"/>
      <c r="AD2097" s="175" t="s">
        <v>374</v>
      </c>
      <c r="AE2097" s="175"/>
      <c r="AF2097" s="175" t="s">
        <v>374</v>
      </c>
      <c r="AG2097" s="176" t="s">
        <v>374</v>
      </c>
      <c r="AH2097" s="176"/>
      <c r="AI2097" s="176"/>
      <c r="AJ2097" s="177" t="s">
        <v>374</v>
      </c>
      <c r="AK2097" s="177" t="s">
        <v>374</v>
      </c>
      <c r="AL2097" s="177"/>
      <c r="AM2097" s="175"/>
      <c r="AN2097" s="178"/>
      <c r="AO2097" s="178"/>
      <c r="AP2097" s="178"/>
      <c r="AQ2097" s="178"/>
      <c r="AR2097" s="178"/>
      <c r="AS2097" s="178" t="s">
        <v>374</v>
      </c>
      <c r="AT2097" s="178"/>
      <c r="AU2097" s="178"/>
      <c r="AV2097" s="178"/>
      <c r="AW2097" s="178"/>
      <c r="AX2097" s="178"/>
      <c r="AY2097" s="178"/>
      <c r="AZ2097" s="178" t="s">
        <v>374</v>
      </c>
      <c r="BA2097" s="178"/>
      <c r="BB2097" s="178"/>
      <c r="BC2097" s="178" t="s">
        <v>374</v>
      </c>
      <c r="BD2097" s="178"/>
      <c r="BE2097" s="178"/>
      <c r="BF2097" s="178"/>
      <c r="BG2097" s="178"/>
      <c r="BH2097" s="178"/>
      <c r="BI2097" s="178"/>
      <c r="BJ2097" s="178"/>
      <c r="BK2097" s="178"/>
      <c r="BL2097" s="179"/>
      <c r="BM2097" s="179"/>
    </row>
    <row r="2098" spans="1:65" s="114" customFormat="1">
      <c r="A2098" s="2" t="s">
        <v>26</v>
      </c>
      <c r="B2098" s="3" t="s">
        <v>496</v>
      </c>
      <c r="C2098" s="4"/>
      <c r="D2098" s="4" t="s">
        <v>374</v>
      </c>
      <c r="E2098" s="135" t="str">
        <f t="shared" si="5560"/>
        <v xml:space="preserve">  VTC1,   VTC3, VTC4,     VTC7, VTC8,         VTD6,      VTK3,  VTT2,         </v>
      </c>
      <c r="F2098" s="6" t="str">
        <f t="shared" si="5319"/>
        <v>5H1_970_922</v>
      </c>
      <c r="G2098" s="6" t="str">
        <f t="shared" si="5320"/>
        <v>S</v>
      </c>
      <c r="H2098" s="6" t="str">
        <f t="shared" si="5638"/>
        <v>1AS15H1922</v>
      </c>
      <c r="I2098" s="6" t="str">
        <f t="shared" si="5321"/>
        <v>S0</v>
      </c>
      <c r="J2098" s="8" t="s">
        <v>498</v>
      </c>
      <c r="K2098" s="2"/>
      <c r="L2098" s="24" t="s">
        <v>1045</v>
      </c>
      <c r="M2098" s="67" t="s">
        <v>1093</v>
      </c>
      <c r="N2098" s="68">
        <v>2025</v>
      </c>
      <c r="O2098" s="69">
        <v>2024</v>
      </c>
      <c r="P2098" s="42" t="s">
        <v>1094</v>
      </c>
      <c r="Q2098" s="24" t="s">
        <v>1043</v>
      </c>
      <c r="R2098" s="6" t="str">
        <f t="shared" si="5411"/>
        <v>1AS15H1922S0A</v>
      </c>
      <c r="S2098" s="7" t="str">
        <f t="shared" si="5637"/>
        <v>KEIN SERIENEINSATZ</v>
      </c>
      <c r="T2098" s="1" t="str">
        <f>IF(H2098=H2094,IF(I2098=I2094,"IndizeNeu (Spalte J, K)",IF(K2098&lt;&gt;"","Neue Variant","")),IF(K2098&lt;&gt;"","Neue Variant",""))</f>
        <v/>
      </c>
      <c r="U2098" s="112"/>
      <c r="V2098" s="8"/>
      <c r="W2098" s="80"/>
      <c r="X2098" s="22"/>
      <c r="Y2098" s="4" t="s">
        <v>374</v>
      </c>
      <c r="Z2098" s="4" t="s">
        <v>374</v>
      </c>
      <c r="AA2098" s="4" t="s">
        <v>374</v>
      </c>
      <c r="AB2098" s="115"/>
      <c r="AC2098" s="178"/>
      <c r="AD2098" s="175" t="s">
        <v>374</v>
      </c>
      <c r="AE2098" s="175"/>
      <c r="AF2098" s="175" t="s">
        <v>374</v>
      </c>
      <c r="AG2098" s="176" t="s">
        <v>374</v>
      </c>
      <c r="AH2098" s="176"/>
      <c r="AI2098" s="176"/>
      <c r="AJ2098" s="177" t="s">
        <v>374</v>
      </c>
      <c r="AK2098" s="177" t="s">
        <v>374</v>
      </c>
      <c r="AL2098" s="177"/>
      <c r="AM2098" s="175"/>
      <c r="AN2098" s="178"/>
      <c r="AO2098" s="178"/>
      <c r="AP2098" s="178"/>
      <c r="AQ2098" s="178"/>
      <c r="AR2098" s="178"/>
      <c r="AS2098" s="178" t="s">
        <v>374</v>
      </c>
      <c r="AT2098" s="178"/>
      <c r="AU2098" s="178"/>
      <c r="AV2098" s="178"/>
      <c r="AW2098" s="178"/>
      <c r="AX2098" s="178"/>
      <c r="AY2098" s="178"/>
      <c r="AZ2098" s="178" t="s">
        <v>374</v>
      </c>
      <c r="BA2098" s="178"/>
      <c r="BB2098" s="178"/>
      <c r="BC2098" s="178" t="s">
        <v>374</v>
      </c>
      <c r="BD2098" s="178"/>
      <c r="BE2098" s="178"/>
      <c r="BF2098" s="178"/>
      <c r="BG2098" s="178"/>
      <c r="BH2098" s="178"/>
      <c r="BI2098" s="178"/>
      <c r="BJ2098" s="178"/>
      <c r="BK2098" s="178"/>
      <c r="BL2098" s="179"/>
      <c r="BM2098" s="179"/>
    </row>
    <row r="2099" spans="1:65" s="114" customFormat="1">
      <c r="A2099" s="2" t="s">
        <v>26</v>
      </c>
      <c r="B2099" s="3" t="s">
        <v>496</v>
      </c>
      <c r="C2099" s="4"/>
      <c r="D2099" s="4" t="s">
        <v>374</v>
      </c>
      <c r="E2099" s="135" t="str">
        <f t="shared" si="5560"/>
        <v xml:space="preserve">  VTC1,   VTC3, VTC4,     VTC7, VTC8,         VTD6,      VTK3,  VTT2,         </v>
      </c>
      <c r="F2099" s="6" t="str">
        <f t="shared" si="5319"/>
        <v>5H1_970_922</v>
      </c>
      <c r="G2099" s="6" t="str">
        <f t="shared" si="5320"/>
        <v>S</v>
      </c>
      <c r="H2099" s="6" t="str">
        <f t="shared" si="5638"/>
        <v>1AS15H1922</v>
      </c>
      <c r="I2099" s="6" t="str">
        <f t="shared" si="5321"/>
        <v>S0</v>
      </c>
      <c r="J2099" s="8" t="s">
        <v>605</v>
      </c>
      <c r="K2099" s="122"/>
      <c r="L2099" s="24" t="s">
        <v>1045</v>
      </c>
      <c r="M2099" s="67" t="s">
        <v>1093</v>
      </c>
      <c r="N2099" s="68">
        <v>2025</v>
      </c>
      <c r="O2099" s="69"/>
      <c r="P2099" s="42" t="s">
        <v>1094</v>
      </c>
      <c r="Q2099" s="24" t="s">
        <v>1043</v>
      </c>
      <c r="R2099" s="6" t="str">
        <f t="shared" si="5411"/>
        <v>1AS15H1922S0B</v>
      </c>
      <c r="S2099" s="7" t="str">
        <f t="shared" si="5637"/>
        <v>AKTUELL</v>
      </c>
      <c r="T2099" s="1" t="str">
        <f>IF(H2099=H2095,IF(I2099=I2095,"IndizeNeu (Spalte J, K)",IF(K2099&lt;&gt;"","Neue Variant","")),IF(K2099&lt;&gt;"","Neue Variant",""))</f>
        <v/>
      </c>
      <c r="U2099" s="112"/>
      <c r="V2099" s="8"/>
      <c r="W2099" s="80"/>
      <c r="X2099" s="22"/>
      <c r="Y2099" s="4" t="s">
        <v>374</v>
      </c>
      <c r="Z2099" s="4" t="s">
        <v>374</v>
      </c>
      <c r="AA2099" s="4" t="s">
        <v>374</v>
      </c>
      <c r="AB2099" s="115"/>
      <c r="AC2099" s="178"/>
      <c r="AD2099" s="175" t="s">
        <v>374</v>
      </c>
      <c r="AE2099" s="175"/>
      <c r="AF2099" s="175" t="s">
        <v>374</v>
      </c>
      <c r="AG2099" s="176" t="s">
        <v>374</v>
      </c>
      <c r="AH2099" s="176"/>
      <c r="AI2099" s="176"/>
      <c r="AJ2099" s="177" t="s">
        <v>374</v>
      </c>
      <c r="AK2099" s="177" t="s">
        <v>374</v>
      </c>
      <c r="AL2099" s="177"/>
      <c r="AM2099" s="175"/>
      <c r="AN2099" s="178"/>
      <c r="AO2099" s="178"/>
      <c r="AP2099" s="178"/>
      <c r="AQ2099" s="178"/>
      <c r="AR2099" s="178"/>
      <c r="AS2099" s="178" t="s">
        <v>374</v>
      </c>
      <c r="AT2099" s="178"/>
      <c r="AU2099" s="178"/>
      <c r="AV2099" s="178"/>
      <c r="AW2099" s="178"/>
      <c r="AX2099" s="178"/>
      <c r="AY2099" s="178"/>
      <c r="AZ2099" s="178" t="s">
        <v>374</v>
      </c>
      <c r="BA2099" s="178"/>
      <c r="BB2099" s="178"/>
      <c r="BC2099" s="178" t="s">
        <v>374</v>
      </c>
      <c r="BD2099" s="178"/>
      <c r="BE2099" s="178"/>
      <c r="BF2099" s="178"/>
      <c r="BG2099" s="178"/>
      <c r="BH2099" s="178"/>
      <c r="BI2099" s="178"/>
      <c r="BJ2099" s="178"/>
      <c r="BK2099" s="178"/>
      <c r="BL2099" s="179"/>
      <c r="BM2099" s="179"/>
    </row>
    <row r="2100" spans="1:65" s="114" customFormat="1">
      <c r="A2100" s="2" t="s">
        <v>26</v>
      </c>
      <c r="B2100" s="3" t="s">
        <v>496</v>
      </c>
      <c r="C2100" s="4"/>
      <c r="D2100" s="4" t="s">
        <v>374</v>
      </c>
      <c r="E2100" s="135" t="str">
        <f t="shared" si="5560"/>
        <v xml:space="preserve">  VTC1,   VTC3, VTC4,     VTC7, VTC8,         VTD6,      VTK3,  VTT2,         </v>
      </c>
      <c r="F2100" s="6" t="str">
        <f t="shared" si="5319"/>
        <v>5H1_970_922</v>
      </c>
      <c r="G2100" s="6" t="str">
        <f t="shared" si="5320"/>
        <v>T</v>
      </c>
      <c r="H2100" s="6" t="str">
        <f t="shared" si="5638"/>
        <v>1AS15H1922</v>
      </c>
      <c r="I2100" s="6" t="str">
        <f t="shared" si="5321"/>
        <v>T0</v>
      </c>
      <c r="J2100" s="8" t="s">
        <v>498</v>
      </c>
      <c r="K2100" s="2"/>
      <c r="L2100" s="24" t="s">
        <v>1439</v>
      </c>
      <c r="M2100" s="67"/>
      <c r="N2100" s="68">
        <v>2048</v>
      </c>
      <c r="O2100" s="69">
        <v>2047</v>
      </c>
      <c r="P2100" s="42" t="s">
        <v>2217</v>
      </c>
      <c r="Q2100" s="24" t="s">
        <v>1437</v>
      </c>
      <c r="R2100" s="6" t="str">
        <f t="shared" si="5411"/>
        <v>1AS15H1922T0A</v>
      </c>
      <c r="S2100" s="7" t="str">
        <f t="shared" si="5637"/>
        <v>KEIN SERIENEINSATZ</v>
      </c>
      <c r="T2100" s="1" t="str">
        <f>IF(H2100=H2099,IF(I2100=I2099,"IndizeNeu (Spalte J, K)",IF(K2100&lt;&gt;"","Neue Variant","")),IF(K2100&lt;&gt;"","Neue Variant",""))</f>
        <v/>
      </c>
      <c r="U2100" s="8"/>
      <c r="V2100" s="8"/>
      <c r="W2100" s="80"/>
      <c r="X2100" s="22"/>
      <c r="Y2100" s="4" t="s">
        <v>374</v>
      </c>
      <c r="Z2100" s="4" t="s">
        <v>374</v>
      </c>
      <c r="AA2100" s="4" t="s">
        <v>374</v>
      </c>
      <c r="AB2100" s="115"/>
      <c r="AC2100" s="178"/>
      <c r="AD2100" s="175" t="s">
        <v>374</v>
      </c>
      <c r="AE2100" s="175"/>
      <c r="AF2100" s="175" t="s">
        <v>374</v>
      </c>
      <c r="AG2100" s="176" t="s">
        <v>374</v>
      </c>
      <c r="AH2100" s="176"/>
      <c r="AI2100" s="176"/>
      <c r="AJ2100" s="177" t="s">
        <v>374</v>
      </c>
      <c r="AK2100" s="177" t="s">
        <v>374</v>
      </c>
      <c r="AL2100" s="177"/>
      <c r="AM2100" s="175"/>
      <c r="AN2100" s="178"/>
      <c r="AO2100" s="178"/>
      <c r="AP2100" s="178"/>
      <c r="AQ2100" s="178"/>
      <c r="AR2100" s="178"/>
      <c r="AS2100" s="178" t="s">
        <v>374</v>
      </c>
      <c r="AT2100" s="178"/>
      <c r="AU2100" s="178"/>
      <c r="AV2100" s="178"/>
      <c r="AW2100" s="178"/>
      <c r="AX2100" s="178"/>
      <c r="AY2100" s="178"/>
      <c r="AZ2100" s="178" t="s">
        <v>374</v>
      </c>
      <c r="BA2100" s="178"/>
      <c r="BB2100" s="178"/>
      <c r="BC2100" s="178" t="s">
        <v>374</v>
      </c>
      <c r="BD2100" s="178"/>
      <c r="BE2100" s="178"/>
      <c r="BF2100" s="178"/>
      <c r="BG2100" s="178"/>
      <c r="BH2100" s="178"/>
      <c r="BI2100" s="178"/>
      <c r="BJ2100" s="178"/>
      <c r="BK2100" s="178"/>
      <c r="BL2100" s="179"/>
      <c r="BM2100" s="179"/>
    </row>
    <row r="2101" spans="1:65" s="114" customFormat="1">
      <c r="A2101" s="2" t="s">
        <v>26</v>
      </c>
      <c r="B2101" s="3" t="s">
        <v>496</v>
      </c>
      <c r="C2101" s="4"/>
      <c r="D2101" s="4" t="s">
        <v>374</v>
      </c>
      <c r="E2101" s="135" t="str">
        <f t="shared" si="5560"/>
        <v xml:space="preserve">  VTC1,   VTC3, VTC4,     VTC7, VTC8,         VTD6,      VTK3,  VTT2,         </v>
      </c>
      <c r="F2101" s="6" t="str">
        <f t="shared" ref="F2101" si="5658">LEFT(Q2101,11)</f>
        <v>5H1_970_922</v>
      </c>
      <c r="G2101" s="6" t="str">
        <f t="shared" ref="G2101" si="5659">IF(LEN(Q2101)=11,0,MID(Q2101,13,2))</f>
        <v>T</v>
      </c>
      <c r="H2101" s="6" t="str">
        <f t="shared" ref="H2101" si="5660">CONCATENATE(IF(MID(Q2101,5,3)="970","1AS1"),LEFT(F2101,3),RIGHT(F2101,3))</f>
        <v>1AS15H1922</v>
      </c>
      <c r="I2101" s="6" t="str">
        <f t="shared" ref="I2101" si="5661">IF(G2101=0,"00",IF(LEN(G2101)=1,CONCATENATE(G2101,0),G2101))</f>
        <v>T0</v>
      </c>
      <c r="J2101" s="8" t="s">
        <v>605</v>
      </c>
      <c r="K2101" s="122"/>
      <c r="L2101" s="24" t="s">
        <v>1439</v>
      </c>
      <c r="M2101" s="67"/>
      <c r="N2101" s="68">
        <v>2048</v>
      </c>
      <c r="O2101" s="69">
        <v>2102</v>
      </c>
      <c r="P2101" s="42" t="s">
        <v>2272</v>
      </c>
      <c r="Q2101" s="24" t="s">
        <v>1437</v>
      </c>
      <c r="R2101" s="6" t="str">
        <f t="shared" ref="R2101" si="5662">IF(J2101&lt;&gt;"",CONCATENATE(H2101,I2101,J2101),CONCATENATE(H2101,I2101,K2101))</f>
        <v>1AS15H1922T0B</v>
      </c>
      <c r="S2101" s="7" t="str">
        <f t="shared" ref="S2101" si="5663">IF(N2101="-","KEIN LIEFERUMFANG",IF(AND(N2101&lt;=S$3,O2101=""),"AKTUELL",IF(O2101=N2101-1,"KEIN SERIENEINSATZ",IF(N2101&gt;S$3,"NOCH NICHT AKTUELL",IF(AND(N2101&lt;S$3,O2101&lt;S$3),"NICHT AKTUELL",IF(N2101&lt;=S$3,"AKTUELL"))))))</f>
        <v>NICHT AKTUELL</v>
      </c>
      <c r="T2101" s="1" t="str">
        <f>IF(H2101=H2100,IF(I2101=I2100,"IndizeNeu (Spalte J, K)",IF(K2101&lt;&gt;"","Neue Variant","")),IF(K2101&lt;&gt;"","Neue Variant",""))</f>
        <v>IndizeNeu (Spalte J, K)</v>
      </c>
      <c r="U2101" s="8"/>
      <c r="V2101" s="8"/>
      <c r="W2101" s="80"/>
      <c r="X2101" s="22"/>
      <c r="Y2101" s="4" t="s">
        <v>374</v>
      </c>
      <c r="Z2101" s="4" t="s">
        <v>374</v>
      </c>
      <c r="AA2101" s="4" t="s">
        <v>374</v>
      </c>
      <c r="AB2101" s="115"/>
      <c r="AC2101" s="178"/>
      <c r="AD2101" s="175" t="s">
        <v>374</v>
      </c>
      <c r="AE2101" s="175"/>
      <c r="AF2101" s="175" t="s">
        <v>374</v>
      </c>
      <c r="AG2101" s="176" t="s">
        <v>374</v>
      </c>
      <c r="AH2101" s="176"/>
      <c r="AI2101" s="176"/>
      <c r="AJ2101" s="177" t="s">
        <v>374</v>
      </c>
      <c r="AK2101" s="177" t="s">
        <v>374</v>
      </c>
      <c r="AL2101" s="177"/>
      <c r="AM2101" s="175"/>
      <c r="AN2101" s="178"/>
      <c r="AO2101" s="178"/>
      <c r="AP2101" s="178"/>
      <c r="AQ2101" s="178"/>
      <c r="AR2101" s="178"/>
      <c r="AS2101" s="178" t="s">
        <v>374</v>
      </c>
      <c r="AT2101" s="178"/>
      <c r="AU2101" s="178"/>
      <c r="AV2101" s="178"/>
      <c r="AW2101" s="178"/>
      <c r="AX2101" s="178"/>
      <c r="AY2101" s="178"/>
      <c r="AZ2101" s="178" t="s">
        <v>374</v>
      </c>
      <c r="BA2101" s="178"/>
      <c r="BB2101" s="178"/>
      <c r="BC2101" s="178" t="s">
        <v>374</v>
      </c>
      <c r="BD2101" s="178"/>
      <c r="BE2101" s="178"/>
      <c r="BF2101" s="178"/>
      <c r="BG2101" s="178"/>
      <c r="BH2101" s="178"/>
      <c r="BI2101" s="178"/>
      <c r="BJ2101" s="178"/>
      <c r="BK2101" s="178"/>
      <c r="BL2101" s="179"/>
      <c r="BM2101" s="179"/>
    </row>
    <row r="2102" spans="1:65" s="114" customFormat="1">
      <c r="A2102" s="2" t="s">
        <v>26</v>
      </c>
      <c r="B2102" s="3" t="s">
        <v>496</v>
      </c>
      <c r="C2102" s="4"/>
      <c r="D2102" s="4" t="s">
        <v>374</v>
      </c>
      <c r="E2102" s="135" t="str">
        <f t="shared" si="5560"/>
        <v xml:space="preserve">      VTC3, VTC4,                 VTD6,      VTK3,            </v>
      </c>
      <c r="F2102" s="6" t="str">
        <f t="shared" ref="F2102" si="5664">LEFT(Q2102,11)</f>
        <v>5H1_970_922</v>
      </c>
      <c r="G2102" s="6" t="str">
        <f t="shared" ref="G2102" si="5665">IF(LEN(Q2102)=11,0,MID(Q2102,13,2))</f>
        <v>T</v>
      </c>
      <c r="H2102" s="6" t="str">
        <f t="shared" ref="H2102" si="5666">CONCATENATE(IF(MID(Q2102,5,3)="970","1AS1"),LEFT(F2102,3),RIGHT(F2102,3))</f>
        <v>1AS15H1922</v>
      </c>
      <c r="I2102" s="6" t="str">
        <f t="shared" ref="I2102" si="5667">IF(G2102=0,"00",IF(LEN(G2102)=1,CONCATENATE(G2102,0),G2102))</f>
        <v>T0</v>
      </c>
      <c r="J2102" s="8" t="s">
        <v>634</v>
      </c>
      <c r="K2102" s="122"/>
      <c r="L2102" s="24" t="s">
        <v>1439</v>
      </c>
      <c r="M2102" s="67"/>
      <c r="N2102" s="68">
        <v>2103</v>
      </c>
      <c r="O2102" s="69"/>
      <c r="P2102" s="42" t="s">
        <v>2272</v>
      </c>
      <c r="Q2102" s="24" t="s">
        <v>1437</v>
      </c>
      <c r="R2102" s="6" t="str">
        <f t="shared" ref="R2102" si="5668">IF(J2102&lt;&gt;"",CONCATENATE(H2102,I2102,J2102),CONCATENATE(H2102,I2102,K2102))</f>
        <v>1AS15H1922T0D</v>
      </c>
      <c r="S2102" s="7" t="str">
        <f t="shared" ref="S2102" si="5669">IF(N2102="-","KEIN LIEFERUMFANG",IF(AND(N2102&lt;=S$3,O2102=""),"AKTUELL",IF(O2102=N2102-1,"KEIN SERIENEINSATZ",IF(N2102&gt;S$3,"NOCH NICHT AKTUELL",IF(AND(N2102&lt;S$3,O2102&lt;S$3),"NICHT AKTUELL",IF(N2102&lt;=S$3,"AKTUELL"))))))</f>
        <v>AKTUELL</v>
      </c>
      <c r="T2102" s="1" t="str">
        <f>IF(H2102=H2101,IF(I2102=I2101,"IndizeNeu (Spalte J, K)",IF(K2102&lt;&gt;"","Neue Variant","")),IF(K2102&lt;&gt;"","Neue Variant",""))</f>
        <v>IndizeNeu (Spalte J, K)</v>
      </c>
      <c r="U2102" s="8"/>
      <c r="V2102" s="8"/>
      <c r="W2102" s="80"/>
      <c r="X2102" s="22"/>
      <c r="Y2102" s="4" t="s">
        <v>374</v>
      </c>
      <c r="Z2102" s="4" t="s">
        <v>374</v>
      </c>
      <c r="AA2102" s="4" t="s">
        <v>374</v>
      </c>
      <c r="AB2102" s="115"/>
      <c r="AC2102" s="178"/>
      <c r="AD2102" s="175"/>
      <c r="AE2102" s="175"/>
      <c r="AF2102" s="175" t="s">
        <v>374</v>
      </c>
      <c r="AG2102" s="176" t="s">
        <v>374</v>
      </c>
      <c r="AH2102" s="176"/>
      <c r="AI2102" s="176"/>
      <c r="AJ2102" s="177"/>
      <c r="AK2102" s="177"/>
      <c r="AL2102" s="177"/>
      <c r="AM2102" s="175"/>
      <c r="AN2102" s="178"/>
      <c r="AO2102" s="178"/>
      <c r="AP2102" s="178"/>
      <c r="AQ2102" s="178"/>
      <c r="AR2102" s="178"/>
      <c r="AS2102" s="178" t="s">
        <v>374</v>
      </c>
      <c r="AT2102" s="178"/>
      <c r="AU2102" s="178"/>
      <c r="AV2102" s="178"/>
      <c r="AW2102" s="178"/>
      <c r="AX2102" s="178"/>
      <c r="AY2102" s="178"/>
      <c r="AZ2102" s="178" t="s">
        <v>374</v>
      </c>
      <c r="BA2102" s="178"/>
      <c r="BB2102" s="178"/>
      <c r="BC2102" s="178"/>
      <c r="BD2102" s="178"/>
      <c r="BE2102" s="178"/>
      <c r="BF2102" s="178"/>
      <c r="BG2102" s="178"/>
      <c r="BH2102" s="178"/>
      <c r="BI2102" s="178"/>
      <c r="BJ2102" s="178"/>
      <c r="BK2102" s="178"/>
      <c r="BL2102" s="179"/>
      <c r="BM2102" s="179"/>
    </row>
    <row r="2103" spans="1:65" s="114" customFormat="1">
      <c r="A2103" s="2" t="s">
        <v>26</v>
      </c>
      <c r="B2103" s="3" t="s">
        <v>496</v>
      </c>
      <c r="C2103" s="4"/>
      <c r="D2103" s="4" t="s">
        <v>374</v>
      </c>
      <c r="E2103" s="135" t="str">
        <f t="shared" si="5560"/>
        <v xml:space="preserve">  VTC1,   VTC3, VTC4,     VTC7, VTC8,         VTD6,      VTK3,  VTT2,         </v>
      </c>
      <c r="F2103" s="6" t="str">
        <f t="shared" si="5319"/>
        <v>5H1_970_922</v>
      </c>
      <c r="G2103" s="6" t="str">
        <f t="shared" si="5320"/>
        <v>AA</v>
      </c>
      <c r="H2103" s="6" t="str">
        <f t="shared" si="5638"/>
        <v>1AS15H1922</v>
      </c>
      <c r="I2103" s="6" t="str">
        <f t="shared" si="5321"/>
        <v>AA</v>
      </c>
      <c r="J2103" s="8" t="s">
        <v>498</v>
      </c>
      <c r="K2103" s="2"/>
      <c r="L2103" s="24" t="s">
        <v>1440</v>
      </c>
      <c r="M2103" s="67"/>
      <c r="N2103" s="68">
        <v>2048</v>
      </c>
      <c r="O2103" s="69">
        <v>2047</v>
      </c>
      <c r="P2103" s="42" t="s">
        <v>2217</v>
      </c>
      <c r="Q2103" s="24" t="s">
        <v>1438</v>
      </c>
      <c r="R2103" s="6" t="str">
        <f t="shared" si="5411"/>
        <v>1AS15H1922AAA</v>
      </c>
      <c r="S2103" s="7" t="str">
        <f t="shared" si="5637"/>
        <v>KEIN SERIENEINSATZ</v>
      </c>
      <c r="T2103" s="1" t="str">
        <f>IF(H2103=H2097,IF(I2103=I2097,"IndizeNeu (Spalte J, K)",IF(K2103&lt;&gt;"","Neue Variant","")),IF(K2103&lt;&gt;"","Neue Variant",""))</f>
        <v/>
      </c>
      <c r="U2103" s="8"/>
      <c r="V2103" s="8"/>
      <c r="W2103" s="80"/>
      <c r="X2103" s="22"/>
      <c r="Y2103" s="4" t="s">
        <v>374</v>
      </c>
      <c r="Z2103" s="4" t="s">
        <v>374</v>
      </c>
      <c r="AA2103" s="4" t="s">
        <v>374</v>
      </c>
      <c r="AB2103" s="115"/>
      <c r="AC2103" s="178"/>
      <c r="AD2103" s="175" t="s">
        <v>374</v>
      </c>
      <c r="AE2103" s="175"/>
      <c r="AF2103" s="175" t="s">
        <v>374</v>
      </c>
      <c r="AG2103" s="176" t="s">
        <v>374</v>
      </c>
      <c r="AH2103" s="176"/>
      <c r="AI2103" s="176"/>
      <c r="AJ2103" s="177" t="s">
        <v>374</v>
      </c>
      <c r="AK2103" s="177" t="s">
        <v>374</v>
      </c>
      <c r="AL2103" s="177"/>
      <c r="AM2103" s="175"/>
      <c r="AN2103" s="178"/>
      <c r="AO2103" s="178"/>
      <c r="AP2103" s="178"/>
      <c r="AQ2103" s="178"/>
      <c r="AR2103" s="178"/>
      <c r="AS2103" s="178" t="s">
        <v>374</v>
      </c>
      <c r="AT2103" s="178"/>
      <c r="AU2103" s="178"/>
      <c r="AV2103" s="178"/>
      <c r="AW2103" s="178"/>
      <c r="AX2103" s="178"/>
      <c r="AY2103" s="178"/>
      <c r="AZ2103" s="178" t="s">
        <v>374</v>
      </c>
      <c r="BA2103" s="178"/>
      <c r="BB2103" s="178"/>
      <c r="BC2103" s="178" t="s">
        <v>374</v>
      </c>
      <c r="BD2103" s="178"/>
      <c r="BE2103" s="178"/>
      <c r="BF2103" s="178"/>
      <c r="BG2103" s="178"/>
      <c r="BH2103" s="178"/>
      <c r="BI2103" s="178"/>
      <c r="BJ2103" s="178"/>
      <c r="BK2103" s="178"/>
      <c r="BL2103" s="179"/>
      <c r="BM2103" s="179"/>
    </row>
    <row r="2104" spans="1:65" s="114" customFormat="1">
      <c r="A2104" s="2" t="s">
        <v>26</v>
      </c>
      <c r="B2104" s="3" t="s">
        <v>496</v>
      </c>
      <c r="C2104" s="4"/>
      <c r="D2104" s="4" t="s">
        <v>374</v>
      </c>
      <c r="E2104" s="135" t="str">
        <f t="shared" si="5560"/>
        <v xml:space="preserve">  VTC1,   VTC3, VTC4,     VTC7, VTC8,         VTD6,      VTK3,  VTT2,         </v>
      </c>
      <c r="F2104" s="6" t="str">
        <f t="shared" si="5319"/>
        <v>5H1_970_922</v>
      </c>
      <c r="G2104" s="6" t="str">
        <f t="shared" si="5320"/>
        <v>AA</v>
      </c>
      <c r="H2104" s="6" t="str">
        <f t="shared" si="5638"/>
        <v>1AS15H1922</v>
      </c>
      <c r="I2104" s="6" t="str">
        <f t="shared" si="5321"/>
        <v>AA</v>
      </c>
      <c r="J2104" s="8" t="s">
        <v>605</v>
      </c>
      <c r="K2104" s="2"/>
      <c r="L2104" s="24" t="s">
        <v>1440</v>
      </c>
      <c r="M2104" s="67"/>
      <c r="N2104" s="68">
        <v>2048</v>
      </c>
      <c r="O2104" s="69">
        <v>2102</v>
      </c>
      <c r="P2104" s="42" t="s">
        <v>2272</v>
      </c>
      <c r="Q2104" s="24" t="s">
        <v>1438</v>
      </c>
      <c r="R2104" s="6" t="str">
        <f t="shared" si="5411"/>
        <v>1AS15H1922AAB</v>
      </c>
      <c r="S2104" s="7" t="str">
        <f t="shared" si="5637"/>
        <v>NICHT AKTUELL</v>
      </c>
      <c r="T2104" s="1" t="str">
        <f>IF(H2104=H2097,IF(I2104=I2097,"IndizeNeu (Spalte J, K)",IF(K2104&lt;&gt;"","Neue Variant","")),IF(K2104&lt;&gt;"","Neue Variant",""))</f>
        <v/>
      </c>
      <c r="U2104" s="8"/>
      <c r="V2104" s="8"/>
      <c r="W2104" s="80"/>
      <c r="X2104" s="22"/>
      <c r="Y2104" s="4" t="s">
        <v>374</v>
      </c>
      <c r="Z2104" s="4" t="s">
        <v>374</v>
      </c>
      <c r="AA2104" s="4" t="s">
        <v>374</v>
      </c>
      <c r="AB2104" s="115"/>
      <c r="AC2104" s="178"/>
      <c r="AD2104" s="175" t="s">
        <v>374</v>
      </c>
      <c r="AE2104" s="175"/>
      <c r="AF2104" s="175" t="s">
        <v>374</v>
      </c>
      <c r="AG2104" s="176" t="s">
        <v>374</v>
      </c>
      <c r="AH2104" s="176"/>
      <c r="AI2104" s="176"/>
      <c r="AJ2104" s="177" t="s">
        <v>374</v>
      </c>
      <c r="AK2104" s="177" t="s">
        <v>374</v>
      </c>
      <c r="AL2104" s="177"/>
      <c r="AM2104" s="175"/>
      <c r="AN2104" s="178"/>
      <c r="AO2104" s="178"/>
      <c r="AP2104" s="178"/>
      <c r="AQ2104" s="178"/>
      <c r="AR2104" s="178"/>
      <c r="AS2104" s="178" t="s">
        <v>374</v>
      </c>
      <c r="AT2104" s="178"/>
      <c r="AU2104" s="178"/>
      <c r="AV2104" s="178"/>
      <c r="AW2104" s="178"/>
      <c r="AX2104" s="178"/>
      <c r="AY2104" s="178"/>
      <c r="AZ2104" s="178" t="s">
        <v>374</v>
      </c>
      <c r="BA2104" s="178"/>
      <c r="BB2104" s="178"/>
      <c r="BC2104" s="178" t="s">
        <v>374</v>
      </c>
      <c r="BD2104" s="178"/>
      <c r="BE2104" s="178"/>
      <c r="BF2104" s="178"/>
      <c r="BG2104" s="178"/>
      <c r="BH2104" s="178"/>
      <c r="BI2104" s="178"/>
      <c r="BJ2104" s="178"/>
      <c r="BK2104" s="178"/>
      <c r="BL2104" s="179"/>
      <c r="BM2104" s="179"/>
    </row>
    <row r="2105" spans="1:65" s="114" customFormat="1">
      <c r="A2105" s="2" t="s">
        <v>26</v>
      </c>
      <c r="B2105" s="3" t="s">
        <v>496</v>
      </c>
      <c r="C2105" s="4"/>
      <c r="D2105" s="4" t="s">
        <v>374</v>
      </c>
      <c r="E2105" s="135" t="str">
        <f t="shared" si="5560"/>
        <v xml:space="preserve">      VTC3, VTC4,                 VTD6,      VTK3,            </v>
      </c>
      <c r="F2105" s="6" t="str">
        <f t="shared" ref="F2105" si="5670">LEFT(Q2105,11)</f>
        <v>5H1_970_922</v>
      </c>
      <c r="G2105" s="6" t="str">
        <f t="shared" ref="G2105" si="5671">IF(LEN(Q2105)=11,0,MID(Q2105,13,2))</f>
        <v>AA</v>
      </c>
      <c r="H2105" s="6" t="str">
        <f t="shared" ref="H2105" si="5672">CONCATENATE(IF(MID(Q2105,5,3)="970","1AS1"),LEFT(F2105,3),RIGHT(F2105,3))</f>
        <v>1AS15H1922</v>
      </c>
      <c r="I2105" s="6" t="str">
        <f t="shared" ref="I2105" si="5673">IF(G2105=0,"00",IF(LEN(G2105)=1,CONCATENATE(G2105,0),G2105))</f>
        <v>AA</v>
      </c>
      <c r="J2105" s="8" t="s">
        <v>634</v>
      </c>
      <c r="K2105" s="122"/>
      <c r="L2105" s="24" t="s">
        <v>1440</v>
      </c>
      <c r="M2105" s="67"/>
      <c r="N2105" s="68">
        <v>2103</v>
      </c>
      <c r="O2105" s="69"/>
      <c r="P2105" s="42" t="s">
        <v>2272</v>
      </c>
      <c r="Q2105" s="24" t="s">
        <v>1438</v>
      </c>
      <c r="R2105" s="6" t="str">
        <f t="shared" ref="R2105" si="5674">IF(J2105&lt;&gt;"",CONCATENATE(H2105,I2105,J2105),CONCATENATE(H2105,I2105,K2105))</f>
        <v>1AS15H1922AAD</v>
      </c>
      <c r="S2105" s="7" t="str">
        <f t="shared" ref="S2105" si="5675">IF(N2105="-","KEIN LIEFERUMFANG",IF(AND(N2105&lt;=S$3,O2105=""),"AKTUELL",IF(O2105=N2105-1,"KEIN SERIENEINSATZ",IF(N2105&gt;S$3,"NOCH NICHT AKTUELL",IF(AND(N2105&lt;S$3,O2105&lt;S$3),"NICHT AKTUELL",IF(N2105&lt;=S$3,"AKTUELL"))))))</f>
        <v>AKTUELL</v>
      </c>
      <c r="T2105" s="1" t="str">
        <f>IF(H2105=H2098,IF(I2105=I2098,"IndizeNeu (Spalte J, K)",IF(K2105&lt;&gt;"","Neue Variant","")),IF(K2105&lt;&gt;"","Neue Variant",""))</f>
        <v/>
      </c>
      <c r="U2105" s="8"/>
      <c r="V2105" s="8"/>
      <c r="W2105" s="80"/>
      <c r="X2105" s="22"/>
      <c r="Y2105" s="4" t="s">
        <v>374</v>
      </c>
      <c r="Z2105" s="4" t="s">
        <v>374</v>
      </c>
      <c r="AA2105" s="4" t="s">
        <v>374</v>
      </c>
      <c r="AB2105" s="115"/>
      <c r="AC2105" s="178"/>
      <c r="AD2105" s="175"/>
      <c r="AE2105" s="175"/>
      <c r="AF2105" s="175" t="s">
        <v>374</v>
      </c>
      <c r="AG2105" s="176" t="s">
        <v>374</v>
      </c>
      <c r="AH2105" s="176"/>
      <c r="AI2105" s="176"/>
      <c r="AJ2105" s="177"/>
      <c r="AK2105" s="177"/>
      <c r="AL2105" s="177"/>
      <c r="AM2105" s="175"/>
      <c r="AN2105" s="178"/>
      <c r="AO2105" s="178"/>
      <c r="AP2105" s="178"/>
      <c r="AQ2105" s="178"/>
      <c r="AR2105" s="178"/>
      <c r="AS2105" s="178" t="s">
        <v>374</v>
      </c>
      <c r="AT2105" s="178"/>
      <c r="AU2105" s="178"/>
      <c r="AV2105" s="178"/>
      <c r="AW2105" s="178"/>
      <c r="AX2105" s="178"/>
      <c r="AY2105" s="178"/>
      <c r="AZ2105" s="178" t="s">
        <v>374</v>
      </c>
      <c r="BA2105" s="178"/>
      <c r="BB2105" s="178"/>
      <c r="BC2105" s="178"/>
      <c r="BD2105" s="178"/>
      <c r="BE2105" s="178"/>
      <c r="BF2105" s="178"/>
      <c r="BG2105" s="178"/>
      <c r="BH2105" s="178"/>
      <c r="BI2105" s="178"/>
      <c r="BJ2105" s="178"/>
      <c r="BK2105" s="178"/>
      <c r="BL2105" s="179"/>
      <c r="BM2105" s="179"/>
    </row>
    <row r="2106" spans="1:65" s="114" customFormat="1">
      <c r="A2106" s="2" t="s">
        <v>26</v>
      </c>
      <c r="B2106" s="3" t="s">
        <v>496</v>
      </c>
      <c r="C2106" s="4"/>
      <c r="D2106" s="4" t="s">
        <v>374</v>
      </c>
      <c r="E2106" s="135" t="str">
        <f t="shared" si="5560"/>
        <v xml:space="preserve">  VTC1,   VTC3, VTC4,     VTC7, VTC8,         VTD6,      VTK3,  VTT2,         </v>
      </c>
      <c r="F2106" s="6" t="str">
        <f t="shared" ref="F2106:F2109" si="5676">LEFT(Q2106,11)</f>
        <v>5H1_970_922</v>
      </c>
      <c r="G2106" s="6" t="str">
        <f t="shared" ref="G2106:G2109" si="5677">IF(LEN(Q2106)=11,0,MID(Q2106,13,2))</f>
        <v>AB</v>
      </c>
      <c r="H2106" s="6" t="str">
        <f t="shared" ref="H2106:H2109" si="5678">CONCATENATE(IF(MID(Q2106,5,3)="970","1AS1"),LEFT(F2106,3),RIGHT(F2106,3))</f>
        <v>1AS15H1922</v>
      </c>
      <c r="I2106" s="6" t="str">
        <f t="shared" ref="I2106:I2109" si="5679">IF(G2106=0,"00",IF(LEN(G2106)=1,CONCATENATE(G2106,0),G2106))</f>
        <v>AB</v>
      </c>
      <c r="J2106" s="8" t="s">
        <v>498</v>
      </c>
      <c r="K2106" s="2"/>
      <c r="L2106" s="24" t="s">
        <v>1439</v>
      </c>
      <c r="M2106" s="123">
        <v>12</v>
      </c>
      <c r="N2106" s="68">
        <v>2125</v>
      </c>
      <c r="O2106" s="69">
        <v>2124</v>
      </c>
      <c r="P2106" s="42" t="s">
        <v>2289</v>
      </c>
      <c r="Q2106" s="24" t="s">
        <v>1858</v>
      </c>
      <c r="R2106" s="6" t="str">
        <f t="shared" ref="R2106:R2109" si="5680">IF(J2106&lt;&gt;"",CONCATENATE(H2106,I2106,J2106),CONCATENATE(H2106,I2106,K2106))</f>
        <v>1AS15H1922ABA</v>
      </c>
      <c r="S2106" s="7" t="str">
        <f t="shared" ref="S2106:S2109" si="5681">IF(N2106="-","KEIN LIEFERUMFANG",IF(AND(N2106&lt;=S$3,O2106=""),"AKTUELL",IF(O2106=N2106-1,"KEIN SERIENEINSATZ",IF(N2106&gt;S$3,"NOCH NICHT AKTUELL",IF(AND(N2106&lt;S$3,O2106&lt;S$3),"NICHT AKTUELL",IF(N2106&lt;=S$3,"AKTUELL"))))))</f>
        <v>KEIN SERIENEINSATZ</v>
      </c>
      <c r="T2106" s="1" t="str">
        <f>IF(H2106=H2103,IF(I2106=I2103,"IndizeNeu (Spalte J, K)",IF(K2106&lt;&gt;"","Neue Variant","")),IF(K2106&lt;&gt;"","Neue Variant",""))</f>
        <v/>
      </c>
      <c r="U2106" s="8"/>
      <c r="V2106" s="8"/>
      <c r="W2106" s="80"/>
      <c r="X2106" s="22"/>
      <c r="Y2106" s="4" t="s">
        <v>374</v>
      </c>
      <c r="Z2106" s="4" t="s">
        <v>374</v>
      </c>
      <c r="AA2106" s="4" t="s">
        <v>374</v>
      </c>
      <c r="AB2106" s="115"/>
      <c r="AC2106" s="178"/>
      <c r="AD2106" s="175" t="s">
        <v>374</v>
      </c>
      <c r="AE2106" s="175"/>
      <c r="AF2106" s="175" t="s">
        <v>374</v>
      </c>
      <c r="AG2106" s="176" t="s">
        <v>374</v>
      </c>
      <c r="AH2106" s="176"/>
      <c r="AI2106" s="176"/>
      <c r="AJ2106" s="177" t="s">
        <v>374</v>
      </c>
      <c r="AK2106" s="177" t="s">
        <v>374</v>
      </c>
      <c r="AL2106" s="177"/>
      <c r="AM2106" s="175"/>
      <c r="AN2106" s="178"/>
      <c r="AO2106" s="178"/>
      <c r="AP2106" s="178"/>
      <c r="AQ2106" s="178"/>
      <c r="AR2106" s="178"/>
      <c r="AS2106" s="178" t="s">
        <v>374</v>
      </c>
      <c r="AT2106" s="178"/>
      <c r="AU2106" s="178"/>
      <c r="AV2106" s="178"/>
      <c r="AW2106" s="178"/>
      <c r="AX2106" s="178"/>
      <c r="AY2106" s="178"/>
      <c r="AZ2106" s="178" t="s">
        <v>374</v>
      </c>
      <c r="BA2106" s="178"/>
      <c r="BB2106" s="178"/>
      <c r="BC2106" s="178" t="s">
        <v>374</v>
      </c>
      <c r="BD2106" s="178"/>
      <c r="BE2106" s="178"/>
      <c r="BF2106" s="178"/>
      <c r="BG2106" s="178"/>
      <c r="BH2106" s="178"/>
      <c r="BI2106" s="178"/>
      <c r="BJ2106" s="178"/>
      <c r="BK2106" s="178"/>
      <c r="BL2106" s="179"/>
      <c r="BM2106" s="179"/>
    </row>
    <row r="2107" spans="1:65" s="114" customFormat="1">
      <c r="A2107" s="2" t="s">
        <v>26</v>
      </c>
      <c r="B2107" s="3" t="s">
        <v>496</v>
      </c>
      <c r="C2107" s="4"/>
      <c r="D2107" s="4" t="s">
        <v>374</v>
      </c>
      <c r="E2107" s="135" t="str">
        <f t="shared" ref="E2107" si="5682">CONCATENATE(IF(AC2107&gt;0,$AC$1," ")," ",IF(AD2107&gt;0,$AD$1," ")," ",IF(AE2107&gt;0,$AE$1," ")," ",IF(AF2107&gt;0,$AF$1," ")," ",IF(AG2107&gt;0,$AG$1," ")," ",IF(AH2107&gt;0,$AH$1," ")," ",IF(AI2107&gt;0,$AI$1," ")," ",IF(AJ2107&gt;0,$AJ$1," ")," ",IF(AK2107&gt;0,$AK$1," ")," ",IF(AL2107&gt;0,$AL$1," ")," ",IF(AM2107&gt;0,$AM$1," "),IF(AN2107&gt;0,$AN$1," "),IF(AO2107&gt;0,$AO$1," "),IF(AP2107&gt;0,$AP$1," "),IF(AQ2107&gt;0,$AQ$1," "),IF(AR2107&gt;0,$AR$1," "),IF(AS2107&gt;0,$AS$1," "),IF(AT2107&gt;0,$AT$1," "),IF(AU2107&gt;0,$AU$1," "),IF(AV2107&gt;0,$AV$1," "),IF(AW2107&gt;0,$AW$1," "),IF(AX2107&gt;0,$AX$1," "),IF(AY2107&gt;0,$AY$1," "),IF(AZ2107&gt;0,$AZ$1," "),IF(BA2107&gt;0,$BA$1," "),IF(BB2107&gt;0,$BB$1," "),IF(BC2107&gt;0,$BC$1," "),IF(BD2107&gt;0,$BD$1," "),IF(BE2107&gt;0,$BE$1," "),IF(BF2107&gt;0,$BF$1," "),IF(BG2107&gt;0,$BG$1," "),IF(BH2107&gt;0,$BH$1," "),IF(BI2107&gt;0,$BI$1," "),IF(BJ2107&gt;0,$BJ$1," "),IF(BK2107&gt;0,$BK$1," "),IF(BL2107&gt;0,$BL$1," "))</f>
        <v xml:space="preserve">      VTC3, VTC4,                 VTD6,      VTK3,            </v>
      </c>
      <c r="F2107" s="6" t="str">
        <f t="shared" ref="F2107" si="5683">LEFT(Q2107,11)</f>
        <v>5H1_970_922</v>
      </c>
      <c r="G2107" s="6" t="str">
        <f t="shared" ref="G2107" si="5684">IF(LEN(Q2107)=11,0,MID(Q2107,13,2))</f>
        <v>AB</v>
      </c>
      <c r="H2107" s="6" t="str">
        <f t="shared" ref="H2107" si="5685">CONCATENATE(IF(MID(Q2107,5,3)="970","1AS1"),LEFT(F2107,3),RIGHT(F2107,3))</f>
        <v>1AS15H1922</v>
      </c>
      <c r="I2107" s="6" t="str">
        <f t="shared" ref="I2107" si="5686">IF(G2107=0,"00",IF(LEN(G2107)=1,CONCATENATE(G2107,0),G2107))</f>
        <v>AB</v>
      </c>
      <c r="J2107" s="8" t="s">
        <v>634</v>
      </c>
      <c r="K2107" s="2"/>
      <c r="L2107" s="24" t="s">
        <v>1439</v>
      </c>
      <c r="M2107" s="123">
        <v>12</v>
      </c>
      <c r="N2107" s="68">
        <v>2125</v>
      </c>
      <c r="O2107" s="69"/>
      <c r="P2107" s="42" t="s">
        <v>2289</v>
      </c>
      <c r="Q2107" s="24" t="s">
        <v>1858</v>
      </c>
      <c r="R2107" s="6" t="str">
        <f t="shared" ref="R2107" si="5687">IF(J2107&lt;&gt;"",CONCATENATE(H2107,I2107,J2107),CONCATENATE(H2107,I2107,K2107))</f>
        <v>1AS15H1922ABD</v>
      </c>
      <c r="S2107" s="7" t="str">
        <f t="shared" ref="S2107" si="5688">IF(N2107="-","KEIN LIEFERUMFANG",IF(AND(N2107&lt;=S$3,O2107=""),"AKTUELL",IF(O2107=N2107-1,"KEIN SERIENEINSATZ",IF(N2107&gt;S$3,"NOCH NICHT AKTUELL",IF(AND(N2107&lt;S$3,O2107&lt;S$3),"NICHT AKTUELL",IF(N2107&lt;=S$3,"AKTUELL"))))))</f>
        <v>NOCH NICHT AKTUELL</v>
      </c>
      <c r="T2107" s="1" t="str">
        <f>IF(H2107=H2104,IF(I2107=I2104,"IndizeNeu (Spalte J, K)",IF(K2107&lt;&gt;"","Neue Variant","")),IF(K2107&lt;&gt;"","Neue Variant",""))</f>
        <v/>
      </c>
      <c r="U2107" s="8"/>
      <c r="V2107" s="8"/>
      <c r="W2107" s="80"/>
      <c r="X2107" s="22"/>
      <c r="Y2107" s="4" t="s">
        <v>374</v>
      </c>
      <c r="Z2107" s="4" t="s">
        <v>374</v>
      </c>
      <c r="AA2107" s="4" t="s">
        <v>374</v>
      </c>
      <c r="AB2107" s="115"/>
      <c r="AC2107" s="178"/>
      <c r="AD2107" s="175"/>
      <c r="AE2107" s="175"/>
      <c r="AF2107" s="175" t="s">
        <v>374</v>
      </c>
      <c r="AG2107" s="176" t="s">
        <v>374</v>
      </c>
      <c r="AH2107" s="176"/>
      <c r="AI2107" s="176"/>
      <c r="AJ2107" s="177"/>
      <c r="AK2107" s="177"/>
      <c r="AL2107" s="177"/>
      <c r="AM2107" s="175"/>
      <c r="AN2107" s="178"/>
      <c r="AO2107" s="178"/>
      <c r="AP2107" s="178"/>
      <c r="AQ2107" s="178"/>
      <c r="AR2107" s="178"/>
      <c r="AS2107" s="178" t="s">
        <v>374</v>
      </c>
      <c r="AT2107" s="178"/>
      <c r="AU2107" s="178"/>
      <c r="AV2107" s="178"/>
      <c r="AW2107" s="178"/>
      <c r="AX2107" s="178"/>
      <c r="AY2107" s="178"/>
      <c r="AZ2107" s="178" t="s">
        <v>374</v>
      </c>
      <c r="BA2107" s="178"/>
      <c r="BB2107" s="178"/>
      <c r="BC2107" s="178"/>
      <c r="BD2107" s="178"/>
      <c r="BE2107" s="178"/>
      <c r="BF2107" s="178"/>
      <c r="BG2107" s="178"/>
      <c r="BH2107" s="178"/>
      <c r="BI2107" s="178"/>
      <c r="BJ2107" s="178"/>
      <c r="BK2107" s="178"/>
      <c r="BL2107" s="179"/>
      <c r="BM2107" s="179"/>
    </row>
    <row r="2108" spans="1:65" s="114" customFormat="1">
      <c r="A2108" s="2" t="s">
        <v>26</v>
      </c>
      <c r="B2108" s="3" t="s">
        <v>496</v>
      </c>
      <c r="C2108" s="4"/>
      <c r="D2108" s="4" t="s">
        <v>374</v>
      </c>
      <c r="E2108" s="135" t="str">
        <f t="shared" ref="E2108" si="5689">CONCATENATE(IF(AC2108&gt;0,$AC$1," ")," ",IF(AD2108&gt;0,$AD$1," ")," ",IF(AE2108&gt;0,$AE$1," ")," ",IF(AF2108&gt;0,$AF$1," ")," ",IF(AG2108&gt;0,$AG$1," ")," ",IF(AH2108&gt;0,$AH$1," ")," ",IF(AI2108&gt;0,$AI$1," ")," ",IF(AJ2108&gt;0,$AJ$1," ")," ",IF(AK2108&gt;0,$AK$1," ")," ",IF(AL2108&gt;0,$AL$1," ")," ",IF(AM2108&gt;0,$AM$1," "),IF(AN2108&gt;0,$AN$1," "),IF(AO2108&gt;0,$AO$1," "),IF(AP2108&gt;0,$AP$1," "),IF(AQ2108&gt;0,$AQ$1," "),IF(AR2108&gt;0,$AR$1," "),IF(AS2108&gt;0,$AS$1," "),IF(AT2108&gt;0,$AT$1," "),IF(AU2108&gt;0,$AU$1," "),IF(AV2108&gt;0,$AV$1," "),IF(AW2108&gt;0,$AW$1," "),IF(AX2108&gt;0,$AX$1," "),IF(AY2108&gt;0,$AY$1," "),IF(AZ2108&gt;0,$AZ$1," "),IF(BA2108&gt;0,$BA$1," "),IF(BB2108&gt;0,$BB$1," "),IF(BC2108&gt;0,$BC$1," "),IF(BD2108&gt;0,$BD$1," "),IF(BE2108&gt;0,$BE$1," "),IF(BF2108&gt;0,$BF$1," "),IF(BG2108&gt;0,$BG$1," "),IF(BH2108&gt;0,$BH$1," "),IF(BI2108&gt;0,$BI$1," "),IF(BJ2108&gt;0,$BJ$1," "),IF(BK2108&gt;0,$BK$1," "),IF(BL2108&gt;0,$BL$1," "))</f>
        <v xml:space="preserve">  VTC1,   VTC3, VTC4,     VTC7, VTC8,         VTD6,      VTK3,  VTT2,         </v>
      </c>
      <c r="F2108" s="6" t="str">
        <f t="shared" ref="F2108" si="5690">LEFT(Q2108,11)</f>
        <v>5H1_970_922</v>
      </c>
      <c r="G2108" s="6" t="str">
        <f t="shared" ref="G2108" si="5691">IF(LEN(Q2108)=11,0,MID(Q2108,13,2))</f>
        <v>AC</v>
      </c>
      <c r="H2108" s="6" t="str">
        <f t="shared" ref="H2108" si="5692">CONCATENATE(IF(MID(Q2108,5,3)="970","1AS1"),LEFT(F2108,3),RIGHT(F2108,3))</f>
        <v>1AS15H1922</v>
      </c>
      <c r="I2108" s="6" t="str">
        <f t="shared" ref="I2108" si="5693">IF(G2108=0,"00",IF(LEN(G2108)=1,CONCATENATE(G2108,0),G2108))</f>
        <v>AC</v>
      </c>
      <c r="J2108" s="8" t="s">
        <v>498</v>
      </c>
      <c r="K2108" s="2"/>
      <c r="L2108" s="24" t="s">
        <v>1440</v>
      </c>
      <c r="M2108" s="123">
        <v>12</v>
      </c>
      <c r="N2108" s="68">
        <v>2125</v>
      </c>
      <c r="O2108" s="69">
        <v>2124</v>
      </c>
      <c r="P2108" s="42" t="s">
        <v>2289</v>
      </c>
      <c r="Q2108" s="24" t="s">
        <v>1856</v>
      </c>
      <c r="R2108" s="6" t="str">
        <f t="shared" ref="R2108" si="5694">IF(J2108&lt;&gt;"",CONCATENATE(H2108,I2108,J2108),CONCATENATE(H2108,I2108,K2108))</f>
        <v>1AS15H1922ACA</v>
      </c>
      <c r="S2108" s="7" t="str">
        <f t="shared" ref="S2108" si="5695">IF(N2108="-","KEIN LIEFERUMFANG",IF(AND(N2108&lt;=S$3,O2108=""),"AKTUELL",IF(O2108=N2108-1,"KEIN SERIENEINSATZ",IF(N2108&gt;S$3,"NOCH NICHT AKTUELL",IF(AND(N2108&lt;S$3,O2108&lt;S$3),"NICHT AKTUELL",IF(N2108&lt;=S$3,"AKTUELL"))))))</f>
        <v>KEIN SERIENEINSATZ</v>
      </c>
      <c r="T2108" s="1" t="str">
        <f>IF(H2108=H2098,IF(I2108=I2098,"IndizeNeu (Spalte J, K)",IF(K2108&lt;&gt;"","Neue Variant","")),IF(K2108&lt;&gt;"","Neue Variant",""))</f>
        <v/>
      </c>
      <c r="U2108" s="8"/>
      <c r="V2108" s="8"/>
      <c r="W2108" s="80"/>
      <c r="X2108" s="22"/>
      <c r="Y2108" s="4" t="s">
        <v>374</v>
      </c>
      <c r="Z2108" s="4" t="s">
        <v>374</v>
      </c>
      <c r="AA2108" s="4" t="s">
        <v>374</v>
      </c>
      <c r="AB2108" s="115"/>
      <c r="AC2108" s="178"/>
      <c r="AD2108" s="175" t="s">
        <v>374</v>
      </c>
      <c r="AE2108" s="175"/>
      <c r="AF2108" s="175" t="s">
        <v>374</v>
      </c>
      <c r="AG2108" s="176" t="s">
        <v>374</v>
      </c>
      <c r="AH2108" s="176"/>
      <c r="AI2108" s="176"/>
      <c r="AJ2108" s="177" t="s">
        <v>374</v>
      </c>
      <c r="AK2108" s="177" t="s">
        <v>374</v>
      </c>
      <c r="AL2108" s="177"/>
      <c r="AM2108" s="175"/>
      <c r="AN2108" s="178"/>
      <c r="AO2108" s="178"/>
      <c r="AP2108" s="178"/>
      <c r="AQ2108" s="178"/>
      <c r="AR2108" s="178"/>
      <c r="AS2108" s="178" t="s">
        <v>374</v>
      </c>
      <c r="AT2108" s="178"/>
      <c r="AU2108" s="178"/>
      <c r="AV2108" s="178"/>
      <c r="AW2108" s="178"/>
      <c r="AX2108" s="178"/>
      <c r="AY2108" s="178"/>
      <c r="AZ2108" s="178" t="s">
        <v>374</v>
      </c>
      <c r="BA2108" s="178"/>
      <c r="BB2108" s="178"/>
      <c r="BC2108" s="178" t="s">
        <v>374</v>
      </c>
      <c r="BD2108" s="178"/>
      <c r="BE2108" s="178"/>
      <c r="BF2108" s="178"/>
      <c r="BG2108" s="178"/>
      <c r="BH2108" s="178"/>
      <c r="BI2108" s="178"/>
      <c r="BJ2108" s="178"/>
      <c r="BK2108" s="178"/>
      <c r="BL2108" s="179"/>
      <c r="BM2108" s="179"/>
    </row>
    <row r="2109" spans="1:65" s="114" customFormat="1">
      <c r="A2109" s="2" t="s">
        <v>26</v>
      </c>
      <c r="B2109" s="3" t="s">
        <v>496</v>
      </c>
      <c r="C2109" s="4"/>
      <c r="D2109" s="4" t="s">
        <v>374</v>
      </c>
      <c r="E2109" s="135" t="str">
        <f t="shared" si="5560"/>
        <v xml:space="preserve">      VTC3, VTC4,                 VTD6,      VTK3,            </v>
      </c>
      <c r="F2109" s="6" t="str">
        <f t="shared" si="5676"/>
        <v>5H1_970_922</v>
      </c>
      <c r="G2109" s="6" t="str">
        <f t="shared" si="5677"/>
        <v>AC</v>
      </c>
      <c r="H2109" s="6" t="str">
        <f t="shared" si="5678"/>
        <v>1AS15H1922</v>
      </c>
      <c r="I2109" s="6" t="str">
        <f t="shared" si="5679"/>
        <v>AC</v>
      </c>
      <c r="J2109" s="8" t="s">
        <v>634</v>
      </c>
      <c r="K2109" s="2"/>
      <c r="L2109" s="24" t="s">
        <v>1440</v>
      </c>
      <c r="M2109" s="123">
        <v>12</v>
      </c>
      <c r="N2109" s="68">
        <v>2125</v>
      </c>
      <c r="O2109" s="69"/>
      <c r="P2109" s="42" t="s">
        <v>2289</v>
      </c>
      <c r="Q2109" s="24" t="s">
        <v>1856</v>
      </c>
      <c r="R2109" s="6" t="str">
        <f t="shared" si="5680"/>
        <v>1AS15H1922ACD</v>
      </c>
      <c r="S2109" s="7" t="str">
        <f t="shared" si="5681"/>
        <v>NOCH NICHT AKTUELL</v>
      </c>
      <c r="T2109" s="1" t="str">
        <f>IF(H2109=H2099,IF(I2109=I2099,"IndizeNeu (Spalte J, K)",IF(K2109&lt;&gt;"","Neue Variant","")),IF(K2109&lt;&gt;"","Neue Variant",""))</f>
        <v/>
      </c>
      <c r="U2109" s="8"/>
      <c r="V2109" s="8"/>
      <c r="W2109" s="80"/>
      <c r="X2109" s="22"/>
      <c r="Y2109" s="4" t="s">
        <v>374</v>
      </c>
      <c r="Z2109" s="4" t="s">
        <v>374</v>
      </c>
      <c r="AA2109" s="4" t="s">
        <v>374</v>
      </c>
      <c r="AB2109" s="115"/>
      <c r="AC2109" s="178"/>
      <c r="AD2109" s="175"/>
      <c r="AE2109" s="175"/>
      <c r="AF2109" s="175" t="s">
        <v>374</v>
      </c>
      <c r="AG2109" s="176" t="s">
        <v>374</v>
      </c>
      <c r="AH2109" s="176"/>
      <c r="AI2109" s="176"/>
      <c r="AJ2109" s="177"/>
      <c r="AK2109" s="177"/>
      <c r="AL2109" s="177"/>
      <c r="AM2109" s="175"/>
      <c r="AN2109" s="178"/>
      <c r="AO2109" s="178"/>
      <c r="AP2109" s="178"/>
      <c r="AQ2109" s="178"/>
      <c r="AR2109" s="178"/>
      <c r="AS2109" s="178" t="s">
        <v>374</v>
      </c>
      <c r="AT2109" s="178"/>
      <c r="AU2109" s="178"/>
      <c r="AV2109" s="178"/>
      <c r="AW2109" s="178"/>
      <c r="AX2109" s="178"/>
      <c r="AY2109" s="178"/>
      <c r="AZ2109" s="178" t="s">
        <v>374</v>
      </c>
      <c r="BA2109" s="178"/>
      <c r="BB2109" s="178"/>
      <c r="BC2109" s="178"/>
      <c r="BD2109" s="178"/>
      <c r="BE2109" s="178"/>
      <c r="BF2109" s="178"/>
      <c r="BG2109" s="178"/>
      <c r="BH2109" s="178"/>
      <c r="BI2109" s="178"/>
      <c r="BJ2109" s="178"/>
      <c r="BK2109" s="178"/>
      <c r="BL2109" s="179"/>
      <c r="BM2109" s="179"/>
    </row>
    <row r="2110" spans="1:65" s="114" customFormat="1">
      <c r="A2110" s="2" t="s">
        <v>26</v>
      </c>
      <c r="B2110" s="3" t="s">
        <v>496</v>
      </c>
      <c r="C2110" s="4"/>
      <c r="D2110" s="4" t="s">
        <v>374</v>
      </c>
      <c r="E2110" s="135" t="str">
        <f t="shared" si="5560"/>
        <v xml:space="preserve">  VTC1,   VTC3, VTC4,     VTC7, VTC8,         VTD6,      VTK3,  VTT2,         </v>
      </c>
      <c r="F2110" s="6" t="str">
        <f t="shared" ref="F2110:F2113" si="5696">LEFT(Q2110,11)</f>
        <v>5H1_970_922</v>
      </c>
      <c r="G2110" s="6" t="str">
        <f t="shared" ref="G2110:G2113" si="5697">IF(LEN(Q2110)=11,0,MID(Q2110,13,2))</f>
        <v>AD</v>
      </c>
      <c r="H2110" s="6" t="str">
        <f t="shared" ref="H2110:H2113" si="5698">CONCATENATE(IF(MID(Q2110,5,3)="970","1AS1"),LEFT(F2110,3),RIGHT(F2110,3))</f>
        <v>1AS15H1922</v>
      </c>
      <c r="I2110" s="6" t="str">
        <f t="shared" ref="I2110:I2113" si="5699">IF(G2110=0,"00",IF(LEN(G2110)=1,CONCATENATE(G2110,0),G2110))</f>
        <v>AD</v>
      </c>
      <c r="J2110" s="8" t="s">
        <v>498</v>
      </c>
      <c r="K2110" s="2"/>
      <c r="L2110" s="24" t="s">
        <v>2191</v>
      </c>
      <c r="M2110" s="67"/>
      <c r="N2110" s="68">
        <v>2148</v>
      </c>
      <c r="O2110" s="69"/>
      <c r="P2110" s="42" t="s">
        <v>2209</v>
      </c>
      <c r="Q2110" s="24" t="s">
        <v>2187</v>
      </c>
      <c r="R2110" s="6" t="str">
        <f t="shared" ref="R2110:R2113" si="5700">IF(J2110&lt;&gt;"",CONCATENATE(H2110,I2110,J2110),CONCATENATE(H2110,I2110,K2110))</f>
        <v>1AS15H1922ADA</v>
      </c>
      <c r="S2110" s="7" t="str">
        <f t="shared" ref="S2110:S2113" si="5701">IF(N2110="-","KEIN LIEFERUMFANG",IF(AND(N2110&lt;=S$3,O2110=""),"AKTUELL",IF(O2110=N2110-1,"KEIN SERIENEINSATZ",IF(N2110&gt;S$3,"NOCH NICHT AKTUELL",IF(AND(N2110&lt;S$3,O2110&lt;S$3),"NICHT AKTUELL",IF(N2110&lt;=S$3,"AKTUELL"))))))</f>
        <v>NOCH NICHT AKTUELL</v>
      </c>
      <c r="T2110" s="1" t="str">
        <f>IF(H2110=H2109,IF(I2110=I2109,"IndizeNeu (Spalte J, K)",IF(K2110&lt;&gt;"","Neue Variant","")),IF(K2110&lt;&gt;"","Neue Variant",""))</f>
        <v/>
      </c>
      <c r="U2110" s="8"/>
      <c r="V2110" s="8"/>
      <c r="W2110" s="80"/>
      <c r="X2110" s="22"/>
      <c r="Y2110" s="4" t="s">
        <v>374</v>
      </c>
      <c r="Z2110" s="4" t="s">
        <v>374</v>
      </c>
      <c r="AA2110" s="4" t="s">
        <v>374</v>
      </c>
      <c r="AB2110" s="115"/>
      <c r="AC2110" s="178"/>
      <c r="AD2110" s="175" t="s">
        <v>374</v>
      </c>
      <c r="AE2110" s="175"/>
      <c r="AF2110" s="175" t="s">
        <v>374</v>
      </c>
      <c r="AG2110" s="176" t="s">
        <v>374</v>
      </c>
      <c r="AH2110" s="176"/>
      <c r="AI2110" s="176"/>
      <c r="AJ2110" s="177" t="s">
        <v>374</v>
      </c>
      <c r="AK2110" s="177" t="s">
        <v>374</v>
      </c>
      <c r="AL2110" s="177"/>
      <c r="AM2110" s="175"/>
      <c r="AN2110" s="178"/>
      <c r="AO2110" s="178"/>
      <c r="AP2110" s="178"/>
      <c r="AQ2110" s="178"/>
      <c r="AR2110" s="178"/>
      <c r="AS2110" s="178" t="s">
        <v>374</v>
      </c>
      <c r="AT2110" s="178"/>
      <c r="AU2110" s="178"/>
      <c r="AV2110" s="178"/>
      <c r="AW2110" s="178"/>
      <c r="AX2110" s="178"/>
      <c r="AY2110" s="178"/>
      <c r="AZ2110" s="178" t="s">
        <v>374</v>
      </c>
      <c r="BA2110" s="178"/>
      <c r="BB2110" s="178"/>
      <c r="BC2110" s="178" t="s">
        <v>374</v>
      </c>
      <c r="BD2110" s="178"/>
      <c r="BE2110" s="178"/>
      <c r="BF2110" s="178"/>
      <c r="BG2110" s="178"/>
      <c r="BH2110" s="178"/>
      <c r="BI2110" s="178"/>
      <c r="BJ2110" s="178"/>
      <c r="BK2110" s="178"/>
      <c r="BL2110" s="179"/>
      <c r="BM2110" s="179"/>
    </row>
    <row r="2111" spans="1:65" s="114" customFormat="1">
      <c r="A2111" s="2" t="s">
        <v>26</v>
      </c>
      <c r="B2111" s="3" t="s">
        <v>496</v>
      </c>
      <c r="C2111" s="4"/>
      <c r="D2111" s="4" t="s">
        <v>374</v>
      </c>
      <c r="E2111" s="135" t="str">
        <f t="shared" si="5560"/>
        <v xml:space="preserve">  VTC1,   VTC3, VTC4,     VTC7, VTC8,         VTD6,      VTK3,  VTT2,         </v>
      </c>
      <c r="F2111" s="6" t="str">
        <f t="shared" si="5696"/>
        <v>5H1_970_922</v>
      </c>
      <c r="G2111" s="6" t="str">
        <f t="shared" si="5697"/>
        <v>AE</v>
      </c>
      <c r="H2111" s="6" t="str">
        <f t="shared" si="5698"/>
        <v>1AS15H1922</v>
      </c>
      <c r="I2111" s="6" t="str">
        <f t="shared" si="5699"/>
        <v>AE</v>
      </c>
      <c r="J2111" s="8" t="s">
        <v>498</v>
      </c>
      <c r="K2111" s="2"/>
      <c r="L2111" s="24" t="s">
        <v>2192</v>
      </c>
      <c r="M2111" s="67"/>
      <c r="N2111" s="68">
        <v>2148</v>
      </c>
      <c r="O2111" s="69"/>
      <c r="P2111" s="42" t="s">
        <v>2209</v>
      </c>
      <c r="Q2111" s="24" t="s">
        <v>2188</v>
      </c>
      <c r="R2111" s="6" t="str">
        <f t="shared" si="5700"/>
        <v>1AS15H1922AEA</v>
      </c>
      <c r="S2111" s="7" t="str">
        <f t="shared" si="5701"/>
        <v>NOCH NICHT AKTUELL</v>
      </c>
      <c r="T2111" s="1" t="str">
        <f>IF(H2111=H2103,IF(I2111=I2103,"IndizeNeu (Spalte J, K)",IF(K2111&lt;&gt;"","Neue Variant","")),IF(K2111&lt;&gt;"","Neue Variant",""))</f>
        <v/>
      </c>
      <c r="U2111" s="8"/>
      <c r="V2111" s="8"/>
      <c r="W2111" s="80"/>
      <c r="X2111" s="22"/>
      <c r="Y2111" s="4" t="s">
        <v>374</v>
      </c>
      <c r="Z2111" s="4" t="s">
        <v>374</v>
      </c>
      <c r="AA2111" s="4" t="s">
        <v>374</v>
      </c>
      <c r="AB2111" s="115"/>
      <c r="AC2111" s="178"/>
      <c r="AD2111" s="175" t="s">
        <v>374</v>
      </c>
      <c r="AE2111" s="175"/>
      <c r="AF2111" s="175" t="s">
        <v>374</v>
      </c>
      <c r="AG2111" s="176" t="s">
        <v>374</v>
      </c>
      <c r="AH2111" s="176"/>
      <c r="AI2111" s="176"/>
      <c r="AJ2111" s="177" t="s">
        <v>374</v>
      </c>
      <c r="AK2111" s="177" t="s">
        <v>374</v>
      </c>
      <c r="AL2111" s="177"/>
      <c r="AM2111" s="175"/>
      <c r="AN2111" s="178"/>
      <c r="AO2111" s="178"/>
      <c r="AP2111" s="178"/>
      <c r="AQ2111" s="178"/>
      <c r="AR2111" s="178"/>
      <c r="AS2111" s="178" t="s">
        <v>374</v>
      </c>
      <c r="AT2111" s="178"/>
      <c r="AU2111" s="178"/>
      <c r="AV2111" s="178"/>
      <c r="AW2111" s="178"/>
      <c r="AX2111" s="178"/>
      <c r="AY2111" s="178"/>
      <c r="AZ2111" s="178" t="s">
        <v>374</v>
      </c>
      <c r="BA2111" s="178"/>
      <c r="BB2111" s="178"/>
      <c r="BC2111" s="178" t="s">
        <v>374</v>
      </c>
      <c r="BD2111" s="178"/>
      <c r="BE2111" s="178"/>
      <c r="BF2111" s="178"/>
      <c r="BG2111" s="178"/>
      <c r="BH2111" s="178"/>
      <c r="BI2111" s="178"/>
      <c r="BJ2111" s="178"/>
      <c r="BK2111" s="178"/>
      <c r="BL2111" s="179"/>
      <c r="BM2111" s="179"/>
    </row>
    <row r="2112" spans="1:65" s="114" customFormat="1">
      <c r="A2112" s="2" t="s">
        <v>26</v>
      </c>
      <c r="B2112" s="3" t="s">
        <v>496</v>
      </c>
      <c r="C2112" s="4"/>
      <c r="D2112" s="4" t="s">
        <v>374</v>
      </c>
      <c r="E2112" s="135" t="str">
        <f t="shared" si="5560"/>
        <v xml:space="preserve">  VTC1,   VTC3, VTC4,     VTC7, VTC8,         VTD6,      VTK3,  VTT2,         </v>
      </c>
      <c r="F2112" s="6" t="str">
        <f t="shared" si="5696"/>
        <v>5H1_970_922</v>
      </c>
      <c r="G2112" s="6" t="str">
        <f t="shared" si="5697"/>
        <v>AF</v>
      </c>
      <c r="H2112" s="6" t="str">
        <f t="shared" si="5698"/>
        <v>1AS15H1922</v>
      </c>
      <c r="I2112" s="6" t="str">
        <f t="shared" si="5699"/>
        <v>AF</v>
      </c>
      <c r="J2112" s="8" t="s">
        <v>498</v>
      </c>
      <c r="K2112" s="2"/>
      <c r="L2112" s="24" t="s">
        <v>2193</v>
      </c>
      <c r="M2112" s="67" t="s">
        <v>2208</v>
      </c>
      <c r="N2112" s="68">
        <v>2148</v>
      </c>
      <c r="O2112" s="69"/>
      <c r="P2112" s="42" t="s">
        <v>2209</v>
      </c>
      <c r="Q2112" s="24" t="s">
        <v>2189</v>
      </c>
      <c r="R2112" s="6" t="str">
        <f t="shared" si="5700"/>
        <v>1AS15H1922AFA</v>
      </c>
      <c r="S2112" s="7" t="str">
        <f t="shared" si="5701"/>
        <v>NOCH NICHT AKTUELL</v>
      </c>
      <c r="T2112" s="1" t="str">
        <f>IF(H2112=H2111,IF(I2112=I2111,"IndizeNeu (Spalte J, K)",IF(K2112&lt;&gt;"","Neue Variant","")),IF(K2112&lt;&gt;"","Neue Variant",""))</f>
        <v/>
      </c>
      <c r="U2112" s="8"/>
      <c r="V2112" s="8"/>
      <c r="W2112" s="80"/>
      <c r="X2112" s="22"/>
      <c r="Y2112" s="4" t="s">
        <v>374</v>
      </c>
      <c r="Z2112" s="4" t="s">
        <v>374</v>
      </c>
      <c r="AA2112" s="4" t="s">
        <v>374</v>
      </c>
      <c r="AB2112" s="115"/>
      <c r="AC2112" s="178"/>
      <c r="AD2112" s="175" t="s">
        <v>374</v>
      </c>
      <c r="AE2112" s="175"/>
      <c r="AF2112" s="175" t="s">
        <v>374</v>
      </c>
      <c r="AG2112" s="176" t="s">
        <v>374</v>
      </c>
      <c r="AH2112" s="176"/>
      <c r="AI2112" s="176"/>
      <c r="AJ2112" s="177" t="s">
        <v>374</v>
      </c>
      <c r="AK2112" s="177" t="s">
        <v>374</v>
      </c>
      <c r="AL2112" s="177"/>
      <c r="AM2112" s="175"/>
      <c r="AN2112" s="178"/>
      <c r="AO2112" s="178"/>
      <c r="AP2112" s="178"/>
      <c r="AQ2112" s="178"/>
      <c r="AR2112" s="178"/>
      <c r="AS2112" s="178" t="s">
        <v>374</v>
      </c>
      <c r="AT2112" s="178"/>
      <c r="AU2112" s="178"/>
      <c r="AV2112" s="178"/>
      <c r="AW2112" s="178"/>
      <c r="AX2112" s="178"/>
      <c r="AY2112" s="178"/>
      <c r="AZ2112" s="178" t="s">
        <v>374</v>
      </c>
      <c r="BA2112" s="178"/>
      <c r="BB2112" s="178"/>
      <c r="BC2112" s="178" t="s">
        <v>374</v>
      </c>
      <c r="BD2112" s="178"/>
      <c r="BE2112" s="178"/>
      <c r="BF2112" s="178"/>
      <c r="BG2112" s="178"/>
      <c r="BH2112" s="178"/>
      <c r="BI2112" s="178"/>
      <c r="BJ2112" s="178"/>
      <c r="BK2112" s="178"/>
      <c r="BL2112" s="179"/>
      <c r="BM2112" s="179"/>
    </row>
    <row r="2113" spans="1:65" s="114" customFormat="1">
      <c r="A2113" s="2" t="s">
        <v>26</v>
      </c>
      <c r="B2113" s="3" t="s">
        <v>496</v>
      </c>
      <c r="C2113" s="4"/>
      <c r="D2113" s="4" t="s">
        <v>374</v>
      </c>
      <c r="E2113" s="135" t="str">
        <f t="shared" si="5560"/>
        <v xml:space="preserve">  VTC1,   VTC3, VTC4,     VTC7, VTC8,         VTD6,      VTK3,  VTT2,         </v>
      </c>
      <c r="F2113" s="6" t="str">
        <f t="shared" si="5696"/>
        <v>5H1_970_922</v>
      </c>
      <c r="G2113" s="6" t="str">
        <f t="shared" si="5697"/>
        <v>AG</v>
      </c>
      <c r="H2113" s="6" t="str">
        <f t="shared" si="5698"/>
        <v>1AS15H1922</v>
      </c>
      <c r="I2113" s="6" t="str">
        <f t="shared" si="5699"/>
        <v>AG</v>
      </c>
      <c r="J2113" s="8" t="s">
        <v>498</v>
      </c>
      <c r="K2113" s="2"/>
      <c r="L2113" s="24" t="s">
        <v>2194</v>
      </c>
      <c r="M2113" s="67" t="s">
        <v>2208</v>
      </c>
      <c r="N2113" s="68">
        <v>2148</v>
      </c>
      <c r="O2113" s="69"/>
      <c r="P2113" s="42" t="s">
        <v>2209</v>
      </c>
      <c r="Q2113" s="24" t="s">
        <v>2190</v>
      </c>
      <c r="R2113" s="6" t="str">
        <f t="shared" si="5700"/>
        <v>1AS15H1922AGA</v>
      </c>
      <c r="S2113" s="7" t="str">
        <f t="shared" si="5701"/>
        <v>NOCH NICHT AKTUELL</v>
      </c>
      <c r="T2113" s="1" t="str">
        <f>IF(H2113=H2109,IF(I2113=I2109,"IndizeNeu (Spalte J, K)",IF(K2113&lt;&gt;"","Neue Variant","")),IF(K2113&lt;&gt;"","Neue Variant",""))</f>
        <v/>
      </c>
      <c r="U2113" s="8"/>
      <c r="V2113" s="8"/>
      <c r="W2113" s="80"/>
      <c r="X2113" s="22"/>
      <c r="Y2113" s="4" t="s">
        <v>374</v>
      </c>
      <c r="Z2113" s="4" t="s">
        <v>374</v>
      </c>
      <c r="AA2113" s="4" t="s">
        <v>374</v>
      </c>
      <c r="AB2113" s="115"/>
      <c r="AC2113" s="178"/>
      <c r="AD2113" s="175" t="s">
        <v>374</v>
      </c>
      <c r="AE2113" s="175"/>
      <c r="AF2113" s="175" t="s">
        <v>374</v>
      </c>
      <c r="AG2113" s="176" t="s">
        <v>374</v>
      </c>
      <c r="AH2113" s="176"/>
      <c r="AI2113" s="176"/>
      <c r="AJ2113" s="177" t="s">
        <v>374</v>
      </c>
      <c r="AK2113" s="177" t="s">
        <v>374</v>
      </c>
      <c r="AL2113" s="177"/>
      <c r="AM2113" s="175"/>
      <c r="AN2113" s="178"/>
      <c r="AO2113" s="178"/>
      <c r="AP2113" s="178"/>
      <c r="AQ2113" s="178"/>
      <c r="AR2113" s="178"/>
      <c r="AS2113" s="178" t="s">
        <v>374</v>
      </c>
      <c r="AT2113" s="178"/>
      <c r="AU2113" s="178"/>
      <c r="AV2113" s="178"/>
      <c r="AW2113" s="178"/>
      <c r="AX2113" s="178"/>
      <c r="AY2113" s="178"/>
      <c r="AZ2113" s="178" t="s">
        <v>374</v>
      </c>
      <c r="BA2113" s="178"/>
      <c r="BB2113" s="178"/>
      <c r="BC2113" s="178" t="s">
        <v>374</v>
      </c>
      <c r="BD2113" s="178"/>
      <c r="BE2113" s="178"/>
      <c r="BF2113" s="178"/>
      <c r="BG2113" s="178"/>
      <c r="BH2113" s="178"/>
      <c r="BI2113" s="178"/>
      <c r="BJ2113" s="178"/>
      <c r="BK2113" s="178"/>
      <c r="BL2113" s="179"/>
      <c r="BM2113" s="179"/>
    </row>
    <row r="2114" spans="1:65" s="114" customFormat="1" ht="22.5">
      <c r="A2114" s="2" t="s">
        <v>26</v>
      </c>
      <c r="B2114" s="3" t="s">
        <v>496</v>
      </c>
      <c r="C2114" s="4"/>
      <c r="D2114" s="4" t="s">
        <v>374</v>
      </c>
      <c r="E2114" s="135" t="str">
        <f t="shared" si="5560"/>
        <v xml:space="preserve">  VTC1,   VTC3, VTC4,     VTC7, VTC8,         VTD6,      VTK3,  VTT2,         </v>
      </c>
      <c r="F2114" s="6" t="str">
        <f t="shared" si="5319"/>
        <v>5H2_970_922</v>
      </c>
      <c r="G2114" s="6" t="str">
        <f t="shared" si="5320"/>
        <v>M</v>
      </c>
      <c r="H2114" s="6" t="str">
        <f t="shared" si="5638"/>
        <v>1AS15H2922</v>
      </c>
      <c r="I2114" s="6" t="str">
        <f t="shared" si="5321"/>
        <v>M0</v>
      </c>
      <c r="J2114" s="8" t="s">
        <v>498</v>
      </c>
      <c r="K2114" s="2"/>
      <c r="L2114" s="24" t="s">
        <v>548</v>
      </c>
      <c r="M2114" s="67" t="s">
        <v>1092</v>
      </c>
      <c r="N2114" s="68">
        <v>1934</v>
      </c>
      <c r="O2114" s="69">
        <v>1933</v>
      </c>
      <c r="P2114" s="42" t="s">
        <v>522</v>
      </c>
      <c r="Q2114" s="24" t="s">
        <v>540</v>
      </c>
      <c r="R2114" s="6" t="str">
        <f t="shared" si="5411"/>
        <v>1AS15H2922M0A</v>
      </c>
      <c r="S2114" s="7" t="str">
        <f t="shared" si="5637"/>
        <v>KEIN SERIENEINSATZ</v>
      </c>
      <c r="T2114" s="1" t="str">
        <f>IF(H2114=H2093,IF(I2114=I2093,"IndizeNeu (Spalte J, K)",IF(K2114&lt;&gt;"","Neue Variant","")),IF(K2114&lt;&gt;"","Neue Variant",""))</f>
        <v/>
      </c>
      <c r="U2114" s="8"/>
      <c r="V2114" s="8"/>
      <c r="W2114" s="80"/>
      <c r="X2114" s="22"/>
      <c r="Y2114" s="4" t="s">
        <v>374</v>
      </c>
      <c r="Z2114" s="4" t="s">
        <v>374</v>
      </c>
      <c r="AA2114" s="4" t="s">
        <v>374</v>
      </c>
      <c r="AB2114" s="115"/>
      <c r="AC2114" s="178"/>
      <c r="AD2114" s="175" t="s">
        <v>374</v>
      </c>
      <c r="AE2114" s="175"/>
      <c r="AF2114" s="175" t="s">
        <v>374</v>
      </c>
      <c r="AG2114" s="176" t="s">
        <v>374</v>
      </c>
      <c r="AH2114" s="176"/>
      <c r="AI2114" s="176"/>
      <c r="AJ2114" s="177" t="s">
        <v>374</v>
      </c>
      <c r="AK2114" s="177" t="s">
        <v>374</v>
      </c>
      <c r="AL2114" s="177"/>
      <c r="AM2114" s="175"/>
      <c r="AN2114" s="178"/>
      <c r="AO2114" s="178"/>
      <c r="AP2114" s="178"/>
      <c r="AQ2114" s="178"/>
      <c r="AR2114" s="178"/>
      <c r="AS2114" s="178" t="s">
        <v>374</v>
      </c>
      <c r="AT2114" s="178"/>
      <c r="AU2114" s="178"/>
      <c r="AV2114" s="178"/>
      <c r="AW2114" s="178"/>
      <c r="AX2114" s="178"/>
      <c r="AY2114" s="178"/>
      <c r="AZ2114" s="178" t="s">
        <v>374</v>
      </c>
      <c r="BA2114" s="178"/>
      <c r="BB2114" s="178"/>
      <c r="BC2114" s="178" t="s">
        <v>374</v>
      </c>
      <c r="BD2114" s="178"/>
      <c r="BE2114" s="178"/>
      <c r="BF2114" s="178"/>
      <c r="BG2114" s="178"/>
      <c r="BH2114" s="178"/>
      <c r="BI2114" s="178"/>
      <c r="BJ2114" s="178"/>
      <c r="BK2114" s="178"/>
      <c r="BL2114" s="179"/>
      <c r="BM2114" s="179"/>
    </row>
    <row r="2115" spans="1:65" s="114" customFormat="1">
      <c r="A2115" s="2" t="s">
        <v>26</v>
      </c>
      <c r="B2115" s="3" t="s">
        <v>496</v>
      </c>
      <c r="C2115" s="4"/>
      <c r="D2115" s="4" t="s">
        <v>374</v>
      </c>
      <c r="E2115" s="135" t="str">
        <f t="shared" si="5560"/>
        <v xml:space="preserve">  VTC1,   VTC3, VTC4,     VTC7, VTC8,         VTD6,      VTK3,  VTT2,         </v>
      </c>
      <c r="F2115" s="6" t="str">
        <f t="shared" si="5319"/>
        <v>5H2_970_922</v>
      </c>
      <c r="G2115" s="6" t="str">
        <f t="shared" si="5320"/>
        <v>M</v>
      </c>
      <c r="H2115" s="6" t="str">
        <f t="shared" si="5638"/>
        <v>1AS15H2922</v>
      </c>
      <c r="I2115" s="6" t="str">
        <f t="shared" si="5321"/>
        <v>M0</v>
      </c>
      <c r="J2115" s="8" t="s">
        <v>605</v>
      </c>
      <c r="K2115" s="122"/>
      <c r="L2115" s="24" t="s">
        <v>548</v>
      </c>
      <c r="M2115" s="123" t="s">
        <v>1089</v>
      </c>
      <c r="N2115" s="68">
        <v>1934</v>
      </c>
      <c r="O2115" s="69"/>
      <c r="P2115" s="42" t="s">
        <v>522</v>
      </c>
      <c r="Q2115" s="24" t="s">
        <v>540</v>
      </c>
      <c r="R2115" s="6" t="str">
        <f t="shared" si="5411"/>
        <v>1AS15H2922M0B</v>
      </c>
      <c r="S2115" s="7" t="str">
        <f t="shared" si="5637"/>
        <v>AKTUELL</v>
      </c>
      <c r="T2115" s="1" t="str">
        <f>IF(H2115=H2094,IF(I2115=I2094,"IndizeNeu (Spalte J, K)",IF(K2115&lt;&gt;"","Neue Variant","")),IF(K2115&lt;&gt;"","Neue Variant",""))</f>
        <v/>
      </c>
      <c r="U2115" s="8"/>
      <c r="V2115" s="8"/>
      <c r="W2115" s="80"/>
      <c r="X2115" s="22"/>
      <c r="Y2115" s="4" t="s">
        <v>374</v>
      </c>
      <c r="Z2115" s="4" t="s">
        <v>374</v>
      </c>
      <c r="AA2115" s="4" t="s">
        <v>374</v>
      </c>
      <c r="AB2115" s="115"/>
      <c r="AC2115" s="178"/>
      <c r="AD2115" s="175" t="s">
        <v>374</v>
      </c>
      <c r="AE2115" s="175"/>
      <c r="AF2115" s="175" t="s">
        <v>374</v>
      </c>
      <c r="AG2115" s="176" t="s">
        <v>374</v>
      </c>
      <c r="AH2115" s="176"/>
      <c r="AI2115" s="176"/>
      <c r="AJ2115" s="177" t="s">
        <v>374</v>
      </c>
      <c r="AK2115" s="177" t="s">
        <v>374</v>
      </c>
      <c r="AL2115" s="177"/>
      <c r="AM2115" s="175"/>
      <c r="AN2115" s="178"/>
      <c r="AO2115" s="178"/>
      <c r="AP2115" s="178"/>
      <c r="AQ2115" s="178"/>
      <c r="AR2115" s="178"/>
      <c r="AS2115" s="178" t="s">
        <v>374</v>
      </c>
      <c r="AT2115" s="178"/>
      <c r="AU2115" s="178"/>
      <c r="AV2115" s="178"/>
      <c r="AW2115" s="178"/>
      <c r="AX2115" s="178"/>
      <c r="AY2115" s="178"/>
      <c r="AZ2115" s="178" t="s">
        <v>374</v>
      </c>
      <c r="BA2115" s="178"/>
      <c r="BB2115" s="178"/>
      <c r="BC2115" s="178" t="s">
        <v>374</v>
      </c>
      <c r="BD2115" s="178"/>
      <c r="BE2115" s="178"/>
      <c r="BF2115" s="178"/>
      <c r="BG2115" s="178"/>
      <c r="BH2115" s="178"/>
      <c r="BI2115" s="178"/>
      <c r="BJ2115" s="178"/>
      <c r="BK2115" s="178"/>
      <c r="BL2115" s="179"/>
      <c r="BM2115" s="179"/>
    </row>
    <row r="2116" spans="1:65" s="114" customFormat="1">
      <c r="A2116" s="2" t="s">
        <v>26</v>
      </c>
      <c r="B2116" s="3" t="s">
        <v>496</v>
      </c>
      <c r="C2116" s="4"/>
      <c r="D2116" s="4" t="s">
        <v>374</v>
      </c>
      <c r="E2116" s="135" t="str">
        <f t="shared" si="5560"/>
        <v xml:space="preserve">  VTC1,   VTC3, VTC4,     VTC7, VTC8,         VTD6,      VTK3,  VTT2,         </v>
      </c>
      <c r="F2116" s="6" t="str">
        <f t="shared" si="5319"/>
        <v>5H2_970_922</v>
      </c>
      <c r="G2116" s="6" t="str">
        <f t="shared" si="5320"/>
        <v>N</v>
      </c>
      <c r="H2116" s="6" t="str">
        <f t="shared" si="5638"/>
        <v>1AS15H2922</v>
      </c>
      <c r="I2116" s="6" t="str">
        <f t="shared" si="5321"/>
        <v>N0</v>
      </c>
      <c r="J2116" s="8" t="s">
        <v>498</v>
      </c>
      <c r="K2116" s="2"/>
      <c r="L2116" s="24" t="s">
        <v>549</v>
      </c>
      <c r="M2116" s="67" t="s">
        <v>552</v>
      </c>
      <c r="N2116" s="68">
        <v>2034</v>
      </c>
      <c r="O2116" s="69">
        <v>2033</v>
      </c>
      <c r="P2116" s="42" t="s">
        <v>669</v>
      </c>
      <c r="Q2116" s="24" t="s">
        <v>541</v>
      </c>
      <c r="R2116" s="6" t="str">
        <f t="shared" si="5411"/>
        <v>1AS15H2922N0A</v>
      </c>
      <c r="S2116" s="7" t="str">
        <f t="shared" si="5637"/>
        <v>KEIN SERIENEINSATZ</v>
      </c>
      <c r="T2116" s="1" t="str">
        <f>IF(H2116=H2114,IF(I2116=I2114,"IndizeNeu (Spalte J, K)",IF(K2116&lt;&gt;"","Neue Variant","")),IF(K2116&lt;&gt;"","Neue Variant",""))</f>
        <v/>
      </c>
      <c r="U2116" s="8"/>
      <c r="V2116" s="8"/>
      <c r="W2116" s="80"/>
      <c r="X2116" s="22"/>
      <c r="Y2116" s="4" t="s">
        <v>374</v>
      </c>
      <c r="Z2116" s="4" t="s">
        <v>374</v>
      </c>
      <c r="AA2116" s="4" t="s">
        <v>374</v>
      </c>
      <c r="AB2116" s="115"/>
      <c r="AC2116" s="178"/>
      <c r="AD2116" s="175" t="s">
        <v>374</v>
      </c>
      <c r="AE2116" s="175"/>
      <c r="AF2116" s="175" t="s">
        <v>374</v>
      </c>
      <c r="AG2116" s="176" t="s">
        <v>374</v>
      </c>
      <c r="AH2116" s="176"/>
      <c r="AI2116" s="176"/>
      <c r="AJ2116" s="177" t="s">
        <v>374</v>
      </c>
      <c r="AK2116" s="177" t="s">
        <v>374</v>
      </c>
      <c r="AL2116" s="177"/>
      <c r="AM2116" s="175"/>
      <c r="AN2116" s="178"/>
      <c r="AO2116" s="178"/>
      <c r="AP2116" s="178"/>
      <c r="AQ2116" s="178"/>
      <c r="AR2116" s="178"/>
      <c r="AS2116" s="178" t="s">
        <v>374</v>
      </c>
      <c r="AT2116" s="178"/>
      <c r="AU2116" s="178"/>
      <c r="AV2116" s="178"/>
      <c r="AW2116" s="178"/>
      <c r="AX2116" s="178"/>
      <c r="AY2116" s="178"/>
      <c r="AZ2116" s="178" t="s">
        <v>374</v>
      </c>
      <c r="BA2116" s="178"/>
      <c r="BB2116" s="178"/>
      <c r="BC2116" s="178" t="s">
        <v>374</v>
      </c>
      <c r="BD2116" s="178"/>
      <c r="BE2116" s="178"/>
      <c r="BF2116" s="178"/>
      <c r="BG2116" s="178"/>
      <c r="BH2116" s="178"/>
      <c r="BI2116" s="178"/>
      <c r="BJ2116" s="178"/>
      <c r="BK2116" s="178"/>
      <c r="BL2116" s="179"/>
      <c r="BM2116" s="179"/>
    </row>
    <row r="2117" spans="1:65" s="114" customFormat="1" ht="22.5">
      <c r="A2117" s="2" t="s">
        <v>26</v>
      </c>
      <c r="B2117" s="3" t="s">
        <v>496</v>
      </c>
      <c r="C2117" s="4"/>
      <c r="D2117" s="4" t="s">
        <v>374</v>
      </c>
      <c r="E2117" s="135" t="str">
        <f t="shared" si="5560"/>
        <v xml:space="preserve">  VTC1,   VTC3, VTC4,     VTC7, VTC8,         VTD6,      VTK3,  VTT2,         </v>
      </c>
      <c r="F2117" s="6" t="str">
        <f t="shared" si="5319"/>
        <v>5H2_970_922</v>
      </c>
      <c r="G2117" s="6" t="str">
        <f t="shared" si="5320"/>
        <v>N</v>
      </c>
      <c r="H2117" s="6" t="str">
        <f t="shared" si="5638"/>
        <v>1AS15H2922</v>
      </c>
      <c r="I2117" s="6" t="str">
        <f t="shared" si="5321"/>
        <v>N0</v>
      </c>
      <c r="J2117" s="8" t="s">
        <v>605</v>
      </c>
      <c r="K2117" s="2"/>
      <c r="L2117" s="24" t="s">
        <v>549</v>
      </c>
      <c r="M2117" s="67" t="s">
        <v>676</v>
      </c>
      <c r="N2117" s="68">
        <v>2034</v>
      </c>
      <c r="O2117" s="69">
        <v>2033</v>
      </c>
      <c r="P2117" s="42" t="s">
        <v>672</v>
      </c>
      <c r="Q2117" s="24" t="s">
        <v>541</v>
      </c>
      <c r="R2117" s="6" t="str">
        <f t="shared" si="5411"/>
        <v>1AS15H2922N0B</v>
      </c>
      <c r="S2117" s="7" t="str">
        <f t="shared" si="5637"/>
        <v>KEIN SERIENEINSATZ</v>
      </c>
      <c r="T2117" s="1" t="str">
        <f>IF(H2117=H2116,IF(I2117=I2116,"IndizeNeu (Spalte J, K)",IF(K2117&lt;&gt;"","Neue Variant","")),IF(K2117&lt;&gt;"","Neue Variant",""))</f>
        <v>IndizeNeu (Spalte J, K)</v>
      </c>
      <c r="U2117" s="8"/>
      <c r="V2117" s="8"/>
      <c r="W2117" s="80"/>
      <c r="X2117" s="22"/>
      <c r="Y2117" s="4" t="s">
        <v>374</v>
      </c>
      <c r="Z2117" s="4" t="s">
        <v>374</v>
      </c>
      <c r="AA2117" s="4" t="s">
        <v>374</v>
      </c>
      <c r="AB2117" s="115"/>
      <c r="AC2117" s="178"/>
      <c r="AD2117" s="175" t="s">
        <v>374</v>
      </c>
      <c r="AE2117" s="175"/>
      <c r="AF2117" s="175" t="s">
        <v>374</v>
      </c>
      <c r="AG2117" s="176" t="s">
        <v>374</v>
      </c>
      <c r="AH2117" s="176"/>
      <c r="AI2117" s="176"/>
      <c r="AJ2117" s="177" t="s">
        <v>374</v>
      </c>
      <c r="AK2117" s="177" t="s">
        <v>374</v>
      </c>
      <c r="AL2117" s="177"/>
      <c r="AM2117" s="175"/>
      <c r="AN2117" s="178"/>
      <c r="AO2117" s="178"/>
      <c r="AP2117" s="178"/>
      <c r="AQ2117" s="178"/>
      <c r="AR2117" s="178"/>
      <c r="AS2117" s="178" t="s">
        <v>374</v>
      </c>
      <c r="AT2117" s="178"/>
      <c r="AU2117" s="178"/>
      <c r="AV2117" s="178"/>
      <c r="AW2117" s="178"/>
      <c r="AX2117" s="178"/>
      <c r="AY2117" s="178"/>
      <c r="AZ2117" s="178" t="s">
        <v>374</v>
      </c>
      <c r="BA2117" s="178"/>
      <c r="BB2117" s="178"/>
      <c r="BC2117" s="178" t="s">
        <v>374</v>
      </c>
      <c r="BD2117" s="178"/>
      <c r="BE2117" s="178"/>
      <c r="BF2117" s="178"/>
      <c r="BG2117" s="178"/>
      <c r="BH2117" s="178"/>
      <c r="BI2117" s="178"/>
      <c r="BJ2117" s="178"/>
      <c r="BK2117" s="178"/>
      <c r="BL2117" s="179"/>
      <c r="BM2117" s="179"/>
    </row>
    <row r="2118" spans="1:65" s="114" customFormat="1">
      <c r="A2118" s="2" t="s">
        <v>26</v>
      </c>
      <c r="B2118" s="3" t="s">
        <v>496</v>
      </c>
      <c r="C2118" s="4"/>
      <c r="D2118" s="4" t="s">
        <v>374</v>
      </c>
      <c r="E2118" s="135" t="str">
        <f t="shared" si="5560"/>
        <v xml:space="preserve">  VTC1,   VTC3, VTC4,     VTC7, VTC8,         VTD6,      VTK3,  VTT2,         </v>
      </c>
      <c r="F2118" s="6" t="str">
        <f t="shared" si="5319"/>
        <v>5H2_970_922</v>
      </c>
      <c r="G2118" s="6" t="str">
        <f t="shared" si="5320"/>
        <v>P</v>
      </c>
      <c r="H2118" s="6" t="str">
        <f t="shared" si="5638"/>
        <v>1AS15H2922</v>
      </c>
      <c r="I2118" s="6" t="str">
        <f t="shared" si="5321"/>
        <v>P0</v>
      </c>
      <c r="J2118" s="8" t="s">
        <v>498</v>
      </c>
      <c r="K2118" s="2"/>
      <c r="L2118" s="24" t="s">
        <v>550</v>
      </c>
      <c r="M2118" s="67" t="s">
        <v>552</v>
      </c>
      <c r="N2118" s="68">
        <v>1934</v>
      </c>
      <c r="O2118" s="69">
        <v>1933</v>
      </c>
      <c r="P2118" s="42" t="s">
        <v>669</v>
      </c>
      <c r="Q2118" s="24" t="s">
        <v>542</v>
      </c>
      <c r="R2118" s="6" t="str">
        <f t="shared" si="5411"/>
        <v>1AS15H2922P0A</v>
      </c>
      <c r="S2118" s="7" t="str">
        <f t="shared" si="5637"/>
        <v>KEIN SERIENEINSATZ</v>
      </c>
      <c r="T2118" s="1" t="str">
        <f>IF(H2118=H2116,IF(I2118=I2116,"IndizeNeu (Spalte J, K)",IF(K2118&lt;&gt;"","Neue Variant","")),IF(K2118&lt;&gt;"","Neue Variant",""))</f>
        <v/>
      </c>
      <c r="U2118" s="8"/>
      <c r="V2118" s="8"/>
      <c r="W2118" s="80"/>
      <c r="X2118" s="22"/>
      <c r="Y2118" s="4" t="s">
        <v>374</v>
      </c>
      <c r="Z2118" s="4" t="s">
        <v>374</v>
      </c>
      <c r="AA2118" s="4" t="s">
        <v>374</v>
      </c>
      <c r="AB2118" s="115"/>
      <c r="AC2118" s="178"/>
      <c r="AD2118" s="175" t="s">
        <v>374</v>
      </c>
      <c r="AE2118" s="175"/>
      <c r="AF2118" s="175" t="s">
        <v>374</v>
      </c>
      <c r="AG2118" s="176" t="s">
        <v>374</v>
      </c>
      <c r="AH2118" s="176"/>
      <c r="AI2118" s="176"/>
      <c r="AJ2118" s="177" t="s">
        <v>374</v>
      </c>
      <c r="AK2118" s="177" t="s">
        <v>374</v>
      </c>
      <c r="AL2118" s="177"/>
      <c r="AM2118" s="175"/>
      <c r="AN2118" s="178"/>
      <c r="AO2118" s="178"/>
      <c r="AP2118" s="178"/>
      <c r="AQ2118" s="178"/>
      <c r="AR2118" s="178"/>
      <c r="AS2118" s="178" t="s">
        <v>374</v>
      </c>
      <c r="AT2118" s="178"/>
      <c r="AU2118" s="178"/>
      <c r="AV2118" s="178"/>
      <c r="AW2118" s="178"/>
      <c r="AX2118" s="178"/>
      <c r="AY2118" s="178"/>
      <c r="AZ2118" s="178" t="s">
        <v>374</v>
      </c>
      <c r="BA2118" s="178"/>
      <c r="BB2118" s="178"/>
      <c r="BC2118" s="178" t="s">
        <v>374</v>
      </c>
      <c r="BD2118" s="178"/>
      <c r="BE2118" s="178"/>
      <c r="BF2118" s="178"/>
      <c r="BG2118" s="178"/>
      <c r="BH2118" s="178"/>
      <c r="BI2118" s="178"/>
      <c r="BJ2118" s="178"/>
      <c r="BK2118" s="178"/>
      <c r="BL2118" s="179"/>
      <c r="BM2118" s="179"/>
    </row>
    <row r="2119" spans="1:65" s="114" customFormat="1" ht="22.5">
      <c r="A2119" s="2" t="s">
        <v>26</v>
      </c>
      <c r="B2119" s="3" t="s">
        <v>496</v>
      </c>
      <c r="C2119" s="4"/>
      <c r="D2119" s="4" t="s">
        <v>374</v>
      </c>
      <c r="E2119" s="135" t="str">
        <f t="shared" si="5560"/>
        <v xml:space="preserve">  VTC1,   VTC3, VTC4,     VTC7, VTC8,         VTD6,      VTK3,  VTT2,         </v>
      </c>
      <c r="F2119" s="6" t="str">
        <f t="shared" si="5319"/>
        <v>5H2_970_922</v>
      </c>
      <c r="G2119" s="6" t="str">
        <f t="shared" si="5320"/>
        <v>P</v>
      </c>
      <c r="H2119" s="6" t="str">
        <f t="shared" si="5638"/>
        <v>1AS15H2922</v>
      </c>
      <c r="I2119" s="6" t="str">
        <f t="shared" si="5321"/>
        <v>P0</v>
      </c>
      <c r="J2119" s="8" t="s">
        <v>605</v>
      </c>
      <c r="K2119" s="122"/>
      <c r="L2119" s="24" t="s">
        <v>550</v>
      </c>
      <c r="M2119" s="67" t="s">
        <v>1092</v>
      </c>
      <c r="N2119" s="68">
        <v>1934</v>
      </c>
      <c r="O2119" s="69">
        <v>1933</v>
      </c>
      <c r="P2119" s="42" t="s">
        <v>669</v>
      </c>
      <c r="Q2119" s="24" t="s">
        <v>542</v>
      </c>
      <c r="R2119" s="6" t="str">
        <f t="shared" si="5411"/>
        <v>1AS15H2922P0B</v>
      </c>
      <c r="S2119" s="7" t="str">
        <f t="shared" si="5637"/>
        <v>KEIN SERIENEINSATZ</v>
      </c>
      <c r="T2119" s="1" t="str">
        <f>IF(H2119=H2117,IF(I2119=I2117,"IndizeNeu (Spalte J, K)",IF(K2119&lt;&gt;"","Neue Variant","")),IF(K2119&lt;&gt;"","Neue Variant",""))</f>
        <v/>
      </c>
      <c r="U2119" s="8"/>
      <c r="V2119" s="8"/>
      <c r="W2119" s="80"/>
      <c r="X2119" s="22"/>
      <c r="Y2119" s="4" t="s">
        <v>374</v>
      </c>
      <c r="Z2119" s="4" t="s">
        <v>374</v>
      </c>
      <c r="AA2119" s="4" t="s">
        <v>374</v>
      </c>
      <c r="AB2119" s="115"/>
      <c r="AC2119" s="178"/>
      <c r="AD2119" s="175" t="s">
        <v>374</v>
      </c>
      <c r="AE2119" s="175"/>
      <c r="AF2119" s="175" t="s">
        <v>374</v>
      </c>
      <c r="AG2119" s="176" t="s">
        <v>374</v>
      </c>
      <c r="AH2119" s="176"/>
      <c r="AI2119" s="176"/>
      <c r="AJ2119" s="177" t="s">
        <v>374</v>
      </c>
      <c r="AK2119" s="177" t="s">
        <v>374</v>
      </c>
      <c r="AL2119" s="177"/>
      <c r="AM2119" s="175"/>
      <c r="AN2119" s="178"/>
      <c r="AO2119" s="178"/>
      <c r="AP2119" s="178"/>
      <c r="AQ2119" s="178"/>
      <c r="AR2119" s="178"/>
      <c r="AS2119" s="178" t="s">
        <v>374</v>
      </c>
      <c r="AT2119" s="178"/>
      <c r="AU2119" s="178"/>
      <c r="AV2119" s="178"/>
      <c r="AW2119" s="178"/>
      <c r="AX2119" s="178"/>
      <c r="AY2119" s="178"/>
      <c r="AZ2119" s="178" t="s">
        <v>374</v>
      </c>
      <c r="BA2119" s="178"/>
      <c r="BB2119" s="178"/>
      <c r="BC2119" s="178" t="s">
        <v>374</v>
      </c>
      <c r="BD2119" s="178"/>
      <c r="BE2119" s="178"/>
      <c r="BF2119" s="178"/>
      <c r="BG2119" s="178"/>
      <c r="BH2119" s="178"/>
      <c r="BI2119" s="178"/>
      <c r="BJ2119" s="178"/>
      <c r="BK2119" s="178"/>
      <c r="BL2119" s="179"/>
      <c r="BM2119" s="179"/>
    </row>
    <row r="2120" spans="1:65" s="114" customFormat="1">
      <c r="A2120" s="2" t="s">
        <v>26</v>
      </c>
      <c r="B2120" s="3" t="s">
        <v>496</v>
      </c>
      <c r="C2120" s="4"/>
      <c r="D2120" s="4" t="s">
        <v>374</v>
      </c>
      <c r="E2120" s="135" t="str">
        <f t="shared" si="5560"/>
        <v xml:space="preserve">  VTC1,   VTC3, VTC4,     VTC7, VTC8,         VTD6,      VTK3,  VTT2,         </v>
      </c>
      <c r="F2120" s="6" t="str">
        <f t="shared" si="5319"/>
        <v>5H2_970_922</v>
      </c>
      <c r="G2120" s="6" t="str">
        <f t="shared" si="5320"/>
        <v>P</v>
      </c>
      <c r="H2120" s="6" t="str">
        <f t="shared" si="5638"/>
        <v>1AS15H2922</v>
      </c>
      <c r="I2120" s="6" t="str">
        <f t="shared" si="5321"/>
        <v>P0</v>
      </c>
      <c r="J2120" s="8" t="s">
        <v>630</v>
      </c>
      <c r="K2120" s="122"/>
      <c r="L2120" s="24" t="s">
        <v>550</v>
      </c>
      <c r="M2120" s="123" t="s">
        <v>1089</v>
      </c>
      <c r="N2120" s="68">
        <v>1934</v>
      </c>
      <c r="O2120" s="69"/>
      <c r="P2120" s="42" t="s">
        <v>669</v>
      </c>
      <c r="Q2120" s="24" t="s">
        <v>542</v>
      </c>
      <c r="R2120" s="6" t="str">
        <f t="shared" si="5411"/>
        <v>1AS15H2922P0C</v>
      </c>
      <c r="S2120" s="7" t="str">
        <f t="shared" si="5637"/>
        <v>AKTUELL</v>
      </c>
      <c r="T2120" s="1" t="str">
        <f>IF(H2120=H2118,IF(I2120=I2118,"IndizeNeu (Spalte J, K)",IF(K2120&lt;&gt;"","Neue Variant","")),IF(K2120&lt;&gt;"","Neue Variant",""))</f>
        <v>IndizeNeu (Spalte J, K)</v>
      </c>
      <c r="U2120" s="8"/>
      <c r="V2120" s="8"/>
      <c r="W2120" s="80"/>
      <c r="X2120" s="22"/>
      <c r="Y2120" s="4" t="s">
        <v>374</v>
      </c>
      <c r="Z2120" s="4" t="s">
        <v>374</v>
      </c>
      <c r="AA2120" s="4" t="s">
        <v>374</v>
      </c>
      <c r="AB2120" s="115"/>
      <c r="AC2120" s="178"/>
      <c r="AD2120" s="175" t="s">
        <v>374</v>
      </c>
      <c r="AE2120" s="175"/>
      <c r="AF2120" s="175" t="s">
        <v>374</v>
      </c>
      <c r="AG2120" s="176" t="s">
        <v>374</v>
      </c>
      <c r="AH2120" s="176"/>
      <c r="AI2120" s="176"/>
      <c r="AJ2120" s="177" t="s">
        <v>374</v>
      </c>
      <c r="AK2120" s="177" t="s">
        <v>374</v>
      </c>
      <c r="AL2120" s="177"/>
      <c r="AM2120" s="175"/>
      <c r="AN2120" s="178"/>
      <c r="AO2120" s="178"/>
      <c r="AP2120" s="178"/>
      <c r="AQ2120" s="178"/>
      <c r="AR2120" s="178"/>
      <c r="AS2120" s="178" t="s">
        <v>374</v>
      </c>
      <c r="AT2120" s="178"/>
      <c r="AU2120" s="178"/>
      <c r="AV2120" s="178"/>
      <c r="AW2120" s="178"/>
      <c r="AX2120" s="178"/>
      <c r="AY2120" s="178"/>
      <c r="AZ2120" s="178" t="s">
        <v>374</v>
      </c>
      <c r="BA2120" s="178"/>
      <c r="BB2120" s="178"/>
      <c r="BC2120" s="178" t="s">
        <v>374</v>
      </c>
      <c r="BD2120" s="178"/>
      <c r="BE2120" s="178"/>
      <c r="BF2120" s="178"/>
      <c r="BG2120" s="178"/>
      <c r="BH2120" s="178"/>
      <c r="BI2120" s="178"/>
      <c r="BJ2120" s="178"/>
      <c r="BK2120" s="178"/>
      <c r="BL2120" s="179"/>
      <c r="BM2120" s="179"/>
    </row>
    <row r="2121" spans="1:65" s="114" customFormat="1" ht="22.5">
      <c r="A2121" s="2" t="s">
        <v>26</v>
      </c>
      <c r="B2121" s="3" t="s">
        <v>496</v>
      </c>
      <c r="C2121" s="4"/>
      <c r="D2121" s="4" t="s">
        <v>374</v>
      </c>
      <c r="E2121" s="135" t="str">
        <f t="shared" si="5560"/>
        <v xml:space="preserve">  VTC1,   VTC3, VTC4,     VTC7, VTC8,         VTD6,      VTK3,  VTT2,         </v>
      </c>
      <c r="F2121" s="6" t="str">
        <f t="shared" si="5319"/>
        <v>5H2_970_922</v>
      </c>
      <c r="G2121" s="6" t="str">
        <f t="shared" si="5320"/>
        <v>Q</v>
      </c>
      <c r="H2121" s="6" t="str">
        <f t="shared" si="5638"/>
        <v>1AS15H2922</v>
      </c>
      <c r="I2121" s="6" t="str">
        <f t="shared" si="5321"/>
        <v>Q0</v>
      </c>
      <c r="J2121" s="8" t="s">
        <v>498</v>
      </c>
      <c r="K2121" s="2"/>
      <c r="L2121" s="24" t="s">
        <v>551</v>
      </c>
      <c r="M2121" s="67" t="s">
        <v>676</v>
      </c>
      <c r="N2121" s="68">
        <v>2034</v>
      </c>
      <c r="O2121" s="69">
        <v>2033</v>
      </c>
      <c r="P2121" s="42" t="s">
        <v>673</v>
      </c>
      <c r="Q2121" s="24" t="s">
        <v>543</v>
      </c>
      <c r="R2121" s="6" t="str">
        <f t="shared" si="5411"/>
        <v>1AS15H2922Q0A</v>
      </c>
      <c r="S2121" s="7" t="str">
        <f t="shared" si="5637"/>
        <v>KEIN SERIENEINSATZ</v>
      </c>
      <c r="T2121" s="1" t="str">
        <f>IF(H2121=H2118,IF(I2121=I2118,"IndizeNeu (Spalte J, K)",IF(K2121&lt;&gt;"","Neue Variant","")),IF(K2121&lt;&gt;"","Neue Variant",""))</f>
        <v/>
      </c>
      <c r="U2121" s="8"/>
      <c r="V2121" s="8"/>
      <c r="W2121" s="80"/>
      <c r="X2121" s="22"/>
      <c r="Y2121" s="4" t="s">
        <v>374</v>
      </c>
      <c r="Z2121" s="4" t="s">
        <v>374</v>
      </c>
      <c r="AA2121" s="4" t="s">
        <v>374</v>
      </c>
      <c r="AB2121" s="115"/>
      <c r="AC2121" s="178"/>
      <c r="AD2121" s="175" t="s">
        <v>374</v>
      </c>
      <c r="AE2121" s="175"/>
      <c r="AF2121" s="175" t="s">
        <v>374</v>
      </c>
      <c r="AG2121" s="176" t="s">
        <v>374</v>
      </c>
      <c r="AH2121" s="176"/>
      <c r="AI2121" s="176"/>
      <c r="AJ2121" s="177" t="s">
        <v>374</v>
      </c>
      <c r="AK2121" s="177" t="s">
        <v>374</v>
      </c>
      <c r="AL2121" s="177"/>
      <c r="AM2121" s="175"/>
      <c r="AN2121" s="178"/>
      <c r="AO2121" s="178"/>
      <c r="AP2121" s="178"/>
      <c r="AQ2121" s="178"/>
      <c r="AR2121" s="178"/>
      <c r="AS2121" s="178" t="s">
        <v>374</v>
      </c>
      <c r="AT2121" s="178"/>
      <c r="AU2121" s="178"/>
      <c r="AV2121" s="178"/>
      <c r="AW2121" s="178"/>
      <c r="AX2121" s="178"/>
      <c r="AY2121" s="178"/>
      <c r="AZ2121" s="178" t="s">
        <v>374</v>
      </c>
      <c r="BA2121" s="178"/>
      <c r="BB2121" s="178"/>
      <c r="BC2121" s="178" t="s">
        <v>374</v>
      </c>
      <c r="BD2121" s="178"/>
      <c r="BE2121" s="178"/>
      <c r="BF2121" s="178"/>
      <c r="BG2121" s="178"/>
      <c r="BH2121" s="178"/>
      <c r="BI2121" s="178"/>
      <c r="BJ2121" s="178"/>
      <c r="BK2121" s="178"/>
      <c r="BL2121" s="179"/>
      <c r="BM2121" s="179"/>
    </row>
    <row r="2122" spans="1:65" s="114" customFormat="1">
      <c r="A2122" s="2" t="s">
        <v>26</v>
      </c>
      <c r="B2122" s="3" t="s">
        <v>496</v>
      </c>
      <c r="C2122" s="4"/>
      <c r="D2122" s="4" t="s">
        <v>374</v>
      </c>
      <c r="E2122" s="135" t="str">
        <f t="shared" si="5560"/>
        <v xml:space="preserve">  VTC1,   VTC3, VTC4,     VTC7, VTC8,         VTD6,      VTK3,  VTT2,         </v>
      </c>
      <c r="F2122" s="6" t="str">
        <f t="shared" si="5319"/>
        <v>5H2_970_922</v>
      </c>
      <c r="G2122" s="6" t="str">
        <f t="shared" si="5320"/>
        <v>R</v>
      </c>
      <c r="H2122" s="6" t="str">
        <f t="shared" si="5638"/>
        <v>1AS15H2922</v>
      </c>
      <c r="I2122" s="6" t="str">
        <f t="shared" si="5321"/>
        <v>R0</v>
      </c>
      <c r="J2122" s="8" t="s">
        <v>498</v>
      </c>
      <c r="K2122" s="2"/>
      <c r="L2122" s="24" t="s">
        <v>1048</v>
      </c>
      <c r="M2122" s="67" t="s">
        <v>1093</v>
      </c>
      <c r="N2122" s="68">
        <v>2025</v>
      </c>
      <c r="O2122" s="69">
        <v>2024</v>
      </c>
      <c r="P2122" s="42" t="s">
        <v>1094</v>
      </c>
      <c r="Q2122" s="24" t="s">
        <v>1046</v>
      </c>
      <c r="R2122" s="6" t="str">
        <f t="shared" si="5411"/>
        <v>1AS15H2922R0A</v>
      </c>
      <c r="S2122" s="7" t="str">
        <f t="shared" si="5637"/>
        <v>KEIN SERIENEINSATZ</v>
      </c>
      <c r="T2122" s="1" t="str">
        <f>IF(H2122=H2116,IF(I2122=I2116,"IndizeNeu (Spalte J, K)",IF(K2122&lt;&gt;"","Neue Variant","")),IF(K2122&lt;&gt;"","Neue Variant",""))</f>
        <v/>
      </c>
      <c r="U2122" s="112"/>
      <c r="V2122" s="8"/>
      <c r="W2122" s="80"/>
      <c r="X2122" s="22"/>
      <c r="Y2122" s="4" t="s">
        <v>374</v>
      </c>
      <c r="Z2122" s="4" t="s">
        <v>374</v>
      </c>
      <c r="AA2122" s="4" t="s">
        <v>374</v>
      </c>
      <c r="AB2122" s="115"/>
      <c r="AC2122" s="178"/>
      <c r="AD2122" s="175" t="s">
        <v>374</v>
      </c>
      <c r="AE2122" s="175"/>
      <c r="AF2122" s="175" t="s">
        <v>374</v>
      </c>
      <c r="AG2122" s="176" t="s">
        <v>374</v>
      </c>
      <c r="AH2122" s="176"/>
      <c r="AI2122" s="176"/>
      <c r="AJ2122" s="177" t="s">
        <v>374</v>
      </c>
      <c r="AK2122" s="177" t="s">
        <v>374</v>
      </c>
      <c r="AL2122" s="177"/>
      <c r="AM2122" s="175"/>
      <c r="AN2122" s="178"/>
      <c r="AO2122" s="178"/>
      <c r="AP2122" s="178"/>
      <c r="AQ2122" s="178"/>
      <c r="AR2122" s="178"/>
      <c r="AS2122" s="178" t="s">
        <v>374</v>
      </c>
      <c r="AT2122" s="178"/>
      <c r="AU2122" s="178"/>
      <c r="AV2122" s="178"/>
      <c r="AW2122" s="178"/>
      <c r="AX2122" s="178"/>
      <c r="AY2122" s="178"/>
      <c r="AZ2122" s="178" t="s">
        <v>374</v>
      </c>
      <c r="BA2122" s="178"/>
      <c r="BB2122" s="178"/>
      <c r="BC2122" s="178" t="s">
        <v>374</v>
      </c>
      <c r="BD2122" s="178"/>
      <c r="BE2122" s="178"/>
      <c r="BF2122" s="178"/>
      <c r="BG2122" s="178"/>
      <c r="BH2122" s="178"/>
      <c r="BI2122" s="178"/>
      <c r="BJ2122" s="178"/>
      <c r="BK2122" s="178"/>
      <c r="BL2122" s="179"/>
      <c r="BM2122" s="179"/>
    </row>
    <row r="2123" spans="1:65" s="114" customFormat="1">
      <c r="A2123" s="2" t="s">
        <v>26</v>
      </c>
      <c r="B2123" s="3" t="s">
        <v>496</v>
      </c>
      <c r="C2123" s="4"/>
      <c r="D2123" s="4" t="s">
        <v>374</v>
      </c>
      <c r="E2123" s="135" t="str">
        <f t="shared" ref="E2123:E2175" si="5702">CONCATENATE(IF(AC2123&gt;0,$AC$1," ")," ",IF(AD2123&gt;0,$AD$1," ")," ",IF(AE2123&gt;0,$AE$1," ")," ",IF(AF2123&gt;0,$AF$1," ")," ",IF(AG2123&gt;0,$AG$1," ")," ",IF(AH2123&gt;0,$AH$1," ")," ",IF(AI2123&gt;0,$AI$1," ")," ",IF(AJ2123&gt;0,$AJ$1," ")," ",IF(AK2123&gt;0,$AK$1," ")," ",IF(AL2123&gt;0,$AL$1," ")," ",IF(AM2123&gt;0,$AM$1," "),IF(AN2123&gt;0,$AN$1," "),IF(AO2123&gt;0,$AO$1," "),IF(AP2123&gt;0,$AP$1," "),IF(AQ2123&gt;0,$AQ$1," "),IF(AR2123&gt;0,$AR$1," "),IF(AS2123&gt;0,$AS$1," "),IF(AT2123&gt;0,$AT$1," "),IF(AU2123&gt;0,$AU$1," "),IF(AV2123&gt;0,$AV$1," "),IF(AW2123&gt;0,$AW$1," "),IF(AX2123&gt;0,$AX$1," "),IF(AY2123&gt;0,$AY$1," "),IF(AZ2123&gt;0,$AZ$1," "),IF(BA2123&gt;0,$BA$1," "),IF(BB2123&gt;0,$BB$1," "),IF(BC2123&gt;0,$BC$1," "),IF(BD2123&gt;0,$BD$1," "),IF(BE2123&gt;0,$BE$1," "),IF(BF2123&gt;0,$BF$1," "),IF(BG2123&gt;0,$BG$1," "),IF(BH2123&gt;0,$BH$1," "),IF(BI2123&gt;0,$BI$1," "),IF(BJ2123&gt;0,$BJ$1," "),IF(BK2123&gt;0,$BK$1," "),IF(BL2123&gt;0,$BL$1," "))</f>
        <v xml:space="preserve">  VTC1,   VTC3, VTC4,     VTC7, VTC8,         VTD6,      VTK3,  VTT2,         </v>
      </c>
      <c r="F2123" s="6" t="str">
        <f t="shared" si="5319"/>
        <v>5H2_970_922</v>
      </c>
      <c r="G2123" s="6" t="str">
        <f t="shared" si="5320"/>
        <v>R</v>
      </c>
      <c r="H2123" s="6" t="str">
        <f t="shared" si="5638"/>
        <v>1AS15H2922</v>
      </c>
      <c r="I2123" s="6" t="str">
        <f t="shared" si="5321"/>
        <v>R0</v>
      </c>
      <c r="J2123" s="8" t="s">
        <v>605</v>
      </c>
      <c r="K2123" s="122"/>
      <c r="L2123" s="24" t="s">
        <v>1048</v>
      </c>
      <c r="M2123" s="67" t="s">
        <v>1093</v>
      </c>
      <c r="N2123" s="68">
        <v>2025</v>
      </c>
      <c r="O2123" s="69"/>
      <c r="P2123" s="42" t="s">
        <v>1094</v>
      </c>
      <c r="Q2123" s="24" t="s">
        <v>1046</v>
      </c>
      <c r="R2123" s="6" t="str">
        <f t="shared" si="5411"/>
        <v>1AS15H2922R0B</v>
      </c>
      <c r="S2123" s="7" t="str">
        <f t="shared" si="5637"/>
        <v>AKTUELL</v>
      </c>
      <c r="T2123" s="1" t="str">
        <f>IF(H2123=H2117,IF(I2123=I2117,"IndizeNeu (Spalte J, K)",IF(K2123&lt;&gt;"","Neue Variant","")),IF(K2123&lt;&gt;"","Neue Variant",""))</f>
        <v/>
      </c>
      <c r="U2123" s="112"/>
      <c r="V2123" s="8"/>
      <c r="W2123" s="80"/>
      <c r="X2123" s="22"/>
      <c r="Y2123" s="4" t="s">
        <v>374</v>
      </c>
      <c r="Z2123" s="4" t="s">
        <v>374</v>
      </c>
      <c r="AA2123" s="4" t="s">
        <v>374</v>
      </c>
      <c r="AB2123" s="115"/>
      <c r="AC2123" s="178"/>
      <c r="AD2123" s="175" t="s">
        <v>374</v>
      </c>
      <c r="AE2123" s="175"/>
      <c r="AF2123" s="175" t="s">
        <v>374</v>
      </c>
      <c r="AG2123" s="176" t="s">
        <v>374</v>
      </c>
      <c r="AH2123" s="176"/>
      <c r="AI2123" s="176"/>
      <c r="AJ2123" s="177" t="s">
        <v>374</v>
      </c>
      <c r="AK2123" s="177" t="s">
        <v>374</v>
      </c>
      <c r="AL2123" s="177"/>
      <c r="AM2123" s="175"/>
      <c r="AN2123" s="178"/>
      <c r="AO2123" s="178"/>
      <c r="AP2123" s="178"/>
      <c r="AQ2123" s="178"/>
      <c r="AR2123" s="178"/>
      <c r="AS2123" s="178" t="s">
        <v>374</v>
      </c>
      <c r="AT2123" s="178"/>
      <c r="AU2123" s="178"/>
      <c r="AV2123" s="178"/>
      <c r="AW2123" s="178"/>
      <c r="AX2123" s="178"/>
      <c r="AY2123" s="178"/>
      <c r="AZ2123" s="178" t="s">
        <v>374</v>
      </c>
      <c r="BA2123" s="178"/>
      <c r="BB2123" s="178"/>
      <c r="BC2123" s="178" t="s">
        <v>374</v>
      </c>
      <c r="BD2123" s="178"/>
      <c r="BE2123" s="178"/>
      <c r="BF2123" s="178"/>
      <c r="BG2123" s="178"/>
      <c r="BH2123" s="178"/>
      <c r="BI2123" s="178"/>
      <c r="BJ2123" s="178"/>
      <c r="BK2123" s="178"/>
      <c r="BL2123" s="179"/>
      <c r="BM2123" s="179"/>
    </row>
    <row r="2124" spans="1:65" s="114" customFormat="1">
      <c r="A2124" s="2" t="s">
        <v>26</v>
      </c>
      <c r="B2124" s="3" t="s">
        <v>496</v>
      </c>
      <c r="C2124" s="4"/>
      <c r="D2124" s="4" t="s">
        <v>374</v>
      </c>
      <c r="E2124" s="135" t="str">
        <f t="shared" si="5702"/>
        <v xml:space="preserve">  VTC1,   VTC3, VTC4,     VTC7, VTC8,         VTD6,      VTK3,  VTT2,         </v>
      </c>
      <c r="F2124" s="6" t="str">
        <f t="shared" si="5319"/>
        <v>5H2_970_922</v>
      </c>
      <c r="G2124" s="6" t="str">
        <f t="shared" si="5320"/>
        <v>S</v>
      </c>
      <c r="H2124" s="6" t="str">
        <f t="shared" si="5638"/>
        <v>1AS15H2922</v>
      </c>
      <c r="I2124" s="6" t="str">
        <f t="shared" si="5321"/>
        <v>S0</v>
      </c>
      <c r="J2124" s="8" t="s">
        <v>498</v>
      </c>
      <c r="K2124" s="2"/>
      <c r="L2124" s="24" t="s">
        <v>1049</v>
      </c>
      <c r="M2124" s="67" t="s">
        <v>1093</v>
      </c>
      <c r="N2124" s="68">
        <v>2025</v>
      </c>
      <c r="O2124" s="69">
        <v>2024</v>
      </c>
      <c r="P2124" s="42" t="s">
        <v>1094</v>
      </c>
      <c r="Q2124" s="24" t="s">
        <v>1047</v>
      </c>
      <c r="R2124" s="6" t="str">
        <f t="shared" si="5411"/>
        <v>1AS15H2922S0A</v>
      </c>
      <c r="S2124" s="7" t="str">
        <f t="shared" si="5637"/>
        <v>KEIN SERIENEINSATZ</v>
      </c>
      <c r="T2124" s="1" t="str">
        <f>IF(H2124=H2121,IF(I2124=I2121,"IndizeNeu (Spalte J, K)",IF(K2124&lt;&gt;"","Neue Variant","")),IF(K2124&lt;&gt;"","Neue Variant",""))</f>
        <v/>
      </c>
      <c r="U2124" s="112"/>
      <c r="V2124" s="8"/>
      <c r="W2124" s="80"/>
      <c r="X2124" s="22"/>
      <c r="Y2124" s="4" t="s">
        <v>374</v>
      </c>
      <c r="Z2124" s="4" t="s">
        <v>374</v>
      </c>
      <c r="AA2124" s="4" t="s">
        <v>374</v>
      </c>
      <c r="AB2124" s="115"/>
      <c r="AC2124" s="178"/>
      <c r="AD2124" s="175" t="s">
        <v>374</v>
      </c>
      <c r="AE2124" s="175"/>
      <c r="AF2124" s="175" t="s">
        <v>374</v>
      </c>
      <c r="AG2124" s="176" t="s">
        <v>374</v>
      </c>
      <c r="AH2124" s="176"/>
      <c r="AI2124" s="176"/>
      <c r="AJ2124" s="177" t="s">
        <v>374</v>
      </c>
      <c r="AK2124" s="177" t="s">
        <v>374</v>
      </c>
      <c r="AL2124" s="177"/>
      <c r="AM2124" s="175"/>
      <c r="AN2124" s="178"/>
      <c r="AO2124" s="178"/>
      <c r="AP2124" s="178"/>
      <c r="AQ2124" s="178"/>
      <c r="AR2124" s="178"/>
      <c r="AS2124" s="178" t="s">
        <v>374</v>
      </c>
      <c r="AT2124" s="178"/>
      <c r="AU2124" s="178"/>
      <c r="AV2124" s="178"/>
      <c r="AW2124" s="178"/>
      <c r="AX2124" s="178"/>
      <c r="AY2124" s="178"/>
      <c r="AZ2124" s="178" t="s">
        <v>374</v>
      </c>
      <c r="BA2124" s="178"/>
      <c r="BB2124" s="178"/>
      <c r="BC2124" s="178" t="s">
        <v>374</v>
      </c>
      <c r="BD2124" s="178"/>
      <c r="BE2124" s="178"/>
      <c r="BF2124" s="178"/>
      <c r="BG2124" s="178"/>
      <c r="BH2124" s="178"/>
      <c r="BI2124" s="178"/>
      <c r="BJ2124" s="178"/>
      <c r="BK2124" s="178"/>
      <c r="BL2124" s="179"/>
      <c r="BM2124" s="179"/>
    </row>
    <row r="2125" spans="1:65" s="114" customFormat="1">
      <c r="A2125" s="2" t="s">
        <v>26</v>
      </c>
      <c r="B2125" s="3" t="s">
        <v>496</v>
      </c>
      <c r="C2125" s="4"/>
      <c r="D2125" s="4" t="s">
        <v>374</v>
      </c>
      <c r="E2125" s="135" t="str">
        <f t="shared" si="5702"/>
        <v xml:space="preserve">  VTC1,   VTC3, VTC4,     VTC7, VTC8,         VTD6,      VTK3,  VTT2,         </v>
      </c>
      <c r="F2125" s="6" t="str">
        <f t="shared" si="5319"/>
        <v>5H2_970_922</v>
      </c>
      <c r="G2125" s="6" t="str">
        <f t="shared" si="5320"/>
        <v>S</v>
      </c>
      <c r="H2125" s="6" t="str">
        <f t="shared" si="5638"/>
        <v>1AS15H2922</v>
      </c>
      <c r="I2125" s="6" t="str">
        <f t="shared" si="5321"/>
        <v>S0</v>
      </c>
      <c r="J2125" s="8" t="s">
        <v>605</v>
      </c>
      <c r="K2125" s="122"/>
      <c r="L2125" s="24" t="s">
        <v>1049</v>
      </c>
      <c r="M2125" s="67" t="s">
        <v>1093</v>
      </c>
      <c r="N2125" s="68">
        <v>2025</v>
      </c>
      <c r="O2125" s="69"/>
      <c r="P2125" s="42" t="s">
        <v>1094</v>
      </c>
      <c r="Q2125" s="24" t="s">
        <v>1047</v>
      </c>
      <c r="R2125" s="6" t="str">
        <f t="shared" si="5411"/>
        <v>1AS15H2922S0B</v>
      </c>
      <c r="S2125" s="7" t="str">
        <f t="shared" si="5637"/>
        <v>AKTUELL</v>
      </c>
      <c r="T2125" s="1" t="str">
        <f>IF(H2125=H2122,IF(I2125=I2122,"IndizeNeu (Spalte J, K)",IF(K2125&lt;&gt;"","Neue Variant","")),IF(K2125&lt;&gt;"","Neue Variant",""))</f>
        <v/>
      </c>
      <c r="U2125" s="112"/>
      <c r="V2125" s="8"/>
      <c r="W2125" s="80"/>
      <c r="X2125" s="22"/>
      <c r="Y2125" s="4" t="s">
        <v>374</v>
      </c>
      <c r="Z2125" s="4" t="s">
        <v>374</v>
      </c>
      <c r="AA2125" s="4" t="s">
        <v>374</v>
      </c>
      <c r="AB2125" s="115"/>
      <c r="AC2125" s="178"/>
      <c r="AD2125" s="175" t="s">
        <v>374</v>
      </c>
      <c r="AE2125" s="175"/>
      <c r="AF2125" s="175" t="s">
        <v>374</v>
      </c>
      <c r="AG2125" s="176" t="s">
        <v>374</v>
      </c>
      <c r="AH2125" s="176"/>
      <c r="AI2125" s="176"/>
      <c r="AJ2125" s="177" t="s">
        <v>374</v>
      </c>
      <c r="AK2125" s="177" t="s">
        <v>374</v>
      </c>
      <c r="AL2125" s="177"/>
      <c r="AM2125" s="175"/>
      <c r="AN2125" s="178"/>
      <c r="AO2125" s="178"/>
      <c r="AP2125" s="178"/>
      <c r="AQ2125" s="178"/>
      <c r="AR2125" s="178"/>
      <c r="AS2125" s="178" t="s">
        <v>374</v>
      </c>
      <c r="AT2125" s="178"/>
      <c r="AU2125" s="178"/>
      <c r="AV2125" s="178"/>
      <c r="AW2125" s="178"/>
      <c r="AX2125" s="178"/>
      <c r="AY2125" s="178"/>
      <c r="AZ2125" s="178" t="s">
        <v>374</v>
      </c>
      <c r="BA2125" s="178"/>
      <c r="BB2125" s="178"/>
      <c r="BC2125" s="178" t="s">
        <v>374</v>
      </c>
      <c r="BD2125" s="178"/>
      <c r="BE2125" s="178"/>
      <c r="BF2125" s="178"/>
      <c r="BG2125" s="178"/>
      <c r="BH2125" s="178"/>
      <c r="BI2125" s="178"/>
      <c r="BJ2125" s="178"/>
      <c r="BK2125" s="178"/>
      <c r="BL2125" s="179"/>
      <c r="BM2125" s="179"/>
    </row>
    <row r="2126" spans="1:65" s="114" customFormat="1">
      <c r="A2126" s="2" t="s">
        <v>26</v>
      </c>
      <c r="B2126" s="3" t="s">
        <v>496</v>
      </c>
      <c r="C2126" s="4"/>
      <c r="D2126" s="4" t="s">
        <v>374</v>
      </c>
      <c r="E2126" s="135" t="str">
        <f t="shared" si="5702"/>
        <v xml:space="preserve">  VTC1,   VTC3, VTC4,     VTC7, VTC8,         VTD6,      VTK3,  VTT2,         </v>
      </c>
      <c r="F2126" s="6" t="str">
        <f t="shared" si="5319"/>
        <v>5H2_970_922</v>
      </c>
      <c r="G2126" s="6" t="str">
        <f t="shared" si="5320"/>
        <v>T</v>
      </c>
      <c r="H2126" s="6" t="str">
        <f t="shared" si="5638"/>
        <v>1AS15H2922</v>
      </c>
      <c r="I2126" s="6" t="str">
        <f t="shared" si="5321"/>
        <v>T0</v>
      </c>
      <c r="J2126" s="8" t="s">
        <v>498</v>
      </c>
      <c r="K2126" s="2"/>
      <c r="L2126" s="24" t="s">
        <v>1443</v>
      </c>
      <c r="M2126" s="67"/>
      <c r="N2126" s="68">
        <v>2048</v>
      </c>
      <c r="O2126" s="69">
        <v>2047</v>
      </c>
      <c r="P2126" s="42" t="s">
        <v>2217</v>
      </c>
      <c r="Q2126" s="24" t="s">
        <v>1441</v>
      </c>
      <c r="R2126" s="6" t="str">
        <f t="shared" si="5411"/>
        <v>1AS15H2922T0A</v>
      </c>
      <c r="S2126" s="7" t="str">
        <f t="shared" si="5637"/>
        <v>KEIN SERIENEINSATZ</v>
      </c>
      <c r="T2126" s="1" t="str">
        <f>IF(H2126=H2120,IF(I2126=I2120,"IndizeNeu (Spalte J, K)",IF(K2126&lt;&gt;"","Neue Variant","")),IF(K2126&lt;&gt;"","Neue Variant",""))</f>
        <v/>
      </c>
      <c r="U2126" s="8"/>
      <c r="V2126" s="8"/>
      <c r="W2126" s="80"/>
      <c r="X2126" s="22"/>
      <c r="Y2126" s="4" t="s">
        <v>374</v>
      </c>
      <c r="Z2126" s="4" t="s">
        <v>374</v>
      </c>
      <c r="AA2126" s="4" t="s">
        <v>374</v>
      </c>
      <c r="AB2126" s="115"/>
      <c r="AC2126" s="178"/>
      <c r="AD2126" s="175" t="s">
        <v>374</v>
      </c>
      <c r="AE2126" s="175"/>
      <c r="AF2126" s="175" t="s">
        <v>374</v>
      </c>
      <c r="AG2126" s="176" t="s">
        <v>374</v>
      </c>
      <c r="AH2126" s="176"/>
      <c r="AI2126" s="176"/>
      <c r="AJ2126" s="177" t="s">
        <v>374</v>
      </c>
      <c r="AK2126" s="177" t="s">
        <v>374</v>
      </c>
      <c r="AL2126" s="177"/>
      <c r="AM2126" s="175"/>
      <c r="AN2126" s="178"/>
      <c r="AO2126" s="178"/>
      <c r="AP2126" s="178"/>
      <c r="AQ2126" s="178"/>
      <c r="AR2126" s="178"/>
      <c r="AS2126" s="178" t="s">
        <v>374</v>
      </c>
      <c r="AT2126" s="178"/>
      <c r="AU2126" s="178"/>
      <c r="AV2126" s="178"/>
      <c r="AW2126" s="178"/>
      <c r="AX2126" s="178"/>
      <c r="AY2126" s="178"/>
      <c r="AZ2126" s="178" t="s">
        <v>374</v>
      </c>
      <c r="BA2126" s="178"/>
      <c r="BB2126" s="178"/>
      <c r="BC2126" s="178" t="s">
        <v>374</v>
      </c>
      <c r="BD2126" s="178"/>
      <c r="BE2126" s="178"/>
      <c r="BF2126" s="178"/>
      <c r="BG2126" s="178"/>
      <c r="BH2126" s="178"/>
      <c r="BI2126" s="178"/>
      <c r="BJ2126" s="178"/>
      <c r="BK2126" s="178"/>
      <c r="BL2126" s="179"/>
      <c r="BM2126" s="179"/>
    </row>
    <row r="2127" spans="1:65" s="114" customFormat="1">
      <c r="A2127" s="2" t="s">
        <v>26</v>
      </c>
      <c r="B2127" s="3" t="s">
        <v>496</v>
      </c>
      <c r="C2127" s="4"/>
      <c r="D2127" s="4" t="s">
        <v>374</v>
      </c>
      <c r="E2127" s="135" t="str">
        <f t="shared" si="5702"/>
        <v xml:space="preserve">  VTC1,   VTC3, VTC4,     VTC7, VTC8,         VTD6,      VTK3,  VTT2,         </v>
      </c>
      <c r="F2127" s="6" t="str">
        <f t="shared" ref="F2127" si="5703">LEFT(Q2127,11)</f>
        <v>5H2_970_922</v>
      </c>
      <c r="G2127" s="6" t="str">
        <f t="shared" ref="G2127" si="5704">IF(LEN(Q2127)=11,0,MID(Q2127,13,2))</f>
        <v>T</v>
      </c>
      <c r="H2127" s="6" t="str">
        <f t="shared" ref="H2127" si="5705">CONCATENATE(IF(MID(Q2127,5,3)="970","1AS1"),LEFT(F2127,3),RIGHT(F2127,3))</f>
        <v>1AS15H2922</v>
      </c>
      <c r="I2127" s="6" t="str">
        <f t="shared" ref="I2127" si="5706">IF(G2127=0,"00",IF(LEN(G2127)=1,CONCATENATE(G2127,0),G2127))</f>
        <v>T0</v>
      </c>
      <c r="J2127" s="8" t="s">
        <v>605</v>
      </c>
      <c r="K2127" s="122"/>
      <c r="L2127" s="24" t="s">
        <v>1443</v>
      </c>
      <c r="M2127" s="67"/>
      <c r="N2127" s="68">
        <v>2048</v>
      </c>
      <c r="O2127" s="69">
        <v>2102</v>
      </c>
      <c r="P2127" s="42" t="s">
        <v>2272</v>
      </c>
      <c r="Q2127" s="24" t="s">
        <v>1441</v>
      </c>
      <c r="R2127" s="6" t="str">
        <f t="shared" ref="R2127" si="5707">IF(J2127&lt;&gt;"",CONCATENATE(H2127,I2127,J2127),CONCATENATE(H2127,I2127,K2127))</f>
        <v>1AS15H2922T0B</v>
      </c>
      <c r="S2127" s="7" t="str">
        <f t="shared" ref="S2127" si="5708">IF(N2127="-","KEIN LIEFERUMFANG",IF(AND(N2127&lt;=S$3,O2127=""),"AKTUELL",IF(O2127=N2127-1,"KEIN SERIENEINSATZ",IF(N2127&gt;S$3,"NOCH NICHT AKTUELL",IF(AND(N2127&lt;S$3,O2127&lt;S$3),"NICHT AKTUELL",IF(N2127&lt;=S$3,"AKTUELL"))))))</f>
        <v>NICHT AKTUELL</v>
      </c>
      <c r="T2127" s="1" t="str">
        <f>IF(H2127=H2121,IF(I2127=I2121,"IndizeNeu (Spalte J, K)",IF(K2127&lt;&gt;"","Neue Variant","")),IF(K2127&lt;&gt;"","Neue Variant",""))</f>
        <v/>
      </c>
      <c r="U2127" s="8"/>
      <c r="V2127" s="8"/>
      <c r="W2127" s="80"/>
      <c r="X2127" s="22"/>
      <c r="Y2127" s="4" t="s">
        <v>374</v>
      </c>
      <c r="Z2127" s="4" t="s">
        <v>374</v>
      </c>
      <c r="AA2127" s="4" t="s">
        <v>374</v>
      </c>
      <c r="AB2127" s="115"/>
      <c r="AC2127" s="178"/>
      <c r="AD2127" s="175" t="s">
        <v>374</v>
      </c>
      <c r="AE2127" s="175"/>
      <c r="AF2127" s="175" t="s">
        <v>374</v>
      </c>
      <c r="AG2127" s="176" t="s">
        <v>374</v>
      </c>
      <c r="AH2127" s="176"/>
      <c r="AI2127" s="176"/>
      <c r="AJ2127" s="177" t="s">
        <v>374</v>
      </c>
      <c r="AK2127" s="177" t="s">
        <v>374</v>
      </c>
      <c r="AL2127" s="177"/>
      <c r="AM2127" s="175"/>
      <c r="AN2127" s="178"/>
      <c r="AO2127" s="178"/>
      <c r="AP2127" s="178"/>
      <c r="AQ2127" s="178"/>
      <c r="AR2127" s="178"/>
      <c r="AS2127" s="178" t="s">
        <v>374</v>
      </c>
      <c r="AT2127" s="178"/>
      <c r="AU2127" s="178"/>
      <c r="AV2127" s="178"/>
      <c r="AW2127" s="178"/>
      <c r="AX2127" s="178"/>
      <c r="AY2127" s="178"/>
      <c r="AZ2127" s="178" t="s">
        <v>374</v>
      </c>
      <c r="BA2127" s="178"/>
      <c r="BB2127" s="178"/>
      <c r="BC2127" s="178" t="s">
        <v>374</v>
      </c>
      <c r="BD2127" s="178"/>
      <c r="BE2127" s="178"/>
      <c r="BF2127" s="178"/>
      <c r="BG2127" s="178"/>
      <c r="BH2127" s="178"/>
      <c r="BI2127" s="178"/>
      <c r="BJ2127" s="178"/>
      <c r="BK2127" s="178"/>
      <c r="BL2127" s="179"/>
      <c r="BM2127" s="179"/>
    </row>
    <row r="2128" spans="1:65" s="114" customFormat="1">
      <c r="A2128" s="2" t="s">
        <v>26</v>
      </c>
      <c r="B2128" s="3" t="s">
        <v>496</v>
      </c>
      <c r="C2128" s="4"/>
      <c r="D2128" s="4" t="s">
        <v>374</v>
      </c>
      <c r="E2128" s="135" t="str">
        <f t="shared" si="5702"/>
        <v xml:space="preserve">      VTC3, VTC4,                 VTD6,      VTK3,            </v>
      </c>
      <c r="F2128" s="6" t="str">
        <f t="shared" ref="F2128" si="5709">LEFT(Q2128,11)</f>
        <v>5H2_970_922</v>
      </c>
      <c r="G2128" s="6" t="str">
        <f t="shared" ref="G2128" si="5710">IF(LEN(Q2128)=11,0,MID(Q2128,13,2))</f>
        <v>T</v>
      </c>
      <c r="H2128" s="6" t="str">
        <f t="shared" ref="H2128" si="5711">CONCATENATE(IF(MID(Q2128,5,3)="970","1AS1"),LEFT(F2128,3),RIGHT(F2128,3))</f>
        <v>1AS15H2922</v>
      </c>
      <c r="I2128" s="6" t="str">
        <f t="shared" ref="I2128" si="5712">IF(G2128=0,"00",IF(LEN(G2128)=1,CONCATENATE(G2128,0),G2128))</f>
        <v>T0</v>
      </c>
      <c r="J2128" s="8" t="s">
        <v>634</v>
      </c>
      <c r="K2128" s="122"/>
      <c r="L2128" s="24" t="s">
        <v>1443</v>
      </c>
      <c r="M2128" s="67"/>
      <c r="N2128" s="68">
        <v>2103</v>
      </c>
      <c r="O2128" s="69"/>
      <c r="P2128" s="42" t="s">
        <v>2272</v>
      </c>
      <c r="Q2128" s="24" t="s">
        <v>1441</v>
      </c>
      <c r="R2128" s="6" t="str">
        <f t="shared" ref="R2128" si="5713">IF(J2128&lt;&gt;"",CONCATENATE(H2128,I2128,J2128),CONCATENATE(H2128,I2128,K2128))</f>
        <v>1AS15H2922T0D</v>
      </c>
      <c r="S2128" s="7" t="str">
        <f t="shared" ref="S2128" si="5714">IF(N2128="-","KEIN LIEFERUMFANG",IF(AND(N2128&lt;=S$3,O2128=""),"AKTUELL",IF(O2128=N2128-1,"KEIN SERIENEINSATZ",IF(N2128&gt;S$3,"NOCH NICHT AKTUELL",IF(AND(N2128&lt;S$3,O2128&lt;S$3),"NICHT AKTUELL",IF(N2128&lt;=S$3,"AKTUELL"))))))</f>
        <v>AKTUELL</v>
      </c>
      <c r="T2128" s="1" t="str">
        <f>IF(H2128=H2122,IF(I2128=I2122,"IndizeNeu (Spalte J, K)",IF(K2128&lt;&gt;"","Neue Variant","")),IF(K2128&lt;&gt;"","Neue Variant",""))</f>
        <v/>
      </c>
      <c r="U2128" s="8"/>
      <c r="V2128" s="8"/>
      <c r="W2128" s="80"/>
      <c r="X2128" s="22"/>
      <c r="Y2128" s="4" t="s">
        <v>374</v>
      </c>
      <c r="Z2128" s="4" t="s">
        <v>374</v>
      </c>
      <c r="AA2128" s="4" t="s">
        <v>374</v>
      </c>
      <c r="AB2128" s="115"/>
      <c r="AC2128" s="178"/>
      <c r="AD2128" s="175"/>
      <c r="AE2128" s="175"/>
      <c r="AF2128" s="175" t="s">
        <v>374</v>
      </c>
      <c r="AG2128" s="176" t="s">
        <v>374</v>
      </c>
      <c r="AH2128" s="176"/>
      <c r="AI2128" s="176"/>
      <c r="AJ2128" s="177"/>
      <c r="AK2128" s="177"/>
      <c r="AL2128" s="177"/>
      <c r="AM2128" s="175"/>
      <c r="AN2128" s="178"/>
      <c r="AO2128" s="178"/>
      <c r="AP2128" s="178"/>
      <c r="AQ2128" s="178"/>
      <c r="AR2128" s="178"/>
      <c r="AS2128" s="178" t="s">
        <v>374</v>
      </c>
      <c r="AT2128" s="178"/>
      <c r="AU2128" s="178"/>
      <c r="AV2128" s="178"/>
      <c r="AW2128" s="178"/>
      <c r="AX2128" s="178"/>
      <c r="AY2128" s="178"/>
      <c r="AZ2128" s="178" t="s">
        <v>374</v>
      </c>
      <c r="BA2128" s="178"/>
      <c r="BB2128" s="178"/>
      <c r="BC2128" s="178"/>
      <c r="BD2128" s="178"/>
      <c r="BE2128" s="178"/>
      <c r="BF2128" s="178"/>
      <c r="BG2128" s="178"/>
      <c r="BH2128" s="178"/>
      <c r="BI2128" s="178"/>
      <c r="BJ2128" s="178"/>
      <c r="BK2128" s="178"/>
      <c r="BL2128" s="179"/>
      <c r="BM2128" s="179"/>
    </row>
    <row r="2129" spans="1:65" s="114" customFormat="1">
      <c r="A2129" s="2" t="s">
        <v>26</v>
      </c>
      <c r="B2129" s="3" t="s">
        <v>496</v>
      </c>
      <c r="C2129" s="4"/>
      <c r="D2129" s="4" t="s">
        <v>374</v>
      </c>
      <c r="E2129" s="135" t="str">
        <f t="shared" si="5702"/>
        <v xml:space="preserve">  VTC1,   VTC3, VTC4,     VTC7, VTC8,         VTD6,      VTK3,  VTT2,         </v>
      </c>
      <c r="F2129" s="6" t="str">
        <f t="shared" ref="F2129:F2203" si="5715">LEFT(Q2129,11)</f>
        <v>5H2_970_922</v>
      </c>
      <c r="G2129" s="6" t="str">
        <f t="shared" ref="G2129:G2203" si="5716">IF(LEN(Q2129)=11,0,MID(Q2129,13,2))</f>
        <v>AA</v>
      </c>
      <c r="H2129" s="6" t="str">
        <f t="shared" si="5638"/>
        <v>1AS15H2922</v>
      </c>
      <c r="I2129" s="6" t="str">
        <f t="shared" ref="I2129:I2203" si="5717">IF(G2129=0,"00",IF(LEN(G2129)=1,CONCATENATE(G2129,0),G2129))</f>
        <v>AA</v>
      </c>
      <c r="J2129" s="8" t="s">
        <v>498</v>
      </c>
      <c r="K2129" s="2"/>
      <c r="L2129" s="24" t="s">
        <v>1444</v>
      </c>
      <c r="M2129" s="67"/>
      <c r="N2129" s="68">
        <v>2048</v>
      </c>
      <c r="O2129" s="69">
        <v>2047</v>
      </c>
      <c r="P2129" s="42" t="s">
        <v>2217</v>
      </c>
      <c r="Q2129" s="24" t="s">
        <v>1442</v>
      </c>
      <c r="R2129" s="6" t="str">
        <f t="shared" si="5411"/>
        <v>1AS15H2922AAA</v>
      </c>
      <c r="S2129" s="7" t="str">
        <f t="shared" si="5637"/>
        <v>KEIN SERIENEINSATZ</v>
      </c>
      <c r="T2129" s="1" t="str">
        <f>IF(H2129=H2124,IF(I2129=I2124,"IndizeNeu (Spalte J, K)",IF(K2129&lt;&gt;"","Neue Variant","")),IF(K2129&lt;&gt;"","Neue Variant",""))</f>
        <v/>
      </c>
      <c r="U2129" s="8"/>
      <c r="V2129" s="8"/>
      <c r="W2129" s="80"/>
      <c r="X2129" s="22"/>
      <c r="Y2129" s="4" t="s">
        <v>374</v>
      </c>
      <c r="Z2129" s="4" t="s">
        <v>374</v>
      </c>
      <c r="AA2129" s="4" t="s">
        <v>374</v>
      </c>
      <c r="AB2129" s="115"/>
      <c r="AC2129" s="178"/>
      <c r="AD2129" s="175" t="s">
        <v>374</v>
      </c>
      <c r="AE2129" s="175"/>
      <c r="AF2129" s="175" t="s">
        <v>374</v>
      </c>
      <c r="AG2129" s="176" t="s">
        <v>374</v>
      </c>
      <c r="AH2129" s="176"/>
      <c r="AI2129" s="176"/>
      <c r="AJ2129" s="177" t="s">
        <v>374</v>
      </c>
      <c r="AK2129" s="177" t="s">
        <v>374</v>
      </c>
      <c r="AL2129" s="177"/>
      <c r="AM2129" s="175"/>
      <c r="AN2129" s="178"/>
      <c r="AO2129" s="178"/>
      <c r="AP2129" s="178"/>
      <c r="AQ2129" s="178"/>
      <c r="AR2129" s="178"/>
      <c r="AS2129" s="178" t="s">
        <v>374</v>
      </c>
      <c r="AT2129" s="178"/>
      <c r="AU2129" s="178"/>
      <c r="AV2129" s="178"/>
      <c r="AW2129" s="178"/>
      <c r="AX2129" s="178"/>
      <c r="AY2129" s="178"/>
      <c r="AZ2129" s="178" t="s">
        <v>374</v>
      </c>
      <c r="BA2129" s="178"/>
      <c r="BB2129" s="178"/>
      <c r="BC2129" s="178" t="s">
        <v>374</v>
      </c>
      <c r="BD2129" s="178"/>
      <c r="BE2129" s="178"/>
      <c r="BF2129" s="178"/>
      <c r="BG2129" s="178"/>
      <c r="BH2129" s="178"/>
      <c r="BI2129" s="178"/>
      <c r="BJ2129" s="178"/>
      <c r="BK2129" s="178"/>
      <c r="BL2129" s="179"/>
      <c r="BM2129" s="179"/>
    </row>
    <row r="2130" spans="1:65" s="114" customFormat="1">
      <c r="A2130" s="2" t="s">
        <v>26</v>
      </c>
      <c r="B2130" s="3" t="s">
        <v>496</v>
      </c>
      <c r="C2130" s="4"/>
      <c r="D2130" s="4" t="s">
        <v>374</v>
      </c>
      <c r="E2130" s="135" t="str">
        <f t="shared" si="5702"/>
        <v xml:space="preserve">  VTC1,   VTC3, VTC4,     VTC7, VTC8,         VTD6,      VTK3,  VTT2,         </v>
      </c>
      <c r="F2130" s="6" t="str">
        <f t="shared" si="5715"/>
        <v>5H2_970_922</v>
      </c>
      <c r="G2130" s="6" t="str">
        <f t="shared" si="5716"/>
        <v>AA</v>
      </c>
      <c r="H2130" s="6" t="str">
        <f t="shared" si="5638"/>
        <v>1AS15H2922</v>
      </c>
      <c r="I2130" s="6" t="str">
        <f t="shared" si="5717"/>
        <v>AA</v>
      </c>
      <c r="J2130" s="8" t="s">
        <v>605</v>
      </c>
      <c r="K2130" s="2"/>
      <c r="L2130" s="24" t="s">
        <v>1444</v>
      </c>
      <c r="M2130" s="67"/>
      <c r="N2130" s="68">
        <v>2048</v>
      </c>
      <c r="O2130" s="69">
        <v>2102</v>
      </c>
      <c r="P2130" s="42" t="s">
        <v>2272</v>
      </c>
      <c r="Q2130" s="24" t="s">
        <v>1442</v>
      </c>
      <c r="R2130" s="6" t="str">
        <f t="shared" si="5411"/>
        <v>1AS15H2922AAB</v>
      </c>
      <c r="S2130" s="7" t="str">
        <f t="shared" si="5637"/>
        <v>NICHT AKTUELL</v>
      </c>
      <c r="T2130" s="1" t="str">
        <f>IF(H2130=H2124,IF(I2130=I2124,"IndizeNeu (Spalte J, K)",IF(K2130&lt;&gt;"","Neue Variant","")),IF(K2130&lt;&gt;"","Neue Variant",""))</f>
        <v/>
      </c>
      <c r="U2130" s="8"/>
      <c r="V2130" s="8"/>
      <c r="W2130" s="80"/>
      <c r="X2130" s="22"/>
      <c r="Y2130" s="4" t="s">
        <v>374</v>
      </c>
      <c r="Z2130" s="4" t="s">
        <v>374</v>
      </c>
      <c r="AA2130" s="4" t="s">
        <v>374</v>
      </c>
      <c r="AB2130" s="115"/>
      <c r="AC2130" s="178"/>
      <c r="AD2130" s="175" t="s">
        <v>374</v>
      </c>
      <c r="AE2130" s="175"/>
      <c r="AF2130" s="175" t="s">
        <v>374</v>
      </c>
      <c r="AG2130" s="176" t="s">
        <v>374</v>
      </c>
      <c r="AH2130" s="176"/>
      <c r="AI2130" s="176"/>
      <c r="AJ2130" s="177" t="s">
        <v>374</v>
      </c>
      <c r="AK2130" s="177" t="s">
        <v>374</v>
      </c>
      <c r="AL2130" s="177"/>
      <c r="AM2130" s="175"/>
      <c r="AN2130" s="178"/>
      <c r="AO2130" s="178"/>
      <c r="AP2130" s="178"/>
      <c r="AQ2130" s="178"/>
      <c r="AR2130" s="178"/>
      <c r="AS2130" s="178" t="s">
        <v>374</v>
      </c>
      <c r="AT2130" s="178"/>
      <c r="AU2130" s="178"/>
      <c r="AV2130" s="178"/>
      <c r="AW2130" s="178"/>
      <c r="AX2130" s="178"/>
      <c r="AY2130" s="178"/>
      <c r="AZ2130" s="178" t="s">
        <v>374</v>
      </c>
      <c r="BA2130" s="178"/>
      <c r="BB2130" s="178"/>
      <c r="BC2130" s="178" t="s">
        <v>374</v>
      </c>
      <c r="BD2130" s="178"/>
      <c r="BE2130" s="178"/>
      <c r="BF2130" s="178"/>
      <c r="BG2130" s="178"/>
      <c r="BH2130" s="178"/>
      <c r="BI2130" s="178"/>
      <c r="BJ2130" s="178"/>
      <c r="BK2130" s="178"/>
      <c r="BL2130" s="179"/>
      <c r="BM2130" s="179"/>
    </row>
    <row r="2131" spans="1:65" s="114" customFormat="1">
      <c r="A2131" s="2" t="s">
        <v>26</v>
      </c>
      <c r="B2131" s="3" t="s">
        <v>496</v>
      </c>
      <c r="C2131" s="4"/>
      <c r="D2131" s="4" t="s">
        <v>374</v>
      </c>
      <c r="E2131" s="135" t="str">
        <f t="shared" si="5702"/>
        <v xml:space="preserve">      VTC3, VTC4,                 VTD6,      VTK3,            </v>
      </c>
      <c r="F2131" s="6" t="str">
        <f t="shared" ref="F2131" si="5718">LEFT(Q2131,11)</f>
        <v>5H2_970_922</v>
      </c>
      <c r="G2131" s="6" t="str">
        <f t="shared" ref="G2131" si="5719">IF(LEN(Q2131)=11,0,MID(Q2131,13,2))</f>
        <v>AA</v>
      </c>
      <c r="H2131" s="6" t="str">
        <f t="shared" ref="H2131" si="5720">CONCATENATE(IF(MID(Q2131,5,3)="970","1AS1"),LEFT(F2131,3),RIGHT(F2131,3))</f>
        <v>1AS15H2922</v>
      </c>
      <c r="I2131" s="6" t="str">
        <f t="shared" ref="I2131" si="5721">IF(G2131=0,"00",IF(LEN(G2131)=1,CONCATENATE(G2131,0),G2131))</f>
        <v>AA</v>
      </c>
      <c r="J2131" s="8" t="s">
        <v>634</v>
      </c>
      <c r="K2131" s="122"/>
      <c r="L2131" s="24" t="s">
        <v>1444</v>
      </c>
      <c r="M2131" s="67"/>
      <c r="N2131" s="68">
        <v>2103</v>
      </c>
      <c r="O2131" s="69"/>
      <c r="P2131" s="42" t="s">
        <v>2272</v>
      </c>
      <c r="Q2131" s="24" t="s">
        <v>1442</v>
      </c>
      <c r="R2131" s="6" t="str">
        <f t="shared" ref="R2131" si="5722">IF(J2131&lt;&gt;"",CONCATENATE(H2131,I2131,J2131),CONCATENATE(H2131,I2131,K2131))</f>
        <v>1AS15H2922AAD</v>
      </c>
      <c r="S2131" s="7" t="str">
        <f t="shared" ref="S2131" si="5723">IF(N2131="-","KEIN LIEFERUMFANG",IF(AND(N2131&lt;=S$3,O2131=""),"AKTUELL",IF(O2131=N2131-1,"KEIN SERIENEINSATZ",IF(N2131&gt;S$3,"NOCH NICHT AKTUELL",IF(AND(N2131&lt;S$3,O2131&lt;S$3),"NICHT AKTUELL",IF(N2131&lt;=S$3,"AKTUELL"))))))</f>
        <v>AKTUELL</v>
      </c>
      <c r="T2131" s="1" t="str">
        <f>IF(H2131=H2125,IF(I2131=I2125,"IndizeNeu (Spalte J, K)",IF(K2131&lt;&gt;"","Neue Variant","")),IF(K2131&lt;&gt;"","Neue Variant",""))</f>
        <v/>
      </c>
      <c r="U2131" s="8"/>
      <c r="V2131" s="8"/>
      <c r="W2131" s="80"/>
      <c r="X2131" s="22"/>
      <c r="Y2131" s="4" t="s">
        <v>374</v>
      </c>
      <c r="Z2131" s="4" t="s">
        <v>374</v>
      </c>
      <c r="AA2131" s="4" t="s">
        <v>374</v>
      </c>
      <c r="AB2131" s="115"/>
      <c r="AC2131" s="178"/>
      <c r="AD2131" s="175"/>
      <c r="AE2131" s="175"/>
      <c r="AF2131" s="175" t="s">
        <v>374</v>
      </c>
      <c r="AG2131" s="176" t="s">
        <v>374</v>
      </c>
      <c r="AH2131" s="176"/>
      <c r="AI2131" s="176"/>
      <c r="AJ2131" s="177"/>
      <c r="AK2131" s="177"/>
      <c r="AL2131" s="177"/>
      <c r="AM2131" s="175"/>
      <c r="AN2131" s="178"/>
      <c r="AO2131" s="178"/>
      <c r="AP2131" s="178"/>
      <c r="AQ2131" s="178"/>
      <c r="AR2131" s="178"/>
      <c r="AS2131" s="178" t="s">
        <v>374</v>
      </c>
      <c r="AT2131" s="178"/>
      <c r="AU2131" s="178"/>
      <c r="AV2131" s="178"/>
      <c r="AW2131" s="178"/>
      <c r="AX2131" s="178"/>
      <c r="AY2131" s="178"/>
      <c r="AZ2131" s="178" t="s">
        <v>374</v>
      </c>
      <c r="BA2131" s="178"/>
      <c r="BB2131" s="178"/>
      <c r="BC2131" s="178"/>
      <c r="BD2131" s="178"/>
      <c r="BE2131" s="178"/>
      <c r="BF2131" s="178"/>
      <c r="BG2131" s="178"/>
      <c r="BH2131" s="178"/>
      <c r="BI2131" s="178"/>
      <c r="BJ2131" s="178"/>
      <c r="BK2131" s="178"/>
      <c r="BL2131" s="179"/>
      <c r="BM2131" s="179"/>
    </row>
    <row r="2132" spans="1:65" s="114" customFormat="1">
      <c r="A2132" s="2" t="s">
        <v>26</v>
      </c>
      <c r="B2132" s="3" t="s">
        <v>496</v>
      </c>
      <c r="C2132" s="4"/>
      <c r="D2132" s="4" t="s">
        <v>374</v>
      </c>
      <c r="E2132" s="135" t="str">
        <f t="shared" si="5702"/>
        <v xml:space="preserve">  VTC1,   VTC3, VTC4,     VTC7, VTC8,         VTD6,      VTK3,  VTT2,         </v>
      </c>
      <c r="F2132" s="6" t="str">
        <f t="shared" si="5715"/>
        <v>5H2_970_922</v>
      </c>
      <c r="G2132" s="6" t="str">
        <f t="shared" si="5716"/>
        <v>AB</v>
      </c>
      <c r="H2132" s="6" t="str">
        <f t="shared" ref="H2132:H2135" si="5724">CONCATENATE(IF(MID(Q2132,5,3)="970","1AS1"),LEFT(F2132,3),RIGHT(F2132,3))</f>
        <v>1AS15H2922</v>
      </c>
      <c r="I2132" s="6" t="str">
        <f t="shared" si="5717"/>
        <v>AB</v>
      </c>
      <c r="J2132" s="8" t="s">
        <v>498</v>
      </c>
      <c r="K2132" s="2"/>
      <c r="L2132" s="24" t="s">
        <v>1860</v>
      </c>
      <c r="M2132" s="123">
        <v>12</v>
      </c>
      <c r="N2132" s="68">
        <v>2125</v>
      </c>
      <c r="O2132" s="69">
        <v>2124</v>
      </c>
      <c r="P2132" s="42" t="s">
        <v>2299</v>
      </c>
      <c r="Q2132" s="24" t="s">
        <v>1857</v>
      </c>
      <c r="R2132" s="6" t="str">
        <f t="shared" ref="R2132:R2135" si="5725">IF(J2132&lt;&gt;"",CONCATENATE(H2132,I2132,J2132),CONCATENATE(H2132,I2132,K2132))</f>
        <v>1AS15H2922ABA</v>
      </c>
      <c r="S2132" s="7" t="str">
        <f t="shared" ref="S2132:S2135" si="5726">IF(N2132="-","KEIN LIEFERUMFANG",IF(AND(N2132&lt;=S$3,O2132=""),"AKTUELL",IF(O2132=N2132-1,"KEIN SERIENEINSATZ",IF(N2132&gt;S$3,"NOCH NICHT AKTUELL",IF(AND(N2132&lt;S$3,O2132&lt;S$3),"NICHT AKTUELL",IF(N2132&lt;=S$3,"AKTUELL"))))))</f>
        <v>KEIN SERIENEINSATZ</v>
      </c>
      <c r="T2132" s="1" t="str">
        <f>IF(H2132=H2122,IF(I2132=I2122,"IndizeNeu (Spalte J, K)",IF(K2132&lt;&gt;"","Neue Variant","")),IF(K2132&lt;&gt;"","Neue Variant",""))</f>
        <v/>
      </c>
      <c r="U2132" s="8"/>
      <c r="V2132" s="8"/>
      <c r="W2132" s="80"/>
      <c r="X2132" s="22"/>
      <c r="Y2132" s="4" t="s">
        <v>374</v>
      </c>
      <c r="Z2132" s="4" t="s">
        <v>374</v>
      </c>
      <c r="AA2132" s="4" t="s">
        <v>374</v>
      </c>
      <c r="AB2132" s="115"/>
      <c r="AC2132" s="178"/>
      <c r="AD2132" s="175" t="s">
        <v>374</v>
      </c>
      <c r="AE2132" s="175"/>
      <c r="AF2132" s="175" t="s">
        <v>374</v>
      </c>
      <c r="AG2132" s="176" t="s">
        <v>374</v>
      </c>
      <c r="AH2132" s="176"/>
      <c r="AI2132" s="176"/>
      <c r="AJ2132" s="177" t="s">
        <v>374</v>
      </c>
      <c r="AK2132" s="177" t="s">
        <v>374</v>
      </c>
      <c r="AL2132" s="177"/>
      <c r="AM2132" s="175"/>
      <c r="AN2132" s="178"/>
      <c r="AO2132" s="178"/>
      <c r="AP2132" s="178"/>
      <c r="AQ2132" s="178"/>
      <c r="AR2132" s="178"/>
      <c r="AS2132" s="178" t="s">
        <v>374</v>
      </c>
      <c r="AT2132" s="178"/>
      <c r="AU2132" s="178"/>
      <c r="AV2132" s="178"/>
      <c r="AW2132" s="178"/>
      <c r="AX2132" s="178"/>
      <c r="AY2132" s="178"/>
      <c r="AZ2132" s="178" t="s">
        <v>374</v>
      </c>
      <c r="BA2132" s="178"/>
      <c r="BB2132" s="178"/>
      <c r="BC2132" s="178" t="s">
        <v>374</v>
      </c>
      <c r="BD2132" s="178"/>
      <c r="BE2132" s="178"/>
      <c r="BF2132" s="178"/>
      <c r="BG2132" s="178"/>
      <c r="BH2132" s="178"/>
      <c r="BI2132" s="178"/>
      <c r="BJ2132" s="178"/>
      <c r="BK2132" s="178"/>
      <c r="BL2132" s="179"/>
      <c r="BM2132" s="179"/>
    </row>
    <row r="2133" spans="1:65" s="114" customFormat="1">
      <c r="A2133" s="2" t="s">
        <v>26</v>
      </c>
      <c r="B2133" s="3" t="s">
        <v>496</v>
      </c>
      <c r="C2133" s="4"/>
      <c r="D2133" s="4" t="s">
        <v>374</v>
      </c>
      <c r="E2133" s="135" t="str">
        <f t="shared" ref="E2133" si="5727">CONCATENATE(IF(AC2133&gt;0,$AC$1," ")," ",IF(AD2133&gt;0,$AD$1," ")," ",IF(AE2133&gt;0,$AE$1," ")," ",IF(AF2133&gt;0,$AF$1," ")," ",IF(AG2133&gt;0,$AG$1," ")," ",IF(AH2133&gt;0,$AH$1," ")," ",IF(AI2133&gt;0,$AI$1," ")," ",IF(AJ2133&gt;0,$AJ$1," ")," ",IF(AK2133&gt;0,$AK$1," ")," ",IF(AL2133&gt;0,$AL$1," ")," ",IF(AM2133&gt;0,$AM$1," "),IF(AN2133&gt;0,$AN$1," "),IF(AO2133&gt;0,$AO$1," "),IF(AP2133&gt;0,$AP$1," "),IF(AQ2133&gt;0,$AQ$1," "),IF(AR2133&gt;0,$AR$1," "),IF(AS2133&gt;0,$AS$1," "),IF(AT2133&gt;0,$AT$1," "),IF(AU2133&gt;0,$AU$1," "),IF(AV2133&gt;0,$AV$1," "),IF(AW2133&gt;0,$AW$1," "),IF(AX2133&gt;0,$AX$1," "),IF(AY2133&gt;0,$AY$1," "),IF(AZ2133&gt;0,$AZ$1," "),IF(BA2133&gt;0,$BA$1," "),IF(BB2133&gt;0,$BB$1," "),IF(BC2133&gt;0,$BC$1," "),IF(BD2133&gt;0,$BD$1," "),IF(BE2133&gt;0,$BE$1," "),IF(BF2133&gt;0,$BF$1," "),IF(BG2133&gt;0,$BG$1," "),IF(BH2133&gt;0,$BH$1," "),IF(BI2133&gt;0,$BI$1," "),IF(BJ2133&gt;0,$BJ$1," "),IF(BK2133&gt;0,$BK$1," "),IF(BL2133&gt;0,$BL$1," "))</f>
        <v xml:space="preserve">      VTC3, VTC4,                 VTD6,      VTK3,            </v>
      </c>
      <c r="F2133" s="6" t="str">
        <f t="shared" ref="F2133" si="5728">LEFT(Q2133,11)</f>
        <v>5H2_970_922</v>
      </c>
      <c r="G2133" s="6" t="str">
        <f t="shared" ref="G2133" si="5729">IF(LEN(Q2133)=11,0,MID(Q2133,13,2))</f>
        <v>AB</v>
      </c>
      <c r="H2133" s="6" t="str">
        <f t="shared" ref="H2133" si="5730">CONCATENATE(IF(MID(Q2133,5,3)="970","1AS1"),LEFT(F2133,3),RIGHT(F2133,3))</f>
        <v>1AS15H2922</v>
      </c>
      <c r="I2133" s="6" t="str">
        <f t="shared" ref="I2133" si="5731">IF(G2133=0,"00",IF(LEN(G2133)=1,CONCATENATE(G2133,0),G2133))</f>
        <v>AB</v>
      </c>
      <c r="J2133" s="8" t="s">
        <v>634</v>
      </c>
      <c r="K2133" s="2"/>
      <c r="L2133" s="24" t="s">
        <v>1860</v>
      </c>
      <c r="M2133" s="123">
        <v>12</v>
      </c>
      <c r="N2133" s="68">
        <v>2125</v>
      </c>
      <c r="O2133" s="69"/>
      <c r="P2133" s="42" t="s">
        <v>2299</v>
      </c>
      <c r="Q2133" s="24" t="s">
        <v>1857</v>
      </c>
      <c r="R2133" s="6" t="str">
        <f t="shared" ref="R2133" si="5732">IF(J2133&lt;&gt;"",CONCATENATE(H2133,I2133,J2133),CONCATENATE(H2133,I2133,K2133))</f>
        <v>1AS15H2922ABD</v>
      </c>
      <c r="S2133" s="7" t="str">
        <f t="shared" ref="S2133" si="5733">IF(N2133="-","KEIN LIEFERUMFANG",IF(AND(N2133&lt;=S$3,O2133=""),"AKTUELL",IF(O2133=N2133-1,"KEIN SERIENEINSATZ",IF(N2133&gt;S$3,"NOCH NICHT AKTUELL",IF(AND(N2133&lt;S$3,O2133&lt;S$3),"NICHT AKTUELL",IF(N2133&lt;=S$3,"AKTUELL"))))))</f>
        <v>NOCH NICHT AKTUELL</v>
      </c>
      <c r="T2133" s="1" t="str">
        <f>IF(H2133=H2123,IF(I2133=I2123,"IndizeNeu (Spalte J, K)",IF(K2133&lt;&gt;"","Neue Variant","")),IF(K2133&lt;&gt;"","Neue Variant",""))</f>
        <v/>
      </c>
      <c r="U2133" s="8"/>
      <c r="V2133" s="8"/>
      <c r="W2133" s="80"/>
      <c r="X2133" s="22"/>
      <c r="Y2133" s="4" t="s">
        <v>374</v>
      </c>
      <c r="Z2133" s="4" t="s">
        <v>374</v>
      </c>
      <c r="AA2133" s="4" t="s">
        <v>374</v>
      </c>
      <c r="AB2133" s="115"/>
      <c r="AC2133" s="178"/>
      <c r="AD2133" s="175"/>
      <c r="AE2133" s="175"/>
      <c r="AF2133" s="175" t="s">
        <v>374</v>
      </c>
      <c r="AG2133" s="176" t="s">
        <v>374</v>
      </c>
      <c r="AH2133" s="176"/>
      <c r="AI2133" s="176"/>
      <c r="AJ2133" s="177"/>
      <c r="AK2133" s="177"/>
      <c r="AL2133" s="177"/>
      <c r="AM2133" s="175"/>
      <c r="AN2133" s="178"/>
      <c r="AO2133" s="178"/>
      <c r="AP2133" s="178"/>
      <c r="AQ2133" s="178"/>
      <c r="AR2133" s="178"/>
      <c r="AS2133" s="178" t="s">
        <v>374</v>
      </c>
      <c r="AT2133" s="178"/>
      <c r="AU2133" s="178"/>
      <c r="AV2133" s="178"/>
      <c r="AW2133" s="178"/>
      <c r="AX2133" s="178"/>
      <c r="AY2133" s="178"/>
      <c r="AZ2133" s="178" t="s">
        <v>374</v>
      </c>
      <c r="BA2133" s="178"/>
      <c r="BB2133" s="178"/>
      <c r="BC2133" s="178"/>
      <c r="BD2133" s="178"/>
      <c r="BE2133" s="178"/>
      <c r="BF2133" s="178"/>
      <c r="BG2133" s="178"/>
      <c r="BH2133" s="178"/>
      <c r="BI2133" s="178"/>
      <c r="BJ2133" s="178"/>
      <c r="BK2133" s="178"/>
      <c r="BL2133" s="179"/>
      <c r="BM2133" s="179"/>
    </row>
    <row r="2134" spans="1:65" s="114" customFormat="1">
      <c r="A2134" s="2" t="s">
        <v>26</v>
      </c>
      <c r="B2134" s="3" t="s">
        <v>496</v>
      </c>
      <c r="C2134" s="4"/>
      <c r="D2134" s="4" t="s">
        <v>374</v>
      </c>
      <c r="E2134" s="135" t="str">
        <f t="shared" ref="E2134" si="5734">CONCATENATE(IF(AC2134&gt;0,$AC$1," ")," ",IF(AD2134&gt;0,$AD$1," ")," ",IF(AE2134&gt;0,$AE$1," ")," ",IF(AF2134&gt;0,$AF$1," ")," ",IF(AG2134&gt;0,$AG$1," ")," ",IF(AH2134&gt;0,$AH$1," ")," ",IF(AI2134&gt;0,$AI$1," ")," ",IF(AJ2134&gt;0,$AJ$1," ")," ",IF(AK2134&gt;0,$AK$1," ")," ",IF(AL2134&gt;0,$AL$1," ")," ",IF(AM2134&gt;0,$AM$1," "),IF(AN2134&gt;0,$AN$1," "),IF(AO2134&gt;0,$AO$1," "),IF(AP2134&gt;0,$AP$1," "),IF(AQ2134&gt;0,$AQ$1," "),IF(AR2134&gt;0,$AR$1," "),IF(AS2134&gt;0,$AS$1," "),IF(AT2134&gt;0,$AT$1," "),IF(AU2134&gt;0,$AU$1," "),IF(AV2134&gt;0,$AV$1," "),IF(AW2134&gt;0,$AW$1," "),IF(AX2134&gt;0,$AX$1," "),IF(AY2134&gt;0,$AY$1," "),IF(AZ2134&gt;0,$AZ$1," "),IF(BA2134&gt;0,$BA$1," "),IF(BB2134&gt;0,$BB$1," "),IF(BC2134&gt;0,$BC$1," "),IF(BD2134&gt;0,$BD$1," "),IF(BE2134&gt;0,$BE$1," "),IF(BF2134&gt;0,$BF$1," "),IF(BG2134&gt;0,$BG$1," "),IF(BH2134&gt;0,$BH$1," "),IF(BI2134&gt;0,$BI$1," "),IF(BJ2134&gt;0,$BJ$1," "),IF(BK2134&gt;0,$BK$1," "),IF(BL2134&gt;0,$BL$1," "))</f>
        <v xml:space="preserve">  VTC1,   VTC3, VTC4,     VTC7, VTC8,         VTD6,      VTK3,  VTT2,         </v>
      </c>
      <c r="F2134" s="6" t="str">
        <f t="shared" ref="F2134" si="5735">LEFT(Q2134,11)</f>
        <v>5H2_970_922</v>
      </c>
      <c r="G2134" s="6" t="str">
        <f t="shared" ref="G2134" si="5736">IF(LEN(Q2134)=11,0,MID(Q2134,13,2))</f>
        <v>AC</v>
      </c>
      <c r="H2134" s="6" t="str">
        <f t="shared" ref="H2134" si="5737">CONCATENATE(IF(MID(Q2134,5,3)="970","1AS1"),LEFT(F2134,3),RIGHT(F2134,3))</f>
        <v>1AS15H2922</v>
      </c>
      <c r="I2134" s="6" t="str">
        <f t="shared" ref="I2134" si="5738">IF(G2134=0,"00",IF(LEN(G2134)=1,CONCATENATE(G2134,0),G2134))</f>
        <v>AC</v>
      </c>
      <c r="J2134" s="8" t="s">
        <v>498</v>
      </c>
      <c r="K2134" s="2"/>
      <c r="L2134" s="24" t="s">
        <v>1861</v>
      </c>
      <c r="M2134" s="123">
        <v>12</v>
      </c>
      <c r="N2134" s="68">
        <v>2125</v>
      </c>
      <c r="O2134" s="69">
        <v>2124</v>
      </c>
      <c r="P2134" s="42" t="s">
        <v>2299</v>
      </c>
      <c r="Q2134" s="24" t="s">
        <v>1859</v>
      </c>
      <c r="R2134" s="6" t="str">
        <f t="shared" ref="R2134" si="5739">IF(J2134&lt;&gt;"",CONCATENATE(H2134,I2134,J2134),CONCATENATE(H2134,I2134,K2134))</f>
        <v>1AS15H2922ACA</v>
      </c>
      <c r="S2134" s="7" t="str">
        <f t="shared" ref="S2134" si="5740">IF(N2134="-","KEIN LIEFERUMFANG",IF(AND(N2134&lt;=S$3,O2134=""),"AKTUELL",IF(O2134=N2134-1,"KEIN SERIENEINSATZ",IF(N2134&gt;S$3,"NOCH NICHT AKTUELL",IF(AND(N2134&lt;S$3,O2134&lt;S$3),"NICHT AKTUELL",IF(N2134&lt;=S$3,"AKTUELL"))))))</f>
        <v>KEIN SERIENEINSATZ</v>
      </c>
      <c r="T2134" s="1" t="str">
        <f>IF(H2134=H2125,IF(I2134=I2125,"IndizeNeu (Spalte J, K)",IF(K2134&lt;&gt;"","Neue Variant","")),IF(K2134&lt;&gt;"","Neue Variant",""))</f>
        <v/>
      </c>
      <c r="U2134" s="8"/>
      <c r="V2134" s="8"/>
      <c r="W2134" s="80"/>
      <c r="X2134" s="22"/>
      <c r="Y2134" s="4" t="s">
        <v>374</v>
      </c>
      <c r="Z2134" s="4" t="s">
        <v>374</v>
      </c>
      <c r="AA2134" s="4" t="s">
        <v>374</v>
      </c>
      <c r="AB2134" s="115"/>
      <c r="AC2134" s="178"/>
      <c r="AD2134" s="175" t="s">
        <v>374</v>
      </c>
      <c r="AE2134" s="175"/>
      <c r="AF2134" s="175" t="s">
        <v>374</v>
      </c>
      <c r="AG2134" s="176" t="s">
        <v>374</v>
      </c>
      <c r="AH2134" s="176"/>
      <c r="AI2134" s="176"/>
      <c r="AJ2134" s="177" t="s">
        <v>374</v>
      </c>
      <c r="AK2134" s="177" t="s">
        <v>374</v>
      </c>
      <c r="AL2134" s="177"/>
      <c r="AM2134" s="175"/>
      <c r="AN2134" s="178"/>
      <c r="AO2134" s="178"/>
      <c r="AP2134" s="178"/>
      <c r="AQ2134" s="178"/>
      <c r="AR2134" s="178"/>
      <c r="AS2134" s="178" t="s">
        <v>374</v>
      </c>
      <c r="AT2134" s="178"/>
      <c r="AU2134" s="178"/>
      <c r="AV2134" s="178"/>
      <c r="AW2134" s="178"/>
      <c r="AX2134" s="178"/>
      <c r="AY2134" s="178"/>
      <c r="AZ2134" s="178" t="s">
        <v>374</v>
      </c>
      <c r="BA2134" s="178"/>
      <c r="BB2134" s="178"/>
      <c r="BC2134" s="178" t="s">
        <v>374</v>
      </c>
      <c r="BD2134" s="178"/>
      <c r="BE2134" s="178"/>
      <c r="BF2134" s="178"/>
      <c r="BG2134" s="178"/>
      <c r="BH2134" s="178"/>
      <c r="BI2134" s="178"/>
      <c r="BJ2134" s="178"/>
      <c r="BK2134" s="178"/>
      <c r="BL2134" s="179"/>
      <c r="BM2134" s="179"/>
    </row>
    <row r="2135" spans="1:65" s="114" customFormat="1">
      <c r="A2135" s="2" t="s">
        <v>26</v>
      </c>
      <c r="B2135" s="3" t="s">
        <v>496</v>
      </c>
      <c r="C2135" s="4"/>
      <c r="D2135" s="4" t="s">
        <v>374</v>
      </c>
      <c r="E2135" s="135" t="str">
        <f t="shared" si="5702"/>
        <v xml:space="preserve">      VTC3, VTC4,                 VTD6,      VTK3,            </v>
      </c>
      <c r="F2135" s="6" t="str">
        <f t="shared" ref="F2135:F2136" si="5741">LEFT(Q2135,11)</f>
        <v>5H2_970_922</v>
      </c>
      <c r="G2135" s="6" t="str">
        <f t="shared" ref="G2135:G2136" si="5742">IF(LEN(Q2135)=11,0,MID(Q2135,13,2))</f>
        <v>AC</v>
      </c>
      <c r="H2135" s="6" t="str">
        <f t="shared" si="5724"/>
        <v>1AS15H2922</v>
      </c>
      <c r="I2135" s="6" t="str">
        <f t="shared" ref="I2135:I2136" si="5743">IF(G2135=0,"00",IF(LEN(G2135)=1,CONCATENATE(G2135,0),G2135))</f>
        <v>AC</v>
      </c>
      <c r="J2135" s="8" t="s">
        <v>634</v>
      </c>
      <c r="K2135" s="2"/>
      <c r="L2135" s="24" t="s">
        <v>1861</v>
      </c>
      <c r="M2135" s="123">
        <v>12</v>
      </c>
      <c r="N2135" s="68">
        <v>2125</v>
      </c>
      <c r="O2135" s="69"/>
      <c r="P2135" s="42" t="s">
        <v>2299</v>
      </c>
      <c r="Q2135" s="24" t="s">
        <v>1859</v>
      </c>
      <c r="R2135" s="6" t="str">
        <f t="shared" si="5725"/>
        <v>1AS15H2922ACD</v>
      </c>
      <c r="S2135" s="7" t="str">
        <f t="shared" si="5726"/>
        <v>NOCH NICHT AKTUELL</v>
      </c>
      <c r="T2135" s="1" t="str">
        <f>IF(H2135=H2126,IF(I2135=I2126,"IndizeNeu (Spalte J, K)",IF(K2135&lt;&gt;"","Neue Variant","")),IF(K2135&lt;&gt;"","Neue Variant",""))</f>
        <v/>
      </c>
      <c r="U2135" s="8"/>
      <c r="V2135" s="8"/>
      <c r="W2135" s="80"/>
      <c r="X2135" s="22"/>
      <c r="Y2135" s="4" t="s">
        <v>374</v>
      </c>
      <c r="Z2135" s="4" t="s">
        <v>374</v>
      </c>
      <c r="AA2135" s="4" t="s">
        <v>374</v>
      </c>
      <c r="AB2135" s="115"/>
      <c r="AC2135" s="178"/>
      <c r="AD2135" s="175"/>
      <c r="AE2135" s="175"/>
      <c r="AF2135" s="175" t="s">
        <v>374</v>
      </c>
      <c r="AG2135" s="176" t="s">
        <v>374</v>
      </c>
      <c r="AH2135" s="176"/>
      <c r="AI2135" s="176"/>
      <c r="AJ2135" s="177"/>
      <c r="AK2135" s="177"/>
      <c r="AL2135" s="177"/>
      <c r="AM2135" s="175"/>
      <c r="AN2135" s="178"/>
      <c r="AO2135" s="178"/>
      <c r="AP2135" s="178"/>
      <c r="AQ2135" s="178"/>
      <c r="AR2135" s="178"/>
      <c r="AS2135" s="178" t="s">
        <v>374</v>
      </c>
      <c r="AT2135" s="178"/>
      <c r="AU2135" s="178"/>
      <c r="AV2135" s="178"/>
      <c r="AW2135" s="178"/>
      <c r="AX2135" s="178"/>
      <c r="AY2135" s="178"/>
      <c r="AZ2135" s="178" t="s">
        <v>374</v>
      </c>
      <c r="BA2135" s="178"/>
      <c r="BB2135" s="178"/>
      <c r="BC2135" s="178"/>
      <c r="BD2135" s="178"/>
      <c r="BE2135" s="178"/>
      <c r="BF2135" s="178"/>
      <c r="BG2135" s="178"/>
      <c r="BH2135" s="178"/>
      <c r="BI2135" s="178"/>
      <c r="BJ2135" s="178"/>
      <c r="BK2135" s="178"/>
      <c r="BL2135" s="179"/>
      <c r="BM2135" s="179"/>
    </row>
    <row r="2136" spans="1:65" s="114" customFormat="1">
      <c r="A2136" s="2" t="s">
        <v>26</v>
      </c>
      <c r="B2136" s="3" t="s">
        <v>496</v>
      </c>
      <c r="C2136" s="4"/>
      <c r="D2136" s="4" t="s">
        <v>374</v>
      </c>
      <c r="E2136" s="135" t="str">
        <f t="shared" si="5702"/>
        <v xml:space="preserve">  VTC1,   VTC3, VTC4,     VTC7, VTC8,         VTD6,      VTK3,  VTT2,         </v>
      </c>
      <c r="F2136" s="6" t="str">
        <f t="shared" si="5741"/>
        <v>5H2_970_922</v>
      </c>
      <c r="G2136" s="6" t="str">
        <f t="shared" si="5742"/>
        <v>AD</v>
      </c>
      <c r="H2136" s="6" t="str">
        <f t="shared" ref="H2136:H2137" si="5744">CONCATENATE(IF(MID(Q2136,5,3)="970","1AS1"),LEFT(F2136,3),RIGHT(F2136,3))</f>
        <v>1AS15H2922</v>
      </c>
      <c r="I2136" s="6" t="str">
        <f t="shared" si="5743"/>
        <v>AD</v>
      </c>
      <c r="J2136" s="8" t="s">
        <v>498</v>
      </c>
      <c r="K2136" s="2"/>
      <c r="L2136" s="24" t="s">
        <v>2199</v>
      </c>
      <c r="M2136" s="67"/>
      <c r="N2136" s="68">
        <v>2148</v>
      </c>
      <c r="O2136" s="69"/>
      <c r="P2136" s="42" t="s">
        <v>2209</v>
      </c>
      <c r="Q2136" s="24" t="s">
        <v>2195</v>
      </c>
      <c r="R2136" s="6" t="str">
        <f t="shared" ref="R2136:R2137" si="5745">IF(J2136&lt;&gt;"",CONCATENATE(H2136,I2136,J2136),CONCATENATE(H2136,I2136,K2136))</f>
        <v>1AS15H2922ADA</v>
      </c>
      <c r="S2136" s="7" t="str">
        <f t="shared" ref="S2136:S2137" si="5746">IF(N2136="-","KEIN LIEFERUMFANG",IF(AND(N2136&lt;=S$3,O2136=""),"AKTUELL",IF(O2136=N2136-1,"KEIN SERIENEINSATZ",IF(N2136&gt;S$3,"NOCH NICHT AKTUELL",IF(AND(N2136&lt;S$3,O2136&lt;S$3),"NICHT AKTUELL",IF(N2136&lt;=S$3,"AKTUELL"))))))</f>
        <v>NOCH NICHT AKTUELL</v>
      </c>
      <c r="T2136" s="1" t="str">
        <f>IF(H2136=H2124,IF(I2136=I2124,"IndizeNeu (Spalte J, K)",IF(K2136&lt;&gt;"","Neue Variant","")),IF(K2136&lt;&gt;"","Neue Variant",""))</f>
        <v/>
      </c>
      <c r="U2136" s="8"/>
      <c r="V2136" s="8"/>
      <c r="W2136" s="80"/>
      <c r="X2136" s="22"/>
      <c r="Y2136" s="4" t="s">
        <v>374</v>
      </c>
      <c r="Z2136" s="4" t="s">
        <v>374</v>
      </c>
      <c r="AA2136" s="4" t="s">
        <v>374</v>
      </c>
      <c r="AB2136" s="115"/>
      <c r="AC2136" s="178"/>
      <c r="AD2136" s="175" t="s">
        <v>374</v>
      </c>
      <c r="AE2136" s="175"/>
      <c r="AF2136" s="175" t="s">
        <v>374</v>
      </c>
      <c r="AG2136" s="176" t="s">
        <v>374</v>
      </c>
      <c r="AH2136" s="176"/>
      <c r="AI2136" s="176"/>
      <c r="AJ2136" s="177" t="s">
        <v>374</v>
      </c>
      <c r="AK2136" s="177" t="s">
        <v>374</v>
      </c>
      <c r="AL2136" s="177"/>
      <c r="AM2136" s="175"/>
      <c r="AN2136" s="178"/>
      <c r="AO2136" s="178"/>
      <c r="AP2136" s="178"/>
      <c r="AQ2136" s="178"/>
      <c r="AR2136" s="178"/>
      <c r="AS2136" s="178" t="s">
        <v>374</v>
      </c>
      <c r="AT2136" s="178"/>
      <c r="AU2136" s="178"/>
      <c r="AV2136" s="178"/>
      <c r="AW2136" s="178"/>
      <c r="AX2136" s="178"/>
      <c r="AY2136" s="178"/>
      <c r="AZ2136" s="178" t="s">
        <v>374</v>
      </c>
      <c r="BA2136" s="178"/>
      <c r="BB2136" s="178"/>
      <c r="BC2136" s="178" t="s">
        <v>374</v>
      </c>
      <c r="BD2136" s="178"/>
      <c r="BE2136" s="178"/>
      <c r="BF2136" s="178"/>
      <c r="BG2136" s="178"/>
      <c r="BH2136" s="178"/>
      <c r="BI2136" s="178"/>
      <c r="BJ2136" s="178"/>
      <c r="BK2136" s="178"/>
      <c r="BL2136" s="179"/>
      <c r="BM2136" s="179"/>
    </row>
    <row r="2137" spans="1:65" s="114" customFormat="1">
      <c r="A2137" s="2" t="s">
        <v>26</v>
      </c>
      <c r="B2137" s="3" t="s">
        <v>496</v>
      </c>
      <c r="C2137" s="4"/>
      <c r="D2137" s="4" t="s">
        <v>374</v>
      </c>
      <c r="E2137" s="135" t="str">
        <f t="shared" si="5702"/>
        <v xml:space="preserve">  VTC1,   VTC3, VTC4,     VTC7, VTC8,         VTD6,      VTK3,  VTT2,         </v>
      </c>
      <c r="F2137" s="6" t="str">
        <f t="shared" ref="F2137:F2138" si="5747">LEFT(Q2137,11)</f>
        <v>5H2_970_922</v>
      </c>
      <c r="G2137" s="6" t="str">
        <f t="shared" ref="G2137:G2138" si="5748">IF(LEN(Q2137)=11,0,MID(Q2137,13,2))</f>
        <v>AE</v>
      </c>
      <c r="H2137" s="6" t="str">
        <f t="shared" si="5744"/>
        <v>1AS15H2922</v>
      </c>
      <c r="I2137" s="6" t="str">
        <f t="shared" ref="I2137:I2138" si="5749">IF(G2137=0,"00",IF(LEN(G2137)=1,CONCATENATE(G2137,0),G2137))</f>
        <v>AE</v>
      </c>
      <c r="J2137" s="8" t="s">
        <v>498</v>
      </c>
      <c r="K2137" s="2"/>
      <c r="L2137" s="24" t="s">
        <v>2200</v>
      </c>
      <c r="M2137" s="67"/>
      <c r="N2137" s="68">
        <v>2148</v>
      </c>
      <c r="O2137" s="69"/>
      <c r="P2137" s="42" t="s">
        <v>2209</v>
      </c>
      <c r="Q2137" s="24" t="s">
        <v>2196</v>
      </c>
      <c r="R2137" s="6" t="str">
        <f t="shared" si="5745"/>
        <v>1AS15H2922AEA</v>
      </c>
      <c r="S2137" s="7" t="str">
        <f t="shared" si="5746"/>
        <v>NOCH NICHT AKTUELL</v>
      </c>
      <c r="T2137" s="1" t="str">
        <f>IF(H2137=H2132,IF(I2137=I2132,"IndizeNeu (Spalte J, K)",IF(K2137&lt;&gt;"","Neue Variant","")),IF(K2137&lt;&gt;"","Neue Variant",""))</f>
        <v/>
      </c>
      <c r="U2137" s="8"/>
      <c r="V2137" s="8"/>
      <c r="W2137" s="80"/>
      <c r="X2137" s="22"/>
      <c r="Y2137" s="4" t="s">
        <v>374</v>
      </c>
      <c r="Z2137" s="4" t="s">
        <v>374</v>
      </c>
      <c r="AA2137" s="4" t="s">
        <v>374</v>
      </c>
      <c r="AB2137" s="115"/>
      <c r="AC2137" s="178"/>
      <c r="AD2137" s="175" t="s">
        <v>374</v>
      </c>
      <c r="AE2137" s="175"/>
      <c r="AF2137" s="175" t="s">
        <v>374</v>
      </c>
      <c r="AG2137" s="176" t="s">
        <v>374</v>
      </c>
      <c r="AH2137" s="176"/>
      <c r="AI2137" s="176"/>
      <c r="AJ2137" s="177" t="s">
        <v>374</v>
      </c>
      <c r="AK2137" s="177" t="s">
        <v>374</v>
      </c>
      <c r="AL2137" s="177"/>
      <c r="AM2137" s="175"/>
      <c r="AN2137" s="178"/>
      <c r="AO2137" s="178"/>
      <c r="AP2137" s="178"/>
      <c r="AQ2137" s="178"/>
      <c r="AR2137" s="178"/>
      <c r="AS2137" s="178" t="s">
        <v>374</v>
      </c>
      <c r="AT2137" s="178"/>
      <c r="AU2137" s="178"/>
      <c r="AV2137" s="178"/>
      <c r="AW2137" s="178"/>
      <c r="AX2137" s="178"/>
      <c r="AY2137" s="178"/>
      <c r="AZ2137" s="178" t="s">
        <v>374</v>
      </c>
      <c r="BA2137" s="178"/>
      <c r="BB2137" s="178"/>
      <c r="BC2137" s="178" t="s">
        <v>374</v>
      </c>
      <c r="BD2137" s="178"/>
      <c r="BE2137" s="178"/>
      <c r="BF2137" s="178"/>
      <c r="BG2137" s="178"/>
      <c r="BH2137" s="178"/>
      <c r="BI2137" s="178"/>
      <c r="BJ2137" s="178"/>
      <c r="BK2137" s="178"/>
      <c r="BL2137" s="179"/>
      <c r="BM2137" s="179"/>
    </row>
    <row r="2138" spans="1:65" s="114" customFormat="1">
      <c r="A2138" s="2" t="s">
        <v>26</v>
      </c>
      <c r="B2138" s="3" t="s">
        <v>496</v>
      </c>
      <c r="C2138" s="4"/>
      <c r="D2138" s="4" t="s">
        <v>374</v>
      </c>
      <c r="E2138" s="135" t="str">
        <f t="shared" si="5702"/>
        <v xml:space="preserve">  VTC1,   VTC3, VTC4,     VTC7, VTC8,         VTD6,      VTK3,  VTT2,         </v>
      </c>
      <c r="F2138" s="6" t="str">
        <f t="shared" si="5747"/>
        <v>5H2_970_922</v>
      </c>
      <c r="G2138" s="6" t="str">
        <f t="shared" si="5748"/>
        <v>AF</v>
      </c>
      <c r="H2138" s="6" t="str">
        <f t="shared" ref="H2138:H2139" si="5750">CONCATENATE(IF(MID(Q2138,5,3)="970","1AS1"),LEFT(F2138,3),RIGHT(F2138,3))</f>
        <v>1AS15H2922</v>
      </c>
      <c r="I2138" s="6" t="str">
        <f t="shared" si="5749"/>
        <v>AF</v>
      </c>
      <c r="J2138" s="8" t="s">
        <v>498</v>
      </c>
      <c r="K2138" s="2"/>
      <c r="L2138" s="24" t="s">
        <v>2201</v>
      </c>
      <c r="M2138" s="67" t="s">
        <v>2208</v>
      </c>
      <c r="N2138" s="68">
        <v>2148</v>
      </c>
      <c r="O2138" s="69"/>
      <c r="P2138" s="42" t="s">
        <v>2209</v>
      </c>
      <c r="Q2138" s="24" t="s">
        <v>2197</v>
      </c>
      <c r="R2138" s="6" t="str">
        <f t="shared" ref="R2138:R2139" si="5751">IF(J2138&lt;&gt;"",CONCATENATE(H2138,I2138,J2138),CONCATENATE(H2138,I2138,K2138))</f>
        <v>1AS15H2922AFA</v>
      </c>
      <c r="S2138" s="7" t="str">
        <f t="shared" ref="S2138:S2139" si="5752">IF(N2138="-","KEIN LIEFERUMFANG",IF(AND(N2138&lt;=S$3,O2138=""),"AKTUELL",IF(O2138=N2138-1,"KEIN SERIENEINSATZ",IF(N2138&gt;S$3,"NOCH NICHT AKTUELL",IF(AND(N2138&lt;S$3,O2138&lt;S$3),"NICHT AKTUELL",IF(N2138&lt;=S$3,"AKTUELL"))))))</f>
        <v>NOCH NICHT AKTUELL</v>
      </c>
      <c r="T2138" s="1" t="str">
        <f>IF(H2138=H2126,IF(I2138=I2126,"IndizeNeu (Spalte J, K)",IF(K2138&lt;&gt;"","Neue Variant","")),IF(K2138&lt;&gt;"","Neue Variant",""))</f>
        <v/>
      </c>
      <c r="U2138" s="8"/>
      <c r="V2138" s="8"/>
      <c r="W2138" s="80"/>
      <c r="X2138" s="22"/>
      <c r="Y2138" s="4" t="s">
        <v>374</v>
      </c>
      <c r="Z2138" s="4" t="s">
        <v>374</v>
      </c>
      <c r="AA2138" s="4" t="s">
        <v>374</v>
      </c>
      <c r="AB2138" s="115"/>
      <c r="AC2138" s="178"/>
      <c r="AD2138" s="175" t="s">
        <v>374</v>
      </c>
      <c r="AE2138" s="175"/>
      <c r="AF2138" s="175" t="s">
        <v>374</v>
      </c>
      <c r="AG2138" s="176" t="s">
        <v>374</v>
      </c>
      <c r="AH2138" s="176"/>
      <c r="AI2138" s="176"/>
      <c r="AJ2138" s="177" t="s">
        <v>374</v>
      </c>
      <c r="AK2138" s="177" t="s">
        <v>374</v>
      </c>
      <c r="AL2138" s="177"/>
      <c r="AM2138" s="175"/>
      <c r="AN2138" s="178"/>
      <c r="AO2138" s="178"/>
      <c r="AP2138" s="178"/>
      <c r="AQ2138" s="178"/>
      <c r="AR2138" s="178"/>
      <c r="AS2138" s="178" t="s">
        <v>374</v>
      </c>
      <c r="AT2138" s="178"/>
      <c r="AU2138" s="178"/>
      <c r="AV2138" s="178"/>
      <c r="AW2138" s="178"/>
      <c r="AX2138" s="178"/>
      <c r="AY2138" s="178"/>
      <c r="AZ2138" s="178" t="s">
        <v>374</v>
      </c>
      <c r="BA2138" s="178"/>
      <c r="BB2138" s="178"/>
      <c r="BC2138" s="178" t="s">
        <v>374</v>
      </c>
      <c r="BD2138" s="178"/>
      <c r="BE2138" s="178"/>
      <c r="BF2138" s="178"/>
      <c r="BG2138" s="178"/>
      <c r="BH2138" s="178"/>
      <c r="BI2138" s="178"/>
      <c r="BJ2138" s="178"/>
      <c r="BK2138" s="178"/>
      <c r="BL2138" s="179"/>
      <c r="BM2138" s="179"/>
    </row>
    <row r="2139" spans="1:65" s="114" customFormat="1">
      <c r="A2139" s="2" t="s">
        <v>26</v>
      </c>
      <c r="B2139" s="3" t="s">
        <v>496</v>
      </c>
      <c r="C2139" s="4"/>
      <c r="D2139" s="4" t="s">
        <v>374</v>
      </c>
      <c r="E2139" s="135" t="str">
        <f t="shared" si="5702"/>
        <v xml:space="preserve">  VTC1,   VTC3, VTC4,     VTC7, VTC8,         VTD6,      VTK3,  VTT2,         </v>
      </c>
      <c r="F2139" s="6" t="str">
        <f t="shared" ref="F2139" si="5753">LEFT(Q2139,11)</f>
        <v>5H2_970_922</v>
      </c>
      <c r="G2139" s="6" t="str">
        <f t="shared" ref="G2139" si="5754">IF(LEN(Q2139)=11,0,MID(Q2139,13,2))</f>
        <v>AG</v>
      </c>
      <c r="H2139" s="6" t="str">
        <f t="shared" si="5750"/>
        <v>1AS15H2922</v>
      </c>
      <c r="I2139" s="6" t="str">
        <f t="shared" ref="I2139" si="5755">IF(G2139=0,"00",IF(LEN(G2139)=1,CONCATENATE(G2139,0),G2139))</f>
        <v>AG</v>
      </c>
      <c r="J2139" s="8" t="s">
        <v>498</v>
      </c>
      <c r="K2139" s="2"/>
      <c r="L2139" s="24" t="s">
        <v>2202</v>
      </c>
      <c r="M2139" s="67" t="s">
        <v>2208</v>
      </c>
      <c r="N2139" s="68">
        <v>2148</v>
      </c>
      <c r="O2139" s="69"/>
      <c r="P2139" s="42" t="s">
        <v>2209</v>
      </c>
      <c r="Q2139" s="24" t="s">
        <v>2198</v>
      </c>
      <c r="R2139" s="6" t="str">
        <f t="shared" si="5751"/>
        <v>1AS15H2922AGA</v>
      </c>
      <c r="S2139" s="7" t="str">
        <f t="shared" si="5752"/>
        <v>NOCH NICHT AKTUELL</v>
      </c>
      <c r="T2139" s="1" t="str">
        <f>IF(H2139=H2136,IF(I2139=I2136,"IndizeNeu (Spalte J, K)",IF(K2139&lt;&gt;"","Neue Variant","")),IF(K2139&lt;&gt;"","Neue Variant",""))</f>
        <v/>
      </c>
      <c r="U2139" s="8"/>
      <c r="V2139" s="8"/>
      <c r="W2139" s="80"/>
      <c r="X2139" s="22"/>
      <c r="Y2139" s="4" t="s">
        <v>374</v>
      </c>
      <c r="Z2139" s="4" t="s">
        <v>374</v>
      </c>
      <c r="AA2139" s="4" t="s">
        <v>374</v>
      </c>
      <c r="AB2139" s="115"/>
      <c r="AC2139" s="178"/>
      <c r="AD2139" s="175" t="s">
        <v>374</v>
      </c>
      <c r="AE2139" s="175"/>
      <c r="AF2139" s="175" t="s">
        <v>374</v>
      </c>
      <c r="AG2139" s="176" t="s">
        <v>374</v>
      </c>
      <c r="AH2139" s="176"/>
      <c r="AI2139" s="176"/>
      <c r="AJ2139" s="177" t="s">
        <v>374</v>
      </c>
      <c r="AK2139" s="177" t="s">
        <v>374</v>
      </c>
      <c r="AL2139" s="177"/>
      <c r="AM2139" s="175"/>
      <c r="AN2139" s="178"/>
      <c r="AO2139" s="178"/>
      <c r="AP2139" s="178"/>
      <c r="AQ2139" s="178"/>
      <c r="AR2139" s="178"/>
      <c r="AS2139" s="178" t="s">
        <v>374</v>
      </c>
      <c r="AT2139" s="178"/>
      <c r="AU2139" s="178"/>
      <c r="AV2139" s="178"/>
      <c r="AW2139" s="178"/>
      <c r="AX2139" s="178"/>
      <c r="AY2139" s="178"/>
      <c r="AZ2139" s="178" t="s">
        <v>374</v>
      </c>
      <c r="BA2139" s="178"/>
      <c r="BB2139" s="178"/>
      <c r="BC2139" s="178" t="s">
        <v>374</v>
      </c>
      <c r="BD2139" s="178"/>
      <c r="BE2139" s="178"/>
      <c r="BF2139" s="178"/>
      <c r="BG2139" s="178"/>
      <c r="BH2139" s="178"/>
      <c r="BI2139" s="178"/>
      <c r="BJ2139" s="178"/>
      <c r="BK2139" s="178"/>
      <c r="BL2139" s="179"/>
      <c r="BM2139" s="179"/>
    </row>
    <row r="2140" spans="1:65" s="114" customFormat="1">
      <c r="A2140" s="2" t="s">
        <v>26</v>
      </c>
      <c r="B2140" s="3" t="s">
        <v>688</v>
      </c>
      <c r="C2140" s="4"/>
      <c r="D2140" s="4"/>
      <c r="E2140" s="135" t="str">
        <f t="shared" si="5702"/>
        <v xml:space="preserve">                                              </v>
      </c>
      <c r="F2140" s="6" t="str">
        <f t="shared" si="5715"/>
        <v>5H0_970_927</v>
      </c>
      <c r="G2140" s="6">
        <f t="shared" si="5716"/>
        <v>0</v>
      </c>
      <c r="H2140" s="6" t="str">
        <f t="shared" si="5638"/>
        <v>1AS15H0927</v>
      </c>
      <c r="I2140" s="6" t="str">
        <f t="shared" si="5717"/>
        <v>00</v>
      </c>
      <c r="J2140" s="8" t="s">
        <v>498</v>
      </c>
      <c r="K2140" s="2"/>
      <c r="L2140" s="24" t="s">
        <v>686</v>
      </c>
      <c r="M2140" s="67" t="s">
        <v>685</v>
      </c>
      <c r="N2140" s="68">
        <v>2022</v>
      </c>
      <c r="O2140" s="69"/>
      <c r="P2140" s="42" t="s">
        <v>681</v>
      </c>
      <c r="Q2140" s="24" t="s">
        <v>684</v>
      </c>
      <c r="R2140" s="6" t="str">
        <f t="shared" si="5411"/>
        <v>1AS15H092700A</v>
      </c>
      <c r="S2140" s="7" t="str">
        <f t="shared" si="5637"/>
        <v>AKTUELL</v>
      </c>
      <c r="T2140" s="1" t="str">
        <f>IF(H2140=H2119,IF(I2140=I2119,"IndizeNeu (Spalte J, K)",IF(K2140&lt;&gt;"","Neue Variant","")),IF(K2140&lt;&gt;"","Neue Variant",""))</f>
        <v/>
      </c>
      <c r="U2140" s="8"/>
      <c r="V2140" s="8" t="s">
        <v>687</v>
      </c>
      <c r="W2140" s="80"/>
      <c r="X2140" s="22"/>
      <c r="Y2140" s="4" t="s">
        <v>566</v>
      </c>
      <c r="Z2140" s="4" t="s">
        <v>566</v>
      </c>
      <c r="AA2140" s="4" t="s">
        <v>374</v>
      </c>
      <c r="AB2140" s="115"/>
      <c r="AC2140" s="178"/>
      <c r="AD2140" s="175"/>
      <c r="AE2140" s="175"/>
      <c r="AF2140" s="175"/>
      <c r="AG2140" s="176"/>
      <c r="AH2140" s="176"/>
      <c r="AI2140" s="176"/>
      <c r="AJ2140" s="177"/>
      <c r="AK2140" s="177"/>
      <c r="AL2140" s="177"/>
      <c r="AM2140" s="175"/>
      <c r="AN2140" s="178"/>
      <c r="AO2140" s="178"/>
      <c r="AP2140" s="178"/>
      <c r="AQ2140" s="178"/>
      <c r="AR2140" s="178"/>
      <c r="AS2140" s="178"/>
      <c r="AT2140" s="178"/>
      <c r="AU2140" s="178"/>
      <c r="AV2140" s="178"/>
      <c r="AW2140" s="178"/>
      <c r="AX2140" s="178"/>
      <c r="AY2140" s="178"/>
      <c r="AZ2140" s="178"/>
      <c r="BA2140" s="178"/>
      <c r="BB2140" s="178"/>
      <c r="BC2140" s="178"/>
      <c r="BD2140" s="178"/>
      <c r="BE2140" s="178"/>
      <c r="BF2140" s="178"/>
      <c r="BG2140" s="178"/>
      <c r="BH2140" s="178"/>
      <c r="BI2140" s="178"/>
      <c r="BJ2140" s="178"/>
      <c r="BK2140" s="178"/>
      <c r="BL2140" s="179"/>
      <c r="BM2140" s="179"/>
    </row>
    <row r="2141" spans="1:65" s="114" customFormat="1">
      <c r="A2141" s="2" t="s">
        <v>26</v>
      </c>
      <c r="B2141" s="3" t="s">
        <v>688</v>
      </c>
      <c r="C2141" s="4"/>
      <c r="D2141" s="4"/>
      <c r="E2141" s="135" t="str">
        <f t="shared" si="5702"/>
        <v xml:space="preserve">                                              </v>
      </c>
      <c r="F2141" s="6" t="str">
        <f t="shared" si="5715"/>
        <v>5H0_970_927</v>
      </c>
      <c r="G2141" s="6" t="str">
        <f t="shared" si="5716"/>
        <v>A</v>
      </c>
      <c r="H2141" s="6" t="str">
        <f t="shared" si="5638"/>
        <v>1AS15H0927</v>
      </c>
      <c r="I2141" s="6" t="str">
        <f t="shared" si="5717"/>
        <v>A0</v>
      </c>
      <c r="J2141" s="8" t="s">
        <v>498</v>
      </c>
      <c r="K2141" s="2"/>
      <c r="L2141" s="24" t="s">
        <v>686</v>
      </c>
      <c r="M2141" s="67"/>
      <c r="N2141" s="68">
        <v>2025</v>
      </c>
      <c r="O2141" s="69"/>
      <c r="P2141" s="42" t="s">
        <v>699</v>
      </c>
      <c r="Q2141" s="24" t="s">
        <v>1050</v>
      </c>
      <c r="R2141" s="6" t="str">
        <f t="shared" si="5411"/>
        <v>1AS15H0927A0A</v>
      </c>
      <c r="S2141" s="7" t="str">
        <f t="shared" si="5637"/>
        <v>AKTUELL</v>
      </c>
      <c r="T2141" s="1" t="str">
        <f>IF(H2141=H2121,IF(I2141=I2121,"IndizeNeu (Spalte J, K)",IF(K2141&lt;&gt;"","Neue Variant","")),IF(K2141&lt;&gt;"","Neue Variant",""))</f>
        <v/>
      </c>
      <c r="U2141" s="8"/>
      <c r="V2141" s="8" t="s">
        <v>687</v>
      </c>
      <c r="W2141" s="80"/>
      <c r="X2141" s="22"/>
      <c r="Y2141" s="4" t="s">
        <v>566</v>
      </c>
      <c r="Z2141" s="4" t="s">
        <v>566</v>
      </c>
      <c r="AA2141" s="4" t="s">
        <v>374</v>
      </c>
      <c r="AB2141" s="115"/>
      <c r="AC2141" s="178"/>
      <c r="AD2141" s="175"/>
      <c r="AE2141" s="175"/>
      <c r="AF2141" s="175"/>
      <c r="AG2141" s="176"/>
      <c r="AH2141" s="176"/>
      <c r="AI2141" s="176"/>
      <c r="AJ2141" s="177"/>
      <c r="AK2141" s="177"/>
      <c r="AL2141" s="177"/>
      <c r="AM2141" s="175"/>
      <c r="AN2141" s="178"/>
      <c r="AO2141" s="178"/>
      <c r="AP2141" s="178"/>
      <c r="AQ2141" s="178"/>
      <c r="AR2141" s="178"/>
      <c r="AS2141" s="178"/>
      <c r="AT2141" s="178"/>
      <c r="AU2141" s="178"/>
      <c r="AV2141" s="178"/>
      <c r="AW2141" s="178"/>
      <c r="AX2141" s="178"/>
      <c r="AY2141" s="178"/>
      <c r="AZ2141" s="178"/>
      <c r="BA2141" s="178"/>
      <c r="BB2141" s="178"/>
      <c r="BC2141" s="178"/>
      <c r="BD2141" s="178"/>
      <c r="BE2141" s="178"/>
      <c r="BF2141" s="178"/>
      <c r="BG2141" s="178"/>
      <c r="BH2141" s="178"/>
      <c r="BI2141" s="178"/>
      <c r="BJ2141" s="178"/>
      <c r="BK2141" s="178"/>
      <c r="BL2141" s="179"/>
      <c r="BM2141" s="179"/>
    </row>
    <row r="2142" spans="1:65" s="114" customFormat="1">
      <c r="A2142" s="2" t="s">
        <v>26</v>
      </c>
      <c r="B2142" s="3" t="s">
        <v>688</v>
      </c>
      <c r="C2142" s="4"/>
      <c r="D2142" s="4"/>
      <c r="E2142" s="135" t="str">
        <f t="shared" si="5702"/>
        <v xml:space="preserve">                                              </v>
      </c>
      <c r="F2142" s="6" t="str">
        <f t="shared" ref="F2142" si="5756">LEFT(Q2142,11)</f>
        <v>5H0_970_927</v>
      </c>
      <c r="G2142" s="6" t="str">
        <f t="shared" ref="G2142" si="5757">IF(LEN(Q2142)=11,0,MID(Q2142,13,2))</f>
        <v>B</v>
      </c>
      <c r="H2142" s="6" t="str">
        <f t="shared" ref="H2142" si="5758">CONCATENATE(IF(MID(Q2142,5,3)="970","1AS1"),LEFT(F2142,3),RIGHT(F2142,3))</f>
        <v>1AS15H0927</v>
      </c>
      <c r="I2142" s="6" t="str">
        <f t="shared" ref="I2142" si="5759">IF(G2142=0,"00",IF(LEN(G2142)=1,CONCATENATE(G2142,0),G2142))</f>
        <v>B0</v>
      </c>
      <c r="J2142" s="8" t="s">
        <v>498</v>
      </c>
      <c r="K2142" s="2"/>
      <c r="L2142" s="24" t="s">
        <v>686</v>
      </c>
      <c r="M2142" s="67"/>
      <c r="N2142" s="68">
        <v>2048</v>
      </c>
      <c r="O2142" s="69">
        <v>2102</v>
      </c>
      <c r="P2142" s="42" t="s">
        <v>2254</v>
      </c>
      <c r="Q2142" s="24" t="s">
        <v>1445</v>
      </c>
      <c r="R2142" s="6" t="str">
        <f t="shared" ref="R2142" si="5760">IF(J2142&lt;&gt;"",CONCATENATE(H2142,I2142,J2142),CONCATENATE(H2142,I2142,K2142))</f>
        <v>1AS15H0927B0A</v>
      </c>
      <c r="S2142" s="7" t="str">
        <f t="shared" ref="S2142" si="5761">IF(N2142="-","KEIN LIEFERUMFANG",IF(AND(N2142&lt;=S$3,O2142=""),"AKTUELL",IF(O2142=N2142-1,"KEIN SERIENEINSATZ",IF(N2142&gt;S$3,"NOCH NICHT AKTUELL",IF(AND(N2142&lt;S$3,O2142&lt;S$3),"NICHT AKTUELL",IF(N2142&lt;=S$3,"AKTUELL"))))))</f>
        <v>NICHT AKTUELL</v>
      </c>
      <c r="T2142" s="1" t="str">
        <f>IF(H2142=H2121,IF(I2142=I2121,"IndizeNeu (Spalte J, K)",IF(K2142&lt;&gt;"","Neue Variant","")),IF(K2142&lt;&gt;"","Neue Variant",""))</f>
        <v/>
      </c>
      <c r="U2142" s="8"/>
      <c r="V2142" s="8" t="s">
        <v>687</v>
      </c>
      <c r="W2142" s="80"/>
      <c r="X2142" s="22"/>
      <c r="Y2142" s="4" t="s">
        <v>566</v>
      </c>
      <c r="Z2142" s="4" t="s">
        <v>566</v>
      </c>
      <c r="AA2142" s="4" t="s">
        <v>374</v>
      </c>
      <c r="AB2142" s="115"/>
      <c r="AC2142" s="178"/>
      <c r="AD2142" s="175"/>
      <c r="AE2142" s="175"/>
      <c r="AF2142" s="175"/>
      <c r="AG2142" s="176"/>
      <c r="AH2142" s="176"/>
      <c r="AI2142" s="176"/>
      <c r="AJ2142" s="177"/>
      <c r="AK2142" s="177"/>
      <c r="AL2142" s="177"/>
      <c r="AM2142" s="175"/>
      <c r="AN2142" s="178"/>
      <c r="AO2142" s="178"/>
      <c r="AP2142" s="178"/>
      <c r="AQ2142" s="178"/>
      <c r="AR2142" s="178"/>
      <c r="AS2142" s="178"/>
      <c r="AT2142" s="178"/>
      <c r="AU2142" s="178"/>
      <c r="AV2142" s="178"/>
      <c r="AW2142" s="178"/>
      <c r="AX2142" s="178"/>
      <c r="AY2142" s="178"/>
      <c r="AZ2142" s="178"/>
      <c r="BA2142" s="178"/>
      <c r="BB2142" s="178"/>
      <c r="BC2142" s="178"/>
      <c r="BD2142" s="178"/>
      <c r="BE2142" s="178"/>
      <c r="BF2142" s="178"/>
      <c r="BG2142" s="178"/>
      <c r="BH2142" s="178"/>
      <c r="BI2142" s="178"/>
      <c r="BJ2142" s="178"/>
      <c r="BK2142" s="178"/>
      <c r="BL2142" s="179"/>
      <c r="BM2142" s="179"/>
    </row>
    <row r="2143" spans="1:65" s="114" customFormat="1">
      <c r="A2143" s="2" t="s">
        <v>26</v>
      </c>
      <c r="B2143" s="3" t="s">
        <v>688</v>
      </c>
      <c r="C2143" s="4"/>
      <c r="D2143" s="4"/>
      <c r="E2143" s="135" t="str">
        <f t="shared" si="5702"/>
        <v xml:space="preserve">                                              </v>
      </c>
      <c r="F2143" s="6" t="str">
        <f t="shared" si="5715"/>
        <v>5H0_970_927</v>
      </c>
      <c r="G2143" s="6" t="str">
        <f t="shared" si="5716"/>
        <v>B</v>
      </c>
      <c r="H2143" s="6" t="str">
        <f t="shared" si="5638"/>
        <v>1AS15H0927</v>
      </c>
      <c r="I2143" s="6" t="str">
        <f t="shared" si="5717"/>
        <v>B0</v>
      </c>
      <c r="J2143" s="8" t="s">
        <v>634</v>
      </c>
      <c r="K2143" s="122"/>
      <c r="L2143" s="24" t="s">
        <v>686</v>
      </c>
      <c r="M2143" s="67"/>
      <c r="N2143" s="68">
        <v>2103</v>
      </c>
      <c r="O2143" s="69"/>
      <c r="P2143" s="42" t="s">
        <v>2254</v>
      </c>
      <c r="Q2143" s="24" t="s">
        <v>1445</v>
      </c>
      <c r="R2143" s="6" t="str">
        <f t="shared" si="5411"/>
        <v>1AS15H0927B0D</v>
      </c>
      <c r="S2143" s="7" t="str">
        <f t="shared" si="5637"/>
        <v>AKTUELL</v>
      </c>
      <c r="T2143" s="1" t="str">
        <f>IF(H2143=H2122,IF(I2143=I2122,"IndizeNeu (Spalte J, K)",IF(K2143&lt;&gt;"","Neue Variant","")),IF(K2143&lt;&gt;"","Neue Variant",""))</f>
        <v/>
      </c>
      <c r="U2143" s="8"/>
      <c r="V2143" s="8" t="s">
        <v>687</v>
      </c>
      <c r="W2143" s="80"/>
      <c r="X2143" s="22"/>
      <c r="Y2143" s="4" t="s">
        <v>566</v>
      </c>
      <c r="Z2143" s="4" t="s">
        <v>566</v>
      </c>
      <c r="AA2143" s="4" t="s">
        <v>374</v>
      </c>
      <c r="AB2143" s="115"/>
      <c r="AC2143" s="178"/>
      <c r="AD2143" s="175"/>
      <c r="AE2143" s="175"/>
      <c r="AF2143" s="175"/>
      <c r="AG2143" s="176"/>
      <c r="AH2143" s="176"/>
      <c r="AI2143" s="176"/>
      <c r="AJ2143" s="177"/>
      <c r="AK2143" s="177"/>
      <c r="AL2143" s="177"/>
      <c r="AM2143" s="175"/>
      <c r="AN2143" s="178"/>
      <c r="AO2143" s="178"/>
      <c r="AP2143" s="178"/>
      <c r="AQ2143" s="178"/>
      <c r="AR2143" s="178"/>
      <c r="AS2143" s="178"/>
      <c r="AT2143" s="178"/>
      <c r="AU2143" s="178"/>
      <c r="AV2143" s="178"/>
      <c r="AW2143" s="178"/>
      <c r="AX2143" s="178"/>
      <c r="AY2143" s="178"/>
      <c r="AZ2143" s="178"/>
      <c r="BA2143" s="178"/>
      <c r="BB2143" s="178"/>
      <c r="BC2143" s="178"/>
      <c r="BD2143" s="178"/>
      <c r="BE2143" s="178"/>
      <c r="BF2143" s="178"/>
      <c r="BG2143" s="178"/>
      <c r="BH2143" s="178"/>
      <c r="BI2143" s="178"/>
      <c r="BJ2143" s="178"/>
      <c r="BK2143" s="178"/>
      <c r="BL2143" s="179"/>
      <c r="BM2143" s="179"/>
    </row>
    <row r="2144" spans="1:65" s="114" customFormat="1">
      <c r="A2144" s="2" t="s">
        <v>26</v>
      </c>
      <c r="B2144" s="3" t="s">
        <v>688</v>
      </c>
      <c r="C2144" s="4"/>
      <c r="D2144" s="4"/>
      <c r="E2144" s="135" t="str">
        <f t="shared" ref="E2144" si="5762">CONCATENATE(IF(AC2144&gt;0,$AC$1," ")," ",IF(AD2144&gt;0,$AD$1," ")," ",IF(AE2144&gt;0,$AE$1," ")," ",IF(AF2144&gt;0,$AF$1," ")," ",IF(AG2144&gt;0,$AG$1," ")," ",IF(AH2144&gt;0,$AH$1," ")," ",IF(AI2144&gt;0,$AI$1," ")," ",IF(AJ2144&gt;0,$AJ$1," ")," ",IF(AK2144&gt;0,$AK$1," ")," ",IF(AL2144&gt;0,$AL$1," ")," ",IF(AM2144&gt;0,$AM$1," "),IF(AN2144&gt;0,$AN$1," "),IF(AO2144&gt;0,$AO$1," "),IF(AP2144&gt;0,$AP$1," "),IF(AQ2144&gt;0,$AQ$1," "),IF(AR2144&gt;0,$AR$1," "),IF(AS2144&gt;0,$AS$1," "),IF(AT2144&gt;0,$AT$1," "),IF(AU2144&gt;0,$AU$1," "),IF(AV2144&gt;0,$AV$1," "),IF(AW2144&gt;0,$AW$1," "),IF(AX2144&gt;0,$AX$1," "),IF(AY2144&gt;0,$AY$1," "),IF(AZ2144&gt;0,$AZ$1," "),IF(BA2144&gt;0,$BA$1," "),IF(BB2144&gt;0,$BB$1," "),IF(BC2144&gt;0,$BC$1," "),IF(BD2144&gt;0,$BD$1," "),IF(BE2144&gt;0,$BE$1," "),IF(BF2144&gt;0,$BF$1," "),IF(BG2144&gt;0,$BG$1," "),IF(BH2144&gt;0,$BH$1," "),IF(BI2144&gt;0,$BI$1," "),IF(BJ2144&gt;0,$BJ$1," "),IF(BK2144&gt;0,$BK$1," "),IF(BL2144&gt;0,$BL$1," "))</f>
        <v xml:space="preserve">                                              </v>
      </c>
      <c r="F2144" s="6" t="str">
        <f t="shared" si="5715"/>
        <v>5H0_970_927</v>
      </c>
      <c r="G2144" s="6" t="str">
        <f t="shared" si="5716"/>
        <v>C</v>
      </c>
      <c r="H2144" s="6" t="str">
        <f t="shared" si="5638"/>
        <v>1AS15H0927</v>
      </c>
      <c r="I2144" s="6" t="str">
        <f t="shared" si="5717"/>
        <v>C0</v>
      </c>
      <c r="J2144" s="8" t="s">
        <v>498</v>
      </c>
      <c r="K2144" s="2"/>
      <c r="L2144" s="24" t="s">
        <v>686</v>
      </c>
      <c r="M2144" s="123">
        <v>12</v>
      </c>
      <c r="N2144" s="68">
        <v>2125</v>
      </c>
      <c r="O2144" s="69">
        <v>2124</v>
      </c>
      <c r="P2144" s="42" t="s">
        <v>2289</v>
      </c>
      <c r="Q2144" s="24" t="s">
        <v>1862</v>
      </c>
      <c r="R2144" s="6" t="str">
        <f t="shared" si="5411"/>
        <v>1AS15H0927C0A</v>
      </c>
      <c r="S2144" s="7" t="str">
        <f t="shared" si="5637"/>
        <v>KEIN SERIENEINSATZ</v>
      </c>
      <c r="T2144" s="1" t="str">
        <f>IF(H2144=H2122,IF(I2144=I2122,"IndizeNeu (Spalte J, K)",IF(K2144&lt;&gt;"","Neue Variant","")),IF(K2144&lt;&gt;"","Neue Variant",""))</f>
        <v/>
      </c>
      <c r="U2144" s="8"/>
      <c r="V2144" s="8" t="s">
        <v>687</v>
      </c>
      <c r="W2144" s="80"/>
      <c r="X2144" s="22"/>
      <c r="Y2144" s="4" t="s">
        <v>566</v>
      </c>
      <c r="Z2144" s="4" t="s">
        <v>566</v>
      </c>
      <c r="AA2144" s="4" t="s">
        <v>374</v>
      </c>
      <c r="AB2144" s="115"/>
      <c r="AC2144" s="178"/>
      <c r="AD2144" s="175"/>
      <c r="AE2144" s="175"/>
      <c r="AF2144" s="175"/>
      <c r="AG2144" s="176"/>
      <c r="AH2144" s="176"/>
      <c r="AI2144" s="176"/>
      <c r="AJ2144" s="177"/>
      <c r="AK2144" s="177"/>
      <c r="AL2144" s="177"/>
      <c r="AM2144" s="175"/>
      <c r="AN2144" s="178"/>
      <c r="AO2144" s="178"/>
      <c r="AP2144" s="178"/>
      <c r="AQ2144" s="178"/>
      <c r="AR2144" s="178"/>
      <c r="AS2144" s="178"/>
      <c r="AT2144" s="178"/>
      <c r="AU2144" s="178"/>
      <c r="AV2144" s="178"/>
      <c r="AW2144" s="178"/>
      <c r="AX2144" s="178"/>
      <c r="AY2144" s="178"/>
      <c r="AZ2144" s="178"/>
      <c r="BA2144" s="178"/>
      <c r="BB2144" s="178"/>
      <c r="BC2144" s="178"/>
      <c r="BD2144" s="178"/>
      <c r="BE2144" s="178"/>
      <c r="BF2144" s="178"/>
      <c r="BG2144" s="178"/>
      <c r="BH2144" s="178"/>
      <c r="BI2144" s="178"/>
      <c r="BJ2144" s="178"/>
      <c r="BK2144" s="178"/>
      <c r="BL2144" s="179"/>
      <c r="BM2144" s="179"/>
    </row>
    <row r="2145" spans="1:65" s="114" customFormat="1">
      <c r="A2145" s="2" t="s">
        <v>26</v>
      </c>
      <c r="B2145" s="3" t="s">
        <v>688</v>
      </c>
      <c r="C2145" s="4"/>
      <c r="D2145" s="4"/>
      <c r="E2145" s="135" t="str">
        <f t="shared" si="5702"/>
        <v xml:space="preserve">                                              </v>
      </c>
      <c r="F2145" s="6" t="str">
        <f t="shared" ref="F2145" si="5763">LEFT(Q2145,11)</f>
        <v>5H0_970_927</v>
      </c>
      <c r="G2145" s="6" t="str">
        <f t="shared" ref="G2145" si="5764">IF(LEN(Q2145)=11,0,MID(Q2145,13,2))</f>
        <v>C</v>
      </c>
      <c r="H2145" s="6" t="str">
        <f t="shared" ref="H2145" si="5765">CONCATENATE(IF(MID(Q2145,5,3)="970","1AS1"),LEFT(F2145,3),RIGHT(F2145,3))</f>
        <v>1AS15H0927</v>
      </c>
      <c r="I2145" s="6" t="str">
        <f t="shared" ref="I2145" si="5766">IF(G2145=0,"00",IF(LEN(G2145)=1,CONCATENATE(G2145,0),G2145))</f>
        <v>C0</v>
      </c>
      <c r="J2145" s="8" t="s">
        <v>634</v>
      </c>
      <c r="K2145" s="2"/>
      <c r="L2145" s="24" t="s">
        <v>686</v>
      </c>
      <c r="M2145" s="123">
        <v>12</v>
      </c>
      <c r="N2145" s="68">
        <v>2125</v>
      </c>
      <c r="O2145" s="69"/>
      <c r="P2145" s="42" t="s">
        <v>2289</v>
      </c>
      <c r="Q2145" s="24" t="s">
        <v>1862</v>
      </c>
      <c r="R2145" s="6" t="str">
        <f t="shared" ref="R2145" si="5767">IF(J2145&lt;&gt;"",CONCATENATE(H2145,I2145,J2145),CONCATENATE(H2145,I2145,K2145))</f>
        <v>1AS15H0927C0D</v>
      </c>
      <c r="S2145" s="7" t="str">
        <f t="shared" ref="S2145" si="5768">IF(N2145="-","KEIN LIEFERUMFANG",IF(AND(N2145&lt;=S$3,O2145=""),"AKTUELL",IF(O2145=N2145-1,"KEIN SERIENEINSATZ",IF(N2145&gt;S$3,"NOCH NICHT AKTUELL",IF(AND(N2145&lt;S$3,O2145&lt;S$3),"NICHT AKTUELL",IF(N2145&lt;=S$3,"AKTUELL"))))))</f>
        <v>NOCH NICHT AKTUELL</v>
      </c>
      <c r="T2145" s="1" t="str">
        <f>IF(H2145=H2123,IF(I2145=I2123,"IndizeNeu (Spalte J, K)",IF(K2145&lt;&gt;"","Neue Variant","")),IF(K2145&lt;&gt;"","Neue Variant",""))</f>
        <v/>
      </c>
      <c r="U2145" s="8"/>
      <c r="V2145" s="8" t="s">
        <v>687</v>
      </c>
      <c r="W2145" s="80"/>
      <c r="X2145" s="22"/>
      <c r="Y2145" s="4" t="s">
        <v>566</v>
      </c>
      <c r="Z2145" s="4" t="s">
        <v>566</v>
      </c>
      <c r="AA2145" s="4" t="s">
        <v>374</v>
      </c>
      <c r="AB2145" s="115"/>
      <c r="AC2145" s="178"/>
      <c r="AD2145" s="175"/>
      <c r="AE2145" s="175"/>
      <c r="AF2145" s="175"/>
      <c r="AG2145" s="176"/>
      <c r="AH2145" s="176"/>
      <c r="AI2145" s="176"/>
      <c r="AJ2145" s="177"/>
      <c r="AK2145" s="177"/>
      <c r="AL2145" s="177"/>
      <c r="AM2145" s="175"/>
      <c r="AN2145" s="178"/>
      <c r="AO2145" s="178"/>
      <c r="AP2145" s="178"/>
      <c r="AQ2145" s="178"/>
      <c r="AR2145" s="178"/>
      <c r="AS2145" s="178"/>
      <c r="AT2145" s="178"/>
      <c r="AU2145" s="178"/>
      <c r="AV2145" s="178"/>
      <c r="AW2145" s="178"/>
      <c r="AX2145" s="178"/>
      <c r="AY2145" s="178"/>
      <c r="AZ2145" s="178"/>
      <c r="BA2145" s="178"/>
      <c r="BB2145" s="178"/>
      <c r="BC2145" s="178"/>
      <c r="BD2145" s="178"/>
      <c r="BE2145" s="178"/>
      <c r="BF2145" s="178"/>
      <c r="BG2145" s="178"/>
      <c r="BH2145" s="178"/>
      <c r="BI2145" s="178"/>
      <c r="BJ2145" s="178"/>
      <c r="BK2145" s="178"/>
      <c r="BL2145" s="179"/>
      <c r="BM2145" s="179"/>
    </row>
    <row r="2146" spans="1:65" s="114" customFormat="1">
      <c r="A2146" s="2" t="s">
        <v>26</v>
      </c>
      <c r="B2146" s="3" t="s">
        <v>688</v>
      </c>
      <c r="C2146" s="4"/>
      <c r="D2146" s="4"/>
      <c r="E2146" s="135" t="str">
        <f t="shared" si="5702"/>
        <v xml:space="preserve">                                              </v>
      </c>
      <c r="F2146" s="6" t="str">
        <f t="shared" ref="F2146" si="5769">LEFT(Q2146,11)</f>
        <v>5H0_970_927</v>
      </c>
      <c r="G2146" s="6" t="str">
        <f t="shared" ref="G2146" si="5770">IF(LEN(Q2146)=11,0,MID(Q2146,13,2))</f>
        <v>D</v>
      </c>
      <c r="H2146" s="6" t="str">
        <f t="shared" ref="H2146" si="5771">CONCATENATE(IF(MID(Q2146,5,3)="970","1AS1"),LEFT(F2146,3),RIGHT(F2146,3))</f>
        <v>1AS15H0927</v>
      </c>
      <c r="I2146" s="6" t="str">
        <f t="shared" ref="I2146" si="5772">IF(G2146=0,"00",IF(LEN(G2146)=1,CONCATENATE(G2146,0),G2146))</f>
        <v>D0</v>
      </c>
      <c r="J2146" s="8" t="s">
        <v>498</v>
      </c>
      <c r="K2146" s="2"/>
      <c r="L2146" s="24" t="s">
        <v>686</v>
      </c>
      <c r="M2146" s="67"/>
      <c r="N2146" s="68">
        <v>2148</v>
      </c>
      <c r="O2146" s="69"/>
      <c r="P2146" s="42" t="s">
        <v>2209</v>
      </c>
      <c r="Q2146" s="24" t="s">
        <v>2203</v>
      </c>
      <c r="R2146" s="6" t="str">
        <f t="shared" ref="R2146" si="5773">IF(J2146&lt;&gt;"",CONCATENATE(H2146,I2146,J2146),CONCATENATE(H2146,I2146,K2146))</f>
        <v>1AS15H0927D0A</v>
      </c>
      <c r="S2146" s="7" t="str">
        <f t="shared" ref="S2146" si="5774">IF(N2146="-","KEIN LIEFERUMFANG",IF(AND(N2146&lt;=S$3,O2146=""),"AKTUELL",IF(O2146=N2146-1,"KEIN SERIENEINSATZ",IF(N2146&gt;S$3,"NOCH NICHT AKTUELL",IF(AND(N2146&lt;S$3,O2146&lt;S$3),"NICHT AKTUELL",IF(N2146&lt;=S$3,"AKTUELL"))))))</f>
        <v>NOCH NICHT AKTUELL</v>
      </c>
      <c r="T2146" s="1" t="str">
        <f>IF(H2146=H2124,IF(I2146=I2124,"IndizeNeu (Spalte J, K)",IF(K2146&lt;&gt;"","Neue Variant","")),IF(K2146&lt;&gt;"","Neue Variant",""))</f>
        <v/>
      </c>
      <c r="U2146" s="8"/>
      <c r="V2146" s="8" t="s">
        <v>687</v>
      </c>
      <c r="W2146" s="80"/>
      <c r="X2146" s="22"/>
      <c r="Y2146" s="4" t="s">
        <v>566</v>
      </c>
      <c r="Z2146" s="4" t="s">
        <v>566</v>
      </c>
      <c r="AA2146" s="4" t="s">
        <v>374</v>
      </c>
      <c r="AB2146" s="115"/>
      <c r="AC2146" s="178"/>
      <c r="AD2146" s="175"/>
      <c r="AE2146" s="175"/>
      <c r="AF2146" s="175"/>
      <c r="AG2146" s="176"/>
      <c r="AH2146" s="176"/>
      <c r="AI2146" s="176"/>
      <c r="AJ2146" s="177"/>
      <c r="AK2146" s="177"/>
      <c r="AL2146" s="177"/>
      <c r="AM2146" s="175"/>
      <c r="AN2146" s="178"/>
      <c r="AO2146" s="178"/>
      <c r="AP2146" s="178"/>
      <c r="AQ2146" s="178"/>
      <c r="AR2146" s="178"/>
      <c r="AS2146" s="178"/>
      <c r="AT2146" s="178"/>
      <c r="AU2146" s="178"/>
      <c r="AV2146" s="178"/>
      <c r="AW2146" s="178"/>
      <c r="AX2146" s="178"/>
      <c r="AY2146" s="178"/>
      <c r="AZ2146" s="178"/>
      <c r="BA2146" s="178"/>
      <c r="BB2146" s="178"/>
      <c r="BC2146" s="178"/>
      <c r="BD2146" s="178"/>
      <c r="BE2146" s="178"/>
      <c r="BF2146" s="178"/>
      <c r="BG2146" s="178"/>
      <c r="BH2146" s="178"/>
      <c r="BI2146" s="178"/>
      <c r="BJ2146" s="178"/>
      <c r="BK2146" s="178"/>
      <c r="BL2146" s="179"/>
      <c r="BM2146" s="179"/>
    </row>
    <row r="2147" spans="1:65" s="114" customFormat="1">
      <c r="A2147" s="2" t="s">
        <v>26</v>
      </c>
      <c r="B2147" s="3" t="s">
        <v>1106</v>
      </c>
      <c r="C2147" s="4"/>
      <c r="D2147" s="4"/>
      <c r="E2147" s="135" t="str">
        <f t="shared" si="5702"/>
        <v xml:space="preserve">                                              </v>
      </c>
      <c r="F2147" s="6" t="str">
        <f t="shared" si="5715"/>
        <v>5H2_970_980</v>
      </c>
      <c r="G2147" s="6">
        <f t="shared" si="5716"/>
        <v>0</v>
      </c>
      <c r="H2147" s="6" t="str">
        <f t="shared" si="5638"/>
        <v>1AS15H2980</v>
      </c>
      <c r="I2147" s="6" t="str">
        <f t="shared" si="5717"/>
        <v>00</v>
      </c>
      <c r="J2147" s="8" t="s">
        <v>498</v>
      </c>
      <c r="K2147" s="2"/>
      <c r="L2147" s="24" t="s">
        <v>1109</v>
      </c>
      <c r="M2147" s="67" t="s">
        <v>1110</v>
      </c>
      <c r="N2147" s="68">
        <v>1948</v>
      </c>
      <c r="O2147" s="69">
        <v>2024</v>
      </c>
      <c r="P2147" s="42" t="s">
        <v>1108</v>
      </c>
      <c r="Q2147" s="24" t="s">
        <v>1107</v>
      </c>
      <c r="R2147" s="6" t="str">
        <f t="shared" si="5411"/>
        <v>1AS15H298000A</v>
      </c>
      <c r="S2147" s="7" t="str">
        <f t="shared" si="5637"/>
        <v>NICHT AKTUELL</v>
      </c>
      <c r="T2147" s="1" t="str">
        <f>IF(H2147=H2122,IF(I2147=I2122,"IndizeNeu (Spalte J, K)",IF(K2147&lt;&gt;"","Neue Variant","")),IF(K2147&lt;&gt;"","Neue Variant",""))</f>
        <v/>
      </c>
      <c r="U2147" s="112"/>
      <c r="V2147" s="128"/>
      <c r="W2147" s="80"/>
      <c r="X2147" s="22"/>
      <c r="Y2147" s="4" t="s">
        <v>566</v>
      </c>
      <c r="Z2147" s="4" t="s">
        <v>566</v>
      </c>
      <c r="AA2147" s="4" t="s">
        <v>374</v>
      </c>
      <c r="AB2147" s="115"/>
      <c r="AC2147" s="178"/>
      <c r="AD2147" s="175"/>
      <c r="AE2147" s="175"/>
      <c r="AF2147" s="175"/>
      <c r="AG2147" s="176"/>
      <c r="AH2147" s="176"/>
      <c r="AI2147" s="176"/>
      <c r="AJ2147" s="177"/>
      <c r="AK2147" s="177"/>
      <c r="AL2147" s="177"/>
      <c r="AM2147" s="175"/>
      <c r="AN2147" s="178"/>
      <c r="AO2147" s="178"/>
      <c r="AP2147" s="178"/>
      <c r="AQ2147" s="178"/>
      <c r="AR2147" s="178"/>
      <c r="AS2147" s="178"/>
      <c r="AT2147" s="178"/>
      <c r="AU2147" s="178"/>
      <c r="AV2147" s="178"/>
      <c r="AW2147" s="178"/>
      <c r="AX2147" s="178"/>
      <c r="AY2147" s="178"/>
      <c r="AZ2147" s="178"/>
      <c r="BA2147" s="178"/>
      <c r="BB2147" s="178"/>
      <c r="BC2147" s="178"/>
      <c r="BD2147" s="178"/>
      <c r="BE2147" s="178"/>
      <c r="BF2147" s="178"/>
      <c r="BG2147" s="178"/>
      <c r="BH2147" s="178"/>
      <c r="BI2147" s="178"/>
      <c r="BJ2147" s="178"/>
      <c r="BK2147" s="178"/>
      <c r="BL2147" s="179"/>
      <c r="BM2147" s="179"/>
    </row>
    <row r="2148" spans="1:65" s="114" customFormat="1">
      <c r="A2148" s="2" t="s">
        <v>26</v>
      </c>
      <c r="B2148" s="3" t="s">
        <v>1106</v>
      </c>
      <c r="C2148" s="4"/>
      <c r="D2148" s="4"/>
      <c r="E2148" s="135" t="str">
        <f t="shared" si="5702"/>
        <v xml:space="preserve">                                              </v>
      </c>
      <c r="F2148" s="6" t="str">
        <f t="shared" si="5715"/>
        <v>5H2_970_980</v>
      </c>
      <c r="G2148" s="6" t="str">
        <f t="shared" si="5716"/>
        <v>A</v>
      </c>
      <c r="H2148" s="6" t="str">
        <f t="shared" si="5638"/>
        <v>1AS15H2980</v>
      </c>
      <c r="I2148" s="6" t="str">
        <f t="shared" si="5717"/>
        <v>A0</v>
      </c>
      <c r="J2148" s="8" t="s">
        <v>498</v>
      </c>
      <c r="K2148" s="2"/>
      <c r="L2148" s="24" t="s">
        <v>1109</v>
      </c>
      <c r="M2148" s="67" t="s">
        <v>1111</v>
      </c>
      <c r="N2148" s="68">
        <v>2025</v>
      </c>
      <c r="O2148" s="69"/>
      <c r="P2148" s="42" t="s">
        <v>1108</v>
      </c>
      <c r="Q2148" s="24" t="s">
        <v>1112</v>
      </c>
      <c r="R2148" s="6" t="str">
        <f t="shared" si="5411"/>
        <v>1AS15H2980A0A</v>
      </c>
      <c r="S2148" s="7" t="str">
        <f t="shared" si="5637"/>
        <v>AKTUELL</v>
      </c>
      <c r="T2148" s="1" t="str">
        <f>IF(H2148=H2123,IF(I2148=I2123,"IndizeNeu (Spalte J, K)",IF(K2148&lt;&gt;"","Neue Variant","")),IF(K2148&lt;&gt;"","Neue Variant",""))</f>
        <v/>
      </c>
      <c r="U2148" s="112"/>
      <c r="V2148" s="128"/>
      <c r="W2148" s="80"/>
      <c r="X2148" s="22"/>
      <c r="Y2148" s="4" t="s">
        <v>566</v>
      </c>
      <c r="Z2148" s="4" t="s">
        <v>566</v>
      </c>
      <c r="AA2148" s="4" t="s">
        <v>374</v>
      </c>
      <c r="AB2148" s="115"/>
      <c r="AC2148" s="178"/>
      <c r="AD2148" s="175"/>
      <c r="AE2148" s="175"/>
      <c r="AF2148" s="175"/>
      <c r="AG2148" s="176"/>
      <c r="AH2148" s="176"/>
      <c r="AI2148" s="176"/>
      <c r="AJ2148" s="177"/>
      <c r="AK2148" s="177"/>
      <c r="AL2148" s="177"/>
      <c r="AM2148" s="175"/>
      <c r="AN2148" s="178"/>
      <c r="AO2148" s="178"/>
      <c r="AP2148" s="178"/>
      <c r="AQ2148" s="178"/>
      <c r="AR2148" s="178"/>
      <c r="AS2148" s="178"/>
      <c r="AT2148" s="178"/>
      <c r="AU2148" s="178"/>
      <c r="AV2148" s="178"/>
      <c r="AW2148" s="178"/>
      <c r="AX2148" s="178"/>
      <c r="AY2148" s="178"/>
      <c r="AZ2148" s="178"/>
      <c r="BA2148" s="178"/>
      <c r="BB2148" s="178"/>
      <c r="BC2148" s="178"/>
      <c r="BD2148" s="178"/>
      <c r="BE2148" s="178"/>
      <c r="BF2148" s="178"/>
      <c r="BG2148" s="178"/>
      <c r="BH2148" s="178"/>
      <c r="BI2148" s="178"/>
      <c r="BJ2148" s="178"/>
      <c r="BK2148" s="178"/>
      <c r="BL2148" s="179"/>
      <c r="BM2148" s="179"/>
    </row>
    <row r="2149" spans="1:65" s="114" customFormat="1">
      <c r="A2149" s="2" t="s">
        <v>26</v>
      </c>
      <c r="B2149" s="3" t="s">
        <v>1106</v>
      </c>
      <c r="C2149" s="4"/>
      <c r="D2149" s="4"/>
      <c r="E2149" s="135" t="str">
        <f t="shared" si="5702"/>
        <v xml:space="preserve">                                              </v>
      </c>
      <c r="F2149" s="6" t="str">
        <f t="shared" ref="F2149" si="5775">LEFT(Q2149,11)</f>
        <v>5H2_970_980</v>
      </c>
      <c r="G2149" s="6" t="str">
        <f t="shared" ref="G2149" si="5776">IF(LEN(Q2149)=11,0,MID(Q2149,13,2))</f>
        <v>B</v>
      </c>
      <c r="H2149" s="6" t="str">
        <f t="shared" ref="H2149" si="5777">CONCATENATE(IF(MID(Q2149,5,3)="970","1AS1"),LEFT(F2149,3),RIGHT(F2149,3))</f>
        <v>1AS15H2980</v>
      </c>
      <c r="I2149" s="6" t="str">
        <f t="shared" ref="I2149" si="5778">IF(G2149=0,"00",IF(LEN(G2149)=1,CONCATENATE(G2149,0),G2149))</f>
        <v>B0</v>
      </c>
      <c r="J2149" s="8" t="s">
        <v>498</v>
      </c>
      <c r="K2149" s="2"/>
      <c r="L2149" s="24" t="s">
        <v>1109</v>
      </c>
      <c r="M2149" s="67"/>
      <c r="N2149" s="68">
        <v>2048</v>
      </c>
      <c r="O2149" s="69">
        <v>2102</v>
      </c>
      <c r="P2149" s="42" t="s">
        <v>2254</v>
      </c>
      <c r="Q2149" s="24" t="s">
        <v>1446</v>
      </c>
      <c r="R2149" s="6" t="str">
        <f t="shared" ref="R2149" si="5779">IF(J2149&lt;&gt;"",CONCATENATE(H2149,I2149,J2149),CONCATENATE(H2149,I2149,K2149))</f>
        <v>1AS15H2980B0A</v>
      </c>
      <c r="S2149" s="7" t="str">
        <f t="shared" ref="S2149" si="5780">IF(N2149="-","KEIN LIEFERUMFANG",IF(AND(N2149&lt;=S$3,O2149=""),"AKTUELL",IF(O2149=N2149-1,"KEIN SERIENEINSATZ",IF(N2149&gt;S$3,"NOCH NICHT AKTUELL",IF(AND(N2149&lt;S$3,O2149&lt;S$3),"NICHT AKTUELL",IF(N2149&lt;=S$3,"AKTUELL"))))))</f>
        <v>NICHT AKTUELL</v>
      </c>
      <c r="T2149" s="1" t="str">
        <f>IF(H2149=H2123,IF(I2149=I2123,"IndizeNeu (Spalte J, K)",IF(K2149&lt;&gt;"","Neue Variant","")),IF(K2149&lt;&gt;"","Neue Variant",""))</f>
        <v/>
      </c>
      <c r="U2149" s="112"/>
      <c r="V2149" s="128"/>
      <c r="W2149" s="80"/>
      <c r="X2149" s="22"/>
      <c r="Y2149" s="4" t="s">
        <v>566</v>
      </c>
      <c r="Z2149" s="4" t="s">
        <v>566</v>
      </c>
      <c r="AA2149" s="4" t="s">
        <v>374</v>
      </c>
      <c r="AB2149" s="115"/>
      <c r="AC2149" s="178"/>
      <c r="AD2149" s="175"/>
      <c r="AE2149" s="175"/>
      <c r="AF2149" s="175"/>
      <c r="AG2149" s="176"/>
      <c r="AH2149" s="176"/>
      <c r="AI2149" s="176"/>
      <c r="AJ2149" s="177"/>
      <c r="AK2149" s="177"/>
      <c r="AL2149" s="177"/>
      <c r="AM2149" s="175"/>
      <c r="AN2149" s="178"/>
      <c r="AO2149" s="178"/>
      <c r="AP2149" s="178"/>
      <c r="AQ2149" s="178"/>
      <c r="AR2149" s="178"/>
      <c r="AS2149" s="178"/>
      <c r="AT2149" s="178"/>
      <c r="AU2149" s="178"/>
      <c r="AV2149" s="178"/>
      <c r="AW2149" s="178"/>
      <c r="AX2149" s="178"/>
      <c r="AY2149" s="178"/>
      <c r="AZ2149" s="178"/>
      <c r="BA2149" s="178"/>
      <c r="BB2149" s="178"/>
      <c r="BC2149" s="178"/>
      <c r="BD2149" s="178"/>
      <c r="BE2149" s="178"/>
      <c r="BF2149" s="178"/>
      <c r="BG2149" s="178"/>
      <c r="BH2149" s="178"/>
      <c r="BI2149" s="178"/>
      <c r="BJ2149" s="178"/>
      <c r="BK2149" s="178"/>
      <c r="BL2149" s="179"/>
      <c r="BM2149" s="179"/>
    </row>
    <row r="2150" spans="1:65" s="114" customFormat="1" ht="13.9" customHeight="1">
      <c r="A2150" s="2" t="s">
        <v>26</v>
      </c>
      <c r="B2150" s="3" t="s">
        <v>1106</v>
      </c>
      <c r="C2150" s="4"/>
      <c r="D2150" s="4"/>
      <c r="E2150" s="135" t="str">
        <f t="shared" si="5702"/>
        <v xml:space="preserve">                                              </v>
      </c>
      <c r="F2150" s="6" t="str">
        <f t="shared" si="5715"/>
        <v>5H2_970_980</v>
      </c>
      <c r="G2150" s="6" t="str">
        <f t="shared" si="5716"/>
        <v>B</v>
      </c>
      <c r="H2150" s="6" t="str">
        <f t="shared" si="5638"/>
        <v>1AS15H2980</v>
      </c>
      <c r="I2150" s="6" t="str">
        <f t="shared" si="5717"/>
        <v>B0</v>
      </c>
      <c r="J2150" s="8" t="s">
        <v>634</v>
      </c>
      <c r="K2150" s="122"/>
      <c r="L2150" s="24" t="s">
        <v>1109</v>
      </c>
      <c r="M2150" s="67"/>
      <c r="N2150" s="68">
        <v>2103</v>
      </c>
      <c r="O2150" s="69"/>
      <c r="P2150" s="42" t="s">
        <v>2254</v>
      </c>
      <c r="Q2150" s="24" t="s">
        <v>1446</v>
      </c>
      <c r="R2150" s="6" t="str">
        <f t="shared" si="5411"/>
        <v>1AS15H2980B0D</v>
      </c>
      <c r="S2150" s="7" t="str">
        <f t="shared" si="5637"/>
        <v>AKTUELL</v>
      </c>
      <c r="T2150" s="1" t="str">
        <f>IF(H2150=H2124,IF(I2150=I2124,"IndizeNeu (Spalte J, K)",IF(K2150&lt;&gt;"","Neue Variant","")),IF(K2150&lt;&gt;"","Neue Variant",""))</f>
        <v/>
      </c>
      <c r="U2150" s="8"/>
      <c r="V2150" s="128"/>
      <c r="W2150" s="80"/>
      <c r="X2150" s="22"/>
      <c r="Y2150" s="4" t="s">
        <v>566</v>
      </c>
      <c r="Z2150" s="4" t="s">
        <v>566</v>
      </c>
      <c r="AA2150" s="4" t="s">
        <v>374</v>
      </c>
      <c r="AB2150" s="115"/>
      <c r="AC2150" s="178"/>
      <c r="AD2150" s="175"/>
      <c r="AE2150" s="175"/>
      <c r="AF2150" s="175"/>
      <c r="AG2150" s="176"/>
      <c r="AH2150" s="176"/>
      <c r="AI2150" s="176"/>
      <c r="AJ2150" s="177"/>
      <c r="AK2150" s="177"/>
      <c r="AL2150" s="177"/>
      <c r="AM2150" s="175"/>
      <c r="AN2150" s="178"/>
      <c r="AO2150" s="178"/>
      <c r="AP2150" s="178"/>
      <c r="AQ2150" s="178"/>
      <c r="AR2150" s="178"/>
      <c r="AS2150" s="178"/>
      <c r="AT2150" s="178"/>
      <c r="AU2150" s="178"/>
      <c r="AV2150" s="178"/>
      <c r="AW2150" s="178"/>
      <c r="AX2150" s="178"/>
      <c r="AY2150" s="178"/>
      <c r="AZ2150" s="178"/>
      <c r="BA2150" s="178"/>
      <c r="BB2150" s="178"/>
      <c r="BC2150" s="178"/>
      <c r="BD2150" s="178"/>
      <c r="BE2150" s="178"/>
      <c r="BF2150" s="178"/>
      <c r="BG2150" s="178"/>
      <c r="BH2150" s="178"/>
      <c r="BI2150" s="178"/>
      <c r="BJ2150" s="178"/>
      <c r="BK2150" s="178"/>
      <c r="BL2150" s="179"/>
      <c r="BM2150" s="179"/>
    </row>
    <row r="2151" spans="1:65" s="114" customFormat="1" ht="13.9" customHeight="1">
      <c r="A2151" s="2" t="s">
        <v>26</v>
      </c>
      <c r="B2151" s="3" t="s">
        <v>1106</v>
      </c>
      <c r="C2151" s="4"/>
      <c r="D2151" s="4"/>
      <c r="E2151" s="135" t="str">
        <f t="shared" ref="E2151" si="5781">CONCATENATE(IF(AC2151&gt;0,$AC$1," ")," ",IF(AD2151&gt;0,$AD$1," ")," ",IF(AE2151&gt;0,$AE$1," ")," ",IF(AF2151&gt;0,$AF$1," ")," ",IF(AG2151&gt;0,$AG$1," ")," ",IF(AH2151&gt;0,$AH$1," ")," ",IF(AI2151&gt;0,$AI$1," ")," ",IF(AJ2151&gt;0,$AJ$1," ")," ",IF(AK2151&gt;0,$AK$1," ")," ",IF(AL2151&gt;0,$AL$1," ")," ",IF(AM2151&gt;0,$AM$1," "),IF(AN2151&gt;0,$AN$1," "),IF(AO2151&gt;0,$AO$1," "),IF(AP2151&gt;0,$AP$1," "),IF(AQ2151&gt;0,$AQ$1," "),IF(AR2151&gt;0,$AR$1," "),IF(AS2151&gt;0,$AS$1," "),IF(AT2151&gt;0,$AT$1," "),IF(AU2151&gt;0,$AU$1," "),IF(AV2151&gt;0,$AV$1," "),IF(AW2151&gt;0,$AW$1," "),IF(AX2151&gt;0,$AX$1," "),IF(AY2151&gt;0,$AY$1," "),IF(AZ2151&gt;0,$AZ$1," "),IF(BA2151&gt;0,$BA$1," "),IF(BB2151&gt;0,$BB$1," "),IF(BC2151&gt;0,$BC$1," "),IF(BD2151&gt;0,$BD$1," "),IF(BE2151&gt;0,$BE$1," "),IF(BF2151&gt;0,$BF$1," "),IF(BG2151&gt;0,$BG$1," "),IF(BH2151&gt;0,$BH$1," "),IF(BI2151&gt;0,$BI$1," "),IF(BJ2151&gt;0,$BJ$1," "),IF(BK2151&gt;0,$BK$1," "),IF(BL2151&gt;0,$BL$1," "))</f>
        <v xml:space="preserve">                                              </v>
      </c>
      <c r="F2151" s="6" t="str">
        <f t="shared" si="5715"/>
        <v>5H2_970_980</v>
      </c>
      <c r="G2151" s="6" t="str">
        <f t="shared" si="5716"/>
        <v>C</v>
      </c>
      <c r="H2151" s="6" t="str">
        <f t="shared" si="5638"/>
        <v>1AS15H2980</v>
      </c>
      <c r="I2151" s="6" t="str">
        <f t="shared" si="5717"/>
        <v>C0</v>
      </c>
      <c r="J2151" s="8" t="s">
        <v>498</v>
      </c>
      <c r="K2151" s="2"/>
      <c r="L2151" s="24" t="s">
        <v>1109</v>
      </c>
      <c r="M2151" s="123">
        <v>12</v>
      </c>
      <c r="N2151" s="68">
        <v>2125</v>
      </c>
      <c r="O2151" s="69">
        <v>2124</v>
      </c>
      <c r="P2151" s="42" t="s">
        <v>2299</v>
      </c>
      <c r="Q2151" s="24" t="s">
        <v>1863</v>
      </c>
      <c r="R2151" s="6" t="str">
        <f t="shared" si="5411"/>
        <v>1AS15H2980C0A</v>
      </c>
      <c r="S2151" s="7" t="str">
        <f t="shared" si="5637"/>
        <v>KEIN SERIENEINSATZ</v>
      </c>
      <c r="T2151" s="1" t="str">
        <f>IF(H2151=H2124,IF(I2151=I2124,"IndizeNeu (Spalte J, K)",IF(K2151&lt;&gt;"","Neue Variant","")),IF(K2151&lt;&gt;"","Neue Variant",""))</f>
        <v/>
      </c>
      <c r="U2151" s="8"/>
      <c r="V2151" s="128"/>
      <c r="W2151" s="80"/>
      <c r="X2151" s="22"/>
      <c r="Y2151" s="4" t="s">
        <v>566</v>
      </c>
      <c r="Z2151" s="4" t="s">
        <v>566</v>
      </c>
      <c r="AA2151" s="4" t="s">
        <v>374</v>
      </c>
      <c r="AB2151" s="115"/>
      <c r="AC2151" s="178"/>
      <c r="AD2151" s="175"/>
      <c r="AE2151" s="175"/>
      <c r="AF2151" s="175"/>
      <c r="AG2151" s="176"/>
      <c r="AH2151" s="176"/>
      <c r="AI2151" s="176"/>
      <c r="AJ2151" s="177"/>
      <c r="AK2151" s="177"/>
      <c r="AL2151" s="177"/>
      <c r="AM2151" s="175"/>
      <c r="AN2151" s="178"/>
      <c r="AO2151" s="178"/>
      <c r="AP2151" s="178"/>
      <c r="AQ2151" s="178"/>
      <c r="AR2151" s="178"/>
      <c r="AS2151" s="178"/>
      <c r="AT2151" s="178"/>
      <c r="AU2151" s="178"/>
      <c r="AV2151" s="178"/>
      <c r="AW2151" s="178"/>
      <c r="AX2151" s="178"/>
      <c r="AY2151" s="178"/>
      <c r="AZ2151" s="178"/>
      <c r="BA2151" s="178"/>
      <c r="BB2151" s="178"/>
      <c r="BC2151" s="178"/>
      <c r="BD2151" s="178"/>
      <c r="BE2151" s="178"/>
      <c r="BF2151" s="178"/>
      <c r="BG2151" s="178"/>
      <c r="BH2151" s="178"/>
      <c r="BI2151" s="178"/>
      <c r="BJ2151" s="178"/>
      <c r="BK2151" s="178"/>
      <c r="BL2151" s="179"/>
      <c r="BM2151" s="179"/>
    </row>
    <row r="2152" spans="1:65" s="114" customFormat="1">
      <c r="A2152" s="2" t="s">
        <v>26</v>
      </c>
      <c r="B2152" s="3" t="s">
        <v>1106</v>
      </c>
      <c r="C2152" s="4"/>
      <c r="D2152" s="4"/>
      <c r="E2152" s="135" t="str">
        <f t="shared" si="5702"/>
        <v xml:space="preserve">                                              </v>
      </c>
      <c r="F2152" s="6" t="str">
        <f t="shared" ref="F2152" si="5782">LEFT(Q2152,11)</f>
        <v>5H2_970_980</v>
      </c>
      <c r="G2152" s="6" t="str">
        <f t="shared" ref="G2152" si="5783">IF(LEN(Q2152)=11,0,MID(Q2152,13,2))</f>
        <v>C</v>
      </c>
      <c r="H2152" s="6" t="str">
        <f t="shared" ref="H2152" si="5784">CONCATENATE(IF(MID(Q2152,5,3)="970","1AS1"),LEFT(F2152,3),RIGHT(F2152,3))</f>
        <v>1AS15H2980</v>
      </c>
      <c r="I2152" s="6" t="str">
        <f t="shared" ref="I2152" si="5785">IF(G2152=0,"00",IF(LEN(G2152)=1,CONCATENATE(G2152,0),G2152))</f>
        <v>C0</v>
      </c>
      <c r="J2152" s="8" t="s">
        <v>634</v>
      </c>
      <c r="K2152" s="2"/>
      <c r="L2152" s="24" t="s">
        <v>1109</v>
      </c>
      <c r="M2152" s="123">
        <v>12</v>
      </c>
      <c r="N2152" s="68">
        <v>2125</v>
      </c>
      <c r="O2152" s="69"/>
      <c r="P2152" s="42" t="s">
        <v>2299</v>
      </c>
      <c r="Q2152" s="24" t="s">
        <v>1863</v>
      </c>
      <c r="R2152" s="6" t="str">
        <f t="shared" ref="R2152" si="5786">IF(J2152&lt;&gt;"",CONCATENATE(H2152,I2152,J2152),CONCATENATE(H2152,I2152,K2152))</f>
        <v>1AS15H2980C0D</v>
      </c>
      <c r="S2152" s="7" t="str">
        <f t="shared" ref="S2152" si="5787">IF(N2152="-","KEIN LIEFERUMFANG",IF(AND(N2152&lt;=S$3,O2152=""),"AKTUELL",IF(O2152=N2152-1,"KEIN SERIENEINSATZ",IF(N2152&gt;S$3,"NOCH NICHT AKTUELL",IF(AND(N2152&lt;S$3,O2152&lt;S$3),"NICHT AKTUELL",IF(N2152&lt;=S$3,"AKTUELL"))))))</f>
        <v>NOCH NICHT AKTUELL</v>
      </c>
      <c r="T2152" s="1" t="str">
        <f>IF(H2152=H2125,IF(I2152=I2125,"IndizeNeu (Spalte J, K)",IF(K2152&lt;&gt;"","Neue Variant","")),IF(K2152&lt;&gt;"","Neue Variant",""))</f>
        <v/>
      </c>
      <c r="U2152" s="8"/>
      <c r="V2152" s="128"/>
      <c r="W2152" s="80"/>
      <c r="X2152" s="22"/>
      <c r="Y2152" s="4" t="s">
        <v>566</v>
      </c>
      <c r="Z2152" s="4" t="s">
        <v>566</v>
      </c>
      <c r="AA2152" s="4" t="s">
        <v>374</v>
      </c>
      <c r="AB2152" s="115"/>
      <c r="AC2152" s="178"/>
      <c r="AD2152" s="175"/>
      <c r="AE2152" s="175"/>
      <c r="AF2152" s="175"/>
      <c r="AG2152" s="176"/>
      <c r="AH2152" s="176"/>
      <c r="AI2152" s="176"/>
      <c r="AJ2152" s="177"/>
      <c r="AK2152" s="177"/>
      <c r="AL2152" s="177"/>
      <c r="AM2152" s="175"/>
      <c r="AN2152" s="178"/>
      <c r="AO2152" s="178"/>
      <c r="AP2152" s="178"/>
      <c r="AQ2152" s="178"/>
      <c r="AR2152" s="178"/>
      <c r="AS2152" s="178"/>
      <c r="AT2152" s="178"/>
      <c r="AU2152" s="178"/>
      <c r="AV2152" s="178"/>
      <c r="AW2152" s="178"/>
      <c r="AX2152" s="178"/>
      <c r="AY2152" s="178"/>
      <c r="AZ2152" s="178"/>
      <c r="BA2152" s="178"/>
      <c r="BB2152" s="178"/>
      <c r="BC2152" s="178"/>
      <c r="BD2152" s="178"/>
      <c r="BE2152" s="178"/>
      <c r="BF2152" s="178"/>
      <c r="BG2152" s="178"/>
      <c r="BH2152" s="178"/>
      <c r="BI2152" s="178"/>
      <c r="BJ2152" s="178"/>
      <c r="BK2152" s="178"/>
      <c r="BL2152" s="179"/>
      <c r="BM2152" s="179"/>
    </row>
    <row r="2153" spans="1:65" s="114" customFormat="1">
      <c r="A2153" s="2" t="s">
        <v>26</v>
      </c>
      <c r="B2153" s="3" t="s">
        <v>1106</v>
      </c>
      <c r="C2153" s="4"/>
      <c r="D2153" s="4"/>
      <c r="E2153" s="135" t="str">
        <f t="shared" si="5702"/>
        <v xml:space="preserve">                                              </v>
      </c>
      <c r="F2153" s="6" t="str">
        <f t="shared" ref="F2153" si="5788">LEFT(Q2153,11)</f>
        <v>5H2_970_980</v>
      </c>
      <c r="G2153" s="6" t="str">
        <f t="shared" ref="G2153" si="5789">IF(LEN(Q2153)=11,0,MID(Q2153,13,2))</f>
        <v>D</v>
      </c>
      <c r="H2153" s="6" t="str">
        <f t="shared" ref="H2153" si="5790">CONCATENATE(IF(MID(Q2153,5,3)="970","1AS1"),LEFT(F2153,3),RIGHT(F2153,3))</f>
        <v>1AS15H2980</v>
      </c>
      <c r="I2153" s="6" t="str">
        <f t="shared" ref="I2153" si="5791">IF(G2153=0,"00",IF(LEN(G2153)=1,CONCATENATE(G2153,0),G2153))</f>
        <v>D0</v>
      </c>
      <c r="J2153" s="8" t="s">
        <v>498</v>
      </c>
      <c r="K2153" s="2"/>
      <c r="L2153" s="24" t="s">
        <v>1109</v>
      </c>
      <c r="M2153" s="67"/>
      <c r="N2153" s="68">
        <v>2148</v>
      </c>
      <c r="O2153" s="69"/>
      <c r="P2153" s="42" t="s">
        <v>2209</v>
      </c>
      <c r="Q2153" s="24" t="s">
        <v>2204</v>
      </c>
      <c r="R2153" s="6" t="str">
        <f t="shared" ref="R2153" si="5792">IF(J2153&lt;&gt;"",CONCATENATE(H2153,I2153,J2153),CONCATENATE(H2153,I2153,K2153))</f>
        <v>1AS15H2980D0A</v>
      </c>
      <c r="S2153" s="7" t="str">
        <f t="shared" ref="S2153" si="5793">IF(N2153="-","KEIN LIEFERUMFANG",IF(AND(N2153&lt;=S$3,O2153=""),"AKTUELL",IF(O2153=N2153-1,"KEIN SERIENEINSATZ",IF(N2153&gt;S$3,"NOCH NICHT AKTUELL",IF(AND(N2153&lt;S$3,O2153&lt;S$3),"NICHT AKTUELL",IF(N2153&lt;=S$3,"AKTUELL"))))))</f>
        <v>NOCH NICHT AKTUELL</v>
      </c>
      <c r="T2153" s="1" t="str">
        <f>IF(H2153=H2126,IF(I2153=I2126,"IndizeNeu (Spalte J, K)",IF(K2153&lt;&gt;"","Neue Variant","")),IF(K2153&lt;&gt;"","Neue Variant",""))</f>
        <v/>
      </c>
      <c r="U2153" s="8"/>
      <c r="V2153" s="128"/>
      <c r="W2153" s="80"/>
      <c r="X2153" s="22"/>
      <c r="Y2153" s="4" t="s">
        <v>566</v>
      </c>
      <c r="Z2153" s="4" t="s">
        <v>566</v>
      </c>
      <c r="AA2153" s="4" t="s">
        <v>374</v>
      </c>
      <c r="AB2153" s="115"/>
      <c r="AC2153" s="178"/>
      <c r="AD2153" s="175"/>
      <c r="AE2153" s="175"/>
      <c r="AF2153" s="175"/>
      <c r="AG2153" s="176"/>
      <c r="AH2153" s="176"/>
      <c r="AI2153" s="176"/>
      <c r="AJ2153" s="177"/>
      <c r="AK2153" s="177"/>
      <c r="AL2153" s="177"/>
      <c r="AM2153" s="175"/>
      <c r="AN2153" s="178"/>
      <c r="AO2153" s="178"/>
      <c r="AP2153" s="178"/>
      <c r="AQ2153" s="178"/>
      <c r="AR2153" s="178"/>
      <c r="AS2153" s="178"/>
      <c r="AT2153" s="178"/>
      <c r="AU2153" s="178"/>
      <c r="AV2153" s="178"/>
      <c r="AW2153" s="178"/>
      <c r="AX2153" s="178"/>
      <c r="AY2153" s="178"/>
      <c r="AZ2153" s="178"/>
      <c r="BA2153" s="178"/>
      <c r="BB2153" s="178"/>
      <c r="BC2153" s="178"/>
      <c r="BD2153" s="178"/>
      <c r="BE2153" s="178"/>
      <c r="BF2153" s="178"/>
      <c r="BG2153" s="178"/>
      <c r="BH2153" s="178"/>
      <c r="BI2153" s="178"/>
      <c r="BJ2153" s="178"/>
      <c r="BK2153" s="178"/>
      <c r="BL2153" s="179"/>
      <c r="BM2153" s="179"/>
    </row>
    <row r="2154" spans="1:65">
      <c r="A2154" s="2" t="s">
        <v>26</v>
      </c>
      <c r="B2154" s="3" t="s">
        <v>497</v>
      </c>
      <c r="C2154" s="4"/>
      <c r="D2154" s="4"/>
      <c r="E2154" s="135" t="str">
        <f t="shared" si="5702"/>
        <v xml:space="preserve">                               VTK1,              </v>
      </c>
      <c r="F2154" s="6" t="str">
        <f t="shared" si="5715"/>
        <v>5H0_970_994</v>
      </c>
      <c r="G2154" s="6">
        <f t="shared" si="5716"/>
        <v>0</v>
      </c>
      <c r="H2154" s="6" t="str">
        <f t="shared" si="5638"/>
        <v>1AS15H0994</v>
      </c>
      <c r="I2154" s="6" t="str">
        <f t="shared" si="5717"/>
        <v>00</v>
      </c>
      <c r="J2154" s="8" t="s">
        <v>498</v>
      </c>
      <c r="K2154" s="2"/>
      <c r="L2154" s="24" t="s">
        <v>372</v>
      </c>
      <c r="M2154" s="67"/>
      <c r="N2154" s="68">
        <v>2008</v>
      </c>
      <c r="O2154" s="69">
        <v>2007</v>
      </c>
      <c r="P2154" s="42" t="s">
        <v>1461</v>
      </c>
      <c r="Q2154" s="24" t="s">
        <v>230</v>
      </c>
      <c r="R2154" s="6" t="str">
        <f t="shared" si="5411"/>
        <v>1AS15H099400A</v>
      </c>
      <c r="S2154" s="7" t="str">
        <f t="shared" si="5637"/>
        <v>KEIN SERIENEINSATZ</v>
      </c>
      <c r="T2154" s="1" t="str">
        <f>IF(H2154=H2071,IF(I2154=I2071,"IndizeNeu (Spalte J, K)",IF(K2154&lt;&gt;"","Neue Variant","")),IF(K2154&lt;&gt;"","Neue Variant",""))</f>
        <v/>
      </c>
      <c r="U2154" s="8"/>
      <c r="V2154" s="11"/>
      <c r="W2154" s="31"/>
      <c r="X2154" s="22"/>
      <c r="Y2154" s="4" t="s">
        <v>374</v>
      </c>
      <c r="Z2154" s="4" t="s">
        <v>374</v>
      </c>
      <c r="AA2154" s="4" t="s">
        <v>374</v>
      </c>
      <c r="AB2154" s="32"/>
      <c r="AC2154" s="173"/>
      <c r="AD2154" s="165"/>
      <c r="AE2154" s="165"/>
      <c r="AF2154" s="165"/>
      <c r="AG2154" s="171"/>
      <c r="AH2154" s="171"/>
      <c r="AI2154" s="171"/>
      <c r="AJ2154" s="172"/>
      <c r="AK2154" s="172"/>
      <c r="AL2154" s="172"/>
      <c r="AM2154" s="165"/>
      <c r="AN2154" s="173"/>
      <c r="AO2154" s="173"/>
      <c r="AP2154" s="173"/>
      <c r="AQ2154" s="173"/>
      <c r="AR2154" s="173"/>
      <c r="AS2154" s="173"/>
      <c r="AT2154" s="173"/>
      <c r="AU2154" s="173"/>
      <c r="AV2154" s="173"/>
      <c r="AW2154" s="173"/>
      <c r="AX2154" s="173" t="s">
        <v>374</v>
      </c>
      <c r="AY2154" s="173"/>
      <c r="AZ2154" s="173"/>
      <c r="BA2154" s="173"/>
      <c r="BB2154" s="173"/>
      <c r="BC2154" s="173"/>
      <c r="BD2154" s="173"/>
      <c r="BE2154" s="173"/>
      <c r="BF2154" s="173"/>
      <c r="BG2154" s="173"/>
      <c r="BH2154" s="173"/>
      <c r="BI2154" s="173"/>
      <c r="BJ2154" s="173"/>
      <c r="BK2154" s="173"/>
    </row>
    <row r="2155" spans="1:65">
      <c r="A2155" s="2" t="s">
        <v>26</v>
      </c>
      <c r="B2155" s="3" t="s">
        <v>497</v>
      </c>
      <c r="C2155" s="4"/>
      <c r="D2155" s="4"/>
      <c r="E2155" s="135" t="str">
        <f t="shared" si="5702"/>
        <v xml:space="preserve">                               VTK1,              </v>
      </c>
      <c r="F2155" s="6" t="str">
        <f t="shared" ref="F2155" si="5794">LEFT(Q2155,11)</f>
        <v>5H0_970_994</v>
      </c>
      <c r="G2155" s="6">
        <f t="shared" ref="G2155" si="5795">IF(LEN(Q2155)=11,0,MID(Q2155,13,2))</f>
        <v>0</v>
      </c>
      <c r="H2155" s="6" t="str">
        <f t="shared" ref="H2155" si="5796">CONCATENATE(IF(MID(Q2155,5,3)="970","1AS1"),LEFT(F2155,3),RIGHT(F2155,3))</f>
        <v>1AS15H0994</v>
      </c>
      <c r="I2155" s="6" t="str">
        <f t="shared" ref="I2155" si="5797">IF(G2155=0,"00",IF(LEN(G2155)=1,CONCATENATE(G2155,0),G2155))</f>
        <v>00</v>
      </c>
      <c r="J2155" s="8" t="s">
        <v>605</v>
      </c>
      <c r="K2155" s="122"/>
      <c r="L2155" s="24" t="s">
        <v>372</v>
      </c>
      <c r="M2155" s="67"/>
      <c r="N2155" s="68">
        <v>2008</v>
      </c>
      <c r="O2155" s="69"/>
      <c r="P2155" s="42" t="s">
        <v>1461</v>
      </c>
      <c r="Q2155" s="24" t="s">
        <v>230</v>
      </c>
      <c r="R2155" s="6" t="str">
        <f t="shared" ref="R2155" si="5798">IF(J2155&lt;&gt;"",CONCATENATE(H2155,I2155,J2155),CONCATENATE(H2155,I2155,K2155))</f>
        <v>1AS15H099400B</v>
      </c>
      <c r="S2155" s="7" t="str">
        <f t="shared" ref="S2155" si="5799">IF(N2155="-","KEIN LIEFERUMFANG",IF(AND(N2155&lt;=S$3,O2155=""),"AKTUELL",IF(O2155=N2155-1,"KEIN SERIENEINSATZ",IF(N2155&gt;S$3,"NOCH NICHT AKTUELL",IF(AND(N2155&lt;S$3,O2155&lt;S$3),"NICHT AKTUELL",IF(N2155&lt;=S$3,"AKTUELL"))))))</f>
        <v>AKTUELL</v>
      </c>
      <c r="T2155" s="1" t="str">
        <f>IF(H2155=H2072,IF(I2155=I2072,"IndizeNeu (Spalte J, K)",IF(K2155&lt;&gt;"","Neue Variant","")),IF(K2155&lt;&gt;"","Neue Variant",""))</f>
        <v/>
      </c>
      <c r="U2155" s="8"/>
      <c r="V2155" s="11"/>
      <c r="W2155" s="31"/>
      <c r="X2155" s="22"/>
      <c r="Y2155" s="4" t="s">
        <v>374</v>
      </c>
      <c r="Z2155" s="4" t="s">
        <v>374</v>
      </c>
      <c r="AA2155" s="4" t="s">
        <v>374</v>
      </c>
      <c r="AB2155" s="32"/>
      <c r="AC2155" s="173"/>
      <c r="AD2155" s="165"/>
      <c r="AE2155" s="165"/>
      <c r="AF2155" s="165"/>
      <c r="AG2155" s="171"/>
      <c r="AH2155" s="171"/>
      <c r="AI2155" s="171"/>
      <c r="AJ2155" s="172"/>
      <c r="AK2155" s="172"/>
      <c r="AL2155" s="172"/>
      <c r="AM2155" s="165"/>
      <c r="AN2155" s="173"/>
      <c r="AO2155" s="173"/>
      <c r="AP2155" s="173"/>
      <c r="AQ2155" s="173"/>
      <c r="AR2155" s="173"/>
      <c r="AS2155" s="173"/>
      <c r="AT2155" s="173"/>
      <c r="AU2155" s="173"/>
      <c r="AV2155" s="173"/>
      <c r="AW2155" s="173"/>
      <c r="AX2155" s="173" t="s">
        <v>374</v>
      </c>
      <c r="AY2155" s="173"/>
      <c r="AZ2155" s="173"/>
      <c r="BA2155" s="173"/>
      <c r="BB2155" s="173"/>
      <c r="BC2155" s="173"/>
      <c r="BD2155" s="173"/>
      <c r="BE2155" s="173"/>
      <c r="BF2155" s="173"/>
      <c r="BG2155" s="173"/>
      <c r="BH2155" s="173"/>
      <c r="BI2155" s="173"/>
      <c r="BJ2155" s="173"/>
      <c r="BK2155" s="173"/>
    </row>
    <row r="2156" spans="1:65">
      <c r="A2156" s="2" t="s">
        <v>26</v>
      </c>
      <c r="B2156" s="3" t="s">
        <v>497</v>
      </c>
      <c r="C2156" s="4"/>
      <c r="D2156" s="4"/>
      <c r="E2156" s="135" t="str">
        <f t="shared" si="5702"/>
        <v xml:space="preserve">                  VTC9,                           </v>
      </c>
      <c r="F2156" s="6" t="str">
        <f t="shared" si="5715"/>
        <v>5H0_970_994</v>
      </c>
      <c r="G2156" s="6" t="str">
        <f t="shared" si="5716"/>
        <v>A</v>
      </c>
      <c r="H2156" s="6" t="str">
        <f t="shared" si="5638"/>
        <v>1AS15H0994</v>
      </c>
      <c r="I2156" s="6" t="str">
        <f t="shared" si="5717"/>
        <v>A0</v>
      </c>
      <c r="J2156" s="2" t="s">
        <v>498</v>
      </c>
      <c r="K2156" s="2"/>
      <c r="L2156" s="3" t="s">
        <v>373</v>
      </c>
      <c r="M2156" s="71"/>
      <c r="N2156" s="69">
        <v>2009</v>
      </c>
      <c r="O2156" s="69"/>
      <c r="P2156" s="42"/>
      <c r="Q2156" s="3" t="s">
        <v>231</v>
      </c>
      <c r="R2156" s="6" t="str">
        <f t="shared" si="5411"/>
        <v>1AS15H0994A0A</v>
      </c>
      <c r="S2156" s="7" t="str">
        <f t="shared" si="5637"/>
        <v>AKTUELL</v>
      </c>
      <c r="T2156" s="1" t="str">
        <f>IF(H2156=H2154,IF(I2156=I2154,"IndizeNeu (Spalte J, K)",IF(K2156&lt;&gt;"","Neue Variant","")),IF(K2156&lt;&gt;"","Neue Variant",""))</f>
        <v/>
      </c>
      <c r="U2156" s="8"/>
      <c r="V2156" s="11" t="s">
        <v>508</v>
      </c>
      <c r="W2156" s="57"/>
      <c r="X2156" s="22"/>
      <c r="Y2156" s="4" t="s">
        <v>374</v>
      </c>
      <c r="Z2156" s="4" t="s">
        <v>374</v>
      </c>
      <c r="AA2156" s="4" t="s">
        <v>374</v>
      </c>
      <c r="AB2156" s="32"/>
      <c r="AC2156" s="173"/>
      <c r="AD2156" s="165"/>
      <c r="AE2156" s="165"/>
      <c r="AF2156" s="165"/>
      <c r="AG2156" s="171"/>
      <c r="AH2156" s="171"/>
      <c r="AI2156" s="171"/>
      <c r="AJ2156" s="172"/>
      <c r="AK2156" s="172"/>
      <c r="AL2156" s="172" t="s">
        <v>374</v>
      </c>
      <c r="AM2156" s="165"/>
      <c r="AN2156" s="173"/>
      <c r="AO2156" s="173"/>
      <c r="AP2156" s="173"/>
      <c r="AQ2156" s="173"/>
      <c r="AR2156" s="173"/>
      <c r="AS2156" s="173"/>
      <c r="AT2156" s="173"/>
      <c r="AU2156" s="173"/>
      <c r="AV2156" s="173"/>
      <c r="AW2156" s="173"/>
      <c r="AX2156" s="173"/>
      <c r="AY2156" s="173"/>
      <c r="AZ2156" s="173"/>
      <c r="BA2156" s="173"/>
      <c r="BB2156" s="173"/>
      <c r="BC2156" s="173"/>
      <c r="BD2156" s="173"/>
      <c r="BE2156" s="173"/>
      <c r="BF2156" s="173"/>
      <c r="BG2156" s="173"/>
      <c r="BH2156" s="173"/>
      <c r="BI2156" s="173"/>
      <c r="BJ2156" s="173"/>
      <c r="BK2156" s="173"/>
    </row>
    <row r="2157" spans="1:65">
      <c r="A2157" s="2" t="s">
        <v>26</v>
      </c>
      <c r="B2157" s="3" t="s">
        <v>497</v>
      </c>
      <c r="C2157" s="4"/>
      <c r="D2157" s="4"/>
      <c r="E2157" s="135" t="str">
        <f t="shared" si="5702"/>
        <v xml:space="preserve">                               VTK1,              </v>
      </c>
      <c r="F2157" s="6" t="str">
        <f t="shared" si="5715"/>
        <v>5H0_970_994</v>
      </c>
      <c r="G2157" s="6" t="str">
        <f t="shared" si="5716"/>
        <v>B</v>
      </c>
      <c r="H2157" s="6" t="str">
        <f t="shared" si="5638"/>
        <v>1AS15H0994</v>
      </c>
      <c r="I2157" s="6" t="str">
        <f t="shared" si="5717"/>
        <v>B0</v>
      </c>
      <c r="J2157" s="2" t="s">
        <v>498</v>
      </c>
      <c r="K2157" s="2"/>
      <c r="L2157" s="3" t="s">
        <v>1053</v>
      </c>
      <c r="M2157" s="71"/>
      <c r="N2157" s="69">
        <v>2025</v>
      </c>
      <c r="O2157" s="69">
        <v>2024</v>
      </c>
      <c r="P2157" s="42" t="s">
        <v>1467</v>
      </c>
      <c r="Q2157" s="3" t="s">
        <v>1051</v>
      </c>
      <c r="R2157" s="6" t="str">
        <f t="shared" si="5411"/>
        <v>1AS15H0994B0A</v>
      </c>
      <c r="S2157" s="7" t="str">
        <f t="shared" si="5637"/>
        <v>KEIN SERIENEINSATZ</v>
      </c>
      <c r="T2157" s="1" t="str">
        <f>IF(H2157=H2074,IF(I2157=I2074,"IndizeNeu (Spalte J, K)",IF(K2157&lt;&gt;"","Neue Variant","")),IF(K2157&lt;&gt;"","Neue Variant",""))</f>
        <v/>
      </c>
      <c r="U2157" s="8"/>
      <c r="V2157" s="8"/>
      <c r="W2157" s="29"/>
      <c r="X2157" s="22"/>
      <c r="Y2157" s="4" t="s">
        <v>374</v>
      </c>
      <c r="Z2157" s="4" t="s">
        <v>374</v>
      </c>
      <c r="AA2157" s="4" t="s">
        <v>374</v>
      </c>
      <c r="AB2157" s="32"/>
      <c r="AC2157" s="173"/>
      <c r="AD2157" s="165"/>
      <c r="AE2157" s="165"/>
      <c r="AF2157" s="165"/>
      <c r="AG2157" s="171"/>
      <c r="AH2157" s="171"/>
      <c r="AI2157" s="171"/>
      <c r="AJ2157" s="172"/>
      <c r="AK2157" s="172"/>
      <c r="AL2157" s="172"/>
      <c r="AM2157" s="165"/>
      <c r="AX2157" s="174" t="s">
        <v>374</v>
      </c>
    </row>
    <row r="2158" spans="1:65">
      <c r="A2158" s="2" t="s">
        <v>26</v>
      </c>
      <c r="B2158" s="3" t="s">
        <v>497</v>
      </c>
      <c r="C2158" s="4"/>
      <c r="D2158" s="4"/>
      <c r="E2158" s="135" t="str">
        <f t="shared" si="5702"/>
        <v xml:space="preserve">                               VTK1,              </v>
      </c>
      <c r="F2158" s="6" t="str">
        <f t="shared" ref="F2158" si="5800">LEFT(Q2158,11)</f>
        <v>5H0_970_994</v>
      </c>
      <c r="G2158" s="6" t="str">
        <f t="shared" ref="G2158" si="5801">IF(LEN(Q2158)=11,0,MID(Q2158,13,2))</f>
        <v>B</v>
      </c>
      <c r="H2158" s="6" t="str">
        <f t="shared" ref="H2158" si="5802">CONCATENATE(IF(MID(Q2158,5,3)="970","1AS1"),LEFT(F2158,3),RIGHT(F2158,3))</f>
        <v>1AS15H0994</v>
      </c>
      <c r="I2158" s="6" t="str">
        <f t="shared" ref="I2158" si="5803">IF(G2158=0,"00",IF(LEN(G2158)=1,CONCATENATE(G2158,0),G2158))</f>
        <v>B0</v>
      </c>
      <c r="J2158" s="8" t="s">
        <v>605</v>
      </c>
      <c r="K2158" s="122"/>
      <c r="L2158" s="3" t="s">
        <v>1053</v>
      </c>
      <c r="M2158" s="71"/>
      <c r="N2158" s="69">
        <v>2025</v>
      </c>
      <c r="O2158" s="69"/>
      <c r="P2158" s="42" t="s">
        <v>1467</v>
      </c>
      <c r="Q2158" s="3" t="s">
        <v>1051</v>
      </c>
      <c r="R2158" s="6" t="str">
        <f t="shared" ref="R2158" si="5804">IF(J2158&lt;&gt;"",CONCATENATE(H2158,I2158,J2158),CONCATENATE(H2158,I2158,K2158))</f>
        <v>1AS15H0994B0B</v>
      </c>
      <c r="S2158" s="7" t="str">
        <f t="shared" ref="S2158" si="5805">IF(N2158="-","KEIN LIEFERUMFANG",IF(AND(N2158&lt;=S$3,O2158=""),"AKTUELL",IF(O2158=N2158-1,"KEIN SERIENEINSATZ",IF(N2158&gt;S$3,"NOCH NICHT AKTUELL",IF(AND(N2158&lt;S$3,O2158&lt;S$3),"NICHT AKTUELL",IF(N2158&lt;=S$3,"AKTUELL"))))))</f>
        <v>AKTUELL</v>
      </c>
      <c r="T2158" s="1" t="str">
        <f>IF(H2158=H2075,IF(I2158=I2075,"IndizeNeu (Spalte J, K)",IF(K2158&lt;&gt;"","Neue Variant","")),IF(K2158&lt;&gt;"","Neue Variant",""))</f>
        <v/>
      </c>
      <c r="U2158" s="8"/>
      <c r="V2158" s="8"/>
      <c r="W2158" s="29"/>
      <c r="X2158" s="22"/>
      <c r="Y2158" s="4" t="s">
        <v>374</v>
      </c>
      <c r="Z2158" s="4" t="s">
        <v>374</v>
      </c>
      <c r="AA2158" s="4" t="s">
        <v>374</v>
      </c>
      <c r="AB2158" s="32"/>
      <c r="AC2158" s="173"/>
      <c r="AD2158" s="165"/>
      <c r="AE2158" s="165"/>
      <c r="AF2158" s="165"/>
      <c r="AG2158" s="171"/>
      <c r="AH2158" s="171"/>
      <c r="AI2158" s="171"/>
      <c r="AJ2158" s="172"/>
      <c r="AK2158" s="172"/>
      <c r="AL2158" s="172"/>
      <c r="AM2158" s="165"/>
      <c r="AX2158" s="174" t="s">
        <v>374</v>
      </c>
    </row>
    <row r="2159" spans="1:65">
      <c r="A2159" s="2" t="s">
        <v>26</v>
      </c>
      <c r="B2159" s="3" t="s">
        <v>497</v>
      </c>
      <c r="C2159" s="4"/>
      <c r="D2159" s="4"/>
      <c r="E2159" s="135" t="str">
        <f t="shared" si="5702"/>
        <v xml:space="preserve">                  VTC9,                           </v>
      </c>
      <c r="F2159" s="6" t="str">
        <f t="shared" si="5715"/>
        <v>5H0_970_994</v>
      </c>
      <c r="G2159" s="6" t="str">
        <f t="shared" si="5716"/>
        <v>C</v>
      </c>
      <c r="H2159" s="6" t="str">
        <f t="shared" si="5638"/>
        <v>1AS15H0994</v>
      </c>
      <c r="I2159" s="6" t="str">
        <f t="shared" si="5717"/>
        <v>C0</v>
      </c>
      <c r="J2159" s="2" t="s">
        <v>498</v>
      </c>
      <c r="K2159" s="2"/>
      <c r="L2159" s="3" t="s">
        <v>373</v>
      </c>
      <c r="M2159" s="71"/>
      <c r="N2159" s="69">
        <v>2025</v>
      </c>
      <c r="O2159" s="69">
        <v>2024</v>
      </c>
      <c r="P2159" s="42" t="s">
        <v>1467</v>
      </c>
      <c r="Q2159" s="3" t="s">
        <v>1052</v>
      </c>
      <c r="R2159" s="6" t="str">
        <f t="shared" si="5411"/>
        <v>1AS15H0994C0A</v>
      </c>
      <c r="S2159" s="7" t="str">
        <f t="shared" si="5637"/>
        <v>KEIN SERIENEINSATZ</v>
      </c>
      <c r="T2159" s="1" t="str">
        <f>IF(H2159=H2157,IF(I2159=I2157,"IndizeNeu (Spalte J, K)",IF(K2159&lt;&gt;"","Neue Variant","")),IF(K2159&lt;&gt;"","Neue Variant",""))</f>
        <v/>
      </c>
      <c r="U2159" s="8"/>
      <c r="V2159" s="8" t="s">
        <v>508</v>
      </c>
      <c r="W2159" s="31"/>
      <c r="X2159" s="22"/>
      <c r="Y2159" s="4" t="s">
        <v>374</v>
      </c>
      <c r="Z2159" s="4" t="s">
        <v>374</v>
      </c>
      <c r="AA2159" s="4" t="s">
        <v>374</v>
      </c>
      <c r="AB2159" s="32"/>
      <c r="AC2159" s="173"/>
      <c r="AD2159" s="165"/>
      <c r="AE2159" s="165"/>
      <c r="AF2159" s="165"/>
      <c r="AG2159" s="171"/>
      <c r="AH2159" s="171"/>
      <c r="AI2159" s="171"/>
      <c r="AJ2159" s="172"/>
      <c r="AK2159" s="172"/>
      <c r="AL2159" s="172" t="s">
        <v>374</v>
      </c>
      <c r="AM2159" s="165"/>
    </row>
    <row r="2160" spans="1:65">
      <c r="A2160" s="2" t="s">
        <v>26</v>
      </c>
      <c r="B2160" s="3" t="s">
        <v>497</v>
      </c>
      <c r="C2160" s="4"/>
      <c r="D2160" s="4"/>
      <c r="E2160" s="135" t="str">
        <f t="shared" si="5702"/>
        <v xml:space="preserve">                  VTC9,                           </v>
      </c>
      <c r="F2160" s="6" t="str">
        <f t="shared" ref="F2160" si="5806">LEFT(Q2160,11)</f>
        <v>5H0_970_994</v>
      </c>
      <c r="G2160" s="6" t="str">
        <f t="shared" ref="G2160" si="5807">IF(LEN(Q2160)=11,0,MID(Q2160,13,2))</f>
        <v>C</v>
      </c>
      <c r="H2160" s="6" t="str">
        <f t="shared" ref="H2160" si="5808">CONCATENATE(IF(MID(Q2160,5,3)="970","1AS1"),LEFT(F2160,3),RIGHT(F2160,3))</f>
        <v>1AS15H0994</v>
      </c>
      <c r="I2160" s="6" t="str">
        <f t="shared" ref="I2160" si="5809">IF(G2160=0,"00",IF(LEN(G2160)=1,CONCATENATE(G2160,0),G2160))</f>
        <v>C0</v>
      </c>
      <c r="J2160" s="8" t="s">
        <v>605</v>
      </c>
      <c r="K2160" s="122"/>
      <c r="L2160" s="3" t="s">
        <v>373</v>
      </c>
      <c r="M2160" s="71"/>
      <c r="N2160" s="69">
        <v>2025</v>
      </c>
      <c r="O2160" s="69"/>
      <c r="P2160" s="42" t="s">
        <v>1467</v>
      </c>
      <c r="Q2160" s="3" t="s">
        <v>1052</v>
      </c>
      <c r="R2160" s="6" t="str">
        <f t="shared" ref="R2160" si="5810">IF(J2160&lt;&gt;"",CONCATENATE(H2160,I2160,J2160),CONCATENATE(H2160,I2160,K2160))</f>
        <v>1AS15H0994C0B</v>
      </c>
      <c r="S2160" s="7" t="str">
        <f t="shared" ref="S2160" si="5811">IF(N2160="-","KEIN LIEFERUMFANG",IF(AND(N2160&lt;=S$3,O2160=""),"AKTUELL",IF(O2160=N2160-1,"KEIN SERIENEINSATZ",IF(N2160&gt;S$3,"NOCH NICHT AKTUELL",IF(AND(N2160&lt;S$3,O2160&lt;S$3),"NICHT AKTUELL",IF(N2160&lt;=S$3,"AKTUELL"))))))</f>
        <v>AKTUELL</v>
      </c>
      <c r="T2160" s="1" t="str">
        <f>IF(H2160=H2158,IF(I2160=I2158,"IndizeNeu (Spalte J, K)",IF(K2160&lt;&gt;"","Neue Variant","")),IF(K2160&lt;&gt;"","Neue Variant",""))</f>
        <v/>
      </c>
      <c r="U2160" s="8"/>
      <c r="V2160" s="8" t="s">
        <v>508</v>
      </c>
      <c r="W2160" s="31"/>
      <c r="X2160" s="22"/>
      <c r="Y2160" s="4" t="s">
        <v>374</v>
      </c>
      <c r="Z2160" s="4" t="s">
        <v>374</v>
      </c>
      <c r="AA2160" s="4" t="s">
        <v>374</v>
      </c>
      <c r="AB2160" s="32"/>
      <c r="AC2160" s="173"/>
      <c r="AD2160" s="165"/>
      <c r="AE2160" s="165"/>
      <c r="AF2160" s="165"/>
      <c r="AG2160" s="171"/>
      <c r="AH2160" s="171"/>
      <c r="AI2160" s="171"/>
      <c r="AJ2160" s="172"/>
      <c r="AK2160" s="172"/>
      <c r="AL2160" s="172" t="s">
        <v>374</v>
      </c>
      <c r="AM2160" s="165"/>
    </row>
    <row r="2161" spans="1:50">
      <c r="A2161" s="2" t="s">
        <v>26</v>
      </c>
      <c r="B2161" s="3" t="s">
        <v>497</v>
      </c>
      <c r="C2161" s="4"/>
      <c r="D2161" s="4"/>
      <c r="E2161" s="135" t="str">
        <f t="shared" si="5702"/>
        <v xml:space="preserve">                               VTK1,              </v>
      </c>
      <c r="F2161" s="6" t="str">
        <f t="shared" si="5715"/>
        <v>5H0_970_994</v>
      </c>
      <c r="G2161" s="6" t="str">
        <f t="shared" si="5716"/>
        <v>D</v>
      </c>
      <c r="H2161" s="6" t="str">
        <f t="shared" si="5638"/>
        <v>1AS15H0994</v>
      </c>
      <c r="I2161" s="6" t="str">
        <f t="shared" si="5717"/>
        <v>D0</v>
      </c>
      <c r="J2161" s="2" t="s">
        <v>498</v>
      </c>
      <c r="K2161" s="2"/>
      <c r="L2161" s="3" t="s">
        <v>1053</v>
      </c>
      <c r="M2161" s="71" t="s">
        <v>1514</v>
      </c>
      <c r="N2161" s="69">
        <v>2048</v>
      </c>
      <c r="O2161" s="69">
        <v>2047</v>
      </c>
      <c r="P2161" s="42" t="s">
        <v>1512</v>
      </c>
      <c r="Q2161" s="3" t="s">
        <v>1447</v>
      </c>
      <c r="R2161" s="6" t="str">
        <f t="shared" si="5411"/>
        <v>1AS15H0994D0A</v>
      </c>
      <c r="S2161" s="7" t="str">
        <f t="shared" si="5637"/>
        <v>KEIN SERIENEINSATZ</v>
      </c>
      <c r="T2161" s="1" t="str">
        <f>IF(H2161=H2076,IF(I2161=I2076,"IndizeNeu (Spalte J, K)",IF(K2161&lt;&gt;"","Neue Variant","")),IF(K2161&lt;&gt;"","Neue Variant",""))</f>
        <v/>
      </c>
      <c r="U2161" s="8" t="s">
        <v>1513</v>
      </c>
      <c r="V2161" s="11"/>
      <c r="W2161" s="29"/>
      <c r="X2161" s="22"/>
      <c r="Y2161" s="4" t="s">
        <v>374</v>
      </c>
      <c r="Z2161" s="4" t="s">
        <v>374</v>
      </c>
      <c r="AA2161" s="4" t="s">
        <v>374</v>
      </c>
      <c r="AB2161" s="32"/>
      <c r="AC2161" s="173"/>
      <c r="AD2161" s="165"/>
      <c r="AE2161" s="165"/>
      <c r="AF2161" s="165"/>
      <c r="AG2161" s="171"/>
      <c r="AH2161" s="171"/>
      <c r="AI2161" s="171"/>
      <c r="AJ2161" s="172"/>
      <c r="AK2161" s="172"/>
      <c r="AL2161" s="172"/>
      <c r="AM2161" s="165"/>
      <c r="AX2161" s="174" t="s">
        <v>374</v>
      </c>
    </row>
    <row r="2162" spans="1:50">
      <c r="A2162" s="2" t="s">
        <v>26</v>
      </c>
      <c r="B2162" s="3" t="s">
        <v>497</v>
      </c>
      <c r="C2162" s="4"/>
      <c r="D2162" s="4"/>
      <c r="E2162" s="135" t="str">
        <f t="shared" si="5702"/>
        <v xml:space="preserve">                               VTK1,              </v>
      </c>
      <c r="F2162" s="6" t="str">
        <f t="shared" ref="F2162" si="5812">LEFT(Q2162,11)</f>
        <v>5H0_970_994</v>
      </c>
      <c r="G2162" s="6" t="str">
        <f t="shared" ref="G2162" si="5813">IF(LEN(Q2162)=11,0,MID(Q2162,13,2))</f>
        <v>D</v>
      </c>
      <c r="H2162" s="6" t="str">
        <f t="shared" ref="H2162" si="5814">CONCATENATE(IF(MID(Q2162,5,3)="970","1AS1"),LEFT(F2162,3),RIGHT(F2162,3))</f>
        <v>1AS15H0994</v>
      </c>
      <c r="I2162" s="6" t="str">
        <f t="shared" ref="I2162" si="5815">IF(G2162=0,"00",IF(LEN(G2162)=1,CONCATENATE(G2162,0),G2162))</f>
        <v>D0</v>
      </c>
      <c r="J2162" s="8" t="s">
        <v>605</v>
      </c>
      <c r="K2162" s="122"/>
      <c r="L2162" s="3" t="s">
        <v>1053</v>
      </c>
      <c r="M2162" s="71" t="s">
        <v>1514</v>
      </c>
      <c r="N2162" s="69">
        <v>2048</v>
      </c>
      <c r="O2162" s="69">
        <v>2102</v>
      </c>
      <c r="P2162" s="42" t="s">
        <v>2253</v>
      </c>
      <c r="Q2162" s="3" t="s">
        <v>1447</v>
      </c>
      <c r="R2162" s="6" t="str">
        <f t="shared" ref="R2162" si="5816">IF(J2162&lt;&gt;"",CONCATENATE(H2162,I2162,J2162),CONCATENATE(H2162,I2162,K2162))</f>
        <v>1AS15H0994D0B</v>
      </c>
      <c r="S2162" s="7" t="str">
        <f t="shared" ref="S2162" si="5817">IF(N2162="-","KEIN LIEFERUMFANG",IF(AND(N2162&lt;=S$3,O2162=""),"AKTUELL",IF(O2162=N2162-1,"KEIN SERIENEINSATZ",IF(N2162&gt;S$3,"NOCH NICHT AKTUELL",IF(AND(N2162&lt;S$3,O2162&lt;S$3),"NICHT AKTUELL",IF(N2162&lt;=S$3,"AKTUELL"))))))</f>
        <v>NICHT AKTUELL</v>
      </c>
      <c r="T2162" s="1" t="str">
        <f>IF(H2162=H2082,IF(I2162=I2082,"IndizeNeu (Spalte J, K)",IF(K2162&lt;&gt;"","Neue Variant","")),IF(K2162&lt;&gt;"","Neue Variant",""))</f>
        <v/>
      </c>
      <c r="U2162" s="8" t="s">
        <v>1513</v>
      </c>
      <c r="V2162" s="11"/>
      <c r="W2162" s="29"/>
      <c r="X2162" s="22"/>
      <c r="Y2162" s="4" t="s">
        <v>374</v>
      </c>
      <c r="Z2162" s="4" t="s">
        <v>374</v>
      </c>
      <c r="AA2162" s="4" t="s">
        <v>374</v>
      </c>
      <c r="AB2162" s="32"/>
      <c r="AC2162" s="173"/>
      <c r="AD2162" s="165"/>
      <c r="AE2162" s="165"/>
      <c r="AF2162" s="165"/>
      <c r="AG2162" s="171"/>
      <c r="AH2162" s="171"/>
      <c r="AI2162" s="171"/>
      <c r="AJ2162" s="172"/>
      <c r="AK2162" s="172"/>
      <c r="AL2162" s="172"/>
      <c r="AM2162" s="165"/>
      <c r="AX2162" s="174" t="s">
        <v>374</v>
      </c>
    </row>
    <row r="2163" spans="1:50">
      <c r="A2163" s="2" t="s">
        <v>26</v>
      </c>
      <c r="B2163" s="3" t="s">
        <v>497</v>
      </c>
      <c r="C2163" s="4"/>
      <c r="D2163" s="4"/>
      <c r="E2163" s="135" t="str">
        <f t="shared" si="5702"/>
        <v xml:space="preserve">                               VTK1,              </v>
      </c>
      <c r="F2163" s="6" t="str">
        <f t="shared" ref="F2163" si="5818">LEFT(Q2163,11)</f>
        <v>5H0_970_994</v>
      </c>
      <c r="G2163" s="6" t="str">
        <f t="shared" ref="G2163" si="5819">IF(LEN(Q2163)=11,0,MID(Q2163,13,2))</f>
        <v>D</v>
      </c>
      <c r="H2163" s="6" t="str">
        <f t="shared" ref="H2163" si="5820">CONCATENATE(IF(MID(Q2163,5,3)="970","1AS1"),LEFT(F2163,3),RIGHT(F2163,3))</f>
        <v>1AS15H0994</v>
      </c>
      <c r="I2163" s="6" t="str">
        <f t="shared" ref="I2163" si="5821">IF(G2163=0,"00",IF(LEN(G2163)=1,CONCATENATE(G2163,0),G2163))</f>
        <v>D0</v>
      </c>
      <c r="J2163" s="8" t="s">
        <v>634</v>
      </c>
      <c r="K2163" s="122"/>
      <c r="L2163" s="3" t="s">
        <v>1053</v>
      </c>
      <c r="M2163" s="71" t="s">
        <v>1514</v>
      </c>
      <c r="N2163" s="69">
        <v>2103</v>
      </c>
      <c r="O2163" s="69"/>
      <c r="P2163" s="42" t="s">
        <v>2253</v>
      </c>
      <c r="Q2163" s="3" t="s">
        <v>1447</v>
      </c>
      <c r="R2163" s="6" t="str">
        <f t="shared" ref="R2163" si="5822">IF(J2163&lt;&gt;"",CONCATENATE(H2163,I2163,J2163),CONCATENATE(H2163,I2163,K2163))</f>
        <v>1AS15H0994D0D</v>
      </c>
      <c r="S2163" s="7" t="str">
        <f t="shared" ref="S2163" si="5823">IF(N2163="-","KEIN LIEFERUMFANG",IF(AND(N2163&lt;=S$3,O2163=""),"AKTUELL",IF(O2163=N2163-1,"KEIN SERIENEINSATZ",IF(N2163&gt;S$3,"NOCH NICHT AKTUELL",IF(AND(N2163&lt;S$3,O2163&lt;S$3),"NICHT AKTUELL",IF(N2163&lt;=S$3,"AKTUELL"))))))</f>
        <v>AKTUELL</v>
      </c>
      <c r="T2163" s="1" t="str">
        <f>IF(H2163=H2083,IF(I2163=I2083,"IndizeNeu (Spalte J, K)",IF(K2163&lt;&gt;"","Neue Variant","")),IF(K2163&lt;&gt;"","Neue Variant",""))</f>
        <v/>
      </c>
      <c r="U2163" s="8"/>
      <c r="V2163" s="11"/>
      <c r="W2163" s="29"/>
      <c r="X2163" s="22"/>
      <c r="Y2163" s="4" t="s">
        <v>374</v>
      </c>
      <c r="Z2163" s="4" t="s">
        <v>374</v>
      </c>
      <c r="AA2163" s="4" t="s">
        <v>374</v>
      </c>
      <c r="AB2163" s="32"/>
      <c r="AC2163" s="173"/>
      <c r="AD2163" s="165"/>
      <c r="AE2163" s="165"/>
      <c r="AF2163" s="165"/>
      <c r="AG2163" s="171"/>
      <c r="AH2163" s="171"/>
      <c r="AI2163" s="171"/>
      <c r="AJ2163" s="172"/>
      <c r="AK2163" s="172"/>
      <c r="AL2163" s="172"/>
      <c r="AM2163" s="165"/>
      <c r="AX2163" s="174" t="s">
        <v>374</v>
      </c>
    </row>
    <row r="2164" spans="1:50">
      <c r="A2164" s="2" t="s">
        <v>26</v>
      </c>
      <c r="B2164" s="3" t="s">
        <v>497</v>
      </c>
      <c r="C2164" s="4"/>
      <c r="D2164" s="4"/>
      <c r="E2164" s="135" t="str">
        <f t="shared" si="5702"/>
        <v xml:space="preserve">                  VTC9,                           </v>
      </c>
      <c r="F2164" s="6" t="str">
        <f t="shared" ref="F2164:F2165" si="5824">LEFT(Q2164,11)</f>
        <v>5H0_970_994</v>
      </c>
      <c r="G2164" s="6" t="str">
        <f t="shared" ref="G2164:G2165" si="5825">IF(LEN(Q2164)=11,0,MID(Q2164,13,2))</f>
        <v>E</v>
      </c>
      <c r="H2164" s="6" t="str">
        <f t="shared" ref="H2164:H2165" si="5826">CONCATENATE(IF(MID(Q2164,5,3)="970","1AS1"),LEFT(F2164,3),RIGHT(F2164,3))</f>
        <v>1AS15H0994</v>
      </c>
      <c r="I2164" s="6" t="str">
        <f t="shared" ref="I2164:I2165" si="5827">IF(G2164=0,"00",IF(LEN(G2164)=1,CONCATENATE(G2164,0),G2164))</f>
        <v>E0</v>
      </c>
      <c r="J2164" s="2" t="s">
        <v>498</v>
      </c>
      <c r="K2164" s="2"/>
      <c r="L2164" s="3" t="s">
        <v>373</v>
      </c>
      <c r="M2164" s="71" t="s">
        <v>1514</v>
      </c>
      <c r="N2164" s="69">
        <v>2048</v>
      </c>
      <c r="O2164" s="69">
        <v>2047</v>
      </c>
      <c r="P2164" s="42" t="s">
        <v>1512</v>
      </c>
      <c r="Q2164" s="3" t="s">
        <v>1448</v>
      </c>
      <c r="R2164" s="6" t="str">
        <f t="shared" ref="R2164:R2165" si="5828">IF(J2164&lt;&gt;"",CONCATENATE(H2164,I2164,J2164),CONCATENATE(H2164,I2164,K2164))</f>
        <v>1AS15H0994E0A</v>
      </c>
      <c r="S2164" s="7" t="str">
        <f t="shared" ref="S2164:S2165" si="5829">IF(N2164="-","KEIN LIEFERUMFANG",IF(AND(N2164&lt;=S$3,O2164=""),"AKTUELL",IF(O2164=N2164-1,"KEIN SERIENEINSATZ",IF(N2164&gt;S$3,"NOCH NICHT AKTUELL",IF(AND(N2164&lt;S$3,O2164&lt;S$3),"NICHT AKTUELL",IF(N2164&lt;=S$3,"AKTUELL"))))))</f>
        <v>KEIN SERIENEINSATZ</v>
      </c>
      <c r="T2164" s="1" t="str">
        <f>IF(H2164=H2160,IF(I2164=I2160,"IndizeNeu (Spalte J, K)",IF(K2164&lt;&gt;"","Neue Variant","")),IF(K2164&lt;&gt;"","Neue Variant",""))</f>
        <v/>
      </c>
      <c r="U2164" s="8" t="s">
        <v>1513</v>
      </c>
      <c r="V2164" s="11" t="s">
        <v>508</v>
      </c>
      <c r="W2164" s="29"/>
      <c r="X2164" s="22"/>
      <c r="Y2164" s="4" t="s">
        <v>374</v>
      </c>
      <c r="Z2164" s="4" t="s">
        <v>374</v>
      </c>
      <c r="AA2164" s="4" t="s">
        <v>374</v>
      </c>
      <c r="AB2164" s="32"/>
      <c r="AC2164" s="173"/>
      <c r="AD2164" s="165"/>
      <c r="AE2164" s="165"/>
      <c r="AF2164" s="165"/>
      <c r="AG2164" s="171"/>
      <c r="AH2164" s="171"/>
      <c r="AI2164" s="171"/>
      <c r="AJ2164" s="172"/>
      <c r="AK2164" s="172"/>
      <c r="AL2164" s="172" t="s">
        <v>374</v>
      </c>
      <c r="AM2164" s="165"/>
    </row>
    <row r="2165" spans="1:50">
      <c r="A2165" s="2" t="s">
        <v>26</v>
      </c>
      <c r="B2165" s="3" t="s">
        <v>497</v>
      </c>
      <c r="C2165" s="4"/>
      <c r="D2165" s="4"/>
      <c r="E2165" s="135" t="str">
        <f t="shared" si="5702"/>
        <v xml:space="preserve">                  VTC9,                           </v>
      </c>
      <c r="F2165" s="6" t="str">
        <f t="shared" si="5824"/>
        <v>5H0_970_994</v>
      </c>
      <c r="G2165" s="6" t="str">
        <f t="shared" si="5825"/>
        <v>E</v>
      </c>
      <c r="H2165" s="6" t="str">
        <f t="shared" si="5826"/>
        <v>1AS15H0994</v>
      </c>
      <c r="I2165" s="6" t="str">
        <f t="shared" si="5827"/>
        <v>E0</v>
      </c>
      <c r="J2165" s="2" t="s">
        <v>605</v>
      </c>
      <c r="K2165" s="2"/>
      <c r="L2165" s="3" t="s">
        <v>373</v>
      </c>
      <c r="M2165" s="71" t="s">
        <v>1514</v>
      </c>
      <c r="N2165" s="69">
        <v>2048</v>
      </c>
      <c r="O2165" s="69">
        <v>2102</v>
      </c>
      <c r="P2165" s="42" t="s">
        <v>2253</v>
      </c>
      <c r="Q2165" s="3" t="s">
        <v>1448</v>
      </c>
      <c r="R2165" s="6" t="str">
        <f t="shared" si="5828"/>
        <v>1AS15H0994E0B</v>
      </c>
      <c r="S2165" s="7" t="str">
        <f t="shared" si="5829"/>
        <v>NICHT AKTUELL</v>
      </c>
      <c r="T2165" s="1" t="str">
        <f>IF(H2165=H2160,IF(I2165=I2160,"IndizeNeu (Spalte J, K)",IF(K2165&lt;&gt;"","Neue Variant","")),IF(K2165&lt;&gt;"","Neue Variant",""))</f>
        <v/>
      </c>
      <c r="U2165" s="8" t="s">
        <v>1513</v>
      </c>
      <c r="V2165" s="11" t="s">
        <v>508</v>
      </c>
      <c r="W2165" s="29"/>
      <c r="X2165" s="22"/>
      <c r="Y2165" s="4" t="s">
        <v>374</v>
      </c>
      <c r="Z2165" s="4" t="s">
        <v>374</v>
      </c>
      <c r="AA2165" s="4" t="s">
        <v>374</v>
      </c>
      <c r="AB2165" s="32"/>
      <c r="AC2165" s="173"/>
      <c r="AD2165" s="165"/>
      <c r="AE2165" s="165"/>
      <c r="AF2165" s="165"/>
      <c r="AG2165" s="171"/>
      <c r="AH2165" s="171"/>
      <c r="AI2165" s="171"/>
      <c r="AJ2165" s="172"/>
      <c r="AK2165" s="172"/>
      <c r="AL2165" s="172" t="s">
        <v>374</v>
      </c>
      <c r="AM2165" s="165"/>
    </row>
    <row r="2166" spans="1:50">
      <c r="A2166" s="2" t="s">
        <v>26</v>
      </c>
      <c r="B2166" s="3" t="s">
        <v>497</v>
      </c>
      <c r="C2166" s="4"/>
      <c r="D2166" s="4"/>
      <c r="E2166" s="135" t="str">
        <f t="shared" si="5702"/>
        <v xml:space="preserve">                  VTC9,                           </v>
      </c>
      <c r="F2166" s="6" t="str">
        <f t="shared" si="5715"/>
        <v>5H0_970_994</v>
      </c>
      <c r="G2166" s="6" t="str">
        <f t="shared" si="5716"/>
        <v>E</v>
      </c>
      <c r="H2166" s="6" t="str">
        <f t="shared" si="5638"/>
        <v>1AS15H0994</v>
      </c>
      <c r="I2166" s="6" t="str">
        <f t="shared" si="5717"/>
        <v>E0</v>
      </c>
      <c r="J2166" s="8" t="s">
        <v>634</v>
      </c>
      <c r="K2166" s="122"/>
      <c r="L2166" s="3" t="s">
        <v>373</v>
      </c>
      <c r="M2166" s="71" t="s">
        <v>1514</v>
      </c>
      <c r="N2166" s="69">
        <v>2103</v>
      </c>
      <c r="O2166" s="69"/>
      <c r="P2166" s="42" t="s">
        <v>2253</v>
      </c>
      <c r="Q2166" s="3" t="s">
        <v>1448</v>
      </c>
      <c r="R2166" s="6" t="str">
        <f t="shared" si="5411"/>
        <v>1AS15H0994E0D</v>
      </c>
      <c r="S2166" s="7" t="str">
        <f t="shared" si="5637"/>
        <v>AKTUELL</v>
      </c>
      <c r="T2166" s="1" t="str">
        <f>IF(H2166=H2161,IF(I2166=I2161,"IndizeNeu (Spalte J, K)",IF(K2166&lt;&gt;"","Neue Variant","")),IF(K2166&lt;&gt;"","Neue Variant",""))</f>
        <v/>
      </c>
      <c r="U2166" s="8"/>
      <c r="V2166" s="11" t="s">
        <v>508</v>
      </c>
      <c r="W2166" s="57"/>
      <c r="X2166" s="22"/>
      <c r="Y2166" s="4" t="s">
        <v>374</v>
      </c>
      <c r="Z2166" s="4" t="s">
        <v>374</v>
      </c>
      <c r="AA2166" s="4" t="s">
        <v>374</v>
      </c>
      <c r="AB2166" s="32"/>
      <c r="AC2166" s="173"/>
      <c r="AD2166" s="165"/>
      <c r="AE2166" s="165"/>
      <c r="AF2166" s="165"/>
      <c r="AG2166" s="171"/>
      <c r="AH2166" s="171"/>
      <c r="AI2166" s="171"/>
      <c r="AJ2166" s="172"/>
      <c r="AK2166" s="172"/>
      <c r="AL2166" s="172" t="s">
        <v>374</v>
      </c>
      <c r="AM2166" s="165"/>
    </row>
    <row r="2167" spans="1:50">
      <c r="A2167" s="2" t="s">
        <v>26</v>
      </c>
      <c r="B2167" s="3" t="s">
        <v>497</v>
      </c>
      <c r="C2167" s="4"/>
      <c r="D2167" s="4"/>
      <c r="E2167" s="135" t="str">
        <f t="shared" si="5702"/>
        <v xml:space="preserve">                               VTK1,              </v>
      </c>
      <c r="F2167" s="6" t="str">
        <f t="shared" si="5715"/>
        <v>5H0_970_994</v>
      </c>
      <c r="G2167" s="6" t="str">
        <f t="shared" si="5716"/>
        <v>F</v>
      </c>
      <c r="H2167" s="6" t="str">
        <f t="shared" si="5638"/>
        <v>1AS15H0994</v>
      </c>
      <c r="I2167" s="6" t="str">
        <f t="shared" si="5717"/>
        <v>F0</v>
      </c>
      <c r="J2167" s="2" t="s">
        <v>498</v>
      </c>
      <c r="K2167" s="2"/>
      <c r="L2167" s="3" t="s">
        <v>1053</v>
      </c>
      <c r="M2167" s="213">
        <v>12</v>
      </c>
      <c r="N2167" s="68">
        <v>2125</v>
      </c>
      <c r="O2167" s="69">
        <v>2124</v>
      </c>
      <c r="P2167" s="42" t="s">
        <v>2289</v>
      </c>
      <c r="Q2167" s="3" t="s">
        <v>1864</v>
      </c>
      <c r="R2167" s="6" t="str">
        <f t="shared" si="5411"/>
        <v>1AS15H0994F0A</v>
      </c>
      <c r="S2167" s="7" t="str">
        <f t="shared" si="5637"/>
        <v>KEIN SERIENEINSATZ</v>
      </c>
      <c r="T2167" s="1" t="str">
        <f>IF(H2167=H2085,IF(I2167=I2085,"IndizeNeu (Spalte J, K)",IF(K2167&lt;&gt;"","Neue Variant","")),IF(K2167&lt;&gt;"","Neue Variant",""))</f>
        <v/>
      </c>
      <c r="U2167" s="8"/>
      <c r="V2167" s="11"/>
      <c r="W2167" s="26"/>
      <c r="X2167" s="22"/>
      <c r="Y2167" s="4" t="s">
        <v>374</v>
      </c>
      <c r="Z2167" s="4" t="s">
        <v>374</v>
      </c>
      <c r="AA2167" s="4" t="s">
        <v>374</v>
      </c>
      <c r="AB2167" s="32"/>
      <c r="AC2167" s="173"/>
      <c r="AD2167" s="165"/>
      <c r="AE2167" s="165"/>
      <c r="AF2167" s="165"/>
      <c r="AG2167" s="171"/>
      <c r="AH2167" s="171"/>
      <c r="AI2167" s="171"/>
      <c r="AJ2167" s="172"/>
      <c r="AK2167" s="172"/>
      <c r="AL2167" s="172"/>
      <c r="AM2167" s="165"/>
      <c r="AX2167" s="174" t="s">
        <v>374</v>
      </c>
    </row>
    <row r="2168" spans="1:50">
      <c r="A2168" s="2" t="s">
        <v>26</v>
      </c>
      <c r="B2168" s="3" t="s">
        <v>497</v>
      </c>
      <c r="C2168" s="4"/>
      <c r="D2168" s="4"/>
      <c r="E2168" s="135" t="str">
        <f t="shared" ref="E2168" si="5830">CONCATENATE(IF(AC2168&gt;0,$AC$1," ")," ",IF(AD2168&gt;0,$AD$1," ")," ",IF(AE2168&gt;0,$AE$1," ")," ",IF(AF2168&gt;0,$AF$1," ")," ",IF(AG2168&gt;0,$AG$1," ")," ",IF(AH2168&gt;0,$AH$1," ")," ",IF(AI2168&gt;0,$AI$1," ")," ",IF(AJ2168&gt;0,$AJ$1," ")," ",IF(AK2168&gt;0,$AK$1," ")," ",IF(AL2168&gt;0,$AL$1," ")," ",IF(AM2168&gt;0,$AM$1," "),IF(AN2168&gt;0,$AN$1," "),IF(AO2168&gt;0,$AO$1," "),IF(AP2168&gt;0,$AP$1," "),IF(AQ2168&gt;0,$AQ$1," "),IF(AR2168&gt;0,$AR$1," "),IF(AS2168&gt;0,$AS$1," "),IF(AT2168&gt;0,$AT$1," "),IF(AU2168&gt;0,$AU$1," "),IF(AV2168&gt;0,$AV$1," "),IF(AW2168&gt;0,$AW$1," "),IF(AX2168&gt;0,$AX$1," "),IF(AY2168&gt;0,$AY$1," "),IF(AZ2168&gt;0,$AZ$1," "),IF(BA2168&gt;0,$BA$1," "),IF(BB2168&gt;0,$BB$1," "),IF(BC2168&gt;0,$BC$1," "),IF(BD2168&gt;0,$BD$1," "),IF(BE2168&gt;0,$BE$1," "),IF(BF2168&gt;0,$BF$1," "),IF(BG2168&gt;0,$BG$1," "),IF(BH2168&gt;0,$BH$1," "),IF(BI2168&gt;0,$BI$1," "),IF(BJ2168&gt;0,$BJ$1," "),IF(BK2168&gt;0,$BK$1," "),IF(BL2168&gt;0,$BL$1," "))</f>
        <v xml:space="preserve">                               VTK1,              </v>
      </c>
      <c r="F2168" s="6" t="str">
        <f t="shared" ref="F2168" si="5831">LEFT(Q2168,11)</f>
        <v>5H0_970_994</v>
      </c>
      <c r="G2168" s="6" t="str">
        <f t="shared" ref="G2168" si="5832">IF(LEN(Q2168)=11,0,MID(Q2168,13,2))</f>
        <v>F</v>
      </c>
      <c r="H2168" s="6" t="str">
        <f t="shared" ref="H2168" si="5833">CONCATENATE(IF(MID(Q2168,5,3)="970","1AS1"),LEFT(F2168,3),RIGHT(F2168,3))</f>
        <v>1AS15H0994</v>
      </c>
      <c r="I2168" s="6" t="str">
        <f t="shared" ref="I2168" si="5834">IF(G2168=0,"00",IF(LEN(G2168)=1,CONCATENATE(G2168,0),G2168))</f>
        <v>F0</v>
      </c>
      <c r="J2168" s="2" t="s">
        <v>634</v>
      </c>
      <c r="K2168" s="2"/>
      <c r="L2168" s="3" t="s">
        <v>1053</v>
      </c>
      <c r="M2168" s="213">
        <v>12</v>
      </c>
      <c r="N2168" s="68">
        <v>2125</v>
      </c>
      <c r="O2168" s="69"/>
      <c r="P2168" s="42" t="s">
        <v>2289</v>
      </c>
      <c r="Q2168" s="3" t="s">
        <v>1864</v>
      </c>
      <c r="R2168" s="6" t="str">
        <f t="shared" ref="R2168" si="5835">IF(J2168&lt;&gt;"",CONCATENATE(H2168,I2168,J2168),CONCATENATE(H2168,I2168,K2168))</f>
        <v>1AS15H0994F0D</v>
      </c>
      <c r="S2168" s="7" t="str">
        <f t="shared" ref="S2168" si="5836">IF(N2168="-","KEIN LIEFERUMFANG",IF(AND(N2168&lt;=S$3,O2168=""),"AKTUELL",IF(O2168=N2168-1,"KEIN SERIENEINSATZ",IF(N2168&gt;S$3,"NOCH NICHT AKTUELL",IF(AND(N2168&lt;S$3,O2168&lt;S$3),"NICHT AKTUELL",IF(N2168&lt;=S$3,"AKTUELL"))))))</f>
        <v>NOCH NICHT AKTUELL</v>
      </c>
      <c r="T2168" s="1" t="str">
        <f>IF(H2168=H2086,IF(I2168=I2086,"IndizeNeu (Spalte J, K)",IF(K2168&lt;&gt;"","Neue Variant","")),IF(K2168&lt;&gt;"","Neue Variant",""))</f>
        <v/>
      </c>
      <c r="U2168" s="8"/>
      <c r="V2168" s="11"/>
      <c r="W2168" s="26"/>
      <c r="X2168" s="22"/>
      <c r="Y2168" s="4" t="s">
        <v>374</v>
      </c>
      <c r="Z2168" s="4" t="s">
        <v>374</v>
      </c>
      <c r="AA2168" s="4" t="s">
        <v>374</v>
      </c>
      <c r="AB2168" s="32"/>
      <c r="AC2168" s="173"/>
      <c r="AD2168" s="165"/>
      <c r="AE2168" s="165"/>
      <c r="AF2168" s="165"/>
      <c r="AG2168" s="171"/>
      <c r="AH2168" s="171"/>
      <c r="AI2168" s="171"/>
      <c r="AJ2168" s="172"/>
      <c r="AK2168" s="172"/>
      <c r="AL2168" s="172"/>
      <c r="AM2168" s="165"/>
      <c r="AX2168" s="174" t="s">
        <v>374</v>
      </c>
    </row>
    <row r="2169" spans="1:50">
      <c r="A2169" s="2" t="s">
        <v>26</v>
      </c>
      <c r="B2169" s="3" t="s">
        <v>497</v>
      </c>
      <c r="C2169" s="4"/>
      <c r="D2169" s="4"/>
      <c r="E2169" s="135" t="str">
        <f t="shared" ref="E2169" si="5837">CONCATENATE(IF(AC2169&gt;0,$AC$1," ")," ",IF(AD2169&gt;0,$AD$1," ")," ",IF(AE2169&gt;0,$AE$1," ")," ",IF(AF2169&gt;0,$AF$1," ")," ",IF(AG2169&gt;0,$AG$1," ")," ",IF(AH2169&gt;0,$AH$1," ")," ",IF(AI2169&gt;0,$AI$1," ")," ",IF(AJ2169&gt;0,$AJ$1," ")," ",IF(AK2169&gt;0,$AK$1," ")," ",IF(AL2169&gt;0,$AL$1," ")," ",IF(AM2169&gt;0,$AM$1," "),IF(AN2169&gt;0,$AN$1," "),IF(AO2169&gt;0,$AO$1," "),IF(AP2169&gt;0,$AP$1," "),IF(AQ2169&gt;0,$AQ$1," "),IF(AR2169&gt;0,$AR$1," "),IF(AS2169&gt;0,$AS$1," "),IF(AT2169&gt;0,$AT$1," "),IF(AU2169&gt;0,$AU$1," "),IF(AV2169&gt;0,$AV$1," "),IF(AW2169&gt;0,$AW$1," "),IF(AX2169&gt;0,$AX$1," "),IF(AY2169&gt;0,$AY$1," "),IF(AZ2169&gt;0,$AZ$1," "),IF(BA2169&gt;0,$BA$1," "),IF(BB2169&gt;0,$BB$1," "),IF(BC2169&gt;0,$BC$1," "),IF(BD2169&gt;0,$BD$1," "),IF(BE2169&gt;0,$BE$1," "),IF(BF2169&gt;0,$BF$1," "),IF(BG2169&gt;0,$BG$1," "),IF(BH2169&gt;0,$BH$1," "),IF(BI2169&gt;0,$BI$1," "),IF(BJ2169&gt;0,$BJ$1," "),IF(BK2169&gt;0,$BK$1," "),IF(BL2169&gt;0,$BL$1," "))</f>
        <v xml:space="preserve">                  VTC9,                           </v>
      </c>
      <c r="F2169" s="6" t="str">
        <f t="shared" ref="F2169" si="5838">LEFT(Q2169,11)</f>
        <v>5H0_970_994</v>
      </c>
      <c r="G2169" s="6" t="str">
        <f t="shared" ref="G2169" si="5839">IF(LEN(Q2169)=11,0,MID(Q2169,13,2))</f>
        <v>G</v>
      </c>
      <c r="H2169" s="6" t="str">
        <f t="shared" ref="H2169" si="5840">CONCATENATE(IF(MID(Q2169,5,3)="970","1AS1"),LEFT(F2169,3),RIGHT(F2169,3))</f>
        <v>1AS15H0994</v>
      </c>
      <c r="I2169" s="6" t="str">
        <f t="shared" ref="I2169" si="5841">IF(G2169=0,"00",IF(LEN(G2169)=1,CONCATENATE(G2169,0),G2169))</f>
        <v>G0</v>
      </c>
      <c r="J2169" s="2" t="s">
        <v>498</v>
      </c>
      <c r="K2169" s="2"/>
      <c r="L2169" s="3" t="s">
        <v>373</v>
      </c>
      <c r="M2169" s="213">
        <v>12</v>
      </c>
      <c r="N2169" s="68">
        <v>2125</v>
      </c>
      <c r="O2169" s="69">
        <v>2124</v>
      </c>
      <c r="P2169" s="42" t="s">
        <v>2289</v>
      </c>
      <c r="Q2169" s="3" t="s">
        <v>1865</v>
      </c>
      <c r="R2169" s="6" t="str">
        <f t="shared" ref="R2169" si="5842">IF(J2169&lt;&gt;"",CONCATENATE(H2169,I2169,J2169),CONCATENATE(H2169,I2169,K2169))</f>
        <v>1AS15H0994G0A</v>
      </c>
      <c r="S2169" s="7" t="str">
        <f t="shared" ref="S2169" si="5843">IF(N2169="-","KEIN LIEFERUMFANG",IF(AND(N2169&lt;=S$3,O2169=""),"AKTUELL",IF(O2169=N2169-1,"KEIN SERIENEINSATZ",IF(N2169&gt;S$3,"NOCH NICHT AKTUELL",IF(AND(N2169&lt;S$3,O2169&lt;S$3),"NICHT AKTUELL",IF(N2169&lt;=S$3,"AKTUELL"))))))</f>
        <v>KEIN SERIENEINSATZ</v>
      </c>
      <c r="T2169" s="1" t="str">
        <f>IF(H2169=H2163,IF(I2169=I2163,"IndizeNeu (Spalte J, K)",IF(K2169&lt;&gt;"","Neue Variant","")),IF(K2169&lt;&gt;"","Neue Variant",""))</f>
        <v/>
      </c>
      <c r="U2169" s="8"/>
      <c r="V2169" s="11" t="s">
        <v>508</v>
      </c>
      <c r="W2169" s="26"/>
      <c r="X2169" s="22"/>
      <c r="Y2169" s="4" t="s">
        <v>374</v>
      </c>
      <c r="Z2169" s="4" t="s">
        <v>374</v>
      </c>
      <c r="AA2169" s="4" t="s">
        <v>374</v>
      </c>
      <c r="AB2169" s="32"/>
      <c r="AC2169" s="173"/>
      <c r="AD2169" s="165"/>
      <c r="AE2169" s="165"/>
      <c r="AF2169" s="165"/>
      <c r="AG2169" s="171"/>
      <c r="AH2169" s="171"/>
      <c r="AI2169" s="171"/>
      <c r="AJ2169" s="172"/>
      <c r="AK2169" s="172"/>
      <c r="AL2169" s="172" t="s">
        <v>374</v>
      </c>
      <c r="AM2169" s="165"/>
    </row>
    <row r="2170" spans="1:50">
      <c r="A2170" s="2" t="s">
        <v>26</v>
      </c>
      <c r="B2170" s="3" t="s">
        <v>497</v>
      </c>
      <c r="C2170" s="4"/>
      <c r="D2170" s="4"/>
      <c r="E2170" s="135" t="str">
        <f t="shared" si="5702"/>
        <v xml:space="preserve">                  VTC9,                           </v>
      </c>
      <c r="F2170" s="6" t="str">
        <f t="shared" ref="F2170:F2174" si="5844">LEFT(Q2170,11)</f>
        <v>5H0_970_994</v>
      </c>
      <c r="G2170" s="6" t="str">
        <f t="shared" ref="G2170:G2174" si="5845">IF(LEN(Q2170)=11,0,MID(Q2170,13,2))</f>
        <v>G</v>
      </c>
      <c r="H2170" s="6" t="str">
        <f t="shared" ref="H2170:H2174" si="5846">CONCATENATE(IF(MID(Q2170,5,3)="970","1AS1"),LEFT(F2170,3),RIGHT(F2170,3))</f>
        <v>1AS15H0994</v>
      </c>
      <c r="I2170" s="6" t="str">
        <f t="shared" ref="I2170:I2174" si="5847">IF(G2170=0,"00",IF(LEN(G2170)=1,CONCATENATE(G2170,0),G2170))</f>
        <v>G0</v>
      </c>
      <c r="J2170" s="2" t="s">
        <v>634</v>
      </c>
      <c r="K2170" s="2"/>
      <c r="L2170" s="3" t="s">
        <v>373</v>
      </c>
      <c r="M2170" s="213">
        <v>12</v>
      </c>
      <c r="N2170" s="68">
        <v>2125</v>
      </c>
      <c r="O2170" s="69"/>
      <c r="P2170" s="42" t="s">
        <v>2289</v>
      </c>
      <c r="Q2170" s="3" t="s">
        <v>1865</v>
      </c>
      <c r="R2170" s="6" t="str">
        <f t="shared" ref="R2170:R2174" si="5848">IF(J2170&lt;&gt;"",CONCATENATE(H2170,I2170,J2170),CONCATENATE(H2170,I2170,K2170))</f>
        <v>1AS15H0994G0D</v>
      </c>
      <c r="S2170" s="7" t="str">
        <f t="shared" ref="S2170:S2174" si="5849">IF(N2170="-","KEIN LIEFERUMFANG",IF(AND(N2170&lt;=S$3,O2170=""),"AKTUELL",IF(O2170=N2170-1,"KEIN SERIENEINSATZ",IF(N2170&gt;S$3,"NOCH NICHT AKTUELL",IF(AND(N2170&lt;S$3,O2170&lt;S$3),"NICHT AKTUELL",IF(N2170&lt;=S$3,"AKTUELL"))))))</f>
        <v>NOCH NICHT AKTUELL</v>
      </c>
      <c r="T2170" s="1" t="str">
        <f>IF(H2170=H2164,IF(I2170=I2164,"IndizeNeu (Spalte J, K)",IF(K2170&lt;&gt;"","Neue Variant","")),IF(K2170&lt;&gt;"","Neue Variant",""))</f>
        <v/>
      </c>
      <c r="U2170" s="8"/>
      <c r="V2170" s="11" t="s">
        <v>508</v>
      </c>
      <c r="W2170" s="31"/>
      <c r="X2170" s="22"/>
      <c r="Y2170" s="4" t="s">
        <v>374</v>
      </c>
      <c r="Z2170" s="4" t="s">
        <v>374</v>
      </c>
      <c r="AA2170" s="4" t="s">
        <v>374</v>
      </c>
      <c r="AB2170" s="32"/>
      <c r="AC2170" s="173"/>
      <c r="AD2170" s="165"/>
      <c r="AE2170" s="165"/>
      <c r="AF2170" s="165"/>
      <c r="AG2170" s="171"/>
      <c r="AH2170" s="171"/>
      <c r="AI2170" s="171"/>
      <c r="AJ2170" s="172"/>
      <c r="AK2170" s="172"/>
      <c r="AL2170" s="172" t="s">
        <v>374</v>
      </c>
      <c r="AM2170" s="165"/>
    </row>
    <row r="2171" spans="1:50">
      <c r="A2171" s="2" t="s">
        <v>26</v>
      </c>
      <c r="B2171" s="3" t="s">
        <v>497</v>
      </c>
      <c r="C2171" s="4"/>
      <c r="D2171" s="4"/>
      <c r="E2171" s="135" t="str">
        <f t="shared" si="5702"/>
        <v xml:space="preserve">                               VTK1,              </v>
      </c>
      <c r="F2171" s="6" t="str">
        <f t="shared" si="5844"/>
        <v>5H0_970_994</v>
      </c>
      <c r="G2171" s="6" t="str">
        <f t="shared" si="5845"/>
        <v>H</v>
      </c>
      <c r="H2171" s="6" t="str">
        <f t="shared" si="5846"/>
        <v>1AS15H0994</v>
      </c>
      <c r="I2171" s="6" t="str">
        <f t="shared" si="5847"/>
        <v>H0</v>
      </c>
      <c r="J2171" s="2" t="s">
        <v>498</v>
      </c>
      <c r="K2171" s="2"/>
      <c r="L2171" s="3" t="s">
        <v>1053</v>
      </c>
      <c r="M2171" s="71"/>
      <c r="N2171" s="68">
        <v>2148</v>
      </c>
      <c r="O2171" s="69"/>
      <c r="P2171" s="42" t="s">
        <v>2209</v>
      </c>
      <c r="Q2171" s="3" t="s">
        <v>2205</v>
      </c>
      <c r="R2171" s="6" t="str">
        <f t="shared" si="5848"/>
        <v>1AS15H0994H0A</v>
      </c>
      <c r="S2171" s="7" t="str">
        <f t="shared" si="5849"/>
        <v>NOCH NICHT AKTUELL</v>
      </c>
      <c r="T2171" s="1" t="str">
        <f>IF(H2171=H2087,IF(I2171=I2087,"IndizeNeu (Spalte J, K)",IF(K2171&lt;&gt;"","Neue Variant","")),IF(K2171&lt;&gt;"","Neue Variant",""))</f>
        <v/>
      </c>
      <c r="U2171" s="8"/>
      <c r="V2171" s="11"/>
      <c r="W2171" s="31"/>
      <c r="X2171" s="22"/>
      <c r="Y2171" s="4" t="s">
        <v>374</v>
      </c>
      <c r="Z2171" s="4" t="s">
        <v>374</v>
      </c>
      <c r="AA2171" s="4" t="s">
        <v>374</v>
      </c>
      <c r="AB2171" s="32"/>
      <c r="AC2171" s="173"/>
      <c r="AD2171" s="165"/>
      <c r="AE2171" s="165"/>
      <c r="AF2171" s="165"/>
      <c r="AG2171" s="171"/>
      <c r="AH2171" s="171"/>
      <c r="AI2171" s="171"/>
      <c r="AJ2171" s="172"/>
      <c r="AK2171" s="172"/>
      <c r="AL2171" s="172"/>
      <c r="AM2171" s="165"/>
      <c r="AX2171" s="174" t="s">
        <v>374</v>
      </c>
    </row>
    <row r="2172" spans="1:50">
      <c r="A2172" s="2" t="s">
        <v>26</v>
      </c>
      <c r="B2172" s="3" t="s">
        <v>497</v>
      </c>
      <c r="C2172" s="4"/>
      <c r="D2172" s="4"/>
      <c r="E2172" s="135" t="str">
        <f t="shared" si="5702"/>
        <v xml:space="preserve">                  VTC9,                           </v>
      </c>
      <c r="F2172" s="6" t="str">
        <f t="shared" ref="F2172" si="5850">LEFT(Q2172,11)</f>
        <v>5H0_970_994</v>
      </c>
      <c r="G2172" s="6" t="str">
        <f t="shared" ref="G2172" si="5851">IF(LEN(Q2172)=11,0,MID(Q2172,13,2))</f>
        <v>J</v>
      </c>
      <c r="H2172" s="6" t="str">
        <f t="shared" ref="H2172" si="5852">CONCATENATE(IF(MID(Q2172,5,3)="970","1AS1"),LEFT(F2172,3),RIGHT(F2172,3))</f>
        <v>1AS15H0994</v>
      </c>
      <c r="I2172" s="6" t="str">
        <f t="shared" ref="I2172" si="5853">IF(G2172=0,"00",IF(LEN(G2172)=1,CONCATENATE(G2172,0),G2172))</f>
        <v>J0</v>
      </c>
      <c r="J2172" s="2" t="s">
        <v>498</v>
      </c>
      <c r="K2172" s="2"/>
      <c r="L2172" s="3" t="s">
        <v>373</v>
      </c>
      <c r="M2172" s="71"/>
      <c r="N2172" s="68">
        <v>2148</v>
      </c>
      <c r="O2172" s="69"/>
      <c r="P2172" s="42" t="s">
        <v>2209</v>
      </c>
      <c r="Q2172" s="3" t="s">
        <v>2206</v>
      </c>
      <c r="R2172" s="6" t="str">
        <f t="shared" ref="R2172" si="5854">IF(J2172&lt;&gt;"",CONCATENATE(H2172,I2172,J2172),CONCATENATE(H2172,I2172,K2172))</f>
        <v>1AS15H0994J0A</v>
      </c>
      <c r="S2172" s="7" t="str">
        <f t="shared" ref="S2172" si="5855">IF(N2172="-","KEIN LIEFERUMFANG",IF(AND(N2172&lt;=S$3,O2172=""),"AKTUELL",IF(O2172=N2172-1,"KEIN SERIENEINSATZ",IF(N2172&gt;S$3,"NOCH NICHT AKTUELL",IF(AND(N2172&lt;S$3,O2172&lt;S$3),"NICHT AKTUELL",IF(N2172&lt;=S$3,"AKTUELL"))))))</f>
        <v>NOCH NICHT AKTUELL</v>
      </c>
      <c r="T2172" s="1" t="str">
        <f>IF(H2172=H2167,IF(I2172=I2167,"IndizeNeu (Spalte J, K)",IF(K2172&lt;&gt;"","Neue Variant","")),IF(K2172&lt;&gt;"","Neue Variant",""))</f>
        <v/>
      </c>
      <c r="U2172" s="8"/>
      <c r="V2172" s="11" t="s">
        <v>508</v>
      </c>
      <c r="W2172" s="31"/>
      <c r="X2172" s="22"/>
      <c r="Y2172" s="4" t="s">
        <v>374</v>
      </c>
      <c r="Z2172" s="4" t="s">
        <v>374</v>
      </c>
      <c r="AA2172" s="4" t="s">
        <v>374</v>
      </c>
      <c r="AB2172" s="32"/>
      <c r="AC2172" s="173"/>
      <c r="AD2172" s="165"/>
      <c r="AE2172" s="165"/>
      <c r="AF2172" s="165"/>
      <c r="AG2172" s="171"/>
      <c r="AH2172" s="171"/>
      <c r="AI2172" s="171"/>
      <c r="AJ2172" s="172"/>
      <c r="AK2172" s="172"/>
      <c r="AL2172" s="172" t="s">
        <v>374</v>
      </c>
      <c r="AM2172" s="165"/>
    </row>
    <row r="2173" spans="1:50" ht="22.5">
      <c r="A2173" s="2" t="s">
        <v>26</v>
      </c>
      <c r="B2173" s="3" t="s">
        <v>497</v>
      </c>
      <c r="C2173" s="4"/>
      <c r="D2173" s="4"/>
      <c r="E2173" s="135" t="str">
        <f t="shared" si="5702"/>
        <v xml:space="preserve">                                              </v>
      </c>
      <c r="F2173" s="6" t="str">
        <f t="shared" si="5844"/>
        <v>5HG_970_994</v>
      </c>
      <c r="G2173" s="6">
        <f t="shared" si="5845"/>
        <v>0</v>
      </c>
      <c r="H2173" s="6" t="str">
        <f t="shared" si="5846"/>
        <v>1AS15HG994</v>
      </c>
      <c r="I2173" s="6" t="str">
        <f t="shared" si="5847"/>
        <v>00</v>
      </c>
      <c r="J2173" s="2" t="s">
        <v>498</v>
      </c>
      <c r="K2173" s="2"/>
      <c r="L2173" s="3" t="s">
        <v>1902</v>
      </c>
      <c r="M2173" s="71" t="s">
        <v>2273</v>
      </c>
      <c r="N2173" s="68">
        <v>2048</v>
      </c>
      <c r="O2173" s="69"/>
      <c r="P2173" s="42"/>
      <c r="Q2173" s="3" t="s">
        <v>1900</v>
      </c>
      <c r="R2173" s="6" t="str">
        <f t="shared" si="5848"/>
        <v>1AS15HG99400A</v>
      </c>
      <c r="S2173" s="7" t="str">
        <f t="shared" si="5849"/>
        <v>AKTUELL</v>
      </c>
      <c r="T2173" s="1" t="e">
        <f>IF(H2173=#REF!,IF(I2173=#REF!,"IndizeNeu (Spalte J, K)",IF(K2173&lt;&gt;"","Neue Variant","")),IF(K2173&lt;&gt;"","Neue Variant",""))</f>
        <v>#REF!</v>
      </c>
      <c r="U2173" s="8"/>
      <c r="V2173" s="11" t="s">
        <v>499</v>
      </c>
      <c r="W2173" s="31"/>
      <c r="X2173" s="22"/>
      <c r="Y2173" s="4" t="s">
        <v>374</v>
      </c>
      <c r="Z2173" s="4" t="s">
        <v>374</v>
      </c>
      <c r="AA2173" s="4" t="s">
        <v>374</v>
      </c>
      <c r="AB2173" s="32"/>
      <c r="AC2173" s="173"/>
      <c r="AD2173" s="165"/>
      <c r="AE2173" s="165"/>
      <c r="AF2173" s="165"/>
      <c r="AG2173" s="171"/>
      <c r="AH2173" s="171"/>
      <c r="AI2173" s="171"/>
      <c r="AJ2173" s="172"/>
      <c r="AK2173" s="172"/>
      <c r="AL2173" s="172"/>
      <c r="AM2173" s="165"/>
    </row>
    <row r="2174" spans="1:50" ht="22.5">
      <c r="A2174" s="2" t="s">
        <v>26</v>
      </c>
      <c r="B2174" s="3" t="s">
        <v>497</v>
      </c>
      <c r="C2174" s="4"/>
      <c r="D2174" s="4"/>
      <c r="E2174" s="135" t="str">
        <f t="shared" si="5702"/>
        <v xml:space="preserve">                                              </v>
      </c>
      <c r="F2174" s="6" t="str">
        <f t="shared" si="5844"/>
        <v>5HG_970_994</v>
      </c>
      <c r="G2174" s="6" t="str">
        <f t="shared" si="5845"/>
        <v>A</v>
      </c>
      <c r="H2174" s="6" t="str">
        <f t="shared" si="5846"/>
        <v>1AS15HG994</v>
      </c>
      <c r="I2174" s="6" t="str">
        <f t="shared" si="5847"/>
        <v>A0</v>
      </c>
      <c r="J2174" s="2" t="s">
        <v>498</v>
      </c>
      <c r="K2174" s="2"/>
      <c r="L2174" s="3" t="s">
        <v>1902</v>
      </c>
      <c r="M2174" s="159" t="s">
        <v>2300</v>
      </c>
      <c r="N2174" s="68">
        <v>2125</v>
      </c>
      <c r="O2174" s="69">
        <v>2124</v>
      </c>
      <c r="P2174" s="42"/>
      <c r="Q2174" s="3" t="s">
        <v>1901</v>
      </c>
      <c r="R2174" s="6" t="str">
        <f t="shared" si="5848"/>
        <v>1AS15HG994A0A</v>
      </c>
      <c r="S2174" s="7" t="str">
        <f t="shared" si="5849"/>
        <v>KEIN SERIENEINSATZ</v>
      </c>
      <c r="T2174" s="1" t="str">
        <f t="shared" ref="T2174" si="5856">IF(H2174=H2172,IF(I2174=I2172,"IndizeNeu (Spalte J, K)",IF(K2174&lt;&gt;"","Neue Variant","")),IF(K2174&lt;&gt;"","Neue Variant",""))</f>
        <v/>
      </c>
      <c r="U2174" s="8"/>
      <c r="V2174" s="11" t="s">
        <v>499</v>
      </c>
      <c r="W2174" s="31"/>
      <c r="X2174" s="22"/>
      <c r="Y2174" s="4" t="s">
        <v>374</v>
      </c>
      <c r="Z2174" s="4" t="s">
        <v>374</v>
      </c>
      <c r="AA2174" s="4" t="s">
        <v>374</v>
      </c>
      <c r="AB2174" s="32"/>
      <c r="AC2174" s="173"/>
      <c r="AD2174" s="165"/>
      <c r="AE2174" s="165"/>
      <c r="AF2174" s="165"/>
      <c r="AG2174" s="171"/>
      <c r="AH2174" s="171"/>
      <c r="AI2174" s="171"/>
      <c r="AJ2174" s="172"/>
      <c r="AK2174" s="172"/>
      <c r="AL2174" s="172"/>
      <c r="AM2174" s="165"/>
    </row>
    <row r="2175" spans="1:50">
      <c r="A2175" s="2" t="s">
        <v>26</v>
      </c>
      <c r="B2175" s="3" t="s">
        <v>497</v>
      </c>
      <c r="C2175" s="4"/>
      <c r="D2175" s="4"/>
      <c r="E2175" s="135" t="str">
        <f t="shared" si="5702"/>
        <v xml:space="preserve">                                              </v>
      </c>
      <c r="F2175" s="6" t="str">
        <f t="shared" ref="F2175" si="5857">LEFT(Q2175,11)</f>
        <v>5HG_970_994</v>
      </c>
      <c r="G2175" s="6" t="str">
        <f t="shared" ref="G2175" si="5858">IF(LEN(Q2175)=11,0,MID(Q2175,13,2))</f>
        <v>B</v>
      </c>
      <c r="H2175" s="6" t="str">
        <f t="shared" ref="H2175" si="5859">CONCATENATE(IF(MID(Q2175,5,3)="970","1AS1"),LEFT(F2175,3),RIGHT(F2175,3))</f>
        <v>1AS15HG994</v>
      </c>
      <c r="I2175" s="6" t="str">
        <f t="shared" ref="I2175" si="5860">IF(G2175=0,"00",IF(LEN(G2175)=1,CONCATENATE(G2175,0),G2175))</f>
        <v>B0</v>
      </c>
      <c r="J2175" s="2" t="s">
        <v>498</v>
      </c>
      <c r="K2175" s="2"/>
      <c r="L2175" s="3" t="s">
        <v>1902</v>
      </c>
      <c r="M2175" s="71"/>
      <c r="N2175" s="68">
        <v>2148</v>
      </c>
      <c r="O2175" s="69"/>
      <c r="P2175" s="42" t="s">
        <v>2209</v>
      </c>
      <c r="Q2175" s="3" t="s">
        <v>2207</v>
      </c>
      <c r="R2175" s="6" t="str">
        <f t="shared" ref="R2175" si="5861">IF(J2175&lt;&gt;"",CONCATENATE(H2175,I2175,J2175),CONCATENATE(H2175,I2175,K2175))</f>
        <v>1AS15HG994B0A</v>
      </c>
      <c r="S2175" s="7" t="str">
        <f t="shared" ref="S2175" si="5862">IF(N2175="-","KEIN LIEFERUMFANG",IF(AND(N2175&lt;=S$3,O2175=""),"AKTUELL",IF(O2175=N2175-1,"KEIN SERIENEINSATZ",IF(N2175&gt;S$3,"NOCH NICHT AKTUELL",IF(AND(N2175&lt;S$3,O2175&lt;S$3),"NICHT AKTUELL",IF(N2175&lt;=S$3,"AKTUELL"))))))</f>
        <v>NOCH NICHT AKTUELL</v>
      </c>
      <c r="T2175" s="1" t="str">
        <f>IF(H2175=H2172,IF(I2175=I2172,"IndizeNeu (Spalte J, K)",IF(K2175&lt;&gt;"","Neue Variant","")),IF(K2175&lt;&gt;"","Neue Variant",""))</f>
        <v/>
      </c>
      <c r="U2175" s="8"/>
      <c r="V2175" s="11" t="s">
        <v>499</v>
      </c>
      <c r="W2175" s="31"/>
      <c r="X2175" s="22"/>
      <c r="Y2175" s="4" t="s">
        <v>374</v>
      </c>
      <c r="Z2175" s="4" t="s">
        <v>374</v>
      </c>
      <c r="AA2175" s="4" t="s">
        <v>374</v>
      </c>
      <c r="AB2175" s="32"/>
      <c r="AC2175" s="173"/>
      <c r="AD2175" s="165"/>
      <c r="AE2175" s="165"/>
      <c r="AF2175" s="165"/>
      <c r="AG2175" s="171"/>
      <c r="AH2175" s="171"/>
      <c r="AI2175" s="171"/>
      <c r="AJ2175" s="172"/>
      <c r="AK2175" s="172"/>
      <c r="AL2175" s="172"/>
      <c r="AM2175" s="165"/>
    </row>
    <row r="2176" spans="1:50">
      <c r="A2176" s="2"/>
      <c r="B2176" s="3"/>
      <c r="C2176" s="4"/>
      <c r="D2176" s="4"/>
      <c r="E2176" s="135" t="str">
        <f t="shared" ref="E2176:E2202" si="5863">CONCATENATE(IF(AD2176&gt;0,$AD$1," ")," ",IF(AE2176&gt;0,$AE$1," ")," ",IF(AF2176&gt;0,$AF$1," ")," ",IF(AG2176&gt;0,$AG$1," ")," ",IF(AH2176&gt;0,$AH$1," ")," ",IF(AI2176&gt;0,$AI$1," ")," ",IF(AJ2176&gt;0,$AJ$1," ")," ",IF(AK2176&gt;0,$AK$1," ")," ",IF(AL2176&gt;0,$AL$1," ")," ",IF(AM2176&gt;0,$AM$1," "),IF(AN2176&gt;0,$AN$1," "),IF(AO2176&gt;0,$AO$1," "),IF(AP2176&gt;0,$AP$1," "),IF(AQ2176&gt;0,$AQ$1," "),IF(AR2176&gt;0,$AR$1," "),IF(AS2176&gt;0,$AS$1," "),IF(AT2176&gt;0,$AT$1," "),IF(AU2176&gt;0,$AU$1," "),IF(AV2176&gt;0,$AV$1," "),IF(AW2176&gt;0,$AW$1," "),IF(AX2176&gt;0,$AX$1," "),IF(AY2176&gt;0,$AY$1," "),IF(AZ2176&gt;0,$AZ$1," "),IF(BA2176&gt;0,$BA$1," "),IF(BB2176&gt;0,$BB$1," "),IF(BC2176&gt;0,$BC$1," "),IF(BD2176&gt;0,$BD$1," "),IF(BE2176&gt;0,$BE$1," "),IF(BF2176&gt;0,$BF$1," "),IF(BG2176&gt;0,$BG$1," "),IF(BK2176&gt;0,$BK$1," "),IF(BL2176&gt;0,$BL$1," "))</f>
        <v xml:space="preserve">                                         </v>
      </c>
      <c r="F2176" s="6" t="str">
        <f t="shared" si="5715"/>
        <v/>
      </c>
      <c r="G2176" s="6" t="str">
        <f t="shared" si="5716"/>
        <v/>
      </c>
      <c r="H2176" s="6" t="str">
        <f t="shared" si="5638"/>
        <v>FALSO</v>
      </c>
      <c r="I2176" s="6" t="str">
        <f t="shared" si="5717"/>
        <v/>
      </c>
      <c r="J2176" s="2"/>
      <c r="K2176" s="2"/>
      <c r="L2176" s="3"/>
      <c r="M2176" s="71"/>
      <c r="N2176" s="69"/>
      <c r="O2176" s="69"/>
      <c r="P2176" s="42"/>
      <c r="Q2176" s="3"/>
      <c r="R2176" s="6" t="str">
        <f t="shared" si="5411"/>
        <v>FALSO</v>
      </c>
      <c r="S2176" s="7" t="str">
        <f t="shared" si="5637"/>
        <v>AKTUELL</v>
      </c>
      <c r="T2176" s="1" t="str">
        <f t="shared" ref="T2176:T2203" si="5864">IF(H2176=H2175,IF(I2176=I2175,"IndizeNeu (Spalte J, K)",IF(K2176&lt;&gt;"","Neue Variant","")),IF(K2176&lt;&gt;"","Neue Variant",""))</f>
        <v/>
      </c>
      <c r="U2176" s="8"/>
      <c r="V2176" s="11"/>
      <c r="W2176" s="27"/>
      <c r="X2176" s="22"/>
      <c r="Y2176" s="4" t="s">
        <v>566</v>
      </c>
      <c r="Z2176" s="4" t="s">
        <v>566</v>
      </c>
      <c r="AA2176" s="4" t="s">
        <v>566</v>
      </c>
      <c r="AB2176" s="32"/>
      <c r="AC2176" s="173"/>
      <c r="AD2176" s="165"/>
      <c r="AE2176" s="165"/>
      <c r="AF2176" s="165"/>
      <c r="AG2176" s="171"/>
      <c r="AH2176" s="171"/>
      <c r="AI2176" s="171"/>
      <c r="AJ2176" s="172"/>
      <c r="AK2176" s="172"/>
      <c r="AL2176" s="172"/>
      <c r="AM2176" s="165"/>
    </row>
    <row r="2177" spans="1:39">
      <c r="A2177" s="2"/>
      <c r="B2177" s="3"/>
      <c r="C2177" s="4"/>
      <c r="D2177" s="4"/>
      <c r="E2177" s="135" t="str">
        <f t="shared" si="5863"/>
        <v xml:space="preserve">                                         </v>
      </c>
      <c r="F2177" s="6" t="str">
        <f t="shared" si="5715"/>
        <v/>
      </c>
      <c r="G2177" s="6" t="str">
        <f t="shared" si="5716"/>
        <v/>
      </c>
      <c r="H2177" s="6" t="str">
        <f t="shared" si="5638"/>
        <v>FALSO</v>
      </c>
      <c r="I2177" s="6" t="str">
        <f t="shared" si="5717"/>
        <v/>
      </c>
      <c r="J2177" s="2"/>
      <c r="K2177" s="2"/>
      <c r="L2177" s="3"/>
      <c r="M2177" s="71"/>
      <c r="N2177" s="69"/>
      <c r="O2177" s="69"/>
      <c r="P2177" s="42"/>
      <c r="Q2177" s="3"/>
      <c r="R2177" s="6" t="str">
        <f t="shared" si="5411"/>
        <v>FALSO</v>
      </c>
      <c r="S2177" s="7" t="str">
        <f t="shared" si="5637"/>
        <v>AKTUELL</v>
      </c>
      <c r="T2177" s="1" t="str">
        <f t="shared" si="5864"/>
        <v>IndizeNeu (Spalte J, K)</v>
      </c>
      <c r="U2177" s="8"/>
      <c r="V2177" s="11"/>
      <c r="W2177" s="31"/>
      <c r="X2177" s="22"/>
      <c r="Y2177" s="4" t="s">
        <v>566</v>
      </c>
      <c r="Z2177" s="4" t="s">
        <v>566</v>
      </c>
      <c r="AA2177" s="4" t="s">
        <v>566</v>
      </c>
      <c r="AB2177" s="32"/>
      <c r="AC2177" s="173"/>
      <c r="AD2177" s="165"/>
      <c r="AE2177" s="165"/>
      <c r="AF2177" s="165"/>
      <c r="AG2177" s="171"/>
      <c r="AH2177" s="171"/>
      <c r="AI2177" s="171"/>
      <c r="AJ2177" s="172"/>
      <c r="AK2177" s="172"/>
      <c r="AL2177" s="172"/>
      <c r="AM2177" s="165"/>
    </row>
    <row r="2178" spans="1:39">
      <c r="A2178" s="2"/>
      <c r="B2178" s="3"/>
      <c r="C2178" s="4"/>
      <c r="D2178" s="4"/>
      <c r="E2178" s="135" t="str">
        <f t="shared" si="5863"/>
        <v xml:space="preserve">                                         </v>
      </c>
      <c r="F2178" s="6" t="str">
        <f t="shared" si="5715"/>
        <v/>
      </c>
      <c r="G2178" s="6" t="str">
        <f t="shared" si="5716"/>
        <v/>
      </c>
      <c r="H2178" s="6" t="str">
        <f t="shared" si="5638"/>
        <v>FALSO</v>
      </c>
      <c r="I2178" s="6" t="str">
        <f t="shared" si="5717"/>
        <v/>
      </c>
      <c r="J2178" s="2"/>
      <c r="K2178" s="2"/>
      <c r="L2178" s="3"/>
      <c r="M2178" s="71"/>
      <c r="N2178" s="69"/>
      <c r="O2178" s="69"/>
      <c r="P2178" s="42"/>
      <c r="Q2178" s="3"/>
      <c r="R2178" s="6" t="str">
        <f t="shared" si="5411"/>
        <v>FALSO</v>
      </c>
      <c r="S2178" s="7" t="str">
        <f t="shared" si="5637"/>
        <v>AKTUELL</v>
      </c>
      <c r="T2178" s="1" t="str">
        <f t="shared" si="5864"/>
        <v>IndizeNeu (Spalte J, K)</v>
      </c>
      <c r="U2178" s="8"/>
      <c r="V2178" s="11"/>
      <c r="W2178" s="31"/>
      <c r="X2178" s="22"/>
      <c r="Y2178" s="4" t="s">
        <v>566</v>
      </c>
      <c r="Z2178" s="4" t="s">
        <v>566</v>
      </c>
      <c r="AA2178" s="4" t="s">
        <v>566</v>
      </c>
      <c r="AB2178" s="32"/>
      <c r="AC2178" s="173"/>
      <c r="AD2178" s="165"/>
      <c r="AE2178" s="165"/>
      <c r="AF2178" s="165"/>
      <c r="AG2178" s="171"/>
      <c r="AH2178" s="171"/>
      <c r="AI2178" s="171"/>
      <c r="AJ2178" s="172"/>
      <c r="AK2178" s="172"/>
      <c r="AL2178" s="172"/>
      <c r="AM2178" s="165"/>
    </row>
    <row r="2179" spans="1:39">
      <c r="A2179" s="2"/>
      <c r="B2179" s="3"/>
      <c r="C2179" s="4"/>
      <c r="D2179" s="4"/>
      <c r="E2179" s="135" t="str">
        <f t="shared" si="5863"/>
        <v xml:space="preserve">                                         </v>
      </c>
      <c r="F2179" s="6" t="str">
        <f t="shared" si="5715"/>
        <v/>
      </c>
      <c r="G2179" s="6" t="str">
        <f t="shared" si="5716"/>
        <v/>
      </c>
      <c r="H2179" s="6" t="str">
        <f t="shared" si="5638"/>
        <v>FALSO</v>
      </c>
      <c r="I2179" s="6" t="str">
        <f t="shared" si="5717"/>
        <v/>
      </c>
      <c r="J2179" s="2"/>
      <c r="K2179" s="2"/>
      <c r="L2179" s="3"/>
      <c r="M2179" s="71"/>
      <c r="N2179" s="69"/>
      <c r="O2179" s="69"/>
      <c r="P2179" s="42"/>
      <c r="Q2179" s="3"/>
      <c r="R2179" s="6" t="str">
        <f t="shared" ref="R2179:R2203" si="5865">IF(J2179&lt;&gt;"",CONCATENATE(H2179,I2179,J2179),CONCATENATE(H2179,I2179,K2179))</f>
        <v>FALSO</v>
      </c>
      <c r="S2179" s="7" t="str">
        <f t="shared" si="5637"/>
        <v>AKTUELL</v>
      </c>
      <c r="T2179" s="1" t="str">
        <f t="shared" si="5864"/>
        <v>IndizeNeu (Spalte J, K)</v>
      </c>
      <c r="U2179" s="8"/>
      <c r="V2179" s="11"/>
      <c r="W2179" s="57"/>
      <c r="X2179" s="22"/>
      <c r="Y2179" s="4" t="s">
        <v>566</v>
      </c>
      <c r="Z2179" s="4" t="s">
        <v>566</v>
      </c>
      <c r="AA2179" s="4" t="s">
        <v>566</v>
      </c>
      <c r="AB2179" s="32"/>
      <c r="AC2179" s="173"/>
      <c r="AD2179" s="165"/>
      <c r="AE2179" s="165"/>
      <c r="AF2179" s="165"/>
      <c r="AG2179" s="171"/>
      <c r="AH2179" s="171"/>
      <c r="AI2179" s="171"/>
      <c r="AJ2179" s="172"/>
      <c r="AK2179" s="172"/>
      <c r="AL2179" s="172"/>
      <c r="AM2179" s="165"/>
    </row>
    <row r="2180" spans="1:39">
      <c r="A2180" s="2"/>
      <c r="B2180" s="3"/>
      <c r="C2180" s="4"/>
      <c r="D2180" s="4"/>
      <c r="E2180" s="135" t="str">
        <f t="shared" si="5863"/>
        <v xml:space="preserve">                                         </v>
      </c>
      <c r="F2180" s="6" t="str">
        <f t="shared" si="5715"/>
        <v/>
      </c>
      <c r="G2180" s="6" t="str">
        <f t="shared" si="5716"/>
        <v/>
      </c>
      <c r="H2180" s="6" t="str">
        <f t="shared" si="5638"/>
        <v>FALSO</v>
      </c>
      <c r="I2180" s="6" t="str">
        <f t="shared" si="5717"/>
        <v/>
      </c>
      <c r="J2180" s="2"/>
      <c r="K2180" s="2"/>
      <c r="L2180" s="3"/>
      <c r="M2180" s="71"/>
      <c r="N2180" s="69"/>
      <c r="O2180" s="69"/>
      <c r="P2180" s="42"/>
      <c r="Q2180" s="3"/>
      <c r="R2180" s="6" t="str">
        <f t="shared" si="5865"/>
        <v>FALSO</v>
      </c>
      <c r="S2180" s="7" t="str">
        <f t="shared" si="5637"/>
        <v>AKTUELL</v>
      </c>
      <c r="T2180" s="1" t="str">
        <f t="shared" si="5864"/>
        <v>IndizeNeu (Spalte J, K)</v>
      </c>
      <c r="U2180" s="8"/>
      <c r="V2180" s="11"/>
      <c r="W2180" s="29"/>
      <c r="X2180" s="22"/>
      <c r="Y2180" s="4" t="s">
        <v>566</v>
      </c>
      <c r="Z2180" s="4" t="s">
        <v>566</v>
      </c>
      <c r="AA2180" s="4" t="s">
        <v>566</v>
      </c>
      <c r="AB2180" s="32"/>
      <c r="AC2180" s="173"/>
      <c r="AD2180" s="165"/>
      <c r="AE2180" s="165"/>
      <c r="AF2180" s="165"/>
      <c r="AG2180" s="171"/>
      <c r="AH2180" s="171"/>
      <c r="AI2180" s="171"/>
      <c r="AJ2180" s="172"/>
      <c r="AK2180" s="172"/>
      <c r="AL2180" s="172"/>
      <c r="AM2180" s="165"/>
    </row>
    <row r="2181" spans="1:39">
      <c r="A2181" s="2"/>
      <c r="B2181" s="3"/>
      <c r="C2181" s="4"/>
      <c r="D2181" s="4"/>
      <c r="E2181" s="135" t="str">
        <f t="shared" si="5863"/>
        <v xml:space="preserve">                                         </v>
      </c>
      <c r="F2181" s="6" t="str">
        <f t="shared" si="5715"/>
        <v/>
      </c>
      <c r="G2181" s="6" t="str">
        <f t="shared" si="5716"/>
        <v/>
      </c>
      <c r="H2181" s="6" t="str">
        <f t="shared" si="5638"/>
        <v>FALSO</v>
      </c>
      <c r="I2181" s="6" t="str">
        <f t="shared" si="5717"/>
        <v/>
      </c>
      <c r="J2181" s="2"/>
      <c r="K2181" s="2"/>
      <c r="L2181" s="3"/>
      <c r="M2181" s="71"/>
      <c r="N2181" s="69"/>
      <c r="O2181" s="69"/>
      <c r="P2181" s="42"/>
      <c r="Q2181" s="3"/>
      <c r="R2181" s="6" t="str">
        <f t="shared" si="5865"/>
        <v>FALSO</v>
      </c>
      <c r="S2181" s="7" t="str">
        <f t="shared" si="5637"/>
        <v>AKTUELL</v>
      </c>
      <c r="T2181" s="1" t="str">
        <f t="shared" si="5864"/>
        <v>IndizeNeu (Spalte J, K)</v>
      </c>
      <c r="U2181" s="8"/>
      <c r="V2181" s="11"/>
      <c r="W2181" s="31"/>
      <c r="X2181" s="22"/>
      <c r="Y2181" s="4" t="s">
        <v>566</v>
      </c>
      <c r="Z2181" s="4" t="s">
        <v>566</v>
      </c>
      <c r="AA2181" s="4" t="s">
        <v>566</v>
      </c>
      <c r="AB2181" s="32"/>
      <c r="AC2181" s="173"/>
      <c r="AD2181" s="165"/>
      <c r="AE2181" s="165"/>
      <c r="AF2181" s="165"/>
      <c r="AG2181" s="171"/>
      <c r="AH2181" s="171"/>
      <c r="AI2181" s="171"/>
      <c r="AJ2181" s="172"/>
      <c r="AK2181" s="172"/>
      <c r="AL2181" s="172"/>
      <c r="AM2181" s="165"/>
    </row>
    <row r="2182" spans="1:39">
      <c r="A2182" s="2"/>
      <c r="B2182" s="3"/>
      <c r="C2182" s="4"/>
      <c r="D2182" s="4"/>
      <c r="E2182" s="135" t="str">
        <f t="shared" si="5863"/>
        <v xml:space="preserve">                                         </v>
      </c>
      <c r="F2182" s="6" t="str">
        <f t="shared" si="5715"/>
        <v/>
      </c>
      <c r="G2182" s="6" t="str">
        <f t="shared" si="5716"/>
        <v/>
      </c>
      <c r="H2182" s="6" t="str">
        <f t="shared" si="5638"/>
        <v>FALSO</v>
      </c>
      <c r="I2182" s="6" t="str">
        <f t="shared" si="5717"/>
        <v/>
      </c>
      <c r="J2182" s="2"/>
      <c r="K2182" s="2"/>
      <c r="L2182" s="3"/>
      <c r="M2182" s="71"/>
      <c r="N2182" s="69"/>
      <c r="O2182" s="69"/>
      <c r="P2182" s="42"/>
      <c r="Q2182" s="3"/>
      <c r="R2182" s="6" t="str">
        <f t="shared" si="5865"/>
        <v>FALSO</v>
      </c>
      <c r="S2182" s="7" t="str">
        <f t="shared" ref="S2182:S2203" si="5866">IF(N2182="-","KEIN LIEFERUMFANG",IF(AND(N2182&lt;=S$3,O2182=""),"AKTUELL",IF(O2182=N2182-1,"KEIN SERIENEINSATZ",IF(N2182&gt;S$3,"NOCH NICHT AKTUELL",IF(AND(N2182&lt;S$3,O2182&lt;S$3),"NICHT AKTUELL",IF(N2182&lt;=S$3,"AKTUELL"))))))</f>
        <v>AKTUELL</v>
      </c>
      <c r="T2182" s="1" t="str">
        <f t="shared" si="5864"/>
        <v>IndizeNeu (Spalte J, K)</v>
      </c>
      <c r="U2182" s="8"/>
      <c r="V2182" s="11"/>
      <c r="W2182" s="29"/>
      <c r="X2182" s="22"/>
      <c r="Y2182" s="4" t="s">
        <v>566</v>
      </c>
      <c r="Z2182" s="4" t="s">
        <v>566</v>
      </c>
      <c r="AA2182" s="4" t="s">
        <v>566</v>
      </c>
      <c r="AB2182" s="32"/>
      <c r="AC2182" s="173"/>
      <c r="AD2182" s="165"/>
      <c r="AE2182" s="165"/>
      <c r="AF2182" s="165"/>
      <c r="AG2182" s="171"/>
      <c r="AH2182" s="171"/>
      <c r="AI2182" s="171"/>
      <c r="AJ2182" s="172"/>
      <c r="AK2182" s="172"/>
      <c r="AL2182" s="172"/>
      <c r="AM2182" s="165"/>
    </row>
    <row r="2183" spans="1:39">
      <c r="A2183" s="2"/>
      <c r="B2183" s="3"/>
      <c r="C2183" s="4"/>
      <c r="D2183" s="4"/>
      <c r="E2183" s="135" t="str">
        <f t="shared" si="5863"/>
        <v xml:space="preserve">                                         </v>
      </c>
      <c r="F2183" s="6" t="str">
        <f t="shared" si="5715"/>
        <v/>
      </c>
      <c r="G2183" s="6" t="str">
        <f t="shared" si="5716"/>
        <v/>
      </c>
      <c r="H2183" s="6" t="str">
        <f t="shared" si="5638"/>
        <v>FALSO</v>
      </c>
      <c r="I2183" s="6" t="str">
        <f t="shared" si="5717"/>
        <v/>
      </c>
      <c r="J2183" s="2"/>
      <c r="K2183" s="2"/>
      <c r="L2183" s="3"/>
      <c r="M2183" s="71"/>
      <c r="N2183" s="69"/>
      <c r="O2183" s="69"/>
      <c r="P2183" s="42"/>
      <c r="Q2183" s="3"/>
      <c r="R2183" s="6" t="str">
        <f t="shared" si="5865"/>
        <v>FALSO</v>
      </c>
      <c r="S2183" s="7" t="str">
        <f t="shared" si="5866"/>
        <v>AKTUELL</v>
      </c>
      <c r="T2183" s="1" t="str">
        <f t="shared" si="5864"/>
        <v>IndizeNeu (Spalte J, K)</v>
      </c>
      <c r="U2183" s="8"/>
      <c r="V2183" s="11"/>
      <c r="W2183" s="57"/>
      <c r="X2183" s="22"/>
      <c r="Y2183" s="4" t="s">
        <v>566</v>
      </c>
      <c r="Z2183" s="4" t="s">
        <v>566</v>
      </c>
      <c r="AA2183" s="4" t="s">
        <v>566</v>
      </c>
      <c r="AB2183" s="32"/>
      <c r="AC2183" s="173"/>
      <c r="AD2183" s="165"/>
      <c r="AE2183" s="165"/>
      <c r="AF2183" s="165"/>
      <c r="AG2183" s="171"/>
      <c r="AH2183" s="171"/>
      <c r="AI2183" s="171"/>
      <c r="AJ2183" s="172"/>
      <c r="AK2183" s="172"/>
      <c r="AL2183" s="172"/>
      <c r="AM2183" s="165"/>
    </row>
    <row r="2184" spans="1:39">
      <c r="A2184" s="2"/>
      <c r="B2184" s="3"/>
      <c r="C2184" s="4"/>
      <c r="D2184" s="4"/>
      <c r="E2184" s="135" t="str">
        <f t="shared" si="5863"/>
        <v xml:space="preserve">                                         </v>
      </c>
      <c r="F2184" s="6" t="str">
        <f t="shared" si="5715"/>
        <v/>
      </c>
      <c r="G2184" s="6" t="str">
        <f t="shared" si="5716"/>
        <v/>
      </c>
      <c r="H2184" s="6" t="str">
        <f t="shared" ref="H2184:H2203" si="5867">CONCATENATE(IF(MID(Q2184,5,3)="970","1AS1"),LEFT(F2184,3),RIGHT(F2184,3))</f>
        <v>FALSO</v>
      </c>
      <c r="I2184" s="6" t="str">
        <f t="shared" si="5717"/>
        <v/>
      </c>
      <c r="J2184" s="2"/>
      <c r="K2184" s="2"/>
      <c r="L2184" s="3"/>
      <c r="M2184" s="71"/>
      <c r="N2184" s="69"/>
      <c r="O2184" s="69"/>
      <c r="P2184" s="42"/>
      <c r="Q2184" s="3"/>
      <c r="R2184" s="6" t="str">
        <f t="shared" si="5865"/>
        <v>FALSO</v>
      </c>
      <c r="S2184" s="7" t="str">
        <f t="shared" si="5866"/>
        <v>AKTUELL</v>
      </c>
      <c r="T2184" s="1" t="str">
        <f t="shared" si="5864"/>
        <v>IndizeNeu (Spalte J, K)</v>
      </c>
      <c r="U2184" s="8"/>
      <c r="V2184" s="11"/>
      <c r="W2184" s="26"/>
      <c r="X2184" s="22"/>
      <c r="Y2184" s="4" t="s">
        <v>566</v>
      </c>
      <c r="Z2184" s="4" t="s">
        <v>566</v>
      </c>
      <c r="AA2184" s="4" t="s">
        <v>566</v>
      </c>
      <c r="AB2184" s="32"/>
      <c r="AC2184" s="173"/>
      <c r="AD2184" s="165"/>
      <c r="AE2184" s="165"/>
      <c r="AF2184" s="165"/>
      <c r="AG2184" s="171"/>
      <c r="AH2184" s="171"/>
      <c r="AI2184" s="171"/>
      <c r="AJ2184" s="172"/>
      <c r="AK2184" s="172"/>
      <c r="AL2184" s="172"/>
      <c r="AM2184" s="165"/>
    </row>
    <row r="2185" spans="1:39">
      <c r="A2185" s="2"/>
      <c r="B2185" s="3"/>
      <c r="C2185" s="4"/>
      <c r="D2185" s="4"/>
      <c r="E2185" s="135" t="str">
        <f t="shared" si="5863"/>
        <v xml:space="preserve">                                         </v>
      </c>
      <c r="F2185" s="6" t="str">
        <f t="shared" si="5715"/>
        <v/>
      </c>
      <c r="G2185" s="6" t="str">
        <f t="shared" si="5716"/>
        <v/>
      </c>
      <c r="H2185" s="6" t="str">
        <f t="shared" si="5867"/>
        <v>FALSO</v>
      </c>
      <c r="I2185" s="6" t="str">
        <f t="shared" si="5717"/>
        <v/>
      </c>
      <c r="J2185" s="2"/>
      <c r="K2185" s="2"/>
      <c r="L2185" s="3"/>
      <c r="M2185" s="71"/>
      <c r="N2185" s="69"/>
      <c r="O2185" s="69"/>
      <c r="P2185" s="42"/>
      <c r="Q2185" s="3"/>
      <c r="R2185" s="6" t="str">
        <f t="shared" si="5865"/>
        <v>FALSO</v>
      </c>
      <c r="S2185" s="7" t="str">
        <f t="shared" si="5866"/>
        <v>AKTUELL</v>
      </c>
      <c r="T2185" s="1" t="str">
        <f t="shared" si="5864"/>
        <v>IndizeNeu (Spalte J, K)</v>
      </c>
      <c r="U2185" s="8"/>
      <c r="V2185" s="11"/>
      <c r="W2185" s="31"/>
      <c r="X2185" s="22"/>
      <c r="Y2185" s="4" t="s">
        <v>566</v>
      </c>
      <c r="Z2185" s="4" t="s">
        <v>566</v>
      </c>
      <c r="AA2185" s="4" t="s">
        <v>566</v>
      </c>
      <c r="AB2185" s="32"/>
      <c r="AC2185" s="173"/>
      <c r="AD2185" s="165"/>
      <c r="AE2185" s="165"/>
      <c r="AF2185" s="165"/>
      <c r="AG2185" s="171"/>
      <c r="AH2185" s="171"/>
      <c r="AI2185" s="171"/>
      <c r="AJ2185" s="172"/>
      <c r="AK2185" s="172"/>
      <c r="AL2185" s="172"/>
      <c r="AM2185" s="165"/>
    </row>
    <row r="2186" spans="1:39">
      <c r="A2186" s="2"/>
      <c r="B2186" s="3"/>
      <c r="C2186" s="4"/>
      <c r="D2186" s="4"/>
      <c r="E2186" s="135" t="str">
        <f t="shared" si="5863"/>
        <v xml:space="preserve">                                         </v>
      </c>
      <c r="F2186" s="6" t="str">
        <f t="shared" si="5715"/>
        <v/>
      </c>
      <c r="G2186" s="6" t="str">
        <f t="shared" si="5716"/>
        <v/>
      </c>
      <c r="H2186" s="6" t="str">
        <f t="shared" si="5867"/>
        <v>FALSO</v>
      </c>
      <c r="I2186" s="6" t="str">
        <f t="shared" si="5717"/>
        <v/>
      </c>
      <c r="J2186" s="2"/>
      <c r="K2186" s="2"/>
      <c r="L2186" s="3"/>
      <c r="M2186" s="71"/>
      <c r="N2186" s="69"/>
      <c r="O2186" s="69"/>
      <c r="P2186" s="42"/>
      <c r="Q2186" s="3"/>
      <c r="R2186" s="6" t="str">
        <f t="shared" si="5865"/>
        <v>FALSO</v>
      </c>
      <c r="S2186" s="7" t="str">
        <f t="shared" si="5866"/>
        <v>AKTUELL</v>
      </c>
      <c r="T2186" s="1" t="str">
        <f t="shared" si="5864"/>
        <v>IndizeNeu (Spalte J, K)</v>
      </c>
      <c r="U2186" s="8"/>
      <c r="V2186" s="11"/>
      <c r="W2186" s="31"/>
      <c r="X2186" s="22"/>
      <c r="Y2186" s="4" t="s">
        <v>566</v>
      </c>
      <c r="Z2186" s="4" t="s">
        <v>566</v>
      </c>
      <c r="AA2186" s="4" t="s">
        <v>566</v>
      </c>
      <c r="AB2186" s="32"/>
      <c r="AC2186" s="173"/>
      <c r="AD2186" s="165"/>
      <c r="AE2186" s="165"/>
      <c r="AF2186" s="165"/>
      <c r="AG2186" s="171"/>
      <c r="AH2186" s="171"/>
      <c r="AI2186" s="171"/>
      <c r="AJ2186" s="172"/>
      <c r="AK2186" s="172"/>
      <c r="AL2186" s="172"/>
      <c r="AM2186" s="165"/>
    </row>
    <row r="2187" spans="1:39">
      <c r="A2187" s="2"/>
      <c r="B2187" s="3"/>
      <c r="C2187" s="4"/>
      <c r="D2187" s="4"/>
      <c r="E2187" s="135" t="str">
        <f t="shared" si="5863"/>
        <v xml:space="preserve">                                         </v>
      </c>
      <c r="F2187" s="6" t="str">
        <f t="shared" si="5715"/>
        <v/>
      </c>
      <c r="G2187" s="6" t="str">
        <f t="shared" si="5716"/>
        <v/>
      </c>
      <c r="H2187" s="6" t="str">
        <f t="shared" si="5867"/>
        <v>FALSO</v>
      </c>
      <c r="I2187" s="6" t="str">
        <f t="shared" si="5717"/>
        <v/>
      </c>
      <c r="J2187" s="2"/>
      <c r="K2187" s="2"/>
      <c r="L2187" s="3"/>
      <c r="M2187" s="71"/>
      <c r="N2187" s="69"/>
      <c r="O2187" s="69"/>
      <c r="P2187" s="42"/>
      <c r="Q2187" s="3"/>
      <c r="R2187" s="6" t="str">
        <f t="shared" si="5865"/>
        <v>FALSO</v>
      </c>
      <c r="S2187" s="7" t="str">
        <f t="shared" si="5866"/>
        <v>AKTUELL</v>
      </c>
      <c r="T2187" s="1" t="str">
        <f t="shared" si="5864"/>
        <v>IndizeNeu (Spalte J, K)</v>
      </c>
      <c r="U2187" s="8"/>
      <c r="V2187" s="11"/>
      <c r="W2187" s="27"/>
      <c r="X2187" s="22"/>
      <c r="Y2187" s="4" t="s">
        <v>566</v>
      </c>
      <c r="Z2187" s="4" t="s">
        <v>566</v>
      </c>
      <c r="AA2187" s="4" t="s">
        <v>566</v>
      </c>
      <c r="AB2187" s="32"/>
      <c r="AC2187" s="173"/>
      <c r="AD2187" s="165"/>
      <c r="AE2187" s="165"/>
      <c r="AF2187" s="165"/>
      <c r="AG2187" s="171"/>
      <c r="AH2187" s="171"/>
      <c r="AI2187" s="171"/>
      <c r="AJ2187" s="172"/>
      <c r="AK2187" s="172"/>
      <c r="AL2187" s="172"/>
      <c r="AM2187" s="165"/>
    </row>
    <row r="2188" spans="1:39">
      <c r="A2188" s="2"/>
      <c r="B2188" s="3"/>
      <c r="C2188" s="4"/>
      <c r="D2188" s="4"/>
      <c r="E2188" s="135" t="str">
        <f t="shared" si="5863"/>
        <v xml:space="preserve">                                         </v>
      </c>
      <c r="F2188" s="6" t="str">
        <f t="shared" si="5715"/>
        <v/>
      </c>
      <c r="G2188" s="6" t="str">
        <f t="shared" si="5716"/>
        <v/>
      </c>
      <c r="H2188" s="6" t="str">
        <f t="shared" si="5867"/>
        <v>FALSO</v>
      </c>
      <c r="I2188" s="6" t="str">
        <f t="shared" si="5717"/>
        <v/>
      </c>
      <c r="J2188" s="2"/>
      <c r="K2188" s="2"/>
      <c r="L2188" s="3"/>
      <c r="M2188" s="71"/>
      <c r="N2188" s="69"/>
      <c r="O2188" s="69"/>
      <c r="P2188" s="42"/>
      <c r="Q2188" s="3"/>
      <c r="R2188" s="6" t="str">
        <f t="shared" si="5865"/>
        <v>FALSO</v>
      </c>
      <c r="S2188" s="7" t="str">
        <f t="shared" si="5866"/>
        <v>AKTUELL</v>
      </c>
      <c r="T2188" s="1" t="str">
        <f t="shared" si="5864"/>
        <v>IndizeNeu (Spalte J, K)</v>
      </c>
      <c r="U2188" s="8"/>
      <c r="V2188" s="11"/>
      <c r="W2188" s="31"/>
      <c r="X2188" s="22"/>
      <c r="Y2188" s="4" t="s">
        <v>566</v>
      </c>
      <c r="Z2188" s="4" t="s">
        <v>566</v>
      </c>
      <c r="AA2188" s="4" t="s">
        <v>566</v>
      </c>
      <c r="AB2188" s="32"/>
      <c r="AC2188" s="173"/>
      <c r="AD2188" s="165"/>
      <c r="AE2188" s="165"/>
      <c r="AF2188" s="165"/>
      <c r="AG2188" s="171"/>
      <c r="AH2188" s="171"/>
      <c r="AI2188" s="171"/>
      <c r="AJ2188" s="172"/>
      <c r="AK2188" s="172"/>
      <c r="AL2188" s="172"/>
      <c r="AM2188" s="165"/>
    </row>
    <row r="2189" spans="1:39">
      <c r="A2189" s="2"/>
      <c r="B2189" s="3"/>
      <c r="C2189" s="4"/>
      <c r="D2189" s="4"/>
      <c r="E2189" s="135" t="str">
        <f t="shared" si="5863"/>
        <v xml:space="preserve">                                         </v>
      </c>
      <c r="F2189" s="6" t="str">
        <f t="shared" si="5715"/>
        <v/>
      </c>
      <c r="G2189" s="6" t="str">
        <f t="shared" si="5716"/>
        <v/>
      </c>
      <c r="H2189" s="6" t="str">
        <f t="shared" si="5867"/>
        <v>FALSO</v>
      </c>
      <c r="I2189" s="6" t="str">
        <f t="shared" si="5717"/>
        <v/>
      </c>
      <c r="J2189" s="2"/>
      <c r="K2189" s="2"/>
      <c r="L2189" s="3"/>
      <c r="M2189" s="71"/>
      <c r="N2189" s="69"/>
      <c r="O2189" s="69"/>
      <c r="P2189" s="42"/>
      <c r="Q2189" s="3"/>
      <c r="R2189" s="6" t="str">
        <f t="shared" si="5865"/>
        <v>FALSO</v>
      </c>
      <c r="S2189" s="7" t="str">
        <f t="shared" si="5866"/>
        <v>AKTUELL</v>
      </c>
      <c r="T2189" s="1" t="str">
        <f t="shared" si="5864"/>
        <v>IndizeNeu (Spalte J, K)</v>
      </c>
      <c r="U2189" s="8"/>
      <c r="V2189" s="11"/>
      <c r="W2189" s="31"/>
      <c r="X2189" s="22"/>
      <c r="Y2189" s="4" t="s">
        <v>566</v>
      </c>
      <c r="Z2189" s="4" t="s">
        <v>566</v>
      </c>
      <c r="AA2189" s="4" t="s">
        <v>566</v>
      </c>
      <c r="AB2189" s="32"/>
      <c r="AC2189" s="173"/>
      <c r="AD2189" s="165"/>
      <c r="AE2189" s="165"/>
      <c r="AF2189" s="165"/>
      <c r="AG2189" s="171"/>
      <c r="AH2189" s="171"/>
      <c r="AI2189" s="171"/>
      <c r="AJ2189" s="172"/>
      <c r="AK2189" s="172"/>
      <c r="AL2189" s="172"/>
      <c r="AM2189" s="165"/>
    </row>
    <row r="2190" spans="1:39">
      <c r="A2190" s="2"/>
      <c r="B2190" s="3"/>
      <c r="C2190" s="4"/>
      <c r="D2190" s="4"/>
      <c r="E2190" s="135" t="str">
        <f t="shared" si="5863"/>
        <v xml:space="preserve">                                         </v>
      </c>
      <c r="F2190" s="6" t="str">
        <f t="shared" si="5715"/>
        <v/>
      </c>
      <c r="G2190" s="6" t="str">
        <f t="shared" si="5716"/>
        <v/>
      </c>
      <c r="H2190" s="6" t="str">
        <f t="shared" si="5867"/>
        <v>FALSO</v>
      </c>
      <c r="I2190" s="6" t="str">
        <f t="shared" si="5717"/>
        <v/>
      </c>
      <c r="J2190" s="2"/>
      <c r="K2190" s="2"/>
      <c r="L2190" s="3"/>
      <c r="M2190" s="71"/>
      <c r="N2190" s="69"/>
      <c r="O2190" s="69"/>
      <c r="P2190" s="42"/>
      <c r="Q2190" s="3"/>
      <c r="R2190" s="6" t="str">
        <f t="shared" si="5865"/>
        <v>FALSO</v>
      </c>
      <c r="S2190" s="7" t="str">
        <f t="shared" si="5866"/>
        <v>AKTUELL</v>
      </c>
      <c r="T2190" s="1" t="str">
        <f t="shared" si="5864"/>
        <v>IndizeNeu (Spalte J, K)</v>
      </c>
      <c r="U2190" s="8"/>
      <c r="V2190" s="11"/>
      <c r="W2190" s="57"/>
      <c r="X2190" s="22"/>
      <c r="Y2190" s="4" t="s">
        <v>566</v>
      </c>
      <c r="Z2190" s="4" t="s">
        <v>566</v>
      </c>
      <c r="AA2190" s="4" t="s">
        <v>566</v>
      </c>
      <c r="AB2190" s="32"/>
      <c r="AC2190" s="173"/>
      <c r="AD2190" s="165"/>
      <c r="AE2190" s="165"/>
      <c r="AF2190" s="165"/>
      <c r="AG2190" s="171"/>
      <c r="AH2190" s="171"/>
      <c r="AI2190" s="171"/>
      <c r="AJ2190" s="172"/>
      <c r="AK2190" s="172"/>
      <c r="AL2190" s="172"/>
      <c r="AM2190" s="165"/>
    </row>
    <row r="2191" spans="1:39">
      <c r="A2191" s="2"/>
      <c r="B2191" s="3"/>
      <c r="C2191" s="4"/>
      <c r="D2191" s="4"/>
      <c r="E2191" s="135" t="str">
        <f t="shared" si="5863"/>
        <v xml:space="preserve">                                         </v>
      </c>
      <c r="F2191" s="6" t="str">
        <f t="shared" si="5715"/>
        <v/>
      </c>
      <c r="G2191" s="6" t="str">
        <f t="shared" si="5716"/>
        <v/>
      </c>
      <c r="H2191" s="6" t="str">
        <f t="shared" si="5867"/>
        <v>FALSO</v>
      </c>
      <c r="I2191" s="6" t="str">
        <f t="shared" si="5717"/>
        <v/>
      </c>
      <c r="J2191" s="2"/>
      <c r="K2191" s="2"/>
      <c r="L2191" s="3"/>
      <c r="M2191" s="71"/>
      <c r="N2191" s="69"/>
      <c r="O2191" s="69"/>
      <c r="P2191" s="42"/>
      <c r="Q2191" s="3"/>
      <c r="R2191" s="6" t="str">
        <f t="shared" si="5865"/>
        <v>FALSO</v>
      </c>
      <c r="S2191" s="7" t="str">
        <f t="shared" si="5866"/>
        <v>AKTUELL</v>
      </c>
      <c r="T2191" s="1" t="str">
        <f t="shared" si="5864"/>
        <v>IndizeNeu (Spalte J, K)</v>
      </c>
      <c r="U2191" s="8"/>
      <c r="V2191" s="11"/>
      <c r="W2191" s="29"/>
      <c r="X2191" s="22"/>
      <c r="Y2191" s="4" t="s">
        <v>566</v>
      </c>
      <c r="Z2191" s="4" t="s">
        <v>566</v>
      </c>
      <c r="AA2191" s="4" t="s">
        <v>566</v>
      </c>
      <c r="AB2191" s="32"/>
      <c r="AC2191" s="173"/>
      <c r="AD2191" s="165"/>
      <c r="AE2191" s="165"/>
      <c r="AF2191" s="165"/>
      <c r="AG2191" s="171"/>
      <c r="AH2191" s="171"/>
      <c r="AI2191" s="171"/>
      <c r="AJ2191" s="172"/>
      <c r="AK2191" s="172"/>
      <c r="AL2191" s="172"/>
      <c r="AM2191" s="165"/>
    </row>
    <row r="2192" spans="1:39">
      <c r="A2192" s="2"/>
      <c r="B2192" s="3"/>
      <c r="C2192" s="4"/>
      <c r="D2192" s="4"/>
      <c r="E2192" s="135" t="str">
        <f t="shared" si="5863"/>
        <v xml:space="preserve">                                         </v>
      </c>
      <c r="F2192" s="6" t="str">
        <f t="shared" si="5715"/>
        <v/>
      </c>
      <c r="G2192" s="6" t="str">
        <f t="shared" si="5716"/>
        <v/>
      </c>
      <c r="H2192" s="6" t="str">
        <f t="shared" si="5867"/>
        <v>FALSO</v>
      </c>
      <c r="I2192" s="6" t="str">
        <f t="shared" si="5717"/>
        <v/>
      </c>
      <c r="J2192" s="2"/>
      <c r="K2192" s="2"/>
      <c r="L2192" s="3"/>
      <c r="M2192" s="71"/>
      <c r="N2192" s="73"/>
      <c r="O2192" s="70"/>
      <c r="P2192" s="42"/>
      <c r="Q2192" s="3"/>
      <c r="R2192" s="6" t="str">
        <f t="shared" si="5865"/>
        <v>FALSO</v>
      </c>
      <c r="S2192" s="7" t="str">
        <f t="shared" si="5866"/>
        <v>AKTUELL</v>
      </c>
      <c r="T2192" s="1" t="str">
        <f t="shared" si="5864"/>
        <v>IndizeNeu (Spalte J, K)</v>
      </c>
      <c r="U2192" s="8"/>
      <c r="V2192" s="11"/>
      <c r="W2192" s="26"/>
      <c r="X2192" s="22"/>
      <c r="Y2192" s="4" t="s">
        <v>566</v>
      </c>
      <c r="Z2192" s="4" t="s">
        <v>566</v>
      </c>
      <c r="AA2192" s="4" t="s">
        <v>566</v>
      </c>
      <c r="AB2192" s="32"/>
      <c r="AC2192" s="173"/>
      <c r="AD2192" s="165"/>
      <c r="AE2192" s="165"/>
      <c r="AF2192" s="165"/>
      <c r="AG2192" s="171"/>
      <c r="AH2192" s="171"/>
      <c r="AI2192" s="171"/>
      <c r="AJ2192" s="172"/>
      <c r="AK2192" s="172"/>
      <c r="AL2192" s="172"/>
      <c r="AM2192" s="165"/>
    </row>
    <row r="2193" spans="1:39">
      <c r="A2193" s="2"/>
      <c r="B2193" s="3"/>
      <c r="C2193" s="4"/>
      <c r="D2193" s="4"/>
      <c r="E2193" s="135" t="str">
        <f t="shared" si="5863"/>
        <v xml:space="preserve">                                         </v>
      </c>
      <c r="F2193" s="6" t="str">
        <f t="shared" si="5715"/>
        <v/>
      </c>
      <c r="G2193" s="6" t="str">
        <f t="shared" si="5716"/>
        <v/>
      </c>
      <c r="H2193" s="6" t="str">
        <f t="shared" si="5867"/>
        <v>FALSO</v>
      </c>
      <c r="I2193" s="6" t="str">
        <f t="shared" si="5717"/>
        <v/>
      </c>
      <c r="J2193" s="2"/>
      <c r="K2193" s="2"/>
      <c r="L2193" s="3"/>
      <c r="M2193" s="71"/>
      <c r="N2193" s="69"/>
      <c r="O2193" s="70"/>
      <c r="P2193" s="42"/>
      <c r="Q2193" s="3"/>
      <c r="R2193" s="6" t="str">
        <f t="shared" si="5865"/>
        <v>FALSO</v>
      </c>
      <c r="S2193" s="7" t="str">
        <f t="shared" si="5866"/>
        <v>AKTUELL</v>
      </c>
      <c r="T2193" s="1" t="str">
        <f t="shared" si="5864"/>
        <v>IndizeNeu (Spalte J, K)</v>
      </c>
      <c r="U2193" s="8"/>
      <c r="V2193" s="11"/>
      <c r="W2193" s="26"/>
      <c r="X2193" s="22"/>
      <c r="Y2193" s="4" t="s">
        <v>566</v>
      </c>
      <c r="Z2193" s="4" t="s">
        <v>566</v>
      </c>
      <c r="AA2193" s="4" t="s">
        <v>566</v>
      </c>
      <c r="AB2193" s="32"/>
      <c r="AC2193" s="173"/>
      <c r="AD2193" s="165"/>
      <c r="AE2193" s="165"/>
      <c r="AF2193" s="165"/>
      <c r="AG2193" s="171"/>
      <c r="AH2193" s="171"/>
      <c r="AI2193" s="171"/>
      <c r="AJ2193" s="172"/>
      <c r="AK2193" s="172"/>
      <c r="AL2193" s="172"/>
      <c r="AM2193" s="165"/>
    </row>
    <row r="2194" spans="1:39">
      <c r="A2194" s="2"/>
      <c r="B2194" s="3"/>
      <c r="C2194" s="4"/>
      <c r="D2194" s="4"/>
      <c r="E2194" s="135" t="str">
        <f t="shared" si="5863"/>
        <v xml:space="preserve">                                         </v>
      </c>
      <c r="F2194" s="6" t="str">
        <f t="shared" si="5715"/>
        <v/>
      </c>
      <c r="G2194" s="6" t="str">
        <f t="shared" si="5716"/>
        <v/>
      </c>
      <c r="H2194" s="6" t="str">
        <f t="shared" si="5867"/>
        <v>FALSO</v>
      </c>
      <c r="I2194" s="6" t="str">
        <f t="shared" si="5717"/>
        <v/>
      </c>
      <c r="J2194" s="2"/>
      <c r="K2194" s="2"/>
      <c r="L2194" s="3"/>
      <c r="M2194" s="71"/>
      <c r="N2194" s="69"/>
      <c r="O2194" s="70"/>
      <c r="P2194" s="42"/>
      <c r="Q2194" s="3"/>
      <c r="R2194" s="6" t="str">
        <f t="shared" si="5865"/>
        <v>FALSO</v>
      </c>
      <c r="S2194" s="7" t="str">
        <f t="shared" si="5866"/>
        <v>AKTUELL</v>
      </c>
      <c r="T2194" s="1" t="str">
        <f t="shared" si="5864"/>
        <v>IndizeNeu (Spalte J, K)</v>
      </c>
      <c r="U2194" s="8"/>
      <c r="V2194" s="11"/>
      <c r="W2194" s="26"/>
      <c r="X2194" s="22"/>
      <c r="Y2194" s="4" t="s">
        <v>566</v>
      </c>
      <c r="Z2194" s="4" t="s">
        <v>566</v>
      </c>
      <c r="AA2194" s="4" t="s">
        <v>566</v>
      </c>
      <c r="AB2194" s="32"/>
      <c r="AC2194" s="173"/>
      <c r="AD2194" s="165"/>
      <c r="AE2194" s="165"/>
      <c r="AF2194" s="165"/>
      <c r="AG2194" s="171"/>
      <c r="AH2194" s="171"/>
      <c r="AI2194" s="171"/>
      <c r="AJ2194" s="172"/>
      <c r="AK2194" s="172"/>
      <c r="AL2194" s="172"/>
      <c r="AM2194" s="165"/>
    </row>
    <row r="2195" spans="1:39">
      <c r="A2195" s="2"/>
      <c r="B2195" s="3"/>
      <c r="C2195" s="4"/>
      <c r="D2195" s="4"/>
      <c r="E2195" s="135" t="str">
        <f t="shared" si="5863"/>
        <v xml:space="preserve">                                         </v>
      </c>
      <c r="F2195" s="6" t="str">
        <f t="shared" si="5715"/>
        <v/>
      </c>
      <c r="G2195" s="6" t="str">
        <f t="shared" si="5716"/>
        <v/>
      </c>
      <c r="H2195" s="6" t="str">
        <f t="shared" si="5867"/>
        <v>FALSO</v>
      </c>
      <c r="I2195" s="6" t="str">
        <f t="shared" si="5717"/>
        <v/>
      </c>
      <c r="J2195" s="2"/>
      <c r="K2195" s="2"/>
      <c r="L2195" s="3"/>
      <c r="M2195" s="71"/>
      <c r="N2195" s="69"/>
      <c r="O2195" s="70"/>
      <c r="P2195" s="42"/>
      <c r="Q2195" s="3"/>
      <c r="R2195" s="6" t="str">
        <f t="shared" si="5865"/>
        <v>FALSO</v>
      </c>
      <c r="S2195" s="7" t="str">
        <f t="shared" si="5866"/>
        <v>AKTUELL</v>
      </c>
      <c r="T2195" s="1" t="str">
        <f t="shared" si="5864"/>
        <v>IndizeNeu (Spalte J, K)</v>
      </c>
      <c r="U2195" s="8"/>
      <c r="V2195" s="11"/>
      <c r="W2195" s="26"/>
      <c r="X2195" s="22"/>
      <c r="Y2195" s="4" t="s">
        <v>566</v>
      </c>
      <c r="Z2195" s="4" t="s">
        <v>566</v>
      </c>
      <c r="AA2195" s="4" t="s">
        <v>566</v>
      </c>
      <c r="AB2195" s="32"/>
      <c r="AC2195" s="173"/>
      <c r="AD2195" s="165"/>
      <c r="AE2195" s="165"/>
      <c r="AF2195" s="165"/>
      <c r="AG2195" s="171"/>
      <c r="AH2195" s="171"/>
      <c r="AI2195" s="171"/>
      <c r="AJ2195" s="172"/>
      <c r="AK2195" s="172"/>
      <c r="AL2195" s="172"/>
      <c r="AM2195" s="165"/>
    </row>
    <row r="2196" spans="1:39">
      <c r="A2196" s="2"/>
      <c r="B2196" s="3"/>
      <c r="C2196" s="4"/>
      <c r="D2196" s="4"/>
      <c r="E2196" s="135" t="str">
        <f t="shared" si="5863"/>
        <v xml:space="preserve">                                         </v>
      </c>
      <c r="F2196" s="6" t="str">
        <f t="shared" si="5715"/>
        <v/>
      </c>
      <c r="G2196" s="6" t="str">
        <f t="shared" si="5716"/>
        <v/>
      </c>
      <c r="H2196" s="6" t="str">
        <f t="shared" si="5867"/>
        <v>FALSO</v>
      </c>
      <c r="I2196" s="6" t="str">
        <f t="shared" si="5717"/>
        <v/>
      </c>
      <c r="J2196" s="2"/>
      <c r="K2196" s="2"/>
      <c r="L2196" s="3"/>
      <c r="M2196" s="71"/>
      <c r="N2196" s="69"/>
      <c r="O2196" s="70"/>
      <c r="P2196" s="42"/>
      <c r="Q2196" s="3"/>
      <c r="R2196" s="6" t="str">
        <f t="shared" si="5865"/>
        <v>FALSO</v>
      </c>
      <c r="S2196" s="7" t="str">
        <f t="shared" si="5866"/>
        <v>AKTUELL</v>
      </c>
      <c r="T2196" s="1" t="str">
        <f t="shared" si="5864"/>
        <v>IndizeNeu (Spalte J, K)</v>
      </c>
      <c r="U2196" s="8"/>
      <c r="V2196" s="11"/>
      <c r="W2196" s="26"/>
      <c r="X2196" s="22"/>
      <c r="Y2196" s="4" t="s">
        <v>566</v>
      </c>
      <c r="Z2196" s="4" t="s">
        <v>566</v>
      </c>
      <c r="AA2196" s="4" t="s">
        <v>566</v>
      </c>
      <c r="AB2196" s="32"/>
      <c r="AC2196" s="173"/>
      <c r="AD2196" s="165"/>
      <c r="AE2196" s="165"/>
      <c r="AF2196" s="165"/>
      <c r="AG2196" s="171"/>
      <c r="AH2196" s="171"/>
      <c r="AI2196" s="171"/>
      <c r="AJ2196" s="172"/>
      <c r="AK2196" s="172"/>
      <c r="AL2196" s="172"/>
      <c r="AM2196" s="165"/>
    </row>
    <row r="2197" spans="1:39">
      <c r="A2197" s="2"/>
      <c r="B2197" s="3"/>
      <c r="C2197" s="4"/>
      <c r="D2197" s="63"/>
      <c r="E2197" s="135" t="str">
        <f t="shared" si="5863"/>
        <v xml:space="preserve">                                         </v>
      </c>
      <c r="F2197" s="6" t="str">
        <f t="shared" si="5715"/>
        <v/>
      </c>
      <c r="G2197" s="6" t="str">
        <f t="shared" si="5716"/>
        <v/>
      </c>
      <c r="H2197" s="6" t="str">
        <f t="shared" si="5867"/>
        <v>FALSO</v>
      </c>
      <c r="I2197" s="6" t="str">
        <f t="shared" si="5717"/>
        <v/>
      </c>
      <c r="J2197" s="8"/>
      <c r="K2197" s="63"/>
      <c r="L2197" s="3"/>
      <c r="M2197" s="71"/>
      <c r="N2197" s="68"/>
      <c r="O2197" s="70"/>
      <c r="P2197" s="42"/>
      <c r="Q2197" s="3"/>
      <c r="R2197" s="6" t="str">
        <f t="shared" si="5865"/>
        <v>FALSO</v>
      </c>
      <c r="S2197" s="7" t="str">
        <f t="shared" si="5866"/>
        <v>AKTUELL</v>
      </c>
      <c r="T2197" s="1" t="str">
        <f t="shared" si="5864"/>
        <v>IndizeNeu (Spalte J, K)</v>
      </c>
      <c r="U2197" s="8"/>
      <c r="V2197" s="8"/>
      <c r="W2197" s="25"/>
      <c r="X2197" s="22"/>
      <c r="Y2197" s="4" t="s">
        <v>566</v>
      </c>
      <c r="Z2197" s="4" t="s">
        <v>566</v>
      </c>
      <c r="AA2197" s="4" t="s">
        <v>566</v>
      </c>
      <c r="AB2197" s="32"/>
      <c r="AC2197" s="173"/>
      <c r="AD2197" s="165"/>
      <c r="AE2197" s="165"/>
      <c r="AF2197" s="165"/>
      <c r="AG2197" s="171"/>
      <c r="AH2197" s="171"/>
      <c r="AI2197" s="171"/>
      <c r="AJ2197" s="172"/>
      <c r="AK2197" s="172"/>
      <c r="AL2197" s="172"/>
      <c r="AM2197" s="165"/>
    </row>
    <row r="2198" spans="1:39">
      <c r="A2198" s="2"/>
      <c r="B2198" s="3"/>
      <c r="C2198" s="4"/>
      <c r="D2198" s="63"/>
      <c r="E2198" s="135" t="str">
        <f t="shared" si="5863"/>
        <v xml:space="preserve">                                         </v>
      </c>
      <c r="F2198" s="6" t="str">
        <f t="shared" si="5715"/>
        <v/>
      </c>
      <c r="G2198" s="6" t="str">
        <f t="shared" si="5716"/>
        <v/>
      </c>
      <c r="H2198" s="6" t="str">
        <f t="shared" si="5867"/>
        <v>FALSO</v>
      </c>
      <c r="I2198" s="6" t="str">
        <f t="shared" si="5717"/>
        <v/>
      </c>
      <c r="J2198" s="8"/>
      <c r="K2198" s="63"/>
      <c r="L2198" s="3"/>
      <c r="M2198" s="71"/>
      <c r="N2198" s="68"/>
      <c r="O2198" s="70"/>
      <c r="P2198" s="42"/>
      <c r="Q2198" s="3"/>
      <c r="R2198" s="6" t="str">
        <f t="shared" si="5865"/>
        <v>FALSO</v>
      </c>
      <c r="S2198" s="7" t="str">
        <f t="shared" si="5866"/>
        <v>AKTUELL</v>
      </c>
      <c r="T2198" s="1" t="str">
        <f t="shared" si="5864"/>
        <v>IndizeNeu (Spalte J, K)</v>
      </c>
      <c r="U2198" s="8"/>
      <c r="V2198" s="8"/>
      <c r="W2198" s="37"/>
      <c r="X2198" s="22"/>
      <c r="Y2198" s="4" t="s">
        <v>566</v>
      </c>
      <c r="Z2198" s="4" t="s">
        <v>566</v>
      </c>
      <c r="AA2198" s="4" t="s">
        <v>566</v>
      </c>
      <c r="AB2198" s="32"/>
      <c r="AC2198" s="173"/>
      <c r="AD2198" s="185"/>
      <c r="AE2198" s="165"/>
      <c r="AF2198" s="165"/>
      <c r="AG2198" s="171"/>
      <c r="AH2198" s="171"/>
      <c r="AI2198" s="171"/>
      <c r="AJ2198" s="172"/>
      <c r="AK2198" s="172"/>
      <c r="AL2198" s="172"/>
      <c r="AM2198" s="185"/>
    </row>
    <row r="2199" spans="1:39">
      <c r="A2199" s="2"/>
      <c r="B2199" s="3"/>
      <c r="C2199" s="4"/>
      <c r="D2199" s="63"/>
      <c r="E2199" s="135" t="str">
        <f t="shared" si="5863"/>
        <v xml:space="preserve">                                         </v>
      </c>
      <c r="F2199" s="6" t="str">
        <f t="shared" si="5715"/>
        <v/>
      </c>
      <c r="G2199" s="6" t="str">
        <f t="shared" si="5716"/>
        <v/>
      </c>
      <c r="H2199" s="6" t="str">
        <f t="shared" si="5867"/>
        <v>FALSO</v>
      </c>
      <c r="I2199" s="6" t="str">
        <f t="shared" si="5717"/>
        <v/>
      </c>
      <c r="J2199" s="8"/>
      <c r="K2199" s="8"/>
      <c r="L2199" s="3"/>
      <c r="M2199" s="71"/>
      <c r="N2199" s="68"/>
      <c r="O2199" s="70"/>
      <c r="P2199" s="42"/>
      <c r="Q2199" s="3"/>
      <c r="R2199" s="6" t="str">
        <f t="shared" si="5865"/>
        <v>FALSO</v>
      </c>
      <c r="S2199" s="7" t="str">
        <f t="shared" si="5866"/>
        <v>AKTUELL</v>
      </c>
      <c r="T2199" s="1" t="str">
        <f t="shared" si="5864"/>
        <v>IndizeNeu (Spalte J, K)</v>
      </c>
      <c r="U2199" s="8"/>
      <c r="V2199" s="8"/>
      <c r="W2199" s="25"/>
      <c r="X2199" s="22"/>
      <c r="Y2199" s="4" t="s">
        <v>566</v>
      </c>
      <c r="Z2199" s="4" t="s">
        <v>566</v>
      </c>
      <c r="AA2199" s="4" t="s">
        <v>566</v>
      </c>
      <c r="AB2199" s="32"/>
      <c r="AC2199" s="173"/>
      <c r="AD2199" s="185"/>
      <c r="AE2199" s="165"/>
      <c r="AF2199" s="165"/>
      <c r="AG2199" s="171"/>
      <c r="AH2199" s="171"/>
      <c r="AI2199" s="171"/>
      <c r="AJ2199" s="172"/>
      <c r="AK2199" s="172"/>
      <c r="AL2199" s="172"/>
      <c r="AM2199" s="185"/>
    </row>
    <row r="2200" spans="1:39">
      <c r="A2200" s="2"/>
      <c r="B2200" s="3"/>
      <c r="C2200" s="4"/>
      <c r="D2200" s="63"/>
      <c r="E2200" s="135" t="str">
        <f t="shared" si="5863"/>
        <v xml:space="preserve">                                         </v>
      </c>
      <c r="F2200" s="6" t="str">
        <f t="shared" si="5715"/>
        <v/>
      </c>
      <c r="G2200" s="6" t="str">
        <f t="shared" si="5716"/>
        <v/>
      </c>
      <c r="H2200" s="6" t="str">
        <f t="shared" si="5867"/>
        <v>FALSO</v>
      </c>
      <c r="I2200" s="6" t="str">
        <f t="shared" si="5717"/>
        <v/>
      </c>
      <c r="J2200" s="8"/>
      <c r="K2200" s="8"/>
      <c r="L2200" s="3"/>
      <c r="M2200" s="71"/>
      <c r="N2200" s="68"/>
      <c r="O2200" s="70"/>
      <c r="P2200" s="42"/>
      <c r="Q2200" s="3"/>
      <c r="R2200" s="6" t="str">
        <f t="shared" si="5865"/>
        <v>FALSO</v>
      </c>
      <c r="S2200" s="7" t="str">
        <f t="shared" si="5866"/>
        <v>AKTUELL</v>
      </c>
      <c r="T2200" s="1" t="str">
        <f t="shared" si="5864"/>
        <v>IndizeNeu (Spalte J, K)</v>
      </c>
      <c r="U2200" s="8"/>
      <c r="V2200" s="8"/>
      <c r="W2200" s="38"/>
      <c r="X2200" s="22"/>
      <c r="Y2200" s="4" t="s">
        <v>566</v>
      </c>
      <c r="Z2200" s="4" t="s">
        <v>566</v>
      </c>
      <c r="AA2200" s="4" t="s">
        <v>566</v>
      </c>
      <c r="AB2200" s="32"/>
      <c r="AC2200" s="173"/>
      <c r="AD2200" s="185"/>
      <c r="AE2200" s="165"/>
      <c r="AF2200" s="165"/>
      <c r="AG2200" s="171"/>
      <c r="AH2200" s="171"/>
      <c r="AI2200" s="171"/>
      <c r="AJ2200" s="172"/>
      <c r="AK2200" s="172"/>
      <c r="AL2200" s="172"/>
      <c r="AM2200" s="185"/>
    </row>
    <row r="2201" spans="1:39">
      <c r="A2201" s="2"/>
      <c r="B2201" s="3"/>
      <c r="C2201" s="4"/>
      <c r="D2201" s="63"/>
      <c r="E2201" s="135" t="str">
        <f t="shared" si="5863"/>
        <v xml:space="preserve">                                         </v>
      </c>
      <c r="F2201" s="6" t="str">
        <f t="shared" si="5715"/>
        <v/>
      </c>
      <c r="G2201" s="6" t="str">
        <f t="shared" si="5716"/>
        <v/>
      </c>
      <c r="H2201" s="6" t="str">
        <f t="shared" si="5867"/>
        <v>FALSO</v>
      </c>
      <c r="I2201" s="6" t="str">
        <f t="shared" si="5717"/>
        <v/>
      </c>
      <c r="J2201" s="8"/>
      <c r="K2201" s="8"/>
      <c r="L2201" s="3"/>
      <c r="M2201" s="71"/>
      <c r="N2201" s="68"/>
      <c r="O2201" s="70"/>
      <c r="P2201" s="42"/>
      <c r="Q2201" s="3"/>
      <c r="R2201" s="6" t="str">
        <f t="shared" si="5865"/>
        <v>FALSO</v>
      </c>
      <c r="S2201" s="7" t="str">
        <f t="shared" si="5866"/>
        <v>AKTUELL</v>
      </c>
      <c r="T2201" s="1" t="str">
        <f t="shared" si="5864"/>
        <v>IndizeNeu (Spalte J, K)</v>
      </c>
      <c r="U2201" s="8"/>
      <c r="V2201" s="8"/>
      <c r="W2201" s="37"/>
      <c r="X2201" s="22"/>
      <c r="Y2201" s="4" t="s">
        <v>566</v>
      </c>
      <c r="Z2201" s="4" t="s">
        <v>566</v>
      </c>
      <c r="AA2201" s="4" t="s">
        <v>566</v>
      </c>
      <c r="AB2201" s="32"/>
      <c r="AC2201" s="173"/>
      <c r="AD2201" s="185"/>
      <c r="AE2201" s="165"/>
      <c r="AF2201" s="165"/>
      <c r="AG2201" s="171"/>
      <c r="AH2201" s="171"/>
      <c r="AI2201" s="171"/>
      <c r="AJ2201" s="172"/>
      <c r="AK2201" s="172"/>
      <c r="AL2201" s="172"/>
      <c r="AM2201" s="185"/>
    </row>
    <row r="2202" spans="1:39">
      <c r="A2202" s="2"/>
      <c r="B2202" s="3"/>
      <c r="C2202" s="4"/>
      <c r="D2202" s="63"/>
      <c r="E2202" s="135" t="str">
        <f t="shared" si="5863"/>
        <v xml:space="preserve">                                         </v>
      </c>
      <c r="F2202" s="6" t="str">
        <f t="shared" si="5715"/>
        <v/>
      </c>
      <c r="G2202" s="6" t="str">
        <f t="shared" si="5716"/>
        <v/>
      </c>
      <c r="H2202" s="6" t="str">
        <f t="shared" si="5867"/>
        <v>FALSO</v>
      </c>
      <c r="I2202" s="6" t="str">
        <f t="shared" si="5717"/>
        <v/>
      </c>
      <c r="J2202" s="8"/>
      <c r="K2202" s="8"/>
      <c r="L2202" s="3"/>
      <c r="M2202" s="71"/>
      <c r="N2202" s="68"/>
      <c r="O2202" s="70"/>
      <c r="P2202" s="42"/>
      <c r="Q2202" s="3"/>
      <c r="R2202" s="6" t="str">
        <f t="shared" si="5865"/>
        <v>FALSO</v>
      </c>
      <c r="S2202" s="7" t="str">
        <f t="shared" si="5866"/>
        <v>AKTUELL</v>
      </c>
      <c r="T2202" s="1" t="str">
        <f t="shared" si="5864"/>
        <v>IndizeNeu (Spalte J, K)</v>
      </c>
      <c r="U2202" s="8"/>
      <c r="V2202" s="8"/>
      <c r="W2202" s="25"/>
      <c r="X2202" s="22"/>
      <c r="Y2202" s="4" t="s">
        <v>566</v>
      </c>
      <c r="Z2202" s="4" t="s">
        <v>566</v>
      </c>
      <c r="AA2202" s="4" t="s">
        <v>566</v>
      </c>
      <c r="AB2202" s="32"/>
      <c r="AC2202" s="173"/>
      <c r="AD2202" s="185"/>
      <c r="AE2202" s="165"/>
      <c r="AF2202" s="165"/>
      <c r="AG2202" s="171"/>
      <c r="AH2202" s="171"/>
      <c r="AI2202" s="171"/>
      <c r="AJ2202" s="172"/>
      <c r="AK2202" s="172"/>
      <c r="AL2202" s="172"/>
      <c r="AM2202" s="185"/>
    </row>
    <row r="2203" spans="1:39">
      <c r="A2203" s="2"/>
      <c r="B2203" s="3"/>
      <c r="C2203" s="4"/>
      <c r="D2203" s="63"/>
      <c r="E2203" s="135" t="str">
        <f t="shared" ref="E2203" si="5868">CONCATENATE(IF(AD2203&gt;0,$AD$1," ")," ",IF(AE2203&gt;0,$AE$1," ")," ",IF(AF2203&gt;0,$AF$1," ")," ",IF(AG2203&gt;0,$AG$1," ")," ",IF(AH2203&gt;0,$AH$1," ")," ",IF(AI2203&gt;0,$AI$1," ")," ",IF(AJ2203&gt;0,$AJ$1," ")," ",IF(AK2203&gt;0,$AK$1," ")," ",IF(AL2203&gt;0,$AL$1," ")," ",IF(AM2203&gt;0,$AM$1," "),IF(AN2203&gt;0,$AN$1," "),IF(AO2203&gt;0,$AO$1," "),IF(AP2203&gt;0,$AP$1," "),IF(AQ2203&gt;0,$AQ$1," "),IF(AR2203&gt;0,$AR$1," "),IF(AS2203&gt;0,$AS$1," "),IF(AT2203&gt;0,$AT$1," "),IF(AU2203&gt;0,$AU$1," "),IF(AV2203&gt;0,$AV$1," "),IF(AW2203&gt;0,$AW$1," "),IF(AX2203&gt;0,$AX$1," "),IF(AY2203&gt;0,$AY$1," "),IF(AZ2203&gt;0,$AZ$1," "),IF(BA2203&gt;0,$BA$1," "),IF(BB2203&gt;0,$BB$1," "),IF(BC2203&gt;0,$BC$1," "),IF(BD2203&gt;0,$BD$1," "),IF(BE2203&gt;0,$BE$1," "),IF(BF2203&gt;0,$BF$1," "),IF(BG2203&gt;0,$BG$1," "),IF(BK2203&gt;0,$BK$1," "),IF(BL2203&gt;0,$BL$1," "))</f>
        <v xml:space="preserve">                                         </v>
      </c>
      <c r="F2203" s="6" t="str">
        <f t="shared" si="5715"/>
        <v/>
      </c>
      <c r="G2203" s="6" t="str">
        <f t="shared" si="5716"/>
        <v/>
      </c>
      <c r="H2203" s="6" t="str">
        <f t="shared" si="5867"/>
        <v>FALSO</v>
      </c>
      <c r="I2203" s="6" t="str">
        <f t="shared" si="5717"/>
        <v/>
      </c>
      <c r="J2203" s="8"/>
      <c r="K2203" s="8"/>
      <c r="L2203" s="3"/>
      <c r="M2203" s="71"/>
      <c r="N2203" s="68"/>
      <c r="O2203" s="70"/>
      <c r="P2203" s="42"/>
      <c r="Q2203" s="3"/>
      <c r="R2203" s="6" t="str">
        <f t="shared" si="5865"/>
        <v>FALSO</v>
      </c>
      <c r="S2203" s="7" t="str">
        <f t="shared" si="5866"/>
        <v>AKTUELL</v>
      </c>
      <c r="T2203" s="1" t="str">
        <f t="shared" si="5864"/>
        <v>IndizeNeu (Spalte J, K)</v>
      </c>
      <c r="U2203" s="8"/>
      <c r="V2203" s="8"/>
      <c r="W2203" s="37"/>
      <c r="X2203" s="22"/>
      <c r="Y2203" s="4" t="s">
        <v>566</v>
      </c>
      <c r="Z2203" s="4" t="s">
        <v>566</v>
      </c>
      <c r="AA2203" s="4" t="s">
        <v>566</v>
      </c>
      <c r="AB2203" s="32"/>
      <c r="AC2203" s="173"/>
      <c r="AD2203" s="185"/>
      <c r="AE2203" s="165"/>
      <c r="AF2203" s="165"/>
      <c r="AG2203" s="171"/>
      <c r="AH2203" s="171"/>
      <c r="AI2203" s="171"/>
      <c r="AJ2203" s="172"/>
      <c r="AK2203" s="172"/>
      <c r="AL2203" s="172"/>
      <c r="AM2203" s="185"/>
    </row>
    <row r="2204" spans="1:39">
      <c r="A2204" s="2"/>
      <c r="B2204" s="3"/>
      <c r="C2204" s="4"/>
      <c r="D2204" s="4"/>
      <c r="E2204" s="135"/>
      <c r="F2204" s="6"/>
      <c r="G2204" s="6"/>
      <c r="H2204" s="6"/>
      <c r="I2204" s="6"/>
      <c r="J2204" s="8"/>
      <c r="K2204" s="8"/>
      <c r="L2204" s="3"/>
      <c r="M2204" s="71"/>
      <c r="N2204" s="69"/>
      <c r="O2204" s="70"/>
      <c r="P2204" s="42"/>
      <c r="Q2204" s="3"/>
      <c r="R2204" s="6"/>
      <c r="S2204" s="7"/>
      <c r="T2204" s="1"/>
      <c r="U2204" s="8"/>
      <c r="V2204" s="8"/>
      <c r="W2204" s="37"/>
      <c r="X2204" s="22"/>
      <c r="Y2204" s="4"/>
      <c r="Z2204" s="4"/>
      <c r="AA2204" s="4"/>
      <c r="AB2204" s="9"/>
      <c r="AD2204" s="165"/>
      <c r="AE2204" s="189"/>
      <c r="AF2204" s="190"/>
      <c r="AG2204" s="188"/>
      <c r="AH2204" s="188"/>
      <c r="AI2204" s="188"/>
      <c r="AJ2204" s="172"/>
      <c r="AK2204" s="172"/>
      <c r="AL2204" s="172"/>
      <c r="AM2204" s="165"/>
    </row>
    <row r="2205" spans="1:39">
      <c r="A2205" s="2"/>
      <c r="B2205" s="3"/>
      <c r="C2205" s="4"/>
      <c r="D2205" s="4"/>
      <c r="E2205" s="135"/>
      <c r="F2205" s="6"/>
      <c r="G2205" s="6"/>
      <c r="H2205" s="6"/>
      <c r="I2205" s="6"/>
      <c r="J2205" s="8"/>
      <c r="K2205" s="8"/>
      <c r="L2205" s="3"/>
      <c r="M2205" s="71"/>
      <c r="N2205" s="69"/>
      <c r="O2205" s="70"/>
      <c r="P2205" s="42"/>
      <c r="Q2205" s="3"/>
      <c r="R2205" s="6"/>
      <c r="S2205" s="7"/>
      <c r="T2205" s="1"/>
      <c r="U2205" s="8"/>
      <c r="V2205" s="8"/>
      <c r="W2205" s="26"/>
      <c r="X2205" s="22"/>
      <c r="Y2205" s="4"/>
      <c r="Z2205" s="4"/>
      <c r="AA2205" s="4"/>
      <c r="AB2205" s="9"/>
      <c r="AD2205" s="165"/>
      <c r="AE2205" s="189"/>
      <c r="AF2205" s="190"/>
      <c r="AG2205" s="188"/>
      <c r="AH2205" s="188"/>
      <c r="AI2205" s="188"/>
      <c r="AJ2205" s="172"/>
      <c r="AK2205" s="172"/>
      <c r="AL2205" s="172"/>
      <c r="AM2205" s="165"/>
    </row>
    <row r="2206" spans="1:39">
      <c r="A2206" s="2"/>
      <c r="B2206" s="3"/>
      <c r="C2206" s="4"/>
      <c r="D2206" s="4"/>
      <c r="E2206" s="135"/>
      <c r="F2206" s="6"/>
      <c r="G2206" s="6"/>
      <c r="H2206" s="6"/>
      <c r="I2206" s="6"/>
      <c r="J2206" s="8"/>
      <c r="K2206" s="8"/>
      <c r="L2206" s="3"/>
      <c r="M2206" s="71"/>
      <c r="N2206" s="69"/>
      <c r="O2206" s="70"/>
      <c r="P2206" s="42"/>
      <c r="Q2206" s="3"/>
      <c r="R2206" s="6"/>
      <c r="S2206" s="7"/>
      <c r="T2206" s="1"/>
      <c r="U2206" s="8"/>
      <c r="V2206" s="8"/>
      <c r="W2206" s="26"/>
      <c r="X2206" s="22"/>
      <c r="Y2206" s="4"/>
      <c r="Z2206" s="4"/>
      <c r="AA2206" s="4"/>
      <c r="AB2206" s="9"/>
      <c r="AD2206" s="165"/>
      <c r="AE2206" s="189"/>
      <c r="AF2206" s="190"/>
      <c r="AG2206" s="188"/>
      <c r="AH2206" s="188"/>
      <c r="AI2206" s="188"/>
      <c r="AJ2206" s="172"/>
      <c r="AK2206" s="172"/>
      <c r="AL2206" s="172"/>
      <c r="AM2206" s="165"/>
    </row>
    <row r="2207" spans="1:39">
      <c r="A2207" s="2"/>
      <c r="B2207" s="3"/>
      <c r="C2207" s="4"/>
      <c r="D2207" s="4"/>
      <c r="E2207" s="135"/>
      <c r="F2207" s="6"/>
      <c r="G2207" s="6"/>
      <c r="H2207" s="6"/>
      <c r="I2207" s="6"/>
      <c r="J2207" s="8"/>
      <c r="K2207" s="8"/>
      <c r="L2207" s="3"/>
      <c r="M2207" s="71"/>
      <c r="N2207" s="69"/>
      <c r="O2207" s="70"/>
      <c r="P2207" s="42"/>
      <c r="Q2207" s="3"/>
      <c r="R2207" s="6"/>
      <c r="S2207" s="7"/>
      <c r="T2207" s="1"/>
      <c r="U2207" s="8"/>
      <c r="V2207" s="8"/>
      <c r="W2207" s="26"/>
      <c r="X2207" s="22"/>
      <c r="Y2207" s="4"/>
      <c r="Z2207" s="4"/>
      <c r="AA2207" s="4"/>
      <c r="AB2207" s="9"/>
      <c r="AD2207" s="165"/>
      <c r="AE2207" s="189"/>
      <c r="AF2207" s="190"/>
      <c r="AG2207" s="188"/>
      <c r="AH2207" s="188"/>
      <c r="AI2207" s="188"/>
      <c r="AJ2207" s="172"/>
      <c r="AK2207" s="172"/>
      <c r="AL2207" s="172"/>
      <c r="AM2207" s="165"/>
    </row>
    <row r="2208" spans="1:39">
      <c r="A2208" s="2"/>
      <c r="B2208" s="3"/>
      <c r="C2208" s="4"/>
      <c r="D2208" s="4"/>
      <c r="E2208" s="135"/>
      <c r="F2208" s="6"/>
      <c r="G2208" s="6"/>
      <c r="H2208" s="6"/>
      <c r="I2208" s="6"/>
      <c r="J2208" s="8"/>
      <c r="K2208" s="8"/>
      <c r="L2208" s="3"/>
      <c r="M2208" s="71"/>
      <c r="N2208" s="69"/>
      <c r="O2208" s="69"/>
      <c r="P2208" s="42"/>
      <c r="Q2208" s="3"/>
      <c r="R2208" s="6"/>
      <c r="S2208" s="7"/>
      <c r="T2208" s="1"/>
      <c r="U2208" s="8"/>
      <c r="V2208" s="8"/>
      <c r="W2208" s="26"/>
      <c r="X2208" s="22"/>
      <c r="Y2208" s="4"/>
      <c r="Z2208" s="4"/>
      <c r="AA2208" s="4"/>
      <c r="AB2208" s="9"/>
      <c r="AD2208" s="165"/>
      <c r="AE2208" s="189"/>
      <c r="AF2208" s="190"/>
      <c r="AG2208" s="188"/>
      <c r="AH2208" s="188"/>
      <c r="AI2208" s="188"/>
      <c r="AJ2208" s="172"/>
      <c r="AK2208" s="172"/>
      <c r="AL2208" s="172"/>
      <c r="AM2208" s="165"/>
    </row>
    <row r="2209" spans="1:39">
      <c r="A2209" s="2"/>
      <c r="B2209" s="3"/>
      <c r="C2209" s="4"/>
      <c r="D2209" s="4"/>
      <c r="E2209" s="135"/>
      <c r="F2209" s="6"/>
      <c r="G2209" s="6"/>
      <c r="H2209" s="6"/>
      <c r="I2209" s="6"/>
      <c r="J2209" s="8"/>
      <c r="K2209" s="8"/>
      <c r="L2209" s="3"/>
      <c r="M2209" s="71"/>
      <c r="N2209" s="69"/>
      <c r="O2209" s="69"/>
      <c r="P2209" s="42"/>
      <c r="Q2209" s="3"/>
      <c r="R2209" s="6"/>
      <c r="S2209" s="7"/>
      <c r="T2209" s="1"/>
      <c r="U2209" s="8"/>
      <c r="V2209" s="8"/>
      <c r="W2209" s="26"/>
      <c r="X2209" s="22"/>
      <c r="Y2209" s="4"/>
      <c r="Z2209" s="4"/>
      <c r="AA2209" s="4"/>
      <c r="AB2209" s="9"/>
      <c r="AD2209" s="165"/>
      <c r="AE2209" s="189"/>
      <c r="AF2209" s="190"/>
      <c r="AG2209" s="188"/>
      <c r="AH2209" s="165"/>
      <c r="AI2209" s="188"/>
      <c r="AJ2209" s="172"/>
      <c r="AK2209" s="172"/>
      <c r="AL2209" s="172"/>
      <c r="AM2209" s="165"/>
    </row>
    <row r="2210" spans="1:39">
      <c r="A2210" s="2"/>
      <c r="B2210" s="3"/>
      <c r="C2210" s="4"/>
      <c r="D2210" s="4"/>
      <c r="E2210" s="135"/>
      <c r="F2210" s="6"/>
      <c r="G2210" s="6"/>
      <c r="H2210" s="6"/>
      <c r="I2210" s="6"/>
      <c r="J2210" s="2"/>
      <c r="K2210" s="8"/>
      <c r="L2210" s="3"/>
      <c r="M2210" s="71"/>
      <c r="N2210" s="69"/>
      <c r="O2210" s="69"/>
      <c r="P2210" s="42"/>
      <c r="Q2210" s="3"/>
      <c r="R2210" s="6"/>
      <c r="S2210" s="7"/>
      <c r="T2210" s="1"/>
      <c r="U2210" s="8"/>
      <c r="V2210" s="8"/>
      <c r="W2210" s="26"/>
      <c r="X2210" s="22"/>
      <c r="Y2210" s="4"/>
      <c r="Z2210" s="4"/>
      <c r="AA2210" s="4"/>
      <c r="AB2210" s="9"/>
      <c r="AD2210" s="165"/>
      <c r="AE2210" s="189"/>
      <c r="AF2210" s="190"/>
      <c r="AG2210" s="188"/>
      <c r="AH2210" s="165"/>
      <c r="AI2210" s="188"/>
      <c r="AJ2210" s="172"/>
      <c r="AK2210" s="172"/>
      <c r="AL2210" s="172"/>
      <c r="AM2210" s="165"/>
    </row>
    <row r="2211" spans="1:39">
      <c r="A2211" s="2"/>
      <c r="B2211" s="3"/>
      <c r="C2211" s="4"/>
      <c r="D2211" s="4"/>
      <c r="E2211" s="135"/>
      <c r="F2211" s="6"/>
      <c r="G2211" s="6"/>
      <c r="H2211" s="6"/>
      <c r="I2211" s="6"/>
      <c r="J2211" s="8"/>
      <c r="K2211" s="8"/>
      <c r="L2211" s="3"/>
      <c r="M2211" s="71"/>
      <c r="N2211" s="69"/>
      <c r="O2211" s="69"/>
      <c r="P2211" s="42"/>
      <c r="Q2211" s="3"/>
      <c r="R2211" s="6"/>
      <c r="S2211" s="7"/>
      <c r="T2211" s="1"/>
      <c r="U2211" s="8"/>
      <c r="V2211" s="8"/>
      <c r="W2211" s="26"/>
      <c r="X2211" s="22"/>
      <c r="Y2211" s="4"/>
      <c r="Z2211" s="4"/>
      <c r="AA2211" s="4"/>
      <c r="AB2211" s="9"/>
      <c r="AD2211" s="165"/>
      <c r="AE2211" s="189"/>
      <c r="AF2211" s="190"/>
      <c r="AG2211" s="188"/>
      <c r="AH2211" s="188"/>
      <c r="AI2211" s="188"/>
      <c r="AJ2211" s="172"/>
      <c r="AK2211" s="172"/>
      <c r="AL2211" s="172"/>
      <c r="AM2211" s="165"/>
    </row>
    <row r="2212" spans="1:39">
      <c r="A2212" s="2"/>
      <c r="B2212" s="3"/>
      <c r="C2212" s="4"/>
      <c r="D2212" s="4"/>
      <c r="E2212" s="135"/>
      <c r="F2212" s="6"/>
      <c r="G2212" s="6"/>
      <c r="H2212" s="6"/>
      <c r="I2212" s="6"/>
      <c r="J2212" s="8"/>
      <c r="K2212" s="8"/>
      <c r="L2212" s="3"/>
      <c r="M2212" s="71"/>
      <c r="N2212" s="69"/>
      <c r="O2212" s="69"/>
      <c r="P2212" s="42"/>
      <c r="Q2212" s="3"/>
      <c r="R2212" s="6"/>
      <c r="S2212" s="7"/>
      <c r="T2212" s="1"/>
      <c r="U2212" s="8"/>
      <c r="V2212" s="8"/>
      <c r="W2212" s="26"/>
      <c r="X2212" s="22"/>
      <c r="Y2212" s="4"/>
      <c r="Z2212" s="4"/>
      <c r="AA2212" s="4"/>
      <c r="AB2212" s="9"/>
      <c r="AD2212" s="165"/>
      <c r="AE2212" s="189"/>
      <c r="AF2212" s="190"/>
      <c r="AG2212" s="188"/>
      <c r="AH2212" s="165"/>
      <c r="AI2212" s="188"/>
      <c r="AJ2212" s="172"/>
      <c r="AK2212" s="172"/>
      <c r="AL2212" s="172"/>
      <c r="AM2212" s="165"/>
    </row>
    <row r="2213" spans="1:39">
      <c r="A2213" s="2"/>
      <c r="B2213" s="3"/>
      <c r="C2213" s="4"/>
      <c r="D2213" s="4"/>
      <c r="E2213" s="135"/>
      <c r="F2213" s="6"/>
      <c r="G2213" s="6"/>
      <c r="H2213" s="6"/>
      <c r="I2213" s="6"/>
      <c r="J2213" s="2"/>
      <c r="K2213" s="8"/>
      <c r="L2213" s="3"/>
      <c r="M2213" s="71"/>
      <c r="N2213" s="69"/>
      <c r="O2213" s="70"/>
      <c r="P2213" s="42"/>
      <c r="Q2213" s="3"/>
      <c r="R2213" s="6"/>
      <c r="S2213" s="7"/>
      <c r="T2213" s="1"/>
      <c r="U2213" s="8"/>
      <c r="V2213" s="8"/>
      <c r="W2213" s="37"/>
      <c r="X2213" s="22"/>
      <c r="Y2213" s="4"/>
      <c r="Z2213" s="4"/>
      <c r="AA2213" s="4"/>
      <c r="AB2213" s="9"/>
      <c r="AD2213" s="165"/>
      <c r="AE2213" s="189"/>
      <c r="AF2213" s="190"/>
      <c r="AG2213" s="188"/>
      <c r="AH2213" s="165"/>
      <c r="AI2213" s="188"/>
      <c r="AJ2213" s="172"/>
      <c r="AK2213" s="172"/>
      <c r="AL2213" s="172"/>
      <c r="AM2213" s="165"/>
    </row>
    <row r="2214" spans="1:39">
      <c r="A2214" s="2"/>
      <c r="B2214" s="3"/>
      <c r="C2214" s="4"/>
      <c r="D2214" s="4"/>
      <c r="E2214" s="135"/>
      <c r="F2214" s="6"/>
      <c r="G2214" s="6"/>
      <c r="H2214" s="6"/>
      <c r="I2214" s="6"/>
      <c r="J2214" s="8"/>
      <c r="K2214" s="8"/>
      <c r="L2214" s="3"/>
      <c r="M2214" s="71"/>
      <c r="N2214" s="69"/>
      <c r="O2214" s="70"/>
      <c r="P2214" s="42"/>
      <c r="Q2214" s="3"/>
      <c r="R2214" s="6"/>
      <c r="S2214" s="7"/>
      <c r="T2214" s="1"/>
      <c r="U2214" s="8"/>
      <c r="V2214" s="8"/>
      <c r="W2214" s="38"/>
      <c r="X2214" s="22"/>
      <c r="Y2214" s="4"/>
      <c r="Z2214" s="4"/>
      <c r="AA2214" s="4"/>
      <c r="AB2214" s="9"/>
      <c r="AD2214" s="180"/>
      <c r="AE2214" s="189"/>
      <c r="AF2214" s="190"/>
      <c r="AG2214" s="188"/>
      <c r="AH2214" s="165"/>
      <c r="AI2214" s="188"/>
      <c r="AJ2214" s="172"/>
      <c r="AK2214" s="172"/>
      <c r="AL2214" s="172"/>
      <c r="AM2214" s="180"/>
    </row>
    <row r="2215" spans="1:39">
      <c r="A2215" s="2"/>
      <c r="B2215" s="3"/>
      <c r="C2215" s="4"/>
      <c r="D2215" s="4"/>
      <c r="E2215" s="135"/>
      <c r="F2215" s="6"/>
      <c r="G2215" s="6"/>
      <c r="H2215" s="6"/>
      <c r="I2215" s="6"/>
      <c r="J2215" s="8"/>
      <c r="K2215" s="8"/>
      <c r="L2215" s="3"/>
      <c r="M2215" s="71"/>
      <c r="N2215" s="69"/>
      <c r="O2215" s="69"/>
      <c r="P2215" s="42"/>
      <c r="Q2215" s="3"/>
      <c r="R2215" s="6"/>
      <c r="S2215" s="7"/>
      <c r="T2215" s="1"/>
      <c r="U2215" s="8"/>
      <c r="V2215" s="8"/>
      <c r="W2215" s="26"/>
      <c r="X2215" s="22"/>
      <c r="Y2215" s="4"/>
      <c r="Z2215" s="4"/>
      <c r="AA2215" s="4"/>
      <c r="AB2215" s="9"/>
      <c r="AD2215" s="165"/>
      <c r="AE2215" s="189"/>
      <c r="AF2215" s="190"/>
      <c r="AG2215" s="188"/>
      <c r="AH2215" s="165"/>
      <c r="AI2215" s="188"/>
      <c r="AJ2215" s="172"/>
      <c r="AK2215" s="172"/>
      <c r="AL2215" s="172"/>
      <c r="AM2215" s="165"/>
    </row>
    <row r="2216" spans="1:39">
      <c r="A2216" s="2"/>
      <c r="B2216" s="3"/>
      <c r="C2216" s="4"/>
      <c r="D2216" s="4"/>
      <c r="E2216" s="135"/>
      <c r="F2216" s="6"/>
      <c r="G2216" s="6"/>
      <c r="H2216" s="6"/>
      <c r="I2216" s="6"/>
      <c r="J2216" s="2"/>
      <c r="K2216" s="8"/>
      <c r="L2216" s="3"/>
      <c r="M2216" s="71"/>
      <c r="N2216" s="69"/>
      <c r="O2216" s="69"/>
      <c r="P2216" s="42"/>
      <c r="Q2216" s="3"/>
      <c r="R2216" s="6"/>
      <c r="S2216" s="7"/>
      <c r="T2216" s="1"/>
      <c r="U2216" s="8"/>
      <c r="V2216" s="8"/>
      <c r="W2216" s="26"/>
      <c r="X2216" s="22"/>
      <c r="Y2216" s="4"/>
      <c r="Z2216" s="4"/>
      <c r="AA2216" s="4"/>
      <c r="AB2216" s="9"/>
      <c r="AD2216" s="165"/>
      <c r="AE2216" s="189"/>
      <c r="AF2216" s="190"/>
      <c r="AG2216" s="188"/>
      <c r="AH2216" s="165"/>
      <c r="AI2216" s="188"/>
      <c r="AJ2216" s="172"/>
      <c r="AK2216" s="172"/>
      <c r="AL2216" s="172"/>
      <c r="AM2216" s="165"/>
    </row>
    <row r="2217" spans="1:39">
      <c r="A2217" s="2"/>
      <c r="B2217" s="3"/>
      <c r="C2217" s="4"/>
      <c r="D2217" s="4"/>
      <c r="E2217" s="135"/>
      <c r="F2217" s="6"/>
      <c r="G2217" s="6"/>
      <c r="H2217" s="6"/>
      <c r="I2217" s="6"/>
      <c r="J2217" s="8"/>
      <c r="K2217" s="8"/>
      <c r="L2217" s="3"/>
      <c r="M2217" s="71"/>
      <c r="N2217" s="69"/>
      <c r="O2217" s="69"/>
      <c r="P2217" s="42"/>
      <c r="Q2217" s="3"/>
      <c r="R2217" s="6"/>
      <c r="S2217" s="7"/>
      <c r="T2217" s="1"/>
      <c r="U2217" s="8"/>
      <c r="V2217" s="8"/>
      <c r="W2217" s="26"/>
      <c r="X2217" s="22"/>
      <c r="Y2217" s="4"/>
      <c r="Z2217" s="4"/>
      <c r="AA2217" s="4"/>
      <c r="AB2217" s="9"/>
      <c r="AD2217" s="165"/>
      <c r="AE2217" s="189"/>
      <c r="AF2217" s="190"/>
      <c r="AG2217" s="188"/>
      <c r="AH2217" s="165"/>
      <c r="AI2217" s="188"/>
      <c r="AJ2217" s="172"/>
      <c r="AK2217" s="172"/>
      <c r="AL2217" s="172"/>
      <c r="AM2217" s="165"/>
    </row>
    <row r="2218" spans="1:39">
      <c r="A2218" s="2"/>
      <c r="B2218" s="3"/>
      <c r="C2218" s="4"/>
      <c r="D2218" s="4"/>
      <c r="E2218" s="135"/>
      <c r="F2218" s="6"/>
      <c r="G2218" s="6"/>
      <c r="H2218" s="6"/>
      <c r="I2218" s="6"/>
      <c r="J2218" s="2"/>
      <c r="K2218" s="8"/>
      <c r="L2218" s="3"/>
      <c r="M2218" s="71"/>
      <c r="N2218" s="69"/>
      <c r="O2218" s="70"/>
      <c r="P2218" s="42"/>
      <c r="Q2218" s="3"/>
      <c r="R2218" s="6"/>
      <c r="S2218" s="7"/>
      <c r="T2218" s="1"/>
      <c r="U2218" s="8"/>
      <c r="V2218" s="8"/>
      <c r="W2218" s="39"/>
      <c r="X2218" s="22"/>
      <c r="Y2218" s="4"/>
      <c r="Z2218" s="4"/>
      <c r="AA2218" s="4"/>
      <c r="AB2218" s="9"/>
      <c r="AD2218" s="165"/>
      <c r="AE2218" s="189"/>
      <c r="AF2218" s="190"/>
      <c r="AG2218" s="188"/>
      <c r="AH2218" s="165"/>
      <c r="AI2218" s="188"/>
      <c r="AJ2218" s="172"/>
      <c r="AK2218" s="172"/>
      <c r="AL2218" s="172"/>
      <c r="AM2218" s="165"/>
    </row>
    <row r="2219" spans="1:39">
      <c r="A2219" s="2"/>
      <c r="B2219" s="3"/>
      <c r="C2219" s="4"/>
      <c r="D2219" s="4"/>
      <c r="E2219" s="135"/>
      <c r="F2219" s="6"/>
      <c r="G2219" s="6"/>
      <c r="H2219" s="6"/>
      <c r="I2219" s="6"/>
      <c r="J2219" s="8"/>
      <c r="K2219" s="8"/>
      <c r="L2219" s="3"/>
      <c r="M2219" s="71"/>
      <c r="N2219" s="69"/>
      <c r="O2219" s="70"/>
      <c r="P2219" s="42"/>
      <c r="Q2219" s="3"/>
      <c r="R2219" s="6"/>
      <c r="S2219" s="7"/>
      <c r="T2219" s="1"/>
      <c r="U2219" s="8"/>
      <c r="V2219" s="8"/>
      <c r="W2219" s="39"/>
      <c r="X2219" s="22"/>
      <c r="Y2219" s="4"/>
      <c r="Z2219" s="4"/>
      <c r="AA2219" s="4"/>
      <c r="AB2219" s="9"/>
      <c r="AD2219" s="180"/>
      <c r="AE2219" s="189"/>
      <c r="AF2219" s="190"/>
      <c r="AG2219" s="188"/>
      <c r="AH2219" s="165"/>
      <c r="AI2219" s="188"/>
      <c r="AJ2219" s="172"/>
      <c r="AK2219" s="172"/>
      <c r="AL2219" s="172"/>
      <c r="AM2219" s="180"/>
    </row>
    <row r="2220" spans="1:39">
      <c r="A2220" s="2"/>
      <c r="B2220" s="3"/>
      <c r="C2220" s="4"/>
      <c r="D2220" s="4"/>
      <c r="E2220" s="135"/>
      <c r="F2220" s="6"/>
      <c r="G2220" s="6"/>
      <c r="H2220" s="6"/>
      <c r="I2220" s="6"/>
      <c r="J2220" s="8"/>
      <c r="K2220" s="8"/>
      <c r="L2220" s="3"/>
      <c r="M2220" s="71"/>
      <c r="N2220" s="69"/>
      <c r="O2220" s="69"/>
      <c r="P2220" s="42"/>
      <c r="Q2220" s="3"/>
      <c r="R2220" s="6"/>
      <c r="S2220" s="7"/>
      <c r="T2220" s="1"/>
      <c r="U2220" s="8"/>
      <c r="V2220" s="8"/>
      <c r="W2220" s="26"/>
      <c r="X2220" s="22"/>
      <c r="Y2220" s="4"/>
      <c r="Z2220" s="4"/>
      <c r="AA2220" s="4"/>
      <c r="AB2220" s="9"/>
      <c r="AD2220" s="165"/>
      <c r="AE2220" s="189"/>
      <c r="AF2220" s="190"/>
      <c r="AG2220" s="188"/>
      <c r="AH2220" s="188"/>
      <c r="AI2220" s="188"/>
      <c r="AJ2220" s="172"/>
      <c r="AK2220" s="172"/>
      <c r="AL2220" s="172"/>
      <c r="AM2220" s="165"/>
    </row>
    <row r="2221" spans="1:39">
      <c r="A2221" s="2"/>
      <c r="B2221" s="3"/>
      <c r="C2221" s="4"/>
      <c r="D2221" s="4"/>
      <c r="E2221" s="135"/>
      <c r="F2221" s="6"/>
      <c r="G2221" s="6"/>
      <c r="H2221" s="6"/>
      <c r="I2221" s="6"/>
      <c r="J2221" s="8"/>
      <c r="K2221" s="8"/>
      <c r="L2221" s="3"/>
      <c r="M2221" s="71"/>
      <c r="N2221" s="69"/>
      <c r="O2221" s="69"/>
      <c r="P2221" s="42"/>
      <c r="Q2221" s="3"/>
      <c r="R2221" s="6"/>
      <c r="S2221" s="7"/>
      <c r="T2221" s="1"/>
      <c r="U2221" s="8"/>
      <c r="V2221" s="8"/>
      <c r="W2221" s="26"/>
      <c r="X2221" s="22"/>
      <c r="Y2221" s="4"/>
      <c r="Z2221" s="4"/>
      <c r="AA2221" s="4"/>
      <c r="AB2221" s="9"/>
      <c r="AD2221" s="165"/>
      <c r="AE2221" s="189"/>
      <c r="AF2221" s="190"/>
      <c r="AG2221" s="188"/>
      <c r="AH2221" s="165"/>
      <c r="AI2221" s="188"/>
      <c r="AJ2221" s="172"/>
      <c r="AK2221" s="172"/>
      <c r="AL2221" s="172"/>
      <c r="AM2221" s="165"/>
    </row>
    <row r="2222" spans="1:39">
      <c r="A2222" s="2"/>
      <c r="B2222" s="3"/>
      <c r="C2222" s="4"/>
      <c r="D2222" s="4"/>
      <c r="E2222" s="135"/>
      <c r="F2222" s="6"/>
      <c r="G2222" s="6"/>
      <c r="H2222" s="6"/>
      <c r="I2222" s="6"/>
      <c r="J2222" s="2"/>
      <c r="K2222" s="8"/>
      <c r="L2222" s="3"/>
      <c r="M2222" s="71"/>
      <c r="N2222" s="69"/>
      <c r="O2222" s="70"/>
      <c r="P2222" s="42"/>
      <c r="Q2222" s="3"/>
      <c r="R2222" s="6"/>
      <c r="S2222" s="7"/>
      <c r="T2222" s="1"/>
      <c r="U2222" s="8"/>
      <c r="V2222" s="8"/>
      <c r="W2222" s="26"/>
      <c r="X2222" s="22"/>
      <c r="Y2222" s="4"/>
      <c r="Z2222" s="4"/>
      <c r="AA2222" s="4"/>
      <c r="AB2222" s="9"/>
      <c r="AD2222" s="165"/>
      <c r="AE2222" s="189"/>
      <c r="AF2222" s="190"/>
      <c r="AG2222" s="188"/>
      <c r="AH2222" s="165"/>
      <c r="AI2222" s="188"/>
      <c r="AJ2222" s="172"/>
      <c r="AK2222" s="172"/>
      <c r="AL2222" s="172"/>
      <c r="AM2222" s="165"/>
    </row>
    <row r="2223" spans="1:39">
      <c r="A2223" s="2"/>
      <c r="B2223" s="3"/>
      <c r="C2223" s="4"/>
      <c r="D2223" s="4"/>
      <c r="E2223" s="135"/>
      <c r="F2223" s="6"/>
      <c r="G2223" s="6"/>
      <c r="H2223" s="6"/>
      <c r="I2223" s="6"/>
      <c r="J2223" s="8"/>
      <c r="K2223" s="8"/>
      <c r="L2223" s="3"/>
      <c r="M2223" s="71"/>
      <c r="N2223" s="69"/>
      <c r="O2223" s="70"/>
      <c r="P2223" s="42"/>
      <c r="Q2223" s="3"/>
      <c r="R2223" s="6"/>
      <c r="S2223" s="7"/>
      <c r="T2223" s="1"/>
      <c r="U2223" s="8"/>
      <c r="V2223" s="8"/>
      <c r="W2223" s="26"/>
      <c r="X2223" s="22"/>
      <c r="Y2223" s="4"/>
      <c r="Z2223" s="4"/>
      <c r="AA2223" s="4"/>
      <c r="AB2223" s="9"/>
      <c r="AD2223" s="180"/>
      <c r="AE2223" s="189"/>
      <c r="AF2223" s="190"/>
      <c r="AG2223" s="188"/>
      <c r="AH2223" s="165"/>
      <c r="AI2223" s="188"/>
      <c r="AJ2223" s="172"/>
      <c r="AK2223" s="172"/>
      <c r="AL2223" s="172"/>
      <c r="AM2223" s="180"/>
    </row>
    <row r="2224" spans="1:39">
      <c r="A2224" s="2"/>
      <c r="B2224" s="3"/>
      <c r="C2224" s="4"/>
      <c r="D2224" s="4"/>
      <c r="E2224" s="135"/>
      <c r="F2224" s="6"/>
      <c r="G2224" s="6"/>
      <c r="H2224" s="6"/>
      <c r="I2224" s="6"/>
      <c r="J2224" s="8"/>
      <c r="K2224" s="8"/>
      <c r="L2224" s="3"/>
      <c r="M2224" s="71"/>
      <c r="N2224" s="69"/>
      <c r="O2224" s="69"/>
      <c r="P2224" s="42"/>
      <c r="Q2224" s="3"/>
      <c r="R2224" s="6"/>
      <c r="S2224" s="7"/>
      <c r="T2224" s="1"/>
      <c r="U2224" s="8"/>
      <c r="V2224" s="8"/>
      <c r="W2224" s="26"/>
      <c r="X2224" s="22"/>
      <c r="Y2224" s="4"/>
      <c r="Z2224" s="4"/>
      <c r="AA2224" s="4"/>
      <c r="AB2224" s="9"/>
      <c r="AD2224" s="165"/>
      <c r="AE2224" s="189"/>
      <c r="AF2224" s="190"/>
      <c r="AG2224" s="188"/>
      <c r="AH2224" s="188"/>
      <c r="AI2224" s="188"/>
      <c r="AJ2224" s="172"/>
      <c r="AK2224" s="172"/>
      <c r="AL2224" s="172"/>
      <c r="AM2224" s="165"/>
    </row>
    <row r="2225" spans="1:39">
      <c r="A2225" s="2"/>
      <c r="B2225" s="3"/>
      <c r="C2225" s="4"/>
      <c r="D2225" s="4"/>
      <c r="E2225" s="135"/>
      <c r="F2225" s="6"/>
      <c r="G2225" s="6"/>
      <c r="H2225" s="6"/>
      <c r="I2225" s="6"/>
      <c r="J2225" s="8"/>
      <c r="K2225" s="8"/>
      <c r="L2225" s="3"/>
      <c r="M2225" s="71"/>
      <c r="N2225" s="69"/>
      <c r="O2225" s="69"/>
      <c r="P2225" s="42"/>
      <c r="Q2225" s="3"/>
      <c r="R2225" s="6"/>
      <c r="S2225" s="7"/>
      <c r="T2225" s="1"/>
      <c r="U2225" s="8"/>
      <c r="V2225" s="8"/>
      <c r="W2225" s="26"/>
      <c r="X2225" s="22"/>
      <c r="Y2225" s="4"/>
      <c r="Z2225" s="4"/>
      <c r="AA2225" s="4"/>
      <c r="AB2225" s="9"/>
      <c r="AD2225" s="165"/>
      <c r="AE2225" s="189"/>
      <c r="AF2225" s="190"/>
      <c r="AG2225" s="188"/>
      <c r="AH2225" s="165"/>
      <c r="AI2225" s="188"/>
      <c r="AJ2225" s="172"/>
      <c r="AK2225" s="172"/>
      <c r="AL2225" s="172"/>
      <c r="AM2225" s="165"/>
    </row>
    <row r="2226" spans="1:39">
      <c r="A2226" s="2"/>
      <c r="B2226" s="3"/>
      <c r="C2226" s="4"/>
      <c r="D2226" s="4"/>
      <c r="E2226" s="135"/>
      <c r="F2226" s="6"/>
      <c r="G2226" s="6"/>
      <c r="H2226" s="6"/>
      <c r="I2226" s="6"/>
      <c r="J2226" s="2"/>
      <c r="K2226" s="8"/>
      <c r="L2226" s="3"/>
      <c r="M2226" s="71"/>
      <c r="N2226" s="69"/>
      <c r="O2226" s="69"/>
      <c r="P2226" s="42"/>
      <c r="Q2226" s="3"/>
      <c r="R2226" s="6"/>
      <c r="S2226" s="7"/>
      <c r="T2226" s="1"/>
      <c r="U2226" s="8"/>
      <c r="V2226" s="8"/>
      <c r="W2226" s="26"/>
      <c r="X2226" s="22"/>
      <c r="Y2226" s="4"/>
      <c r="Z2226" s="4"/>
      <c r="AA2226" s="4"/>
      <c r="AB2226" s="9"/>
      <c r="AD2226" s="165"/>
      <c r="AE2226" s="189"/>
      <c r="AF2226" s="190"/>
      <c r="AG2226" s="188"/>
      <c r="AH2226" s="165"/>
      <c r="AI2226" s="188"/>
      <c r="AJ2226" s="172"/>
      <c r="AK2226" s="172"/>
      <c r="AL2226" s="172"/>
      <c r="AM2226" s="165"/>
    </row>
    <row r="2227" spans="1:39">
      <c r="A2227" s="2"/>
      <c r="B2227" s="3"/>
      <c r="C2227" s="4"/>
      <c r="D2227" s="4"/>
      <c r="E2227" s="135"/>
      <c r="F2227" s="6"/>
      <c r="G2227" s="6"/>
      <c r="H2227" s="6"/>
      <c r="I2227" s="6"/>
      <c r="J2227" s="8"/>
      <c r="K2227" s="8"/>
      <c r="L2227" s="3"/>
      <c r="M2227" s="71"/>
      <c r="N2227" s="69"/>
      <c r="O2227" s="69"/>
      <c r="P2227" s="42"/>
      <c r="Q2227" s="3"/>
      <c r="R2227" s="6"/>
      <c r="S2227" s="7"/>
      <c r="T2227" s="1"/>
      <c r="U2227" s="8"/>
      <c r="V2227" s="8"/>
      <c r="W2227" s="26"/>
      <c r="X2227" s="22"/>
      <c r="Y2227" s="4"/>
      <c r="Z2227" s="4"/>
      <c r="AA2227" s="4"/>
      <c r="AB2227" s="9"/>
      <c r="AD2227" s="165"/>
      <c r="AE2227" s="189"/>
      <c r="AF2227" s="190"/>
      <c r="AG2227" s="188"/>
      <c r="AH2227" s="165"/>
      <c r="AI2227" s="188"/>
      <c r="AJ2227" s="172"/>
      <c r="AK2227" s="172"/>
      <c r="AL2227" s="172"/>
      <c r="AM2227" s="165"/>
    </row>
    <row r="2228" spans="1:39">
      <c r="A2228" s="2"/>
      <c r="B2228" s="3"/>
      <c r="C2228" s="4"/>
      <c r="D2228" s="4"/>
      <c r="E2228" s="135"/>
      <c r="F2228" s="6"/>
      <c r="G2228" s="6"/>
      <c r="H2228" s="6"/>
      <c r="I2228" s="6"/>
      <c r="J2228" s="2"/>
      <c r="K2228" s="8"/>
      <c r="L2228" s="3"/>
      <c r="M2228" s="71"/>
      <c r="N2228" s="69"/>
      <c r="O2228" s="69"/>
      <c r="P2228" s="42"/>
      <c r="Q2228" s="3"/>
      <c r="R2228" s="6"/>
      <c r="S2228" s="7"/>
      <c r="T2228" s="1"/>
      <c r="U2228" s="8"/>
      <c r="V2228" s="8"/>
      <c r="W2228" s="26"/>
      <c r="X2228" s="22"/>
      <c r="Y2228" s="4"/>
      <c r="Z2228" s="4"/>
      <c r="AA2228" s="4"/>
      <c r="AB2228" s="9"/>
      <c r="AD2228" s="165"/>
      <c r="AE2228" s="189"/>
      <c r="AF2228" s="190"/>
      <c r="AG2228" s="188"/>
      <c r="AH2228" s="165"/>
      <c r="AI2228" s="188"/>
      <c r="AJ2228" s="172"/>
      <c r="AK2228" s="172"/>
      <c r="AL2228" s="172"/>
      <c r="AM2228" s="165"/>
    </row>
    <row r="2229" spans="1:39">
      <c r="A2229" s="2"/>
      <c r="B2229" s="3"/>
      <c r="C2229" s="4"/>
      <c r="D2229" s="4"/>
      <c r="E2229" s="135"/>
      <c r="F2229" s="6"/>
      <c r="G2229" s="6"/>
      <c r="H2229" s="6"/>
      <c r="I2229" s="6"/>
      <c r="J2229" s="8"/>
      <c r="K2229" s="8"/>
      <c r="L2229" s="3"/>
      <c r="M2229" s="71"/>
      <c r="N2229" s="69"/>
      <c r="O2229" s="69"/>
      <c r="P2229" s="42"/>
      <c r="Q2229" s="3"/>
      <c r="R2229" s="6"/>
      <c r="S2229" s="7"/>
      <c r="T2229" s="1"/>
      <c r="U2229" s="8"/>
      <c r="V2229" s="8"/>
      <c r="W2229" s="26"/>
      <c r="X2229" s="22"/>
      <c r="Y2229" s="4"/>
      <c r="Z2229" s="4"/>
      <c r="AA2229" s="4"/>
      <c r="AB2229" s="9"/>
      <c r="AD2229" s="165"/>
      <c r="AE2229" s="189"/>
      <c r="AF2229" s="190"/>
      <c r="AG2229" s="188"/>
      <c r="AH2229" s="165"/>
      <c r="AI2229" s="188"/>
      <c r="AJ2229" s="172"/>
      <c r="AK2229" s="172"/>
      <c r="AL2229" s="172"/>
      <c r="AM2229" s="165"/>
    </row>
    <row r="2230" spans="1:39">
      <c r="A2230" s="2"/>
      <c r="B2230" s="3"/>
      <c r="C2230" s="4"/>
      <c r="D2230" s="4"/>
      <c r="E2230" s="135"/>
      <c r="F2230" s="6"/>
      <c r="G2230" s="6"/>
      <c r="H2230" s="6"/>
      <c r="I2230" s="6"/>
      <c r="J2230" s="2"/>
      <c r="K2230" s="8"/>
      <c r="L2230" s="3"/>
      <c r="M2230" s="71"/>
      <c r="N2230" s="69"/>
      <c r="O2230" s="70"/>
      <c r="P2230" s="42"/>
      <c r="Q2230" s="3"/>
      <c r="R2230" s="6"/>
      <c r="S2230" s="7"/>
      <c r="T2230" s="1"/>
      <c r="U2230" s="8"/>
      <c r="V2230" s="8"/>
      <c r="W2230" s="37"/>
      <c r="X2230" s="22"/>
      <c r="Y2230" s="4"/>
      <c r="Z2230" s="4"/>
      <c r="AA2230" s="4"/>
      <c r="AB2230" s="9"/>
      <c r="AD2230" s="165"/>
      <c r="AE2230" s="189"/>
      <c r="AF2230" s="190"/>
      <c r="AG2230" s="188"/>
      <c r="AH2230" s="165"/>
      <c r="AI2230" s="188"/>
      <c r="AJ2230" s="172"/>
      <c r="AK2230" s="172"/>
      <c r="AL2230" s="172"/>
      <c r="AM2230" s="165"/>
    </row>
    <row r="2231" spans="1:39">
      <c r="A2231" s="2"/>
      <c r="B2231" s="3"/>
      <c r="C2231" s="4"/>
      <c r="D2231" s="4"/>
      <c r="E2231" s="135"/>
      <c r="F2231" s="6"/>
      <c r="G2231" s="6"/>
      <c r="H2231" s="6"/>
      <c r="I2231" s="6"/>
      <c r="J2231" s="8"/>
      <c r="K2231" s="8"/>
      <c r="L2231" s="3"/>
      <c r="M2231" s="71"/>
      <c r="N2231" s="69"/>
      <c r="O2231" s="70"/>
      <c r="P2231" s="42"/>
      <c r="Q2231" s="3"/>
      <c r="R2231" s="6"/>
      <c r="S2231" s="7"/>
      <c r="T2231" s="1"/>
      <c r="U2231" s="8"/>
      <c r="V2231" s="8"/>
      <c r="W2231" s="38"/>
      <c r="X2231" s="22"/>
      <c r="Y2231" s="4"/>
      <c r="Z2231" s="4"/>
      <c r="AA2231" s="4"/>
      <c r="AB2231" s="9"/>
      <c r="AD2231" s="180"/>
      <c r="AE2231" s="189"/>
      <c r="AF2231" s="190"/>
      <c r="AG2231" s="188"/>
      <c r="AH2231" s="165"/>
      <c r="AI2231" s="188"/>
      <c r="AJ2231" s="172"/>
      <c r="AK2231" s="172"/>
      <c r="AL2231" s="172"/>
      <c r="AM2231" s="180"/>
    </row>
    <row r="2232" spans="1:39">
      <c r="A2232" s="2"/>
      <c r="B2232" s="3"/>
      <c r="C2232" s="4"/>
      <c r="D2232" s="4"/>
      <c r="E2232" s="135"/>
      <c r="F2232" s="6"/>
      <c r="G2232" s="6"/>
      <c r="H2232" s="6"/>
      <c r="I2232" s="6"/>
      <c r="J2232" s="8"/>
      <c r="K2232" s="8"/>
      <c r="L2232" s="3"/>
      <c r="M2232" s="71"/>
      <c r="N2232" s="69"/>
      <c r="O2232" s="69"/>
      <c r="P2232" s="42"/>
      <c r="Q2232" s="3"/>
      <c r="R2232" s="6"/>
      <c r="S2232" s="7"/>
      <c r="T2232" s="1"/>
      <c r="U2232" s="8"/>
      <c r="V2232" s="8"/>
      <c r="W2232" s="26"/>
      <c r="X2232" s="22"/>
      <c r="Y2232" s="4"/>
      <c r="Z2232" s="4"/>
      <c r="AA2232" s="4"/>
      <c r="AB2232" s="9"/>
      <c r="AD2232" s="165"/>
      <c r="AE2232" s="189"/>
      <c r="AF2232" s="190"/>
      <c r="AG2232" s="188"/>
      <c r="AH2232" s="188"/>
      <c r="AI2232" s="188"/>
      <c r="AJ2232" s="172"/>
      <c r="AK2232" s="172"/>
      <c r="AL2232" s="172"/>
      <c r="AM2232" s="165"/>
    </row>
    <row r="2233" spans="1:39">
      <c r="A2233" s="2"/>
      <c r="B2233" s="3"/>
      <c r="C2233" s="4"/>
      <c r="D2233" s="4"/>
      <c r="E2233" s="135"/>
      <c r="F2233" s="6"/>
      <c r="G2233" s="6"/>
      <c r="H2233" s="6"/>
      <c r="I2233" s="6"/>
      <c r="J2233" s="8"/>
      <c r="K2233" s="8"/>
      <c r="L2233" s="3"/>
      <c r="M2233" s="71"/>
      <c r="N2233" s="69"/>
      <c r="O2233" s="69"/>
      <c r="P2233" s="42"/>
      <c r="Q2233" s="3"/>
      <c r="R2233" s="6"/>
      <c r="S2233" s="7"/>
      <c r="T2233" s="1"/>
      <c r="U2233" s="8"/>
      <c r="V2233" s="8"/>
      <c r="W2233" s="26"/>
      <c r="X2233" s="22"/>
      <c r="Y2233" s="4"/>
      <c r="Z2233" s="4"/>
      <c r="AA2233" s="4"/>
      <c r="AB2233" s="9"/>
      <c r="AD2233" s="165"/>
      <c r="AE2233" s="189"/>
      <c r="AF2233" s="190"/>
      <c r="AG2233" s="188"/>
      <c r="AH2233" s="188"/>
      <c r="AI2233" s="188"/>
      <c r="AJ2233" s="172"/>
      <c r="AK2233" s="172"/>
      <c r="AL2233" s="172"/>
      <c r="AM2233" s="165"/>
    </row>
    <row r="2234" spans="1:39">
      <c r="A2234" s="2"/>
      <c r="B2234" s="3"/>
      <c r="C2234" s="4"/>
      <c r="D2234" s="4"/>
      <c r="E2234" s="135"/>
      <c r="F2234" s="6"/>
      <c r="G2234" s="6"/>
      <c r="H2234" s="6"/>
      <c r="I2234" s="6"/>
      <c r="J2234" s="8"/>
      <c r="K2234" s="8"/>
      <c r="L2234" s="3"/>
      <c r="M2234" s="71"/>
      <c r="N2234" s="69"/>
      <c r="O2234" s="69"/>
      <c r="P2234" s="42"/>
      <c r="Q2234" s="3"/>
      <c r="R2234" s="6"/>
      <c r="S2234" s="7"/>
      <c r="T2234" s="1"/>
      <c r="U2234" s="8"/>
      <c r="V2234" s="8"/>
      <c r="W2234" s="26"/>
      <c r="X2234" s="22"/>
      <c r="Y2234" s="4"/>
      <c r="Z2234" s="4"/>
      <c r="AA2234" s="4"/>
      <c r="AB2234" s="9"/>
      <c r="AD2234" s="165"/>
      <c r="AE2234" s="189"/>
      <c r="AF2234" s="190"/>
      <c r="AG2234" s="188"/>
      <c r="AH2234" s="188"/>
      <c r="AI2234" s="188"/>
      <c r="AJ2234" s="172"/>
      <c r="AK2234" s="172"/>
      <c r="AL2234" s="172"/>
      <c r="AM2234" s="165"/>
    </row>
    <row r="2235" spans="1:39">
      <c r="A2235" s="2"/>
      <c r="B2235" s="3"/>
      <c r="C2235" s="4"/>
      <c r="D2235" s="4"/>
      <c r="E2235" s="135"/>
      <c r="F2235" s="6"/>
      <c r="G2235" s="6"/>
      <c r="H2235" s="6"/>
      <c r="I2235" s="6"/>
      <c r="J2235" s="8"/>
      <c r="K2235" s="8"/>
      <c r="L2235" s="3"/>
      <c r="M2235" s="71"/>
      <c r="N2235" s="69"/>
      <c r="O2235" s="69"/>
      <c r="P2235" s="42"/>
      <c r="Q2235" s="3"/>
      <c r="R2235" s="6"/>
      <c r="S2235" s="7"/>
      <c r="T2235" s="1"/>
      <c r="U2235" s="8"/>
      <c r="V2235" s="8"/>
      <c r="W2235" s="26"/>
      <c r="X2235" s="22"/>
      <c r="Y2235" s="4"/>
      <c r="Z2235" s="4"/>
      <c r="AA2235" s="4"/>
      <c r="AB2235" s="9"/>
      <c r="AD2235" s="165"/>
      <c r="AE2235" s="189"/>
      <c r="AF2235" s="190"/>
      <c r="AG2235" s="188"/>
      <c r="AH2235" s="188"/>
      <c r="AI2235" s="188"/>
      <c r="AJ2235" s="172"/>
      <c r="AK2235" s="172"/>
      <c r="AL2235" s="172"/>
      <c r="AM2235" s="165"/>
    </row>
    <row r="2236" spans="1:39">
      <c r="A2236" s="2"/>
      <c r="B2236" s="3"/>
      <c r="C2236" s="4"/>
      <c r="D2236" s="4"/>
      <c r="E2236" s="135"/>
      <c r="F2236" s="6"/>
      <c r="G2236" s="6"/>
      <c r="H2236" s="6"/>
      <c r="I2236" s="6"/>
      <c r="J2236" s="8"/>
      <c r="K2236" s="8"/>
      <c r="L2236" s="3"/>
      <c r="M2236" s="71"/>
      <c r="N2236" s="69"/>
      <c r="O2236" s="69"/>
      <c r="P2236" s="42"/>
      <c r="Q2236" s="3"/>
      <c r="R2236" s="6"/>
      <c r="S2236" s="7"/>
      <c r="T2236" s="1"/>
      <c r="U2236" s="8"/>
      <c r="V2236" s="8"/>
      <c r="W2236" s="26"/>
      <c r="X2236" s="22"/>
      <c r="Y2236" s="4"/>
      <c r="Z2236" s="4"/>
      <c r="AA2236" s="4"/>
      <c r="AB2236" s="9"/>
      <c r="AD2236" s="165"/>
      <c r="AE2236" s="189"/>
      <c r="AF2236" s="190"/>
      <c r="AG2236" s="188"/>
      <c r="AH2236" s="188"/>
      <c r="AI2236" s="188"/>
      <c r="AJ2236" s="172"/>
      <c r="AK2236" s="172"/>
      <c r="AL2236" s="172"/>
      <c r="AM2236" s="165"/>
    </row>
    <row r="2237" spans="1:39">
      <c r="A2237" s="2"/>
      <c r="B2237" s="3"/>
      <c r="C2237" s="4"/>
      <c r="D2237" s="4"/>
      <c r="E2237" s="135"/>
      <c r="F2237" s="6"/>
      <c r="G2237" s="6"/>
      <c r="H2237" s="6"/>
      <c r="I2237" s="6"/>
      <c r="J2237" s="8"/>
      <c r="K2237" s="8"/>
      <c r="L2237" s="3"/>
      <c r="M2237" s="71"/>
      <c r="N2237" s="69"/>
      <c r="O2237" s="69"/>
      <c r="P2237" s="42"/>
      <c r="Q2237" s="3"/>
      <c r="R2237" s="6"/>
      <c r="S2237" s="7"/>
      <c r="T2237" s="1"/>
      <c r="U2237" s="8"/>
      <c r="V2237" s="8"/>
      <c r="W2237" s="26"/>
      <c r="X2237" s="22"/>
      <c r="Y2237" s="4"/>
      <c r="Z2237" s="4"/>
      <c r="AA2237" s="4"/>
      <c r="AB2237" s="9"/>
      <c r="AD2237" s="165"/>
      <c r="AE2237" s="189"/>
      <c r="AF2237" s="190"/>
      <c r="AG2237" s="188"/>
      <c r="AH2237" s="188"/>
      <c r="AI2237" s="188"/>
      <c r="AJ2237" s="172"/>
      <c r="AK2237" s="172"/>
      <c r="AL2237" s="172"/>
      <c r="AM2237" s="165"/>
    </row>
    <row r="2238" spans="1:39">
      <c r="A2238" s="2"/>
      <c r="B2238" s="3"/>
      <c r="C2238" s="4"/>
      <c r="D2238" s="4"/>
      <c r="E2238" s="135"/>
      <c r="F2238" s="6"/>
      <c r="G2238" s="6"/>
      <c r="H2238" s="6"/>
      <c r="I2238" s="6"/>
      <c r="J2238" s="8"/>
      <c r="K2238" s="8"/>
      <c r="L2238" s="3"/>
      <c r="M2238" s="71"/>
      <c r="N2238" s="69"/>
      <c r="O2238" s="69"/>
      <c r="P2238" s="42"/>
      <c r="Q2238" s="3"/>
      <c r="R2238" s="6"/>
      <c r="S2238" s="7"/>
      <c r="T2238" s="1"/>
      <c r="U2238" s="8"/>
      <c r="V2238" s="8"/>
      <c r="W2238" s="26"/>
      <c r="X2238" s="22"/>
      <c r="Y2238" s="4"/>
      <c r="Z2238" s="4"/>
      <c r="AA2238" s="4"/>
      <c r="AB2238" s="9"/>
      <c r="AD2238" s="165"/>
      <c r="AE2238" s="189"/>
      <c r="AF2238" s="190"/>
      <c r="AG2238" s="188"/>
      <c r="AH2238" s="188"/>
      <c r="AI2238" s="188"/>
      <c r="AJ2238" s="172"/>
      <c r="AK2238" s="172"/>
      <c r="AL2238" s="172"/>
      <c r="AM2238" s="165"/>
    </row>
    <row r="2239" spans="1:39">
      <c r="A2239" s="2"/>
      <c r="B2239" s="3"/>
      <c r="C2239" s="4"/>
      <c r="D2239" s="4"/>
      <c r="E2239" s="135"/>
      <c r="F2239" s="6"/>
      <c r="G2239" s="6"/>
      <c r="H2239" s="6"/>
      <c r="I2239" s="6"/>
      <c r="J2239" s="8"/>
      <c r="K2239" s="8"/>
      <c r="L2239" s="3"/>
      <c r="M2239" s="71"/>
      <c r="N2239" s="69"/>
      <c r="O2239" s="69"/>
      <c r="P2239" s="42"/>
      <c r="Q2239" s="3"/>
      <c r="R2239" s="6"/>
      <c r="S2239" s="7"/>
      <c r="T2239" s="1"/>
      <c r="U2239" s="8"/>
      <c r="V2239" s="8"/>
      <c r="W2239" s="26"/>
      <c r="X2239" s="22"/>
      <c r="Y2239" s="4"/>
      <c r="Z2239" s="4"/>
      <c r="AA2239" s="4"/>
      <c r="AB2239" s="9"/>
      <c r="AD2239" s="165"/>
      <c r="AE2239" s="189"/>
      <c r="AF2239" s="190"/>
      <c r="AG2239" s="188"/>
      <c r="AH2239" s="188"/>
      <c r="AI2239" s="188"/>
      <c r="AJ2239" s="172"/>
      <c r="AK2239" s="172"/>
      <c r="AL2239" s="172"/>
      <c r="AM2239" s="165"/>
    </row>
    <row r="2240" spans="1:39">
      <c r="A2240" s="2"/>
      <c r="B2240" s="3"/>
      <c r="C2240" s="4"/>
      <c r="D2240" s="4"/>
      <c r="E2240" s="135"/>
      <c r="F2240" s="6"/>
      <c r="G2240" s="6"/>
      <c r="H2240" s="6"/>
      <c r="I2240" s="6"/>
      <c r="J2240" s="8"/>
      <c r="K2240" s="8"/>
      <c r="L2240" s="3"/>
      <c r="M2240" s="71"/>
      <c r="N2240" s="69"/>
      <c r="O2240" s="69"/>
      <c r="P2240" s="42"/>
      <c r="Q2240" s="3"/>
      <c r="R2240" s="6"/>
      <c r="S2240" s="7"/>
      <c r="T2240" s="1"/>
      <c r="U2240" s="8"/>
      <c r="V2240" s="11"/>
      <c r="W2240" s="25"/>
      <c r="X2240" s="22"/>
      <c r="Y2240" s="4"/>
      <c r="Z2240" s="4"/>
      <c r="AA2240" s="4"/>
      <c r="AB2240" s="9"/>
      <c r="AD2240" s="165"/>
      <c r="AE2240" s="189"/>
      <c r="AF2240" s="190"/>
      <c r="AG2240" s="188"/>
      <c r="AH2240" s="188"/>
      <c r="AI2240" s="188"/>
      <c r="AJ2240" s="172"/>
      <c r="AK2240" s="172"/>
      <c r="AL2240" s="172"/>
      <c r="AM2240" s="165"/>
    </row>
    <row r="2241" spans="1:39">
      <c r="A2241" s="2"/>
      <c r="B2241" s="3"/>
      <c r="C2241" s="4"/>
      <c r="D2241" s="4"/>
      <c r="E2241" s="135"/>
      <c r="F2241" s="6"/>
      <c r="G2241" s="6"/>
      <c r="H2241" s="6"/>
      <c r="I2241" s="6"/>
      <c r="J2241" s="8"/>
      <c r="K2241" s="8"/>
      <c r="L2241" s="3"/>
      <c r="M2241" s="71"/>
      <c r="N2241" s="69"/>
      <c r="O2241" s="69"/>
      <c r="P2241" s="42"/>
      <c r="Q2241" s="3"/>
      <c r="R2241" s="6"/>
      <c r="S2241" s="7"/>
      <c r="T2241" s="1"/>
      <c r="U2241" s="8"/>
      <c r="V2241" s="8"/>
      <c r="W2241" s="26"/>
      <c r="X2241" s="22"/>
      <c r="Y2241" s="4"/>
      <c r="Z2241" s="4"/>
      <c r="AA2241" s="4"/>
      <c r="AB2241" s="9"/>
      <c r="AD2241" s="165"/>
      <c r="AE2241" s="189"/>
      <c r="AF2241" s="190"/>
      <c r="AG2241" s="188"/>
      <c r="AH2241" s="188"/>
      <c r="AI2241" s="188"/>
      <c r="AJ2241" s="172"/>
      <c r="AK2241" s="172"/>
      <c r="AL2241" s="172"/>
      <c r="AM2241" s="165"/>
    </row>
    <row r="2242" spans="1:39">
      <c r="A2242" s="2"/>
      <c r="B2242" s="3"/>
      <c r="C2242" s="4"/>
      <c r="D2242" s="4"/>
      <c r="E2242" s="135"/>
      <c r="F2242" s="6"/>
      <c r="G2242" s="6"/>
      <c r="H2242" s="6"/>
      <c r="I2242" s="6"/>
      <c r="J2242" s="8"/>
      <c r="K2242" s="8"/>
      <c r="L2242" s="3"/>
      <c r="M2242" s="71"/>
      <c r="N2242" s="69"/>
      <c r="O2242" s="69"/>
      <c r="P2242" s="42"/>
      <c r="Q2242" s="3"/>
      <c r="R2242" s="6"/>
      <c r="S2242" s="7"/>
      <c r="T2242" s="1"/>
      <c r="U2242" s="8"/>
      <c r="V2242" s="8"/>
      <c r="W2242" s="26"/>
      <c r="X2242" s="22"/>
      <c r="Y2242" s="4"/>
      <c r="Z2242" s="4"/>
      <c r="AA2242" s="4"/>
      <c r="AB2242" s="9"/>
      <c r="AD2242" s="180"/>
      <c r="AE2242" s="189"/>
      <c r="AF2242" s="190"/>
      <c r="AG2242" s="188"/>
      <c r="AH2242" s="188"/>
      <c r="AI2242" s="188"/>
      <c r="AJ2242" s="172"/>
      <c r="AK2242" s="172"/>
      <c r="AL2242" s="172"/>
      <c r="AM2242" s="180"/>
    </row>
    <row r="2243" spans="1:39">
      <c r="A2243" s="2"/>
      <c r="B2243" s="3"/>
      <c r="C2243" s="4"/>
      <c r="D2243" s="4"/>
      <c r="E2243" s="135"/>
      <c r="F2243" s="6"/>
      <c r="G2243" s="6"/>
      <c r="H2243" s="6"/>
      <c r="I2243" s="6"/>
      <c r="J2243" s="8"/>
      <c r="K2243" s="8"/>
      <c r="L2243" s="3"/>
      <c r="M2243" s="71"/>
      <c r="N2243" s="69"/>
      <c r="O2243" s="69"/>
      <c r="P2243" s="42"/>
      <c r="Q2243" s="3"/>
      <c r="R2243" s="6"/>
      <c r="S2243" s="7"/>
      <c r="T2243" s="1"/>
      <c r="U2243" s="8"/>
      <c r="V2243" s="8"/>
      <c r="W2243" s="26"/>
      <c r="X2243" s="22"/>
      <c r="Y2243" s="4"/>
      <c r="Z2243" s="4"/>
      <c r="AA2243" s="4"/>
      <c r="AB2243" s="9"/>
      <c r="AD2243" s="165"/>
      <c r="AE2243" s="189"/>
      <c r="AF2243" s="190"/>
      <c r="AG2243" s="188"/>
      <c r="AH2243" s="188"/>
      <c r="AI2243" s="188"/>
      <c r="AJ2243" s="172"/>
      <c r="AK2243" s="172"/>
      <c r="AL2243" s="172"/>
      <c r="AM2243" s="165"/>
    </row>
    <row r="2244" spans="1:39">
      <c r="A2244" s="2"/>
      <c r="B2244" s="3"/>
      <c r="C2244" s="4"/>
      <c r="D2244" s="4"/>
      <c r="E2244" s="135"/>
      <c r="F2244" s="6"/>
      <c r="G2244" s="6"/>
      <c r="H2244" s="6"/>
      <c r="I2244" s="6"/>
      <c r="J2244" s="8"/>
      <c r="K2244" s="8"/>
      <c r="L2244" s="3"/>
      <c r="M2244" s="71"/>
      <c r="N2244" s="69"/>
      <c r="O2244" s="69"/>
      <c r="P2244" s="42"/>
      <c r="Q2244" s="3"/>
      <c r="R2244" s="6"/>
      <c r="S2244" s="7"/>
      <c r="T2244" s="1"/>
      <c r="U2244" s="8"/>
      <c r="V2244" s="8"/>
      <c r="W2244" s="26"/>
      <c r="X2244" s="22"/>
      <c r="Y2244" s="4"/>
      <c r="Z2244" s="4"/>
      <c r="AA2244" s="4"/>
      <c r="AB2244" s="9"/>
      <c r="AD2244" s="180"/>
      <c r="AE2244" s="189"/>
      <c r="AF2244" s="190"/>
      <c r="AG2244" s="188"/>
      <c r="AH2244" s="188"/>
      <c r="AI2244" s="188"/>
      <c r="AJ2244" s="172"/>
      <c r="AK2244" s="172"/>
      <c r="AL2244" s="172"/>
      <c r="AM2244" s="180"/>
    </row>
    <row r="2245" spans="1:39">
      <c r="A2245" s="2"/>
      <c r="B2245" s="3"/>
      <c r="C2245" s="4"/>
      <c r="D2245" s="4"/>
      <c r="E2245" s="135"/>
      <c r="F2245" s="6"/>
      <c r="G2245" s="6"/>
      <c r="H2245" s="6"/>
      <c r="I2245" s="6"/>
      <c r="J2245" s="8"/>
      <c r="K2245" s="8"/>
      <c r="L2245" s="3"/>
      <c r="M2245" s="71"/>
      <c r="N2245" s="69"/>
      <c r="O2245" s="69"/>
      <c r="P2245" s="42"/>
      <c r="Q2245" s="3"/>
      <c r="R2245" s="6"/>
      <c r="S2245" s="7"/>
      <c r="T2245" s="1"/>
      <c r="U2245" s="8"/>
      <c r="V2245" s="8"/>
      <c r="W2245" s="26"/>
      <c r="X2245" s="22"/>
      <c r="Y2245" s="4"/>
      <c r="Z2245" s="4"/>
      <c r="AA2245" s="4"/>
      <c r="AB2245" s="9"/>
      <c r="AD2245" s="165"/>
      <c r="AE2245" s="189"/>
      <c r="AF2245" s="190"/>
      <c r="AG2245" s="188"/>
      <c r="AH2245" s="188"/>
      <c r="AI2245" s="188"/>
      <c r="AJ2245" s="172"/>
      <c r="AK2245" s="172"/>
      <c r="AL2245" s="172"/>
      <c r="AM2245" s="165"/>
    </row>
    <row r="2246" spans="1:39">
      <c r="A2246" s="2"/>
      <c r="B2246" s="3"/>
      <c r="C2246" s="4"/>
      <c r="D2246" s="4"/>
      <c r="E2246" s="135"/>
      <c r="F2246" s="6"/>
      <c r="G2246" s="6"/>
      <c r="H2246" s="6"/>
      <c r="I2246" s="6"/>
      <c r="J2246" s="8"/>
      <c r="K2246" s="8"/>
      <c r="L2246" s="3"/>
      <c r="M2246" s="71"/>
      <c r="N2246" s="69"/>
      <c r="O2246" s="69"/>
      <c r="P2246" s="42"/>
      <c r="Q2246" s="3"/>
      <c r="R2246" s="6"/>
      <c r="S2246" s="7"/>
      <c r="T2246" s="1"/>
      <c r="U2246" s="8"/>
      <c r="V2246" s="8"/>
      <c r="W2246" s="25"/>
      <c r="X2246" s="22"/>
      <c r="Y2246" s="4"/>
      <c r="Z2246" s="4"/>
      <c r="AA2246" s="4"/>
      <c r="AB2246" s="9"/>
      <c r="AD2246" s="180"/>
      <c r="AE2246" s="189"/>
      <c r="AF2246" s="190"/>
      <c r="AG2246" s="188"/>
      <c r="AH2246" s="188"/>
      <c r="AI2246" s="188"/>
      <c r="AJ2246" s="172"/>
      <c r="AK2246" s="172"/>
      <c r="AL2246" s="172"/>
      <c r="AM2246" s="180"/>
    </row>
    <row r="2247" spans="1:39">
      <c r="A2247" s="2"/>
      <c r="B2247" s="3"/>
      <c r="C2247" s="4"/>
      <c r="D2247" s="4"/>
      <c r="E2247" s="135"/>
      <c r="F2247" s="6"/>
      <c r="G2247" s="6"/>
      <c r="H2247" s="6"/>
      <c r="I2247" s="6"/>
      <c r="J2247" s="8"/>
      <c r="K2247" s="8"/>
      <c r="L2247" s="3"/>
      <c r="M2247" s="71"/>
      <c r="N2247" s="69"/>
      <c r="O2247" s="69"/>
      <c r="P2247" s="42"/>
      <c r="Q2247" s="3"/>
      <c r="R2247" s="6"/>
      <c r="S2247" s="7"/>
      <c r="T2247" s="1"/>
      <c r="U2247" s="8"/>
      <c r="V2247" s="8"/>
      <c r="W2247" s="26"/>
      <c r="X2247" s="22"/>
      <c r="Y2247" s="4"/>
      <c r="Z2247" s="4"/>
      <c r="AA2247" s="4"/>
      <c r="AB2247" s="9"/>
      <c r="AD2247" s="165"/>
      <c r="AE2247" s="189"/>
      <c r="AF2247" s="190"/>
      <c r="AG2247" s="188"/>
      <c r="AH2247" s="188"/>
      <c r="AI2247" s="188"/>
      <c r="AJ2247" s="172"/>
      <c r="AK2247" s="172"/>
      <c r="AL2247" s="172"/>
      <c r="AM2247" s="165"/>
    </row>
    <row r="2248" spans="1:39">
      <c r="A2248" s="2"/>
      <c r="B2248" s="3"/>
      <c r="C2248" s="4"/>
      <c r="D2248" s="4"/>
      <c r="E2248" s="135"/>
      <c r="F2248" s="6"/>
      <c r="G2248" s="6"/>
      <c r="H2248" s="6"/>
      <c r="I2248" s="6"/>
      <c r="J2248" s="8"/>
      <c r="K2248" s="8"/>
      <c r="L2248" s="3"/>
      <c r="M2248" s="71"/>
      <c r="N2248" s="69"/>
      <c r="O2248" s="69"/>
      <c r="P2248" s="42"/>
      <c r="Q2248" s="3"/>
      <c r="R2248" s="6"/>
      <c r="S2248" s="7"/>
      <c r="T2248" s="1"/>
      <c r="U2248" s="8"/>
      <c r="V2248" s="8"/>
      <c r="W2248" s="25"/>
      <c r="X2248" s="22"/>
      <c r="Y2248" s="4"/>
      <c r="Z2248" s="4"/>
      <c r="AA2248" s="4"/>
      <c r="AB2248" s="9"/>
      <c r="AD2248" s="180"/>
      <c r="AE2248" s="189"/>
      <c r="AF2248" s="190"/>
      <c r="AG2248" s="188"/>
      <c r="AH2248" s="188"/>
      <c r="AI2248" s="188"/>
      <c r="AJ2248" s="172"/>
      <c r="AK2248" s="172"/>
      <c r="AL2248" s="172"/>
      <c r="AM2248" s="180"/>
    </row>
    <row r="2249" spans="1:39">
      <c r="A2249" s="2"/>
      <c r="B2249" s="3"/>
      <c r="C2249" s="4"/>
      <c r="D2249" s="4"/>
      <c r="E2249" s="135"/>
      <c r="F2249" s="6"/>
      <c r="G2249" s="6"/>
      <c r="H2249" s="6"/>
      <c r="I2249" s="6"/>
      <c r="J2249" s="2"/>
      <c r="K2249" s="8"/>
      <c r="L2249" s="3"/>
      <c r="M2249" s="71"/>
      <c r="N2249" s="69"/>
      <c r="O2249" s="69"/>
      <c r="P2249" s="42"/>
      <c r="Q2249" s="3"/>
      <c r="R2249" s="6"/>
      <c r="S2249" s="7"/>
      <c r="T2249" s="1"/>
      <c r="U2249" s="8"/>
      <c r="V2249" s="8"/>
      <c r="W2249" s="25"/>
      <c r="X2249" s="22"/>
      <c r="Y2249" s="4"/>
      <c r="Z2249" s="4"/>
      <c r="AA2249" s="4"/>
      <c r="AB2249" s="9"/>
      <c r="AD2249" s="180"/>
      <c r="AE2249" s="189"/>
      <c r="AF2249" s="190"/>
      <c r="AG2249" s="188"/>
      <c r="AH2249" s="188"/>
      <c r="AI2249" s="188"/>
      <c r="AJ2249" s="172"/>
      <c r="AK2249" s="172"/>
      <c r="AL2249" s="172"/>
      <c r="AM2249" s="180"/>
    </row>
    <row r="2250" spans="1:39">
      <c r="A2250" s="2"/>
      <c r="B2250" s="3"/>
      <c r="C2250" s="4"/>
      <c r="D2250" s="4"/>
      <c r="E2250" s="135"/>
      <c r="F2250" s="6"/>
      <c r="G2250" s="6"/>
      <c r="H2250" s="6"/>
      <c r="I2250" s="6"/>
      <c r="J2250" s="8"/>
      <c r="K2250" s="8"/>
      <c r="L2250" s="3"/>
      <c r="M2250" s="71"/>
      <c r="N2250" s="69"/>
      <c r="O2250" s="69"/>
      <c r="P2250" s="42"/>
      <c r="Q2250" s="3"/>
      <c r="R2250" s="6"/>
      <c r="S2250" s="7"/>
      <c r="T2250" s="1"/>
      <c r="U2250" s="8"/>
      <c r="V2250" s="8"/>
      <c r="W2250" s="26"/>
      <c r="X2250" s="22"/>
      <c r="Y2250" s="4"/>
      <c r="Z2250" s="4"/>
      <c r="AA2250" s="4"/>
      <c r="AB2250" s="9"/>
      <c r="AD2250" s="165"/>
      <c r="AE2250" s="189"/>
      <c r="AF2250" s="190"/>
      <c r="AG2250" s="188"/>
      <c r="AH2250" s="188"/>
      <c r="AI2250" s="188"/>
      <c r="AJ2250" s="172"/>
      <c r="AK2250" s="172"/>
      <c r="AL2250" s="172"/>
      <c r="AM2250" s="165"/>
    </row>
    <row r="2251" spans="1:39">
      <c r="A2251" s="2"/>
      <c r="B2251" s="3"/>
      <c r="C2251" s="4"/>
      <c r="D2251" s="4"/>
      <c r="E2251" s="135"/>
      <c r="F2251" s="6"/>
      <c r="G2251" s="6"/>
      <c r="H2251" s="6"/>
      <c r="I2251" s="6"/>
      <c r="J2251" s="8"/>
      <c r="K2251" s="8"/>
      <c r="L2251" s="3"/>
      <c r="M2251" s="71"/>
      <c r="N2251" s="69"/>
      <c r="O2251" s="69"/>
      <c r="P2251" s="42"/>
      <c r="Q2251" s="3"/>
      <c r="R2251" s="6"/>
      <c r="S2251" s="7"/>
      <c r="T2251" s="1"/>
      <c r="U2251" s="8"/>
      <c r="V2251" s="8"/>
      <c r="W2251" s="25"/>
      <c r="X2251" s="22"/>
      <c r="Y2251" s="4"/>
      <c r="Z2251" s="4"/>
      <c r="AA2251" s="4"/>
      <c r="AB2251" s="9"/>
      <c r="AD2251" s="180"/>
      <c r="AE2251" s="189"/>
      <c r="AF2251" s="190"/>
      <c r="AG2251" s="188"/>
      <c r="AH2251" s="188"/>
      <c r="AI2251" s="188"/>
      <c r="AJ2251" s="172"/>
      <c r="AK2251" s="172"/>
      <c r="AL2251" s="172"/>
      <c r="AM2251" s="180"/>
    </row>
    <row r="2252" spans="1:39">
      <c r="A2252" s="2"/>
      <c r="B2252" s="3"/>
      <c r="C2252" s="4"/>
      <c r="D2252" s="4"/>
      <c r="E2252" s="135"/>
      <c r="F2252" s="6"/>
      <c r="G2252" s="6"/>
      <c r="H2252" s="6"/>
      <c r="I2252" s="6"/>
      <c r="J2252" s="8"/>
      <c r="K2252" s="8"/>
      <c r="L2252" s="3"/>
      <c r="M2252" s="71"/>
      <c r="N2252" s="69"/>
      <c r="O2252" s="69"/>
      <c r="P2252" s="42"/>
      <c r="Q2252" s="3"/>
      <c r="R2252" s="6"/>
      <c r="S2252" s="7"/>
      <c r="T2252" s="1"/>
      <c r="U2252" s="8"/>
      <c r="V2252" s="8"/>
      <c r="W2252" s="26"/>
      <c r="X2252" s="22"/>
      <c r="Y2252" s="4"/>
      <c r="Z2252" s="4"/>
      <c r="AA2252" s="4"/>
      <c r="AB2252" s="9"/>
      <c r="AD2252" s="165"/>
      <c r="AE2252" s="189"/>
      <c r="AF2252" s="190"/>
      <c r="AG2252" s="188"/>
      <c r="AH2252" s="188"/>
      <c r="AI2252" s="188"/>
      <c r="AJ2252" s="172"/>
      <c r="AK2252" s="172"/>
      <c r="AL2252" s="172"/>
      <c r="AM2252" s="165"/>
    </row>
    <row r="2253" spans="1:39">
      <c r="A2253" s="2"/>
      <c r="B2253" s="3"/>
      <c r="C2253" s="4"/>
      <c r="D2253" s="4"/>
      <c r="E2253" s="135"/>
      <c r="F2253" s="6"/>
      <c r="G2253" s="6"/>
      <c r="H2253" s="6"/>
      <c r="I2253" s="6"/>
      <c r="J2253" s="8"/>
      <c r="K2253" s="8"/>
      <c r="L2253" s="3"/>
      <c r="M2253" s="71"/>
      <c r="N2253" s="69"/>
      <c r="O2253" s="69"/>
      <c r="P2253" s="42"/>
      <c r="Q2253" s="3"/>
      <c r="R2253" s="6"/>
      <c r="S2253" s="7"/>
      <c r="T2253" s="1"/>
      <c r="U2253" s="8"/>
      <c r="V2253" s="8"/>
      <c r="W2253" s="26"/>
      <c r="X2253" s="22"/>
      <c r="Y2253" s="4"/>
      <c r="Z2253" s="4"/>
      <c r="AA2253" s="4"/>
      <c r="AB2253" s="9"/>
      <c r="AD2253" s="180"/>
      <c r="AE2253" s="189"/>
      <c r="AF2253" s="190"/>
      <c r="AG2253" s="188"/>
      <c r="AH2253" s="188"/>
      <c r="AI2253" s="188"/>
      <c r="AJ2253" s="172"/>
      <c r="AK2253" s="172"/>
      <c r="AL2253" s="172"/>
      <c r="AM2253" s="180"/>
    </row>
    <row r="2254" spans="1:39">
      <c r="A2254" s="2"/>
      <c r="B2254" s="3"/>
      <c r="C2254" s="4"/>
      <c r="D2254" s="4"/>
      <c r="E2254" s="135"/>
      <c r="F2254" s="6"/>
      <c r="G2254" s="6"/>
      <c r="H2254" s="6"/>
      <c r="I2254" s="6"/>
      <c r="J2254" s="8"/>
      <c r="K2254" s="8"/>
      <c r="L2254" s="3"/>
      <c r="M2254" s="71"/>
      <c r="N2254" s="69"/>
      <c r="O2254" s="69"/>
      <c r="P2254" s="42"/>
      <c r="Q2254" s="3"/>
      <c r="R2254" s="6"/>
      <c r="S2254" s="7"/>
      <c r="T2254" s="1"/>
      <c r="U2254" s="8"/>
      <c r="V2254" s="8"/>
      <c r="W2254" s="26"/>
      <c r="X2254" s="22"/>
      <c r="Y2254" s="4"/>
      <c r="Z2254" s="4"/>
      <c r="AA2254" s="4"/>
      <c r="AB2254" s="9"/>
      <c r="AD2254" s="165"/>
      <c r="AE2254" s="189"/>
      <c r="AF2254" s="190"/>
      <c r="AG2254" s="188"/>
      <c r="AH2254" s="188"/>
      <c r="AI2254" s="188"/>
      <c r="AJ2254" s="172"/>
      <c r="AK2254" s="172"/>
      <c r="AL2254" s="172"/>
      <c r="AM2254" s="165"/>
    </row>
    <row r="2255" spans="1:39">
      <c r="A2255" s="2"/>
      <c r="B2255" s="3"/>
      <c r="C2255" s="4"/>
      <c r="D2255" s="4"/>
      <c r="E2255" s="135"/>
      <c r="F2255" s="6"/>
      <c r="G2255" s="6"/>
      <c r="H2255" s="6"/>
      <c r="I2255" s="6"/>
      <c r="J2255" s="8"/>
      <c r="K2255" s="8"/>
      <c r="L2255" s="3"/>
      <c r="M2255" s="71"/>
      <c r="N2255" s="69"/>
      <c r="O2255" s="69"/>
      <c r="P2255" s="42"/>
      <c r="Q2255" s="3"/>
      <c r="R2255" s="6"/>
      <c r="S2255" s="7"/>
      <c r="T2255" s="1"/>
      <c r="U2255" s="8"/>
      <c r="V2255" s="8"/>
      <c r="W2255" s="31"/>
      <c r="X2255" s="22"/>
      <c r="Y2255" s="4"/>
      <c r="Z2255" s="4"/>
      <c r="AA2255" s="4"/>
      <c r="AB2255" s="9"/>
      <c r="AD2255" s="180"/>
      <c r="AE2255" s="189"/>
      <c r="AF2255" s="190"/>
      <c r="AG2255" s="188"/>
      <c r="AH2255" s="188"/>
      <c r="AI2255" s="188"/>
      <c r="AJ2255" s="172"/>
      <c r="AK2255" s="172"/>
      <c r="AL2255" s="172"/>
      <c r="AM2255" s="180"/>
    </row>
    <row r="2256" spans="1:39">
      <c r="A2256" s="2"/>
      <c r="B2256" s="3"/>
      <c r="C2256" s="4"/>
      <c r="D2256" s="4"/>
      <c r="E2256" s="135"/>
      <c r="F2256" s="6"/>
      <c r="G2256" s="6"/>
      <c r="H2256" s="6"/>
      <c r="I2256" s="6"/>
      <c r="J2256" s="8"/>
      <c r="K2256" s="8"/>
      <c r="L2256" s="3"/>
      <c r="M2256" s="71"/>
      <c r="N2256" s="69"/>
      <c r="O2256" s="69"/>
      <c r="P2256" s="42"/>
      <c r="Q2256" s="3"/>
      <c r="R2256" s="6"/>
      <c r="S2256" s="7"/>
      <c r="T2256" s="1"/>
      <c r="U2256" s="8"/>
      <c r="V2256" s="8"/>
      <c r="W2256" s="26"/>
      <c r="X2256" s="22"/>
      <c r="Y2256" s="4"/>
      <c r="Z2256" s="4"/>
      <c r="AA2256" s="4"/>
      <c r="AB2256" s="9"/>
      <c r="AD2256" s="165"/>
      <c r="AE2256" s="189"/>
      <c r="AF2256" s="190"/>
      <c r="AG2256" s="188"/>
      <c r="AH2256" s="188"/>
      <c r="AI2256" s="188"/>
      <c r="AJ2256" s="172"/>
      <c r="AK2256" s="172"/>
      <c r="AL2256" s="172"/>
      <c r="AM2256" s="165"/>
    </row>
    <row r="2257" spans="1:39">
      <c r="A2257" s="2"/>
      <c r="B2257" s="3"/>
      <c r="C2257" s="4"/>
      <c r="D2257" s="4"/>
      <c r="E2257" s="135"/>
      <c r="F2257" s="6"/>
      <c r="G2257" s="6"/>
      <c r="H2257" s="6"/>
      <c r="I2257" s="6"/>
      <c r="J2257" s="8"/>
      <c r="K2257" s="8"/>
      <c r="L2257" s="3"/>
      <c r="M2257" s="71"/>
      <c r="N2257" s="69"/>
      <c r="O2257" s="69"/>
      <c r="P2257" s="42"/>
      <c r="Q2257" s="3"/>
      <c r="R2257" s="6"/>
      <c r="S2257" s="7"/>
      <c r="T2257" s="1"/>
      <c r="U2257" s="8"/>
      <c r="V2257" s="8"/>
      <c r="W2257" s="26"/>
      <c r="X2257" s="22"/>
      <c r="Y2257" s="4"/>
      <c r="Z2257" s="4"/>
      <c r="AA2257" s="4"/>
      <c r="AB2257" s="9"/>
      <c r="AD2257" s="180"/>
      <c r="AE2257" s="189"/>
      <c r="AF2257" s="190"/>
      <c r="AG2257" s="188"/>
      <c r="AH2257" s="188"/>
      <c r="AI2257" s="188"/>
      <c r="AJ2257" s="172"/>
      <c r="AK2257" s="172"/>
      <c r="AL2257" s="172"/>
      <c r="AM2257" s="180"/>
    </row>
    <row r="2258" spans="1:39">
      <c r="A2258" s="2"/>
      <c r="B2258" s="3"/>
      <c r="C2258" s="4"/>
      <c r="D2258" s="4"/>
      <c r="E2258" s="135"/>
      <c r="F2258" s="6"/>
      <c r="G2258" s="6"/>
      <c r="H2258" s="6"/>
      <c r="I2258" s="6"/>
      <c r="J2258" s="8"/>
      <c r="K2258" s="8"/>
      <c r="L2258" s="3"/>
      <c r="M2258" s="71"/>
      <c r="N2258" s="69"/>
      <c r="O2258" s="69"/>
      <c r="P2258" s="42"/>
      <c r="Q2258" s="3"/>
      <c r="R2258" s="6"/>
      <c r="S2258" s="7"/>
      <c r="T2258" s="1"/>
      <c r="U2258" s="8"/>
      <c r="V2258" s="8"/>
      <c r="W2258" s="26"/>
      <c r="X2258" s="22"/>
      <c r="Y2258" s="4"/>
      <c r="Z2258" s="4"/>
      <c r="AA2258" s="4"/>
      <c r="AB2258" s="9"/>
      <c r="AD2258" s="165"/>
      <c r="AE2258" s="189"/>
      <c r="AF2258" s="190"/>
      <c r="AG2258" s="188"/>
      <c r="AH2258" s="188"/>
      <c r="AI2258" s="188"/>
      <c r="AJ2258" s="172"/>
      <c r="AK2258" s="172"/>
      <c r="AL2258" s="172"/>
      <c r="AM2258" s="165"/>
    </row>
    <row r="2259" spans="1:39">
      <c r="A2259" s="2"/>
      <c r="B2259" s="3"/>
      <c r="C2259" s="4"/>
      <c r="D2259" s="4"/>
      <c r="E2259" s="135"/>
      <c r="F2259" s="6"/>
      <c r="G2259" s="6"/>
      <c r="H2259" s="6"/>
      <c r="I2259" s="6"/>
      <c r="J2259" s="8"/>
      <c r="K2259" s="8"/>
      <c r="L2259" s="3"/>
      <c r="M2259" s="71"/>
      <c r="N2259" s="69"/>
      <c r="O2259" s="69"/>
      <c r="P2259" s="42"/>
      <c r="Q2259" s="3"/>
      <c r="R2259" s="6"/>
      <c r="S2259" s="7"/>
      <c r="T2259" s="1"/>
      <c r="U2259" s="8"/>
      <c r="V2259" s="8"/>
      <c r="W2259" s="25"/>
      <c r="X2259" s="22"/>
      <c r="Y2259" s="4"/>
      <c r="Z2259" s="4"/>
      <c r="AA2259" s="4"/>
      <c r="AB2259" s="9"/>
      <c r="AD2259" s="180"/>
      <c r="AE2259" s="189"/>
      <c r="AF2259" s="190"/>
      <c r="AG2259" s="188"/>
      <c r="AH2259" s="188"/>
      <c r="AI2259" s="188"/>
      <c r="AJ2259" s="172"/>
      <c r="AK2259" s="172"/>
      <c r="AL2259" s="172"/>
      <c r="AM2259" s="180"/>
    </row>
    <row r="2260" spans="1:39">
      <c r="A2260" s="2"/>
      <c r="B2260" s="3"/>
      <c r="C2260" s="4"/>
      <c r="D2260" s="4"/>
      <c r="E2260" s="135"/>
      <c r="F2260" s="6"/>
      <c r="G2260" s="6"/>
      <c r="H2260" s="6"/>
      <c r="I2260" s="6"/>
      <c r="J2260" s="2"/>
      <c r="K2260" s="8"/>
      <c r="L2260" s="3"/>
      <c r="M2260" s="71"/>
      <c r="N2260" s="69"/>
      <c r="O2260" s="69"/>
      <c r="P2260" s="42"/>
      <c r="Q2260" s="3"/>
      <c r="R2260" s="6"/>
      <c r="S2260" s="7"/>
      <c r="T2260" s="1"/>
      <c r="U2260" s="8"/>
      <c r="V2260" s="8"/>
      <c r="W2260" s="25"/>
      <c r="X2260" s="22"/>
      <c r="Y2260" s="4"/>
      <c r="Z2260" s="4"/>
      <c r="AA2260" s="4"/>
      <c r="AB2260" s="9"/>
      <c r="AD2260" s="180"/>
      <c r="AE2260" s="189"/>
      <c r="AF2260" s="190"/>
      <c r="AG2260" s="188"/>
      <c r="AH2260" s="188"/>
      <c r="AI2260" s="188"/>
      <c r="AJ2260" s="172"/>
      <c r="AK2260" s="172"/>
      <c r="AL2260" s="172"/>
      <c r="AM2260" s="180"/>
    </row>
    <row r="2261" spans="1:39">
      <c r="A2261" s="2"/>
      <c r="B2261" s="3"/>
      <c r="C2261" s="4"/>
      <c r="D2261" s="4"/>
      <c r="E2261" s="135"/>
      <c r="F2261" s="6"/>
      <c r="G2261" s="6"/>
      <c r="H2261" s="6"/>
      <c r="I2261" s="6"/>
      <c r="J2261" s="2"/>
      <c r="K2261" s="8"/>
      <c r="L2261" s="3"/>
      <c r="M2261" s="71"/>
      <c r="N2261" s="69"/>
      <c r="O2261" s="69"/>
      <c r="P2261" s="42"/>
      <c r="Q2261" s="3"/>
      <c r="R2261" s="6"/>
      <c r="S2261" s="7"/>
      <c r="T2261" s="1"/>
      <c r="U2261" s="8"/>
      <c r="V2261" s="8"/>
      <c r="W2261" s="31"/>
      <c r="X2261" s="22"/>
      <c r="Y2261" s="4"/>
      <c r="Z2261" s="4"/>
      <c r="AA2261" s="4"/>
      <c r="AB2261" s="9"/>
      <c r="AD2261" s="180"/>
      <c r="AE2261" s="189"/>
      <c r="AF2261" s="190"/>
      <c r="AG2261" s="188"/>
      <c r="AH2261" s="188"/>
      <c r="AI2261" s="188"/>
      <c r="AJ2261" s="172"/>
      <c r="AK2261" s="172"/>
      <c r="AL2261" s="172"/>
      <c r="AM2261" s="180"/>
    </row>
    <row r="2262" spans="1:39">
      <c r="A2262" s="2"/>
      <c r="B2262" s="3"/>
      <c r="C2262" s="4"/>
      <c r="D2262" s="4"/>
      <c r="E2262" s="135"/>
      <c r="F2262" s="6"/>
      <c r="G2262" s="6"/>
      <c r="H2262" s="6"/>
      <c r="I2262" s="6"/>
      <c r="J2262" s="2"/>
      <c r="K2262" s="8"/>
      <c r="L2262" s="3"/>
      <c r="M2262" s="71"/>
      <c r="N2262" s="69"/>
      <c r="O2262" s="69"/>
      <c r="P2262" s="42"/>
      <c r="Q2262" s="3"/>
      <c r="R2262" s="6"/>
      <c r="S2262" s="7"/>
      <c r="T2262" s="1"/>
      <c r="U2262" s="8"/>
      <c r="V2262" s="8"/>
      <c r="W2262" s="26"/>
      <c r="X2262" s="22"/>
      <c r="Y2262" s="4"/>
      <c r="Z2262" s="4"/>
      <c r="AA2262" s="4"/>
      <c r="AB2262" s="9"/>
      <c r="AD2262" s="180"/>
      <c r="AE2262" s="189"/>
      <c r="AF2262" s="190"/>
      <c r="AG2262" s="188"/>
      <c r="AH2262" s="165"/>
      <c r="AI2262" s="188"/>
      <c r="AJ2262" s="172"/>
      <c r="AK2262" s="172"/>
      <c r="AL2262" s="172"/>
      <c r="AM2262" s="180"/>
    </row>
    <row r="2263" spans="1:39">
      <c r="A2263" s="2"/>
      <c r="B2263" s="3"/>
      <c r="C2263" s="4"/>
      <c r="D2263" s="4"/>
      <c r="E2263" s="135"/>
      <c r="F2263" s="6"/>
      <c r="G2263" s="6"/>
      <c r="H2263" s="6"/>
      <c r="I2263" s="6"/>
      <c r="J2263" s="2"/>
      <c r="K2263" s="8"/>
      <c r="L2263" s="3"/>
      <c r="M2263" s="71"/>
      <c r="N2263" s="69"/>
      <c r="O2263" s="69"/>
      <c r="P2263" s="42"/>
      <c r="Q2263" s="3"/>
      <c r="R2263" s="6"/>
      <c r="S2263" s="7"/>
      <c r="T2263" s="1"/>
      <c r="U2263" s="8"/>
      <c r="V2263" s="8"/>
      <c r="W2263" s="26"/>
      <c r="X2263" s="22"/>
      <c r="Y2263" s="4"/>
      <c r="Z2263" s="4"/>
      <c r="AA2263" s="4"/>
      <c r="AB2263" s="9"/>
      <c r="AD2263" s="180"/>
      <c r="AE2263" s="189"/>
      <c r="AF2263" s="190"/>
      <c r="AG2263" s="188"/>
      <c r="AH2263" s="165"/>
      <c r="AI2263" s="188"/>
      <c r="AJ2263" s="172"/>
      <c r="AK2263" s="172"/>
      <c r="AL2263" s="172"/>
      <c r="AM2263" s="180"/>
    </row>
    <row r="2264" spans="1:39">
      <c r="A2264" s="2"/>
      <c r="B2264" s="3"/>
      <c r="C2264" s="4"/>
      <c r="D2264" s="4"/>
      <c r="E2264" s="135"/>
      <c r="F2264" s="6"/>
      <c r="G2264" s="6"/>
      <c r="H2264" s="6"/>
      <c r="I2264" s="6"/>
      <c r="J2264" s="8"/>
      <c r="K2264" s="8"/>
      <c r="L2264" s="3"/>
      <c r="M2264" s="71"/>
      <c r="N2264" s="69"/>
      <c r="O2264" s="69"/>
      <c r="P2264" s="42"/>
      <c r="Q2264" s="3"/>
      <c r="R2264" s="6"/>
      <c r="S2264" s="7"/>
      <c r="T2264" s="1"/>
      <c r="U2264" s="8"/>
      <c r="V2264" s="8"/>
      <c r="W2264" s="26"/>
      <c r="X2264" s="22"/>
      <c r="Y2264" s="4"/>
      <c r="Z2264" s="4"/>
      <c r="AA2264" s="4"/>
      <c r="AB2264" s="9"/>
      <c r="AD2264" s="180"/>
      <c r="AE2264" s="189"/>
      <c r="AF2264" s="190"/>
      <c r="AG2264" s="188"/>
      <c r="AH2264" s="165"/>
      <c r="AI2264" s="188"/>
      <c r="AJ2264" s="172"/>
      <c r="AK2264" s="172"/>
      <c r="AL2264" s="172"/>
      <c r="AM2264" s="180"/>
    </row>
    <row r="2265" spans="1:39">
      <c r="A2265" s="2"/>
      <c r="B2265" s="3"/>
      <c r="C2265" s="4"/>
      <c r="D2265" s="4"/>
      <c r="E2265" s="135"/>
      <c r="F2265" s="6"/>
      <c r="G2265" s="6"/>
      <c r="H2265" s="6"/>
      <c r="I2265" s="6"/>
      <c r="J2265" s="2"/>
      <c r="K2265" s="8"/>
      <c r="L2265" s="3"/>
      <c r="M2265" s="71"/>
      <c r="N2265" s="69"/>
      <c r="O2265" s="69"/>
      <c r="P2265" s="42"/>
      <c r="Q2265" s="3"/>
      <c r="R2265" s="6"/>
      <c r="S2265" s="7"/>
      <c r="T2265" s="1"/>
      <c r="U2265" s="8"/>
      <c r="V2265" s="8"/>
      <c r="W2265" s="26"/>
      <c r="X2265" s="22"/>
      <c r="Y2265" s="4"/>
      <c r="Z2265" s="4"/>
      <c r="AA2265" s="4"/>
      <c r="AB2265" s="9"/>
      <c r="AD2265" s="180"/>
      <c r="AE2265" s="189"/>
      <c r="AF2265" s="190"/>
      <c r="AG2265" s="188"/>
      <c r="AH2265" s="165"/>
      <c r="AI2265" s="188"/>
      <c r="AJ2265" s="172"/>
      <c r="AK2265" s="172"/>
      <c r="AL2265" s="172"/>
      <c r="AM2265" s="180"/>
    </row>
    <row r="2266" spans="1:39">
      <c r="A2266" s="2"/>
      <c r="B2266" s="3"/>
      <c r="C2266" s="4"/>
      <c r="D2266" s="4"/>
      <c r="E2266" s="135"/>
      <c r="F2266" s="6"/>
      <c r="G2266" s="6"/>
      <c r="H2266" s="6"/>
      <c r="I2266" s="6"/>
      <c r="J2266" s="2"/>
      <c r="K2266" s="8"/>
      <c r="L2266" s="3"/>
      <c r="M2266" s="71"/>
      <c r="N2266" s="69"/>
      <c r="O2266" s="69"/>
      <c r="P2266" s="42"/>
      <c r="Q2266" s="3"/>
      <c r="R2266" s="6"/>
      <c r="S2266" s="7"/>
      <c r="T2266" s="1"/>
      <c r="U2266" s="8"/>
      <c r="V2266" s="8"/>
      <c r="W2266" s="26"/>
      <c r="X2266" s="22"/>
      <c r="Y2266" s="4"/>
      <c r="Z2266" s="4"/>
      <c r="AA2266" s="4"/>
      <c r="AB2266" s="9"/>
      <c r="AD2266" s="180"/>
      <c r="AE2266" s="189"/>
      <c r="AF2266" s="190"/>
      <c r="AG2266" s="188"/>
      <c r="AH2266" s="165"/>
      <c r="AI2266" s="188"/>
      <c r="AJ2266" s="172"/>
      <c r="AK2266" s="172"/>
      <c r="AL2266" s="172"/>
      <c r="AM2266" s="180"/>
    </row>
    <row r="2267" spans="1:39">
      <c r="A2267" s="2"/>
      <c r="B2267" s="3"/>
      <c r="C2267" s="4"/>
      <c r="D2267" s="4"/>
      <c r="E2267" s="135"/>
      <c r="F2267" s="6"/>
      <c r="G2267" s="6"/>
      <c r="H2267" s="6"/>
      <c r="I2267" s="6"/>
      <c r="J2267" s="8"/>
      <c r="K2267" s="8"/>
      <c r="L2267" s="3"/>
      <c r="M2267" s="71"/>
      <c r="N2267" s="69"/>
      <c r="O2267" s="69"/>
      <c r="P2267" s="42"/>
      <c r="Q2267" s="3"/>
      <c r="R2267" s="6"/>
      <c r="S2267" s="7"/>
      <c r="T2267" s="1"/>
      <c r="U2267" s="8"/>
      <c r="V2267" s="8"/>
      <c r="W2267" s="26"/>
      <c r="X2267" s="22"/>
      <c r="Y2267" s="4"/>
      <c r="Z2267" s="4"/>
      <c r="AA2267" s="4"/>
      <c r="AB2267" s="9"/>
      <c r="AD2267" s="180"/>
      <c r="AE2267" s="189"/>
      <c r="AF2267" s="190"/>
      <c r="AG2267" s="188"/>
      <c r="AH2267" s="165"/>
      <c r="AI2267" s="188"/>
      <c r="AJ2267" s="172"/>
      <c r="AK2267" s="172"/>
      <c r="AL2267" s="172"/>
      <c r="AM2267" s="180"/>
    </row>
    <row r="2268" spans="1:39">
      <c r="A2268" s="2"/>
      <c r="B2268" s="3"/>
      <c r="C2268" s="4"/>
      <c r="D2268" s="4"/>
      <c r="E2268" s="135"/>
      <c r="F2268" s="6"/>
      <c r="G2268" s="6"/>
      <c r="H2268" s="6"/>
      <c r="I2268" s="6"/>
      <c r="J2268" s="2"/>
      <c r="K2268" s="8"/>
      <c r="L2268" s="3"/>
      <c r="M2268" s="71"/>
      <c r="N2268" s="69"/>
      <c r="O2268" s="69"/>
      <c r="P2268" s="42"/>
      <c r="Q2268" s="3"/>
      <c r="R2268" s="6"/>
      <c r="S2268" s="7"/>
      <c r="T2268" s="1"/>
      <c r="U2268" s="8"/>
      <c r="V2268" s="8"/>
      <c r="W2268" s="26"/>
      <c r="X2268" s="22"/>
      <c r="Y2268" s="4"/>
      <c r="Z2268" s="4"/>
      <c r="AA2268" s="4"/>
      <c r="AB2268" s="9"/>
      <c r="AD2268" s="180"/>
      <c r="AE2268" s="189"/>
      <c r="AF2268" s="190"/>
      <c r="AG2268" s="188"/>
      <c r="AH2268" s="165"/>
      <c r="AI2268" s="188"/>
      <c r="AJ2268" s="172"/>
      <c r="AK2268" s="172"/>
      <c r="AL2268" s="172"/>
      <c r="AM2268" s="180"/>
    </row>
    <row r="2269" spans="1:39">
      <c r="A2269" s="2"/>
      <c r="B2269" s="3"/>
      <c r="C2269" s="4"/>
      <c r="D2269" s="4"/>
      <c r="E2269" s="135"/>
      <c r="F2269" s="6"/>
      <c r="G2269" s="6"/>
      <c r="H2269" s="6"/>
      <c r="I2269" s="6"/>
      <c r="J2269" s="8"/>
      <c r="K2269" s="8"/>
      <c r="L2269" s="3"/>
      <c r="M2269" s="71"/>
      <c r="N2269" s="69"/>
      <c r="O2269" s="69"/>
      <c r="P2269" s="42"/>
      <c r="Q2269" s="3"/>
      <c r="R2269" s="6"/>
      <c r="S2269" s="7"/>
      <c r="T2269" s="1"/>
      <c r="U2269" s="8"/>
      <c r="V2269" s="8"/>
      <c r="W2269" s="26"/>
      <c r="X2269" s="22"/>
      <c r="Y2269" s="4"/>
      <c r="Z2269" s="4"/>
      <c r="AA2269" s="4"/>
      <c r="AB2269" s="9"/>
      <c r="AD2269" s="180"/>
      <c r="AE2269" s="189"/>
      <c r="AF2269" s="190"/>
      <c r="AG2269" s="188"/>
      <c r="AH2269" s="165"/>
      <c r="AI2269" s="188"/>
      <c r="AJ2269" s="172"/>
      <c r="AK2269" s="172"/>
      <c r="AL2269" s="172"/>
      <c r="AM2269" s="180"/>
    </row>
    <row r="2270" spans="1:39">
      <c r="A2270" s="2"/>
      <c r="B2270" s="3"/>
      <c r="C2270" s="4"/>
      <c r="D2270" s="4"/>
      <c r="E2270" s="135"/>
      <c r="F2270" s="6"/>
      <c r="G2270" s="6"/>
      <c r="H2270" s="6"/>
      <c r="I2270" s="6"/>
      <c r="J2270" s="2"/>
      <c r="K2270" s="8"/>
      <c r="L2270" s="3"/>
      <c r="M2270" s="71"/>
      <c r="N2270" s="69"/>
      <c r="O2270" s="69"/>
      <c r="P2270" s="42"/>
      <c r="Q2270" s="3"/>
      <c r="R2270" s="6"/>
      <c r="S2270" s="7"/>
      <c r="T2270" s="1"/>
      <c r="U2270" s="8"/>
      <c r="V2270" s="8"/>
      <c r="W2270" s="26"/>
      <c r="X2270" s="22"/>
      <c r="Y2270" s="4"/>
      <c r="Z2270" s="4"/>
      <c r="AA2270" s="4"/>
      <c r="AB2270" s="9"/>
      <c r="AD2270" s="180"/>
      <c r="AE2270" s="189"/>
      <c r="AF2270" s="190"/>
      <c r="AG2270" s="188"/>
      <c r="AH2270" s="165"/>
      <c r="AI2270" s="188"/>
      <c r="AJ2270" s="172"/>
      <c r="AK2270" s="172"/>
      <c r="AL2270" s="172"/>
      <c r="AM2270" s="180"/>
    </row>
    <row r="2271" spans="1:39">
      <c r="A2271" s="2"/>
      <c r="B2271" s="3"/>
      <c r="C2271" s="4"/>
      <c r="D2271" s="4"/>
      <c r="E2271" s="135"/>
      <c r="F2271" s="6"/>
      <c r="G2271" s="6"/>
      <c r="H2271" s="6"/>
      <c r="I2271" s="6"/>
      <c r="J2271" s="2"/>
      <c r="K2271" s="8"/>
      <c r="L2271" s="3"/>
      <c r="M2271" s="71"/>
      <c r="N2271" s="69"/>
      <c r="O2271" s="69"/>
      <c r="P2271" s="42"/>
      <c r="Q2271" s="3"/>
      <c r="R2271" s="6"/>
      <c r="S2271" s="7"/>
      <c r="T2271" s="1"/>
      <c r="U2271" s="8"/>
      <c r="V2271" s="8"/>
      <c r="W2271" s="26"/>
      <c r="X2271" s="22"/>
      <c r="Y2271" s="4"/>
      <c r="Z2271" s="4"/>
      <c r="AA2271" s="4"/>
      <c r="AB2271" s="9"/>
      <c r="AD2271" s="180"/>
      <c r="AE2271" s="189"/>
      <c r="AF2271" s="190"/>
      <c r="AG2271" s="188"/>
      <c r="AH2271" s="165"/>
      <c r="AI2271" s="188"/>
      <c r="AJ2271" s="172"/>
      <c r="AK2271" s="172"/>
      <c r="AL2271" s="172"/>
      <c r="AM2271" s="180"/>
    </row>
    <row r="2272" spans="1:39">
      <c r="A2272" s="2"/>
      <c r="B2272" s="3"/>
      <c r="C2272" s="4"/>
      <c r="D2272" s="4"/>
      <c r="E2272" s="135"/>
      <c r="F2272" s="6"/>
      <c r="G2272" s="6"/>
      <c r="H2272" s="6"/>
      <c r="I2272" s="6"/>
      <c r="J2272" s="2"/>
      <c r="K2272" s="8"/>
      <c r="L2272" s="3"/>
      <c r="M2272" s="71"/>
      <c r="N2272" s="69"/>
      <c r="O2272" s="69"/>
      <c r="P2272" s="42"/>
      <c r="Q2272" s="3"/>
      <c r="R2272" s="6"/>
      <c r="S2272" s="7"/>
      <c r="T2272" s="1"/>
      <c r="U2272" s="8"/>
      <c r="V2272" s="8"/>
      <c r="W2272" s="26"/>
      <c r="X2272" s="22"/>
      <c r="Y2272" s="4"/>
      <c r="Z2272" s="4"/>
      <c r="AA2272" s="4"/>
      <c r="AB2272" s="9"/>
      <c r="AD2272" s="180"/>
      <c r="AE2272" s="189"/>
      <c r="AF2272" s="190"/>
      <c r="AG2272" s="188"/>
      <c r="AH2272" s="165"/>
      <c r="AI2272" s="188"/>
      <c r="AJ2272" s="172"/>
      <c r="AK2272" s="172"/>
      <c r="AL2272" s="172"/>
      <c r="AM2272" s="180"/>
    </row>
    <row r="2273" spans="1:39">
      <c r="A2273" s="2"/>
      <c r="B2273" s="3"/>
      <c r="C2273" s="4"/>
      <c r="D2273" s="4"/>
      <c r="E2273" s="135"/>
      <c r="F2273" s="6"/>
      <c r="G2273" s="6"/>
      <c r="H2273" s="6"/>
      <c r="I2273" s="6"/>
      <c r="J2273" s="8"/>
      <c r="K2273" s="8"/>
      <c r="L2273" s="3"/>
      <c r="M2273" s="71"/>
      <c r="N2273" s="69"/>
      <c r="O2273" s="69"/>
      <c r="P2273" s="42"/>
      <c r="Q2273" s="3"/>
      <c r="R2273" s="6"/>
      <c r="S2273" s="7"/>
      <c r="T2273" s="1"/>
      <c r="U2273" s="8"/>
      <c r="V2273" s="8"/>
      <c r="W2273" s="26"/>
      <c r="X2273" s="22"/>
      <c r="Y2273" s="4"/>
      <c r="Z2273" s="4"/>
      <c r="AA2273" s="4"/>
      <c r="AB2273" s="9"/>
      <c r="AD2273" s="180"/>
      <c r="AE2273" s="189"/>
      <c r="AF2273" s="190"/>
      <c r="AG2273" s="188"/>
      <c r="AH2273" s="165"/>
      <c r="AI2273" s="188"/>
      <c r="AJ2273" s="172"/>
      <c r="AK2273" s="172"/>
      <c r="AL2273" s="172"/>
      <c r="AM2273" s="180"/>
    </row>
    <row r="2274" spans="1:39">
      <c r="A2274" s="2"/>
      <c r="B2274" s="3"/>
      <c r="C2274" s="4"/>
      <c r="D2274" s="4"/>
      <c r="E2274" s="135"/>
      <c r="F2274" s="6"/>
      <c r="G2274" s="6"/>
      <c r="H2274" s="6"/>
      <c r="I2274" s="6"/>
      <c r="J2274" s="2"/>
      <c r="K2274" s="8"/>
      <c r="L2274" s="3"/>
      <c r="M2274" s="71"/>
      <c r="N2274" s="69"/>
      <c r="O2274" s="69"/>
      <c r="P2274" s="42"/>
      <c r="Q2274" s="3"/>
      <c r="R2274" s="6"/>
      <c r="S2274" s="7"/>
      <c r="T2274" s="1"/>
      <c r="U2274" s="8"/>
      <c r="V2274" s="8"/>
      <c r="W2274" s="31"/>
      <c r="X2274" s="22"/>
      <c r="Y2274" s="4"/>
      <c r="Z2274" s="4"/>
      <c r="AA2274" s="4"/>
      <c r="AB2274" s="9"/>
      <c r="AD2274" s="180"/>
      <c r="AE2274" s="189"/>
      <c r="AF2274" s="190"/>
      <c r="AG2274" s="188"/>
      <c r="AH2274" s="180"/>
      <c r="AI2274" s="188"/>
      <c r="AJ2274" s="172"/>
      <c r="AK2274" s="172"/>
      <c r="AL2274" s="172"/>
      <c r="AM2274" s="180"/>
    </row>
    <row r="2275" spans="1:39">
      <c r="A2275" s="2"/>
      <c r="B2275" s="3"/>
      <c r="C2275" s="4"/>
      <c r="D2275" s="4"/>
      <c r="E2275" s="135"/>
      <c r="F2275" s="6"/>
      <c r="G2275" s="6"/>
      <c r="H2275" s="6"/>
      <c r="I2275" s="6"/>
      <c r="J2275" s="2"/>
      <c r="K2275" s="8"/>
      <c r="L2275" s="3"/>
      <c r="M2275" s="71"/>
      <c r="N2275" s="69"/>
      <c r="O2275" s="69"/>
      <c r="P2275" s="42"/>
      <c r="Q2275" s="3"/>
      <c r="R2275" s="6"/>
      <c r="S2275" s="7"/>
      <c r="T2275" s="1"/>
      <c r="U2275" s="8"/>
      <c r="V2275" s="8"/>
      <c r="W2275" s="25"/>
      <c r="X2275" s="22"/>
      <c r="Y2275" s="4"/>
      <c r="Z2275" s="4"/>
      <c r="AA2275" s="4"/>
      <c r="AB2275" s="9"/>
      <c r="AD2275" s="165"/>
      <c r="AE2275" s="189"/>
      <c r="AF2275" s="190"/>
      <c r="AG2275" s="188"/>
      <c r="AH2275" s="188"/>
      <c r="AI2275" s="188"/>
      <c r="AJ2275" s="172"/>
      <c r="AK2275" s="172"/>
      <c r="AL2275" s="172"/>
      <c r="AM2275" s="165"/>
    </row>
    <row r="2276" spans="1:39">
      <c r="A2276" s="2"/>
      <c r="B2276" s="3"/>
      <c r="C2276" s="4"/>
      <c r="D2276" s="4"/>
      <c r="E2276" s="135"/>
      <c r="F2276" s="6"/>
      <c r="G2276" s="6"/>
      <c r="H2276" s="6"/>
      <c r="I2276" s="6"/>
      <c r="J2276" s="2"/>
      <c r="K2276" s="8"/>
      <c r="L2276" s="3"/>
      <c r="M2276" s="71"/>
      <c r="N2276" s="69"/>
      <c r="O2276" s="69"/>
      <c r="P2276" s="42"/>
      <c r="Q2276" s="3"/>
      <c r="R2276" s="6"/>
      <c r="S2276" s="7"/>
      <c r="T2276" s="1"/>
      <c r="U2276" s="8"/>
      <c r="V2276" s="8"/>
      <c r="W2276" s="25"/>
      <c r="X2276" s="22"/>
      <c r="Y2276" s="4"/>
      <c r="Z2276" s="4"/>
      <c r="AA2276" s="4"/>
      <c r="AB2276" s="9"/>
      <c r="AD2276" s="165"/>
      <c r="AE2276" s="189"/>
      <c r="AF2276" s="190"/>
      <c r="AG2276" s="188"/>
      <c r="AH2276" s="188"/>
      <c r="AI2276" s="188"/>
      <c r="AJ2276" s="172"/>
      <c r="AK2276" s="172"/>
      <c r="AL2276" s="172"/>
      <c r="AM2276" s="165"/>
    </row>
    <row r="2277" spans="1:39">
      <c r="A2277" s="2"/>
      <c r="B2277" s="3"/>
      <c r="C2277" s="4"/>
      <c r="D2277" s="4"/>
      <c r="E2277" s="135"/>
      <c r="F2277" s="6"/>
      <c r="G2277" s="6"/>
      <c r="H2277" s="6"/>
      <c r="I2277" s="6"/>
      <c r="J2277" s="2"/>
      <c r="K2277" s="8"/>
      <c r="L2277" s="3"/>
      <c r="M2277" s="71"/>
      <c r="N2277" s="69"/>
      <c r="O2277" s="69"/>
      <c r="P2277" s="42"/>
      <c r="Q2277" s="3"/>
      <c r="R2277" s="6"/>
      <c r="S2277" s="7"/>
      <c r="T2277" s="1"/>
      <c r="U2277" s="8"/>
      <c r="V2277" s="8"/>
      <c r="W2277" s="25"/>
      <c r="X2277" s="22"/>
      <c r="Y2277" s="4"/>
      <c r="Z2277" s="4"/>
      <c r="AA2277" s="4"/>
      <c r="AB2277" s="9"/>
      <c r="AD2277" s="165"/>
      <c r="AE2277" s="189"/>
      <c r="AF2277" s="190"/>
      <c r="AG2277" s="188"/>
      <c r="AH2277" s="188"/>
      <c r="AI2277" s="188"/>
      <c r="AJ2277" s="172"/>
      <c r="AK2277" s="172"/>
      <c r="AL2277" s="172"/>
      <c r="AM2277" s="165"/>
    </row>
    <row r="2278" spans="1:39">
      <c r="A2278" s="2"/>
      <c r="B2278" s="3"/>
      <c r="C2278" s="4"/>
      <c r="D2278" s="4"/>
      <c r="E2278" s="135"/>
      <c r="F2278" s="6"/>
      <c r="G2278" s="6"/>
      <c r="H2278" s="6"/>
      <c r="I2278" s="6"/>
      <c r="J2278" s="2"/>
      <c r="K2278" s="8"/>
      <c r="L2278" s="3"/>
      <c r="M2278" s="71"/>
      <c r="N2278" s="69"/>
      <c r="O2278" s="69"/>
      <c r="P2278" s="42"/>
      <c r="Q2278" s="3"/>
      <c r="R2278" s="6"/>
      <c r="S2278" s="7"/>
      <c r="T2278" s="1"/>
      <c r="U2278" s="8"/>
      <c r="V2278" s="8"/>
      <c r="W2278" s="25"/>
      <c r="X2278" s="22"/>
      <c r="Y2278" s="4"/>
      <c r="Z2278" s="4"/>
      <c r="AA2278" s="4"/>
      <c r="AB2278" s="9"/>
      <c r="AD2278" s="165"/>
      <c r="AE2278" s="189"/>
      <c r="AF2278" s="190"/>
      <c r="AG2278" s="188"/>
      <c r="AH2278" s="188"/>
      <c r="AI2278" s="188"/>
      <c r="AJ2278" s="172"/>
      <c r="AK2278" s="172"/>
      <c r="AL2278" s="172"/>
      <c r="AM2278" s="165"/>
    </row>
    <row r="2279" spans="1:39">
      <c r="A2279" s="2"/>
      <c r="B2279" s="3"/>
      <c r="C2279" s="4"/>
      <c r="D2279" s="4"/>
      <c r="E2279" s="135"/>
      <c r="F2279" s="6"/>
      <c r="G2279" s="6"/>
      <c r="H2279" s="6"/>
      <c r="I2279" s="6"/>
      <c r="J2279" s="2"/>
      <c r="K2279" s="8"/>
      <c r="L2279" s="3"/>
      <c r="M2279" s="71"/>
      <c r="N2279" s="69"/>
      <c r="O2279" s="69"/>
      <c r="P2279" s="42"/>
      <c r="Q2279" s="3"/>
      <c r="R2279" s="6"/>
      <c r="S2279" s="7"/>
      <c r="T2279" s="1"/>
      <c r="U2279" s="8"/>
      <c r="V2279" s="8"/>
      <c r="W2279" s="25"/>
      <c r="X2279" s="22"/>
      <c r="Y2279" s="4"/>
      <c r="Z2279" s="4"/>
      <c r="AA2279" s="4"/>
      <c r="AB2279" s="9"/>
      <c r="AD2279" s="165"/>
      <c r="AE2279" s="189"/>
      <c r="AF2279" s="190"/>
      <c r="AG2279" s="188"/>
      <c r="AH2279" s="188"/>
      <c r="AI2279" s="188"/>
      <c r="AJ2279" s="172"/>
      <c r="AK2279" s="172"/>
      <c r="AL2279" s="172"/>
      <c r="AM2279" s="165"/>
    </row>
    <row r="2280" spans="1:39">
      <c r="A2280" s="2"/>
      <c r="B2280" s="3"/>
      <c r="C2280" s="4"/>
      <c r="D2280" s="4"/>
      <c r="E2280" s="135"/>
      <c r="F2280" s="6"/>
      <c r="G2280" s="6"/>
      <c r="H2280" s="6"/>
      <c r="I2280" s="6"/>
      <c r="J2280" s="2"/>
      <c r="K2280" s="8"/>
      <c r="L2280" s="3"/>
      <c r="M2280" s="71"/>
      <c r="N2280" s="69"/>
      <c r="O2280" s="69"/>
      <c r="P2280" s="42"/>
      <c r="Q2280" s="3"/>
      <c r="R2280" s="6"/>
      <c r="S2280" s="7"/>
      <c r="T2280" s="1"/>
      <c r="U2280" s="8"/>
      <c r="V2280" s="8"/>
      <c r="W2280" s="25"/>
      <c r="X2280" s="22"/>
      <c r="Y2280" s="4"/>
      <c r="Z2280" s="4"/>
      <c r="AA2280" s="4"/>
      <c r="AB2280" s="9"/>
      <c r="AD2280" s="165"/>
      <c r="AE2280" s="189"/>
      <c r="AF2280" s="190"/>
      <c r="AG2280" s="188"/>
      <c r="AH2280" s="188"/>
      <c r="AI2280" s="188"/>
      <c r="AJ2280" s="172"/>
      <c r="AK2280" s="172"/>
      <c r="AL2280" s="172"/>
      <c r="AM2280" s="165"/>
    </row>
    <row r="2281" spans="1:39">
      <c r="A2281" s="2"/>
      <c r="B2281" s="3"/>
      <c r="C2281" s="4"/>
      <c r="D2281" s="4"/>
      <c r="E2281" s="135"/>
      <c r="F2281" s="6"/>
      <c r="G2281" s="6"/>
      <c r="H2281" s="6"/>
      <c r="I2281" s="6"/>
      <c r="J2281" s="8"/>
      <c r="K2281" s="8"/>
      <c r="L2281" s="3"/>
      <c r="M2281" s="71"/>
      <c r="N2281" s="69"/>
      <c r="O2281" s="69"/>
      <c r="P2281" s="42"/>
      <c r="Q2281" s="3"/>
      <c r="R2281" s="6"/>
      <c r="S2281" s="7"/>
      <c r="T2281" s="1"/>
      <c r="U2281" s="8"/>
      <c r="V2281" s="8"/>
      <c r="W2281" s="39"/>
      <c r="X2281" s="22"/>
      <c r="Y2281" s="4"/>
      <c r="Z2281" s="4"/>
      <c r="AA2281" s="4"/>
      <c r="AB2281" s="9"/>
      <c r="AD2281" s="165"/>
      <c r="AE2281" s="189"/>
      <c r="AF2281" s="190"/>
      <c r="AG2281" s="188"/>
      <c r="AH2281" s="165"/>
      <c r="AI2281" s="188"/>
      <c r="AJ2281" s="172"/>
      <c r="AK2281" s="172"/>
      <c r="AL2281" s="172"/>
      <c r="AM2281" s="165"/>
    </row>
    <row r="2282" spans="1:39">
      <c r="A2282" s="2"/>
      <c r="B2282" s="3"/>
      <c r="C2282" s="4"/>
      <c r="D2282" s="4"/>
      <c r="E2282" s="135"/>
      <c r="F2282" s="6"/>
      <c r="G2282" s="6"/>
      <c r="H2282" s="6"/>
      <c r="I2282" s="6"/>
      <c r="J2282" s="8"/>
      <c r="K2282" s="8"/>
      <c r="L2282" s="3"/>
      <c r="M2282" s="71"/>
      <c r="N2282" s="69"/>
      <c r="O2282" s="69"/>
      <c r="P2282" s="42"/>
      <c r="Q2282" s="3"/>
      <c r="R2282" s="6"/>
      <c r="S2282" s="7"/>
      <c r="T2282" s="1"/>
      <c r="U2282" s="8"/>
      <c r="V2282" s="8"/>
      <c r="W2282" s="39"/>
      <c r="X2282" s="22"/>
      <c r="Y2282" s="4"/>
      <c r="Z2282" s="4"/>
      <c r="AA2282" s="4"/>
      <c r="AB2282" s="9"/>
      <c r="AD2282" s="180"/>
      <c r="AE2282" s="189"/>
      <c r="AF2282" s="190"/>
      <c r="AG2282" s="188"/>
      <c r="AH2282" s="165"/>
      <c r="AI2282" s="188"/>
      <c r="AJ2282" s="172"/>
      <c r="AK2282" s="172"/>
      <c r="AL2282" s="172"/>
      <c r="AM2282" s="180"/>
    </row>
    <row r="2283" spans="1:39">
      <c r="A2283" s="2"/>
      <c r="B2283" s="3"/>
      <c r="C2283" s="4"/>
      <c r="D2283" s="4"/>
      <c r="E2283" s="135"/>
      <c r="F2283" s="6"/>
      <c r="G2283" s="6"/>
      <c r="H2283" s="6"/>
      <c r="I2283" s="6"/>
      <c r="J2283" s="8"/>
      <c r="K2283" s="8"/>
      <c r="L2283" s="3"/>
      <c r="M2283" s="71"/>
      <c r="N2283" s="69"/>
      <c r="O2283" s="69"/>
      <c r="P2283" s="42"/>
      <c r="Q2283" s="3"/>
      <c r="R2283" s="6"/>
      <c r="S2283" s="7"/>
      <c r="T2283" s="1"/>
      <c r="U2283" s="8"/>
      <c r="V2283" s="8"/>
      <c r="W2283" s="39"/>
      <c r="X2283" s="22"/>
      <c r="Y2283" s="4"/>
      <c r="Z2283" s="4"/>
      <c r="AA2283" s="4"/>
      <c r="AB2283" s="9"/>
      <c r="AD2283" s="180"/>
      <c r="AE2283" s="189"/>
      <c r="AF2283" s="190"/>
      <c r="AG2283" s="188"/>
      <c r="AH2283" s="165"/>
      <c r="AI2283" s="188"/>
      <c r="AJ2283" s="172"/>
      <c r="AK2283" s="172"/>
      <c r="AL2283" s="172"/>
      <c r="AM2283" s="180"/>
    </row>
    <row r="2284" spans="1:39">
      <c r="A2284" s="2"/>
      <c r="B2284" s="3"/>
      <c r="C2284" s="4"/>
      <c r="D2284" s="4"/>
      <c r="E2284" s="135"/>
      <c r="F2284" s="6"/>
      <c r="G2284" s="6"/>
      <c r="H2284" s="6"/>
      <c r="I2284" s="6"/>
      <c r="J2284" s="8"/>
      <c r="K2284" s="8"/>
      <c r="L2284" s="3"/>
      <c r="M2284" s="71"/>
      <c r="N2284" s="69"/>
      <c r="O2284" s="69"/>
      <c r="P2284" s="42"/>
      <c r="Q2284" s="3"/>
      <c r="R2284" s="6"/>
      <c r="S2284" s="7"/>
      <c r="T2284" s="1"/>
      <c r="U2284" s="8"/>
      <c r="V2284" s="8"/>
      <c r="W2284" s="43"/>
      <c r="X2284" s="22"/>
      <c r="Y2284" s="4"/>
      <c r="Z2284" s="4"/>
      <c r="AA2284" s="4"/>
      <c r="AB2284" s="9"/>
      <c r="AD2284" s="180"/>
      <c r="AE2284" s="189"/>
      <c r="AF2284" s="190"/>
      <c r="AG2284" s="188"/>
      <c r="AH2284" s="165"/>
      <c r="AI2284" s="188"/>
      <c r="AJ2284" s="172"/>
      <c r="AK2284" s="172"/>
      <c r="AL2284" s="172"/>
      <c r="AM2284" s="180"/>
    </row>
    <row r="2285" spans="1:39">
      <c r="A2285" s="2"/>
      <c r="B2285" s="3"/>
      <c r="C2285" s="4"/>
      <c r="D2285" s="4"/>
      <c r="E2285" s="135"/>
      <c r="F2285" s="6"/>
      <c r="G2285" s="6"/>
      <c r="H2285" s="6"/>
      <c r="I2285" s="6"/>
      <c r="J2285" s="2"/>
      <c r="K2285" s="8"/>
      <c r="L2285" s="74"/>
      <c r="M2285" s="71"/>
      <c r="N2285" s="69"/>
      <c r="O2285" s="69"/>
      <c r="P2285" s="42"/>
      <c r="Q2285" s="3"/>
      <c r="R2285" s="6"/>
      <c r="S2285" s="7"/>
      <c r="T2285" s="1"/>
      <c r="U2285" s="8"/>
      <c r="V2285" s="8"/>
      <c r="W2285" s="26"/>
      <c r="X2285" s="22"/>
      <c r="Y2285" s="4"/>
      <c r="Z2285" s="4"/>
      <c r="AA2285" s="4"/>
      <c r="AB2285" s="9"/>
      <c r="AD2285" s="180"/>
      <c r="AE2285" s="189"/>
      <c r="AF2285" s="190"/>
      <c r="AG2285" s="188"/>
      <c r="AH2285" s="165"/>
      <c r="AI2285" s="188"/>
      <c r="AJ2285" s="172"/>
      <c r="AK2285" s="172"/>
      <c r="AL2285" s="172"/>
      <c r="AM2285" s="180"/>
    </row>
    <row r="2286" spans="1:39">
      <c r="A2286" s="2"/>
      <c r="B2286" s="3"/>
      <c r="C2286" s="4"/>
      <c r="D2286" s="4"/>
      <c r="E2286" s="135"/>
      <c r="F2286" s="6"/>
      <c r="G2286" s="6"/>
      <c r="H2286" s="6"/>
      <c r="I2286" s="6"/>
      <c r="J2286" s="2"/>
      <c r="K2286" s="8"/>
      <c r="L2286" s="3"/>
      <c r="M2286" s="71"/>
      <c r="N2286" s="69"/>
      <c r="O2286" s="69"/>
      <c r="P2286" s="42"/>
      <c r="Q2286" s="3"/>
      <c r="R2286" s="6"/>
      <c r="S2286" s="7"/>
      <c r="T2286" s="1"/>
      <c r="U2286" s="8"/>
      <c r="V2286" s="8"/>
      <c r="W2286" s="26"/>
      <c r="X2286" s="22"/>
      <c r="Y2286" s="4"/>
      <c r="Z2286" s="4"/>
      <c r="AA2286" s="4"/>
      <c r="AB2286" s="9"/>
      <c r="AD2286" s="180"/>
      <c r="AE2286" s="189"/>
      <c r="AF2286" s="190"/>
      <c r="AG2286" s="188"/>
      <c r="AH2286" s="165"/>
      <c r="AI2286" s="188"/>
      <c r="AJ2286" s="172"/>
      <c r="AK2286" s="172"/>
      <c r="AL2286" s="172"/>
      <c r="AM2286" s="180"/>
    </row>
    <row r="2287" spans="1:39">
      <c r="A2287" s="2"/>
      <c r="B2287" s="3"/>
      <c r="C2287" s="4"/>
      <c r="D2287" s="4"/>
      <c r="E2287" s="135"/>
      <c r="F2287" s="6"/>
      <c r="G2287" s="6"/>
      <c r="H2287" s="6"/>
      <c r="I2287" s="6"/>
      <c r="J2287" s="2"/>
      <c r="K2287" s="8"/>
      <c r="L2287" s="3"/>
      <c r="M2287" s="71"/>
      <c r="N2287" s="69"/>
      <c r="O2287" s="69"/>
      <c r="P2287" s="42"/>
      <c r="Q2287" s="3"/>
      <c r="R2287" s="6"/>
      <c r="S2287" s="7"/>
      <c r="T2287" s="1"/>
      <c r="U2287" s="8"/>
      <c r="V2287" s="8"/>
      <c r="W2287" s="25"/>
      <c r="X2287" s="22"/>
      <c r="Y2287" s="4"/>
      <c r="Z2287" s="4"/>
      <c r="AA2287" s="4"/>
      <c r="AB2287" s="9"/>
      <c r="AD2287" s="180"/>
      <c r="AE2287" s="189"/>
      <c r="AF2287" s="190"/>
      <c r="AG2287" s="188"/>
      <c r="AH2287" s="165"/>
      <c r="AI2287" s="188"/>
      <c r="AJ2287" s="172"/>
      <c r="AK2287" s="172"/>
      <c r="AL2287" s="172"/>
      <c r="AM2287" s="180"/>
    </row>
    <row r="2288" spans="1:39">
      <c r="A2288" s="2"/>
      <c r="B2288" s="3"/>
      <c r="C2288" s="4"/>
      <c r="D2288" s="4"/>
      <c r="E2288" s="135"/>
      <c r="F2288" s="6"/>
      <c r="G2288" s="6"/>
      <c r="H2288" s="6"/>
      <c r="I2288" s="6"/>
      <c r="J2288" s="2"/>
      <c r="K2288" s="8"/>
      <c r="L2288" s="3"/>
      <c r="M2288" s="71"/>
      <c r="N2288" s="69"/>
      <c r="O2288" s="69"/>
      <c r="P2288" s="42"/>
      <c r="Q2288" s="3"/>
      <c r="R2288" s="6"/>
      <c r="S2288" s="7"/>
      <c r="T2288" s="1"/>
      <c r="U2288" s="8"/>
      <c r="V2288" s="8"/>
      <c r="W2288" s="26"/>
      <c r="X2288" s="22"/>
      <c r="Y2288" s="4"/>
      <c r="Z2288" s="4"/>
      <c r="AA2288" s="4"/>
      <c r="AB2288" s="9"/>
      <c r="AD2288" s="180"/>
      <c r="AE2288" s="189"/>
      <c r="AF2288" s="190"/>
      <c r="AG2288" s="188"/>
      <c r="AH2288" s="165"/>
      <c r="AI2288" s="188"/>
      <c r="AJ2288" s="172"/>
      <c r="AK2288" s="172"/>
      <c r="AL2288" s="172"/>
      <c r="AM2288" s="180"/>
    </row>
    <row r="2289" spans="1:39">
      <c r="A2289" s="2"/>
      <c r="B2289" s="3"/>
      <c r="C2289" s="4"/>
      <c r="D2289" s="4"/>
      <c r="E2289" s="135"/>
      <c r="F2289" s="6"/>
      <c r="G2289" s="6"/>
      <c r="H2289" s="6"/>
      <c r="I2289" s="6"/>
      <c r="J2289" s="2"/>
      <c r="K2289" s="8"/>
      <c r="L2289" s="3"/>
      <c r="M2289" s="71"/>
      <c r="N2289" s="69"/>
      <c r="O2289" s="69"/>
      <c r="P2289" s="42"/>
      <c r="Q2289" s="3"/>
      <c r="R2289" s="6"/>
      <c r="S2289" s="7"/>
      <c r="T2289" s="1"/>
      <c r="U2289" s="8"/>
      <c r="V2289" s="8"/>
      <c r="W2289" s="25"/>
      <c r="X2289" s="22"/>
      <c r="Y2289" s="4"/>
      <c r="Z2289" s="4"/>
      <c r="AA2289" s="4"/>
      <c r="AB2289" s="9"/>
      <c r="AD2289" s="180"/>
      <c r="AE2289" s="189"/>
      <c r="AF2289" s="190"/>
      <c r="AG2289" s="188"/>
      <c r="AH2289" s="165"/>
      <c r="AI2289" s="188"/>
      <c r="AJ2289" s="172"/>
      <c r="AK2289" s="172"/>
      <c r="AL2289" s="172"/>
      <c r="AM2289" s="180"/>
    </row>
    <row r="2290" spans="1:39">
      <c r="A2290" s="2"/>
      <c r="B2290" s="3"/>
      <c r="C2290" s="4"/>
      <c r="D2290" s="4"/>
      <c r="E2290" s="135"/>
      <c r="F2290" s="6"/>
      <c r="G2290" s="6"/>
      <c r="H2290" s="6"/>
      <c r="I2290" s="6"/>
      <c r="J2290" s="2"/>
      <c r="K2290" s="8"/>
      <c r="L2290" s="3"/>
      <c r="M2290" s="71"/>
      <c r="N2290" s="69"/>
      <c r="O2290" s="69"/>
      <c r="P2290" s="42"/>
      <c r="Q2290" s="3"/>
      <c r="R2290" s="6"/>
      <c r="S2290" s="7"/>
      <c r="T2290" s="1"/>
      <c r="U2290" s="8"/>
      <c r="V2290" s="8"/>
      <c r="W2290" s="25"/>
      <c r="X2290" s="22"/>
      <c r="Y2290" s="4"/>
      <c r="Z2290" s="4"/>
      <c r="AA2290" s="4"/>
      <c r="AB2290" s="9"/>
      <c r="AD2290" s="180"/>
      <c r="AE2290" s="189"/>
      <c r="AF2290" s="190"/>
      <c r="AG2290" s="188"/>
      <c r="AH2290" s="165"/>
      <c r="AI2290" s="188"/>
      <c r="AJ2290" s="172"/>
      <c r="AK2290" s="172"/>
      <c r="AL2290" s="172"/>
      <c r="AM2290" s="180"/>
    </row>
    <row r="2291" spans="1:39">
      <c r="A2291" s="2"/>
      <c r="B2291" s="3"/>
      <c r="C2291" s="4"/>
      <c r="D2291" s="4"/>
      <c r="E2291" s="135"/>
      <c r="F2291" s="6"/>
      <c r="G2291" s="6"/>
      <c r="H2291" s="6"/>
      <c r="I2291" s="6"/>
      <c r="J2291" s="2"/>
      <c r="K2291" s="8"/>
      <c r="L2291" s="3"/>
      <c r="M2291" s="71"/>
      <c r="N2291" s="69"/>
      <c r="O2291" s="69"/>
      <c r="P2291" s="42"/>
      <c r="Q2291" s="3"/>
      <c r="R2291" s="6"/>
      <c r="S2291" s="7"/>
      <c r="T2291" s="1"/>
      <c r="U2291" s="8"/>
      <c r="V2291" s="8"/>
      <c r="W2291" s="26"/>
      <c r="X2291" s="22"/>
      <c r="Y2291" s="4"/>
      <c r="Z2291" s="4"/>
      <c r="AA2291" s="4"/>
      <c r="AB2291" s="9"/>
      <c r="AD2291" s="180"/>
      <c r="AE2291" s="189"/>
      <c r="AF2291" s="190"/>
      <c r="AG2291" s="188"/>
      <c r="AH2291" s="165"/>
      <c r="AI2291" s="188"/>
      <c r="AJ2291" s="172"/>
      <c r="AK2291" s="172"/>
      <c r="AL2291" s="172"/>
      <c r="AM2291" s="180"/>
    </row>
    <row r="2292" spans="1:39">
      <c r="A2292" s="2"/>
      <c r="B2292" s="3"/>
      <c r="C2292" s="4"/>
      <c r="D2292" s="4"/>
      <c r="E2292" s="135"/>
      <c r="F2292" s="6"/>
      <c r="G2292" s="6"/>
      <c r="H2292" s="6"/>
      <c r="I2292" s="6"/>
      <c r="J2292" s="2"/>
      <c r="K2292" s="8"/>
      <c r="L2292" s="3"/>
      <c r="M2292" s="71"/>
      <c r="N2292" s="69"/>
      <c r="O2292" s="69"/>
      <c r="P2292" s="42"/>
      <c r="Q2292" s="3"/>
      <c r="R2292" s="6"/>
      <c r="S2292" s="7"/>
      <c r="T2292" s="1"/>
      <c r="U2292" s="8"/>
      <c r="V2292" s="8"/>
      <c r="W2292" s="31"/>
      <c r="X2292" s="22"/>
      <c r="Y2292" s="4"/>
      <c r="Z2292" s="4"/>
      <c r="AA2292" s="4"/>
      <c r="AB2292" s="9"/>
      <c r="AD2292" s="180"/>
      <c r="AE2292" s="189"/>
      <c r="AF2292" s="190"/>
      <c r="AG2292" s="188"/>
      <c r="AH2292" s="165"/>
      <c r="AI2292" s="188"/>
      <c r="AJ2292" s="172"/>
      <c r="AK2292" s="172"/>
      <c r="AL2292" s="172"/>
      <c r="AM2292" s="180"/>
    </row>
    <row r="2293" spans="1:39">
      <c r="A2293" s="2"/>
      <c r="B2293" s="3"/>
      <c r="C2293" s="4"/>
      <c r="D2293" s="4"/>
      <c r="E2293" s="135"/>
      <c r="F2293" s="6"/>
      <c r="G2293" s="6"/>
      <c r="H2293" s="6"/>
      <c r="I2293" s="6"/>
      <c r="J2293" s="2"/>
      <c r="K2293" s="8"/>
      <c r="L2293" s="3"/>
      <c r="M2293" s="71"/>
      <c r="N2293" s="69"/>
      <c r="O2293" s="69"/>
      <c r="P2293" s="42"/>
      <c r="Q2293" s="3"/>
      <c r="R2293" s="6"/>
      <c r="S2293" s="7"/>
      <c r="T2293" s="1"/>
      <c r="U2293" s="8"/>
      <c r="V2293" s="8"/>
      <c r="W2293" s="31"/>
      <c r="X2293" s="22"/>
      <c r="Y2293" s="4"/>
      <c r="Z2293" s="4"/>
      <c r="AA2293" s="4"/>
      <c r="AB2293" s="9"/>
      <c r="AD2293" s="180"/>
      <c r="AE2293" s="189"/>
      <c r="AF2293" s="190"/>
      <c r="AG2293" s="188"/>
      <c r="AH2293" s="165"/>
      <c r="AI2293" s="188"/>
      <c r="AJ2293" s="172"/>
      <c r="AK2293" s="172"/>
      <c r="AL2293" s="172"/>
      <c r="AM2293" s="180"/>
    </row>
    <row r="2294" spans="1:39">
      <c r="A2294" s="2"/>
      <c r="B2294" s="3"/>
      <c r="C2294" s="4"/>
      <c r="D2294" s="4"/>
      <c r="E2294" s="135"/>
      <c r="F2294" s="6"/>
      <c r="G2294" s="6"/>
      <c r="H2294" s="6"/>
      <c r="I2294" s="6"/>
      <c r="J2294" s="2"/>
      <c r="K2294" s="8"/>
      <c r="L2294" s="3"/>
      <c r="M2294" s="71"/>
      <c r="N2294" s="69"/>
      <c r="O2294" s="69"/>
      <c r="P2294" s="42"/>
      <c r="Q2294" s="3"/>
      <c r="R2294" s="6"/>
      <c r="S2294" s="7"/>
      <c r="T2294" s="1"/>
      <c r="U2294" s="8"/>
      <c r="V2294" s="8"/>
      <c r="W2294" s="25"/>
      <c r="X2294" s="22"/>
      <c r="Y2294" s="4"/>
      <c r="Z2294" s="4"/>
      <c r="AA2294" s="4"/>
      <c r="AB2294" s="9"/>
      <c r="AD2294" s="180"/>
      <c r="AE2294" s="189"/>
      <c r="AF2294" s="190"/>
      <c r="AG2294" s="188"/>
      <c r="AH2294" s="165"/>
      <c r="AI2294" s="188"/>
      <c r="AJ2294" s="172"/>
      <c r="AK2294" s="172"/>
      <c r="AL2294" s="172"/>
      <c r="AM2294" s="180"/>
    </row>
    <row r="2295" spans="1:39">
      <c r="A2295" s="2"/>
      <c r="B2295" s="3"/>
      <c r="C2295" s="4"/>
      <c r="D2295" s="4"/>
      <c r="E2295" s="135"/>
      <c r="F2295" s="6"/>
      <c r="G2295" s="6"/>
      <c r="H2295" s="6"/>
      <c r="I2295" s="6"/>
      <c r="J2295" s="2"/>
      <c r="K2295" s="8"/>
      <c r="L2295" s="3"/>
      <c r="M2295" s="71"/>
      <c r="N2295" s="69"/>
      <c r="O2295" s="69"/>
      <c r="P2295" s="42"/>
      <c r="Q2295" s="3"/>
      <c r="R2295" s="6"/>
      <c r="S2295" s="7"/>
      <c r="T2295" s="1"/>
      <c r="U2295" s="8"/>
      <c r="V2295" s="8"/>
      <c r="W2295" s="25"/>
      <c r="X2295" s="22"/>
      <c r="Y2295" s="4"/>
      <c r="Z2295" s="4"/>
      <c r="AA2295" s="4"/>
      <c r="AB2295" s="9"/>
      <c r="AD2295" s="180"/>
      <c r="AE2295" s="189"/>
      <c r="AF2295" s="190"/>
      <c r="AG2295" s="188"/>
      <c r="AH2295" s="165"/>
      <c r="AI2295" s="188"/>
      <c r="AJ2295" s="172"/>
      <c r="AK2295" s="172"/>
      <c r="AL2295" s="172"/>
      <c r="AM2295" s="180"/>
    </row>
    <row r="2296" spans="1:39">
      <c r="A2296" s="2"/>
      <c r="B2296" s="3"/>
      <c r="C2296" s="4"/>
      <c r="D2296" s="4"/>
      <c r="E2296" s="135"/>
      <c r="F2296" s="6"/>
      <c r="G2296" s="6"/>
      <c r="H2296" s="6"/>
      <c r="I2296" s="6"/>
      <c r="J2296" s="2"/>
      <c r="K2296" s="8"/>
      <c r="L2296" s="3"/>
      <c r="M2296" s="71"/>
      <c r="N2296" s="69"/>
      <c r="O2296" s="69"/>
      <c r="P2296" s="42"/>
      <c r="Q2296" s="3"/>
      <c r="R2296" s="6"/>
      <c r="S2296" s="7"/>
      <c r="T2296" s="1"/>
      <c r="U2296" s="8"/>
      <c r="V2296" s="8"/>
      <c r="W2296" s="31"/>
      <c r="X2296" s="22"/>
      <c r="Y2296" s="4"/>
      <c r="Z2296" s="4"/>
      <c r="AA2296" s="4"/>
      <c r="AB2296" s="9"/>
      <c r="AD2296" s="180"/>
      <c r="AE2296" s="189"/>
      <c r="AF2296" s="190"/>
      <c r="AG2296" s="188"/>
      <c r="AH2296" s="165"/>
      <c r="AI2296" s="188"/>
      <c r="AJ2296" s="172"/>
      <c r="AK2296" s="172"/>
      <c r="AL2296" s="172"/>
      <c r="AM2296" s="180"/>
    </row>
    <row r="2297" spans="1:39">
      <c r="A2297" s="2"/>
      <c r="B2297" s="3"/>
      <c r="C2297" s="4"/>
      <c r="D2297" s="4"/>
      <c r="E2297" s="135"/>
      <c r="F2297" s="6"/>
      <c r="G2297" s="6"/>
      <c r="H2297" s="6"/>
      <c r="I2297" s="6"/>
      <c r="J2297" s="2"/>
      <c r="K2297" s="8"/>
      <c r="L2297" s="3"/>
      <c r="M2297" s="71"/>
      <c r="N2297" s="69"/>
      <c r="O2297" s="69"/>
      <c r="P2297" s="42"/>
      <c r="Q2297" s="3"/>
      <c r="R2297" s="6"/>
      <c r="S2297" s="7"/>
      <c r="T2297" s="1"/>
      <c r="U2297" s="8"/>
      <c r="V2297" s="8"/>
      <c r="W2297" s="31"/>
      <c r="X2297" s="22"/>
      <c r="Y2297" s="4"/>
      <c r="Z2297" s="4"/>
      <c r="AA2297" s="4"/>
      <c r="AB2297" s="9"/>
      <c r="AD2297" s="180"/>
      <c r="AE2297" s="189"/>
      <c r="AF2297" s="190"/>
      <c r="AG2297" s="188"/>
      <c r="AH2297" s="165"/>
      <c r="AI2297" s="188"/>
      <c r="AJ2297" s="172"/>
      <c r="AK2297" s="172"/>
      <c r="AL2297" s="172"/>
      <c r="AM2297" s="180"/>
    </row>
    <row r="2298" spans="1:39">
      <c r="A2298" s="2"/>
      <c r="B2298" s="3"/>
      <c r="C2298" s="4"/>
      <c r="D2298" s="4"/>
      <c r="E2298" s="135"/>
      <c r="F2298" s="6"/>
      <c r="G2298" s="6"/>
      <c r="H2298" s="6"/>
      <c r="I2298" s="6"/>
      <c r="J2298" s="2"/>
      <c r="K2298" s="8"/>
      <c r="L2298" s="3"/>
      <c r="M2298" s="71"/>
      <c r="N2298" s="69"/>
      <c r="O2298" s="69"/>
      <c r="P2298" s="42"/>
      <c r="Q2298" s="3"/>
      <c r="R2298" s="6"/>
      <c r="S2298" s="7"/>
      <c r="T2298" s="1"/>
      <c r="U2298" s="8"/>
      <c r="V2298" s="8"/>
      <c r="W2298" s="27"/>
      <c r="X2298" s="22"/>
      <c r="Y2298" s="4"/>
      <c r="Z2298" s="4"/>
      <c r="AA2298" s="4"/>
      <c r="AB2298" s="9"/>
      <c r="AD2298" s="180"/>
      <c r="AE2298" s="189"/>
      <c r="AF2298" s="190"/>
      <c r="AG2298" s="188"/>
      <c r="AH2298" s="165"/>
      <c r="AI2298" s="188"/>
      <c r="AJ2298" s="172"/>
      <c r="AK2298" s="172"/>
      <c r="AL2298" s="172"/>
      <c r="AM2298" s="180"/>
    </row>
    <row r="2299" spans="1:39">
      <c r="A2299" s="2"/>
      <c r="B2299" s="3"/>
      <c r="C2299" s="4"/>
      <c r="D2299" s="4"/>
      <c r="E2299" s="135"/>
      <c r="F2299" s="6"/>
      <c r="G2299" s="6"/>
      <c r="H2299" s="6"/>
      <c r="I2299" s="6"/>
      <c r="J2299" s="2"/>
      <c r="K2299" s="8"/>
      <c r="L2299" s="3"/>
      <c r="M2299" s="71"/>
      <c r="N2299" s="69"/>
      <c r="O2299" s="69"/>
      <c r="P2299" s="42"/>
      <c r="Q2299" s="3"/>
      <c r="R2299" s="6"/>
      <c r="S2299" s="7"/>
      <c r="T2299" s="1"/>
      <c r="U2299" s="8"/>
      <c r="V2299" s="8"/>
      <c r="W2299" s="26"/>
      <c r="X2299" s="22"/>
      <c r="Y2299" s="4"/>
      <c r="Z2299" s="4"/>
      <c r="AA2299" s="4"/>
      <c r="AB2299" s="9"/>
      <c r="AD2299" s="180"/>
      <c r="AE2299" s="189"/>
      <c r="AF2299" s="190"/>
      <c r="AG2299" s="188"/>
      <c r="AH2299" s="165"/>
      <c r="AI2299" s="188"/>
      <c r="AJ2299" s="172"/>
      <c r="AK2299" s="172"/>
      <c r="AL2299" s="172"/>
      <c r="AM2299" s="180"/>
    </row>
    <row r="2300" spans="1:39">
      <c r="A2300" s="2"/>
      <c r="B2300" s="3"/>
      <c r="C2300" s="4"/>
      <c r="D2300" s="4"/>
      <c r="E2300" s="135"/>
      <c r="F2300" s="6"/>
      <c r="G2300" s="6"/>
      <c r="H2300" s="6"/>
      <c r="I2300" s="6"/>
      <c r="J2300" s="2"/>
      <c r="K2300" s="8"/>
      <c r="L2300" s="3"/>
      <c r="M2300" s="71"/>
      <c r="N2300" s="69"/>
      <c r="O2300" s="69"/>
      <c r="P2300" s="42"/>
      <c r="Q2300" s="3"/>
      <c r="R2300" s="6"/>
      <c r="S2300" s="7"/>
      <c r="T2300" s="1"/>
      <c r="U2300" s="8"/>
      <c r="V2300" s="8"/>
      <c r="W2300" s="26"/>
      <c r="X2300" s="22"/>
      <c r="Y2300" s="4"/>
      <c r="Z2300" s="4"/>
      <c r="AA2300" s="4"/>
      <c r="AB2300" s="9"/>
      <c r="AD2300" s="180"/>
      <c r="AE2300" s="189"/>
      <c r="AF2300" s="190"/>
      <c r="AG2300" s="188"/>
      <c r="AH2300" s="165"/>
      <c r="AI2300" s="188"/>
      <c r="AJ2300" s="172"/>
      <c r="AK2300" s="172"/>
      <c r="AL2300" s="172"/>
      <c r="AM2300" s="180"/>
    </row>
    <row r="2301" spans="1:39">
      <c r="A2301" s="2"/>
      <c r="B2301" s="3"/>
      <c r="C2301" s="4"/>
      <c r="D2301" s="4"/>
      <c r="E2301" s="135"/>
      <c r="F2301" s="6"/>
      <c r="G2301" s="6"/>
      <c r="H2301" s="6"/>
      <c r="I2301" s="6"/>
      <c r="J2301" s="2"/>
      <c r="K2301" s="8"/>
      <c r="L2301" s="3"/>
      <c r="M2301" s="71"/>
      <c r="N2301" s="69"/>
      <c r="O2301" s="69"/>
      <c r="P2301" s="42"/>
      <c r="Q2301" s="3"/>
      <c r="R2301" s="6"/>
      <c r="S2301" s="7"/>
      <c r="T2301" s="1"/>
      <c r="U2301" s="8"/>
      <c r="V2301" s="8"/>
      <c r="W2301" s="26"/>
      <c r="X2301" s="22"/>
      <c r="Y2301" s="4"/>
      <c r="Z2301" s="4"/>
      <c r="AA2301" s="4"/>
      <c r="AB2301" s="9"/>
      <c r="AD2301" s="180"/>
      <c r="AE2301" s="189"/>
      <c r="AF2301" s="190"/>
      <c r="AG2301" s="188"/>
      <c r="AH2301" s="165"/>
      <c r="AI2301" s="188"/>
      <c r="AJ2301" s="172"/>
      <c r="AK2301" s="172"/>
      <c r="AL2301" s="172"/>
      <c r="AM2301" s="180"/>
    </row>
    <row r="2302" spans="1:39">
      <c r="A2302" s="2"/>
      <c r="B2302" s="3"/>
      <c r="C2302" s="4"/>
      <c r="D2302" s="4"/>
      <c r="E2302" s="135"/>
      <c r="F2302" s="6"/>
      <c r="G2302" s="6"/>
      <c r="H2302" s="6"/>
      <c r="I2302" s="6"/>
      <c r="J2302" s="2"/>
      <c r="K2302" s="8"/>
      <c r="L2302" s="3"/>
      <c r="M2302" s="71"/>
      <c r="N2302" s="69"/>
      <c r="O2302" s="69"/>
      <c r="P2302" s="42"/>
      <c r="Q2302" s="3"/>
      <c r="R2302" s="6"/>
      <c r="S2302" s="7"/>
      <c r="T2302" s="1"/>
      <c r="U2302" s="8"/>
      <c r="V2302" s="8"/>
      <c r="W2302" s="25"/>
      <c r="X2302" s="22"/>
      <c r="Y2302" s="4"/>
      <c r="Z2302" s="4"/>
      <c r="AA2302" s="4"/>
      <c r="AB2302" s="9"/>
      <c r="AD2302" s="180"/>
      <c r="AE2302" s="189"/>
      <c r="AF2302" s="190"/>
      <c r="AG2302" s="188"/>
      <c r="AH2302" s="165"/>
      <c r="AI2302" s="188"/>
      <c r="AJ2302" s="172"/>
      <c r="AK2302" s="172"/>
      <c r="AL2302" s="172"/>
      <c r="AM2302" s="180"/>
    </row>
    <row r="2303" spans="1:39">
      <c r="A2303" s="2"/>
      <c r="B2303" s="3"/>
      <c r="C2303" s="4"/>
      <c r="D2303" s="4"/>
      <c r="E2303" s="135"/>
      <c r="F2303" s="6"/>
      <c r="G2303" s="6"/>
      <c r="H2303" s="6"/>
      <c r="I2303" s="6"/>
      <c r="J2303" s="2"/>
      <c r="K2303" s="8"/>
      <c r="L2303" s="3"/>
      <c r="M2303" s="71"/>
      <c r="N2303" s="69"/>
      <c r="O2303" s="69"/>
      <c r="P2303" s="42"/>
      <c r="Q2303" s="3"/>
      <c r="R2303" s="6"/>
      <c r="S2303" s="7"/>
      <c r="T2303" s="1"/>
      <c r="U2303" s="8"/>
      <c r="V2303" s="8"/>
      <c r="W2303" s="25"/>
      <c r="X2303" s="22"/>
      <c r="Y2303" s="4"/>
      <c r="Z2303" s="4"/>
      <c r="AA2303" s="4"/>
      <c r="AB2303" s="9"/>
      <c r="AD2303" s="180"/>
      <c r="AE2303" s="189"/>
      <c r="AF2303" s="190"/>
      <c r="AG2303" s="188"/>
      <c r="AH2303" s="165"/>
      <c r="AI2303" s="188"/>
      <c r="AJ2303" s="172"/>
      <c r="AK2303" s="172"/>
      <c r="AL2303" s="172"/>
      <c r="AM2303" s="180"/>
    </row>
    <row r="2304" spans="1:39">
      <c r="A2304" s="2"/>
      <c r="B2304" s="3"/>
      <c r="C2304" s="4"/>
      <c r="D2304" s="4"/>
      <c r="E2304" s="135"/>
      <c r="F2304" s="6"/>
      <c r="G2304" s="6"/>
      <c r="H2304" s="6"/>
      <c r="I2304" s="6"/>
      <c r="J2304" s="2"/>
      <c r="K2304" s="8"/>
      <c r="L2304" s="3"/>
      <c r="M2304" s="71"/>
      <c r="N2304" s="69"/>
      <c r="O2304" s="69"/>
      <c r="P2304" s="42"/>
      <c r="Q2304" s="3"/>
      <c r="R2304" s="6"/>
      <c r="S2304" s="7"/>
      <c r="T2304" s="1"/>
      <c r="U2304" s="8"/>
      <c r="V2304" s="8"/>
      <c r="W2304" s="43"/>
      <c r="X2304" s="22"/>
      <c r="Y2304" s="4"/>
      <c r="Z2304" s="4"/>
      <c r="AA2304" s="4"/>
      <c r="AB2304" s="9"/>
      <c r="AD2304" s="180"/>
      <c r="AE2304" s="189"/>
      <c r="AF2304" s="190"/>
      <c r="AG2304" s="188"/>
      <c r="AH2304" s="165"/>
      <c r="AI2304" s="188"/>
      <c r="AJ2304" s="172"/>
      <c r="AK2304" s="172"/>
      <c r="AL2304" s="172"/>
      <c r="AM2304" s="180"/>
    </row>
    <row r="2305" spans="1:39">
      <c r="A2305" s="2"/>
      <c r="B2305" s="3"/>
      <c r="C2305" s="4"/>
      <c r="D2305" s="4"/>
      <c r="E2305" s="135"/>
      <c r="F2305" s="6"/>
      <c r="G2305" s="6"/>
      <c r="H2305" s="6"/>
      <c r="I2305" s="6"/>
      <c r="J2305" s="2"/>
      <c r="K2305" s="2"/>
      <c r="L2305" s="3"/>
      <c r="M2305" s="71"/>
      <c r="N2305" s="69"/>
      <c r="O2305" s="69"/>
      <c r="P2305" s="42"/>
      <c r="Q2305" s="3"/>
      <c r="R2305" s="6"/>
      <c r="S2305" s="7"/>
      <c r="T2305" s="1"/>
      <c r="U2305" s="8"/>
      <c r="V2305" s="8"/>
      <c r="W2305" s="43"/>
      <c r="X2305" s="22"/>
      <c r="Y2305" s="4"/>
      <c r="Z2305" s="4"/>
      <c r="AA2305" s="4"/>
      <c r="AB2305" s="9"/>
      <c r="AD2305" s="180"/>
      <c r="AE2305" s="189"/>
      <c r="AF2305" s="190"/>
      <c r="AG2305" s="188"/>
      <c r="AH2305" s="165"/>
      <c r="AI2305" s="188"/>
      <c r="AJ2305" s="172"/>
      <c r="AK2305" s="172"/>
      <c r="AL2305" s="172"/>
      <c r="AM2305" s="180"/>
    </row>
    <row r="2306" spans="1:39">
      <c r="A2306" s="2"/>
      <c r="B2306" s="3"/>
      <c r="C2306" s="4"/>
      <c r="D2306" s="4"/>
      <c r="E2306" s="135"/>
      <c r="F2306" s="6"/>
      <c r="G2306" s="6"/>
      <c r="H2306" s="6"/>
      <c r="I2306" s="6"/>
      <c r="J2306" s="2"/>
      <c r="K2306" s="2"/>
      <c r="L2306" s="3"/>
      <c r="M2306" s="71"/>
      <c r="N2306" s="69"/>
      <c r="O2306" s="69"/>
      <c r="P2306" s="42"/>
      <c r="Q2306" s="3"/>
      <c r="R2306" s="6"/>
      <c r="S2306" s="7"/>
      <c r="T2306" s="1"/>
      <c r="U2306" s="8"/>
      <c r="V2306" s="8"/>
      <c r="W2306" s="30"/>
      <c r="X2306" s="22"/>
      <c r="Y2306" s="4"/>
      <c r="Z2306" s="4"/>
      <c r="AA2306" s="4"/>
      <c r="AB2306" s="9"/>
      <c r="AD2306" s="180"/>
      <c r="AE2306" s="189"/>
      <c r="AF2306" s="190"/>
      <c r="AG2306" s="188"/>
      <c r="AH2306" s="165"/>
      <c r="AI2306" s="188"/>
      <c r="AJ2306" s="172"/>
      <c r="AK2306" s="172"/>
      <c r="AL2306" s="172"/>
      <c r="AM2306" s="180"/>
    </row>
    <row r="2307" spans="1:39">
      <c r="A2307" s="2"/>
      <c r="B2307" s="3"/>
      <c r="C2307" s="4"/>
      <c r="D2307" s="4"/>
      <c r="E2307" s="135"/>
      <c r="F2307" s="6"/>
      <c r="G2307" s="6"/>
      <c r="H2307" s="6"/>
      <c r="I2307" s="6"/>
      <c r="J2307" s="2"/>
      <c r="K2307" s="2"/>
      <c r="L2307" s="3"/>
      <c r="M2307" s="71"/>
      <c r="N2307" s="69"/>
      <c r="O2307" s="69"/>
      <c r="P2307" s="42"/>
      <c r="Q2307" s="3"/>
      <c r="R2307" s="6"/>
      <c r="S2307" s="7"/>
      <c r="T2307" s="1"/>
      <c r="U2307" s="8"/>
      <c r="V2307" s="8"/>
      <c r="W2307" s="29"/>
      <c r="X2307" s="22"/>
      <c r="Y2307" s="4"/>
      <c r="Z2307" s="4"/>
      <c r="AA2307" s="4"/>
      <c r="AB2307" s="9"/>
      <c r="AD2307" s="180"/>
      <c r="AE2307" s="189"/>
      <c r="AF2307" s="190"/>
      <c r="AG2307" s="188"/>
      <c r="AH2307" s="165"/>
      <c r="AI2307" s="188"/>
      <c r="AJ2307" s="172"/>
      <c r="AK2307" s="172"/>
      <c r="AL2307" s="172"/>
      <c r="AM2307" s="180"/>
    </row>
    <row r="2308" spans="1:39">
      <c r="A2308" s="2"/>
      <c r="B2308" s="3"/>
      <c r="C2308" s="4"/>
      <c r="D2308" s="4"/>
      <c r="E2308" s="135"/>
      <c r="F2308" s="6"/>
      <c r="G2308" s="6"/>
      <c r="H2308" s="6"/>
      <c r="I2308" s="6"/>
      <c r="J2308" s="2"/>
      <c r="K2308" s="2"/>
      <c r="L2308" s="3"/>
      <c r="M2308" s="71"/>
      <c r="N2308" s="69"/>
      <c r="O2308" s="69"/>
      <c r="P2308" s="42"/>
      <c r="Q2308" s="3"/>
      <c r="R2308" s="6"/>
      <c r="S2308" s="7"/>
      <c r="T2308" s="1"/>
      <c r="U2308" s="8"/>
      <c r="V2308" s="8"/>
      <c r="W2308" s="44"/>
      <c r="X2308" s="22"/>
      <c r="Y2308" s="4"/>
      <c r="Z2308" s="4"/>
      <c r="AA2308" s="4"/>
      <c r="AB2308" s="9"/>
      <c r="AD2308" s="180"/>
      <c r="AE2308" s="189"/>
      <c r="AF2308" s="190"/>
      <c r="AG2308" s="188"/>
      <c r="AH2308" s="165"/>
      <c r="AI2308" s="188"/>
      <c r="AJ2308" s="172"/>
      <c r="AK2308" s="172"/>
      <c r="AL2308" s="172"/>
      <c r="AM2308" s="180"/>
    </row>
    <row r="2309" spans="1:39">
      <c r="A2309" s="2"/>
      <c r="B2309" s="3"/>
      <c r="C2309" s="4"/>
      <c r="D2309" s="4"/>
      <c r="E2309" s="135"/>
      <c r="F2309" s="6"/>
      <c r="G2309" s="6"/>
      <c r="H2309" s="6"/>
      <c r="I2309" s="6"/>
      <c r="J2309" s="2"/>
      <c r="K2309" s="2"/>
      <c r="L2309" s="3"/>
      <c r="M2309" s="71"/>
      <c r="N2309" s="69"/>
      <c r="O2309" s="69"/>
      <c r="P2309" s="42"/>
      <c r="Q2309" s="3"/>
      <c r="R2309" s="6"/>
      <c r="S2309" s="7"/>
      <c r="T2309" s="1"/>
      <c r="U2309" s="8"/>
      <c r="V2309" s="8"/>
      <c r="W2309" s="29"/>
      <c r="X2309" s="22"/>
      <c r="Y2309" s="4"/>
      <c r="Z2309" s="4"/>
      <c r="AA2309" s="4"/>
      <c r="AB2309" s="9"/>
      <c r="AD2309" s="180"/>
      <c r="AE2309" s="189"/>
      <c r="AF2309" s="190"/>
      <c r="AG2309" s="188"/>
      <c r="AH2309" s="165"/>
      <c r="AI2309" s="188"/>
      <c r="AJ2309" s="172"/>
      <c r="AK2309" s="172"/>
      <c r="AL2309" s="172"/>
      <c r="AM2309" s="180"/>
    </row>
    <row r="2310" spans="1:39">
      <c r="A2310" s="2"/>
      <c r="B2310" s="3"/>
      <c r="C2310" s="4"/>
      <c r="D2310" s="4"/>
      <c r="E2310" s="135"/>
      <c r="F2310" s="6"/>
      <c r="G2310" s="6"/>
      <c r="H2310" s="6"/>
      <c r="I2310" s="6"/>
      <c r="J2310" s="2"/>
      <c r="K2310" s="2"/>
      <c r="L2310" s="3"/>
      <c r="M2310" s="71"/>
      <c r="N2310" s="69"/>
      <c r="O2310" s="69"/>
      <c r="P2310" s="42"/>
      <c r="Q2310" s="3"/>
      <c r="R2310" s="6"/>
      <c r="S2310" s="7"/>
      <c r="T2310" s="1"/>
      <c r="U2310" s="8"/>
      <c r="V2310" s="8"/>
      <c r="W2310" s="44"/>
      <c r="X2310" s="22"/>
      <c r="Y2310" s="4"/>
      <c r="Z2310" s="4"/>
      <c r="AA2310" s="4"/>
      <c r="AB2310" s="9"/>
      <c r="AD2310" s="180"/>
      <c r="AE2310" s="189"/>
      <c r="AF2310" s="190"/>
      <c r="AG2310" s="188"/>
      <c r="AH2310" s="165"/>
      <c r="AI2310" s="188"/>
      <c r="AJ2310" s="172"/>
      <c r="AK2310" s="172"/>
      <c r="AL2310" s="172"/>
      <c r="AM2310" s="180"/>
    </row>
    <row r="2311" spans="1:39">
      <c r="A2311" s="2"/>
      <c r="B2311" s="3"/>
      <c r="C2311" s="4"/>
      <c r="D2311" s="4"/>
      <c r="E2311" s="135"/>
      <c r="F2311" s="6"/>
      <c r="G2311" s="6"/>
      <c r="H2311" s="6"/>
      <c r="I2311" s="6"/>
      <c r="J2311" s="2"/>
      <c r="K2311" s="2"/>
      <c r="L2311" s="3"/>
      <c r="M2311" s="71"/>
      <c r="N2311" s="69"/>
      <c r="O2311" s="69"/>
      <c r="P2311" s="42"/>
      <c r="Q2311" s="3"/>
      <c r="R2311" s="6"/>
      <c r="S2311" s="7"/>
      <c r="T2311" s="1"/>
      <c r="U2311" s="8"/>
      <c r="V2311" s="8"/>
      <c r="W2311" s="44"/>
      <c r="X2311" s="22"/>
      <c r="Y2311" s="4"/>
      <c r="Z2311" s="4"/>
      <c r="AA2311" s="4"/>
      <c r="AB2311" s="9"/>
      <c r="AD2311" s="180"/>
      <c r="AE2311" s="189"/>
      <c r="AF2311" s="190"/>
      <c r="AG2311" s="188"/>
      <c r="AH2311" s="165"/>
      <c r="AI2311" s="188"/>
      <c r="AJ2311" s="172"/>
      <c r="AK2311" s="172"/>
      <c r="AL2311" s="172"/>
      <c r="AM2311" s="180"/>
    </row>
    <row r="2312" spans="1:39">
      <c r="A2312" s="2"/>
      <c r="B2312" s="3"/>
      <c r="C2312" s="4"/>
      <c r="D2312" s="4"/>
      <c r="E2312" s="135"/>
      <c r="F2312" s="6"/>
      <c r="G2312" s="6"/>
      <c r="H2312" s="6"/>
      <c r="I2312" s="6"/>
      <c r="J2312" s="2"/>
      <c r="K2312" s="2"/>
      <c r="L2312" s="3"/>
      <c r="M2312" s="71"/>
      <c r="N2312" s="69"/>
      <c r="O2312" s="69"/>
      <c r="P2312" s="42"/>
      <c r="Q2312" s="3"/>
      <c r="R2312" s="6"/>
      <c r="S2312" s="7"/>
      <c r="T2312" s="1"/>
      <c r="U2312" s="8"/>
      <c r="V2312" s="8"/>
      <c r="W2312" s="29"/>
      <c r="X2312" s="22"/>
      <c r="Y2312" s="4"/>
      <c r="Z2312" s="4"/>
      <c r="AA2312" s="4"/>
      <c r="AB2312" s="9"/>
      <c r="AD2312" s="180"/>
      <c r="AE2312" s="189"/>
      <c r="AF2312" s="190"/>
      <c r="AG2312" s="188"/>
      <c r="AH2312" s="165"/>
      <c r="AI2312" s="188"/>
      <c r="AJ2312" s="172"/>
      <c r="AK2312" s="172"/>
      <c r="AL2312" s="172"/>
      <c r="AM2312" s="180"/>
    </row>
    <row r="2313" spans="1:39">
      <c r="A2313" s="2"/>
      <c r="B2313" s="3"/>
      <c r="C2313" s="4"/>
      <c r="D2313" s="4"/>
      <c r="E2313" s="135"/>
      <c r="F2313" s="6"/>
      <c r="G2313" s="6"/>
      <c r="H2313" s="6"/>
      <c r="I2313" s="6"/>
      <c r="J2313" s="2"/>
      <c r="K2313" s="2"/>
      <c r="L2313" s="3"/>
      <c r="M2313" s="71"/>
      <c r="N2313" s="69"/>
      <c r="O2313" s="69"/>
      <c r="P2313" s="42"/>
      <c r="Q2313" s="3"/>
      <c r="R2313" s="6"/>
      <c r="S2313" s="7"/>
      <c r="T2313" s="1"/>
      <c r="U2313" s="8"/>
      <c r="V2313" s="8"/>
      <c r="W2313" s="44"/>
      <c r="X2313" s="22"/>
      <c r="Y2313" s="4"/>
      <c r="Z2313" s="4"/>
      <c r="AA2313" s="4"/>
      <c r="AB2313" s="9"/>
      <c r="AD2313" s="180"/>
      <c r="AE2313" s="189"/>
      <c r="AF2313" s="190"/>
      <c r="AG2313" s="188"/>
      <c r="AH2313" s="165"/>
      <c r="AI2313" s="188"/>
      <c r="AJ2313" s="172"/>
      <c r="AK2313" s="172"/>
      <c r="AL2313" s="172"/>
      <c r="AM2313" s="180"/>
    </row>
    <row r="2314" spans="1:39">
      <c r="A2314" s="2"/>
      <c r="B2314" s="3"/>
      <c r="C2314" s="4"/>
      <c r="D2314" s="4"/>
      <c r="E2314" s="135"/>
      <c r="F2314" s="6"/>
      <c r="G2314" s="6"/>
      <c r="H2314" s="6"/>
      <c r="I2314" s="6"/>
      <c r="J2314" s="2"/>
      <c r="K2314" s="2"/>
      <c r="L2314" s="3"/>
      <c r="M2314" s="71"/>
      <c r="N2314" s="69"/>
      <c r="O2314" s="69"/>
      <c r="P2314" s="42"/>
      <c r="Q2314" s="3"/>
      <c r="R2314" s="6"/>
      <c r="S2314" s="7"/>
      <c r="T2314" s="1"/>
      <c r="U2314" s="8"/>
      <c r="V2314" s="8"/>
      <c r="W2314" s="44"/>
      <c r="X2314" s="22"/>
      <c r="Y2314" s="4"/>
      <c r="Z2314" s="4"/>
      <c r="AA2314" s="4"/>
      <c r="AB2314" s="9"/>
      <c r="AD2314" s="180"/>
      <c r="AE2314" s="189"/>
      <c r="AF2314" s="190"/>
      <c r="AG2314" s="188"/>
      <c r="AH2314" s="165"/>
      <c r="AI2314" s="188"/>
      <c r="AJ2314" s="172"/>
      <c r="AK2314" s="172"/>
      <c r="AL2314" s="172"/>
      <c r="AM2314" s="180"/>
    </row>
    <row r="2315" spans="1:39">
      <c r="A2315" s="2"/>
      <c r="B2315" s="3"/>
      <c r="C2315" s="4"/>
      <c r="D2315" s="4"/>
      <c r="E2315" s="135"/>
      <c r="F2315" s="6"/>
      <c r="G2315" s="6"/>
      <c r="H2315" s="6"/>
      <c r="I2315" s="6"/>
      <c r="J2315" s="2"/>
      <c r="K2315" s="2"/>
      <c r="L2315" s="3"/>
      <c r="M2315" s="71"/>
      <c r="N2315" s="69"/>
      <c r="O2315" s="69"/>
      <c r="P2315" s="42"/>
      <c r="Q2315" s="3"/>
      <c r="R2315" s="6"/>
      <c r="S2315" s="7"/>
      <c r="T2315" s="1"/>
      <c r="U2315" s="8"/>
      <c r="V2315" s="8"/>
      <c r="W2315" s="44"/>
      <c r="X2315" s="22"/>
      <c r="Y2315" s="4"/>
      <c r="Z2315" s="4"/>
      <c r="AA2315" s="4"/>
      <c r="AB2315" s="9"/>
      <c r="AD2315" s="180"/>
      <c r="AE2315" s="189"/>
      <c r="AF2315" s="190"/>
      <c r="AG2315" s="188"/>
      <c r="AH2315" s="165"/>
      <c r="AI2315" s="188"/>
      <c r="AJ2315" s="172"/>
      <c r="AK2315" s="172"/>
      <c r="AL2315" s="172"/>
      <c r="AM2315" s="180"/>
    </row>
    <row r="2316" spans="1:39">
      <c r="A2316" s="2"/>
      <c r="B2316" s="3"/>
      <c r="C2316" s="4"/>
      <c r="D2316" s="4"/>
      <c r="E2316" s="135"/>
      <c r="F2316" s="6"/>
      <c r="G2316" s="6"/>
      <c r="H2316" s="6"/>
      <c r="I2316" s="6"/>
      <c r="J2316" s="2"/>
      <c r="K2316" s="2"/>
      <c r="L2316" s="3"/>
      <c r="M2316" s="71"/>
      <c r="N2316" s="69"/>
      <c r="O2316" s="69"/>
      <c r="P2316" s="42"/>
      <c r="Q2316" s="3"/>
      <c r="R2316" s="6"/>
      <c r="S2316" s="7"/>
      <c r="T2316" s="1"/>
      <c r="U2316" s="8"/>
      <c r="V2316" s="8"/>
      <c r="W2316" s="44"/>
      <c r="X2316" s="22"/>
      <c r="Y2316" s="4"/>
      <c r="Z2316" s="4"/>
      <c r="AA2316" s="4"/>
      <c r="AB2316" s="9"/>
      <c r="AD2316" s="180"/>
      <c r="AE2316" s="189"/>
      <c r="AF2316" s="190"/>
      <c r="AG2316" s="188"/>
      <c r="AH2316" s="165"/>
      <c r="AI2316" s="188"/>
      <c r="AJ2316" s="172"/>
      <c r="AK2316" s="172"/>
      <c r="AL2316" s="172"/>
      <c r="AM2316" s="180"/>
    </row>
    <row r="2317" spans="1:39">
      <c r="A2317" s="2"/>
      <c r="B2317" s="3"/>
      <c r="C2317" s="4"/>
      <c r="D2317" s="4"/>
      <c r="E2317" s="135"/>
      <c r="F2317" s="6"/>
      <c r="G2317" s="6"/>
      <c r="H2317" s="6"/>
      <c r="I2317" s="6"/>
      <c r="J2317" s="2"/>
      <c r="K2317" s="2"/>
      <c r="L2317" s="3"/>
      <c r="M2317" s="71"/>
      <c r="N2317" s="69"/>
      <c r="O2317" s="69"/>
      <c r="P2317" s="42"/>
      <c r="Q2317" s="3"/>
      <c r="R2317" s="6"/>
      <c r="S2317" s="7"/>
      <c r="T2317" s="1"/>
      <c r="U2317" s="8"/>
      <c r="V2317" s="8"/>
      <c r="W2317" s="43"/>
      <c r="X2317" s="22"/>
      <c r="Y2317" s="4"/>
      <c r="Z2317" s="4"/>
      <c r="AA2317" s="4"/>
      <c r="AB2317" s="9"/>
      <c r="AD2317" s="180"/>
      <c r="AE2317" s="189"/>
      <c r="AF2317" s="190"/>
      <c r="AG2317" s="188"/>
      <c r="AH2317" s="165"/>
      <c r="AI2317" s="188"/>
      <c r="AJ2317" s="172"/>
      <c r="AK2317" s="172"/>
      <c r="AL2317" s="172"/>
      <c r="AM2317" s="180"/>
    </row>
    <row r="2318" spans="1:39">
      <c r="A2318" s="2"/>
      <c r="B2318" s="3"/>
      <c r="C2318" s="4"/>
      <c r="D2318" s="4"/>
      <c r="E2318" s="135"/>
      <c r="F2318" s="6"/>
      <c r="G2318" s="6"/>
      <c r="H2318" s="6"/>
      <c r="I2318" s="6"/>
      <c r="J2318" s="2"/>
      <c r="K2318" s="2"/>
      <c r="L2318" s="3"/>
      <c r="M2318" s="71"/>
      <c r="N2318" s="69"/>
      <c r="O2318" s="69"/>
      <c r="P2318" s="42"/>
      <c r="Q2318" s="3"/>
      <c r="R2318" s="6"/>
      <c r="S2318" s="7"/>
      <c r="T2318" s="1"/>
      <c r="U2318" s="8"/>
      <c r="V2318" s="8"/>
      <c r="W2318" s="44"/>
      <c r="X2318" s="22"/>
      <c r="Y2318" s="4"/>
      <c r="Z2318" s="4"/>
      <c r="AA2318" s="4"/>
      <c r="AB2318" s="9"/>
      <c r="AD2318" s="180"/>
      <c r="AE2318" s="189"/>
      <c r="AF2318" s="190"/>
      <c r="AG2318" s="188"/>
      <c r="AH2318" s="180"/>
      <c r="AI2318" s="188"/>
      <c r="AJ2318" s="172"/>
      <c r="AK2318" s="172"/>
      <c r="AL2318" s="172"/>
      <c r="AM2318" s="180"/>
    </row>
    <row r="2319" spans="1:39">
      <c r="A2319" s="2"/>
      <c r="B2319" s="3"/>
      <c r="C2319" s="4"/>
      <c r="D2319" s="4"/>
      <c r="E2319" s="135"/>
      <c r="F2319" s="6"/>
      <c r="G2319" s="6"/>
      <c r="H2319" s="6"/>
      <c r="I2319" s="6"/>
      <c r="J2319" s="2"/>
      <c r="K2319" s="2"/>
      <c r="L2319" s="3"/>
      <c r="M2319" s="71"/>
      <c r="N2319" s="69"/>
      <c r="O2319" s="69"/>
      <c r="P2319" s="42"/>
      <c r="Q2319" s="3"/>
      <c r="R2319" s="6"/>
      <c r="S2319" s="7"/>
      <c r="T2319" s="1"/>
      <c r="U2319" s="8"/>
      <c r="V2319" s="8"/>
      <c r="W2319" s="30"/>
      <c r="X2319" s="22"/>
      <c r="Y2319" s="4"/>
      <c r="Z2319" s="4"/>
      <c r="AA2319" s="4"/>
      <c r="AB2319" s="9"/>
      <c r="AD2319" s="180"/>
      <c r="AE2319" s="189"/>
      <c r="AF2319" s="190"/>
      <c r="AG2319" s="188"/>
      <c r="AH2319" s="180"/>
      <c r="AI2319" s="188"/>
      <c r="AJ2319" s="172"/>
      <c r="AK2319" s="172"/>
      <c r="AL2319" s="172"/>
      <c r="AM2319" s="180"/>
    </row>
    <row r="2320" spans="1:39">
      <c r="A2320" s="2"/>
      <c r="B2320" s="3"/>
      <c r="C2320" s="4"/>
      <c r="D2320" s="4"/>
      <c r="E2320" s="135"/>
      <c r="F2320" s="6"/>
      <c r="G2320" s="6"/>
      <c r="H2320" s="6"/>
      <c r="I2320" s="6"/>
      <c r="J2320" s="2"/>
      <c r="K2320" s="2"/>
      <c r="L2320" s="3"/>
      <c r="M2320" s="71"/>
      <c r="N2320" s="69"/>
      <c r="O2320" s="69"/>
      <c r="P2320" s="42"/>
      <c r="Q2320" s="3"/>
      <c r="R2320" s="6"/>
      <c r="S2320" s="7"/>
      <c r="T2320" s="1"/>
      <c r="U2320" s="8"/>
      <c r="V2320" s="8"/>
      <c r="W2320" s="39"/>
      <c r="X2320" s="22"/>
      <c r="Y2320" s="4"/>
      <c r="Z2320" s="4"/>
      <c r="AA2320" s="4"/>
      <c r="AB2320" s="9"/>
      <c r="AD2320" s="180"/>
      <c r="AE2320" s="189"/>
      <c r="AF2320" s="190"/>
      <c r="AG2320" s="188"/>
      <c r="AH2320" s="188"/>
      <c r="AI2320" s="188"/>
      <c r="AJ2320" s="172"/>
      <c r="AK2320" s="172"/>
      <c r="AL2320" s="172"/>
      <c r="AM2320" s="180"/>
    </row>
    <row r="2321" spans="1:39">
      <c r="A2321" s="2"/>
      <c r="B2321" s="3"/>
      <c r="C2321" s="4"/>
      <c r="D2321" s="4"/>
      <c r="E2321" s="135"/>
      <c r="F2321" s="6"/>
      <c r="G2321" s="6"/>
      <c r="H2321" s="6"/>
      <c r="I2321" s="6"/>
      <c r="J2321" s="2"/>
      <c r="K2321" s="2"/>
      <c r="L2321" s="3"/>
      <c r="M2321" s="71"/>
      <c r="N2321" s="69"/>
      <c r="O2321" s="69"/>
      <c r="P2321" s="42"/>
      <c r="Q2321" s="3"/>
      <c r="R2321" s="6"/>
      <c r="S2321" s="7"/>
      <c r="T2321" s="1"/>
      <c r="U2321" s="8"/>
      <c r="V2321" s="8"/>
      <c r="W2321" s="29"/>
      <c r="X2321" s="22"/>
      <c r="Y2321" s="4"/>
      <c r="Z2321" s="4"/>
      <c r="AA2321" s="4"/>
      <c r="AB2321" s="9"/>
      <c r="AD2321" s="180"/>
      <c r="AE2321" s="189"/>
      <c r="AF2321" s="190"/>
      <c r="AG2321" s="188"/>
      <c r="AH2321" s="180"/>
      <c r="AI2321" s="188"/>
      <c r="AJ2321" s="172"/>
      <c r="AK2321" s="172"/>
      <c r="AL2321" s="172"/>
      <c r="AM2321" s="180"/>
    </row>
    <row r="2322" spans="1:39">
      <c r="A2322" s="2"/>
      <c r="B2322" s="3"/>
      <c r="C2322" s="4"/>
      <c r="D2322" s="4"/>
      <c r="E2322" s="135"/>
      <c r="F2322" s="6"/>
      <c r="G2322" s="6"/>
      <c r="H2322" s="6"/>
      <c r="I2322" s="6"/>
      <c r="J2322" s="2"/>
      <c r="K2322" s="2"/>
      <c r="L2322" s="3"/>
      <c r="M2322" s="71"/>
      <c r="N2322" s="69"/>
      <c r="O2322" s="69"/>
      <c r="P2322" s="42"/>
      <c r="Q2322" s="3"/>
      <c r="R2322" s="6"/>
      <c r="S2322" s="7"/>
      <c r="T2322" s="1"/>
      <c r="U2322" s="8"/>
      <c r="V2322" s="8"/>
      <c r="W2322" s="43"/>
      <c r="X2322" s="22"/>
      <c r="Y2322" s="4"/>
      <c r="Z2322" s="4"/>
      <c r="AA2322" s="4"/>
      <c r="AB2322" s="9"/>
      <c r="AD2322" s="180"/>
      <c r="AE2322" s="189"/>
      <c r="AF2322" s="190"/>
      <c r="AG2322" s="188"/>
      <c r="AH2322" s="165"/>
      <c r="AI2322" s="188"/>
      <c r="AJ2322" s="172"/>
      <c r="AK2322" s="172"/>
      <c r="AL2322" s="172"/>
      <c r="AM2322" s="180"/>
    </row>
    <row r="2323" spans="1:39">
      <c r="A2323" s="2"/>
      <c r="B2323" s="3"/>
      <c r="C2323" s="4"/>
      <c r="D2323" s="4"/>
      <c r="E2323" s="135"/>
      <c r="F2323" s="6"/>
      <c r="G2323" s="6"/>
      <c r="H2323" s="6"/>
      <c r="I2323" s="6"/>
      <c r="J2323" s="2"/>
      <c r="K2323" s="2"/>
      <c r="L2323" s="3"/>
      <c r="M2323" s="71"/>
      <c r="N2323" s="69"/>
      <c r="O2323" s="69"/>
      <c r="P2323" s="42"/>
      <c r="Q2323" s="3"/>
      <c r="R2323" s="6"/>
      <c r="S2323" s="7"/>
      <c r="T2323" s="1"/>
      <c r="U2323" s="8"/>
      <c r="V2323" s="8"/>
      <c r="W2323" s="39"/>
      <c r="X2323" s="22"/>
      <c r="Y2323" s="4"/>
      <c r="Z2323" s="4"/>
      <c r="AA2323" s="4"/>
      <c r="AB2323" s="9"/>
      <c r="AD2323" s="180"/>
      <c r="AE2323" s="189"/>
      <c r="AF2323" s="190"/>
      <c r="AG2323" s="188"/>
      <c r="AH2323" s="165"/>
      <c r="AI2323" s="188"/>
      <c r="AJ2323" s="172"/>
      <c r="AK2323" s="172"/>
      <c r="AL2323" s="172"/>
      <c r="AM2323" s="180"/>
    </row>
    <row r="2324" spans="1:39">
      <c r="A2324" s="2"/>
      <c r="B2324" s="3"/>
      <c r="C2324" s="4"/>
      <c r="D2324" s="4"/>
      <c r="E2324" s="135"/>
      <c r="F2324" s="6"/>
      <c r="G2324" s="6"/>
      <c r="H2324" s="6"/>
      <c r="I2324" s="6"/>
      <c r="J2324" s="2"/>
      <c r="K2324" s="2"/>
      <c r="L2324" s="3"/>
      <c r="M2324" s="71"/>
      <c r="N2324" s="69"/>
      <c r="O2324" s="69"/>
      <c r="P2324" s="42"/>
      <c r="Q2324" s="3"/>
      <c r="R2324" s="6"/>
      <c r="S2324" s="7"/>
      <c r="T2324" s="1"/>
      <c r="U2324" s="8"/>
      <c r="V2324" s="8"/>
      <c r="W2324" s="39"/>
      <c r="X2324" s="22"/>
      <c r="Y2324" s="4"/>
      <c r="Z2324" s="4"/>
      <c r="AA2324" s="4"/>
      <c r="AB2324" s="9"/>
      <c r="AD2324" s="180"/>
      <c r="AE2324" s="189"/>
      <c r="AF2324" s="190"/>
      <c r="AG2324" s="188"/>
      <c r="AH2324" s="165"/>
      <c r="AI2324" s="188"/>
      <c r="AJ2324" s="172"/>
      <c r="AK2324" s="172"/>
      <c r="AL2324" s="172"/>
      <c r="AM2324" s="180"/>
    </row>
    <row r="2325" spans="1:39">
      <c r="A2325" s="2"/>
      <c r="B2325" s="3"/>
      <c r="C2325" s="4"/>
      <c r="D2325" s="4"/>
      <c r="E2325" s="135"/>
      <c r="F2325" s="6"/>
      <c r="G2325" s="6"/>
      <c r="H2325" s="6"/>
      <c r="I2325" s="6"/>
      <c r="J2325" s="2"/>
      <c r="K2325" s="2"/>
      <c r="L2325" s="3"/>
      <c r="M2325" s="71"/>
      <c r="N2325" s="69"/>
      <c r="O2325" s="69"/>
      <c r="P2325" s="42"/>
      <c r="Q2325" s="3"/>
      <c r="R2325" s="6"/>
      <c r="S2325" s="7"/>
      <c r="T2325" s="1"/>
      <c r="U2325" s="8"/>
      <c r="V2325" s="8"/>
      <c r="W2325" s="44"/>
      <c r="X2325" s="22"/>
      <c r="Y2325" s="4"/>
      <c r="Z2325" s="4"/>
      <c r="AA2325" s="4"/>
      <c r="AB2325" s="9"/>
      <c r="AD2325" s="180"/>
      <c r="AE2325" s="189"/>
      <c r="AF2325" s="190"/>
      <c r="AG2325" s="188"/>
      <c r="AH2325" s="180"/>
      <c r="AI2325" s="188"/>
      <c r="AJ2325" s="172"/>
      <c r="AK2325" s="172"/>
      <c r="AL2325" s="172"/>
      <c r="AM2325" s="180"/>
    </row>
    <row r="2326" spans="1:39">
      <c r="A2326" s="2"/>
      <c r="B2326" s="3"/>
      <c r="C2326" s="4"/>
      <c r="D2326" s="4"/>
      <c r="E2326" s="135"/>
      <c r="F2326" s="6"/>
      <c r="G2326" s="6"/>
      <c r="H2326" s="6"/>
      <c r="I2326" s="6"/>
      <c r="J2326" s="2"/>
      <c r="K2326" s="2"/>
      <c r="L2326" s="3"/>
      <c r="M2326" s="71"/>
      <c r="N2326" s="69"/>
      <c r="O2326" s="69"/>
      <c r="P2326" s="42"/>
      <c r="Q2326" s="3"/>
      <c r="R2326" s="6"/>
      <c r="S2326" s="7"/>
      <c r="T2326" s="1"/>
      <c r="U2326" s="8"/>
      <c r="V2326" s="8"/>
      <c r="W2326" s="43"/>
      <c r="X2326" s="22"/>
      <c r="Y2326" s="4"/>
      <c r="Z2326" s="4"/>
      <c r="AA2326" s="4"/>
      <c r="AB2326" s="9"/>
      <c r="AD2326" s="180"/>
      <c r="AE2326" s="189"/>
      <c r="AF2326" s="190"/>
      <c r="AG2326" s="188"/>
      <c r="AH2326" s="165"/>
      <c r="AI2326" s="188"/>
      <c r="AJ2326" s="172"/>
      <c r="AK2326" s="172"/>
      <c r="AL2326" s="172"/>
      <c r="AM2326" s="180"/>
    </row>
    <row r="2327" spans="1:39">
      <c r="A2327" s="2"/>
      <c r="B2327" s="3"/>
      <c r="C2327" s="4"/>
      <c r="D2327" s="4"/>
      <c r="E2327" s="135"/>
      <c r="F2327" s="6"/>
      <c r="G2327" s="6"/>
      <c r="H2327" s="6"/>
      <c r="I2327" s="6"/>
      <c r="J2327" s="2"/>
      <c r="K2327" s="2"/>
      <c r="L2327" s="3"/>
      <c r="M2327" s="71"/>
      <c r="N2327" s="69"/>
      <c r="O2327" s="69"/>
      <c r="P2327" s="42"/>
      <c r="Q2327" s="3"/>
      <c r="R2327" s="6"/>
      <c r="S2327" s="7"/>
      <c r="T2327" s="1"/>
      <c r="U2327" s="8"/>
      <c r="V2327" s="8"/>
      <c r="W2327" s="39"/>
      <c r="X2327" s="22"/>
      <c r="Y2327" s="4"/>
      <c r="Z2327" s="4"/>
      <c r="AA2327" s="4"/>
      <c r="AB2327" s="9"/>
      <c r="AD2327" s="180"/>
      <c r="AE2327" s="189"/>
      <c r="AF2327" s="190"/>
      <c r="AG2327" s="188"/>
      <c r="AH2327" s="165"/>
      <c r="AI2327" s="188"/>
      <c r="AJ2327" s="172"/>
      <c r="AK2327" s="172"/>
      <c r="AL2327" s="172"/>
      <c r="AM2327" s="180"/>
    </row>
    <row r="2328" spans="1:39">
      <c r="A2328" s="2"/>
      <c r="B2328" s="3"/>
      <c r="C2328" s="4"/>
      <c r="D2328" s="4"/>
      <c r="E2328" s="135"/>
      <c r="F2328" s="6"/>
      <c r="G2328" s="6"/>
      <c r="H2328" s="6"/>
      <c r="I2328" s="6"/>
      <c r="J2328" s="2"/>
      <c r="K2328" s="2"/>
      <c r="L2328" s="3"/>
      <c r="M2328" s="71"/>
      <c r="N2328" s="69"/>
      <c r="O2328" s="69"/>
      <c r="P2328" s="42"/>
      <c r="Q2328" s="3"/>
      <c r="R2328" s="6"/>
      <c r="S2328" s="7"/>
      <c r="T2328" s="1"/>
      <c r="U2328" s="8"/>
      <c r="V2328" s="8"/>
      <c r="W2328" s="38"/>
      <c r="X2328" s="22"/>
      <c r="Y2328" s="4"/>
      <c r="Z2328" s="4"/>
      <c r="AA2328" s="4"/>
      <c r="AB2328" s="9"/>
      <c r="AD2328" s="180"/>
      <c r="AE2328" s="189"/>
      <c r="AF2328" s="190"/>
      <c r="AG2328" s="188"/>
      <c r="AH2328" s="165"/>
      <c r="AI2328" s="188"/>
      <c r="AJ2328" s="172"/>
      <c r="AK2328" s="172"/>
      <c r="AL2328" s="172"/>
      <c r="AM2328" s="180"/>
    </row>
    <row r="2329" spans="1:39">
      <c r="A2329" s="2"/>
      <c r="B2329" s="3"/>
      <c r="C2329" s="4"/>
      <c r="D2329" s="4"/>
      <c r="E2329" s="135"/>
      <c r="F2329" s="6"/>
      <c r="G2329" s="6"/>
      <c r="H2329" s="6"/>
      <c r="I2329" s="6"/>
      <c r="J2329" s="2"/>
      <c r="K2329" s="2"/>
      <c r="L2329" s="3"/>
      <c r="M2329" s="71"/>
      <c r="N2329" s="69"/>
      <c r="O2329" s="69"/>
      <c r="P2329" s="42"/>
      <c r="Q2329" s="3"/>
      <c r="R2329" s="6"/>
      <c r="S2329" s="7"/>
      <c r="T2329" s="1"/>
      <c r="U2329" s="8"/>
      <c r="V2329" s="8"/>
      <c r="W2329" s="39"/>
      <c r="X2329" s="22"/>
      <c r="Y2329" s="4"/>
      <c r="Z2329" s="4"/>
      <c r="AA2329" s="4"/>
      <c r="AB2329" s="9"/>
      <c r="AD2329" s="180"/>
      <c r="AE2329" s="189"/>
      <c r="AF2329" s="190"/>
      <c r="AG2329" s="188"/>
      <c r="AH2329" s="165"/>
      <c r="AI2329" s="188"/>
      <c r="AJ2329" s="172"/>
      <c r="AK2329" s="172"/>
      <c r="AL2329" s="172"/>
      <c r="AM2329" s="180"/>
    </row>
    <row r="2330" spans="1:39">
      <c r="A2330" s="2"/>
      <c r="B2330" s="3"/>
      <c r="C2330" s="4"/>
      <c r="D2330" s="4"/>
      <c r="E2330" s="135"/>
      <c r="F2330" s="6"/>
      <c r="G2330" s="6"/>
      <c r="H2330" s="6"/>
      <c r="I2330" s="6"/>
      <c r="J2330" s="2"/>
      <c r="K2330" s="2"/>
      <c r="L2330" s="3"/>
      <c r="M2330" s="71"/>
      <c r="N2330" s="69"/>
      <c r="O2330" s="69"/>
      <c r="P2330" s="42"/>
      <c r="Q2330" s="3"/>
      <c r="R2330" s="6"/>
      <c r="S2330" s="7"/>
      <c r="T2330" s="1"/>
      <c r="U2330" s="8"/>
      <c r="V2330" s="8"/>
      <c r="W2330" s="38"/>
      <c r="X2330" s="22"/>
      <c r="Y2330" s="4"/>
      <c r="Z2330" s="4"/>
      <c r="AA2330" s="4"/>
      <c r="AB2330" s="9"/>
      <c r="AD2330" s="180"/>
      <c r="AE2330" s="189"/>
      <c r="AF2330" s="190"/>
      <c r="AG2330" s="188"/>
      <c r="AH2330" s="165"/>
      <c r="AI2330" s="188"/>
      <c r="AJ2330" s="172"/>
      <c r="AK2330" s="172"/>
      <c r="AL2330" s="172"/>
      <c r="AM2330" s="180"/>
    </row>
    <row r="2331" spans="1:39">
      <c r="A2331" s="2"/>
      <c r="B2331" s="3"/>
      <c r="C2331" s="4"/>
      <c r="D2331" s="4"/>
      <c r="E2331" s="135"/>
      <c r="F2331" s="6"/>
      <c r="G2331" s="6"/>
      <c r="H2331" s="6"/>
      <c r="I2331" s="6"/>
      <c r="J2331" s="2"/>
      <c r="K2331" s="2"/>
      <c r="L2331" s="3"/>
      <c r="M2331" s="71"/>
      <c r="N2331" s="69"/>
      <c r="O2331" s="69"/>
      <c r="P2331" s="42"/>
      <c r="Q2331" s="3"/>
      <c r="R2331" s="6"/>
      <c r="S2331" s="7"/>
      <c r="T2331" s="1"/>
      <c r="U2331" s="8"/>
      <c r="V2331" s="8"/>
      <c r="W2331" s="39"/>
      <c r="X2331" s="22"/>
      <c r="Y2331" s="4"/>
      <c r="Z2331" s="4"/>
      <c r="AA2331" s="4"/>
      <c r="AB2331" s="9"/>
      <c r="AD2331" s="180"/>
      <c r="AE2331" s="189"/>
      <c r="AF2331" s="190"/>
      <c r="AG2331" s="188"/>
      <c r="AH2331" s="165"/>
      <c r="AI2331" s="188"/>
      <c r="AJ2331" s="172"/>
      <c r="AK2331" s="172"/>
      <c r="AL2331" s="172"/>
      <c r="AM2331" s="180"/>
    </row>
    <row r="2332" spans="1:39">
      <c r="A2332" s="2"/>
      <c r="B2332" s="3"/>
      <c r="C2332" s="4"/>
      <c r="D2332" s="4"/>
      <c r="E2332" s="135"/>
      <c r="F2332" s="6"/>
      <c r="G2332" s="6"/>
      <c r="H2332" s="6"/>
      <c r="I2332" s="6"/>
      <c r="J2332" s="2"/>
      <c r="K2332" s="2"/>
      <c r="L2332" s="3"/>
      <c r="M2332" s="71"/>
      <c r="N2332" s="69"/>
      <c r="O2332" s="69"/>
      <c r="P2332" s="42"/>
      <c r="Q2332" s="3"/>
      <c r="R2332" s="6"/>
      <c r="S2332" s="7"/>
      <c r="T2332" s="1"/>
      <c r="U2332" s="8"/>
      <c r="V2332" s="8"/>
      <c r="W2332" s="39"/>
      <c r="X2332" s="22"/>
      <c r="Y2332" s="4"/>
      <c r="Z2332" s="4"/>
      <c r="AA2332" s="4"/>
      <c r="AB2332" s="9"/>
      <c r="AD2332" s="180"/>
      <c r="AE2332" s="189"/>
      <c r="AF2332" s="190"/>
      <c r="AG2332" s="188"/>
      <c r="AH2332" s="165"/>
      <c r="AI2332" s="188"/>
      <c r="AJ2332" s="172"/>
      <c r="AK2332" s="172"/>
      <c r="AL2332" s="172"/>
      <c r="AM2332" s="180"/>
    </row>
    <row r="2333" spans="1:39">
      <c r="A2333" s="2"/>
      <c r="B2333" s="3"/>
      <c r="C2333" s="4"/>
      <c r="D2333" s="4"/>
      <c r="E2333" s="135"/>
      <c r="F2333" s="6"/>
      <c r="G2333" s="6"/>
      <c r="H2333" s="6"/>
      <c r="I2333" s="6"/>
      <c r="J2333" s="2"/>
      <c r="K2333" s="2"/>
      <c r="L2333" s="3"/>
      <c r="M2333" s="71"/>
      <c r="N2333" s="69"/>
      <c r="O2333" s="69"/>
      <c r="P2333" s="42"/>
      <c r="Q2333" s="3"/>
      <c r="R2333" s="6"/>
      <c r="S2333" s="7"/>
      <c r="T2333" s="1"/>
      <c r="U2333" s="8"/>
      <c r="V2333" s="8"/>
      <c r="W2333" s="39"/>
      <c r="X2333" s="22"/>
      <c r="Y2333" s="4"/>
      <c r="Z2333" s="4"/>
      <c r="AA2333" s="4"/>
      <c r="AB2333" s="9"/>
      <c r="AD2333" s="180"/>
      <c r="AE2333" s="189"/>
      <c r="AF2333" s="190"/>
      <c r="AG2333" s="188"/>
      <c r="AH2333" s="165"/>
      <c r="AI2333" s="188"/>
      <c r="AJ2333" s="172"/>
      <c r="AK2333" s="172"/>
      <c r="AL2333" s="172"/>
      <c r="AM2333" s="180"/>
    </row>
    <row r="2334" spans="1:39">
      <c r="A2334" s="2"/>
      <c r="B2334" s="3"/>
      <c r="C2334" s="4"/>
      <c r="D2334" s="4"/>
      <c r="E2334" s="135"/>
      <c r="F2334" s="6"/>
      <c r="G2334" s="6"/>
      <c r="H2334" s="6"/>
      <c r="I2334" s="6"/>
      <c r="J2334" s="2"/>
      <c r="K2334" s="2"/>
      <c r="L2334" s="3"/>
      <c r="M2334" s="71"/>
      <c r="N2334" s="69"/>
      <c r="O2334" s="69"/>
      <c r="P2334" s="42"/>
      <c r="Q2334" s="3"/>
      <c r="R2334" s="6"/>
      <c r="S2334" s="7"/>
      <c r="T2334" s="1"/>
      <c r="U2334" s="8"/>
      <c r="V2334" s="8"/>
      <c r="W2334" s="39"/>
      <c r="X2334" s="22"/>
      <c r="Y2334" s="4"/>
      <c r="Z2334" s="4"/>
      <c r="AA2334" s="4"/>
      <c r="AB2334" s="9"/>
      <c r="AD2334" s="180"/>
      <c r="AE2334" s="189"/>
      <c r="AF2334" s="190"/>
      <c r="AG2334" s="188"/>
      <c r="AH2334" s="165"/>
      <c r="AI2334" s="188"/>
      <c r="AJ2334" s="172"/>
      <c r="AK2334" s="172"/>
      <c r="AL2334" s="172"/>
      <c r="AM2334" s="180"/>
    </row>
    <row r="2335" spans="1:39">
      <c r="A2335" s="2"/>
      <c r="B2335" s="3"/>
      <c r="C2335" s="4"/>
      <c r="D2335" s="4"/>
      <c r="E2335" s="135"/>
      <c r="F2335" s="6"/>
      <c r="G2335" s="6"/>
      <c r="H2335" s="6"/>
      <c r="I2335" s="6"/>
      <c r="J2335" s="2"/>
      <c r="K2335" s="2"/>
      <c r="L2335" s="3"/>
      <c r="M2335" s="71"/>
      <c r="N2335" s="69"/>
      <c r="O2335" s="69"/>
      <c r="P2335" s="42"/>
      <c r="Q2335" s="3"/>
      <c r="R2335" s="6"/>
      <c r="S2335" s="7"/>
      <c r="T2335" s="1"/>
      <c r="U2335" s="8"/>
      <c r="V2335" s="8"/>
      <c r="W2335" s="30"/>
      <c r="X2335" s="22"/>
      <c r="Y2335" s="4"/>
      <c r="Z2335" s="4"/>
      <c r="AA2335" s="4"/>
      <c r="AB2335" s="9"/>
      <c r="AD2335" s="180"/>
      <c r="AE2335" s="189"/>
      <c r="AF2335" s="190"/>
      <c r="AG2335" s="188"/>
      <c r="AH2335" s="165"/>
      <c r="AI2335" s="188"/>
      <c r="AJ2335" s="172"/>
      <c r="AK2335" s="172"/>
      <c r="AL2335" s="172"/>
      <c r="AM2335" s="180"/>
    </row>
    <row r="2336" spans="1:39">
      <c r="A2336" s="2"/>
      <c r="B2336" s="3"/>
      <c r="C2336" s="4"/>
      <c r="D2336" s="4"/>
      <c r="E2336" s="135"/>
      <c r="F2336" s="6"/>
      <c r="G2336" s="6"/>
      <c r="H2336" s="6"/>
      <c r="I2336" s="6"/>
      <c r="J2336" s="2"/>
      <c r="K2336" s="2"/>
      <c r="L2336" s="3"/>
      <c r="M2336" s="71"/>
      <c r="N2336" s="69"/>
      <c r="O2336" s="69"/>
      <c r="P2336" s="42"/>
      <c r="Q2336" s="3"/>
      <c r="R2336" s="6"/>
      <c r="S2336" s="7"/>
      <c r="T2336" s="1"/>
      <c r="U2336" s="8"/>
      <c r="V2336" s="8"/>
      <c r="W2336" s="29"/>
      <c r="X2336" s="22"/>
      <c r="Y2336" s="4"/>
      <c r="Z2336" s="4"/>
      <c r="AA2336" s="4"/>
      <c r="AB2336" s="9"/>
      <c r="AD2336" s="180"/>
      <c r="AE2336" s="189"/>
      <c r="AF2336" s="190"/>
      <c r="AG2336" s="188"/>
      <c r="AH2336" s="165"/>
      <c r="AI2336" s="188"/>
      <c r="AJ2336" s="172"/>
      <c r="AK2336" s="172"/>
      <c r="AL2336" s="172"/>
      <c r="AM2336" s="180"/>
    </row>
    <row r="2337" spans="1:39">
      <c r="A2337" s="2"/>
      <c r="B2337" s="3"/>
      <c r="C2337" s="4"/>
      <c r="D2337" s="4"/>
      <c r="E2337" s="135"/>
      <c r="F2337" s="6"/>
      <c r="G2337" s="6"/>
      <c r="H2337" s="6"/>
      <c r="I2337" s="6"/>
      <c r="J2337" s="2"/>
      <c r="K2337" s="2"/>
      <c r="L2337" s="3"/>
      <c r="M2337" s="71"/>
      <c r="N2337" s="69"/>
      <c r="O2337" s="69"/>
      <c r="P2337" s="42"/>
      <c r="Q2337" s="3"/>
      <c r="R2337" s="6"/>
      <c r="S2337" s="7"/>
      <c r="T2337" s="1"/>
      <c r="U2337" s="8"/>
      <c r="V2337" s="8"/>
      <c r="W2337" s="44"/>
      <c r="X2337" s="22"/>
      <c r="Y2337" s="4"/>
      <c r="Z2337" s="4"/>
      <c r="AA2337" s="4"/>
      <c r="AB2337" s="9"/>
      <c r="AD2337" s="180"/>
      <c r="AE2337" s="189"/>
      <c r="AF2337" s="190"/>
      <c r="AG2337" s="188"/>
      <c r="AH2337" s="165"/>
      <c r="AI2337" s="188"/>
      <c r="AJ2337" s="172"/>
      <c r="AK2337" s="172"/>
      <c r="AL2337" s="172"/>
      <c r="AM2337" s="180"/>
    </row>
    <row r="2338" spans="1:39">
      <c r="A2338" s="2"/>
      <c r="B2338" s="3"/>
      <c r="C2338" s="4"/>
      <c r="D2338" s="4"/>
      <c r="E2338" s="135"/>
      <c r="F2338" s="6"/>
      <c r="G2338" s="6"/>
      <c r="H2338" s="6"/>
      <c r="I2338" s="6"/>
      <c r="J2338" s="2"/>
      <c r="K2338" s="2"/>
      <c r="L2338" s="3"/>
      <c r="M2338" s="71"/>
      <c r="N2338" s="69"/>
      <c r="O2338" s="69"/>
      <c r="P2338" s="42"/>
      <c r="Q2338" s="3"/>
      <c r="R2338" s="6"/>
      <c r="S2338" s="7"/>
      <c r="T2338" s="1"/>
      <c r="U2338" s="8"/>
      <c r="V2338" s="8"/>
      <c r="W2338" s="29"/>
      <c r="X2338" s="22"/>
      <c r="Y2338" s="4"/>
      <c r="Z2338" s="4"/>
      <c r="AA2338" s="4"/>
      <c r="AB2338" s="9"/>
      <c r="AD2338" s="180"/>
      <c r="AE2338" s="189"/>
      <c r="AF2338" s="190"/>
      <c r="AG2338" s="188"/>
      <c r="AH2338" s="165"/>
      <c r="AI2338" s="188"/>
      <c r="AJ2338" s="172"/>
      <c r="AK2338" s="172"/>
      <c r="AL2338" s="172"/>
      <c r="AM2338" s="180"/>
    </row>
    <row r="2339" spans="1:39">
      <c r="A2339" s="2"/>
      <c r="B2339" s="3"/>
      <c r="C2339" s="4"/>
      <c r="D2339" s="4"/>
      <c r="E2339" s="135"/>
      <c r="F2339" s="6"/>
      <c r="G2339" s="6"/>
      <c r="H2339" s="6"/>
      <c r="I2339" s="6"/>
      <c r="J2339" s="2"/>
      <c r="K2339" s="2"/>
      <c r="L2339" s="3"/>
      <c r="M2339" s="71"/>
      <c r="N2339" s="69"/>
      <c r="O2339" s="69"/>
      <c r="P2339" s="42"/>
      <c r="Q2339" s="3"/>
      <c r="R2339" s="6"/>
      <c r="S2339" s="7"/>
      <c r="T2339" s="1"/>
      <c r="U2339" s="8"/>
      <c r="V2339" s="8"/>
      <c r="W2339" s="44"/>
      <c r="X2339" s="22"/>
      <c r="Y2339" s="4"/>
      <c r="Z2339" s="4"/>
      <c r="AA2339" s="4"/>
      <c r="AB2339" s="9"/>
      <c r="AD2339" s="180"/>
      <c r="AE2339" s="189"/>
      <c r="AF2339" s="190"/>
      <c r="AG2339" s="188"/>
      <c r="AH2339" s="165"/>
      <c r="AI2339" s="188"/>
      <c r="AJ2339" s="172"/>
      <c r="AK2339" s="172"/>
      <c r="AL2339" s="172"/>
      <c r="AM2339" s="180"/>
    </row>
    <row r="2340" spans="1:39">
      <c r="A2340" s="2"/>
      <c r="B2340" s="3"/>
      <c r="C2340" s="4"/>
      <c r="D2340" s="4"/>
      <c r="E2340" s="135"/>
      <c r="F2340" s="6"/>
      <c r="G2340" s="6"/>
      <c r="H2340" s="6"/>
      <c r="I2340" s="6"/>
      <c r="J2340" s="2"/>
      <c r="K2340" s="2"/>
      <c r="L2340" s="3"/>
      <c r="M2340" s="71"/>
      <c r="N2340" s="69"/>
      <c r="O2340" s="69"/>
      <c r="P2340" s="42"/>
      <c r="Q2340" s="3"/>
      <c r="R2340" s="6"/>
      <c r="S2340" s="7"/>
      <c r="T2340" s="1"/>
      <c r="U2340" s="8"/>
      <c r="V2340" s="8"/>
      <c r="W2340" s="44"/>
      <c r="X2340" s="22"/>
      <c r="Y2340" s="4"/>
      <c r="Z2340" s="4"/>
      <c r="AA2340" s="4"/>
      <c r="AB2340" s="9"/>
      <c r="AD2340" s="180"/>
      <c r="AE2340" s="189"/>
      <c r="AF2340" s="190"/>
      <c r="AG2340" s="188"/>
      <c r="AH2340" s="165"/>
      <c r="AI2340" s="188"/>
      <c r="AJ2340" s="172"/>
      <c r="AK2340" s="172"/>
      <c r="AL2340" s="172"/>
      <c r="AM2340" s="180"/>
    </row>
    <row r="2341" spans="1:39">
      <c r="A2341" s="2"/>
      <c r="B2341" s="3"/>
      <c r="C2341" s="4"/>
      <c r="D2341" s="4"/>
      <c r="E2341" s="135"/>
      <c r="F2341" s="6"/>
      <c r="G2341" s="6"/>
      <c r="H2341" s="6"/>
      <c r="I2341" s="6"/>
      <c r="J2341" s="2"/>
      <c r="K2341" s="2"/>
      <c r="L2341" s="3"/>
      <c r="M2341" s="71"/>
      <c r="N2341" s="69"/>
      <c r="O2341" s="69"/>
      <c r="P2341" s="42"/>
      <c r="Q2341" s="3"/>
      <c r="R2341" s="6"/>
      <c r="S2341" s="7"/>
      <c r="T2341" s="1"/>
      <c r="U2341" s="8"/>
      <c r="V2341" s="8"/>
      <c r="W2341" s="29"/>
      <c r="X2341" s="22"/>
      <c r="Y2341" s="4"/>
      <c r="Z2341" s="4"/>
      <c r="AA2341" s="4"/>
      <c r="AB2341" s="9"/>
      <c r="AD2341" s="180"/>
      <c r="AE2341" s="189"/>
      <c r="AF2341" s="190"/>
      <c r="AG2341" s="188"/>
      <c r="AH2341" s="165"/>
      <c r="AI2341" s="188"/>
      <c r="AJ2341" s="172"/>
      <c r="AK2341" s="172"/>
      <c r="AL2341" s="172"/>
      <c r="AM2341" s="180"/>
    </row>
    <row r="2342" spans="1:39">
      <c r="A2342" s="2"/>
      <c r="B2342" s="3"/>
      <c r="C2342" s="4"/>
      <c r="D2342" s="4"/>
      <c r="E2342" s="135"/>
      <c r="F2342" s="6"/>
      <c r="G2342" s="6"/>
      <c r="H2342" s="6"/>
      <c r="I2342" s="6"/>
      <c r="J2342" s="2"/>
      <c r="K2342" s="2"/>
      <c r="L2342" s="3"/>
      <c r="M2342" s="71"/>
      <c r="N2342" s="69"/>
      <c r="O2342" s="69"/>
      <c r="P2342" s="42"/>
      <c r="Q2342" s="3"/>
      <c r="R2342" s="6"/>
      <c r="S2342" s="7"/>
      <c r="T2342" s="1"/>
      <c r="U2342" s="8"/>
      <c r="V2342" s="8"/>
      <c r="W2342" s="44"/>
      <c r="X2342" s="22"/>
      <c r="Y2342" s="4"/>
      <c r="Z2342" s="4"/>
      <c r="AA2342" s="4"/>
      <c r="AB2342" s="9"/>
      <c r="AD2342" s="180"/>
      <c r="AE2342" s="189"/>
      <c r="AF2342" s="190"/>
      <c r="AG2342" s="188"/>
      <c r="AH2342" s="165"/>
      <c r="AI2342" s="188"/>
      <c r="AJ2342" s="172"/>
      <c r="AK2342" s="172"/>
      <c r="AL2342" s="172"/>
      <c r="AM2342" s="180"/>
    </row>
    <row r="2343" spans="1:39">
      <c r="A2343" s="2"/>
      <c r="B2343" s="3"/>
      <c r="C2343" s="4"/>
      <c r="D2343" s="4"/>
      <c r="E2343" s="135"/>
      <c r="F2343" s="6"/>
      <c r="G2343" s="6"/>
      <c r="H2343" s="6"/>
      <c r="I2343" s="6"/>
      <c r="J2343" s="2"/>
      <c r="K2343" s="2"/>
      <c r="L2343" s="3"/>
      <c r="M2343" s="71"/>
      <c r="N2343" s="69"/>
      <c r="O2343" s="69"/>
      <c r="P2343" s="42"/>
      <c r="Q2343" s="3"/>
      <c r="R2343" s="6"/>
      <c r="S2343" s="7"/>
      <c r="T2343" s="1"/>
      <c r="U2343" s="8"/>
      <c r="V2343" s="8"/>
      <c r="W2343" s="44"/>
      <c r="X2343" s="22"/>
      <c r="Y2343" s="4"/>
      <c r="Z2343" s="4"/>
      <c r="AA2343" s="4"/>
      <c r="AB2343" s="9"/>
      <c r="AD2343" s="180"/>
      <c r="AE2343" s="189"/>
      <c r="AF2343" s="190"/>
      <c r="AG2343" s="188"/>
      <c r="AH2343" s="165"/>
      <c r="AI2343" s="188"/>
      <c r="AJ2343" s="172"/>
      <c r="AK2343" s="172"/>
      <c r="AL2343" s="172"/>
      <c r="AM2343" s="180"/>
    </row>
    <row r="2344" spans="1:39">
      <c r="A2344" s="2"/>
      <c r="B2344" s="3"/>
      <c r="C2344" s="4"/>
      <c r="D2344" s="4"/>
      <c r="E2344" s="135"/>
      <c r="F2344" s="6"/>
      <c r="G2344" s="6"/>
      <c r="H2344" s="6"/>
      <c r="I2344" s="6"/>
      <c r="J2344" s="2"/>
      <c r="K2344" s="2"/>
      <c r="L2344" s="3"/>
      <c r="M2344" s="71"/>
      <c r="N2344" s="69"/>
      <c r="O2344" s="69"/>
      <c r="P2344" s="42"/>
      <c r="Q2344" s="3"/>
      <c r="R2344" s="6"/>
      <c r="S2344" s="7"/>
      <c r="T2344" s="1"/>
      <c r="U2344" s="8"/>
      <c r="V2344" s="8"/>
      <c r="W2344" s="44"/>
      <c r="X2344" s="22"/>
      <c r="Y2344" s="4"/>
      <c r="Z2344" s="4"/>
      <c r="AA2344" s="4"/>
      <c r="AB2344" s="9"/>
      <c r="AD2344" s="180"/>
      <c r="AE2344" s="189"/>
      <c r="AF2344" s="190"/>
      <c r="AG2344" s="188"/>
      <c r="AH2344" s="165"/>
      <c r="AI2344" s="188"/>
      <c r="AJ2344" s="172"/>
      <c r="AK2344" s="172"/>
      <c r="AL2344" s="172"/>
      <c r="AM2344" s="180"/>
    </row>
    <row r="2345" spans="1:39">
      <c r="A2345" s="2"/>
      <c r="B2345" s="3"/>
      <c r="C2345" s="4"/>
      <c r="D2345" s="4"/>
      <c r="E2345" s="135"/>
      <c r="F2345" s="6"/>
      <c r="G2345" s="6"/>
      <c r="H2345" s="6"/>
      <c r="I2345" s="6"/>
      <c r="J2345" s="2"/>
      <c r="K2345" s="2"/>
      <c r="L2345" s="3"/>
      <c r="M2345" s="71"/>
      <c r="N2345" s="69"/>
      <c r="O2345" s="69"/>
      <c r="P2345" s="42"/>
      <c r="Q2345" s="3"/>
      <c r="R2345" s="6"/>
      <c r="S2345" s="7"/>
      <c r="T2345" s="1"/>
      <c r="U2345" s="8"/>
      <c r="V2345" s="8"/>
      <c r="W2345" s="44"/>
      <c r="X2345" s="22"/>
      <c r="Y2345" s="4"/>
      <c r="Z2345" s="4"/>
      <c r="AA2345" s="4"/>
      <c r="AB2345" s="9"/>
      <c r="AD2345" s="180"/>
      <c r="AE2345" s="189"/>
      <c r="AF2345" s="190"/>
      <c r="AG2345" s="188"/>
      <c r="AH2345" s="165"/>
      <c r="AI2345" s="188"/>
      <c r="AJ2345" s="172"/>
      <c r="AK2345" s="172"/>
      <c r="AL2345" s="172"/>
      <c r="AM2345" s="180"/>
    </row>
    <row r="2346" spans="1:39">
      <c r="A2346" s="2"/>
      <c r="B2346" s="3"/>
      <c r="C2346" s="4"/>
      <c r="D2346" s="4"/>
      <c r="E2346" s="135"/>
      <c r="F2346" s="6"/>
      <c r="G2346" s="6"/>
      <c r="H2346" s="6"/>
      <c r="I2346" s="6"/>
      <c r="J2346" s="2"/>
      <c r="K2346" s="2"/>
      <c r="L2346" s="3"/>
      <c r="M2346" s="71"/>
      <c r="N2346" s="69"/>
      <c r="O2346" s="69"/>
      <c r="P2346" s="42"/>
      <c r="Q2346" s="3"/>
      <c r="R2346" s="6"/>
      <c r="S2346" s="7"/>
      <c r="T2346" s="1"/>
      <c r="U2346" s="8"/>
      <c r="V2346" s="8"/>
      <c r="W2346" s="43"/>
      <c r="X2346" s="22"/>
      <c r="Y2346" s="4"/>
      <c r="Z2346" s="4"/>
      <c r="AA2346" s="4"/>
      <c r="AB2346" s="9"/>
      <c r="AD2346" s="180"/>
      <c r="AE2346" s="189"/>
      <c r="AF2346" s="190"/>
      <c r="AG2346" s="188"/>
      <c r="AH2346" s="165"/>
      <c r="AI2346" s="188"/>
      <c r="AJ2346" s="172"/>
      <c r="AK2346" s="172"/>
      <c r="AL2346" s="172"/>
      <c r="AM2346" s="180"/>
    </row>
    <row r="2347" spans="1:39">
      <c r="A2347" s="2"/>
      <c r="B2347" s="3"/>
      <c r="C2347" s="4"/>
      <c r="D2347" s="4"/>
      <c r="E2347" s="135"/>
      <c r="F2347" s="6"/>
      <c r="G2347" s="6"/>
      <c r="H2347" s="6"/>
      <c r="I2347" s="6"/>
      <c r="J2347" s="2"/>
      <c r="K2347" s="2"/>
      <c r="L2347" s="3"/>
      <c r="M2347" s="71"/>
      <c r="N2347" s="69"/>
      <c r="O2347" s="69"/>
      <c r="P2347" s="42"/>
      <c r="Q2347" s="3"/>
      <c r="R2347" s="6"/>
      <c r="S2347" s="7"/>
      <c r="T2347" s="1"/>
      <c r="U2347" s="8"/>
      <c r="V2347" s="8"/>
      <c r="W2347" s="44"/>
      <c r="X2347" s="22"/>
      <c r="Y2347" s="4"/>
      <c r="Z2347" s="4"/>
      <c r="AA2347" s="4"/>
      <c r="AB2347" s="9"/>
      <c r="AD2347" s="180"/>
      <c r="AE2347" s="189"/>
      <c r="AF2347" s="190"/>
      <c r="AG2347" s="188"/>
      <c r="AH2347" s="180"/>
      <c r="AI2347" s="188"/>
      <c r="AJ2347" s="172"/>
      <c r="AK2347" s="172"/>
      <c r="AL2347" s="172"/>
      <c r="AM2347" s="180"/>
    </row>
    <row r="2348" spans="1:39">
      <c r="A2348" s="2"/>
      <c r="B2348" s="3"/>
      <c r="C2348" s="4"/>
      <c r="D2348" s="4"/>
      <c r="E2348" s="135"/>
      <c r="F2348" s="6"/>
      <c r="G2348" s="6"/>
      <c r="H2348" s="6"/>
      <c r="I2348" s="6"/>
      <c r="J2348" s="2"/>
      <c r="K2348" s="2"/>
      <c r="L2348" s="3"/>
      <c r="M2348" s="71"/>
      <c r="N2348" s="69"/>
      <c r="O2348" s="69"/>
      <c r="P2348" s="42"/>
      <c r="Q2348" s="3"/>
      <c r="R2348" s="6"/>
      <c r="S2348" s="7"/>
      <c r="T2348" s="1"/>
      <c r="U2348" s="8"/>
      <c r="V2348" s="8"/>
      <c r="W2348" s="55"/>
      <c r="X2348" s="22"/>
      <c r="Y2348" s="4"/>
      <c r="Z2348" s="4"/>
      <c r="AA2348" s="4"/>
      <c r="AB2348" s="9"/>
      <c r="AD2348" s="180"/>
      <c r="AE2348" s="189"/>
      <c r="AF2348" s="190"/>
      <c r="AG2348" s="188"/>
      <c r="AH2348" s="180"/>
      <c r="AI2348" s="188"/>
      <c r="AJ2348" s="172"/>
      <c r="AK2348" s="172"/>
      <c r="AL2348" s="172"/>
      <c r="AM2348" s="180"/>
    </row>
    <row r="2349" spans="1:39">
      <c r="A2349" s="2"/>
      <c r="B2349" s="3"/>
      <c r="C2349" s="4"/>
      <c r="D2349" s="4"/>
      <c r="E2349" s="135"/>
      <c r="F2349" s="6"/>
      <c r="G2349" s="6"/>
      <c r="H2349" s="6"/>
      <c r="I2349" s="6"/>
      <c r="J2349" s="2"/>
      <c r="K2349" s="2"/>
      <c r="L2349" s="3"/>
      <c r="M2349" s="71"/>
      <c r="N2349" s="69"/>
      <c r="O2349" s="69"/>
      <c r="P2349" s="42"/>
      <c r="Q2349" s="3"/>
      <c r="R2349" s="6"/>
      <c r="S2349" s="7"/>
      <c r="T2349" s="1"/>
      <c r="U2349" s="8"/>
      <c r="V2349" s="8"/>
      <c r="W2349" s="29"/>
      <c r="X2349" s="22"/>
      <c r="Y2349" s="4"/>
      <c r="Z2349" s="4"/>
      <c r="AA2349" s="4"/>
      <c r="AB2349" s="9"/>
      <c r="AD2349" s="180"/>
      <c r="AE2349" s="189"/>
      <c r="AF2349" s="190"/>
      <c r="AG2349" s="188"/>
      <c r="AH2349" s="180"/>
      <c r="AI2349" s="188"/>
      <c r="AJ2349" s="172"/>
      <c r="AK2349" s="172"/>
      <c r="AL2349" s="172"/>
      <c r="AM2349" s="180"/>
    </row>
    <row r="2350" spans="1:39">
      <c r="A2350" s="2"/>
      <c r="B2350" s="3"/>
      <c r="C2350" s="4"/>
      <c r="D2350" s="4"/>
      <c r="E2350" s="135"/>
      <c r="F2350" s="6"/>
      <c r="G2350" s="6"/>
      <c r="H2350" s="6"/>
      <c r="I2350" s="6"/>
      <c r="J2350" s="2"/>
      <c r="K2350" s="2"/>
      <c r="L2350" s="3"/>
      <c r="M2350" s="71"/>
      <c r="N2350" s="69"/>
      <c r="O2350" s="69"/>
      <c r="P2350" s="42"/>
      <c r="Q2350" s="3"/>
      <c r="R2350" s="6"/>
      <c r="S2350" s="7"/>
      <c r="T2350" s="1"/>
      <c r="U2350" s="8"/>
      <c r="V2350" s="8"/>
      <c r="W2350" s="43"/>
      <c r="X2350" s="22"/>
      <c r="Y2350" s="4"/>
      <c r="Z2350" s="4"/>
      <c r="AA2350" s="4"/>
      <c r="AB2350" s="9"/>
      <c r="AD2350" s="180"/>
      <c r="AE2350" s="189"/>
      <c r="AF2350" s="190"/>
      <c r="AG2350" s="188"/>
      <c r="AH2350" s="165"/>
      <c r="AI2350" s="188"/>
      <c r="AJ2350" s="172"/>
      <c r="AK2350" s="172"/>
      <c r="AL2350" s="172"/>
      <c r="AM2350" s="180"/>
    </row>
    <row r="2351" spans="1:39">
      <c r="A2351" s="2"/>
      <c r="B2351" s="3"/>
      <c r="C2351" s="4"/>
      <c r="D2351" s="4"/>
      <c r="E2351" s="135"/>
      <c r="F2351" s="6"/>
      <c r="G2351" s="6"/>
      <c r="H2351" s="6"/>
      <c r="I2351" s="6"/>
      <c r="J2351" s="2"/>
      <c r="K2351" s="2"/>
      <c r="L2351" s="3"/>
      <c r="M2351" s="71"/>
      <c r="N2351" s="69"/>
      <c r="O2351" s="69"/>
      <c r="P2351" s="42"/>
      <c r="Q2351" s="3"/>
      <c r="R2351" s="6"/>
      <c r="S2351" s="7"/>
      <c r="T2351" s="1"/>
      <c r="U2351" s="8"/>
      <c r="V2351" s="8"/>
      <c r="W2351" s="39"/>
      <c r="X2351" s="22"/>
      <c r="Y2351" s="4"/>
      <c r="Z2351" s="4"/>
      <c r="AA2351" s="4"/>
      <c r="AB2351" s="9"/>
      <c r="AD2351" s="180"/>
      <c r="AE2351" s="189"/>
      <c r="AF2351" s="190"/>
      <c r="AG2351" s="188"/>
      <c r="AH2351" s="165"/>
      <c r="AI2351" s="188"/>
      <c r="AJ2351" s="172"/>
      <c r="AK2351" s="172"/>
      <c r="AL2351" s="172"/>
      <c r="AM2351" s="180"/>
    </row>
    <row r="2352" spans="1:39">
      <c r="A2352" s="2"/>
      <c r="B2352" s="3"/>
      <c r="C2352" s="4"/>
      <c r="D2352" s="4"/>
      <c r="E2352" s="135"/>
      <c r="F2352" s="6"/>
      <c r="G2352" s="6"/>
      <c r="H2352" s="6"/>
      <c r="I2352" s="6"/>
      <c r="J2352" s="2"/>
      <c r="K2352" s="2"/>
      <c r="L2352" s="3"/>
      <c r="M2352" s="71"/>
      <c r="N2352" s="69"/>
      <c r="O2352" s="69"/>
      <c r="P2352" s="42"/>
      <c r="Q2352" s="3"/>
      <c r="R2352" s="6"/>
      <c r="S2352" s="7"/>
      <c r="T2352" s="1"/>
      <c r="U2352" s="8"/>
      <c r="V2352" s="8"/>
      <c r="W2352" s="39"/>
      <c r="X2352" s="22"/>
      <c r="Y2352" s="4"/>
      <c r="Z2352" s="4"/>
      <c r="AA2352" s="4"/>
      <c r="AB2352" s="9"/>
      <c r="AD2352" s="180"/>
      <c r="AE2352" s="189"/>
      <c r="AF2352" s="190"/>
      <c r="AG2352" s="188"/>
      <c r="AH2352" s="165"/>
      <c r="AI2352" s="188"/>
      <c r="AJ2352" s="172"/>
      <c r="AK2352" s="172"/>
      <c r="AL2352" s="172"/>
      <c r="AM2352" s="180"/>
    </row>
    <row r="2353" spans="1:39">
      <c r="A2353" s="2"/>
      <c r="B2353" s="3"/>
      <c r="C2353" s="4"/>
      <c r="D2353" s="4"/>
      <c r="E2353" s="135"/>
      <c r="F2353" s="6"/>
      <c r="G2353" s="6"/>
      <c r="H2353" s="6"/>
      <c r="I2353" s="6"/>
      <c r="J2353" s="2"/>
      <c r="K2353" s="2"/>
      <c r="L2353" s="3"/>
      <c r="M2353" s="71"/>
      <c r="N2353" s="69"/>
      <c r="O2353" s="69"/>
      <c r="P2353" s="42"/>
      <c r="Q2353" s="3"/>
      <c r="R2353" s="6"/>
      <c r="S2353" s="7"/>
      <c r="T2353" s="1"/>
      <c r="U2353" s="8"/>
      <c r="V2353" s="8"/>
      <c r="W2353" s="44"/>
      <c r="X2353" s="22"/>
      <c r="Y2353" s="4"/>
      <c r="Z2353" s="4"/>
      <c r="AA2353" s="4"/>
      <c r="AB2353" s="9"/>
      <c r="AD2353" s="180"/>
      <c r="AE2353" s="189"/>
      <c r="AF2353" s="190"/>
      <c r="AG2353" s="188"/>
      <c r="AH2353" s="180"/>
      <c r="AI2353" s="188"/>
      <c r="AJ2353" s="172"/>
      <c r="AK2353" s="172"/>
      <c r="AL2353" s="172"/>
      <c r="AM2353" s="180"/>
    </row>
    <row r="2354" spans="1:39">
      <c r="A2354" s="2"/>
      <c r="B2354" s="3"/>
      <c r="C2354" s="4"/>
      <c r="D2354" s="4"/>
      <c r="E2354" s="135"/>
      <c r="F2354" s="6"/>
      <c r="G2354" s="6"/>
      <c r="H2354" s="6"/>
      <c r="I2354" s="6"/>
      <c r="J2354" s="2"/>
      <c r="K2354" s="2"/>
      <c r="L2354" s="3"/>
      <c r="M2354" s="71"/>
      <c r="N2354" s="69"/>
      <c r="O2354" s="69"/>
      <c r="P2354" s="42"/>
      <c r="Q2354" s="3"/>
      <c r="R2354" s="6"/>
      <c r="S2354" s="7"/>
      <c r="T2354" s="1"/>
      <c r="U2354" s="8"/>
      <c r="V2354" s="8"/>
      <c r="W2354" s="43"/>
      <c r="X2354" s="22"/>
      <c r="Y2354" s="4"/>
      <c r="Z2354" s="4"/>
      <c r="AA2354" s="4"/>
      <c r="AB2354" s="9"/>
      <c r="AD2354" s="180"/>
      <c r="AE2354" s="189"/>
      <c r="AF2354" s="190"/>
      <c r="AG2354" s="188"/>
      <c r="AH2354" s="165"/>
      <c r="AI2354" s="188"/>
      <c r="AJ2354" s="172"/>
      <c r="AK2354" s="172"/>
      <c r="AL2354" s="172"/>
      <c r="AM2354" s="180"/>
    </row>
    <row r="2355" spans="1:39">
      <c r="A2355" s="2"/>
      <c r="B2355" s="3"/>
      <c r="C2355" s="4"/>
      <c r="D2355" s="4"/>
      <c r="E2355" s="135"/>
      <c r="F2355" s="6"/>
      <c r="G2355" s="6"/>
      <c r="H2355" s="6"/>
      <c r="I2355" s="6"/>
      <c r="J2355" s="2"/>
      <c r="K2355" s="2"/>
      <c r="L2355" s="3"/>
      <c r="M2355" s="71"/>
      <c r="N2355" s="69"/>
      <c r="O2355" s="69"/>
      <c r="P2355" s="42"/>
      <c r="Q2355" s="3"/>
      <c r="R2355" s="6"/>
      <c r="S2355" s="7"/>
      <c r="T2355" s="1"/>
      <c r="U2355" s="8"/>
      <c r="V2355" s="8"/>
      <c r="W2355" s="38"/>
      <c r="X2355" s="22"/>
      <c r="Y2355" s="4"/>
      <c r="Z2355" s="4"/>
      <c r="AA2355" s="4"/>
      <c r="AB2355" s="9"/>
      <c r="AD2355" s="180"/>
      <c r="AE2355" s="189"/>
      <c r="AF2355" s="190"/>
      <c r="AG2355" s="188"/>
      <c r="AH2355" s="165"/>
      <c r="AI2355" s="188"/>
      <c r="AJ2355" s="172"/>
      <c r="AK2355" s="172"/>
      <c r="AL2355" s="172"/>
      <c r="AM2355" s="180"/>
    </row>
    <row r="2356" spans="1:39">
      <c r="A2356" s="2"/>
      <c r="B2356" s="3"/>
      <c r="C2356" s="4"/>
      <c r="D2356" s="4"/>
      <c r="E2356" s="135"/>
      <c r="F2356" s="6"/>
      <c r="G2356" s="6"/>
      <c r="H2356" s="6"/>
      <c r="I2356" s="6"/>
      <c r="J2356" s="2"/>
      <c r="K2356" s="2"/>
      <c r="L2356" s="3"/>
      <c r="M2356" s="71"/>
      <c r="N2356" s="69"/>
      <c r="O2356" s="69"/>
      <c r="P2356" s="42"/>
      <c r="Q2356" s="3"/>
      <c r="R2356" s="6"/>
      <c r="S2356" s="7"/>
      <c r="T2356" s="1"/>
      <c r="U2356" s="8"/>
      <c r="V2356" s="8"/>
      <c r="W2356" s="38"/>
      <c r="X2356" s="22"/>
      <c r="Y2356" s="4"/>
      <c r="Z2356" s="4"/>
      <c r="AA2356" s="4"/>
      <c r="AB2356" s="9"/>
      <c r="AD2356" s="180"/>
      <c r="AE2356" s="189"/>
      <c r="AF2356" s="190"/>
      <c r="AG2356" s="188"/>
      <c r="AH2356" s="165"/>
      <c r="AI2356" s="188"/>
      <c r="AJ2356" s="172"/>
      <c r="AK2356" s="172"/>
      <c r="AL2356" s="172"/>
      <c r="AM2356" s="180"/>
    </row>
    <row r="2357" spans="1:39">
      <c r="A2357" s="2"/>
      <c r="B2357" s="3"/>
      <c r="C2357" s="4"/>
      <c r="D2357" s="4"/>
      <c r="E2357" s="135"/>
      <c r="F2357" s="6"/>
      <c r="G2357" s="6"/>
      <c r="H2357" s="6"/>
      <c r="I2357" s="6"/>
      <c r="J2357" s="2"/>
      <c r="K2357" s="2"/>
      <c r="L2357" s="3"/>
      <c r="M2357" s="71"/>
      <c r="N2357" s="69"/>
      <c r="O2357" s="69"/>
      <c r="P2357" s="42"/>
      <c r="Q2357" s="3"/>
      <c r="R2357" s="6"/>
      <c r="S2357" s="7"/>
      <c r="T2357" s="1"/>
      <c r="U2357" s="8"/>
      <c r="V2357" s="8"/>
      <c r="W2357" s="38"/>
      <c r="X2357" s="22"/>
      <c r="Y2357" s="4"/>
      <c r="Z2357" s="4"/>
      <c r="AA2357" s="4"/>
      <c r="AB2357" s="9"/>
      <c r="AD2357" s="180"/>
      <c r="AE2357" s="189"/>
      <c r="AF2357" s="190"/>
      <c r="AG2357" s="188"/>
      <c r="AH2357" s="165"/>
      <c r="AI2357" s="188"/>
      <c r="AJ2357" s="172"/>
      <c r="AK2357" s="172"/>
      <c r="AL2357" s="172"/>
      <c r="AM2357" s="180"/>
    </row>
    <row r="2358" spans="1:39">
      <c r="A2358" s="2"/>
      <c r="B2358" s="3"/>
      <c r="C2358" s="4"/>
      <c r="D2358" s="4"/>
      <c r="E2358" s="135"/>
      <c r="F2358" s="6"/>
      <c r="G2358" s="6"/>
      <c r="H2358" s="6"/>
      <c r="I2358" s="6"/>
      <c r="J2358" s="2"/>
      <c r="K2358" s="2"/>
      <c r="L2358" s="3"/>
      <c r="M2358" s="71"/>
      <c r="N2358" s="69"/>
      <c r="O2358" s="69"/>
      <c r="P2358" s="42"/>
      <c r="Q2358" s="3"/>
      <c r="R2358" s="6"/>
      <c r="S2358" s="7"/>
      <c r="T2358" s="1"/>
      <c r="U2358" s="8"/>
      <c r="V2358" s="8"/>
      <c r="W2358" s="38"/>
      <c r="X2358" s="22"/>
      <c r="Y2358" s="4"/>
      <c r="Z2358" s="4"/>
      <c r="AA2358" s="4"/>
      <c r="AB2358" s="9"/>
      <c r="AD2358" s="180"/>
      <c r="AE2358" s="189"/>
      <c r="AF2358" s="190"/>
      <c r="AG2358" s="188"/>
      <c r="AH2358" s="165"/>
      <c r="AI2358" s="188"/>
      <c r="AJ2358" s="172"/>
      <c r="AK2358" s="172"/>
      <c r="AL2358" s="172"/>
      <c r="AM2358" s="180"/>
    </row>
    <row r="2359" spans="1:39">
      <c r="A2359" s="2"/>
      <c r="B2359" s="3"/>
      <c r="C2359" s="4"/>
      <c r="D2359" s="4"/>
      <c r="E2359" s="135"/>
      <c r="F2359" s="6"/>
      <c r="G2359" s="6"/>
      <c r="H2359" s="6"/>
      <c r="I2359" s="6"/>
      <c r="J2359" s="2"/>
      <c r="K2359" s="2"/>
      <c r="L2359" s="3"/>
      <c r="M2359" s="71"/>
      <c r="N2359" s="69"/>
      <c r="O2359" s="69"/>
      <c r="P2359" s="42"/>
      <c r="Q2359" s="3"/>
      <c r="R2359" s="6"/>
      <c r="S2359" s="7"/>
      <c r="T2359" s="1"/>
      <c r="U2359" s="8"/>
      <c r="V2359" s="8"/>
      <c r="W2359" s="39"/>
      <c r="X2359" s="22"/>
      <c r="Y2359" s="4"/>
      <c r="Z2359" s="4"/>
      <c r="AA2359" s="4"/>
      <c r="AB2359" s="9"/>
      <c r="AD2359" s="180"/>
      <c r="AE2359" s="189"/>
      <c r="AF2359" s="190"/>
      <c r="AG2359" s="188"/>
      <c r="AH2359" s="165"/>
      <c r="AI2359" s="188"/>
      <c r="AJ2359" s="172"/>
      <c r="AK2359" s="172"/>
      <c r="AL2359" s="172"/>
      <c r="AM2359" s="180"/>
    </row>
    <row r="2360" spans="1:39">
      <c r="A2360" s="2"/>
      <c r="B2360" s="3"/>
      <c r="C2360" s="4"/>
      <c r="D2360" s="4"/>
      <c r="E2360" s="135"/>
      <c r="F2360" s="6"/>
      <c r="G2360" s="6"/>
      <c r="H2360" s="6"/>
      <c r="I2360" s="6"/>
      <c r="J2360" s="2"/>
      <c r="K2360" s="2"/>
      <c r="L2360" s="3"/>
      <c r="M2360" s="71"/>
      <c r="N2360" s="69"/>
      <c r="O2360" s="69"/>
      <c r="P2360" s="42"/>
      <c r="Q2360" s="3"/>
      <c r="R2360" s="6"/>
      <c r="S2360" s="7"/>
      <c r="T2360" s="1"/>
      <c r="U2360" s="8"/>
      <c r="V2360" s="8"/>
      <c r="W2360" s="39"/>
      <c r="X2360" s="22"/>
      <c r="Y2360" s="4"/>
      <c r="Z2360" s="4"/>
      <c r="AA2360" s="4"/>
      <c r="AB2360" s="9"/>
      <c r="AD2360" s="180"/>
      <c r="AE2360" s="189"/>
      <c r="AF2360" s="190"/>
      <c r="AG2360" s="188"/>
      <c r="AH2360" s="165"/>
      <c r="AI2360" s="188"/>
      <c r="AJ2360" s="172"/>
      <c r="AK2360" s="172"/>
      <c r="AL2360" s="172"/>
      <c r="AM2360" s="180"/>
    </row>
    <row r="2361" spans="1:39">
      <c r="A2361" s="2"/>
      <c r="B2361" s="3"/>
      <c r="C2361" s="4"/>
      <c r="D2361" s="4"/>
      <c r="E2361" s="135"/>
      <c r="F2361" s="6"/>
      <c r="G2361" s="6"/>
      <c r="H2361" s="6"/>
      <c r="I2361" s="6"/>
      <c r="J2361" s="2"/>
      <c r="K2361" s="2"/>
      <c r="L2361" s="3"/>
      <c r="M2361" s="71"/>
      <c r="N2361" s="69"/>
      <c r="O2361" s="69"/>
      <c r="P2361" s="42"/>
      <c r="Q2361" s="3"/>
      <c r="R2361" s="6"/>
      <c r="S2361" s="7"/>
      <c r="T2361" s="1"/>
      <c r="U2361" s="8"/>
      <c r="V2361" s="8"/>
      <c r="W2361" s="39"/>
      <c r="X2361" s="22"/>
      <c r="Y2361" s="4"/>
      <c r="Z2361" s="4"/>
      <c r="AA2361" s="4"/>
      <c r="AB2361" s="9"/>
      <c r="AD2361" s="180"/>
      <c r="AE2361" s="189"/>
      <c r="AF2361" s="190"/>
      <c r="AG2361" s="188"/>
      <c r="AH2361" s="165"/>
      <c r="AI2361" s="188"/>
      <c r="AJ2361" s="172"/>
      <c r="AK2361" s="172"/>
      <c r="AL2361" s="172"/>
      <c r="AM2361" s="180"/>
    </row>
    <row r="2362" spans="1:39">
      <c r="A2362" s="2"/>
      <c r="B2362" s="3"/>
      <c r="C2362" s="4"/>
      <c r="D2362" s="4"/>
      <c r="E2362" s="135"/>
      <c r="F2362" s="6"/>
      <c r="G2362" s="6"/>
      <c r="H2362" s="6"/>
      <c r="I2362" s="6"/>
      <c r="J2362" s="2"/>
      <c r="K2362" s="2"/>
      <c r="L2362" s="3"/>
      <c r="M2362" s="71"/>
      <c r="N2362" s="69"/>
      <c r="O2362" s="69"/>
      <c r="P2362" s="42"/>
      <c r="Q2362" s="3"/>
      <c r="R2362" s="6"/>
      <c r="S2362" s="7"/>
      <c r="T2362" s="1"/>
      <c r="U2362" s="8"/>
      <c r="V2362" s="8"/>
      <c r="W2362" s="39"/>
      <c r="X2362" s="22"/>
      <c r="Y2362" s="4"/>
      <c r="Z2362" s="4"/>
      <c r="AA2362" s="4"/>
      <c r="AB2362" s="9"/>
      <c r="AD2362" s="180"/>
      <c r="AE2362" s="189"/>
      <c r="AF2362" s="190"/>
      <c r="AG2362" s="188"/>
      <c r="AH2362" s="165"/>
      <c r="AI2362" s="188"/>
      <c r="AJ2362" s="172"/>
      <c r="AK2362" s="172"/>
      <c r="AL2362" s="172"/>
      <c r="AM2362" s="180"/>
    </row>
    <row r="2363" spans="1:39">
      <c r="A2363" s="2"/>
      <c r="B2363" s="3"/>
      <c r="C2363" s="4"/>
      <c r="D2363" s="4"/>
      <c r="E2363" s="135"/>
      <c r="F2363" s="6"/>
      <c r="G2363" s="6"/>
      <c r="H2363" s="6"/>
      <c r="I2363" s="6"/>
      <c r="J2363" s="2"/>
      <c r="K2363" s="2"/>
      <c r="L2363" s="3"/>
      <c r="M2363" s="71"/>
      <c r="N2363" s="69"/>
      <c r="O2363" s="69"/>
      <c r="P2363" s="42"/>
      <c r="Q2363" s="3"/>
      <c r="R2363" s="6"/>
      <c r="S2363" s="7"/>
      <c r="T2363" s="1"/>
      <c r="U2363" s="8"/>
      <c r="V2363" s="8"/>
      <c r="W2363" s="30"/>
      <c r="X2363" s="22"/>
      <c r="Y2363" s="4"/>
      <c r="Z2363" s="4"/>
      <c r="AA2363" s="4"/>
      <c r="AB2363" s="9"/>
      <c r="AD2363" s="180"/>
      <c r="AE2363" s="189"/>
      <c r="AF2363" s="190"/>
      <c r="AG2363" s="188"/>
      <c r="AH2363" s="165"/>
      <c r="AI2363" s="188"/>
      <c r="AJ2363" s="172"/>
      <c r="AK2363" s="172"/>
      <c r="AL2363" s="172"/>
      <c r="AM2363" s="180"/>
    </row>
    <row r="2364" spans="1:39">
      <c r="A2364" s="2"/>
      <c r="B2364" s="3"/>
      <c r="C2364" s="4"/>
      <c r="D2364" s="4"/>
      <c r="E2364" s="135"/>
      <c r="F2364" s="6"/>
      <c r="G2364" s="6"/>
      <c r="H2364" s="6"/>
      <c r="I2364" s="6"/>
      <c r="J2364" s="2"/>
      <c r="K2364" s="2"/>
      <c r="L2364" s="3"/>
      <c r="M2364" s="71"/>
      <c r="N2364" s="69"/>
      <c r="O2364" s="69"/>
      <c r="P2364" s="42"/>
      <c r="Q2364" s="3"/>
      <c r="R2364" s="6"/>
      <c r="S2364" s="7"/>
      <c r="T2364" s="1"/>
      <c r="U2364" s="8"/>
      <c r="V2364" s="8"/>
      <c r="W2364" s="29"/>
      <c r="X2364" s="22"/>
      <c r="Y2364" s="4"/>
      <c r="Z2364" s="4"/>
      <c r="AA2364" s="4"/>
      <c r="AB2364" s="9"/>
      <c r="AD2364" s="180"/>
      <c r="AE2364" s="189"/>
      <c r="AF2364" s="190"/>
      <c r="AG2364" s="188"/>
      <c r="AH2364" s="165"/>
      <c r="AI2364" s="188"/>
      <c r="AJ2364" s="172"/>
      <c r="AK2364" s="172"/>
      <c r="AL2364" s="172"/>
      <c r="AM2364" s="180"/>
    </row>
    <row r="2365" spans="1:39">
      <c r="A2365" s="2"/>
      <c r="B2365" s="3"/>
      <c r="C2365" s="4"/>
      <c r="D2365" s="4"/>
      <c r="E2365" s="135"/>
      <c r="F2365" s="6"/>
      <c r="G2365" s="6"/>
      <c r="H2365" s="6"/>
      <c r="I2365" s="6"/>
      <c r="J2365" s="2"/>
      <c r="K2365" s="2"/>
      <c r="L2365" s="3"/>
      <c r="M2365" s="71"/>
      <c r="N2365" s="69"/>
      <c r="O2365" s="69"/>
      <c r="P2365" s="42"/>
      <c r="Q2365" s="3"/>
      <c r="R2365" s="6"/>
      <c r="S2365" s="7"/>
      <c r="T2365" s="1"/>
      <c r="U2365" s="8"/>
      <c r="V2365" s="8"/>
      <c r="W2365" s="44"/>
      <c r="X2365" s="22"/>
      <c r="Y2365" s="4"/>
      <c r="Z2365" s="4"/>
      <c r="AA2365" s="4"/>
      <c r="AB2365" s="9"/>
      <c r="AD2365" s="180"/>
      <c r="AE2365" s="189"/>
      <c r="AF2365" s="190"/>
      <c r="AG2365" s="188"/>
      <c r="AH2365" s="165"/>
      <c r="AI2365" s="188"/>
      <c r="AJ2365" s="172"/>
      <c r="AK2365" s="172"/>
      <c r="AL2365" s="172"/>
      <c r="AM2365" s="180"/>
    </row>
    <row r="2366" spans="1:39">
      <c r="A2366" s="2"/>
      <c r="B2366" s="3"/>
      <c r="C2366" s="4"/>
      <c r="D2366" s="4"/>
      <c r="E2366" s="135"/>
      <c r="F2366" s="6"/>
      <c r="G2366" s="6"/>
      <c r="H2366" s="6"/>
      <c r="I2366" s="6"/>
      <c r="J2366" s="2"/>
      <c r="K2366" s="2"/>
      <c r="L2366" s="3"/>
      <c r="M2366" s="71"/>
      <c r="N2366" s="69"/>
      <c r="O2366" s="69"/>
      <c r="P2366" s="42"/>
      <c r="Q2366" s="3"/>
      <c r="R2366" s="6"/>
      <c r="S2366" s="7"/>
      <c r="T2366" s="1"/>
      <c r="U2366" s="8"/>
      <c r="V2366" s="8"/>
      <c r="W2366" s="29"/>
      <c r="X2366" s="22"/>
      <c r="Y2366" s="4"/>
      <c r="Z2366" s="4"/>
      <c r="AA2366" s="4"/>
      <c r="AB2366" s="9"/>
      <c r="AD2366" s="180"/>
      <c r="AE2366" s="189"/>
      <c r="AF2366" s="190"/>
      <c r="AG2366" s="188"/>
      <c r="AH2366" s="165"/>
      <c r="AI2366" s="188"/>
      <c r="AJ2366" s="172"/>
      <c r="AK2366" s="172"/>
      <c r="AL2366" s="172"/>
      <c r="AM2366" s="180"/>
    </row>
    <row r="2367" spans="1:39">
      <c r="A2367" s="2"/>
      <c r="B2367" s="3"/>
      <c r="C2367" s="4"/>
      <c r="D2367" s="4"/>
      <c r="E2367" s="135"/>
      <c r="F2367" s="6"/>
      <c r="G2367" s="6"/>
      <c r="H2367" s="6"/>
      <c r="I2367" s="6"/>
      <c r="J2367" s="2"/>
      <c r="K2367" s="2"/>
      <c r="L2367" s="3"/>
      <c r="M2367" s="71"/>
      <c r="N2367" s="69"/>
      <c r="O2367" s="69"/>
      <c r="P2367" s="42"/>
      <c r="Q2367" s="3"/>
      <c r="R2367" s="6"/>
      <c r="S2367" s="7"/>
      <c r="T2367" s="1"/>
      <c r="U2367" s="8"/>
      <c r="V2367" s="8"/>
      <c r="W2367" s="44"/>
      <c r="X2367" s="22"/>
      <c r="Y2367" s="4"/>
      <c r="Z2367" s="4"/>
      <c r="AA2367" s="4"/>
      <c r="AB2367" s="9"/>
      <c r="AD2367" s="180"/>
      <c r="AE2367" s="189"/>
      <c r="AF2367" s="190"/>
      <c r="AG2367" s="188"/>
      <c r="AH2367" s="165"/>
      <c r="AI2367" s="188"/>
      <c r="AJ2367" s="172"/>
      <c r="AK2367" s="172"/>
      <c r="AL2367" s="172"/>
      <c r="AM2367" s="180"/>
    </row>
    <row r="2368" spans="1:39">
      <c r="A2368" s="2"/>
      <c r="B2368" s="3"/>
      <c r="C2368" s="4"/>
      <c r="D2368" s="4"/>
      <c r="E2368" s="135"/>
      <c r="F2368" s="6"/>
      <c r="G2368" s="6"/>
      <c r="H2368" s="6"/>
      <c r="I2368" s="6"/>
      <c r="J2368" s="2"/>
      <c r="K2368" s="2"/>
      <c r="L2368" s="3"/>
      <c r="M2368" s="71"/>
      <c r="N2368" s="69"/>
      <c r="O2368" s="69"/>
      <c r="P2368" s="42"/>
      <c r="Q2368" s="3"/>
      <c r="R2368" s="6"/>
      <c r="S2368" s="7"/>
      <c r="T2368" s="1"/>
      <c r="U2368" s="8"/>
      <c r="V2368" s="8"/>
      <c r="W2368" s="44"/>
      <c r="X2368" s="22"/>
      <c r="Y2368" s="4"/>
      <c r="Z2368" s="4"/>
      <c r="AA2368" s="4"/>
      <c r="AB2368" s="9"/>
      <c r="AD2368" s="180"/>
      <c r="AE2368" s="189"/>
      <c r="AF2368" s="190"/>
      <c r="AG2368" s="188"/>
      <c r="AH2368" s="165"/>
      <c r="AI2368" s="188"/>
      <c r="AJ2368" s="172"/>
      <c r="AK2368" s="172"/>
      <c r="AL2368" s="172"/>
      <c r="AM2368" s="180"/>
    </row>
    <row r="2369" spans="1:39">
      <c r="A2369" s="2"/>
      <c r="B2369" s="3"/>
      <c r="C2369" s="4"/>
      <c r="D2369" s="4"/>
      <c r="E2369" s="135"/>
      <c r="F2369" s="6"/>
      <c r="G2369" s="6"/>
      <c r="H2369" s="6"/>
      <c r="I2369" s="6"/>
      <c r="J2369" s="2"/>
      <c r="K2369" s="2"/>
      <c r="L2369" s="3"/>
      <c r="M2369" s="71"/>
      <c r="N2369" s="69"/>
      <c r="O2369" s="69"/>
      <c r="P2369" s="42"/>
      <c r="Q2369" s="3"/>
      <c r="R2369" s="6"/>
      <c r="S2369" s="7"/>
      <c r="T2369" s="1"/>
      <c r="U2369" s="8"/>
      <c r="V2369" s="8"/>
      <c r="W2369" s="29"/>
      <c r="X2369" s="22"/>
      <c r="Y2369" s="4"/>
      <c r="Z2369" s="4"/>
      <c r="AA2369" s="4"/>
      <c r="AB2369" s="9"/>
      <c r="AD2369" s="180"/>
      <c r="AE2369" s="189"/>
      <c r="AF2369" s="190"/>
      <c r="AG2369" s="188"/>
      <c r="AH2369" s="165"/>
      <c r="AI2369" s="188"/>
      <c r="AJ2369" s="172"/>
      <c r="AK2369" s="172"/>
      <c r="AL2369" s="172"/>
      <c r="AM2369" s="180"/>
    </row>
    <row r="2370" spans="1:39">
      <c r="A2370" s="2"/>
      <c r="B2370" s="3"/>
      <c r="C2370" s="4"/>
      <c r="D2370" s="4"/>
      <c r="E2370" s="135"/>
      <c r="F2370" s="6"/>
      <c r="G2370" s="6"/>
      <c r="H2370" s="6"/>
      <c r="I2370" s="6"/>
      <c r="J2370" s="2"/>
      <c r="K2370" s="2"/>
      <c r="L2370" s="3"/>
      <c r="M2370" s="71"/>
      <c r="N2370" s="69"/>
      <c r="O2370" s="69"/>
      <c r="P2370" s="42"/>
      <c r="Q2370" s="3"/>
      <c r="R2370" s="6"/>
      <c r="S2370" s="7"/>
      <c r="T2370" s="1"/>
      <c r="U2370" s="8"/>
      <c r="V2370" s="8"/>
      <c r="W2370" s="44"/>
      <c r="X2370" s="22"/>
      <c r="Y2370" s="4"/>
      <c r="Z2370" s="4"/>
      <c r="AA2370" s="4"/>
      <c r="AB2370" s="9"/>
      <c r="AD2370" s="180"/>
      <c r="AE2370" s="189"/>
      <c r="AF2370" s="190"/>
      <c r="AG2370" s="188"/>
      <c r="AH2370" s="165"/>
      <c r="AI2370" s="188"/>
      <c r="AJ2370" s="172"/>
      <c r="AK2370" s="172"/>
      <c r="AL2370" s="172"/>
      <c r="AM2370" s="180"/>
    </row>
    <row r="2371" spans="1:39">
      <c r="A2371" s="2"/>
      <c r="B2371" s="3"/>
      <c r="C2371" s="4"/>
      <c r="D2371" s="4"/>
      <c r="E2371" s="135"/>
      <c r="F2371" s="6"/>
      <c r="G2371" s="6"/>
      <c r="H2371" s="6"/>
      <c r="I2371" s="6"/>
      <c r="J2371" s="2"/>
      <c r="K2371" s="2"/>
      <c r="L2371" s="3"/>
      <c r="M2371" s="71"/>
      <c r="N2371" s="69"/>
      <c r="O2371" s="69"/>
      <c r="P2371" s="42"/>
      <c r="Q2371" s="3"/>
      <c r="R2371" s="6"/>
      <c r="S2371" s="7"/>
      <c r="T2371" s="1"/>
      <c r="U2371" s="8"/>
      <c r="V2371" s="8"/>
      <c r="W2371" s="44"/>
      <c r="X2371" s="22"/>
      <c r="Y2371" s="4"/>
      <c r="Z2371" s="4"/>
      <c r="AA2371" s="4"/>
      <c r="AB2371" s="9"/>
      <c r="AD2371" s="180"/>
      <c r="AE2371" s="189"/>
      <c r="AF2371" s="190"/>
      <c r="AG2371" s="188"/>
      <c r="AH2371" s="165"/>
      <c r="AI2371" s="188"/>
      <c r="AJ2371" s="172"/>
      <c r="AK2371" s="172"/>
      <c r="AL2371" s="172"/>
      <c r="AM2371" s="180"/>
    </row>
    <row r="2372" spans="1:39">
      <c r="A2372" s="2"/>
      <c r="B2372" s="3"/>
      <c r="C2372" s="4"/>
      <c r="D2372" s="4"/>
      <c r="E2372" s="135"/>
      <c r="F2372" s="6"/>
      <c r="G2372" s="6"/>
      <c r="H2372" s="6"/>
      <c r="I2372" s="6"/>
      <c r="J2372" s="2"/>
      <c r="K2372" s="2"/>
      <c r="L2372" s="3"/>
      <c r="M2372" s="71"/>
      <c r="N2372" s="69"/>
      <c r="O2372" s="69"/>
      <c r="P2372" s="42"/>
      <c r="Q2372" s="3"/>
      <c r="R2372" s="6"/>
      <c r="S2372" s="7"/>
      <c r="T2372" s="1"/>
      <c r="U2372" s="8"/>
      <c r="V2372" s="8"/>
      <c r="W2372" s="44"/>
      <c r="X2372" s="22"/>
      <c r="Y2372" s="4"/>
      <c r="Z2372" s="4"/>
      <c r="AA2372" s="4"/>
      <c r="AB2372" s="9"/>
      <c r="AD2372" s="180"/>
      <c r="AE2372" s="189"/>
      <c r="AF2372" s="190"/>
      <c r="AG2372" s="188"/>
      <c r="AH2372" s="165"/>
      <c r="AI2372" s="188"/>
      <c r="AJ2372" s="172"/>
      <c r="AK2372" s="172"/>
      <c r="AL2372" s="172"/>
      <c r="AM2372" s="180"/>
    </row>
    <row r="2373" spans="1:39">
      <c r="A2373" s="2"/>
      <c r="B2373" s="3"/>
      <c r="C2373" s="4"/>
      <c r="D2373" s="4"/>
      <c r="E2373" s="135"/>
      <c r="F2373" s="6"/>
      <c r="G2373" s="6"/>
      <c r="H2373" s="6"/>
      <c r="I2373" s="6"/>
      <c r="J2373" s="2"/>
      <c r="K2373" s="2"/>
      <c r="L2373" s="3"/>
      <c r="M2373" s="71"/>
      <c r="N2373" s="69"/>
      <c r="O2373" s="69"/>
      <c r="P2373" s="42"/>
      <c r="Q2373" s="3"/>
      <c r="R2373" s="6"/>
      <c r="S2373" s="7"/>
      <c r="T2373" s="1"/>
      <c r="U2373" s="8"/>
      <c r="V2373" s="8"/>
      <c r="W2373" s="44"/>
      <c r="X2373" s="22"/>
      <c r="Y2373" s="4"/>
      <c r="Z2373" s="4"/>
      <c r="AA2373" s="4"/>
      <c r="AB2373" s="9"/>
      <c r="AD2373" s="180"/>
      <c r="AE2373" s="189"/>
      <c r="AF2373" s="190"/>
      <c r="AG2373" s="188"/>
      <c r="AH2373" s="165"/>
      <c r="AI2373" s="188"/>
      <c r="AJ2373" s="172"/>
      <c r="AK2373" s="172"/>
      <c r="AL2373" s="172"/>
      <c r="AM2373" s="180"/>
    </row>
    <row r="2374" spans="1:39">
      <c r="A2374" s="2"/>
      <c r="B2374" s="3"/>
      <c r="C2374" s="4"/>
      <c r="D2374" s="4"/>
      <c r="E2374" s="135"/>
      <c r="F2374" s="6"/>
      <c r="G2374" s="6"/>
      <c r="H2374" s="6"/>
      <c r="I2374" s="6"/>
      <c r="J2374" s="2"/>
      <c r="K2374" s="2"/>
      <c r="L2374" s="3"/>
      <c r="M2374" s="71"/>
      <c r="N2374" s="69"/>
      <c r="O2374" s="69"/>
      <c r="P2374" s="42"/>
      <c r="Q2374" s="3"/>
      <c r="R2374" s="6"/>
      <c r="S2374" s="7"/>
      <c r="T2374" s="1"/>
      <c r="U2374" s="8"/>
      <c r="V2374" s="8"/>
      <c r="W2374" s="38"/>
      <c r="X2374" s="22"/>
      <c r="Y2374" s="4"/>
      <c r="Z2374" s="4"/>
      <c r="AA2374" s="4"/>
      <c r="AB2374" s="9"/>
      <c r="AD2374" s="180"/>
      <c r="AE2374" s="189"/>
      <c r="AF2374" s="190"/>
      <c r="AG2374" s="188"/>
      <c r="AH2374" s="165"/>
      <c r="AI2374" s="188"/>
      <c r="AJ2374" s="172"/>
      <c r="AK2374" s="172"/>
      <c r="AL2374" s="172"/>
      <c r="AM2374" s="180"/>
    </row>
    <row r="2375" spans="1:39">
      <c r="A2375" s="2"/>
      <c r="B2375" s="3"/>
      <c r="C2375" s="4"/>
      <c r="D2375" s="4"/>
      <c r="E2375" s="135"/>
      <c r="F2375" s="6"/>
      <c r="G2375" s="6"/>
      <c r="H2375" s="6"/>
      <c r="I2375" s="6"/>
      <c r="J2375" s="2"/>
      <c r="K2375" s="2"/>
      <c r="L2375" s="3"/>
      <c r="M2375" s="71"/>
      <c r="N2375" s="69"/>
      <c r="O2375" s="69"/>
      <c r="P2375" s="42"/>
      <c r="Q2375" s="3"/>
      <c r="R2375" s="6"/>
      <c r="S2375" s="7"/>
      <c r="T2375" s="1"/>
      <c r="U2375" s="8"/>
      <c r="V2375" s="8"/>
      <c r="W2375" s="29"/>
      <c r="X2375" s="22"/>
      <c r="Y2375" s="4"/>
      <c r="Z2375" s="4"/>
      <c r="AA2375" s="4"/>
      <c r="AB2375" s="9"/>
      <c r="AD2375" s="180"/>
      <c r="AE2375" s="189"/>
      <c r="AF2375" s="190"/>
      <c r="AG2375" s="188"/>
      <c r="AH2375" s="180"/>
      <c r="AI2375" s="188"/>
      <c r="AJ2375" s="172"/>
      <c r="AK2375" s="172"/>
      <c r="AL2375" s="172"/>
      <c r="AM2375" s="180"/>
    </row>
    <row r="2376" spans="1:39">
      <c r="A2376" s="2"/>
      <c r="B2376" s="3"/>
      <c r="C2376" s="4"/>
      <c r="D2376" s="4"/>
      <c r="E2376" s="135"/>
      <c r="F2376" s="6"/>
      <c r="G2376" s="6"/>
      <c r="H2376" s="6"/>
      <c r="I2376" s="6"/>
      <c r="J2376" s="2"/>
      <c r="K2376" s="2"/>
      <c r="L2376" s="3"/>
      <c r="M2376" s="71"/>
      <c r="N2376" s="69"/>
      <c r="O2376" s="69"/>
      <c r="P2376" s="42"/>
      <c r="Q2376" s="3"/>
      <c r="R2376" s="6"/>
      <c r="S2376" s="7"/>
      <c r="T2376" s="1"/>
      <c r="U2376" s="8"/>
      <c r="V2376" s="8"/>
      <c r="W2376" s="55"/>
      <c r="X2376" s="22"/>
      <c r="Y2376" s="4"/>
      <c r="Z2376" s="4"/>
      <c r="AA2376" s="4"/>
      <c r="AB2376" s="9"/>
      <c r="AD2376" s="180"/>
      <c r="AE2376" s="189"/>
      <c r="AF2376" s="190"/>
      <c r="AG2376" s="188"/>
      <c r="AH2376" s="180"/>
      <c r="AI2376" s="188"/>
      <c r="AJ2376" s="172"/>
      <c r="AK2376" s="172"/>
      <c r="AL2376" s="172"/>
      <c r="AM2376" s="180"/>
    </row>
    <row r="2377" spans="1:39">
      <c r="A2377" s="2"/>
      <c r="B2377" s="3"/>
      <c r="C2377" s="4"/>
      <c r="D2377" s="4"/>
      <c r="E2377" s="135"/>
      <c r="F2377" s="6"/>
      <c r="G2377" s="6"/>
      <c r="H2377" s="6"/>
      <c r="I2377" s="6"/>
      <c r="J2377" s="2"/>
      <c r="K2377" s="2"/>
      <c r="L2377" s="3"/>
      <c r="M2377" s="71"/>
      <c r="N2377" s="69"/>
      <c r="O2377" s="69"/>
      <c r="P2377" s="42"/>
      <c r="Q2377" s="3"/>
      <c r="R2377" s="6"/>
      <c r="S2377" s="7"/>
      <c r="T2377" s="1"/>
      <c r="U2377" s="8"/>
      <c r="V2377" s="8"/>
      <c r="W2377" s="29"/>
      <c r="X2377" s="22"/>
      <c r="Y2377" s="4"/>
      <c r="Z2377" s="4"/>
      <c r="AA2377" s="4"/>
      <c r="AB2377" s="9"/>
      <c r="AD2377" s="180"/>
      <c r="AE2377" s="189"/>
      <c r="AF2377" s="190"/>
      <c r="AG2377" s="188"/>
      <c r="AH2377" s="180"/>
      <c r="AI2377" s="188"/>
      <c r="AJ2377" s="172"/>
      <c r="AK2377" s="172"/>
      <c r="AL2377" s="172"/>
      <c r="AM2377" s="180"/>
    </row>
    <row r="2378" spans="1:39">
      <c r="A2378" s="2"/>
      <c r="B2378" s="3"/>
      <c r="C2378" s="4"/>
      <c r="D2378" s="4"/>
      <c r="E2378" s="135"/>
      <c r="F2378" s="6"/>
      <c r="G2378" s="6"/>
      <c r="H2378" s="6"/>
      <c r="I2378" s="6"/>
      <c r="J2378" s="2"/>
      <c r="K2378" s="2"/>
      <c r="L2378" s="3"/>
      <c r="M2378" s="71"/>
      <c r="N2378" s="69"/>
      <c r="O2378" s="69"/>
      <c r="P2378" s="42"/>
      <c r="Q2378" s="3"/>
      <c r="R2378" s="6"/>
      <c r="S2378" s="7"/>
      <c r="T2378" s="1"/>
      <c r="U2378" s="8"/>
      <c r="V2378" s="8"/>
      <c r="W2378" s="43"/>
      <c r="X2378" s="22"/>
      <c r="Y2378" s="4"/>
      <c r="Z2378" s="4"/>
      <c r="AA2378" s="4"/>
      <c r="AB2378" s="9"/>
      <c r="AD2378" s="180"/>
      <c r="AE2378" s="189"/>
      <c r="AF2378" s="190"/>
      <c r="AG2378" s="188"/>
      <c r="AH2378" s="165"/>
      <c r="AI2378" s="188"/>
      <c r="AJ2378" s="172"/>
      <c r="AK2378" s="172"/>
      <c r="AL2378" s="172"/>
      <c r="AM2378" s="180"/>
    </row>
    <row r="2379" spans="1:39">
      <c r="A2379" s="2"/>
      <c r="B2379" s="3"/>
      <c r="C2379" s="4"/>
      <c r="D2379" s="4"/>
      <c r="E2379" s="135"/>
      <c r="F2379" s="6"/>
      <c r="G2379" s="6"/>
      <c r="H2379" s="6"/>
      <c r="I2379" s="6"/>
      <c r="J2379" s="2"/>
      <c r="K2379" s="2"/>
      <c r="L2379" s="3"/>
      <c r="M2379" s="71"/>
      <c r="N2379" s="69"/>
      <c r="O2379" s="69"/>
      <c r="P2379" s="42"/>
      <c r="Q2379" s="3"/>
      <c r="R2379" s="6"/>
      <c r="S2379" s="7"/>
      <c r="T2379" s="1"/>
      <c r="U2379" s="8"/>
      <c r="V2379" s="8"/>
      <c r="W2379" s="39"/>
      <c r="X2379" s="22"/>
      <c r="Y2379" s="4"/>
      <c r="Z2379" s="4"/>
      <c r="AA2379" s="4"/>
      <c r="AB2379" s="9"/>
      <c r="AD2379" s="180"/>
      <c r="AE2379" s="189"/>
      <c r="AF2379" s="190"/>
      <c r="AG2379" s="188"/>
      <c r="AH2379" s="165"/>
      <c r="AI2379" s="188"/>
      <c r="AJ2379" s="172"/>
      <c r="AK2379" s="172"/>
      <c r="AL2379" s="172"/>
      <c r="AM2379" s="180"/>
    </row>
    <row r="2380" spans="1:39">
      <c r="A2380" s="2"/>
      <c r="B2380" s="3"/>
      <c r="C2380" s="4"/>
      <c r="D2380" s="4"/>
      <c r="E2380" s="135"/>
      <c r="F2380" s="6"/>
      <c r="G2380" s="6"/>
      <c r="H2380" s="6"/>
      <c r="I2380" s="6"/>
      <c r="J2380" s="2"/>
      <c r="K2380" s="2"/>
      <c r="L2380" s="3"/>
      <c r="M2380" s="71"/>
      <c r="N2380" s="69"/>
      <c r="O2380" s="69"/>
      <c r="P2380" s="42"/>
      <c r="Q2380" s="3"/>
      <c r="R2380" s="6"/>
      <c r="S2380" s="7"/>
      <c r="T2380" s="1"/>
      <c r="U2380" s="8"/>
      <c r="V2380" s="8"/>
      <c r="W2380" s="39"/>
      <c r="X2380" s="22"/>
      <c r="Y2380" s="4"/>
      <c r="Z2380" s="4"/>
      <c r="AA2380" s="4"/>
      <c r="AB2380" s="9"/>
      <c r="AD2380" s="180"/>
      <c r="AE2380" s="189"/>
      <c r="AF2380" s="190"/>
      <c r="AG2380" s="188"/>
      <c r="AH2380" s="165"/>
      <c r="AI2380" s="188"/>
      <c r="AJ2380" s="172"/>
      <c r="AK2380" s="172"/>
      <c r="AL2380" s="172"/>
      <c r="AM2380" s="180"/>
    </row>
    <row r="2381" spans="1:39">
      <c r="A2381" s="2"/>
      <c r="B2381" s="3"/>
      <c r="C2381" s="4"/>
      <c r="D2381" s="4"/>
      <c r="E2381" s="135"/>
      <c r="F2381" s="6"/>
      <c r="G2381" s="6"/>
      <c r="H2381" s="6"/>
      <c r="I2381" s="6"/>
      <c r="J2381" s="2"/>
      <c r="K2381" s="2"/>
      <c r="L2381" s="3"/>
      <c r="M2381" s="71"/>
      <c r="N2381" s="69"/>
      <c r="O2381" s="69"/>
      <c r="P2381" s="42"/>
      <c r="Q2381" s="3"/>
      <c r="R2381" s="6"/>
      <c r="S2381" s="7"/>
      <c r="T2381" s="1"/>
      <c r="U2381" s="8"/>
      <c r="V2381" s="8"/>
      <c r="W2381" s="44"/>
      <c r="X2381" s="22"/>
      <c r="Y2381" s="4"/>
      <c r="Z2381" s="4"/>
      <c r="AA2381" s="4"/>
      <c r="AB2381" s="9"/>
      <c r="AD2381" s="180"/>
      <c r="AE2381" s="189"/>
      <c r="AF2381" s="190"/>
      <c r="AG2381" s="188"/>
      <c r="AH2381" s="180"/>
      <c r="AI2381" s="188"/>
      <c r="AJ2381" s="172"/>
      <c r="AK2381" s="172"/>
      <c r="AL2381" s="172"/>
      <c r="AM2381" s="180"/>
    </row>
    <row r="2382" spans="1:39">
      <c r="A2382" s="2"/>
      <c r="B2382" s="3"/>
      <c r="C2382" s="4"/>
      <c r="D2382" s="4"/>
      <c r="E2382" s="135"/>
      <c r="F2382" s="6"/>
      <c r="G2382" s="6"/>
      <c r="H2382" s="6"/>
      <c r="I2382" s="6"/>
      <c r="J2382" s="2"/>
      <c r="K2382" s="2"/>
      <c r="L2382" s="3"/>
      <c r="M2382" s="71"/>
      <c r="N2382" s="69"/>
      <c r="O2382" s="69"/>
      <c r="P2382" s="42"/>
      <c r="Q2382" s="3"/>
      <c r="R2382" s="6"/>
      <c r="S2382" s="7"/>
      <c r="T2382" s="1"/>
      <c r="U2382" s="8"/>
      <c r="V2382" s="8"/>
      <c r="W2382" s="43"/>
      <c r="X2382" s="22"/>
      <c r="Y2382" s="4"/>
      <c r="Z2382" s="4"/>
      <c r="AA2382" s="4"/>
      <c r="AB2382" s="9"/>
      <c r="AD2382" s="180"/>
      <c r="AE2382" s="189"/>
      <c r="AF2382" s="190"/>
      <c r="AG2382" s="188"/>
      <c r="AH2382" s="165"/>
      <c r="AI2382" s="188"/>
      <c r="AJ2382" s="172"/>
      <c r="AK2382" s="172"/>
      <c r="AL2382" s="172"/>
      <c r="AM2382" s="180"/>
    </row>
    <row r="2383" spans="1:39">
      <c r="A2383" s="2"/>
      <c r="B2383" s="3"/>
      <c r="C2383" s="4"/>
      <c r="D2383" s="4"/>
      <c r="E2383" s="135"/>
      <c r="F2383" s="6"/>
      <c r="G2383" s="6"/>
      <c r="H2383" s="6"/>
      <c r="I2383" s="6"/>
      <c r="J2383" s="2"/>
      <c r="K2383" s="2"/>
      <c r="L2383" s="3"/>
      <c r="M2383" s="71"/>
      <c r="N2383" s="69"/>
      <c r="O2383" s="69"/>
      <c r="P2383" s="42"/>
      <c r="Q2383" s="3"/>
      <c r="R2383" s="6"/>
      <c r="S2383" s="7"/>
      <c r="T2383" s="1"/>
      <c r="U2383" s="8"/>
      <c r="V2383" s="8"/>
      <c r="W2383" s="40"/>
      <c r="X2383" s="22"/>
      <c r="Y2383" s="4"/>
      <c r="Z2383" s="4"/>
      <c r="AA2383" s="4"/>
      <c r="AB2383" s="9"/>
      <c r="AD2383" s="180"/>
      <c r="AE2383" s="189"/>
      <c r="AF2383" s="190"/>
      <c r="AG2383" s="188"/>
      <c r="AH2383" s="165"/>
      <c r="AI2383" s="188"/>
      <c r="AJ2383" s="172"/>
      <c r="AK2383" s="172"/>
      <c r="AL2383" s="172"/>
      <c r="AM2383" s="180"/>
    </row>
    <row r="2384" spans="1:39">
      <c r="A2384" s="2"/>
      <c r="B2384" s="3"/>
      <c r="C2384" s="4"/>
      <c r="D2384" s="4"/>
      <c r="E2384" s="135"/>
      <c r="F2384" s="6"/>
      <c r="G2384" s="6"/>
      <c r="H2384" s="6"/>
      <c r="I2384" s="6"/>
      <c r="J2384" s="2"/>
      <c r="K2384" s="2"/>
      <c r="L2384" s="3"/>
      <c r="M2384" s="71"/>
      <c r="N2384" s="69"/>
      <c r="O2384" s="69"/>
      <c r="P2384" s="42"/>
      <c r="Q2384" s="3"/>
      <c r="R2384" s="6"/>
      <c r="S2384" s="7"/>
      <c r="T2384" s="1"/>
      <c r="U2384" s="8"/>
      <c r="V2384" s="8"/>
      <c r="W2384" s="40"/>
      <c r="X2384" s="22"/>
      <c r="Y2384" s="4"/>
      <c r="Z2384" s="4"/>
      <c r="AA2384" s="4"/>
      <c r="AB2384" s="9"/>
      <c r="AD2384" s="180"/>
      <c r="AE2384" s="189"/>
      <c r="AF2384" s="190"/>
      <c r="AG2384" s="188"/>
      <c r="AH2384" s="165"/>
      <c r="AI2384" s="188"/>
      <c r="AJ2384" s="172"/>
      <c r="AK2384" s="172"/>
      <c r="AL2384" s="172"/>
      <c r="AM2384" s="180"/>
    </row>
    <row r="2385" spans="1:39">
      <c r="A2385" s="2"/>
      <c r="B2385" s="3"/>
      <c r="C2385" s="4"/>
      <c r="D2385" s="4"/>
      <c r="E2385" s="135"/>
      <c r="F2385" s="6"/>
      <c r="G2385" s="6"/>
      <c r="H2385" s="6"/>
      <c r="I2385" s="6"/>
      <c r="J2385" s="2"/>
      <c r="K2385" s="2"/>
      <c r="L2385" s="3"/>
      <c r="M2385" s="71"/>
      <c r="N2385" s="69"/>
      <c r="O2385" s="69"/>
      <c r="P2385" s="42"/>
      <c r="Q2385" s="3"/>
      <c r="R2385" s="6"/>
      <c r="S2385" s="7"/>
      <c r="T2385" s="1"/>
      <c r="U2385" s="8"/>
      <c r="V2385" s="8"/>
      <c r="W2385" s="39"/>
      <c r="X2385" s="22"/>
      <c r="Y2385" s="4"/>
      <c r="Z2385" s="4"/>
      <c r="AA2385" s="4"/>
      <c r="AB2385" s="9"/>
      <c r="AD2385" s="180"/>
      <c r="AE2385" s="189"/>
      <c r="AF2385" s="190"/>
      <c r="AG2385" s="188"/>
      <c r="AH2385" s="165"/>
      <c r="AI2385" s="188"/>
      <c r="AJ2385" s="172"/>
      <c r="AK2385" s="172"/>
      <c r="AL2385" s="172"/>
      <c r="AM2385" s="180"/>
    </row>
    <row r="2386" spans="1:39">
      <c r="A2386" s="2"/>
      <c r="B2386" s="3"/>
      <c r="C2386" s="4"/>
      <c r="D2386" s="4"/>
      <c r="E2386" s="135"/>
      <c r="F2386" s="6"/>
      <c r="G2386" s="6"/>
      <c r="H2386" s="6"/>
      <c r="I2386" s="6"/>
      <c r="J2386" s="2"/>
      <c r="K2386" s="2"/>
      <c r="L2386" s="3"/>
      <c r="M2386" s="71"/>
      <c r="N2386" s="69"/>
      <c r="O2386" s="69"/>
      <c r="P2386" s="42"/>
      <c r="Q2386" s="3"/>
      <c r="R2386" s="6"/>
      <c r="S2386" s="7"/>
      <c r="T2386" s="1"/>
      <c r="U2386" s="8"/>
      <c r="V2386" s="8"/>
      <c r="W2386" s="39"/>
      <c r="X2386" s="22"/>
      <c r="Y2386" s="4"/>
      <c r="Z2386" s="4"/>
      <c r="AA2386" s="4"/>
      <c r="AB2386" s="9"/>
      <c r="AD2386" s="180"/>
      <c r="AE2386" s="189"/>
      <c r="AF2386" s="190"/>
      <c r="AG2386" s="188"/>
      <c r="AH2386" s="165"/>
      <c r="AI2386" s="188"/>
      <c r="AJ2386" s="172"/>
      <c r="AK2386" s="172"/>
      <c r="AL2386" s="172"/>
      <c r="AM2386" s="180"/>
    </row>
    <row r="2387" spans="1:39">
      <c r="A2387" s="2"/>
      <c r="B2387" s="3"/>
      <c r="C2387" s="4"/>
      <c r="D2387" s="4"/>
      <c r="E2387" s="135"/>
      <c r="F2387" s="6"/>
      <c r="G2387" s="6"/>
      <c r="H2387" s="6"/>
      <c r="I2387" s="6"/>
      <c r="J2387" s="2"/>
      <c r="K2387" s="2"/>
      <c r="L2387" s="3"/>
      <c r="M2387" s="71"/>
      <c r="N2387" s="69"/>
      <c r="O2387" s="69"/>
      <c r="P2387" s="42"/>
      <c r="Q2387" s="3"/>
      <c r="R2387" s="6"/>
      <c r="S2387" s="7"/>
      <c r="T2387" s="1"/>
      <c r="U2387" s="8"/>
      <c r="V2387" s="8"/>
      <c r="W2387" s="39"/>
      <c r="X2387" s="22"/>
      <c r="Y2387" s="4"/>
      <c r="Z2387" s="4"/>
      <c r="AA2387" s="4"/>
      <c r="AB2387" s="9"/>
      <c r="AD2387" s="180"/>
      <c r="AE2387" s="189"/>
      <c r="AF2387" s="190"/>
      <c r="AG2387" s="188"/>
      <c r="AH2387" s="165"/>
      <c r="AI2387" s="188"/>
      <c r="AJ2387" s="172"/>
      <c r="AK2387" s="172"/>
      <c r="AL2387" s="172"/>
      <c r="AM2387" s="180"/>
    </row>
    <row r="2388" spans="1:39">
      <c r="A2388" s="2"/>
      <c r="B2388" s="3"/>
      <c r="C2388" s="4"/>
      <c r="D2388" s="4"/>
      <c r="E2388" s="135"/>
      <c r="F2388" s="6"/>
      <c r="G2388" s="6"/>
      <c r="H2388" s="6"/>
      <c r="I2388" s="6"/>
      <c r="J2388" s="2"/>
      <c r="K2388" s="2"/>
      <c r="L2388" s="3"/>
      <c r="M2388" s="71"/>
      <c r="N2388" s="69"/>
      <c r="O2388" s="69"/>
      <c r="P2388" s="42"/>
      <c r="Q2388" s="3"/>
      <c r="R2388" s="6"/>
      <c r="S2388" s="7"/>
      <c r="T2388" s="1"/>
      <c r="U2388" s="8"/>
      <c r="V2388" s="8"/>
      <c r="W2388" s="39"/>
      <c r="X2388" s="22"/>
      <c r="Y2388" s="4"/>
      <c r="Z2388" s="4"/>
      <c r="AA2388" s="4"/>
      <c r="AB2388" s="9"/>
      <c r="AD2388" s="180"/>
      <c r="AE2388" s="189"/>
      <c r="AF2388" s="190"/>
      <c r="AG2388" s="188"/>
      <c r="AH2388" s="165"/>
      <c r="AI2388" s="188"/>
      <c r="AJ2388" s="172"/>
      <c r="AK2388" s="172"/>
      <c r="AL2388" s="172"/>
      <c r="AM2388" s="180"/>
    </row>
    <row r="2389" spans="1:39">
      <c r="A2389" s="2"/>
      <c r="B2389" s="3"/>
      <c r="C2389" s="4"/>
      <c r="D2389" s="4"/>
      <c r="E2389" s="135"/>
      <c r="F2389" s="6"/>
      <c r="G2389" s="6"/>
      <c r="H2389" s="6"/>
      <c r="I2389" s="6"/>
      <c r="J2389" s="2"/>
      <c r="K2389" s="2"/>
      <c r="L2389" s="3"/>
      <c r="M2389" s="71"/>
      <c r="N2389" s="69"/>
      <c r="O2389" s="69"/>
      <c r="P2389" s="42"/>
      <c r="Q2389" s="3"/>
      <c r="R2389" s="6"/>
      <c r="S2389" s="7"/>
      <c r="T2389" s="1"/>
      <c r="U2389" s="8"/>
      <c r="V2389" s="8"/>
      <c r="W2389" s="39"/>
      <c r="X2389" s="22"/>
      <c r="Y2389" s="4"/>
      <c r="Z2389" s="4"/>
      <c r="AA2389" s="4"/>
      <c r="AB2389" s="9"/>
      <c r="AD2389" s="180"/>
      <c r="AE2389" s="189"/>
      <c r="AF2389" s="190"/>
      <c r="AG2389" s="188"/>
      <c r="AH2389" s="165"/>
      <c r="AI2389" s="188"/>
      <c r="AJ2389" s="172"/>
      <c r="AK2389" s="172"/>
      <c r="AL2389" s="172"/>
      <c r="AM2389" s="180"/>
    </row>
    <row r="2390" spans="1:39">
      <c r="A2390" s="2"/>
      <c r="B2390" s="3"/>
      <c r="C2390" s="4"/>
      <c r="D2390" s="4"/>
      <c r="E2390" s="135"/>
      <c r="F2390" s="6"/>
      <c r="G2390" s="6"/>
      <c r="H2390" s="6"/>
      <c r="I2390" s="6"/>
      <c r="J2390" s="2"/>
      <c r="K2390" s="2"/>
      <c r="L2390" s="3"/>
      <c r="M2390" s="71"/>
      <c r="N2390" s="69"/>
      <c r="O2390" s="69"/>
      <c r="P2390" s="42"/>
      <c r="Q2390" s="3"/>
      <c r="R2390" s="6"/>
      <c r="S2390" s="7"/>
      <c r="T2390" s="1"/>
      <c r="U2390" s="8"/>
      <c r="V2390" s="8"/>
      <c r="W2390" s="39"/>
      <c r="X2390" s="22"/>
      <c r="Y2390" s="4"/>
      <c r="Z2390" s="4"/>
      <c r="AA2390" s="4"/>
      <c r="AB2390" s="9"/>
      <c r="AD2390" s="180"/>
      <c r="AE2390" s="189"/>
      <c r="AF2390" s="190"/>
      <c r="AG2390" s="188"/>
      <c r="AH2390" s="165"/>
      <c r="AI2390" s="188"/>
      <c r="AJ2390" s="172"/>
      <c r="AK2390" s="172"/>
      <c r="AL2390" s="172"/>
      <c r="AM2390" s="180"/>
    </row>
    <row r="2391" spans="1:39">
      <c r="A2391" s="2"/>
      <c r="B2391" s="3"/>
      <c r="C2391" s="4"/>
      <c r="D2391" s="4"/>
      <c r="E2391" s="135"/>
      <c r="F2391" s="6"/>
      <c r="G2391" s="6"/>
      <c r="H2391" s="6"/>
      <c r="I2391" s="6"/>
      <c r="J2391" s="2"/>
      <c r="K2391" s="2"/>
      <c r="L2391" s="3"/>
      <c r="M2391" s="71"/>
      <c r="N2391" s="69"/>
      <c r="O2391" s="69"/>
      <c r="P2391" s="42"/>
      <c r="Q2391" s="3"/>
      <c r="R2391" s="6"/>
      <c r="S2391" s="7"/>
      <c r="T2391" s="1"/>
      <c r="U2391" s="8"/>
      <c r="V2391" s="8"/>
      <c r="W2391" s="39"/>
      <c r="X2391" s="22"/>
      <c r="Y2391" s="4"/>
      <c r="Z2391" s="4"/>
      <c r="AA2391" s="4"/>
      <c r="AB2391" s="9"/>
      <c r="AD2391" s="180"/>
      <c r="AE2391" s="189"/>
      <c r="AF2391" s="190"/>
      <c r="AG2391" s="188"/>
      <c r="AH2391" s="165"/>
      <c r="AI2391" s="188"/>
      <c r="AJ2391" s="172"/>
      <c r="AK2391" s="172"/>
      <c r="AL2391" s="172"/>
      <c r="AM2391" s="180"/>
    </row>
    <row r="2392" spans="1:39">
      <c r="A2392" s="2"/>
      <c r="B2392" s="3"/>
      <c r="C2392" s="4"/>
      <c r="D2392" s="4"/>
      <c r="E2392" s="135"/>
      <c r="F2392" s="6"/>
      <c r="G2392" s="6"/>
      <c r="H2392" s="6"/>
      <c r="I2392" s="6"/>
      <c r="J2392" s="2"/>
      <c r="K2392" s="2"/>
      <c r="L2392" s="3"/>
      <c r="M2392" s="71"/>
      <c r="N2392" s="69"/>
      <c r="O2392" s="69"/>
      <c r="P2392" s="42"/>
      <c r="Q2392" s="3"/>
      <c r="R2392" s="6"/>
      <c r="S2392" s="7"/>
      <c r="T2392" s="1"/>
      <c r="U2392" s="8"/>
      <c r="V2392" s="8"/>
      <c r="W2392" s="39"/>
      <c r="X2392" s="22"/>
      <c r="Y2392" s="4"/>
      <c r="Z2392" s="4"/>
      <c r="AA2392" s="4"/>
      <c r="AB2392" s="9"/>
      <c r="AD2392" s="180"/>
      <c r="AE2392" s="189"/>
      <c r="AF2392" s="190"/>
      <c r="AG2392" s="188"/>
      <c r="AH2392" s="165"/>
      <c r="AI2392" s="188"/>
      <c r="AJ2392" s="172"/>
      <c r="AK2392" s="172"/>
      <c r="AL2392" s="172"/>
      <c r="AM2392" s="180"/>
    </row>
    <row r="2393" spans="1:39">
      <c r="A2393" s="2"/>
      <c r="B2393" s="3"/>
      <c r="C2393" s="4"/>
      <c r="D2393" s="4"/>
      <c r="E2393" s="135"/>
      <c r="F2393" s="6"/>
      <c r="G2393" s="6"/>
      <c r="H2393" s="6"/>
      <c r="I2393" s="6"/>
      <c r="J2393" s="2"/>
      <c r="K2393" s="2"/>
      <c r="L2393" s="3"/>
      <c r="M2393" s="71"/>
      <c r="N2393" s="69"/>
      <c r="O2393" s="69"/>
      <c r="P2393" s="42"/>
      <c r="Q2393" s="3"/>
      <c r="R2393" s="6"/>
      <c r="S2393" s="7"/>
      <c r="T2393" s="1"/>
      <c r="U2393" s="8"/>
      <c r="V2393" s="8"/>
      <c r="W2393" s="39"/>
      <c r="X2393" s="22"/>
      <c r="Y2393" s="4"/>
      <c r="Z2393" s="4"/>
      <c r="AA2393" s="4"/>
      <c r="AB2393" s="9"/>
      <c r="AD2393" s="180"/>
      <c r="AE2393" s="189"/>
      <c r="AF2393" s="190"/>
      <c r="AG2393" s="188"/>
      <c r="AH2393" s="165"/>
      <c r="AI2393" s="188"/>
      <c r="AJ2393" s="172"/>
      <c r="AK2393" s="172"/>
      <c r="AL2393" s="172"/>
      <c r="AM2393" s="180"/>
    </row>
    <row r="2394" spans="1:39">
      <c r="A2394" s="2"/>
      <c r="B2394" s="3"/>
      <c r="C2394" s="4"/>
      <c r="D2394" s="4"/>
      <c r="E2394" s="135"/>
      <c r="F2394" s="6"/>
      <c r="G2394" s="6"/>
      <c r="H2394" s="6"/>
      <c r="I2394" s="6"/>
      <c r="J2394" s="2"/>
      <c r="K2394" s="2"/>
      <c r="L2394" s="3"/>
      <c r="M2394" s="71"/>
      <c r="N2394" s="69"/>
      <c r="O2394" s="69"/>
      <c r="P2394" s="42"/>
      <c r="Q2394" s="3"/>
      <c r="R2394" s="6"/>
      <c r="S2394" s="7"/>
      <c r="T2394" s="1"/>
      <c r="U2394" s="8"/>
      <c r="V2394" s="8"/>
      <c r="W2394" s="39"/>
      <c r="X2394" s="22"/>
      <c r="Y2394" s="4"/>
      <c r="Z2394" s="4"/>
      <c r="AA2394" s="4"/>
      <c r="AB2394" s="9"/>
      <c r="AD2394" s="180"/>
      <c r="AE2394" s="189"/>
      <c r="AF2394" s="190"/>
      <c r="AG2394" s="188"/>
      <c r="AH2394" s="165"/>
      <c r="AI2394" s="188"/>
      <c r="AJ2394" s="172"/>
      <c r="AK2394" s="172"/>
      <c r="AL2394" s="172"/>
      <c r="AM2394" s="180"/>
    </row>
    <row r="2395" spans="1:39">
      <c r="A2395" s="2"/>
      <c r="B2395" s="3"/>
      <c r="C2395" s="4"/>
      <c r="D2395" s="4"/>
      <c r="E2395" s="135"/>
      <c r="F2395" s="6"/>
      <c r="G2395" s="6"/>
      <c r="H2395" s="6"/>
      <c r="I2395" s="6"/>
      <c r="J2395" s="2"/>
      <c r="K2395" s="2"/>
      <c r="L2395" s="3"/>
      <c r="M2395" s="71"/>
      <c r="N2395" s="69"/>
      <c r="O2395" s="69"/>
      <c r="P2395" s="42"/>
      <c r="Q2395" s="3"/>
      <c r="R2395" s="6"/>
      <c r="S2395" s="7"/>
      <c r="T2395" s="1"/>
      <c r="U2395" s="8"/>
      <c r="V2395" s="8"/>
      <c r="W2395" s="39"/>
      <c r="X2395" s="22"/>
      <c r="Y2395" s="4"/>
      <c r="Z2395" s="4"/>
      <c r="AA2395" s="4"/>
      <c r="AB2395" s="9"/>
      <c r="AD2395" s="180"/>
      <c r="AE2395" s="189"/>
      <c r="AF2395" s="190"/>
      <c r="AG2395" s="188"/>
      <c r="AH2395" s="165"/>
      <c r="AI2395" s="188"/>
      <c r="AJ2395" s="172"/>
      <c r="AK2395" s="172"/>
      <c r="AL2395" s="172"/>
      <c r="AM2395" s="180"/>
    </row>
    <row r="2396" spans="1:39">
      <c r="A2396" s="2"/>
      <c r="B2396" s="3"/>
      <c r="C2396" s="4"/>
      <c r="D2396" s="4"/>
      <c r="E2396" s="135"/>
      <c r="F2396" s="6"/>
      <c r="G2396" s="6"/>
      <c r="H2396" s="6"/>
      <c r="I2396" s="6"/>
      <c r="J2396" s="2"/>
      <c r="K2396" s="2"/>
      <c r="L2396" s="3"/>
      <c r="M2396" s="71"/>
      <c r="N2396" s="69"/>
      <c r="O2396" s="69"/>
      <c r="P2396" s="42"/>
      <c r="Q2396" s="3"/>
      <c r="R2396" s="6"/>
      <c r="S2396" s="7"/>
      <c r="T2396" s="1"/>
      <c r="U2396" s="8"/>
      <c r="V2396" s="8"/>
      <c r="W2396" s="39"/>
      <c r="X2396" s="22"/>
      <c r="Y2396" s="4"/>
      <c r="Z2396" s="4"/>
      <c r="AA2396" s="4"/>
      <c r="AB2396" s="9"/>
      <c r="AD2396" s="180"/>
      <c r="AE2396" s="189"/>
      <c r="AF2396" s="190"/>
      <c r="AG2396" s="188"/>
      <c r="AH2396" s="165"/>
      <c r="AI2396" s="188"/>
      <c r="AJ2396" s="172"/>
      <c r="AK2396" s="172"/>
      <c r="AL2396" s="172"/>
      <c r="AM2396" s="180"/>
    </row>
    <row r="2397" spans="1:39">
      <c r="A2397" s="2"/>
      <c r="B2397" s="3"/>
      <c r="C2397" s="4"/>
      <c r="D2397" s="4"/>
      <c r="E2397" s="135"/>
      <c r="F2397" s="6"/>
      <c r="G2397" s="6"/>
      <c r="H2397" s="6"/>
      <c r="I2397" s="6"/>
      <c r="J2397" s="2"/>
      <c r="K2397" s="2"/>
      <c r="L2397" s="3"/>
      <c r="M2397" s="71"/>
      <c r="N2397" s="69"/>
      <c r="O2397" s="69"/>
      <c r="P2397" s="42"/>
      <c r="Q2397" s="3"/>
      <c r="R2397" s="6"/>
      <c r="S2397" s="7"/>
      <c r="T2397" s="1"/>
      <c r="U2397" s="8"/>
      <c r="V2397" s="8"/>
      <c r="W2397" s="39"/>
      <c r="X2397" s="22"/>
      <c r="Y2397" s="4"/>
      <c r="Z2397" s="4"/>
      <c r="AA2397" s="4"/>
      <c r="AB2397" s="9"/>
      <c r="AD2397" s="180"/>
      <c r="AE2397" s="189"/>
      <c r="AF2397" s="190"/>
      <c r="AG2397" s="188"/>
      <c r="AH2397" s="165"/>
      <c r="AI2397" s="188"/>
      <c r="AJ2397" s="172"/>
      <c r="AK2397" s="172"/>
      <c r="AL2397" s="172"/>
      <c r="AM2397" s="180"/>
    </row>
    <row r="2398" spans="1:39">
      <c r="A2398" s="2"/>
      <c r="B2398" s="3"/>
      <c r="C2398" s="4"/>
      <c r="D2398" s="4"/>
      <c r="E2398" s="135"/>
      <c r="F2398" s="6"/>
      <c r="G2398" s="6"/>
      <c r="H2398" s="6"/>
      <c r="I2398" s="6"/>
      <c r="J2398" s="2"/>
      <c r="K2398" s="2"/>
      <c r="L2398" s="3"/>
      <c r="M2398" s="71"/>
      <c r="N2398" s="69"/>
      <c r="O2398" s="69"/>
      <c r="P2398" s="42"/>
      <c r="Q2398" s="3"/>
      <c r="R2398" s="6"/>
      <c r="S2398" s="7"/>
      <c r="T2398" s="1"/>
      <c r="U2398" s="8"/>
      <c r="V2398" s="8"/>
      <c r="W2398" s="39"/>
      <c r="X2398" s="22"/>
      <c r="Y2398" s="4"/>
      <c r="Z2398" s="4"/>
      <c r="AA2398" s="4"/>
      <c r="AB2398" s="9"/>
      <c r="AD2398" s="180"/>
      <c r="AE2398" s="189"/>
      <c r="AF2398" s="190"/>
      <c r="AG2398" s="188"/>
      <c r="AH2398" s="165"/>
      <c r="AI2398" s="188"/>
      <c r="AJ2398" s="172"/>
      <c r="AK2398" s="172"/>
      <c r="AL2398" s="172"/>
      <c r="AM2398" s="180"/>
    </row>
    <row r="2399" spans="1:39">
      <c r="A2399" s="2"/>
      <c r="B2399" s="3"/>
      <c r="C2399" s="4"/>
      <c r="D2399" s="4"/>
      <c r="E2399" s="135"/>
      <c r="F2399" s="6"/>
      <c r="G2399" s="6"/>
      <c r="H2399" s="6"/>
      <c r="I2399" s="6"/>
      <c r="J2399" s="2"/>
      <c r="K2399" s="2"/>
      <c r="L2399" s="3"/>
      <c r="M2399" s="71"/>
      <c r="N2399" s="69"/>
      <c r="O2399" s="69"/>
      <c r="P2399" s="42"/>
      <c r="Q2399" s="3"/>
      <c r="R2399" s="6"/>
      <c r="S2399" s="7"/>
      <c r="T2399" s="1"/>
      <c r="U2399" s="8"/>
      <c r="V2399" s="8"/>
      <c r="W2399" s="39"/>
      <c r="X2399" s="22"/>
      <c r="Y2399" s="4"/>
      <c r="Z2399" s="4"/>
      <c r="AA2399" s="4"/>
      <c r="AB2399" s="9"/>
      <c r="AD2399" s="180"/>
      <c r="AE2399" s="189"/>
      <c r="AF2399" s="190"/>
      <c r="AG2399" s="188"/>
      <c r="AH2399" s="165"/>
      <c r="AI2399" s="188"/>
      <c r="AJ2399" s="172"/>
      <c r="AK2399" s="172"/>
      <c r="AL2399" s="172"/>
      <c r="AM2399" s="180"/>
    </row>
    <row r="2400" spans="1:39">
      <c r="A2400" s="2"/>
      <c r="B2400" s="3"/>
      <c r="C2400" s="4"/>
      <c r="D2400" s="4"/>
      <c r="E2400" s="135"/>
      <c r="F2400" s="6"/>
      <c r="G2400" s="6"/>
      <c r="H2400" s="6"/>
      <c r="I2400" s="6"/>
      <c r="J2400" s="2"/>
      <c r="K2400" s="2"/>
      <c r="L2400" s="3"/>
      <c r="M2400" s="71"/>
      <c r="N2400" s="69"/>
      <c r="O2400" s="69"/>
      <c r="P2400" s="42"/>
      <c r="Q2400" s="3"/>
      <c r="R2400" s="6"/>
      <c r="S2400" s="7"/>
      <c r="T2400" s="1"/>
      <c r="U2400" s="8"/>
      <c r="V2400" s="8"/>
      <c r="W2400" s="39"/>
      <c r="X2400" s="22"/>
      <c r="Y2400" s="4"/>
      <c r="Z2400" s="4"/>
      <c r="AA2400" s="4"/>
      <c r="AB2400" s="9"/>
      <c r="AD2400" s="180"/>
      <c r="AE2400" s="189"/>
      <c r="AF2400" s="190"/>
      <c r="AG2400" s="188"/>
      <c r="AH2400" s="165"/>
      <c r="AI2400" s="188"/>
      <c r="AJ2400" s="172"/>
      <c r="AK2400" s="172"/>
      <c r="AL2400" s="172"/>
      <c r="AM2400" s="180"/>
    </row>
    <row r="2401" spans="1:39">
      <c r="A2401" s="2"/>
      <c r="B2401" s="3"/>
      <c r="C2401" s="4"/>
      <c r="D2401" s="4"/>
      <c r="E2401" s="135"/>
      <c r="F2401" s="6"/>
      <c r="G2401" s="6"/>
      <c r="H2401" s="6"/>
      <c r="I2401" s="6"/>
      <c r="J2401" s="2"/>
      <c r="K2401" s="2"/>
      <c r="L2401" s="3"/>
      <c r="M2401" s="71"/>
      <c r="N2401" s="69"/>
      <c r="O2401" s="69"/>
      <c r="P2401" s="42"/>
      <c r="Q2401" s="3"/>
      <c r="R2401" s="6"/>
      <c r="S2401" s="7"/>
      <c r="T2401" s="1"/>
      <c r="U2401" s="8"/>
      <c r="V2401" s="8"/>
      <c r="W2401" s="39"/>
      <c r="X2401" s="22"/>
      <c r="Y2401" s="4"/>
      <c r="Z2401" s="4"/>
      <c r="AA2401" s="4"/>
      <c r="AB2401" s="9"/>
      <c r="AD2401" s="180"/>
      <c r="AE2401" s="189"/>
      <c r="AF2401" s="190"/>
      <c r="AG2401" s="188"/>
      <c r="AH2401" s="165"/>
      <c r="AI2401" s="188"/>
      <c r="AJ2401" s="172"/>
      <c r="AK2401" s="172"/>
      <c r="AL2401" s="172"/>
      <c r="AM2401" s="180"/>
    </row>
    <row r="2402" spans="1:39">
      <c r="A2402" s="2"/>
      <c r="B2402" s="3"/>
      <c r="C2402" s="4"/>
      <c r="D2402" s="4"/>
      <c r="E2402" s="135"/>
      <c r="F2402" s="6"/>
      <c r="G2402" s="6"/>
      <c r="H2402" s="6"/>
      <c r="I2402" s="6"/>
      <c r="J2402" s="2"/>
      <c r="K2402" s="2"/>
      <c r="L2402" s="3"/>
      <c r="M2402" s="71"/>
      <c r="N2402" s="69"/>
      <c r="O2402" s="69"/>
      <c r="P2402" s="42"/>
      <c r="Q2402" s="3"/>
      <c r="R2402" s="6"/>
      <c r="S2402" s="7"/>
      <c r="T2402" s="1"/>
      <c r="U2402" s="8"/>
      <c r="V2402" s="8"/>
      <c r="W2402" s="39"/>
      <c r="X2402" s="22"/>
      <c r="Y2402" s="4"/>
      <c r="Z2402" s="4"/>
      <c r="AA2402" s="4"/>
      <c r="AB2402" s="9"/>
      <c r="AD2402" s="180"/>
      <c r="AE2402" s="189"/>
      <c r="AF2402" s="190"/>
      <c r="AG2402" s="188"/>
      <c r="AH2402" s="165"/>
      <c r="AI2402" s="188"/>
      <c r="AJ2402" s="172"/>
      <c r="AK2402" s="172"/>
      <c r="AL2402" s="172"/>
      <c r="AM2402" s="180"/>
    </row>
    <row r="2403" spans="1:39">
      <c r="A2403" s="2"/>
      <c r="B2403" s="3"/>
      <c r="C2403" s="4"/>
      <c r="D2403" s="4"/>
      <c r="E2403" s="135"/>
      <c r="F2403" s="6"/>
      <c r="G2403" s="6"/>
      <c r="H2403" s="6"/>
      <c r="I2403" s="6"/>
      <c r="J2403" s="2"/>
      <c r="K2403" s="2"/>
      <c r="L2403" s="3"/>
      <c r="M2403" s="71"/>
      <c r="N2403" s="69"/>
      <c r="O2403" s="69"/>
      <c r="P2403" s="42"/>
      <c r="Q2403" s="3"/>
      <c r="R2403" s="6"/>
      <c r="S2403" s="7"/>
      <c r="T2403" s="1"/>
      <c r="U2403" s="8"/>
      <c r="V2403" s="8"/>
      <c r="W2403" s="44"/>
      <c r="X2403" s="22"/>
      <c r="Y2403" s="4"/>
      <c r="Z2403" s="4"/>
      <c r="AA2403" s="4"/>
      <c r="AB2403" s="9"/>
      <c r="AD2403" s="180"/>
      <c r="AE2403" s="189"/>
      <c r="AF2403" s="190"/>
      <c r="AG2403" s="188"/>
      <c r="AH2403" s="165"/>
      <c r="AI2403" s="188"/>
      <c r="AJ2403" s="172"/>
      <c r="AK2403" s="172"/>
      <c r="AL2403" s="172"/>
      <c r="AM2403" s="180"/>
    </row>
    <row r="2404" spans="1:39">
      <c r="A2404" s="2"/>
      <c r="B2404" s="3"/>
      <c r="C2404" s="4"/>
      <c r="D2404" s="4"/>
      <c r="E2404" s="135"/>
      <c r="F2404" s="6"/>
      <c r="G2404" s="6"/>
      <c r="H2404" s="6"/>
      <c r="I2404" s="6"/>
      <c r="J2404" s="2"/>
      <c r="K2404" s="2"/>
      <c r="L2404" s="3"/>
      <c r="M2404" s="71"/>
      <c r="N2404" s="69"/>
      <c r="O2404" s="69"/>
      <c r="P2404" s="42"/>
      <c r="Q2404" s="3"/>
      <c r="R2404" s="6"/>
      <c r="S2404" s="7"/>
      <c r="T2404" s="1"/>
      <c r="U2404" s="8"/>
      <c r="V2404" s="8"/>
      <c r="W2404" s="43"/>
      <c r="X2404" s="22"/>
      <c r="Y2404" s="4"/>
      <c r="Z2404" s="4"/>
      <c r="AA2404" s="4"/>
      <c r="AB2404" s="9"/>
      <c r="AD2404" s="180"/>
      <c r="AE2404" s="189"/>
      <c r="AF2404" s="190"/>
      <c r="AG2404" s="188"/>
      <c r="AH2404" s="165"/>
      <c r="AI2404" s="188"/>
      <c r="AJ2404" s="172"/>
      <c r="AK2404" s="172"/>
      <c r="AL2404" s="172"/>
      <c r="AM2404" s="180"/>
    </row>
    <row r="2405" spans="1:39">
      <c r="A2405" s="2"/>
      <c r="B2405" s="3"/>
      <c r="C2405" s="4"/>
      <c r="D2405" s="4"/>
      <c r="E2405" s="135"/>
      <c r="F2405" s="6"/>
      <c r="G2405" s="6"/>
      <c r="H2405" s="6"/>
      <c r="I2405" s="6"/>
      <c r="J2405" s="2"/>
      <c r="K2405" s="2"/>
      <c r="L2405" s="3"/>
      <c r="M2405" s="71"/>
      <c r="N2405" s="69"/>
      <c r="O2405" s="69"/>
      <c r="P2405" s="42"/>
      <c r="Q2405" s="3"/>
      <c r="R2405" s="6"/>
      <c r="S2405" s="7"/>
      <c r="T2405" s="1"/>
      <c r="U2405" s="8"/>
      <c r="V2405" s="8"/>
      <c r="W2405" s="30"/>
      <c r="X2405" s="22"/>
      <c r="Y2405" s="4"/>
      <c r="Z2405" s="4"/>
      <c r="AA2405" s="4"/>
      <c r="AB2405" s="9"/>
      <c r="AD2405" s="180"/>
      <c r="AE2405" s="189"/>
      <c r="AF2405" s="190"/>
      <c r="AG2405" s="188"/>
      <c r="AH2405" s="165"/>
      <c r="AI2405" s="188"/>
      <c r="AJ2405" s="172"/>
      <c r="AK2405" s="172"/>
      <c r="AL2405" s="172"/>
      <c r="AM2405" s="180"/>
    </row>
    <row r="2406" spans="1:39">
      <c r="A2406" s="2"/>
      <c r="B2406" s="3"/>
      <c r="C2406" s="4"/>
      <c r="D2406" s="4"/>
      <c r="E2406" s="135"/>
      <c r="F2406" s="6"/>
      <c r="G2406" s="6"/>
      <c r="H2406" s="6"/>
      <c r="I2406" s="6"/>
      <c r="J2406" s="2"/>
      <c r="K2406" s="2"/>
      <c r="L2406" s="3"/>
      <c r="M2406" s="71"/>
      <c r="N2406" s="69"/>
      <c r="O2406" s="69"/>
      <c r="P2406" s="42"/>
      <c r="Q2406" s="3"/>
      <c r="R2406" s="6"/>
      <c r="S2406" s="7"/>
      <c r="T2406" s="1"/>
      <c r="U2406" s="8"/>
      <c r="V2406" s="8"/>
      <c r="W2406" s="29"/>
      <c r="X2406" s="22"/>
      <c r="Y2406" s="4"/>
      <c r="Z2406" s="4"/>
      <c r="AA2406" s="4"/>
      <c r="AB2406" s="9"/>
      <c r="AD2406" s="180"/>
      <c r="AE2406" s="189"/>
      <c r="AF2406" s="190"/>
      <c r="AG2406" s="188"/>
      <c r="AH2406" s="165"/>
      <c r="AI2406" s="188"/>
      <c r="AJ2406" s="172"/>
      <c r="AK2406" s="172"/>
      <c r="AL2406" s="172"/>
      <c r="AM2406" s="180"/>
    </row>
    <row r="2407" spans="1:39">
      <c r="A2407" s="2"/>
      <c r="B2407" s="3"/>
      <c r="C2407" s="4"/>
      <c r="D2407" s="4"/>
      <c r="E2407" s="135"/>
      <c r="F2407" s="6"/>
      <c r="G2407" s="6"/>
      <c r="H2407" s="6"/>
      <c r="I2407" s="6"/>
      <c r="J2407" s="2"/>
      <c r="K2407" s="2"/>
      <c r="L2407" s="3"/>
      <c r="M2407" s="71"/>
      <c r="N2407" s="69"/>
      <c r="O2407" s="69"/>
      <c r="P2407" s="42"/>
      <c r="Q2407" s="3"/>
      <c r="R2407" s="6"/>
      <c r="S2407" s="7"/>
      <c r="T2407" s="1"/>
      <c r="U2407" s="8"/>
      <c r="V2407" s="8"/>
      <c r="W2407" s="44"/>
      <c r="X2407" s="22"/>
      <c r="Y2407" s="4"/>
      <c r="Z2407" s="4"/>
      <c r="AA2407" s="4"/>
      <c r="AB2407" s="9"/>
      <c r="AD2407" s="180"/>
      <c r="AE2407" s="189"/>
      <c r="AF2407" s="190"/>
      <c r="AG2407" s="188"/>
      <c r="AH2407" s="165"/>
      <c r="AI2407" s="188"/>
      <c r="AJ2407" s="172"/>
      <c r="AK2407" s="172"/>
      <c r="AL2407" s="172"/>
      <c r="AM2407" s="180"/>
    </row>
    <row r="2408" spans="1:39">
      <c r="A2408" s="2"/>
      <c r="B2408" s="3"/>
      <c r="C2408" s="4"/>
      <c r="D2408" s="4"/>
      <c r="E2408" s="135"/>
      <c r="F2408" s="6"/>
      <c r="G2408" s="6"/>
      <c r="H2408" s="6"/>
      <c r="I2408" s="6"/>
      <c r="J2408" s="2"/>
      <c r="K2408" s="2"/>
      <c r="L2408" s="3"/>
      <c r="M2408" s="71"/>
      <c r="N2408" s="69"/>
      <c r="O2408" s="69"/>
      <c r="P2408" s="42"/>
      <c r="Q2408" s="3"/>
      <c r="R2408" s="6"/>
      <c r="S2408" s="7"/>
      <c r="T2408" s="1"/>
      <c r="U2408" s="8"/>
      <c r="V2408" s="8"/>
      <c r="W2408" s="29"/>
      <c r="X2408" s="22"/>
      <c r="Y2408" s="4"/>
      <c r="Z2408" s="4"/>
      <c r="AA2408" s="4"/>
      <c r="AB2408" s="9"/>
      <c r="AD2408" s="180"/>
      <c r="AE2408" s="189"/>
      <c r="AF2408" s="190"/>
      <c r="AG2408" s="188"/>
      <c r="AH2408" s="165"/>
      <c r="AI2408" s="188"/>
      <c r="AJ2408" s="172"/>
      <c r="AK2408" s="172"/>
      <c r="AL2408" s="172"/>
      <c r="AM2408" s="180"/>
    </row>
    <row r="2409" spans="1:39">
      <c r="A2409" s="2"/>
      <c r="B2409" s="3"/>
      <c r="C2409" s="4"/>
      <c r="D2409" s="4"/>
      <c r="E2409" s="135"/>
      <c r="F2409" s="6"/>
      <c r="G2409" s="6"/>
      <c r="H2409" s="6"/>
      <c r="I2409" s="6"/>
      <c r="J2409" s="2"/>
      <c r="K2409" s="2"/>
      <c r="L2409" s="3"/>
      <c r="M2409" s="71"/>
      <c r="N2409" s="69"/>
      <c r="O2409" s="69"/>
      <c r="P2409" s="42"/>
      <c r="Q2409" s="3"/>
      <c r="R2409" s="6"/>
      <c r="S2409" s="7"/>
      <c r="T2409" s="1"/>
      <c r="U2409" s="8"/>
      <c r="V2409" s="8"/>
      <c r="W2409" s="44"/>
      <c r="X2409" s="22"/>
      <c r="Y2409" s="4"/>
      <c r="Z2409" s="4"/>
      <c r="AA2409" s="4"/>
      <c r="AB2409" s="9"/>
      <c r="AD2409" s="180"/>
      <c r="AE2409" s="189"/>
      <c r="AF2409" s="190"/>
      <c r="AG2409" s="188"/>
      <c r="AH2409" s="165"/>
      <c r="AI2409" s="188"/>
      <c r="AJ2409" s="172"/>
      <c r="AK2409" s="172"/>
      <c r="AL2409" s="172"/>
      <c r="AM2409" s="180"/>
    </row>
    <row r="2410" spans="1:39">
      <c r="A2410" s="2"/>
      <c r="B2410" s="3"/>
      <c r="C2410" s="4"/>
      <c r="D2410" s="4"/>
      <c r="E2410" s="135"/>
      <c r="F2410" s="6"/>
      <c r="G2410" s="6"/>
      <c r="H2410" s="6"/>
      <c r="I2410" s="6"/>
      <c r="J2410" s="2"/>
      <c r="K2410" s="2"/>
      <c r="L2410" s="3"/>
      <c r="M2410" s="71"/>
      <c r="N2410" s="69"/>
      <c r="O2410" s="69"/>
      <c r="P2410" s="42"/>
      <c r="Q2410" s="3"/>
      <c r="R2410" s="6"/>
      <c r="S2410" s="7"/>
      <c r="T2410" s="1"/>
      <c r="U2410" s="8"/>
      <c r="V2410" s="8"/>
      <c r="W2410" s="44"/>
      <c r="X2410" s="22"/>
      <c r="Y2410" s="4"/>
      <c r="Z2410" s="4"/>
      <c r="AA2410" s="4"/>
      <c r="AB2410" s="9"/>
      <c r="AD2410" s="180"/>
      <c r="AE2410" s="189"/>
      <c r="AF2410" s="190"/>
      <c r="AG2410" s="188"/>
      <c r="AH2410" s="165"/>
      <c r="AI2410" s="188"/>
      <c r="AJ2410" s="172"/>
      <c r="AK2410" s="172"/>
      <c r="AL2410" s="172"/>
      <c r="AM2410" s="180"/>
    </row>
    <row r="2411" spans="1:39">
      <c r="A2411" s="2"/>
      <c r="B2411" s="3"/>
      <c r="C2411" s="4"/>
      <c r="D2411" s="4"/>
      <c r="E2411" s="135"/>
      <c r="F2411" s="6"/>
      <c r="G2411" s="6"/>
      <c r="H2411" s="6"/>
      <c r="I2411" s="6"/>
      <c r="J2411" s="2"/>
      <c r="K2411" s="2"/>
      <c r="L2411" s="3"/>
      <c r="M2411" s="71"/>
      <c r="N2411" s="69"/>
      <c r="O2411" s="69"/>
      <c r="P2411" s="42"/>
      <c r="Q2411" s="3"/>
      <c r="R2411" s="6"/>
      <c r="S2411" s="7"/>
      <c r="T2411" s="1"/>
      <c r="U2411" s="8"/>
      <c r="V2411" s="8"/>
      <c r="W2411" s="29"/>
      <c r="X2411" s="22"/>
      <c r="Y2411" s="4"/>
      <c r="Z2411" s="4"/>
      <c r="AA2411" s="4"/>
      <c r="AB2411" s="9"/>
      <c r="AD2411" s="180"/>
      <c r="AE2411" s="189"/>
      <c r="AF2411" s="190"/>
      <c r="AG2411" s="188"/>
      <c r="AH2411" s="165"/>
      <c r="AI2411" s="188"/>
      <c r="AJ2411" s="172"/>
      <c r="AK2411" s="172"/>
      <c r="AL2411" s="172"/>
      <c r="AM2411" s="180"/>
    </row>
    <row r="2412" spans="1:39">
      <c r="A2412" s="2"/>
      <c r="B2412" s="3"/>
      <c r="C2412" s="4"/>
      <c r="D2412" s="4"/>
      <c r="E2412" s="135"/>
      <c r="F2412" s="6"/>
      <c r="G2412" s="6"/>
      <c r="H2412" s="6"/>
      <c r="I2412" s="6"/>
      <c r="J2412" s="2"/>
      <c r="K2412" s="2"/>
      <c r="L2412" s="3"/>
      <c r="M2412" s="71"/>
      <c r="N2412" s="69"/>
      <c r="O2412" s="69"/>
      <c r="P2412" s="42"/>
      <c r="Q2412" s="3"/>
      <c r="R2412" s="6"/>
      <c r="S2412" s="7"/>
      <c r="T2412" s="1"/>
      <c r="U2412" s="8"/>
      <c r="V2412" s="8"/>
      <c r="W2412" s="44"/>
      <c r="X2412" s="22"/>
      <c r="Y2412" s="4"/>
      <c r="Z2412" s="4"/>
      <c r="AA2412" s="4"/>
      <c r="AB2412" s="9"/>
      <c r="AD2412" s="180"/>
      <c r="AE2412" s="189"/>
      <c r="AF2412" s="190"/>
      <c r="AG2412" s="188"/>
      <c r="AH2412" s="165"/>
      <c r="AI2412" s="188"/>
      <c r="AJ2412" s="172"/>
      <c r="AK2412" s="172"/>
      <c r="AL2412" s="172"/>
      <c r="AM2412" s="180"/>
    </row>
    <row r="2413" spans="1:39">
      <c r="A2413" s="2"/>
      <c r="B2413" s="3"/>
      <c r="C2413" s="4"/>
      <c r="D2413" s="4"/>
      <c r="E2413" s="135"/>
      <c r="F2413" s="6"/>
      <c r="G2413" s="6"/>
      <c r="H2413" s="6"/>
      <c r="I2413" s="6"/>
      <c r="J2413" s="2"/>
      <c r="K2413" s="2"/>
      <c r="L2413" s="3"/>
      <c r="M2413" s="71"/>
      <c r="N2413" s="69"/>
      <c r="O2413" s="69"/>
      <c r="P2413" s="42"/>
      <c r="Q2413" s="3"/>
      <c r="R2413" s="6"/>
      <c r="S2413" s="7"/>
      <c r="T2413" s="1"/>
      <c r="U2413" s="8"/>
      <c r="V2413" s="8"/>
      <c r="W2413" s="44"/>
      <c r="X2413" s="22"/>
      <c r="Y2413" s="4"/>
      <c r="Z2413" s="4"/>
      <c r="AA2413" s="4"/>
      <c r="AB2413" s="9"/>
      <c r="AD2413" s="180"/>
      <c r="AE2413" s="189"/>
      <c r="AF2413" s="190"/>
      <c r="AG2413" s="188"/>
      <c r="AH2413" s="165"/>
      <c r="AI2413" s="188"/>
      <c r="AJ2413" s="172"/>
      <c r="AK2413" s="172"/>
      <c r="AL2413" s="172"/>
      <c r="AM2413" s="180"/>
    </row>
    <row r="2414" spans="1:39">
      <c r="A2414" s="2"/>
      <c r="B2414" s="3"/>
      <c r="C2414" s="4"/>
      <c r="D2414" s="4"/>
      <c r="E2414" s="135"/>
      <c r="F2414" s="6"/>
      <c r="G2414" s="6"/>
      <c r="H2414" s="6"/>
      <c r="I2414" s="6"/>
      <c r="J2414" s="2"/>
      <c r="K2414" s="2"/>
      <c r="L2414" s="3"/>
      <c r="M2414" s="71"/>
      <c r="N2414" s="69"/>
      <c r="O2414" s="69"/>
      <c r="P2414" s="42"/>
      <c r="Q2414" s="3"/>
      <c r="R2414" s="6"/>
      <c r="S2414" s="7"/>
      <c r="T2414" s="1"/>
      <c r="U2414" s="8"/>
      <c r="V2414" s="8"/>
      <c r="W2414" s="44"/>
      <c r="X2414" s="22"/>
      <c r="Y2414" s="4"/>
      <c r="Z2414" s="4"/>
      <c r="AA2414" s="4"/>
      <c r="AB2414" s="9"/>
      <c r="AD2414" s="180"/>
      <c r="AE2414" s="189"/>
      <c r="AF2414" s="190"/>
      <c r="AG2414" s="188"/>
      <c r="AH2414" s="165"/>
      <c r="AI2414" s="188"/>
      <c r="AJ2414" s="172"/>
      <c r="AK2414" s="172"/>
      <c r="AL2414" s="172"/>
      <c r="AM2414" s="180"/>
    </row>
    <row r="2415" spans="1:39">
      <c r="A2415" s="2"/>
      <c r="B2415" s="3"/>
      <c r="C2415" s="4"/>
      <c r="D2415" s="4"/>
      <c r="E2415" s="135"/>
      <c r="F2415" s="6"/>
      <c r="G2415" s="6"/>
      <c r="H2415" s="6"/>
      <c r="I2415" s="6"/>
      <c r="J2415" s="2"/>
      <c r="K2415" s="2"/>
      <c r="L2415" s="3"/>
      <c r="M2415" s="71"/>
      <c r="N2415" s="69"/>
      <c r="O2415" s="69"/>
      <c r="P2415" s="42"/>
      <c r="Q2415" s="3"/>
      <c r="R2415" s="6"/>
      <c r="S2415" s="7"/>
      <c r="T2415" s="1"/>
      <c r="U2415" s="8"/>
      <c r="V2415" s="8"/>
      <c r="W2415" s="44"/>
      <c r="X2415" s="22"/>
      <c r="Y2415" s="4"/>
      <c r="Z2415" s="4"/>
      <c r="AA2415" s="4"/>
      <c r="AB2415" s="9"/>
      <c r="AD2415" s="180"/>
      <c r="AE2415" s="189"/>
      <c r="AF2415" s="190"/>
      <c r="AG2415" s="188"/>
      <c r="AH2415" s="180"/>
      <c r="AI2415" s="188"/>
      <c r="AJ2415" s="172"/>
      <c r="AK2415" s="172"/>
      <c r="AL2415" s="172"/>
      <c r="AM2415" s="180"/>
    </row>
    <row r="2416" spans="1:39">
      <c r="A2416" s="2"/>
      <c r="B2416" s="3"/>
      <c r="C2416" s="4"/>
      <c r="D2416" s="4"/>
      <c r="E2416" s="135"/>
      <c r="F2416" s="6"/>
      <c r="G2416" s="6"/>
      <c r="H2416" s="6"/>
      <c r="I2416" s="6"/>
      <c r="J2416" s="2"/>
      <c r="K2416" s="2"/>
      <c r="L2416" s="3"/>
      <c r="M2416" s="71"/>
      <c r="N2416" s="69"/>
      <c r="O2416" s="69"/>
      <c r="P2416" s="42"/>
      <c r="Q2416" s="3"/>
      <c r="R2416" s="6"/>
      <c r="S2416" s="7"/>
      <c r="T2416" s="1"/>
      <c r="U2416" s="8"/>
      <c r="V2416" s="8"/>
      <c r="W2416" s="30"/>
      <c r="X2416" s="22"/>
      <c r="Y2416" s="4"/>
      <c r="Z2416" s="4"/>
      <c r="AA2416" s="4"/>
      <c r="AB2416" s="9"/>
      <c r="AD2416" s="180"/>
      <c r="AE2416" s="189"/>
      <c r="AF2416" s="190"/>
      <c r="AG2416" s="188"/>
      <c r="AH2416" s="180"/>
      <c r="AI2416" s="188"/>
      <c r="AJ2416" s="172"/>
      <c r="AK2416" s="172"/>
      <c r="AL2416" s="172"/>
      <c r="AM2416" s="180"/>
    </row>
    <row r="2417" spans="1:39">
      <c r="A2417" s="2"/>
      <c r="B2417" s="3"/>
      <c r="C2417" s="4"/>
      <c r="D2417" s="4"/>
      <c r="E2417" s="135"/>
      <c r="F2417" s="6"/>
      <c r="G2417" s="6"/>
      <c r="H2417" s="6"/>
      <c r="I2417" s="6"/>
      <c r="J2417" s="2"/>
      <c r="K2417" s="2"/>
      <c r="L2417" s="3"/>
      <c r="M2417" s="71"/>
      <c r="N2417" s="69"/>
      <c r="O2417" s="69"/>
      <c r="P2417" s="42"/>
      <c r="Q2417" s="3"/>
      <c r="R2417" s="6"/>
      <c r="S2417" s="7"/>
      <c r="T2417" s="1"/>
      <c r="U2417" s="8"/>
      <c r="V2417" s="8"/>
      <c r="W2417" s="29"/>
      <c r="X2417" s="22"/>
      <c r="Y2417" s="4"/>
      <c r="Z2417" s="4"/>
      <c r="AA2417" s="4"/>
      <c r="AB2417" s="9"/>
      <c r="AD2417" s="180"/>
      <c r="AE2417" s="189"/>
      <c r="AF2417" s="190"/>
      <c r="AG2417" s="188"/>
      <c r="AH2417" s="180"/>
      <c r="AI2417" s="188"/>
      <c r="AJ2417" s="172"/>
      <c r="AK2417" s="172"/>
      <c r="AL2417" s="172"/>
      <c r="AM2417" s="180"/>
    </row>
    <row r="2418" spans="1:39">
      <c r="A2418" s="2"/>
      <c r="B2418" s="3"/>
      <c r="C2418" s="4"/>
      <c r="D2418" s="4"/>
      <c r="E2418" s="135"/>
      <c r="F2418" s="6"/>
      <c r="G2418" s="6"/>
      <c r="H2418" s="6"/>
      <c r="I2418" s="6"/>
      <c r="J2418" s="2"/>
      <c r="K2418" s="2"/>
      <c r="L2418" s="3"/>
      <c r="M2418" s="71"/>
      <c r="N2418" s="69"/>
      <c r="O2418" s="69"/>
      <c r="P2418" s="42"/>
      <c r="Q2418" s="3"/>
      <c r="R2418" s="6"/>
      <c r="S2418" s="7"/>
      <c r="T2418" s="1"/>
      <c r="U2418" s="8"/>
      <c r="V2418" s="8"/>
      <c r="W2418" s="43"/>
      <c r="X2418" s="22"/>
      <c r="Y2418" s="4"/>
      <c r="Z2418" s="4"/>
      <c r="AA2418" s="4"/>
      <c r="AB2418" s="9"/>
      <c r="AD2418" s="180"/>
      <c r="AE2418" s="189"/>
      <c r="AF2418" s="190"/>
      <c r="AG2418" s="188"/>
      <c r="AH2418" s="165"/>
      <c r="AI2418" s="188"/>
      <c r="AJ2418" s="172"/>
      <c r="AK2418" s="172"/>
      <c r="AL2418" s="172"/>
      <c r="AM2418" s="180"/>
    </row>
    <row r="2419" spans="1:39">
      <c r="A2419" s="2"/>
      <c r="B2419" s="3"/>
      <c r="C2419" s="4"/>
      <c r="D2419" s="4"/>
      <c r="E2419" s="135"/>
      <c r="F2419" s="6"/>
      <c r="G2419" s="6"/>
      <c r="H2419" s="6"/>
      <c r="I2419" s="6"/>
      <c r="J2419" s="2"/>
      <c r="K2419" s="2"/>
      <c r="L2419" s="3"/>
      <c r="M2419" s="71"/>
      <c r="N2419" s="69"/>
      <c r="O2419" s="69"/>
      <c r="P2419" s="42"/>
      <c r="Q2419" s="3"/>
      <c r="R2419" s="6"/>
      <c r="S2419" s="7"/>
      <c r="T2419" s="1"/>
      <c r="U2419" s="8"/>
      <c r="V2419" s="8"/>
      <c r="W2419" s="39"/>
      <c r="X2419" s="22"/>
      <c r="Y2419" s="4"/>
      <c r="Z2419" s="4"/>
      <c r="AA2419" s="4"/>
      <c r="AB2419" s="9"/>
      <c r="AD2419" s="180"/>
      <c r="AE2419" s="189"/>
      <c r="AF2419" s="190"/>
      <c r="AG2419" s="188"/>
      <c r="AH2419" s="165"/>
      <c r="AI2419" s="188"/>
      <c r="AJ2419" s="172"/>
      <c r="AK2419" s="172"/>
      <c r="AL2419" s="172"/>
      <c r="AM2419" s="180"/>
    </row>
    <row r="2420" spans="1:39">
      <c r="A2420" s="2"/>
      <c r="B2420" s="3"/>
      <c r="C2420" s="4"/>
      <c r="D2420" s="4"/>
      <c r="E2420" s="135"/>
      <c r="F2420" s="6"/>
      <c r="G2420" s="6"/>
      <c r="H2420" s="6"/>
      <c r="I2420" s="6"/>
      <c r="J2420" s="2"/>
      <c r="K2420" s="2"/>
      <c r="L2420" s="3"/>
      <c r="M2420" s="71"/>
      <c r="N2420" s="69"/>
      <c r="O2420" s="69"/>
      <c r="P2420" s="42"/>
      <c r="Q2420" s="3"/>
      <c r="R2420" s="6"/>
      <c r="S2420" s="7"/>
      <c r="T2420" s="1"/>
      <c r="U2420" s="8"/>
      <c r="V2420" s="8"/>
      <c r="W2420" s="44"/>
      <c r="X2420" s="22"/>
      <c r="Y2420" s="4"/>
      <c r="Z2420" s="4"/>
      <c r="AA2420" s="4"/>
      <c r="AB2420" s="9"/>
      <c r="AD2420" s="180"/>
      <c r="AE2420" s="189"/>
      <c r="AF2420" s="190"/>
      <c r="AG2420" s="188"/>
      <c r="AH2420" s="180"/>
      <c r="AI2420" s="188"/>
      <c r="AJ2420" s="172"/>
      <c r="AK2420" s="172"/>
      <c r="AL2420" s="172"/>
      <c r="AM2420" s="180"/>
    </row>
    <row r="2421" spans="1:39">
      <c r="A2421" s="2"/>
      <c r="B2421" s="3"/>
      <c r="C2421" s="4"/>
      <c r="D2421" s="4"/>
      <c r="E2421" s="135"/>
      <c r="F2421" s="6"/>
      <c r="G2421" s="6"/>
      <c r="H2421" s="6"/>
      <c r="I2421" s="6"/>
      <c r="J2421" s="2"/>
      <c r="K2421" s="2"/>
      <c r="L2421" s="3"/>
      <c r="M2421" s="71"/>
      <c r="N2421" s="69"/>
      <c r="O2421" s="69"/>
      <c r="P2421" s="42"/>
      <c r="Q2421" s="3"/>
      <c r="R2421" s="6"/>
      <c r="S2421" s="7"/>
      <c r="T2421" s="1"/>
      <c r="U2421" s="8"/>
      <c r="V2421" s="8"/>
      <c r="W2421" s="43"/>
      <c r="X2421" s="22"/>
      <c r="Y2421" s="4"/>
      <c r="Z2421" s="4"/>
      <c r="AA2421" s="4"/>
      <c r="AB2421" s="9"/>
      <c r="AD2421" s="180"/>
      <c r="AE2421" s="189"/>
      <c r="AF2421" s="190"/>
      <c r="AG2421" s="188"/>
      <c r="AH2421" s="165"/>
      <c r="AI2421" s="188"/>
      <c r="AJ2421" s="172"/>
      <c r="AK2421" s="172"/>
      <c r="AL2421" s="172"/>
      <c r="AM2421" s="180"/>
    </row>
    <row r="2422" spans="1:39">
      <c r="A2422" s="2"/>
      <c r="B2422" s="3"/>
      <c r="C2422" s="4"/>
      <c r="D2422" s="4"/>
      <c r="E2422" s="135"/>
      <c r="F2422" s="6"/>
      <c r="G2422" s="6"/>
      <c r="H2422" s="6"/>
      <c r="I2422" s="6"/>
      <c r="J2422" s="2"/>
      <c r="K2422" s="2"/>
      <c r="L2422" s="3"/>
      <c r="M2422" s="71"/>
      <c r="N2422" s="69"/>
      <c r="O2422" s="69"/>
      <c r="P2422" s="42"/>
      <c r="Q2422" s="3"/>
      <c r="R2422" s="6"/>
      <c r="S2422" s="7"/>
      <c r="T2422" s="1"/>
      <c r="U2422" s="8"/>
      <c r="V2422" s="8"/>
      <c r="W2422" s="39"/>
      <c r="X2422" s="22"/>
      <c r="Y2422" s="4"/>
      <c r="Z2422" s="4"/>
      <c r="AA2422" s="4"/>
      <c r="AB2422" s="9"/>
      <c r="AD2422" s="180"/>
      <c r="AE2422" s="189"/>
      <c r="AF2422" s="190"/>
      <c r="AG2422" s="188"/>
      <c r="AH2422" s="165"/>
      <c r="AI2422" s="188"/>
      <c r="AJ2422" s="172"/>
      <c r="AK2422" s="172"/>
      <c r="AL2422" s="172"/>
      <c r="AM2422" s="180"/>
    </row>
    <row r="2423" spans="1:39">
      <c r="A2423" s="2"/>
      <c r="B2423" s="3"/>
      <c r="C2423" s="4"/>
      <c r="D2423" s="4"/>
      <c r="E2423" s="135"/>
      <c r="F2423" s="6"/>
      <c r="G2423" s="6"/>
      <c r="H2423" s="6"/>
      <c r="I2423" s="6"/>
      <c r="J2423" s="2"/>
      <c r="K2423" s="2"/>
      <c r="L2423" s="3"/>
      <c r="M2423" s="71"/>
      <c r="N2423" s="69"/>
      <c r="O2423" s="69"/>
      <c r="P2423" s="42"/>
      <c r="Q2423" s="3"/>
      <c r="R2423" s="6"/>
      <c r="S2423" s="7"/>
      <c r="T2423" s="1"/>
      <c r="U2423" s="8"/>
      <c r="V2423" s="8"/>
      <c r="W2423" s="39"/>
      <c r="X2423" s="22"/>
      <c r="Y2423" s="4"/>
      <c r="Z2423" s="4"/>
      <c r="AA2423" s="4"/>
      <c r="AB2423" s="9"/>
      <c r="AD2423" s="180"/>
      <c r="AE2423" s="189"/>
      <c r="AF2423" s="190"/>
      <c r="AG2423" s="188"/>
      <c r="AH2423" s="165"/>
      <c r="AI2423" s="188"/>
      <c r="AJ2423" s="172"/>
      <c r="AK2423" s="172"/>
      <c r="AL2423" s="172"/>
      <c r="AM2423" s="180"/>
    </row>
    <row r="2424" spans="1:39">
      <c r="A2424" s="2"/>
      <c r="B2424" s="3"/>
      <c r="C2424" s="4"/>
      <c r="D2424" s="4"/>
      <c r="E2424" s="135"/>
      <c r="F2424" s="6"/>
      <c r="G2424" s="6"/>
      <c r="H2424" s="6"/>
      <c r="I2424" s="6"/>
      <c r="J2424" s="2"/>
      <c r="K2424" s="2"/>
      <c r="L2424" s="3"/>
      <c r="M2424" s="71"/>
      <c r="N2424" s="69"/>
      <c r="O2424" s="69"/>
      <c r="P2424" s="42"/>
      <c r="Q2424" s="3"/>
      <c r="R2424" s="6"/>
      <c r="S2424" s="7"/>
      <c r="T2424" s="1"/>
      <c r="U2424" s="8"/>
      <c r="V2424" s="8"/>
      <c r="W2424" s="39"/>
      <c r="X2424" s="22"/>
      <c r="Y2424" s="4"/>
      <c r="Z2424" s="4"/>
      <c r="AA2424" s="4"/>
      <c r="AB2424" s="9"/>
      <c r="AD2424" s="180"/>
      <c r="AE2424" s="189"/>
      <c r="AF2424" s="190"/>
      <c r="AG2424" s="188"/>
      <c r="AH2424" s="165"/>
      <c r="AI2424" s="188"/>
      <c r="AJ2424" s="172"/>
      <c r="AK2424" s="172"/>
      <c r="AL2424" s="172"/>
      <c r="AM2424" s="180"/>
    </row>
    <row r="2425" spans="1:39">
      <c r="A2425" s="2"/>
      <c r="B2425" s="3"/>
      <c r="C2425" s="4"/>
      <c r="D2425" s="4"/>
      <c r="E2425" s="135"/>
      <c r="F2425" s="6"/>
      <c r="G2425" s="6"/>
      <c r="H2425" s="6"/>
      <c r="I2425" s="6"/>
      <c r="J2425" s="2"/>
      <c r="K2425" s="2"/>
      <c r="L2425" s="3"/>
      <c r="M2425" s="71"/>
      <c r="N2425" s="69"/>
      <c r="O2425" s="69"/>
      <c r="P2425" s="42"/>
      <c r="Q2425" s="3"/>
      <c r="R2425" s="6"/>
      <c r="S2425" s="7"/>
      <c r="T2425" s="1"/>
      <c r="U2425" s="8"/>
      <c r="V2425" s="8"/>
      <c r="W2425" s="39"/>
      <c r="X2425" s="22"/>
      <c r="Y2425" s="4"/>
      <c r="Z2425" s="4"/>
      <c r="AA2425" s="4"/>
      <c r="AB2425" s="9"/>
      <c r="AD2425" s="180"/>
      <c r="AE2425" s="189"/>
      <c r="AF2425" s="190"/>
      <c r="AG2425" s="188"/>
      <c r="AH2425" s="165"/>
      <c r="AI2425" s="188"/>
      <c r="AJ2425" s="172"/>
      <c r="AK2425" s="172"/>
      <c r="AL2425" s="172"/>
      <c r="AM2425" s="180"/>
    </row>
    <row r="2426" spans="1:39">
      <c r="A2426" s="2"/>
      <c r="B2426" s="3"/>
      <c r="C2426" s="4"/>
      <c r="D2426" s="4"/>
      <c r="E2426" s="135"/>
      <c r="F2426" s="6"/>
      <c r="G2426" s="6"/>
      <c r="H2426" s="6"/>
      <c r="I2426" s="6"/>
      <c r="J2426" s="2"/>
      <c r="K2426" s="2"/>
      <c r="L2426" s="3"/>
      <c r="M2426" s="71"/>
      <c r="N2426" s="69"/>
      <c r="O2426" s="69"/>
      <c r="P2426" s="42"/>
      <c r="Q2426" s="3"/>
      <c r="R2426" s="6"/>
      <c r="S2426" s="7"/>
      <c r="T2426" s="1"/>
      <c r="U2426" s="8"/>
      <c r="V2426" s="8"/>
      <c r="W2426" s="39"/>
      <c r="X2426" s="22"/>
      <c r="Y2426" s="4"/>
      <c r="Z2426" s="4"/>
      <c r="AA2426" s="4"/>
      <c r="AB2426" s="9"/>
      <c r="AD2426" s="180"/>
      <c r="AE2426" s="189"/>
      <c r="AF2426" s="190"/>
      <c r="AG2426" s="188"/>
      <c r="AH2426" s="165"/>
      <c r="AI2426" s="188"/>
      <c r="AJ2426" s="172"/>
      <c r="AK2426" s="172"/>
      <c r="AL2426" s="172"/>
      <c r="AM2426" s="180"/>
    </row>
    <row r="2427" spans="1:39">
      <c r="A2427" s="2"/>
      <c r="B2427" s="3"/>
      <c r="C2427" s="4"/>
      <c r="D2427" s="4"/>
      <c r="E2427" s="135"/>
      <c r="F2427" s="6"/>
      <c r="G2427" s="6"/>
      <c r="H2427" s="6"/>
      <c r="I2427" s="6"/>
      <c r="J2427" s="2"/>
      <c r="K2427" s="2"/>
      <c r="L2427" s="3"/>
      <c r="M2427" s="71"/>
      <c r="N2427" s="69"/>
      <c r="O2427" s="69"/>
      <c r="P2427" s="42"/>
      <c r="Q2427" s="3"/>
      <c r="R2427" s="6"/>
      <c r="S2427" s="7"/>
      <c r="T2427" s="1"/>
      <c r="U2427" s="8"/>
      <c r="V2427" s="8"/>
      <c r="W2427" s="39"/>
      <c r="X2427" s="22"/>
      <c r="Y2427" s="4"/>
      <c r="Z2427" s="4"/>
      <c r="AA2427" s="4"/>
      <c r="AB2427" s="9"/>
      <c r="AD2427" s="180"/>
      <c r="AE2427" s="189"/>
      <c r="AF2427" s="190"/>
      <c r="AG2427" s="188"/>
      <c r="AH2427" s="165"/>
      <c r="AI2427" s="188"/>
      <c r="AJ2427" s="172"/>
      <c r="AK2427" s="172"/>
      <c r="AL2427" s="172"/>
      <c r="AM2427" s="180"/>
    </row>
    <row r="2428" spans="1:39">
      <c r="A2428" s="2"/>
      <c r="B2428" s="3"/>
      <c r="C2428" s="4"/>
      <c r="D2428" s="4"/>
      <c r="E2428" s="135"/>
      <c r="F2428" s="6"/>
      <c r="G2428" s="6"/>
      <c r="H2428" s="6"/>
      <c r="I2428" s="6"/>
      <c r="J2428" s="2"/>
      <c r="K2428" s="2"/>
      <c r="L2428" s="3"/>
      <c r="M2428" s="71"/>
      <c r="N2428" s="69"/>
      <c r="O2428" s="69"/>
      <c r="P2428" s="42"/>
      <c r="Q2428" s="3"/>
      <c r="R2428" s="6"/>
      <c r="S2428" s="7"/>
      <c r="T2428" s="1"/>
      <c r="U2428" s="8"/>
      <c r="V2428" s="8"/>
      <c r="W2428" s="39"/>
      <c r="X2428" s="22"/>
      <c r="Y2428" s="4"/>
      <c r="Z2428" s="4"/>
      <c r="AA2428" s="4"/>
      <c r="AB2428" s="9"/>
      <c r="AD2428" s="180"/>
      <c r="AE2428" s="189"/>
      <c r="AF2428" s="190"/>
      <c r="AG2428" s="188"/>
      <c r="AH2428" s="165"/>
      <c r="AI2428" s="188"/>
      <c r="AJ2428" s="172"/>
      <c r="AK2428" s="172"/>
      <c r="AL2428" s="172"/>
      <c r="AM2428" s="180"/>
    </row>
    <row r="2429" spans="1:39">
      <c r="A2429" s="2"/>
      <c r="B2429" s="3"/>
      <c r="C2429" s="4"/>
      <c r="D2429" s="4"/>
      <c r="E2429" s="135"/>
      <c r="F2429" s="6"/>
      <c r="G2429" s="6"/>
      <c r="H2429" s="6"/>
      <c r="I2429" s="6"/>
      <c r="J2429" s="2"/>
      <c r="K2429" s="2"/>
      <c r="L2429" s="3"/>
      <c r="M2429" s="71"/>
      <c r="N2429" s="69"/>
      <c r="O2429" s="69"/>
      <c r="P2429" s="42"/>
      <c r="Q2429" s="3"/>
      <c r="R2429" s="6"/>
      <c r="S2429" s="7"/>
      <c r="T2429" s="1"/>
      <c r="U2429" s="8"/>
      <c r="V2429" s="8"/>
      <c r="W2429" s="39"/>
      <c r="X2429" s="22"/>
      <c r="Y2429" s="4"/>
      <c r="Z2429" s="4"/>
      <c r="AA2429" s="4"/>
      <c r="AB2429" s="9"/>
      <c r="AD2429" s="180"/>
      <c r="AE2429" s="189"/>
      <c r="AF2429" s="190"/>
      <c r="AG2429" s="188"/>
      <c r="AH2429" s="165"/>
      <c r="AI2429" s="188"/>
      <c r="AJ2429" s="172"/>
      <c r="AK2429" s="172"/>
      <c r="AL2429" s="172"/>
      <c r="AM2429" s="180"/>
    </row>
    <row r="2430" spans="1:39">
      <c r="A2430" s="2"/>
      <c r="B2430" s="3"/>
      <c r="C2430" s="4"/>
      <c r="D2430" s="4"/>
      <c r="E2430" s="135"/>
      <c r="F2430" s="6"/>
      <c r="G2430" s="6"/>
      <c r="H2430" s="6"/>
      <c r="I2430" s="6"/>
      <c r="J2430" s="2"/>
      <c r="K2430" s="2"/>
      <c r="L2430" s="3"/>
      <c r="M2430" s="71"/>
      <c r="N2430" s="69"/>
      <c r="O2430" s="69"/>
      <c r="P2430" s="42"/>
      <c r="Q2430" s="3"/>
      <c r="R2430" s="6"/>
      <c r="S2430" s="7"/>
      <c r="T2430" s="1"/>
      <c r="U2430" s="8"/>
      <c r="V2430" s="8"/>
      <c r="W2430" s="39"/>
      <c r="X2430" s="22"/>
      <c r="Y2430" s="4"/>
      <c r="Z2430" s="4"/>
      <c r="AA2430" s="4"/>
      <c r="AB2430" s="9"/>
      <c r="AD2430" s="180"/>
      <c r="AE2430" s="189"/>
      <c r="AF2430" s="190"/>
      <c r="AG2430" s="188"/>
      <c r="AH2430" s="165"/>
      <c r="AI2430" s="188"/>
      <c r="AJ2430" s="172"/>
      <c r="AK2430" s="172"/>
      <c r="AL2430" s="172"/>
      <c r="AM2430" s="180"/>
    </row>
    <row r="2431" spans="1:39">
      <c r="A2431" s="2"/>
      <c r="B2431" s="3"/>
      <c r="C2431" s="4"/>
      <c r="D2431" s="4"/>
      <c r="E2431" s="135"/>
      <c r="F2431" s="6"/>
      <c r="G2431" s="6"/>
      <c r="H2431" s="6"/>
      <c r="I2431" s="6"/>
      <c r="J2431" s="2"/>
      <c r="K2431" s="2"/>
      <c r="L2431" s="3"/>
      <c r="M2431" s="71"/>
      <c r="N2431" s="69"/>
      <c r="O2431" s="69"/>
      <c r="P2431" s="42"/>
      <c r="Q2431" s="3"/>
      <c r="R2431" s="6"/>
      <c r="S2431" s="7"/>
      <c r="T2431" s="1"/>
      <c r="U2431" s="8"/>
      <c r="V2431" s="8"/>
      <c r="W2431" s="39"/>
      <c r="X2431" s="22"/>
      <c r="Y2431" s="4"/>
      <c r="Z2431" s="4"/>
      <c r="AA2431" s="4"/>
      <c r="AB2431" s="9"/>
      <c r="AD2431" s="180"/>
      <c r="AE2431" s="189"/>
      <c r="AF2431" s="190"/>
      <c r="AG2431" s="188"/>
      <c r="AH2431" s="165"/>
      <c r="AI2431" s="188"/>
      <c r="AJ2431" s="172"/>
      <c r="AK2431" s="172"/>
      <c r="AL2431" s="172"/>
      <c r="AM2431" s="180"/>
    </row>
    <row r="2432" spans="1:39">
      <c r="A2432" s="2"/>
      <c r="B2432" s="3"/>
      <c r="C2432" s="4"/>
      <c r="D2432" s="4"/>
      <c r="E2432" s="135"/>
      <c r="F2432" s="6"/>
      <c r="G2432" s="6"/>
      <c r="H2432" s="6"/>
      <c r="I2432" s="6"/>
      <c r="J2432" s="2"/>
      <c r="K2432" s="2"/>
      <c r="L2432" s="3"/>
      <c r="M2432" s="71"/>
      <c r="N2432" s="69"/>
      <c r="O2432" s="69"/>
      <c r="P2432" s="42"/>
      <c r="Q2432" s="3"/>
      <c r="R2432" s="6"/>
      <c r="S2432" s="7"/>
      <c r="T2432" s="1"/>
      <c r="U2432" s="8"/>
      <c r="V2432" s="8"/>
      <c r="W2432" s="39"/>
      <c r="X2432" s="22"/>
      <c r="Y2432" s="4"/>
      <c r="Z2432" s="4"/>
      <c r="AA2432" s="4"/>
      <c r="AB2432" s="9"/>
      <c r="AD2432" s="180"/>
      <c r="AE2432" s="189"/>
      <c r="AF2432" s="190"/>
      <c r="AG2432" s="188"/>
      <c r="AH2432" s="165"/>
      <c r="AI2432" s="188"/>
      <c r="AJ2432" s="172"/>
      <c r="AK2432" s="172"/>
      <c r="AL2432" s="172"/>
      <c r="AM2432" s="180"/>
    </row>
    <row r="2433" spans="1:39">
      <c r="A2433" s="2"/>
      <c r="B2433" s="3"/>
      <c r="C2433" s="4"/>
      <c r="D2433" s="4"/>
      <c r="E2433" s="135"/>
      <c r="F2433" s="6"/>
      <c r="G2433" s="6"/>
      <c r="H2433" s="6"/>
      <c r="I2433" s="6"/>
      <c r="J2433" s="2"/>
      <c r="K2433" s="2"/>
      <c r="L2433" s="3"/>
      <c r="M2433" s="71"/>
      <c r="N2433" s="69"/>
      <c r="O2433" s="69"/>
      <c r="P2433" s="42"/>
      <c r="Q2433" s="3"/>
      <c r="R2433" s="6"/>
      <c r="S2433" s="7"/>
      <c r="T2433" s="1"/>
      <c r="U2433" s="8"/>
      <c r="V2433" s="8"/>
      <c r="W2433" s="39"/>
      <c r="X2433" s="22"/>
      <c r="Y2433" s="4"/>
      <c r="Z2433" s="4"/>
      <c r="AA2433" s="4"/>
      <c r="AB2433" s="9"/>
      <c r="AD2433" s="180"/>
      <c r="AE2433" s="189"/>
      <c r="AF2433" s="190"/>
      <c r="AG2433" s="188"/>
      <c r="AH2433" s="165"/>
      <c r="AI2433" s="188"/>
      <c r="AJ2433" s="172"/>
      <c r="AK2433" s="172"/>
      <c r="AL2433" s="172"/>
      <c r="AM2433" s="180"/>
    </row>
    <row r="2434" spans="1:39">
      <c r="A2434" s="2"/>
      <c r="B2434" s="3"/>
      <c r="C2434" s="4"/>
      <c r="D2434" s="4"/>
      <c r="E2434" s="135"/>
      <c r="F2434" s="6"/>
      <c r="G2434" s="6"/>
      <c r="H2434" s="6"/>
      <c r="I2434" s="6"/>
      <c r="J2434" s="2"/>
      <c r="K2434" s="2"/>
      <c r="L2434" s="3"/>
      <c r="M2434" s="71"/>
      <c r="N2434" s="69"/>
      <c r="O2434" s="69"/>
      <c r="P2434" s="42"/>
      <c r="Q2434" s="3"/>
      <c r="R2434" s="6"/>
      <c r="S2434" s="7"/>
      <c r="T2434" s="1"/>
      <c r="U2434" s="8"/>
      <c r="V2434" s="8"/>
      <c r="W2434" s="44"/>
      <c r="X2434" s="22"/>
      <c r="Y2434" s="4"/>
      <c r="Z2434" s="4"/>
      <c r="AA2434" s="4"/>
      <c r="AB2434" s="9"/>
      <c r="AD2434" s="180"/>
      <c r="AE2434" s="189"/>
      <c r="AF2434" s="190"/>
      <c r="AG2434" s="188"/>
      <c r="AH2434" s="165"/>
      <c r="AI2434" s="188"/>
      <c r="AJ2434" s="172"/>
      <c r="AK2434" s="172"/>
      <c r="AL2434" s="172"/>
      <c r="AM2434" s="180"/>
    </row>
    <row r="2435" spans="1:39">
      <c r="A2435" s="2"/>
      <c r="B2435" s="3"/>
      <c r="C2435" s="4"/>
      <c r="D2435" s="4"/>
      <c r="E2435" s="135"/>
      <c r="F2435" s="6"/>
      <c r="G2435" s="6"/>
      <c r="H2435" s="6"/>
      <c r="I2435" s="6"/>
      <c r="J2435" s="2"/>
      <c r="K2435" s="2"/>
      <c r="L2435" s="3"/>
      <c r="M2435" s="71"/>
      <c r="N2435" s="69"/>
      <c r="O2435" s="69"/>
      <c r="P2435" s="42"/>
      <c r="Q2435" s="3"/>
      <c r="R2435" s="6"/>
      <c r="S2435" s="7"/>
      <c r="T2435" s="1"/>
      <c r="U2435" s="8"/>
      <c r="V2435" s="8"/>
      <c r="W2435" s="43"/>
      <c r="X2435" s="22"/>
      <c r="Y2435" s="4"/>
      <c r="Z2435" s="4"/>
      <c r="AA2435" s="4"/>
      <c r="AB2435" s="9"/>
      <c r="AD2435" s="180"/>
      <c r="AE2435" s="189"/>
      <c r="AF2435" s="190"/>
      <c r="AG2435" s="188"/>
      <c r="AH2435" s="165"/>
      <c r="AI2435" s="188"/>
      <c r="AJ2435" s="172"/>
      <c r="AK2435" s="172"/>
      <c r="AL2435" s="172"/>
      <c r="AM2435" s="180"/>
    </row>
    <row r="2436" spans="1:39">
      <c r="A2436" s="2"/>
      <c r="B2436" s="3"/>
      <c r="C2436" s="4"/>
      <c r="D2436" s="4"/>
      <c r="E2436" s="135"/>
      <c r="F2436" s="6"/>
      <c r="G2436" s="6"/>
      <c r="H2436" s="6"/>
      <c r="I2436" s="6"/>
      <c r="J2436" s="2"/>
      <c r="K2436" s="2"/>
      <c r="L2436" s="3"/>
      <c r="M2436" s="71"/>
      <c r="N2436" s="69"/>
      <c r="O2436" s="69"/>
      <c r="P2436" s="42"/>
      <c r="Q2436" s="3"/>
      <c r="R2436" s="6"/>
      <c r="S2436" s="7"/>
      <c r="T2436" s="1"/>
      <c r="U2436" s="8"/>
      <c r="V2436" s="8"/>
      <c r="W2436" s="38"/>
      <c r="X2436" s="22"/>
      <c r="Y2436" s="4"/>
      <c r="Z2436" s="4"/>
      <c r="AA2436" s="4"/>
      <c r="AB2436" s="9"/>
      <c r="AD2436" s="180"/>
      <c r="AE2436" s="189"/>
      <c r="AF2436" s="190"/>
      <c r="AG2436" s="188"/>
      <c r="AH2436" s="165"/>
      <c r="AI2436" s="188"/>
      <c r="AJ2436" s="172"/>
      <c r="AK2436" s="172"/>
      <c r="AL2436" s="172"/>
      <c r="AM2436" s="180"/>
    </row>
    <row r="2437" spans="1:39">
      <c r="A2437" s="2"/>
      <c r="B2437" s="3"/>
      <c r="C2437" s="4"/>
      <c r="D2437" s="4"/>
      <c r="E2437" s="135"/>
      <c r="F2437" s="6"/>
      <c r="G2437" s="6"/>
      <c r="H2437" s="6"/>
      <c r="I2437" s="6"/>
      <c r="J2437" s="2"/>
      <c r="K2437" s="2"/>
      <c r="L2437" s="3"/>
      <c r="M2437" s="71"/>
      <c r="N2437" s="69"/>
      <c r="O2437" s="69"/>
      <c r="P2437" s="42"/>
      <c r="Q2437" s="3"/>
      <c r="R2437" s="6"/>
      <c r="S2437" s="7"/>
      <c r="T2437" s="1"/>
      <c r="U2437" s="8"/>
      <c r="V2437" s="8"/>
      <c r="W2437" s="38"/>
      <c r="X2437" s="22"/>
      <c r="Y2437" s="4"/>
      <c r="Z2437" s="4"/>
      <c r="AA2437" s="4"/>
      <c r="AB2437" s="9"/>
      <c r="AD2437" s="180"/>
      <c r="AE2437" s="189"/>
      <c r="AF2437" s="190"/>
      <c r="AG2437" s="188"/>
      <c r="AH2437" s="165"/>
      <c r="AI2437" s="188"/>
      <c r="AJ2437" s="172"/>
      <c r="AK2437" s="172"/>
      <c r="AL2437" s="172"/>
      <c r="AM2437" s="180"/>
    </row>
    <row r="2438" spans="1:39">
      <c r="A2438" s="2"/>
      <c r="B2438" s="3"/>
      <c r="C2438" s="4"/>
      <c r="D2438" s="4"/>
      <c r="E2438" s="135"/>
      <c r="F2438" s="6"/>
      <c r="G2438" s="6"/>
      <c r="H2438" s="6"/>
      <c r="I2438" s="6"/>
      <c r="J2438" s="2"/>
      <c r="K2438" s="2"/>
      <c r="L2438" s="3"/>
      <c r="M2438" s="71"/>
      <c r="N2438" s="69"/>
      <c r="O2438" s="69"/>
      <c r="P2438" s="42"/>
      <c r="Q2438" s="3"/>
      <c r="R2438" s="6"/>
      <c r="S2438" s="7"/>
      <c r="T2438" s="1"/>
      <c r="U2438" s="8"/>
      <c r="V2438" s="8"/>
      <c r="W2438" s="38"/>
      <c r="X2438" s="22"/>
      <c r="Y2438" s="4"/>
      <c r="Z2438" s="4"/>
      <c r="AA2438" s="4"/>
      <c r="AB2438" s="9"/>
      <c r="AD2438" s="180"/>
      <c r="AE2438" s="189"/>
      <c r="AF2438" s="190"/>
      <c r="AG2438" s="188"/>
      <c r="AH2438" s="165"/>
      <c r="AI2438" s="188"/>
      <c r="AJ2438" s="172"/>
      <c r="AK2438" s="172"/>
      <c r="AL2438" s="172"/>
      <c r="AM2438" s="180"/>
    </row>
    <row r="2439" spans="1:39">
      <c r="A2439" s="2"/>
      <c r="B2439" s="3"/>
      <c r="C2439" s="4"/>
      <c r="D2439" s="4"/>
      <c r="E2439" s="135"/>
      <c r="F2439" s="6"/>
      <c r="G2439" s="6"/>
      <c r="H2439" s="6"/>
      <c r="I2439" s="6"/>
      <c r="J2439" s="2"/>
      <c r="K2439" s="2"/>
      <c r="L2439" s="3"/>
      <c r="M2439" s="71"/>
      <c r="N2439" s="69"/>
      <c r="O2439" s="69"/>
      <c r="P2439" s="42"/>
      <c r="Q2439" s="3"/>
      <c r="R2439" s="6"/>
      <c r="S2439" s="7"/>
      <c r="T2439" s="1"/>
      <c r="U2439" s="8"/>
      <c r="V2439" s="8"/>
      <c r="W2439" s="38"/>
      <c r="X2439" s="22"/>
      <c r="Y2439" s="4"/>
      <c r="Z2439" s="4"/>
      <c r="AA2439" s="4"/>
      <c r="AB2439" s="9"/>
      <c r="AD2439" s="180"/>
      <c r="AE2439" s="189"/>
      <c r="AF2439" s="190"/>
      <c r="AG2439" s="188"/>
      <c r="AH2439" s="165"/>
      <c r="AI2439" s="188"/>
      <c r="AJ2439" s="172"/>
      <c r="AK2439" s="172"/>
      <c r="AL2439" s="172"/>
      <c r="AM2439" s="180"/>
    </row>
    <row r="2440" spans="1:39">
      <c r="A2440" s="2"/>
      <c r="B2440" s="3"/>
      <c r="C2440" s="4"/>
      <c r="D2440" s="4"/>
      <c r="E2440" s="135"/>
      <c r="F2440" s="6"/>
      <c r="G2440" s="6"/>
      <c r="H2440" s="6"/>
      <c r="I2440" s="6"/>
      <c r="J2440" s="2"/>
      <c r="K2440" s="2"/>
      <c r="L2440" s="3"/>
      <c r="M2440" s="71"/>
      <c r="N2440" s="69"/>
      <c r="O2440" s="69"/>
      <c r="P2440" s="42"/>
      <c r="Q2440" s="3"/>
      <c r="R2440" s="6"/>
      <c r="S2440" s="7"/>
      <c r="T2440" s="1"/>
      <c r="U2440" s="8"/>
      <c r="V2440" s="8"/>
      <c r="W2440" s="43"/>
      <c r="X2440" s="22"/>
      <c r="Y2440" s="4"/>
      <c r="Z2440" s="4"/>
      <c r="AA2440" s="4"/>
      <c r="AB2440" s="9"/>
      <c r="AD2440" s="180"/>
      <c r="AE2440" s="189"/>
      <c r="AF2440" s="190"/>
      <c r="AG2440" s="188"/>
      <c r="AH2440" s="165"/>
      <c r="AI2440" s="188"/>
      <c r="AJ2440" s="172"/>
      <c r="AK2440" s="172"/>
      <c r="AL2440" s="172"/>
      <c r="AM2440" s="180"/>
    </row>
    <row r="2441" spans="1:39">
      <c r="A2441" s="2"/>
      <c r="B2441" s="3"/>
      <c r="C2441" s="4"/>
      <c r="D2441" s="4"/>
      <c r="E2441" s="135"/>
      <c r="F2441" s="6"/>
      <c r="G2441" s="6"/>
      <c r="H2441" s="6"/>
      <c r="I2441" s="6"/>
      <c r="J2441" s="2"/>
      <c r="K2441" s="2"/>
      <c r="L2441" s="3"/>
      <c r="M2441" s="71"/>
      <c r="N2441" s="69"/>
      <c r="O2441" s="69"/>
      <c r="P2441" s="42"/>
      <c r="Q2441" s="3"/>
      <c r="R2441" s="6"/>
      <c r="S2441" s="7"/>
      <c r="T2441" s="1"/>
      <c r="U2441" s="8"/>
      <c r="V2441" s="8"/>
      <c r="W2441" s="43"/>
      <c r="X2441" s="22"/>
      <c r="Y2441" s="4"/>
      <c r="Z2441" s="4"/>
      <c r="AA2441" s="4"/>
      <c r="AB2441" s="9"/>
      <c r="AD2441" s="180"/>
      <c r="AE2441" s="189"/>
      <c r="AF2441" s="190"/>
      <c r="AG2441" s="188"/>
      <c r="AH2441" s="165"/>
      <c r="AI2441" s="188"/>
      <c r="AJ2441" s="172"/>
      <c r="AK2441" s="172"/>
      <c r="AL2441" s="172"/>
      <c r="AM2441" s="180"/>
    </row>
    <row r="2442" spans="1:39">
      <c r="A2442" s="2"/>
      <c r="B2442" s="3"/>
      <c r="C2442" s="4"/>
      <c r="D2442" s="4"/>
      <c r="E2442" s="135"/>
      <c r="F2442" s="6"/>
      <c r="G2442" s="6"/>
      <c r="H2442" s="6"/>
      <c r="I2442" s="6"/>
      <c r="J2442" s="2"/>
      <c r="K2442" s="2"/>
      <c r="L2442" s="3"/>
      <c r="M2442" s="71"/>
      <c r="N2442" s="69"/>
      <c r="O2442" s="69"/>
      <c r="P2442" s="42"/>
      <c r="Q2442" s="3"/>
      <c r="R2442" s="6"/>
      <c r="S2442" s="7"/>
      <c r="T2442" s="1"/>
      <c r="U2442" s="8"/>
      <c r="V2442" s="8"/>
      <c r="W2442" s="43"/>
      <c r="X2442" s="22"/>
      <c r="Y2442" s="4"/>
      <c r="Z2442" s="4"/>
      <c r="AA2442" s="4"/>
      <c r="AB2442" s="9"/>
      <c r="AD2442" s="180"/>
      <c r="AE2442" s="189"/>
      <c r="AF2442" s="190"/>
      <c r="AG2442" s="188"/>
      <c r="AH2442" s="165"/>
      <c r="AI2442" s="188"/>
      <c r="AJ2442" s="172"/>
      <c r="AK2442" s="172"/>
      <c r="AL2442" s="172"/>
      <c r="AM2442" s="180"/>
    </row>
    <row r="2443" spans="1:39">
      <c r="A2443" s="2"/>
      <c r="B2443" s="3"/>
      <c r="C2443" s="4"/>
      <c r="D2443" s="4"/>
      <c r="E2443" s="135"/>
      <c r="F2443" s="6"/>
      <c r="G2443" s="6"/>
      <c r="H2443" s="6"/>
      <c r="I2443" s="6"/>
      <c r="J2443" s="2"/>
      <c r="K2443" s="2"/>
      <c r="L2443" s="3"/>
      <c r="M2443" s="71"/>
      <c r="N2443" s="69"/>
      <c r="O2443" s="69"/>
      <c r="P2443" s="42"/>
      <c r="Q2443" s="3"/>
      <c r="R2443" s="6"/>
      <c r="S2443" s="7"/>
      <c r="T2443" s="1"/>
      <c r="U2443" s="8"/>
      <c r="V2443" s="8"/>
      <c r="W2443" s="43"/>
      <c r="X2443" s="22"/>
      <c r="Y2443" s="4"/>
      <c r="Z2443" s="4"/>
      <c r="AA2443" s="4"/>
      <c r="AB2443" s="9"/>
      <c r="AD2443" s="180"/>
      <c r="AE2443" s="189"/>
      <c r="AF2443" s="190"/>
      <c r="AG2443" s="188"/>
      <c r="AH2443" s="165"/>
      <c r="AI2443" s="188"/>
      <c r="AJ2443" s="172"/>
      <c r="AK2443" s="172"/>
      <c r="AL2443" s="172"/>
      <c r="AM2443" s="180"/>
    </row>
    <row r="2444" spans="1:39">
      <c r="A2444" s="2"/>
      <c r="B2444" s="3"/>
      <c r="C2444" s="4"/>
      <c r="D2444" s="4"/>
      <c r="E2444" s="135"/>
      <c r="F2444" s="6"/>
      <c r="G2444" s="6"/>
      <c r="H2444" s="6"/>
      <c r="I2444" s="6"/>
      <c r="J2444" s="2"/>
      <c r="K2444" s="2"/>
      <c r="L2444" s="3"/>
      <c r="M2444" s="71"/>
      <c r="N2444" s="69"/>
      <c r="O2444" s="69"/>
      <c r="P2444" s="42"/>
      <c r="Q2444" s="3"/>
      <c r="R2444" s="6"/>
      <c r="S2444" s="7"/>
      <c r="T2444" s="1"/>
      <c r="U2444" s="8"/>
      <c r="V2444" s="8"/>
      <c r="W2444" s="38"/>
      <c r="X2444" s="22"/>
      <c r="Y2444" s="4"/>
      <c r="Z2444" s="4"/>
      <c r="AA2444" s="4"/>
      <c r="AB2444" s="9"/>
      <c r="AD2444" s="180"/>
      <c r="AE2444" s="189"/>
      <c r="AF2444" s="190"/>
      <c r="AG2444" s="188"/>
      <c r="AH2444" s="165"/>
      <c r="AI2444" s="188"/>
      <c r="AJ2444" s="172"/>
      <c r="AK2444" s="172"/>
      <c r="AL2444" s="172"/>
      <c r="AM2444" s="180"/>
    </row>
    <row r="2445" spans="1:39">
      <c r="A2445" s="2"/>
      <c r="B2445" s="3"/>
      <c r="C2445" s="4"/>
      <c r="D2445" s="4"/>
      <c r="E2445" s="135"/>
      <c r="F2445" s="6"/>
      <c r="G2445" s="6"/>
      <c r="H2445" s="6"/>
      <c r="I2445" s="6"/>
      <c r="J2445" s="2"/>
      <c r="K2445" s="2"/>
      <c r="L2445" s="3"/>
      <c r="M2445" s="71"/>
      <c r="N2445" s="69"/>
      <c r="O2445" s="69"/>
      <c r="P2445" s="42"/>
      <c r="Q2445" s="3"/>
      <c r="R2445" s="6"/>
      <c r="S2445" s="7"/>
      <c r="T2445" s="1"/>
      <c r="U2445" s="8"/>
      <c r="V2445" s="8"/>
      <c r="W2445" s="39"/>
      <c r="X2445" s="22"/>
      <c r="Y2445" s="4"/>
      <c r="Z2445" s="4"/>
      <c r="AA2445" s="4"/>
      <c r="AB2445" s="9"/>
      <c r="AD2445" s="180"/>
      <c r="AE2445" s="189"/>
      <c r="AF2445" s="190"/>
      <c r="AG2445" s="188"/>
      <c r="AH2445" s="165"/>
      <c r="AI2445" s="188"/>
      <c r="AJ2445" s="172"/>
      <c r="AK2445" s="172"/>
      <c r="AL2445" s="172"/>
      <c r="AM2445" s="180"/>
    </row>
    <row r="2446" spans="1:39">
      <c r="A2446" s="2"/>
      <c r="B2446" s="3"/>
      <c r="C2446" s="4"/>
      <c r="D2446" s="4"/>
      <c r="E2446" s="135"/>
      <c r="F2446" s="6"/>
      <c r="G2446" s="6"/>
      <c r="H2446" s="6"/>
      <c r="I2446" s="6"/>
      <c r="J2446" s="2"/>
      <c r="K2446" s="2"/>
      <c r="L2446" s="3"/>
      <c r="M2446" s="71"/>
      <c r="N2446" s="69"/>
      <c r="O2446" s="69"/>
      <c r="P2446" s="42"/>
      <c r="Q2446" s="3"/>
      <c r="R2446" s="6"/>
      <c r="S2446" s="7"/>
      <c r="T2446" s="1"/>
      <c r="U2446" s="8"/>
      <c r="V2446" s="8"/>
      <c r="W2446" s="57"/>
      <c r="X2446" s="22"/>
      <c r="Y2446" s="4"/>
      <c r="Z2446" s="4"/>
      <c r="AA2446" s="4"/>
      <c r="AB2446" s="9"/>
      <c r="AD2446" s="180"/>
      <c r="AE2446" s="189"/>
      <c r="AF2446" s="190"/>
      <c r="AG2446" s="188"/>
      <c r="AH2446" s="165"/>
      <c r="AI2446" s="188"/>
      <c r="AJ2446" s="172"/>
      <c r="AK2446" s="172"/>
      <c r="AL2446" s="172"/>
      <c r="AM2446" s="180"/>
    </row>
    <row r="2447" spans="1:39">
      <c r="A2447" s="2"/>
      <c r="B2447" s="3"/>
      <c r="C2447" s="4"/>
      <c r="D2447" s="4"/>
      <c r="E2447" s="135"/>
      <c r="F2447" s="6"/>
      <c r="G2447" s="6"/>
      <c r="H2447" s="6"/>
      <c r="I2447" s="6"/>
      <c r="J2447" s="2"/>
      <c r="K2447" s="2"/>
      <c r="L2447" s="3"/>
      <c r="M2447" s="71"/>
      <c r="N2447" s="69"/>
      <c r="O2447" s="69"/>
      <c r="P2447" s="42"/>
      <c r="Q2447" s="3"/>
      <c r="R2447" s="6"/>
      <c r="S2447" s="7"/>
      <c r="T2447" s="1"/>
      <c r="U2447" s="8"/>
      <c r="V2447" s="8"/>
      <c r="W2447" s="29"/>
      <c r="X2447" s="22"/>
      <c r="Y2447" s="4"/>
      <c r="Z2447" s="4"/>
      <c r="AA2447" s="4"/>
      <c r="AB2447" s="9"/>
      <c r="AD2447" s="180"/>
      <c r="AE2447" s="189"/>
      <c r="AF2447" s="190"/>
      <c r="AG2447" s="188"/>
      <c r="AH2447" s="165"/>
      <c r="AI2447" s="188"/>
      <c r="AJ2447" s="172"/>
      <c r="AK2447" s="172"/>
      <c r="AL2447" s="172"/>
      <c r="AM2447" s="180"/>
    </row>
    <row r="2448" spans="1:39">
      <c r="A2448" s="2"/>
      <c r="B2448" s="3"/>
      <c r="C2448" s="4"/>
      <c r="D2448" s="4"/>
      <c r="E2448" s="135"/>
      <c r="F2448" s="6"/>
      <c r="G2448" s="6"/>
      <c r="H2448" s="6"/>
      <c r="I2448" s="6"/>
      <c r="J2448" s="2"/>
      <c r="K2448" s="2"/>
      <c r="L2448" s="3"/>
      <c r="M2448" s="71"/>
      <c r="N2448" s="69"/>
      <c r="O2448" s="69"/>
      <c r="P2448" s="42"/>
      <c r="Q2448" s="3"/>
      <c r="R2448" s="6"/>
      <c r="S2448" s="7"/>
      <c r="T2448" s="1"/>
      <c r="U2448" s="8"/>
      <c r="V2448" s="8"/>
      <c r="W2448" s="44"/>
      <c r="X2448" s="22"/>
      <c r="Y2448" s="4"/>
      <c r="Z2448" s="4"/>
      <c r="AA2448" s="4"/>
      <c r="AB2448" s="9"/>
      <c r="AD2448" s="180"/>
      <c r="AE2448" s="189"/>
      <c r="AF2448" s="190"/>
      <c r="AG2448" s="188"/>
      <c r="AH2448" s="165"/>
      <c r="AI2448" s="188"/>
      <c r="AJ2448" s="172"/>
      <c r="AK2448" s="172"/>
      <c r="AL2448" s="172"/>
      <c r="AM2448" s="180"/>
    </row>
    <row r="2449" spans="1:39">
      <c r="A2449" s="2"/>
      <c r="B2449" s="3"/>
      <c r="C2449" s="4"/>
      <c r="D2449" s="4"/>
      <c r="E2449" s="135"/>
      <c r="F2449" s="6"/>
      <c r="G2449" s="6"/>
      <c r="H2449" s="6"/>
      <c r="I2449" s="6"/>
      <c r="J2449" s="2"/>
      <c r="K2449" s="2"/>
      <c r="L2449" s="3"/>
      <c r="M2449" s="71"/>
      <c r="N2449" s="69"/>
      <c r="O2449" s="69"/>
      <c r="P2449" s="42"/>
      <c r="Q2449" s="3"/>
      <c r="R2449" s="6"/>
      <c r="S2449" s="7"/>
      <c r="T2449" s="1"/>
      <c r="U2449" s="8"/>
      <c r="V2449" s="8"/>
      <c r="W2449" s="57"/>
      <c r="X2449" s="22"/>
      <c r="Y2449" s="4"/>
      <c r="Z2449" s="4"/>
      <c r="AA2449" s="4"/>
      <c r="AB2449" s="9"/>
      <c r="AD2449" s="180"/>
      <c r="AE2449" s="189"/>
      <c r="AF2449" s="190"/>
      <c r="AG2449" s="188"/>
      <c r="AH2449" s="165"/>
      <c r="AI2449" s="188"/>
      <c r="AJ2449" s="172"/>
      <c r="AK2449" s="172"/>
      <c r="AL2449" s="172"/>
      <c r="AM2449" s="180"/>
    </row>
    <row r="2450" spans="1:39">
      <c r="A2450" s="2"/>
      <c r="B2450" s="3"/>
      <c r="C2450" s="4"/>
      <c r="D2450" s="4"/>
      <c r="E2450" s="135"/>
      <c r="F2450" s="6"/>
      <c r="G2450" s="6"/>
      <c r="H2450" s="6"/>
      <c r="I2450" s="6"/>
      <c r="J2450" s="2"/>
      <c r="K2450" s="2"/>
      <c r="L2450" s="3"/>
      <c r="M2450" s="71"/>
      <c r="N2450" s="69"/>
      <c r="O2450" s="69"/>
      <c r="P2450" s="42"/>
      <c r="Q2450" s="3"/>
      <c r="R2450" s="6"/>
      <c r="S2450" s="7"/>
      <c r="T2450" s="1"/>
      <c r="U2450" s="8"/>
      <c r="V2450" s="8"/>
      <c r="W2450" s="44"/>
      <c r="X2450" s="22"/>
      <c r="Y2450" s="4"/>
      <c r="Z2450" s="4"/>
      <c r="AA2450" s="4"/>
      <c r="AB2450" s="9"/>
      <c r="AD2450" s="180"/>
      <c r="AE2450" s="189"/>
      <c r="AF2450" s="190"/>
      <c r="AG2450" s="188"/>
      <c r="AH2450" s="165"/>
      <c r="AI2450" s="188"/>
      <c r="AJ2450" s="172"/>
      <c r="AK2450" s="172"/>
      <c r="AL2450" s="172"/>
      <c r="AM2450" s="180"/>
    </row>
    <row r="2451" spans="1:39">
      <c r="A2451" s="2"/>
      <c r="B2451" s="3"/>
      <c r="C2451" s="4"/>
      <c r="D2451" s="4"/>
      <c r="E2451" s="135"/>
      <c r="F2451" s="6"/>
      <c r="G2451" s="6"/>
      <c r="H2451" s="6"/>
      <c r="I2451" s="6"/>
      <c r="J2451" s="2"/>
      <c r="K2451" s="2"/>
      <c r="L2451" s="3"/>
      <c r="M2451" s="71"/>
      <c r="N2451" s="69"/>
      <c r="O2451" s="69"/>
      <c r="P2451" s="42"/>
      <c r="Q2451" s="3"/>
      <c r="R2451" s="6"/>
      <c r="S2451" s="7"/>
      <c r="T2451" s="1"/>
      <c r="U2451" s="8"/>
      <c r="V2451" s="8"/>
      <c r="W2451" s="44"/>
      <c r="X2451" s="22"/>
      <c r="Y2451" s="4"/>
      <c r="Z2451" s="4"/>
      <c r="AA2451" s="4"/>
      <c r="AB2451" s="9"/>
      <c r="AD2451" s="180"/>
      <c r="AE2451" s="189"/>
      <c r="AF2451" s="190"/>
      <c r="AG2451" s="188"/>
      <c r="AH2451" s="165"/>
      <c r="AI2451" s="188"/>
      <c r="AJ2451" s="172"/>
      <c r="AK2451" s="172"/>
      <c r="AL2451" s="172"/>
      <c r="AM2451" s="180"/>
    </row>
    <row r="2452" spans="1:39">
      <c r="A2452" s="2"/>
      <c r="B2452" s="3"/>
      <c r="C2452" s="4"/>
      <c r="D2452" s="4"/>
      <c r="E2452" s="135"/>
      <c r="F2452" s="6"/>
      <c r="G2452" s="6"/>
      <c r="H2452" s="6"/>
      <c r="I2452" s="6"/>
      <c r="J2452" s="2"/>
      <c r="K2452" s="2"/>
      <c r="L2452" s="3"/>
      <c r="M2452" s="71"/>
      <c r="N2452" s="69"/>
      <c r="O2452" s="69"/>
      <c r="P2452" s="42"/>
      <c r="Q2452" s="3"/>
      <c r="R2452" s="6"/>
      <c r="S2452" s="7"/>
      <c r="T2452" s="1"/>
      <c r="U2452" s="8"/>
      <c r="V2452" s="8"/>
      <c r="W2452" s="29"/>
      <c r="X2452" s="22"/>
      <c r="Y2452" s="4"/>
      <c r="Z2452" s="4"/>
      <c r="AA2452" s="4"/>
      <c r="AB2452" s="9"/>
      <c r="AD2452" s="180"/>
      <c r="AE2452" s="189"/>
      <c r="AF2452" s="190"/>
      <c r="AG2452" s="188"/>
      <c r="AH2452" s="165"/>
      <c r="AI2452" s="188"/>
      <c r="AJ2452" s="172"/>
      <c r="AK2452" s="172"/>
      <c r="AL2452" s="172"/>
      <c r="AM2452" s="180"/>
    </row>
    <row r="2453" spans="1:39">
      <c r="A2453" s="2"/>
      <c r="B2453" s="3"/>
      <c r="C2453" s="4"/>
      <c r="D2453" s="4"/>
      <c r="E2453" s="135"/>
      <c r="F2453" s="6"/>
      <c r="G2453" s="6"/>
      <c r="H2453" s="6"/>
      <c r="I2453" s="6"/>
      <c r="J2453" s="2"/>
      <c r="K2453" s="2"/>
      <c r="L2453" s="3"/>
      <c r="M2453" s="71"/>
      <c r="N2453" s="69"/>
      <c r="O2453" s="69"/>
      <c r="P2453" s="42"/>
      <c r="Q2453" s="3"/>
      <c r="R2453" s="6"/>
      <c r="S2453" s="7"/>
      <c r="T2453" s="1"/>
      <c r="U2453" s="8"/>
      <c r="V2453" s="8"/>
      <c r="W2453" s="44"/>
      <c r="X2453" s="22"/>
      <c r="Y2453" s="4"/>
      <c r="Z2453" s="4"/>
      <c r="AA2453" s="4"/>
      <c r="AB2453" s="9"/>
      <c r="AD2453" s="180"/>
      <c r="AE2453" s="189"/>
      <c r="AF2453" s="190"/>
      <c r="AG2453" s="188"/>
      <c r="AH2453" s="165"/>
      <c r="AI2453" s="188"/>
      <c r="AJ2453" s="172"/>
      <c r="AK2453" s="172"/>
      <c r="AL2453" s="172"/>
      <c r="AM2453" s="180"/>
    </row>
    <row r="2454" spans="1:39">
      <c r="A2454" s="2"/>
      <c r="B2454" s="3"/>
      <c r="C2454" s="4"/>
      <c r="D2454" s="4"/>
      <c r="E2454" s="135"/>
      <c r="F2454" s="6"/>
      <c r="G2454" s="6"/>
      <c r="H2454" s="6"/>
      <c r="I2454" s="6"/>
      <c r="J2454" s="2"/>
      <c r="K2454" s="2"/>
      <c r="L2454" s="3"/>
      <c r="M2454" s="71"/>
      <c r="N2454" s="69"/>
      <c r="O2454" s="69"/>
      <c r="P2454" s="42"/>
      <c r="Q2454" s="3"/>
      <c r="R2454" s="6"/>
      <c r="S2454" s="7"/>
      <c r="T2454" s="1"/>
      <c r="U2454" s="8"/>
      <c r="V2454" s="8"/>
      <c r="W2454" s="44"/>
      <c r="X2454" s="22"/>
      <c r="Y2454" s="4"/>
      <c r="Z2454" s="4"/>
      <c r="AA2454" s="4"/>
      <c r="AB2454" s="9"/>
      <c r="AD2454" s="180"/>
      <c r="AE2454" s="189"/>
      <c r="AF2454" s="190"/>
      <c r="AG2454" s="188"/>
      <c r="AH2454" s="165"/>
      <c r="AI2454" s="188"/>
      <c r="AJ2454" s="172"/>
      <c r="AK2454" s="172"/>
      <c r="AL2454" s="172"/>
      <c r="AM2454" s="180"/>
    </row>
    <row r="2455" spans="1:39">
      <c r="A2455" s="2"/>
      <c r="B2455" s="3"/>
      <c r="C2455" s="4"/>
      <c r="D2455" s="4"/>
      <c r="E2455" s="135"/>
      <c r="F2455" s="6"/>
      <c r="G2455" s="6"/>
      <c r="H2455" s="6"/>
      <c r="I2455" s="6"/>
      <c r="J2455" s="2"/>
      <c r="K2455" s="2"/>
      <c r="L2455" s="3"/>
      <c r="M2455" s="71"/>
      <c r="N2455" s="69"/>
      <c r="O2455" s="69"/>
      <c r="P2455" s="42"/>
      <c r="Q2455" s="3"/>
      <c r="R2455" s="6"/>
      <c r="S2455" s="7"/>
      <c r="T2455" s="1"/>
      <c r="U2455" s="8"/>
      <c r="V2455" s="8"/>
      <c r="W2455" s="44"/>
      <c r="X2455" s="22"/>
      <c r="Y2455" s="4"/>
      <c r="Z2455" s="4"/>
      <c r="AA2455" s="4"/>
      <c r="AB2455" s="9"/>
      <c r="AD2455" s="180"/>
      <c r="AE2455" s="189"/>
      <c r="AF2455" s="190"/>
      <c r="AG2455" s="188"/>
      <c r="AH2455" s="165"/>
      <c r="AI2455" s="188"/>
      <c r="AJ2455" s="172"/>
      <c r="AK2455" s="172"/>
      <c r="AL2455" s="172"/>
      <c r="AM2455" s="180"/>
    </row>
    <row r="2456" spans="1:39">
      <c r="A2456" s="2"/>
      <c r="B2456" s="3"/>
      <c r="C2456" s="4"/>
      <c r="D2456" s="4"/>
      <c r="E2456" s="135"/>
      <c r="F2456" s="6"/>
      <c r="G2456" s="6"/>
      <c r="H2456" s="6"/>
      <c r="I2456" s="6"/>
      <c r="J2456" s="2"/>
      <c r="K2456" s="2"/>
      <c r="L2456" s="3"/>
      <c r="M2456" s="71"/>
      <c r="N2456" s="69"/>
      <c r="O2456" s="69"/>
      <c r="P2456" s="42"/>
      <c r="Q2456" s="3"/>
      <c r="R2456" s="6"/>
      <c r="S2456" s="7"/>
      <c r="T2456" s="1"/>
      <c r="U2456" s="8"/>
      <c r="V2456" s="8"/>
      <c r="W2456" s="44"/>
      <c r="X2456" s="22"/>
      <c r="Y2456" s="4"/>
      <c r="Z2456" s="4"/>
      <c r="AA2456" s="4"/>
      <c r="AB2456" s="9"/>
      <c r="AD2456" s="180"/>
      <c r="AE2456" s="189"/>
      <c r="AF2456" s="190"/>
      <c r="AG2456" s="188"/>
      <c r="AH2456" s="180"/>
      <c r="AI2456" s="188"/>
      <c r="AJ2456" s="172"/>
      <c r="AK2456" s="172"/>
      <c r="AL2456" s="172"/>
      <c r="AM2456" s="180"/>
    </row>
    <row r="2457" spans="1:39">
      <c r="A2457" s="2"/>
      <c r="B2457" s="3"/>
      <c r="C2457" s="4"/>
      <c r="D2457" s="4"/>
      <c r="E2457" s="135"/>
      <c r="F2457" s="6"/>
      <c r="G2457" s="6"/>
      <c r="H2457" s="6"/>
      <c r="I2457" s="6"/>
      <c r="J2457" s="2"/>
      <c r="K2457" s="2"/>
      <c r="L2457" s="3"/>
      <c r="M2457" s="71"/>
      <c r="N2457" s="69"/>
      <c r="O2457" s="69"/>
      <c r="P2457" s="42"/>
      <c r="Q2457" s="3"/>
      <c r="R2457" s="6"/>
      <c r="S2457" s="7"/>
      <c r="T2457" s="1"/>
      <c r="U2457" s="8"/>
      <c r="V2457" s="8"/>
      <c r="W2457" s="29"/>
      <c r="X2457" s="22"/>
      <c r="Y2457" s="4"/>
      <c r="Z2457" s="4"/>
      <c r="AA2457" s="4"/>
      <c r="AB2457" s="9"/>
      <c r="AD2457" s="180"/>
      <c r="AE2457" s="189"/>
      <c r="AF2457" s="190"/>
      <c r="AG2457" s="188"/>
      <c r="AH2457" s="180"/>
      <c r="AI2457" s="188"/>
      <c r="AJ2457" s="172"/>
      <c r="AK2457" s="172"/>
      <c r="AL2457" s="172"/>
      <c r="AM2457" s="180"/>
    </row>
    <row r="2458" spans="1:39">
      <c r="A2458" s="2"/>
      <c r="B2458" s="3"/>
      <c r="C2458" s="4"/>
      <c r="D2458" s="4"/>
      <c r="E2458" s="135"/>
      <c r="F2458" s="6"/>
      <c r="G2458" s="6"/>
      <c r="H2458" s="6"/>
      <c r="I2458" s="6"/>
      <c r="J2458" s="2"/>
      <c r="K2458" s="2"/>
      <c r="L2458" s="3"/>
      <c r="M2458" s="71"/>
      <c r="N2458" s="69"/>
      <c r="O2458" s="69"/>
      <c r="P2458" s="42"/>
      <c r="Q2458" s="3"/>
      <c r="R2458" s="6"/>
      <c r="S2458" s="7"/>
      <c r="T2458" s="1"/>
      <c r="U2458" s="8"/>
      <c r="V2458" s="8"/>
      <c r="W2458" s="29"/>
      <c r="X2458" s="22"/>
      <c r="Y2458" s="4"/>
      <c r="Z2458" s="4"/>
      <c r="AA2458" s="4"/>
      <c r="AB2458" s="9"/>
      <c r="AD2458" s="180"/>
      <c r="AE2458" s="189"/>
      <c r="AF2458" s="190"/>
      <c r="AG2458" s="188"/>
      <c r="AH2458" s="180"/>
      <c r="AI2458" s="188"/>
      <c r="AJ2458" s="172"/>
      <c r="AK2458" s="172"/>
      <c r="AL2458" s="172"/>
      <c r="AM2458" s="180"/>
    </row>
    <row r="2459" spans="1:39">
      <c r="A2459" s="2"/>
      <c r="B2459" s="3"/>
      <c r="C2459" s="4"/>
      <c r="D2459" s="4"/>
      <c r="E2459" s="135"/>
      <c r="F2459" s="6"/>
      <c r="G2459" s="6"/>
      <c r="H2459" s="6"/>
      <c r="I2459" s="6"/>
      <c r="J2459" s="2"/>
      <c r="K2459" s="2"/>
      <c r="L2459" s="3"/>
      <c r="M2459" s="71"/>
      <c r="N2459" s="69"/>
      <c r="O2459" s="69"/>
      <c r="P2459" s="42"/>
      <c r="Q2459" s="3"/>
      <c r="R2459" s="6"/>
      <c r="S2459" s="7"/>
      <c r="T2459" s="1"/>
      <c r="U2459" s="8"/>
      <c r="V2459" s="8"/>
      <c r="W2459" s="43"/>
      <c r="X2459" s="22"/>
      <c r="Y2459" s="4"/>
      <c r="Z2459" s="4"/>
      <c r="AA2459" s="4"/>
      <c r="AB2459" s="9"/>
      <c r="AD2459" s="180"/>
      <c r="AE2459" s="189"/>
      <c r="AF2459" s="190"/>
      <c r="AG2459" s="188"/>
      <c r="AH2459" s="165"/>
      <c r="AI2459" s="188"/>
      <c r="AJ2459" s="172"/>
      <c r="AK2459" s="172"/>
      <c r="AL2459" s="172"/>
      <c r="AM2459" s="180"/>
    </row>
    <row r="2460" spans="1:39">
      <c r="A2460" s="2"/>
      <c r="B2460" s="3"/>
      <c r="C2460" s="4"/>
      <c r="D2460" s="4"/>
      <c r="E2460" s="135"/>
      <c r="F2460" s="6"/>
      <c r="G2460" s="6"/>
      <c r="H2460" s="6"/>
      <c r="I2460" s="6"/>
      <c r="J2460" s="2"/>
      <c r="K2460" s="2"/>
      <c r="L2460" s="3"/>
      <c r="M2460" s="71"/>
      <c r="N2460" s="69"/>
      <c r="O2460" s="69"/>
      <c r="P2460" s="42"/>
      <c r="Q2460" s="3"/>
      <c r="R2460" s="6"/>
      <c r="S2460" s="7"/>
      <c r="T2460" s="1"/>
      <c r="U2460" s="8"/>
      <c r="V2460" s="8"/>
      <c r="W2460" s="39"/>
      <c r="X2460" s="22"/>
      <c r="Y2460" s="4"/>
      <c r="Z2460" s="4"/>
      <c r="AA2460" s="4"/>
      <c r="AB2460" s="9"/>
      <c r="AD2460" s="180"/>
      <c r="AE2460" s="189"/>
      <c r="AF2460" s="190"/>
      <c r="AG2460" s="188"/>
      <c r="AH2460" s="165"/>
      <c r="AI2460" s="188"/>
      <c r="AJ2460" s="172"/>
      <c r="AK2460" s="172"/>
      <c r="AL2460" s="172"/>
      <c r="AM2460" s="180"/>
    </row>
    <row r="2461" spans="1:39">
      <c r="A2461" s="2"/>
      <c r="B2461" s="3"/>
      <c r="C2461" s="4"/>
      <c r="D2461" s="4"/>
      <c r="E2461" s="135"/>
      <c r="F2461" s="6"/>
      <c r="G2461" s="6"/>
      <c r="H2461" s="6"/>
      <c r="I2461" s="6"/>
      <c r="J2461" s="2"/>
      <c r="K2461" s="2"/>
      <c r="L2461" s="3"/>
      <c r="M2461" s="71"/>
      <c r="N2461" s="69"/>
      <c r="O2461" s="69"/>
      <c r="P2461" s="42"/>
      <c r="Q2461" s="3"/>
      <c r="R2461" s="6"/>
      <c r="S2461" s="7"/>
      <c r="T2461" s="1"/>
      <c r="U2461" s="8"/>
      <c r="V2461" s="8"/>
      <c r="W2461" s="44"/>
      <c r="X2461" s="22"/>
      <c r="Y2461" s="4"/>
      <c r="Z2461" s="4"/>
      <c r="AA2461" s="4"/>
      <c r="AB2461" s="9"/>
      <c r="AD2461" s="180"/>
      <c r="AE2461" s="189"/>
      <c r="AF2461" s="190"/>
      <c r="AG2461" s="188"/>
      <c r="AH2461" s="180"/>
      <c r="AI2461" s="188"/>
      <c r="AJ2461" s="172"/>
      <c r="AK2461" s="172"/>
      <c r="AL2461" s="172"/>
      <c r="AM2461" s="180"/>
    </row>
    <row r="2462" spans="1:39">
      <c r="A2462" s="2"/>
      <c r="B2462" s="3"/>
      <c r="C2462" s="4"/>
      <c r="D2462" s="4"/>
      <c r="E2462" s="135"/>
      <c r="F2462" s="6"/>
      <c r="G2462" s="6"/>
      <c r="H2462" s="6"/>
      <c r="I2462" s="6"/>
      <c r="J2462" s="2"/>
      <c r="K2462" s="2"/>
      <c r="L2462" s="3"/>
      <c r="M2462" s="71"/>
      <c r="N2462" s="69"/>
      <c r="O2462" s="69"/>
      <c r="P2462" s="42"/>
      <c r="Q2462" s="3"/>
      <c r="R2462" s="6"/>
      <c r="S2462" s="7"/>
      <c r="T2462" s="1"/>
      <c r="U2462" s="8"/>
      <c r="V2462" s="8"/>
      <c r="W2462" s="43"/>
      <c r="X2462" s="22"/>
      <c r="Y2462" s="4"/>
      <c r="Z2462" s="4"/>
      <c r="AA2462" s="4"/>
      <c r="AB2462" s="9"/>
      <c r="AD2462" s="180"/>
      <c r="AE2462" s="189"/>
      <c r="AF2462" s="190"/>
      <c r="AG2462" s="188"/>
      <c r="AH2462" s="165"/>
      <c r="AI2462" s="188"/>
      <c r="AJ2462" s="172"/>
      <c r="AK2462" s="172"/>
      <c r="AL2462" s="172"/>
      <c r="AM2462" s="180"/>
    </row>
    <row r="2463" spans="1:39">
      <c r="A2463" s="2"/>
      <c r="B2463" s="3"/>
      <c r="C2463" s="4"/>
      <c r="D2463" s="4"/>
      <c r="E2463" s="135"/>
      <c r="F2463" s="6"/>
      <c r="G2463" s="6"/>
      <c r="H2463" s="6"/>
      <c r="I2463" s="6"/>
      <c r="J2463" s="2"/>
      <c r="K2463" s="2"/>
      <c r="L2463" s="3"/>
      <c r="M2463" s="71"/>
      <c r="N2463" s="69"/>
      <c r="O2463" s="69"/>
      <c r="P2463" s="42"/>
      <c r="Q2463" s="3"/>
      <c r="R2463" s="6"/>
      <c r="S2463" s="7"/>
      <c r="T2463" s="1"/>
      <c r="U2463" s="8"/>
      <c r="V2463" s="8"/>
      <c r="W2463" s="44"/>
      <c r="X2463" s="22"/>
      <c r="Y2463" s="4"/>
      <c r="Z2463" s="4"/>
      <c r="AA2463" s="4"/>
      <c r="AB2463" s="9"/>
      <c r="AD2463" s="180"/>
      <c r="AE2463" s="189"/>
      <c r="AF2463" s="190"/>
      <c r="AG2463" s="188"/>
      <c r="AH2463" s="165"/>
      <c r="AI2463" s="188"/>
      <c r="AJ2463" s="172"/>
      <c r="AK2463" s="172"/>
      <c r="AL2463" s="172"/>
      <c r="AM2463" s="180"/>
    </row>
    <row r="2464" spans="1:39">
      <c r="A2464" s="2"/>
      <c r="B2464" s="3"/>
      <c r="C2464" s="4"/>
      <c r="D2464" s="4"/>
      <c r="E2464" s="135"/>
      <c r="F2464" s="6"/>
      <c r="G2464" s="6"/>
      <c r="H2464" s="6"/>
      <c r="I2464" s="6"/>
      <c r="J2464" s="2"/>
      <c r="K2464" s="2"/>
      <c r="L2464" s="3"/>
      <c r="M2464" s="71"/>
      <c r="N2464" s="69"/>
      <c r="O2464" s="69"/>
      <c r="P2464" s="42"/>
      <c r="Q2464" s="3"/>
      <c r="R2464" s="6"/>
      <c r="S2464" s="7"/>
      <c r="T2464" s="1"/>
      <c r="U2464" s="8"/>
      <c r="V2464" s="8"/>
      <c r="W2464" s="43"/>
      <c r="X2464" s="22"/>
      <c r="Y2464" s="4"/>
      <c r="Z2464" s="4"/>
      <c r="AA2464" s="4"/>
      <c r="AB2464" s="9"/>
      <c r="AD2464" s="180"/>
      <c r="AE2464" s="189"/>
      <c r="AF2464" s="190"/>
      <c r="AG2464" s="188"/>
      <c r="AH2464" s="165"/>
      <c r="AI2464" s="188"/>
      <c r="AJ2464" s="172"/>
      <c r="AK2464" s="172"/>
      <c r="AL2464" s="172"/>
      <c r="AM2464" s="180"/>
    </row>
    <row r="2465" spans="1:39">
      <c r="A2465" s="2"/>
      <c r="B2465" s="3"/>
      <c r="C2465" s="4"/>
      <c r="D2465" s="4"/>
      <c r="E2465" s="135"/>
      <c r="F2465" s="6"/>
      <c r="G2465" s="6"/>
      <c r="H2465" s="6"/>
      <c r="I2465" s="6"/>
      <c r="J2465" s="2"/>
      <c r="K2465" s="2"/>
      <c r="L2465" s="3"/>
      <c r="M2465" s="71"/>
      <c r="N2465" s="69"/>
      <c r="O2465" s="69"/>
      <c r="P2465" s="42"/>
      <c r="Q2465" s="3"/>
      <c r="R2465" s="6"/>
      <c r="S2465" s="7"/>
      <c r="T2465" s="1"/>
      <c r="U2465" s="8"/>
      <c r="V2465" s="8"/>
      <c r="W2465" s="38"/>
      <c r="X2465" s="22"/>
      <c r="Y2465" s="4"/>
      <c r="Z2465" s="4"/>
      <c r="AA2465" s="4"/>
      <c r="AB2465" s="9"/>
      <c r="AD2465" s="180"/>
      <c r="AE2465" s="189"/>
      <c r="AF2465" s="190"/>
      <c r="AG2465" s="188"/>
      <c r="AH2465" s="165"/>
      <c r="AI2465" s="188"/>
      <c r="AJ2465" s="172"/>
      <c r="AK2465" s="172"/>
      <c r="AL2465" s="172"/>
      <c r="AM2465" s="180"/>
    </row>
    <row r="2466" spans="1:39">
      <c r="A2466" s="2"/>
      <c r="B2466" s="3"/>
      <c r="C2466" s="4"/>
      <c r="D2466" s="4"/>
      <c r="E2466" s="135"/>
      <c r="F2466" s="6"/>
      <c r="G2466" s="6"/>
      <c r="H2466" s="6"/>
      <c r="I2466" s="6"/>
      <c r="J2466" s="2"/>
      <c r="K2466" s="2"/>
      <c r="L2466" s="3"/>
      <c r="M2466" s="71"/>
      <c r="N2466" s="69"/>
      <c r="O2466" s="69"/>
      <c r="P2466" s="42"/>
      <c r="Q2466" s="3"/>
      <c r="R2466" s="6"/>
      <c r="S2466" s="7"/>
      <c r="T2466" s="1"/>
      <c r="U2466" s="8"/>
      <c r="V2466" s="8"/>
      <c r="W2466" s="39"/>
      <c r="X2466" s="22"/>
      <c r="Y2466" s="4"/>
      <c r="Z2466" s="4"/>
      <c r="AA2466" s="4"/>
      <c r="AB2466" s="9"/>
      <c r="AD2466" s="180"/>
      <c r="AE2466" s="189"/>
      <c r="AF2466" s="190"/>
      <c r="AG2466" s="188"/>
      <c r="AH2466" s="165"/>
      <c r="AI2466" s="188"/>
      <c r="AJ2466" s="172"/>
      <c r="AK2466" s="172"/>
      <c r="AL2466" s="172"/>
      <c r="AM2466" s="180"/>
    </row>
    <row r="2467" spans="1:39">
      <c r="A2467" s="2"/>
      <c r="B2467" s="3"/>
      <c r="C2467" s="4"/>
      <c r="D2467" s="4"/>
      <c r="E2467" s="135"/>
      <c r="F2467" s="6"/>
      <c r="G2467" s="6"/>
      <c r="H2467" s="6"/>
      <c r="I2467" s="6"/>
      <c r="J2467" s="2"/>
      <c r="K2467" s="2"/>
      <c r="L2467" s="3"/>
      <c r="M2467" s="71"/>
      <c r="N2467" s="69"/>
      <c r="O2467" s="69"/>
      <c r="P2467" s="42"/>
      <c r="Q2467" s="3"/>
      <c r="R2467" s="6"/>
      <c r="S2467" s="7"/>
      <c r="T2467" s="1"/>
      <c r="U2467" s="8"/>
      <c r="V2467" s="8"/>
      <c r="W2467" s="57"/>
      <c r="X2467" s="22"/>
      <c r="Y2467" s="4"/>
      <c r="Z2467" s="4"/>
      <c r="AA2467" s="4"/>
      <c r="AB2467" s="9"/>
      <c r="AD2467" s="180"/>
      <c r="AE2467" s="189"/>
      <c r="AF2467" s="190"/>
      <c r="AG2467" s="188"/>
      <c r="AH2467" s="165"/>
      <c r="AI2467" s="188"/>
      <c r="AJ2467" s="172"/>
      <c r="AK2467" s="172"/>
      <c r="AL2467" s="172"/>
      <c r="AM2467" s="180"/>
    </row>
    <row r="2468" spans="1:39">
      <c r="A2468" s="2"/>
      <c r="B2468" s="3"/>
      <c r="C2468" s="4"/>
      <c r="D2468" s="4"/>
      <c r="E2468" s="135"/>
      <c r="F2468" s="6"/>
      <c r="G2468" s="6"/>
      <c r="H2468" s="6"/>
      <c r="I2468" s="6"/>
      <c r="J2468" s="2"/>
      <c r="K2468" s="2"/>
      <c r="L2468" s="3"/>
      <c r="M2468" s="71"/>
      <c r="N2468" s="69"/>
      <c r="O2468" s="69"/>
      <c r="P2468" s="42"/>
      <c r="Q2468" s="3"/>
      <c r="R2468" s="6"/>
      <c r="S2468" s="7"/>
      <c r="T2468" s="1"/>
      <c r="U2468" s="8"/>
      <c r="V2468" s="8"/>
      <c r="W2468" s="29"/>
      <c r="X2468" s="22"/>
      <c r="Y2468" s="4"/>
      <c r="Z2468" s="4"/>
      <c r="AA2468" s="4"/>
      <c r="AB2468" s="9"/>
      <c r="AD2468" s="180"/>
      <c r="AE2468" s="189"/>
      <c r="AF2468" s="190"/>
      <c r="AG2468" s="188"/>
      <c r="AH2468" s="165"/>
      <c r="AI2468" s="188"/>
      <c r="AJ2468" s="172"/>
      <c r="AK2468" s="172"/>
      <c r="AL2468" s="172"/>
      <c r="AM2468" s="180"/>
    </row>
    <row r="2469" spans="1:39">
      <c r="A2469" s="2"/>
      <c r="B2469" s="3"/>
      <c r="C2469" s="4"/>
      <c r="D2469" s="4"/>
      <c r="E2469" s="135"/>
      <c r="F2469" s="6"/>
      <c r="G2469" s="6"/>
      <c r="H2469" s="6"/>
      <c r="I2469" s="6"/>
      <c r="J2469" s="2"/>
      <c r="K2469" s="2"/>
      <c r="L2469" s="3"/>
      <c r="M2469" s="71"/>
      <c r="N2469" s="69"/>
      <c r="O2469" s="69"/>
      <c r="P2469" s="42"/>
      <c r="Q2469" s="3"/>
      <c r="R2469" s="6"/>
      <c r="S2469" s="7"/>
      <c r="T2469" s="1"/>
      <c r="U2469" s="8"/>
      <c r="V2469" s="8"/>
      <c r="W2469" s="44"/>
      <c r="X2469" s="22"/>
      <c r="Y2469" s="4"/>
      <c r="Z2469" s="4"/>
      <c r="AA2469" s="4"/>
      <c r="AB2469" s="9"/>
      <c r="AD2469" s="180"/>
      <c r="AE2469" s="189"/>
      <c r="AF2469" s="190"/>
      <c r="AG2469" s="188"/>
      <c r="AH2469" s="165"/>
      <c r="AI2469" s="188"/>
      <c r="AJ2469" s="172"/>
      <c r="AK2469" s="172"/>
      <c r="AL2469" s="172"/>
      <c r="AM2469" s="180"/>
    </row>
    <row r="2470" spans="1:39">
      <c r="A2470" s="2"/>
      <c r="B2470" s="3"/>
      <c r="C2470" s="4"/>
      <c r="D2470" s="4"/>
      <c r="E2470" s="135"/>
      <c r="F2470" s="6"/>
      <c r="G2470" s="6"/>
      <c r="H2470" s="6"/>
      <c r="I2470" s="6"/>
      <c r="J2470" s="2"/>
      <c r="K2470" s="2"/>
      <c r="L2470" s="3"/>
      <c r="M2470" s="71"/>
      <c r="N2470" s="69"/>
      <c r="O2470" s="69"/>
      <c r="P2470" s="42"/>
      <c r="Q2470" s="3"/>
      <c r="R2470" s="6"/>
      <c r="S2470" s="7"/>
      <c r="T2470" s="1"/>
      <c r="U2470" s="8"/>
      <c r="V2470" s="8"/>
      <c r="W2470" s="57"/>
      <c r="X2470" s="22"/>
      <c r="Y2470" s="4"/>
      <c r="Z2470" s="4"/>
      <c r="AA2470" s="4"/>
      <c r="AB2470" s="9"/>
      <c r="AD2470" s="180"/>
      <c r="AE2470" s="189"/>
      <c r="AF2470" s="190"/>
      <c r="AG2470" s="188"/>
      <c r="AH2470" s="165"/>
      <c r="AI2470" s="188"/>
      <c r="AJ2470" s="172"/>
      <c r="AK2470" s="172"/>
      <c r="AL2470" s="172"/>
      <c r="AM2470" s="180"/>
    </row>
    <row r="2471" spans="1:39">
      <c r="A2471" s="2"/>
      <c r="B2471" s="3"/>
      <c r="C2471" s="4"/>
      <c r="D2471" s="4"/>
      <c r="E2471" s="135"/>
      <c r="F2471" s="6"/>
      <c r="G2471" s="6"/>
      <c r="H2471" s="6"/>
      <c r="I2471" s="6"/>
      <c r="J2471" s="2"/>
      <c r="K2471" s="2"/>
      <c r="L2471" s="3"/>
      <c r="M2471" s="71"/>
      <c r="N2471" s="69"/>
      <c r="O2471" s="69"/>
      <c r="P2471" s="42"/>
      <c r="Q2471" s="3"/>
      <c r="R2471" s="6"/>
      <c r="S2471" s="7"/>
      <c r="T2471" s="1"/>
      <c r="U2471" s="8"/>
      <c r="V2471" s="8"/>
      <c r="W2471" s="44"/>
      <c r="X2471" s="22"/>
      <c r="Y2471" s="4"/>
      <c r="Z2471" s="4"/>
      <c r="AA2471" s="4"/>
      <c r="AB2471" s="9"/>
      <c r="AD2471" s="180"/>
      <c r="AE2471" s="189"/>
      <c r="AF2471" s="190"/>
      <c r="AG2471" s="188"/>
      <c r="AH2471" s="165"/>
      <c r="AI2471" s="188"/>
      <c r="AJ2471" s="172"/>
      <c r="AK2471" s="172"/>
      <c r="AL2471" s="172"/>
      <c r="AM2471" s="180"/>
    </row>
    <row r="2472" spans="1:39">
      <c r="A2472" s="2"/>
      <c r="B2472" s="3"/>
      <c r="C2472" s="4"/>
      <c r="D2472" s="4"/>
      <c r="E2472" s="135"/>
      <c r="F2472" s="6"/>
      <c r="G2472" s="6"/>
      <c r="H2472" s="6"/>
      <c r="I2472" s="6"/>
      <c r="J2472" s="2"/>
      <c r="K2472" s="2"/>
      <c r="L2472" s="3"/>
      <c r="M2472" s="71"/>
      <c r="N2472" s="69"/>
      <c r="O2472" s="69"/>
      <c r="P2472" s="42"/>
      <c r="Q2472" s="3"/>
      <c r="R2472" s="6"/>
      <c r="S2472" s="7"/>
      <c r="T2472" s="1"/>
      <c r="U2472" s="8"/>
      <c r="V2472" s="8"/>
      <c r="W2472" s="44"/>
      <c r="X2472" s="22"/>
      <c r="Y2472" s="4"/>
      <c r="Z2472" s="4"/>
      <c r="AA2472" s="4"/>
      <c r="AB2472" s="9"/>
      <c r="AD2472" s="180"/>
      <c r="AE2472" s="189"/>
      <c r="AF2472" s="190"/>
      <c r="AG2472" s="188"/>
      <c r="AH2472" s="165"/>
      <c r="AI2472" s="188"/>
      <c r="AJ2472" s="172"/>
      <c r="AK2472" s="172"/>
      <c r="AL2472" s="172"/>
      <c r="AM2472" s="180"/>
    </row>
    <row r="2473" spans="1:39">
      <c r="A2473" s="2"/>
      <c r="B2473" s="3"/>
      <c r="C2473" s="4"/>
      <c r="D2473" s="4"/>
      <c r="E2473" s="135"/>
      <c r="F2473" s="6"/>
      <c r="G2473" s="6"/>
      <c r="H2473" s="6"/>
      <c r="I2473" s="6"/>
      <c r="J2473" s="2"/>
      <c r="K2473" s="2"/>
      <c r="L2473" s="3"/>
      <c r="M2473" s="71"/>
      <c r="N2473" s="69"/>
      <c r="O2473" s="69"/>
      <c r="P2473" s="42"/>
      <c r="Q2473" s="3"/>
      <c r="R2473" s="6"/>
      <c r="S2473" s="7"/>
      <c r="T2473" s="1"/>
      <c r="U2473" s="8"/>
      <c r="V2473" s="8"/>
      <c r="W2473" s="29"/>
      <c r="X2473" s="22"/>
      <c r="Y2473" s="4"/>
      <c r="Z2473" s="4"/>
      <c r="AA2473" s="4"/>
      <c r="AB2473" s="9"/>
      <c r="AD2473" s="180"/>
      <c r="AE2473" s="189"/>
      <c r="AF2473" s="190"/>
      <c r="AG2473" s="188"/>
      <c r="AH2473" s="165"/>
      <c r="AI2473" s="188"/>
      <c r="AJ2473" s="172"/>
      <c r="AK2473" s="172"/>
      <c r="AL2473" s="172"/>
      <c r="AM2473" s="180"/>
    </row>
    <row r="2474" spans="1:39">
      <c r="A2474" s="2"/>
      <c r="B2474" s="3"/>
      <c r="C2474" s="4"/>
      <c r="D2474" s="4"/>
      <c r="E2474" s="135"/>
      <c r="F2474" s="6"/>
      <c r="G2474" s="6"/>
      <c r="H2474" s="6"/>
      <c r="I2474" s="6"/>
      <c r="J2474" s="2"/>
      <c r="K2474" s="2"/>
      <c r="L2474" s="3"/>
      <c r="M2474" s="71"/>
      <c r="N2474" s="69"/>
      <c r="O2474" s="69"/>
      <c r="P2474" s="42"/>
      <c r="Q2474" s="3"/>
      <c r="R2474" s="6"/>
      <c r="S2474" s="7"/>
      <c r="T2474" s="1"/>
      <c r="U2474" s="8"/>
      <c r="V2474" s="8"/>
      <c r="W2474" s="44"/>
      <c r="X2474" s="22"/>
      <c r="Y2474" s="4"/>
      <c r="Z2474" s="4"/>
      <c r="AA2474" s="4"/>
      <c r="AB2474" s="9"/>
      <c r="AD2474" s="180"/>
      <c r="AE2474" s="189"/>
      <c r="AF2474" s="190"/>
      <c r="AG2474" s="188"/>
      <c r="AH2474" s="165"/>
      <c r="AI2474" s="188"/>
      <c r="AJ2474" s="172"/>
      <c r="AK2474" s="172"/>
      <c r="AL2474" s="172"/>
      <c r="AM2474" s="180"/>
    </row>
    <row r="2475" spans="1:39">
      <c r="A2475" s="2"/>
      <c r="B2475" s="3"/>
      <c r="C2475" s="4"/>
      <c r="D2475" s="4"/>
      <c r="E2475" s="135"/>
      <c r="F2475" s="6"/>
      <c r="G2475" s="6"/>
      <c r="H2475" s="6"/>
      <c r="I2475" s="6"/>
      <c r="J2475" s="2"/>
      <c r="K2475" s="2"/>
      <c r="L2475" s="3"/>
      <c r="M2475" s="71"/>
      <c r="N2475" s="69"/>
      <c r="O2475" s="69"/>
      <c r="P2475" s="42"/>
      <c r="Q2475" s="3"/>
      <c r="R2475" s="6"/>
      <c r="S2475" s="7"/>
      <c r="T2475" s="1"/>
      <c r="U2475" s="8"/>
      <c r="V2475" s="8"/>
      <c r="W2475" s="44"/>
      <c r="X2475" s="22"/>
      <c r="Y2475" s="4"/>
      <c r="Z2475" s="4"/>
      <c r="AA2475" s="4"/>
      <c r="AB2475" s="9"/>
      <c r="AD2475" s="180"/>
      <c r="AE2475" s="189"/>
      <c r="AF2475" s="190"/>
      <c r="AG2475" s="188"/>
      <c r="AH2475" s="165"/>
      <c r="AI2475" s="188"/>
      <c r="AJ2475" s="172"/>
      <c r="AK2475" s="172"/>
      <c r="AL2475" s="172"/>
      <c r="AM2475" s="180"/>
    </row>
    <row r="2476" spans="1:39">
      <c r="A2476" s="2"/>
      <c r="B2476" s="3"/>
      <c r="C2476" s="4"/>
      <c r="D2476" s="4"/>
      <c r="E2476" s="135"/>
      <c r="F2476" s="6"/>
      <c r="G2476" s="6"/>
      <c r="H2476" s="6"/>
      <c r="I2476" s="6"/>
      <c r="J2476" s="2"/>
      <c r="K2476" s="2"/>
      <c r="L2476" s="3"/>
      <c r="M2476" s="71"/>
      <c r="N2476" s="69"/>
      <c r="O2476" s="69"/>
      <c r="P2476" s="42"/>
      <c r="Q2476" s="3"/>
      <c r="R2476" s="6"/>
      <c r="S2476" s="7"/>
      <c r="T2476" s="1"/>
      <c r="U2476" s="8"/>
      <c r="V2476" s="8"/>
      <c r="W2476" s="44"/>
      <c r="X2476" s="22"/>
      <c r="Y2476" s="4"/>
      <c r="Z2476" s="4"/>
      <c r="AA2476" s="4"/>
      <c r="AB2476" s="9"/>
      <c r="AD2476" s="180"/>
      <c r="AE2476" s="189"/>
      <c r="AF2476" s="190"/>
      <c r="AG2476" s="188"/>
      <c r="AH2476" s="165"/>
      <c r="AI2476" s="188"/>
      <c r="AJ2476" s="172"/>
      <c r="AK2476" s="172"/>
      <c r="AL2476" s="172"/>
      <c r="AM2476" s="180"/>
    </row>
    <row r="2477" spans="1:39">
      <c r="A2477" s="2"/>
      <c r="B2477" s="3"/>
      <c r="C2477" s="4"/>
      <c r="D2477" s="4"/>
      <c r="E2477" s="135"/>
      <c r="F2477" s="6"/>
      <c r="G2477" s="6"/>
      <c r="H2477" s="6"/>
      <c r="I2477" s="6"/>
      <c r="J2477" s="2"/>
      <c r="K2477" s="2"/>
      <c r="L2477" s="3"/>
      <c r="M2477" s="71"/>
      <c r="N2477" s="69"/>
      <c r="O2477" s="69"/>
      <c r="P2477" s="42"/>
      <c r="Q2477" s="3"/>
      <c r="R2477" s="6"/>
      <c r="S2477" s="7"/>
      <c r="T2477" s="1"/>
      <c r="U2477" s="8"/>
      <c r="V2477" s="8"/>
      <c r="W2477" s="44"/>
      <c r="X2477" s="22"/>
      <c r="Y2477" s="4"/>
      <c r="Z2477" s="4"/>
      <c r="AA2477" s="4"/>
      <c r="AB2477" s="9"/>
      <c r="AD2477" s="180"/>
      <c r="AE2477" s="189"/>
      <c r="AF2477" s="190"/>
      <c r="AG2477" s="188"/>
      <c r="AH2477" s="180"/>
      <c r="AI2477" s="188"/>
      <c r="AJ2477" s="172"/>
      <c r="AK2477" s="172"/>
      <c r="AL2477" s="172"/>
      <c r="AM2477" s="180"/>
    </row>
    <row r="2478" spans="1:39">
      <c r="A2478" s="2"/>
      <c r="B2478" s="3"/>
      <c r="C2478" s="4"/>
      <c r="D2478" s="4"/>
      <c r="E2478" s="135"/>
      <c r="F2478" s="6"/>
      <c r="G2478" s="6"/>
      <c r="H2478" s="6"/>
      <c r="I2478" s="6"/>
      <c r="J2478" s="2"/>
      <c r="K2478" s="2"/>
      <c r="L2478" s="3"/>
      <c r="M2478" s="71"/>
      <c r="N2478" s="69"/>
      <c r="O2478" s="69"/>
      <c r="P2478" s="42"/>
      <c r="Q2478" s="3"/>
      <c r="R2478" s="6"/>
      <c r="S2478" s="7"/>
      <c r="T2478" s="1"/>
      <c r="U2478" s="8"/>
      <c r="V2478" s="8"/>
      <c r="W2478" s="29"/>
      <c r="X2478" s="22"/>
      <c r="Y2478" s="4"/>
      <c r="Z2478" s="4"/>
      <c r="AA2478" s="4"/>
      <c r="AB2478" s="9"/>
      <c r="AD2478" s="180"/>
      <c r="AE2478" s="189"/>
      <c r="AF2478" s="190"/>
      <c r="AG2478" s="188"/>
      <c r="AH2478" s="180"/>
      <c r="AI2478" s="188"/>
      <c r="AJ2478" s="172"/>
      <c r="AK2478" s="172"/>
      <c r="AL2478" s="172"/>
      <c r="AM2478" s="180"/>
    </row>
    <row r="2479" spans="1:39">
      <c r="A2479" s="2"/>
      <c r="B2479" s="3"/>
      <c r="C2479" s="4"/>
      <c r="D2479" s="4"/>
      <c r="E2479" s="135"/>
      <c r="F2479" s="6"/>
      <c r="G2479" s="6"/>
      <c r="H2479" s="6"/>
      <c r="I2479" s="6"/>
      <c r="J2479" s="2"/>
      <c r="K2479" s="2"/>
      <c r="L2479" s="3"/>
      <c r="M2479" s="71"/>
      <c r="N2479" s="69"/>
      <c r="O2479" s="69"/>
      <c r="P2479" s="42"/>
      <c r="Q2479" s="3"/>
      <c r="R2479" s="6"/>
      <c r="S2479" s="7"/>
      <c r="T2479" s="1"/>
      <c r="U2479" s="8"/>
      <c r="V2479" s="8"/>
      <c r="W2479" s="29"/>
      <c r="X2479" s="22"/>
      <c r="Y2479" s="4"/>
      <c r="Z2479" s="4"/>
      <c r="AA2479" s="4"/>
      <c r="AB2479" s="9"/>
      <c r="AD2479" s="180"/>
      <c r="AE2479" s="189"/>
      <c r="AF2479" s="190"/>
      <c r="AG2479" s="188"/>
      <c r="AH2479" s="180"/>
      <c r="AI2479" s="188"/>
      <c r="AJ2479" s="172"/>
      <c r="AK2479" s="172"/>
      <c r="AL2479" s="172"/>
      <c r="AM2479" s="180"/>
    </row>
    <row r="2480" spans="1:39">
      <c r="A2480" s="2"/>
      <c r="B2480" s="3"/>
      <c r="C2480" s="4"/>
      <c r="D2480" s="4"/>
      <c r="E2480" s="135"/>
      <c r="F2480" s="6"/>
      <c r="G2480" s="6"/>
      <c r="H2480" s="6"/>
      <c r="I2480" s="6"/>
      <c r="J2480" s="2"/>
      <c r="K2480" s="2"/>
      <c r="L2480" s="3"/>
      <c r="M2480" s="71"/>
      <c r="N2480" s="69"/>
      <c r="O2480" s="69"/>
      <c r="P2480" s="42"/>
      <c r="Q2480" s="3"/>
      <c r="R2480" s="6"/>
      <c r="S2480" s="7"/>
      <c r="T2480" s="1"/>
      <c r="U2480" s="8"/>
      <c r="V2480" s="8"/>
      <c r="W2480" s="43"/>
      <c r="X2480" s="22"/>
      <c r="Y2480" s="4"/>
      <c r="Z2480" s="4"/>
      <c r="AA2480" s="4"/>
      <c r="AB2480" s="9"/>
      <c r="AD2480" s="180"/>
      <c r="AE2480" s="189"/>
      <c r="AF2480" s="190"/>
      <c r="AG2480" s="188"/>
      <c r="AH2480" s="165"/>
      <c r="AI2480" s="188"/>
      <c r="AJ2480" s="172"/>
      <c r="AK2480" s="172"/>
      <c r="AL2480" s="172"/>
      <c r="AM2480" s="180"/>
    </row>
    <row r="2481" spans="1:39">
      <c r="A2481" s="2"/>
      <c r="B2481" s="3"/>
      <c r="C2481" s="4"/>
      <c r="D2481" s="4"/>
      <c r="E2481" s="135"/>
      <c r="F2481" s="6"/>
      <c r="G2481" s="6"/>
      <c r="H2481" s="6"/>
      <c r="I2481" s="6"/>
      <c r="J2481" s="2"/>
      <c r="K2481" s="2"/>
      <c r="L2481" s="3"/>
      <c r="M2481" s="71"/>
      <c r="N2481" s="69"/>
      <c r="O2481" s="69"/>
      <c r="P2481" s="42"/>
      <c r="Q2481" s="3"/>
      <c r="R2481" s="6"/>
      <c r="S2481" s="7"/>
      <c r="T2481" s="1"/>
      <c r="U2481" s="8"/>
      <c r="V2481" s="8"/>
      <c r="W2481" s="39"/>
      <c r="X2481" s="22"/>
      <c r="Y2481" s="4"/>
      <c r="Z2481" s="4"/>
      <c r="AA2481" s="4"/>
      <c r="AB2481" s="9"/>
      <c r="AD2481" s="180"/>
      <c r="AE2481" s="189"/>
      <c r="AF2481" s="190"/>
      <c r="AG2481" s="188"/>
      <c r="AH2481" s="165"/>
      <c r="AI2481" s="188"/>
      <c r="AJ2481" s="172"/>
      <c r="AK2481" s="172"/>
      <c r="AL2481" s="172"/>
      <c r="AM2481" s="180"/>
    </row>
    <row r="2482" spans="1:39">
      <c r="A2482" s="2"/>
      <c r="B2482" s="3"/>
      <c r="C2482" s="4"/>
      <c r="D2482" s="4"/>
      <c r="E2482" s="135"/>
      <c r="F2482" s="6"/>
      <c r="G2482" s="6"/>
      <c r="H2482" s="6"/>
      <c r="I2482" s="6"/>
      <c r="J2482" s="2"/>
      <c r="K2482" s="2"/>
      <c r="L2482" s="3"/>
      <c r="M2482" s="71"/>
      <c r="N2482" s="69"/>
      <c r="O2482" s="69"/>
      <c r="P2482" s="42"/>
      <c r="Q2482" s="3"/>
      <c r="R2482" s="6"/>
      <c r="S2482" s="7"/>
      <c r="T2482" s="1"/>
      <c r="U2482" s="8"/>
      <c r="V2482" s="8"/>
      <c r="W2482" s="44"/>
      <c r="X2482" s="22"/>
      <c r="Y2482" s="4"/>
      <c r="Z2482" s="4"/>
      <c r="AA2482" s="4"/>
      <c r="AB2482" s="9"/>
      <c r="AD2482" s="180"/>
      <c r="AE2482" s="189"/>
      <c r="AF2482" s="190"/>
      <c r="AG2482" s="188"/>
      <c r="AH2482" s="180"/>
      <c r="AI2482" s="188"/>
      <c r="AJ2482" s="172"/>
      <c r="AK2482" s="172"/>
      <c r="AL2482" s="172"/>
      <c r="AM2482" s="180"/>
    </row>
    <row r="2483" spans="1:39">
      <c r="A2483" s="2"/>
      <c r="B2483" s="3"/>
      <c r="C2483" s="4"/>
      <c r="D2483" s="4"/>
      <c r="E2483" s="135"/>
      <c r="F2483" s="6"/>
      <c r="G2483" s="6"/>
      <c r="H2483" s="6"/>
      <c r="I2483" s="6"/>
      <c r="J2483" s="2"/>
      <c r="K2483" s="2"/>
      <c r="L2483" s="3"/>
      <c r="M2483" s="71"/>
      <c r="N2483" s="69"/>
      <c r="O2483" s="69"/>
      <c r="P2483" s="42"/>
      <c r="Q2483" s="3"/>
      <c r="R2483" s="6"/>
      <c r="S2483" s="7"/>
      <c r="T2483" s="1"/>
      <c r="U2483" s="8"/>
      <c r="V2483" s="8"/>
      <c r="W2483" s="43"/>
      <c r="X2483" s="22"/>
      <c r="Y2483" s="4"/>
      <c r="Z2483" s="4"/>
      <c r="AA2483" s="4"/>
      <c r="AB2483" s="9"/>
      <c r="AD2483" s="180"/>
      <c r="AE2483" s="189"/>
      <c r="AF2483" s="190"/>
      <c r="AG2483" s="188"/>
      <c r="AH2483" s="165"/>
      <c r="AI2483" s="188"/>
      <c r="AJ2483" s="172"/>
      <c r="AK2483" s="172"/>
      <c r="AL2483" s="172"/>
      <c r="AM2483" s="180"/>
    </row>
    <row r="2484" spans="1:39">
      <c r="A2484" s="2"/>
      <c r="B2484" s="3"/>
      <c r="C2484" s="4"/>
      <c r="D2484" s="4"/>
      <c r="E2484" s="135"/>
      <c r="F2484" s="6"/>
      <c r="G2484" s="6"/>
      <c r="H2484" s="6"/>
      <c r="I2484" s="6"/>
      <c r="J2484" s="2"/>
      <c r="K2484" s="2"/>
      <c r="L2484" s="3"/>
      <c r="M2484" s="71"/>
      <c r="N2484" s="69"/>
      <c r="O2484" s="69"/>
      <c r="P2484" s="42"/>
      <c r="Q2484" s="3"/>
      <c r="R2484" s="6"/>
      <c r="S2484" s="7"/>
      <c r="T2484" s="1"/>
      <c r="U2484" s="8"/>
      <c r="V2484" s="8"/>
      <c r="W2484" s="44"/>
      <c r="X2484" s="22"/>
      <c r="Y2484" s="4"/>
      <c r="Z2484" s="4"/>
      <c r="AA2484" s="4"/>
      <c r="AB2484" s="9"/>
      <c r="AD2484" s="180"/>
      <c r="AE2484" s="189"/>
      <c r="AF2484" s="190"/>
      <c r="AG2484" s="188"/>
      <c r="AH2484" s="165"/>
      <c r="AI2484" s="188"/>
      <c r="AJ2484" s="172"/>
      <c r="AK2484" s="172"/>
      <c r="AL2484" s="172"/>
      <c r="AM2484" s="180"/>
    </row>
    <row r="2485" spans="1:39">
      <c r="A2485" s="2"/>
      <c r="B2485" s="3"/>
      <c r="C2485" s="4"/>
      <c r="D2485" s="4"/>
      <c r="E2485" s="135"/>
      <c r="F2485" s="6"/>
      <c r="G2485" s="6"/>
      <c r="H2485" s="6"/>
      <c r="I2485" s="6"/>
      <c r="J2485" s="2"/>
      <c r="K2485" s="2"/>
      <c r="L2485" s="3"/>
      <c r="M2485" s="71"/>
      <c r="N2485" s="69"/>
      <c r="O2485" s="69"/>
      <c r="P2485" s="42"/>
      <c r="Q2485" s="3"/>
      <c r="R2485" s="6"/>
      <c r="S2485" s="7"/>
      <c r="T2485" s="1"/>
      <c r="U2485" s="8"/>
      <c r="V2485" s="8"/>
      <c r="W2485" s="43"/>
      <c r="X2485" s="22"/>
      <c r="Y2485" s="4"/>
      <c r="Z2485" s="4"/>
      <c r="AA2485" s="4"/>
      <c r="AB2485" s="9"/>
      <c r="AD2485" s="180"/>
      <c r="AE2485" s="189"/>
      <c r="AF2485" s="190"/>
      <c r="AG2485" s="188"/>
      <c r="AH2485" s="165"/>
      <c r="AI2485" s="188"/>
      <c r="AJ2485" s="172"/>
      <c r="AK2485" s="172"/>
      <c r="AL2485" s="172"/>
      <c r="AM2485" s="180"/>
    </row>
    <row r="2486" spans="1:39">
      <c r="A2486" s="2"/>
      <c r="B2486" s="3"/>
      <c r="C2486" s="4"/>
      <c r="D2486" s="4"/>
      <c r="E2486" s="135"/>
      <c r="F2486" s="6"/>
      <c r="G2486" s="6"/>
      <c r="H2486" s="6"/>
      <c r="I2486" s="6"/>
      <c r="J2486" s="2"/>
      <c r="K2486" s="2"/>
      <c r="L2486" s="3"/>
      <c r="M2486" s="71"/>
      <c r="N2486" s="69"/>
      <c r="O2486" s="69"/>
      <c r="P2486" s="42"/>
      <c r="Q2486" s="3"/>
      <c r="R2486" s="6"/>
      <c r="S2486" s="7"/>
      <c r="T2486" s="1"/>
      <c r="U2486" s="8"/>
      <c r="V2486" s="8"/>
      <c r="W2486" s="38"/>
      <c r="X2486" s="22"/>
      <c r="Y2486" s="4"/>
      <c r="Z2486" s="4"/>
      <c r="AA2486" s="4"/>
      <c r="AB2486" s="9"/>
      <c r="AD2486" s="180"/>
      <c r="AE2486" s="189"/>
      <c r="AF2486" s="190"/>
      <c r="AG2486" s="188"/>
      <c r="AH2486" s="165"/>
      <c r="AI2486" s="188"/>
      <c r="AJ2486" s="172"/>
      <c r="AK2486" s="172"/>
      <c r="AL2486" s="172"/>
      <c r="AM2486" s="180"/>
    </row>
    <row r="2487" spans="1:39">
      <c r="A2487" s="2"/>
      <c r="B2487" s="3"/>
      <c r="C2487" s="4"/>
      <c r="D2487" s="4"/>
      <c r="E2487" s="135"/>
      <c r="F2487" s="6"/>
      <c r="G2487" s="6"/>
      <c r="H2487" s="6"/>
      <c r="I2487" s="6"/>
      <c r="J2487" s="2"/>
      <c r="K2487" s="2"/>
      <c r="L2487" s="3"/>
      <c r="M2487" s="71"/>
      <c r="N2487" s="69"/>
      <c r="O2487" s="69"/>
      <c r="P2487" s="42"/>
      <c r="Q2487" s="3"/>
      <c r="R2487" s="6"/>
      <c r="S2487" s="7"/>
      <c r="T2487" s="1"/>
      <c r="U2487" s="8"/>
      <c r="V2487" s="8"/>
      <c r="W2487" s="39"/>
      <c r="X2487" s="22"/>
      <c r="Y2487" s="4"/>
      <c r="Z2487" s="4"/>
      <c r="AA2487" s="4"/>
      <c r="AB2487" s="9"/>
      <c r="AD2487" s="180"/>
      <c r="AE2487" s="189"/>
      <c r="AF2487" s="190"/>
      <c r="AG2487" s="188"/>
      <c r="AH2487" s="165"/>
      <c r="AI2487" s="188"/>
      <c r="AJ2487" s="172"/>
      <c r="AK2487" s="172"/>
      <c r="AL2487" s="172"/>
      <c r="AM2487" s="180"/>
    </row>
    <row r="2488" spans="1:39">
      <c r="A2488" s="2"/>
      <c r="B2488" s="3"/>
      <c r="C2488" s="4"/>
      <c r="D2488" s="4"/>
      <c r="E2488" s="135"/>
      <c r="F2488" s="6"/>
      <c r="G2488" s="6"/>
      <c r="H2488" s="6"/>
      <c r="I2488" s="6"/>
      <c r="J2488" s="2"/>
      <c r="K2488" s="2"/>
      <c r="L2488" s="3"/>
      <c r="M2488" s="71"/>
      <c r="N2488" s="69"/>
      <c r="O2488" s="69"/>
      <c r="P2488" s="42"/>
      <c r="Q2488" s="3"/>
      <c r="R2488" s="6"/>
      <c r="S2488" s="7"/>
      <c r="T2488" s="1"/>
      <c r="U2488" s="8"/>
      <c r="V2488" s="8"/>
      <c r="W2488" s="57"/>
      <c r="X2488" s="22"/>
      <c r="Y2488" s="4"/>
      <c r="Z2488" s="4"/>
      <c r="AA2488" s="4"/>
      <c r="AB2488" s="9"/>
      <c r="AD2488" s="180"/>
      <c r="AE2488" s="189"/>
      <c r="AF2488" s="190"/>
      <c r="AG2488" s="188"/>
      <c r="AH2488" s="165"/>
      <c r="AI2488" s="188"/>
      <c r="AJ2488" s="172"/>
      <c r="AK2488" s="172"/>
      <c r="AL2488" s="172"/>
      <c r="AM2488" s="180"/>
    </row>
    <row r="2489" spans="1:39">
      <c r="A2489" s="2"/>
      <c r="B2489" s="3"/>
      <c r="C2489" s="4"/>
      <c r="D2489" s="4"/>
      <c r="E2489" s="135"/>
      <c r="F2489" s="6"/>
      <c r="G2489" s="6"/>
      <c r="H2489" s="6"/>
      <c r="I2489" s="6"/>
      <c r="J2489" s="2"/>
      <c r="K2489" s="2"/>
      <c r="L2489" s="3"/>
      <c r="M2489" s="71"/>
      <c r="N2489" s="69"/>
      <c r="O2489" s="69"/>
      <c r="P2489" s="42"/>
      <c r="Q2489" s="3"/>
      <c r="R2489" s="6"/>
      <c r="S2489" s="7"/>
      <c r="T2489" s="1"/>
      <c r="U2489" s="8"/>
      <c r="V2489" s="8"/>
      <c r="W2489" s="29"/>
      <c r="X2489" s="22"/>
      <c r="Y2489" s="4"/>
      <c r="Z2489" s="4"/>
      <c r="AA2489" s="4"/>
      <c r="AB2489" s="9"/>
      <c r="AD2489" s="180"/>
      <c r="AE2489" s="189"/>
      <c r="AF2489" s="190"/>
      <c r="AG2489" s="188"/>
      <c r="AH2489" s="165"/>
      <c r="AI2489" s="188"/>
      <c r="AJ2489" s="172"/>
      <c r="AK2489" s="172"/>
      <c r="AL2489" s="172"/>
      <c r="AM2489" s="180"/>
    </row>
    <row r="2490" spans="1:39">
      <c r="A2490" s="2"/>
      <c r="B2490" s="3"/>
      <c r="C2490" s="4"/>
      <c r="D2490" s="4"/>
      <c r="E2490" s="135"/>
      <c r="F2490" s="6"/>
      <c r="G2490" s="6"/>
      <c r="H2490" s="6"/>
      <c r="I2490" s="6"/>
      <c r="J2490" s="2"/>
      <c r="K2490" s="2"/>
      <c r="L2490" s="3"/>
      <c r="M2490" s="71"/>
      <c r="N2490" s="69"/>
      <c r="O2490" s="69"/>
      <c r="P2490" s="42"/>
      <c r="Q2490" s="3"/>
      <c r="R2490" s="6"/>
      <c r="S2490" s="7"/>
      <c r="T2490" s="1"/>
      <c r="U2490" s="8"/>
      <c r="V2490" s="8"/>
      <c r="W2490" s="44"/>
      <c r="X2490" s="22"/>
      <c r="Y2490" s="4"/>
      <c r="Z2490" s="4"/>
      <c r="AA2490" s="4"/>
      <c r="AB2490" s="9"/>
      <c r="AD2490" s="180"/>
      <c r="AE2490" s="189"/>
      <c r="AF2490" s="190"/>
      <c r="AG2490" s="188"/>
      <c r="AH2490" s="165"/>
      <c r="AI2490" s="188"/>
      <c r="AJ2490" s="172"/>
      <c r="AK2490" s="172"/>
      <c r="AL2490" s="172"/>
      <c r="AM2490" s="180"/>
    </row>
    <row r="2491" spans="1:39">
      <c r="A2491" s="2"/>
      <c r="B2491" s="3"/>
      <c r="C2491" s="4"/>
      <c r="D2491" s="4"/>
      <c r="E2491" s="135"/>
      <c r="F2491" s="6"/>
      <c r="G2491" s="6"/>
      <c r="H2491" s="6"/>
      <c r="I2491" s="6"/>
      <c r="J2491" s="2"/>
      <c r="K2491" s="2"/>
      <c r="L2491" s="3"/>
      <c r="M2491" s="71"/>
      <c r="N2491" s="69"/>
      <c r="O2491" s="69"/>
      <c r="P2491" s="42"/>
      <c r="Q2491" s="3"/>
      <c r="R2491" s="6"/>
      <c r="S2491" s="7"/>
      <c r="T2491" s="1"/>
      <c r="U2491" s="8"/>
      <c r="V2491" s="8"/>
      <c r="W2491" s="57"/>
      <c r="X2491" s="22"/>
      <c r="Y2491" s="4"/>
      <c r="Z2491" s="4"/>
      <c r="AA2491" s="4"/>
      <c r="AB2491" s="9"/>
      <c r="AD2491" s="180"/>
      <c r="AE2491" s="189"/>
      <c r="AF2491" s="190"/>
      <c r="AG2491" s="188"/>
      <c r="AH2491" s="165"/>
      <c r="AI2491" s="188"/>
      <c r="AJ2491" s="172"/>
      <c r="AK2491" s="172"/>
      <c r="AL2491" s="172"/>
      <c r="AM2491" s="180"/>
    </row>
    <row r="2492" spans="1:39">
      <c r="A2492" s="2"/>
      <c r="B2492" s="3"/>
      <c r="C2492" s="4"/>
      <c r="D2492" s="4"/>
      <c r="E2492" s="135"/>
      <c r="F2492" s="6"/>
      <c r="G2492" s="6"/>
      <c r="H2492" s="6"/>
      <c r="I2492" s="6"/>
      <c r="J2492" s="2"/>
      <c r="K2492" s="2"/>
      <c r="L2492" s="3"/>
      <c r="M2492" s="71"/>
      <c r="N2492" s="69"/>
      <c r="O2492" s="69"/>
      <c r="P2492" s="42"/>
      <c r="Q2492" s="3"/>
      <c r="R2492" s="6"/>
      <c r="S2492" s="7"/>
      <c r="T2492" s="1"/>
      <c r="U2492" s="8"/>
      <c r="V2492" s="8"/>
      <c r="W2492" s="44"/>
      <c r="X2492" s="22"/>
      <c r="Y2492" s="4"/>
      <c r="Z2492" s="4"/>
      <c r="AA2492" s="4"/>
      <c r="AB2492" s="9"/>
      <c r="AD2492" s="180"/>
      <c r="AE2492" s="189"/>
      <c r="AF2492" s="190"/>
      <c r="AG2492" s="188"/>
      <c r="AH2492" s="165"/>
      <c r="AI2492" s="188"/>
      <c r="AJ2492" s="172"/>
      <c r="AK2492" s="172"/>
      <c r="AL2492" s="172"/>
      <c r="AM2492" s="180"/>
    </row>
    <row r="2493" spans="1:39">
      <c r="A2493" s="2"/>
      <c r="B2493" s="3"/>
      <c r="C2493" s="4"/>
      <c r="D2493" s="4"/>
      <c r="E2493" s="135"/>
      <c r="F2493" s="6"/>
      <c r="G2493" s="6"/>
      <c r="H2493" s="6"/>
      <c r="I2493" s="6"/>
      <c r="J2493" s="2"/>
      <c r="K2493" s="2"/>
      <c r="L2493" s="3"/>
      <c r="M2493" s="71"/>
      <c r="N2493" s="69"/>
      <c r="O2493" s="69"/>
      <c r="P2493" s="42"/>
      <c r="Q2493" s="3"/>
      <c r="R2493" s="6"/>
      <c r="S2493" s="7"/>
      <c r="T2493" s="1"/>
      <c r="U2493" s="8"/>
      <c r="V2493" s="8"/>
      <c r="W2493" s="44"/>
      <c r="X2493" s="22"/>
      <c r="Y2493" s="4"/>
      <c r="Z2493" s="4"/>
      <c r="AA2493" s="4"/>
      <c r="AB2493" s="9"/>
      <c r="AD2493" s="180"/>
      <c r="AE2493" s="189"/>
      <c r="AF2493" s="190"/>
      <c r="AG2493" s="188"/>
      <c r="AH2493" s="165"/>
      <c r="AI2493" s="188"/>
      <c r="AJ2493" s="172"/>
      <c r="AK2493" s="172"/>
      <c r="AL2493" s="172"/>
      <c r="AM2493" s="180"/>
    </row>
    <row r="2494" spans="1:39">
      <c r="A2494" s="2"/>
      <c r="B2494" s="3"/>
      <c r="C2494" s="4"/>
      <c r="D2494" s="4"/>
      <c r="E2494" s="135"/>
      <c r="F2494" s="6"/>
      <c r="G2494" s="6"/>
      <c r="H2494" s="6"/>
      <c r="I2494" s="6"/>
      <c r="J2494" s="2"/>
      <c r="K2494" s="2"/>
      <c r="L2494" s="3"/>
      <c r="M2494" s="71"/>
      <c r="N2494" s="69"/>
      <c r="O2494" s="69"/>
      <c r="P2494" s="42"/>
      <c r="Q2494" s="3"/>
      <c r="R2494" s="6"/>
      <c r="S2494" s="7"/>
      <c r="T2494" s="1"/>
      <c r="U2494" s="8"/>
      <c r="V2494" s="8"/>
      <c r="W2494" s="29"/>
      <c r="X2494" s="22"/>
      <c r="Y2494" s="4"/>
      <c r="Z2494" s="4"/>
      <c r="AA2494" s="4"/>
      <c r="AB2494" s="9"/>
      <c r="AD2494" s="180"/>
      <c r="AE2494" s="189"/>
      <c r="AF2494" s="190"/>
      <c r="AG2494" s="188"/>
      <c r="AH2494" s="165"/>
      <c r="AI2494" s="188"/>
      <c r="AJ2494" s="172"/>
      <c r="AK2494" s="172"/>
      <c r="AL2494" s="172"/>
      <c r="AM2494" s="180"/>
    </row>
    <row r="2495" spans="1:39">
      <c r="A2495" s="2"/>
      <c r="B2495" s="3"/>
      <c r="C2495" s="4"/>
      <c r="D2495" s="4"/>
      <c r="E2495" s="135"/>
      <c r="F2495" s="6"/>
      <c r="G2495" s="6"/>
      <c r="H2495" s="6"/>
      <c r="I2495" s="6"/>
      <c r="J2495" s="2"/>
      <c r="K2495" s="2"/>
      <c r="L2495" s="3"/>
      <c r="M2495" s="71"/>
      <c r="N2495" s="69"/>
      <c r="O2495" s="69"/>
      <c r="P2495" s="42"/>
      <c r="Q2495" s="3"/>
      <c r="R2495" s="6"/>
      <c r="S2495" s="7"/>
      <c r="T2495" s="1"/>
      <c r="U2495" s="8"/>
      <c r="V2495" s="8"/>
      <c r="W2495" s="44"/>
      <c r="X2495" s="22"/>
      <c r="Y2495" s="4"/>
      <c r="Z2495" s="4"/>
      <c r="AA2495" s="4"/>
      <c r="AB2495" s="9"/>
      <c r="AD2495" s="180"/>
      <c r="AE2495" s="189"/>
      <c r="AF2495" s="190"/>
      <c r="AG2495" s="188"/>
      <c r="AH2495" s="165"/>
      <c r="AI2495" s="188"/>
      <c r="AJ2495" s="172"/>
      <c r="AK2495" s="172"/>
      <c r="AL2495" s="172"/>
      <c r="AM2495" s="180"/>
    </row>
    <row r="2496" spans="1:39">
      <c r="A2496" s="2"/>
      <c r="B2496" s="3"/>
      <c r="C2496" s="4"/>
      <c r="D2496" s="4"/>
      <c r="E2496" s="135"/>
      <c r="F2496" s="6"/>
      <c r="G2496" s="6"/>
      <c r="H2496" s="6"/>
      <c r="I2496" s="6"/>
      <c r="J2496" s="2"/>
      <c r="K2496" s="2"/>
      <c r="L2496" s="3"/>
      <c r="M2496" s="71"/>
      <c r="N2496" s="69"/>
      <c r="O2496" s="69"/>
      <c r="P2496" s="42"/>
      <c r="Q2496" s="3"/>
      <c r="R2496" s="6"/>
      <c r="S2496" s="7"/>
      <c r="T2496" s="1"/>
      <c r="U2496" s="8"/>
      <c r="V2496" s="8"/>
      <c r="W2496" s="44"/>
      <c r="X2496" s="22"/>
      <c r="Y2496" s="4"/>
      <c r="Z2496" s="4"/>
      <c r="AA2496" s="4"/>
      <c r="AB2496" s="9"/>
      <c r="AD2496" s="180"/>
      <c r="AE2496" s="189"/>
      <c r="AF2496" s="190"/>
      <c r="AG2496" s="188"/>
      <c r="AH2496" s="165"/>
      <c r="AI2496" s="188"/>
      <c r="AJ2496" s="172"/>
      <c r="AK2496" s="172"/>
      <c r="AL2496" s="172"/>
      <c r="AM2496" s="180"/>
    </row>
    <row r="2497" spans="1:39">
      <c r="A2497" s="2"/>
      <c r="B2497" s="3"/>
      <c r="C2497" s="4"/>
      <c r="D2497" s="4"/>
      <c r="E2497" s="135"/>
      <c r="F2497" s="6"/>
      <c r="G2497" s="6"/>
      <c r="H2497" s="6"/>
      <c r="I2497" s="6"/>
      <c r="J2497" s="2"/>
      <c r="K2497" s="2"/>
      <c r="L2497" s="3"/>
      <c r="M2497" s="71"/>
      <c r="N2497" s="69"/>
      <c r="O2497" s="69"/>
      <c r="P2497" s="42"/>
      <c r="Q2497" s="3"/>
      <c r="R2497" s="6"/>
      <c r="S2497" s="7"/>
      <c r="T2497" s="1"/>
      <c r="U2497" s="8"/>
      <c r="V2497" s="8"/>
      <c r="W2497" s="44"/>
      <c r="X2497" s="22"/>
      <c r="Y2497" s="4"/>
      <c r="Z2497" s="4"/>
      <c r="AA2497" s="4"/>
      <c r="AB2497" s="9"/>
      <c r="AD2497" s="180"/>
      <c r="AE2497" s="189"/>
      <c r="AF2497" s="190"/>
      <c r="AG2497" s="188"/>
      <c r="AH2497" s="165"/>
      <c r="AI2497" s="188"/>
      <c r="AJ2497" s="172"/>
      <c r="AK2497" s="172"/>
      <c r="AL2497" s="172"/>
      <c r="AM2497" s="180"/>
    </row>
    <row r="2498" spans="1:39">
      <c r="A2498" s="2"/>
      <c r="B2498" s="3"/>
      <c r="C2498" s="4"/>
      <c r="D2498" s="4"/>
      <c r="E2498" s="135"/>
      <c r="F2498" s="6"/>
      <c r="G2498" s="6"/>
      <c r="H2498" s="6"/>
      <c r="I2498" s="6"/>
      <c r="J2498" s="2"/>
      <c r="K2498" s="2"/>
      <c r="L2498" s="3"/>
      <c r="M2498" s="71"/>
      <c r="N2498" s="69"/>
      <c r="O2498" s="69"/>
      <c r="P2498" s="42"/>
      <c r="Q2498" s="3"/>
      <c r="R2498" s="6"/>
      <c r="S2498" s="7"/>
      <c r="T2498" s="1"/>
      <c r="U2498" s="8"/>
      <c r="V2498" s="8"/>
      <c r="W2498" s="44"/>
      <c r="X2498" s="22"/>
      <c r="Y2498" s="4"/>
      <c r="Z2498" s="4"/>
      <c r="AA2498" s="4"/>
      <c r="AB2498" s="9"/>
      <c r="AD2498" s="180"/>
      <c r="AE2498" s="189"/>
      <c r="AF2498" s="190"/>
      <c r="AG2498" s="188"/>
      <c r="AH2498" s="180"/>
      <c r="AI2498" s="188"/>
      <c r="AJ2498" s="172"/>
      <c r="AK2498" s="172"/>
      <c r="AL2498" s="172"/>
      <c r="AM2498" s="180"/>
    </row>
    <row r="2499" spans="1:39">
      <c r="A2499" s="2"/>
      <c r="B2499" s="3"/>
      <c r="C2499" s="4"/>
      <c r="D2499" s="4"/>
      <c r="E2499" s="135"/>
      <c r="F2499" s="6"/>
      <c r="G2499" s="6"/>
      <c r="H2499" s="6"/>
      <c r="I2499" s="6"/>
      <c r="J2499" s="2"/>
      <c r="K2499" s="2"/>
      <c r="L2499" s="3"/>
      <c r="M2499" s="71"/>
      <c r="N2499" s="69"/>
      <c r="O2499" s="69"/>
      <c r="P2499" s="42"/>
      <c r="Q2499" s="3"/>
      <c r="R2499" s="6"/>
      <c r="S2499" s="7"/>
      <c r="T2499" s="1"/>
      <c r="U2499" s="8"/>
      <c r="V2499" s="8"/>
      <c r="W2499" s="29"/>
      <c r="X2499" s="22"/>
      <c r="Y2499" s="4"/>
      <c r="Z2499" s="4"/>
      <c r="AA2499" s="4"/>
      <c r="AB2499" s="9"/>
      <c r="AD2499" s="180"/>
      <c r="AE2499" s="189"/>
      <c r="AF2499" s="190"/>
      <c r="AG2499" s="188"/>
      <c r="AH2499" s="180"/>
      <c r="AI2499" s="188"/>
      <c r="AJ2499" s="172"/>
      <c r="AK2499" s="172"/>
      <c r="AL2499" s="172"/>
      <c r="AM2499" s="180"/>
    </row>
    <row r="2500" spans="1:39">
      <c r="A2500" s="2"/>
      <c r="B2500" s="3"/>
      <c r="C2500" s="4"/>
      <c r="D2500" s="4"/>
      <c r="E2500" s="135"/>
      <c r="F2500" s="6"/>
      <c r="G2500" s="6"/>
      <c r="H2500" s="6"/>
      <c r="I2500" s="6"/>
      <c r="J2500" s="2"/>
      <c r="K2500" s="2"/>
      <c r="L2500" s="3"/>
      <c r="M2500" s="71"/>
      <c r="N2500" s="69"/>
      <c r="O2500" s="69"/>
      <c r="P2500" s="42"/>
      <c r="Q2500" s="3"/>
      <c r="R2500" s="6"/>
      <c r="S2500" s="7"/>
      <c r="T2500" s="1"/>
      <c r="U2500" s="8"/>
      <c r="V2500" s="8"/>
      <c r="W2500" s="29"/>
      <c r="X2500" s="22"/>
      <c r="Y2500" s="4"/>
      <c r="Z2500" s="4"/>
      <c r="AA2500" s="4"/>
      <c r="AB2500" s="9"/>
      <c r="AD2500" s="180"/>
      <c r="AE2500" s="189"/>
      <c r="AF2500" s="190"/>
      <c r="AG2500" s="188"/>
      <c r="AH2500" s="180"/>
      <c r="AI2500" s="188"/>
      <c r="AJ2500" s="172"/>
      <c r="AK2500" s="172"/>
      <c r="AL2500" s="172"/>
      <c r="AM2500" s="180"/>
    </row>
    <row r="2501" spans="1:39">
      <c r="A2501" s="2"/>
      <c r="B2501" s="3"/>
      <c r="C2501" s="4"/>
      <c r="D2501" s="4"/>
      <c r="E2501" s="135"/>
      <c r="F2501" s="6"/>
      <c r="G2501" s="6"/>
      <c r="H2501" s="6"/>
      <c r="I2501" s="6"/>
      <c r="J2501" s="2"/>
      <c r="K2501" s="2"/>
      <c r="L2501" s="3"/>
      <c r="M2501" s="71"/>
      <c r="N2501" s="69"/>
      <c r="O2501" s="69"/>
      <c r="P2501" s="42"/>
      <c r="Q2501" s="3"/>
      <c r="R2501" s="6"/>
      <c r="S2501" s="7"/>
      <c r="T2501" s="1"/>
      <c r="U2501" s="8"/>
      <c r="V2501" s="8"/>
      <c r="W2501" s="44"/>
      <c r="X2501" s="22"/>
      <c r="Y2501" s="4"/>
      <c r="Z2501" s="4"/>
      <c r="AA2501" s="4"/>
      <c r="AB2501" s="9"/>
      <c r="AD2501" s="180"/>
      <c r="AE2501" s="189"/>
      <c r="AF2501" s="190"/>
      <c r="AG2501" s="188"/>
      <c r="AH2501" s="180"/>
      <c r="AI2501" s="188"/>
      <c r="AJ2501" s="172"/>
      <c r="AK2501" s="172"/>
      <c r="AL2501" s="172"/>
      <c r="AM2501" s="180"/>
    </row>
    <row r="2502" spans="1:39">
      <c r="A2502" s="2"/>
      <c r="B2502" s="3"/>
      <c r="C2502" s="4"/>
      <c r="D2502" s="4"/>
      <c r="E2502" s="135"/>
      <c r="F2502" s="6"/>
      <c r="G2502" s="6"/>
      <c r="H2502" s="6"/>
      <c r="I2502" s="6"/>
      <c r="J2502" s="2"/>
      <c r="K2502" s="2"/>
      <c r="L2502" s="3"/>
      <c r="M2502" s="71"/>
      <c r="N2502" s="69"/>
      <c r="O2502" s="69"/>
      <c r="P2502" s="42"/>
      <c r="Q2502" s="3"/>
      <c r="R2502" s="6"/>
      <c r="S2502" s="7"/>
      <c r="T2502" s="1"/>
      <c r="U2502" s="8"/>
      <c r="V2502" s="8"/>
      <c r="W2502" s="43"/>
      <c r="X2502" s="22"/>
      <c r="Y2502" s="4"/>
      <c r="Z2502" s="4"/>
      <c r="AA2502" s="4"/>
      <c r="AB2502" s="9"/>
      <c r="AD2502" s="180"/>
      <c r="AE2502" s="189"/>
      <c r="AF2502" s="190"/>
      <c r="AG2502" s="188"/>
      <c r="AH2502" s="165"/>
      <c r="AI2502" s="188"/>
      <c r="AJ2502" s="172"/>
      <c r="AK2502" s="172"/>
      <c r="AL2502" s="172"/>
      <c r="AM2502" s="180"/>
    </row>
    <row r="2503" spans="1:39">
      <c r="A2503" s="2"/>
      <c r="B2503" s="3"/>
      <c r="C2503" s="4"/>
      <c r="D2503" s="4"/>
      <c r="E2503" s="135"/>
      <c r="F2503" s="6"/>
      <c r="G2503" s="6"/>
      <c r="H2503" s="6"/>
      <c r="I2503" s="6"/>
      <c r="J2503" s="2"/>
      <c r="K2503" s="2"/>
      <c r="L2503" s="3"/>
      <c r="M2503" s="71"/>
      <c r="N2503" s="69"/>
      <c r="O2503" s="69"/>
      <c r="P2503" s="42"/>
      <c r="Q2503" s="3"/>
      <c r="R2503" s="6"/>
      <c r="S2503" s="7"/>
      <c r="T2503" s="1"/>
      <c r="U2503" s="8"/>
      <c r="V2503" s="8"/>
      <c r="W2503" s="44"/>
      <c r="X2503" s="22"/>
      <c r="Y2503" s="4"/>
      <c r="Z2503" s="4"/>
      <c r="AA2503" s="4"/>
      <c r="AB2503" s="9"/>
      <c r="AD2503" s="180"/>
      <c r="AE2503" s="189"/>
      <c r="AF2503" s="190"/>
      <c r="AG2503" s="188"/>
      <c r="AH2503" s="165"/>
      <c r="AI2503" s="188"/>
      <c r="AJ2503" s="172"/>
      <c r="AK2503" s="172"/>
      <c r="AL2503" s="172"/>
      <c r="AM2503" s="180"/>
    </row>
    <row r="2504" spans="1:39">
      <c r="A2504" s="2"/>
      <c r="B2504" s="3"/>
      <c r="C2504" s="4"/>
      <c r="D2504" s="4"/>
      <c r="E2504" s="135"/>
      <c r="F2504" s="6"/>
      <c r="G2504" s="6"/>
      <c r="H2504" s="6"/>
      <c r="I2504" s="6"/>
      <c r="J2504" s="2"/>
      <c r="K2504" s="2"/>
      <c r="L2504" s="3"/>
      <c r="M2504" s="71"/>
      <c r="N2504" s="69"/>
      <c r="O2504" s="69"/>
      <c r="P2504" s="42"/>
      <c r="Q2504" s="3"/>
      <c r="R2504" s="6"/>
      <c r="S2504" s="7"/>
      <c r="T2504" s="1"/>
      <c r="U2504" s="8"/>
      <c r="V2504" s="8"/>
      <c r="W2504" s="43"/>
      <c r="X2504" s="22"/>
      <c r="Y2504" s="4"/>
      <c r="Z2504" s="4"/>
      <c r="AA2504" s="4"/>
      <c r="AB2504" s="9"/>
      <c r="AD2504" s="180"/>
      <c r="AE2504" s="189"/>
      <c r="AF2504" s="190"/>
      <c r="AG2504" s="188"/>
      <c r="AH2504" s="165"/>
      <c r="AI2504" s="188"/>
      <c r="AJ2504" s="172"/>
      <c r="AK2504" s="172"/>
      <c r="AL2504" s="172"/>
      <c r="AM2504" s="180"/>
    </row>
    <row r="2505" spans="1:39">
      <c r="A2505" s="2"/>
      <c r="B2505" s="3"/>
      <c r="C2505" s="4"/>
      <c r="D2505" s="4"/>
      <c r="E2505" s="135"/>
      <c r="F2505" s="6"/>
      <c r="G2505" s="6"/>
      <c r="H2505" s="6"/>
      <c r="I2505" s="6"/>
      <c r="J2505" s="2"/>
      <c r="K2505" s="2"/>
      <c r="L2505" s="3"/>
      <c r="M2505" s="71"/>
      <c r="N2505" s="69"/>
      <c r="O2505" s="69"/>
      <c r="P2505" s="42"/>
      <c r="Q2505" s="3"/>
      <c r="R2505" s="6"/>
      <c r="S2505" s="7"/>
      <c r="T2505" s="1"/>
      <c r="U2505" s="8"/>
      <c r="V2505" s="8"/>
      <c r="W2505" s="38"/>
      <c r="X2505" s="22"/>
      <c r="Y2505" s="4"/>
      <c r="Z2505" s="4"/>
      <c r="AA2505" s="4"/>
      <c r="AB2505" s="9"/>
      <c r="AD2505" s="180"/>
      <c r="AE2505" s="189"/>
      <c r="AF2505" s="190"/>
      <c r="AG2505" s="188"/>
      <c r="AH2505" s="165"/>
      <c r="AI2505" s="188"/>
      <c r="AJ2505" s="172"/>
      <c r="AK2505" s="172"/>
      <c r="AL2505" s="172"/>
      <c r="AM2505" s="180"/>
    </row>
    <row r="2506" spans="1:39">
      <c r="A2506" s="2"/>
      <c r="B2506" s="3"/>
      <c r="C2506" s="4"/>
      <c r="D2506" s="4"/>
      <c r="E2506" s="135"/>
      <c r="F2506" s="6"/>
      <c r="G2506" s="6"/>
      <c r="H2506" s="6"/>
      <c r="I2506" s="6"/>
      <c r="J2506" s="2"/>
      <c r="K2506" s="2"/>
      <c r="L2506" s="3"/>
      <c r="M2506" s="71"/>
      <c r="N2506" s="69"/>
      <c r="O2506" s="69"/>
      <c r="P2506" s="42"/>
      <c r="Q2506" s="3"/>
      <c r="R2506" s="6"/>
      <c r="S2506" s="7"/>
      <c r="T2506" s="1"/>
      <c r="U2506" s="8"/>
      <c r="V2506" s="8"/>
      <c r="W2506" s="39"/>
      <c r="X2506" s="22"/>
      <c r="Y2506" s="4"/>
      <c r="Z2506" s="4"/>
      <c r="AA2506" s="4"/>
      <c r="AB2506" s="9"/>
      <c r="AD2506" s="180"/>
      <c r="AE2506" s="189"/>
      <c r="AF2506" s="190"/>
      <c r="AG2506" s="188"/>
      <c r="AH2506" s="165"/>
      <c r="AI2506" s="188"/>
      <c r="AJ2506" s="172"/>
      <c r="AK2506" s="172"/>
      <c r="AL2506" s="172"/>
      <c r="AM2506" s="180"/>
    </row>
    <row r="2507" spans="1:39">
      <c r="A2507" s="2"/>
      <c r="B2507" s="3"/>
      <c r="C2507" s="4"/>
      <c r="D2507" s="4"/>
      <c r="E2507" s="135"/>
      <c r="F2507" s="6"/>
      <c r="G2507" s="6"/>
      <c r="H2507" s="6"/>
      <c r="I2507" s="6"/>
      <c r="J2507" s="2"/>
      <c r="K2507" s="2"/>
      <c r="L2507" s="3"/>
      <c r="M2507" s="71"/>
      <c r="N2507" s="69"/>
      <c r="O2507" s="69"/>
      <c r="P2507" s="42"/>
      <c r="Q2507" s="3"/>
      <c r="R2507" s="6"/>
      <c r="S2507" s="7"/>
      <c r="T2507" s="1"/>
      <c r="U2507" s="8"/>
      <c r="V2507" s="8"/>
      <c r="W2507" s="39"/>
      <c r="X2507" s="22"/>
      <c r="Y2507" s="4"/>
      <c r="Z2507" s="4"/>
      <c r="AA2507" s="4"/>
      <c r="AB2507" s="9"/>
      <c r="AD2507" s="180"/>
      <c r="AE2507" s="189"/>
      <c r="AF2507" s="190"/>
      <c r="AG2507" s="188"/>
      <c r="AH2507" s="165"/>
      <c r="AI2507" s="188"/>
      <c r="AJ2507" s="172"/>
      <c r="AK2507" s="172"/>
      <c r="AL2507" s="172"/>
      <c r="AM2507" s="180"/>
    </row>
    <row r="2508" spans="1:39">
      <c r="A2508" s="2"/>
      <c r="B2508" s="3"/>
      <c r="C2508" s="4"/>
      <c r="D2508" s="4"/>
      <c r="E2508" s="135"/>
      <c r="F2508" s="6"/>
      <c r="G2508" s="6"/>
      <c r="H2508" s="6"/>
      <c r="I2508" s="6"/>
      <c r="J2508" s="2"/>
      <c r="K2508" s="2"/>
      <c r="L2508" s="3"/>
      <c r="M2508" s="71"/>
      <c r="N2508" s="69"/>
      <c r="O2508" s="69"/>
      <c r="P2508" s="42"/>
      <c r="Q2508" s="3"/>
      <c r="R2508" s="6"/>
      <c r="S2508" s="7"/>
      <c r="T2508" s="1"/>
      <c r="U2508" s="8"/>
      <c r="V2508" s="8"/>
      <c r="W2508" s="39"/>
      <c r="X2508" s="22"/>
      <c r="Y2508" s="4"/>
      <c r="Z2508" s="4"/>
      <c r="AA2508" s="4"/>
      <c r="AB2508" s="9"/>
      <c r="AD2508" s="180"/>
      <c r="AE2508" s="189"/>
      <c r="AF2508" s="190"/>
      <c r="AG2508" s="188"/>
      <c r="AH2508" s="165"/>
      <c r="AI2508" s="188"/>
      <c r="AJ2508" s="172"/>
      <c r="AK2508" s="172"/>
      <c r="AL2508" s="172"/>
      <c r="AM2508" s="180"/>
    </row>
    <row r="2509" spans="1:39">
      <c r="A2509" s="2"/>
      <c r="B2509" s="3"/>
      <c r="C2509" s="4"/>
      <c r="D2509" s="4"/>
      <c r="E2509" s="135"/>
      <c r="F2509" s="6"/>
      <c r="G2509" s="6"/>
      <c r="H2509" s="6"/>
      <c r="I2509" s="6"/>
      <c r="J2509" s="2"/>
      <c r="K2509" s="2"/>
      <c r="L2509" s="3"/>
      <c r="M2509" s="71"/>
      <c r="N2509" s="69"/>
      <c r="O2509" s="69"/>
      <c r="P2509" s="42"/>
      <c r="Q2509" s="3"/>
      <c r="R2509" s="6"/>
      <c r="S2509" s="7"/>
      <c r="T2509" s="1"/>
      <c r="U2509" s="8"/>
      <c r="V2509" s="8"/>
      <c r="W2509" s="39"/>
      <c r="X2509" s="22"/>
      <c r="Y2509" s="4"/>
      <c r="Z2509" s="4"/>
      <c r="AA2509" s="4"/>
      <c r="AB2509" s="9"/>
      <c r="AD2509" s="180"/>
      <c r="AE2509" s="189"/>
      <c r="AF2509" s="190"/>
      <c r="AG2509" s="188"/>
      <c r="AH2509" s="165"/>
      <c r="AI2509" s="188"/>
      <c r="AJ2509" s="172"/>
      <c r="AK2509" s="172"/>
      <c r="AL2509" s="172"/>
      <c r="AM2509" s="180"/>
    </row>
    <row r="2510" spans="1:39">
      <c r="A2510" s="2"/>
      <c r="B2510" s="3"/>
      <c r="C2510" s="4"/>
      <c r="D2510" s="4"/>
      <c r="E2510" s="135"/>
      <c r="F2510" s="6"/>
      <c r="G2510" s="6"/>
      <c r="H2510" s="6"/>
      <c r="I2510" s="6"/>
      <c r="J2510" s="2"/>
      <c r="K2510" s="2"/>
      <c r="L2510" s="3"/>
      <c r="M2510" s="71"/>
      <c r="N2510" s="69"/>
      <c r="O2510" s="69"/>
      <c r="P2510" s="42"/>
      <c r="Q2510" s="3"/>
      <c r="R2510" s="6"/>
      <c r="S2510" s="7"/>
      <c r="T2510" s="1"/>
      <c r="U2510" s="8"/>
      <c r="V2510" s="8"/>
      <c r="W2510" s="39"/>
      <c r="X2510" s="22"/>
      <c r="Y2510" s="4"/>
      <c r="Z2510" s="4"/>
      <c r="AA2510" s="4"/>
      <c r="AB2510" s="9"/>
      <c r="AD2510" s="180"/>
      <c r="AE2510" s="189"/>
      <c r="AF2510" s="190"/>
      <c r="AG2510" s="188"/>
      <c r="AH2510" s="165"/>
      <c r="AI2510" s="188"/>
      <c r="AJ2510" s="172"/>
      <c r="AK2510" s="172"/>
      <c r="AL2510" s="172"/>
      <c r="AM2510" s="180"/>
    </row>
    <row r="2511" spans="1:39">
      <c r="A2511" s="2"/>
      <c r="B2511" s="3"/>
      <c r="C2511" s="4"/>
      <c r="D2511" s="4"/>
      <c r="E2511" s="135"/>
      <c r="F2511" s="6"/>
      <c r="G2511" s="6"/>
      <c r="H2511" s="6"/>
      <c r="I2511" s="6"/>
      <c r="J2511" s="8"/>
      <c r="K2511" s="8"/>
      <c r="L2511" s="3"/>
      <c r="M2511" s="71"/>
      <c r="N2511" s="73"/>
      <c r="O2511" s="69"/>
      <c r="P2511" s="42"/>
      <c r="Q2511" s="3"/>
      <c r="R2511" s="6"/>
      <c r="S2511" s="7"/>
      <c r="T2511" s="1"/>
      <c r="U2511" s="8"/>
      <c r="V2511" s="8"/>
      <c r="W2511" s="25"/>
      <c r="X2511" s="22"/>
      <c r="Y2511" s="4"/>
      <c r="Z2511" s="4"/>
      <c r="AA2511" s="4"/>
      <c r="AB2511" s="9"/>
      <c r="AD2511" s="165"/>
      <c r="AE2511" s="165"/>
      <c r="AF2511" s="165"/>
      <c r="AG2511" s="188"/>
      <c r="AH2511" s="188"/>
      <c r="AI2511" s="188"/>
      <c r="AJ2511" s="172"/>
      <c r="AK2511" s="172"/>
      <c r="AL2511" s="172"/>
      <c r="AM2511" s="165"/>
    </row>
    <row r="2512" spans="1:39">
      <c r="A2512" s="2"/>
      <c r="B2512" s="3"/>
      <c r="C2512" s="4"/>
      <c r="D2512" s="4"/>
      <c r="E2512" s="135"/>
      <c r="F2512" s="6"/>
      <c r="G2512" s="6"/>
      <c r="H2512" s="6"/>
      <c r="I2512" s="6"/>
      <c r="J2512" s="8"/>
      <c r="K2512" s="8"/>
      <c r="L2512" s="3"/>
      <c r="M2512" s="71"/>
      <c r="N2512" s="73"/>
      <c r="O2512" s="69"/>
      <c r="P2512" s="42"/>
      <c r="Q2512" s="3"/>
      <c r="R2512" s="6"/>
      <c r="S2512" s="7"/>
      <c r="T2512" s="1"/>
      <c r="U2512" s="8"/>
      <c r="V2512" s="8"/>
      <c r="W2512" s="38"/>
      <c r="X2512" s="22"/>
      <c r="Y2512" s="4"/>
      <c r="Z2512" s="4"/>
      <c r="AA2512" s="4"/>
      <c r="AB2512" s="9"/>
      <c r="AD2512" s="165"/>
      <c r="AE2512" s="165"/>
      <c r="AF2512" s="165"/>
      <c r="AG2512" s="188"/>
      <c r="AH2512" s="188"/>
      <c r="AI2512" s="188"/>
      <c r="AJ2512" s="172"/>
      <c r="AK2512" s="172"/>
      <c r="AL2512" s="172"/>
      <c r="AM2512" s="165"/>
    </row>
    <row r="2513" spans="1:39">
      <c r="A2513" s="2"/>
      <c r="B2513" s="3"/>
      <c r="C2513" s="4"/>
      <c r="D2513" s="4"/>
      <c r="E2513" s="135"/>
      <c r="F2513" s="6"/>
      <c r="G2513" s="6"/>
      <c r="H2513" s="6"/>
      <c r="I2513" s="6"/>
      <c r="J2513" s="8"/>
      <c r="K2513" s="8"/>
      <c r="L2513" s="3"/>
      <c r="M2513" s="71"/>
      <c r="N2513" s="73"/>
      <c r="O2513" s="69"/>
      <c r="P2513" s="42"/>
      <c r="Q2513" s="3"/>
      <c r="R2513" s="6"/>
      <c r="S2513" s="7"/>
      <c r="T2513" s="1"/>
      <c r="U2513" s="8"/>
      <c r="V2513" s="8"/>
      <c r="W2513" s="26"/>
      <c r="X2513" s="22"/>
      <c r="Y2513" s="4"/>
      <c r="Z2513" s="4"/>
      <c r="AA2513" s="4"/>
      <c r="AB2513" s="9"/>
      <c r="AD2513" s="165"/>
      <c r="AE2513" s="165"/>
      <c r="AF2513" s="165"/>
      <c r="AG2513" s="188"/>
      <c r="AH2513" s="188"/>
      <c r="AI2513" s="188"/>
      <c r="AJ2513" s="172"/>
      <c r="AK2513" s="172"/>
      <c r="AL2513" s="172"/>
      <c r="AM2513" s="165"/>
    </row>
    <row r="2514" spans="1:39">
      <c r="A2514" s="2"/>
      <c r="B2514" s="3"/>
      <c r="C2514" s="4"/>
      <c r="D2514" s="4"/>
      <c r="E2514" s="135"/>
      <c r="F2514" s="6"/>
      <c r="G2514" s="6"/>
      <c r="H2514" s="6"/>
      <c r="I2514" s="6"/>
      <c r="J2514" s="8"/>
      <c r="K2514" s="8"/>
      <c r="L2514" s="3"/>
      <c r="M2514" s="71"/>
      <c r="N2514" s="73"/>
      <c r="O2514" s="69"/>
      <c r="P2514" s="42"/>
      <c r="Q2514" s="3"/>
      <c r="R2514" s="6"/>
      <c r="S2514" s="7"/>
      <c r="T2514" s="1"/>
      <c r="U2514" s="8"/>
      <c r="V2514" s="8"/>
      <c r="W2514" s="37"/>
      <c r="X2514" s="22"/>
      <c r="Y2514" s="4"/>
      <c r="Z2514" s="4"/>
      <c r="AA2514" s="4"/>
      <c r="AB2514" s="9"/>
      <c r="AD2514" s="165"/>
      <c r="AE2514" s="165"/>
      <c r="AF2514" s="165"/>
      <c r="AG2514" s="188"/>
      <c r="AH2514" s="188"/>
      <c r="AI2514" s="188"/>
      <c r="AJ2514" s="172"/>
      <c r="AK2514" s="172"/>
      <c r="AL2514" s="172"/>
      <c r="AM2514" s="165"/>
    </row>
    <row r="2515" spans="1:39">
      <c r="A2515" s="2"/>
      <c r="B2515" s="3"/>
      <c r="C2515" s="4"/>
      <c r="D2515" s="4"/>
      <c r="E2515" s="135"/>
      <c r="F2515" s="6"/>
      <c r="G2515" s="6"/>
      <c r="H2515" s="6"/>
      <c r="I2515" s="6"/>
      <c r="J2515" s="8"/>
      <c r="K2515" s="8"/>
      <c r="L2515" s="3"/>
      <c r="M2515" s="71"/>
      <c r="N2515" s="73"/>
      <c r="O2515" s="69"/>
      <c r="P2515" s="42"/>
      <c r="Q2515" s="3"/>
      <c r="R2515" s="6"/>
      <c r="S2515" s="7"/>
      <c r="T2515" s="1"/>
      <c r="U2515" s="8"/>
      <c r="V2515" s="8"/>
      <c r="W2515" s="37"/>
      <c r="X2515" s="22"/>
      <c r="Y2515" s="4"/>
      <c r="Z2515" s="4"/>
      <c r="AA2515" s="4"/>
      <c r="AB2515" s="9"/>
      <c r="AD2515" s="180"/>
      <c r="AE2515" s="165"/>
      <c r="AF2515" s="165"/>
      <c r="AG2515" s="188"/>
      <c r="AH2515" s="188"/>
      <c r="AI2515" s="188"/>
      <c r="AJ2515" s="172"/>
      <c r="AK2515" s="172"/>
      <c r="AL2515" s="172"/>
      <c r="AM2515" s="180"/>
    </row>
    <row r="2516" spans="1:39">
      <c r="A2516" s="2"/>
      <c r="B2516" s="3"/>
      <c r="C2516" s="4"/>
      <c r="D2516" s="4"/>
      <c r="E2516" s="135"/>
      <c r="F2516" s="6"/>
      <c r="G2516" s="6"/>
      <c r="H2516" s="6"/>
      <c r="I2516" s="6"/>
      <c r="J2516" s="8"/>
      <c r="K2516" s="8"/>
      <c r="L2516" s="3"/>
      <c r="M2516" s="71"/>
      <c r="N2516" s="73"/>
      <c r="O2516" s="69"/>
      <c r="P2516" s="42"/>
      <c r="Q2516" s="3"/>
      <c r="R2516" s="6"/>
      <c r="S2516" s="7"/>
      <c r="T2516" s="1"/>
      <c r="U2516" s="8"/>
      <c r="V2516" s="8"/>
      <c r="W2516" s="26"/>
      <c r="X2516" s="22"/>
      <c r="Y2516" s="4"/>
      <c r="Z2516" s="4"/>
      <c r="AA2516" s="4"/>
      <c r="AB2516" s="9"/>
      <c r="AD2516" s="165"/>
      <c r="AE2516" s="165"/>
      <c r="AF2516" s="165"/>
      <c r="AG2516" s="188"/>
      <c r="AH2516" s="188"/>
      <c r="AI2516" s="188"/>
      <c r="AJ2516" s="172"/>
      <c r="AK2516" s="172"/>
      <c r="AL2516" s="172"/>
      <c r="AM2516" s="165"/>
    </row>
    <row r="2517" spans="1:39">
      <c r="A2517" s="2"/>
      <c r="B2517" s="3"/>
      <c r="C2517" s="4"/>
      <c r="D2517" s="4"/>
      <c r="E2517" s="135"/>
      <c r="F2517" s="6"/>
      <c r="G2517" s="6"/>
      <c r="H2517" s="6"/>
      <c r="I2517" s="6"/>
      <c r="J2517" s="8"/>
      <c r="K2517" s="8"/>
      <c r="L2517" s="3"/>
      <c r="M2517" s="71"/>
      <c r="N2517" s="73"/>
      <c r="O2517" s="69"/>
      <c r="P2517" s="42"/>
      <c r="Q2517" s="3"/>
      <c r="R2517" s="6"/>
      <c r="S2517" s="7"/>
      <c r="T2517" s="1"/>
      <c r="U2517" s="8"/>
      <c r="V2517" s="8"/>
      <c r="W2517" s="39"/>
      <c r="X2517" s="22"/>
      <c r="Y2517" s="4"/>
      <c r="Z2517" s="4"/>
      <c r="AA2517" s="4"/>
      <c r="AB2517" s="9"/>
      <c r="AD2517" s="165"/>
      <c r="AE2517" s="165"/>
      <c r="AF2517" s="165"/>
      <c r="AG2517" s="188"/>
      <c r="AH2517" s="188"/>
      <c r="AI2517" s="188"/>
      <c r="AJ2517" s="172"/>
      <c r="AK2517" s="172"/>
      <c r="AL2517" s="172"/>
      <c r="AM2517" s="165"/>
    </row>
    <row r="2518" spans="1:39">
      <c r="A2518" s="2"/>
      <c r="B2518" s="3"/>
      <c r="C2518" s="4"/>
      <c r="D2518" s="4"/>
      <c r="E2518" s="135"/>
      <c r="F2518" s="6"/>
      <c r="G2518" s="6"/>
      <c r="H2518" s="6"/>
      <c r="I2518" s="6"/>
      <c r="J2518" s="8"/>
      <c r="K2518" s="8"/>
      <c r="L2518" s="3"/>
      <c r="M2518" s="71"/>
      <c r="N2518" s="73"/>
      <c r="O2518" s="69"/>
      <c r="P2518" s="42"/>
      <c r="Q2518" s="3"/>
      <c r="R2518" s="6"/>
      <c r="S2518" s="7"/>
      <c r="T2518" s="1"/>
      <c r="U2518" s="8"/>
      <c r="V2518" s="8"/>
      <c r="W2518" s="27"/>
      <c r="X2518" s="22"/>
      <c r="Y2518" s="4"/>
      <c r="Z2518" s="4"/>
      <c r="AA2518" s="4"/>
      <c r="AB2518" s="9"/>
      <c r="AD2518" s="165"/>
      <c r="AE2518" s="165"/>
      <c r="AF2518" s="165"/>
      <c r="AG2518" s="188"/>
      <c r="AH2518" s="188"/>
      <c r="AI2518" s="188"/>
      <c r="AJ2518" s="172"/>
      <c r="AK2518" s="172"/>
      <c r="AL2518" s="172"/>
      <c r="AM2518" s="165"/>
    </row>
    <row r="2519" spans="1:39">
      <c r="A2519" s="2"/>
      <c r="B2519" s="3"/>
      <c r="C2519" s="4"/>
      <c r="D2519" s="4"/>
      <c r="E2519" s="135"/>
      <c r="F2519" s="6"/>
      <c r="G2519" s="6"/>
      <c r="H2519" s="6"/>
      <c r="I2519" s="6"/>
      <c r="J2519" s="8"/>
      <c r="K2519" s="8"/>
      <c r="L2519" s="3"/>
      <c r="M2519" s="71"/>
      <c r="N2519" s="73"/>
      <c r="O2519" s="69"/>
      <c r="P2519" s="42"/>
      <c r="Q2519" s="3"/>
      <c r="R2519" s="6"/>
      <c r="S2519" s="7"/>
      <c r="T2519" s="1"/>
      <c r="U2519" s="8"/>
      <c r="V2519" s="8"/>
      <c r="W2519" s="39"/>
      <c r="X2519" s="22"/>
      <c r="Y2519" s="4"/>
      <c r="Z2519" s="4"/>
      <c r="AA2519" s="4"/>
      <c r="AB2519" s="9"/>
      <c r="AD2519" s="165"/>
      <c r="AE2519" s="165"/>
      <c r="AF2519" s="165"/>
      <c r="AG2519" s="188"/>
      <c r="AH2519" s="188"/>
      <c r="AI2519" s="188"/>
      <c r="AJ2519" s="172"/>
      <c r="AK2519" s="172"/>
      <c r="AL2519" s="172"/>
      <c r="AM2519" s="165"/>
    </row>
    <row r="2520" spans="1:39">
      <c r="A2520" s="2"/>
      <c r="B2520" s="3"/>
      <c r="C2520" s="4"/>
      <c r="D2520" s="4"/>
      <c r="E2520" s="135"/>
      <c r="F2520" s="6"/>
      <c r="G2520" s="6"/>
      <c r="H2520" s="6"/>
      <c r="I2520" s="6"/>
      <c r="J2520" s="8"/>
      <c r="K2520" s="8"/>
      <c r="L2520" s="3"/>
      <c r="M2520" s="71"/>
      <c r="N2520" s="73"/>
      <c r="O2520" s="69"/>
      <c r="P2520" s="42"/>
      <c r="Q2520" s="3"/>
      <c r="R2520" s="6"/>
      <c r="S2520" s="7"/>
      <c r="T2520" s="1"/>
      <c r="U2520" s="8"/>
      <c r="V2520" s="8"/>
      <c r="W2520" s="39"/>
      <c r="X2520" s="22"/>
      <c r="Y2520" s="4"/>
      <c r="Z2520" s="4"/>
      <c r="AA2520" s="4"/>
      <c r="AB2520" s="9"/>
      <c r="AD2520" s="180"/>
      <c r="AE2520" s="165"/>
      <c r="AF2520" s="165"/>
      <c r="AG2520" s="188"/>
      <c r="AH2520" s="188"/>
      <c r="AI2520" s="188"/>
      <c r="AJ2520" s="172"/>
      <c r="AK2520" s="172"/>
      <c r="AL2520" s="172"/>
      <c r="AM2520" s="180"/>
    </row>
    <row r="2521" spans="1:39">
      <c r="A2521" s="2"/>
      <c r="B2521" s="3"/>
      <c r="C2521" s="4"/>
      <c r="D2521" s="4"/>
      <c r="E2521" s="135"/>
      <c r="F2521" s="6"/>
      <c r="G2521" s="6"/>
      <c r="H2521" s="6"/>
      <c r="I2521" s="6"/>
      <c r="J2521" s="8"/>
      <c r="K2521" s="8"/>
      <c r="L2521" s="3"/>
      <c r="M2521" s="71"/>
      <c r="N2521" s="73"/>
      <c r="O2521" s="69"/>
      <c r="P2521" s="42"/>
      <c r="Q2521" s="3"/>
      <c r="R2521" s="6"/>
      <c r="S2521" s="7"/>
      <c r="T2521" s="1"/>
      <c r="U2521" s="8"/>
      <c r="V2521" s="8"/>
      <c r="W2521" s="26"/>
      <c r="X2521" s="22"/>
      <c r="Y2521" s="4"/>
      <c r="Z2521" s="4"/>
      <c r="AA2521" s="4"/>
      <c r="AB2521" s="9"/>
      <c r="AD2521" s="165"/>
      <c r="AE2521" s="165"/>
      <c r="AF2521" s="165"/>
      <c r="AG2521" s="188"/>
      <c r="AH2521" s="188"/>
      <c r="AI2521" s="188"/>
      <c r="AJ2521" s="172"/>
      <c r="AK2521" s="172"/>
      <c r="AL2521" s="172"/>
      <c r="AM2521" s="165"/>
    </row>
    <row r="2522" spans="1:39">
      <c r="A2522" s="2"/>
      <c r="B2522" s="3"/>
      <c r="C2522" s="4"/>
      <c r="D2522" s="4"/>
      <c r="E2522" s="135"/>
      <c r="F2522" s="6"/>
      <c r="G2522" s="6"/>
      <c r="H2522" s="6"/>
      <c r="I2522" s="6"/>
      <c r="J2522" s="8"/>
      <c r="K2522" s="8"/>
      <c r="L2522" s="3"/>
      <c r="M2522" s="71"/>
      <c r="N2522" s="73"/>
      <c r="O2522" s="69"/>
      <c r="P2522" s="42"/>
      <c r="Q2522" s="3"/>
      <c r="R2522" s="6"/>
      <c r="S2522" s="7"/>
      <c r="T2522" s="1"/>
      <c r="U2522" s="8"/>
      <c r="V2522" s="8"/>
      <c r="W2522" s="26"/>
      <c r="X2522" s="22"/>
      <c r="Y2522" s="4"/>
      <c r="Z2522" s="4"/>
      <c r="AA2522" s="4"/>
      <c r="AB2522" s="9"/>
      <c r="AD2522" s="165"/>
      <c r="AE2522" s="165"/>
      <c r="AF2522" s="165"/>
      <c r="AG2522" s="188"/>
      <c r="AH2522" s="188"/>
      <c r="AI2522" s="188"/>
      <c r="AJ2522" s="172"/>
      <c r="AK2522" s="172"/>
      <c r="AL2522" s="172"/>
      <c r="AM2522" s="165"/>
    </row>
    <row r="2523" spans="1:39">
      <c r="A2523" s="2"/>
      <c r="B2523" s="3"/>
      <c r="C2523" s="4"/>
      <c r="D2523" s="4"/>
      <c r="E2523" s="135"/>
      <c r="F2523" s="6"/>
      <c r="G2523" s="6"/>
      <c r="H2523" s="6"/>
      <c r="I2523" s="6"/>
      <c r="J2523" s="8"/>
      <c r="K2523" s="8"/>
      <c r="L2523" s="3"/>
      <c r="M2523" s="71"/>
      <c r="N2523" s="73"/>
      <c r="O2523" s="69"/>
      <c r="P2523" s="42"/>
      <c r="Q2523" s="3"/>
      <c r="R2523" s="6"/>
      <c r="S2523" s="7"/>
      <c r="T2523" s="1"/>
      <c r="U2523" s="8"/>
      <c r="V2523" s="8"/>
      <c r="W2523" s="26"/>
      <c r="X2523" s="22"/>
      <c r="Y2523" s="4"/>
      <c r="Z2523" s="4"/>
      <c r="AA2523" s="4"/>
      <c r="AB2523" s="9"/>
      <c r="AD2523" s="165"/>
      <c r="AE2523" s="165"/>
      <c r="AF2523" s="165"/>
      <c r="AG2523" s="188"/>
      <c r="AH2523" s="188"/>
      <c r="AI2523" s="188"/>
      <c r="AJ2523" s="172"/>
      <c r="AK2523" s="172"/>
      <c r="AL2523" s="172"/>
      <c r="AM2523" s="165"/>
    </row>
    <row r="2524" spans="1:39">
      <c r="A2524" s="2"/>
      <c r="B2524" s="3"/>
      <c r="C2524" s="4"/>
      <c r="D2524" s="4"/>
      <c r="E2524" s="135"/>
      <c r="F2524" s="6"/>
      <c r="G2524" s="6"/>
      <c r="H2524" s="6"/>
      <c r="I2524" s="6"/>
      <c r="J2524" s="8"/>
      <c r="K2524" s="8"/>
      <c r="L2524" s="3"/>
      <c r="M2524" s="71"/>
      <c r="N2524" s="73"/>
      <c r="O2524" s="69"/>
      <c r="P2524" s="42"/>
      <c r="Q2524" s="3"/>
      <c r="R2524" s="6"/>
      <c r="S2524" s="7"/>
      <c r="T2524" s="1"/>
      <c r="U2524" s="8"/>
      <c r="V2524" s="8"/>
      <c r="W2524" s="26"/>
      <c r="X2524" s="22"/>
      <c r="Y2524" s="4"/>
      <c r="Z2524" s="4"/>
      <c r="AA2524" s="4"/>
      <c r="AB2524" s="9"/>
      <c r="AD2524" s="165"/>
      <c r="AE2524" s="165"/>
      <c r="AF2524" s="165"/>
      <c r="AG2524" s="188"/>
      <c r="AH2524" s="188"/>
      <c r="AI2524" s="188"/>
      <c r="AJ2524" s="172"/>
      <c r="AK2524" s="172"/>
      <c r="AL2524" s="172"/>
      <c r="AM2524" s="165"/>
    </row>
    <row r="2525" spans="1:39">
      <c r="A2525" s="2"/>
      <c r="B2525" s="3"/>
      <c r="C2525" s="4"/>
      <c r="D2525" s="4"/>
      <c r="E2525" s="135"/>
      <c r="F2525" s="6"/>
      <c r="G2525" s="6"/>
      <c r="H2525" s="6"/>
      <c r="I2525" s="6"/>
      <c r="J2525" s="8"/>
      <c r="K2525" s="8"/>
      <c r="L2525" s="3"/>
      <c r="M2525" s="71"/>
      <c r="N2525" s="73"/>
      <c r="O2525" s="69"/>
      <c r="P2525" s="42"/>
      <c r="Q2525" s="3"/>
      <c r="R2525" s="6"/>
      <c r="S2525" s="7"/>
      <c r="T2525" s="1"/>
      <c r="U2525" s="8"/>
      <c r="V2525" s="8"/>
      <c r="W2525" s="26"/>
      <c r="X2525" s="22"/>
      <c r="Y2525" s="4"/>
      <c r="Z2525" s="4"/>
      <c r="AA2525" s="4"/>
      <c r="AB2525" s="9"/>
      <c r="AD2525" s="165"/>
      <c r="AE2525" s="165"/>
      <c r="AF2525" s="165"/>
      <c r="AG2525" s="188"/>
      <c r="AH2525" s="188"/>
      <c r="AI2525" s="188"/>
      <c r="AJ2525" s="172"/>
      <c r="AK2525" s="172"/>
      <c r="AL2525" s="172"/>
      <c r="AM2525" s="165"/>
    </row>
    <row r="2526" spans="1:39">
      <c r="A2526" s="2"/>
      <c r="B2526" s="3"/>
      <c r="C2526" s="4"/>
      <c r="D2526" s="4"/>
      <c r="E2526" s="135"/>
      <c r="F2526" s="6"/>
      <c r="G2526" s="6"/>
      <c r="H2526" s="6"/>
      <c r="I2526" s="6"/>
      <c r="J2526" s="8"/>
      <c r="K2526" s="8"/>
      <c r="L2526" s="3"/>
      <c r="M2526" s="71"/>
      <c r="N2526" s="73"/>
      <c r="O2526" s="69"/>
      <c r="P2526" s="42"/>
      <c r="Q2526" s="3"/>
      <c r="R2526" s="6"/>
      <c r="S2526" s="7"/>
      <c r="T2526" s="1"/>
      <c r="U2526" s="8"/>
      <c r="V2526" s="8"/>
      <c r="W2526" s="26"/>
      <c r="X2526" s="22"/>
      <c r="Y2526" s="4"/>
      <c r="Z2526" s="4"/>
      <c r="AA2526" s="4"/>
      <c r="AB2526" s="9"/>
      <c r="AD2526" s="165"/>
      <c r="AE2526" s="165"/>
      <c r="AF2526" s="165"/>
      <c r="AG2526" s="188"/>
      <c r="AH2526" s="188"/>
      <c r="AI2526" s="188"/>
      <c r="AJ2526" s="172"/>
      <c r="AK2526" s="172"/>
      <c r="AL2526" s="172"/>
      <c r="AM2526" s="165"/>
    </row>
    <row r="2527" spans="1:39">
      <c r="A2527" s="2"/>
      <c r="B2527" s="3"/>
      <c r="C2527" s="4"/>
      <c r="D2527" s="4"/>
      <c r="E2527" s="135"/>
      <c r="F2527" s="6"/>
      <c r="G2527" s="6"/>
      <c r="H2527" s="6"/>
      <c r="I2527" s="6"/>
      <c r="J2527" s="8"/>
      <c r="K2527" s="8"/>
      <c r="L2527" s="3"/>
      <c r="M2527" s="71"/>
      <c r="N2527" s="73"/>
      <c r="O2527" s="69"/>
      <c r="P2527" s="42"/>
      <c r="Q2527" s="3"/>
      <c r="R2527" s="6"/>
      <c r="S2527" s="7"/>
      <c r="T2527" s="1"/>
      <c r="U2527" s="8"/>
      <c r="V2527" s="8"/>
      <c r="W2527" s="26"/>
      <c r="X2527" s="22"/>
      <c r="Y2527" s="4"/>
      <c r="Z2527" s="4"/>
      <c r="AA2527" s="4"/>
      <c r="AB2527" s="9"/>
      <c r="AD2527" s="180"/>
      <c r="AE2527" s="165"/>
      <c r="AF2527" s="165"/>
      <c r="AG2527" s="188"/>
      <c r="AH2527" s="188"/>
      <c r="AI2527" s="188"/>
      <c r="AJ2527" s="172"/>
      <c r="AK2527" s="172"/>
      <c r="AL2527" s="172"/>
      <c r="AM2527" s="180"/>
    </row>
    <row r="2528" spans="1:39">
      <c r="A2528" s="2"/>
      <c r="B2528" s="3"/>
      <c r="C2528" s="4"/>
      <c r="D2528" s="4"/>
      <c r="E2528" s="135"/>
      <c r="F2528" s="6"/>
      <c r="G2528" s="6"/>
      <c r="H2528" s="6"/>
      <c r="I2528" s="6"/>
      <c r="J2528" s="8"/>
      <c r="K2528" s="8"/>
      <c r="L2528" s="3"/>
      <c r="M2528" s="71"/>
      <c r="N2528" s="73"/>
      <c r="O2528" s="69"/>
      <c r="P2528" s="42"/>
      <c r="Q2528" s="3"/>
      <c r="R2528" s="6"/>
      <c r="S2528" s="7"/>
      <c r="T2528" s="1"/>
      <c r="U2528" s="8"/>
      <c r="V2528" s="8"/>
      <c r="W2528" s="26"/>
      <c r="X2528" s="22"/>
      <c r="Y2528" s="4"/>
      <c r="Z2528" s="4"/>
      <c r="AA2528" s="4"/>
      <c r="AB2528" s="9"/>
      <c r="AD2528" s="165"/>
      <c r="AE2528" s="165"/>
      <c r="AF2528" s="165"/>
      <c r="AG2528" s="188"/>
      <c r="AH2528" s="188"/>
      <c r="AI2528" s="188"/>
      <c r="AJ2528" s="172"/>
      <c r="AK2528" s="172"/>
      <c r="AL2528" s="172"/>
      <c r="AM2528" s="165"/>
    </row>
    <row r="2529" spans="1:39">
      <c r="A2529" s="2"/>
      <c r="B2529" s="3"/>
      <c r="C2529" s="4"/>
      <c r="D2529" s="4"/>
      <c r="E2529" s="135"/>
      <c r="F2529" s="6"/>
      <c r="G2529" s="6"/>
      <c r="H2529" s="6"/>
      <c r="I2529" s="6"/>
      <c r="J2529" s="8"/>
      <c r="K2529" s="8"/>
      <c r="L2529" s="3"/>
      <c r="M2529" s="71"/>
      <c r="N2529" s="73"/>
      <c r="O2529" s="69"/>
      <c r="P2529" s="42"/>
      <c r="Q2529" s="3"/>
      <c r="R2529" s="6"/>
      <c r="S2529" s="7"/>
      <c r="T2529" s="1"/>
      <c r="U2529" s="8"/>
      <c r="V2529" s="8"/>
      <c r="W2529" s="26"/>
      <c r="X2529" s="22"/>
      <c r="Y2529" s="4"/>
      <c r="Z2529" s="4"/>
      <c r="AA2529" s="4"/>
      <c r="AB2529" s="9"/>
      <c r="AD2529" s="180"/>
      <c r="AE2529" s="165"/>
      <c r="AF2529" s="165"/>
      <c r="AG2529" s="188"/>
      <c r="AH2529" s="188"/>
      <c r="AI2529" s="188"/>
      <c r="AJ2529" s="172"/>
      <c r="AK2529" s="172"/>
      <c r="AL2529" s="172"/>
      <c r="AM2529" s="180"/>
    </row>
    <row r="2530" spans="1:39">
      <c r="A2530" s="2"/>
      <c r="B2530" s="3"/>
      <c r="C2530" s="4"/>
      <c r="D2530" s="4"/>
      <c r="E2530" s="135"/>
      <c r="F2530" s="6"/>
      <c r="G2530" s="6"/>
      <c r="H2530" s="6"/>
      <c r="I2530" s="6"/>
      <c r="J2530" s="8"/>
      <c r="K2530" s="8"/>
      <c r="L2530" s="3"/>
      <c r="M2530" s="71"/>
      <c r="N2530" s="73"/>
      <c r="O2530" s="69"/>
      <c r="P2530" s="42"/>
      <c r="Q2530" s="3"/>
      <c r="R2530" s="6"/>
      <c r="S2530" s="7"/>
      <c r="T2530" s="1"/>
      <c r="U2530" s="8"/>
      <c r="V2530" s="8"/>
      <c r="W2530" s="26"/>
      <c r="X2530" s="22"/>
      <c r="Y2530" s="4"/>
      <c r="Z2530" s="4"/>
      <c r="AA2530" s="4"/>
      <c r="AB2530" s="9"/>
      <c r="AD2530" s="165"/>
      <c r="AE2530" s="165"/>
      <c r="AF2530" s="165"/>
      <c r="AG2530" s="188"/>
      <c r="AH2530" s="188"/>
      <c r="AI2530" s="188"/>
      <c r="AJ2530" s="172"/>
      <c r="AK2530" s="172"/>
      <c r="AL2530" s="172"/>
      <c r="AM2530" s="165"/>
    </row>
    <row r="2531" spans="1:39">
      <c r="A2531" s="2"/>
      <c r="B2531" s="3"/>
      <c r="C2531" s="4"/>
      <c r="D2531" s="4"/>
      <c r="E2531" s="135"/>
      <c r="F2531" s="6"/>
      <c r="G2531" s="6"/>
      <c r="H2531" s="6"/>
      <c r="I2531" s="6"/>
      <c r="J2531" s="8"/>
      <c r="K2531" s="8"/>
      <c r="L2531" s="3"/>
      <c r="M2531" s="71"/>
      <c r="N2531" s="73"/>
      <c r="O2531" s="69"/>
      <c r="P2531" s="42"/>
      <c r="Q2531" s="3"/>
      <c r="R2531" s="6"/>
      <c r="S2531" s="7"/>
      <c r="T2531" s="1"/>
      <c r="U2531" s="8"/>
      <c r="V2531" s="8"/>
      <c r="W2531" s="26"/>
      <c r="X2531" s="22"/>
      <c r="Y2531" s="4"/>
      <c r="Z2531" s="4"/>
      <c r="AA2531" s="4"/>
      <c r="AB2531" s="9"/>
      <c r="AD2531" s="180"/>
      <c r="AE2531" s="165"/>
      <c r="AF2531" s="165"/>
      <c r="AG2531" s="188"/>
      <c r="AH2531" s="188"/>
      <c r="AI2531" s="188"/>
      <c r="AJ2531" s="172"/>
      <c r="AK2531" s="172"/>
      <c r="AL2531" s="172"/>
      <c r="AM2531" s="180"/>
    </row>
    <row r="2532" spans="1:39">
      <c r="A2532" s="2"/>
      <c r="B2532" s="3"/>
      <c r="C2532" s="4"/>
      <c r="D2532" s="4"/>
      <c r="E2532" s="135"/>
      <c r="F2532" s="6"/>
      <c r="G2532" s="6"/>
      <c r="H2532" s="6"/>
      <c r="I2532" s="6"/>
      <c r="J2532" s="8"/>
      <c r="K2532" s="8"/>
      <c r="L2532" s="3"/>
      <c r="M2532" s="71"/>
      <c r="N2532" s="73"/>
      <c r="O2532" s="69"/>
      <c r="P2532" s="42"/>
      <c r="Q2532" s="3"/>
      <c r="R2532" s="6"/>
      <c r="S2532" s="7"/>
      <c r="T2532" s="1"/>
      <c r="U2532" s="8"/>
      <c r="V2532" s="8"/>
      <c r="W2532" s="31"/>
      <c r="X2532" s="22"/>
      <c r="Y2532" s="4"/>
      <c r="Z2532" s="4"/>
      <c r="AA2532" s="4"/>
      <c r="AB2532" s="9"/>
      <c r="AD2532" s="180"/>
      <c r="AE2532" s="165"/>
      <c r="AF2532" s="165"/>
      <c r="AG2532" s="188"/>
      <c r="AH2532" s="188"/>
      <c r="AI2532" s="188"/>
      <c r="AJ2532" s="172"/>
      <c r="AK2532" s="172"/>
      <c r="AL2532" s="172"/>
      <c r="AM2532" s="180"/>
    </row>
    <row r="2533" spans="1:39">
      <c r="A2533" s="2"/>
      <c r="B2533" s="3"/>
      <c r="C2533" s="4"/>
      <c r="D2533" s="4"/>
      <c r="E2533" s="135"/>
      <c r="F2533" s="6"/>
      <c r="G2533" s="6"/>
      <c r="H2533" s="6"/>
      <c r="I2533" s="6"/>
      <c r="J2533" s="8"/>
      <c r="K2533" s="8"/>
      <c r="L2533" s="3"/>
      <c r="M2533" s="71"/>
      <c r="N2533" s="73"/>
      <c r="O2533" s="69"/>
      <c r="P2533" s="42"/>
      <c r="Q2533" s="3"/>
      <c r="R2533" s="6"/>
      <c r="S2533" s="7"/>
      <c r="T2533" s="1"/>
      <c r="U2533" s="8"/>
      <c r="V2533" s="8"/>
      <c r="W2533" s="26"/>
      <c r="X2533" s="22"/>
      <c r="Y2533" s="4"/>
      <c r="Z2533" s="4"/>
      <c r="AA2533" s="4"/>
      <c r="AB2533" s="9"/>
      <c r="AD2533" s="165"/>
      <c r="AE2533" s="165"/>
      <c r="AF2533" s="165"/>
      <c r="AG2533" s="188"/>
      <c r="AH2533" s="188"/>
      <c r="AI2533" s="188"/>
      <c r="AJ2533" s="172"/>
      <c r="AK2533" s="172"/>
      <c r="AL2533" s="172"/>
      <c r="AM2533" s="165"/>
    </row>
    <row r="2534" spans="1:39">
      <c r="A2534" s="2"/>
      <c r="B2534" s="3"/>
      <c r="C2534" s="4"/>
      <c r="D2534" s="4"/>
      <c r="E2534" s="135"/>
      <c r="F2534" s="6"/>
      <c r="G2534" s="6"/>
      <c r="H2534" s="6"/>
      <c r="I2534" s="6"/>
      <c r="J2534" s="8"/>
      <c r="K2534" s="8"/>
      <c r="L2534" s="3"/>
      <c r="M2534" s="71"/>
      <c r="N2534" s="73"/>
      <c r="O2534" s="69"/>
      <c r="P2534" s="42"/>
      <c r="Q2534" s="3"/>
      <c r="R2534" s="6"/>
      <c r="S2534" s="7"/>
      <c r="T2534" s="1"/>
      <c r="U2534" s="8"/>
      <c r="V2534" s="8"/>
      <c r="W2534" s="26"/>
      <c r="X2534" s="22"/>
      <c r="Y2534" s="4"/>
      <c r="Z2534" s="4"/>
      <c r="AA2534" s="4"/>
      <c r="AB2534" s="9"/>
      <c r="AD2534" s="180"/>
      <c r="AE2534" s="165"/>
      <c r="AF2534" s="165"/>
      <c r="AG2534" s="188"/>
      <c r="AH2534" s="188"/>
      <c r="AI2534" s="188"/>
      <c r="AJ2534" s="172"/>
      <c r="AK2534" s="172"/>
      <c r="AL2534" s="172"/>
      <c r="AM2534" s="180"/>
    </row>
    <row r="2535" spans="1:39">
      <c r="A2535" s="2"/>
      <c r="B2535" s="3"/>
      <c r="C2535" s="4"/>
      <c r="D2535" s="4"/>
      <c r="E2535" s="135"/>
      <c r="F2535" s="6"/>
      <c r="G2535" s="6"/>
      <c r="H2535" s="6"/>
      <c r="I2535" s="6"/>
      <c r="J2535" s="8"/>
      <c r="K2535" s="8"/>
      <c r="L2535" s="3"/>
      <c r="M2535" s="71"/>
      <c r="N2535" s="73"/>
      <c r="O2535" s="69"/>
      <c r="P2535" s="42"/>
      <c r="Q2535" s="3"/>
      <c r="R2535" s="6"/>
      <c r="S2535" s="7"/>
      <c r="T2535" s="1"/>
      <c r="U2535" s="8"/>
      <c r="V2535" s="8"/>
      <c r="W2535" s="26"/>
      <c r="X2535" s="22"/>
      <c r="Y2535" s="4"/>
      <c r="Z2535" s="4"/>
      <c r="AA2535" s="4"/>
      <c r="AB2535" s="9"/>
      <c r="AD2535" s="165"/>
      <c r="AE2535" s="165"/>
      <c r="AF2535" s="165"/>
      <c r="AG2535" s="188"/>
      <c r="AH2535" s="188"/>
      <c r="AI2535" s="188"/>
      <c r="AJ2535" s="172"/>
      <c r="AK2535" s="172"/>
      <c r="AL2535" s="172"/>
      <c r="AM2535" s="165"/>
    </row>
    <row r="2536" spans="1:39">
      <c r="A2536" s="2"/>
      <c r="B2536" s="3"/>
      <c r="C2536" s="4"/>
      <c r="D2536" s="4"/>
      <c r="E2536" s="135"/>
      <c r="F2536" s="6"/>
      <c r="G2536" s="6"/>
      <c r="H2536" s="6"/>
      <c r="I2536" s="6"/>
      <c r="J2536" s="8"/>
      <c r="K2536" s="8"/>
      <c r="L2536" s="3"/>
      <c r="M2536" s="71"/>
      <c r="N2536" s="73"/>
      <c r="O2536" s="69"/>
      <c r="P2536" s="42"/>
      <c r="Q2536" s="3"/>
      <c r="R2536" s="6"/>
      <c r="S2536" s="7"/>
      <c r="T2536" s="1"/>
      <c r="U2536" s="8"/>
      <c r="V2536" s="8"/>
      <c r="W2536" s="27"/>
      <c r="X2536" s="22"/>
      <c r="Y2536" s="4"/>
      <c r="Z2536" s="4"/>
      <c r="AA2536" s="4"/>
      <c r="AB2536" s="9"/>
      <c r="AD2536" s="180"/>
      <c r="AE2536" s="165"/>
      <c r="AF2536" s="165"/>
      <c r="AG2536" s="188"/>
      <c r="AH2536" s="188"/>
      <c r="AI2536" s="188"/>
      <c r="AJ2536" s="172"/>
      <c r="AK2536" s="172"/>
      <c r="AL2536" s="172"/>
      <c r="AM2536" s="180"/>
    </row>
    <row r="2537" spans="1:39">
      <c r="A2537" s="2"/>
      <c r="B2537" s="3"/>
      <c r="C2537" s="4"/>
      <c r="D2537" s="4"/>
      <c r="E2537" s="135"/>
      <c r="F2537" s="6"/>
      <c r="G2537" s="6"/>
      <c r="H2537" s="6"/>
      <c r="I2537" s="6"/>
      <c r="J2537" s="8"/>
      <c r="K2537" s="8"/>
      <c r="L2537" s="3"/>
      <c r="M2537" s="71"/>
      <c r="N2537" s="73"/>
      <c r="O2537" s="69"/>
      <c r="P2537" s="42"/>
      <c r="Q2537" s="3"/>
      <c r="R2537" s="6"/>
      <c r="S2537" s="7"/>
      <c r="T2537" s="1"/>
      <c r="U2537" s="8"/>
      <c r="V2537" s="8"/>
      <c r="W2537" s="27"/>
      <c r="X2537" s="22"/>
      <c r="Y2537" s="4"/>
      <c r="Z2537" s="4"/>
      <c r="AA2537" s="4"/>
      <c r="AB2537" s="9"/>
      <c r="AD2537" s="180"/>
      <c r="AE2537" s="165"/>
      <c r="AF2537" s="165"/>
      <c r="AG2537" s="188"/>
      <c r="AH2537" s="188"/>
      <c r="AI2537" s="188"/>
      <c r="AJ2537" s="172"/>
      <c r="AK2537" s="172"/>
      <c r="AL2537" s="172"/>
      <c r="AM2537" s="180"/>
    </row>
    <row r="2538" spans="1:39">
      <c r="A2538" s="2"/>
      <c r="B2538" s="3"/>
      <c r="C2538" s="4"/>
      <c r="D2538" s="4"/>
      <c r="E2538" s="135"/>
      <c r="F2538" s="6"/>
      <c r="G2538" s="6"/>
      <c r="H2538" s="6"/>
      <c r="I2538" s="6"/>
      <c r="J2538" s="8"/>
      <c r="K2538" s="8"/>
      <c r="L2538" s="3"/>
      <c r="M2538" s="71"/>
      <c r="N2538" s="73"/>
      <c r="O2538" s="69"/>
      <c r="P2538" s="42"/>
      <c r="Q2538" s="3"/>
      <c r="R2538" s="6"/>
      <c r="S2538" s="7"/>
      <c r="T2538" s="1"/>
      <c r="U2538" s="8"/>
      <c r="V2538" s="8"/>
      <c r="W2538" s="26"/>
      <c r="X2538" s="22"/>
      <c r="Y2538" s="4"/>
      <c r="Z2538" s="4"/>
      <c r="AA2538" s="4"/>
      <c r="AB2538" s="9"/>
      <c r="AD2538" s="165"/>
      <c r="AE2538" s="165"/>
      <c r="AF2538" s="165"/>
      <c r="AG2538" s="188"/>
      <c r="AH2538" s="188"/>
      <c r="AI2538" s="188"/>
      <c r="AJ2538" s="172"/>
      <c r="AK2538" s="172"/>
      <c r="AL2538" s="172"/>
      <c r="AM2538" s="165"/>
    </row>
    <row r="2539" spans="1:39">
      <c r="A2539" s="2"/>
      <c r="B2539" s="3"/>
      <c r="C2539" s="4"/>
      <c r="D2539" s="4"/>
      <c r="E2539" s="135"/>
      <c r="F2539" s="6"/>
      <c r="G2539" s="6"/>
      <c r="H2539" s="6"/>
      <c r="I2539" s="6"/>
      <c r="J2539" s="8"/>
      <c r="K2539" s="8"/>
      <c r="L2539" s="3"/>
      <c r="M2539" s="71"/>
      <c r="N2539" s="73"/>
      <c r="O2539" s="69"/>
      <c r="P2539" s="42"/>
      <c r="Q2539" s="3"/>
      <c r="R2539" s="6"/>
      <c r="S2539" s="7"/>
      <c r="T2539" s="1"/>
      <c r="U2539" s="8"/>
      <c r="V2539" s="8"/>
      <c r="W2539" s="31"/>
      <c r="X2539" s="22"/>
      <c r="Y2539" s="4"/>
      <c r="Z2539" s="4"/>
      <c r="AA2539" s="4"/>
      <c r="AB2539" s="9"/>
      <c r="AD2539" s="180"/>
      <c r="AE2539" s="165"/>
      <c r="AF2539" s="165"/>
      <c r="AG2539" s="188"/>
      <c r="AH2539" s="188"/>
      <c r="AI2539" s="188"/>
      <c r="AJ2539" s="172"/>
      <c r="AK2539" s="172"/>
      <c r="AL2539" s="172"/>
      <c r="AM2539" s="180"/>
    </row>
    <row r="2540" spans="1:39">
      <c r="A2540" s="2"/>
      <c r="B2540" s="3"/>
      <c r="C2540" s="4"/>
      <c r="D2540" s="4"/>
      <c r="E2540" s="135"/>
      <c r="F2540" s="6"/>
      <c r="G2540" s="6"/>
      <c r="H2540" s="6"/>
      <c r="I2540" s="6"/>
      <c r="J2540" s="8"/>
      <c r="K2540" s="8"/>
      <c r="L2540" s="3"/>
      <c r="M2540" s="71"/>
      <c r="N2540" s="73"/>
      <c r="O2540" s="69"/>
      <c r="P2540" s="42"/>
      <c r="Q2540" s="3"/>
      <c r="R2540" s="6"/>
      <c r="S2540" s="7"/>
      <c r="T2540" s="1"/>
      <c r="U2540" s="8"/>
      <c r="V2540" s="8"/>
      <c r="W2540" s="26"/>
      <c r="X2540" s="22"/>
      <c r="Y2540" s="4"/>
      <c r="Z2540" s="4"/>
      <c r="AA2540" s="4"/>
      <c r="AB2540" s="9"/>
      <c r="AD2540" s="165"/>
      <c r="AE2540" s="165"/>
      <c r="AF2540" s="165"/>
      <c r="AG2540" s="188"/>
      <c r="AH2540" s="188"/>
      <c r="AI2540" s="188"/>
      <c r="AJ2540" s="172"/>
      <c r="AK2540" s="172"/>
      <c r="AL2540" s="172"/>
      <c r="AM2540" s="165"/>
    </row>
    <row r="2541" spans="1:39">
      <c r="A2541" s="2"/>
      <c r="B2541" s="3"/>
      <c r="C2541" s="4"/>
      <c r="D2541" s="4"/>
      <c r="E2541" s="135"/>
      <c r="F2541" s="6"/>
      <c r="G2541" s="6"/>
      <c r="H2541" s="6"/>
      <c r="I2541" s="6"/>
      <c r="J2541" s="8"/>
      <c r="K2541" s="8"/>
      <c r="L2541" s="3"/>
      <c r="M2541" s="71"/>
      <c r="N2541" s="73"/>
      <c r="O2541" s="69"/>
      <c r="P2541" s="42"/>
      <c r="Q2541" s="3"/>
      <c r="R2541" s="6"/>
      <c r="S2541" s="7"/>
      <c r="T2541" s="1"/>
      <c r="U2541" s="8"/>
      <c r="V2541" s="8"/>
      <c r="W2541" s="26"/>
      <c r="X2541" s="22"/>
      <c r="Y2541" s="4"/>
      <c r="Z2541" s="4"/>
      <c r="AA2541" s="4"/>
      <c r="AB2541" s="9"/>
      <c r="AD2541" s="180"/>
      <c r="AE2541" s="165"/>
      <c r="AF2541" s="165"/>
      <c r="AG2541" s="188"/>
      <c r="AH2541" s="188"/>
      <c r="AI2541" s="188"/>
      <c r="AJ2541" s="172"/>
      <c r="AK2541" s="172"/>
      <c r="AL2541" s="172"/>
      <c r="AM2541" s="180"/>
    </row>
    <row r="2542" spans="1:39">
      <c r="A2542" s="2"/>
      <c r="B2542" s="3"/>
      <c r="C2542" s="4"/>
      <c r="D2542" s="4"/>
      <c r="E2542" s="135"/>
      <c r="F2542" s="6"/>
      <c r="G2542" s="6"/>
      <c r="H2542" s="6"/>
      <c r="I2542" s="6"/>
      <c r="J2542" s="8"/>
      <c r="K2542" s="8"/>
      <c r="L2542" s="3"/>
      <c r="M2542" s="71"/>
      <c r="N2542" s="73"/>
      <c r="O2542" s="69"/>
      <c r="P2542" s="42"/>
      <c r="Q2542" s="3"/>
      <c r="R2542" s="6"/>
      <c r="S2542" s="7"/>
      <c r="T2542" s="1"/>
      <c r="U2542" s="8"/>
      <c r="V2542" s="8"/>
      <c r="W2542" s="28"/>
      <c r="X2542" s="22"/>
      <c r="Y2542" s="4"/>
      <c r="Z2542" s="4"/>
      <c r="AA2542" s="4"/>
      <c r="AB2542" s="9"/>
      <c r="AD2542" s="180"/>
      <c r="AE2542" s="165"/>
      <c r="AF2542" s="165"/>
      <c r="AG2542" s="188"/>
      <c r="AH2542" s="188"/>
      <c r="AI2542" s="188"/>
      <c r="AJ2542" s="172"/>
      <c r="AK2542" s="172"/>
      <c r="AL2542" s="172"/>
      <c r="AM2542" s="180"/>
    </row>
    <row r="2543" spans="1:39">
      <c r="A2543" s="2"/>
      <c r="B2543" s="3"/>
      <c r="C2543" s="4"/>
      <c r="D2543" s="4"/>
      <c r="E2543" s="135"/>
      <c r="F2543" s="6"/>
      <c r="G2543" s="6"/>
      <c r="H2543" s="6"/>
      <c r="I2543" s="6"/>
      <c r="J2543" s="2"/>
      <c r="K2543" s="8"/>
      <c r="L2543" s="3"/>
      <c r="M2543" s="71"/>
      <c r="N2543" s="73"/>
      <c r="O2543" s="69"/>
      <c r="P2543" s="42"/>
      <c r="Q2543" s="3"/>
      <c r="R2543" s="6"/>
      <c r="S2543" s="7"/>
      <c r="T2543" s="1"/>
      <c r="U2543" s="8"/>
      <c r="V2543" s="8"/>
      <c r="W2543" s="26"/>
      <c r="X2543" s="22"/>
      <c r="Y2543" s="4"/>
      <c r="Z2543" s="4"/>
      <c r="AA2543" s="4"/>
      <c r="AB2543" s="9"/>
      <c r="AD2543" s="180"/>
      <c r="AE2543" s="165"/>
      <c r="AF2543" s="165"/>
      <c r="AG2543" s="188"/>
      <c r="AH2543" s="188"/>
      <c r="AI2543" s="188"/>
      <c r="AJ2543" s="172"/>
      <c r="AK2543" s="172"/>
      <c r="AL2543" s="172"/>
      <c r="AM2543" s="180"/>
    </row>
    <row r="2544" spans="1:39">
      <c r="A2544" s="2"/>
      <c r="B2544" s="3"/>
      <c r="C2544" s="4"/>
      <c r="D2544" s="4"/>
      <c r="E2544" s="135"/>
      <c r="F2544" s="6"/>
      <c r="G2544" s="6"/>
      <c r="H2544" s="6"/>
      <c r="I2544" s="6"/>
      <c r="J2544" s="2"/>
      <c r="K2544" s="8"/>
      <c r="L2544" s="3"/>
      <c r="M2544" s="71"/>
      <c r="N2544" s="73"/>
      <c r="O2544" s="69"/>
      <c r="P2544" s="42"/>
      <c r="Q2544" s="3"/>
      <c r="R2544" s="6"/>
      <c r="S2544" s="7"/>
      <c r="T2544" s="1"/>
      <c r="U2544" s="8"/>
      <c r="V2544" s="8"/>
      <c r="W2544" s="31"/>
      <c r="X2544" s="22"/>
      <c r="Y2544" s="4"/>
      <c r="Z2544" s="4"/>
      <c r="AA2544" s="4"/>
      <c r="AB2544" s="9"/>
      <c r="AD2544" s="180"/>
      <c r="AE2544" s="165"/>
      <c r="AF2544" s="165"/>
      <c r="AG2544" s="188"/>
      <c r="AH2544" s="188"/>
      <c r="AI2544" s="188"/>
      <c r="AJ2544" s="172"/>
      <c r="AK2544" s="172"/>
      <c r="AL2544" s="172"/>
      <c r="AM2544" s="180"/>
    </row>
    <row r="2545" spans="1:39">
      <c r="A2545" s="2"/>
      <c r="B2545" s="3"/>
      <c r="C2545" s="4"/>
      <c r="D2545" s="4"/>
      <c r="E2545" s="135"/>
      <c r="F2545" s="6"/>
      <c r="G2545" s="6"/>
      <c r="H2545" s="6"/>
      <c r="I2545" s="6"/>
      <c r="J2545" s="2"/>
      <c r="K2545" s="8"/>
      <c r="L2545" s="3"/>
      <c r="M2545" s="71"/>
      <c r="N2545" s="73"/>
      <c r="O2545" s="69"/>
      <c r="P2545" s="42"/>
      <c r="Q2545" s="3"/>
      <c r="R2545" s="6"/>
      <c r="S2545" s="7"/>
      <c r="T2545" s="1"/>
      <c r="U2545" s="8"/>
      <c r="V2545" s="8"/>
      <c r="W2545" s="27"/>
      <c r="X2545" s="22"/>
      <c r="Y2545" s="4"/>
      <c r="Z2545" s="4"/>
      <c r="AA2545" s="4"/>
      <c r="AB2545" s="9"/>
      <c r="AD2545" s="180"/>
      <c r="AE2545" s="165"/>
      <c r="AF2545" s="165"/>
      <c r="AG2545" s="188"/>
      <c r="AH2545" s="188"/>
      <c r="AI2545" s="188"/>
      <c r="AJ2545" s="172"/>
      <c r="AK2545" s="172"/>
      <c r="AL2545" s="172"/>
      <c r="AM2545" s="180"/>
    </row>
    <row r="2546" spans="1:39">
      <c r="A2546" s="2"/>
      <c r="B2546" s="3"/>
      <c r="C2546" s="4"/>
      <c r="D2546" s="4"/>
      <c r="E2546" s="135"/>
      <c r="F2546" s="6"/>
      <c r="G2546" s="6"/>
      <c r="H2546" s="6"/>
      <c r="I2546" s="6"/>
      <c r="J2546" s="2"/>
      <c r="K2546" s="8"/>
      <c r="L2546" s="3"/>
      <c r="M2546" s="71"/>
      <c r="N2546" s="73"/>
      <c r="O2546" s="69"/>
      <c r="P2546" s="42"/>
      <c r="Q2546" s="3"/>
      <c r="R2546" s="6"/>
      <c r="S2546" s="7"/>
      <c r="T2546" s="1"/>
      <c r="U2546" s="8"/>
      <c r="V2546" s="8"/>
      <c r="W2546" s="26"/>
      <c r="X2546" s="22"/>
      <c r="Y2546" s="4"/>
      <c r="Z2546" s="4"/>
      <c r="AA2546" s="4"/>
      <c r="AB2546" s="9"/>
      <c r="AD2546" s="180"/>
      <c r="AE2546" s="165"/>
      <c r="AF2546" s="165"/>
      <c r="AG2546" s="188"/>
      <c r="AH2546" s="188"/>
      <c r="AI2546" s="188"/>
      <c r="AJ2546" s="172"/>
      <c r="AK2546" s="172"/>
      <c r="AL2546" s="172"/>
      <c r="AM2546" s="180"/>
    </row>
    <row r="2547" spans="1:39">
      <c r="A2547" s="2"/>
      <c r="B2547" s="3"/>
      <c r="C2547" s="4"/>
      <c r="D2547" s="4"/>
      <c r="E2547" s="135"/>
      <c r="F2547" s="6"/>
      <c r="G2547" s="6"/>
      <c r="H2547" s="6"/>
      <c r="I2547" s="6"/>
      <c r="J2547" s="2"/>
      <c r="K2547" s="8"/>
      <c r="L2547" s="3"/>
      <c r="M2547" s="71"/>
      <c r="N2547" s="73"/>
      <c r="O2547" s="69"/>
      <c r="P2547" s="42"/>
      <c r="Q2547" s="3"/>
      <c r="R2547" s="6"/>
      <c r="S2547" s="7"/>
      <c r="T2547" s="1"/>
      <c r="U2547" s="8"/>
      <c r="V2547" s="8"/>
      <c r="W2547" s="31"/>
      <c r="X2547" s="22"/>
      <c r="Y2547" s="4"/>
      <c r="Z2547" s="4"/>
      <c r="AA2547" s="4"/>
      <c r="AB2547" s="9"/>
      <c r="AD2547" s="180"/>
      <c r="AE2547" s="165"/>
      <c r="AF2547" s="165"/>
      <c r="AG2547" s="188"/>
      <c r="AH2547" s="188"/>
      <c r="AI2547" s="188"/>
      <c r="AJ2547" s="172"/>
      <c r="AK2547" s="172"/>
      <c r="AL2547" s="172"/>
      <c r="AM2547" s="180"/>
    </row>
    <row r="2548" spans="1:39">
      <c r="A2548" s="2"/>
      <c r="B2548" s="3"/>
      <c r="C2548" s="4"/>
      <c r="D2548" s="4"/>
      <c r="E2548" s="135"/>
      <c r="F2548" s="6"/>
      <c r="G2548" s="6"/>
      <c r="H2548" s="6"/>
      <c r="I2548" s="6"/>
      <c r="J2548" s="2"/>
      <c r="K2548" s="8"/>
      <c r="L2548" s="3"/>
      <c r="M2548" s="71"/>
      <c r="N2548" s="73"/>
      <c r="O2548" s="69"/>
      <c r="P2548" s="42"/>
      <c r="Q2548" s="3"/>
      <c r="R2548" s="6"/>
      <c r="S2548" s="7"/>
      <c r="T2548" s="1"/>
      <c r="U2548" s="8"/>
      <c r="V2548" s="8"/>
      <c r="W2548" s="26"/>
      <c r="X2548" s="22"/>
      <c r="Y2548" s="4"/>
      <c r="Z2548" s="4"/>
      <c r="AA2548" s="4"/>
      <c r="AB2548" s="9"/>
      <c r="AD2548" s="180"/>
      <c r="AE2548" s="165"/>
      <c r="AF2548" s="165"/>
      <c r="AG2548" s="188"/>
      <c r="AH2548" s="188"/>
      <c r="AI2548" s="188"/>
      <c r="AJ2548" s="172"/>
      <c r="AK2548" s="172"/>
      <c r="AL2548" s="172"/>
      <c r="AM2548" s="180"/>
    </row>
    <row r="2549" spans="1:39">
      <c r="A2549" s="2"/>
      <c r="B2549" s="3"/>
      <c r="C2549" s="4"/>
      <c r="D2549" s="4"/>
      <c r="E2549" s="135"/>
      <c r="F2549" s="6"/>
      <c r="G2549" s="6"/>
      <c r="H2549" s="6"/>
      <c r="I2549" s="6"/>
      <c r="J2549" s="2"/>
      <c r="K2549" s="2"/>
      <c r="L2549" s="3"/>
      <c r="M2549" s="71"/>
      <c r="N2549" s="69"/>
      <c r="O2549" s="69"/>
      <c r="P2549" s="42"/>
      <c r="Q2549" s="3"/>
      <c r="R2549" s="6"/>
      <c r="S2549" s="7"/>
      <c r="T2549" s="1"/>
      <c r="U2549" s="8"/>
      <c r="V2549" s="8"/>
      <c r="W2549" s="29"/>
      <c r="X2549" s="22"/>
      <c r="Y2549" s="4"/>
      <c r="Z2549" s="4"/>
      <c r="AA2549" s="4"/>
      <c r="AB2549" s="9"/>
      <c r="AD2549" s="180"/>
      <c r="AE2549" s="165"/>
      <c r="AF2549" s="165"/>
      <c r="AG2549" s="188"/>
      <c r="AH2549" s="188"/>
      <c r="AI2549" s="188"/>
      <c r="AJ2549" s="172"/>
      <c r="AK2549" s="172"/>
      <c r="AL2549" s="172"/>
      <c r="AM2549" s="180"/>
    </row>
    <row r="2550" spans="1:39">
      <c r="A2550" s="2"/>
      <c r="B2550" s="3"/>
      <c r="C2550" s="4"/>
      <c r="D2550" s="4"/>
      <c r="E2550" s="135"/>
      <c r="F2550" s="6"/>
      <c r="G2550" s="6"/>
      <c r="H2550" s="6"/>
      <c r="I2550" s="6"/>
      <c r="J2550" s="2"/>
      <c r="K2550" s="2"/>
      <c r="L2550" s="3"/>
      <c r="M2550" s="71"/>
      <c r="N2550" s="69"/>
      <c r="O2550" s="69"/>
      <c r="P2550" s="42"/>
      <c r="Q2550" s="3"/>
      <c r="R2550" s="6"/>
      <c r="S2550" s="7"/>
      <c r="T2550" s="1"/>
      <c r="U2550" s="8"/>
      <c r="V2550" s="8"/>
      <c r="W2550" s="44"/>
      <c r="X2550" s="22"/>
      <c r="Y2550" s="4"/>
      <c r="Z2550" s="4"/>
      <c r="AA2550" s="4"/>
      <c r="AB2550" s="9"/>
      <c r="AD2550" s="180"/>
      <c r="AE2550" s="165"/>
      <c r="AF2550" s="165"/>
      <c r="AG2550" s="188"/>
      <c r="AH2550" s="188"/>
      <c r="AI2550" s="188"/>
      <c r="AJ2550" s="172"/>
      <c r="AK2550" s="172"/>
      <c r="AL2550" s="172"/>
      <c r="AM2550" s="180"/>
    </row>
    <row r="2551" spans="1:39">
      <c r="A2551" s="2"/>
      <c r="B2551" s="3"/>
      <c r="C2551" s="4"/>
      <c r="D2551" s="4"/>
      <c r="E2551" s="135"/>
      <c r="F2551" s="6"/>
      <c r="G2551" s="6"/>
      <c r="H2551" s="6"/>
      <c r="I2551" s="6"/>
      <c r="J2551" s="2"/>
      <c r="K2551" s="2"/>
      <c r="L2551" s="3"/>
      <c r="M2551" s="71"/>
      <c r="N2551" s="69"/>
      <c r="O2551" s="69"/>
      <c r="P2551" s="42"/>
      <c r="Q2551" s="3"/>
      <c r="R2551" s="6"/>
      <c r="S2551" s="7"/>
      <c r="T2551" s="1"/>
      <c r="U2551" s="8"/>
      <c r="V2551" s="8"/>
      <c r="W2551" s="30"/>
      <c r="X2551" s="22"/>
      <c r="Y2551" s="4"/>
      <c r="Z2551" s="4"/>
      <c r="AA2551" s="4"/>
      <c r="AB2551" s="9"/>
      <c r="AD2551" s="180"/>
      <c r="AE2551" s="165"/>
      <c r="AF2551" s="165"/>
      <c r="AG2551" s="188"/>
      <c r="AH2551" s="188"/>
      <c r="AI2551" s="188"/>
      <c r="AJ2551" s="172"/>
      <c r="AK2551" s="172"/>
      <c r="AL2551" s="172"/>
      <c r="AM2551" s="180"/>
    </row>
    <row r="2552" spans="1:39">
      <c r="A2552" s="2"/>
      <c r="B2552" s="3"/>
      <c r="C2552" s="4"/>
      <c r="D2552" s="4"/>
      <c r="E2552" s="135"/>
      <c r="F2552" s="6"/>
      <c r="G2552" s="6"/>
      <c r="H2552" s="6"/>
      <c r="I2552" s="6"/>
      <c r="J2552" s="2"/>
      <c r="K2552" s="2"/>
      <c r="L2552" s="3"/>
      <c r="M2552" s="71"/>
      <c r="N2552" s="69"/>
      <c r="O2552" s="69"/>
      <c r="P2552" s="42"/>
      <c r="Q2552" s="3"/>
      <c r="R2552" s="6"/>
      <c r="S2552" s="7"/>
      <c r="T2552" s="1"/>
      <c r="U2552" s="8"/>
      <c r="V2552" s="8"/>
      <c r="W2552" s="44"/>
      <c r="X2552" s="22"/>
      <c r="Y2552" s="4"/>
      <c r="Z2552" s="4"/>
      <c r="AA2552" s="4"/>
      <c r="AB2552" s="9"/>
      <c r="AD2552" s="180"/>
      <c r="AE2552" s="165"/>
      <c r="AF2552" s="165"/>
      <c r="AG2552" s="188"/>
      <c r="AH2552" s="188"/>
      <c r="AI2552" s="188"/>
      <c r="AJ2552" s="172"/>
      <c r="AK2552" s="172"/>
      <c r="AL2552" s="172"/>
      <c r="AM2552" s="180"/>
    </row>
    <row r="2553" spans="1:39">
      <c r="A2553" s="2"/>
      <c r="B2553" s="3"/>
      <c r="C2553" s="4"/>
      <c r="D2553" s="4"/>
      <c r="E2553" s="135"/>
      <c r="F2553" s="6"/>
      <c r="G2553" s="6"/>
      <c r="H2553" s="6"/>
      <c r="I2553" s="6"/>
      <c r="J2553" s="2"/>
      <c r="K2553" s="2"/>
      <c r="L2553" s="3"/>
      <c r="M2553" s="71"/>
      <c r="N2553" s="69"/>
      <c r="O2553" s="69"/>
      <c r="P2553" s="42"/>
      <c r="Q2553" s="3"/>
      <c r="R2553" s="6"/>
      <c r="S2553" s="7"/>
      <c r="T2553" s="1"/>
      <c r="U2553" s="8"/>
      <c r="V2553" s="8"/>
      <c r="W2553" s="31"/>
      <c r="X2553" s="22"/>
      <c r="Y2553" s="4"/>
      <c r="Z2553" s="4"/>
      <c r="AA2553" s="4"/>
      <c r="AB2553" s="9"/>
      <c r="AD2553" s="180"/>
      <c r="AE2553" s="165"/>
      <c r="AF2553" s="165"/>
      <c r="AG2553" s="188"/>
      <c r="AH2553" s="188"/>
      <c r="AI2553" s="188"/>
      <c r="AJ2553" s="172"/>
      <c r="AK2553" s="172"/>
      <c r="AL2553" s="172"/>
      <c r="AM2553" s="180"/>
    </row>
    <row r="2554" spans="1:39">
      <c r="A2554" s="2"/>
      <c r="B2554" s="3"/>
      <c r="C2554" s="4"/>
      <c r="D2554" s="4"/>
      <c r="E2554" s="135"/>
      <c r="F2554" s="6"/>
      <c r="G2554" s="6"/>
      <c r="H2554" s="6"/>
      <c r="I2554" s="6"/>
      <c r="J2554" s="2"/>
      <c r="K2554" s="2"/>
      <c r="L2554" s="3"/>
      <c r="M2554" s="71"/>
      <c r="N2554" s="69"/>
      <c r="O2554" s="69"/>
      <c r="P2554" s="42"/>
      <c r="Q2554" s="3"/>
      <c r="R2554" s="6"/>
      <c r="S2554" s="7"/>
      <c r="T2554" s="1"/>
      <c r="U2554" s="8"/>
      <c r="V2554" s="8"/>
      <c r="W2554" s="26"/>
      <c r="X2554" s="22"/>
      <c r="Y2554" s="4"/>
      <c r="Z2554" s="4"/>
      <c r="AA2554" s="4"/>
      <c r="AB2554" s="9"/>
      <c r="AD2554" s="180"/>
      <c r="AE2554" s="165"/>
      <c r="AF2554" s="165"/>
      <c r="AG2554" s="188"/>
      <c r="AH2554" s="188"/>
      <c r="AI2554" s="188"/>
      <c r="AJ2554" s="172"/>
      <c r="AK2554" s="172"/>
      <c r="AL2554" s="172"/>
      <c r="AM2554" s="180"/>
    </row>
    <row r="2555" spans="1:39">
      <c r="A2555" s="2"/>
      <c r="B2555" s="3"/>
      <c r="C2555" s="4"/>
      <c r="D2555" s="4"/>
      <c r="E2555" s="135"/>
      <c r="F2555" s="6"/>
      <c r="G2555" s="6"/>
      <c r="H2555" s="6"/>
      <c r="I2555" s="6"/>
      <c r="J2555" s="2"/>
      <c r="K2555" s="2"/>
      <c r="L2555" s="3"/>
      <c r="M2555" s="71"/>
      <c r="N2555" s="69"/>
      <c r="O2555" s="69"/>
      <c r="P2555" s="42"/>
      <c r="Q2555" s="3"/>
      <c r="R2555" s="6"/>
      <c r="S2555" s="7"/>
      <c r="T2555" s="1"/>
      <c r="U2555" s="8"/>
      <c r="V2555" s="8"/>
      <c r="W2555" s="29"/>
      <c r="X2555" s="22"/>
      <c r="Y2555" s="4"/>
      <c r="Z2555" s="4"/>
      <c r="AA2555" s="4"/>
      <c r="AB2555" s="9"/>
      <c r="AD2555" s="180"/>
      <c r="AE2555" s="165"/>
      <c r="AF2555" s="165"/>
      <c r="AG2555" s="188"/>
      <c r="AH2555" s="188"/>
      <c r="AI2555" s="188"/>
      <c r="AJ2555" s="172"/>
      <c r="AK2555" s="172"/>
      <c r="AL2555" s="172"/>
      <c r="AM2555" s="180"/>
    </row>
    <row r="2556" spans="1:39">
      <c r="A2556" s="2"/>
      <c r="B2556" s="3"/>
      <c r="C2556" s="4"/>
      <c r="D2556" s="4"/>
      <c r="E2556" s="135"/>
      <c r="F2556" s="6"/>
      <c r="G2556" s="6"/>
      <c r="H2556" s="6"/>
      <c r="I2556" s="6"/>
      <c r="J2556" s="2"/>
      <c r="K2556" s="2"/>
      <c r="L2556" s="3"/>
      <c r="M2556" s="71"/>
      <c r="N2556" s="69"/>
      <c r="O2556" s="69"/>
      <c r="P2556" s="42"/>
      <c r="Q2556" s="3"/>
      <c r="R2556" s="6"/>
      <c r="S2556" s="7"/>
      <c r="T2556" s="1"/>
      <c r="U2556" s="8"/>
      <c r="V2556" s="8"/>
      <c r="W2556" s="44"/>
      <c r="X2556" s="22"/>
      <c r="Y2556" s="4"/>
      <c r="Z2556" s="4"/>
      <c r="AA2556" s="4"/>
      <c r="AB2556" s="9"/>
      <c r="AD2556" s="180"/>
      <c r="AE2556" s="165"/>
      <c r="AF2556" s="165"/>
      <c r="AG2556" s="188"/>
      <c r="AH2556" s="188"/>
      <c r="AI2556" s="188"/>
      <c r="AJ2556" s="172"/>
      <c r="AK2556" s="172"/>
      <c r="AL2556" s="172"/>
      <c r="AM2556" s="180"/>
    </row>
    <row r="2557" spans="1:39">
      <c r="A2557" s="2"/>
      <c r="B2557" s="3"/>
      <c r="C2557" s="4"/>
      <c r="D2557" s="4"/>
      <c r="E2557" s="135"/>
      <c r="F2557" s="6"/>
      <c r="G2557" s="6"/>
      <c r="H2557" s="6"/>
      <c r="I2557" s="6"/>
      <c r="J2557" s="2"/>
      <c r="K2557" s="2"/>
      <c r="L2557" s="3"/>
      <c r="M2557" s="71"/>
      <c r="N2557" s="69"/>
      <c r="O2557" s="69"/>
      <c r="P2557" s="42"/>
      <c r="Q2557" s="3"/>
      <c r="R2557" s="6"/>
      <c r="S2557" s="7"/>
      <c r="T2557" s="1"/>
      <c r="U2557" s="8"/>
      <c r="V2557" s="8"/>
      <c r="W2557" s="30"/>
      <c r="X2557" s="22"/>
      <c r="Y2557" s="4"/>
      <c r="Z2557" s="4"/>
      <c r="AA2557" s="4"/>
      <c r="AB2557" s="9"/>
      <c r="AD2557" s="180"/>
      <c r="AE2557" s="165"/>
      <c r="AF2557" s="165"/>
      <c r="AG2557" s="188"/>
      <c r="AH2557" s="188"/>
      <c r="AI2557" s="188"/>
      <c r="AJ2557" s="172"/>
      <c r="AK2557" s="172"/>
      <c r="AL2557" s="172"/>
      <c r="AM2557" s="180"/>
    </row>
    <row r="2558" spans="1:39">
      <c r="A2558" s="2"/>
      <c r="B2558" s="3"/>
      <c r="C2558" s="4"/>
      <c r="D2558" s="4"/>
      <c r="E2558" s="135"/>
      <c r="F2558" s="6"/>
      <c r="G2558" s="6"/>
      <c r="H2558" s="6"/>
      <c r="I2558" s="6"/>
      <c r="J2558" s="2"/>
      <c r="K2558" s="2"/>
      <c r="L2558" s="3"/>
      <c r="M2558" s="71"/>
      <c r="N2558" s="69"/>
      <c r="O2558" s="69"/>
      <c r="P2558" s="42"/>
      <c r="Q2558" s="3"/>
      <c r="R2558" s="6"/>
      <c r="S2558" s="7"/>
      <c r="T2558" s="1"/>
      <c r="U2558" s="8"/>
      <c r="V2558" s="8"/>
      <c r="W2558" s="29"/>
      <c r="X2558" s="22"/>
      <c r="Y2558" s="4"/>
      <c r="Z2558" s="4"/>
      <c r="AA2558" s="4"/>
      <c r="AB2558" s="9"/>
      <c r="AD2558" s="180"/>
      <c r="AE2558" s="165"/>
      <c r="AF2558" s="165"/>
      <c r="AG2558" s="188"/>
      <c r="AH2558" s="188"/>
      <c r="AI2558" s="188"/>
      <c r="AJ2558" s="172"/>
      <c r="AK2558" s="172"/>
      <c r="AL2558" s="172"/>
      <c r="AM2558" s="180"/>
    </row>
    <row r="2559" spans="1:39">
      <c r="A2559" s="2"/>
      <c r="B2559" s="3"/>
      <c r="C2559" s="4"/>
      <c r="D2559" s="4"/>
      <c r="E2559" s="135"/>
      <c r="F2559" s="6"/>
      <c r="G2559" s="6"/>
      <c r="H2559" s="6"/>
      <c r="I2559" s="6"/>
      <c r="J2559" s="2"/>
      <c r="K2559" s="2"/>
      <c r="L2559" s="3"/>
      <c r="M2559" s="71"/>
      <c r="N2559" s="69"/>
      <c r="O2559" s="69"/>
      <c r="P2559" s="42"/>
      <c r="Q2559" s="3"/>
      <c r="R2559" s="6"/>
      <c r="S2559" s="7"/>
      <c r="T2559" s="1"/>
      <c r="U2559" s="8"/>
      <c r="V2559" s="8"/>
      <c r="W2559" s="31"/>
      <c r="X2559" s="22"/>
      <c r="Y2559" s="4"/>
      <c r="Z2559" s="4"/>
      <c r="AA2559" s="4"/>
      <c r="AB2559" s="9"/>
      <c r="AD2559" s="180"/>
      <c r="AE2559" s="165"/>
      <c r="AF2559" s="165"/>
      <c r="AG2559" s="188"/>
      <c r="AH2559" s="188"/>
      <c r="AI2559" s="188"/>
      <c r="AJ2559" s="172"/>
      <c r="AK2559" s="172"/>
      <c r="AL2559" s="172"/>
      <c r="AM2559" s="180"/>
    </row>
    <row r="2560" spans="1:39">
      <c r="A2560" s="2"/>
      <c r="B2560" s="3"/>
      <c r="C2560" s="4"/>
      <c r="D2560" s="4"/>
      <c r="E2560" s="135"/>
      <c r="F2560" s="6"/>
      <c r="G2560" s="6"/>
      <c r="H2560" s="6"/>
      <c r="I2560" s="6"/>
      <c r="J2560" s="2"/>
      <c r="K2560" s="2"/>
      <c r="L2560" s="3"/>
      <c r="M2560" s="71"/>
      <c r="N2560" s="69"/>
      <c r="O2560" s="69"/>
      <c r="P2560" s="42"/>
      <c r="Q2560" s="3"/>
      <c r="R2560" s="6"/>
      <c r="S2560" s="7"/>
      <c r="T2560" s="1"/>
      <c r="U2560" s="8"/>
      <c r="V2560" s="8"/>
      <c r="W2560" s="26"/>
      <c r="X2560" s="22"/>
      <c r="Y2560" s="4"/>
      <c r="Z2560" s="4"/>
      <c r="AA2560" s="4"/>
      <c r="AB2560" s="9"/>
      <c r="AD2560" s="180"/>
      <c r="AE2560" s="165"/>
      <c r="AF2560" s="165"/>
      <c r="AG2560" s="188"/>
      <c r="AH2560" s="188"/>
      <c r="AI2560" s="188"/>
      <c r="AJ2560" s="172"/>
      <c r="AK2560" s="172"/>
      <c r="AL2560" s="172"/>
      <c r="AM2560" s="180"/>
    </row>
    <row r="2561" spans="1:39">
      <c r="A2561" s="2"/>
      <c r="B2561" s="3"/>
      <c r="C2561" s="4"/>
      <c r="D2561" s="4"/>
      <c r="E2561" s="135"/>
      <c r="F2561" s="6"/>
      <c r="G2561" s="6"/>
      <c r="H2561" s="6"/>
      <c r="I2561" s="6"/>
      <c r="J2561" s="2"/>
      <c r="K2561" s="2"/>
      <c r="L2561" s="3"/>
      <c r="M2561" s="71"/>
      <c r="N2561" s="69"/>
      <c r="O2561" s="69"/>
      <c r="P2561" s="42"/>
      <c r="Q2561" s="3"/>
      <c r="R2561" s="6"/>
      <c r="S2561" s="7"/>
      <c r="T2561" s="1"/>
      <c r="U2561" s="8"/>
      <c r="V2561" s="8"/>
      <c r="W2561" s="29"/>
      <c r="X2561" s="22"/>
      <c r="Y2561" s="4"/>
      <c r="Z2561" s="4"/>
      <c r="AA2561" s="4"/>
      <c r="AB2561" s="9"/>
      <c r="AD2561" s="180"/>
      <c r="AE2561" s="165"/>
      <c r="AF2561" s="165"/>
      <c r="AG2561" s="188"/>
      <c r="AH2561" s="188"/>
      <c r="AI2561" s="188"/>
      <c r="AJ2561" s="172"/>
      <c r="AK2561" s="172"/>
      <c r="AL2561" s="172"/>
      <c r="AM2561" s="180"/>
    </row>
    <row r="2562" spans="1:39">
      <c r="A2562" s="2"/>
      <c r="B2562" s="3"/>
      <c r="C2562" s="4"/>
      <c r="D2562" s="4"/>
      <c r="E2562" s="135"/>
      <c r="F2562" s="6"/>
      <c r="G2562" s="6"/>
      <c r="H2562" s="6"/>
      <c r="I2562" s="6"/>
      <c r="J2562" s="2"/>
      <c r="K2562" s="2"/>
      <c r="L2562" s="3"/>
      <c r="M2562" s="71"/>
      <c r="N2562" s="69"/>
      <c r="O2562" s="69"/>
      <c r="P2562" s="42"/>
      <c r="Q2562" s="3"/>
      <c r="R2562" s="6"/>
      <c r="S2562" s="7"/>
      <c r="T2562" s="1"/>
      <c r="U2562" s="8"/>
      <c r="V2562" s="8"/>
      <c r="W2562" s="44"/>
      <c r="X2562" s="22"/>
      <c r="Y2562" s="4"/>
      <c r="Z2562" s="4"/>
      <c r="AA2562" s="4"/>
      <c r="AB2562" s="9"/>
      <c r="AD2562" s="180"/>
      <c r="AE2562" s="165"/>
      <c r="AF2562" s="165"/>
      <c r="AG2562" s="188"/>
      <c r="AH2562" s="188"/>
      <c r="AI2562" s="188"/>
      <c r="AJ2562" s="172"/>
      <c r="AK2562" s="172"/>
      <c r="AL2562" s="172"/>
      <c r="AM2562" s="180"/>
    </row>
    <row r="2563" spans="1:39">
      <c r="A2563" s="2"/>
      <c r="B2563" s="3"/>
      <c r="C2563" s="4"/>
      <c r="D2563" s="4"/>
      <c r="E2563" s="135"/>
      <c r="F2563" s="6"/>
      <c r="G2563" s="6"/>
      <c r="H2563" s="6"/>
      <c r="I2563" s="6"/>
      <c r="J2563" s="2"/>
      <c r="K2563" s="2"/>
      <c r="L2563" s="3"/>
      <c r="M2563" s="71"/>
      <c r="N2563" s="69"/>
      <c r="O2563" s="69"/>
      <c r="P2563" s="42"/>
      <c r="Q2563" s="3"/>
      <c r="R2563" s="6"/>
      <c r="S2563" s="7"/>
      <c r="T2563" s="1"/>
      <c r="U2563" s="8"/>
      <c r="V2563" s="8"/>
      <c r="W2563" s="30"/>
      <c r="X2563" s="22"/>
      <c r="Y2563" s="4"/>
      <c r="Z2563" s="4"/>
      <c r="AA2563" s="4"/>
      <c r="AB2563" s="9"/>
      <c r="AD2563" s="180"/>
      <c r="AE2563" s="165"/>
      <c r="AF2563" s="165"/>
      <c r="AG2563" s="188"/>
      <c r="AH2563" s="188"/>
      <c r="AI2563" s="188"/>
      <c r="AJ2563" s="172"/>
      <c r="AK2563" s="172"/>
      <c r="AL2563" s="172"/>
      <c r="AM2563" s="180"/>
    </row>
    <row r="2564" spans="1:39">
      <c r="A2564" s="2"/>
      <c r="B2564" s="3"/>
      <c r="C2564" s="4"/>
      <c r="D2564" s="4"/>
      <c r="E2564" s="135"/>
      <c r="F2564" s="6"/>
      <c r="G2564" s="6"/>
      <c r="H2564" s="6"/>
      <c r="I2564" s="6"/>
      <c r="J2564" s="2"/>
      <c r="K2564" s="2"/>
      <c r="L2564" s="3"/>
      <c r="M2564" s="71"/>
      <c r="N2564" s="69"/>
      <c r="O2564" s="69"/>
      <c r="P2564" s="42"/>
      <c r="Q2564" s="3"/>
      <c r="R2564" s="6"/>
      <c r="S2564" s="7"/>
      <c r="T2564" s="1"/>
      <c r="U2564" s="8"/>
      <c r="V2564" s="8"/>
      <c r="W2564" s="29"/>
      <c r="X2564" s="22"/>
      <c r="Y2564" s="4"/>
      <c r="Z2564" s="4"/>
      <c r="AA2564" s="4"/>
      <c r="AB2564" s="9"/>
      <c r="AD2564" s="180"/>
      <c r="AE2564" s="165"/>
      <c r="AF2564" s="165"/>
      <c r="AG2564" s="188"/>
      <c r="AH2564" s="188"/>
      <c r="AI2564" s="188"/>
      <c r="AJ2564" s="172"/>
      <c r="AK2564" s="172"/>
      <c r="AL2564" s="172"/>
      <c r="AM2564" s="180"/>
    </row>
    <row r="2565" spans="1:39">
      <c r="A2565" s="2"/>
      <c r="B2565" s="3"/>
      <c r="C2565" s="4"/>
      <c r="D2565" s="4"/>
      <c r="E2565" s="135"/>
      <c r="F2565" s="6"/>
      <c r="G2565" s="6"/>
      <c r="H2565" s="6"/>
      <c r="I2565" s="6"/>
      <c r="J2565" s="2"/>
      <c r="K2565" s="2"/>
      <c r="L2565" s="3"/>
      <c r="M2565" s="71"/>
      <c r="N2565" s="69"/>
      <c r="O2565" s="69"/>
      <c r="P2565" s="42"/>
      <c r="Q2565" s="3"/>
      <c r="R2565" s="6"/>
      <c r="S2565" s="7"/>
      <c r="T2565" s="1"/>
      <c r="U2565" s="8"/>
      <c r="V2565" s="8"/>
      <c r="W2565" s="31"/>
      <c r="X2565" s="22"/>
      <c r="Y2565" s="4"/>
      <c r="Z2565" s="4"/>
      <c r="AA2565" s="4"/>
      <c r="AB2565" s="9"/>
      <c r="AD2565" s="180"/>
      <c r="AE2565" s="165"/>
      <c r="AF2565" s="165"/>
      <c r="AG2565" s="188"/>
      <c r="AH2565" s="188"/>
      <c r="AI2565" s="188"/>
      <c r="AJ2565" s="172"/>
      <c r="AK2565" s="172"/>
      <c r="AL2565" s="172"/>
      <c r="AM2565" s="180"/>
    </row>
    <row r="2566" spans="1:39">
      <c r="A2566" s="2"/>
      <c r="B2566" s="3"/>
      <c r="C2566" s="4"/>
      <c r="D2566" s="4"/>
      <c r="E2566" s="135"/>
      <c r="F2566" s="6"/>
      <c r="G2566" s="6"/>
      <c r="H2566" s="6"/>
      <c r="I2566" s="6"/>
      <c r="J2566" s="2"/>
      <c r="K2566" s="2"/>
      <c r="L2566" s="3"/>
      <c r="M2566" s="71"/>
      <c r="N2566" s="69"/>
      <c r="O2566" s="69"/>
      <c r="P2566" s="42"/>
      <c r="Q2566" s="3"/>
      <c r="R2566" s="6"/>
      <c r="S2566" s="7"/>
      <c r="T2566" s="1"/>
      <c r="U2566" s="8"/>
      <c r="V2566" s="8"/>
      <c r="W2566" s="26"/>
      <c r="X2566" s="22"/>
      <c r="Y2566" s="4"/>
      <c r="Z2566" s="4"/>
      <c r="AA2566" s="4"/>
      <c r="AB2566" s="9"/>
      <c r="AD2566" s="180"/>
      <c r="AE2566" s="165"/>
      <c r="AF2566" s="165"/>
      <c r="AG2566" s="188"/>
      <c r="AH2566" s="188"/>
      <c r="AI2566" s="188"/>
      <c r="AJ2566" s="172"/>
      <c r="AK2566" s="172"/>
      <c r="AL2566" s="172"/>
      <c r="AM2566" s="180"/>
    </row>
    <row r="2567" spans="1:39">
      <c r="A2567" s="2"/>
      <c r="B2567" s="3"/>
      <c r="C2567" s="4"/>
      <c r="D2567" s="4"/>
      <c r="E2567" s="135"/>
      <c r="F2567" s="6"/>
      <c r="G2567" s="6"/>
      <c r="H2567" s="6"/>
      <c r="I2567" s="6"/>
      <c r="J2567" s="2"/>
      <c r="K2567" s="2"/>
      <c r="L2567" s="3"/>
      <c r="M2567" s="71"/>
      <c r="N2567" s="69"/>
      <c r="O2567" s="69"/>
      <c r="P2567" s="42"/>
      <c r="Q2567" s="3"/>
      <c r="R2567" s="6"/>
      <c r="S2567" s="7"/>
      <c r="T2567" s="1"/>
      <c r="U2567" s="8"/>
      <c r="V2567" s="8"/>
      <c r="W2567" s="57"/>
      <c r="X2567" s="22"/>
      <c r="Y2567" s="4"/>
      <c r="Z2567" s="4"/>
      <c r="AA2567" s="4"/>
      <c r="AB2567" s="9"/>
      <c r="AD2567" s="180"/>
      <c r="AE2567" s="165"/>
      <c r="AF2567" s="165"/>
      <c r="AG2567" s="188"/>
      <c r="AH2567" s="188"/>
      <c r="AI2567" s="188"/>
      <c r="AJ2567" s="172"/>
      <c r="AK2567" s="172"/>
      <c r="AL2567" s="172"/>
      <c r="AM2567" s="180"/>
    </row>
    <row r="2568" spans="1:39">
      <c r="A2568" s="2"/>
      <c r="B2568" s="3"/>
      <c r="C2568" s="4"/>
      <c r="D2568" s="4"/>
      <c r="E2568" s="135"/>
      <c r="F2568" s="6"/>
      <c r="G2568" s="6"/>
      <c r="H2568" s="6"/>
      <c r="I2568" s="6"/>
      <c r="J2568" s="2"/>
      <c r="K2568" s="2"/>
      <c r="L2568" s="3"/>
      <c r="M2568" s="71"/>
      <c r="N2568" s="69"/>
      <c r="O2568" s="69"/>
      <c r="P2568" s="42"/>
      <c r="Q2568" s="3"/>
      <c r="R2568" s="6"/>
      <c r="S2568" s="7"/>
      <c r="T2568" s="1"/>
      <c r="U2568" s="8"/>
      <c r="V2568" s="8"/>
      <c r="W2568" s="44"/>
      <c r="X2568" s="22"/>
      <c r="Y2568" s="4"/>
      <c r="Z2568" s="4"/>
      <c r="AA2568" s="4"/>
      <c r="AB2568" s="9"/>
      <c r="AD2568" s="180"/>
      <c r="AE2568" s="165"/>
      <c r="AF2568" s="165"/>
      <c r="AG2568" s="188"/>
      <c r="AH2568" s="188"/>
      <c r="AI2568" s="188"/>
      <c r="AJ2568" s="172"/>
      <c r="AK2568" s="172"/>
      <c r="AL2568" s="172"/>
      <c r="AM2568" s="180"/>
    </row>
    <row r="2569" spans="1:39">
      <c r="A2569" s="2"/>
      <c r="B2569" s="3"/>
      <c r="C2569" s="4"/>
      <c r="D2569" s="4"/>
      <c r="E2569" s="135"/>
      <c r="F2569" s="6"/>
      <c r="G2569" s="6"/>
      <c r="H2569" s="6"/>
      <c r="I2569" s="6"/>
      <c r="J2569" s="2"/>
      <c r="K2569" s="2"/>
      <c r="L2569" s="3"/>
      <c r="M2569" s="71"/>
      <c r="N2569" s="69"/>
      <c r="O2569" s="69"/>
      <c r="P2569" s="42"/>
      <c r="Q2569" s="3"/>
      <c r="R2569" s="6"/>
      <c r="S2569" s="7"/>
      <c r="T2569" s="1"/>
      <c r="U2569" s="8"/>
      <c r="V2569" s="8"/>
      <c r="W2569" s="29"/>
      <c r="X2569" s="22"/>
      <c r="Y2569" s="4"/>
      <c r="Z2569" s="4"/>
      <c r="AA2569" s="4"/>
      <c r="AB2569" s="9"/>
      <c r="AD2569" s="180"/>
      <c r="AE2569" s="165"/>
      <c r="AF2569" s="165"/>
      <c r="AG2569" s="188"/>
      <c r="AH2569" s="188"/>
      <c r="AI2569" s="188"/>
      <c r="AJ2569" s="172"/>
      <c r="AK2569" s="172"/>
      <c r="AL2569" s="172"/>
      <c r="AM2569" s="180"/>
    </row>
    <row r="2570" spans="1:39">
      <c r="A2570" s="2"/>
      <c r="B2570" s="3"/>
      <c r="C2570" s="4"/>
      <c r="D2570" s="4"/>
      <c r="E2570" s="135"/>
      <c r="F2570" s="6"/>
      <c r="G2570" s="6"/>
      <c r="H2570" s="6"/>
      <c r="I2570" s="6"/>
      <c r="J2570" s="2"/>
      <c r="K2570" s="2"/>
      <c r="L2570" s="3"/>
      <c r="M2570" s="71"/>
      <c r="N2570" s="69"/>
      <c r="O2570" s="69"/>
      <c r="P2570" s="42"/>
      <c r="Q2570" s="3"/>
      <c r="R2570" s="6"/>
      <c r="S2570" s="7"/>
      <c r="T2570" s="1"/>
      <c r="U2570" s="8"/>
      <c r="V2570" s="8"/>
      <c r="W2570" s="57"/>
      <c r="X2570" s="22"/>
      <c r="Y2570" s="4"/>
      <c r="Z2570" s="4"/>
      <c r="AA2570" s="4"/>
      <c r="AB2570" s="9"/>
      <c r="AD2570" s="180"/>
      <c r="AE2570" s="165"/>
      <c r="AF2570" s="165"/>
      <c r="AG2570" s="188"/>
      <c r="AH2570" s="188"/>
      <c r="AI2570" s="188"/>
      <c r="AJ2570" s="172"/>
      <c r="AK2570" s="172"/>
      <c r="AL2570" s="172"/>
      <c r="AM2570" s="180"/>
    </row>
    <row r="2571" spans="1:39">
      <c r="A2571" s="2"/>
      <c r="B2571" s="3"/>
      <c r="C2571" s="4"/>
      <c r="D2571" s="4"/>
      <c r="E2571" s="135"/>
      <c r="F2571" s="6"/>
      <c r="G2571" s="6"/>
      <c r="H2571" s="6"/>
      <c r="I2571" s="6"/>
      <c r="J2571" s="2"/>
      <c r="K2571" s="2"/>
      <c r="L2571" s="3"/>
      <c r="M2571" s="71"/>
      <c r="N2571" s="69"/>
      <c r="O2571" s="69"/>
      <c r="P2571" s="42"/>
      <c r="Q2571" s="3"/>
      <c r="R2571" s="6"/>
      <c r="S2571" s="7"/>
      <c r="T2571" s="1"/>
      <c r="U2571" s="8"/>
      <c r="V2571" s="8"/>
      <c r="W2571" s="31"/>
      <c r="X2571" s="22"/>
      <c r="Y2571" s="4"/>
      <c r="Z2571" s="4"/>
      <c r="AA2571" s="4"/>
      <c r="AB2571" s="9"/>
      <c r="AD2571" s="180"/>
      <c r="AE2571" s="165"/>
      <c r="AF2571" s="165"/>
      <c r="AG2571" s="188"/>
      <c r="AH2571" s="188"/>
      <c r="AI2571" s="188"/>
      <c r="AJ2571" s="172"/>
      <c r="AK2571" s="172"/>
      <c r="AL2571" s="172"/>
      <c r="AM2571" s="180"/>
    </row>
    <row r="2572" spans="1:39">
      <c r="A2572" s="2"/>
      <c r="B2572" s="3"/>
      <c r="C2572" s="4"/>
      <c r="D2572" s="4"/>
      <c r="E2572" s="135"/>
      <c r="F2572" s="6"/>
      <c r="G2572" s="6"/>
      <c r="H2572" s="6"/>
      <c r="I2572" s="6"/>
      <c r="J2572" s="2"/>
      <c r="K2572" s="2"/>
      <c r="L2572" s="3"/>
      <c r="M2572" s="71"/>
      <c r="N2572" s="69"/>
      <c r="O2572" s="69"/>
      <c r="P2572" s="42"/>
      <c r="Q2572" s="3"/>
      <c r="R2572" s="6"/>
      <c r="S2572" s="7"/>
      <c r="T2572" s="1"/>
      <c r="U2572" s="8"/>
      <c r="V2572" s="8"/>
      <c r="W2572" s="26"/>
      <c r="X2572" s="22"/>
      <c r="Y2572" s="4"/>
      <c r="Z2572" s="4"/>
      <c r="AA2572" s="4"/>
      <c r="AB2572" s="9"/>
      <c r="AD2572" s="180"/>
      <c r="AE2572" s="165"/>
      <c r="AF2572" s="165"/>
      <c r="AG2572" s="188"/>
      <c r="AH2572" s="188"/>
      <c r="AI2572" s="188"/>
      <c r="AJ2572" s="172"/>
      <c r="AK2572" s="172"/>
      <c r="AL2572" s="172"/>
      <c r="AM2572" s="180"/>
    </row>
    <row r="2573" spans="1:39">
      <c r="A2573" s="2"/>
      <c r="B2573" s="3"/>
      <c r="C2573" s="4"/>
      <c r="D2573" s="4"/>
      <c r="E2573" s="135"/>
      <c r="F2573" s="6"/>
      <c r="G2573" s="6"/>
      <c r="H2573" s="6"/>
      <c r="I2573" s="6"/>
      <c r="J2573" s="2"/>
      <c r="K2573" s="2"/>
      <c r="L2573" s="3"/>
      <c r="M2573" s="71"/>
      <c r="N2573" s="69"/>
      <c r="O2573" s="69"/>
      <c r="P2573" s="42"/>
      <c r="Q2573" s="3"/>
      <c r="R2573" s="6"/>
      <c r="S2573" s="7"/>
      <c r="T2573" s="1"/>
      <c r="U2573" s="8"/>
      <c r="V2573" s="8"/>
      <c r="W2573" s="57"/>
      <c r="X2573" s="22"/>
      <c r="Y2573" s="4"/>
      <c r="Z2573" s="4"/>
      <c r="AA2573" s="4"/>
      <c r="AB2573" s="9"/>
      <c r="AD2573" s="180"/>
      <c r="AE2573" s="165"/>
      <c r="AF2573" s="165"/>
      <c r="AG2573" s="188"/>
      <c r="AH2573" s="188"/>
      <c r="AI2573" s="188"/>
      <c r="AJ2573" s="172"/>
      <c r="AK2573" s="172"/>
      <c r="AL2573" s="172"/>
      <c r="AM2573" s="180"/>
    </row>
    <row r="2574" spans="1:39">
      <c r="A2574" s="2"/>
      <c r="B2574" s="3"/>
      <c r="C2574" s="4"/>
      <c r="D2574" s="4"/>
      <c r="E2574" s="135"/>
      <c r="F2574" s="6"/>
      <c r="G2574" s="6"/>
      <c r="H2574" s="6"/>
      <c r="I2574" s="6"/>
      <c r="J2574" s="2"/>
      <c r="K2574" s="2"/>
      <c r="L2574" s="3"/>
      <c r="M2574" s="71"/>
      <c r="N2574" s="69"/>
      <c r="O2574" s="69"/>
      <c r="P2574" s="42"/>
      <c r="Q2574" s="3"/>
      <c r="R2574" s="6"/>
      <c r="S2574" s="7"/>
      <c r="T2574" s="1"/>
      <c r="U2574" s="8"/>
      <c r="V2574" s="8"/>
      <c r="W2574" s="44"/>
      <c r="X2574" s="22"/>
      <c r="Y2574" s="4"/>
      <c r="Z2574" s="4"/>
      <c r="AA2574" s="4"/>
      <c r="AB2574" s="9"/>
      <c r="AD2574" s="180"/>
      <c r="AE2574" s="165"/>
      <c r="AF2574" s="165"/>
      <c r="AG2574" s="188"/>
      <c r="AH2574" s="188"/>
      <c r="AI2574" s="188"/>
      <c r="AJ2574" s="172"/>
      <c r="AK2574" s="172"/>
      <c r="AL2574" s="172"/>
      <c r="AM2574" s="180"/>
    </row>
    <row r="2575" spans="1:39">
      <c r="A2575" s="2"/>
      <c r="B2575" s="3"/>
      <c r="C2575" s="4"/>
      <c r="D2575" s="4"/>
      <c r="E2575" s="135"/>
      <c r="F2575" s="6"/>
      <c r="G2575" s="6"/>
      <c r="H2575" s="6"/>
      <c r="I2575" s="6"/>
      <c r="J2575" s="2"/>
      <c r="K2575" s="2"/>
      <c r="L2575" s="3"/>
      <c r="M2575" s="71"/>
      <c r="N2575" s="69"/>
      <c r="O2575" s="69"/>
      <c r="P2575" s="42"/>
      <c r="Q2575" s="3"/>
      <c r="R2575" s="6"/>
      <c r="S2575" s="7"/>
      <c r="T2575" s="1"/>
      <c r="U2575" s="8"/>
      <c r="V2575" s="8"/>
      <c r="W2575" s="29"/>
      <c r="X2575" s="22"/>
      <c r="Y2575" s="4"/>
      <c r="Z2575" s="4"/>
      <c r="AA2575" s="4"/>
      <c r="AB2575" s="9"/>
      <c r="AD2575" s="180"/>
      <c r="AE2575" s="165"/>
      <c r="AF2575" s="165"/>
      <c r="AG2575" s="188"/>
      <c r="AH2575" s="188"/>
      <c r="AI2575" s="188"/>
      <c r="AJ2575" s="172"/>
      <c r="AK2575" s="172"/>
      <c r="AL2575" s="172"/>
      <c r="AM2575" s="180"/>
    </row>
    <row r="2576" spans="1:39">
      <c r="A2576" s="2"/>
      <c r="B2576" s="3"/>
      <c r="C2576" s="4"/>
      <c r="D2576" s="4"/>
      <c r="E2576" s="135"/>
      <c r="F2576" s="6"/>
      <c r="G2576" s="6"/>
      <c r="H2576" s="6"/>
      <c r="I2576" s="6"/>
      <c r="J2576" s="2"/>
      <c r="K2576" s="2"/>
      <c r="L2576" s="3"/>
      <c r="M2576" s="71"/>
      <c r="N2576" s="69"/>
      <c r="O2576" s="69"/>
      <c r="P2576" s="42"/>
      <c r="Q2576" s="3"/>
      <c r="R2576" s="6"/>
      <c r="S2576" s="7"/>
      <c r="T2576" s="1"/>
      <c r="U2576" s="8"/>
      <c r="V2576" s="8"/>
      <c r="W2576" s="57"/>
      <c r="X2576" s="22"/>
      <c r="Y2576" s="4"/>
      <c r="Z2576" s="4"/>
      <c r="AA2576" s="4"/>
      <c r="AB2576" s="9"/>
      <c r="AD2576" s="180"/>
      <c r="AE2576" s="165"/>
      <c r="AF2576" s="165"/>
      <c r="AG2576" s="188"/>
      <c r="AH2576" s="188"/>
      <c r="AI2576" s="188"/>
      <c r="AJ2576" s="172"/>
      <c r="AK2576" s="172"/>
      <c r="AL2576" s="172"/>
      <c r="AM2576" s="180"/>
    </row>
    <row r="2577" spans="1:39">
      <c r="A2577" s="2"/>
      <c r="B2577" s="3"/>
      <c r="C2577" s="4"/>
      <c r="D2577" s="4"/>
      <c r="E2577" s="135"/>
      <c r="F2577" s="6"/>
      <c r="G2577" s="6"/>
      <c r="H2577" s="6"/>
      <c r="I2577" s="6"/>
      <c r="J2577" s="2"/>
      <c r="K2577" s="2"/>
      <c r="L2577" s="3"/>
      <c r="M2577" s="71"/>
      <c r="N2577" s="69"/>
      <c r="O2577" s="69"/>
      <c r="P2577" s="42"/>
      <c r="Q2577" s="3"/>
      <c r="R2577" s="6"/>
      <c r="S2577" s="7"/>
      <c r="T2577" s="1"/>
      <c r="U2577" s="8"/>
      <c r="V2577" s="8"/>
      <c r="W2577" s="31"/>
      <c r="X2577" s="22"/>
      <c r="Y2577" s="4"/>
      <c r="Z2577" s="4"/>
      <c r="AA2577" s="4"/>
      <c r="AB2577" s="9"/>
      <c r="AD2577" s="180"/>
      <c r="AE2577" s="165"/>
      <c r="AF2577" s="165"/>
      <c r="AG2577" s="188"/>
      <c r="AH2577" s="188"/>
      <c r="AI2577" s="188"/>
      <c r="AJ2577" s="172"/>
      <c r="AK2577" s="172"/>
      <c r="AL2577" s="172"/>
      <c r="AM2577" s="180"/>
    </row>
    <row r="2578" spans="1:39">
      <c r="A2578" s="2"/>
      <c r="B2578" s="3"/>
      <c r="C2578" s="4"/>
      <c r="D2578" s="4"/>
      <c r="E2578" s="135"/>
      <c r="F2578" s="6"/>
      <c r="G2578" s="6"/>
      <c r="H2578" s="6"/>
      <c r="I2578" s="6"/>
      <c r="J2578" s="2"/>
      <c r="K2578" s="2"/>
      <c r="L2578" s="3"/>
      <c r="M2578" s="71"/>
      <c r="N2578" s="69"/>
      <c r="O2578" s="69"/>
      <c r="P2578" s="42"/>
      <c r="Q2578" s="3"/>
      <c r="R2578" s="6"/>
      <c r="S2578" s="7"/>
      <c r="T2578" s="1"/>
      <c r="U2578" s="8"/>
      <c r="V2578" s="8"/>
      <c r="W2578" s="26"/>
      <c r="X2578" s="22"/>
      <c r="Y2578" s="4"/>
      <c r="Z2578" s="4"/>
      <c r="AA2578" s="4"/>
      <c r="AB2578" s="9"/>
      <c r="AD2578" s="180"/>
      <c r="AE2578" s="165"/>
      <c r="AF2578" s="165"/>
      <c r="AG2578" s="188"/>
      <c r="AH2578" s="188"/>
      <c r="AI2578" s="188"/>
      <c r="AJ2578" s="172"/>
      <c r="AK2578" s="172"/>
      <c r="AL2578" s="172"/>
      <c r="AM2578" s="180"/>
    </row>
    <row r="2579" spans="1:39">
      <c r="A2579" s="2"/>
      <c r="B2579" s="3"/>
      <c r="C2579" s="4"/>
      <c r="D2579" s="4"/>
      <c r="E2579" s="135"/>
      <c r="F2579" s="6"/>
      <c r="G2579" s="6"/>
      <c r="H2579" s="6"/>
      <c r="I2579" s="6"/>
      <c r="J2579" s="2"/>
      <c r="K2579" s="2"/>
      <c r="L2579" s="3"/>
      <c r="M2579" s="71"/>
      <c r="N2579" s="69"/>
      <c r="O2579" s="69"/>
      <c r="P2579" s="42"/>
      <c r="Q2579" s="3"/>
      <c r="R2579" s="6"/>
      <c r="S2579" s="7"/>
      <c r="T2579" s="1"/>
      <c r="U2579" s="8"/>
      <c r="V2579" s="8"/>
      <c r="W2579" s="57"/>
      <c r="X2579" s="22"/>
      <c r="Y2579" s="4"/>
      <c r="Z2579" s="4"/>
      <c r="AA2579" s="4"/>
      <c r="AB2579" s="9"/>
      <c r="AD2579" s="180"/>
      <c r="AE2579" s="165"/>
      <c r="AF2579" s="165"/>
      <c r="AG2579" s="188"/>
      <c r="AH2579" s="188"/>
      <c r="AI2579" s="188"/>
      <c r="AJ2579" s="172"/>
      <c r="AK2579" s="172"/>
      <c r="AL2579" s="172"/>
      <c r="AM2579" s="180"/>
    </row>
    <row r="2580" spans="1:39">
      <c r="A2580" s="2"/>
      <c r="B2580" s="3"/>
      <c r="C2580" s="4"/>
      <c r="D2580" s="4"/>
      <c r="E2580" s="135"/>
      <c r="F2580" s="6"/>
      <c r="G2580" s="6"/>
      <c r="H2580" s="6"/>
      <c r="I2580" s="6"/>
      <c r="J2580" s="2"/>
      <c r="K2580" s="2"/>
      <c r="L2580" s="3"/>
      <c r="M2580" s="71"/>
      <c r="N2580" s="69"/>
      <c r="O2580" s="69"/>
      <c r="P2580" s="42"/>
      <c r="Q2580" s="3"/>
      <c r="R2580" s="6"/>
      <c r="S2580" s="7"/>
      <c r="T2580" s="1"/>
      <c r="U2580" s="8"/>
      <c r="V2580" s="8"/>
      <c r="W2580" s="44"/>
      <c r="X2580" s="22"/>
      <c r="Y2580" s="4"/>
      <c r="Z2580" s="4"/>
      <c r="AA2580" s="4"/>
      <c r="AB2580" s="9"/>
      <c r="AD2580" s="180"/>
      <c r="AE2580" s="165"/>
      <c r="AF2580" s="165"/>
      <c r="AG2580" s="188"/>
      <c r="AH2580" s="188"/>
      <c r="AI2580" s="188"/>
      <c r="AJ2580" s="172"/>
      <c r="AK2580" s="172"/>
      <c r="AL2580" s="172"/>
      <c r="AM2580" s="180"/>
    </row>
    <row r="2581" spans="1:39">
      <c r="A2581" s="2"/>
      <c r="B2581" s="3"/>
      <c r="C2581" s="4"/>
      <c r="D2581" s="4"/>
      <c r="E2581" s="135"/>
      <c r="F2581" s="6"/>
      <c r="G2581" s="6"/>
      <c r="H2581" s="6"/>
      <c r="I2581" s="6"/>
      <c r="J2581" s="2"/>
      <c r="K2581" s="2"/>
      <c r="L2581" s="3"/>
      <c r="M2581" s="71"/>
      <c r="N2581" s="69"/>
      <c r="O2581" s="69"/>
      <c r="P2581" s="42"/>
      <c r="Q2581" s="3"/>
      <c r="R2581" s="6"/>
      <c r="S2581" s="7"/>
      <c r="T2581" s="1"/>
      <c r="U2581" s="8"/>
      <c r="V2581" s="8"/>
      <c r="W2581" s="29"/>
      <c r="X2581" s="22"/>
      <c r="Y2581" s="4"/>
      <c r="Z2581" s="4"/>
      <c r="AA2581" s="4"/>
      <c r="AB2581" s="9"/>
      <c r="AD2581" s="180"/>
      <c r="AE2581" s="165"/>
      <c r="AF2581" s="165"/>
      <c r="AG2581" s="188"/>
      <c r="AH2581" s="188"/>
      <c r="AI2581" s="188"/>
      <c r="AJ2581" s="172"/>
      <c r="AK2581" s="172"/>
      <c r="AL2581" s="172"/>
      <c r="AM2581" s="180"/>
    </row>
    <row r="2582" spans="1:39">
      <c r="A2582" s="2"/>
      <c r="B2582" s="3"/>
      <c r="C2582" s="4"/>
      <c r="D2582" s="4"/>
      <c r="E2582" s="135"/>
      <c r="F2582" s="6"/>
      <c r="G2582" s="6"/>
      <c r="H2582" s="6"/>
      <c r="I2582" s="6"/>
      <c r="J2582" s="2"/>
      <c r="K2582" s="2"/>
      <c r="L2582" s="3"/>
      <c r="M2582" s="71"/>
      <c r="N2582" s="69"/>
      <c r="O2582" s="69"/>
      <c r="P2582" s="42"/>
      <c r="Q2582" s="3"/>
      <c r="R2582" s="6"/>
      <c r="S2582" s="7"/>
      <c r="T2582" s="1"/>
      <c r="U2582" s="8"/>
      <c r="V2582" s="8"/>
      <c r="W2582" s="57"/>
      <c r="X2582" s="22"/>
      <c r="Y2582" s="4"/>
      <c r="Z2582" s="4"/>
      <c r="AA2582" s="4"/>
      <c r="AB2582" s="9"/>
      <c r="AD2582" s="180"/>
      <c r="AE2582" s="165"/>
      <c r="AF2582" s="165"/>
      <c r="AG2582" s="188"/>
      <c r="AH2582" s="188"/>
      <c r="AI2582" s="188"/>
      <c r="AJ2582" s="172"/>
      <c r="AK2582" s="172"/>
      <c r="AL2582" s="172"/>
      <c r="AM2582" s="180"/>
    </row>
    <row r="2583" spans="1:39">
      <c r="A2583" s="2"/>
      <c r="B2583" s="3"/>
      <c r="C2583" s="4"/>
      <c r="D2583" s="4"/>
      <c r="E2583" s="135"/>
      <c r="F2583" s="6"/>
      <c r="G2583" s="6"/>
      <c r="H2583" s="6"/>
      <c r="I2583" s="6"/>
      <c r="J2583" s="2"/>
      <c r="K2583" s="2"/>
      <c r="L2583" s="3"/>
      <c r="M2583" s="71"/>
      <c r="N2583" s="69"/>
      <c r="O2583" s="69"/>
      <c r="P2583" s="42"/>
      <c r="Q2583" s="3"/>
      <c r="R2583" s="6"/>
      <c r="S2583" s="7"/>
      <c r="T2583" s="1"/>
      <c r="U2583" s="8"/>
      <c r="V2583" s="8"/>
      <c r="W2583" s="31"/>
      <c r="X2583" s="22"/>
      <c r="Y2583" s="4"/>
      <c r="Z2583" s="4"/>
      <c r="AA2583" s="4"/>
      <c r="AB2583" s="9"/>
      <c r="AD2583" s="180"/>
      <c r="AE2583" s="165"/>
      <c r="AF2583" s="165"/>
      <c r="AG2583" s="188"/>
      <c r="AH2583" s="188"/>
      <c r="AI2583" s="188"/>
      <c r="AJ2583" s="172"/>
      <c r="AK2583" s="172"/>
      <c r="AL2583" s="172"/>
      <c r="AM2583" s="180"/>
    </row>
    <row r="2584" spans="1:39">
      <c r="A2584" s="2"/>
      <c r="B2584" s="3"/>
      <c r="C2584" s="4"/>
      <c r="D2584" s="4"/>
      <c r="E2584" s="135"/>
      <c r="F2584" s="6"/>
      <c r="G2584" s="6"/>
      <c r="H2584" s="6"/>
      <c r="I2584" s="6"/>
      <c r="J2584" s="2"/>
      <c r="K2584" s="2"/>
      <c r="L2584" s="3"/>
      <c r="M2584" s="71"/>
      <c r="N2584" s="69"/>
      <c r="O2584" s="69"/>
      <c r="P2584" s="42"/>
      <c r="Q2584" s="3"/>
      <c r="R2584" s="6"/>
      <c r="S2584" s="7"/>
      <c r="T2584" s="1"/>
      <c r="U2584" s="8"/>
      <c r="V2584" s="8"/>
      <c r="W2584" s="26"/>
      <c r="X2584" s="22"/>
      <c r="Y2584" s="4"/>
      <c r="Z2584" s="4"/>
      <c r="AA2584" s="4"/>
      <c r="AB2584" s="9"/>
      <c r="AD2584" s="180"/>
      <c r="AE2584" s="165"/>
      <c r="AF2584" s="165"/>
      <c r="AG2584" s="188"/>
      <c r="AH2584" s="188"/>
      <c r="AI2584" s="188"/>
      <c r="AJ2584" s="172"/>
      <c r="AK2584" s="172"/>
      <c r="AL2584" s="172"/>
      <c r="AM2584" s="180"/>
    </row>
    <row r="2585" spans="1:39">
      <c r="A2585" s="2"/>
      <c r="B2585" s="3"/>
      <c r="C2585" s="4"/>
      <c r="D2585" s="4"/>
      <c r="E2585" s="135"/>
      <c r="F2585" s="6"/>
      <c r="G2585" s="6"/>
      <c r="H2585" s="6"/>
      <c r="I2585" s="6"/>
      <c r="J2585" s="2"/>
      <c r="K2585" s="2"/>
      <c r="L2585" s="3"/>
      <c r="M2585" s="71"/>
      <c r="N2585" s="69"/>
      <c r="O2585" s="69"/>
      <c r="P2585" s="42"/>
      <c r="Q2585" s="3"/>
      <c r="R2585" s="6"/>
      <c r="S2585" s="7"/>
      <c r="T2585" s="1"/>
      <c r="U2585" s="8"/>
      <c r="V2585" s="8"/>
      <c r="W2585" s="57"/>
      <c r="X2585" s="22"/>
      <c r="Y2585" s="4"/>
      <c r="Z2585" s="4"/>
      <c r="AA2585" s="4"/>
      <c r="AB2585" s="9"/>
      <c r="AD2585" s="180"/>
      <c r="AE2585" s="165"/>
      <c r="AF2585" s="165"/>
      <c r="AG2585" s="188"/>
      <c r="AH2585" s="188"/>
      <c r="AI2585" s="188"/>
      <c r="AJ2585" s="172"/>
      <c r="AK2585" s="172"/>
      <c r="AL2585" s="172"/>
      <c r="AM2585" s="180"/>
    </row>
    <row r="2586" spans="1:39">
      <c r="A2586" s="2"/>
      <c r="B2586" s="3"/>
      <c r="C2586" s="4"/>
      <c r="D2586" s="4"/>
      <c r="E2586" s="135"/>
      <c r="F2586" s="6"/>
      <c r="G2586" s="6"/>
      <c r="H2586" s="6"/>
      <c r="I2586" s="6"/>
      <c r="J2586" s="2"/>
      <c r="K2586" s="2"/>
      <c r="L2586" s="3"/>
      <c r="M2586" s="71"/>
      <c r="N2586" s="69"/>
      <c r="O2586" s="69"/>
      <c r="P2586" s="42"/>
      <c r="Q2586" s="3"/>
      <c r="R2586" s="6"/>
      <c r="S2586" s="7"/>
      <c r="T2586" s="1"/>
      <c r="U2586" s="8"/>
      <c r="V2586" s="8"/>
      <c r="W2586" s="44"/>
      <c r="X2586" s="22"/>
      <c r="Y2586" s="4"/>
      <c r="Z2586" s="4"/>
      <c r="AA2586" s="4"/>
      <c r="AB2586" s="9"/>
      <c r="AD2586" s="180"/>
      <c r="AE2586" s="165"/>
      <c r="AF2586" s="165"/>
      <c r="AG2586" s="188"/>
      <c r="AH2586" s="188"/>
      <c r="AI2586" s="188"/>
      <c r="AJ2586" s="172"/>
      <c r="AK2586" s="172"/>
      <c r="AL2586" s="172"/>
      <c r="AM2586" s="180"/>
    </row>
    <row r="2587" spans="1:39">
      <c r="A2587" s="2"/>
      <c r="B2587" s="3"/>
      <c r="C2587" s="4"/>
      <c r="D2587" s="4"/>
      <c r="E2587" s="135"/>
      <c r="F2587" s="6"/>
      <c r="G2587" s="6"/>
      <c r="H2587" s="6"/>
      <c r="I2587" s="6"/>
      <c r="J2587" s="2"/>
      <c r="K2587" s="2"/>
      <c r="L2587" s="3"/>
      <c r="M2587" s="71"/>
      <c r="N2587" s="69"/>
      <c r="O2587" s="69"/>
      <c r="P2587" s="42"/>
      <c r="Q2587" s="3"/>
      <c r="R2587" s="6"/>
      <c r="S2587" s="7"/>
      <c r="T2587" s="1"/>
      <c r="U2587" s="8"/>
      <c r="V2587" s="8"/>
      <c r="W2587" s="29"/>
      <c r="X2587" s="22"/>
      <c r="Y2587" s="4"/>
      <c r="Z2587" s="4"/>
      <c r="AA2587" s="4"/>
      <c r="AB2587" s="9"/>
      <c r="AD2587" s="180"/>
      <c r="AE2587" s="165"/>
      <c r="AF2587" s="165"/>
      <c r="AG2587" s="188"/>
      <c r="AH2587" s="188"/>
      <c r="AI2587" s="188"/>
      <c r="AJ2587" s="172"/>
      <c r="AK2587" s="172"/>
      <c r="AL2587" s="172"/>
      <c r="AM2587" s="180"/>
    </row>
    <row r="2588" spans="1:39">
      <c r="A2588" s="2"/>
      <c r="B2588" s="3"/>
      <c r="C2588" s="4"/>
      <c r="D2588" s="4"/>
      <c r="E2588" s="135"/>
      <c r="F2588" s="6"/>
      <c r="G2588" s="6"/>
      <c r="H2588" s="6"/>
      <c r="I2588" s="6"/>
      <c r="J2588" s="2"/>
      <c r="K2588" s="2"/>
      <c r="L2588" s="3"/>
      <c r="M2588" s="71"/>
      <c r="N2588" s="69"/>
      <c r="O2588" s="69"/>
      <c r="P2588" s="42"/>
      <c r="Q2588" s="3"/>
      <c r="R2588" s="6"/>
      <c r="S2588" s="7"/>
      <c r="T2588" s="1"/>
      <c r="U2588" s="8"/>
      <c r="V2588" s="8"/>
      <c r="W2588" s="57"/>
      <c r="X2588" s="22"/>
      <c r="Y2588" s="4"/>
      <c r="Z2588" s="4"/>
      <c r="AA2588" s="4"/>
      <c r="AB2588" s="9"/>
      <c r="AD2588" s="180"/>
      <c r="AE2588" s="165"/>
      <c r="AF2588" s="165"/>
      <c r="AG2588" s="188"/>
      <c r="AH2588" s="188"/>
      <c r="AI2588" s="188"/>
      <c r="AJ2588" s="172"/>
      <c r="AK2588" s="172"/>
      <c r="AL2588" s="172"/>
      <c r="AM2588" s="180"/>
    </row>
    <row r="2589" spans="1:39">
      <c r="A2589" s="2"/>
      <c r="B2589" s="3"/>
      <c r="C2589" s="4"/>
      <c r="D2589" s="4"/>
      <c r="E2589" s="135"/>
      <c r="F2589" s="6"/>
      <c r="G2589" s="6"/>
      <c r="H2589" s="6"/>
      <c r="I2589" s="6"/>
      <c r="J2589" s="2"/>
      <c r="K2589" s="2"/>
      <c r="L2589" s="3"/>
      <c r="M2589" s="71"/>
      <c r="N2589" s="69"/>
      <c r="O2589" s="69"/>
      <c r="P2589" s="42"/>
      <c r="Q2589" s="3"/>
      <c r="R2589" s="6"/>
      <c r="S2589" s="7"/>
      <c r="T2589" s="1"/>
      <c r="U2589" s="8"/>
      <c r="V2589" s="8"/>
      <c r="W2589" s="31"/>
      <c r="X2589" s="22"/>
      <c r="Y2589" s="4"/>
      <c r="Z2589" s="4"/>
      <c r="AA2589" s="4"/>
      <c r="AB2589" s="9"/>
      <c r="AD2589" s="180"/>
      <c r="AE2589" s="165"/>
      <c r="AF2589" s="165"/>
      <c r="AG2589" s="188"/>
      <c r="AH2589" s="188"/>
      <c r="AI2589" s="188"/>
      <c r="AJ2589" s="172"/>
      <c r="AK2589" s="172"/>
      <c r="AL2589" s="172"/>
      <c r="AM2589" s="180"/>
    </row>
    <row r="2590" spans="1:39">
      <c r="A2590" s="2"/>
      <c r="B2590" s="3"/>
      <c r="C2590" s="4"/>
      <c r="D2590" s="4"/>
      <c r="E2590" s="135"/>
      <c r="F2590" s="6"/>
      <c r="G2590" s="6"/>
      <c r="H2590" s="6"/>
      <c r="I2590" s="6"/>
      <c r="J2590" s="2"/>
      <c r="K2590" s="2"/>
      <c r="L2590" s="3"/>
      <c r="M2590" s="71"/>
      <c r="N2590" s="69"/>
      <c r="O2590" s="69"/>
      <c r="P2590" s="42"/>
      <c r="Q2590" s="3"/>
      <c r="R2590" s="6"/>
      <c r="S2590" s="7"/>
      <c r="T2590" s="1"/>
      <c r="U2590" s="8"/>
      <c r="V2590" s="8"/>
      <c r="W2590" s="26"/>
      <c r="X2590" s="22"/>
      <c r="Y2590" s="4"/>
      <c r="Z2590" s="4"/>
      <c r="AA2590" s="4"/>
      <c r="AB2590" s="9"/>
      <c r="AD2590" s="180"/>
      <c r="AE2590" s="165"/>
      <c r="AF2590" s="165"/>
      <c r="AG2590" s="188"/>
      <c r="AH2590" s="188"/>
      <c r="AI2590" s="188"/>
      <c r="AJ2590" s="172"/>
      <c r="AK2590" s="172"/>
      <c r="AL2590" s="172"/>
      <c r="AM2590" s="180"/>
    </row>
    <row r="2591" spans="1:39">
      <c r="A2591" s="2"/>
      <c r="B2591" s="3"/>
      <c r="C2591" s="4"/>
      <c r="D2591" s="4"/>
      <c r="E2591" s="135"/>
      <c r="F2591" s="6"/>
      <c r="G2591" s="6"/>
      <c r="H2591" s="6"/>
      <c r="I2591" s="6"/>
      <c r="J2591" s="8"/>
      <c r="K2591" s="63"/>
      <c r="L2591" s="3"/>
      <c r="M2591" s="71"/>
      <c r="N2591" s="73"/>
      <c r="O2591" s="69"/>
      <c r="P2591" s="42"/>
      <c r="Q2591" s="3"/>
      <c r="R2591" s="6"/>
      <c r="S2591" s="7"/>
      <c r="T2591" s="1"/>
      <c r="U2591" s="8"/>
      <c r="V2591" s="8"/>
      <c r="W2591" s="25"/>
      <c r="X2591" s="22"/>
      <c r="Y2591" s="64"/>
      <c r="Z2591" s="64"/>
      <c r="AA2591" s="64"/>
      <c r="AB2591" s="9"/>
      <c r="AD2591" s="165"/>
      <c r="AE2591" s="165"/>
      <c r="AF2591" s="165"/>
      <c r="AG2591" s="188"/>
      <c r="AH2591" s="188"/>
      <c r="AI2591" s="188"/>
      <c r="AJ2591" s="172"/>
      <c r="AK2591" s="172"/>
      <c r="AL2591" s="172"/>
      <c r="AM2591" s="165"/>
    </row>
    <row r="2592" spans="1:39">
      <c r="A2592" s="2"/>
      <c r="B2592" s="3"/>
      <c r="C2592" s="4"/>
      <c r="D2592" s="4"/>
      <c r="E2592" s="135"/>
      <c r="F2592" s="6"/>
      <c r="G2592" s="6"/>
      <c r="H2592" s="6"/>
      <c r="I2592" s="6"/>
      <c r="J2592" s="8"/>
      <c r="K2592" s="8"/>
      <c r="L2592" s="3"/>
      <c r="M2592" s="71"/>
      <c r="N2592" s="73"/>
      <c r="O2592" s="69"/>
      <c r="P2592" s="42"/>
      <c r="Q2592" s="3"/>
      <c r="R2592" s="6"/>
      <c r="S2592" s="7"/>
      <c r="T2592" s="1"/>
      <c r="U2592" s="8"/>
      <c r="V2592" s="8"/>
      <c r="W2592" s="25"/>
      <c r="X2592" s="22"/>
      <c r="Y2592" s="4"/>
      <c r="Z2592" s="4"/>
      <c r="AA2592" s="4"/>
      <c r="AB2592" s="9"/>
      <c r="AD2592" s="165"/>
      <c r="AE2592" s="165"/>
      <c r="AF2592" s="165"/>
      <c r="AG2592" s="188"/>
      <c r="AH2592" s="188"/>
      <c r="AI2592" s="188"/>
      <c r="AJ2592" s="172"/>
      <c r="AK2592" s="172"/>
      <c r="AL2592" s="172"/>
      <c r="AM2592" s="165"/>
    </row>
    <row r="2593" spans="1:39">
      <c r="A2593" s="2"/>
      <c r="B2593" s="3"/>
      <c r="C2593" s="4"/>
      <c r="D2593" s="4"/>
      <c r="E2593" s="135"/>
      <c r="F2593" s="6"/>
      <c r="G2593" s="6"/>
      <c r="H2593" s="6"/>
      <c r="I2593" s="6"/>
      <c r="J2593" s="8"/>
      <c r="K2593" s="8"/>
      <c r="L2593" s="3"/>
      <c r="M2593" s="71"/>
      <c r="N2593" s="73"/>
      <c r="O2593" s="69"/>
      <c r="P2593" s="42"/>
      <c r="Q2593" s="3"/>
      <c r="R2593" s="6"/>
      <c r="S2593" s="7"/>
      <c r="T2593" s="1"/>
      <c r="U2593" s="8"/>
      <c r="V2593" s="8"/>
      <c r="W2593" s="25"/>
      <c r="X2593" s="22"/>
      <c r="Y2593" s="4"/>
      <c r="Z2593" s="4"/>
      <c r="AA2593" s="4"/>
      <c r="AB2593" s="9"/>
      <c r="AD2593" s="165"/>
      <c r="AE2593" s="165"/>
      <c r="AF2593" s="165"/>
      <c r="AG2593" s="188"/>
      <c r="AH2593" s="188"/>
      <c r="AI2593" s="188"/>
      <c r="AJ2593" s="172"/>
      <c r="AK2593" s="172"/>
      <c r="AL2593" s="172"/>
      <c r="AM2593" s="165"/>
    </row>
    <row r="2594" spans="1:39">
      <c r="A2594" s="2"/>
      <c r="B2594" s="3"/>
      <c r="C2594" s="4"/>
      <c r="D2594" s="4"/>
      <c r="E2594" s="135"/>
      <c r="F2594" s="6"/>
      <c r="G2594" s="6"/>
      <c r="H2594" s="6"/>
      <c r="I2594" s="6"/>
      <c r="J2594" s="8"/>
      <c r="K2594" s="8"/>
      <c r="L2594" s="3"/>
      <c r="M2594" s="71"/>
      <c r="N2594" s="73"/>
      <c r="O2594" s="69"/>
      <c r="P2594" s="42"/>
      <c r="Q2594" s="3"/>
      <c r="R2594" s="6"/>
      <c r="S2594" s="7"/>
      <c r="T2594" s="1"/>
      <c r="U2594" s="8"/>
      <c r="V2594" s="8"/>
      <c r="W2594" s="25"/>
      <c r="X2594" s="22"/>
      <c r="Y2594" s="4"/>
      <c r="Z2594" s="4"/>
      <c r="AA2594" s="4"/>
      <c r="AB2594" s="9"/>
      <c r="AD2594" s="165"/>
      <c r="AE2594" s="165"/>
      <c r="AF2594" s="165"/>
      <c r="AG2594" s="188"/>
      <c r="AH2594" s="188"/>
      <c r="AI2594" s="188"/>
      <c r="AJ2594" s="172"/>
      <c r="AK2594" s="172"/>
      <c r="AL2594" s="172"/>
      <c r="AM2594" s="165"/>
    </row>
    <row r="2595" spans="1:39">
      <c r="A2595" s="2"/>
      <c r="B2595" s="3"/>
      <c r="C2595" s="4"/>
      <c r="D2595" s="4"/>
      <c r="E2595" s="135"/>
      <c r="F2595" s="6"/>
      <c r="G2595" s="6"/>
      <c r="H2595" s="6"/>
      <c r="I2595" s="6"/>
      <c r="J2595" s="8"/>
      <c r="K2595" s="8"/>
      <c r="L2595" s="3"/>
      <c r="M2595" s="71"/>
      <c r="N2595" s="73"/>
      <c r="O2595" s="69"/>
      <c r="P2595" s="42"/>
      <c r="Q2595" s="3"/>
      <c r="R2595" s="6"/>
      <c r="S2595" s="7"/>
      <c r="T2595" s="1"/>
      <c r="U2595" s="8"/>
      <c r="V2595" s="8"/>
      <c r="W2595" s="25"/>
      <c r="X2595" s="22"/>
      <c r="Y2595" s="4"/>
      <c r="Z2595" s="4"/>
      <c r="AA2595" s="4"/>
      <c r="AB2595" s="9"/>
      <c r="AD2595" s="165"/>
      <c r="AE2595" s="165"/>
      <c r="AF2595" s="165"/>
      <c r="AG2595" s="188"/>
      <c r="AH2595" s="188"/>
      <c r="AI2595" s="188"/>
      <c r="AJ2595" s="172"/>
      <c r="AK2595" s="172"/>
      <c r="AL2595" s="172"/>
      <c r="AM2595" s="165"/>
    </row>
    <row r="2596" spans="1:39">
      <c r="A2596" s="2"/>
      <c r="B2596" s="3"/>
      <c r="C2596" s="4"/>
      <c r="D2596" s="4"/>
      <c r="E2596" s="135"/>
      <c r="F2596" s="6"/>
      <c r="G2596" s="6"/>
      <c r="H2596" s="6"/>
      <c r="I2596" s="6"/>
      <c r="J2596" s="8"/>
      <c r="K2596" s="8"/>
      <c r="L2596" s="3"/>
      <c r="M2596" s="71"/>
      <c r="N2596" s="73"/>
      <c r="O2596" s="69"/>
      <c r="P2596" s="42"/>
      <c r="Q2596" s="3"/>
      <c r="R2596" s="6"/>
      <c r="S2596" s="7"/>
      <c r="T2596" s="1"/>
      <c r="U2596" s="8"/>
      <c r="V2596" s="8"/>
      <c r="W2596" s="25"/>
      <c r="X2596" s="22"/>
      <c r="Y2596" s="4"/>
      <c r="Z2596" s="4"/>
      <c r="AA2596" s="4"/>
      <c r="AB2596" s="9"/>
      <c r="AD2596" s="165"/>
      <c r="AE2596" s="165"/>
      <c r="AF2596" s="165"/>
      <c r="AG2596" s="188"/>
      <c r="AH2596" s="188"/>
      <c r="AI2596" s="188"/>
      <c r="AJ2596" s="172"/>
      <c r="AK2596" s="172"/>
      <c r="AL2596" s="172"/>
      <c r="AM2596" s="165"/>
    </row>
    <row r="2597" spans="1:39">
      <c r="A2597" s="2"/>
      <c r="B2597" s="3"/>
      <c r="C2597" s="4"/>
      <c r="D2597" s="4"/>
      <c r="E2597" s="135"/>
      <c r="F2597" s="6"/>
      <c r="G2597" s="6"/>
      <c r="H2597" s="6"/>
      <c r="I2597" s="6"/>
      <c r="J2597" s="8"/>
      <c r="K2597" s="8"/>
      <c r="L2597" s="3"/>
      <c r="M2597" s="71"/>
      <c r="N2597" s="73"/>
      <c r="O2597" s="69"/>
      <c r="P2597" s="42"/>
      <c r="Q2597" s="3"/>
      <c r="R2597" s="6"/>
      <c r="S2597" s="7"/>
      <c r="T2597" s="1"/>
      <c r="U2597" s="8"/>
      <c r="V2597" s="8"/>
      <c r="W2597" s="25"/>
      <c r="X2597" s="22"/>
      <c r="Y2597" s="4"/>
      <c r="Z2597" s="4"/>
      <c r="AA2597" s="4"/>
      <c r="AB2597" s="9"/>
      <c r="AD2597" s="165"/>
      <c r="AE2597" s="165"/>
      <c r="AF2597" s="165"/>
      <c r="AG2597" s="188"/>
      <c r="AH2597" s="188"/>
      <c r="AI2597" s="188"/>
      <c r="AJ2597" s="172"/>
      <c r="AK2597" s="172"/>
      <c r="AL2597" s="172"/>
      <c r="AM2597" s="165"/>
    </row>
    <row r="2598" spans="1:39">
      <c r="A2598" s="2"/>
      <c r="B2598" s="3"/>
      <c r="C2598" s="4"/>
      <c r="D2598" s="4"/>
      <c r="E2598" s="135"/>
      <c r="F2598" s="6"/>
      <c r="G2598" s="6"/>
      <c r="H2598" s="6"/>
      <c r="I2598" s="6"/>
      <c r="J2598" s="8"/>
      <c r="K2598" s="8"/>
      <c r="L2598" s="3"/>
      <c r="M2598" s="71"/>
      <c r="N2598" s="73"/>
      <c r="O2598" s="69"/>
      <c r="P2598" s="42"/>
      <c r="Q2598" s="3"/>
      <c r="R2598" s="6"/>
      <c r="S2598" s="7"/>
      <c r="T2598" s="1"/>
      <c r="U2598" s="8"/>
      <c r="V2598" s="8"/>
      <c r="W2598" s="25"/>
      <c r="X2598" s="22"/>
      <c r="Y2598" s="4"/>
      <c r="Z2598" s="4"/>
      <c r="AA2598" s="4"/>
      <c r="AB2598" s="9"/>
      <c r="AD2598" s="165"/>
      <c r="AE2598" s="165"/>
      <c r="AF2598" s="165"/>
      <c r="AG2598" s="188"/>
      <c r="AH2598" s="188"/>
      <c r="AI2598" s="188"/>
      <c r="AJ2598" s="172"/>
      <c r="AK2598" s="172"/>
      <c r="AL2598" s="172"/>
      <c r="AM2598" s="165"/>
    </row>
    <row r="2599" spans="1:39">
      <c r="A2599" s="2"/>
      <c r="B2599" s="3"/>
      <c r="C2599" s="4"/>
      <c r="D2599" s="4"/>
      <c r="E2599" s="135"/>
      <c r="F2599" s="6"/>
      <c r="G2599" s="6"/>
      <c r="H2599" s="6"/>
      <c r="I2599" s="6"/>
      <c r="J2599" s="8"/>
      <c r="K2599" s="8"/>
      <c r="L2599" s="3"/>
      <c r="M2599" s="71"/>
      <c r="N2599" s="73"/>
      <c r="O2599" s="69"/>
      <c r="P2599" s="42"/>
      <c r="Q2599" s="3"/>
      <c r="R2599" s="6"/>
      <c r="S2599" s="7"/>
      <c r="T2599" s="1"/>
      <c r="U2599" s="8"/>
      <c r="V2599" s="8"/>
      <c r="W2599" s="25"/>
      <c r="X2599" s="22"/>
      <c r="Y2599" s="4"/>
      <c r="Z2599" s="4"/>
      <c r="AA2599" s="4"/>
      <c r="AB2599" s="9"/>
      <c r="AD2599" s="165"/>
      <c r="AE2599" s="165"/>
      <c r="AF2599" s="165"/>
      <c r="AG2599" s="188"/>
      <c r="AH2599" s="188"/>
      <c r="AI2599" s="188"/>
      <c r="AJ2599" s="172"/>
      <c r="AK2599" s="172"/>
      <c r="AL2599" s="172"/>
      <c r="AM2599" s="165"/>
    </row>
    <row r="2600" spans="1:39">
      <c r="A2600" s="2"/>
      <c r="B2600" s="3"/>
      <c r="C2600" s="4"/>
      <c r="D2600" s="4"/>
      <c r="E2600" s="135"/>
      <c r="F2600" s="6"/>
      <c r="G2600" s="6"/>
      <c r="H2600" s="6"/>
      <c r="I2600" s="6"/>
      <c r="J2600" s="8"/>
      <c r="K2600" s="8"/>
      <c r="L2600" s="3"/>
      <c r="M2600" s="71"/>
      <c r="N2600" s="73"/>
      <c r="O2600" s="69"/>
      <c r="P2600" s="42"/>
      <c r="Q2600" s="3"/>
      <c r="R2600" s="6"/>
      <c r="S2600" s="7"/>
      <c r="T2600" s="1"/>
      <c r="U2600" s="8"/>
      <c r="V2600" s="8"/>
      <c r="W2600" s="25"/>
      <c r="X2600" s="22"/>
      <c r="Y2600" s="4"/>
      <c r="Z2600" s="4"/>
      <c r="AA2600" s="4"/>
      <c r="AB2600" s="9"/>
      <c r="AD2600" s="165"/>
      <c r="AE2600" s="165"/>
      <c r="AF2600" s="165"/>
      <c r="AG2600" s="188"/>
      <c r="AH2600" s="188"/>
      <c r="AI2600" s="188"/>
      <c r="AJ2600" s="172"/>
      <c r="AK2600" s="172"/>
      <c r="AL2600" s="172"/>
      <c r="AM2600" s="165"/>
    </row>
    <row r="2601" spans="1:39">
      <c r="A2601" s="2"/>
      <c r="B2601" s="3"/>
      <c r="C2601" s="4"/>
      <c r="D2601" s="4"/>
      <c r="E2601" s="135"/>
      <c r="F2601" s="6"/>
      <c r="G2601" s="6"/>
      <c r="H2601" s="6"/>
      <c r="I2601" s="6"/>
      <c r="J2601" s="8"/>
      <c r="K2601" s="8"/>
      <c r="L2601" s="3"/>
      <c r="M2601" s="71"/>
      <c r="N2601" s="73"/>
      <c r="O2601" s="69"/>
      <c r="P2601" s="42"/>
      <c r="Q2601" s="3"/>
      <c r="R2601" s="6"/>
      <c r="S2601" s="7"/>
      <c r="T2601" s="1"/>
      <c r="U2601" s="8"/>
      <c r="V2601" s="8"/>
      <c r="W2601" s="25"/>
      <c r="X2601" s="22"/>
      <c r="Y2601" s="4"/>
      <c r="Z2601" s="4"/>
      <c r="AA2601" s="4"/>
      <c r="AB2601" s="9"/>
      <c r="AD2601" s="165"/>
      <c r="AE2601" s="165"/>
      <c r="AF2601" s="165"/>
      <c r="AG2601" s="188"/>
      <c r="AH2601" s="188"/>
      <c r="AI2601" s="188"/>
      <c r="AJ2601" s="172"/>
      <c r="AK2601" s="172"/>
      <c r="AL2601" s="172"/>
      <c r="AM2601" s="165"/>
    </row>
    <row r="2602" spans="1:39">
      <c r="A2602" s="2"/>
      <c r="B2602" s="3"/>
      <c r="C2602" s="4"/>
      <c r="D2602" s="4"/>
      <c r="E2602" s="135"/>
      <c r="F2602" s="6"/>
      <c r="G2602" s="6"/>
      <c r="H2602" s="6"/>
      <c r="I2602" s="6"/>
      <c r="J2602" s="8"/>
      <c r="K2602" s="8"/>
      <c r="L2602" s="3"/>
      <c r="M2602" s="71"/>
      <c r="N2602" s="73"/>
      <c r="O2602" s="69"/>
      <c r="P2602" s="42"/>
      <c r="Q2602" s="3"/>
      <c r="R2602" s="6"/>
      <c r="S2602" s="7"/>
      <c r="T2602" s="1"/>
      <c r="U2602" s="8"/>
      <c r="V2602" s="8"/>
      <c r="W2602" s="25"/>
      <c r="X2602" s="22"/>
      <c r="Y2602" s="4"/>
      <c r="Z2602" s="4"/>
      <c r="AA2602" s="4"/>
      <c r="AB2602" s="9"/>
      <c r="AD2602" s="165"/>
      <c r="AE2602" s="165"/>
      <c r="AF2602" s="165"/>
      <c r="AG2602" s="188"/>
      <c r="AH2602" s="188"/>
      <c r="AI2602" s="188"/>
      <c r="AJ2602" s="172"/>
      <c r="AK2602" s="172"/>
      <c r="AL2602" s="172"/>
      <c r="AM2602" s="165"/>
    </row>
    <row r="2603" spans="1:39">
      <c r="A2603" s="2"/>
      <c r="B2603" s="3"/>
      <c r="C2603" s="4"/>
      <c r="D2603" s="4"/>
      <c r="E2603" s="135"/>
      <c r="F2603" s="6"/>
      <c r="G2603" s="6"/>
      <c r="H2603" s="6"/>
      <c r="I2603" s="6"/>
      <c r="J2603" s="8"/>
      <c r="K2603" s="8"/>
      <c r="L2603" s="3"/>
      <c r="M2603" s="71"/>
      <c r="N2603" s="73"/>
      <c r="O2603" s="69"/>
      <c r="P2603" s="42"/>
      <c r="Q2603" s="3"/>
      <c r="R2603" s="6"/>
      <c r="S2603" s="7"/>
      <c r="T2603" s="1"/>
      <c r="U2603" s="8"/>
      <c r="V2603" s="8"/>
      <c r="W2603" s="25"/>
      <c r="X2603" s="22"/>
      <c r="Y2603" s="4"/>
      <c r="Z2603" s="4"/>
      <c r="AA2603" s="4"/>
      <c r="AB2603" s="9"/>
      <c r="AD2603" s="165"/>
      <c r="AE2603" s="165"/>
      <c r="AF2603" s="165"/>
      <c r="AG2603" s="188"/>
      <c r="AH2603" s="188"/>
      <c r="AI2603" s="188"/>
      <c r="AJ2603" s="172"/>
      <c r="AK2603" s="172"/>
      <c r="AL2603" s="172"/>
      <c r="AM2603" s="165"/>
    </row>
    <row r="2604" spans="1:39">
      <c r="A2604" s="2"/>
      <c r="B2604" s="3"/>
      <c r="C2604" s="4"/>
      <c r="D2604" s="4"/>
      <c r="E2604" s="135"/>
      <c r="F2604" s="6"/>
      <c r="G2604" s="6"/>
      <c r="H2604" s="6"/>
      <c r="I2604" s="6"/>
      <c r="J2604" s="8"/>
      <c r="K2604" s="8"/>
      <c r="L2604" s="3"/>
      <c r="M2604" s="71"/>
      <c r="N2604" s="73"/>
      <c r="O2604" s="69"/>
      <c r="P2604" s="42"/>
      <c r="Q2604" s="3"/>
      <c r="R2604" s="6"/>
      <c r="S2604" s="7"/>
      <c r="T2604" s="1"/>
      <c r="U2604" s="8"/>
      <c r="V2604" s="8"/>
      <c r="W2604" s="25"/>
      <c r="X2604" s="22"/>
      <c r="Y2604" s="4"/>
      <c r="Z2604" s="4"/>
      <c r="AA2604" s="4"/>
      <c r="AB2604" s="9"/>
      <c r="AD2604" s="165"/>
      <c r="AE2604" s="165"/>
      <c r="AF2604" s="165"/>
      <c r="AG2604" s="188"/>
      <c r="AH2604" s="188"/>
      <c r="AI2604" s="188"/>
      <c r="AJ2604" s="172"/>
      <c r="AK2604" s="172"/>
      <c r="AL2604" s="172"/>
      <c r="AM2604" s="165"/>
    </row>
    <row r="2605" spans="1:39">
      <c r="A2605" s="2"/>
      <c r="B2605" s="3"/>
      <c r="C2605" s="4"/>
      <c r="D2605" s="4"/>
      <c r="E2605" s="135"/>
      <c r="F2605" s="6"/>
      <c r="G2605" s="6"/>
      <c r="H2605" s="6"/>
      <c r="I2605" s="6"/>
      <c r="J2605" s="8"/>
      <c r="K2605" s="8"/>
      <c r="L2605" s="3"/>
      <c r="M2605" s="71"/>
      <c r="N2605" s="73"/>
      <c r="O2605" s="69"/>
      <c r="P2605" s="42"/>
      <c r="Q2605" s="3"/>
      <c r="R2605" s="6"/>
      <c r="S2605" s="7"/>
      <c r="T2605" s="1"/>
      <c r="U2605" s="8"/>
      <c r="V2605" s="8"/>
      <c r="W2605" s="25"/>
      <c r="X2605" s="22"/>
      <c r="Y2605" s="4"/>
      <c r="Z2605" s="4"/>
      <c r="AA2605" s="4"/>
      <c r="AB2605" s="9"/>
      <c r="AD2605" s="165"/>
      <c r="AE2605" s="165"/>
      <c r="AF2605" s="165"/>
      <c r="AG2605" s="188"/>
      <c r="AH2605" s="188"/>
      <c r="AI2605" s="188"/>
      <c r="AJ2605" s="172"/>
      <c r="AK2605" s="172"/>
      <c r="AL2605" s="172"/>
      <c r="AM2605" s="165"/>
    </row>
    <row r="2606" spans="1:39">
      <c r="A2606" s="2"/>
      <c r="B2606" s="3"/>
      <c r="C2606" s="4"/>
      <c r="D2606" s="4"/>
      <c r="E2606" s="135"/>
      <c r="F2606" s="6"/>
      <c r="G2606" s="6"/>
      <c r="H2606" s="6"/>
      <c r="I2606" s="6"/>
      <c r="J2606" s="8"/>
      <c r="K2606" s="8"/>
      <c r="L2606" s="3"/>
      <c r="M2606" s="71"/>
      <c r="N2606" s="73"/>
      <c r="O2606" s="69"/>
      <c r="P2606" s="42"/>
      <c r="Q2606" s="3"/>
      <c r="R2606" s="6"/>
      <c r="S2606" s="7"/>
      <c r="T2606" s="1"/>
      <c r="U2606" s="8"/>
      <c r="V2606" s="8"/>
      <c r="W2606" s="25"/>
      <c r="X2606" s="22"/>
      <c r="Y2606" s="4"/>
      <c r="Z2606" s="4"/>
      <c r="AA2606" s="4"/>
      <c r="AB2606" s="9"/>
      <c r="AD2606" s="165"/>
      <c r="AE2606" s="165"/>
      <c r="AF2606" s="165"/>
      <c r="AG2606" s="188"/>
      <c r="AH2606" s="188"/>
      <c r="AI2606" s="188"/>
      <c r="AJ2606" s="172"/>
      <c r="AK2606" s="172"/>
      <c r="AL2606" s="172"/>
      <c r="AM2606" s="165"/>
    </row>
    <row r="2607" spans="1:39">
      <c r="A2607" s="2"/>
      <c r="B2607" s="3"/>
      <c r="C2607" s="4"/>
      <c r="D2607" s="4"/>
      <c r="E2607" s="135"/>
      <c r="F2607" s="6"/>
      <c r="G2607" s="6"/>
      <c r="H2607" s="6"/>
      <c r="I2607" s="6"/>
      <c r="J2607" s="2"/>
      <c r="K2607" s="8"/>
      <c r="L2607" s="3"/>
      <c r="M2607" s="71"/>
      <c r="N2607" s="73"/>
      <c r="O2607" s="69"/>
      <c r="P2607" s="42"/>
      <c r="Q2607" s="3"/>
      <c r="R2607" s="6"/>
      <c r="S2607" s="7"/>
      <c r="T2607" s="1"/>
      <c r="U2607" s="8"/>
      <c r="V2607" s="8"/>
      <c r="W2607" s="25"/>
      <c r="X2607" s="22"/>
      <c r="Y2607" s="4"/>
      <c r="Z2607" s="4"/>
      <c r="AA2607" s="4"/>
      <c r="AB2607" s="9"/>
      <c r="AD2607" s="165"/>
      <c r="AE2607" s="165"/>
      <c r="AF2607" s="165"/>
      <c r="AG2607" s="188"/>
      <c r="AH2607" s="188"/>
      <c r="AI2607" s="188"/>
      <c r="AJ2607" s="172"/>
      <c r="AK2607" s="172"/>
      <c r="AL2607" s="172"/>
      <c r="AM2607" s="165"/>
    </row>
    <row r="2608" spans="1:39">
      <c r="A2608" s="2"/>
      <c r="B2608" s="3"/>
      <c r="C2608" s="4"/>
      <c r="D2608" s="4"/>
      <c r="E2608" s="135"/>
      <c r="F2608" s="6"/>
      <c r="G2608" s="6"/>
      <c r="H2608" s="6"/>
      <c r="I2608" s="6"/>
      <c r="J2608" s="2"/>
      <c r="K2608" s="8"/>
      <c r="L2608" s="3"/>
      <c r="M2608" s="71"/>
      <c r="N2608" s="73"/>
      <c r="O2608" s="69"/>
      <c r="P2608" s="42"/>
      <c r="Q2608" s="3"/>
      <c r="R2608" s="6"/>
      <c r="S2608" s="7"/>
      <c r="T2608" s="1"/>
      <c r="U2608" s="8"/>
      <c r="V2608" s="8"/>
      <c r="W2608" s="25"/>
      <c r="X2608" s="22"/>
      <c r="Y2608" s="4"/>
      <c r="Z2608" s="4"/>
      <c r="AA2608" s="4"/>
      <c r="AB2608" s="9"/>
      <c r="AD2608" s="165"/>
      <c r="AE2608" s="165"/>
      <c r="AF2608" s="165"/>
      <c r="AG2608" s="188"/>
      <c r="AH2608" s="188"/>
      <c r="AI2608" s="188"/>
      <c r="AJ2608" s="172"/>
      <c r="AK2608" s="172"/>
      <c r="AL2608" s="172"/>
      <c r="AM2608" s="165"/>
    </row>
    <row r="2609" spans="1:39">
      <c r="A2609" s="2"/>
      <c r="B2609" s="3"/>
      <c r="C2609" s="4"/>
      <c r="D2609" s="4"/>
      <c r="E2609" s="135"/>
      <c r="F2609" s="6"/>
      <c r="G2609" s="6"/>
      <c r="H2609" s="6"/>
      <c r="I2609" s="6"/>
      <c r="J2609" s="2"/>
      <c r="K2609" s="8"/>
      <c r="L2609" s="3"/>
      <c r="M2609" s="71"/>
      <c r="N2609" s="73"/>
      <c r="O2609" s="69"/>
      <c r="P2609" s="42"/>
      <c r="Q2609" s="3"/>
      <c r="R2609" s="6"/>
      <c r="S2609" s="7"/>
      <c r="T2609" s="1"/>
      <c r="U2609" s="8"/>
      <c r="V2609" s="8"/>
      <c r="W2609" s="25"/>
      <c r="X2609" s="22"/>
      <c r="Y2609" s="4"/>
      <c r="Z2609" s="4"/>
      <c r="AA2609" s="4"/>
      <c r="AB2609" s="9"/>
      <c r="AD2609" s="165"/>
      <c r="AE2609" s="165"/>
      <c r="AF2609" s="165"/>
      <c r="AG2609" s="188"/>
      <c r="AH2609" s="188"/>
      <c r="AI2609" s="188"/>
      <c r="AJ2609" s="172"/>
      <c r="AK2609" s="172"/>
      <c r="AL2609" s="172"/>
      <c r="AM2609" s="165"/>
    </row>
    <row r="2610" spans="1:39">
      <c r="A2610" s="2"/>
      <c r="B2610" s="3"/>
      <c r="C2610" s="4"/>
      <c r="D2610" s="4"/>
      <c r="E2610" s="135"/>
      <c r="F2610" s="6"/>
      <c r="G2610" s="6"/>
      <c r="H2610" s="6"/>
      <c r="I2610" s="6"/>
      <c r="J2610" s="2"/>
      <c r="K2610" s="8"/>
      <c r="L2610" s="3"/>
      <c r="M2610" s="71"/>
      <c r="N2610" s="73"/>
      <c r="O2610" s="69"/>
      <c r="P2610" s="42"/>
      <c r="Q2610" s="3"/>
      <c r="R2610" s="6"/>
      <c r="S2610" s="7"/>
      <c r="T2610" s="1"/>
      <c r="U2610" s="8"/>
      <c r="V2610" s="8"/>
      <c r="W2610" s="25"/>
      <c r="X2610" s="22"/>
      <c r="Y2610" s="4"/>
      <c r="Z2610" s="4"/>
      <c r="AA2610" s="4"/>
      <c r="AB2610" s="9"/>
      <c r="AD2610" s="165"/>
      <c r="AE2610" s="165"/>
      <c r="AF2610" s="165"/>
      <c r="AG2610" s="188"/>
      <c r="AH2610" s="188"/>
      <c r="AI2610" s="188"/>
      <c r="AJ2610" s="172"/>
      <c r="AK2610" s="172"/>
      <c r="AL2610" s="172"/>
      <c r="AM2610" s="165"/>
    </row>
    <row r="2611" spans="1:39">
      <c r="A2611" s="2"/>
      <c r="B2611" s="3"/>
      <c r="C2611" s="4"/>
      <c r="D2611" s="4"/>
      <c r="E2611" s="135"/>
      <c r="F2611" s="6"/>
      <c r="G2611" s="6"/>
      <c r="H2611" s="6"/>
      <c r="I2611" s="6"/>
      <c r="J2611" s="2"/>
      <c r="K2611" s="8"/>
      <c r="L2611" s="3"/>
      <c r="M2611" s="71"/>
      <c r="N2611" s="73"/>
      <c r="O2611" s="69"/>
      <c r="P2611" s="42"/>
      <c r="Q2611" s="3"/>
      <c r="R2611" s="6"/>
      <c r="S2611" s="7"/>
      <c r="T2611" s="1"/>
      <c r="U2611" s="8"/>
      <c r="V2611" s="8"/>
      <c r="W2611" s="25"/>
      <c r="X2611" s="22"/>
      <c r="Y2611" s="4"/>
      <c r="Z2611" s="4"/>
      <c r="AA2611" s="4"/>
      <c r="AB2611" s="9"/>
      <c r="AD2611" s="165"/>
      <c r="AE2611" s="165"/>
      <c r="AF2611" s="165"/>
      <c r="AG2611" s="188"/>
      <c r="AH2611" s="188"/>
      <c r="AI2611" s="188"/>
      <c r="AJ2611" s="172"/>
      <c r="AK2611" s="172"/>
      <c r="AL2611" s="172"/>
      <c r="AM2611" s="165"/>
    </row>
    <row r="2612" spans="1:39">
      <c r="A2612" s="2"/>
      <c r="B2612" s="3"/>
      <c r="C2612" s="4"/>
      <c r="D2612" s="4"/>
      <c r="E2612" s="135"/>
      <c r="F2612" s="6"/>
      <c r="G2612" s="6"/>
      <c r="H2612" s="6"/>
      <c r="I2612" s="6"/>
      <c r="J2612" s="2"/>
      <c r="K2612" s="8"/>
      <c r="L2612" s="3"/>
      <c r="M2612" s="71"/>
      <c r="N2612" s="73"/>
      <c r="O2612" s="69"/>
      <c r="P2612" s="42"/>
      <c r="Q2612" s="3"/>
      <c r="R2612" s="6"/>
      <c r="S2612" s="7"/>
      <c r="T2612" s="1"/>
      <c r="U2612" s="8"/>
      <c r="V2612" s="8"/>
      <c r="W2612" s="25"/>
      <c r="X2612" s="22"/>
      <c r="Y2612" s="4"/>
      <c r="Z2612" s="4"/>
      <c r="AA2612" s="4"/>
      <c r="AB2612" s="9"/>
      <c r="AD2612" s="165"/>
      <c r="AE2612" s="165"/>
      <c r="AF2612" s="165"/>
      <c r="AG2612" s="188"/>
      <c r="AH2612" s="188"/>
      <c r="AI2612" s="188"/>
      <c r="AJ2612" s="172"/>
      <c r="AK2612" s="172"/>
      <c r="AL2612" s="172"/>
      <c r="AM2612" s="165"/>
    </row>
    <row r="2613" spans="1:39">
      <c r="A2613" s="2"/>
      <c r="B2613" s="3"/>
      <c r="C2613" s="4"/>
      <c r="D2613" s="4"/>
      <c r="E2613" s="135"/>
      <c r="F2613" s="6"/>
      <c r="G2613" s="6"/>
      <c r="H2613" s="6"/>
      <c r="I2613" s="6"/>
      <c r="J2613" s="2"/>
      <c r="K2613" s="8"/>
      <c r="L2613" s="3"/>
      <c r="M2613" s="71"/>
      <c r="N2613" s="73"/>
      <c r="O2613" s="69"/>
      <c r="P2613" s="42"/>
      <c r="Q2613" s="3"/>
      <c r="R2613" s="6"/>
      <c r="S2613" s="7"/>
      <c r="T2613" s="1"/>
      <c r="U2613" s="8"/>
      <c r="V2613" s="8"/>
      <c r="W2613" s="25"/>
      <c r="X2613" s="22"/>
      <c r="Y2613" s="4"/>
      <c r="Z2613" s="4"/>
      <c r="AA2613" s="4"/>
      <c r="AB2613" s="9"/>
      <c r="AD2613" s="165"/>
      <c r="AE2613" s="165"/>
      <c r="AF2613" s="165"/>
      <c r="AG2613" s="188"/>
      <c r="AH2613" s="188"/>
      <c r="AI2613" s="188"/>
      <c r="AJ2613" s="172"/>
      <c r="AK2613" s="172"/>
      <c r="AL2613" s="172"/>
      <c r="AM2613" s="165"/>
    </row>
    <row r="2614" spans="1:39">
      <c r="A2614" s="2"/>
      <c r="B2614" s="3"/>
      <c r="C2614" s="4"/>
      <c r="D2614" s="4"/>
      <c r="E2614" s="135"/>
      <c r="F2614" s="6"/>
      <c r="G2614" s="6"/>
      <c r="H2614" s="6"/>
      <c r="I2614" s="6"/>
      <c r="J2614" s="2"/>
      <c r="K2614" s="8"/>
      <c r="L2614" s="3"/>
      <c r="M2614" s="71"/>
      <c r="N2614" s="73"/>
      <c r="O2614" s="69"/>
      <c r="P2614" s="42"/>
      <c r="Q2614" s="3"/>
      <c r="R2614" s="6"/>
      <c r="S2614" s="7"/>
      <c r="T2614" s="1"/>
      <c r="U2614" s="8"/>
      <c r="V2614" s="8"/>
      <c r="W2614" s="25"/>
      <c r="X2614" s="22"/>
      <c r="Y2614" s="4"/>
      <c r="Z2614" s="4"/>
      <c r="AA2614" s="4"/>
      <c r="AB2614" s="9"/>
      <c r="AD2614" s="165"/>
      <c r="AE2614" s="165"/>
      <c r="AF2614" s="165"/>
      <c r="AG2614" s="188"/>
      <c r="AH2614" s="188"/>
      <c r="AI2614" s="188"/>
      <c r="AJ2614" s="172"/>
      <c r="AK2614" s="172"/>
      <c r="AL2614" s="172"/>
      <c r="AM2614" s="165"/>
    </row>
    <row r="2615" spans="1:39">
      <c r="A2615" s="2"/>
      <c r="B2615" s="3"/>
      <c r="C2615" s="4"/>
      <c r="D2615" s="4"/>
      <c r="E2615" s="135"/>
      <c r="F2615" s="6"/>
      <c r="G2615" s="6"/>
      <c r="H2615" s="6"/>
      <c r="I2615" s="6"/>
      <c r="J2615" s="2"/>
      <c r="K2615" s="2"/>
      <c r="L2615" s="3"/>
      <c r="M2615" s="71"/>
      <c r="N2615" s="73"/>
      <c r="O2615" s="69"/>
      <c r="P2615" s="42"/>
      <c r="Q2615" s="3"/>
      <c r="R2615" s="6"/>
      <c r="S2615" s="7"/>
      <c r="T2615" s="1"/>
      <c r="U2615" s="8"/>
      <c r="V2615" s="8"/>
      <c r="W2615" s="25"/>
      <c r="X2615" s="22"/>
      <c r="Y2615" s="4"/>
      <c r="Z2615" s="4"/>
      <c r="AA2615" s="4"/>
      <c r="AB2615" s="9"/>
      <c r="AD2615" s="165"/>
      <c r="AE2615" s="165"/>
      <c r="AF2615" s="165"/>
      <c r="AG2615" s="188"/>
      <c r="AH2615" s="188"/>
      <c r="AI2615" s="188"/>
      <c r="AJ2615" s="172"/>
      <c r="AK2615" s="172"/>
      <c r="AL2615" s="172"/>
      <c r="AM2615" s="165"/>
    </row>
    <row r="2616" spans="1:39">
      <c r="A2616" s="2"/>
      <c r="B2616" s="3"/>
      <c r="C2616" s="4"/>
      <c r="D2616" s="4"/>
      <c r="E2616" s="135"/>
      <c r="F2616" s="6"/>
      <c r="G2616" s="6"/>
      <c r="H2616" s="6"/>
      <c r="I2616" s="6"/>
      <c r="J2616" s="2"/>
      <c r="K2616" s="2"/>
      <c r="L2616" s="3"/>
      <c r="M2616" s="71"/>
      <c r="N2616" s="73"/>
      <c r="O2616" s="69"/>
      <c r="P2616" s="42"/>
      <c r="Q2616" s="3"/>
      <c r="R2616" s="6"/>
      <c r="S2616" s="7"/>
      <c r="T2616" s="1"/>
      <c r="U2616" s="8"/>
      <c r="V2616" s="8"/>
      <c r="W2616" s="25"/>
      <c r="X2616" s="22"/>
      <c r="Y2616" s="4"/>
      <c r="Z2616" s="4"/>
      <c r="AA2616" s="4"/>
      <c r="AB2616" s="9"/>
      <c r="AD2616" s="165"/>
      <c r="AE2616" s="165"/>
      <c r="AF2616" s="165"/>
      <c r="AG2616" s="188"/>
      <c r="AH2616" s="188"/>
      <c r="AI2616" s="188"/>
      <c r="AJ2616" s="172"/>
      <c r="AK2616" s="172"/>
      <c r="AL2616" s="172"/>
      <c r="AM2616" s="165"/>
    </row>
    <row r="2617" spans="1:39">
      <c r="A2617" s="2"/>
      <c r="B2617" s="3"/>
      <c r="C2617" s="4"/>
      <c r="D2617" s="4"/>
      <c r="E2617" s="135"/>
      <c r="F2617" s="6"/>
      <c r="G2617" s="6"/>
      <c r="H2617" s="6"/>
      <c r="I2617" s="6"/>
      <c r="J2617" s="2"/>
      <c r="K2617" s="2"/>
      <c r="L2617" s="3"/>
      <c r="M2617" s="71"/>
      <c r="N2617" s="73"/>
      <c r="O2617" s="69"/>
      <c r="P2617" s="42"/>
      <c r="Q2617" s="3"/>
      <c r="R2617" s="6"/>
      <c r="S2617" s="7"/>
      <c r="T2617" s="1"/>
      <c r="U2617" s="8"/>
      <c r="V2617" s="8"/>
      <c r="W2617" s="25"/>
      <c r="X2617" s="22"/>
      <c r="Y2617" s="4"/>
      <c r="Z2617" s="4"/>
      <c r="AA2617" s="4"/>
      <c r="AB2617" s="9"/>
      <c r="AD2617" s="165"/>
      <c r="AE2617" s="165"/>
      <c r="AF2617" s="165"/>
      <c r="AG2617" s="188"/>
      <c r="AH2617" s="188"/>
      <c r="AI2617" s="188"/>
      <c r="AJ2617" s="172"/>
      <c r="AK2617" s="172"/>
      <c r="AL2617" s="172"/>
      <c r="AM2617" s="165"/>
    </row>
    <row r="2618" spans="1:39">
      <c r="A2618" s="2"/>
      <c r="B2618" s="3"/>
      <c r="C2618" s="4"/>
      <c r="D2618" s="4"/>
      <c r="E2618" s="135"/>
      <c r="F2618" s="6"/>
      <c r="G2618" s="6"/>
      <c r="H2618" s="6"/>
      <c r="I2618" s="6"/>
      <c r="J2618" s="2"/>
      <c r="K2618" s="2"/>
      <c r="L2618" s="3"/>
      <c r="M2618" s="71"/>
      <c r="N2618" s="73"/>
      <c r="O2618" s="69"/>
      <c r="P2618" s="42"/>
      <c r="Q2618" s="3"/>
      <c r="R2618" s="6"/>
      <c r="S2618" s="7"/>
      <c r="T2618" s="1"/>
      <c r="U2618" s="8"/>
      <c r="V2618" s="8"/>
      <c r="W2618" s="25"/>
      <c r="X2618" s="22"/>
      <c r="Y2618" s="4"/>
      <c r="Z2618" s="4"/>
      <c r="AA2618" s="4"/>
      <c r="AB2618" s="9"/>
      <c r="AD2618" s="165"/>
      <c r="AE2618" s="165"/>
      <c r="AF2618" s="165"/>
      <c r="AG2618" s="188"/>
      <c r="AH2618" s="188"/>
      <c r="AI2618" s="188"/>
      <c r="AJ2618" s="172"/>
      <c r="AK2618" s="172"/>
      <c r="AL2618" s="172"/>
      <c r="AM2618" s="165"/>
    </row>
    <row r="2619" spans="1:39">
      <c r="A2619" s="2"/>
      <c r="B2619" s="3"/>
      <c r="C2619" s="4"/>
      <c r="D2619" s="4"/>
      <c r="E2619" s="135"/>
      <c r="F2619" s="6"/>
      <c r="G2619" s="6"/>
      <c r="H2619" s="6"/>
      <c r="I2619" s="6"/>
      <c r="J2619" s="2"/>
      <c r="K2619" s="2"/>
      <c r="L2619" s="3"/>
      <c r="M2619" s="71"/>
      <c r="N2619" s="73"/>
      <c r="O2619" s="69"/>
      <c r="P2619" s="42"/>
      <c r="Q2619" s="3"/>
      <c r="R2619" s="6"/>
      <c r="S2619" s="7"/>
      <c r="T2619" s="1"/>
      <c r="U2619" s="8"/>
      <c r="V2619" s="8"/>
      <c r="W2619" s="25"/>
      <c r="X2619" s="22"/>
      <c r="Y2619" s="4"/>
      <c r="Z2619" s="4"/>
      <c r="AA2619" s="4"/>
      <c r="AB2619" s="9"/>
      <c r="AD2619" s="165"/>
      <c r="AE2619" s="165"/>
      <c r="AF2619" s="165"/>
      <c r="AG2619" s="188"/>
      <c r="AH2619" s="188"/>
      <c r="AI2619" s="188"/>
      <c r="AJ2619" s="172"/>
      <c r="AK2619" s="172"/>
      <c r="AL2619" s="172"/>
      <c r="AM2619" s="165"/>
    </row>
    <row r="2620" spans="1:39">
      <c r="A2620" s="2"/>
      <c r="B2620" s="3"/>
      <c r="C2620" s="4"/>
      <c r="D2620" s="4"/>
      <c r="E2620" s="135"/>
      <c r="F2620" s="6"/>
      <c r="G2620" s="6"/>
      <c r="H2620" s="6"/>
      <c r="I2620" s="6"/>
      <c r="J2620" s="2"/>
      <c r="K2620" s="2"/>
      <c r="L2620" s="3"/>
      <c r="M2620" s="71"/>
      <c r="N2620" s="73"/>
      <c r="O2620" s="69"/>
      <c r="P2620" s="42"/>
      <c r="Q2620" s="3"/>
      <c r="R2620" s="6"/>
      <c r="S2620" s="7"/>
      <c r="T2620" s="1"/>
      <c r="U2620" s="8"/>
      <c r="V2620" s="8"/>
      <c r="W2620" s="25"/>
      <c r="X2620" s="22"/>
      <c r="Y2620" s="4"/>
      <c r="Z2620" s="4"/>
      <c r="AA2620" s="4"/>
      <c r="AB2620" s="9"/>
      <c r="AD2620" s="165"/>
      <c r="AE2620" s="165"/>
      <c r="AF2620" s="165"/>
      <c r="AG2620" s="188"/>
      <c r="AH2620" s="188"/>
      <c r="AI2620" s="188"/>
      <c r="AJ2620" s="172"/>
      <c r="AK2620" s="172"/>
      <c r="AL2620" s="172"/>
      <c r="AM2620" s="165"/>
    </row>
    <row r="2621" spans="1:39">
      <c r="A2621" s="2"/>
      <c r="B2621" s="3"/>
      <c r="C2621" s="4"/>
      <c r="D2621" s="4"/>
      <c r="E2621" s="135"/>
      <c r="F2621" s="6"/>
      <c r="G2621" s="6"/>
      <c r="H2621" s="6"/>
      <c r="I2621" s="6"/>
      <c r="J2621" s="2"/>
      <c r="K2621" s="2"/>
      <c r="L2621" s="3"/>
      <c r="M2621" s="71"/>
      <c r="N2621" s="73"/>
      <c r="O2621" s="69"/>
      <c r="P2621" s="42"/>
      <c r="Q2621" s="3"/>
      <c r="R2621" s="6"/>
      <c r="S2621" s="7"/>
      <c r="T2621" s="1"/>
      <c r="U2621" s="8"/>
      <c r="V2621" s="8"/>
      <c r="W2621" s="25"/>
      <c r="X2621" s="22"/>
      <c r="Y2621" s="4"/>
      <c r="Z2621" s="4"/>
      <c r="AA2621" s="4"/>
      <c r="AB2621" s="9"/>
      <c r="AD2621" s="165"/>
      <c r="AE2621" s="165"/>
      <c r="AF2621" s="165"/>
      <c r="AG2621" s="188"/>
      <c r="AH2621" s="188"/>
      <c r="AI2621" s="188"/>
      <c r="AJ2621" s="172"/>
      <c r="AK2621" s="172"/>
      <c r="AL2621" s="172"/>
      <c r="AM2621" s="165"/>
    </row>
    <row r="2622" spans="1:39">
      <c r="A2622" s="2"/>
      <c r="B2622" s="3"/>
      <c r="C2622" s="4"/>
      <c r="D2622" s="4"/>
      <c r="E2622" s="135"/>
      <c r="F2622" s="6"/>
      <c r="G2622" s="6"/>
      <c r="H2622" s="6"/>
      <c r="I2622" s="6"/>
      <c r="J2622" s="2"/>
      <c r="K2622" s="2"/>
      <c r="L2622" s="3"/>
      <c r="M2622" s="71"/>
      <c r="N2622" s="73"/>
      <c r="O2622" s="69"/>
      <c r="P2622" s="42"/>
      <c r="Q2622" s="3"/>
      <c r="R2622" s="6"/>
      <c r="S2622" s="7"/>
      <c r="T2622" s="1"/>
      <c r="U2622" s="8"/>
      <c r="V2622" s="8"/>
      <c r="W2622" s="25"/>
      <c r="X2622" s="22"/>
      <c r="Y2622" s="4"/>
      <c r="Z2622" s="4"/>
      <c r="AA2622" s="4"/>
      <c r="AB2622" s="9"/>
      <c r="AD2622" s="165"/>
      <c r="AE2622" s="165"/>
      <c r="AF2622" s="165"/>
      <c r="AG2622" s="188"/>
      <c r="AH2622" s="188"/>
      <c r="AI2622" s="188"/>
      <c r="AJ2622" s="172"/>
      <c r="AK2622" s="172"/>
      <c r="AL2622" s="172"/>
      <c r="AM2622" s="165"/>
    </row>
    <row r="2623" spans="1:39">
      <c r="A2623" s="2"/>
      <c r="B2623" s="3"/>
      <c r="C2623" s="4"/>
      <c r="D2623" s="4"/>
      <c r="E2623" s="135"/>
      <c r="F2623" s="6"/>
      <c r="G2623" s="6"/>
      <c r="H2623" s="6"/>
      <c r="I2623" s="6"/>
      <c r="J2623" s="2"/>
      <c r="K2623" s="2"/>
      <c r="L2623" s="3"/>
      <c r="M2623" s="71"/>
      <c r="N2623" s="73"/>
      <c r="O2623" s="69"/>
      <c r="P2623" s="42"/>
      <c r="Q2623" s="3"/>
      <c r="R2623" s="6"/>
      <c r="S2623" s="7"/>
      <c r="T2623" s="1"/>
      <c r="U2623" s="8"/>
      <c r="V2623" s="8"/>
      <c r="W2623" s="25"/>
      <c r="X2623" s="22"/>
      <c r="Y2623" s="4"/>
      <c r="Z2623" s="4"/>
      <c r="AA2623" s="4"/>
      <c r="AB2623" s="9"/>
      <c r="AD2623" s="165"/>
      <c r="AE2623" s="165"/>
      <c r="AF2623" s="165"/>
      <c r="AG2623" s="188"/>
      <c r="AH2623" s="188"/>
      <c r="AI2623" s="188"/>
      <c r="AJ2623" s="172"/>
      <c r="AK2623" s="172"/>
      <c r="AL2623" s="172"/>
      <c r="AM2623" s="165"/>
    </row>
    <row r="2624" spans="1:39">
      <c r="A2624" s="2"/>
      <c r="B2624" s="3"/>
      <c r="C2624" s="4"/>
      <c r="D2624" s="4"/>
      <c r="E2624" s="135"/>
      <c r="F2624" s="6"/>
      <c r="G2624" s="6"/>
      <c r="H2624" s="6"/>
      <c r="I2624" s="6"/>
      <c r="J2624" s="2"/>
      <c r="K2624" s="2"/>
      <c r="L2624" s="3"/>
      <c r="M2624" s="71"/>
      <c r="N2624" s="73"/>
      <c r="O2624" s="69"/>
      <c r="P2624" s="42"/>
      <c r="Q2624" s="3"/>
      <c r="R2624" s="6"/>
      <c r="S2624" s="7"/>
      <c r="T2624" s="1"/>
      <c r="U2624" s="8"/>
      <c r="V2624" s="8"/>
      <c r="W2624" s="25"/>
      <c r="X2624" s="22"/>
      <c r="Y2624" s="4"/>
      <c r="Z2624" s="4"/>
      <c r="AA2624" s="4"/>
      <c r="AB2624" s="9"/>
      <c r="AD2624" s="165"/>
      <c r="AE2624" s="165"/>
      <c r="AF2624" s="165"/>
      <c r="AG2624" s="188"/>
      <c r="AH2624" s="188"/>
      <c r="AI2624" s="188"/>
      <c r="AJ2624" s="172"/>
      <c r="AK2624" s="172"/>
      <c r="AL2624" s="172"/>
      <c r="AM2624" s="165"/>
    </row>
    <row r="2625" spans="1:39">
      <c r="A2625" s="2"/>
      <c r="B2625" s="3"/>
      <c r="C2625" s="4"/>
      <c r="D2625" s="4"/>
      <c r="E2625" s="135"/>
      <c r="F2625" s="6"/>
      <c r="G2625" s="6"/>
      <c r="H2625" s="6"/>
      <c r="I2625" s="6"/>
      <c r="J2625" s="2"/>
      <c r="K2625" s="2"/>
      <c r="L2625" s="3"/>
      <c r="M2625" s="71"/>
      <c r="N2625" s="73"/>
      <c r="O2625" s="69"/>
      <c r="P2625" s="42"/>
      <c r="Q2625" s="3"/>
      <c r="R2625" s="6"/>
      <c r="S2625" s="7"/>
      <c r="T2625" s="1"/>
      <c r="U2625" s="8"/>
      <c r="V2625" s="8"/>
      <c r="W2625" s="25"/>
      <c r="X2625" s="22"/>
      <c r="Y2625" s="4"/>
      <c r="Z2625" s="4"/>
      <c r="AA2625" s="4"/>
      <c r="AB2625" s="9"/>
      <c r="AD2625" s="165"/>
      <c r="AE2625" s="165"/>
      <c r="AF2625" s="165"/>
      <c r="AG2625" s="188"/>
      <c r="AH2625" s="188"/>
      <c r="AI2625" s="188"/>
      <c r="AJ2625" s="172"/>
      <c r="AK2625" s="172"/>
      <c r="AL2625" s="172"/>
      <c r="AM2625" s="165"/>
    </row>
    <row r="2626" spans="1:39">
      <c r="A2626" s="2"/>
      <c r="B2626" s="3"/>
      <c r="C2626" s="4"/>
      <c r="D2626" s="4"/>
      <c r="E2626" s="135"/>
      <c r="F2626" s="6"/>
      <c r="G2626" s="6"/>
      <c r="H2626" s="6"/>
      <c r="I2626" s="6"/>
      <c r="J2626" s="2"/>
      <c r="K2626" s="2"/>
      <c r="L2626" s="3"/>
      <c r="M2626" s="71"/>
      <c r="N2626" s="73"/>
      <c r="O2626" s="69"/>
      <c r="P2626" s="42"/>
      <c r="Q2626" s="3"/>
      <c r="R2626" s="6"/>
      <c r="S2626" s="7"/>
      <c r="T2626" s="1"/>
      <c r="U2626" s="8"/>
      <c r="V2626" s="8"/>
      <c r="W2626" s="25"/>
      <c r="X2626" s="22"/>
      <c r="Y2626" s="4"/>
      <c r="Z2626" s="4"/>
      <c r="AA2626" s="4"/>
      <c r="AB2626" s="9"/>
      <c r="AD2626" s="165"/>
      <c r="AE2626" s="165"/>
      <c r="AF2626" s="165"/>
      <c r="AG2626" s="188"/>
      <c r="AH2626" s="188"/>
      <c r="AI2626" s="188"/>
      <c r="AJ2626" s="172"/>
      <c r="AK2626" s="172"/>
      <c r="AL2626" s="172"/>
      <c r="AM2626" s="165"/>
    </row>
    <row r="2627" spans="1:39">
      <c r="A2627" s="2"/>
      <c r="B2627" s="3"/>
      <c r="C2627" s="4"/>
      <c r="D2627" s="4"/>
      <c r="E2627" s="135"/>
      <c r="F2627" s="6"/>
      <c r="G2627" s="6"/>
      <c r="H2627" s="6"/>
      <c r="I2627" s="6"/>
      <c r="J2627" s="2"/>
      <c r="K2627" s="2"/>
      <c r="L2627" s="3"/>
      <c r="M2627" s="71"/>
      <c r="N2627" s="73"/>
      <c r="O2627" s="69"/>
      <c r="P2627" s="42"/>
      <c r="Q2627" s="3"/>
      <c r="R2627" s="6"/>
      <c r="S2627" s="7"/>
      <c r="T2627" s="1"/>
      <c r="U2627" s="8"/>
      <c r="V2627" s="8"/>
      <c r="W2627" s="25"/>
      <c r="X2627" s="22"/>
      <c r="Y2627" s="4"/>
      <c r="Z2627" s="4"/>
      <c r="AA2627" s="4"/>
      <c r="AB2627" s="9"/>
      <c r="AD2627" s="165"/>
      <c r="AE2627" s="165"/>
      <c r="AF2627" s="165"/>
      <c r="AG2627" s="188"/>
      <c r="AH2627" s="188"/>
      <c r="AI2627" s="188"/>
      <c r="AJ2627" s="172"/>
      <c r="AK2627" s="172"/>
      <c r="AL2627" s="172"/>
      <c r="AM2627" s="165"/>
    </row>
    <row r="2628" spans="1:39">
      <c r="A2628" s="2"/>
      <c r="B2628" s="3"/>
      <c r="C2628" s="4"/>
      <c r="D2628" s="4"/>
      <c r="E2628" s="135"/>
      <c r="F2628" s="6"/>
      <c r="G2628" s="6"/>
      <c r="H2628" s="6"/>
      <c r="I2628" s="6"/>
      <c r="J2628" s="2"/>
      <c r="K2628" s="2"/>
      <c r="L2628" s="3"/>
      <c r="M2628" s="71"/>
      <c r="N2628" s="73"/>
      <c r="O2628" s="69"/>
      <c r="P2628" s="42"/>
      <c r="Q2628" s="3"/>
      <c r="R2628" s="6"/>
      <c r="S2628" s="7"/>
      <c r="T2628" s="1"/>
      <c r="U2628" s="8"/>
      <c r="V2628" s="8"/>
      <c r="W2628" s="25"/>
      <c r="X2628" s="22"/>
      <c r="Y2628" s="4"/>
      <c r="Z2628" s="4"/>
      <c r="AA2628" s="4"/>
      <c r="AB2628" s="9"/>
      <c r="AD2628" s="165"/>
      <c r="AE2628" s="165"/>
      <c r="AF2628" s="165"/>
      <c r="AG2628" s="188"/>
      <c r="AH2628" s="188"/>
      <c r="AI2628" s="188"/>
      <c r="AJ2628" s="172"/>
      <c r="AK2628" s="172"/>
      <c r="AL2628" s="172"/>
      <c r="AM2628" s="165"/>
    </row>
    <row r="2629" spans="1:39">
      <c r="A2629" s="2"/>
      <c r="B2629" s="3"/>
      <c r="C2629" s="4"/>
      <c r="D2629" s="4"/>
      <c r="E2629" s="135"/>
      <c r="F2629" s="6"/>
      <c r="G2629" s="6"/>
      <c r="H2629" s="6"/>
      <c r="I2629" s="6"/>
      <c r="J2629" s="2"/>
      <c r="K2629" s="2"/>
      <c r="L2629" s="3"/>
      <c r="M2629" s="71"/>
      <c r="N2629" s="73"/>
      <c r="O2629" s="69"/>
      <c r="P2629" s="42"/>
      <c r="Q2629" s="3"/>
      <c r="R2629" s="6"/>
      <c r="S2629" s="7"/>
      <c r="T2629" s="1"/>
      <c r="U2629" s="8"/>
      <c r="V2629" s="8"/>
      <c r="W2629" s="25"/>
      <c r="X2629" s="22"/>
      <c r="Y2629" s="4"/>
      <c r="Z2629" s="4"/>
      <c r="AA2629" s="4"/>
      <c r="AB2629" s="9"/>
      <c r="AD2629" s="165"/>
      <c r="AE2629" s="165"/>
      <c r="AF2629" s="165"/>
      <c r="AG2629" s="188"/>
      <c r="AH2629" s="188"/>
      <c r="AI2629" s="188"/>
      <c r="AJ2629" s="172"/>
      <c r="AK2629" s="172"/>
      <c r="AL2629" s="172"/>
      <c r="AM2629" s="165"/>
    </row>
    <row r="2630" spans="1:39">
      <c r="A2630" s="2"/>
      <c r="B2630" s="3"/>
      <c r="C2630" s="4"/>
      <c r="D2630" s="4"/>
      <c r="E2630" s="135"/>
      <c r="F2630" s="6"/>
      <c r="G2630" s="6"/>
      <c r="H2630" s="6"/>
      <c r="I2630" s="6"/>
      <c r="J2630" s="2"/>
      <c r="K2630" s="2"/>
      <c r="L2630" s="3"/>
      <c r="M2630" s="71"/>
      <c r="N2630" s="73"/>
      <c r="O2630" s="69"/>
      <c r="P2630" s="42"/>
      <c r="Q2630" s="3"/>
      <c r="R2630" s="6"/>
      <c r="S2630" s="7"/>
      <c r="T2630" s="1"/>
      <c r="U2630" s="8"/>
      <c r="V2630" s="8"/>
      <c r="W2630" s="25"/>
      <c r="X2630" s="22"/>
      <c r="Y2630" s="4"/>
      <c r="Z2630" s="4"/>
      <c r="AA2630" s="4"/>
      <c r="AB2630" s="9"/>
      <c r="AD2630" s="165"/>
      <c r="AE2630" s="165"/>
      <c r="AF2630" s="165"/>
      <c r="AG2630" s="188"/>
      <c r="AH2630" s="188"/>
      <c r="AI2630" s="188"/>
      <c r="AJ2630" s="172"/>
      <c r="AK2630" s="172"/>
      <c r="AL2630" s="172"/>
      <c r="AM2630" s="165"/>
    </row>
    <row r="2631" spans="1:39">
      <c r="A2631" s="2"/>
      <c r="B2631" s="3"/>
      <c r="C2631" s="4"/>
      <c r="D2631" s="4"/>
      <c r="E2631" s="135"/>
      <c r="F2631" s="6"/>
      <c r="G2631" s="6"/>
      <c r="H2631" s="6"/>
      <c r="I2631" s="6"/>
      <c r="J2631" s="2"/>
      <c r="K2631" s="2"/>
      <c r="L2631" s="3"/>
      <c r="M2631" s="71"/>
      <c r="N2631" s="73"/>
      <c r="O2631" s="69"/>
      <c r="P2631" s="42"/>
      <c r="Q2631" s="3"/>
      <c r="R2631" s="6"/>
      <c r="S2631" s="7"/>
      <c r="T2631" s="1"/>
      <c r="U2631" s="8"/>
      <c r="V2631" s="8"/>
      <c r="W2631" s="25"/>
      <c r="X2631" s="22"/>
      <c r="Y2631" s="4"/>
      <c r="Z2631" s="4"/>
      <c r="AA2631" s="4"/>
      <c r="AB2631" s="9"/>
      <c r="AD2631" s="165"/>
      <c r="AE2631" s="165"/>
      <c r="AF2631" s="165"/>
      <c r="AG2631" s="188"/>
      <c r="AH2631" s="188"/>
      <c r="AI2631" s="188"/>
      <c r="AJ2631" s="172"/>
      <c r="AK2631" s="172"/>
      <c r="AL2631" s="172"/>
      <c r="AM2631" s="165"/>
    </row>
    <row r="2632" spans="1:39">
      <c r="A2632" s="2"/>
      <c r="B2632" s="3"/>
      <c r="C2632" s="4"/>
      <c r="D2632" s="4"/>
      <c r="E2632" s="135"/>
      <c r="F2632" s="6"/>
      <c r="G2632" s="6"/>
      <c r="H2632" s="6"/>
      <c r="I2632" s="6"/>
      <c r="J2632" s="2"/>
      <c r="K2632" s="2"/>
      <c r="L2632" s="3"/>
      <c r="M2632" s="71"/>
      <c r="N2632" s="73"/>
      <c r="O2632" s="69"/>
      <c r="P2632" s="42"/>
      <c r="Q2632" s="3"/>
      <c r="R2632" s="6"/>
      <c r="S2632" s="7"/>
      <c r="T2632" s="1"/>
      <c r="U2632" s="8"/>
      <c r="V2632" s="8"/>
      <c r="W2632" s="25"/>
      <c r="X2632" s="22"/>
      <c r="Y2632" s="4"/>
      <c r="Z2632" s="4"/>
      <c r="AA2632" s="4"/>
      <c r="AB2632" s="9"/>
      <c r="AD2632" s="165"/>
      <c r="AE2632" s="165"/>
      <c r="AF2632" s="165"/>
      <c r="AG2632" s="188"/>
      <c r="AH2632" s="188"/>
      <c r="AI2632" s="188"/>
      <c r="AJ2632" s="172"/>
      <c r="AK2632" s="172"/>
      <c r="AL2632" s="172"/>
      <c r="AM2632" s="165"/>
    </row>
    <row r="2633" spans="1:39">
      <c r="A2633" s="2"/>
      <c r="B2633" s="3"/>
      <c r="C2633" s="4"/>
      <c r="D2633" s="4"/>
      <c r="E2633" s="135"/>
      <c r="F2633" s="6"/>
      <c r="G2633" s="6"/>
      <c r="H2633" s="6"/>
      <c r="I2633" s="6"/>
      <c r="J2633" s="2"/>
      <c r="K2633" s="2"/>
      <c r="L2633" s="3"/>
      <c r="M2633" s="71"/>
      <c r="N2633" s="73"/>
      <c r="O2633" s="69"/>
      <c r="P2633" s="42"/>
      <c r="Q2633" s="3"/>
      <c r="R2633" s="6"/>
      <c r="S2633" s="7"/>
      <c r="T2633" s="1"/>
      <c r="U2633" s="8"/>
      <c r="V2633" s="8"/>
      <c r="W2633" s="25"/>
      <c r="X2633" s="22"/>
      <c r="Y2633" s="4"/>
      <c r="Z2633" s="4"/>
      <c r="AA2633" s="4"/>
      <c r="AB2633" s="9"/>
      <c r="AD2633" s="165"/>
      <c r="AE2633" s="165"/>
      <c r="AF2633" s="165"/>
      <c r="AG2633" s="188"/>
      <c r="AH2633" s="188"/>
      <c r="AI2633" s="188"/>
      <c r="AJ2633" s="172"/>
      <c r="AK2633" s="172"/>
      <c r="AL2633" s="172"/>
      <c r="AM2633" s="165"/>
    </row>
    <row r="2634" spans="1:39">
      <c r="A2634" s="2"/>
      <c r="B2634" s="3"/>
      <c r="C2634" s="4"/>
      <c r="D2634" s="4"/>
      <c r="E2634" s="135"/>
      <c r="F2634" s="6"/>
      <c r="G2634" s="6"/>
      <c r="H2634" s="6"/>
      <c r="I2634" s="6"/>
      <c r="J2634" s="2"/>
      <c r="K2634" s="2"/>
      <c r="L2634" s="3"/>
      <c r="M2634" s="71"/>
      <c r="N2634" s="73"/>
      <c r="O2634" s="69"/>
      <c r="P2634" s="42"/>
      <c r="Q2634" s="3"/>
      <c r="R2634" s="6"/>
      <c r="S2634" s="7"/>
      <c r="T2634" s="1"/>
      <c r="U2634" s="8"/>
      <c r="V2634" s="8"/>
      <c r="W2634" s="25"/>
      <c r="X2634" s="22"/>
      <c r="Y2634" s="4"/>
      <c r="Z2634" s="4"/>
      <c r="AA2634" s="4"/>
      <c r="AB2634" s="9"/>
      <c r="AD2634" s="165"/>
      <c r="AE2634" s="165"/>
      <c r="AF2634" s="165"/>
      <c r="AG2634" s="188"/>
      <c r="AH2634" s="188"/>
      <c r="AI2634" s="188"/>
      <c r="AJ2634" s="172"/>
      <c r="AK2634" s="172"/>
      <c r="AL2634" s="172"/>
      <c r="AM2634" s="165"/>
    </row>
    <row r="2635" spans="1:39">
      <c r="A2635" s="2"/>
      <c r="B2635" s="3"/>
      <c r="C2635" s="4"/>
      <c r="D2635" s="4"/>
      <c r="E2635" s="135"/>
      <c r="F2635" s="6"/>
      <c r="G2635" s="6"/>
      <c r="H2635" s="6"/>
      <c r="I2635" s="6"/>
      <c r="J2635" s="2"/>
      <c r="K2635" s="2"/>
      <c r="L2635" s="3"/>
      <c r="M2635" s="71"/>
      <c r="N2635" s="73"/>
      <c r="O2635" s="69"/>
      <c r="P2635" s="42"/>
      <c r="Q2635" s="3"/>
      <c r="R2635" s="6"/>
      <c r="S2635" s="7"/>
      <c r="T2635" s="1"/>
      <c r="U2635" s="8"/>
      <c r="V2635" s="8"/>
      <c r="W2635" s="25"/>
      <c r="X2635" s="22"/>
      <c r="Y2635" s="4"/>
      <c r="Z2635" s="4"/>
      <c r="AA2635" s="4"/>
      <c r="AB2635" s="9"/>
      <c r="AD2635" s="165"/>
      <c r="AE2635" s="165"/>
      <c r="AF2635" s="165"/>
      <c r="AG2635" s="188"/>
      <c r="AH2635" s="188"/>
      <c r="AI2635" s="188"/>
      <c r="AJ2635" s="172"/>
      <c r="AK2635" s="172"/>
      <c r="AL2635" s="172"/>
      <c r="AM2635" s="165"/>
    </row>
    <row r="2636" spans="1:39">
      <c r="A2636" s="2"/>
      <c r="B2636" s="3"/>
      <c r="C2636" s="4"/>
      <c r="D2636" s="4"/>
      <c r="E2636" s="135"/>
      <c r="F2636" s="6"/>
      <c r="G2636" s="6"/>
      <c r="H2636" s="6"/>
      <c r="I2636" s="6"/>
      <c r="J2636" s="2"/>
      <c r="K2636" s="2"/>
      <c r="L2636" s="3"/>
      <c r="M2636" s="71"/>
      <c r="N2636" s="73"/>
      <c r="O2636" s="69"/>
      <c r="P2636" s="42"/>
      <c r="Q2636" s="3"/>
      <c r="R2636" s="6"/>
      <c r="S2636" s="7"/>
      <c r="T2636" s="1"/>
      <c r="U2636" s="8"/>
      <c r="V2636" s="8"/>
      <c r="W2636" s="25"/>
      <c r="X2636" s="22"/>
      <c r="Y2636" s="4"/>
      <c r="Z2636" s="4"/>
      <c r="AA2636" s="4"/>
      <c r="AB2636" s="9"/>
      <c r="AD2636" s="165"/>
      <c r="AE2636" s="165"/>
      <c r="AF2636" s="165"/>
      <c r="AG2636" s="188"/>
      <c r="AH2636" s="188"/>
      <c r="AI2636" s="188"/>
      <c r="AJ2636" s="172"/>
      <c r="AK2636" s="172"/>
      <c r="AL2636" s="172"/>
      <c r="AM2636" s="165"/>
    </row>
    <row r="2637" spans="1:39">
      <c r="A2637" s="2"/>
      <c r="B2637" s="3"/>
      <c r="C2637" s="4"/>
      <c r="D2637" s="4"/>
      <c r="E2637" s="135"/>
      <c r="F2637" s="6"/>
      <c r="G2637" s="6"/>
      <c r="H2637" s="6"/>
      <c r="I2637" s="6"/>
      <c r="J2637" s="2"/>
      <c r="K2637" s="2"/>
      <c r="L2637" s="3"/>
      <c r="M2637" s="71"/>
      <c r="N2637" s="73"/>
      <c r="O2637" s="69"/>
      <c r="P2637" s="42"/>
      <c r="Q2637" s="3"/>
      <c r="R2637" s="6"/>
      <c r="S2637" s="7"/>
      <c r="T2637" s="1"/>
      <c r="U2637" s="8"/>
      <c r="V2637" s="8"/>
      <c r="W2637" s="25"/>
      <c r="X2637" s="22"/>
      <c r="Y2637" s="4"/>
      <c r="Z2637" s="4"/>
      <c r="AA2637" s="4"/>
      <c r="AB2637" s="9"/>
      <c r="AD2637" s="165"/>
      <c r="AE2637" s="165"/>
      <c r="AF2637" s="165"/>
      <c r="AG2637" s="188"/>
      <c r="AH2637" s="188"/>
      <c r="AI2637" s="188"/>
      <c r="AJ2637" s="172"/>
      <c r="AK2637" s="172"/>
      <c r="AL2637" s="172"/>
      <c r="AM2637" s="165"/>
    </row>
    <row r="2638" spans="1:39">
      <c r="A2638" s="2"/>
      <c r="B2638" s="3"/>
      <c r="C2638" s="4"/>
      <c r="D2638" s="4"/>
      <c r="E2638" s="135"/>
      <c r="F2638" s="6"/>
      <c r="G2638" s="6"/>
      <c r="H2638" s="6"/>
      <c r="I2638" s="6"/>
      <c r="J2638" s="2"/>
      <c r="K2638" s="2"/>
      <c r="L2638" s="3"/>
      <c r="M2638" s="71"/>
      <c r="N2638" s="73"/>
      <c r="O2638" s="69"/>
      <c r="P2638" s="42"/>
      <c r="Q2638" s="3"/>
      <c r="R2638" s="6"/>
      <c r="S2638" s="7"/>
      <c r="T2638" s="1"/>
      <c r="U2638" s="8"/>
      <c r="V2638" s="8"/>
      <c r="W2638" s="25"/>
      <c r="X2638" s="22"/>
      <c r="Y2638" s="4"/>
      <c r="Z2638" s="4"/>
      <c r="AA2638" s="4"/>
      <c r="AB2638" s="9"/>
      <c r="AD2638" s="165"/>
      <c r="AE2638" s="165"/>
      <c r="AF2638" s="165"/>
      <c r="AG2638" s="188"/>
      <c r="AH2638" s="188"/>
      <c r="AI2638" s="188"/>
      <c r="AJ2638" s="172"/>
      <c r="AK2638" s="172"/>
      <c r="AL2638" s="172"/>
      <c r="AM2638" s="165"/>
    </row>
    <row r="2639" spans="1:39">
      <c r="A2639" s="2"/>
      <c r="B2639" s="3"/>
      <c r="C2639" s="4"/>
      <c r="D2639" s="4"/>
      <c r="E2639" s="135"/>
      <c r="F2639" s="6"/>
      <c r="G2639" s="6"/>
      <c r="H2639" s="6"/>
      <c r="I2639" s="6"/>
      <c r="J2639" s="2"/>
      <c r="K2639" s="2"/>
      <c r="L2639" s="3"/>
      <c r="M2639" s="71"/>
      <c r="N2639" s="73"/>
      <c r="O2639" s="69"/>
      <c r="P2639" s="42"/>
      <c r="Q2639" s="3"/>
      <c r="R2639" s="6"/>
      <c r="S2639" s="7"/>
      <c r="T2639" s="1"/>
      <c r="U2639" s="8"/>
      <c r="V2639" s="8"/>
      <c r="W2639" s="25"/>
      <c r="X2639" s="22"/>
      <c r="Y2639" s="4"/>
      <c r="Z2639" s="4"/>
      <c r="AA2639" s="4"/>
      <c r="AB2639" s="9"/>
      <c r="AD2639" s="165"/>
      <c r="AE2639" s="165"/>
      <c r="AF2639" s="165"/>
      <c r="AG2639" s="188"/>
      <c r="AH2639" s="188"/>
      <c r="AI2639" s="188"/>
      <c r="AJ2639" s="172"/>
      <c r="AK2639" s="172"/>
      <c r="AL2639" s="172"/>
      <c r="AM2639" s="165"/>
    </row>
    <row r="2640" spans="1:39">
      <c r="A2640" s="2"/>
      <c r="B2640" s="3"/>
      <c r="C2640" s="4"/>
      <c r="D2640" s="4"/>
      <c r="E2640" s="135"/>
      <c r="F2640" s="6"/>
      <c r="G2640" s="6"/>
      <c r="H2640" s="6"/>
      <c r="I2640" s="6"/>
      <c r="J2640" s="2"/>
      <c r="K2640" s="2"/>
      <c r="L2640" s="3"/>
      <c r="M2640" s="71"/>
      <c r="N2640" s="73"/>
      <c r="O2640" s="69"/>
      <c r="P2640" s="42"/>
      <c r="Q2640" s="3"/>
      <c r="R2640" s="6"/>
      <c r="S2640" s="7"/>
      <c r="T2640" s="1"/>
      <c r="U2640" s="8"/>
      <c r="V2640" s="8"/>
      <c r="W2640" s="25"/>
      <c r="X2640" s="22"/>
      <c r="Y2640" s="4"/>
      <c r="Z2640" s="4"/>
      <c r="AA2640" s="4"/>
      <c r="AB2640" s="9"/>
      <c r="AD2640" s="165"/>
      <c r="AE2640" s="165"/>
      <c r="AF2640" s="165"/>
      <c r="AG2640" s="188"/>
      <c r="AH2640" s="188"/>
      <c r="AI2640" s="188"/>
      <c r="AJ2640" s="172"/>
      <c r="AK2640" s="172"/>
      <c r="AL2640" s="172"/>
      <c r="AM2640" s="165"/>
    </row>
    <row r="2641" spans="1:39">
      <c r="A2641" s="2"/>
      <c r="B2641" s="3"/>
      <c r="C2641" s="4"/>
      <c r="D2641" s="4"/>
      <c r="E2641" s="135"/>
      <c r="F2641" s="6"/>
      <c r="G2641" s="6"/>
      <c r="H2641" s="6"/>
      <c r="I2641" s="6"/>
      <c r="J2641" s="2"/>
      <c r="K2641" s="2"/>
      <c r="L2641" s="3"/>
      <c r="M2641" s="71"/>
      <c r="N2641" s="73"/>
      <c r="O2641" s="69"/>
      <c r="P2641" s="42"/>
      <c r="Q2641" s="3"/>
      <c r="R2641" s="6"/>
      <c r="S2641" s="7"/>
      <c r="T2641" s="1"/>
      <c r="U2641" s="8"/>
      <c r="V2641" s="8"/>
      <c r="W2641" s="25"/>
      <c r="X2641" s="22"/>
      <c r="Y2641" s="4"/>
      <c r="Z2641" s="4"/>
      <c r="AA2641" s="4"/>
      <c r="AB2641" s="9"/>
      <c r="AD2641" s="165"/>
      <c r="AE2641" s="165"/>
      <c r="AF2641" s="165"/>
      <c r="AG2641" s="188"/>
      <c r="AH2641" s="188"/>
      <c r="AI2641" s="188"/>
      <c r="AJ2641" s="172"/>
      <c r="AK2641" s="172"/>
      <c r="AL2641" s="172"/>
      <c r="AM2641" s="165"/>
    </row>
    <row r="2642" spans="1:39">
      <c r="A2642" s="2"/>
      <c r="B2642" s="3"/>
      <c r="C2642" s="4"/>
      <c r="D2642" s="4"/>
      <c r="E2642" s="135"/>
      <c r="F2642" s="6"/>
      <c r="G2642" s="6"/>
      <c r="H2642" s="6"/>
      <c r="I2642" s="6"/>
      <c r="J2642" s="2"/>
      <c r="K2642" s="2"/>
      <c r="L2642" s="3"/>
      <c r="M2642" s="71"/>
      <c r="N2642" s="73"/>
      <c r="O2642" s="69"/>
      <c r="P2642" s="42"/>
      <c r="Q2642" s="3"/>
      <c r="R2642" s="6"/>
      <c r="S2642" s="7"/>
      <c r="T2642" s="1"/>
      <c r="U2642" s="8"/>
      <c r="V2642" s="8"/>
      <c r="W2642" s="25"/>
      <c r="X2642" s="22"/>
      <c r="Y2642" s="4"/>
      <c r="Z2642" s="4"/>
      <c r="AA2642" s="4"/>
      <c r="AB2642" s="9"/>
      <c r="AD2642" s="165"/>
      <c r="AE2642" s="165"/>
      <c r="AF2642" s="165"/>
      <c r="AG2642" s="188"/>
      <c r="AH2642" s="188"/>
      <c r="AI2642" s="188"/>
      <c r="AJ2642" s="172"/>
      <c r="AK2642" s="172"/>
      <c r="AL2642" s="172"/>
      <c r="AM2642" s="165"/>
    </row>
    <row r="2643" spans="1:39">
      <c r="A2643" s="2"/>
      <c r="B2643" s="3"/>
      <c r="C2643" s="4"/>
      <c r="D2643" s="4"/>
      <c r="E2643" s="135"/>
      <c r="F2643" s="6"/>
      <c r="G2643" s="6"/>
      <c r="H2643" s="6"/>
      <c r="I2643" s="6"/>
      <c r="J2643" s="2"/>
      <c r="K2643" s="2"/>
      <c r="L2643" s="3"/>
      <c r="M2643" s="71"/>
      <c r="N2643" s="73"/>
      <c r="O2643" s="69"/>
      <c r="P2643" s="42"/>
      <c r="Q2643" s="3"/>
      <c r="R2643" s="6"/>
      <c r="S2643" s="7"/>
      <c r="T2643" s="1"/>
      <c r="U2643" s="8"/>
      <c r="V2643" s="8"/>
      <c r="W2643" s="25"/>
      <c r="X2643" s="22"/>
      <c r="Y2643" s="4"/>
      <c r="Z2643" s="4"/>
      <c r="AA2643" s="4"/>
      <c r="AB2643" s="9"/>
      <c r="AD2643" s="165"/>
      <c r="AE2643" s="165"/>
      <c r="AF2643" s="165"/>
      <c r="AG2643" s="188"/>
      <c r="AH2643" s="188"/>
      <c r="AI2643" s="188"/>
      <c r="AJ2643" s="172"/>
      <c r="AK2643" s="172"/>
      <c r="AL2643" s="172"/>
      <c r="AM2643" s="165"/>
    </row>
    <row r="2644" spans="1:39">
      <c r="A2644" s="2"/>
      <c r="B2644" s="3"/>
      <c r="C2644" s="4"/>
      <c r="D2644" s="4"/>
      <c r="E2644" s="135"/>
      <c r="F2644" s="6"/>
      <c r="G2644" s="6"/>
      <c r="H2644" s="6"/>
      <c r="I2644" s="6"/>
      <c r="J2644" s="2"/>
      <c r="K2644" s="2"/>
      <c r="L2644" s="3"/>
      <c r="M2644" s="71"/>
      <c r="N2644" s="73"/>
      <c r="O2644" s="69"/>
      <c r="P2644" s="42"/>
      <c r="Q2644" s="3"/>
      <c r="R2644" s="6"/>
      <c r="S2644" s="7"/>
      <c r="T2644" s="1"/>
      <c r="U2644" s="8"/>
      <c r="V2644" s="8"/>
      <c r="W2644" s="25"/>
      <c r="X2644" s="22"/>
      <c r="Y2644" s="4"/>
      <c r="Z2644" s="4"/>
      <c r="AA2644" s="4"/>
      <c r="AB2644" s="9"/>
      <c r="AD2644" s="165"/>
      <c r="AE2644" s="165"/>
      <c r="AF2644" s="165"/>
      <c r="AG2644" s="188"/>
      <c r="AH2644" s="188"/>
      <c r="AI2644" s="188"/>
      <c r="AJ2644" s="172"/>
      <c r="AK2644" s="172"/>
      <c r="AL2644" s="172"/>
      <c r="AM2644" s="165"/>
    </row>
    <row r="2645" spans="1:39">
      <c r="A2645" s="2"/>
      <c r="B2645" s="3"/>
      <c r="C2645" s="4"/>
      <c r="D2645" s="4"/>
      <c r="E2645" s="135"/>
      <c r="F2645" s="6"/>
      <c r="G2645" s="6"/>
      <c r="H2645" s="6"/>
      <c r="I2645" s="6"/>
      <c r="J2645" s="2"/>
      <c r="K2645" s="2"/>
      <c r="L2645" s="3"/>
      <c r="M2645" s="71"/>
      <c r="N2645" s="73"/>
      <c r="O2645" s="69"/>
      <c r="P2645" s="42"/>
      <c r="Q2645" s="3"/>
      <c r="R2645" s="6"/>
      <c r="S2645" s="7"/>
      <c r="T2645" s="1"/>
      <c r="U2645" s="8"/>
      <c r="V2645" s="8"/>
      <c r="W2645" s="25"/>
      <c r="X2645" s="22"/>
      <c r="Y2645" s="4"/>
      <c r="Z2645" s="4"/>
      <c r="AA2645" s="4"/>
      <c r="AB2645" s="9"/>
      <c r="AD2645" s="165"/>
      <c r="AE2645" s="165"/>
      <c r="AF2645" s="165"/>
      <c r="AG2645" s="188"/>
      <c r="AH2645" s="188"/>
      <c r="AI2645" s="188"/>
      <c r="AJ2645" s="172"/>
      <c r="AK2645" s="172"/>
      <c r="AL2645" s="172"/>
      <c r="AM2645" s="165"/>
    </row>
    <row r="2646" spans="1:39">
      <c r="A2646" s="2"/>
      <c r="B2646" s="3"/>
      <c r="C2646" s="4"/>
      <c r="D2646" s="4"/>
      <c r="E2646" s="135"/>
      <c r="F2646" s="6"/>
      <c r="G2646" s="6"/>
      <c r="H2646" s="6"/>
      <c r="I2646" s="6"/>
      <c r="J2646" s="2"/>
      <c r="K2646" s="2"/>
      <c r="L2646" s="3"/>
      <c r="M2646" s="71"/>
      <c r="N2646" s="73"/>
      <c r="O2646" s="69"/>
      <c r="P2646" s="42"/>
      <c r="Q2646" s="3"/>
      <c r="R2646" s="6"/>
      <c r="S2646" s="7"/>
      <c r="T2646" s="1"/>
      <c r="U2646" s="8"/>
      <c r="V2646" s="8"/>
      <c r="W2646" s="25"/>
      <c r="X2646" s="22"/>
      <c r="Y2646" s="4"/>
      <c r="Z2646" s="4"/>
      <c r="AA2646" s="4"/>
      <c r="AB2646" s="9"/>
      <c r="AD2646" s="165"/>
      <c r="AE2646" s="165"/>
      <c r="AF2646" s="165"/>
      <c r="AG2646" s="188"/>
      <c r="AH2646" s="188"/>
      <c r="AI2646" s="188"/>
      <c r="AJ2646" s="172"/>
      <c r="AK2646" s="172"/>
      <c r="AL2646" s="172"/>
      <c r="AM2646" s="165"/>
    </row>
    <row r="2647" spans="1:39">
      <c r="A2647" s="2"/>
      <c r="B2647" s="3"/>
      <c r="C2647" s="4"/>
      <c r="D2647" s="4"/>
      <c r="E2647" s="135"/>
      <c r="F2647" s="6"/>
      <c r="G2647" s="6"/>
      <c r="H2647" s="6"/>
      <c r="I2647" s="6"/>
      <c r="J2647" s="2"/>
      <c r="K2647" s="2"/>
      <c r="L2647" s="3"/>
      <c r="M2647" s="71"/>
      <c r="N2647" s="73"/>
      <c r="O2647" s="69"/>
      <c r="P2647" s="42"/>
      <c r="Q2647" s="3"/>
      <c r="R2647" s="6"/>
      <c r="S2647" s="7"/>
      <c r="T2647" s="1"/>
      <c r="U2647" s="8"/>
      <c r="V2647" s="8"/>
      <c r="W2647" s="25"/>
      <c r="X2647" s="22"/>
      <c r="Y2647" s="4"/>
      <c r="Z2647" s="4"/>
      <c r="AA2647" s="4"/>
      <c r="AB2647" s="9"/>
      <c r="AD2647" s="165"/>
      <c r="AE2647" s="165"/>
      <c r="AF2647" s="165"/>
      <c r="AG2647" s="188"/>
      <c r="AH2647" s="188"/>
      <c r="AI2647" s="188"/>
      <c r="AJ2647" s="172"/>
      <c r="AK2647" s="172"/>
      <c r="AL2647" s="172"/>
      <c r="AM2647" s="165"/>
    </row>
    <row r="2648" spans="1:39">
      <c r="A2648" s="2"/>
      <c r="B2648" s="3"/>
      <c r="C2648" s="4"/>
      <c r="D2648" s="4"/>
      <c r="E2648" s="135"/>
      <c r="F2648" s="6"/>
      <c r="G2648" s="6"/>
      <c r="H2648" s="6"/>
      <c r="I2648" s="6"/>
      <c r="J2648" s="2"/>
      <c r="K2648" s="2"/>
      <c r="L2648" s="3"/>
      <c r="M2648" s="71"/>
      <c r="N2648" s="73"/>
      <c r="O2648" s="69"/>
      <c r="P2648" s="42"/>
      <c r="Q2648" s="3"/>
      <c r="R2648" s="6"/>
      <c r="S2648" s="7"/>
      <c r="T2648" s="1"/>
      <c r="U2648" s="8"/>
      <c r="V2648" s="8"/>
      <c r="W2648" s="25"/>
      <c r="X2648" s="22"/>
      <c r="Y2648" s="4"/>
      <c r="Z2648" s="4"/>
      <c r="AA2648" s="4"/>
      <c r="AB2648" s="9"/>
      <c r="AD2648" s="165"/>
      <c r="AE2648" s="165"/>
      <c r="AF2648" s="165"/>
      <c r="AG2648" s="188"/>
      <c r="AH2648" s="188"/>
      <c r="AI2648" s="188"/>
      <c r="AJ2648" s="172"/>
      <c r="AK2648" s="172"/>
      <c r="AL2648" s="172"/>
      <c r="AM2648" s="165"/>
    </row>
    <row r="2649" spans="1:39">
      <c r="A2649" s="2"/>
      <c r="B2649" s="3"/>
      <c r="C2649" s="4"/>
      <c r="D2649" s="4"/>
      <c r="E2649" s="135"/>
      <c r="F2649" s="6"/>
      <c r="G2649" s="6"/>
      <c r="H2649" s="6"/>
      <c r="I2649" s="6"/>
      <c r="J2649" s="2"/>
      <c r="K2649" s="2"/>
      <c r="L2649" s="3"/>
      <c r="M2649" s="71"/>
      <c r="N2649" s="73"/>
      <c r="O2649" s="69"/>
      <c r="P2649" s="42"/>
      <c r="Q2649" s="3"/>
      <c r="R2649" s="6"/>
      <c r="S2649" s="7"/>
      <c r="T2649" s="1"/>
      <c r="U2649" s="8"/>
      <c r="V2649" s="8"/>
      <c r="W2649" s="25"/>
      <c r="X2649" s="22"/>
      <c r="Y2649" s="4"/>
      <c r="Z2649" s="4"/>
      <c r="AA2649" s="4"/>
      <c r="AB2649" s="9"/>
      <c r="AD2649" s="165"/>
      <c r="AE2649" s="165"/>
      <c r="AF2649" s="165"/>
      <c r="AG2649" s="188"/>
      <c r="AH2649" s="188"/>
      <c r="AI2649" s="188"/>
      <c r="AJ2649" s="172"/>
      <c r="AK2649" s="172"/>
      <c r="AL2649" s="172"/>
      <c r="AM2649" s="165"/>
    </row>
    <row r="2650" spans="1:39">
      <c r="A2650" s="2"/>
      <c r="B2650" s="3"/>
      <c r="C2650" s="4"/>
      <c r="D2650" s="4"/>
      <c r="E2650" s="135"/>
      <c r="F2650" s="6"/>
      <c r="G2650" s="6"/>
      <c r="H2650" s="6"/>
      <c r="I2650" s="6"/>
      <c r="J2650" s="2"/>
      <c r="K2650" s="2"/>
      <c r="L2650" s="3"/>
      <c r="M2650" s="71"/>
      <c r="N2650" s="73"/>
      <c r="O2650" s="69"/>
      <c r="P2650" s="42"/>
      <c r="Q2650" s="3"/>
      <c r="R2650" s="6"/>
      <c r="S2650" s="7"/>
      <c r="T2650" s="1"/>
      <c r="U2650" s="8"/>
      <c r="V2650" s="8"/>
      <c r="W2650" s="25"/>
      <c r="X2650" s="22"/>
      <c r="Y2650" s="4"/>
      <c r="Z2650" s="4"/>
      <c r="AA2650" s="4"/>
      <c r="AB2650" s="9"/>
      <c r="AD2650" s="165"/>
      <c r="AE2650" s="165"/>
      <c r="AF2650" s="165"/>
      <c r="AG2650" s="188"/>
      <c r="AH2650" s="188"/>
      <c r="AI2650" s="188"/>
      <c r="AJ2650" s="172"/>
      <c r="AK2650" s="172"/>
      <c r="AL2650" s="172"/>
      <c r="AM2650" s="165"/>
    </row>
    <row r="2651" spans="1:39">
      <c r="A2651" s="2"/>
      <c r="B2651" s="3"/>
      <c r="C2651" s="4"/>
      <c r="D2651" s="4"/>
      <c r="E2651" s="135"/>
      <c r="F2651" s="6"/>
      <c r="G2651" s="6"/>
      <c r="H2651" s="6"/>
      <c r="I2651" s="6"/>
      <c r="J2651" s="2"/>
      <c r="K2651" s="2"/>
      <c r="L2651" s="3"/>
      <c r="M2651" s="71"/>
      <c r="N2651" s="73"/>
      <c r="O2651" s="69"/>
      <c r="P2651" s="42"/>
      <c r="Q2651" s="3"/>
      <c r="R2651" s="6"/>
      <c r="S2651" s="7"/>
      <c r="T2651" s="1"/>
      <c r="U2651" s="8"/>
      <c r="V2651" s="8"/>
      <c r="W2651" s="25"/>
      <c r="X2651" s="22"/>
      <c r="Y2651" s="4"/>
      <c r="Z2651" s="4"/>
      <c r="AA2651" s="4"/>
      <c r="AB2651" s="9"/>
      <c r="AD2651" s="165"/>
      <c r="AE2651" s="165"/>
      <c r="AF2651" s="165"/>
      <c r="AG2651" s="188"/>
      <c r="AH2651" s="188"/>
      <c r="AI2651" s="188"/>
      <c r="AJ2651" s="172"/>
      <c r="AK2651" s="172"/>
      <c r="AL2651" s="172"/>
      <c r="AM2651" s="165"/>
    </row>
    <row r="2652" spans="1:39">
      <c r="A2652" s="2"/>
      <c r="B2652" s="3"/>
      <c r="C2652" s="4"/>
      <c r="D2652" s="4"/>
      <c r="E2652" s="135"/>
      <c r="F2652" s="6"/>
      <c r="G2652" s="6"/>
      <c r="H2652" s="6"/>
      <c r="I2652" s="6"/>
      <c r="J2652" s="2"/>
      <c r="K2652" s="2"/>
      <c r="L2652" s="3"/>
      <c r="M2652" s="71"/>
      <c r="N2652" s="73"/>
      <c r="O2652" s="69"/>
      <c r="P2652" s="42"/>
      <c r="Q2652" s="3"/>
      <c r="R2652" s="6"/>
      <c r="S2652" s="7"/>
      <c r="T2652" s="1"/>
      <c r="U2652" s="8"/>
      <c r="V2652" s="8"/>
      <c r="W2652" s="25"/>
      <c r="X2652" s="22"/>
      <c r="Y2652" s="4"/>
      <c r="Z2652" s="4"/>
      <c r="AA2652" s="4"/>
      <c r="AB2652" s="9"/>
      <c r="AD2652" s="165"/>
      <c r="AE2652" s="165"/>
      <c r="AF2652" s="165"/>
      <c r="AG2652" s="188"/>
      <c r="AH2652" s="188"/>
      <c r="AI2652" s="188"/>
      <c r="AJ2652" s="172"/>
      <c r="AK2652" s="172"/>
      <c r="AL2652" s="172"/>
      <c r="AM2652" s="165"/>
    </row>
    <row r="2653" spans="1:39">
      <c r="A2653" s="2"/>
      <c r="B2653" s="3"/>
      <c r="C2653" s="4"/>
      <c r="D2653" s="4"/>
      <c r="E2653" s="135"/>
      <c r="F2653" s="6"/>
      <c r="G2653" s="6"/>
      <c r="H2653" s="6"/>
      <c r="I2653" s="6"/>
      <c r="J2653" s="2"/>
      <c r="K2653" s="2"/>
      <c r="L2653" s="3"/>
      <c r="M2653" s="71"/>
      <c r="N2653" s="73"/>
      <c r="O2653" s="69"/>
      <c r="P2653" s="42"/>
      <c r="Q2653" s="3"/>
      <c r="R2653" s="6"/>
      <c r="S2653" s="7"/>
      <c r="T2653" s="1"/>
      <c r="U2653" s="8"/>
      <c r="V2653" s="8"/>
      <c r="W2653" s="25"/>
      <c r="X2653" s="22"/>
      <c r="Y2653" s="4"/>
      <c r="Z2653" s="4"/>
      <c r="AA2653" s="4"/>
      <c r="AB2653" s="9"/>
      <c r="AD2653" s="165"/>
      <c r="AE2653" s="165"/>
      <c r="AF2653" s="165"/>
      <c r="AG2653" s="188"/>
      <c r="AH2653" s="188"/>
      <c r="AI2653" s="188"/>
      <c r="AJ2653" s="172"/>
      <c r="AK2653" s="172"/>
      <c r="AL2653" s="172"/>
      <c r="AM2653" s="165"/>
    </row>
    <row r="2654" spans="1:39">
      <c r="A2654" s="2"/>
      <c r="B2654" s="3"/>
      <c r="C2654" s="4"/>
      <c r="D2654" s="4"/>
      <c r="E2654" s="135"/>
      <c r="F2654" s="6"/>
      <c r="G2654" s="6"/>
      <c r="H2654" s="6"/>
      <c r="I2654" s="6"/>
      <c r="J2654" s="2"/>
      <c r="K2654" s="2"/>
      <c r="L2654" s="3"/>
      <c r="M2654" s="71"/>
      <c r="N2654" s="73"/>
      <c r="O2654" s="69"/>
      <c r="P2654" s="42"/>
      <c r="Q2654" s="3"/>
      <c r="R2654" s="6"/>
      <c r="S2654" s="7"/>
      <c r="T2654" s="1"/>
      <c r="U2654" s="8"/>
      <c r="V2654" s="8"/>
      <c r="W2654" s="25"/>
      <c r="X2654" s="22"/>
      <c r="Y2654" s="4"/>
      <c r="Z2654" s="4"/>
      <c r="AA2654" s="4"/>
      <c r="AB2654" s="9"/>
      <c r="AD2654" s="165"/>
      <c r="AE2654" s="165"/>
      <c r="AF2654" s="165"/>
      <c r="AG2654" s="188"/>
      <c r="AH2654" s="188"/>
      <c r="AI2654" s="188"/>
      <c r="AJ2654" s="172"/>
      <c r="AK2654" s="172"/>
      <c r="AL2654" s="172"/>
      <c r="AM2654" s="165"/>
    </row>
    <row r="2655" spans="1:39">
      <c r="A2655" s="2"/>
      <c r="B2655" s="3"/>
      <c r="C2655" s="4"/>
      <c r="D2655" s="4"/>
      <c r="E2655" s="135"/>
      <c r="F2655" s="6"/>
      <c r="G2655" s="6"/>
      <c r="H2655" s="6"/>
      <c r="I2655" s="6"/>
      <c r="J2655" s="2"/>
      <c r="K2655" s="2"/>
      <c r="L2655" s="3"/>
      <c r="M2655" s="71"/>
      <c r="N2655" s="73"/>
      <c r="O2655" s="69"/>
      <c r="P2655" s="42"/>
      <c r="Q2655" s="3"/>
      <c r="R2655" s="6"/>
      <c r="S2655" s="7"/>
      <c r="T2655" s="1"/>
      <c r="U2655" s="8"/>
      <c r="V2655" s="8"/>
      <c r="W2655" s="25"/>
      <c r="X2655" s="22"/>
      <c r="Y2655" s="4"/>
      <c r="Z2655" s="4"/>
      <c r="AA2655" s="4"/>
      <c r="AB2655" s="9"/>
      <c r="AD2655" s="165"/>
      <c r="AE2655" s="165"/>
      <c r="AF2655" s="165"/>
      <c r="AG2655" s="188"/>
      <c r="AH2655" s="188"/>
      <c r="AI2655" s="188"/>
      <c r="AJ2655" s="172"/>
      <c r="AK2655" s="172"/>
      <c r="AL2655" s="172"/>
      <c r="AM2655" s="165"/>
    </row>
    <row r="2656" spans="1:39">
      <c r="A2656" s="2"/>
      <c r="B2656" s="3"/>
      <c r="C2656" s="4"/>
      <c r="D2656" s="4"/>
      <c r="E2656" s="135"/>
      <c r="F2656" s="6"/>
      <c r="G2656" s="6"/>
      <c r="H2656" s="6"/>
      <c r="I2656" s="6"/>
      <c r="J2656" s="2"/>
      <c r="K2656" s="2"/>
      <c r="L2656" s="3"/>
      <c r="M2656" s="71"/>
      <c r="N2656" s="73"/>
      <c r="O2656" s="69"/>
      <c r="P2656" s="42"/>
      <c r="Q2656" s="3"/>
      <c r="R2656" s="6"/>
      <c r="S2656" s="7"/>
      <c r="T2656" s="1"/>
      <c r="U2656" s="8"/>
      <c r="V2656" s="8"/>
      <c r="W2656" s="25"/>
      <c r="X2656" s="22"/>
      <c r="Y2656" s="4"/>
      <c r="Z2656" s="4"/>
      <c r="AA2656" s="4"/>
      <c r="AB2656" s="9"/>
      <c r="AD2656" s="165"/>
      <c r="AE2656" s="165"/>
      <c r="AF2656" s="165"/>
      <c r="AG2656" s="188"/>
      <c r="AH2656" s="188"/>
      <c r="AI2656" s="188"/>
      <c r="AJ2656" s="172"/>
      <c r="AK2656" s="172"/>
      <c r="AL2656" s="172"/>
      <c r="AM2656" s="165"/>
    </row>
    <row r="2657" spans="1:39">
      <c r="A2657" s="2"/>
      <c r="B2657" s="3"/>
      <c r="C2657" s="4"/>
      <c r="D2657" s="4"/>
      <c r="E2657" s="135"/>
      <c r="F2657" s="6"/>
      <c r="G2657" s="6"/>
      <c r="H2657" s="6"/>
      <c r="I2657" s="6"/>
      <c r="J2657" s="2"/>
      <c r="K2657" s="2"/>
      <c r="L2657" s="3"/>
      <c r="M2657" s="71"/>
      <c r="N2657" s="73"/>
      <c r="O2657" s="69"/>
      <c r="P2657" s="42"/>
      <c r="Q2657" s="3"/>
      <c r="R2657" s="6"/>
      <c r="S2657" s="7"/>
      <c r="T2657" s="1"/>
      <c r="U2657" s="8"/>
      <c r="V2657" s="8"/>
      <c r="W2657" s="25"/>
      <c r="X2657" s="22"/>
      <c r="Y2657" s="4"/>
      <c r="Z2657" s="4"/>
      <c r="AA2657" s="4"/>
      <c r="AB2657" s="9"/>
      <c r="AD2657" s="165"/>
      <c r="AE2657" s="165"/>
      <c r="AF2657" s="165"/>
      <c r="AG2657" s="188"/>
      <c r="AH2657" s="188"/>
      <c r="AI2657" s="188"/>
      <c r="AJ2657" s="172"/>
      <c r="AK2657" s="172"/>
      <c r="AL2657" s="172"/>
      <c r="AM2657" s="165"/>
    </row>
    <row r="2658" spans="1:39">
      <c r="A2658" s="2"/>
      <c r="B2658" s="3"/>
      <c r="C2658" s="4"/>
      <c r="D2658" s="4"/>
      <c r="E2658" s="135"/>
      <c r="F2658" s="6"/>
      <c r="G2658" s="6"/>
      <c r="H2658" s="6"/>
      <c r="I2658" s="6"/>
      <c r="J2658" s="2"/>
      <c r="K2658" s="2"/>
      <c r="L2658" s="3"/>
      <c r="M2658" s="71"/>
      <c r="N2658" s="73"/>
      <c r="O2658" s="69"/>
      <c r="P2658" s="42"/>
      <c r="Q2658" s="3"/>
      <c r="R2658" s="6"/>
      <c r="S2658" s="7"/>
      <c r="T2658" s="1"/>
      <c r="U2658" s="8"/>
      <c r="V2658" s="8"/>
      <c r="W2658" s="25"/>
      <c r="X2658" s="22"/>
      <c r="Y2658" s="4"/>
      <c r="Z2658" s="4"/>
      <c r="AA2658" s="4"/>
      <c r="AB2658" s="9"/>
      <c r="AD2658" s="165"/>
      <c r="AE2658" s="165"/>
      <c r="AF2658" s="165"/>
      <c r="AG2658" s="188"/>
      <c r="AH2658" s="188"/>
      <c r="AI2658" s="188"/>
      <c r="AJ2658" s="172"/>
      <c r="AK2658" s="172"/>
      <c r="AL2658" s="172"/>
      <c r="AM2658" s="165"/>
    </row>
    <row r="2659" spans="1:39">
      <c r="A2659" s="2"/>
      <c r="B2659" s="3"/>
      <c r="C2659" s="4"/>
      <c r="D2659" s="4"/>
      <c r="E2659" s="135"/>
      <c r="F2659" s="6"/>
      <c r="G2659" s="6"/>
      <c r="H2659" s="6"/>
      <c r="I2659" s="6"/>
      <c r="J2659" s="2"/>
      <c r="K2659" s="2"/>
      <c r="L2659" s="3"/>
      <c r="M2659" s="71"/>
      <c r="N2659" s="73"/>
      <c r="O2659" s="69"/>
      <c r="P2659" s="42"/>
      <c r="Q2659" s="3"/>
      <c r="R2659" s="6"/>
      <c r="S2659" s="7"/>
      <c r="T2659" s="1"/>
      <c r="U2659" s="8"/>
      <c r="V2659" s="8"/>
      <c r="W2659" s="25"/>
      <c r="X2659" s="22"/>
      <c r="Y2659" s="4"/>
      <c r="Z2659" s="4"/>
      <c r="AA2659" s="4"/>
      <c r="AB2659" s="9"/>
      <c r="AD2659" s="165"/>
      <c r="AE2659" s="165"/>
      <c r="AF2659" s="165"/>
      <c r="AG2659" s="188"/>
      <c r="AH2659" s="188"/>
      <c r="AI2659" s="188"/>
      <c r="AJ2659" s="172"/>
      <c r="AK2659" s="172"/>
      <c r="AL2659" s="172"/>
      <c r="AM2659" s="165"/>
    </row>
    <row r="2660" spans="1:39">
      <c r="A2660" s="2"/>
      <c r="B2660" s="3"/>
      <c r="C2660" s="4"/>
      <c r="D2660" s="4"/>
      <c r="E2660" s="135"/>
      <c r="F2660" s="6"/>
      <c r="G2660" s="6"/>
      <c r="H2660" s="6"/>
      <c r="I2660" s="6"/>
      <c r="J2660" s="2"/>
      <c r="K2660" s="2"/>
      <c r="L2660" s="3"/>
      <c r="M2660" s="71"/>
      <c r="N2660" s="73"/>
      <c r="O2660" s="69"/>
      <c r="P2660" s="42"/>
      <c r="Q2660" s="3"/>
      <c r="R2660" s="6"/>
      <c r="S2660" s="7"/>
      <c r="T2660" s="1"/>
      <c r="U2660" s="8"/>
      <c r="V2660" s="8"/>
      <c r="W2660" s="25"/>
      <c r="X2660" s="22"/>
      <c r="Y2660" s="4"/>
      <c r="Z2660" s="4"/>
      <c r="AA2660" s="4"/>
      <c r="AB2660" s="9"/>
      <c r="AD2660" s="165"/>
      <c r="AE2660" s="165"/>
      <c r="AF2660" s="165"/>
      <c r="AG2660" s="188"/>
      <c r="AH2660" s="188"/>
      <c r="AI2660" s="188"/>
      <c r="AJ2660" s="172"/>
      <c r="AK2660" s="172"/>
      <c r="AL2660" s="172"/>
      <c r="AM2660" s="165"/>
    </row>
    <row r="2661" spans="1:39">
      <c r="A2661" s="2"/>
      <c r="B2661" s="3"/>
      <c r="C2661" s="4"/>
      <c r="D2661" s="4"/>
      <c r="E2661" s="135"/>
      <c r="F2661" s="6"/>
      <c r="G2661" s="6"/>
      <c r="H2661" s="6"/>
      <c r="I2661" s="6"/>
      <c r="J2661" s="2"/>
      <c r="K2661" s="2"/>
      <c r="L2661" s="3"/>
      <c r="M2661" s="71"/>
      <c r="N2661" s="73"/>
      <c r="O2661" s="69"/>
      <c r="P2661" s="42"/>
      <c r="Q2661" s="3"/>
      <c r="R2661" s="6"/>
      <c r="S2661" s="7"/>
      <c r="T2661" s="1"/>
      <c r="U2661" s="8"/>
      <c r="V2661" s="8"/>
      <c r="W2661" s="25"/>
      <c r="X2661" s="22"/>
      <c r="Y2661" s="4"/>
      <c r="Z2661" s="4"/>
      <c r="AA2661" s="4"/>
      <c r="AB2661" s="9"/>
      <c r="AD2661" s="165"/>
      <c r="AE2661" s="165"/>
      <c r="AF2661" s="165"/>
      <c r="AG2661" s="188"/>
      <c r="AH2661" s="188"/>
      <c r="AI2661" s="188"/>
      <c r="AJ2661" s="172"/>
      <c r="AK2661" s="172"/>
      <c r="AL2661" s="172"/>
      <c r="AM2661" s="165"/>
    </row>
    <row r="2662" spans="1:39">
      <c r="A2662" s="2"/>
      <c r="B2662" s="3"/>
      <c r="C2662" s="4"/>
      <c r="D2662" s="4"/>
      <c r="E2662" s="135"/>
      <c r="F2662" s="6"/>
      <c r="G2662" s="6"/>
      <c r="H2662" s="6"/>
      <c r="I2662" s="6"/>
      <c r="J2662" s="2"/>
      <c r="K2662" s="2"/>
      <c r="L2662" s="3"/>
      <c r="M2662" s="71"/>
      <c r="N2662" s="73"/>
      <c r="O2662" s="69"/>
      <c r="P2662" s="42"/>
      <c r="Q2662" s="3"/>
      <c r="R2662" s="6"/>
      <c r="S2662" s="7"/>
      <c r="T2662" s="1"/>
      <c r="U2662" s="8"/>
      <c r="V2662" s="8"/>
      <c r="W2662" s="25"/>
      <c r="X2662" s="22"/>
      <c r="Y2662" s="4"/>
      <c r="Z2662" s="4"/>
      <c r="AA2662" s="4"/>
      <c r="AB2662" s="9"/>
      <c r="AD2662" s="165"/>
      <c r="AE2662" s="165"/>
      <c r="AF2662" s="165"/>
      <c r="AG2662" s="188"/>
      <c r="AH2662" s="188"/>
      <c r="AI2662" s="188"/>
      <c r="AJ2662" s="172"/>
      <c r="AK2662" s="172"/>
      <c r="AL2662" s="172"/>
      <c r="AM2662" s="165"/>
    </row>
    <row r="2663" spans="1:39">
      <c r="A2663" s="2"/>
      <c r="B2663" s="3"/>
      <c r="C2663" s="4"/>
      <c r="D2663" s="4"/>
      <c r="E2663" s="135"/>
      <c r="F2663" s="6"/>
      <c r="G2663" s="6"/>
      <c r="H2663" s="6"/>
      <c r="I2663" s="6"/>
      <c r="J2663" s="2"/>
      <c r="K2663" s="2"/>
      <c r="L2663" s="3"/>
      <c r="M2663" s="71"/>
      <c r="N2663" s="73"/>
      <c r="O2663" s="69"/>
      <c r="P2663" s="42"/>
      <c r="Q2663" s="3"/>
      <c r="R2663" s="6"/>
      <c r="S2663" s="7"/>
      <c r="T2663" s="1"/>
      <c r="U2663" s="8"/>
      <c r="V2663" s="8"/>
      <c r="W2663" s="25"/>
      <c r="X2663" s="22"/>
      <c r="Y2663" s="4"/>
      <c r="Z2663" s="4"/>
      <c r="AA2663" s="4"/>
      <c r="AB2663" s="9"/>
      <c r="AD2663" s="165"/>
      <c r="AE2663" s="165"/>
      <c r="AF2663" s="165"/>
      <c r="AG2663" s="188"/>
      <c r="AH2663" s="188"/>
      <c r="AI2663" s="188"/>
      <c r="AJ2663" s="172"/>
      <c r="AK2663" s="172"/>
      <c r="AL2663" s="172"/>
      <c r="AM2663" s="165"/>
    </row>
    <row r="2664" spans="1:39">
      <c r="A2664" s="2"/>
      <c r="B2664" s="3"/>
      <c r="C2664" s="4"/>
      <c r="D2664" s="4"/>
      <c r="E2664" s="135"/>
      <c r="F2664" s="6"/>
      <c r="G2664" s="6"/>
      <c r="H2664" s="6"/>
      <c r="I2664" s="6"/>
      <c r="J2664" s="2"/>
      <c r="K2664" s="2"/>
      <c r="L2664" s="3"/>
      <c r="M2664" s="71"/>
      <c r="N2664" s="73"/>
      <c r="O2664" s="69"/>
      <c r="P2664" s="42"/>
      <c r="Q2664" s="3"/>
      <c r="R2664" s="6"/>
      <c r="S2664" s="7"/>
      <c r="T2664" s="1"/>
      <c r="U2664" s="8"/>
      <c r="V2664" s="8"/>
      <c r="W2664" s="25"/>
      <c r="X2664" s="22"/>
      <c r="Y2664" s="4"/>
      <c r="Z2664" s="4"/>
      <c r="AA2664" s="4"/>
      <c r="AB2664" s="9"/>
      <c r="AD2664" s="165"/>
      <c r="AE2664" s="165"/>
      <c r="AF2664" s="165"/>
      <c r="AG2664" s="188"/>
      <c r="AH2664" s="188"/>
      <c r="AI2664" s="188"/>
      <c r="AJ2664" s="172"/>
      <c r="AK2664" s="172"/>
      <c r="AL2664" s="172"/>
      <c r="AM2664" s="165"/>
    </row>
    <row r="2665" spans="1:39">
      <c r="A2665" s="2"/>
      <c r="B2665" s="3"/>
      <c r="C2665" s="4"/>
      <c r="D2665" s="4"/>
      <c r="E2665" s="135"/>
      <c r="F2665" s="6"/>
      <c r="G2665" s="6"/>
      <c r="H2665" s="6"/>
      <c r="I2665" s="6"/>
      <c r="J2665" s="2"/>
      <c r="K2665" s="2"/>
      <c r="L2665" s="3"/>
      <c r="M2665" s="71"/>
      <c r="N2665" s="73"/>
      <c r="O2665" s="69"/>
      <c r="P2665" s="42"/>
      <c r="Q2665" s="3"/>
      <c r="R2665" s="6"/>
      <c r="S2665" s="7"/>
      <c r="T2665" s="1"/>
      <c r="U2665" s="8"/>
      <c r="V2665" s="8"/>
      <c r="W2665" s="25"/>
      <c r="X2665" s="22"/>
      <c r="Y2665" s="4"/>
      <c r="Z2665" s="4"/>
      <c r="AA2665" s="4"/>
      <c r="AB2665" s="9"/>
      <c r="AD2665" s="165"/>
      <c r="AE2665" s="165"/>
      <c r="AF2665" s="165"/>
      <c r="AG2665" s="188"/>
      <c r="AH2665" s="188"/>
      <c r="AI2665" s="188"/>
      <c r="AJ2665" s="172"/>
      <c r="AK2665" s="172"/>
      <c r="AL2665" s="172"/>
      <c r="AM2665" s="165"/>
    </row>
    <row r="2666" spans="1:39">
      <c r="A2666" s="2"/>
      <c r="B2666" s="3"/>
      <c r="C2666" s="4"/>
      <c r="D2666" s="4"/>
      <c r="E2666" s="135"/>
      <c r="F2666" s="6"/>
      <c r="G2666" s="6"/>
      <c r="H2666" s="6"/>
      <c r="I2666" s="6"/>
      <c r="J2666" s="2"/>
      <c r="K2666" s="2"/>
      <c r="L2666" s="3"/>
      <c r="M2666" s="71"/>
      <c r="N2666" s="73"/>
      <c r="O2666" s="69"/>
      <c r="P2666" s="42"/>
      <c r="Q2666" s="3"/>
      <c r="R2666" s="6"/>
      <c r="S2666" s="7"/>
      <c r="T2666" s="1"/>
      <c r="U2666" s="8"/>
      <c r="V2666" s="8"/>
      <c r="W2666" s="25"/>
      <c r="X2666" s="22"/>
      <c r="Y2666" s="4"/>
      <c r="Z2666" s="4"/>
      <c r="AA2666" s="4"/>
      <c r="AB2666" s="9"/>
      <c r="AD2666" s="165"/>
      <c r="AE2666" s="165"/>
      <c r="AF2666" s="165"/>
      <c r="AG2666" s="188"/>
      <c r="AH2666" s="188"/>
      <c r="AI2666" s="188"/>
      <c r="AJ2666" s="172"/>
      <c r="AK2666" s="172"/>
      <c r="AL2666" s="172"/>
      <c r="AM2666" s="165"/>
    </row>
    <row r="2667" spans="1:39">
      <c r="A2667" s="2"/>
      <c r="B2667" s="3"/>
      <c r="C2667" s="4"/>
      <c r="D2667" s="4"/>
      <c r="E2667" s="135"/>
      <c r="F2667" s="6"/>
      <c r="G2667" s="6"/>
      <c r="H2667" s="6"/>
      <c r="I2667" s="6"/>
      <c r="J2667" s="2"/>
      <c r="K2667" s="2"/>
      <c r="L2667" s="3"/>
      <c r="M2667" s="71"/>
      <c r="N2667" s="73"/>
      <c r="O2667" s="69"/>
      <c r="P2667" s="42"/>
      <c r="Q2667" s="3"/>
      <c r="R2667" s="6"/>
      <c r="S2667" s="7"/>
      <c r="T2667" s="1"/>
      <c r="U2667" s="8"/>
      <c r="V2667" s="8"/>
      <c r="W2667" s="25"/>
      <c r="X2667" s="22"/>
      <c r="Y2667" s="4"/>
      <c r="Z2667" s="4"/>
      <c r="AA2667" s="4"/>
      <c r="AB2667" s="9"/>
      <c r="AD2667" s="165"/>
      <c r="AE2667" s="165"/>
      <c r="AF2667" s="165"/>
      <c r="AG2667" s="188"/>
      <c r="AH2667" s="188"/>
      <c r="AI2667" s="188"/>
      <c r="AJ2667" s="172"/>
      <c r="AK2667" s="172"/>
      <c r="AL2667" s="172"/>
      <c r="AM2667" s="165"/>
    </row>
    <row r="2668" spans="1:39">
      <c r="A2668" s="2"/>
      <c r="B2668" s="3"/>
      <c r="C2668" s="4"/>
      <c r="D2668" s="4"/>
      <c r="E2668" s="135"/>
      <c r="F2668" s="6"/>
      <c r="G2668" s="6"/>
      <c r="H2668" s="6"/>
      <c r="I2668" s="6"/>
      <c r="J2668" s="2"/>
      <c r="K2668" s="2"/>
      <c r="L2668" s="3"/>
      <c r="M2668" s="71"/>
      <c r="N2668" s="73"/>
      <c r="O2668" s="69"/>
      <c r="P2668" s="42"/>
      <c r="Q2668" s="3"/>
      <c r="R2668" s="6"/>
      <c r="S2668" s="7"/>
      <c r="T2668" s="1"/>
      <c r="U2668" s="8"/>
      <c r="V2668" s="8"/>
      <c r="W2668" s="25"/>
      <c r="X2668" s="22"/>
      <c r="Y2668" s="4"/>
      <c r="Z2668" s="4"/>
      <c r="AA2668" s="4"/>
      <c r="AB2668" s="9"/>
      <c r="AD2668" s="165"/>
      <c r="AE2668" s="165"/>
      <c r="AF2668" s="165"/>
      <c r="AG2668" s="188"/>
      <c r="AH2668" s="188"/>
      <c r="AI2668" s="188"/>
      <c r="AJ2668" s="172"/>
      <c r="AK2668" s="172"/>
      <c r="AL2668" s="172"/>
      <c r="AM2668" s="165"/>
    </row>
    <row r="2669" spans="1:39">
      <c r="A2669" s="2"/>
      <c r="B2669" s="3"/>
      <c r="C2669" s="4"/>
      <c r="D2669" s="4"/>
      <c r="E2669" s="135"/>
      <c r="F2669" s="6"/>
      <c r="G2669" s="6"/>
      <c r="H2669" s="6"/>
      <c r="I2669" s="6"/>
      <c r="J2669" s="2"/>
      <c r="K2669" s="2"/>
      <c r="L2669" s="3"/>
      <c r="M2669" s="71"/>
      <c r="N2669" s="73"/>
      <c r="O2669" s="69"/>
      <c r="P2669" s="42"/>
      <c r="Q2669" s="3"/>
      <c r="R2669" s="6"/>
      <c r="S2669" s="7"/>
      <c r="T2669" s="1"/>
      <c r="U2669" s="8"/>
      <c r="V2669" s="8"/>
      <c r="W2669" s="25"/>
      <c r="X2669" s="22"/>
      <c r="Y2669" s="4"/>
      <c r="Z2669" s="4"/>
      <c r="AA2669" s="4"/>
      <c r="AB2669" s="9"/>
      <c r="AD2669" s="165"/>
      <c r="AE2669" s="165"/>
      <c r="AF2669" s="165"/>
      <c r="AG2669" s="188"/>
      <c r="AH2669" s="188"/>
      <c r="AI2669" s="188"/>
      <c r="AJ2669" s="172"/>
      <c r="AK2669" s="172"/>
      <c r="AL2669" s="172"/>
      <c r="AM2669" s="165"/>
    </row>
    <row r="2670" spans="1:39">
      <c r="A2670" s="2"/>
      <c r="B2670" s="3"/>
      <c r="C2670" s="4"/>
      <c r="D2670" s="4"/>
      <c r="E2670" s="135"/>
      <c r="F2670" s="6"/>
      <c r="G2670" s="6"/>
      <c r="H2670" s="6"/>
      <c r="I2670" s="6"/>
      <c r="J2670" s="2"/>
      <c r="K2670" s="2"/>
      <c r="L2670" s="3"/>
      <c r="M2670" s="71"/>
      <c r="N2670" s="73"/>
      <c r="O2670" s="69"/>
      <c r="P2670" s="42"/>
      <c r="Q2670" s="3"/>
      <c r="R2670" s="6"/>
      <c r="S2670" s="7"/>
      <c r="T2670" s="1"/>
      <c r="U2670" s="8"/>
      <c r="V2670" s="8"/>
      <c r="W2670" s="25"/>
      <c r="X2670" s="22"/>
      <c r="Y2670" s="4"/>
      <c r="Z2670" s="4"/>
      <c r="AA2670" s="4"/>
      <c r="AB2670" s="9"/>
      <c r="AD2670" s="165"/>
      <c r="AE2670" s="165"/>
      <c r="AF2670" s="165"/>
      <c r="AG2670" s="188"/>
      <c r="AH2670" s="188"/>
      <c r="AI2670" s="188"/>
      <c r="AJ2670" s="172"/>
      <c r="AK2670" s="172"/>
      <c r="AL2670" s="172"/>
      <c r="AM2670" s="165"/>
    </row>
    <row r="2671" spans="1:39">
      <c r="A2671" s="2"/>
      <c r="B2671" s="3"/>
      <c r="C2671" s="4"/>
      <c r="D2671" s="4"/>
      <c r="E2671" s="135"/>
      <c r="F2671" s="6"/>
      <c r="G2671" s="6"/>
      <c r="H2671" s="6"/>
      <c r="I2671" s="6"/>
      <c r="J2671" s="2"/>
      <c r="K2671" s="2"/>
      <c r="L2671" s="3"/>
      <c r="M2671" s="71"/>
      <c r="N2671" s="73"/>
      <c r="O2671" s="69"/>
      <c r="P2671" s="42"/>
      <c r="Q2671" s="3"/>
      <c r="R2671" s="6"/>
      <c r="S2671" s="7"/>
      <c r="T2671" s="1"/>
      <c r="U2671" s="8"/>
      <c r="V2671" s="8"/>
      <c r="W2671" s="25"/>
      <c r="X2671" s="22"/>
      <c r="Y2671" s="4"/>
      <c r="Z2671" s="4"/>
      <c r="AA2671" s="4"/>
      <c r="AB2671" s="9"/>
      <c r="AD2671" s="165"/>
      <c r="AE2671" s="165"/>
      <c r="AF2671" s="165"/>
      <c r="AG2671" s="188"/>
      <c r="AH2671" s="188"/>
      <c r="AI2671" s="188"/>
      <c r="AJ2671" s="172"/>
      <c r="AK2671" s="172"/>
      <c r="AL2671" s="172"/>
      <c r="AM2671" s="165"/>
    </row>
    <row r="2672" spans="1:39">
      <c r="A2672" s="2"/>
      <c r="B2672" s="3"/>
      <c r="C2672" s="4"/>
      <c r="D2672" s="4"/>
      <c r="E2672" s="135"/>
      <c r="F2672" s="6"/>
      <c r="G2672" s="6"/>
      <c r="H2672" s="6"/>
      <c r="I2672" s="6"/>
      <c r="J2672" s="2"/>
      <c r="K2672" s="2"/>
      <c r="L2672" s="3"/>
      <c r="M2672" s="71"/>
      <c r="N2672" s="73"/>
      <c r="O2672" s="69"/>
      <c r="P2672" s="42"/>
      <c r="Q2672" s="3"/>
      <c r="R2672" s="6"/>
      <c r="S2672" s="7"/>
      <c r="T2672" s="1"/>
      <c r="U2672" s="8"/>
      <c r="V2672" s="8"/>
      <c r="W2672" s="25"/>
      <c r="X2672" s="22"/>
      <c r="Y2672" s="4"/>
      <c r="Z2672" s="4"/>
      <c r="AA2672" s="4"/>
      <c r="AB2672" s="9"/>
      <c r="AD2672" s="165"/>
      <c r="AE2672" s="165"/>
      <c r="AF2672" s="165"/>
      <c r="AG2672" s="188"/>
      <c r="AH2672" s="188"/>
      <c r="AI2672" s="188"/>
      <c r="AJ2672" s="172"/>
      <c r="AK2672" s="172"/>
      <c r="AL2672" s="172"/>
      <c r="AM2672" s="165"/>
    </row>
    <row r="2673" spans="1:39">
      <c r="A2673" s="2"/>
      <c r="B2673" s="3"/>
      <c r="C2673" s="4"/>
      <c r="D2673" s="4"/>
      <c r="E2673" s="135"/>
      <c r="F2673" s="6"/>
      <c r="G2673" s="6"/>
      <c r="H2673" s="6"/>
      <c r="I2673" s="6"/>
      <c r="J2673" s="2"/>
      <c r="K2673" s="2"/>
      <c r="L2673" s="3"/>
      <c r="M2673" s="71"/>
      <c r="N2673" s="73"/>
      <c r="O2673" s="69"/>
      <c r="P2673" s="42"/>
      <c r="Q2673" s="3"/>
      <c r="R2673" s="6"/>
      <c r="S2673" s="7"/>
      <c r="T2673" s="1"/>
      <c r="U2673" s="8"/>
      <c r="V2673" s="8"/>
      <c r="W2673" s="25"/>
      <c r="X2673" s="22"/>
      <c r="Y2673" s="4"/>
      <c r="Z2673" s="4"/>
      <c r="AA2673" s="4"/>
      <c r="AB2673" s="9"/>
      <c r="AD2673" s="165"/>
      <c r="AE2673" s="165"/>
      <c r="AF2673" s="165"/>
      <c r="AG2673" s="188"/>
      <c r="AH2673" s="188"/>
      <c r="AI2673" s="188"/>
      <c r="AJ2673" s="172"/>
      <c r="AK2673" s="172"/>
      <c r="AL2673" s="172"/>
      <c r="AM2673" s="165"/>
    </row>
    <row r="2674" spans="1:39">
      <c r="A2674" s="2"/>
      <c r="B2674" s="3"/>
      <c r="C2674" s="4"/>
      <c r="D2674" s="4"/>
      <c r="E2674" s="135"/>
      <c r="F2674" s="6"/>
      <c r="G2674" s="6"/>
      <c r="H2674" s="6"/>
      <c r="I2674" s="6"/>
      <c r="J2674" s="2"/>
      <c r="K2674" s="2"/>
      <c r="L2674" s="3"/>
      <c r="M2674" s="71"/>
      <c r="N2674" s="73"/>
      <c r="O2674" s="69"/>
      <c r="P2674" s="42"/>
      <c r="Q2674" s="3"/>
      <c r="R2674" s="6"/>
      <c r="S2674" s="7"/>
      <c r="T2674" s="1"/>
      <c r="U2674" s="8"/>
      <c r="V2674" s="8"/>
      <c r="W2674" s="25"/>
      <c r="X2674" s="22"/>
      <c r="Y2674" s="4"/>
      <c r="Z2674" s="4"/>
      <c r="AA2674" s="4"/>
      <c r="AB2674" s="9"/>
      <c r="AD2674" s="165"/>
      <c r="AE2674" s="165"/>
      <c r="AF2674" s="165"/>
      <c r="AG2674" s="188"/>
      <c r="AH2674" s="188"/>
      <c r="AI2674" s="188"/>
      <c r="AJ2674" s="172"/>
      <c r="AK2674" s="172"/>
      <c r="AL2674" s="172"/>
      <c r="AM2674" s="165"/>
    </row>
    <row r="2675" spans="1:39">
      <c r="A2675" s="2"/>
      <c r="B2675" s="3"/>
      <c r="C2675" s="4"/>
      <c r="D2675" s="4"/>
      <c r="E2675" s="135"/>
      <c r="F2675" s="6"/>
      <c r="G2675" s="6"/>
      <c r="H2675" s="6"/>
      <c r="I2675" s="6"/>
      <c r="J2675" s="2"/>
      <c r="K2675" s="2"/>
      <c r="L2675" s="3"/>
      <c r="M2675" s="71"/>
      <c r="N2675" s="73"/>
      <c r="O2675" s="69"/>
      <c r="P2675" s="42"/>
      <c r="Q2675" s="3"/>
      <c r="R2675" s="6"/>
      <c r="S2675" s="7"/>
      <c r="T2675" s="1"/>
      <c r="U2675" s="8"/>
      <c r="V2675" s="8"/>
      <c r="W2675" s="25"/>
      <c r="X2675" s="22"/>
      <c r="Y2675" s="4"/>
      <c r="Z2675" s="4"/>
      <c r="AA2675" s="4"/>
      <c r="AB2675" s="9"/>
      <c r="AD2675" s="165"/>
      <c r="AE2675" s="165"/>
      <c r="AF2675" s="165"/>
      <c r="AG2675" s="188"/>
      <c r="AH2675" s="188"/>
      <c r="AI2675" s="188"/>
      <c r="AJ2675" s="172"/>
      <c r="AK2675" s="172"/>
      <c r="AL2675" s="172"/>
      <c r="AM2675" s="165"/>
    </row>
    <row r="2676" spans="1:39">
      <c r="A2676" s="2"/>
      <c r="B2676" s="3"/>
      <c r="C2676" s="4"/>
      <c r="D2676" s="4"/>
      <c r="E2676" s="135"/>
      <c r="F2676" s="6"/>
      <c r="G2676" s="6"/>
      <c r="H2676" s="6"/>
      <c r="I2676" s="6"/>
      <c r="J2676" s="2"/>
      <c r="K2676" s="2"/>
      <c r="L2676" s="3"/>
      <c r="M2676" s="71"/>
      <c r="N2676" s="73"/>
      <c r="O2676" s="69"/>
      <c r="P2676" s="42"/>
      <c r="Q2676" s="3"/>
      <c r="R2676" s="6"/>
      <c r="S2676" s="7"/>
      <c r="T2676" s="1"/>
      <c r="U2676" s="8"/>
      <c r="V2676" s="8"/>
      <c r="W2676" s="25"/>
      <c r="X2676" s="22"/>
      <c r="Y2676" s="4"/>
      <c r="Z2676" s="4"/>
      <c r="AA2676" s="4"/>
      <c r="AB2676" s="9"/>
      <c r="AD2676" s="165"/>
      <c r="AE2676" s="165"/>
      <c r="AF2676" s="165"/>
      <c r="AG2676" s="188"/>
      <c r="AH2676" s="188"/>
      <c r="AI2676" s="188"/>
      <c r="AJ2676" s="172"/>
      <c r="AK2676" s="172"/>
      <c r="AL2676" s="172"/>
      <c r="AM2676" s="165"/>
    </row>
    <row r="2677" spans="1:39">
      <c r="A2677" s="2"/>
      <c r="B2677" s="3"/>
      <c r="C2677" s="4"/>
      <c r="D2677" s="4"/>
      <c r="E2677" s="135"/>
      <c r="F2677" s="6"/>
      <c r="G2677" s="6"/>
      <c r="H2677" s="6"/>
      <c r="I2677" s="6"/>
      <c r="J2677" s="2"/>
      <c r="K2677" s="2"/>
      <c r="L2677" s="3"/>
      <c r="M2677" s="71"/>
      <c r="N2677" s="73"/>
      <c r="O2677" s="69"/>
      <c r="P2677" s="42"/>
      <c r="Q2677" s="3"/>
      <c r="R2677" s="6"/>
      <c r="S2677" s="7"/>
      <c r="T2677" s="1"/>
      <c r="U2677" s="8"/>
      <c r="V2677" s="8"/>
      <c r="W2677" s="25"/>
      <c r="X2677" s="22"/>
      <c r="Y2677" s="4"/>
      <c r="Z2677" s="4"/>
      <c r="AA2677" s="4"/>
      <c r="AB2677" s="9"/>
      <c r="AD2677" s="165"/>
      <c r="AE2677" s="165"/>
      <c r="AF2677" s="165"/>
      <c r="AG2677" s="188"/>
      <c r="AH2677" s="188"/>
      <c r="AI2677" s="188"/>
      <c r="AJ2677" s="172"/>
      <c r="AK2677" s="172"/>
      <c r="AL2677" s="172"/>
      <c r="AM2677" s="165"/>
    </row>
    <row r="2678" spans="1:39">
      <c r="A2678" s="2"/>
      <c r="B2678" s="3"/>
      <c r="C2678" s="4"/>
      <c r="D2678" s="4"/>
      <c r="E2678" s="135"/>
      <c r="F2678" s="6"/>
      <c r="G2678" s="6"/>
      <c r="H2678" s="6"/>
      <c r="I2678" s="6"/>
      <c r="J2678" s="2"/>
      <c r="K2678" s="2"/>
      <c r="L2678" s="3"/>
      <c r="M2678" s="71"/>
      <c r="N2678" s="73"/>
      <c r="O2678" s="69"/>
      <c r="P2678" s="42"/>
      <c r="Q2678" s="3"/>
      <c r="R2678" s="6"/>
      <c r="S2678" s="7"/>
      <c r="T2678" s="1"/>
      <c r="U2678" s="8"/>
      <c r="V2678" s="8"/>
      <c r="W2678" s="25"/>
      <c r="X2678" s="22"/>
      <c r="Y2678" s="4"/>
      <c r="Z2678" s="4"/>
      <c r="AA2678" s="4"/>
      <c r="AB2678" s="9"/>
      <c r="AD2678" s="165"/>
      <c r="AE2678" s="165"/>
      <c r="AF2678" s="165"/>
      <c r="AG2678" s="188"/>
      <c r="AH2678" s="188"/>
      <c r="AI2678" s="188"/>
      <c r="AJ2678" s="172"/>
      <c r="AK2678" s="172"/>
      <c r="AL2678" s="172"/>
      <c r="AM2678" s="165"/>
    </row>
    <row r="2679" spans="1:39">
      <c r="A2679" s="2"/>
      <c r="B2679" s="3"/>
      <c r="C2679" s="4"/>
      <c r="D2679" s="65"/>
      <c r="E2679" s="135"/>
      <c r="F2679" s="6"/>
      <c r="G2679" s="6"/>
      <c r="H2679" s="6"/>
      <c r="I2679" s="6"/>
      <c r="J2679" s="8"/>
      <c r="K2679" s="63"/>
      <c r="L2679" s="3"/>
      <c r="M2679" s="71"/>
      <c r="N2679" s="68"/>
      <c r="O2679" s="70"/>
      <c r="P2679" s="42"/>
      <c r="Q2679" s="3"/>
      <c r="R2679" s="6"/>
      <c r="S2679" s="7"/>
      <c r="T2679" s="1"/>
      <c r="U2679" s="8"/>
      <c r="V2679" s="8"/>
      <c r="W2679" s="25"/>
      <c r="X2679" s="22"/>
      <c r="Y2679" s="64"/>
      <c r="Z2679" s="64"/>
      <c r="AA2679" s="64"/>
      <c r="AB2679" s="9"/>
      <c r="AD2679" s="165"/>
      <c r="AE2679" s="165"/>
      <c r="AF2679" s="165"/>
      <c r="AG2679" s="188"/>
      <c r="AH2679" s="188"/>
      <c r="AI2679" s="188"/>
      <c r="AJ2679" s="172"/>
      <c r="AK2679" s="172"/>
      <c r="AL2679" s="172"/>
      <c r="AM2679" s="165"/>
    </row>
    <row r="2680" spans="1:39">
      <c r="A2680" s="2"/>
      <c r="B2680" s="3"/>
      <c r="C2680" s="4"/>
      <c r="D2680" s="65"/>
      <c r="E2680" s="135"/>
      <c r="F2680" s="6"/>
      <c r="G2680" s="6"/>
      <c r="H2680" s="6"/>
      <c r="I2680" s="6"/>
      <c r="J2680" s="8"/>
      <c r="K2680" s="8"/>
      <c r="L2680" s="3"/>
      <c r="M2680" s="71"/>
      <c r="N2680" s="68"/>
      <c r="O2680" s="70"/>
      <c r="P2680" s="42"/>
      <c r="Q2680" s="3"/>
      <c r="R2680" s="6"/>
      <c r="S2680" s="7"/>
      <c r="T2680" s="1"/>
      <c r="U2680" s="8"/>
      <c r="V2680" s="8"/>
      <c r="W2680" s="37"/>
      <c r="X2680" s="22"/>
      <c r="Y2680" s="4"/>
      <c r="Z2680" s="4"/>
      <c r="AA2680" s="4"/>
      <c r="AB2680" s="9"/>
      <c r="AD2680" s="165"/>
      <c r="AE2680" s="165"/>
      <c r="AF2680" s="165"/>
      <c r="AG2680" s="188"/>
      <c r="AH2680" s="188"/>
      <c r="AI2680" s="188"/>
      <c r="AJ2680" s="172"/>
      <c r="AK2680" s="172"/>
      <c r="AL2680" s="172"/>
      <c r="AM2680" s="165"/>
    </row>
    <row r="2681" spans="1:39">
      <c r="A2681" s="2"/>
      <c r="B2681" s="3"/>
      <c r="C2681" s="4"/>
      <c r="D2681" s="65"/>
      <c r="E2681" s="135"/>
      <c r="F2681" s="6"/>
      <c r="G2681" s="6"/>
      <c r="H2681" s="6"/>
      <c r="I2681" s="6"/>
      <c r="J2681" s="8"/>
      <c r="K2681" s="63"/>
      <c r="L2681" s="3"/>
      <c r="M2681" s="71"/>
      <c r="N2681" s="68"/>
      <c r="O2681" s="70"/>
      <c r="P2681" s="42"/>
      <c r="Q2681" s="3"/>
      <c r="R2681" s="6"/>
      <c r="S2681" s="7"/>
      <c r="T2681" s="1"/>
      <c r="U2681" s="8"/>
      <c r="V2681" s="8"/>
      <c r="W2681" s="25"/>
      <c r="X2681" s="22"/>
      <c r="Y2681" s="64"/>
      <c r="Z2681" s="64"/>
      <c r="AA2681" s="64"/>
      <c r="AB2681" s="9"/>
      <c r="AD2681" s="165"/>
      <c r="AE2681" s="165"/>
      <c r="AF2681" s="165"/>
      <c r="AG2681" s="188"/>
      <c r="AH2681" s="188"/>
      <c r="AI2681" s="188"/>
      <c r="AJ2681" s="172"/>
      <c r="AK2681" s="172"/>
      <c r="AL2681" s="172"/>
      <c r="AM2681" s="165"/>
    </row>
    <row r="2682" spans="1:39">
      <c r="A2682" s="2"/>
      <c r="B2682" s="3"/>
      <c r="C2682" s="4"/>
      <c r="D2682" s="65"/>
      <c r="E2682" s="135"/>
      <c r="F2682" s="6"/>
      <c r="G2682" s="6"/>
      <c r="H2682" s="6"/>
      <c r="I2682" s="6"/>
      <c r="J2682" s="8"/>
      <c r="K2682" s="8"/>
      <c r="L2682" s="3"/>
      <c r="M2682" s="71"/>
      <c r="N2682" s="68"/>
      <c r="O2682" s="70"/>
      <c r="P2682" s="42"/>
      <c r="Q2682" s="3"/>
      <c r="R2682" s="6"/>
      <c r="S2682" s="7"/>
      <c r="T2682" s="1"/>
      <c r="U2682" s="8"/>
      <c r="V2682" s="8"/>
      <c r="W2682" s="37"/>
      <c r="X2682" s="22"/>
      <c r="Y2682" s="4"/>
      <c r="Z2682" s="4"/>
      <c r="AA2682" s="4"/>
      <c r="AB2682" s="9"/>
      <c r="AD2682" s="165"/>
      <c r="AE2682" s="165"/>
      <c r="AF2682" s="165"/>
      <c r="AG2682" s="188"/>
      <c r="AH2682" s="188"/>
      <c r="AI2682" s="188"/>
      <c r="AJ2682" s="172"/>
      <c r="AK2682" s="172"/>
      <c r="AL2682" s="172"/>
      <c r="AM2682" s="165"/>
    </row>
    <row r="2683" spans="1:39">
      <c r="A2683" s="2"/>
      <c r="B2683" s="3"/>
      <c r="C2683" s="4"/>
      <c r="D2683" s="65"/>
      <c r="E2683" s="135"/>
      <c r="F2683" s="6"/>
      <c r="G2683" s="6"/>
      <c r="H2683" s="6"/>
      <c r="I2683" s="6"/>
      <c r="J2683" s="8"/>
      <c r="K2683" s="63"/>
      <c r="L2683" s="3"/>
      <c r="M2683" s="71"/>
      <c r="N2683" s="73"/>
      <c r="O2683" s="70"/>
      <c r="P2683" s="42"/>
      <c r="Q2683" s="3"/>
      <c r="R2683" s="6"/>
      <c r="S2683" s="7"/>
      <c r="T2683" s="1"/>
      <c r="U2683" s="8"/>
      <c r="V2683" s="8"/>
      <c r="W2683" s="25"/>
      <c r="X2683" s="22"/>
      <c r="Y2683" s="64"/>
      <c r="Z2683" s="64"/>
      <c r="AA2683" s="64"/>
      <c r="AB2683" s="9"/>
      <c r="AD2683" s="165"/>
      <c r="AE2683" s="165"/>
      <c r="AF2683" s="165"/>
      <c r="AG2683" s="188"/>
      <c r="AH2683" s="188"/>
      <c r="AI2683" s="188"/>
      <c r="AJ2683" s="172"/>
      <c r="AK2683" s="172"/>
      <c r="AL2683" s="172"/>
      <c r="AM2683" s="165"/>
    </row>
    <row r="2684" spans="1:39">
      <c r="A2684" s="2"/>
      <c r="B2684" s="3"/>
      <c r="C2684" s="4"/>
      <c r="D2684" s="65"/>
      <c r="E2684" s="135"/>
      <c r="F2684" s="6"/>
      <c r="G2684" s="6"/>
      <c r="H2684" s="6"/>
      <c r="I2684" s="6"/>
      <c r="J2684" s="2"/>
      <c r="K2684" s="8"/>
      <c r="L2684" s="3"/>
      <c r="M2684" s="71"/>
      <c r="N2684" s="73"/>
      <c r="O2684" s="70"/>
      <c r="P2684" s="42"/>
      <c r="Q2684" s="3"/>
      <c r="R2684" s="6"/>
      <c r="S2684" s="7"/>
      <c r="T2684" s="1"/>
      <c r="U2684" s="8"/>
      <c r="V2684" s="8"/>
      <c r="W2684" s="25"/>
      <c r="X2684" s="22"/>
      <c r="Y2684" s="4"/>
      <c r="Z2684" s="4"/>
      <c r="AA2684" s="4"/>
      <c r="AB2684" s="9"/>
      <c r="AD2684" s="165"/>
      <c r="AE2684" s="165"/>
      <c r="AF2684" s="165"/>
      <c r="AG2684" s="188"/>
      <c r="AH2684" s="188"/>
      <c r="AI2684" s="188"/>
      <c r="AJ2684" s="172"/>
      <c r="AK2684" s="172"/>
      <c r="AL2684" s="172"/>
      <c r="AM2684" s="165"/>
    </row>
    <row r="2685" spans="1:39">
      <c r="A2685" s="2"/>
      <c r="B2685" s="3"/>
      <c r="C2685" s="4"/>
      <c r="D2685" s="65"/>
      <c r="E2685" s="135"/>
      <c r="F2685" s="6"/>
      <c r="G2685" s="6"/>
      <c r="H2685" s="6"/>
      <c r="I2685" s="6"/>
      <c r="J2685" s="2"/>
      <c r="K2685" s="8"/>
      <c r="L2685" s="3"/>
      <c r="M2685" s="71"/>
      <c r="N2685" s="73"/>
      <c r="O2685" s="70"/>
      <c r="P2685" s="42"/>
      <c r="Q2685" s="3"/>
      <c r="R2685" s="6"/>
      <c r="S2685" s="7"/>
      <c r="T2685" s="1"/>
      <c r="U2685" s="8"/>
      <c r="V2685" s="8"/>
      <c r="W2685" s="25"/>
      <c r="X2685" s="22"/>
      <c r="Y2685" s="4"/>
      <c r="Z2685" s="4"/>
      <c r="AA2685" s="4"/>
      <c r="AB2685" s="9"/>
      <c r="AD2685" s="165"/>
      <c r="AE2685" s="165"/>
      <c r="AF2685" s="165"/>
      <c r="AG2685" s="188"/>
      <c r="AH2685" s="188"/>
      <c r="AI2685" s="188"/>
      <c r="AJ2685" s="172"/>
      <c r="AK2685" s="172"/>
      <c r="AL2685" s="172"/>
      <c r="AM2685" s="165"/>
    </row>
    <row r="2686" spans="1:39">
      <c r="A2686" s="2"/>
      <c r="B2686" s="3"/>
      <c r="C2686" s="4"/>
      <c r="D2686" s="65"/>
      <c r="E2686" s="135"/>
      <c r="F2686" s="6"/>
      <c r="G2686" s="6"/>
      <c r="H2686" s="6"/>
      <c r="I2686" s="6"/>
      <c r="J2686" s="2"/>
      <c r="K2686" s="8"/>
      <c r="L2686" s="3"/>
      <c r="M2686" s="71"/>
      <c r="N2686" s="73"/>
      <c r="O2686" s="70"/>
      <c r="P2686" s="42"/>
      <c r="Q2686" s="3"/>
      <c r="R2686" s="6"/>
      <c r="S2686" s="7"/>
      <c r="T2686" s="1"/>
      <c r="U2686" s="8"/>
      <c r="V2686" s="8"/>
      <c r="W2686" s="25"/>
      <c r="X2686" s="22"/>
      <c r="Y2686" s="4"/>
      <c r="Z2686" s="4"/>
      <c r="AA2686" s="4"/>
      <c r="AB2686" s="9"/>
      <c r="AD2686" s="165"/>
      <c r="AE2686" s="165"/>
      <c r="AF2686" s="165"/>
      <c r="AG2686" s="188"/>
      <c r="AH2686" s="188"/>
      <c r="AI2686" s="188"/>
      <c r="AJ2686" s="172"/>
      <c r="AK2686" s="172"/>
      <c r="AL2686" s="172"/>
      <c r="AM2686" s="165"/>
    </row>
    <row r="2687" spans="1:39">
      <c r="A2687" s="2"/>
      <c r="B2687" s="3"/>
      <c r="C2687" s="4"/>
      <c r="D2687" s="65"/>
      <c r="E2687" s="135"/>
      <c r="F2687" s="6"/>
      <c r="G2687" s="6"/>
      <c r="H2687" s="6"/>
      <c r="I2687" s="6"/>
      <c r="J2687" s="2"/>
      <c r="K2687" s="2"/>
      <c r="L2687" s="3"/>
      <c r="M2687" s="71"/>
      <c r="N2687" s="73"/>
      <c r="O2687" s="70"/>
      <c r="P2687" s="42"/>
      <c r="Q2687" s="3"/>
      <c r="R2687" s="6"/>
      <c r="S2687" s="7"/>
      <c r="T2687" s="1"/>
      <c r="U2687" s="8"/>
      <c r="V2687" s="8"/>
      <c r="W2687" s="25"/>
      <c r="X2687" s="22"/>
      <c r="Y2687" s="4"/>
      <c r="Z2687" s="4"/>
      <c r="AA2687" s="4"/>
      <c r="AB2687" s="9"/>
      <c r="AD2687" s="165"/>
      <c r="AE2687" s="165"/>
      <c r="AF2687" s="165"/>
      <c r="AG2687" s="188"/>
      <c r="AH2687" s="188"/>
      <c r="AI2687" s="188"/>
      <c r="AJ2687" s="172"/>
      <c r="AK2687" s="172"/>
      <c r="AL2687" s="172"/>
      <c r="AM2687" s="165"/>
    </row>
    <row r="2688" spans="1:39">
      <c r="A2688" s="2"/>
      <c r="B2688" s="3"/>
      <c r="C2688" s="4"/>
      <c r="D2688" s="65"/>
      <c r="E2688" s="135"/>
      <c r="F2688" s="6"/>
      <c r="G2688" s="6"/>
      <c r="H2688" s="6"/>
      <c r="I2688" s="6"/>
      <c r="J2688" s="2"/>
      <c r="K2688" s="2"/>
      <c r="L2688" s="3"/>
      <c r="M2688" s="71"/>
      <c r="N2688" s="73"/>
      <c r="O2688" s="70"/>
      <c r="P2688" s="42"/>
      <c r="Q2688" s="3"/>
      <c r="R2688" s="6"/>
      <c r="S2688" s="7"/>
      <c r="T2688" s="1"/>
      <c r="U2688" s="8"/>
      <c r="V2688" s="8"/>
      <c r="W2688" s="25"/>
      <c r="X2688" s="22"/>
      <c r="Y2688" s="4"/>
      <c r="Z2688" s="4"/>
      <c r="AA2688" s="4"/>
      <c r="AB2688" s="9"/>
      <c r="AD2688" s="165"/>
      <c r="AE2688" s="165"/>
      <c r="AF2688" s="165"/>
      <c r="AG2688" s="188"/>
      <c r="AH2688" s="188"/>
      <c r="AI2688" s="188"/>
      <c r="AJ2688" s="172"/>
      <c r="AK2688" s="172"/>
      <c r="AL2688" s="172"/>
      <c r="AM2688" s="165"/>
    </row>
    <row r="2689" spans="1:39">
      <c r="A2689" s="2"/>
      <c r="B2689" s="3"/>
      <c r="C2689" s="4"/>
      <c r="D2689" s="65"/>
      <c r="E2689" s="135"/>
      <c r="F2689" s="6"/>
      <c r="G2689" s="6"/>
      <c r="H2689" s="6"/>
      <c r="I2689" s="6"/>
      <c r="J2689" s="2"/>
      <c r="K2689" s="2"/>
      <c r="L2689" s="3"/>
      <c r="M2689" s="71"/>
      <c r="N2689" s="73"/>
      <c r="O2689" s="70"/>
      <c r="P2689" s="42"/>
      <c r="Q2689" s="3"/>
      <c r="R2689" s="6"/>
      <c r="S2689" s="7"/>
      <c r="T2689" s="1"/>
      <c r="U2689" s="8"/>
      <c r="V2689" s="8"/>
      <c r="W2689" s="25"/>
      <c r="X2689" s="22"/>
      <c r="Y2689" s="4"/>
      <c r="Z2689" s="4"/>
      <c r="AA2689" s="4"/>
      <c r="AB2689" s="9"/>
      <c r="AD2689" s="165"/>
      <c r="AE2689" s="165"/>
      <c r="AF2689" s="165"/>
      <c r="AG2689" s="188"/>
      <c r="AH2689" s="188"/>
      <c r="AI2689" s="188"/>
      <c r="AJ2689" s="172"/>
      <c r="AK2689" s="172"/>
      <c r="AL2689" s="172"/>
      <c r="AM2689" s="165"/>
    </row>
    <row r="2690" spans="1:39">
      <c r="A2690" s="2"/>
      <c r="B2690" s="3"/>
      <c r="C2690" s="4"/>
      <c r="D2690" s="65"/>
      <c r="E2690" s="135"/>
      <c r="F2690" s="6"/>
      <c r="G2690" s="6"/>
      <c r="H2690" s="6"/>
      <c r="I2690" s="6"/>
      <c r="J2690" s="2"/>
      <c r="K2690" s="2"/>
      <c r="L2690" s="3"/>
      <c r="M2690" s="71"/>
      <c r="N2690" s="73"/>
      <c r="O2690" s="70"/>
      <c r="P2690" s="42"/>
      <c r="Q2690" s="3"/>
      <c r="R2690" s="6"/>
      <c r="S2690" s="7"/>
      <c r="T2690" s="1"/>
      <c r="U2690" s="8"/>
      <c r="V2690" s="8"/>
      <c r="W2690" s="31"/>
      <c r="X2690" s="22"/>
      <c r="Y2690" s="4"/>
      <c r="Z2690" s="4"/>
      <c r="AA2690" s="4"/>
      <c r="AB2690" s="9"/>
      <c r="AD2690" s="165"/>
      <c r="AE2690" s="165"/>
      <c r="AF2690" s="165"/>
      <c r="AG2690" s="188"/>
      <c r="AH2690" s="188"/>
      <c r="AI2690" s="188"/>
      <c r="AJ2690" s="172"/>
      <c r="AK2690" s="172"/>
      <c r="AL2690" s="172"/>
      <c r="AM2690" s="165"/>
    </row>
    <row r="2691" spans="1:39">
      <c r="A2691" s="2"/>
      <c r="B2691" s="3"/>
      <c r="C2691" s="4"/>
      <c r="D2691" s="65"/>
      <c r="E2691" s="135"/>
      <c r="F2691" s="6"/>
      <c r="G2691" s="6"/>
      <c r="H2691" s="6"/>
      <c r="I2691" s="6"/>
      <c r="J2691" s="2"/>
      <c r="K2691" s="2"/>
      <c r="L2691" s="3"/>
      <c r="M2691" s="71"/>
      <c r="N2691" s="73"/>
      <c r="O2691" s="70"/>
      <c r="P2691" s="42"/>
      <c r="Q2691" s="3"/>
      <c r="R2691" s="6"/>
      <c r="S2691" s="7"/>
      <c r="T2691" s="1"/>
      <c r="U2691" s="8"/>
      <c r="V2691" s="8"/>
      <c r="W2691" s="44"/>
      <c r="X2691" s="22"/>
      <c r="Y2691" s="4"/>
      <c r="Z2691" s="4"/>
      <c r="AA2691" s="4"/>
      <c r="AB2691" s="9"/>
      <c r="AD2691" s="165"/>
      <c r="AE2691" s="165"/>
      <c r="AF2691" s="165"/>
      <c r="AG2691" s="188"/>
      <c r="AH2691" s="188"/>
      <c r="AI2691" s="188"/>
      <c r="AJ2691" s="172"/>
      <c r="AK2691" s="172"/>
      <c r="AL2691" s="172"/>
      <c r="AM2691" s="165"/>
    </row>
    <row r="2692" spans="1:39">
      <c r="A2692" s="2"/>
      <c r="B2692" s="3"/>
      <c r="C2692" s="4"/>
      <c r="D2692" s="65"/>
      <c r="E2692" s="135"/>
      <c r="F2692" s="6"/>
      <c r="G2692" s="6"/>
      <c r="H2692" s="6"/>
      <c r="I2692" s="6"/>
      <c r="J2692" s="2"/>
      <c r="K2692" s="2"/>
      <c r="L2692" s="3"/>
      <c r="M2692" s="71"/>
      <c r="N2692" s="73"/>
      <c r="O2692" s="70"/>
      <c r="P2692" s="42"/>
      <c r="Q2692" s="3"/>
      <c r="R2692" s="6"/>
      <c r="S2692" s="7"/>
      <c r="T2692" s="1"/>
      <c r="U2692" s="8"/>
      <c r="V2692" s="8"/>
      <c r="W2692" s="31"/>
      <c r="X2692" s="22"/>
      <c r="Y2692" s="4"/>
      <c r="Z2692" s="4"/>
      <c r="AA2692" s="4"/>
      <c r="AB2692" s="9"/>
      <c r="AD2692" s="165"/>
      <c r="AE2692" s="165"/>
      <c r="AF2692" s="165"/>
      <c r="AG2692" s="188"/>
      <c r="AH2692" s="188"/>
      <c r="AI2692" s="188"/>
      <c r="AJ2692" s="172"/>
      <c r="AK2692" s="172"/>
      <c r="AL2692" s="172"/>
      <c r="AM2692" s="165"/>
    </row>
    <row r="2693" spans="1:39">
      <c r="A2693" s="2"/>
      <c r="B2693" s="3"/>
      <c r="C2693" s="4"/>
      <c r="D2693" s="65"/>
      <c r="E2693" s="135"/>
      <c r="F2693" s="6"/>
      <c r="G2693" s="6"/>
      <c r="H2693" s="6"/>
      <c r="I2693" s="6"/>
      <c r="J2693" s="2"/>
      <c r="K2693" s="2"/>
      <c r="L2693" s="3"/>
      <c r="M2693" s="71"/>
      <c r="N2693" s="73"/>
      <c r="O2693" s="70"/>
      <c r="P2693" s="42"/>
      <c r="Q2693" s="3"/>
      <c r="R2693" s="6"/>
      <c r="S2693" s="7"/>
      <c r="T2693" s="1"/>
      <c r="U2693" s="8"/>
      <c r="V2693" s="8"/>
      <c r="W2693" s="31"/>
      <c r="X2693" s="22"/>
      <c r="Y2693" s="4"/>
      <c r="Z2693" s="4"/>
      <c r="AA2693" s="4"/>
      <c r="AB2693" s="9"/>
      <c r="AD2693" s="165"/>
      <c r="AE2693" s="165"/>
      <c r="AF2693" s="165"/>
      <c r="AG2693" s="188"/>
      <c r="AH2693" s="188"/>
      <c r="AI2693" s="188"/>
      <c r="AJ2693" s="172"/>
      <c r="AK2693" s="172"/>
      <c r="AL2693" s="172"/>
      <c r="AM2693" s="165"/>
    </row>
    <row r="2694" spans="1:39">
      <c r="A2694" s="2"/>
      <c r="B2694" s="3"/>
      <c r="C2694" s="4"/>
      <c r="D2694" s="65"/>
      <c r="E2694" s="135"/>
      <c r="F2694" s="6"/>
      <c r="G2694" s="6"/>
      <c r="H2694" s="6"/>
      <c r="I2694" s="6"/>
      <c r="J2694" s="2"/>
      <c r="K2694" s="2"/>
      <c r="L2694" s="3"/>
      <c r="M2694" s="71"/>
      <c r="N2694" s="73"/>
      <c r="O2694" s="70"/>
      <c r="P2694" s="42"/>
      <c r="Q2694" s="3"/>
      <c r="R2694" s="6"/>
      <c r="S2694" s="7"/>
      <c r="T2694" s="1"/>
      <c r="U2694" s="8"/>
      <c r="V2694" s="8"/>
      <c r="W2694" s="44"/>
      <c r="X2694" s="22"/>
      <c r="Y2694" s="4"/>
      <c r="Z2694" s="4"/>
      <c r="AA2694" s="4"/>
      <c r="AB2694" s="9"/>
      <c r="AD2694" s="165"/>
      <c r="AE2694" s="165"/>
      <c r="AF2694" s="165"/>
      <c r="AG2694" s="188"/>
      <c r="AH2694" s="188"/>
      <c r="AI2694" s="188"/>
      <c r="AJ2694" s="172"/>
      <c r="AK2694" s="172"/>
      <c r="AL2694" s="172"/>
      <c r="AM2694" s="165"/>
    </row>
    <row r="2695" spans="1:39">
      <c r="A2695" s="2"/>
      <c r="B2695" s="3"/>
      <c r="C2695" s="4"/>
      <c r="D2695" s="65"/>
      <c r="E2695" s="135"/>
      <c r="F2695" s="6"/>
      <c r="G2695" s="6"/>
      <c r="H2695" s="6"/>
      <c r="I2695" s="6"/>
      <c r="J2695" s="2"/>
      <c r="K2695" s="2"/>
      <c r="L2695" s="3"/>
      <c r="M2695" s="71"/>
      <c r="N2695" s="73"/>
      <c r="O2695" s="70"/>
      <c r="P2695" s="42"/>
      <c r="Q2695" s="3"/>
      <c r="R2695" s="6"/>
      <c r="S2695" s="7"/>
      <c r="T2695" s="1"/>
      <c r="U2695" s="8"/>
      <c r="V2695" s="8"/>
      <c r="W2695" s="31"/>
      <c r="X2695" s="22"/>
      <c r="Y2695" s="4"/>
      <c r="Z2695" s="4"/>
      <c r="AA2695" s="4"/>
      <c r="AB2695" s="9"/>
      <c r="AD2695" s="165"/>
      <c r="AE2695" s="165"/>
      <c r="AF2695" s="165"/>
      <c r="AG2695" s="188"/>
      <c r="AH2695" s="188"/>
      <c r="AI2695" s="188"/>
      <c r="AJ2695" s="172"/>
      <c r="AK2695" s="172"/>
      <c r="AL2695" s="172"/>
      <c r="AM2695" s="165"/>
    </row>
    <row r="2696" spans="1:39">
      <c r="A2696" s="2"/>
      <c r="B2696" s="3"/>
      <c r="C2696" s="4"/>
      <c r="D2696" s="65"/>
      <c r="E2696" s="135"/>
      <c r="F2696" s="6"/>
      <c r="G2696" s="6"/>
      <c r="H2696" s="6"/>
      <c r="I2696" s="6"/>
      <c r="J2696" s="2"/>
      <c r="K2696" s="2"/>
      <c r="L2696" s="3"/>
      <c r="M2696" s="71"/>
      <c r="N2696" s="73"/>
      <c r="O2696" s="70"/>
      <c r="P2696" s="42"/>
      <c r="Q2696" s="3"/>
      <c r="R2696" s="6"/>
      <c r="S2696" s="7"/>
      <c r="T2696" s="1"/>
      <c r="U2696" s="8"/>
      <c r="V2696" s="8"/>
      <c r="W2696" s="31"/>
      <c r="X2696" s="22"/>
      <c r="Y2696" s="4"/>
      <c r="Z2696" s="4"/>
      <c r="AA2696" s="4"/>
      <c r="AB2696" s="9"/>
      <c r="AD2696" s="165"/>
      <c r="AE2696" s="165"/>
      <c r="AF2696" s="165"/>
      <c r="AG2696" s="188"/>
      <c r="AH2696" s="188"/>
      <c r="AI2696" s="188"/>
      <c r="AJ2696" s="172"/>
      <c r="AK2696" s="172"/>
      <c r="AL2696" s="172"/>
      <c r="AM2696" s="165"/>
    </row>
    <row r="2697" spans="1:39">
      <c r="A2697" s="2"/>
      <c r="B2697" s="3"/>
      <c r="C2697" s="4"/>
      <c r="D2697" s="65"/>
      <c r="E2697" s="135"/>
      <c r="F2697" s="6"/>
      <c r="G2697" s="6"/>
      <c r="H2697" s="6"/>
      <c r="I2697" s="6"/>
      <c r="J2697" s="2"/>
      <c r="K2697" s="2"/>
      <c r="L2697" s="3"/>
      <c r="M2697" s="71"/>
      <c r="N2697" s="73"/>
      <c r="O2697" s="70"/>
      <c r="P2697" s="42"/>
      <c r="Q2697" s="3"/>
      <c r="R2697" s="6"/>
      <c r="S2697" s="7"/>
      <c r="T2697" s="1"/>
      <c r="U2697" s="8"/>
      <c r="V2697" s="8"/>
      <c r="W2697" s="44"/>
      <c r="X2697" s="22"/>
      <c r="Y2697" s="4"/>
      <c r="Z2697" s="4"/>
      <c r="AA2697" s="4"/>
      <c r="AB2697" s="9"/>
      <c r="AD2697" s="165"/>
      <c r="AE2697" s="165"/>
      <c r="AF2697" s="165"/>
      <c r="AG2697" s="188"/>
      <c r="AH2697" s="188"/>
      <c r="AI2697" s="188"/>
      <c r="AJ2697" s="172"/>
      <c r="AK2697" s="172"/>
      <c r="AL2697" s="172"/>
      <c r="AM2697" s="165"/>
    </row>
    <row r="2698" spans="1:39">
      <c r="A2698" s="2"/>
      <c r="B2698" s="3"/>
      <c r="C2698" s="4"/>
      <c r="D2698" s="65"/>
      <c r="E2698" s="135"/>
      <c r="F2698" s="6"/>
      <c r="G2698" s="6"/>
      <c r="H2698" s="6"/>
      <c r="I2698" s="6"/>
      <c r="J2698" s="2"/>
      <c r="K2698" s="2"/>
      <c r="L2698" s="3"/>
      <c r="M2698" s="71"/>
      <c r="N2698" s="73"/>
      <c r="O2698" s="70"/>
      <c r="P2698" s="42"/>
      <c r="Q2698" s="3"/>
      <c r="R2698" s="6"/>
      <c r="S2698" s="7"/>
      <c r="T2698" s="1"/>
      <c r="U2698" s="8"/>
      <c r="V2698" s="8"/>
      <c r="W2698" s="31"/>
      <c r="X2698" s="22"/>
      <c r="Y2698" s="4"/>
      <c r="Z2698" s="4"/>
      <c r="AA2698" s="4"/>
      <c r="AB2698" s="9"/>
      <c r="AD2698" s="165"/>
      <c r="AE2698" s="165"/>
      <c r="AF2698" s="165"/>
      <c r="AG2698" s="188"/>
      <c r="AH2698" s="188"/>
      <c r="AI2698" s="188"/>
      <c r="AJ2698" s="172"/>
      <c r="AK2698" s="172"/>
      <c r="AL2698" s="172"/>
      <c r="AM2698" s="165"/>
    </row>
    <row r="2699" spans="1:39">
      <c r="A2699" s="2"/>
      <c r="B2699" s="3"/>
      <c r="C2699" s="4"/>
      <c r="D2699" s="65"/>
      <c r="E2699" s="135"/>
      <c r="F2699" s="6"/>
      <c r="G2699" s="6"/>
      <c r="H2699" s="6"/>
      <c r="I2699" s="6"/>
      <c r="J2699" s="2"/>
      <c r="K2699" s="2"/>
      <c r="L2699" s="3"/>
      <c r="M2699" s="71"/>
      <c r="N2699" s="73"/>
      <c r="O2699" s="70"/>
      <c r="P2699" s="42"/>
      <c r="Q2699" s="3"/>
      <c r="R2699" s="6"/>
      <c r="S2699" s="7"/>
      <c r="T2699" s="1"/>
      <c r="U2699" s="8"/>
      <c r="V2699" s="8"/>
      <c r="W2699" s="31"/>
      <c r="X2699" s="22"/>
      <c r="Y2699" s="4"/>
      <c r="Z2699" s="4"/>
      <c r="AA2699" s="4"/>
      <c r="AB2699" s="9"/>
      <c r="AD2699" s="165"/>
      <c r="AE2699" s="165"/>
      <c r="AF2699" s="165"/>
      <c r="AG2699" s="188"/>
      <c r="AH2699" s="188"/>
      <c r="AI2699" s="188"/>
      <c r="AJ2699" s="172"/>
      <c r="AK2699" s="172"/>
      <c r="AL2699" s="172"/>
      <c r="AM2699" s="165"/>
    </row>
    <row r="2700" spans="1:39">
      <c r="A2700" s="2"/>
      <c r="B2700" s="3"/>
      <c r="C2700" s="4"/>
      <c r="D2700" s="65"/>
      <c r="E2700" s="135"/>
      <c r="F2700" s="6"/>
      <c r="G2700" s="6"/>
      <c r="H2700" s="6"/>
      <c r="I2700" s="6"/>
      <c r="J2700" s="2"/>
      <c r="K2700" s="2"/>
      <c r="L2700" s="3"/>
      <c r="M2700" s="71"/>
      <c r="N2700" s="73"/>
      <c r="O2700" s="70"/>
      <c r="P2700" s="42"/>
      <c r="Q2700" s="3"/>
      <c r="R2700" s="6"/>
      <c r="S2700" s="7"/>
      <c r="T2700" s="1"/>
      <c r="U2700" s="8"/>
      <c r="V2700" s="8"/>
      <c r="W2700" s="44"/>
      <c r="X2700" s="22"/>
      <c r="Y2700" s="4"/>
      <c r="Z2700" s="4"/>
      <c r="AA2700" s="4"/>
      <c r="AB2700" s="61"/>
      <c r="AC2700" s="191"/>
      <c r="AD2700" s="165"/>
      <c r="AE2700" s="165"/>
      <c r="AF2700" s="165"/>
      <c r="AG2700" s="188"/>
      <c r="AH2700" s="188"/>
      <c r="AI2700" s="188"/>
      <c r="AJ2700" s="172"/>
      <c r="AK2700" s="172"/>
      <c r="AL2700" s="172"/>
      <c r="AM2700" s="165"/>
    </row>
    <row r="2701" spans="1:39">
      <c r="A2701" s="2"/>
      <c r="B2701" s="3"/>
      <c r="C2701" s="4"/>
      <c r="D2701" s="65"/>
      <c r="E2701" s="135"/>
      <c r="F2701" s="6"/>
      <c r="G2701" s="6"/>
      <c r="H2701" s="6"/>
      <c r="I2701" s="6"/>
      <c r="J2701" s="2"/>
      <c r="K2701" s="2"/>
      <c r="L2701" s="3"/>
      <c r="M2701" s="71"/>
      <c r="N2701" s="73"/>
      <c r="O2701" s="70"/>
      <c r="P2701" s="42"/>
      <c r="Q2701" s="3"/>
      <c r="R2701" s="6"/>
      <c r="S2701" s="7"/>
      <c r="T2701" s="1"/>
      <c r="U2701" s="8"/>
      <c r="V2701" s="8"/>
      <c r="W2701" s="31"/>
      <c r="X2701" s="22"/>
      <c r="Y2701" s="4"/>
      <c r="Z2701" s="4"/>
      <c r="AA2701" s="4"/>
      <c r="AB2701" s="9"/>
      <c r="AD2701" s="165"/>
      <c r="AE2701" s="165"/>
      <c r="AF2701" s="165"/>
      <c r="AG2701" s="188"/>
      <c r="AH2701" s="188"/>
      <c r="AI2701" s="188"/>
      <c r="AJ2701" s="172"/>
      <c r="AK2701" s="172"/>
      <c r="AL2701" s="172"/>
      <c r="AM2701" s="165"/>
    </row>
    <row r="2702" spans="1:39">
      <c r="A2702" s="2"/>
      <c r="B2702" s="3"/>
      <c r="C2702" s="4"/>
      <c r="D2702" s="65"/>
      <c r="E2702" s="135"/>
      <c r="F2702" s="6"/>
      <c r="G2702" s="6"/>
      <c r="H2702" s="6"/>
      <c r="I2702" s="6"/>
      <c r="J2702" s="2"/>
      <c r="K2702" s="2"/>
      <c r="L2702" s="3"/>
      <c r="M2702" s="71"/>
      <c r="N2702" s="73"/>
      <c r="O2702" s="70"/>
      <c r="P2702" s="42"/>
      <c r="Q2702" s="3"/>
      <c r="R2702" s="6"/>
      <c r="S2702" s="7"/>
      <c r="T2702" s="1"/>
      <c r="U2702" s="8"/>
      <c r="V2702" s="8"/>
      <c r="W2702" s="44"/>
      <c r="X2702" s="22"/>
      <c r="Y2702" s="4"/>
      <c r="Z2702" s="4"/>
      <c r="AA2702" s="4"/>
      <c r="AB2702" s="9"/>
      <c r="AD2702" s="165"/>
      <c r="AE2702" s="165"/>
      <c r="AF2702" s="165"/>
      <c r="AG2702" s="188"/>
      <c r="AH2702" s="188"/>
      <c r="AI2702" s="188"/>
      <c r="AJ2702" s="172"/>
      <c r="AK2702" s="172"/>
      <c r="AL2702" s="172"/>
      <c r="AM2702" s="165"/>
    </row>
    <row r="2703" spans="1:39">
      <c r="A2703" s="2"/>
      <c r="B2703" s="3"/>
      <c r="C2703" s="4"/>
      <c r="D2703" s="65"/>
      <c r="E2703" s="135"/>
      <c r="F2703" s="6"/>
      <c r="G2703" s="6"/>
      <c r="H2703" s="6"/>
      <c r="I2703" s="6"/>
      <c r="J2703" s="2"/>
      <c r="K2703" s="2"/>
      <c r="L2703" s="3"/>
      <c r="M2703" s="71"/>
      <c r="N2703" s="73"/>
      <c r="O2703" s="70"/>
      <c r="P2703" s="42"/>
      <c r="Q2703" s="3"/>
      <c r="R2703" s="6"/>
      <c r="S2703" s="7"/>
      <c r="T2703" s="1"/>
      <c r="U2703" s="8"/>
      <c r="V2703" s="8"/>
      <c r="W2703" s="31"/>
      <c r="X2703" s="22"/>
      <c r="Y2703" s="4"/>
      <c r="Z2703" s="4"/>
      <c r="AA2703" s="4"/>
      <c r="AB2703" s="9"/>
      <c r="AD2703" s="165"/>
      <c r="AE2703" s="165"/>
      <c r="AF2703" s="165"/>
      <c r="AG2703" s="188"/>
      <c r="AH2703" s="188"/>
      <c r="AI2703" s="188"/>
      <c r="AJ2703" s="172"/>
      <c r="AK2703" s="172"/>
      <c r="AL2703" s="172"/>
      <c r="AM2703" s="165"/>
    </row>
    <row r="2704" spans="1:39">
      <c r="A2704" s="2"/>
      <c r="B2704" s="3"/>
      <c r="C2704" s="4"/>
      <c r="D2704" s="65"/>
      <c r="E2704" s="135"/>
      <c r="F2704" s="6"/>
      <c r="G2704" s="6"/>
      <c r="H2704" s="6"/>
      <c r="I2704" s="6"/>
      <c r="J2704" s="2"/>
      <c r="K2704" s="2"/>
      <c r="L2704" s="3"/>
      <c r="M2704" s="71"/>
      <c r="N2704" s="73"/>
      <c r="O2704" s="70"/>
      <c r="P2704" s="42"/>
      <c r="Q2704" s="3"/>
      <c r="R2704" s="6"/>
      <c r="S2704" s="7"/>
      <c r="T2704" s="1"/>
      <c r="U2704" s="8"/>
      <c r="V2704" s="8"/>
      <c r="W2704" s="44"/>
      <c r="X2704" s="22"/>
      <c r="Y2704" s="4"/>
      <c r="Z2704" s="4"/>
      <c r="AA2704" s="4"/>
      <c r="AB2704" s="9"/>
      <c r="AD2704" s="165"/>
      <c r="AE2704" s="165"/>
      <c r="AF2704" s="165"/>
      <c r="AG2704" s="188"/>
      <c r="AH2704" s="188"/>
      <c r="AI2704" s="188"/>
      <c r="AJ2704" s="172"/>
      <c r="AK2704" s="172"/>
      <c r="AL2704" s="172"/>
      <c r="AM2704" s="165"/>
    </row>
    <row r="2705" spans="1:39">
      <c r="A2705" s="2"/>
      <c r="B2705" s="3"/>
      <c r="C2705" s="4"/>
      <c r="D2705" s="65"/>
      <c r="E2705" s="135"/>
      <c r="F2705" s="6"/>
      <c r="G2705" s="6"/>
      <c r="H2705" s="6"/>
      <c r="I2705" s="6"/>
      <c r="J2705" s="2"/>
      <c r="K2705" s="2"/>
      <c r="L2705" s="3"/>
      <c r="M2705" s="71"/>
      <c r="N2705" s="73"/>
      <c r="O2705" s="70"/>
      <c r="P2705" s="42"/>
      <c r="Q2705" s="3"/>
      <c r="R2705" s="6"/>
      <c r="S2705" s="7"/>
      <c r="T2705" s="1"/>
      <c r="U2705" s="8"/>
      <c r="V2705" s="8"/>
      <c r="W2705" s="31"/>
      <c r="X2705" s="22"/>
      <c r="Y2705" s="4"/>
      <c r="Z2705" s="4"/>
      <c r="AA2705" s="4"/>
      <c r="AB2705" s="9"/>
      <c r="AD2705" s="165"/>
      <c r="AE2705" s="165"/>
      <c r="AF2705" s="165"/>
      <c r="AG2705" s="188"/>
      <c r="AH2705" s="188"/>
      <c r="AI2705" s="188"/>
      <c r="AJ2705" s="172"/>
      <c r="AK2705" s="172"/>
      <c r="AL2705" s="172"/>
      <c r="AM2705" s="165"/>
    </row>
    <row r="2706" spans="1:39">
      <c r="A2706" s="2"/>
      <c r="B2706" s="3"/>
      <c r="C2706" s="4"/>
      <c r="D2706" s="65"/>
      <c r="E2706" s="135"/>
      <c r="F2706" s="6"/>
      <c r="G2706" s="6"/>
      <c r="H2706" s="6"/>
      <c r="I2706" s="6"/>
      <c r="J2706" s="2"/>
      <c r="K2706" s="2"/>
      <c r="L2706" s="3"/>
      <c r="M2706" s="71"/>
      <c r="N2706" s="73"/>
      <c r="O2706" s="70"/>
      <c r="P2706" s="42"/>
      <c r="Q2706" s="3"/>
      <c r="R2706" s="6"/>
      <c r="S2706" s="7"/>
      <c r="T2706" s="1"/>
      <c r="U2706" s="8"/>
      <c r="V2706" s="8"/>
      <c r="W2706" s="44"/>
      <c r="X2706" s="22"/>
      <c r="Y2706" s="4"/>
      <c r="Z2706" s="4"/>
      <c r="AA2706" s="4"/>
      <c r="AB2706" s="9"/>
      <c r="AD2706" s="165"/>
      <c r="AE2706" s="165"/>
      <c r="AF2706" s="165"/>
      <c r="AG2706" s="188"/>
      <c r="AH2706" s="188"/>
      <c r="AI2706" s="188"/>
      <c r="AJ2706" s="172"/>
      <c r="AK2706" s="172"/>
      <c r="AL2706" s="172"/>
      <c r="AM2706" s="165"/>
    </row>
    <row r="2707" spans="1:39">
      <c r="A2707" s="2"/>
      <c r="B2707" s="3"/>
      <c r="C2707" s="4"/>
      <c r="D2707" s="65"/>
      <c r="E2707" s="135"/>
      <c r="F2707" s="6"/>
      <c r="G2707" s="6"/>
      <c r="H2707" s="6"/>
      <c r="I2707" s="6"/>
      <c r="J2707" s="2"/>
      <c r="K2707" s="2"/>
      <c r="L2707" s="3"/>
      <c r="M2707" s="71"/>
      <c r="N2707" s="73"/>
      <c r="O2707" s="70"/>
      <c r="P2707" s="42"/>
      <c r="Q2707" s="3"/>
      <c r="R2707" s="6"/>
      <c r="S2707" s="7"/>
      <c r="T2707" s="1"/>
      <c r="U2707" s="8"/>
      <c r="V2707" s="8"/>
      <c r="W2707" s="31"/>
      <c r="X2707" s="22"/>
      <c r="Y2707" s="4"/>
      <c r="Z2707" s="4"/>
      <c r="AA2707" s="4"/>
      <c r="AB2707" s="9"/>
      <c r="AD2707" s="165"/>
      <c r="AE2707" s="165"/>
      <c r="AF2707" s="165"/>
      <c r="AG2707" s="188"/>
      <c r="AH2707" s="188"/>
      <c r="AI2707" s="188"/>
      <c r="AJ2707" s="172"/>
      <c r="AK2707" s="172"/>
      <c r="AL2707" s="172"/>
      <c r="AM2707" s="165"/>
    </row>
    <row r="2708" spans="1:39">
      <c r="A2708" s="2"/>
      <c r="B2708" s="3"/>
      <c r="C2708" s="4"/>
      <c r="D2708" s="4"/>
      <c r="E2708" s="135"/>
      <c r="F2708" s="6"/>
      <c r="G2708" s="6"/>
      <c r="H2708" s="6"/>
      <c r="I2708" s="6"/>
      <c r="J2708" s="8"/>
      <c r="K2708" s="63"/>
      <c r="L2708" s="3"/>
      <c r="M2708" s="71"/>
      <c r="N2708" s="68"/>
      <c r="O2708" s="70"/>
      <c r="P2708" s="42"/>
      <c r="Q2708" s="3"/>
      <c r="R2708" s="6"/>
      <c r="S2708" s="7"/>
      <c r="T2708" s="1"/>
      <c r="U2708" s="8"/>
      <c r="V2708" s="8"/>
      <c r="W2708" s="37"/>
      <c r="X2708" s="22"/>
      <c r="Y2708" s="64"/>
      <c r="Z2708" s="64"/>
      <c r="AA2708" s="64"/>
      <c r="AB2708" s="9"/>
      <c r="AD2708" s="165"/>
      <c r="AE2708" s="165"/>
      <c r="AF2708" s="165"/>
      <c r="AG2708" s="188"/>
      <c r="AH2708" s="188"/>
      <c r="AI2708" s="188"/>
      <c r="AJ2708" s="172"/>
      <c r="AK2708" s="172"/>
      <c r="AL2708" s="172"/>
      <c r="AM2708" s="165"/>
    </row>
    <row r="2709" spans="1:39">
      <c r="A2709" s="2"/>
      <c r="B2709" s="3"/>
      <c r="C2709" s="4"/>
      <c r="D2709" s="4"/>
      <c r="E2709" s="135"/>
      <c r="F2709" s="6"/>
      <c r="G2709" s="6"/>
      <c r="H2709" s="6"/>
      <c r="I2709" s="6"/>
      <c r="J2709" s="8"/>
      <c r="K2709" s="63"/>
      <c r="L2709" s="3"/>
      <c r="M2709" s="71"/>
      <c r="N2709" s="73"/>
      <c r="O2709" s="70"/>
      <c r="P2709" s="42"/>
      <c r="Q2709" s="3"/>
      <c r="R2709" s="6"/>
      <c r="S2709" s="7"/>
      <c r="T2709" s="1"/>
      <c r="U2709" s="8"/>
      <c r="V2709" s="8"/>
      <c r="W2709" s="38"/>
      <c r="X2709" s="22"/>
      <c r="Y2709" s="64"/>
      <c r="Z2709" s="64"/>
      <c r="AA2709" s="64"/>
      <c r="AB2709" s="9"/>
      <c r="AD2709" s="165"/>
      <c r="AE2709" s="165"/>
      <c r="AF2709" s="165"/>
      <c r="AG2709" s="188"/>
      <c r="AH2709" s="188"/>
      <c r="AI2709" s="188"/>
      <c r="AJ2709" s="172"/>
      <c r="AK2709" s="172"/>
      <c r="AL2709" s="172"/>
      <c r="AM2709" s="165"/>
    </row>
    <row r="2710" spans="1:39">
      <c r="A2710" s="2"/>
      <c r="B2710" s="3"/>
      <c r="C2710" s="4"/>
      <c r="D2710" s="4"/>
      <c r="E2710" s="135"/>
      <c r="F2710" s="6"/>
      <c r="G2710" s="6"/>
      <c r="H2710" s="6"/>
      <c r="I2710" s="6"/>
      <c r="J2710" s="8"/>
      <c r="K2710" s="63"/>
      <c r="L2710" s="3"/>
      <c r="M2710" s="71"/>
      <c r="N2710" s="68"/>
      <c r="O2710" s="70"/>
      <c r="P2710" s="42"/>
      <c r="Q2710" s="3"/>
      <c r="R2710" s="6"/>
      <c r="S2710" s="7"/>
      <c r="T2710" s="1"/>
      <c r="U2710" s="8"/>
      <c r="V2710" s="8"/>
      <c r="W2710" s="25"/>
      <c r="X2710" s="22"/>
      <c r="Y2710" s="64"/>
      <c r="Z2710" s="64"/>
      <c r="AA2710" s="64"/>
      <c r="AB2710" s="9"/>
      <c r="AD2710" s="192"/>
      <c r="AE2710" s="165"/>
      <c r="AF2710" s="165"/>
      <c r="AG2710" s="188"/>
      <c r="AH2710" s="188"/>
      <c r="AI2710" s="188"/>
      <c r="AJ2710" s="172"/>
      <c r="AK2710" s="172"/>
      <c r="AL2710" s="172"/>
      <c r="AM2710" s="192"/>
    </row>
    <row r="2711" spans="1:39">
      <c r="A2711" s="2"/>
      <c r="B2711" s="3"/>
      <c r="C2711" s="4"/>
      <c r="D2711" s="4"/>
      <c r="E2711" s="135"/>
      <c r="F2711" s="6"/>
      <c r="G2711" s="6"/>
      <c r="H2711" s="6"/>
      <c r="I2711" s="6"/>
      <c r="J2711" s="8"/>
      <c r="K2711" s="63"/>
      <c r="L2711" s="3"/>
      <c r="M2711" s="71"/>
      <c r="N2711" s="68"/>
      <c r="O2711" s="70"/>
      <c r="P2711" s="42"/>
      <c r="Q2711" s="3"/>
      <c r="R2711" s="6"/>
      <c r="S2711" s="7"/>
      <c r="T2711" s="1"/>
      <c r="U2711" s="8"/>
      <c r="V2711" s="8"/>
      <c r="W2711" s="25"/>
      <c r="X2711" s="22"/>
      <c r="Y2711" s="64"/>
      <c r="Z2711" s="64"/>
      <c r="AA2711" s="64"/>
      <c r="AB2711" s="9"/>
      <c r="AD2711" s="165"/>
      <c r="AE2711" s="165"/>
      <c r="AF2711" s="165"/>
      <c r="AG2711" s="188"/>
      <c r="AH2711" s="188"/>
      <c r="AI2711" s="188"/>
      <c r="AJ2711" s="172"/>
      <c r="AK2711" s="172"/>
      <c r="AL2711" s="172"/>
      <c r="AM2711" s="165"/>
    </row>
    <row r="2712" spans="1:39">
      <c r="A2712" s="2"/>
      <c r="B2712" s="3"/>
      <c r="C2712" s="4"/>
      <c r="D2712" s="4"/>
      <c r="E2712" s="135"/>
      <c r="F2712" s="6"/>
      <c r="G2712" s="6"/>
      <c r="H2712" s="6"/>
      <c r="I2712" s="6"/>
      <c r="J2712" s="8"/>
      <c r="K2712" s="63"/>
      <c r="L2712" s="3"/>
      <c r="M2712" s="71"/>
      <c r="N2712" s="73"/>
      <c r="O2712" s="70"/>
      <c r="P2712" s="42"/>
      <c r="Q2712" s="3"/>
      <c r="R2712" s="6"/>
      <c r="S2712" s="7"/>
      <c r="T2712" s="1"/>
      <c r="U2712" s="8"/>
      <c r="V2712" s="8"/>
      <c r="W2712" s="31"/>
      <c r="X2712" s="22"/>
      <c r="Y2712" s="64"/>
      <c r="Z2712" s="64"/>
      <c r="AA2712" s="64"/>
      <c r="AB2712" s="9"/>
      <c r="AD2712" s="165"/>
      <c r="AE2712" s="165"/>
      <c r="AF2712" s="165"/>
      <c r="AG2712" s="188"/>
      <c r="AH2712" s="188"/>
      <c r="AI2712" s="188"/>
      <c r="AJ2712" s="172"/>
      <c r="AK2712" s="172"/>
      <c r="AL2712" s="172"/>
      <c r="AM2712" s="165"/>
    </row>
    <row r="2713" spans="1:39">
      <c r="A2713" s="2"/>
      <c r="B2713" s="3"/>
      <c r="C2713" s="4"/>
      <c r="D2713" s="4"/>
      <c r="E2713" s="135"/>
      <c r="F2713" s="6"/>
      <c r="G2713" s="6"/>
      <c r="H2713" s="6"/>
      <c r="I2713" s="6"/>
      <c r="J2713" s="8"/>
      <c r="K2713" s="63"/>
      <c r="L2713" s="3"/>
      <c r="M2713" s="71"/>
      <c r="N2713" s="73"/>
      <c r="O2713" s="70"/>
      <c r="P2713" s="42"/>
      <c r="Q2713" s="3"/>
      <c r="R2713" s="6"/>
      <c r="S2713" s="7"/>
      <c r="T2713" s="1"/>
      <c r="U2713" s="8"/>
      <c r="V2713" s="8"/>
      <c r="W2713" s="31"/>
      <c r="X2713" s="22"/>
      <c r="Y2713" s="64"/>
      <c r="Z2713" s="64"/>
      <c r="AA2713" s="64"/>
      <c r="AB2713" s="9"/>
      <c r="AD2713" s="165"/>
      <c r="AE2713" s="165"/>
      <c r="AF2713" s="165"/>
      <c r="AG2713" s="188"/>
      <c r="AH2713" s="188"/>
      <c r="AI2713" s="188"/>
      <c r="AJ2713" s="172"/>
      <c r="AK2713" s="172"/>
      <c r="AL2713" s="172"/>
      <c r="AM2713" s="165"/>
    </row>
    <row r="2714" spans="1:39">
      <c r="A2714" s="2"/>
      <c r="B2714" s="3"/>
      <c r="C2714" s="4"/>
      <c r="D2714" s="4"/>
      <c r="E2714" s="135"/>
      <c r="F2714" s="6"/>
      <c r="G2714" s="6"/>
      <c r="H2714" s="6"/>
      <c r="I2714" s="6"/>
      <c r="J2714" s="8"/>
      <c r="K2714" s="63"/>
      <c r="L2714" s="3"/>
      <c r="M2714" s="71"/>
      <c r="N2714" s="68"/>
      <c r="O2714" s="70"/>
      <c r="P2714" s="42"/>
      <c r="Q2714" s="3"/>
      <c r="R2714" s="6"/>
      <c r="S2714" s="7"/>
      <c r="T2714" s="1"/>
      <c r="U2714" s="8"/>
      <c r="V2714" s="8"/>
      <c r="W2714" s="31"/>
      <c r="X2714" s="22"/>
      <c r="Y2714" s="64"/>
      <c r="Z2714" s="64"/>
      <c r="AA2714" s="64"/>
      <c r="AB2714" s="9"/>
      <c r="AD2714" s="165"/>
      <c r="AE2714" s="165"/>
      <c r="AF2714" s="165"/>
      <c r="AG2714" s="188"/>
      <c r="AH2714" s="188"/>
      <c r="AI2714" s="188"/>
      <c r="AJ2714" s="172"/>
      <c r="AK2714" s="172"/>
      <c r="AL2714" s="172"/>
      <c r="AM2714" s="165"/>
    </row>
    <row r="2715" spans="1:39">
      <c r="A2715" s="2"/>
      <c r="B2715" s="3"/>
      <c r="C2715" s="4"/>
      <c r="D2715" s="4"/>
      <c r="E2715" s="135"/>
      <c r="F2715" s="6"/>
      <c r="G2715" s="6"/>
      <c r="H2715" s="6"/>
      <c r="I2715" s="6"/>
      <c r="J2715" s="8"/>
      <c r="K2715" s="63"/>
      <c r="L2715" s="3"/>
      <c r="M2715" s="71"/>
      <c r="N2715" s="70"/>
      <c r="O2715" s="70"/>
      <c r="P2715" s="42"/>
      <c r="Q2715" s="3"/>
      <c r="R2715" s="6"/>
      <c r="S2715" s="7"/>
      <c r="T2715" s="1"/>
      <c r="U2715" s="8"/>
      <c r="V2715" s="8"/>
      <c r="W2715" s="31"/>
      <c r="X2715" s="22"/>
      <c r="Y2715" s="64"/>
      <c r="Z2715" s="64"/>
      <c r="AA2715" s="64"/>
      <c r="AB2715" s="9"/>
      <c r="AD2715" s="165"/>
      <c r="AE2715" s="165"/>
      <c r="AF2715" s="165"/>
      <c r="AG2715" s="188"/>
      <c r="AH2715" s="188"/>
      <c r="AI2715" s="188"/>
      <c r="AJ2715" s="172"/>
      <c r="AK2715" s="172"/>
      <c r="AL2715" s="172"/>
      <c r="AM2715" s="165"/>
    </row>
    <row r="2716" spans="1:39">
      <c r="A2716" s="2"/>
      <c r="B2716" s="3"/>
      <c r="C2716" s="4"/>
      <c r="D2716" s="4"/>
      <c r="E2716" s="135"/>
      <c r="F2716" s="6"/>
      <c r="G2716" s="6"/>
      <c r="H2716" s="6"/>
      <c r="I2716" s="6"/>
      <c r="J2716" s="8"/>
      <c r="K2716" s="63"/>
      <c r="L2716" s="3"/>
      <c r="M2716" s="71"/>
      <c r="N2716" s="70"/>
      <c r="O2716" s="70"/>
      <c r="P2716" s="42"/>
      <c r="Q2716" s="3"/>
      <c r="R2716" s="6"/>
      <c r="S2716" s="7"/>
      <c r="T2716" s="1"/>
      <c r="U2716" s="8"/>
      <c r="V2716" s="8"/>
      <c r="W2716" s="31"/>
      <c r="X2716" s="22"/>
      <c r="Y2716" s="64"/>
      <c r="Z2716" s="64"/>
      <c r="AA2716" s="64"/>
      <c r="AB2716" s="9"/>
      <c r="AD2716" s="165"/>
      <c r="AE2716" s="165"/>
      <c r="AF2716" s="165"/>
      <c r="AG2716" s="188"/>
      <c r="AH2716" s="188"/>
      <c r="AI2716" s="188"/>
      <c r="AJ2716" s="172"/>
      <c r="AK2716" s="172"/>
      <c r="AL2716" s="172"/>
      <c r="AM2716" s="165"/>
    </row>
    <row r="2717" spans="1:39">
      <c r="A2717" s="2"/>
      <c r="B2717" s="3"/>
      <c r="C2717" s="4"/>
      <c r="D2717" s="4"/>
      <c r="E2717" s="135"/>
      <c r="F2717" s="6"/>
      <c r="G2717" s="6"/>
      <c r="H2717" s="6"/>
      <c r="I2717" s="6"/>
      <c r="J2717" s="8"/>
      <c r="K2717" s="63"/>
      <c r="L2717" s="3"/>
      <c r="M2717" s="71"/>
      <c r="N2717" s="70"/>
      <c r="O2717" s="70"/>
      <c r="P2717" s="42"/>
      <c r="Q2717" s="3"/>
      <c r="R2717" s="6"/>
      <c r="S2717" s="7"/>
      <c r="T2717" s="1"/>
      <c r="U2717" s="8"/>
      <c r="V2717" s="8"/>
      <c r="W2717" s="31"/>
      <c r="X2717" s="22"/>
      <c r="Y2717" s="64"/>
      <c r="Z2717" s="64"/>
      <c r="AA2717" s="64"/>
      <c r="AB2717" s="9"/>
      <c r="AD2717" s="190"/>
      <c r="AE2717" s="165"/>
      <c r="AF2717" s="165"/>
      <c r="AG2717" s="188"/>
      <c r="AH2717" s="193"/>
      <c r="AI2717" s="188"/>
      <c r="AJ2717" s="172"/>
      <c r="AK2717" s="172"/>
      <c r="AL2717" s="172"/>
      <c r="AM2717" s="190"/>
    </row>
    <row r="2718" spans="1:39">
      <c r="A2718" s="2"/>
      <c r="B2718" s="3"/>
      <c r="C2718" s="4"/>
      <c r="D2718" s="4"/>
      <c r="E2718" s="135"/>
      <c r="F2718" s="6"/>
      <c r="G2718" s="6"/>
      <c r="H2718" s="6"/>
      <c r="I2718" s="6"/>
      <c r="J2718" s="8"/>
      <c r="K2718" s="63"/>
      <c r="L2718" s="3"/>
      <c r="M2718" s="71"/>
      <c r="N2718" s="73"/>
      <c r="O2718" s="70"/>
      <c r="P2718" s="42"/>
      <c r="Q2718" s="3"/>
      <c r="R2718" s="6"/>
      <c r="S2718" s="7"/>
      <c r="T2718" s="1"/>
      <c r="U2718" s="8"/>
      <c r="V2718" s="8"/>
      <c r="W2718" s="26"/>
      <c r="X2718" s="22"/>
      <c r="Y2718" s="64"/>
      <c r="Z2718" s="64"/>
      <c r="AA2718" s="64"/>
      <c r="AB2718" s="9"/>
      <c r="AD2718" s="165"/>
      <c r="AE2718" s="165"/>
      <c r="AF2718" s="165"/>
      <c r="AG2718" s="188"/>
      <c r="AH2718" s="193"/>
      <c r="AI2718" s="188"/>
      <c r="AJ2718" s="172"/>
      <c r="AK2718" s="172"/>
      <c r="AL2718" s="172"/>
      <c r="AM2718" s="165"/>
    </row>
    <row r="2719" spans="1:39">
      <c r="A2719" s="2"/>
      <c r="B2719" s="3"/>
      <c r="C2719" s="4"/>
      <c r="D2719" s="4"/>
      <c r="E2719" s="135"/>
      <c r="F2719" s="6"/>
      <c r="G2719" s="6"/>
      <c r="H2719" s="6"/>
      <c r="I2719" s="6"/>
      <c r="J2719" s="8"/>
      <c r="K2719" s="63"/>
      <c r="L2719" s="3"/>
      <c r="M2719" s="71"/>
      <c r="N2719" s="70"/>
      <c r="O2719" s="70"/>
      <c r="P2719" s="42"/>
      <c r="Q2719" s="3"/>
      <c r="R2719" s="6"/>
      <c r="S2719" s="7"/>
      <c r="T2719" s="1"/>
      <c r="U2719" s="8"/>
      <c r="V2719" s="8"/>
      <c r="W2719" s="31"/>
      <c r="X2719" s="22"/>
      <c r="Y2719" s="64"/>
      <c r="Z2719" s="64"/>
      <c r="AA2719" s="64"/>
      <c r="AB2719" s="9"/>
      <c r="AD2719" s="165"/>
      <c r="AE2719" s="165"/>
      <c r="AF2719" s="165"/>
      <c r="AG2719" s="188"/>
      <c r="AH2719" s="193"/>
      <c r="AI2719" s="188"/>
      <c r="AJ2719" s="172"/>
      <c r="AK2719" s="172"/>
      <c r="AL2719" s="172"/>
      <c r="AM2719" s="165"/>
    </row>
    <row r="2720" spans="1:39">
      <c r="A2720" s="2"/>
      <c r="B2720" s="3"/>
      <c r="C2720" s="4"/>
      <c r="D2720" s="4"/>
      <c r="E2720" s="135"/>
      <c r="F2720" s="6"/>
      <c r="G2720" s="6"/>
      <c r="H2720" s="6"/>
      <c r="I2720" s="6"/>
      <c r="J2720" s="8"/>
      <c r="K2720" s="8"/>
      <c r="L2720" s="3"/>
      <c r="M2720" s="71"/>
      <c r="N2720" s="70"/>
      <c r="O2720" s="70"/>
      <c r="P2720" s="42"/>
      <c r="Q2720" s="3"/>
      <c r="R2720" s="6"/>
      <c r="S2720" s="7"/>
      <c r="T2720" s="1"/>
      <c r="U2720" s="8"/>
      <c r="V2720" s="8"/>
      <c r="W2720" s="26"/>
      <c r="X2720" s="22"/>
      <c r="Y2720" s="4"/>
      <c r="Z2720" s="4"/>
      <c r="AA2720" s="4"/>
      <c r="AB2720" s="9"/>
      <c r="AD2720" s="165"/>
      <c r="AE2720" s="165"/>
      <c r="AF2720" s="165"/>
      <c r="AG2720" s="188"/>
      <c r="AH2720" s="193"/>
      <c r="AI2720" s="188"/>
      <c r="AJ2720" s="172"/>
      <c r="AK2720" s="172"/>
      <c r="AL2720" s="172"/>
      <c r="AM2720" s="165"/>
    </row>
    <row r="2721" spans="1:39">
      <c r="A2721" s="2"/>
      <c r="B2721" s="3"/>
      <c r="C2721" s="4"/>
      <c r="D2721" s="4"/>
      <c r="E2721" s="135"/>
      <c r="F2721" s="6"/>
      <c r="G2721" s="6"/>
      <c r="H2721" s="6"/>
      <c r="I2721" s="6"/>
      <c r="J2721" s="8"/>
      <c r="K2721" s="8"/>
      <c r="L2721" s="3"/>
      <c r="M2721" s="71"/>
      <c r="N2721" s="70"/>
      <c r="O2721" s="70"/>
      <c r="P2721" s="42"/>
      <c r="Q2721" s="3"/>
      <c r="R2721" s="6"/>
      <c r="S2721" s="7"/>
      <c r="T2721" s="1"/>
      <c r="U2721" s="8"/>
      <c r="V2721" s="8"/>
      <c r="W2721" s="31"/>
      <c r="X2721" s="22"/>
      <c r="Y2721" s="4"/>
      <c r="Z2721" s="4"/>
      <c r="AA2721" s="4"/>
      <c r="AB2721" s="9"/>
      <c r="AD2721" s="165"/>
      <c r="AE2721" s="165"/>
      <c r="AF2721" s="165"/>
      <c r="AG2721" s="188"/>
      <c r="AH2721" s="193"/>
      <c r="AI2721" s="188"/>
      <c r="AJ2721" s="172"/>
      <c r="AK2721" s="172"/>
      <c r="AL2721" s="172"/>
      <c r="AM2721" s="165"/>
    </row>
    <row r="2722" spans="1:39">
      <c r="A2722" s="2"/>
      <c r="B2722" s="3"/>
      <c r="C2722" s="4"/>
      <c r="D2722" s="4"/>
      <c r="E2722" s="135"/>
      <c r="F2722" s="6"/>
      <c r="G2722" s="6"/>
      <c r="H2722" s="6"/>
      <c r="I2722" s="6"/>
      <c r="J2722" s="8"/>
      <c r="K2722" s="8"/>
      <c r="L2722" s="3"/>
      <c r="M2722" s="71"/>
      <c r="N2722" s="70"/>
      <c r="O2722" s="70"/>
      <c r="P2722" s="42"/>
      <c r="Q2722" s="3"/>
      <c r="R2722" s="6"/>
      <c r="S2722" s="7"/>
      <c r="T2722" s="1"/>
      <c r="U2722" s="8"/>
      <c r="V2722" s="8"/>
      <c r="W2722" s="37"/>
      <c r="X2722" s="22"/>
      <c r="Y2722" s="4"/>
      <c r="Z2722" s="4"/>
      <c r="AA2722" s="4"/>
      <c r="AB2722" s="9"/>
      <c r="AD2722" s="165"/>
      <c r="AE2722" s="165"/>
      <c r="AF2722" s="165"/>
      <c r="AG2722" s="188"/>
      <c r="AH2722" s="193"/>
      <c r="AI2722" s="188"/>
      <c r="AJ2722" s="172"/>
      <c r="AK2722" s="172"/>
      <c r="AL2722" s="172"/>
      <c r="AM2722" s="165"/>
    </row>
    <row r="2723" spans="1:39">
      <c r="A2723" s="2"/>
      <c r="B2723" s="3"/>
      <c r="C2723" s="4"/>
      <c r="D2723" s="4"/>
      <c r="E2723" s="135"/>
      <c r="F2723" s="6"/>
      <c r="G2723" s="6"/>
      <c r="H2723" s="6"/>
      <c r="I2723" s="6"/>
      <c r="J2723" s="8"/>
      <c r="K2723" s="8"/>
      <c r="L2723" s="3"/>
      <c r="M2723" s="71"/>
      <c r="N2723" s="70"/>
      <c r="O2723" s="70"/>
      <c r="P2723" s="42"/>
      <c r="Q2723" s="3"/>
      <c r="R2723" s="6"/>
      <c r="S2723" s="7"/>
      <c r="T2723" s="1"/>
      <c r="U2723" s="8"/>
      <c r="V2723" s="8"/>
      <c r="W2723" s="25"/>
      <c r="X2723" s="22"/>
      <c r="Y2723" s="4"/>
      <c r="Z2723" s="4"/>
      <c r="AA2723" s="4"/>
      <c r="AB2723" s="9"/>
      <c r="AD2723" s="165"/>
      <c r="AE2723" s="165"/>
      <c r="AF2723" s="165"/>
      <c r="AG2723" s="188"/>
      <c r="AH2723" s="193"/>
      <c r="AI2723" s="188"/>
      <c r="AJ2723" s="172"/>
      <c r="AK2723" s="172"/>
      <c r="AL2723" s="172"/>
      <c r="AM2723" s="165"/>
    </row>
    <row r="2724" spans="1:39">
      <c r="A2724" s="2"/>
      <c r="B2724" s="3"/>
      <c r="C2724" s="4"/>
      <c r="D2724" s="4"/>
      <c r="E2724" s="135"/>
      <c r="F2724" s="6"/>
      <c r="G2724" s="6"/>
      <c r="H2724" s="6"/>
      <c r="I2724" s="6"/>
      <c r="J2724" s="8"/>
      <c r="K2724" s="8"/>
      <c r="L2724" s="3"/>
      <c r="M2724" s="71"/>
      <c r="N2724" s="70"/>
      <c r="O2724" s="70"/>
      <c r="P2724" s="42"/>
      <c r="Q2724" s="3"/>
      <c r="R2724" s="6"/>
      <c r="S2724" s="7"/>
      <c r="T2724" s="1"/>
      <c r="U2724" s="8"/>
      <c r="V2724" s="8"/>
      <c r="W2724" s="25"/>
      <c r="X2724" s="22"/>
      <c r="Y2724" s="4"/>
      <c r="Z2724" s="4"/>
      <c r="AA2724" s="4"/>
      <c r="AB2724" s="9"/>
      <c r="AD2724" s="165"/>
      <c r="AE2724" s="165"/>
      <c r="AF2724" s="165"/>
      <c r="AG2724" s="188"/>
      <c r="AH2724" s="193"/>
      <c r="AI2724" s="188"/>
      <c r="AJ2724" s="172"/>
      <c r="AK2724" s="172"/>
      <c r="AL2724" s="172"/>
      <c r="AM2724" s="165"/>
    </row>
    <row r="2725" spans="1:39">
      <c r="A2725" s="2"/>
      <c r="B2725" s="3"/>
      <c r="C2725" s="4"/>
      <c r="D2725" s="4"/>
      <c r="E2725" s="135"/>
      <c r="F2725" s="6"/>
      <c r="G2725" s="6"/>
      <c r="H2725" s="6"/>
      <c r="I2725" s="6"/>
      <c r="J2725" s="8"/>
      <c r="K2725" s="8"/>
      <c r="L2725" s="3"/>
      <c r="M2725" s="71"/>
      <c r="N2725" s="70"/>
      <c r="O2725" s="70"/>
      <c r="P2725" s="42"/>
      <c r="Q2725" s="3"/>
      <c r="R2725" s="6"/>
      <c r="S2725" s="7"/>
      <c r="T2725" s="1"/>
      <c r="U2725" s="8"/>
      <c r="V2725" s="8"/>
      <c r="W2725" s="37"/>
      <c r="X2725" s="22"/>
      <c r="Y2725" s="4"/>
      <c r="Z2725" s="4"/>
      <c r="AA2725" s="4"/>
      <c r="AB2725" s="9"/>
      <c r="AD2725" s="165"/>
      <c r="AE2725" s="165"/>
      <c r="AF2725" s="165"/>
      <c r="AG2725" s="188"/>
      <c r="AH2725" s="193"/>
      <c r="AI2725" s="188"/>
      <c r="AJ2725" s="172"/>
      <c r="AK2725" s="172"/>
      <c r="AL2725" s="172"/>
      <c r="AM2725" s="165"/>
    </row>
    <row r="2726" spans="1:39">
      <c r="A2726" s="2"/>
      <c r="B2726" s="3"/>
      <c r="C2726" s="4"/>
      <c r="D2726" s="4"/>
      <c r="E2726" s="135"/>
      <c r="F2726" s="6"/>
      <c r="G2726" s="6"/>
      <c r="H2726" s="6"/>
      <c r="I2726" s="6"/>
      <c r="J2726" s="8"/>
      <c r="K2726" s="8"/>
      <c r="L2726" s="3"/>
      <c r="M2726" s="71"/>
      <c r="N2726" s="70"/>
      <c r="O2726" s="70"/>
      <c r="P2726" s="42"/>
      <c r="Q2726" s="3"/>
      <c r="R2726" s="6"/>
      <c r="S2726" s="7"/>
      <c r="T2726" s="1"/>
      <c r="U2726" s="8"/>
      <c r="V2726" s="8"/>
      <c r="W2726" s="25"/>
      <c r="X2726" s="22"/>
      <c r="Y2726" s="4"/>
      <c r="Z2726" s="4"/>
      <c r="AA2726" s="4"/>
      <c r="AB2726" s="9"/>
      <c r="AD2726" s="165"/>
      <c r="AE2726" s="165"/>
      <c r="AF2726" s="165"/>
      <c r="AG2726" s="188"/>
      <c r="AH2726" s="193"/>
      <c r="AI2726" s="188"/>
      <c r="AJ2726" s="172"/>
      <c r="AK2726" s="172"/>
      <c r="AL2726" s="172"/>
      <c r="AM2726" s="165"/>
    </row>
    <row r="2727" spans="1:39">
      <c r="A2727" s="2"/>
      <c r="B2727" s="3"/>
      <c r="C2727" s="4"/>
      <c r="D2727" s="4"/>
      <c r="E2727" s="135"/>
      <c r="F2727" s="6"/>
      <c r="G2727" s="6"/>
      <c r="H2727" s="6"/>
      <c r="I2727" s="6"/>
      <c r="J2727" s="8"/>
      <c r="K2727" s="8"/>
      <c r="L2727" s="3"/>
      <c r="M2727" s="71"/>
      <c r="N2727" s="70"/>
      <c r="O2727" s="70"/>
      <c r="P2727" s="42"/>
      <c r="Q2727" s="3"/>
      <c r="R2727" s="6"/>
      <c r="S2727" s="7"/>
      <c r="T2727" s="1"/>
      <c r="U2727" s="8"/>
      <c r="V2727" s="8"/>
      <c r="W2727" s="25"/>
      <c r="X2727" s="22"/>
      <c r="Y2727" s="4"/>
      <c r="Z2727" s="4"/>
      <c r="AA2727" s="4"/>
      <c r="AB2727" s="9"/>
      <c r="AD2727" s="165"/>
      <c r="AE2727" s="165"/>
      <c r="AF2727" s="165"/>
      <c r="AG2727" s="188"/>
      <c r="AH2727" s="193"/>
      <c r="AI2727" s="188"/>
      <c r="AJ2727" s="172"/>
      <c r="AK2727" s="172"/>
      <c r="AL2727" s="172"/>
      <c r="AM2727" s="165"/>
    </row>
    <row r="2728" spans="1:39">
      <c r="A2728" s="2"/>
      <c r="B2728" s="3"/>
      <c r="C2728" s="4"/>
      <c r="D2728" s="4"/>
      <c r="E2728" s="135"/>
      <c r="F2728" s="6"/>
      <c r="G2728" s="6"/>
      <c r="H2728" s="6"/>
      <c r="I2728" s="6"/>
      <c r="J2728" s="8"/>
      <c r="K2728" s="8"/>
      <c r="L2728" s="3"/>
      <c r="M2728" s="71"/>
      <c r="N2728" s="70"/>
      <c r="O2728" s="70"/>
      <c r="P2728" s="42"/>
      <c r="Q2728" s="3"/>
      <c r="R2728" s="6"/>
      <c r="S2728" s="7"/>
      <c r="T2728" s="1"/>
      <c r="U2728" s="8"/>
      <c r="V2728" s="8"/>
      <c r="W2728" s="37"/>
      <c r="X2728" s="22"/>
      <c r="Y2728" s="4"/>
      <c r="Z2728" s="4"/>
      <c r="AA2728" s="4"/>
      <c r="AB2728" s="9"/>
      <c r="AD2728" s="165"/>
      <c r="AE2728" s="165"/>
      <c r="AF2728" s="165"/>
      <c r="AG2728" s="188"/>
      <c r="AH2728" s="193"/>
      <c r="AI2728" s="188"/>
      <c r="AJ2728" s="172"/>
      <c r="AK2728" s="172"/>
      <c r="AL2728" s="172"/>
      <c r="AM2728" s="165"/>
    </row>
    <row r="2729" spans="1:39">
      <c r="A2729" s="2"/>
      <c r="B2729" s="3"/>
      <c r="C2729" s="4"/>
      <c r="D2729" s="4"/>
      <c r="E2729" s="135"/>
      <c r="F2729" s="6"/>
      <c r="G2729" s="6"/>
      <c r="H2729" s="6"/>
      <c r="I2729" s="6"/>
      <c r="J2729" s="8"/>
      <c r="K2729" s="8"/>
      <c r="L2729" s="3"/>
      <c r="M2729" s="71"/>
      <c r="N2729" s="70"/>
      <c r="O2729" s="70"/>
      <c r="P2729" s="42"/>
      <c r="Q2729" s="3"/>
      <c r="R2729" s="6"/>
      <c r="S2729" s="7"/>
      <c r="T2729" s="1"/>
      <c r="U2729" s="8"/>
      <c r="V2729" s="8"/>
      <c r="W2729" s="31"/>
      <c r="X2729" s="22"/>
      <c r="Y2729" s="4"/>
      <c r="Z2729" s="4"/>
      <c r="AA2729" s="4"/>
      <c r="AB2729" s="9"/>
      <c r="AD2729" s="165"/>
      <c r="AE2729" s="165"/>
      <c r="AF2729" s="165"/>
      <c r="AG2729" s="188"/>
      <c r="AH2729" s="193"/>
      <c r="AI2729" s="188"/>
      <c r="AJ2729" s="172"/>
      <c r="AK2729" s="172"/>
      <c r="AL2729" s="172"/>
      <c r="AM2729" s="165"/>
    </row>
    <row r="2730" spans="1:39">
      <c r="A2730" s="2"/>
      <c r="B2730" s="3"/>
      <c r="C2730" s="4"/>
      <c r="D2730" s="4"/>
      <c r="E2730" s="135"/>
      <c r="F2730" s="6"/>
      <c r="G2730" s="6"/>
      <c r="H2730" s="6"/>
      <c r="I2730" s="6"/>
      <c r="J2730" s="8"/>
      <c r="K2730" s="8"/>
      <c r="L2730" s="3"/>
      <c r="M2730" s="71"/>
      <c r="N2730" s="70"/>
      <c r="O2730" s="70"/>
      <c r="P2730" s="42"/>
      <c r="Q2730" s="3"/>
      <c r="R2730" s="6"/>
      <c r="S2730" s="7"/>
      <c r="T2730" s="1"/>
      <c r="U2730" s="8"/>
      <c r="V2730" s="8"/>
      <c r="W2730" s="31"/>
      <c r="X2730" s="22"/>
      <c r="Y2730" s="4"/>
      <c r="Z2730" s="4"/>
      <c r="AA2730" s="4"/>
      <c r="AB2730" s="9"/>
      <c r="AD2730" s="165"/>
      <c r="AE2730" s="165"/>
      <c r="AF2730" s="165"/>
      <c r="AG2730" s="188"/>
      <c r="AH2730" s="193"/>
      <c r="AI2730" s="188"/>
      <c r="AJ2730" s="172"/>
      <c r="AK2730" s="172"/>
      <c r="AL2730" s="172"/>
      <c r="AM2730" s="165"/>
    </row>
    <row r="2731" spans="1:39">
      <c r="A2731" s="2"/>
      <c r="B2731" s="3"/>
      <c r="C2731" s="4"/>
      <c r="D2731" s="4"/>
      <c r="E2731" s="135"/>
      <c r="F2731" s="6"/>
      <c r="G2731" s="6"/>
      <c r="H2731" s="6"/>
      <c r="I2731" s="6"/>
      <c r="J2731" s="8"/>
      <c r="K2731" s="8"/>
      <c r="L2731" s="3"/>
      <c r="M2731" s="71"/>
      <c r="N2731" s="70"/>
      <c r="O2731" s="70"/>
      <c r="P2731" s="42"/>
      <c r="Q2731" s="3"/>
      <c r="R2731" s="6"/>
      <c r="S2731" s="7"/>
      <c r="T2731" s="1"/>
      <c r="U2731" s="8"/>
      <c r="V2731" s="8"/>
      <c r="W2731" s="25"/>
      <c r="X2731" s="22"/>
      <c r="Y2731" s="4"/>
      <c r="Z2731" s="4"/>
      <c r="AA2731" s="4"/>
      <c r="AB2731" s="9"/>
      <c r="AD2731" s="165"/>
      <c r="AE2731" s="165"/>
      <c r="AF2731" s="165"/>
      <c r="AG2731" s="188"/>
      <c r="AH2731" s="193"/>
      <c r="AI2731" s="188"/>
      <c r="AJ2731" s="172"/>
      <c r="AK2731" s="172"/>
      <c r="AL2731" s="172"/>
      <c r="AM2731" s="165"/>
    </row>
    <row r="2732" spans="1:39">
      <c r="A2732" s="2"/>
      <c r="B2732" s="3"/>
      <c r="C2732" s="4"/>
      <c r="D2732" s="4"/>
      <c r="E2732" s="135"/>
      <c r="F2732" s="6"/>
      <c r="G2732" s="6"/>
      <c r="H2732" s="6"/>
      <c r="I2732" s="6"/>
      <c r="J2732" s="8"/>
      <c r="K2732" s="8"/>
      <c r="L2732" s="3"/>
      <c r="M2732" s="71"/>
      <c r="N2732" s="70"/>
      <c r="O2732" s="70"/>
      <c r="P2732" s="42"/>
      <c r="Q2732" s="3"/>
      <c r="R2732" s="6"/>
      <c r="S2732" s="7"/>
      <c r="T2732" s="1"/>
      <c r="U2732" s="8"/>
      <c r="V2732" s="8"/>
      <c r="W2732" s="31"/>
      <c r="X2732" s="22"/>
      <c r="Y2732" s="4"/>
      <c r="Z2732" s="4"/>
      <c r="AA2732" s="4"/>
      <c r="AB2732" s="9"/>
      <c r="AD2732" s="165"/>
      <c r="AE2732" s="165"/>
      <c r="AF2732" s="165"/>
      <c r="AG2732" s="188"/>
      <c r="AH2732" s="193"/>
      <c r="AI2732" s="188"/>
      <c r="AJ2732" s="172"/>
      <c r="AK2732" s="172"/>
      <c r="AL2732" s="172"/>
      <c r="AM2732" s="165"/>
    </row>
    <row r="2733" spans="1:39">
      <c r="A2733" s="2"/>
      <c r="B2733" s="3"/>
      <c r="C2733" s="4"/>
      <c r="D2733" s="4"/>
      <c r="E2733" s="135"/>
      <c r="F2733" s="6"/>
      <c r="G2733" s="6"/>
      <c r="H2733" s="6"/>
      <c r="I2733" s="6"/>
      <c r="J2733" s="8"/>
      <c r="K2733" s="8"/>
      <c r="L2733" s="3"/>
      <c r="M2733" s="71"/>
      <c r="N2733" s="70"/>
      <c r="O2733" s="70"/>
      <c r="P2733" s="42"/>
      <c r="Q2733" s="3"/>
      <c r="R2733" s="6"/>
      <c r="S2733" s="7"/>
      <c r="T2733" s="1"/>
      <c r="U2733" s="8"/>
      <c r="V2733" s="8"/>
      <c r="W2733" s="26"/>
      <c r="X2733" s="22"/>
      <c r="Y2733" s="4"/>
      <c r="Z2733" s="4"/>
      <c r="AA2733" s="4"/>
      <c r="AB2733" s="9"/>
      <c r="AD2733" s="165"/>
      <c r="AE2733" s="165"/>
      <c r="AF2733" s="165"/>
      <c r="AG2733" s="188"/>
      <c r="AH2733" s="193"/>
      <c r="AI2733" s="188"/>
      <c r="AJ2733" s="172"/>
      <c r="AK2733" s="172"/>
      <c r="AL2733" s="172"/>
      <c r="AM2733" s="165"/>
    </row>
    <row r="2734" spans="1:39">
      <c r="A2734" s="2"/>
      <c r="B2734" s="3"/>
      <c r="C2734" s="4"/>
      <c r="D2734" s="4"/>
      <c r="E2734" s="135"/>
      <c r="F2734" s="6"/>
      <c r="G2734" s="6"/>
      <c r="H2734" s="6"/>
      <c r="I2734" s="6"/>
      <c r="J2734" s="8"/>
      <c r="K2734" s="8"/>
      <c r="L2734" s="3"/>
      <c r="M2734" s="71"/>
      <c r="N2734" s="70"/>
      <c r="O2734" s="70"/>
      <c r="P2734" s="42"/>
      <c r="Q2734" s="3"/>
      <c r="R2734" s="6"/>
      <c r="S2734" s="7"/>
      <c r="T2734" s="1"/>
      <c r="U2734" s="8"/>
      <c r="V2734" s="8"/>
      <c r="W2734" s="31"/>
      <c r="X2734" s="22"/>
      <c r="Y2734" s="4"/>
      <c r="Z2734" s="4"/>
      <c r="AA2734" s="4"/>
      <c r="AB2734" s="9"/>
      <c r="AD2734" s="165"/>
      <c r="AE2734" s="165"/>
      <c r="AF2734" s="165"/>
      <c r="AG2734" s="188"/>
      <c r="AH2734" s="193"/>
      <c r="AI2734" s="188"/>
      <c r="AJ2734" s="172"/>
      <c r="AK2734" s="172"/>
      <c r="AL2734" s="172"/>
      <c r="AM2734" s="165"/>
    </row>
    <row r="2735" spans="1:39">
      <c r="A2735" s="2"/>
      <c r="B2735" s="3"/>
      <c r="C2735" s="4"/>
      <c r="D2735" s="4"/>
      <c r="E2735" s="135"/>
      <c r="F2735" s="6"/>
      <c r="G2735" s="6"/>
      <c r="H2735" s="6"/>
      <c r="I2735" s="6"/>
      <c r="J2735" s="8"/>
      <c r="K2735" s="8"/>
      <c r="L2735" s="3"/>
      <c r="M2735" s="71"/>
      <c r="N2735" s="70"/>
      <c r="O2735" s="70"/>
      <c r="P2735" s="42"/>
      <c r="Q2735" s="3"/>
      <c r="R2735" s="6"/>
      <c r="S2735" s="7"/>
      <c r="T2735" s="1"/>
      <c r="U2735" s="8"/>
      <c r="V2735" s="8"/>
      <c r="W2735" s="31"/>
      <c r="X2735" s="22"/>
      <c r="Y2735" s="4"/>
      <c r="Z2735" s="4"/>
      <c r="AA2735" s="4"/>
      <c r="AB2735" s="9"/>
      <c r="AD2735" s="165"/>
      <c r="AE2735" s="165"/>
      <c r="AF2735" s="165"/>
      <c r="AG2735" s="188"/>
      <c r="AH2735" s="193"/>
      <c r="AI2735" s="188"/>
      <c r="AJ2735" s="172"/>
      <c r="AK2735" s="172"/>
      <c r="AL2735" s="172"/>
      <c r="AM2735" s="165"/>
    </row>
    <row r="2736" spans="1:39">
      <c r="A2736" s="2"/>
      <c r="B2736" s="3"/>
      <c r="C2736" s="4"/>
      <c r="D2736" s="4"/>
      <c r="E2736" s="135"/>
      <c r="F2736" s="6"/>
      <c r="G2736" s="6"/>
      <c r="H2736" s="6"/>
      <c r="I2736" s="6"/>
      <c r="J2736" s="8"/>
      <c r="K2736" s="8"/>
      <c r="L2736" s="3"/>
      <c r="M2736" s="71"/>
      <c r="N2736" s="70"/>
      <c r="O2736" s="70"/>
      <c r="P2736" s="42"/>
      <c r="Q2736" s="3"/>
      <c r="R2736" s="6"/>
      <c r="S2736" s="7"/>
      <c r="T2736" s="1"/>
      <c r="U2736" s="8"/>
      <c r="V2736" s="8"/>
      <c r="W2736" s="31"/>
      <c r="X2736" s="22"/>
      <c r="Y2736" s="4"/>
      <c r="Z2736" s="4"/>
      <c r="AA2736" s="4"/>
      <c r="AB2736" s="9"/>
      <c r="AD2736" s="165"/>
      <c r="AE2736" s="165"/>
      <c r="AF2736" s="165"/>
      <c r="AG2736" s="188"/>
      <c r="AH2736" s="193"/>
      <c r="AI2736" s="188"/>
      <c r="AJ2736" s="172"/>
      <c r="AK2736" s="172"/>
      <c r="AL2736" s="172"/>
      <c r="AM2736" s="165"/>
    </row>
    <row r="2737" spans="1:39">
      <c r="A2737" s="2"/>
      <c r="B2737" s="3"/>
      <c r="C2737" s="4"/>
      <c r="D2737" s="4"/>
      <c r="E2737" s="135"/>
      <c r="F2737" s="6"/>
      <c r="G2737" s="6"/>
      <c r="H2737" s="6"/>
      <c r="I2737" s="6"/>
      <c r="J2737" s="8"/>
      <c r="K2737" s="8"/>
      <c r="L2737" s="3"/>
      <c r="M2737" s="71"/>
      <c r="N2737" s="70"/>
      <c r="O2737" s="70"/>
      <c r="P2737" s="42"/>
      <c r="Q2737" s="3"/>
      <c r="R2737" s="6"/>
      <c r="S2737" s="7"/>
      <c r="T2737" s="1"/>
      <c r="U2737" s="8"/>
      <c r="V2737" s="8"/>
      <c r="W2737" s="31"/>
      <c r="X2737" s="22"/>
      <c r="Y2737" s="4"/>
      <c r="Z2737" s="4"/>
      <c r="AA2737" s="4"/>
      <c r="AB2737" s="9"/>
      <c r="AD2737" s="165"/>
      <c r="AE2737" s="165"/>
      <c r="AF2737" s="165"/>
      <c r="AG2737" s="188"/>
      <c r="AH2737" s="193"/>
      <c r="AI2737" s="188"/>
      <c r="AJ2737" s="172"/>
      <c r="AK2737" s="172"/>
      <c r="AL2737" s="172"/>
      <c r="AM2737" s="165"/>
    </row>
    <row r="2738" spans="1:39">
      <c r="A2738" s="2"/>
      <c r="B2738" s="3"/>
      <c r="C2738" s="4"/>
      <c r="D2738" s="4"/>
      <c r="E2738" s="135"/>
      <c r="F2738" s="6"/>
      <c r="G2738" s="6"/>
      <c r="H2738" s="6"/>
      <c r="I2738" s="6"/>
      <c r="J2738" s="8"/>
      <c r="K2738" s="8"/>
      <c r="L2738" s="3"/>
      <c r="M2738" s="71"/>
      <c r="N2738" s="70"/>
      <c r="O2738" s="70"/>
      <c r="P2738" s="42"/>
      <c r="Q2738" s="3"/>
      <c r="R2738" s="6"/>
      <c r="S2738" s="7"/>
      <c r="T2738" s="1"/>
      <c r="U2738" s="8"/>
      <c r="V2738" s="8"/>
      <c r="W2738" s="25"/>
      <c r="X2738" s="22"/>
      <c r="Y2738" s="4"/>
      <c r="Z2738" s="4"/>
      <c r="AA2738" s="4"/>
      <c r="AB2738" s="9"/>
      <c r="AD2738" s="165"/>
      <c r="AE2738" s="165"/>
      <c r="AF2738" s="165"/>
      <c r="AG2738" s="188"/>
      <c r="AH2738" s="193"/>
      <c r="AI2738" s="188"/>
      <c r="AJ2738" s="172"/>
      <c r="AK2738" s="172"/>
      <c r="AL2738" s="172"/>
      <c r="AM2738" s="165"/>
    </row>
    <row r="2739" spans="1:39">
      <c r="A2739" s="2"/>
      <c r="B2739" s="3"/>
      <c r="C2739" s="4"/>
      <c r="D2739" s="4"/>
      <c r="E2739" s="135"/>
      <c r="F2739" s="6"/>
      <c r="G2739" s="6"/>
      <c r="H2739" s="6"/>
      <c r="I2739" s="6"/>
      <c r="J2739" s="8"/>
      <c r="K2739" s="8"/>
      <c r="L2739" s="3"/>
      <c r="M2739" s="71"/>
      <c r="N2739" s="70"/>
      <c r="O2739" s="70"/>
      <c r="P2739" s="42"/>
      <c r="Q2739" s="3"/>
      <c r="R2739" s="6"/>
      <c r="S2739" s="7"/>
      <c r="T2739" s="1"/>
      <c r="U2739" s="8"/>
      <c r="V2739" s="8"/>
      <c r="W2739" s="31"/>
      <c r="X2739" s="22"/>
      <c r="Y2739" s="4"/>
      <c r="Z2739" s="4"/>
      <c r="AA2739" s="4"/>
      <c r="AB2739" s="9"/>
      <c r="AD2739" s="165"/>
      <c r="AE2739" s="165"/>
      <c r="AF2739" s="165"/>
      <c r="AG2739" s="188"/>
      <c r="AH2739" s="193"/>
      <c r="AI2739" s="188"/>
      <c r="AJ2739" s="172"/>
      <c r="AK2739" s="172"/>
      <c r="AL2739" s="172"/>
      <c r="AM2739" s="165"/>
    </row>
    <row r="2740" spans="1:39">
      <c r="A2740" s="2"/>
      <c r="B2740" s="3"/>
      <c r="C2740" s="4"/>
      <c r="D2740" s="4"/>
      <c r="E2740" s="135"/>
      <c r="F2740" s="6"/>
      <c r="G2740" s="6"/>
      <c r="H2740" s="6"/>
      <c r="I2740" s="6"/>
      <c r="J2740" s="8"/>
      <c r="K2740" s="8"/>
      <c r="L2740" s="3"/>
      <c r="M2740" s="71"/>
      <c r="N2740" s="70"/>
      <c r="O2740" s="70"/>
      <c r="P2740" s="42"/>
      <c r="Q2740" s="3"/>
      <c r="R2740" s="6"/>
      <c r="S2740" s="7"/>
      <c r="T2740" s="1"/>
      <c r="U2740" s="8"/>
      <c r="V2740" s="8"/>
      <c r="W2740" s="25"/>
      <c r="X2740" s="22"/>
      <c r="Y2740" s="4"/>
      <c r="Z2740" s="4"/>
      <c r="AA2740" s="4"/>
      <c r="AB2740" s="9"/>
      <c r="AD2740" s="165"/>
      <c r="AE2740" s="165"/>
      <c r="AF2740" s="165"/>
      <c r="AG2740" s="188"/>
      <c r="AH2740" s="193"/>
      <c r="AI2740" s="188"/>
      <c r="AJ2740" s="172"/>
      <c r="AK2740" s="172"/>
      <c r="AL2740" s="172"/>
      <c r="AM2740" s="165"/>
    </row>
    <row r="2741" spans="1:39">
      <c r="A2741" s="2"/>
      <c r="B2741" s="3"/>
      <c r="C2741" s="4"/>
      <c r="D2741" s="4"/>
      <c r="E2741" s="135"/>
      <c r="F2741" s="6"/>
      <c r="G2741" s="6"/>
      <c r="H2741" s="6"/>
      <c r="I2741" s="6"/>
      <c r="J2741" s="8"/>
      <c r="K2741" s="8"/>
      <c r="L2741" s="3"/>
      <c r="M2741" s="71"/>
      <c r="N2741" s="70"/>
      <c r="O2741" s="70"/>
      <c r="P2741" s="42"/>
      <c r="Q2741" s="3"/>
      <c r="R2741" s="6"/>
      <c r="S2741" s="7"/>
      <c r="T2741" s="1"/>
      <c r="U2741" s="8"/>
      <c r="V2741" s="8"/>
      <c r="W2741" s="31"/>
      <c r="X2741" s="22"/>
      <c r="Y2741" s="4"/>
      <c r="Z2741" s="4"/>
      <c r="AA2741" s="4"/>
      <c r="AB2741" s="9"/>
      <c r="AD2741" s="165"/>
      <c r="AE2741" s="165"/>
      <c r="AF2741" s="165"/>
      <c r="AG2741" s="188"/>
      <c r="AH2741" s="193"/>
      <c r="AI2741" s="188"/>
      <c r="AJ2741" s="172"/>
      <c r="AK2741" s="172"/>
      <c r="AL2741" s="172"/>
      <c r="AM2741" s="165"/>
    </row>
    <row r="2742" spans="1:39">
      <c r="A2742" s="2"/>
      <c r="B2742" s="3"/>
      <c r="C2742" s="4"/>
      <c r="D2742" s="4"/>
      <c r="E2742" s="135"/>
      <c r="F2742" s="6"/>
      <c r="G2742" s="6"/>
      <c r="H2742" s="6"/>
      <c r="I2742" s="6"/>
      <c r="J2742" s="8"/>
      <c r="K2742" s="8"/>
      <c r="L2742" s="3"/>
      <c r="M2742" s="71"/>
      <c r="N2742" s="70"/>
      <c r="O2742" s="70"/>
      <c r="P2742" s="42"/>
      <c r="Q2742" s="3"/>
      <c r="R2742" s="6"/>
      <c r="S2742" s="7"/>
      <c r="T2742" s="1"/>
      <c r="U2742" s="8"/>
      <c r="V2742" s="8"/>
      <c r="W2742" s="31"/>
      <c r="X2742" s="22"/>
      <c r="Y2742" s="4"/>
      <c r="Z2742" s="4"/>
      <c r="AA2742" s="4"/>
      <c r="AB2742" s="9"/>
      <c r="AD2742" s="165"/>
      <c r="AE2742" s="165"/>
      <c r="AF2742" s="165"/>
      <c r="AG2742" s="188"/>
      <c r="AH2742" s="193"/>
      <c r="AI2742" s="188"/>
      <c r="AJ2742" s="172"/>
      <c r="AK2742" s="172"/>
      <c r="AL2742" s="172"/>
      <c r="AM2742" s="165"/>
    </row>
    <row r="2743" spans="1:39">
      <c r="A2743" s="2"/>
      <c r="B2743" s="3"/>
      <c r="C2743" s="4"/>
      <c r="D2743" s="4"/>
      <c r="E2743" s="135"/>
      <c r="F2743" s="6"/>
      <c r="G2743" s="6"/>
      <c r="H2743" s="6"/>
      <c r="I2743" s="6"/>
      <c r="J2743" s="8"/>
      <c r="K2743" s="8"/>
      <c r="L2743" s="3"/>
      <c r="M2743" s="71"/>
      <c r="N2743" s="73"/>
      <c r="O2743" s="70"/>
      <c r="P2743" s="42"/>
      <c r="Q2743" s="3"/>
      <c r="R2743" s="6"/>
      <c r="S2743" s="7"/>
      <c r="T2743" s="1"/>
      <c r="U2743" s="8"/>
      <c r="V2743" s="8"/>
      <c r="W2743" s="26"/>
      <c r="X2743" s="22"/>
      <c r="Y2743" s="4"/>
      <c r="Z2743" s="4"/>
      <c r="AA2743" s="4"/>
      <c r="AB2743" s="9"/>
      <c r="AD2743" s="165"/>
      <c r="AE2743" s="165"/>
      <c r="AF2743" s="165"/>
      <c r="AG2743" s="188"/>
      <c r="AH2743" s="193"/>
      <c r="AI2743" s="188"/>
      <c r="AJ2743" s="172"/>
      <c r="AK2743" s="172"/>
      <c r="AL2743" s="172"/>
      <c r="AM2743" s="165"/>
    </row>
    <row r="2744" spans="1:39">
      <c r="A2744" s="2"/>
      <c r="B2744" s="3"/>
      <c r="C2744" s="4"/>
      <c r="D2744" s="4"/>
      <c r="E2744" s="135"/>
      <c r="F2744" s="6"/>
      <c r="G2744" s="6"/>
      <c r="H2744" s="6"/>
      <c r="I2744" s="6"/>
      <c r="J2744" s="8"/>
      <c r="K2744" s="8"/>
      <c r="L2744" s="3"/>
      <c r="M2744" s="71"/>
      <c r="N2744" s="70"/>
      <c r="O2744" s="70"/>
      <c r="P2744" s="42"/>
      <c r="Q2744" s="3"/>
      <c r="R2744" s="6"/>
      <c r="S2744" s="7"/>
      <c r="T2744" s="1"/>
      <c r="U2744" s="8"/>
      <c r="V2744" s="8"/>
      <c r="W2744" s="31"/>
      <c r="X2744" s="22"/>
      <c r="Y2744" s="4"/>
      <c r="Z2744" s="4"/>
      <c r="AA2744" s="4"/>
      <c r="AB2744" s="9"/>
      <c r="AD2744" s="165"/>
      <c r="AE2744" s="165"/>
      <c r="AF2744" s="165"/>
      <c r="AG2744" s="188"/>
      <c r="AH2744" s="193"/>
      <c r="AI2744" s="188"/>
      <c r="AJ2744" s="172"/>
      <c r="AK2744" s="172"/>
      <c r="AL2744" s="172"/>
      <c r="AM2744" s="165"/>
    </row>
    <row r="2745" spans="1:39">
      <c r="A2745" s="2"/>
      <c r="B2745" s="3"/>
      <c r="C2745" s="4"/>
      <c r="D2745" s="4"/>
      <c r="E2745" s="135"/>
      <c r="F2745" s="6"/>
      <c r="G2745" s="6"/>
      <c r="H2745" s="6"/>
      <c r="I2745" s="6"/>
      <c r="J2745" s="8"/>
      <c r="K2745" s="8"/>
      <c r="L2745" s="3"/>
      <c r="M2745" s="71"/>
      <c r="N2745" s="70"/>
      <c r="O2745" s="70"/>
      <c r="P2745" s="42"/>
      <c r="Q2745" s="3"/>
      <c r="R2745" s="6"/>
      <c r="S2745" s="7"/>
      <c r="T2745" s="1"/>
      <c r="U2745" s="8"/>
      <c r="V2745" s="8"/>
      <c r="W2745" s="31"/>
      <c r="X2745" s="22"/>
      <c r="Y2745" s="4"/>
      <c r="Z2745" s="4"/>
      <c r="AA2745" s="4"/>
      <c r="AB2745" s="9"/>
      <c r="AD2745" s="165"/>
      <c r="AE2745" s="165"/>
      <c r="AF2745" s="165"/>
      <c r="AG2745" s="188"/>
      <c r="AH2745" s="193"/>
      <c r="AI2745" s="188"/>
      <c r="AJ2745" s="172"/>
      <c r="AK2745" s="172"/>
      <c r="AL2745" s="172"/>
      <c r="AM2745" s="165"/>
    </row>
    <row r="2746" spans="1:39">
      <c r="A2746" s="2"/>
      <c r="B2746" s="3"/>
      <c r="C2746" s="4"/>
      <c r="D2746" s="4"/>
      <c r="E2746" s="135"/>
      <c r="F2746" s="6"/>
      <c r="G2746" s="6"/>
      <c r="H2746" s="6"/>
      <c r="I2746" s="6"/>
      <c r="J2746" s="8"/>
      <c r="K2746" s="8"/>
      <c r="L2746" s="3"/>
      <c r="M2746" s="71"/>
      <c r="N2746" s="70"/>
      <c r="O2746" s="70"/>
      <c r="P2746" s="42"/>
      <c r="Q2746" s="3"/>
      <c r="R2746" s="6"/>
      <c r="S2746" s="7"/>
      <c r="T2746" s="1"/>
      <c r="U2746" s="8"/>
      <c r="V2746" s="8"/>
      <c r="W2746" s="28"/>
      <c r="X2746" s="22"/>
      <c r="Y2746" s="4"/>
      <c r="Z2746" s="4"/>
      <c r="AA2746" s="4"/>
      <c r="AB2746" s="9"/>
      <c r="AD2746" s="165"/>
      <c r="AE2746" s="165"/>
      <c r="AF2746" s="165"/>
      <c r="AG2746" s="188"/>
      <c r="AH2746" s="193"/>
      <c r="AI2746" s="188"/>
      <c r="AJ2746" s="172"/>
      <c r="AK2746" s="172"/>
      <c r="AL2746" s="172"/>
      <c r="AM2746" s="165"/>
    </row>
    <row r="2747" spans="1:39">
      <c r="A2747" s="2"/>
      <c r="B2747" s="3"/>
      <c r="C2747" s="4"/>
      <c r="D2747" s="4"/>
      <c r="E2747" s="135"/>
      <c r="F2747" s="6"/>
      <c r="G2747" s="6"/>
      <c r="H2747" s="6"/>
      <c r="I2747" s="6"/>
      <c r="J2747" s="8"/>
      <c r="K2747" s="8"/>
      <c r="L2747" s="3"/>
      <c r="M2747" s="71"/>
      <c r="N2747" s="70"/>
      <c r="O2747" s="70"/>
      <c r="P2747" s="42"/>
      <c r="Q2747" s="3"/>
      <c r="R2747" s="6"/>
      <c r="S2747" s="7"/>
      <c r="T2747" s="1"/>
      <c r="U2747" s="8"/>
      <c r="V2747" s="8"/>
      <c r="W2747" s="26"/>
      <c r="X2747" s="22"/>
      <c r="Y2747" s="4"/>
      <c r="Z2747" s="4"/>
      <c r="AA2747" s="4"/>
      <c r="AB2747" s="9"/>
      <c r="AD2747" s="165"/>
      <c r="AE2747" s="165"/>
      <c r="AF2747" s="165"/>
      <c r="AG2747" s="188"/>
      <c r="AH2747" s="193"/>
      <c r="AI2747" s="188"/>
      <c r="AJ2747" s="172"/>
      <c r="AK2747" s="172"/>
      <c r="AL2747" s="172"/>
      <c r="AM2747" s="165"/>
    </row>
    <row r="2748" spans="1:39">
      <c r="A2748" s="2"/>
      <c r="B2748" s="3"/>
      <c r="C2748" s="4"/>
      <c r="D2748" s="4"/>
      <c r="E2748" s="135"/>
      <c r="F2748" s="6"/>
      <c r="G2748" s="6"/>
      <c r="H2748" s="6"/>
      <c r="I2748" s="6"/>
      <c r="J2748" s="8"/>
      <c r="K2748" s="8"/>
      <c r="L2748" s="3"/>
      <c r="M2748" s="71"/>
      <c r="N2748" s="70"/>
      <c r="O2748" s="70"/>
      <c r="P2748" s="42"/>
      <c r="Q2748" s="3"/>
      <c r="R2748" s="6"/>
      <c r="S2748" s="7"/>
      <c r="T2748" s="1"/>
      <c r="U2748" s="8"/>
      <c r="V2748" s="8"/>
      <c r="W2748" s="31"/>
      <c r="X2748" s="22"/>
      <c r="Y2748" s="4"/>
      <c r="Z2748" s="4"/>
      <c r="AA2748" s="4"/>
      <c r="AB2748" s="9"/>
      <c r="AD2748" s="165"/>
      <c r="AE2748" s="165"/>
      <c r="AF2748" s="165"/>
      <c r="AG2748" s="188"/>
      <c r="AH2748" s="193"/>
      <c r="AI2748" s="188"/>
      <c r="AJ2748" s="172"/>
      <c r="AK2748" s="172"/>
      <c r="AL2748" s="172"/>
      <c r="AM2748" s="165"/>
    </row>
    <row r="2749" spans="1:39">
      <c r="A2749" s="2"/>
      <c r="B2749" s="3"/>
      <c r="C2749" s="4"/>
      <c r="D2749" s="4"/>
      <c r="E2749" s="135"/>
      <c r="F2749" s="6"/>
      <c r="G2749" s="6"/>
      <c r="H2749" s="6"/>
      <c r="I2749" s="6"/>
      <c r="J2749" s="8"/>
      <c r="K2749" s="8"/>
      <c r="L2749" s="3"/>
      <c r="M2749" s="71"/>
      <c r="N2749" s="70"/>
      <c r="O2749" s="70"/>
      <c r="P2749" s="42"/>
      <c r="Q2749" s="3"/>
      <c r="R2749" s="6"/>
      <c r="S2749" s="7"/>
      <c r="T2749" s="1"/>
      <c r="U2749" s="8"/>
      <c r="V2749" s="8"/>
      <c r="W2749" s="31"/>
      <c r="X2749" s="22"/>
      <c r="Y2749" s="4"/>
      <c r="Z2749" s="4"/>
      <c r="AA2749" s="4"/>
      <c r="AB2749" s="9"/>
      <c r="AD2749" s="165"/>
      <c r="AE2749" s="165"/>
      <c r="AF2749" s="165"/>
      <c r="AG2749" s="188"/>
      <c r="AH2749" s="193"/>
      <c r="AI2749" s="188"/>
      <c r="AJ2749" s="172"/>
      <c r="AK2749" s="172"/>
      <c r="AL2749" s="172"/>
      <c r="AM2749" s="165"/>
    </row>
    <row r="2750" spans="1:39">
      <c r="A2750" s="2"/>
      <c r="B2750" s="3"/>
      <c r="C2750" s="4"/>
      <c r="D2750" s="4"/>
      <c r="E2750" s="135"/>
      <c r="F2750" s="6"/>
      <c r="G2750" s="6"/>
      <c r="H2750" s="6"/>
      <c r="I2750" s="6"/>
      <c r="J2750" s="2"/>
      <c r="K2750" s="8"/>
      <c r="L2750" s="3"/>
      <c r="M2750" s="71"/>
      <c r="N2750" s="70"/>
      <c r="O2750" s="70"/>
      <c r="P2750" s="42"/>
      <c r="Q2750" s="3"/>
      <c r="R2750" s="6"/>
      <c r="S2750" s="7"/>
      <c r="T2750" s="1"/>
      <c r="U2750" s="8"/>
      <c r="V2750" s="8"/>
      <c r="W2750" s="25"/>
      <c r="X2750" s="22"/>
      <c r="Y2750" s="4"/>
      <c r="Z2750" s="4"/>
      <c r="AA2750" s="4"/>
      <c r="AB2750" s="9"/>
      <c r="AD2750" s="165"/>
      <c r="AE2750" s="165"/>
      <c r="AF2750" s="165"/>
      <c r="AG2750" s="188"/>
      <c r="AH2750" s="193"/>
      <c r="AI2750" s="188"/>
      <c r="AJ2750" s="172"/>
      <c r="AK2750" s="172"/>
      <c r="AL2750" s="172"/>
      <c r="AM2750" s="165"/>
    </row>
    <row r="2751" spans="1:39">
      <c r="A2751" s="2"/>
      <c r="B2751" s="3"/>
      <c r="C2751" s="4"/>
      <c r="D2751" s="4"/>
      <c r="E2751" s="135"/>
      <c r="F2751" s="6"/>
      <c r="G2751" s="6"/>
      <c r="H2751" s="6"/>
      <c r="I2751" s="6"/>
      <c r="J2751" s="2"/>
      <c r="K2751" s="8"/>
      <c r="L2751" s="3"/>
      <c r="M2751" s="71"/>
      <c r="N2751" s="70"/>
      <c r="O2751" s="70"/>
      <c r="P2751" s="42"/>
      <c r="Q2751" s="3"/>
      <c r="R2751" s="6"/>
      <c r="S2751" s="7"/>
      <c r="T2751" s="1"/>
      <c r="U2751" s="8"/>
      <c r="V2751" s="8"/>
      <c r="W2751" s="26"/>
      <c r="X2751" s="22"/>
      <c r="Y2751" s="4"/>
      <c r="Z2751" s="4"/>
      <c r="AA2751" s="4"/>
      <c r="AB2751" s="9"/>
      <c r="AD2751" s="165"/>
      <c r="AE2751" s="165"/>
      <c r="AF2751" s="165"/>
      <c r="AG2751" s="188"/>
      <c r="AH2751" s="193"/>
      <c r="AI2751" s="188"/>
      <c r="AJ2751" s="172"/>
      <c r="AK2751" s="172"/>
      <c r="AL2751" s="172"/>
      <c r="AM2751" s="165"/>
    </row>
    <row r="2752" spans="1:39">
      <c r="A2752" s="2"/>
      <c r="B2752" s="3"/>
      <c r="C2752" s="4"/>
      <c r="D2752" s="4"/>
      <c r="E2752" s="135"/>
      <c r="F2752" s="6"/>
      <c r="G2752" s="6"/>
      <c r="H2752" s="6"/>
      <c r="I2752" s="6"/>
      <c r="J2752" s="2"/>
      <c r="K2752" s="8"/>
      <c r="L2752" s="3"/>
      <c r="M2752" s="71"/>
      <c r="N2752" s="70"/>
      <c r="O2752" s="70"/>
      <c r="P2752" s="42"/>
      <c r="Q2752" s="3"/>
      <c r="R2752" s="6"/>
      <c r="S2752" s="7"/>
      <c r="T2752" s="1"/>
      <c r="U2752" s="8"/>
      <c r="V2752" s="8"/>
      <c r="W2752" s="31"/>
      <c r="X2752" s="22"/>
      <c r="Y2752" s="4"/>
      <c r="Z2752" s="4"/>
      <c r="AA2752" s="4"/>
      <c r="AB2752" s="9"/>
      <c r="AD2752" s="165"/>
      <c r="AE2752" s="165"/>
      <c r="AF2752" s="165"/>
      <c r="AG2752" s="188"/>
      <c r="AH2752" s="193"/>
      <c r="AI2752" s="188"/>
      <c r="AJ2752" s="172"/>
      <c r="AK2752" s="172"/>
      <c r="AL2752" s="172"/>
      <c r="AM2752" s="165"/>
    </row>
    <row r="2753" spans="1:39">
      <c r="A2753" s="2"/>
      <c r="B2753" s="3"/>
      <c r="C2753" s="4"/>
      <c r="D2753" s="4"/>
      <c r="E2753" s="135"/>
      <c r="F2753" s="6"/>
      <c r="G2753" s="6"/>
      <c r="H2753" s="6"/>
      <c r="I2753" s="6"/>
      <c r="J2753" s="2"/>
      <c r="K2753" s="8"/>
      <c r="L2753" s="3"/>
      <c r="M2753" s="71"/>
      <c r="N2753" s="70"/>
      <c r="O2753" s="70"/>
      <c r="P2753" s="42"/>
      <c r="Q2753" s="3"/>
      <c r="R2753" s="6"/>
      <c r="S2753" s="7"/>
      <c r="T2753" s="1"/>
      <c r="U2753" s="8"/>
      <c r="V2753" s="8"/>
      <c r="W2753" s="25"/>
      <c r="X2753" s="22"/>
      <c r="Y2753" s="4"/>
      <c r="Z2753" s="4"/>
      <c r="AA2753" s="4"/>
      <c r="AB2753" s="9"/>
      <c r="AD2753" s="165"/>
      <c r="AE2753" s="165"/>
      <c r="AF2753" s="165"/>
      <c r="AG2753" s="188"/>
      <c r="AH2753" s="193"/>
      <c r="AI2753" s="188"/>
      <c r="AJ2753" s="172"/>
      <c r="AK2753" s="172"/>
      <c r="AL2753" s="172"/>
      <c r="AM2753" s="165"/>
    </row>
    <row r="2754" spans="1:39">
      <c r="A2754" s="2"/>
      <c r="B2754" s="3"/>
      <c r="C2754" s="4"/>
      <c r="D2754" s="4"/>
      <c r="E2754" s="135"/>
      <c r="F2754" s="6"/>
      <c r="G2754" s="6"/>
      <c r="H2754" s="6"/>
      <c r="I2754" s="6"/>
      <c r="J2754" s="2"/>
      <c r="K2754" s="8"/>
      <c r="L2754" s="3"/>
      <c r="M2754" s="71"/>
      <c r="N2754" s="70"/>
      <c r="O2754" s="70"/>
      <c r="P2754" s="42"/>
      <c r="Q2754" s="3"/>
      <c r="R2754" s="6"/>
      <c r="S2754" s="7"/>
      <c r="T2754" s="1"/>
      <c r="U2754" s="8"/>
      <c r="V2754" s="8"/>
      <c r="W2754" s="25"/>
      <c r="X2754" s="22"/>
      <c r="Y2754" s="4"/>
      <c r="Z2754" s="4"/>
      <c r="AA2754" s="4"/>
      <c r="AB2754" s="9"/>
      <c r="AD2754" s="165"/>
      <c r="AE2754" s="165"/>
      <c r="AF2754" s="165"/>
      <c r="AG2754" s="188"/>
      <c r="AH2754" s="193"/>
      <c r="AI2754" s="188"/>
      <c r="AJ2754" s="172"/>
      <c r="AK2754" s="172"/>
      <c r="AL2754" s="172"/>
      <c r="AM2754" s="165"/>
    </row>
    <row r="2755" spans="1:39">
      <c r="A2755" s="2"/>
      <c r="B2755" s="3"/>
      <c r="C2755" s="4"/>
      <c r="D2755" s="4"/>
      <c r="E2755" s="135"/>
      <c r="F2755" s="6"/>
      <c r="G2755" s="6"/>
      <c r="H2755" s="6"/>
      <c r="I2755" s="6"/>
      <c r="J2755" s="2"/>
      <c r="K2755" s="8"/>
      <c r="L2755" s="3"/>
      <c r="M2755" s="71"/>
      <c r="N2755" s="70"/>
      <c r="O2755" s="70"/>
      <c r="P2755" s="42"/>
      <c r="Q2755" s="3"/>
      <c r="R2755" s="6"/>
      <c r="S2755" s="7"/>
      <c r="T2755" s="1"/>
      <c r="U2755" s="8"/>
      <c r="V2755" s="8"/>
      <c r="W2755" s="31"/>
      <c r="X2755" s="22"/>
      <c r="Y2755" s="4"/>
      <c r="Z2755" s="4"/>
      <c r="AA2755" s="4"/>
      <c r="AB2755" s="9"/>
      <c r="AD2755" s="165"/>
      <c r="AE2755" s="165"/>
      <c r="AF2755" s="165"/>
      <c r="AG2755" s="188"/>
      <c r="AH2755" s="193"/>
      <c r="AI2755" s="188"/>
      <c r="AJ2755" s="172"/>
      <c r="AK2755" s="172"/>
      <c r="AL2755" s="172"/>
      <c r="AM2755" s="165"/>
    </row>
    <row r="2756" spans="1:39">
      <c r="A2756" s="2"/>
      <c r="B2756" s="3"/>
      <c r="C2756" s="4"/>
      <c r="D2756" s="4"/>
      <c r="E2756" s="135"/>
      <c r="F2756" s="6"/>
      <c r="G2756" s="6"/>
      <c r="H2756" s="6"/>
      <c r="I2756" s="6"/>
      <c r="J2756" s="2"/>
      <c r="K2756" s="8"/>
      <c r="L2756" s="3"/>
      <c r="M2756" s="71"/>
      <c r="N2756" s="70"/>
      <c r="O2756" s="70"/>
      <c r="P2756" s="42"/>
      <c r="Q2756" s="3"/>
      <c r="R2756" s="6"/>
      <c r="S2756" s="7"/>
      <c r="T2756" s="1"/>
      <c r="U2756" s="8"/>
      <c r="V2756" s="8"/>
      <c r="W2756" s="31"/>
      <c r="X2756" s="22"/>
      <c r="Y2756" s="4"/>
      <c r="Z2756" s="4"/>
      <c r="AA2756" s="4"/>
      <c r="AB2756" s="9"/>
      <c r="AD2756" s="165"/>
      <c r="AE2756" s="165"/>
      <c r="AF2756" s="165"/>
      <c r="AG2756" s="188"/>
      <c r="AH2756" s="193"/>
      <c r="AI2756" s="188"/>
      <c r="AJ2756" s="172"/>
      <c r="AK2756" s="172"/>
      <c r="AL2756" s="172"/>
      <c r="AM2756" s="165"/>
    </row>
    <row r="2757" spans="1:39">
      <c r="A2757" s="2"/>
      <c r="B2757" s="3"/>
      <c r="C2757" s="4"/>
      <c r="D2757" s="4"/>
      <c r="E2757" s="135"/>
      <c r="F2757" s="6"/>
      <c r="G2757" s="6"/>
      <c r="H2757" s="6"/>
      <c r="I2757" s="6"/>
      <c r="J2757" s="2"/>
      <c r="K2757" s="8"/>
      <c r="L2757" s="3"/>
      <c r="M2757" s="71"/>
      <c r="N2757" s="70"/>
      <c r="O2757" s="70"/>
      <c r="P2757" s="42"/>
      <c r="Q2757" s="3"/>
      <c r="R2757" s="6"/>
      <c r="S2757" s="7"/>
      <c r="T2757" s="1"/>
      <c r="U2757" s="8"/>
      <c r="V2757" s="8"/>
      <c r="W2757" s="31"/>
      <c r="X2757" s="22"/>
      <c r="Y2757" s="4"/>
      <c r="Z2757" s="4"/>
      <c r="AA2757" s="4"/>
      <c r="AB2757" s="9"/>
      <c r="AD2757" s="165"/>
      <c r="AE2757" s="165"/>
      <c r="AF2757" s="165"/>
      <c r="AG2757" s="188"/>
      <c r="AH2757" s="193"/>
      <c r="AI2757" s="188"/>
      <c r="AJ2757" s="172"/>
      <c r="AK2757" s="172"/>
      <c r="AL2757" s="172"/>
      <c r="AM2757" s="165"/>
    </row>
    <row r="2758" spans="1:39">
      <c r="A2758" s="2"/>
      <c r="B2758" s="3"/>
      <c r="C2758" s="4"/>
      <c r="D2758" s="4"/>
      <c r="E2758" s="135"/>
      <c r="F2758" s="6"/>
      <c r="G2758" s="6"/>
      <c r="H2758" s="6"/>
      <c r="I2758" s="6"/>
      <c r="J2758" s="2"/>
      <c r="K2758" s="2"/>
      <c r="L2758" s="3"/>
      <c r="M2758" s="71"/>
      <c r="N2758" s="70"/>
      <c r="O2758" s="70"/>
      <c r="P2758" s="42"/>
      <c r="Q2758" s="3"/>
      <c r="R2758" s="6"/>
      <c r="S2758" s="7"/>
      <c r="T2758" s="1"/>
      <c r="U2758" s="8"/>
      <c r="V2758" s="8"/>
      <c r="W2758" s="31"/>
      <c r="X2758" s="22"/>
      <c r="Y2758" s="4"/>
      <c r="Z2758" s="4"/>
      <c r="AA2758" s="4"/>
      <c r="AB2758" s="9"/>
      <c r="AD2758" s="165"/>
      <c r="AE2758" s="165"/>
      <c r="AF2758" s="165"/>
      <c r="AG2758" s="188"/>
      <c r="AH2758" s="193"/>
      <c r="AI2758" s="188"/>
      <c r="AJ2758" s="172"/>
      <c r="AK2758" s="172"/>
      <c r="AL2758" s="172"/>
      <c r="AM2758" s="165"/>
    </row>
    <row r="2759" spans="1:39">
      <c r="A2759" s="2"/>
      <c r="B2759" s="3"/>
      <c r="C2759" s="4"/>
      <c r="D2759" s="4"/>
      <c r="E2759" s="135"/>
      <c r="F2759" s="6"/>
      <c r="G2759" s="6"/>
      <c r="H2759" s="6"/>
      <c r="I2759" s="6"/>
      <c r="J2759" s="2"/>
      <c r="K2759" s="2"/>
      <c r="L2759" s="3"/>
      <c r="M2759" s="71"/>
      <c r="N2759" s="70"/>
      <c r="O2759" s="70"/>
      <c r="P2759" s="42"/>
      <c r="Q2759" s="3"/>
      <c r="R2759" s="6"/>
      <c r="S2759" s="7"/>
      <c r="T2759" s="1"/>
      <c r="U2759" s="8"/>
      <c r="V2759" s="8"/>
      <c r="W2759" s="31"/>
      <c r="X2759" s="22"/>
      <c r="Y2759" s="4"/>
      <c r="Z2759" s="4"/>
      <c r="AA2759" s="4"/>
      <c r="AB2759" s="9"/>
      <c r="AD2759" s="165"/>
      <c r="AE2759" s="165"/>
      <c r="AF2759" s="165"/>
      <c r="AG2759" s="188"/>
      <c r="AH2759" s="193"/>
      <c r="AI2759" s="188"/>
      <c r="AJ2759" s="172"/>
      <c r="AK2759" s="172"/>
      <c r="AL2759" s="172"/>
      <c r="AM2759" s="165"/>
    </row>
    <row r="2760" spans="1:39">
      <c r="A2760" s="2"/>
      <c r="B2760" s="3"/>
      <c r="C2760" s="4"/>
      <c r="D2760" s="4"/>
      <c r="E2760" s="135"/>
      <c r="F2760" s="6"/>
      <c r="G2760" s="6"/>
      <c r="H2760" s="6"/>
      <c r="I2760" s="6"/>
      <c r="J2760" s="2"/>
      <c r="K2760" s="2"/>
      <c r="L2760" s="3"/>
      <c r="M2760" s="71"/>
      <c r="N2760" s="70"/>
      <c r="O2760" s="70"/>
      <c r="P2760" s="42"/>
      <c r="Q2760" s="3"/>
      <c r="R2760" s="6"/>
      <c r="S2760" s="7"/>
      <c r="T2760" s="1"/>
      <c r="U2760" s="8"/>
      <c r="V2760" s="8"/>
      <c r="W2760" s="31"/>
      <c r="X2760" s="22"/>
      <c r="Y2760" s="4"/>
      <c r="Z2760" s="4"/>
      <c r="AA2760" s="4"/>
      <c r="AB2760" s="9"/>
      <c r="AD2760" s="165"/>
      <c r="AE2760" s="165"/>
      <c r="AF2760" s="165"/>
      <c r="AG2760" s="188"/>
      <c r="AH2760" s="193"/>
      <c r="AI2760" s="188"/>
      <c r="AJ2760" s="172"/>
      <c r="AK2760" s="172"/>
      <c r="AL2760" s="172"/>
      <c r="AM2760" s="165"/>
    </row>
    <row r="2761" spans="1:39">
      <c r="A2761" s="2"/>
      <c r="B2761" s="3"/>
      <c r="C2761" s="4"/>
      <c r="D2761" s="4"/>
      <c r="E2761" s="135"/>
      <c r="F2761" s="6"/>
      <c r="G2761" s="6"/>
      <c r="H2761" s="6"/>
      <c r="I2761" s="6"/>
      <c r="J2761" s="2"/>
      <c r="K2761" s="2"/>
      <c r="L2761" s="3"/>
      <c r="M2761" s="71"/>
      <c r="N2761" s="70"/>
      <c r="O2761" s="70"/>
      <c r="P2761" s="42"/>
      <c r="Q2761" s="3"/>
      <c r="R2761" s="6"/>
      <c r="S2761" s="7"/>
      <c r="T2761" s="1"/>
      <c r="U2761" s="8"/>
      <c r="V2761" s="8"/>
      <c r="W2761" s="44"/>
      <c r="X2761" s="22"/>
      <c r="Y2761" s="4"/>
      <c r="Z2761" s="4"/>
      <c r="AA2761" s="4"/>
      <c r="AB2761" s="9"/>
      <c r="AD2761" s="165"/>
      <c r="AE2761" s="165"/>
      <c r="AF2761" s="165"/>
      <c r="AG2761" s="188"/>
      <c r="AH2761" s="193"/>
      <c r="AI2761" s="188"/>
      <c r="AJ2761" s="172"/>
      <c r="AK2761" s="172"/>
      <c r="AL2761" s="172"/>
      <c r="AM2761" s="165"/>
    </row>
    <row r="2762" spans="1:39">
      <c r="A2762" s="2"/>
      <c r="B2762" s="3"/>
      <c r="C2762" s="4"/>
      <c r="D2762" s="4"/>
      <c r="E2762" s="135"/>
      <c r="F2762" s="6"/>
      <c r="G2762" s="6"/>
      <c r="H2762" s="6"/>
      <c r="I2762" s="6"/>
      <c r="J2762" s="2"/>
      <c r="K2762" s="2"/>
      <c r="L2762" s="3"/>
      <c r="M2762" s="71"/>
      <c r="N2762" s="70"/>
      <c r="O2762" s="70"/>
      <c r="P2762" s="42"/>
      <c r="Q2762" s="3"/>
      <c r="R2762" s="6"/>
      <c r="S2762" s="7"/>
      <c r="T2762" s="1"/>
      <c r="U2762" s="8"/>
      <c r="V2762" s="8"/>
      <c r="W2762" s="29"/>
      <c r="X2762" s="22"/>
      <c r="Y2762" s="4"/>
      <c r="Z2762" s="4"/>
      <c r="AA2762" s="4"/>
      <c r="AB2762" s="9"/>
      <c r="AD2762" s="165"/>
      <c r="AE2762" s="165"/>
      <c r="AF2762" s="165"/>
      <c r="AG2762" s="188"/>
      <c r="AH2762" s="193"/>
      <c r="AI2762" s="188"/>
      <c r="AJ2762" s="172"/>
      <c r="AK2762" s="172"/>
      <c r="AL2762" s="172"/>
      <c r="AM2762" s="165"/>
    </row>
    <row r="2763" spans="1:39">
      <c r="A2763" s="2"/>
      <c r="B2763" s="3"/>
      <c r="C2763" s="4"/>
      <c r="D2763" s="4"/>
      <c r="E2763" s="135"/>
      <c r="F2763" s="6"/>
      <c r="G2763" s="6"/>
      <c r="H2763" s="6"/>
      <c r="I2763" s="6"/>
      <c r="J2763" s="2"/>
      <c r="K2763" s="2"/>
      <c r="L2763" s="3"/>
      <c r="M2763" s="71"/>
      <c r="N2763" s="70"/>
      <c r="O2763" s="70"/>
      <c r="P2763" s="42"/>
      <c r="Q2763" s="3"/>
      <c r="R2763" s="6"/>
      <c r="S2763" s="7"/>
      <c r="T2763" s="1"/>
      <c r="U2763" s="8"/>
      <c r="V2763" s="8"/>
      <c r="W2763" s="31"/>
      <c r="X2763" s="22"/>
      <c r="Y2763" s="4"/>
      <c r="Z2763" s="4"/>
      <c r="AA2763" s="4"/>
      <c r="AB2763" s="9"/>
      <c r="AD2763" s="165"/>
      <c r="AE2763" s="165"/>
      <c r="AF2763" s="165"/>
      <c r="AG2763" s="188"/>
      <c r="AH2763" s="193"/>
      <c r="AI2763" s="188"/>
      <c r="AJ2763" s="172"/>
      <c r="AK2763" s="172"/>
      <c r="AL2763" s="172"/>
      <c r="AM2763" s="165"/>
    </row>
    <row r="2764" spans="1:39">
      <c r="A2764" s="2"/>
      <c r="B2764" s="3"/>
      <c r="C2764" s="4"/>
      <c r="D2764" s="4"/>
      <c r="E2764" s="135"/>
      <c r="F2764" s="6"/>
      <c r="G2764" s="6"/>
      <c r="H2764" s="6"/>
      <c r="I2764" s="6"/>
      <c r="J2764" s="2"/>
      <c r="K2764" s="2"/>
      <c r="L2764" s="3"/>
      <c r="M2764" s="71"/>
      <c r="N2764" s="70"/>
      <c r="O2764" s="70"/>
      <c r="P2764" s="42"/>
      <c r="Q2764" s="3"/>
      <c r="R2764" s="6"/>
      <c r="S2764" s="7"/>
      <c r="T2764" s="1"/>
      <c r="U2764" s="8"/>
      <c r="V2764" s="8"/>
      <c r="W2764" s="44"/>
      <c r="X2764" s="22"/>
      <c r="Y2764" s="4"/>
      <c r="Z2764" s="4"/>
      <c r="AA2764" s="4"/>
      <c r="AB2764" s="9"/>
      <c r="AD2764" s="165"/>
      <c r="AE2764" s="165"/>
      <c r="AF2764" s="165"/>
      <c r="AG2764" s="188"/>
      <c r="AH2764" s="193"/>
      <c r="AI2764" s="188"/>
      <c r="AJ2764" s="172"/>
      <c r="AK2764" s="172"/>
      <c r="AL2764" s="172"/>
      <c r="AM2764" s="165"/>
    </row>
    <row r="2765" spans="1:39">
      <c r="A2765" s="2"/>
      <c r="B2765" s="3"/>
      <c r="C2765" s="4"/>
      <c r="D2765" s="4"/>
      <c r="E2765" s="135"/>
      <c r="F2765" s="6"/>
      <c r="G2765" s="6"/>
      <c r="H2765" s="6"/>
      <c r="I2765" s="6"/>
      <c r="J2765" s="2"/>
      <c r="K2765" s="2"/>
      <c r="L2765" s="3"/>
      <c r="M2765" s="71"/>
      <c r="N2765" s="70"/>
      <c r="O2765" s="70"/>
      <c r="P2765" s="42"/>
      <c r="Q2765" s="3"/>
      <c r="R2765" s="6"/>
      <c r="S2765" s="7"/>
      <c r="T2765" s="1"/>
      <c r="U2765" s="8"/>
      <c r="V2765" s="8"/>
      <c r="W2765" s="44"/>
      <c r="X2765" s="22"/>
      <c r="Y2765" s="4"/>
      <c r="Z2765" s="4"/>
      <c r="AA2765" s="4"/>
      <c r="AB2765" s="9"/>
      <c r="AD2765" s="165"/>
      <c r="AE2765" s="165"/>
      <c r="AF2765" s="165"/>
      <c r="AG2765" s="188"/>
      <c r="AH2765" s="193"/>
      <c r="AI2765" s="188"/>
      <c r="AJ2765" s="172"/>
      <c r="AK2765" s="172"/>
      <c r="AL2765" s="172"/>
      <c r="AM2765" s="165"/>
    </row>
    <row r="2766" spans="1:39">
      <c r="A2766" s="2"/>
      <c r="B2766" s="3"/>
      <c r="C2766" s="4"/>
      <c r="D2766" s="4"/>
      <c r="E2766" s="135"/>
      <c r="F2766" s="6"/>
      <c r="G2766" s="6"/>
      <c r="H2766" s="6"/>
      <c r="I2766" s="6"/>
      <c r="J2766" s="2"/>
      <c r="K2766" s="2"/>
      <c r="L2766" s="3"/>
      <c r="M2766" s="71"/>
      <c r="N2766" s="70"/>
      <c r="O2766" s="70"/>
      <c r="P2766" s="42"/>
      <c r="Q2766" s="3"/>
      <c r="R2766" s="6"/>
      <c r="S2766" s="7"/>
      <c r="T2766" s="1"/>
      <c r="U2766" s="8"/>
      <c r="V2766" s="8"/>
      <c r="W2766" s="31"/>
      <c r="X2766" s="22"/>
      <c r="Y2766" s="4"/>
      <c r="Z2766" s="4"/>
      <c r="AA2766" s="4"/>
      <c r="AB2766" s="9"/>
      <c r="AD2766" s="165"/>
      <c r="AE2766" s="165"/>
      <c r="AF2766" s="165"/>
      <c r="AG2766" s="188"/>
      <c r="AH2766" s="193"/>
      <c r="AI2766" s="188"/>
      <c r="AJ2766" s="172"/>
      <c r="AK2766" s="172"/>
      <c r="AL2766" s="172"/>
      <c r="AM2766" s="165"/>
    </row>
    <row r="2767" spans="1:39">
      <c r="A2767" s="2"/>
      <c r="B2767" s="3"/>
      <c r="C2767" s="4"/>
      <c r="D2767" s="4"/>
      <c r="E2767" s="135"/>
      <c r="F2767" s="6"/>
      <c r="G2767" s="6"/>
      <c r="H2767" s="6"/>
      <c r="I2767" s="6"/>
      <c r="J2767" s="2"/>
      <c r="K2767" s="2"/>
      <c r="L2767" s="3"/>
      <c r="M2767" s="71"/>
      <c r="N2767" s="70"/>
      <c r="O2767" s="70"/>
      <c r="P2767" s="42"/>
      <c r="Q2767" s="3"/>
      <c r="R2767" s="6"/>
      <c r="S2767" s="7"/>
      <c r="T2767" s="1"/>
      <c r="U2767" s="8"/>
      <c r="V2767" s="8"/>
      <c r="W2767" s="44"/>
      <c r="X2767" s="22"/>
      <c r="Y2767" s="4"/>
      <c r="Z2767" s="4"/>
      <c r="AA2767" s="4"/>
      <c r="AB2767" s="9"/>
      <c r="AD2767" s="165"/>
      <c r="AE2767" s="165"/>
      <c r="AF2767" s="165"/>
      <c r="AG2767" s="188"/>
      <c r="AH2767" s="193"/>
      <c r="AI2767" s="188"/>
      <c r="AJ2767" s="172"/>
      <c r="AK2767" s="172"/>
      <c r="AL2767" s="172"/>
      <c r="AM2767" s="165"/>
    </row>
    <row r="2768" spans="1:39">
      <c r="A2768" s="2"/>
      <c r="B2768" s="3"/>
      <c r="C2768" s="4"/>
      <c r="D2768" s="4"/>
      <c r="E2768" s="135"/>
      <c r="F2768" s="6"/>
      <c r="G2768" s="6"/>
      <c r="H2768" s="6"/>
      <c r="I2768" s="6"/>
      <c r="J2768" s="2"/>
      <c r="K2768" s="2"/>
      <c r="L2768" s="3"/>
      <c r="M2768" s="71"/>
      <c r="N2768" s="70"/>
      <c r="O2768" s="70"/>
      <c r="P2768" s="42"/>
      <c r="Q2768" s="3"/>
      <c r="R2768" s="6"/>
      <c r="S2768" s="7"/>
      <c r="T2768" s="1"/>
      <c r="U2768" s="8"/>
      <c r="V2768" s="8"/>
      <c r="W2768" s="29"/>
      <c r="X2768" s="22"/>
      <c r="Y2768" s="4"/>
      <c r="Z2768" s="4"/>
      <c r="AA2768" s="4"/>
      <c r="AB2768" s="9"/>
      <c r="AD2768" s="165"/>
      <c r="AE2768" s="165"/>
      <c r="AF2768" s="165"/>
      <c r="AG2768" s="188"/>
      <c r="AH2768" s="193"/>
      <c r="AI2768" s="188"/>
      <c r="AJ2768" s="172"/>
      <c r="AK2768" s="172"/>
      <c r="AL2768" s="172"/>
      <c r="AM2768" s="165"/>
    </row>
    <row r="2769" spans="1:39">
      <c r="A2769" s="2"/>
      <c r="B2769" s="3"/>
      <c r="C2769" s="4"/>
      <c r="D2769" s="4"/>
      <c r="E2769" s="135"/>
      <c r="F2769" s="6"/>
      <c r="G2769" s="6"/>
      <c r="H2769" s="6"/>
      <c r="I2769" s="6"/>
      <c r="J2769" s="2"/>
      <c r="K2769" s="2"/>
      <c r="L2769" s="3"/>
      <c r="M2769" s="71"/>
      <c r="N2769" s="70"/>
      <c r="O2769" s="70"/>
      <c r="P2769" s="42"/>
      <c r="Q2769" s="3"/>
      <c r="R2769" s="6"/>
      <c r="S2769" s="7"/>
      <c r="T2769" s="1"/>
      <c r="U2769" s="8"/>
      <c r="V2769" s="8"/>
      <c r="W2769" s="26"/>
      <c r="X2769" s="22"/>
      <c r="Y2769" s="4"/>
      <c r="Z2769" s="4"/>
      <c r="AA2769" s="4"/>
      <c r="AB2769" s="9"/>
      <c r="AD2769" s="165"/>
      <c r="AE2769" s="165"/>
      <c r="AF2769" s="165"/>
      <c r="AG2769" s="188"/>
      <c r="AH2769" s="193"/>
      <c r="AI2769" s="188"/>
      <c r="AJ2769" s="172"/>
      <c r="AK2769" s="172"/>
      <c r="AL2769" s="172"/>
      <c r="AM2769" s="165"/>
    </row>
    <row r="2770" spans="1:39">
      <c r="A2770" s="2"/>
      <c r="B2770" s="3"/>
      <c r="C2770" s="4"/>
      <c r="D2770" s="4"/>
      <c r="E2770" s="135"/>
      <c r="F2770" s="6"/>
      <c r="G2770" s="6"/>
      <c r="H2770" s="6"/>
      <c r="I2770" s="6"/>
      <c r="J2770" s="2"/>
      <c r="K2770" s="2"/>
      <c r="L2770" s="3"/>
      <c r="M2770" s="71"/>
      <c r="N2770" s="70"/>
      <c r="O2770" s="70"/>
      <c r="P2770" s="42"/>
      <c r="Q2770" s="3"/>
      <c r="R2770" s="6"/>
      <c r="S2770" s="7"/>
      <c r="T2770" s="1"/>
      <c r="U2770" s="8"/>
      <c r="V2770" s="8"/>
      <c r="W2770" s="44"/>
      <c r="X2770" s="22"/>
      <c r="Y2770" s="4"/>
      <c r="Z2770" s="4"/>
      <c r="AA2770" s="4"/>
      <c r="AB2770" s="9"/>
      <c r="AD2770" s="165"/>
      <c r="AE2770" s="165"/>
      <c r="AF2770" s="165"/>
      <c r="AG2770" s="188"/>
      <c r="AH2770" s="193"/>
      <c r="AI2770" s="188"/>
      <c r="AJ2770" s="172"/>
      <c r="AK2770" s="172"/>
      <c r="AL2770" s="172"/>
      <c r="AM2770" s="165"/>
    </row>
    <row r="2771" spans="1:39">
      <c r="A2771" s="2"/>
      <c r="B2771" s="3"/>
      <c r="C2771" s="4"/>
      <c r="D2771" s="4"/>
      <c r="E2771" s="135"/>
      <c r="F2771" s="6"/>
      <c r="G2771" s="6"/>
      <c r="H2771" s="6"/>
      <c r="I2771" s="6"/>
      <c r="J2771" s="2"/>
      <c r="K2771" s="2"/>
      <c r="L2771" s="3"/>
      <c r="M2771" s="71"/>
      <c r="N2771" s="70"/>
      <c r="O2771" s="70"/>
      <c r="P2771" s="42"/>
      <c r="Q2771" s="3"/>
      <c r="R2771" s="6"/>
      <c r="S2771" s="7"/>
      <c r="T2771" s="1"/>
      <c r="U2771" s="8"/>
      <c r="V2771" s="8"/>
      <c r="W2771" s="31"/>
      <c r="X2771" s="22"/>
      <c r="Y2771" s="4"/>
      <c r="Z2771" s="4"/>
      <c r="AA2771" s="4"/>
      <c r="AB2771" s="9"/>
      <c r="AD2771" s="165"/>
      <c r="AE2771" s="165"/>
      <c r="AF2771" s="165"/>
      <c r="AG2771" s="188"/>
      <c r="AH2771" s="193"/>
      <c r="AI2771" s="188"/>
      <c r="AJ2771" s="172"/>
      <c r="AK2771" s="172"/>
      <c r="AL2771" s="172"/>
      <c r="AM2771" s="165"/>
    </row>
    <row r="2772" spans="1:39">
      <c r="A2772" s="2"/>
      <c r="B2772" s="3"/>
      <c r="C2772" s="4"/>
      <c r="D2772" s="4"/>
      <c r="E2772" s="135"/>
      <c r="F2772" s="6"/>
      <c r="G2772" s="6"/>
      <c r="H2772" s="6"/>
      <c r="I2772" s="6"/>
      <c r="J2772" s="2"/>
      <c r="K2772" s="2"/>
      <c r="L2772" s="3"/>
      <c r="M2772" s="71"/>
      <c r="N2772" s="70"/>
      <c r="O2772" s="70"/>
      <c r="P2772" s="42"/>
      <c r="Q2772" s="3"/>
      <c r="R2772" s="6"/>
      <c r="S2772" s="7"/>
      <c r="T2772" s="1"/>
      <c r="U2772" s="8"/>
      <c r="V2772" s="8"/>
      <c r="W2772" s="44"/>
      <c r="X2772" s="22"/>
      <c r="Y2772" s="4"/>
      <c r="Z2772" s="4"/>
      <c r="AA2772" s="4"/>
      <c r="AB2772" s="9"/>
      <c r="AD2772" s="165"/>
      <c r="AE2772" s="165"/>
      <c r="AF2772" s="165"/>
      <c r="AG2772" s="188"/>
      <c r="AH2772" s="193"/>
      <c r="AI2772" s="188"/>
      <c r="AJ2772" s="172"/>
      <c r="AK2772" s="172"/>
      <c r="AL2772" s="172"/>
      <c r="AM2772" s="165"/>
    </row>
    <row r="2773" spans="1:39">
      <c r="A2773" s="2"/>
      <c r="B2773" s="3"/>
      <c r="C2773" s="4"/>
      <c r="D2773" s="4"/>
      <c r="E2773" s="135"/>
      <c r="F2773" s="6"/>
      <c r="G2773" s="6"/>
      <c r="H2773" s="6"/>
      <c r="I2773" s="6"/>
      <c r="J2773" s="2"/>
      <c r="K2773" s="2"/>
      <c r="L2773" s="3"/>
      <c r="M2773" s="71"/>
      <c r="N2773" s="70"/>
      <c r="O2773" s="70"/>
      <c r="P2773" s="42"/>
      <c r="Q2773" s="3"/>
      <c r="R2773" s="6"/>
      <c r="S2773" s="7"/>
      <c r="T2773" s="1"/>
      <c r="U2773" s="8"/>
      <c r="V2773" s="8"/>
      <c r="W2773" s="30"/>
      <c r="X2773" s="22"/>
      <c r="Y2773" s="4"/>
      <c r="Z2773" s="4"/>
      <c r="AA2773" s="4"/>
      <c r="AB2773" s="9"/>
      <c r="AD2773" s="165"/>
      <c r="AE2773" s="165"/>
      <c r="AF2773" s="165"/>
      <c r="AG2773" s="188"/>
      <c r="AH2773" s="193"/>
      <c r="AI2773" s="188"/>
      <c r="AJ2773" s="172"/>
      <c r="AK2773" s="172"/>
      <c r="AL2773" s="172"/>
      <c r="AM2773" s="165"/>
    </row>
    <row r="2774" spans="1:39">
      <c r="A2774" s="2"/>
      <c r="B2774" s="3"/>
      <c r="C2774" s="4"/>
      <c r="D2774" s="4"/>
      <c r="E2774" s="135"/>
      <c r="F2774" s="6"/>
      <c r="G2774" s="6"/>
      <c r="H2774" s="6"/>
      <c r="I2774" s="6"/>
      <c r="J2774" s="2"/>
      <c r="K2774" s="2"/>
      <c r="L2774" s="3"/>
      <c r="M2774" s="71"/>
      <c r="N2774" s="70"/>
      <c r="O2774" s="70"/>
      <c r="P2774" s="42"/>
      <c r="Q2774" s="3"/>
      <c r="R2774" s="6"/>
      <c r="S2774" s="7"/>
      <c r="T2774" s="1"/>
      <c r="U2774" s="8"/>
      <c r="V2774" s="8"/>
      <c r="W2774" s="31"/>
      <c r="X2774" s="22"/>
      <c r="Y2774" s="4"/>
      <c r="Z2774" s="4"/>
      <c r="AA2774" s="4"/>
      <c r="AB2774" s="9"/>
      <c r="AD2774" s="165"/>
      <c r="AE2774" s="165"/>
      <c r="AF2774" s="165"/>
      <c r="AG2774" s="188"/>
      <c r="AH2774" s="193"/>
      <c r="AI2774" s="188"/>
      <c r="AJ2774" s="172"/>
      <c r="AK2774" s="186"/>
      <c r="AL2774" s="186"/>
      <c r="AM2774" s="165"/>
    </row>
    <row r="2775" spans="1:39">
      <c r="A2775" s="2"/>
      <c r="B2775" s="3"/>
      <c r="C2775" s="4"/>
      <c r="D2775" s="4"/>
      <c r="E2775" s="135"/>
      <c r="F2775" s="6"/>
      <c r="G2775" s="6"/>
      <c r="H2775" s="6"/>
      <c r="I2775" s="6"/>
      <c r="J2775" s="2"/>
      <c r="K2775" s="2"/>
      <c r="L2775" s="3"/>
      <c r="M2775" s="71"/>
      <c r="N2775" s="70"/>
      <c r="O2775" s="70"/>
      <c r="P2775" s="42"/>
      <c r="Q2775" s="3"/>
      <c r="R2775" s="6"/>
      <c r="S2775" s="7"/>
      <c r="T2775" s="1"/>
      <c r="U2775" s="8"/>
      <c r="V2775" s="8"/>
      <c r="W2775" s="44"/>
      <c r="X2775" s="22"/>
      <c r="Y2775" s="4"/>
      <c r="Z2775" s="4"/>
      <c r="AA2775" s="4"/>
      <c r="AB2775" s="9"/>
      <c r="AD2775" s="165"/>
      <c r="AE2775" s="165"/>
      <c r="AF2775" s="165"/>
      <c r="AG2775" s="188"/>
      <c r="AH2775" s="193"/>
      <c r="AI2775" s="188"/>
      <c r="AJ2775" s="172"/>
      <c r="AK2775" s="186"/>
      <c r="AL2775" s="186"/>
      <c r="AM2775" s="165"/>
    </row>
    <row r="2776" spans="1:39">
      <c r="A2776" s="2"/>
      <c r="B2776" s="3"/>
      <c r="C2776" s="4"/>
      <c r="D2776" s="4"/>
      <c r="E2776" s="135"/>
      <c r="F2776" s="6"/>
      <c r="G2776" s="6"/>
      <c r="H2776" s="6"/>
      <c r="I2776" s="6"/>
      <c r="J2776" s="2"/>
      <c r="K2776" s="2"/>
      <c r="L2776" s="3"/>
      <c r="M2776" s="71"/>
      <c r="N2776" s="70"/>
      <c r="O2776" s="70"/>
      <c r="P2776" s="42"/>
      <c r="Q2776" s="3"/>
      <c r="R2776" s="6"/>
      <c r="S2776" s="7"/>
      <c r="T2776" s="1"/>
      <c r="U2776" s="8"/>
      <c r="V2776" s="8"/>
      <c r="W2776" s="31"/>
      <c r="X2776" s="22"/>
      <c r="Y2776" s="4"/>
      <c r="Z2776" s="4"/>
      <c r="AA2776" s="4"/>
      <c r="AB2776" s="9"/>
      <c r="AD2776" s="165"/>
      <c r="AE2776" s="165"/>
      <c r="AF2776" s="165"/>
      <c r="AG2776" s="188"/>
      <c r="AH2776" s="193"/>
      <c r="AI2776" s="188"/>
      <c r="AJ2776" s="172"/>
      <c r="AK2776" s="186"/>
      <c r="AL2776" s="186"/>
      <c r="AM2776" s="165"/>
    </row>
    <row r="2777" spans="1:39">
      <c r="A2777" s="2"/>
      <c r="B2777" s="3"/>
      <c r="C2777" s="4"/>
      <c r="D2777" s="4"/>
      <c r="E2777" s="135"/>
      <c r="F2777" s="6"/>
      <c r="G2777" s="6"/>
      <c r="H2777" s="6"/>
      <c r="I2777" s="6"/>
      <c r="J2777" s="2"/>
      <c r="K2777" s="2"/>
      <c r="L2777" s="3"/>
      <c r="M2777" s="71"/>
      <c r="N2777" s="70"/>
      <c r="O2777" s="70"/>
      <c r="P2777" s="42"/>
      <c r="Q2777" s="3"/>
      <c r="R2777" s="6"/>
      <c r="S2777" s="7"/>
      <c r="T2777" s="1"/>
      <c r="U2777" s="8"/>
      <c r="V2777" s="8"/>
      <c r="W2777" s="44"/>
      <c r="X2777" s="22"/>
      <c r="Y2777" s="4"/>
      <c r="Z2777" s="4"/>
      <c r="AA2777" s="4"/>
      <c r="AB2777" s="9"/>
      <c r="AD2777" s="165"/>
      <c r="AE2777" s="165"/>
      <c r="AF2777" s="165"/>
      <c r="AG2777" s="188"/>
      <c r="AH2777" s="193"/>
      <c r="AI2777" s="188"/>
      <c r="AJ2777" s="172"/>
      <c r="AK2777" s="186"/>
      <c r="AL2777" s="186"/>
      <c r="AM2777" s="165"/>
    </row>
    <row r="2778" spans="1:39">
      <c r="A2778" s="2"/>
      <c r="B2778" s="3"/>
      <c r="C2778" s="4"/>
      <c r="D2778" s="4"/>
      <c r="E2778" s="135"/>
      <c r="F2778" s="6"/>
      <c r="G2778" s="6"/>
      <c r="H2778" s="6"/>
      <c r="I2778" s="6"/>
      <c r="J2778" s="2"/>
      <c r="K2778" s="2"/>
      <c r="L2778" s="3"/>
      <c r="M2778" s="71"/>
      <c r="N2778" s="70"/>
      <c r="O2778" s="70"/>
      <c r="P2778" s="42"/>
      <c r="Q2778" s="3"/>
      <c r="R2778" s="6"/>
      <c r="S2778" s="7"/>
      <c r="T2778" s="1"/>
      <c r="U2778" s="8"/>
      <c r="V2778" s="8"/>
      <c r="W2778" s="31"/>
      <c r="X2778" s="22"/>
      <c r="Y2778" s="4"/>
      <c r="Z2778" s="4"/>
      <c r="AA2778" s="4"/>
      <c r="AB2778" s="9"/>
      <c r="AD2778" s="165"/>
      <c r="AE2778" s="165"/>
      <c r="AF2778" s="165"/>
      <c r="AG2778" s="188"/>
      <c r="AH2778" s="193"/>
      <c r="AI2778" s="188"/>
      <c r="AJ2778" s="172"/>
      <c r="AK2778" s="186"/>
      <c r="AL2778" s="186"/>
      <c r="AM2778" s="165"/>
    </row>
    <row r="2779" spans="1:39">
      <c r="A2779" s="2"/>
      <c r="B2779" s="3"/>
      <c r="C2779" s="4"/>
      <c r="D2779" s="4"/>
      <c r="E2779" s="135"/>
      <c r="F2779" s="6"/>
      <c r="G2779" s="6"/>
      <c r="H2779" s="6"/>
      <c r="I2779" s="6"/>
      <c r="J2779" s="2"/>
      <c r="K2779" s="2"/>
      <c r="L2779" s="3"/>
      <c r="M2779" s="71"/>
      <c r="N2779" s="70"/>
      <c r="O2779" s="70"/>
      <c r="P2779" s="42"/>
      <c r="Q2779" s="3"/>
      <c r="R2779" s="6"/>
      <c r="S2779" s="7"/>
      <c r="T2779" s="1"/>
      <c r="U2779" s="8"/>
      <c r="V2779" s="8"/>
      <c r="W2779" s="44"/>
      <c r="X2779" s="22"/>
      <c r="Y2779" s="4"/>
      <c r="Z2779" s="4"/>
      <c r="AA2779" s="4"/>
      <c r="AB2779" s="9"/>
      <c r="AD2779" s="165"/>
      <c r="AE2779" s="165"/>
      <c r="AF2779" s="165"/>
      <c r="AG2779" s="188"/>
      <c r="AH2779" s="193"/>
      <c r="AI2779" s="188"/>
      <c r="AJ2779" s="172"/>
      <c r="AK2779" s="186"/>
      <c r="AL2779" s="186"/>
      <c r="AM2779" s="165"/>
    </row>
    <row r="2780" spans="1:39">
      <c r="A2780" s="2"/>
      <c r="B2780" s="3"/>
      <c r="C2780" s="4"/>
      <c r="D2780" s="4"/>
      <c r="E2780" s="135"/>
      <c r="F2780" s="6"/>
      <c r="G2780" s="6"/>
      <c r="H2780" s="6"/>
      <c r="I2780" s="6"/>
      <c r="J2780" s="2"/>
      <c r="K2780" s="2"/>
      <c r="L2780" s="3"/>
      <c r="M2780" s="71"/>
      <c r="N2780" s="70"/>
      <c r="O2780" s="70"/>
      <c r="P2780" s="42"/>
      <c r="Q2780" s="3"/>
      <c r="R2780" s="6"/>
      <c r="S2780" s="7"/>
      <c r="T2780" s="1"/>
      <c r="U2780" s="8"/>
      <c r="V2780" s="8"/>
      <c r="W2780" s="31"/>
      <c r="X2780" s="22"/>
      <c r="Y2780" s="4"/>
      <c r="Z2780" s="4"/>
      <c r="AA2780" s="4"/>
      <c r="AB2780" s="9"/>
      <c r="AD2780" s="165"/>
      <c r="AE2780" s="165"/>
      <c r="AF2780" s="165"/>
      <c r="AG2780" s="188"/>
      <c r="AH2780" s="193"/>
      <c r="AI2780" s="188"/>
      <c r="AJ2780" s="172"/>
      <c r="AK2780" s="186"/>
      <c r="AL2780" s="186"/>
      <c r="AM2780" s="165"/>
    </row>
    <row r="2781" spans="1:39">
      <c r="A2781" s="2"/>
      <c r="B2781" s="3"/>
      <c r="C2781" s="4"/>
      <c r="D2781" s="4"/>
      <c r="E2781" s="135"/>
      <c r="F2781" s="6"/>
      <c r="G2781" s="6"/>
      <c r="H2781" s="6"/>
      <c r="I2781" s="6"/>
      <c r="J2781" s="2"/>
      <c r="K2781" s="2"/>
      <c r="L2781" s="3"/>
      <c r="M2781" s="71"/>
      <c r="N2781" s="70"/>
      <c r="O2781" s="70"/>
      <c r="P2781" s="42"/>
      <c r="Q2781" s="3"/>
      <c r="R2781" s="6"/>
      <c r="S2781" s="7"/>
      <c r="T2781" s="1"/>
      <c r="U2781" s="8"/>
      <c r="V2781" s="8"/>
      <c r="W2781" s="31"/>
      <c r="X2781" s="22"/>
      <c r="Y2781" s="4"/>
      <c r="Z2781" s="4"/>
      <c r="AA2781" s="4"/>
      <c r="AB2781" s="9"/>
      <c r="AD2781" s="165"/>
      <c r="AE2781" s="165"/>
      <c r="AF2781" s="165"/>
      <c r="AG2781" s="188"/>
      <c r="AH2781" s="193"/>
      <c r="AI2781" s="188"/>
      <c r="AJ2781" s="172"/>
      <c r="AK2781" s="186"/>
      <c r="AL2781" s="186"/>
      <c r="AM2781" s="165"/>
    </row>
    <row r="2782" spans="1:39">
      <c r="A2782" s="2"/>
      <c r="B2782" s="3"/>
      <c r="C2782" s="4"/>
      <c r="D2782" s="4"/>
      <c r="E2782" s="135"/>
      <c r="F2782" s="6"/>
      <c r="G2782" s="6"/>
      <c r="H2782" s="6"/>
      <c r="I2782" s="6"/>
      <c r="J2782" s="2"/>
      <c r="K2782" s="2"/>
      <c r="L2782" s="3"/>
      <c r="M2782" s="71"/>
      <c r="N2782" s="70"/>
      <c r="O2782" s="70"/>
      <c r="P2782" s="42"/>
      <c r="Q2782" s="3"/>
      <c r="R2782" s="6"/>
      <c r="S2782" s="7"/>
      <c r="T2782" s="1"/>
      <c r="U2782" s="8"/>
      <c r="V2782" s="8"/>
      <c r="W2782" s="31"/>
      <c r="X2782" s="22"/>
      <c r="Y2782" s="4"/>
      <c r="Z2782" s="4"/>
      <c r="AA2782" s="4"/>
      <c r="AB2782" s="9"/>
      <c r="AD2782" s="165"/>
      <c r="AE2782" s="165"/>
      <c r="AF2782" s="165"/>
      <c r="AG2782" s="188"/>
      <c r="AH2782" s="193"/>
      <c r="AI2782" s="188"/>
      <c r="AJ2782" s="172"/>
      <c r="AK2782" s="186"/>
      <c r="AL2782" s="186"/>
      <c r="AM2782" s="165"/>
    </row>
    <row r="2783" spans="1:39">
      <c r="A2783" s="2"/>
      <c r="B2783" s="3"/>
      <c r="C2783" s="4"/>
      <c r="D2783" s="4"/>
      <c r="E2783" s="135"/>
      <c r="F2783" s="6"/>
      <c r="G2783" s="6"/>
      <c r="H2783" s="6"/>
      <c r="I2783" s="6"/>
      <c r="J2783" s="2"/>
      <c r="K2783" s="2"/>
      <c r="L2783" s="3"/>
      <c r="M2783" s="71"/>
      <c r="N2783" s="70"/>
      <c r="O2783" s="70"/>
      <c r="P2783" s="42"/>
      <c r="Q2783" s="3"/>
      <c r="R2783" s="6"/>
      <c r="S2783" s="7"/>
      <c r="T2783" s="1"/>
      <c r="U2783" s="8"/>
      <c r="V2783" s="8"/>
      <c r="W2783" s="31"/>
      <c r="X2783" s="22"/>
      <c r="Y2783" s="4"/>
      <c r="Z2783" s="4"/>
      <c r="AA2783" s="4"/>
      <c r="AB2783" s="9"/>
      <c r="AD2783" s="165"/>
      <c r="AE2783" s="165"/>
      <c r="AF2783" s="165"/>
      <c r="AG2783" s="188"/>
      <c r="AH2783" s="193"/>
      <c r="AI2783" s="188"/>
      <c r="AJ2783" s="172"/>
      <c r="AK2783" s="186"/>
      <c r="AL2783" s="186"/>
      <c r="AM2783" s="165"/>
    </row>
    <row r="2784" spans="1:39">
      <c r="A2784" s="2"/>
      <c r="B2784" s="3"/>
      <c r="C2784" s="4"/>
      <c r="D2784" s="4"/>
      <c r="E2784" s="135"/>
      <c r="F2784" s="6"/>
      <c r="G2784" s="6"/>
      <c r="H2784" s="6"/>
      <c r="I2784" s="6"/>
      <c r="J2784" s="2"/>
      <c r="K2784" s="2"/>
      <c r="L2784" s="3"/>
      <c r="M2784" s="71"/>
      <c r="N2784" s="70"/>
      <c r="O2784" s="70"/>
      <c r="P2784" s="42"/>
      <c r="Q2784" s="3"/>
      <c r="R2784" s="6"/>
      <c r="S2784" s="7"/>
      <c r="T2784" s="1"/>
      <c r="U2784" s="8"/>
      <c r="V2784" s="8"/>
      <c r="W2784" s="26"/>
      <c r="X2784" s="22"/>
      <c r="Y2784" s="4"/>
      <c r="Z2784" s="4"/>
      <c r="AA2784" s="4"/>
      <c r="AB2784" s="9"/>
      <c r="AD2784" s="165"/>
      <c r="AE2784" s="165"/>
      <c r="AF2784" s="165"/>
      <c r="AG2784" s="188"/>
      <c r="AH2784" s="193"/>
      <c r="AI2784" s="188"/>
      <c r="AJ2784" s="172"/>
      <c r="AK2784" s="186"/>
      <c r="AL2784" s="186"/>
      <c r="AM2784" s="165"/>
    </row>
    <row r="2785" spans="1:39">
      <c r="A2785" s="2"/>
      <c r="B2785" s="3"/>
      <c r="C2785" s="4"/>
      <c r="D2785" s="4"/>
      <c r="E2785" s="135"/>
      <c r="F2785" s="6"/>
      <c r="G2785" s="6"/>
      <c r="H2785" s="6"/>
      <c r="I2785" s="6"/>
      <c r="J2785" s="2"/>
      <c r="K2785" s="2"/>
      <c r="L2785" s="3"/>
      <c r="M2785" s="71"/>
      <c r="N2785" s="70"/>
      <c r="O2785" s="70"/>
      <c r="P2785" s="42"/>
      <c r="Q2785" s="3"/>
      <c r="R2785" s="6"/>
      <c r="S2785" s="7"/>
      <c r="T2785" s="1"/>
      <c r="U2785" s="8"/>
      <c r="V2785" s="8"/>
      <c r="W2785" s="44"/>
      <c r="X2785" s="22"/>
      <c r="Y2785" s="4"/>
      <c r="Z2785" s="4"/>
      <c r="AA2785" s="4"/>
      <c r="AB2785" s="9"/>
      <c r="AD2785" s="165"/>
      <c r="AE2785" s="165"/>
      <c r="AF2785" s="165"/>
      <c r="AG2785" s="188"/>
      <c r="AH2785" s="193"/>
      <c r="AI2785" s="188"/>
      <c r="AJ2785" s="172"/>
      <c r="AK2785" s="186"/>
      <c r="AL2785" s="186"/>
      <c r="AM2785" s="165"/>
    </row>
    <row r="2786" spans="1:39">
      <c r="A2786" s="2"/>
      <c r="B2786" s="3"/>
      <c r="C2786" s="4"/>
      <c r="D2786" s="4"/>
      <c r="E2786" s="135"/>
      <c r="F2786" s="6"/>
      <c r="G2786" s="6"/>
      <c r="H2786" s="6"/>
      <c r="I2786" s="6"/>
      <c r="J2786" s="2"/>
      <c r="K2786" s="2"/>
      <c r="L2786" s="3"/>
      <c r="M2786" s="71"/>
      <c r="N2786" s="70"/>
      <c r="O2786" s="70"/>
      <c r="P2786" s="42"/>
      <c r="Q2786" s="3"/>
      <c r="R2786" s="6"/>
      <c r="S2786" s="7"/>
      <c r="T2786" s="1"/>
      <c r="U2786" s="8"/>
      <c r="V2786" s="8"/>
      <c r="W2786" s="31"/>
      <c r="X2786" s="22"/>
      <c r="Y2786" s="4"/>
      <c r="Z2786" s="4"/>
      <c r="AA2786" s="4"/>
      <c r="AB2786" s="9"/>
      <c r="AD2786" s="165"/>
      <c r="AE2786" s="165"/>
      <c r="AF2786" s="165"/>
      <c r="AG2786" s="188"/>
      <c r="AH2786" s="193"/>
      <c r="AI2786" s="188"/>
      <c r="AJ2786" s="172"/>
      <c r="AK2786" s="186"/>
      <c r="AL2786" s="186"/>
      <c r="AM2786" s="165"/>
    </row>
    <row r="2787" spans="1:39">
      <c r="A2787" s="2"/>
      <c r="B2787" s="3"/>
      <c r="C2787" s="4"/>
      <c r="D2787" s="4"/>
      <c r="E2787" s="135"/>
      <c r="F2787" s="6"/>
      <c r="G2787" s="6"/>
      <c r="H2787" s="6"/>
      <c r="I2787" s="6"/>
      <c r="J2787" s="2"/>
      <c r="K2787" s="2"/>
      <c r="L2787" s="3"/>
      <c r="M2787" s="71"/>
      <c r="N2787" s="70"/>
      <c r="O2787" s="70"/>
      <c r="P2787" s="42"/>
      <c r="Q2787" s="3"/>
      <c r="R2787" s="6"/>
      <c r="S2787" s="7"/>
      <c r="T2787" s="1"/>
      <c r="U2787" s="8"/>
      <c r="V2787" s="8"/>
      <c r="W2787" s="44"/>
      <c r="X2787" s="22"/>
      <c r="Y2787" s="4"/>
      <c r="Z2787" s="4"/>
      <c r="AA2787" s="4"/>
      <c r="AB2787" s="9"/>
      <c r="AD2787" s="165"/>
      <c r="AE2787" s="165"/>
      <c r="AF2787" s="165"/>
      <c r="AG2787" s="188"/>
      <c r="AH2787" s="193"/>
      <c r="AI2787" s="188"/>
      <c r="AJ2787" s="172"/>
      <c r="AK2787" s="186"/>
      <c r="AL2787" s="186"/>
      <c r="AM2787" s="165"/>
    </row>
    <row r="2788" spans="1:39">
      <c r="A2788" s="2"/>
      <c r="B2788" s="3"/>
      <c r="C2788" s="4"/>
      <c r="D2788" s="4"/>
      <c r="E2788" s="135"/>
      <c r="F2788" s="6"/>
      <c r="G2788" s="6"/>
      <c r="H2788" s="6"/>
      <c r="I2788" s="6"/>
      <c r="J2788" s="2"/>
      <c r="K2788" s="2"/>
      <c r="L2788" s="3"/>
      <c r="M2788" s="71"/>
      <c r="N2788" s="70"/>
      <c r="O2788" s="70"/>
      <c r="P2788" s="42"/>
      <c r="Q2788" s="3"/>
      <c r="R2788" s="6"/>
      <c r="S2788" s="7"/>
      <c r="T2788" s="1"/>
      <c r="U2788" s="8"/>
      <c r="V2788" s="8"/>
      <c r="W2788" s="31"/>
      <c r="X2788" s="22"/>
      <c r="Y2788" s="4"/>
      <c r="Z2788" s="4"/>
      <c r="AA2788" s="4"/>
      <c r="AB2788" s="9"/>
      <c r="AD2788" s="165"/>
      <c r="AE2788" s="165"/>
      <c r="AF2788" s="165"/>
      <c r="AG2788" s="188"/>
      <c r="AH2788" s="193"/>
      <c r="AI2788" s="188"/>
      <c r="AJ2788" s="172"/>
      <c r="AK2788" s="186"/>
      <c r="AL2788" s="186"/>
      <c r="AM2788" s="165"/>
    </row>
    <row r="2789" spans="1:39">
      <c r="A2789" s="2"/>
      <c r="B2789" s="3"/>
      <c r="C2789" s="4"/>
      <c r="D2789" s="4"/>
      <c r="E2789" s="135"/>
      <c r="F2789" s="6"/>
      <c r="G2789" s="6"/>
      <c r="H2789" s="6"/>
      <c r="I2789" s="6"/>
      <c r="J2789" s="2"/>
      <c r="K2789" s="2"/>
      <c r="L2789" s="10"/>
      <c r="M2789" s="71"/>
      <c r="N2789" s="70"/>
      <c r="O2789" s="70"/>
      <c r="P2789" s="42"/>
      <c r="Q2789" s="3"/>
      <c r="R2789" s="6"/>
      <c r="S2789" s="7"/>
      <c r="T2789" s="1"/>
      <c r="U2789" s="8"/>
      <c r="V2789" s="8"/>
      <c r="W2789" s="31"/>
      <c r="X2789" s="22"/>
      <c r="Y2789" s="4"/>
      <c r="Z2789" s="4"/>
      <c r="AA2789" s="4"/>
      <c r="AB2789" s="9"/>
      <c r="AD2789" s="165"/>
      <c r="AE2789" s="165"/>
      <c r="AF2789" s="165"/>
      <c r="AG2789" s="188"/>
      <c r="AH2789" s="193"/>
      <c r="AI2789" s="188"/>
      <c r="AJ2789" s="172"/>
      <c r="AK2789" s="186"/>
      <c r="AL2789" s="186"/>
      <c r="AM2789" s="165"/>
    </row>
    <row r="2790" spans="1:39">
      <c r="A2790" s="2"/>
      <c r="B2790" s="3"/>
      <c r="C2790" s="4"/>
      <c r="D2790" s="4"/>
      <c r="E2790" s="135"/>
      <c r="F2790" s="6"/>
      <c r="G2790" s="6"/>
      <c r="H2790" s="6"/>
      <c r="I2790" s="6"/>
      <c r="J2790" s="2"/>
      <c r="K2790" s="2"/>
      <c r="L2790" s="3"/>
      <c r="M2790" s="71"/>
      <c r="N2790" s="70"/>
      <c r="O2790" s="70"/>
      <c r="P2790" s="42"/>
      <c r="Q2790" s="3"/>
      <c r="R2790" s="6"/>
      <c r="S2790" s="7"/>
      <c r="T2790" s="1"/>
      <c r="U2790" s="8"/>
      <c r="V2790" s="8"/>
      <c r="W2790" s="26"/>
      <c r="X2790" s="22"/>
      <c r="Y2790" s="4"/>
      <c r="Z2790" s="4"/>
      <c r="AA2790" s="4"/>
      <c r="AB2790" s="9"/>
      <c r="AD2790" s="165"/>
      <c r="AE2790" s="165"/>
      <c r="AF2790" s="165"/>
      <c r="AG2790" s="188"/>
      <c r="AH2790" s="193"/>
      <c r="AI2790" s="188"/>
      <c r="AJ2790" s="172"/>
      <c r="AK2790" s="186"/>
      <c r="AL2790" s="186"/>
      <c r="AM2790" s="165"/>
    </row>
    <row r="2791" spans="1:39">
      <c r="A2791" s="2"/>
      <c r="B2791" s="3"/>
      <c r="C2791" s="4"/>
      <c r="D2791" s="4"/>
      <c r="E2791" s="135"/>
      <c r="F2791" s="6"/>
      <c r="G2791" s="6"/>
      <c r="H2791" s="6"/>
      <c r="I2791" s="6"/>
      <c r="J2791" s="2"/>
      <c r="K2791" s="2"/>
      <c r="L2791" s="3"/>
      <c r="M2791" s="71"/>
      <c r="N2791" s="70"/>
      <c r="O2791" s="70"/>
      <c r="P2791" s="42"/>
      <c r="Q2791" s="3"/>
      <c r="R2791" s="6"/>
      <c r="S2791" s="7"/>
      <c r="T2791" s="1"/>
      <c r="U2791" s="8"/>
      <c r="V2791" s="8"/>
      <c r="W2791" s="44"/>
      <c r="X2791" s="22"/>
      <c r="Y2791" s="4"/>
      <c r="Z2791" s="4"/>
      <c r="AA2791" s="4"/>
      <c r="AB2791" s="9"/>
      <c r="AD2791" s="165"/>
      <c r="AE2791" s="165"/>
      <c r="AF2791" s="165"/>
      <c r="AG2791" s="188"/>
      <c r="AH2791" s="193"/>
      <c r="AI2791" s="188"/>
      <c r="AJ2791" s="172"/>
      <c r="AK2791" s="186"/>
      <c r="AL2791" s="186"/>
      <c r="AM2791" s="165"/>
    </row>
    <row r="2792" spans="1:39">
      <c r="A2792" s="2"/>
      <c r="B2792" s="3"/>
      <c r="C2792" s="4"/>
      <c r="D2792" s="4"/>
      <c r="E2792" s="135"/>
      <c r="F2792" s="6"/>
      <c r="G2792" s="6"/>
      <c r="H2792" s="6"/>
      <c r="I2792" s="6"/>
      <c r="J2792" s="2"/>
      <c r="K2792" s="2"/>
      <c r="L2792" s="3"/>
      <c r="M2792" s="71"/>
      <c r="N2792" s="70"/>
      <c r="O2792" s="70"/>
      <c r="P2792" s="42"/>
      <c r="Q2792" s="3"/>
      <c r="R2792" s="6"/>
      <c r="S2792" s="7"/>
      <c r="T2792" s="1"/>
      <c r="U2792" s="8"/>
      <c r="V2792" s="8"/>
      <c r="W2792" s="31"/>
      <c r="X2792" s="22"/>
      <c r="Y2792" s="4"/>
      <c r="Z2792" s="4"/>
      <c r="AA2792" s="4"/>
      <c r="AB2792" s="9"/>
      <c r="AD2792" s="165"/>
      <c r="AE2792" s="165"/>
      <c r="AF2792" s="165"/>
      <c r="AG2792" s="188"/>
      <c r="AH2792" s="193"/>
      <c r="AI2792" s="188"/>
      <c r="AJ2792" s="172"/>
      <c r="AK2792" s="186"/>
      <c r="AL2792" s="186"/>
      <c r="AM2792" s="165"/>
    </row>
    <row r="2793" spans="1:39">
      <c r="A2793" s="2"/>
      <c r="B2793" s="3"/>
      <c r="C2793" s="4"/>
      <c r="D2793" s="4"/>
      <c r="E2793" s="135"/>
      <c r="F2793" s="6"/>
      <c r="G2793" s="6"/>
      <c r="H2793" s="6"/>
      <c r="I2793" s="6"/>
      <c r="J2793" s="2"/>
      <c r="K2793" s="2"/>
      <c r="L2793" s="3"/>
      <c r="M2793" s="71"/>
      <c r="N2793" s="70"/>
      <c r="O2793" s="70"/>
      <c r="P2793" s="42"/>
      <c r="Q2793" s="3"/>
      <c r="R2793" s="6"/>
      <c r="S2793" s="7"/>
      <c r="T2793" s="1"/>
      <c r="U2793" s="8"/>
      <c r="V2793" s="8"/>
      <c r="W2793" s="44"/>
      <c r="X2793" s="22"/>
      <c r="Y2793" s="4"/>
      <c r="Z2793" s="4"/>
      <c r="AA2793" s="4"/>
      <c r="AB2793" s="9"/>
      <c r="AD2793" s="165"/>
      <c r="AE2793" s="165"/>
      <c r="AF2793" s="165"/>
      <c r="AG2793" s="188"/>
      <c r="AH2793" s="193"/>
      <c r="AI2793" s="188"/>
      <c r="AJ2793" s="172"/>
      <c r="AK2793" s="186"/>
      <c r="AL2793" s="186"/>
      <c r="AM2793" s="165"/>
    </row>
    <row r="2794" spans="1:39">
      <c r="A2794" s="2"/>
      <c r="B2794" s="3"/>
      <c r="C2794" s="4"/>
      <c r="D2794" s="4"/>
      <c r="E2794" s="135"/>
      <c r="F2794" s="6"/>
      <c r="G2794" s="6"/>
      <c r="H2794" s="6"/>
      <c r="I2794" s="6"/>
      <c r="J2794" s="2"/>
      <c r="K2794" s="2"/>
      <c r="L2794" s="3"/>
      <c r="M2794" s="71"/>
      <c r="N2794" s="70"/>
      <c r="O2794" s="70"/>
      <c r="P2794" s="42"/>
      <c r="Q2794" s="3"/>
      <c r="R2794" s="6"/>
      <c r="S2794" s="7"/>
      <c r="T2794" s="1"/>
      <c r="U2794" s="8"/>
      <c r="V2794" s="8"/>
      <c r="W2794" s="31"/>
      <c r="X2794" s="22"/>
      <c r="Y2794" s="4"/>
      <c r="Z2794" s="4"/>
      <c r="AA2794" s="4"/>
      <c r="AB2794" s="9"/>
      <c r="AD2794" s="165"/>
      <c r="AE2794" s="165"/>
      <c r="AF2794" s="165"/>
      <c r="AG2794" s="188"/>
      <c r="AH2794" s="193"/>
      <c r="AI2794" s="188"/>
      <c r="AJ2794" s="172"/>
      <c r="AK2794" s="186"/>
      <c r="AL2794" s="186"/>
      <c r="AM2794" s="165"/>
    </row>
    <row r="2795" spans="1:39">
      <c r="A2795" s="2"/>
      <c r="B2795" s="3"/>
      <c r="C2795" s="4"/>
      <c r="D2795" s="4"/>
      <c r="E2795" s="135"/>
      <c r="F2795" s="6"/>
      <c r="G2795" s="6"/>
      <c r="H2795" s="6"/>
      <c r="I2795" s="6"/>
      <c r="J2795" s="2"/>
      <c r="K2795" s="2"/>
      <c r="L2795" s="3"/>
      <c r="M2795" s="71"/>
      <c r="N2795" s="70"/>
      <c r="O2795" s="70"/>
      <c r="P2795" s="42"/>
      <c r="Q2795" s="3"/>
      <c r="R2795" s="6"/>
      <c r="S2795" s="7"/>
      <c r="T2795" s="1"/>
      <c r="U2795" s="8"/>
      <c r="V2795" s="8"/>
      <c r="W2795" s="31"/>
      <c r="X2795" s="22"/>
      <c r="Y2795" s="4"/>
      <c r="Z2795" s="4"/>
      <c r="AA2795" s="4"/>
      <c r="AB2795" s="9"/>
      <c r="AD2795" s="165"/>
      <c r="AE2795" s="165"/>
      <c r="AF2795" s="165"/>
      <c r="AG2795" s="188"/>
      <c r="AH2795" s="193"/>
      <c r="AI2795" s="188"/>
      <c r="AJ2795" s="172"/>
      <c r="AK2795" s="186"/>
      <c r="AL2795" s="186"/>
      <c r="AM2795" s="165"/>
    </row>
    <row r="2796" spans="1:39">
      <c r="A2796" s="2"/>
      <c r="B2796" s="3"/>
      <c r="C2796" s="4"/>
      <c r="D2796" s="4"/>
      <c r="E2796" s="135"/>
      <c r="F2796" s="6"/>
      <c r="G2796" s="6"/>
      <c r="H2796" s="6"/>
      <c r="I2796" s="6"/>
      <c r="J2796" s="2"/>
      <c r="K2796" s="2"/>
      <c r="L2796" s="3"/>
      <c r="M2796" s="71"/>
      <c r="N2796" s="70"/>
      <c r="O2796" s="70"/>
      <c r="P2796" s="42"/>
      <c r="Q2796" s="3"/>
      <c r="R2796" s="6"/>
      <c r="S2796" s="7"/>
      <c r="T2796" s="1"/>
      <c r="U2796" s="8"/>
      <c r="V2796" s="8"/>
      <c r="W2796" s="26"/>
      <c r="X2796" s="22"/>
      <c r="Y2796" s="4"/>
      <c r="Z2796" s="4"/>
      <c r="AA2796" s="4"/>
      <c r="AB2796" s="9"/>
      <c r="AD2796" s="165"/>
      <c r="AE2796" s="165"/>
      <c r="AF2796" s="165"/>
      <c r="AG2796" s="188"/>
      <c r="AH2796" s="193"/>
      <c r="AI2796" s="188"/>
      <c r="AJ2796" s="172"/>
      <c r="AK2796" s="186"/>
      <c r="AL2796" s="186"/>
      <c r="AM2796" s="165"/>
    </row>
    <row r="2797" spans="1:39">
      <c r="A2797" s="2"/>
      <c r="B2797" s="3"/>
      <c r="C2797" s="4"/>
      <c r="D2797" s="4"/>
      <c r="E2797" s="135"/>
      <c r="F2797" s="6"/>
      <c r="G2797" s="6"/>
      <c r="H2797" s="6"/>
      <c r="I2797" s="6"/>
      <c r="J2797" s="2"/>
      <c r="K2797" s="2"/>
      <c r="L2797" s="3"/>
      <c r="M2797" s="71"/>
      <c r="N2797" s="70"/>
      <c r="O2797" s="70"/>
      <c r="P2797" s="42"/>
      <c r="Q2797" s="3"/>
      <c r="R2797" s="6"/>
      <c r="S2797" s="7"/>
      <c r="T2797" s="1"/>
      <c r="U2797" s="8"/>
      <c r="V2797" s="8"/>
      <c r="W2797" s="44"/>
      <c r="X2797" s="22"/>
      <c r="Y2797" s="4"/>
      <c r="Z2797" s="4"/>
      <c r="AA2797" s="4"/>
      <c r="AB2797" s="9"/>
      <c r="AD2797" s="165"/>
      <c r="AE2797" s="165"/>
      <c r="AF2797" s="165"/>
      <c r="AG2797" s="188"/>
      <c r="AH2797" s="193"/>
      <c r="AI2797" s="188"/>
      <c r="AJ2797" s="172"/>
      <c r="AK2797" s="186"/>
      <c r="AL2797" s="186"/>
      <c r="AM2797" s="165"/>
    </row>
    <row r="2798" spans="1:39">
      <c r="A2798" s="2"/>
      <c r="B2798" s="3"/>
      <c r="C2798" s="4"/>
      <c r="D2798" s="4"/>
      <c r="E2798" s="135"/>
      <c r="F2798" s="6"/>
      <c r="G2798" s="6"/>
      <c r="H2798" s="6"/>
      <c r="I2798" s="6"/>
      <c r="J2798" s="2"/>
      <c r="K2798" s="2"/>
      <c r="L2798" s="3"/>
      <c r="M2798" s="71"/>
      <c r="N2798" s="70"/>
      <c r="O2798" s="70"/>
      <c r="P2798" s="42"/>
      <c r="Q2798" s="3"/>
      <c r="R2798" s="6"/>
      <c r="S2798" s="7"/>
      <c r="T2798" s="1"/>
      <c r="U2798" s="8"/>
      <c r="V2798" s="8"/>
      <c r="W2798" s="31"/>
      <c r="X2798" s="22"/>
      <c r="Y2798" s="4"/>
      <c r="Z2798" s="4"/>
      <c r="AA2798" s="4"/>
      <c r="AB2798" s="9"/>
      <c r="AD2798" s="165"/>
      <c r="AE2798" s="165"/>
      <c r="AF2798" s="165"/>
      <c r="AG2798" s="188"/>
      <c r="AH2798" s="193"/>
      <c r="AI2798" s="188"/>
      <c r="AJ2798" s="172"/>
      <c r="AK2798" s="186"/>
      <c r="AL2798" s="186"/>
      <c r="AM2798" s="165"/>
    </row>
    <row r="2799" spans="1:39">
      <c r="A2799" s="2"/>
      <c r="B2799" s="3"/>
      <c r="C2799" s="4"/>
      <c r="D2799" s="4"/>
      <c r="E2799" s="135"/>
      <c r="F2799" s="6"/>
      <c r="G2799" s="6"/>
      <c r="H2799" s="6"/>
      <c r="I2799" s="6"/>
      <c r="J2799" s="2"/>
      <c r="K2799" s="2"/>
      <c r="L2799" s="3"/>
      <c r="M2799" s="71"/>
      <c r="N2799" s="70"/>
      <c r="O2799" s="70"/>
      <c r="P2799" s="42"/>
      <c r="Q2799" s="3"/>
      <c r="R2799" s="6"/>
      <c r="S2799" s="7"/>
      <c r="T2799" s="1"/>
      <c r="U2799" s="8"/>
      <c r="V2799" s="8"/>
      <c r="W2799" s="44"/>
      <c r="X2799" s="22"/>
      <c r="Y2799" s="4"/>
      <c r="Z2799" s="4"/>
      <c r="AA2799" s="4"/>
      <c r="AB2799" s="9"/>
      <c r="AD2799" s="165"/>
      <c r="AE2799" s="165"/>
      <c r="AF2799" s="165"/>
      <c r="AG2799" s="188"/>
      <c r="AH2799" s="193"/>
      <c r="AI2799" s="188"/>
      <c r="AJ2799" s="172"/>
      <c r="AK2799" s="186"/>
      <c r="AL2799" s="186"/>
      <c r="AM2799" s="165"/>
    </row>
    <row r="2800" spans="1:39">
      <c r="A2800" s="2"/>
      <c r="B2800" s="3"/>
      <c r="C2800" s="4"/>
      <c r="D2800" s="4"/>
      <c r="E2800" s="135"/>
      <c r="F2800" s="6"/>
      <c r="G2800" s="6"/>
      <c r="H2800" s="6"/>
      <c r="I2800" s="6"/>
      <c r="J2800" s="2"/>
      <c r="K2800" s="2"/>
      <c r="L2800" s="3"/>
      <c r="M2800" s="71"/>
      <c r="N2800" s="70"/>
      <c r="O2800" s="70"/>
      <c r="P2800" s="42"/>
      <c r="Q2800" s="3"/>
      <c r="R2800" s="6"/>
      <c r="S2800" s="7"/>
      <c r="T2800" s="1"/>
      <c r="U2800" s="8"/>
      <c r="V2800" s="8"/>
      <c r="W2800" s="31"/>
      <c r="X2800" s="22"/>
      <c r="Y2800" s="4"/>
      <c r="Z2800" s="4"/>
      <c r="AA2800" s="4"/>
      <c r="AB2800" s="9"/>
      <c r="AD2800" s="165"/>
      <c r="AE2800" s="165"/>
      <c r="AF2800" s="165"/>
      <c r="AG2800" s="188"/>
      <c r="AH2800" s="193"/>
      <c r="AI2800" s="188"/>
      <c r="AJ2800" s="172"/>
      <c r="AK2800" s="186"/>
      <c r="AL2800" s="186"/>
      <c r="AM2800" s="165"/>
    </row>
    <row r="2801" spans="1:39">
      <c r="A2801" s="2"/>
      <c r="B2801" s="3"/>
      <c r="C2801" s="4"/>
      <c r="D2801" s="4"/>
      <c r="E2801" s="135"/>
      <c r="F2801" s="6"/>
      <c r="G2801" s="6"/>
      <c r="H2801" s="6"/>
      <c r="I2801" s="6"/>
      <c r="J2801" s="2"/>
      <c r="K2801" s="2"/>
      <c r="L2801" s="3"/>
      <c r="M2801" s="71"/>
      <c r="N2801" s="70"/>
      <c r="O2801" s="70"/>
      <c r="P2801" s="42"/>
      <c r="Q2801" s="3"/>
      <c r="R2801" s="6"/>
      <c r="S2801" s="7"/>
      <c r="T2801" s="1"/>
      <c r="U2801" s="8"/>
      <c r="V2801" s="8"/>
      <c r="W2801" s="31"/>
      <c r="X2801" s="22"/>
      <c r="Y2801" s="4"/>
      <c r="Z2801" s="4"/>
      <c r="AA2801" s="4"/>
      <c r="AB2801" s="9"/>
      <c r="AD2801" s="165"/>
      <c r="AE2801" s="165"/>
      <c r="AF2801" s="165"/>
      <c r="AG2801" s="188"/>
      <c r="AH2801" s="193"/>
      <c r="AI2801" s="188"/>
      <c r="AJ2801" s="172"/>
      <c r="AK2801" s="186"/>
      <c r="AL2801" s="186"/>
      <c r="AM2801" s="165"/>
    </row>
    <row r="2802" spans="1:39">
      <c r="A2802" s="2"/>
      <c r="B2802" s="3"/>
      <c r="C2802" s="4"/>
      <c r="D2802" s="4"/>
      <c r="E2802" s="135"/>
      <c r="F2802" s="6"/>
      <c r="G2802" s="6"/>
      <c r="H2802" s="6"/>
      <c r="I2802" s="6"/>
      <c r="J2802" s="2"/>
      <c r="K2802" s="2"/>
      <c r="L2802" s="3"/>
      <c r="M2802" s="71"/>
      <c r="N2802" s="70"/>
      <c r="O2802" s="70"/>
      <c r="P2802" s="42"/>
      <c r="Q2802" s="3"/>
      <c r="R2802" s="6"/>
      <c r="S2802" s="7"/>
      <c r="T2802" s="1"/>
      <c r="U2802" s="8"/>
      <c r="V2802" s="8"/>
      <c r="W2802" s="26"/>
      <c r="X2802" s="22"/>
      <c r="Y2802" s="4"/>
      <c r="Z2802" s="4"/>
      <c r="AA2802" s="4"/>
      <c r="AB2802" s="9"/>
      <c r="AD2802" s="165"/>
      <c r="AE2802" s="165"/>
      <c r="AF2802" s="165"/>
      <c r="AG2802" s="188"/>
      <c r="AH2802" s="193"/>
      <c r="AI2802" s="188"/>
      <c r="AJ2802" s="172"/>
      <c r="AK2802" s="186"/>
      <c r="AL2802" s="186"/>
      <c r="AM2802" s="165"/>
    </row>
    <row r="2803" spans="1:39">
      <c r="A2803" s="2"/>
      <c r="B2803" s="3"/>
      <c r="C2803" s="4"/>
      <c r="D2803" s="4"/>
      <c r="E2803" s="135"/>
      <c r="F2803" s="6"/>
      <c r="G2803" s="6"/>
      <c r="H2803" s="6"/>
      <c r="I2803" s="6"/>
      <c r="J2803" s="8"/>
      <c r="K2803" s="8"/>
      <c r="L2803" s="3"/>
      <c r="M2803" s="71"/>
      <c r="N2803" s="73"/>
      <c r="O2803" s="69"/>
      <c r="P2803" s="42"/>
      <c r="Q2803" s="3"/>
      <c r="R2803" s="6"/>
      <c r="S2803" s="7"/>
      <c r="T2803" s="1"/>
      <c r="U2803" s="8"/>
      <c r="V2803" s="8"/>
      <c r="W2803" s="31"/>
      <c r="X2803" s="22"/>
      <c r="Y2803" s="4"/>
      <c r="Z2803" s="4"/>
      <c r="AA2803" s="4"/>
      <c r="AB2803" s="9"/>
      <c r="AD2803" s="165"/>
      <c r="AE2803" s="165"/>
      <c r="AF2803" s="165"/>
      <c r="AG2803" s="188"/>
      <c r="AH2803" s="193"/>
      <c r="AI2803" s="188"/>
      <c r="AJ2803" s="172"/>
      <c r="AK2803" s="172"/>
      <c r="AL2803" s="172"/>
      <c r="AM2803" s="165"/>
    </row>
    <row r="2804" spans="1:39">
      <c r="A2804" s="2"/>
      <c r="B2804" s="3"/>
      <c r="C2804" s="4"/>
      <c r="D2804" s="4"/>
      <c r="E2804" s="135"/>
      <c r="F2804" s="6"/>
      <c r="G2804" s="6"/>
      <c r="H2804" s="6"/>
      <c r="I2804" s="6"/>
      <c r="J2804" s="8"/>
      <c r="K2804" s="8"/>
      <c r="L2804" s="3"/>
      <c r="M2804" s="71"/>
      <c r="N2804" s="73"/>
      <c r="O2804" s="69"/>
      <c r="P2804" s="42"/>
      <c r="Q2804" s="3"/>
      <c r="R2804" s="6"/>
      <c r="S2804" s="7"/>
      <c r="T2804" s="1"/>
      <c r="U2804" s="8"/>
      <c r="V2804" s="8"/>
      <c r="W2804" s="31"/>
      <c r="X2804" s="22"/>
      <c r="Y2804" s="4"/>
      <c r="Z2804" s="4"/>
      <c r="AA2804" s="4"/>
      <c r="AB2804" s="9"/>
      <c r="AD2804" s="165"/>
      <c r="AE2804" s="165"/>
      <c r="AF2804" s="165"/>
      <c r="AG2804" s="188"/>
      <c r="AH2804" s="193"/>
      <c r="AI2804" s="188"/>
      <c r="AJ2804" s="172"/>
      <c r="AK2804" s="172"/>
      <c r="AL2804" s="172"/>
      <c r="AM2804" s="165"/>
    </row>
    <row r="2805" spans="1:39">
      <c r="A2805" s="2"/>
      <c r="B2805" s="3"/>
      <c r="C2805" s="4"/>
      <c r="D2805" s="4"/>
      <c r="E2805" s="135"/>
      <c r="F2805" s="6"/>
      <c r="G2805" s="6"/>
      <c r="H2805" s="6"/>
      <c r="I2805" s="6"/>
      <c r="J2805" s="8"/>
      <c r="K2805" s="8"/>
      <c r="L2805" s="3"/>
      <c r="M2805" s="71"/>
      <c r="N2805" s="73"/>
      <c r="O2805" s="69"/>
      <c r="P2805" s="42"/>
      <c r="Q2805" s="3"/>
      <c r="R2805" s="6"/>
      <c r="S2805" s="7"/>
      <c r="T2805" s="1"/>
      <c r="U2805" s="8"/>
      <c r="V2805" s="8"/>
      <c r="W2805" s="31"/>
      <c r="X2805" s="22"/>
      <c r="Y2805" s="4"/>
      <c r="Z2805" s="4"/>
      <c r="AA2805" s="4"/>
      <c r="AB2805" s="9"/>
      <c r="AD2805" s="165"/>
      <c r="AE2805" s="165"/>
      <c r="AF2805" s="165"/>
      <c r="AG2805" s="188"/>
      <c r="AH2805" s="193"/>
      <c r="AI2805" s="188"/>
      <c r="AJ2805" s="172"/>
      <c r="AK2805" s="172"/>
      <c r="AL2805" s="172"/>
      <c r="AM2805" s="165"/>
    </row>
    <row r="2806" spans="1:39">
      <c r="A2806" s="2"/>
      <c r="B2806" s="3"/>
      <c r="C2806" s="4"/>
      <c r="D2806" s="4"/>
      <c r="E2806" s="135"/>
      <c r="F2806" s="6"/>
      <c r="G2806" s="6"/>
      <c r="H2806" s="6"/>
      <c r="I2806" s="6"/>
      <c r="J2806" s="8"/>
      <c r="K2806" s="8"/>
      <c r="L2806" s="3"/>
      <c r="M2806" s="71"/>
      <c r="N2806" s="73"/>
      <c r="O2806" s="69"/>
      <c r="P2806" s="42"/>
      <c r="Q2806" s="3"/>
      <c r="R2806" s="6"/>
      <c r="S2806" s="7"/>
      <c r="T2806" s="1"/>
      <c r="U2806" s="8"/>
      <c r="V2806" s="8"/>
      <c r="W2806" s="31"/>
      <c r="X2806" s="22"/>
      <c r="Y2806" s="4"/>
      <c r="Z2806" s="4"/>
      <c r="AA2806" s="4"/>
      <c r="AB2806" s="9"/>
      <c r="AD2806" s="165"/>
      <c r="AE2806" s="165"/>
      <c r="AF2806" s="165"/>
      <c r="AG2806" s="188"/>
      <c r="AH2806" s="193"/>
      <c r="AI2806" s="188"/>
      <c r="AJ2806" s="172"/>
      <c r="AK2806" s="172"/>
      <c r="AL2806" s="172"/>
      <c r="AM2806" s="165"/>
    </row>
    <row r="2807" spans="1:39">
      <c r="A2807" s="2"/>
      <c r="B2807" s="3"/>
      <c r="C2807" s="4"/>
      <c r="D2807" s="4"/>
      <c r="E2807" s="135"/>
      <c r="F2807" s="6"/>
      <c r="G2807" s="6"/>
      <c r="H2807" s="6"/>
      <c r="I2807" s="6"/>
      <c r="J2807" s="8"/>
      <c r="K2807" s="8"/>
      <c r="L2807" s="3"/>
      <c r="M2807" s="71"/>
      <c r="N2807" s="73"/>
      <c r="O2807" s="70"/>
      <c r="P2807" s="42"/>
      <c r="Q2807" s="3"/>
      <c r="R2807" s="6"/>
      <c r="S2807" s="7"/>
      <c r="T2807" s="1"/>
      <c r="U2807" s="8"/>
      <c r="V2807" s="8"/>
      <c r="W2807" s="28"/>
      <c r="X2807" s="22"/>
      <c r="Y2807" s="4"/>
      <c r="Z2807" s="4"/>
      <c r="AA2807" s="4"/>
      <c r="AB2807" s="9"/>
      <c r="AD2807" s="165"/>
      <c r="AE2807" s="165"/>
      <c r="AF2807" s="165"/>
      <c r="AG2807" s="188"/>
      <c r="AH2807" s="193"/>
      <c r="AI2807" s="188"/>
      <c r="AJ2807" s="172"/>
      <c r="AK2807" s="172"/>
      <c r="AL2807" s="172"/>
      <c r="AM2807" s="165"/>
    </row>
    <row r="2808" spans="1:39">
      <c r="A2808" s="2"/>
      <c r="B2808" s="3"/>
      <c r="C2808" s="4"/>
      <c r="D2808" s="4"/>
      <c r="E2808" s="135"/>
      <c r="F2808" s="6"/>
      <c r="G2808" s="6"/>
      <c r="H2808" s="6"/>
      <c r="I2808" s="6"/>
      <c r="J2808" s="2"/>
      <c r="K2808" s="8"/>
      <c r="L2808" s="3"/>
      <c r="M2808" s="71"/>
      <c r="N2808" s="73"/>
      <c r="O2808" s="70"/>
      <c r="P2808" s="42"/>
      <c r="Q2808" s="3"/>
      <c r="R2808" s="6"/>
      <c r="S2808" s="7"/>
      <c r="T2808" s="1"/>
      <c r="U2808" s="8"/>
      <c r="V2808" s="8"/>
      <c r="W2808" s="28"/>
      <c r="X2808" s="22"/>
      <c r="Y2808" s="4"/>
      <c r="Z2808" s="4"/>
      <c r="AA2808" s="4"/>
      <c r="AB2808" s="9"/>
      <c r="AD2808" s="165"/>
      <c r="AE2808" s="165"/>
      <c r="AF2808" s="165"/>
      <c r="AG2808" s="188"/>
      <c r="AH2808" s="193"/>
      <c r="AI2808" s="188"/>
      <c r="AJ2808" s="172"/>
      <c r="AK2808" s="172"/>
      <c r="AL2808" s="172"/>
      <c r="AM2808" s="165"/>
    </row>
    <row r="2809" spans="1:39">
      <c r="A2809" s="2"/>
      <c r="B2809" s="3"/>
      <c r="C2809" s="4"/>
      <c r="D2809" s="4"/>
      <c r="E2809" s="135"/>
      <c r="F2809" s="6"/>
      <c r="G2809" s="6"/>
      <c r="H2809" s="6"/>
      <c r="I2809" s="6"/>
      <c r="J2809" s="2"/>
      <c r="K2809" s="2"/>
      <c r="L2809" s="3"/>
      <c r="M2809" s="71"/>
      <c r="N2809" s="73"/>
      <c r="O2809" s="70"/>
      <c r="P2809" s="42"/>
      <c r="Q2809" s="3"/>
      <c r="R2809" s="6"/>
      <c r="S2809" s="7"/>
      <c r="T2809" s="1"/>
      <c r="U2809" s="8"/>
      <c r="V2809" s="8"/>
      <c r="W2809" s="28"/>
      <c r="X2809" s="22"/>
      <c r="Y2809" s="4"/>
      <c r="Z2809" s="4"/>
      <c r="AA2809" s="4"/>
      <c r="AB2809" s="9"/>
      <c r="AD2809" s="165"/>
      <c r="AE2809" s="165"/>
      <c r="AF2809" s="165"/>
      <c r="AG2809" s="188"/>
      <c r="AH2809" s="193"/>
      <c r="AI2809" s="188"/>
      <c r="AJ2809" s="172"/>
      <c r="AK2809" s="172"/>
      <c r="AL2809" s="172"/>
      <c r="AM2809" s="165"/>
    </row>
    <row r="2810" spans="1:39">
      <c r="A2810" s="2"/>
      <c r="B2810" s="3"/>
      <c r="C2810" s="4"/>
      <c r="D2810" s="4"/>
      <c r="E2810" s="135"/>
      <c r="F2810" s="6"/>
      <c r="G2810" s="6"/>
      <c r="H2810" s="6"/>
      <c r="I2810" s="6"/>
      <c r="J2810" s="2"/>
      <c r="K2810" s="2"/>
      <c r="L2810" s="3"/>
      <c r="M2810" s="71"/>
      <c r="N2810" s="73"/>
      <c r="O2810" s="70"/>
      <c r="P2810" s="42"/>
      <c r="Q2810" s="3"/>
      <c r="R2810" s="6"/>
      <c r="S2810" s="7"/>
      <c r="T2810" s="1"/>
      <c r="U2810" s="8"/>
      <c r="V2810" s="8"/>
      <c r="W2810" s="28"/>
      <c r="X2810" s="22"/>
      <c r="Y2810" s="4"/>
      <c r="Z2810" s="4"/>
      <c r="AA2810" s="4"/>
      <c r="AB2810" s="9"/>
      <c r="AD2810" s="165"/>
      <c r="AE2810" s="165"/>
      <c r="AF2810" s="165"/>
      <c r="AG2810" s="188"/>
      <c r="AH2810" s="193"/>
      <c r="AI2810" s="188"/>
      <c r="AJ2810" s="172"/>
      <c r="AK2810" s="172"/>
      <c r="AL2810" s="172"/>
      <c r="AM2810" s="165"/>
    </row>
    <row r="2811" spans="1:39">
      <c r="A2811" s="2"/>
      <c r="B2811" s="3"/>
      <c r="C2811" s="4"/>
      <c r="D2811" s="4"/>
      <c r="E2811" s="135"/>
      <c r="F2811" s="6"/>
      <c r="G2811" s="6"/>
      <c r="H2811" s="6"/>
      <c r="I2811" s="6"/>
      <c r="J2811" s="2"/>
      <c r="K2811" s="2"/>
      <c r="L2811" s="3"/>
      <c r="M2811" s="71"/>
      <c r="N2811" s="70"/>
      <c r="O2811" s="70"/>
      <c r="P2811" s="42"/>
      <c r="Q2811" s="3"/>
      <c r="R2811" s="6"/>
      <c r="S2811" s="7"/>
      <c r="T2811" s="1"/>
      <c r="U2811" s="8"/>
      <c r="V2811" s="8"/>
      <c r="W2811" s="28"/>
      <c r="X2811" s="22"/>
      <c r="Y2811" s="4"/>
      <c r="Z2811" s="4"/>
      <c r="AA2811" s="4"/>
      <c r="AB2811" s="9"/>
      <c r="AD2811" s="165"/>
      <c r="AE2811" s="165"/>
      <c r="AF2811" s="165"/>
      <c r="AG2811" s="188"/>
      <c r="AH2811" s="193"/>
      <c r="AI2811" s="188"/>
      <c r="AJ2811" s="172"/>
      <c r="AK2811" s="172"/>
      <c r="AL2811" s="172"/>
      <c r="AM2811" s="165"/>
    </row>
    <row r="2812" spans="1:39">
      <c r="A2812" s="2"/>
      <c r="B2812" s="3"/>
      <c r="C2812" s="4"/>
      <c r="D2812" s="4"/>
      <c r="E2812" s="135"/>
      <c r="F2812" s="6"/>
      <c r="G2812" s="6"/>
      <c r="H2812" s="6"/>
      <c r="I2812" s="6"/>
      <c r="J2812" s="2"/>
      <c r="K2812" s="2"/>
      <c r="L2812" s="3"/>
      <c r="M2812" s="71"/>
      <c r="N2812" s="70"/>
      <c r="O2812" s="70"/>
      <c r="P2812" s="42"/>
      <c r="Q2812" s="3"/>
      <c r="R2812" s="6"/>
      <c r="S2812" s="7"/>
      <c r="T2812" s="1"/>
      <c r="U2812" s="8"/>
      <c r="V2812" s="8"/>
      <c r="W2812" s="28"/>
      <c r="X2812" s="22"/>
      <c r="Y2812" s="4"/>
      <c r="Z2812" s="4"/>
      <c r="AA2812" s="4"/>
      <c r="AB2812" s="9"/>
      <c r="AD2812" s="165"/>
      <c r="AE2812" s="165"/>
      <c r="AF2812" s="165"/>
      <c r="AG2812" s="188"/>
      <c r="AH2812" s="193"/>
      <c r="AI2812" s="188"/>
      <c r="AJ2812" s="172"/>
      <c r="AK2812" s="172"/>
      <c r="AL2812" s="172"/>
      <c r="AM2812" s="165"/>
    </row>
    <row r="2813" spans="1:39">
      <c r="A2813" s="2"/>
      <c r="B2813" s="3"/>
      <c r="C2813" s="4"/>
      <c r="D2813" s="4"/>
      <c r="E2813" s="135"/>
      <c r="F2813" s="6"/>
      <c r="G2813" s="6"/>
      <c r="H2813" s="6"/>
      <c r="I2813" s="6"/>
      <c r="J2813" s="2"/>
      <c r="K2813" s="2"/>
      <c r="L2813" s="3"/>
      <c r="M2813" s="71"/>
      <c r="N2813" s="70"/>
      <c r="O2813" s="70"/>
      <c r="P2813" s="42"/>
      <c r="Q2813" s="3"/>
      <c r="R2813" s="6"/>
      <c r="S2813" s="7"/>
      <c r="T2813" s="1"/>
      <c r="U2813" s="8"/>
      <c r="V2813" s="8"/>
      <c r="W2813" s="28"/>
      <c r="X2813" s="22"/>
      <c r="Y2813" s="4"/>
      <c r="Z2813" s="4"/>
      <c r="AA2813" s="4"/>
      <c r="AB2813" s="9"/>
      <c r="AD2813" s="165"/>
      <c r="AE2813" s="165"/>
      <c r="AF2813" s="165"/>
      <c r="AG2813" s="188"/>
      <c r="AH2813" s="193"/>
      <c r="AI2813" s="188"/>
      <c r="AJ2813" s="172"/>
      <c r="AK2813" s="172"/>
      <c r="AL2813" s="172"/>
      <c r="AM2813" s="165"/>
    </row>
    <row r="2814" spans="1:39">
      <c r="A2814" s="2"/>
      <c r="B2814" s="3"/>
      <c r="C2814" s="4"/>
      <c r="D2814" s="4"/>
      <c r="E2814" s="135"/>
      <c r="F2814" s="6"/>
      <c r="G2814" s="6"/>
      <c r="H2814" s="6"/>
      <c r="I2814" s="6"/>
      <c r="J2814" s="2"/>
      <c r="K2814" s="2"/>
      <c r="L2814" s="3"/>
      <c r="M2814" s="71"/>
      <c r="N2814" s="70"/>
      <c r="O2814" s="70"/>
      <c r="P2814" s="42"/>
      <c r="Q2814" s="3"/>
      <c r="R2814" s="6"/>
      <c r="S2814" s="7"/>
      <c r="T2814" s="1"/>
      <c r="U2814" s="8"/>
      <c r="V2814" s="8"/>
      <c r="W2814" s="28"/>
      <c r="X2814" s="22"/>
      <c r="Y2814" s="4"/>
      <c r="Z2814" s="4"/>
      <c r="AA2814" s="4"/>
      <c r="AB2814" s="9"/>
      <c r="AD2814" s="165"/>
      <c r="AE2814" s="165"/>
      <c r="AF2814" s="165"/>
      <c r="AG2814" s="188"/>
      <c r="AH2814" s="193"/>
      <c r="AI2814" s="188"/>
      <c r="AJ2814" s="172"/>
      <c r="AK2814" s="172"/>
      <c r="AL2814" s="172"/>
      <c r="AM2814" s="165"/>
    </row>
    <row r="2815" spans="1:39">
      <c r="A2815" s="2"/>
      <c r="B2815" s="3"/>
      <c r="C2815" s="4"/>
      <c r="D2815" s="4"/>
      <c r="E2815" s="135"/>
      <c r="F2815" s="6"/>
      <c r="G2815" s="6"/>
      <c r="H2815" s="6"/>
      <c r="I2815" s="6"/>
      <c r="J2815" s="2"/>
      <c r="K2815" s="2"/>
      <c r="L2815" s="3"/>
      <c r="M2815" s="71"/>
      <c r="N2815" s="70"/>
      <c r="O2815" s="70"/>
      <c r="P2815" s="42"/>
      <c r="Q2815" s="3"/>
      <c r="R2815" s="6"/>
      <c r="S2815" s="7"/>
      <c r="T2815" s="1"/>
      <c r="U2815" s="8"/>
      <c r="V2815" s="8"/>
      <c r="W2815" s="28"/>
      <c r="X2815" s="22"/>
      <c r="Y2815" s="4"/>
      <c r="Z2815" s="4"/>
      <c r="AA2815" s="4"/>
      <c r="AB2815" s="9"/>
      <c r="AD2815" s="165"/>
      <c r="AE2815" s="165"/>
      <c r="AF2815" s="165"/>
      <c r="AG2815" s="188"/>
      <c r="AH2815" s="193"/>
      <c r="AI2815" s="188"/>
      <c r="AJ2815" s="172"/>
      <c r="AK2815" s="172"/>
      <c r="AL2815" s="172"/>
      <c r="AM2815" s="165"/>
    </row>
    <row r="2816" spans="1:39">
      <c r="A2816" s="2"/>
      <c r="B2816" s="3"/>
      <c r="C2816" s="4"/>
      <c r="D2816" s="4"/>
      <c r="E2816" s="135"/>
      <c r="F2816" s="6"/>
      <c r="G2816" s="6"/>
      <c r="H2816" s="6"/>
      <c r="I2816" s="6"/>
      <c r="J2816" s="2"/>
      <c r="K2816" s="2"/>
      <c r="L2816" s="3"/>
      <c r="M2816" s="71"/>
      <c r="N2816" s="70"/>
      <c r="O2816" s="70"/>
      <c r="P2816" s="42"/>
      <c r="Q2816" s="3"/>
      <c r="R2816" s="6"/>
      <c r="S2816" s="7"/>
      <c r="T2816" s="1"/>
      <c r="U2816" s="8"/>
      <c r="V2816" s="8"/>
      <c r="W2816" s="28"/>
      <c r="X2816" s="22"/>
      <c r="Y2816" s="4"/>
      <c r="Z2816" s="4"/>
      <c r="AA2816" s="4"/>
      <c r="AB2816" s="9"/>
      <c r="AD2816" s="165"/>
      <c r="AE2816" s="165"/>
      <c r="AF2816" s="165"/>
      <c r="AG2816" s="188"/>
      <c r="AH2816" s="193"/>
      <c r="AI2816" s="188"/>
      <c r="AJ2816" s="172"/>
      <c r="AK2816" s="172"/>
      <c r="AL2816" s="172"/>
      <c r="AM2816" s="165"/>
    </row>
    <row r="2817" spans="1:39">
      <c r="A2817" s="2"/>
      <c r="B2817" s="3"/>
      <c r="C2817" s="4"/>
      <c r="D2817" s="65"/>
      <c r="E2817" s="135"/>
      <c r="F2817" s="6"/>
      <c r="G2817" s="6"/>
      <c r="H2817" s="6"/>
      <c r="I2817" s="6"/>
      <c r="J2817" s="8"/>
      <c r="K2817" s="63"/>
      <c r="L2817" s="3"/>
      <c r="M2817" s="71"/>
      <c r="N2817" s="73"/>
      <c r="O2817" s="70"/>
      <c r="P2817" s="42"/>
      <c r="Q2817" s="3"/>
      <c r="R2817" s="6"/>
      <c r="S2817" s="7"/>
      <c r="T2817" s="1"/>
      <c r="U2817" s="8"/>
      <c r="V2817" s="8"/>
      <c r="W2817" s="37"/>
      <c r="X2817" s="22"/>
      <c r="Y2817" s="64"/>
      <c r="Z2817" s="64"/>
      <c r="AA2817" s="64"/>
      <c r="AB2817" s="9"/>
      <c r="AD2817" s="165"/>
      <c r="AE2817" s="165"/>
      <c r="AF2817" s="165"/>
      <c r="AG2817" s="188"/>
      <c r="AH2817" s="193"/>
      <c r="AI2817" s="188"/>
      <c r="AJ2817" s="172"/>
      <c r="AK2817" s="172"/>
      <c r="AL2817" s="172"/>
      <c r="AM2817" s="165"/>
    </row>
    <row r="2818" spans="1:39">
      <c r="A2818" s="2"/>
      <c r="B2818" s="3"/>
      <c r="C2818" s="4"/>
      <c r="D2818" s="65"/>
      <c r="E2818" s="135"/>
      <c r="F2818" s="6"/>
      <c r="G2818" s="6"/>
      <c r="H2818" s="6"/>
      <c r="I2818" s="6"/>
      <c r="J2818" s="8"/>
      <c r="K2818" s="8"/>
      <c r="L2818" s="3"/>
      <c r="M2818" s="71"/>
      <c r="N2818" s="73"/>
      <c r="O2818" s="70"/>
      <c r="P2818" s="42"/>
      <c r="Q2818" s="3"/>
      <c r="R2818" s="6"/>
      <c r="S2818" s="7"/>
      <c r="T2818" s="1"/>
      <c r="U2818" s="8"/>
      <c r="V2818" s="8"/>
      <c r="W2818" s="38"/>
      <c r="X2818" s="22"/>
      <c r="Y2818" s="4"/>
      <c r="Z2818" s="4"/>
      <c r="AA2818" s="4"/>
      <c r="AB2818" s="9"/>
      <c r="AD2818" s="165"/>
      <c r="AE2818" s="165"/>
      <c r="AF2818" s="165"/>
      <c r="AG2818" s="188"/>
      <c r="AH2818" s="193"/>
      <c r="AI2818" s="188"/>
      <c r="AJ2818" s="172"/>
      <c r="AK2818" s="172"/>
      <c r="AL2818" s="172"/>
      <c r="AM2818" s="165"/>
    </row>
    <row r="2819" spans="1:39">
      <c r="A2819" s="2"/>
      <c r="B2819" s="3"/>
      <c r="C2819" s="4"/>
      <c r="D2819" s="65"/>
      <c r="E2819" s="135"/>
      <c r="F2819" s="6"/>
      <c r="G2819" s="6"/>
      <c r="H2819" s="6"/>
      <c r="I2819" s="6"/>
      <c r="J2819" s="8"/>
      <c r="K2819" s="8"/>
      <c r="L2819" s="3"/>
      <c r="M2819" s="71"/>
      <c r="N2819" s="73"/>
      <c r="O2819" s="70"/>
      <c r="P2819" s="42"/>
      <c r="Q2819" s="3"/>
      <c r="R2819" s="6"/>
      <c r="S2819" s="7"/>
      <c r="T2819" s="1"/>
      <c r="U2819" s="8"/>
      <c r="V2819" s="8"/>
      <c r="W2819" s="31"/>
      <c r="X2819" s="22"/>
      <c r="Y2819" s="4"/>
      <c r="Z2819" s="4"/>
      <c r="AA2819" s="4"/>
      <c r="AB2819" s="9"/>
      <c r="AD2819" s="165"/>
      <c r="AE2819" s="165"/>
      <c r="AF2819" s="165"/>
      <c r="AG2819" s="188"/>
      <c r="AH2819" s="193"/>
      <c r="AI2819" s="188"/>
      <c r="AJ2819" s="172"/>
      <c r="AK2819" s="172"/>
      <c r="AL2819" s="172"/>
      <c r="AM2819" s="165"/>
    </row>
    <row r="2820" spans="1:39">
      <c r="A2820" s="2"/>
      <c r="B2820" s="3"/>
      <c r="C2820" s="4"/>
      <c r="D2820" s="65"/>
      <c r="E2820" s="135"/>
      <c r="F2820" s="6"/>
      <c r="G2820" s="6"/>
      <c r="H2820" s="6"/>
      <c r="I2820" s="6"/>
      <c r="J2820" s="8"/>
      <c r="K2820" s="8"/>
      <c r="L2820" s="3"/>
      <c r="M2820" s="71"/>
      <c r="N2820" s="73"/>
      <c r="O2820" s="70"/>
      <c r="P2820" s="42"/>
      <c r="Q2820" s="3"/>
      <c r="R2820" s="6"/>
      <c r="S2820" s="7"/>
      <c r="T2820" s="1"/>
      <c r="U2820" s="8"/>
      <c r="V2820" s="8"/>
      <c r="W2820" s="38"/>
      <c r="X2820" s="22"/>
      <c r="Y2820" s="4"/>
      <c r="Z2820" s="4"/>
      <c r="AA2820" s="4"/>
      <c r="AB2820" s="9"/>
      <c r="AD2820" s="165"/>
      <c r="AE2820" s="165"/>
      <c r="AF2820" s="165"/>
      <c r="AG2820" s="188"/>
      <c r="AH2820" s="193"/>
      <c r="AI2820" s="188"/>
      <c r="AJ2820" s="172"/>
      <c r="AK2820" s="172"/>
      <c r="AL2820" s="172"/>
      <c r="AM2820" s="165"/>
    </row>
    <row r="2821" spans="1:39">
      <c r="A2821" s="2"/>
      <c r="B2821" s="3"/>
      <c r="C2821" s="4"/>
      <c r="D2821" s="65"/>
      <c r="E2821" s="135"/>
      <c r="F2821" s="6"/>
      <c r="G2821" s="6"/>
      <c r="H2821" s="6"/>
      <c r="I2821" s="6"/>
      <c r="J2821" s="8"/>
      <c r="K2821" s="8"/>
      <c r="L2821" s="3"/>
      <c r="M2821" s="71"/>
      <c r="N2821" s="73"/>
      <c r="O2821" s="70"/>
      <c r="P2821" s="42"/>
      <c r="Q2821" s="3"/>
      <c r="R2821" s="6"/>
      <c r="S2821" s="7"/>
      <c r="T2821" s="1"/>
      <c r="U2821" s="8"/>
      <c r="V2821" s="8"/>
      <c r="W2821" s="25"/>
      <c r="X2821" s="22"/>
      <c r="Y2821" s="4"/>
      <c r="Z2821" s="4"/>
      <c r="AA2821" s="4"/>
      <c r="AB2821" s="9"/>
      <c r="AD2821" s="165"/>
      <c r="AE2821" s="165"/>
      <c r="AF2821" s="165"/>
      <c r="AG2821" s="188"/>
      <c r="AH2821" s="193"/>
      <c r="AI2821" s="188"/>
      <c r="AJ2821" s="172"/>
      <c r="AK2821" s="172"/>
      <c r="AL2821" s="172"/>
      <c r="AM2821" s="165"/>
    </row>
    <row r="2822" spans="1:39">
      <c r="A2822" s="2"/>
      <c r="B2822" s="3"/>
      <c r="C2822" s="4"/>
      <c r="D2822" s="65"/>
      <c r="E2822" s="135"/>
      <c r="F2822" s="6"/>
      <c r="G2822" s="6"/>
      <c r="H2822" s="6"/>
      <c r="I2822" s="6"/>
      <c r="J2822" s="8"/>
      <c r="K2822" s="8"/>
      <c r="L2822" s="3"/>
      <c r="M2822" s="71"/>
      <c r="N2822" s="73"/>
      <c r="O2822" s="70"/>
      <c r="P2822" s="42"/>
      <c r="Q2822" s="3"/>
      <c r="R2822" s="6"/>
      <c r="S2822" s="7"/>
      <c r="T2822" s="1"/>
      <c r="U2822" s="8"/>
      <c r="V2822" s="8"/>
      <c r="W2822" s="37"/>
      <c r="X2822" s="22"/>
      <c r="Y2822" s="4"/>
      <c r="Z2822" s="4"/>
      <c r="AA2822" s="4"/>
      <c r="AB2822" s="9"/>
      <c r="AD2822" s="165"/>
      <c r="AE2822" s="165"/>
      <c r="AF2822" s="165"/>
      <c r="AG2822" s="188"/>
      <c r="AH2822" s="193"/>
      <c r="AI2822" s="188"/>
      <c r="AJ2822" s="172"/>
      <c r="AK2822" s="172"/>
      <c r="AL2822" s="172"/>
      <c r="AM2822" s="165"/>
    </row>
    <row r="2823" spans="1:39">
      <c r="A2823" s="2"/>
      <c r="B2823" s="3"/>
      <c r="C2823" s="4"/>
      <c r="D2823" s="65"/>
      <c r="E2823" s="135"/>
      <c r="F2823" s="6"/>
      <c r="G2823" s="6"/>
      <c r="H2823" s="6"/>
      <c r="I2823" s="6"/>
      <c r="J2823" s="2"/>
      <c r="K2823" s="8"/>
      <c r="L2823" s="3"/>
      <c r="M2823" s="71"/>
      <c r="N2823" s="70"/>
      <c r="O2823" s="70"/>
      <c r="P2823" s="42"/>
      <c r="Q2823" s="3"/>
      <c r="R2823" s="6"/>
      <c r="S2823" s="7"/>
      <c r="T2823" s="1"/>
      <c r="U2823" s="8"/>
      <c r="V2823" s="8"/>
      <c r="W2823" s="25"/>
      <c r="X2823" s="22"/>
      <c r="Y2823" s="4"/>
      <c r="Z2823" s="4"/>
      <c r="AA2823" s="4"/>
      <c r="AB2823" s="9"/>
      <c r="AD2823" s="165"/>
      <c r="AE2823" s="165"/>
      <c r="AF2823" s="165"/>
      <c r="AG2823" s="188"/>
      <c r="AH2823" s="193"/>
      <c r="AI2823" s="188"/>
      <c r="AJ2823" s="172"/>
      <c r="AK2823" s="172"/>
      <c r="AL2823" s="172"/>
      <c r="AM2823" s="165"/>
    </row>
    <row r="2824" spans="1:39">
      <c r="A2824" s="2"/>
      <c r="B2824" s="3"/>
      <c r="C2824" s="4"/>
      <c r="D2824" s="65"/>
      <c r="E2824" s="135"/>
      <c r="F2824" s="6"/>
      <c r="G2824" s="6"/>
      <c r="H2824" s="6"/>
      <c r="I2824" s="6"/>
      <c r="J2824" s="2"/>
      <c r="K2824" s="8"/>
      <c r="L2824" s="3"/>
      <c r="M2824" s="71"/>
      <c r="N2824" s="70"/>
      <c r="O2824" s="70"/>
      <c r="P2824" s="42"/>
      <c r="Q2824" s="3"/>
      <c r="R2824" s="6"/>
      <c r="S2824" s="7"/>
      <c r="T2824" s="1"/>
      <c r="U2824" s="8"/>
      <c r="V2824" s="8"/>
      <c r="W2824" s="31"/>
      <c r="X2824" s="22"/>
      <c r="Y2824" s="4"/>
      <c r="Z2824" s="4"/>
      <c r="AA2824" s="4"/>
      <c r="AB2824" s="9"/>
      <c r="AD2824" s="165"/>
      <c r="AE2824" s="165"/>
      <c r="AF2824" s="165"/>
      <c r="AG2824" s="188"/>
      <c r="AH2824" s="193"/>
      <c r="AI2824" s="188"/>
      <c r="AJ2824" s="172"/>
      <c r="AK2824" s="172"/>
      <c r="AL2824" s="172"/>
      <c r="AM2824" s="165"/>
    </row>
    <row r="2825" spans="1:39">
      <c r="A2825" s="2"/>
      <c r="B2825" s="3"/>
      <c r="C2825" s="4"/>
      <c r="D2825" s="65"/>
      <c r="E2825" s="135"/>
      <c r="F2825" s="6"/>
      <c r="G2825" s="6"/>
      <c r="H2825" s="6"/>
      <c r="I2825" s="6"/>
      <c r="J2825" s="2"/>
      <c r="K2825" s="8"/>
      <c r="L2825" s="3"/>
      <c r="M2825" s="71"/>
      <c r="N2825" s="70"/>
      <c r="O2825" s="70"/>
      <c r="P2825" s="42"/>
      <c r="Q2825" s="3"/>
      <c r="R2825" s="6"/>
      <c r="S2825" s="7"/>
      <c r="T2825" s="1"/>
      <c r="U2825" s="8"/>
      <c r="V2825" s="8"/>
      <c r="W2825" s="25"/>
      <c r="X2825" s="22"/>
      <c r="Y2825" s="4"/>
      <c r="Z2825" s="4"/>
      <c r="AA2825" s="4"/>
      <c r="AB2825" s="9"/>
      <c r="AD2825" s="165"/>
      <c r="AE2825" s="165"/>
      <c r="AF2825" s="165"/>
      <c r="AG2825" s="188"/>
      <c r="AH2825" s="193"/>
      <c r="AI2825" s="188"/>
      <c r="AJ2825" s="172"/>
      <c r="AK2825" s="172"/>
      <c r="AL2825" s="172"/>
      <c r="AM2825" s="165"/>
    </row>
    <row r="2826" spans="1:39">
      <c r="A2826" s="2"/>
      <c r="B2826" s="3"/>
      <c r="C2826" s="4"/>
      <c r="D2826" s="65"/>
      <c r="E2826" s="135"/>
      <c r="F2826" s="6"/>
      <c r="G2826" s="6"/>
      <c r="H2826" s="6"/>
      <c r="I2826" s="6"/>
      <c r="J2826" s="2"/>
      <c r="K2826" s="2"/>
      <c r="L2826" s="3"/>
      <c r="M2826" s="71"/>
      <c r="N2826" s="70"/>
      <c r="O2826" s="70"/>
      <c r="P2826" s="42"/>
      <c r="Q2826" s="3"/>
      <c r="R2826" s="6"/>
      <c r="S2826" s="7"/>
      <c r="T2826" s="1"/>
      <c r="U2826" s="8"/>
      <c r="V2826" s="8"/>
      <c r="W2826" s="25"/>
      <c r="X2826" s="22"/>
      <c r="Y2826" s="4"/>
      <c r="Z2826" s="4"/>
      <c r="AA2826" s="4"/>
      <c r="AB2826" s="9"/>
      <c r="AD2826" s="165"/>
      <c r="AE2826" s="165"/>
      <c r="AF2826" s="165"/>
      <c r="AG2826" s="188"/>
      <c r="AH2826" s="193"/>
      <c r="AI2826" s="188"/>
      <c r="AJ2826" s="172"/>
      <c r="AK2826" s="172"/>
      <c r="AL2826" s="172"/>
      <c r="AM2826" s="165"/>
    </row>
    <row r="2827" spans="1:39">
      <c r="A2827" s="2"/>
      <c r="B2827" s="3"/>
      <c r="C2827" s="4"/>
      <c r="D2827" s="65"/>
      <c r="E2827" s="135"/>
      <c r="F2827" s="6"/>
      <c r="G2827" s="6"/>
      <c r="H2827" s="6"/>
      <c r="I2827" s="6"/>
      <c r="J2827" s="2"/>
      <c r="K2827" s="2"/>
      <c r="L2827" s="3"/>
      <c r="M2827" s="71"/>
      <c r="N2827" s="70"/>
      <c r="O2827" s="70"/>
      <c r="P2827" s="42"/>
      <c r="Q2827" s="3"/>
      <c r="R2827" s="6"/>
      <c r="S2827" s="7"/>
      <c r="T2827" s="1"/>
      <c r="U2827" s="8"/>
      <c r="V2827" s="8"/>
      <c r="W2827" s="31"/>
      <c r="X2827" s="22"/>
      <c r="Y2827" s="4"/>
      <c r="Z2827" s="4"/>
      <c r="AA2827" s="4"/>
      <c r="AB2827" s="9"/>
      <c r="AD2827" s="165"/>
      <c r="AE2827" s="165"/>
      <c r="AF2827" s="165"/>
      <c r="AG2827" s="188"/>
      <c r="AH2827" s="193"/>
      <c r="AI2827" s="188"/>
      <c r="AJ2827" s="172"/>
      <c r="AK2827" s="172"/>
      <c r="AL2827" s="172"/>
      <c r="AM2827" s="165"/>
    </row>
    <row r="2828" spans="1:39">
      <c r="A2828" s="2"/>
      <c r="B2828" s="3"/>
      <c r="C2828" s="4"/>
      <c r="D2828" s="65"/>
      <c r="E2828" s="135"/>
      <c r="F2828" s="6"/>
      <c r="G2828" s="6"/>
      <c r="H2828" s="6"/>
      <c r="I2828" s="6"/>
      <c r="J2828" s="2"/>
      <c r="K2828" s="2"/>
      <c r="L2828" s="3"/>
      <c r="M2828" s="71"/>
      <c r="N2828" s="70"/>
      <c r="O2828" s="70"/>
      <c r="P2828" s="42"/>
      <c r="Q2828" s="3"/>
      <c r="R2828" s="6"/>
      <c r="S2828" s="7"/>
      <c r="T2828" s="1"/>
      <c r="U2828" s="8"/>
      <c r="V2828" s="8"/>
      <c r="W2828" s="25"/>
      <c r="X2828" s="22"/>
      <c r="Y2828" s="4"/>
      <c r="Z2828" s="4"/>
      <c r="AA2828" s="4"/>
      <c r="AB2828" s="9"/>
      <c r="AD2828" s="165"/>
      <c r="AE2828" s="165"/>
      <c r="AF2828" s="165"/>
      <c r="AG2828" s="188"/>
      <c r="AH2828" s="193"/>
      <c r="AI2828" s="188"/>
      <c r="AJ2828" s="172"/>
      <c r="AK2828" s="172"/>
      <c r="AL2828" s="172"/>
      <c r="AM2828" s="165"/>
    </row>
    <row r="2829" spans="1:39">
      <c r="A2829" s="2"/>
      <c r="B2829" s="3"/>
      <c r="C2829" s="4"/>
      <c r="D2829" s="65"/>
      <c r="E2829" s="135"/>
      <c r="F2829" s="6"/>
      <c r="G2829" s="6"/>
      <c r="H2829" s="6"/>
      <c r="I2829" s="6"/>
      <c r="J2829" s="2"/>
      <c r="K2829" s="2"/>
      <c r="L2829" s="3"/>
      <c r="M2829" s="71"/>
      <c r="N2829" s="70"/>
      <c r="O2829" s="70"/>
      <c r="P2829" s="42"/>
      <c r="Q2829" s="3"/>
      <c r="R2829" s="6"/>
      <c r="S2829" s="7"/>
      <c r="T2829" s="1"/>
      <c r="U2829" s="8"/>
      <c r="V2829" s="8"/>
      <c r="W2829" s="44"/>
      <c r="X2829" s="22"/>
      <c r="Y2829" s="4"/>
      <c r="Z2829" s="4"/>
      <c r="AA2829" s="4"/>
      <c r="AB2829" s="9"/>
      <c r="AD2829" s="165"/>
      <c r="AE2829" s="165"/>
      <c r="AF2829" s="165"/>
      <c r="AG2829" s="188"/>
      <c r="AH2829" s="193"/>
      <c r="AI2829" s="188"/>
      <c r="AJ2829" s="172"/>
      <c r="AK2829" s="172"/>
      <c r="AL2829" s="172"/>
      <c r="AM2829" s="165"/>
    </row>
    <row r="2830" spans="1:39">
      <c r="A2830" s="2"/>
      <c r="B2830" s="3"/>
      <c r="C2830" s="4"/>
      <c r="D2830" s="65"/>
      <c r="E2830" s="135"/>
      <c r="F2830" s="6"/>
      <c r="G2830" s="6"/>
      <c r="H2830" s="6"/>
      <c r="I2830" s="6"/>
      <c r="J2830" s="2"/>
      <c r="K2830" s="2"/>
      <c r="L2830" s="3"/>
      <c r="M2830" s="71"/>
      <c r="N2830" s="70"/>
      <c r="O2830" s="70"/>
      <c r="P2830" s="42"/>
      <c r="Q2830" s="3"/>
      <c r="R2830" s="6"/>
      <c r="S2830" s="7"/>
      <c r="T2830" s="1"/>
      <c r="U2830" s="8"/>
      <c r="V2830" s="8"/>
      <c r="W2830" s="31"/>
      <c r="X2830" s="22"/>
      <c r="Y2830" s="4"/>
      <c r="Z2830" s="4"/>
      <c r="AA2830" s="4"/>
      <c r="AB2830" s="9"/>
      <c r="AD2830" s="165"/>
      <c r="AE2830" s="165"/>
      <c r="AF2830" s="165"/>
      <c r="AG2830" s="188"/>
      <c r="AH2830" s="193"/>
      <c r="AI2830" s="188"/>
      <c r="AJ2830" s="172"/>
      <c r="AK2830" s="172"/>
      <c r="AL2830" s="172"/>
      <c r="AM2830" s="165"/>
    </row>
    <row r="2831" spans="1:39">
      <c r="A2831" s="2"/>
      <c r="B2831" s="3"/>
      <c r="C2831" s="4"/>
      <c r="D2831" s="65"/>
      <c r="E2831" s="135"/>
      <c r="F2831" s="6"/>
      <c r="G2831" s="6"/>
      <c r="H2831" s="6"/>
      <c r="I2831" s="6"/>
      <c r="J2831" s="2"/>
      <c r="K2831" s="2"/>
      <c r="L2831" s="3"/>
      <c r="M2831" s="71"/>
      <c r="N2831" s="70"/>
      <c r="O2831" s="70"/>
      <c r="P2831" s="42"/>
      <c r="Q2831" s="3"/>
      <c r="R2831" s="6"/>
      <c r="S2831" s="7"/>
      <c r="T2831" s="1"/>
      <c r="U2831" s="8"/>
      <c r="V2831" s="8"/>
      <c r="W2831" s="44"/>
      <c r="X2831" s="22"/>
      <c r="Y2831" s="4"/>
      <c r="Z2831" s="4"/>
      <c r="AA2831" s="4"/>
      <c r="AB2831" s="9"/>
      <c r="AD2831" s="165"/>
      <c r="AE2831" s="165"/>
      <c r="AF2831" s="165"/>
      <c r="AG2831" s="188"/>
      <c r="AH2831" s="193"/>
      <c r="AI2831" s="188"/>
      <c r="AJ2831" s="172"/>
      <c r="AK2831" s="172"/>
      <c r="AL2831" s="172"/>
      <c r="AM2831" s="165"/>
    </row>
    <row r="2832" spans="1:39">
      <c r="A2832" s="2"/>
      <c r="B2832" s="3"/>
      <c r="C2832" s="4"/>
      <c r="D2832" s="65"/>
      <c r="E2832" s="135"/>
      <c r="F2832" s="6"/>
      <c r="G2832" s="6"/>
      <c r="H2832" s="6"/>
      <c r="I2832" s="6"/>
      <c r="J2832" s="2"/>
      <c r="K2832" s="2"/>
      <c r="L2832" s="3"/>
      <c r="M2832" s="71"/>
      <c r="N2832" s="70"/>
      <c r="O2832" s="70"/>
      <c r="P2832" s="42"/>
      <c r="Q2832" s="3"/>
      <c r="R2832" s="6"/>
      <c r="S2832" s="7"/>
      <c r="T2832" s="1"/>
      <c r="U2832" s="8"/>
      <c r="V2832" s="8"/>
      <c r="W2832" s="44"/>
      <c r="X2832" s="22"/>
      <c r="Y2832" s="4"/>
      <c r="Z2832" s="4"/>
      <c r="AA2832" s="4"/>
      <c r="AB2832" s="9"/>
      <c r="AD2832" s="165"/>
      <c r="AE2832" s="165"/>
      <c r="AF2832" s="165"/>
      <c r="AG2832" s="188"/>
      <c r="AH2832" s="193"/>
      <c r="AI2832" s="188"/>
      <c r="AJ2832" s="172"/>
      <c r="AK2832" s="172"/>
      <c r="AL2832" s="172"/>
      <c r="AM2832" s="165"/>
    </row>
    <row r="2833" spans="1:39">
      <c r="A2833" s="2"/>
      <c r="B2833" s="3"/>
      <c r="C2833" s="4"/>
      <c r="D2833" s="65"/>
      <c r="E2833" s="135"/>
      <c r="F2833" s="6"/>
      <c r="G2833" s="6"/>
      <c r="H2833" s="6"/>
      <c r="I2833" s="6"/>
      <c r="J2833" s="2"/>
      <c r="K2833" s="2"/>
      <c r="L2833" s="3"/>
      <c r="M2833" s="71"/>
      <c r="N2833" s="70"/>
      <c r="O2833" s="70"/>
      <c r="P2833" s="42"/>
      <c r="Q2833" s="3"/>
      <c r="R2833" s="6"/>
      <c r="S2833" s="7"/>
      <c r="T2833" s="1"/>
      <c r="U2833" s="8"/>
      <c r="V2833" s="8"/>
      <c r="W2833" s="31"/>
      <c r="X2833" s="22"/>
      <c r="Y2833" s="4"/>
      <c r="Z2833" s="4"/>
      <c r="AA2833" s="4"/>
      <c r="AB2833" s="9"/>
      <c r="AD2833" s="165"/>
      <c r="AE2833" s="165"/>
      <c r="AF2833" s="165"/>
      <c r="AG2833" s="188"/>
      <c r="AH2833" s="193"/>
      <c r="AI2833" s="188"/>
      <c r="AJ2833" s="172"/>
      <c r="AK2833" s="172"/>
      <c r="AL2833" s="172"/>
      <c r="AM2833" s="165"/>
    </row>
    <row r="2834" spans="1:39">
      <c r="A2834" s="2"/>
      <c r="B2834" s="3"/>
      <c r="C2834" s="4"/>
      <c r="D2834" s="65"/>
      <c r="E2834" s="135"/>
      <c r="F2834" s="6"/>
      <c r="G2834" s="6"/>
      <c r="H2834" s="6"/>
      <c r="I2834" s="6"/>
      <c r="J2834" s="2"/>
      <c r="K2834" s="2"/>
      <c r="L2834" s="3"/>
      <c r="M2834" s="71"/>
      <c r="N2834" s="70"/>
      <c r="O2834" s="70"/>
      <c r="P2834" s="42"/>
      <c r="Q2834" s="3"/>
      <c r="R2834" s="6"/>
      <c r="S2834" s="7"/>
      <c r="T2834" s="1"/>
      <c r="U2834" s="8"/>
      <c r="V2834" s="8"/>
      <c r="W2834" s="44"/>
      <c r="X2834" s="22"/>
      <c r="Y2834" s="4"/>
      <c r="Z2834" s="4"/>
      <c r="AA2834" s="4"/>
      <c r="AB2834" s="9"/>
      <c r="AD2834" s="165"/>
      <c r="AE2834" s="165"/>
      <c r="AF2834" s="165"/>
      <c r="AG2834" s="188"/>
      <c r="AH2834" s="193"/>
      <c r="AI2834" s="188"/>
      <c r="AJ2834" s="172"/>
      <c r="AK2834" s="172"/>
      <c r="AL2834" s="172"/>
      <c r="AM2834" s="165"/>
    </row>
    <row r="2835" spans="1:39">
      <c r="A2835" s="2"/>
      <c r="B2835" s="3"/>
      <c r="C2835" s="4"/>
      <c r="D2835" s="65"/>
      <c r="E2835" s="135"/>
      <c r="F2835" s="6"/>
      <c r="G2835" s="6"/>
      <c r="H2835" s="6"/>
      <c r="I2835" s="6"/>
      <c r="J2835" s="2"/>
      <c r="K2835" s="2"/>
      <c r="L2835" s="3"/>
      <c r="M2835" s="71"/>
      <c r="N2835" s="70"/>
      <c r="O2835" s="70"/>
      <c r="P2835" s="42"/>
      <c r="Q2835" s="3"/>
      <c r="R2835" s="6"/>
      <c r="S2835" s="7"/>
      <c r="T2835" s="1"/>
      <c r="U2835" s="8"/>
      <c r="V2835" s="8"/>
      <c r="W2835" s="44"/>
      <c r="X2835" s="22"/>
      <c r="Y2835" s="4"/>
      <c r="Z2835" s="4"/>
      <c r="AA2835" s="4"/>
      <c r="AB2835" s="9"/>
      <c r="AD2835" s="165"/>
      <c r="AE2835" s="165"/>
      <c r="AF2835" s="165"/>
      <c r="AG2835" s="188"/>
      <c r="AH2835" s="193"/>
      <c r="AI2835" s="188"/>
      <c r="AJ2835" s="172"/>
      <c r="AK2835" s="172"/>
      <c r="AL2835" s="172"/>
      <c r="AM2835" s="165"/>
    </row>
    <row r="2836" spans="1:39">
      <c r="A2836" s="2"/>
      <c r="B2836" s="3"/>
      <c r="C2836" s="4"/>
      <c r="D2836" s="65"/>
      <c r="E2836" s="135"/>
      <c r="F2836" s="6"/>
      <c r="G2836" s="6"/>
      <c r="H2836" s="6"/>
      <c r="I2836" s="6"/>
      <c r="J2836" s="2"/>
      <c r="K2836" s="2"/>
      <c r="L2836" s="3"/>
      <c r="M2836" s="71"/>
      <c r="N2836" s="70"/>
      <c r="O2836" s="70"/>
      <c r="P2836" s="42"/>
      <c r="Q2836" s="3"/>
      <c r="R2836" s="6"/>
      <c r="S2836" s="7"/>
      <c r="T2836" s="1"/>
      <c r="U2836" s="8"/>
      <c r="V2836" s="8"/>
      <c r="W2836" s="31"/>
      <c r="X2836" s="22"/>
      <c r="Y2836" s="4"/>
      <c r="Z2836" s="4"/>
      <c r="AA2836" s="4"/>
      <c r="AB2836" s="9"/>
      <c r="AD2836" s="165"/>
      <c r="AE2836" s="165"/>
      <c r="AF2836" s="165"/>
      <c r="AG2836" s="188"/>
      <c r="AH2836" s="193"/>
      <c r="AI2836" s="188"/>
      <c r="AJ2836" s="172"/>
      <c r="AK2836" s="172"/>
      <c r="AL2836" s="172"/>
      <c r="AM2836" s="165"/>
    </row>
    <row r="2837" spans="1:39">
      <c r="A2837" s="2"/>
      <c r="B2837" s="3"/>
      <c r="C2837" s="4"/>
      <c r="D2837" s="65"/>
      <c r="E2837" s="135"/>
      <c r="F2837" s="6"/>
      <c r="G2837" s="6"/>
      <c r="H2837" s="6"/>
      <c r="I2837" s="6"/>
      <c r="J2837" s="2"/>
      <c r="K2837" s="2"/>
      <c r="L2837" s="3"/>
      <c r="M2837" s="71"/>
      <c r="N2837" s="70"/>
      <c r="O2837" s="70"/>
      <c r="P2837" s="42"/>
      <c r="Q2837" s="3"/>
      <c r="R2837" s="6"/>
      <c r="S2837" s="7"/>
      <c r="T2837" s="1"/>
      <c r="U2837" s="8"/>
      <c r="V2837" s="8"/>
      <c r="W2837" s="44"/>
      <c r="X2837" s="22"/>
      <c r="Y2837" s="4"/>
      <c r="Z2837" s="4"/>
      <c r="AA2837" s="4"/>
      <c r="AB2837" s="9"/>
      <c r="AD2837" s="165"/>
      <c r="AE2837" s="165"/>
      <c r="AF2837" s="165"/>
      <c r="AG2837" s="188"/>
      <c r="AH2837" s="193"/>
      <c r="AI2837" s="188"/>
      <c r="AJ2837" s="172"/>
      <c r="AK2837" s="172"/>
      <c r="AL2837" s="172"/>
      <c r="AM2837" s="165"/>
    </row>
    <row r="2838" spans="1:39">
      <c r="A2838" s="2"/>
      <c r="B2838" s="3"/>
      <c r="C2838" s="4"/>
      <c r="D2838" s="65"/>
      <c r="E2838" s="135"/>
      <c r="F2838" s="6"/>
      <c r="G2838" s="6"/>
      <c r="H2838" s="6"/>
      <c r="I2838" s="6"/>
      <c r="J2838" s="2"/>
      <c r="K2838" s="2"/>
      <c r="L2838" s="3"/>
      <c r="M2838" s="71"/>
      <c r="N2838" s="70"/>
      <c r="O2838" s="70"/>
      <c r="P2838" s="42"/>
      <c r="Q2838" s="3"/>
      <c r="R2838" s="6"/>
      <c r="S2838" s="7"/>
      <c r="T2838" s="1"/>
      <c r="U2838" s="8"/>
      <c r="V2838" s="8"/>
      <c r="W2838" s="44"/>
      <c r="X2838" s="22"/>
      <c r="Y2838" s="4"/>
      <c r="Z2838" s="4"/>
      <c r="AA2838" s="4"/>
      <c r="AB2838" s="9"/>
      <c r="AD2838" s="165"/>
      <c r="AE2838" s="165"/>
      <c r="AF2838" s="165"/>
      <c r="AG2838" s="188"/>
      <c r="AH2838" s="193"/>
      <c r="AI2838" s="188"/>
      <c r="AJ2838" s="172"/>
      <c r="AK2838" s="172"/>
      <c r="AL2838" s="172"/>
      <c r="AM2838" s="165"/>
    </row>
    <row r="2839" spans="1:39">
      <c r="A2839" s="2"/>
      <c r="B2839" s="3"/>
      <c r="C2839" s="4"/>
      <c r="D2839" s="65"/>
      <c r="E2839" s="135"/>
      <c r="F2839" s="6"/>
      <c r="G2839" s="6"/>
      <c r="H2839" s="6"/>
      <c r="I2839" s="6"/>
      <c r="J2839" s="2"/>
      <c r="K2839" s="2"/>
      <c r="L2839" s="3"/>
      <c r="M2839" s="71"/>
      <c r="N2839" s="70"/>
      <c r="O2839" s="70"/>
      <c r="P2839" s="42"/>
      <c r="Q2839" s="3"/>
      <c r="R2839" s="6"/>
      <c r="S2839" s="7"/>
      <c r="T2839" s="1"/>
      <c r="U2839" s="8"/>
      <c r="V2839" s="8"/>
      <c r="W2839" s="31"/>
      <c r="X2839" s="22"/>
      <c r="Y2839" s="4"/>
      <c r="Z2839" s="4"/>
      <c r="AA2839" s="4"/>
      <c r="AB2839" s="9"/>
      <c r="AD2839" s="165"/>
      <c r="AE2839" s="165"/>
      <c r="AF2839" s="165"/>
      <c r="AG2839" s="188"/>
      <c r="AH2839" s="193"/>
      <c r="AI2839" s="188"/>
      <c r="AJ2839" s="172"/>
      <c r="AK2839" s="172"/>
      <c r="AL2839" s="172"/>
      <c r="AM2839" s="165"/>
    </row>
    <row r="2840" spans="1:39">
      <c r="A2840" s="2"/>
      <c r="B2840" s="3"/>
      <c r="C2840" s="4"/>
      <c r="D2840" s="65"/>
      <c r="E2840" s="135"/>
      <c r="F2840" s="6"/>
      <c r="G2840" s="6"/>
      <c r="H2840" s="6"/>
      <c r="I2840" s="6"/>
      <c r="J2840" s="2"/>
      <c r="K2840" s="2"/>
      <c r="L2840" s="3"/>
      <c r="M2840" s="71"/>
      <c r="N2840" s="70"/>
      <c r="O2840" s="70"/>
      <c r="P2840" s="42"/>
      <c r="Q2840" s="3"/>
      <c r="R2840" s="6"/>
      <c r="S2840" s="7"/>
      <c r="T2840" s="1"/>
      <c r="U2840" s="8"/>
      <c r="V2840" s="8"/>
      <c r="W2840" s="44"/>
      <c r="X2840" s="22"/>
      <c r="Y2840" s="4"/>
      <c r="Z2840" s="4"/>
      <c r="AA2840" s="4"/>
      <c r="AB2840" s="9"/>
      <c r="AD2840" s="165"/>
      <c r="AE2840" s="165"/>
      <c r="AF2840" s="165"/>
      <c r="AG2840" s="188"/>
      <c r="AH2840" s="193"/>
      <c r="AI2840" s="188"/>
      <c r="AJ2840" s="172"/>
      <c r="AK2840" s="172"/>
      <c r="AL2840" s="172"/>
      <c r="AM2840" s="165"/>
    </row>
    <row r="2841" spans="1:39">
      <c r="A2841" s="2"/>
      <c r="B2841" s="3"/>
      <c r="C2841" s="4"/>
      <c r="D2841" s="65"/>
      <c r="E2841" s="135"/>
      <c r="F2841" s="6"/>
      <c r="G2841" s="6"/>
      <c r="H2841" s="6"/>
      <c r="I2841" s="6"/>
      <c r="J2841" s="2"/>
      <c r="K2841" s="2"/>
      <c r="L2841" s="3"/>
      <c r="M2841" s="71"/>
      <c r="N2841" s="70"/>
      <c r="O2841" s="70"/>
      <c r="P2841" s="42"/>
      <c r="Q2841" s="3"/>
      <c r="R2841" s="6"/>
      <c r="S2841" s="7"/>
      <c r="T2841" s="1"/>
      <c r="U2841" s="8"/>
      <c r="V2841" s="8"/>
      <c r="W2841" s="44"/>
      <c r="X2841" s="22"/>
      <c r="Y2841" s="4"/>
      <c r="Z2841" s="4"/>
      <c r="AA2841" s="4"/>
      <c r="AB2841" s="9"/>
      <c r="AD2841" s="165"/>
      <c r="AE2841" s="165"/>
      <c r="AF2841" s="165"/>
      <c r="AG2841" s="188"/>
      <c r="AH2841" s="193"/>
      <c r="AI2841" s="188"/>
      <c r="AJ2841" s="172"/>
      <c r="AK2841" s="172"/>
      <c r="AL2841" s="172"/>
      <c r="AM2841" s="165"/>
    </row>
    <row r="2842" spans="1:39">
      <c r="A2842" s="2"/>
      <c r="B2842" s="3"/>
      <c r="C2842" s="4"/>
      <c r="D2842" s="65"/>
      <c r="E2842" s="135"/>
      <c r="F2842" s="6"/>
      <c r="G2842" s="6"/>
      <c r="H2842" s="6"/>
      <c r="I2842" s="6"/>
      <c r="J2842" s="2"/>
      <c r="K2842" s="2"/>
      <c r="L2842" s="3"/>
      <c r="M2842" s="71"/>
      <c r="N2842" s="70"/>
      <c r="O2842" s="70"/>
      <c r="P2842" s="42"/>
      <c r="Q2842" s="3"/>
      <c r="R2842" s="6"/>
      <c r="S2842" s="7"/>
      <c r="T2842" s="1"/>
      <c r="U2842" s="8"/>
      <c r="V2842" s="8"/>
      <c r="W2842" s="31"/>
      <c r="X2842" s="22"/>
      <c r="Y2842" s="4"/>
      <c r="Z2842" s="4"/>
      <c r="AA2842" s="4"/>
      <c r="AB2842" s="9"/>
      <c r="AD2842" s="165"/>
      <c r="AE2842" s="165"/>
      <c r="AF2842" s="165"/>
      <c r="AG2842" s="188"/>
      <c r="AH2842" s="193"/>
      <c r="AI2842" s="188"/>
      <c r="AJ2842" s="172"/>
      <c r="AK2842" s="172"/>
      <c r="AL2842" s="172"/>
      <c r="AM2842" s="165"/>
    </row>
    <row r="2843" spans="1:39">
      <c r="A2843" s="2"/>
      <c r="B2843" s="3"/>
      <c r="C2843" s="4"/>
      <c r="D2843" s="65"/>
      <c r="E2843" s="135"/>
      <c r="F2843" s="6"/>
      <c r="G2843" s="6"/>
      <c r="H2843" s="6"/>
      <c r="I2843" s="6"/>
      <c r="J2843" s="2"/>
      <c r="K2843" s="2"/>
      <c r="L2843" s="3"/>
      <c r="M2843" s="71"/>
      <c r="N2843" s="70"/>
      <c r="O2843" s="70"/>
      <c r="P2843" s="42"/>
      <c r="Q2843" s="3"/>
      <c r="R2843" s="6"/>
      <c r="S2843" s="7"/>
      <c r="T2843" s="1"/>
      <c r="U2843" s="8"/>
      <c r="V2843" s="8"/>
      <c r="W2843" s="44"/>
      <c r="X2843" s="22"/>
      <c r="Y2843" s="4"/>
      <c r="Z2843" s="4"/>
      <c r="AA2843" s="4"/>
      <c r="AB2843" s="9"/>
      <c r="AD2843" s="165"/>
      <c r="AE2843" s="165"/>
      <c r="AF2843" s="165"/>
      <c r="AG2843" s="188"/>
      <c r="AH2843" s="193"/>
      <c r="AI2843" s="188"/>
      <c r="AJ2843" s="172"/>
      <c r="AK2843" s="172"/>
      <c r="AL2843" s="172"/>
      <c r="AM2843" s="165"/>
    </row>
    <row r="2844" spans="1:39">
      <c r="A2844" s="2"/>
      <c r="B2844" s="3"/>
      <c r="C2844" s="4"/>
      <c r="D2844" s="65"/>
      <c r="E2844" s="135"/>
      <c r="F2844" s="6"/>
      <c r="G2844" s="6"/>
      <c r="H2844" s="6"/>
      <c r="I2844" s="6"/>
      <c r="J2844" s="2"/>
      <c r="K2844" s="2"/>
      <c r="L2844" s="3"/>
      <c r="M2844" s="71"/>
      <c r="N2844" s="70"/>
      <c r="O2844" s="70"/>
      <c r="P2844" s="42"/>
      <c r="Q2844" s="3"/>
      <c r="R2844" s="6"/>
      <c r="S2844" s="7"/>
      <c r="T2844" s="1"/>
      <c r="U2844" s="8"/>
      <c r="V2844" s="8"/>
      <c r="W2844" s="44"/>
      <c r="X2844" s="22"/>
      <c r="Y2844" s="4"/>
      <c r="Z2844" s="4"/>
      <c r="AA2844" s="4"/>
      <c r="AB2844" s="9"/>
      <c r="AD2844" s="165"/>
      <c r="AE2844" s="165"/>
      <c r="AF2844" s="165"/>
      <c r="AG2844" s="188"/>
      <c r="AH2844" s="193"/>
      <c r="AI2844" s="188"/>
      <c r="AJ2844" s="172"/>
      <c r="AK2844" s="172"/>
      <c r="AL2844" s="172"/>
      <c r="AM2844" s="165"/>
    </row>
    <row r="2845" spans="1:39">
      <c r="A2845" s="2"/>
      <c r="B2845" s="3"/>
      <c r="C2845" s="4"/>
      <c r="D2845" s="65"/>
      <c r="E2845" s="135"/>
      <c r="F2845" s="6"/>
      <c r="G2845" s="6"/>
      <c r="H2845" s="6"/>
      <c r="I2845" s="6"/>
      <c r="J2845" s="2"/>
      <c r="K2845" s="2"/>
      <c r="L2845" s="3"/>
      <c r="M2845" s="71"/>
      <c r="N2845" s="70"/>
      <c r="O2845" s="70"/>
      <c r="P2845" s="42"/>
      <c r="Q2845" s="3"/>
      <c r="R2845" s="6"/>
      <c r="S2845" s="7"/>
      <c r="T2845" s="1"/>
      <c r="U2845" s="8"/>
      <c r="V2845" s="8"/>
      <c r="W2845" s="31"/>
      <c r="X2845" s="22"/>
      <c r="Y2845" s="4"/>
      <c r="Z2845" s="4"/>
      <c r="AA2845" s="4"/>
      <c r="AB2845" s="9"/>
      <c r="AD2845" s="165"/>
      <c r="AE2845" s="165"/>
      <c r="AF2845" s="165"/>
      <c r="AG2845" s="188"/>
      <c r="AH2845" s="193"/>
      <c r="AI2845" s="188"/>
      <c r="AJ2845" s="172"/>
      <c r="AK2845" s="172"/>
      <c r="AL2845" s="172"/>
      <c r="AM2845" s="165"/>
    </row>
    <row r="2846" spans="1:39">
      <c r="A2846" s="2"/>
      <c r="B2846" s="3"/>
      <c r="C2846" s="4"/>
      <c r="D2846" s="65"/>
      <c r="E2846" s="135"/>
      <c r="F2846" s="6"/>
      <c r="G2846" s="6"/>
      <c r="H2846" s="6"/>
      <c r="I2846" s="6"/>
      <c r="J2846" s="2"/>
      <c r="K2846" s="2"/>
      <c r="L2846" s="3"/>
      <c r="M2846" s="71"/>
      <c r="N2846" s="70"/>
      <c r="O2846" s="70"/>
      <c r="P2846" s="42"/>
      <c r="Q2846" s="3"/>
      <c r="R2846" s="6"/>
      <c r="S2846" s="7"/>
      <c r="T2846" s="1"/>
      <c r="U2846" s="8"/>
      <c r="V2846" s="8"/>
      <c r="W2846" s="44"/>
      <c r="X2846" s="22"/>
      <c r="Y2846" s="4"/>
      <c r="Z2846" s="4"/>
      <c r="AA2846" s="4"/>
      <c r="AB2846" s="9"/>
      <c r="AD2846" s="165"/>
      <c r="AE2846" s="165"/>
      <c r="AF2846" s="165"/>
      <c r="AG2846" s="188"/>
      <c r="AH2846" s="193"/>
      <c r="AI2846" s="188"/>
      <c r="AJ2846" s="172"/>
      <c r="AK2846" s="172"/>
      <c r="AL2846" s="172"/>
      <c r="AM2846" s="165"/>
    </row>
    <row r="2847" spans="1:39">
      <c r="A2847" s="2"/>
      <c r="B2847" s="3"/>
      <c r="C2847" s="4"/>
      <c r="D2847" s="65"/>
      <c r="E2847" s="135"/>
      <c r="F2847" s="6"/>
      <c r="G2847" s="6"/>
      <c r="H2847" s="6"/>
      <c r="I2847" s="6"/>
      <c r="J2847" s="2"/>
      <c r="K2847" s="2"/>
      <c r="L2847" s="3"/>
      <c r="M2847" s="71"/>
      <c r="N2847" s="70"/>
      <c r="O2847" s="70"/>
      <c r="P2847" s="42"/>
      <c r="Q2847" s="3"/>
      <c r="R2847" s="6"/>
      <c r="S2847" s="7"/>
      <c r="T2847" s="1"/>
      <c r="U2847" s="8"/>
      <c r="V2847" s="8"/>
      <c r="W2847" s="44"/>
      <c r="X2847" s="22"/>
      <c r="Y2847" s="4"/>
      <c r="Z2847" s="4"/>
      <c r="AA2847" s="4"/>
      <c r="AB2847" s="9"/>
      <c r="AD2847" s="165"/>
      <c r="AE2847" s="165"/>
      <c r="AF2847" s="165"/>
      <c r="AG2847" s="188"/>
      <c r="AH2847" s="193"/>
      <c r="AI2847" s="188"/>
      <c r="AJ2847" s="172"/>
      <c r="AK2847" s="172"/>
      <c r="AL2847" s="172"/>
      <c r="AM2847" s="165"/>
    </row>
    <row r="2848" spans="1:39">
      <c r="A2848" s="2"/>
      <c r="B2848" s="3"/>
      <c r="C2848" s="4"/>
      <c r="D2848" s="65"/>
      <c r="E2848" s="135"/>
      <c r="F2848" s="6"/>
      <c r="G2848" s="6"/>
      <c r="H2848" s="6"/>
      <c r="I2848" s="6"/>
      <c r="J2848" s="2"/>
      <c r="K2848" s="2"/>
      <c r="L2848" s="3"/>
      <c r="M2848" s="71"/>
      <c r="N2848" s="70"/>
      <c r="O2848" s="70"/>
      <c r="P2848" s="42"/>
      <c r="Q2848" s="3"/>
      <c r="R2848" s="6"/>
      <c r="S2848" s="7"/>
      <c r="T2848" s="1"/>
      <c r="U2848" s="8"/>
      <c r="V2848" s="8"/>
      <c r="W2848" s="31"/>
      <c r="X2848" s="22"/>
      <c r="Y2848" s="4"/>
      <c r="Z2848" s="4"/>
      <c r="AA2848" s="4"/>
      <c r="AB2848" s="9"/>
      <c r="AD2848" s="165"/>
      <c r="AE2848" s="165"/>
      <c r="AF2848" s="165"/>
      <c r="AG2848" s="188"/>
      <c r="AH2848" s="193"/>
      <c r="AI2848" s="188"/>
      <c r="AJ2848" s="172"/>
      <c r="AK2848" s="172"/>
      <c r="AL2848" s="172"/>
      <c r="AM2848" s="165"/>
    </row>
    <row r="2849" spans="1:39">
      <c r="A2849" s="2"/>
      <c r="B2849" s="3"/>
      <c r="C2849" s="4"/>
      <c r="D2849" s="65"/>
      <c r="E2849" s="135"/>
      <c r="F2849" s="6"/>
      <c r="G2849" s="6"/>
      <c r="H2849" s="6"/>
      <c r="I2849" s="6"/>
      <c r="J2849" s="2"/>
      <c r="K2849" s="2"/>
      <c r="L2849" s="3"/>
      <c r="M2849" s="71"/>
      <c r="N2849" s="70"/>
      <c r="O2849" s="70"/>
      <c r="P2849" s="42"/>
      <c r="Q2849" s="3"/>
      <c r="R2849" s="6"/>
      <c r="S2849" s="7"/>
      <c r="T2849" s="1"/>
      <c r="U2849" s="8"/>
      <c r="V2849" s="8"/>
      <c r="W2849" s="44"/>
      <c r="X2849" s="22"/>
      <c r="Y2849" s="4"/>
      <c r="Z2849" s="4"/>
      <c r="AA2849" s="4"/>
      <c r="AB2849" s="9"/>
      <c r="AD2849" s="165"/>
      <c r="AE2849" s="165"/>
      <c r="AF2849" s="165"/>
      <c r="AG2849" s="188"/>
      <c r="AH2849" s="193"/>
      <c r="AI2849" s="188"/>
      <c r="AJ2849" s="172"/>
      <c r="AK2849" s="172"/>
      <c r="AL2849" s="172"/>
      <c r="AM2849" s="165"/>
    </row>
    <row r="2850" spans="1:39">
      <c r="A2850" s="2"/>
      <c r="B2850" s="3"/>
      <c r="C2850" s="4"/>
      <c r="D2850" s="65"/>
      <c r="E2850" s="135"/>
      <c r="F2850" s="6"/>
      <c r="G2850" s="6"/>
      <c r="H2850" s="6"/>
      <c r="I2850" s="6"/>
      <c r="J2850" s="2"/>
      <c r="K2850" s="2"/>
      <c r="L2850" s="3"/>
      <c r="M2850" s="71"/>
      <c r="N2850" s="70"/>
      <c r="O2850" s="70"/>
      <c r="P2850" s="42"/>
      <c r="Q2850" s="3"/>
      <c r="R2850" s="6"/>
      <c r="S2850" s="7"/>
      <c r="T2850" s="1"/>
      <c r="U2850" s="8"/>
      <c r="V2850" s="8"/>
      <c r="W2850" s="44"/>
      <c r="X2850" s="22"/>
      <c r="Y2850" s="4"/>
      <c r="Z2850" s="4"/>
      <c r="AA2850" s="4"/>
      <c r="AB2850" s="9"/>
      <c r="AD2850" s="165"/>
      <c r="AE2850" s="165"/>
      <c r="AF2850" s="165"/>
      <c r="AG2850" s="188"/>
      <c r="AH2850" s="193"/>
      <c r="AI2850" s="188"/>
      <c r="AJ2850" s="172"/>
      <c r="AK2850" s="172"/>
      <c r="AL2850" s="172"/>
      <c r="AM2850" s="165"/>
    </row>
    <row r="2851" spans="1:39">
      <c r="A2851" s="2"/>
      <c r="B2851" s="3"/>
      <c r="C2851" s="4"/>
      <c r="D2851" s="65"/>
      <c r="E2851" s="135"/>
      <c r="F2851" s="6"/>
      <c r="G2851" s="6"/>
      <c r="H2851" s="6"/>
      <c r="I2851" s="6"/>
      <c r="J2851" s="2"/>
      <c r="K2851" s="2"/>
      <c r="L2851" s="3"/>
      <c r="M2851" s="71"/>
      <c r="N2851" s="70"/>
      <c r="O2851" s="70"/>
      <c r="P2851" s="42"/>
      <c r="Q2851" s="3"/>
      <c r="R2851" s="6"/>
      <c r="S2851" s="7"/>
      <c r="T2851" s="1"/>
      <c r="U2851" s="8"/>
      <c r="V2851" s="8"/>
      <c r="W2851" s="44"/>
      <c r="X2851" s="22"/>
      <c r="Y2851" s="4"/>
      <c r="Z2851" s="4"/>
      <c r="AA2851" s="4"/>
      <c r="AB2851" s="9"/>
      <c r="AD2851" s="165"/>
      <c r="AE2851" s="165"/>
      <c r="AF2851" s="165"/>
      <c r="AG2851" s="188"/>
      <c r="AH2851" s="193"/>
      <c r="AI2851" s="188"/>
      <c r="AJ2851" s="172"/>
      <c r="AK2851" s="172"/>
      <c r="AL2851" s="172"/>
      <c r="AM2851" s="165"/>
    </row>
    <row r="2852" spans="1:39">
      <c r="A2852" s="2"/>
      <c r="B2852" s="3"/>
      <c r="C2852" s="4"/>
      <c r="D2852" s="65"/>
      <c r="E2852" s="135"/>
      <c r="F2852" s="6"/>
      <c r="G2852" s="6"/>
      <c r="H2852" s="6"/>
      <c r="I2852" s="6"/>
      <c r="J2852" s="2"/>
      <c r="K2852" s="2"/>
      <c r="L2852" s="3"/>
      <c r="M2852" s="71"/>
      <c r="N2852" s="70"/>
      <c r="O2852" s="70"/>
      <c r="P2852" s="42"/>
      <c r="Q2852" s="3"/>
      <c r="R2852" s="6"/>
      <c r="S2852" s="7"/>
      <c r="T2852" s="1"/>
      <c r="U2852" s="8"/>
      <c r="V2852" s="8"/>
      <c r="W2852" s="44"/>
      <c r="X2852" s="22"/>
      <c r="Y2852" s="4"/>
      <c r="Z2852" s="4"/>
      <c r="AA2852" s="4"/>
      <c r="AB2852" s="9"/>
      <c r="AD2852" s="165"/>
      <c r="AE2852" s="165"/>
      <c r="AF2852" s="165"/>
      <c r="AG2852" s="188"/>
      <c r="AH2852" s="193"/>
      <c r="AI2852" s="188"/>
      <c r="AJ2852" s="172"/>
      <c r="AK2852" s="172"/>
      <c r="AL2852" s="172"/>
      <c r="AM2852" s="165"/>
    </row>
    <row r="2853" spans="1:39">
      <c r="A2853" s="2"/>
      <c r="B2853" s="3"/>
      <c r="C2853" s="4"/>
      <c r="D2853" s="65"/>
      <c r="E2853" s="135"/>
      <c r="F2853" s="6"/>
      <c r="G2853" s="6"/>
      <c r="H2853" s="6"/>
      <c r="I2853" s="6"/>
      <c r="J2853" s="2"/>
      <c r="K2853" s="2"/>
      <c r="L2853" s="3"/>
      <c r="M2853" s="71"/>
      <c r="N2853" s="70"/>
      <c r="O2853" s="70"/>
      <c r="P2853" s="42"/>
      <c r="Q2853" s="3"/>
      <c r="R2853" s="6"/>
      <c r="S2853" s="7"/>
      <c r="T2853" s="1"/>
      <c r="U2853" s="8"/>
      <c r="V2853" s="8"/>
      <c r="W2853" s="44"/>
      <c r="X2853" s="22"/>
      <c r="Y2853" s="4"/>
      <c r="Z2853" s="4"/>
      <c r="AA2853" s="4"/>
      <c r="AB2853" s="9"/>
      <c r="AD2853" s="165"/>
      <c r="AE2853" s="165"/>
      <c r="AF2853" s="165"/>
      <c r="AG2853" s="188"/>
      <c r="AH2853" s="193"/>
      <c r="AI2853" s="188"/>
      <c r="AJ2853" s="172"/>
      <c r="AK2853" s="172"/>
      <c r="AL2853" s="172"/>
      <c r="AM2853" s="165"/>
    </row>
    <row r="2854" spans="1:39">
      <c r="A2854" s="2"/>
      <c r="B2854" s="3"/>
      <c r="C2854" s="4"/>
      <c r="D2854" s="65"/>
      <c r="E2854" s="135"/>
      <c r="F2854" s="6"/>
      <c r="G2854" s="6"/>
      <c r="H2854" s="6"/>
      <c r="I2854" s="6"/>
      <c r="J2854" s="2"/>
      <c r="K2854" s="2"/>
      <c r="L2854" s="3"/>
      <c r="M2854" s="71"/>
      <c r="N2854" s="70"/>
      <c r="O2854" s="70"/>
      <c r="P2854" s="42"/>
      <c r="Q2854" s="3"/>
      <c r="R2854" s="6"/>
      <c r="S2854" s="7"/>
      <c r="T2854" s="1"/>
      <c r="U2854" s="8"/>
      <c r="V2854" s="8"/>
      <c r="W2854" s="44"/>
      <c r="X2854" s="22"/>
      <c r="Y2854" s="4"/>
      <c r="Z2854" s="4"/>
      <c r="AA2854" s="4"/>
      <c r="AB2854" s="9"/>
      <c r="AD2854" s="165"/>
      <c r="AE2854" s="165"/>
      <c r="AF2854" s="165"/>
      <c r="AG2854" s="188"/>
      <c r="AH2854" s="193"/>
      <c r="AI2854" s="188"/>
      <c r="AJ2854" s="172"/>
      <c r="AK2854" s="172"/>
      <c r="AL2854" s="172"/>
      <c r="AM2854" s="165"/>
    </row>
    <row r="2855" spans="1:39">
      <c r="A2855" s="2"/>
      <c r="B2855" s="3"/>
      <c r="C2855" s="4"/>
      <c r="D2855" s="65"/>
      <c r="E2855" s="135"/>
      <c r="F2855" s="6"/>
      <c r="G2855" s="6"/>
      <c r="H2855" s="6"/>
      <c r="I2855" s="6"/>
      <c r="J2855" s="2"/>
      <c r="K2855" s="2"/>
      <c r="L2855" s="3"/>
      <c r="M2855" s="71"/>
      <c r="N2855" s="70"/>
      <c r="O2855" s="70"/>
      <c r="P2855" s="42"/>
      <c r="Q2855" s="3"/>
      <c r="R2855" s="6"/>
      <c r="S2855" s="7"/>
      <c r="T2855" s="1"/>
      <c r="U2855" s="8"/>
      <c r="V2855" s="8"/>
      <c r="W2855" s="44"/>
      <c r="X2855" s="22"/>
      <c r="Y2855" s="4"/>
      <c r="Z2855" s="4"/>
      <c r="AA2855" s="4"/>
      <c r="AB2855" s="9"/>
      <c r="AD2855" s="165"/>
      <c r="AE2855" s="165"/>
      <c r="AF2855" s="165"/>
      <c r="AG2855" s="188"/>
      <c r="AH2855" s="193"/>
      <c r="AI2855" s="188"/>
      <c r="AJ2855" s="172"/>
      <c r="AK2855" s="172"/>
      <c r="AL2855" s="172"/>
      <c r="AM2855" s="165"/>
    </row>
    <row r="2856" spans="1:39">
      <c r="A2856" s="2"/>
      <c r="B2856" s="3"/>
      <c r="C2856" s="4"/>
      <c r="D2856" s="65"/>
      <c r="E2856" s="135"/>
      <c r="F2856" s="6"/>
      <c r="G2856" s="6"/>
      <c r="H2856" s="6"/>
      <c r="I2856" s="6"/>
      <c r="J2856" s="2"/>
      <c r="K2856" s="2"/>
      <c r="L2856" s="3"/>
      <c r="M2856" s="71"/>
      <c r="N2856" s="70"/>
      <c r="O2856" s="70"/>
      <c r="P2856" s="42"/>
      <c r="Q2856" s="3"/>
      <c r="R2856" s="6"/>
      <c r="S2856" s="7"/>
      <c r="T2856" s="1"/>
      <c r="U2856" s="8"/>
      <c r="V2856" s="8"/>
      <c r="W2856" s="44"/>
      <c r="X2856" s="22"/>
      <c r="Y2856" s="4"/>
      <c r="Z2856" s="4"/>
      <c r="AA2856" s="4"/>
      <c r="AB2856" s="9"/>
      <c r="AD2856" s="165"/>
      <c r="AE2856" s="165"/>
      <c r="AF2856" s="165"/>
      <c r="AG2856" s="188"/>
      <c r="AH2856" s="193"/>
      <c r="AI2856" s="188"/>
      <c r="AJ2856" s="172"/>
      <c r="AK2856" s="172"/>
      <c r="AL2856" s="172"/>
      <c r="AM2856" s="165"/>
    </row>
    <row r="2857" spans="1:39">
      <c r="A2857" s="2"/>
      <c r="B2857" s="3"/>
      <c r="C2857" s="4"/>
      <c r="D2857" s="4"/>
      <c r="E2857" s="135"/>
      <c r="F2857" s="6"/>
      <c r="G2857" s="6"/>
      <c r="H2857" s="6"/>
      <c r="I2857" s="6"/>
      <c r="J2857" s="8"/>
      <c r="K2857" s="8"/>
      <c r="L2857" s="3"/>
      <c r="M2857" s="71"/>
      <c r="N2857" s="73"/>
      <c r="O2857" s="70"/>
      <c r="P2857" s="42"/>
      <c r="Q2857" s="3"/>
      <c r="R2857" s="6"/>
      <c r="S2857" s="7"/>
      <c r="T2857" s="1"/>
      <c r="U2857" s="8"/>
      <c r="V2857" s="8"/>
      <c r="W2857" s="37"/>
      <c r="X2857" s="22"/>
      <c r="Y2857" s="4"/>
      <c r="Z2857" s="4"/>
      <c r="AA2857" s="4"/>
      <c r="AB2857" s="9"/>
      <c r="AD2857" s="165"/>
      <c r="AE2857" s="165"/>
      <c r="AF2857" s="165"/>
      <c r="AG2857" s="188"/>
      <c r="AH2857" s="193"/>
      <c r="AI2857" s="188"/>
      <c r="AJ2857" s="172"/>
      <c r="AK2857" s="172"/>
      <c r="AL2857" s="172"/>
      <c r="AM2857" s="165"/>
    </row>
    <row r="2858" spans="1:39">
      <c r="A2858" s="2"/>
      <c r="B2858" s="3"/>
      <c r="C2858" s="4"/>
      <c r="D2858" s="4"/>
      <c r="E2858" s="135"/>
      <c r="F2858" s="6"/>
      <c r="G2858" s="6"/>
      <c r="H2858" s="6"/>
      <c r="I2858" s="6"/>
      <c r="J2858" s="2"/>
      <c r="K2858" s="8"/>
      <c r="L2858" s="3"/>
      <c r="M2858" s="71"/>
      <c r="N2858" s="73"/>
      <c r="O2858" s="70"/>
      <c r="P2858" s="42"/>
      <c r="Q2858" s="3"/>
      <c r="R2858" s="6"/>
      <c r="S2858" s="7"/>
      <c r="T2858" s="1"/>
      <c r="U2858" s="8"/>
      <c r="V2858" s="8"/>
      <c r="W2858" s="37"/>
      <c r="X2858" s="22"/>
      <c r="Y2858" s="4"/>
      <c r="Z2858" s="4"/>
      <c r="AA2858" s="4"/>
      <c r="AB2858" s="9"/>
      <c r="AD2858" s="165"/>
      <c r="AE2858" s="180"/>
      <c r="AF2858" s="165"/>
      <c r="AG2858" s="188"/>
      <c r="AH2858" s="193"/>
      <c r="AI2858" s="188"/>
      <c r="AJ2858" s="172"/>
      <c r="AK2858" s="172"/>
      <c r="AL2858" s="172"/>
      <c r="AM2858" s="165"/>
    </row>
    <row r="2859" spans="1:39">
      <c r="A2859" s="2"/>
      <c r="B2859" s="3"/>
      <c r="C2859" s="4"/>
      <c r="D2859" s="4"/>
      <c r="E2859" s="135"/>
      <c r="F2859" s="6"/>
      <c r="G2859" s="6"/>
      <c r="H2859" s="6"/>
      <c r="I2859" s="6"/>
      <c r="J2859" s="8"/>
      <c r="K2859" s="8"/>
      <c r="L2859" s="3"/>
      <c r="M2859" s="71"/>
      <c r="N2859" s="73"/>
      <c r="O2859" s="70"/>
      <c r="P2859" s="42"/>
      <c r="Q2859" s="3"/>
      <c r="R2859" s="6"/>
      <c r="S2859" s="7"/>
      <c r="T2859" s="1"/>
      <c r="U2859" s="8"/>
      <c r="V2859" s="8"/>
      <c r="W2859" s="37"/>
      <c r="X2859" s="22"/>
      <c r="Y2859" s="4"/>
      <c r="Z2859" s="4"/>
      <c r="AA2859" s="4"/>
      <c r="AB2859" s="9"/>
      <c r="AD2859" s="165"/>
      <c r="AE2859" s="165"/>
      <c r="AF2859" s="165"/>
      <c r="AG2859" s="188"/>
      <c r="AH2859" s="193"/>
      <c r="AI2859" s="188"/>
      <c r="AJ2859" s="172"/>
      <c r="AK2859" s="172"/>
      <c r="AL2859" s="172"/>
      <c r="AM2859" s="165"/>
    </row>
    <row r="2860" spans="1:39">
      <c r="A2860" s="2"/>
      <c r="B2860" s="3"/>
      <c r="C2860" s="4"/>
      <c r="D2860" s="4"/>
      <c r="E2860" s="135"/>
      <c r="F2860" s="6"/>
      <c r="G2860" s="6"/>
      <c r="H2860" s="6"/>
      <c r="I2860" s="6"/>
      <c r="J2860" s="2"/>
      <c r="K2860" s="8"/>
      <c r="L2860" s="3"/>
      <c r="M2860" s="71"/>
      <c r="N2860" s="73"/>
      <c r="O2860" s="70"/>
      <c r="P2860" s="42"/>
      <c r="Q2860" s="3"/>
      <c r="R2860" s="6"/>
      <c r="S2860" s="7"/>
      <c r="T2860" s="1"/>
      <c r="U2860" s="8"/>
      <c r="V2860" s="8"/>
      <c r="W2860" s="37"/>
      <c r="X2860" s="22"/>
      <c r="Y2860" s="4"/>
      <c r="Z2860" s="4"/>
      <c r="AA2860" s="4"/>
      <c r="AB2860" s="9"/>
      <c r="AD2860" s="165"/>
      <c r="AE2860" s="180"/>
      <c r="AF2860" s="165"/>
      <c r="AG2860" s="188"/>
      <c r="AH2860" s="193"/>
      <c r="AI2860" s="188"/>
      <c r="AJ2860" s="172"/>
      <c r="AK2860" s="172"/>
      <c r="AL2860" s="172"/>
      <c r="AM2860" s="165"/>
    </row>
    <row r="2861" spans="1:39">
      <c r="A2861" s="2"/>
      <c r="B2861" s="3"/>
      <c r="C2861" s="4"/>
      <c r="D2861" s="4"/>
      <c r="E2861" s="135"/>
      <c r="F2861" s="6"/>
      <c r="G2861" s="6"/>
      <c r="H2861" s="6"/>
      <c r="I2861" s="6"/>
      <c r="J2861" s="2"/>
      <c r="K2861" s="8"/>
      <c r="L2861" s="3"/>
      <c r="M2861" s="71"/>
      <c r="N2861" s="70"/>
      <c r="O2861" s="70"/>
      <c r="P2861" s="42"/>
      <c r="Q2861" s="3"/>
      <c r="R2861" s="6"/>
      <c r="S2861" s="7"/>
      <c r="T2861" s="1"/>
      <c r="U2861" s="8"/>
      <c r="V2861" s="8"/>
      <c r="W2861" s="25"/>
      <c r="X2861" s="22"/>
      <c r="Y2861" s="4"/>
      <c r="Z2861" s="4"/>
      <c r="AA2861" s="4"/>
      <c r="AB2861" s="9"/>
      <c r="AD2861" s="165"/>
      <c r="AE2861" s="180"/>
      <c r="AF2861" s="165"/>
      <c r="AG2861" s="188"/>
      <c r="AH2861" s="193"/>
      <c r="AI2861" s="188"/>
      <c r="AJ2861" s="172"/>
      <c r="AK2861" s="172"/>
      <c r="AL2861" s="172"/>
      <c r="AM2861" s="165"/>
    </row>
    <row r="2862" spans="1:39">
      <c r="A2862" s="2"/>
      <c r="B2862" s="3"/>
      <c r="C2862" s="4"/>
      <c r="D2862" s="4"/>
      <c r="E2862" s="135"/>
      <c r="F2862" s="6"/>
      <c r="G2862" s="6"/>
      <c r="H2862" s="6"/>
      <c r="I2862" s="6"/>
      <c r="J2862" s="2"/>
      <c r="K2862" s="8"/>
      <c r="L2862" s="3"/>
      <c r="M2862" s="71"/>
      <c r="N2862" s="70"/>
      <c r="O2862" s="70"/>
      <c r="P2862" s="42"/>
      <c r="Q2862" s="3"/>
      <c r="R2862" s="6"/>
      <c r="S2862" s="7"/>
      <c r="T2862" s="1"/>
      <c r="U2862" s="8"/>
      <c r="V2862" s="8"/>
      <c r="W2862" s="25"/>
      <c r="X2862" s="22"/>
      <c r="Y2862" s="4"/>
      <c r="Z2862" s="4"/>
      <c r="AA2862" s="4"/>
      <c r="AB2862" s="9"/>
      <c r="AD2862" s="165"/>
      <c r="AE2862" s="180"/>
      <c r="AF2862" s="165"/>
      <c r="AG2862" s="188"/>
      <c r="AH2862" s="193"/>
      <c r="AI2862" s="188"/>
      <c r="AJ2862" s="172"/>
      <c r="AK2862" s="172"/>
      <c r="AL2862" s="172"/>
      <c r="AM2862" s="165"/>
    </row>
    <row r="2863" spans="1:39">
      <c r="A2863" s="2"/>
      <c r="B2863" s="3"/>
      <c r="C2863" s="4"/>
      <c r="D2863" s="4"/>
      <c r="E2863" s="135"/>
      <c r="F2863" s="6"/>
      <c r="G2863" s="6"/>
      <c r="H2863" s="6"/>
      <c r="I2863" s="6"/>
      <c r="J2863" s="2"/>
      <c r="K2863" s="2"/>
      <c r="L2863" s="3"/>
      <c r="M2863" s="71"/>
      <c r="N2863" s="70"/>
      <c r="O2863" s="70"/>
      <c r="P2863" s="42"/>
      <c r="Q2863" s="3"/>
      <c r="R2863" s="6"/>
      <c r="S2863" s="7"/>
      <c r="T2863" s="1"/>
      <c r="U2863" s="8"/>
      <c r="V2863" s="8"/>
      <c r="W2863" s="25"/>
      <c r="X2863" s="22"/>
      <c r="Y2863" s="4"/>
      <c r="Z2863" s="4"/>
      <c r="AA2863" s="4"/>
      <c r="AB2863" s="9"/>
      <c r="AD2863" s="165"/>
      <c r="AE2863" s="180"/>
      <c r="AF2863" s="165"/>
      <c r="AG2863" s="188"/>
      <c r="AH2863" s="193"/>
      <c r="AI2863" s="188"/>
      <c r="AJ2863" s="172"/>
      <c r="AK2863" s="172"/>
      <c r="AL2863" s="172"/>
      <c r="AM2863" s="165"/>
    </row>
    <row r="2864" spans="1:39">
      <c r="A2864" s="2"/>
      <c r="B2864" s="3"/>
      <c r="C2864" s="4"/>
      <c r="D2864" s="4"/>
      <c r="E2864" s="135"/>
      <c r="F2864" s="6"/>
      <c r="G2864" s="6"/>
      <c r="H2864" s="6"/>
      <c r="I2864" s="6"/>
      <c r="J2864" s="2"/>
      <c r="K2864" s="2"/>
      <c r="L2864" s="3"/>
      <c r="M2864" s="71"/>
      <c r="N2864" s="70"/>
      <c r="O2864" s="70"/>
      <c r="P2864" s="42"/>
      <c r="Q2864" s="3"/>
      <c r="R2864" s="6"/>
      <c r="S2864" s="7"/>
      <c r="T2864" s="1"/>
      <c r="U2864" s="8"/>
      <c r="V2864" s="8"/>
      <c r="W2864" s="25"/>
      <c r="X2864" s="22"/>
      <c r="Y2864" s="4"/>
      <c r="Z2864" s="4"/>
      <c r="AA2864" s="4"/>
      <c r="AB2864" s="9"/>
      <c r="AD2864" s="165"/>
      <c r="AE2864" s="180"/>
      <c r="AF2864" s="165"/>
      <c r="AG2864" s="188"/>
      <c r="AH2864" s="193"/>
      <c r="AI2864" s="188"/>
      <c r="AJ2864" s="172"/>
      <c r="AK2864" s="172"/>
      <c r="AL2864" s="172"/>
      <c r="AM2864" s="165"/>
    </row>
    <row r="2865" spans="1:39">
      <c r="A2865" s="2"/>
      <c r="B2865" s="3"/>
      <c r="C2865" s="4"/>
      <c r="D2865" s="4"/>
      <c r="E2865" s="135"/>
      <c r="F2865" s="6"/>
      <c r="G2865" s="6"/>
      <c r="H2865" s="6"/>
      <c r="I2865" s="6"/>
      <c r="J2865" s="2"/>
      <c r="K2865" s="2"/>
      <c r="L2865" s="3"/>
      <c r="M2865" s="71"/>
      <c r="N2865" s="70"/>
      <c r="O2865" s="70"/>
      <c r="P2865" s="42"/>
      <c r="Q2865" s="3"/>
      <c r="R2865" s="6"/>
      <c r="S2865" s="7"/>
      <c r="T2865" s="1"/>
      <c r="U2865" s="8"/>
      <c r="V2865" s="8"/>
      <c r="W2865" s="44"/>
      <c r="X2865" s="22"/>
      <c r="Y2865" s="4"/>
      <c r="Z2865" s="4"/>
      <c r="AA2865" s="4"/>
      <c r="AB2865" s="9"/>
      <c r="AD2865" s="165"/>
      <c r="AE2865" s="180"/>
      <c r="AF2865" s="165"/>
      <c r="AG2865" s="188"/>
      <c r="AH2865" s="193"/>
      <c r="AI2865" s="188"/>
      <c r="AJ2865" s="172"/>
      <c r="AK2865" s="172"/>
      <c r="AL2865" s="172"/>
      <c r="AM2865" s="165"/>
    </row>
    <row r="2866" spans="1:39">
      <c r="A2866" s="2"/>
      <c r="B2866" s="3"/>
      <c r="C2866" s="4"/>
      <c r="D2866" s="4"/>
      <c r="E2866" s="135"/>
      <c r="F2866" s="6"/>
      <c r="G2866" s="6"/>
      <c r="H2866" s="6"/>
      <c r="I2866" s="6"/>
      <c r="J2866" s="2"/>
      <c r="K2866" s="2"/>
      <c r="L2866" s="3"/>
      <c r="M2866" s="71"/>
      <c r="N2866" s="70"/>
      <c r="O2866" s="70"/>
      <c r="P2866" s="42"/>
      <c r="Q2866" s="3"/>
      <c r="R2866" s="6"/>
      <c r="S2866" s="7"/>
      <c r="T2866" s="1"/>
      <c r="U2866" s="8"/>
      <c r="V2866" s="8"/>
      <c r="W2866" s="44"/>
      <c r="X2866" s="22"/>
      <c r="Y2866" s="4"/>
      <c r="Z2866" s="4"/>
      <c r="AA2866" s="4"/>
      <c r="AB2866" s="9"/>
      <c r="AD2866" s="165"/>
      <c r="AE2866" s="180"/>
      <c r="AF2866" s="165"/>
      <c r="AG2866" s="188"/>
      <c r="AH2866" s="193"/>
      <c r="AI2866" s="188"/>
      <c r="AJ2866" s="172"/>
      <c r="AK2866" s="172"/>
      <c r="AL2866" s="172"/>
      <c r="AM2866" s="165"/>
    </row>
    <row r="2867" spans="1:39">
      <c r="A2867" s="2"/>
      <c r="B2867" s="3"/>
      <c r="C2867" s="4"/>
      <c r="D2867" s="4"/>
      <c r="E2867" s="135"/>
      <c r="F2867" s="6"/>
      <c r="G2867" s="6"/>
      <c r="H2867" s="6"/>
      <c r="I2867" s="6"/>
      <c r="J2867" s="2"/>
      <c r="K2867" s="2"/>
      <c r="L2867" s="3"/>
      <c r="M2867" s="71"/>
      <c r="N2867" s="70"/>
      <c r="O2867" s="70"/>
      <c r="P2867" s="42"/>
      <c r="Q2867" s="3"/>
      <c r="R2867" s="6"/>
      <c r="S2867" s="7"/>
      <c r="T2867" s="1"/>
      <c r="U2867" s="8"/>
      <c r="V2867" s="8"/>
      <c r="W2867" s="44"/>
      <c r="X2867" s="22"/>
      <c r="Y2867" s="4"/>
      <c r="Z2867" s="4"/>
      <c r="AA2867" s="4"/>
      <c r="AB2867" s="9"/>
      <c r="AD2867" s="165"/>
      <c r="AE2867" s="180"/>
      <c r="AF2867" s="165"/>
      <c r="AG2867" s="188"/>
      <c r="AH2867" s="193"/>
      <c r="AI2867" s="188"/>
      <c r="AJ2867" s="172"/>
      <c r="AK2867" s="172"/>
      <c r="AL2867" s="172"/>
      <c r="AM2867" s="165"/>
    </row>
    <row r="2868" spans="1:39">
      <c r="A2868" s="2"/>
      <c r="B2868" s="3"/>
      <c r="C2868" s="4"/>
      <c r="D2868" s="4"/>
      <c r="E2868" s="135"/>
      <c r="F2868" s="6"/>
      <c r="G2868" s="6"/>
      <c r="H2868" s="6"/>
      <c r="I2868" s="6"/>
      <c r="J2868" s="2"/>
      <c r="K2868" s="2"/>
      <c r="L2868" s="3"/>
      <c r="M2868" s="71"/>
      <c r="N2868" s="70"/>
      <c r="O2868" s="70"/>
      <c r="P2868" s="42"/>
      <c r="Q2868" s="3"/>
      <c r="R2868" s="6"/>
      <c r="S2868" s="7"/>
      <c r="T2868" s="1"/>
      <c r="U2868" s="8"/>
      <c r="V2868" s="8"/>
      <c r="W2868" s="44"/>
      <c r="X2868" s="22"/>
      <c r="Y2868" s="4"/>
      <c r="Z2868" s="4"/>
      <c r="AA2868" s="4"/>
      <c r="AB2868" s="9"/>
      <c r="AD2868" s="165"/>
      <c r="AE2868" s="180"/>
      <c r="AF2868" s="165"/>
      <c r="AG2868" s="188"/>
      <c r="AH2868" s="193"/>
      <c r="AI2868" s="188"/>
      <c r="AJ2868" s="172"/>
      <c r="AK2868" s="172"/>
      <c r="AL2868" s="172"/>
      <c r="AM2868" s="165"/>
    </row>
    <row r="2869" spans="1:39">
      <c r="A2869" s="2"/>
      <c r="B2869" s="3"/>
      <c r="C2869" s="4"/>
      <c r="D2869" s="4"/>
      <c r="E2869" s="135"/>
      <c r="F2869" s="6"/>
      <c r="G2869" s="6"/>
      <c r="H2869" s="6"/>
      <c r="I2869" s="6"/>
      <c r="J2869" s="2"/>
      <c r="K2869" s="2"/>
      <c r="L2869" s="3"/>
      <c r="M2869" s="71"/>
      <c r="N2869" s="70"/>
      <c r="O2869" s="70"/>
      <c r="P2869" s="42"/>
      <c r="Q2869" s="3"/>
      <c r="R2869" s="6"/>
      <c r="S2869" s="7"/>
      <c r="T2869" s="1"/>
      <c r="U2869" s="8"/>
      <c r="V2869" s="8"/>
      <c r="W2869" s="44"/>
      <c r="X2869" s="22"/>
      <c r="Y2869" s="4"/>
      <c r="Z2869" s="4"/>
      <c r="AA2869" s="4"/>
      <c r="AB2869" s="9"/>
      <c r="AD2869" s="165"/>
      <c r="AE2869" s="180"/>
      <c r="AF2869" s="165"/>
      <c r="AG2869" s="188"/>
      <c r="AH2869" s="193"/>
      <c r="AI2869" s="188"/>
      <c r="AJ2869" s="172"/>
      <c r="AK2869" s="172"/>
      <c r="AL2869" s="172"/>
      <c r="AM2869" s="165"/>
    </row>
    <row r="2870" spans="1:39">
      <c r="A2870" s="2"/>
      <c r="B2870" s="3"/>
      <c r="C2870" s="4"/>
      <c r="D2870" s="4"/>
      <c r="E2870" s="135"/>
      <c r="F2870" s="6"/>
      <c r="G2870" s="6"/>
      <c r="H2870" s="6"/>
      <c r="I2870" s="6"/>
      <c r="J2870" s="2"/>
      <c r="K2870" s="2"/>
      <c r="L2870" s="3"/>
      <c r="M2870" s="71"/>
      <c r="N2870" s="70"/>
      <c r="O2870" s="70"/>
      <c r="P2870" s="42"/>
      <c r="Q2870" s="3"/>
      <c r="R2870" s="6"/>
      <c r="S2870" s="7"/>
      <c r="T2870" s="1"/>
      <c r="U2870" s="8"/>
      <c r="V2870" s="8"/>
      <c r="W2870" s="44"/>
      <c r="X2870" s="22"/>
      <c r="Y2870" s="4"/>
      <c r="Z2870" s="4"/>
      <c r="AA2870" s="4"/>
      <c r="AB2870" s="9"/>
      <c r="AD2870" s="165"/>
      <c r="AE2870" s="180"/>
      <c r="AF2870" s="165"/>
      <c r="AG2870" s="188"/>
      <c r="AH2870" s="193"/>
      <c r="AI2870" s="188"/>
      <c r="AJ2870" s="172"/>
      <c r="AK2870" s="172"/>
      <c r="AL2870" s="172"/>
      <c r="AM2870" s="165"/>
    </row>
    <row r="2871" spans="1:39">
      <c r="A2871" s="2"/>
      <c r="B2871" s="3"/>
      <c r="C2871" s="4"/>
      <c r="D2871" s="4"/>
      <c r="E2871" s="135"/>
      <c r="F2871" s="6"/>
      <c r="G2871" s="6"/>
      <c r="H2871" s="6"/>
      <c r="I2871" s="6"/>
      <c r="J2871" s="2"/>
      <c r="K2871" s="2"/>
      <c r="L2871" s="3"/>
      <c r="M2871" s="71"/>
      <c r="N2871" s="70"/>
      <c r="O2871" s="70"/>
      <c r="P2871" s="42"/>
      <c r="Q2871" s="3"/>
      <c r="R2871" s="6"/>
      <c r="S2871" s="7"/>
      <c r="T2871" s="1"/>
      <c r="U2871" s="8"/>
      <c r="V2871" s="8"/>
      <c r="W2871" s="44"/>
      <c r="X2871" s="22"/>
      <c r="Y2871" s="4"/>
      <c r="Z2871" s="4"/>
      <c r="AA2871" s="4"/>
      <c r="AB2871" s="9"/>
      <c r="AD2871" s="165"/>
      <c r="AE2871" s="180"/>
      <c r="AF2871" s="165"/>
      <c r="AG2871" s="188"/>
      <c r="AH2871" s="193"/>
      <c r="AI2871" s="188"/>
      <c r="AJ2871" s="172"/>
      <c r="AK2871" s="172"/>
      <c r="AL2871" s="172"/>
      <c r="AM2871" s="165"/>
    </row>
    <row r="2872" spans="1:39">
      <c r="A2872" s="2"/>
      <c r="B2872" s="3"/>
      <c r="C2872" s="4"/>
      <c r="D2872" s="4"/>
      <c r="E2872" s="135"/>
      <c r="F2872" s="6"/>
      <c r="G2872" s="6"/>
      <c r="H2872" s="6"/>
      <c r="I2872" s="6"/>
      <c r="J2872" s="2"/>
      <c r="K2872" s="2"/>
      <c r="L2872" s="3"/>
      <c r="M2872" s="71"/>
      <c r="N2872" s="70"/>
      <c r="O2872" s="70"/>
      <c r="P2872" s="42"/>
      <c r="Q2872" s="3"/>
      <c r="R2872" s="6"/>
      <c r="S2872" s="7"/>
      <c r="T2872" s="1"/>
      <c r="U2872" s="8"/>
      <c r="V2872" s="8"/>
      <c r="W2872" s="44"/>
      <c r="X2872" s="22"/>
      <c r="Y2872" s="4"/>
      <c r="Z2872" s="4"/>
      <c r="AA2872" s="4"/>
      <c r="AB2872" s="9"/>
      <c r="AD2872" s="165"/>
      <c r="AE2872" s="180"/>
      <c r="AF2872" s="165"/>
      <c r="AG2872" s="188"/>
      <c r="AH2872" s="193"/>
      <c r="AI2872" s="188"/>
      <c r="AJ2872" s="172"/>
      <c r="AK2872" s="172"/>
      <c r="AL2872" s="172"/>
      <c r="AM2872" s="165"/>
    </row>
    <row r="2873" spans="1:39">
      <c r="A2873" s="2"/>
      <c r="B2873" s="3"/>
      <c r="C2873" s="4"/>
      <c r="D2873" s="4"/>
      <c r="E2873" s="135"/>
      <c r="F2873" s="6"/>
      <c r="G2873" s="6"/>
      <c r="H2873" s="6"/>
      <c r="I2873" s="6"/>
      <c r="J2873" s="2"/>
      <c r="K2873" s="2"/>
      <c r="L2873" s="3"/>
      <c r="M2873" s="71"/>
      <c r="N2873" s="70"/>
      <c r="O2873" s="70"/>
      <c r="P2873" s="42"/>
      <c r="Q2873" s="3"/>
      <c r="R2873" s="6"/>
      <c r="S2873" s="7"/>
      <c r="T2873" s="1"/>
      <c r="U2873" s="8"/>
      <c r="V2873" s="8"/>
      <c r="W2873" s="44"/>
      <c r="X2873" s="22"/>
      <c r="Y2873" s="4"/>
      <c r="Z2873" s="4"/>
      <c r="AA2873" s="4"/>
      <c r="AB2873" s="9"/>
      <c r="AD2873" s="165"/>
      <c r="AE2873" s="180"/>
      <c r="AF2873" s="165"/>
      <c r="AG2873" s="188"/>
      <c r="AH2873" s="193"/>
      <c r="AI2873" s="188"/>
      <c r="AJ2873" s="172"/>
      <c r="AK2873" s="172"/>
      <c r="AL2873" s="172"/>
      <c r="AM2873" s="165"/>
    </row>
    <row r="2874" spans="1:39">
      <c r="A2874" s="2"/>
      <c r="B2874" s="3"/>
      <c r="C2874" s="4"/>
      <c r="D2874" s="4"/>
      <c r="E2874" s="135"/>
      <c r="F2874" s="6"/>
      <c r="G2874" s="6"/>
      <c r="H2874" s="6"/>
      <c r="I2874" s="6"/>
      <c r="J2874" s="2"/>
      <c r="K2874" s="2"/>
      <c r="L2874" s="3"/>
      <c r="M2874" s="71"/>
      <c r="N2874" s="70"/>
      <c r="O2874" s="70"/>
      <c r="P2874" s="42"/>
      <c r="Q2874" s="3"/>
      <c r="R2874" s="6"/>
      <c r="S2874" s="7"/>
      <c r="T2874" s="1"/>
      <c r="U2874" s="8"/>
      <c r="V2874" s="8"/>
      <c r="W2874" s="44"/>
      <c r="X2874" s="22"/>
      <c r="Y2874" s="4"/>
      <c r="Z2874" s="4"/>
      <c r="AA2874" s="4"/>
      <c r="AB2874" s="9"/>
      <c r="AD2874" s="165"/>
      <c r="AE2874" s="180"/>
      <c r="AF2874" s="165"/>
      <c r="AG2874" s="188"/>
      <c r="AH2874" s="193"/>
      <c r="AI2874" s="188"/>
      <c r="AJ2874" s="172"/>
      <c r="AK2874" s="172"/>
      <c r="AL2874" s="172"/>
      <c r="AM2874" s="165"/>
    </row>
    <row r="2875" spans="1:39">
      <c r="A2875" s="2"/>
      <c r="B2875" s="3"/>
      <c r="C2875" s="4"/>
      <c r="D2875" s="4"/>
      <c r="E2875" s="135"/>
      <c r="F2875" s="6"/>
      <c r="G2875" s="6"/>
      <c r="H2875" s="6"/>
      <c r="I2875" s="6"/>
      <c r="J2875" s="2"/>
      <c r="K2875" s="2"/>
      <c r="L2875" s="3"/>
      <c r="M2875" s="71"/>
      <c r="N2875" s="70"/>
      <c r="O2875" s="70"/>
      <c r="P2875" s="42"/>
      <c r="Q2875" s="3"/>
      <c r="R2875" s="6"/>
      <c r="S2875" s="7"/>
      <c r="T2875" s="1"/>
      <c r="U2875" s="8"/>
      <c r="V2875" s="8"/>
      <c r="W2875" s="44"/>
      <c r="X2875" s="22"/>
      <c r="Y2875" s="4"/>
      <c r="Z2875" s="4"/>
      <c r="AA2875" s="4"/>
      <c r="AB2875" s="9"/>
      <c r="AD2875" s="165"/>
      <c r="AE2875" s="180"/>
      <c r="AF2875" s="165"/>
      <c r="AG2875" s="188"/>
      <c r="AH2875" s="193"/>
      <c r="AI2875" s="188"/>
      <c r="AJ2875" s="172"/>
      <c r="AK2875" s="172"/>
      <c r="AL2875" s="172"/>
      <c r="AM2875" s="165"/>
    </row>
    <row r="2876" spans="1:39">
      <c r="A2876" s="2"/>
      <c r="B2876" s="3"/>
      <c r="C2876" s="4"/>
      <c r="D2876" s="4"/>
      <c r="E2876" s="135"/>
      <c r="F2876" s="6"/>
      <c r="G2876" s="6"/>
      <c r="H2876" s="6"/>
      <c r="I2876" s="6"/>
      <c r="J2876" s="2"/>
      <c r="K2876" s="2"/>
      <c r="L2876" s="3"/>
      <c r="M2876" s="71"/>
      <c r="N2876" s="70"/>
      <c r="O2876" s="70"/>
      <c r="P2876" s="42"/>
      <c r="Q2876" s="3"/>
      <c r="R2876" s="6"/>
      <c r="S2876" s="7"/>
      <c r="T2876" s="1"/>
      <c r="U2876" s="8"/>
      <c r="V2876" s="8"/>
      <c r="W2876" s="44"/>
      <c r="X2876" s="22"/>
      <c r="Y2876" s="4"/>
      <c r="Z2876" s="4"/>
      <c r="AA2876" s="4"/>
      <c r="AB2876" s="9"/>
      <c r="AD2876" s="165"/>
      <c r="AE2876" s="180"/>
      <c r="AF2876" s="165"/>
      <c r="AG2876" s="188"/>
      <c r="AH2876" s="193"/>
      <c r="AI2876" s="188"/>
      <c r="AJ2876" s="172"/>
      <c r="AK2876" s="172"/>
      <c r="AL2876" s="172"/>
      <c r="AM2876" s="165"/>
    </row>
    <row r="2877" spans="1:39">
      <c r="A2877" s="2"/>
      <c r="B2877" s="3"/>
      <c r="C2877" s="4"/>
      <c r="D2877" s="4"/>
      <c r="E2877" s="135"/>
      <c r="F2877" s="6"/>
      <c r="G2877" s="6"/>
      <c r="H2877" s="6"/>
      <c r="I2877" s="6"/>
      <c r="J2877" s="2"/>
      <c r="K2877" s="2"/>
      <c r="L2877" s="3"/>
      <c r="M2877" s="71"/>
      <c r="N2877" s="70"/>
      <c r="O2877" s="70"/>
      <c r="P2877" s="42"/>
      <c r="Q2877" s="3"/>
      <c r="R2877" s="6"/>
      <c r="S2877" s="7"/>
      <c r="T2877" s="1"/>
      <c r="U2877" s="8"/>
      <c r="V2877" s="8"/>
      <c r="W2877" s="44"/>
      <c r="X2877" s="22"/>
      <c r="Y2877" s="4"/>
      <c r="Z2877" s="4"/>
      <c r="AA2877" s="4"/>
      <c r="AB2877" s="9"/>
      <c r="AD2877" s="165"/>
      <c r="AE2877" s="180"/>
      <c r="AF2877" s="165"/>
      <c r="AG2877" s="188"/>
      <c r="AH2877" s="193"/>
      <c r="AI2877" s="188"/>
      <c r="AJ2877" s="172"/>
      <c r="AK2877" s="172"/>
      <c r="AL2877" s="172"/>
      <c r="AM2877" s="165"/>
    </row>
    <row r="2878" spans="1:39">
      <c r="A2878" s="2"/>
      <c r="B2878" s="3"/>
      <c r="C2878" s="4"/>
      <c r="D2878" s="4"/>
      <c r="E2878" s="135"/>
      <c r="F2878" s="6"/>
      <c r="G2878" s="6"/>
      <c r="H2878" s="6"/>
      <c r="I2878" s="6"/>
      <c r="J2878" s="2"/>
      <c r="K2878" s="2"/>
      <c r="L2878" s="3"/>
      <c r="M2878" s="71"/>
      <c r="N2878" s="70"/>
      <c r="O2878" s="70"/>
      <c r="P2878" s="42"/>
      <c r="Q2878" s="3"/>
      <c r="R2878" s="6"/>
      <c r="S2878" s="7"/>
      <c r="T2878" s="1"/>
      <c r="U2878" s="8"/>
      <c r="V2878" s="8"/>
      <c r="W2878" s="44"/>
      <c r="X2878" s="22"/>
      <c r="Y2878" s="4"/>
      <c r="Z2878" s="4"/>
      <c r="AA2878" s="4"/>
      <c r="AB2878" s="9"/>
      <c r="AD2878" s="165"/>
      <c r="AE2878" s="180"/>
      <c r="AF2878" s="165"/>
      <c r="AG2878" s="188"/>
      <c r="AH2878" s="193"/>
      <c r="AI2878" s="188"/>
      <c r="AJ2878" s="172"/>
      <c r="AK2878" s="172"/>
      <c r="AL2878" s="172"/>
      <c r="AM2878" s="165"/>
    </row>
    <row r="2879" spans="1:39">
      <c r="A2879" s="2"/>
      <c r="B2879" s="3"/>
      <c r="C2879" s="4"/>
      <c r="D2879" s="4"/>
      <c r="E2879" s="135"/>
      <c r="F2879" s="6"/>
      <c r="G2879" s="6"/>
      <c r="H2879" s="6"/>
      <c r="I2879" s="6"/>
      <c r="J2879" s="8"/>
      <c r="K2879" s="63"/>
      <c r="L2879" s="3"/>
      <c r="M2879" s="71"/>
      <c r="N2879" s="73"/>
      <c r="O2879" s="70"/>
      <c r="P2879" s="42"/>
      <c r="Q2879" s="3"/>
      <c r="R2879" s="6"/>
      <c r="S2879" s="7"/>
      <c r="T2879" s="1"/>
      <c r="U2879" s="8"/>
      <c r="V2879" s="8"/>
      <c r="W2879" s="25"/>
      <c r="X2879" s="22"/>
      <c r="Y2879" s="64"/>
      <c r="Z2879" s="64"/>
      <c r="AA2879" s="64"/>
      <c r="AB2879" s="9"/>
      <c r="AD2879" s="165"/>
      <c r="AE2879" s="165"/>
      <c r="AF2879" s="165"/>
      <c r="AG2879" s="188"/>
      <c r="AH2879" s="193"/>
      <c r="AI2879" s="188"/>
      <c r="AJ2879" s="172"/>
      <c r="AK2879" s="172"/>
      <c r="AL2879" s="172"/>
      <c r="AM2879" s="165"/>
    </row>
    <row r="2880" spans="1:39">
      <c r="A2880" s="2"/>
      <c r="B2880" s="3"/>
      <c r="C2880" s="4"/>
      <c r="D2880" s="4"/>
      <c r="E2880" s="135"/>
      <c r="F2880" s="6"/>
      <c r="G2880" s="6"/>
      <c r="H2880" s="6"/>
      <c r="I2880" s="6"/>
      <c r="J2880" s="8"/>
      <c r="K2880" s="63"/>
      <c r="L2880" s="3"/>
      <c r="M2880" s="71"/>
      <c r="N2880" s="73"/>
      <c r="O2880" s="70"/>
      <c r="P2880" s="42"/>
      <c r="Q2880" s="3"/>
      <c r="R2880" s="6"/>
      <c r="S2880" s="7"/>
      <c r="T2880" s="1"/>
      <c r="U2880" s="8"/>
      <c r="V2880" s="8"/>
      <c r="W2880" s="25"/>
      <c r="X2880" s="22"/>
      <c r="Y2880" s="64"/>
      <c r="Z2880" s="64"/>
      <c r="AA2880" s="64"/>
      <c r="AB2880" s="9"/>
      <c r="AD2880" s="165"/>
      <c r="AE2880" s="165"/>
      <c r="AF2880" s="165"/>
      <c r="AG2880" s="188"/>
      <c r="AH2880" s="193"/>
      <c r="AI2880" s="188"/>
      <c r="AJ2880" s="172"/>
      <c r="AK2880" s="172"/>
      <c r="AL2880" s="172"/>
      <c r="AM2880" s="165"/>
    </row>
    <row r="2881" spans="1:39">
      <c r="A2881" s="2"/>
      <c r="B2881" s="3"/>
      <c r="C2881" s="4"/>
      <c r="D2881" s="4"/>
      <c r="E2881" s="135"/>
      <c r="F2881" s="6"/>
      <c r="G2881" s="6"/>
      <c r="H2881" s="6"/>
      <c r="I2881" s="6"/>
      <c r="J2881" s="8"/>
      <c r="K2881" s="63"/>
      <c r="L2881" s="3"/>
      <c r="M2881" s="71"/>
      <c r="N2881" s="73"/>
      <c r="O2881" s="70"/>
      <c r="P2881" s="42"/>
      <c r="Q2881" s="3"/>
      <c r="R2881" s="6"/>
      <c r="S2881" s="7"/>
      <c r="T2881" s="1"/>
      <c r="U2881" s="8"/>
      <c r="V2881" s="8"/>
      <c r="W2881" s="25"/>
      <c r="X2881" s="22"/>
      <c r="Y2881" s="64"/>
      <c r="Z2881" s="64"/>
      <c r="AA2881" s="64"/>
      <c r="AB2881" s="9"/>
      <c r="AD2881" s="165"/>
      <c r="AE2881" s="165"/>
      <c r="AF2881" s="165"/>
      <c r="AG2881" s="188"/>
      <c r="AH2881" s="193"/>
      <c r="AI2881" s="188"/>
      <c r="AJ2881" s="172"/>
      <c r="AK2881" s="172"/>
      <c r="AL2881" s="172"/>
      <c r="AM2881" s="165"/>
    </row>
    <row r="2882" spans="1:39">
      <c r="A2882" s="2"/>
      <c r="B2882" s="3"/>
      <c r="C2882" s="4"/>
      <c r="D2882" s="4"/>
      <c r="E2882" s="135"/>
      <c r="F2882" s="6"/>
      <c r="G2882" s="6"/>
      <c r="H2882" s="6"/>
      <c r="I2882" s="6"/>
      <c r="J2882" s="8"/>
      <c r="K2882" s="63"/>
      <c r="L2882" s="3"/>
      <c r="M2882" s="71"/>
      <c r="N2882" s="73"/>
      <c r="O2882" s="70"/>
      <c r="P2882" s="42"/>
      <c r="Q2882" s="3"/>
      <c r="R2882" s="6"/>
      <c r="S2882" s="7"/>
      <c r="T2882" s="1"/>
      <c r="U2882" s="8"/>
      <c r="V2882" s="8"/>
      <c r="W2882" s="25"/>
      <c r="X2882" s="22"/>
      <c r="Y2882" s="64"/>
      <c r="Z2882" s="64"/>
      <c r="AA2882" s="64"/>
      <c r="AB2882" s="9"/>
      <c r="AD2882" s="165"/>
      <c r="AE2882" s="165"/>
      <c r="AF2882" s="165"/>
      <c r="AG2882" s="188"/>
      <c r="AH2882" s="193"/>
      <c r="AI2882" s="188"/>
      <c r="AJ2882" s="172"/>
      <c r="AK2882" s="172"/>
      <c r="AL2882" s="172"/>
      <c r="AM2882" s="165"/>
    </row>
    <row r="2883" spans="1:39">
      <c r="A2883" s="2"/>
      <c r="B2883" s="3"/>
      <c r="C2883" s="4"/>
      <c r="D2883" s="4"/>
      <c r="E2883" s="135"/>
      <c r="F2883" s="6"/>
      <c r="G2883" s="6"/>
      <c r="H2883" s="6"/>
      <c r="I2883" s="6"/>
      <c r="J2883" s="8"/>
      <c r="K2883" s="63"/>
      <c r="L2883" s="3"/>
      <c r="M2883" s="71"/>
      <c r="N2883" s="73"/>
      <c r="O2883" s="70"/>
      <c r="P2883" s="42"/>
      <c r="Q2883" s="3"/>
      <c r="R2883" s="6"/>
      <c r="S2883" s="7"/>
      <c r="T2883" s="1"/>
      <c r="U2883" s="8"/>
      <c r="V2883" s="8"/>
      <c r="W2883" s="25"/>
      <c r="X2883" s="22"/>
      <c r="Y2883" s="64"/>
      <c r="Z2883" s="64"/>
      <c r="AA2883" s="64"/>
      <c r="AB2883" s="9"/>
      <c r="AD2883" s="165"/>
      <c r="AE2883" s="165"/>
      <c r="AF2883" s="165"/>
      <c r="AG2883" s="188"/>
      <c r="AH2883" s="193"/>
      <c r="AI2883" s="188"/>
      <c r="AJ2883" s="172"/>
      <c r="AK2883" s="172"/>
      <c r="AL2883" s="172"/>
      <c r="AM2883" s="165"/>
    </row>
    <row r="2884" spans="1:39">
      <c r="A2884" s="2"/>
      <c r="B2884" s="3"/>
      <c r="C2884" s="4"/>
      <c r="D2884" s="4"/>
      <c r="E2884" s="135"/>
      <c r="F2884" s="6"/>
      <c r="G2884" s="6"/>
      <c r="H2884" s="6"/>
      <c r="I2884" s="6"/>
      <c r="J2884" s="8"/>
      <c r="K2884" s="63"/>
      <c r="L2884" s="3"/>
      <c r="M2884" s="71"/>
      <c r="N2884" s="73"/>
      <c r="O2884" s="70"/>
      <c r="P2884" s="42"/>
      <c r="Q2884" s="3"/>
      <c r="R2884" s="6"/>
      <c r="S2884" s="7"/>
      <c r="T2884" s="1"/>
      <c r="U2884" s="8"/>
      <c r="V2884" s="8"/>
      <c r="W2884" s="25"/>
      <c r="X2884" s="22"/>
      <c r="Y2884" s="64"/>
      <c r="Z2884" s="64"/>
      <c r="AA2884" s="64"/>
      <c r="AB2884" s="9"/>
      <c r="AD2884" s="194"/>
      <c r="AE2884" s="185"/>
      <c r="AF2884" s="165"/>
      <c r="AG2884" s="188"/>
      <c r="AH2884" s="193"/>
      <c r="AI2884" s="188"/>
      <c r="AJ2884" s="172"/>
      <c r="AK2884" s="172"/>
      <c r="AL2884" s="172"/>
      <c r="AM2884" s="194"/>
    </row>
    <row r="2885" spans="1:39">
      <c r="A2885" s="2"/>
      <c r="B2885" s="3"/>
      <c r="C2885" s="4"/>
      <c r="D2885" s="4"/>
      <c r="E2885" s="135"/>
      <c r="F2885" s="6"/>
      <c r="G2885" s="6"/>
      <c r="H2885" s="6"/>
      <c r="I2885" s="6"/>
      <c r="J2885" s="8"/>
      <c r="K2885" s="63"/>
      <c r="L2885" s="3"/>
      <c r="M2885" s="71"/>
      <c r="N2885" s="73"/>
      <c r="O2885" s="70"/>
      <c r="P2885" s="42"/>
      <c r="Q2885" s="3"/>
      <c r="R2885" s="6"/>
      <c r="S2885" s="7"/>
      <c r="T2885" s="1"/>
      <c r="U2885" s="8"/>
      <c r="V2885" s="8"/>
      <c r="W2885" s="25"/>
      <c r="X2885" s="22"/>
      <c r="Y2885" s="64"/>
      <c r="Z2885" s="64"/>
      <c r="AA2885" s="64"/>
      <c r="AB2885" s="9"/>
      <c r="AD2885" s="165"/>
      <c r="AE2885" s="165"/>
      <c r="AF2885" s="165"/>
      <c r="AG2885" s="188"/>
      <c r="AH2885" s="193"/>
      <c r="AI2885" s="188"/>
      <c r="AJ2885" s="172"/>
      <c r="AK2885" s="172"/>
      <c r="AL2885" s="172"/>
      <c r="AM2885" s="165"/>
    </row>
    <row r="2886" spans="1:39">
      <c r="A2886" s="2"/>
      <c r="B2886" s="3"/>
      <c r="C2886" s="4"/>
      <c r="D2886" s="4"/>
      <c r="E2886" s="135"/>
      <c r="F2886" s="6"/>
      <c r="G2886" s="6"/>
      <c r="H2886" s="6"/>
      <c r="I2886" s="6"/>
      <c r="J2886" s="8"/>
      <c r="K2886" s="63"/>
      <c r="L2886" s="3"/>
      <c r="M2886" s="71"/>
      <c r="N2886" s="73"/>
      <c r="O2886" s="70"/>
      <c r="P2886" s="42"/>
      <c r="Q2886" s="3"/>
      <c r="R2886" s="6"/>
      <c r="S2886" s="7"/>
      <c r="T2886" s="1"/>
      <c r="U2886" s="8"/>
      <c r="V2886" s="8"/>
      <c r="W2886" s="25"/>
      <c r="X2886" s="22"/>
      <c r="Y2886" s="64"/>
      <c r="Z2886" s="64"/>
      <c r="AA2886" s="64"/>
      <c r="AB2886" s="9"/>
      <c r="AD2886" s="165"/>
      <c r="AE2886" s="165"/>
      <c r="AF2886" s="165"/>
      <c r="AG2886" s="188"/>
      <c r="AH2886" s="193"/>
      <c r="AI2886" s="188"/>
      <c r="AJ2886" s="172"/>
      <c r="AK2886" s="172"/>
      <c r="AL2886" s="172"/>
      <c r="AM2886" s="165"/>
    </row>
    <row r="2887" spans="1:39">
      <c r="A2887" s="2"/>
      <c r="B2887" s="3"/>
      <c r="C2887" s="4"/>
      <c r="D2887" s="4"/>
      <c r="E2887" s="135"/>
      <c r="F2887" s="6"/>
      <c r="G2887" s="6"/>
      <c r="H2887" s="6"/>
      <c r="I2887" s="6"/>
      <c r="J2887" s="8"/>
      <c r="K2887" s="63"/>
      <c r="L2887" s="3"/>
      <c r="M2887" s="71"/>
      <c r="N2887" s="73"/>
      <c r="O2887" s="70"/>
      <c r="P2887" s="42"/>
      <c r="Q2887" s="3"/>
      <c r="R2887" s="6"/>
      <c r="S2887" s="7"/>
      <c r="T2887" s="1"/>
      <c r="U2887" s="8"/>
      <c r="V2887" s="8"/>
      <c r="W2887" s="25"/>
      <c r="X2887" s="22"/>
      <c r="Y2887" s="64"/>
      <c r="Z2887" s="64"/>
      <c r="AA2887" s="64"/>
      <c r="AB2887" s="9"/>
      <c r="AD2887" s="194"/>
      <c r="AE2887" s="185"/>
      <c r="AF2887" s="165"/>
      <c r="AG2887" s="188"/>
      <c r="AH2887" s="187"/>
      <c r="AI2887" s="188"/>
      <c r="AJ2887" s="172"/>
      <c r="AK2887" s="172"/>
      <c r="AL2887" s="172"/>
      <c r="AM2887" s="194"/>
    </row>
    <row r="2888" spans="1:39">
      <c r="A2888" s="2"/>
      <c r="B2888" s="3"/>
      <c r="C2888" s="4"/>
      <c r="D2888" s="4"/>
      <c r="E2888" s="135"/>
      <c r="F2888" s="6"/>
      <c r="G2888" s="6"/>
      <c r="H2888" s="6"/>
      <c r="I2888" s="6"/>
      <c r="J2888" s="8"/>
      <c r="K2888" s="63"/>
      <c r="L2888" s="3"/>
      <c r="M2888" s="71"/>
      <c r="N2888" s="73"/>
      <c r="O2888" s="70"/>
      <c r="P2888" s="42"/>
      <c r="Q2888" s="3"/>
      <c r="R2888" s="6"/>
      <c r="S2888" s="7"/>
      <c r="T2888" s="1"/>
      <c r="U2888" s="8"/>
      <c r="V2888" s="8"/>
      <c r="W2888" s="25"/>
      <c r="X2888" s="22"/>
      <c r="Y2888" s="64"/>
      <c r="Z2888" s="64"/>
      <c r="AA2888" s="64"/>
      <c r="AB2888" s="9"/>
      <c r="AD2888" s="165"/>
      <c r="AE2888" s="165"/>
      <c r="AF2888" s="165"/>
      <c r="AG2888" s="188"/>
      <c r="AH2888" s="188"/>
      <c r="AI2888" s="188"/>
      <c r="AJ2888" s="172"/>
      <c r="AK2888" s="172"/>
      <c r="AL2888" s="172"/>
      <c r="AM2888" s="165"/>
    </row>
    <row r="2889" spans="1:39">
      <c r="A2889" s="2"/>
      <c r="B2889" s="3"/>
      <c r="C2889" s="4"/>
      <c r="D2889" s="4"/>
      <c r="E2889" s="135"/>
      <c r="F2889" s="6"/>
      <c r="G2889" s="6"/>
      <c r="H2889" s="6"/>
      <c r="I2889" s="6"/>
      <c r="J2889" s="8"/>
      <c r="K2889" s="63"/>
      <c r="L2889" s="3"/>
      <c r="M2889" s="71"/>
      <c r="N2889" s="73"/>
      <c r="O2889" s="70"/>
      <c r="P2889" s="42"/>
      <c r="Q2889" s="3"/>
      <c r="R2889" s="6"/>
      <c r="S2889" s="7"/>
      <c r="T2889" s="1"/>
      <c r="U2889" s="8"/>
      <c r="V2889" s="8"/>
      <c r="W2889" s="25"/>
      <c r="X2889" s="22"/>
      <c r="Y2889" s="64"/>
      <c r="Z2889" s="64"/>
      <c r="AA2889" s="64"/>
      <c r="AB2889" s="9"/>
      <c r="AD2889" s="165"/>
      <c r="AE2889" s="165"/>
      <c r="AF2889" s="165"/>
      <c r="AG2889" s="188"/>
      <c r="AH2889" s="187"/>
      <c r="AI2889" s="188"/>
      <c r="AJ2889" s="172"/>
      <c r="AK2889" s="172"/>
      <c r="AL2889" s="172"/>
      <c r="AM2889" s="165"/>
    </row>
    <row r="2890" spans="1:39">
      <c r="A2890" s="2"/>
      <c r="B2890" s="3"/>
      <c r="C2890" s="4"/>
      <c r="D2890" s="4"/>
      <c r="E2890" s="135"/>
      <c r="F2890" s="6"/>
      <c r="G2890" s="6"/>
      <c r="H2890" s="6"/>
      <c r="I2890" s="6"/>
      <c r="J2890" s="8"/>
      <c r="K2890" s="63"/>
      <c r="L2890" s="3"/>
      <c r="M2890" s="71"/>
      <c r="N2890" s="73"/>
      <c r="O2890" s="70"/>
      <c r="P2890" s="42"/>
      <c r="Q2890" s="3"/>
      <c r="R2890" s="6"/>
      <c r="S2890" s="7"/>
      <c r="T2890" s="1"/>
      <c r="U2890" s="8"/>
      <c r="V2890" s="8"/>
      <c r="W2890" s="25"/>
      <c r="X2890" s="22"/>
      <c r="Y2890" s="64"/>
      <c r="Z2890" s="64"/>
      <c r="AA2890" s="64"/>
      <c r="AB2890" s="9"/>
      <c r="AD2890" s="194"/>
      <c r="AE2890" s="185"/>
      <c r="AF2890" s="165"/>
      <c r="AG2890" s="188"/>
      <c r="AH2890" s="188"/>
      <c r="AI2890" s="188"/>
      <c r="AJ2890" s="172"/>
      <c r="AK2890" s="172"/>
      <c r="AL2890" s="172"/>
      <c r="AM2890" s="194"/>
    </row>
    <row r="2891" spans="1:39">
      <c r="A2891" s="2"/>
      <c r="B2891" s="3"/>
      <c r="C2891" s="4"/>
      <c r="D2891" s="4"/>
      <c r="E2891" s="135"/>
      <c r="F2891" s="6"/>
      <c r="G2891" s="6"/>
      <c r="H2891" s="6"/>
      <c r="I2891" s="6"/>
      <c r="J2891" s="8"/>
      <c r="K2891" s="63"/>
      <c r="L2891" s="3"/>
      <c r="M2891" s="71"/>
      <c r="N2891" s="73"/>
      <c r="O2891" s="70"/>
      <c r="P2891" s="42"/>
      <c r="Q2891" s="3"/>
      <c r="R2891" s="6"/>
      <c r="S2891" s="7"/>
      <c r="T2891" s="1"/>
      <c r="U2891" s="8"/>
      <c r="V2891" s="8"/>
      <c r="W2891" s="25"/>
      <c r="X2891" s="22"/>
      <c r="Y2891" s="64"/>
      <c r="Z2891" s="64"/>
      <c r="AA2891" s="64"/>
      <c r="AB2891" s="9"/>
      <c r="AD2891" s="165"/>
      <c r="AE2891" s="165"/>
      <c r="AF2891" s="165"/>
      <c r="AG2891" s="188"/>
      <c r="AH2891" s="187"/>
      <c r="AI2891" s="188"/>
      <c r="AJ2891" s="172"/>
      <c r="AK2891" s="172"/>
      <c r="AL2891" s="172"/>
      <c r="AM2891" s="165"/>
    </row>
    <row r="2892" spans="1:39">
      <c r="A2892" s="2"/>
      <c r="B2892" s="3"/>
      <c r="C2892" s="4"/>
      <c r="D2892" s="4"/>
      <c r="E2892" s="135"/>
      <c r="F2892" s="6"/>
      <c r="G2892" s="6"/>
      <c r="H2892" s="6"/>
      <c r="I2892" s="6"/>
      <c r="J2892" s="8"/>
      <c r="K2892" s="63"/>
      <c r="L2892" s="3"/>
      <c r="M2892" s="71"/>
      <c r="N2892" s="73"/>
      <c r="O2892" s="70"/>
      <c r="P2892" s="42"/>
      <c r="Q2892" s="3"/>
      <c r="R2892" s="6"/>
      <c r="S2892" s="7"/>
      <c r="T2892" s="1"/>
      <c r="U2892" s="8"/>
      <c r="V2892" s="8"/>
      <c r="W2892" s="25"/>
      <c r="X2892" s="22"/>
      <c r="Y2892" s="64"/>
      <c r="Z2892" s="64"/>
      <c r="AA2892" s="64"/>
      <c r="AB2892" s="9"/>
      <c r="AD2892" s="165"/>
      <c r="AE2892" s="165"/>
      <c r="AF2892" s="165"/>
      <c r="AG2892" s="188"/>
      <c r="AH2892" s="188"/>
      <c r="AI2892" s="188"/>
      <c r="AJ2892" s="172"/>
      <c r="AK2892" s="172"/>
      <c r="AL2892" s="172"/>
      <c r="AM2892" s="165"/>
    </row>
    <row r="2893" spans="1:39">
      <c r="A2893" s="2"/>
      <c r="B2893" s="3"/>
      <c r="C2893" s="4"/>
      <c r="D2893" s="4"/>
      <c r="E2893" s="135"/>
      <c r="F2893" s="6"/>
      <c r="G2893" s="6"/>
      <c r="H2893" s="6"/>
      <c r="I2893" s="6"/>
      <c r="J2893" s="8"/>
      <c r="K2893" s="63"/>
      <c r="L2893" s="3"/>
      <c r="M2893" s="71"/>
      <c r="N2893" s="73"/>
      <c r="O2893" s="70"/>
      <c r="P2893" s="42"/>
      <c r="Q2893" s="3"/>
      <c r="R2893" s="6"/>
      <c r="S2893" s="7"/>
      <c r="T2893" s="1"/>
      <c r="U2893" s="8"/>
      <c r="V2893" s="8"/>
      <c r="W2893" s="25"/>
      <c r="X2893" s="22"/>
      <c r="Y2893" s="64"/>
      <c r="Z2893" s="64"/>
      <c r="AA2893" s="64"/>
      <c r="AB2893" s="9"/>
      <c r="AD2893" s="194"/>
      <c r="AE2893" s="185"/>
      <c r="AF2893" s="165"/>
      <c r="AG2893" s="188"/>
      <c r="AH2893" s="188"/>
      <c r="AI2893" s="188"/>
      <c r="AJ2893" s="172"/>
      <c r="AK2893" s="172"/>
      <c r="AL2893" s="172"/>
      <c r="AM2893" s="194"/>
    </row>
    <row r="2894" spans="1:39">
      <c r="A2894" s="2"/>
      <c r="B2894" s="3"/>
      <c r="C2894" s="4"/>
      <c r="D2894" s="4"/>
      <c r="E2894" s="135"/>
      <c r="F2894" s="6"/>
      <c r="G2894" s="6"/>
      <c r="H2894" s="6"/>
      <c r="I2894" s="6"/>
      <c r="J2894" s="8"/>
      <c r="K2894" s="8"/>
      <c r="L2894" s="3"/>
      <c r="M2894" s="71"/>
      <c r="N2894" s="73"/>
      <c r="O2894" s="73"/>
      <c r="P2894" s="42"/>
      <c r="Q2894" s="3"/>
      <c r="R2894" s="6"/>
      <c r="S2894" s="7"/>
      <c r="T2894" s="1"/>
      <c r="U2894" s="8"/>
      <c r="V2894" s="8"/>
      <c r="W2894" s="26"/>
      <c r="X2894" s="22"/>
      <c r="Y2894" s="4"/>
      <c r="Z2894" s="4"/>
      <c r="AA2894" s="4"/>
      <c r="AB2894" s="9"/>
      <c r="AD2894" s="165"/>
      <c r="AE2894" s="165"/>
      <c r="AF2894" s="165"/>
      <c r="AG2894" s="188"/>
      <c r="AH2894" s="188"/>
      <c r="AI2894" s="188"/>
      <c r="AJ2894" s="172"/>
      <c r="AK2894" s="172"/>
      <c r="AL2894" s="172"/>
      <c r="AM2894" s="165"/>
    </row>
    <row r="2895" spans="1:39">
      <c r="A2895" s="2"/>
      <c r="B2895" s="3"/>
      <c r="C2895" s="4"/>
      <c r="D2895" s="4"/>
      <c r="E2895" s="135"/>
      <c r="F2895" s="6"/>
      <c r="G2895" s="6"/>
      <c r="H2895" s="6"/>
      <c r="I2895" s="6"/>
      <c r="J2895" s="8"/>
      <c r="K2895" s="8"/>
      <c r="L2895" s="3"/>
      <c r="M2895" s="71"/>
      <c r="N2895" s="73"/>
      <c r="O2895" s="70"/>
      <c r="P2895" s="42"/>
      <c r="Q2895" s="3"/>
      <c r="R2895" s="6"/>
      <c r="S2895" s="7"/>
      <c r="T2895" s="1"/>
      <c r="U2895" s="8"/>
      <c r="V2895" s="8"/>
      <c r="W2895" s="26"/>
      <c r="X2895" s="22"/>
      <c r="Y2895" s="4"/>
      <c r="Z2895" s="4"/>
      <c r="AA2895" s="4"/>
      <c r="AB2895" s="9"/>
      <c r="AD2895" s="165"/>
      <c r="AE2895" s="165"/>
      <c r="AF2895" s="165"/>
      <c r="AG2895" s="188"/>
      <c r="AH2895" s="188"/>
      <c r="AI2895" s="188"/>
      <c r="AJ2895" s="172"/>
      <c r="AK2895" s="172"/>
      <c r="AL2895" s="172"/>
      <c r="AM2895" s="165"/>
    </row>
    <row r="2896" spans="1:39">
      <c r="A2896" s="2"/>
      <c r="B2896" s="3"/>
      <c r="C2896" s="4"/>
      <c r="D2896" s="4"/>
      <c r="E2896" s="135"/>
      <c r="F2896" s="6"/>
      <c r="G2896" s="6"/>
      <c r="H2896" s="6"/>
      <c r="I2896" s="6"/>
      <c r="J2896" s="8"/>
      <c r="K2896" s="8"/>
      <c r="L2896" s="3"/>
      <c r="M2896" s="71"/>
      <c r="N2896" s="73"/>
      <c r="O2896" s="73"/>
      <c r="P2896" s="42"/>
      <c r="Q2896" s="3"/>
      <c r="R2896" s="6"/>
      <c r="S2896" s="7"/>
      <c r="T2896" s="1"/>
      <c r="U2896" s="8"/>
      <c r="V2896" s="8"/>
      <c r="W2896" s="27"/>
      <c r="X2896" s="22"/>
      <c r="Y2896" s="4"/>
      <c r="Z2896" s="4"/>
      <c r="AA2896" s="4"/>
      <c r="AB2896" s="9"/>
      <c r="AD2896" s="165"/>
      <c r="AE2896" s="165"/>
      <c r="AF2896" s="165"/>
      <c r="AG2896" s="188"/>
      <c r="AH2896" s="188"/>
      <c r="AI2896" s="188"/>
      <c r="AJ2896" s="172"/>
      <c r="AK2896" s="172"/>
      <c r="AL2896" s="172"/>
      <c r="AM2896" s="165"/>
    </row>
    <row r="2897" spans="1:39">
      <c r="A2897" s="2"/>
      <c r="B2897" s="3"/>
      <c r="C2897" s="4"/>
      <c r="D2897" s="4"/>
      <c r="E2897" s="135"/>
      <c r="F2897" s="6"/>
      <c r="G2897" s="6"/>
      <c r="H2897" s="6"/>
      <c r="I2897" s="6"/>
      <c r="J2897" s="8"/>
      <c r="K2897" s="8"/>
      <c r="L2897" s="3"/>
      <c r="M2897" s="71"/>
      <c r="N2897" s="73"/>
      <c r="O2897" s="70"/>
      <c r="P2897" s="42"/>
      <c r="Q2897" s="3"/>
      <c r="R2897" s="6"/>
      <c r="S2897" s="7"/>
      <c r="T2897" s="1"/>
      <c r="U2897" s="8"/>
      <c r="V2897" s="8"/>
      <c r="W2897" s="27"/>
      <c r="X2897" s="22"/>
      <c r="Y2897" s="4"/>
      <c r="Z2897" s="4"/>
      <c r="AA2897" s="4"/>
      <c r="AB2897" s="9"/>
      <c r="AD2897" s="165"/>
      <c r="AE2897" s="165"/>
      <c r="AF2897" s="165"/>
      <c r="AG2897" s="188"/>
      <c r="AH2897" s="188"/>
      <c r="AI2897" s="188"/>
      <c r="AJ2897" s="172"/>
      <c r="AK2897" s="172"/>
      <c r="AL2897" s="172"/>
      <c r="AM2897" s="165"/>
    </row>
    <row r="2898" spans="1:39">
      <c r="A2898" s="2"/>
      <c r="B2898" s="3"/>
      <c r="C2898" s="4"/>
      <c r="D2898" s="4"/>
      <c r="E2898" s="135"/>
      <c r="F2898" s="6"/>
      <c r="G2898" s="6"/>
      <c r="H2898" s="6"/>
      <c r="I2898" s="6"/>
      <c r="J2898" s="8"/>
      <c r="K2898" s="8"/>
      <c r="L2898" s="3"/>
      <c r="M2898" s="71"/>
      <c r="N2898" s="73"/>
      <c r="O2898" s="73"/>
      <c r="P2898" s="42"/>
      <c r="Q2898" s="3"/>
      <c r="R2898" s="6"/>
      <c r="S2898" s="7"/>
      <c r="T2898" s="1"/>
      <c r="U2898" s="8"/>
      <c r="V2898" s="8"/>
      <c r="W2898" s="25"/>
      <c r="X2898" s="22"/>
      <c r="Y2898" s="4"/>
      <c r="Z2898" s="4"/>
      <c r="AA2898" s="4"/>
      <c r="AB2898" s="9"/>
      <c r="AD2898" s="165"/>
      <c r="AE2898" s="165"/>
      <c r="AF2898" s="165"/>
      <c r="AG2898" s="188"/>
      <c r="AH2898" s="188"/>
      <c r="AI2898" s="188"/>
      <c r="AJ2898" s="172"/>
      <c r="AK2898" s="172"/>
      <c r="AL2898" s="172"/>
      <c r="AM2898" s="165"/>
    </row>
    <row r="2899" spans="1:39">
      <c r="A2899" s="2"/>
      <c r="B2899" s="3"/>
      <c r="C2899" s="4"/>
      <c r="D2899" s="4"/>
      <c r="E2899" s="135"/>
      <c r="F2899" s="6"/>
      <c r="G2899" s="6"/>
      <c r="H2899" s="6"/>
      <c r="I2899" s="6"/>
      <c r="J2899" s="8"/>
      <c r="K2899" s="8"/>
      <c r="L2899" s="3"/>
      <c r="M2899" s="71"/>
      <c r="N2899" s="73"/>
      <c r="O2899" s="70"/>
      <c r="P2899" s="42"/>
      <c r="Q2899" s="3"/>
      <c r="R2899" s="6"/>
      <c r="S2899" s="7"/>
      <c r="T2899" s="1"/>
      <c r="U2899" s="8"/>
      <c r="V2899" s="8"/>
      <c r="W2899" s="25"/>
      <c r="X2899" s="22"/>
      <c r="Y2899" s="4"/>
      <c r="Z2899" s="4"/>
      <c r="AA2899" s="4"/>
      <c r="AB2899" s="9"/>
      <c r="AD2899" s="194"/>
      <c r="AE2899" s="185"/>
      <c r="AF2899" s="165"/>
      <c r="AG2899" s="188"/>
      <c r="AH2899" s="188"/>
      <c r="AI2899" s="188"/>
      <c r="AJ2899" s="172"/>
      <c r="AK2899" s="172"/>
      <c r="AL2899" s="172"/>
      <c r="AM2899" s="194"/>
    </row>
    <row r="2900" spans="1:39">
      <c r="A2900" s="2"/>
      <c r="B2900" s="3"/>
      <c r="C2900" s="4"/>
      <c r="D2900" s="4"/>
      <c r="E2900" s="135"/>
      <c r="F2900" s="6"/>
      <c r="G2900" s="6"/>
      <c r="H2900" s="6"/>
      <c r="I2900" s="6"/>
      <c r="J2900" s="8"/>
      <c r="K2900" s="8"/>
      <c r="L2900" s="3"/>
      <c r="M2900" s="71"/>
      <c r="N2900" s="73"/>
      <c r="O2900" s="73"/>
      <c r="P2900" s="42"/>
      <c r="Q2900" s="3"/>
      <c r="R2900" s="6"/>
      <c r="S2900" s="7"/>
      <c r="T2900" s="1"/>
      <c r="U2900" s="8"/>
      <c r="V2900" s="8"/>
      <c r="W2900" s="31"/>
      <c r="X2900" s="22"/>
      <c r="Y2900" s="4"/>
      <c r="Z2900" s="4"/>
      <c r="AA2900" s="4"/>
      <c r="AB2900" s="9"/>
      <c r="AD2900" s="165"/>
      <c r="AE2900" s="165"/>
      <c r="AF2900" s="165"/>
      <c r="AG2900" s="188"/>
      <c r="AH2900" s="188"/>
      <c r="AI2900" s="188"/>
      <c r="AJ2900" s="172"/>
      <c r="AK2900" s="172"/>
      <c r="AL2900" s="172"/>
      <c r="AM2900" s="165"/>
    </row>
    <row r="2901" spans="1:39">
      <c r="A2901" s="2"/>
      <c r="B2901" s="3"/>
      <c r="C2901" s="4"/>
      <c r="D2901" s="4"/>
      <c r="E2901" s="135"/>
      <c r="F2901" s="6"/>
      <c r="G2901" s="6"/>
      <c r="H2901" s="6"/>
      <c r="I2901" s="6"/>
      <c r="J2901" s="8"/>
      <c r="K2901" s="8"/>
      <c r="L2901" s="3"/>
      <c r="M2901" s="71"/>
      <c r="N2901" s="73"/>
      <c r="O2901" s="70"/>
      <c r="P2901" s="42"/>
      <c r="Q2901" s="3"/>
      <c r="R2901" s="6"/>
      <c r="S2901" s="7"/>
      <c r="T2901" s="1"/>
      <c r="U2901" s="8"/>
      <c r="V2901" s="8"/>
      <c r="W2901" s="31"/>
      <c r="X2901" s="22"/>
      <c r="Y2901" s="4"/>
      <c r="Z2901" s="4"/>
      <c r="AA2901" s="4"/>
      <c r="AB2901" s="9"/>
      <c r="AD2901" s="165"/>
      <c r="AE2901" s="165"/>
      <c r="AF2901" s="165"/>
      <c r="AG2901" s="188"/>
      <c r="AH2901" s="188"/>
      <c r="AI2901" s="188"/>
      <c r="AJ2901" s="172"/>
      <c r="AK2901" s="172"/>
      <c r="AL2901" s="172"/>
      <c r="AM2901" s="165"/>
    </row>
    <row r="2902" spans="1:39">
      <c r="A2902" s="2"/>
      <c r="B2902" s="3"/>
      <c r="C2902" s="4"/>
      <c r="D2902" s="4"/>
      <c r="E2902" s="135"/>
      <c r="F2902" s="6"/>
      <c r="G2902" s="6"/>
      <c r="H2902" s="6"/>
      <c r="I2902" s="6"/>
      <c r="J2902" s="8"/>
      <c r="K2902" s="8"/>
      <c r="L2902" s="3"/>
      <c r="M2902" s="71"/>
      <c r="N2902" s="73"/>
      <c r="O2902" s="73"/>
      <c r="P2902" s="42"/>
      <c r="Q2902" s="3"/>
      <c r="R2902" s="6"/>
      <c r="S2902" s="7"/>
      <c r="T2902" s="1"/>
      <c r="U2902" s="8"/>
      <c r="V2902" s="8"/>
      <c r="W2902" s="27"/>
      <c r="X2902" s="22"/>
      <c r="Y2902" s="4"/>
      <c r="Z2902" s="4"/>
      <c r="AA2902" s="4"/>
      <c r="AB2902" s="9"/>
      <c r="AD2902" s="165"/>
      <c r="AE2902" s="165"/>
      <c r="AF2902" s="165"/>
      <c r="AG2902" s="188"/>
      <c r="AH2902" s="188"/>
      <c r="AI2902" s="188"/>
      <c r="AJ2902" s="172"/>
      <c r="AK2902" s="172"/>
      <c r="AL2902" s="172"/>
      <c r="AM2902" s="165"/>
    </row>
    <row r="2903" spans="1:39">
      <c r="A2903" s="2"/>
      <c r="B2903" s="3"/>
      <c r="C2903" s="4"/>
      <c r="D2903" s="4"/>
      <c r="E2903" s="135"/>
      <c r="F2903" s="6"/>
      <c r="G2903" s="6"/>
      <c r="H2903" s="6"/>
      <c r="I2903" s="6"/>
      <c r="J2903" s="8"/>
      <c r="K2903" s="8"/>
      <c r="L2903" s="3"/>
      <c r="M2903" s="71"/>
      <c r="N2903" s="73"/>
      <c r="O2903" s="70"/>
      <c r="P2903" s="42"/>
      <c r="Q2903" s="3"/>
      <c r="R2903" s="6"/>
      <c r="S2903" s="7"/>
      <c r="T2903" s="1"/>
      <c r="U2903" s="8"/>
      <c r="V2903" s="8"/>
      <c r="W2903" s="27"/>
      <c r="X2903" s="22"/>
      <c r="Y2903" s="4"/>
      <c r="Z2903" s="4"/>
      <c r="AA2903" s="4"/>
      <c r="AB2903" s="9"/>
      <c r="AD2903" s="165"/>
      <c r="AE2903" s="165"/>
      <c r="AF2903" s="165"/>
      <c r="AG2903" s="188"/>
      <c r="AH2903" s="188"/>
      <c r="AI2903" s="188"/>
      <c r="AJ2903" s="172"/>
      <c r="AK2903" s="172"/>
      <c r="AL2903" s="172"/>
      <c r="AM2903" s="165"/>
    </row>
    <row r="2904" spans="1:39">
      <c r="A2904" s="2"/>
      <c r="B2904" s="3"/>
      <c r="C2904" s="4"/>
      <c r="D2904" s="4"/>
      <c r="E2904" s="135"/>
      <c r="F2904" s="6"/>
      <c r="G2904" s="6"/>
      <c r="H2904" s="6"/>
      <c r="I2904" s="6"/>
      <c r="J2904" s="8"/>
      <c r="K2904" s="8"/>
      <c r="L2904" s="3"/>
      <c r="M2904" s="71"/>
      <c r="N2904" s="73"/>
      <c r="O2904" s="73"/>
      <c r="P2904" s="42"/>
      <c r="Q2904" s="3"/>
      <c r="R2904" s="6"/>
      <c r="S2904" s="7"/>
      <c r="T2904" s="1"/>
      <c r="U2904" s="8"/>
      <c r="V2904" s="8"/>
      <c r="W2904" s="26"/>
      <c r="X2904" s="22"/>
      <c r="Y2904" s="4"/>
      <c r="Z2904" s="4"/>
      <c r="AA2904" s="4"/>
      <c r="AB2904" s="9"/>
      <c r="AD2904" s="165"/>
      <c r="AE2904" s="165"/>
      <c r="AF2904" s="165"/>
      <c r="AG2904" s="188"/>
      <c r="AH2904" s="188"/>
      <c r="AI2904" s="188"/>
      <c r="AJ2904" s="172"/>
      <c r="AK2904" s="172"/>
      <c r="AL2904" s="172"/>
      <c r="AM2904" s="165"/>
    </row>
    <row r="2905" spans="1:39">
      <c r="A2905" s="2"/>
      <c r="B2905" s="3"/>
      <c r="C2905" s="4"/>
      <c r="D2905" s="4"/>
      <c r="E2905" s="135"/>
      <c r="F2905" s="6"/>
      <c r="G2905" s="6"/>
      <c r="H2905" s="6"/>
      <c r="I2905" s="6"/>
      <c r="J2905" s="8"/>
      <c r="K2905" s="8"/>
      <c r="L2905" s="3"/>
      <c r="M2905" s="71"/>
      <c r="N2905" s="73"/>
      <c r="O2905" s="70"/>
      <c r="P2905" s="42"/>
      <c r="Q2905" s="3"/>
      <c r="R2905" s="6"/>
      <c r="S2905" s="7"/>
      <c r="T2905" s="1"/>
      <c r="U2905" s="8"/>
      <c r="V2905" s="8"/>
      <c r="W2905" s="26"/>
      <c r="X2905" s="22"/>
      <c r="Y2905" s="4"/>
      <c r="Z2905" s="4"/>
      <c r="AA2905" s="4"/>
      <c r="AB2905" s="9"/>
      <c r="AD2905" s="194"/>
      <c r="AE2905" s="185"/>
      <c r="AF2905" s="165"/>
      <c r="AG2905" s="188"/>
      <c r="AH2905" s="188"/>
      <c r="AI2905" s="188"/>
      <c r="AJ2905" s="172"/>
      <c r="AK2905" s="172"/>
      <c r="AL2905" s="172"/>
      <c r="AM2905" s="194"/>
    </row>
    <row r="2906" spans="1:39">
      <c r="A2906" s="2"/>
      <c r="B2906" s="3"/>
      <c r="C2906" s="4"/>
      <c r="D2906" s="4"/>
      <c r="E2906" s="135"/>
      <c r="F2906" s="6"/>
      <c r="G2906" s="6"/>
      <c r="H2906" s="6"/>
      <c r="I2906" s="6"/>
      <c r="J2906" s="8"/>
      <c r="K2906" s="8"/>
      <c r="L2906" s="3"/>
      <c r="M2906" s="71"/>
      <c r="N2906" s="73"/>
      <c r="O2906" s="73"/>
      <c r="P2906" s="42"/>
      <c r="Q2906" s="3"/>
      <c r="R2906" s="6"/>
      <c r="S2906" s="7"/>
      <c r="T2906" s="1"/>
      <c r="U2906" s="8"/>
      <c r="V2906" s="8"/>
      <c r="W2906" s="27"/>
      <c r="X2906" s="22"/>
      <c r="Y2906" s="4"/>
      <c r="Z2906" s="4"/>
      <c r="AA2906" s="4"/>
      <c r="AB2906" s="9"/>
      <c r="AD2906" s="165"/>
      <c r="AE2906" s="165"/>
      <c r="AF2906" s="165"/>
      <c r="AG2906" s="188"/>
      <c r="AH2906" s="188"/>
      <c r="AI2906" s="188"/>
      <c r="AJ2906" s="172"/>
      <c r="AK2906" s="172"/>
      <c r="AL2906" s="172"/>
      <c r="AM2906" s="165"/>
    </row>
    <row r="2907" spans="1:39">
      <c r="A2907" s="2"/>
      <c r="B2907" s="3"/>
      <c r="C2907" s="4"/>
      <c r="D2907" s="4"/>
      <c r="E2907" s="135"/>
      <c r="F2907" s="6"/>
      <c r="G2907" s="6"/>
      <c r="H2907" s="6"/>
      <c r="I2907" s="6"/>
      <c r="J2907" s="8"/>
      <c r="K2907" s="8"/>
      <c r="L2907" s="3"/>
      <c r="M2907" s="71"/>
      <c r="N2907" s="73"/>
      <c r="O2907" s="70"/>
      <c r="P2907" s="42"/>
      <c r="Q2907" s="3"/>
      <c r="R2907" s="6"/>
      <c r="S2907" s="7"/>
      <c r="T2907" s="1"/>
      <c r="U2907" s="8"/>
      <c r="V2907" s="8"/>
      <c r="W2907" s="27"/>
      <c r="X2907" s="22"/>
      <c r="Y2907" s="4"/>
      <c r="Z2907" s="4"/>
      <c r="AA2907" s="4"/>
      <c r="AB2907" s="9"/>
      <c r="AD2907" s="165"/>
      <c r="AE2907" s="165"/>
      <c r="AF2907" s="165"/>
      <c r="AG2907" s="188"/>
      <c r="AH2907" s="188"/>
      <c r="AI2907" s="188"/>
      <c r="AJ2907" s="172"/>
      <c r="AK2907" s="172"/>
      <c r="AL2907" s="172"/>
      <c r="AM2907" s="165"/>
    </row>
    <row r="2908" spans="1:39">
      <c r="A2908" s="2"/>
      <c r="B2908" s="3"/>
      <c r="C2908" s="4"/>
      <c r="D2908" s="4"/>
      <c r="E2908" s="135"/>
      <c r="F2908" s="6"/>
      <c r="G2908" s="6"/>
      <c r="H2908" s="6"/>
      <c r="I2908" s="6"/>
      <c r="J2908" s="8"/>
      <c r="K2908" s="8"/>
      <c r="L2908" s="3"/>
      <c r="M2908" s="71"/>
      <c r="N2908" s="73"/>
      <c r="O2908" s="73"/>
      <c r="P2908" s="42"/>
      <c r="Q2908" s="3"/>
      <c r="R2908" s="6"/>
      <c r="S2908" s="7"/>
      <c r="T2908" s="1"/>
      <c r="U2908" s="8"/>
      <c r="V2908" s="8"/>
      <c r="W2908" s="27"/>
      <c r="X2908" s="22"/>
      <c r="Y2908" s="4"/>
      <c r="Z2908" s="4"/>
      <c r="AA2908" s="4"/>
      <c r="AB2908" s="9"/>
      <c r="AD2908" s="165"/>
      <c r="AE2908" s="165"/>
      <c r="AF2908" s="165"/>
      <c r="AG2908" s="188"/>
      <c r="AH2908" s="188"/>
      <c r="AI2908" s="188"/>
      <c r="AJ2908" s="172"/>
      <c r="AK2908" s="172"/>
      <c r="AL2908" s="172"/>
      <c r="AM2908" s="165"/>
    </row>
    <row r="2909" spans="1:39">
      <c r="A2909" s="2"/>
      <c r="B2909" s="3"/>
      <c r="C2909" s="4"/>
      <c r="D2909" s="4"/>
      <c r="E2909" s="135"/>
      <c r="F2909" s="6"/>
      <c r="G2909" s="6"/>
      <c r="H2909" s="6"/>
      <c r="I2909" s="6"/>
      <c r="J2909" s="8"/>
      <c r="K2909" s="8"/>
      <c r="L2909" s="3"/>
      <c r="M2909" s="71"/>
      <c r="N2909" s="73"/>
      <c r="O2909" s="70"/>
      <c r="P2909" s="42"/>
      <c r="Q2909" s="3"/>
      <c r="R2909" s="6"/>
      <c r="S2909" s="7"/>
      <c r="T2909" s="1"/>
      <c r="U2909" s="8"/>
      <c r="V2909" s="8"/>
      <c r="W2909" s="27"/>
      <c r="X2909" s="22"/>
      <c r="Y2909" s="4"/>
      <c r="Z2909" s="4"/>
      <c r="AA2909" s="4"/>
      <c r="AB2909" s="9"/>
      <c r="AD2909" s="165"/>
      <c r="AE2909" s="165"/>
      <c r="AF2909" s="165"/>
      <c r="AG2909" s="188"/>
      <c r="AH2909" s="188"/>
      <c r="AI2909" s="188"/>
      <c r="AJ2909" s="172"/>
      <c r="AK2909" s="172"/>
      <c r="AL2909" s="172"/>
      <c r="AM2909" s="165"/>
    </row>
    <row r="2910" spans="1:39">
      <c r="A2910" s="2"/>
      <c r="B2910" s="3"/>
      <c r="C2910" s="4"/>
      <c r="D2910" s="4"/>
      <c r="E2910" s="135"/>
      <c r="F2910" s="6"/>
      <c r="G2910" s="6"/>
      <c r="H2910" s="6"/>
      <c r="I2910" s="6"/>
      <c r="J2910" s="8"/>
      <c r="K2910" s="8"/>
      <c r="L2910" s="72"/>
      <c r="M2910" s="71"/>
      <c r="N2910" s="73"/>
      <c r="O2910" s="73"/>
      <c r="P2910" s="42"/>
      <c r="Q2910" s="3"/>
      <c r="R2910" s="6"/>
      <c r="S2910" s="7"/>
      <c r="T2910" s="1"/>
      <c r="U2910" s="8"/>
      <c r="V2910" s="8"/>
      <c r="W2910" s="26"/>
      <c r="X2910" s="22"/>
      <c r="Y2910" s="4"/>
      <c r="Z2910" s="4"/>
      <c r="AA2910" s="4"/>
      <c r="AB2910" s="9"/>
      <c r="AD2910" s="165"/>
      <c r="AE2910" s="165"/>
      <c r="AF2910" s="165"/>
      <c r="AG2910" s="188"/>
      <c r="AH2910" s="188"/>
      <c r="AI2910" s="188"/>
      <c r="AJ2910" s="172"/>
      <c r="AK2910" s="172"/>
      <c r="AL2910" s="172"/>
      <c r="AM2910" s="165"/>
    </row>
    <row r="2911" spans="1:39">
      <c r="A2911" s="2"/>
      <c r="B2911" s="3"/>
      <c r="C2911" s="4"/>
      <c r="D2911" s="4"/>
      <c r="E2911" s="135"/>
      <c r="F2911" s="6"/>
      <c r="G2911" s="6"/>
      <c r="H2911" s="6"/>
      <c r="I2911" s="6"/>
      <c r="J2911" s="8"/>
      <c r="K2911" s="8"/>
      <c r="L2911" s="72"/>
      <c r="M2911" s="71"/>
      <c r="N2911" s="73"/>
      <c r="O2911" s="70"/>
      <c r="P2911" s="42"/>
      <c r="Q2911" s="3"/>
      <c r="R2911" s="6"/>
      <c r="S2911" s="7"/>
      <c r="T2911" s="1"/>
      <c r="U2911" s="8"/>
      <c r="V2911" s="8"/>
      <c r="W2911" s="26"/>
      <c r="X2911" s="22"/>
      <c r="Y2911" s="4"/>
      <c r="Z2911" s="4"/>
      <c r="AA2911" s="4"/>
      <c r="AB2911" s="9"/>
      <c r="AD2911" s="194"/>
      <c r="AE2911" s="185"/>
      <c r="AF2911" s="165"/>
      <c r="AG2911" s="188"/>
      <c r="AH2911" s="188"/>
      <c r="AI2911" s="188"/>
      <c r="AJ2911" s="172"/>
      <c r="AK2911" s="172"/>
      <c r="AL2911" s="172"/>
      <c r="AM2911" s="194"/>
    </row>
    <row r="2912" spans="1:39">
      <c r="A2912" s="2"/>
      <c r="B2912" s="3"/>
      <c r="C2912" s="4"/>
      <c r="D2912" s="4"/>
      <c r="E2912" s="135"/>
      <c r="F2912" s="6"/>
      <c r="G2912" s="6"/>
      <c r="H2912" s="6"/>
      <c r="I2912" s="6"/>
      <c r="J2912" s="8"/>
      <c r="K2912" s="8"/>
      <c r="L2912" s="72"/>
      <c r="M2912" s="71"/>
      <c r="N2912" s="70"/>
      <c r="O2912" s="70"/>
      <c r="P2912" s="42"/>
      <c r="Q2912" s="3"/>
      <c r="R2912" s="6"/>
      <c r="S2912" s="7"/>
      <c r="T2912" s="1"/>
      <c r="U2912" s="8"/>
      <c r="V2912" s="8"/>
      <c r="W2912" s="25"/>
      <c r="X2912" s="22"/>
      <c r="Y2912" s="4"/>
      <c r="Z2912" s="4"/>
      <c r="AA2912" s="4"/>
      <c r="AB2912" s="9"/>
      <c r="AD2912" s="185"/>
      <c r="AE2912" s="165"/>
      <c r="AF2912" s="165"/>
      <c r="AG2912" s="188"/>
      <c r="AH2912" s="188"/>
      <c r="AI2912" s="188"/>
      <c r="AJ2912" s="172"/>
      <c r="AK2912" s="172"/>
      <c r="AL2912" s="172"/>
      <c r="AM2912" s="185"/>
    </row>
    <row r="2913" spans="1:39">
      <c r="A2913" s="2"/>
      <c r="B2913" s="3"/>
      <c r="C2913" s="4"/>
      <c r="D2913" s="4"/>
      <c r="E2913" s="135"/>
      <c r="F2913" s="6"/>
      <c r="G2913" s="6"/>
      <c r="H2913" s="6"/>
      <c r="I2913" s="6"/>
      <c r="J2913" s="8"/>
      <c r="K2913" s="8"/>
      <c r="L2913" s="72"/>
      <c r="M2913" s="71"/>
      <c r="N2913" s="70"/>
      <c r="O2913" s="70"/>
      <c r="P2913" s="42"/>
      <c r="Q2913" s="3"/>
      <c r="R2913" s="6"/>
      <c r="S2913" s="7"/>
      <c r="T2913" s="1"/>
      <c r="U2913" s="8"/>
      <c r="V2913" s="8"/>
      <c r="W2913" s="25"/>
      <c r="X2913" s="22"/>
      <c r="Y2913" s="4"/>
      <c r="Z2913" s="4"/>
      <c r="AA2913" s="4"/>
      <c r="AB2913" s="9"/>
      <c r="AD2913" s="185"/>
      <c r="AE2913" s="165"/>
      <c r="AF2913" s="165"/>
      <c r="AG2913" s="188"/>
      <c r="AH2913" s="188"/>
      <c r="AI2913" s="188"/>
      <c r="AJ2913" s="172"/>
      <c r="AK2913" s="172"/>
      <c r="AL2913" s="172"/>
      <c r="AM2913" s="185"/>
    </row>
    <row r="2914" spans="1:39">
      <c r="A2914" s="2"/>
      <c r="B2914" s="3"/>
      <c r="C2914" s="4"/>
      <c r="D2914" s="4"/>
      <c r="E2914" s="135"/>
      <c r="F2914" s="6"/>
      <c r="G2914" s="6"/>
      <c r="H2914" s="6"/>
      <c r="I2914" s="6"/>
      <c r="J2914" s="8"/>
      <c r="K2914" s="8"/>
      <c r="L2914" s="72"/>
      <c r="M2914" s="71"/>
      <c r="N2914" s="70"/>
      <c r="O2914" s="70"/>
      <c r="P2914" s="42"/>
      <c r="Q2914" s="3"/>
      <c r="R2914" s="6"/>
      <c r="S2914" s="7"/>
      <c r="T2914" s="1"/>
      <c r="U2914" s="8"/>
      <c r="V2914" s="8"/>
      <c r="W2914" s="25"/>
      <c r="X2914" s="22"/>
      <c r="Y2914" s="4"/>
      <c r="Z2914" s="4"/>
      <c r="AA2914" s="4"/>
      <c r="AB2914" s="9"/>
      <c r="AD2914" s="185"/>
      <c r="AE2914" s="165"/>
      <c r="AF2914" s="165"/>
      <c r="AG2914" s="188"/>
      <c r="AH2914" s="188"/>
      <c r="AI2914" s="188"/>
      <c r="AJ2914" s="172"/>
      <c r="AK2914" s="172"/>
      <c r="AL2914" s="172"/>
      <c r="AM2914" s="185"/>
    </row>
    <row r="2915" spans="1:39">
      <c r="A2915" s="2"/>
      <c r="B2915" s="3"/>
      <c r="C2915" s="4"/>
      <c r="D2915" s="4"/>
      <c r="E2915" s="135"/>
      <c r="F2915" s="6"/>
      <c r="G2915" s="6"/>
      <c r="H2915" s="6"/>
      <c r="I2915" s="6"/>
      <c r="J2915" s="8"/>
      <c r="K2915" s="8"/>
      <c r="L2915" s="72"/>
      <c r="M2915" s="71"/>
      <c r="N2915" s="70"/>
      <c r="O2915" s="70"/>
      <c r="P2915" s="42"/>
      <c r="Q2915" s="3"/>
      <c r="R2915" s="6"/>
      <c r="S2915" s="7"/>
      <c r="T2915" s="1"/>
      <c r="U2915" s="8"/>
      <c r="V2915" s="8"/>
      <c r="W2915" s="25"/>
      <c r="X2915" s="22"/>
      <c r="Y2915" s="4"/>
      <c r="Z2915" s="4"/>
      <c r="AA2915" s="4"/>
      <c r="AB2915" s="9"/>
      <c r="AD2915" s="185"/>
      <c r="AE2915" s="165"/>
      <c r="AF2915" s="165"/>
      <c r="AG2915" s="188"/>
      <c r="AH2915" s="188"/>
      <c r="AI2915" s="188"/>
      <c r="AJ2915" s="172"/>
      <c r="AK2915" s="172"/>
      <c r="AL2915" s="172"/>
      <c r="AM2915" s="185"/>
    </row>
    <row r="2916" spans="1:39">
      <c r="A2916" s="2"/>
      <c r="B2916" s="3"/>
      <c r="C2916" s="4"/>
      <c r="D2916" s="4"/>
      <c r="E2916" s="135"/>
      <c r="F2916" s="6"/>
      <c r="G2916" s="6"/>
      <c r="H2916" s="6"/>
      <c r="I2916" s="6"/>
      <c r="J2916" s="8"/>
      <c r="K2916" s="8"/>
      <c r="L2916" s="72"/>
      <c r="M2916" s="71"/>
      <c r="N2916" s="70"/>
      <c r="O2916" s="70"/>
      <c r="P2916" s="42"/>
      <c r="Q2916" s="3"/>
      <c r="R2916" s="6"/>
      <c r="S2916" s="7"/>
      <c r="T2916" s="1"/>
      <c r="U2916" s="8"/>
      <c r="V2916" s="8"/>
      <c r="W2916" s="27"/>
      <c r="X2916" s="22"/>
      <c r="Y2916" s="4"/>
      <c r="Z2916" s="4"/>
      <c r="AA2916" s="4"/>
      <c r="AB2916" s="9"/>
      <c r="AD2916" s="185"/>
      <c r="AE2916" s="165"/>
      <c r="AF2916" s="165"/>
      <c r="AG2916" s="188"/>
      <c r="AH2916" s="188"/>
      <c r="AI2916" s="188"/>
      <c r="AJ2916" s="172"/>
      <c r="AK2916" s="172"/>
      <c r="AL2916" s="172"/>
      <c r="AM2916" s="185"/>
    </row>
    <row r="2917" spans="1:39">
      <c r="A2917" s="2"/>
      <c r="B2917" s="3"/>
      <c r="C2917" s="4"/>
      <c r="D2917" s="4"/>
      <c r="E2917" s="135"/>
      <c r="F2917" s="6"/>
      <c r="G2917" s="6"/>
      <c r="H2917" s="6"/>
      <c r="I2917" s="6"/>
      <c r="J2917" s="8"/>
      <c r="K2917" s="8"/>
      <c r="L2917" s="72"/>
      <c r="M2917" s="71"/>
      <c r="N2917" s="70"/>
      <c r="O2917" s="70"/>
      <c r="P2917" s="42"/>
      <c r="Q2917" s="3"/>
      <c r="R2917" s="6"/>
      <c r="S2917" s="7"/>
      <c r="T2917" s="1"/>
      <c r="U2917" s="8"/>
      <c r="V2917" s="8"/>
      <c r="W2917" s="25"/>
      <c r="X2917" s="22"/>
      <c r="Y2917" s="4"/>
      <c r="Z2917" s="4"/>
      <c r="AA2917" s="4"/>
      <c r="AB2917" s="9"/>
      <c r="AD2917" s="185"/>
      <c r="AE2917" s="165"/>
      <c r="AF2917" s="165"/>
      <c r="AG2917" s="188"/>
      <c r="AH2917" s="188"/>
      <c r="AI2917" s="188"/>
      <c r="AJ2917" s="172"/>
      <c r="AK2917" s="172"/>
      <c r="AL2917" s="172"/>
      <c r="AM2917" s="185"/>
    </row>
    <row r="2918" spans="1:39">
      <c r="A2918" s="2"/>
      <c r="B2918" s="3"/>
      <c r="C2918" s="4"/>
      <c r="D2918" s="4"/>
      <c r="E2918" s="135"/>
      <c r="F2918" s="6"/>
      <c r="G2918" s="6"/>
      <c r="H2918" s="6"/>
      <c r="I2918" s="6"/>
      <c r="J2918" s="8"/>
      <c r="K2918" s="8"/>
      <c r="L2918" s="72"/>
      <c r="M2918" s="71"/>
      <c r="N2918" s="70"/>
      <c r="O2918" s="70"/>
      <c r="P2918" s="42"/>
      <c r="Q2918" s="3"/>
      <c r="R2918" s="6"/>
      <c r="S2918" s="7"/>
      <c r="T2918" s="1"/>
      <c r="U2918" s="8"/>
      <c r="V2918" s="8"/>
      <c r="W2918" s="25"/>
      <c r="X2918" s="22"/>
      <c r="Y2918" s="4"/>
      <c r="Z2918" s="4"/>
      <c r="AA2918" s="4"/>
      <c r="AB2918" s="9"/>
      <c r="AD2918" s="185"/>
      <c r="AE2918" s="165"/>
      <c r="AF2918" s="165"/>
      <c r="AG2918" s="188"/>
      <c r="AH2918" s="188"/>
      <c r="AI2918" s="188"/>
      <c r="AJ2918" s="172"/>
      <c r="AK2918" s="172"/>
      <c r="AL2918" s="172"/>
      <c r="AM2918" s="185"/>
    </row>
    <row r="2919" spans="1:39">
      <c r="A2919" s="2"/>
      <c r="B2919" s="3"/>
      <c r="C2919" s="4"/>
      <c r="D2919" s="4"/>
      <c r="E2919" s="135"/>
      <c r="F2919" s="6"/>
      <c r="G2919" s="6"/>
      <c r="H2919" s="6"/>
      <c r="I2919" s="6"/>
      <c r="J2919" s="8"/>
      <c r="K2919" s="8"/>
      <c r="L2919" s="72"/>
      <c r="M2919" s="71"/>
      <c r="N2919" s="70"/>
      <c r="O2919" s="70"/>
      <c r="P2919" s="42"/>
      <c r="Q2919" s="3"/>
      <c r="R2919" s="6"/>
      <c r="S2919" s="7"/>
      <c r="T2919" s="1"/>
      <c r="U2919" s="8"/>
      <c r="V2919" s="8"/>
      <c r="W2919" s="25"/>
      <c r="X2919" s="22"/>
      <c r="Y2919" s="4"/>
      <c r="Z2919" s="4"/>
      <c r="AA2919" s="4"/>
      <c r="AB2919" s="9"/>
      <c r="AD2919" s="185"/>
      <c r="AE2919" s="165"/>
      <c r="AF2919" s="165"/>
      <c r="AG2919" s="188"/>
      <c r="AH2919" s="188"/>
      <c r="AI2919" s="188"/>
      <c r="AJ2919" s="172"/>
      <c r="AK2919" s="172"/>
      <c r="AL2919" s="172"/>
      <c r="AM2919" s="185"/>
    </row>
    <row r="2920" spans="1:39">
      <c r="A2920" s="2"/>
      <c r="B2920" s="3"/>
      <c r="C2920" s="4"/>
      <c r="D2920" s="4"/>
      <c r="E2920" s="135"/>
      <c r="F2920" s="6"/>
      <c r="G2920" s="6"/>
      <c r="H2920" s="6"/>
      <c r="I2920" s="6"/>
      <c r="J2920" s="8"/>
      <c r="K2920" s="8"/>
      <c r="L2920" s="72"/>
      <c r="M2920" s="71"/>
      <c r="N2920" s="70"/>
      <c r="O2920" s="70"/>
      <c r="P2920" s="42"/>
      <c r="Q2920" s="3"/>
      <c r="R2920" s="6"/>
      <c r="S2920" s="7"/>
      <c r="T2920" s="1"/>
      <c r="U2920" s="8"/>
      <c r="V2920" s="8"/>
      <c r="W2920" s="25"/>
      <c r="X2920" s="22"/>
      <c r="Y2920" s="4"/>
      <c r="Z2920" s="4"/>
      <c r="AA2920" s="4"/>
      <c r="AB2920" s="9"/>
      <c r="AD2920" s="185"/>
      <c r="AE2920" s="165"/>
      <c r="AF2920" s="165"/>
      <c r="AG2920" s="188"/>
      <c r="AH2920" s="188"/>
      <c r="AI2920" s="188"/>
      <c r="AJ2920" s="172"/>
      <c r="AK2920" s="172"/>
      <c r="AL2920" s="172"/>
      <c r="AM2920" s="185"/>
    </row>
    <row r="2921" spans="1:39">
      <c r="A2921" s="2"/>
      <c r="B2921" s="3"/>
      <c r="C2921" s="4"/>
      <c r="D2921" s="4"/>
      <c r="E2921" s="135"/>
      <c r="F2921" s="6"/>
      <c r="G2921" s="6"/>
      <c r="H2921" s="6"/>
      <c r="I2921" s="6"/>
      <c r="J2921" s="8"/>
      <c r="K2921" s="8"/>
      <c r="L2921" s="72"/>
      <c r="M2921" s="71"/>
      <c r="N2921" s="70"/>
      <c r="O2921" s="70"/>
      <c r="P2921" s="42"/>
      <c r="Q2921" s="3"/>
      <c r="R2921" s="6"/>
      <c r="S2921" s="7"/>
      <c r="T2921" s="1"/>
      <c r="U2921" s="8"/>
      <c r="V2921" s="8"/>
      <c r="W2921" s="26"/>
      <c r="X2921" s="22"/>
      <c r="Y2921" s="4"/>
      <c r="Z2921" s="4"/>
      <c r="AA2921" s="4"/>
      <c r="AB2921" s="9"/>
      <c r="AD2921" s="185"/>
      <c r="AE2921" s="165"/>
      <c r="AF2921" s="165"/>
      <c r="AG2921" s="188"/>
      <c r="AH2921" s="188"/>
      <c r="AI2921" s="188"/>
      <c r="AJ2921" s="172"/>
      <c r="AK2921" s="172"/>
      <c r="AL2921" s="172"/>
      <c r="AM2921" s="185"/>
    </row>
    <row r="2922" spans="1:39">
      <c r="A2922" s="2"/>
      <c r="B2922" s="3"/>
      <c r="C2922" s="4"/>
      <c r="D2922" s="4"/>
      <c r="E2922" s="135"/>
      <c r="F2922" s="6"/>
      <c r="G2922" s="6"/>
      <c r="H2922" s="6"/>
      <c r="I2922" s="6"/>
      <c r="J2922" s="8"/>
      <c r="K2922" s="8"/>
      <c r="L2922" s="72"/>
      <c r="M2922" s="71"/>
      <c r="N2922" s="70"/>
      <c r="O2922" s="70"/>
      <c r="P2922" s="42"/>
      <c r="Q2922" s="3"/>
      <c r="R2922" s="6"/>
      <c r="S2922" s="7"/>
      <c r="T2922" s="1"/>
      <c r="U2922" s="8"/>
      <c r="V2922" s="8"/>
      <c r="W2922" s="31"/>
      <c r="X2922" s="22"/>
      <c r="Y2922" s="4"/>
      <c r="Z2922" s="4"/>
      <c r="AA2922" s="4"/>
      <c r="AB2922" s="9"/>
      <c r="AD2922" s="185"/>
      <c r="AE2922" s="165"/>
      <c r="AF2922" s="165"/>
      <c r="AG2922" s="188"/>
      <c r="AH2922" s="188"/>
      <c r="AI2922" s="188"/>
      <c r="AJ2922" s="172"/>
      <c r="AK2922" s="172"/>
      <c r="AL2922" s="172"/>
      <c r="AM2922" s="185"/>
    </row>
    <row r="2923" spans="1:39">
      <c r="A2923" s="2"/>
      <c r="B2923" s="3"/>
      <c r="C2923" s="4"/>
      <c r="D2923" s="4"/>
      <c r="E2923" s="135"/>
      <c r="F2923" s="6"/>
      <c r="G2923" s="6"/>
      <c r="H2923" s="6"/>
      <c r="I2923" s="6"/>
      <c r="J2923" s="8"/>
      <c r="K2923" s="8"/>
      <c r="L2923" s="72"/>
      <c r="M2923" s="71"/>
      <c r="N2923" s="70"/>
      <c r="O2923" s="70"/>
      <c r="P2923" s="42"/>
      <c r="Q2923" s="3"/>
      <c r="R2923" s="6"/>
      <c r="S2923" s="7"/>
      <c r="T2923" s="1"/>
      <c r="U2923" s="8"/>
      <c r="V2923" s="8"/>
      <c r="W2923" s="25"/>
      <c r="X2923" s="22"/>
      <c r="Y2923" s="4"/>
      <c r="Z2923" s="4"/>
      <c r="AA2923" s="4"/>
      <c r="AB2923" s="9"/>
      <c r="AD2923" s="185"/>
      <c r="AE2923" s="165"/>
      <c r="AF2923" s="165"/>
      <c r="AG2923" s="188"/>
      <c r="AH2923" s="188"/>
      <c r="AI2923" s="188"/>
      <c r="AJ2923" s="172"/>
      <c r="AK2923" s="172"/>
      <c r="AL2923" s="172"/>
      <c r="AM2923" s="185"/>
    </row>
    <row r="2924" spans="1:39">
      <c r="A2924" s="2"/>
      <c r="B2924" s="3"/>
      <c r="C2924" s="4"/>
      <c r="D2924" s="4"/>
      <c r="E2924" s="135"/>
      <c r="F2924" s="6"/>
      <c r="G2924" s="6"/>
      <c r="H2924" s="6"/>
      <c r="I2924" s="6"/>
      <c r="J2924" s="8"/>
      <c r="K2924" s="8"/>
      <c r="L2924" s="72"/>
      <c r="M2924" s="71"/>
      <c r="N2924" s="70"/>
      <c r="O2924" s="70"/>
      <c r="P2924" s="42"/>
      <c r="Q2924" s="3"/>
      <c r="R2924" s="6"/>
      <c r="S2924" s="7"/>
      <c r="T2924" s="1"/>
      <c r="U2924" s="8"/>
      <c r="V2924" s="8"/>
      <c r="W2924" s="31"/>
      <c r="X2924" s="22"/>
      <c r="Y2924" s="4"/>
      <c r="Z2924" s="4"/>
      <c r="AA2924" s="4"/>
      <c r="AB2924" s="9"/>
      <c r="AD2924" s="185"/>
      <c r="AE2924" s="165"/>
      <c r="AF2924" s="165"/>
      <c r="AG2924" s="188"/>
      <c r="AH2924" s="188"/>
      <c r="AI2924" s="188"/>
      <c r="AJ2924" s="172"/>
      <c r="AK2924" s="172"/>
      <c r="AL2924" s="172"/>
      <c r="AM2924" s="185"/>
    </row>
    <row r="2925" spans="1:39">
      <c r="A2925" s="2"/>
      <c r="B2925" s="3"/>
      <c r="C2925" s="4"/>
      <c r="D2925" s="4"/>
      <c r="E2925" s="135"/>
      <c r="F2925" s="6"/>
      <c r="G2925" s="6"/>
      <c r="H2925" s="6"/>
      <c r="I2925" s="6"/>
      <c r="J2925" s="8"/>
      <c r="K2925" s="8"/>
      <c r="L2925" s="72"/>
      <c r="M2925" s="71"/>
      <c r="N2925" s="70"/>
      <c r="O2925" s="70"/>
      <c r="P2925" s="42"/>
      <c r="Q2925" s="3"/>
      <c r="R2925" s="6"/>
      <c r="S2925" s="7"/>
      <c r="T2925" s="1"/>
      <c r="U2925" s="8"/>
      <c r="V2925" s="8"/>
      <c r="W2925" s="27"/>
      <c r="X2925" s="22"/>
      <c r="Y2925" s="4"/>
      <c r="Z2925" s="4"/>
      <c r="AA2925" s="4"/>
      <c r="AB2925" s="9"/>
      <c r="AD2925" s="185"/>
      <c r="AE2925" s="165"/>
      <c r="AF2925" s="165"/>
      <c r="AG2925" s="188"/>
      <c r="AH2925" s="188"/>
      <c r="AI2925" s="188"/>
      <c r="AJ2925" s="172"/>
      <c r="AK2925" s="172"/>
      <c r="AL2925" s="172"/>
      <c r="AM2925" s="185"/>
    </row>
    <row r="2926" spans="1:39">
      <c r="A2926" s="2"/>
      <c r="B2926" s="3"/>
      <c r="C2926" s="4"/>
      <c r="D2926" s="4"/>
      <c r="E2926" s="135"/>
      <c r="F2926" s="6"/>
      <c r="G2926" s="6"/>
      <c r="H2926" s="6"/>
      <c r="I2926" s="6"/>
      <c r="J2926" s="8"/>
      <c r="K2926" s="8"/>
      <c r="L2926" s="72"/>
      <c r="M2926" s="71"/>
      <c r="N2926" s="70"/>
      <c r="O2926" s="70"/>
      <c r="P2926" s="42"/>
      <c r="Q2926" s="3"/>
      <c r="R2926" s="6"/>
      <c r="S2926" s="7"/>
      <c r="T2926" s="1"/>
      <c r="U2926" s="8"/>
      <c r="V2926" s="8"/>
      <c r="W2926" s="26"/>
      <c r="X2926" s="22"/>
      <c r="Y2926" s="4"/>
      <c r="Z2926" s="4"/>
      <c r="AA2926" s="4"/>
      <c r="AB2926" s="9"/>
      <c r="AD2926" s="185"/>
      <c r="AE2926" s="165"/>
      <c r="AF2926" s="165"/>
      <c r="AG2926" s="188"/>
      <c r="AH2926" s="188"/>
      <c r="AI2926" s="188"/>
      <c r="AJ2926" s="172"/>
      <c r="AK2926" s="172"/>
      <c r="AL2926" s="172"/>
      <c r="AM2926" s="185"/>
    </row>
    <row r="2927" spans="1:39">
      <c r="A2927" s="2"/>
      <c r="B2927" s="3"/>
      <c r="C2927" s="4"/>
      <c r="D2927" s="4"/>
      <c r="E2927" s="135"/>
      <c r="F2927" s="6"/>
      <c r="G2927" s="6"/>
      <c r="H2927" s="6"/>
      <c r="I2927" s="6"/>
      <c r="J2927" s="8"/>
      <c r="K2927" s="8"/>
      <c r="L2927" s="72"/>
      <c r="M2927" s="71"/>
      <c r="N2927" s="70"/>
      <c r="O2927" s="70"/>
      <c r="P2927" s="42"/>
      <c r="Q2927" s="3"/>
      <c r="R2927" s="6"/>
      <c r="S2927" s="7"/>
      <c r="T2927" s="1"/>
      <c r="U2927" s="8"/>
      <c r="V2927" s="8"/>
      <c r="W2927" s="26"/>
      <c r="X2927" s="22"/>
      <c r="Y2927" s="4"/>
      <c r="Z2927" s="4"/>
      <c r="AA2927" s="4"/>
      <c r="AB2927" s="9"/>
      <c r="AD2927" s="185"/>
      <c r="AE2927" s="165"/>
      <c r="AF2927" s="165"/>
      <c r="AG2927" s="188"/>
      <c r="AH2927" s="188"/>
      <c r="AI2927" s="188"/>
      <c r="AJ2927" s="172"/>
      <c r="AK2927" s="172"/>
      <c r="AL2927" s="172"/>
      <c r="AM2927" s="185"/>
    </row>
    <row r="2928" spans="1:39">
      <c r="A2928" s="2"/>
      <c r="B2928" s="3"/>
      <c r="C2928" s="4"/>
      <c r="D2928" s="4"/>
      <c r="E2928" s="135"/>
      <c r="F2928" s="6"/>
      <c r="G2928" s="6"/>
      <c r="H2928" s="6"/>
      <c r="I2928" s="6"/>
      <c r="J2928" s="8"/>
      <c r="K2928" s="8"/>
      <c r="L2928" s="72"/>
      <c r="M2928" s="71"/>
      <c r="N2928" s="70"/>
      <c r="O2928" s="70"/>
      <c r="P2928" s="42"/>
      <c r="Q2928" s="3"/>
      <c r="R2928" s="6"/>
      <c r="S2928" s="7"/>
      <c r="T2928" s="1"/>
      <c r="U2928" s="8"/>
      <c r="V2928" s="8"/>
      <c r="W2928" s="31"/>
      <c r="X2928" s="22"/>
      <c r="Y2928" s="4"/>
      <c r="Z2928" s="4"/>
      <c r="AA2928" s="4"/>
      <c r="AB2928" s="9"/>
      <c r="AD2928" s="185"/>
      <c r="AE2928" s="165"/>
      <c r="AF2928" s="165"/>
      <c r="AG2928" s="188"/>
      <c r="AH2928" s="188"/>
      <c r="AI2928" s="188"/>
      <c r="AJ2928" s="172"/>
      <c r="AK2928" s="172"/>
      <c r="AL2928" s="172"/>
      <c r="AM2928" s="185"/>
    </row>
    <row r="2929" spans="1:39">
      <c r="A2929" s="2"/>
      <c r="B2929" s="3"/>
      <c r="C2929" s="4"/>
      <c r="D2929" s="4"/>
      <c r="E2929" s="135"/>
      <c r="F2929" s="6"/>
      <c r="G2929" s="6"/>
      <c r="H2929" s="6"/>
      <c r="I2929" s="6"/>
      <c r="J2929" s="8"/>
      <c r="K2929" s="8"/>
      <c r="L2929" s="72"/>
      <c r="M2929" s="71"/>
      <c r="N2929" s="70"/>
      <c r="O2929" s="70"/>
      <c r="P2929" s="42"/>
      <c r="Q2929" s="3"/>
      <c r="R2929" s="6"/>
      <c r="S2929" s="7"/>
      <c r="T2929" s="1"/>
      <c r="U2929" s="8"/>
      <c r="V2929" s="8"/>
      <c r="W2929" s="31"/>
      <c r="X2929" s="22"/>
      <c r="Y2929" s="4"/>
      <c r="Z2929" s="4"/>
      <c r="AA2929" s="4"/>
      <c r="AB2929" s="9"/>
      <c r="AD2929" s="185"/>
      <c r="AE2929" s="165"/>
      <c r="AF2929" s="165"/>
      <c r="AG2929" s="188"/>
      <c r="AH2929" s="188"/>
      <c r="AI2929" s="188"/>
      <c r="AJ2929" s="172"/>
      <c r="AK2929" s="172"/>
      <c r="AL2929" s="172"/>
      <c r="AM2929" s="185"/>
    </row>
    <row r="2930" spans="1:39">
      <c r="A2930" s="2"/>
      <c r="B2930" s="3"/>
      <c r="C2930" s="4"/>
      <c r="D2930" s="4"/>
      <c r="E2930" s="135"/>
      <c r="F2930" s="6"/>
      <c r="G2930" s="6"/>
      <c r="H2930" s="6"/>
      <c r="I2930" s="6"/>
      <c r="J2930" s="8"/>
      <c r="K2930" s="8"/>
      <c r="L2930" s="72"/>
      <c r="M2930" s="71"/>
      <c r="N2930" s="68"/>
      <c r="O2930" s="70"/>
      <c r="P2930" s="42"/>
      <c r="Q2930" s="3"/>
      <c r="R2930" s="6"/>
      <c r="S2930" s="7"/>
      <c r="T2930" s="1"/>
      <c r="U2930" s="8"/>
      <c r="V2930" s="8"/>
      <c r="W2930" s="27"/>
      <c r="X2930" s="22"/>
      <c r="Y2930" s="4"/>
      <c r="Z2930" s="4"/>
      <c r="AA2930" s="4"/>
      <c r="AB2930" s="9"/>
      <c r="AD2930" s="185"/>
      <c r="AE2930" s="165"/>
      <c r="AF2930" s="165"/>
      <c r="AG2930" s="188"/>
      <c r="AH2930" s="188"/>
      <c r="AI2930" s="188"/>
      <c r="AJ2930" s="172"/>
      <c r="AK2930" s="172"/>
      <c r="AL2930" s="172"/>
      <c r="AM2930" s="185"/>
    </row>
    <row r="2931" spans="1:39">
      <c r="A2931" s="2"/>
      <c r="B2931" s="3"/>
      <c r="C2931" s="4"/>
      <c r="D2931" s="4"/>
      <c r="E2931" s="135"/>
      <c r="F2931" s="6"/>
      <c r="G2931" s="6"/>
      <c r="H2931" s="6"/>
      <c r="I2931" s="6"/>
      <c r="J2931" s="8"/>
      <c r="K2931" s="8"/>
      <c r="L2931" s="72"/>
      <c r="M2931" s="71"/>
      <c r="N2931" s="68"/>
      <c r="O2931" s="70"/>
      <c r="P2931" s="42"/>
      <c r="Q2931" s="3"/>
      <c r="R2931" s="6"/>
      <c r="S2931" s="7"/>
      <c r="T2931" s="1"/>
      <c r="U2931" s="8"/>
      <c r="V2931" s="8"/>
      <c r="W2931" s="27"/>
      <c r="X2931" s="22"/>
      <c r="Y2931" s="4"/>
      <c r="Z2931" s="4"/>
      <c r="AA2931" s="4"/>
      <c r="AB2931" s="9"/>
      <c r="AD2931" s="185"/>
      <c r="AE2931" s="165"/>
      <c r="AF2931" s="165"/>
      <c r="AG2931" s="188"/>
      <c r="AH2931" s="188"/>
      <c r="AI2931" s="188"/>
      <c r="AJ2931" s="172"/>
      <c r="AK2931" s="172"/>
      <c r="AL2931" s="172"/>
      <c r="AM2931" s="185"/>
    </row>
    <row r="2932" spans="1:39">
      <c r="A2932" s="2"/>
      <c r="B2932" s="3"/>
      <c r="C2932" s="4"/>
      <c r="D2932" s="4"/>
      <c r="E2932" s="135"/>
      <c r="F2932" s="6"/>
      <c r="G2932" s="6"/>
      <c r="H2932" s="6"/>
      <c r="I2932" s="6"/>
      <c r="J2932" s="8"/>
      <c r="K2932" s="8"/>
      <c r="L2932" s="72"/>
      <c r="M2932" s="71"/>
      <c r="N2932" s="68"/>
      <c r="O2932" s="70"/>
      <c r="P2932" s="42"/>
      <c r="Q2932" s="3"/>
      <c r="R2932" s="6"/>
      <c r="S2932" s="7"/>
      <c r="T2932" s="1"/>
      <c r="U2932" s="8"/>
      <c r="V2932" s="8"/>
      <c r="W2932" s="31"/>
      <c r="X2932" s="22"/>
      <c r="Y2932" s="4"/>
      <c r="Z2932" s="4"/>
      <c r="AA2932" s="4"/>
      <c r="AB2932" s="9"/>
      <c r="AD2932" s="185"/>
      <c r="AE2932" s="165"/>
      <c r="AF2932" s="165"/>
      <c r="AG2932" s="188"/>
      <c r="AH2932" s="188"/>
      <c r="AI2932" s="188"/>
      <c r="AJ2932" s="172"/>
      <c r="AK2932" s="172"/>
      <c r="AL2932" s="172"/>
      <c r="AM2932" s="185"/>
    </row>
    <row r="2933" spans="1:39">
      <c r="A2933" s="2"/>
      <c r="B2933" s="3"/>
      <c r="C2933" s="4"/>
      <c r="D2933" s="4"/>
      <c r="E2933" s="135"/>
      <c r="F2933" s="6"/>
      <c r="G2933" s="6"/>
      <c r="H2933" s="6"/>
      <c r="I2933" s="6"/>
      <c r="J2933" s="8"/>
      <c r="K2933" s="8"/>
      <c r="L2933" s="72"/>
      <c r="M2933" s="71"/>
      <c r="N2933" s="68"/>
      <c r="O2933" s="70"/>
      <c r="P2933" s="42"/>
      <c r="Q2933" s="3"/>
      <c r="R2933" s="6"/>
      <c r="S2933" s="7"/>
      <c r="T2933" s="1"/>
      <c r="U2933" s="8"/>
      <c r="V2933" s="8"/>
      <c r="W2933" s="28"/>
      <c r="X2933" s="22"/>
      <c r="Y2933" s="4"/>
      <c r="Z2933" s="4"/>
      <c r="AA2933" s="4"/>
      <c r="AB2933" s="9"/>
      <c r="AD2933" s="185"/>
      <c r="AE2933" s="165"/>
      <c r="AF2933" s="165"/>
      <c r="AG2933" s="188"/>
      <c r="AH2933" s="188"/>
      <c r="AI2933" s="188"/>
      <c r="AJ2933" s="172"/>
      <c r="AK2933" s="172"/>
      <c r="AL2933" s="172"/>
      <c r="AM2933" s="185"/>
    </row>
    <row r="2934" spans="1:39">
      <c r="A2934" s="2"/>
      <c r="B2934" s="3"/>
      <c r="C2934" s="4"/>
      <c r="D2934" s="4"/>
      <c r="E2934" s="135"/>
      <c r="F2934" s="6"/>
      <c r="G2934" s="6"/>
      <c r="H2934" s="6"/>
      <c r="I2934" s="6"/>
      <c r="J2934" s="8"/>
      <c r="K2934" s="8"/>
      <c r="L2934" s="72"/>
      <c r="M2934" s="71"/>
      <c r="N2934" s="68"/>
      <c r="O2934" s="70"/>
      <c r="P2934" s="42"/>
      <c r="Q2934" s="3"/>
      <c r="R2934" s="6"/>
      <c r="S2934" s="7"/>
      <c r="T2934" s="1"/>
      <c r="U2934" s="8"/>
      <c r="V2934" s="8"/>
      <c r="W2934" s="27"/>
      <c r="X2934" s="22"/>
      <c r="Y2934" s="4"/>
      <c r="Z2934" s="4"/>
      <c r="AA2934" s="4"/>
      <c r="AB2934" s="9"/>
      <c r="AD2934" s="185"/>
      <c r="AE2934" s="165"/>
      <c r="AF2934" s="165"/>
      <c r="AG2934" s="188"/>
      <c r="AH2934" s="188"/>
      <c r="AI2934" s="188"/>
      <c r="AJ2934" s="172"/>
      <c r="AK2934" s="172"/>
      <c r="AL2934" s="172"/>
      <c r="AM2934" s="185"/>
    </row>
    <row r="2935" spans="1:39">
      <c r="A2935" s="2"/>
      <c r="B2935" s="3"/>
      <c r="C2935" s="4"/>
      <c r="D2935" s="4"/>
      <c r="E2935" s="135"/>
      <c r="F2935" s="6"/>
      <c r="G2935" s="6"/>
      <c r="H2935" s="6"/>
      <c r="I2935" s="6"/>
      <c r="J2935" s="8"/>
      <c r="K2935" s="8"/>
      <c r="L2935" s="72"/>
      <c r="M2935" s="71"/>
      <c r="N2935" s="68"/>
      <c r="O2935" s="70"/>
      <c r="P2935" s="42"/>
      <c r="Q2935" s="3"/>
      <c r="R2935" s="6"/>
      <c r="S2935" s="7"/>
      <c r="T2935" s="1"/>
      <c r="U2935" s="8"/>
      <c r="V2935" s="8"/>
      <c r="W2935" s="27"/>
      <c r="X2935" s="22"/>
      <c r="Y2935" s="4"/>
      <c r="Z2935" s="4"/>
      <c r="AA2935" s="4"/>
      <c r="AB2935" s="9"/>
      <c r="AD2935" s="185"/>
      <c r="AE2935" s="165"/>
      <c r="AF2935" s="165"/>
      <c r="AG2935" s="188"/>
      <c r="AH2935" s="188"/>
      <c r="AI2935" s="188"/>
      <c r="AJ2935" s="172"/>
      <c r="AK2935" s="172"/>
      <c r="AL2935" s="172"/>
      <c r="AM2935" s="185"/>
    </row>
    <row r="2936" spans="1:39">
      <c r="A2936" s="2"/>
      <c r="B2936" s="3"/>
      <c r="C2936" s="4"/>
      <c r="D2936" s="4"/>
      <c r="E2936" s="135"/>
      <c r="F2936" s="6"/>
      <c r="G2936" s="6"/>
      <c r="H2936" s="6"/>
      <c r="I2936" s="6"/>
      <c r="J2936" s="8"/>
      <c r="K2936" s="8"/>
      <c r="L2936" s="72"/>
      <c r="M2936" s="71"/>
      <c r="N2936" s="68"/>
      <c r="O2936" s="70"/>
      <c r="P2936" s="42"/>
      <c r="Q2936" s="3"/>
      <c r="R2936" s="6"/>
      <c r="S2936" s="7"/>
      <c r="T2936" s="1"/>
      <c r="U2936" s="8"/>
      <c r="V2936" s="8"/>
      <c r="W2936" s="27"/>
      <c r="X2936" s="22"/>
      <c r="Y2936" s="4"/>
      <c r="Z2936" s="4"/>
      <c r="AA2936" s="4"/>
      <c r="AB2936" s="9"/>
      <c r="AD2936" s="185"/>
      <c r="AE2936" s="165"/>
      <c r="AF2936" s="165"/>
      <c r="AG2936" s="188"/>
      <c r="AH2936" s="188"/>
      <c r="AI2936" s="188"/>
      <c r="AJ2936" s="172"/>
      <c r="AK2936" s="172"/>
      <c r="AL2936" s="172"/>
      <c r="AM2936" s="185"/>
    </row>
    <row r="2937" spans="1:39">
      <c r="A2937" s="2"/>
      <c r="B2937" s="3"/>
      <c r="C2937" s="4"/>
      <c r="D2937" s="4"/>
      <c r="E2937" s="135"/>
      <c r="F2937" s="6"/>
      <c r="G2937" s="6"/>
      <c r="H2937" s="6"/>
      <c r="I2937" s="6"/>
      <c r="J2937" s="8"/>
      <c r="K2937" s="8"/>
      <c r="L2937" s="72"/>
      <c r="M2937" s="71"/>
      <c r="N2937" s="68"/>
      <c r="O2937" s="70"/>
      <c r="P2937" s="42"/>
      <c r="Q2937" s="3"/>
      <c r="R2937" s="6"/>
      <c r="S2937" s="7"/>
      <c r="T2937" s="1"/>
      <c r="U2937" s="8"/>
      <c r="V2937" s="8"/>
      <c r="W2937" s="28"/>
      <c r="X2937" s="22"/>
      <c r="Y2937" s="4"/>
      <c r="Z2937" s="4"/>
      <c r="AA2937" s="4"/>
      <c r="AB2937" s="9"/>
      <c r="AD2937" s="185"/>
      <c r="AE2937" s="165"/>
      <c r="AF2937" s="165"/>
      <c r="AG2937" s="188"/>
      <c r="AH2937" s="188"/>
      <c r="AI2937" s="188"/>
      <c r="AJ2937" s="172"/>
      <c r="AK2937" s="172"/>
      <c r="AL2937" s="172"/>
      <c r="AM2937" s="185"/>
    </row>
    <row r="2938" spans="1:39">
      <c r="A2938" s="2"/>
      <c r="B2938" s="3"/>
      <c r="C2938" s="4"/>
      <c r="D2938" s="4"/>
      <c r="E2938" s="135"/>
      <c r="F2938" s="6"/>
      <c r="G2938" s="6"/>
      <c r="H2938" s="6"/>
      <c r="I2938" s="6"/>
      <c r="J2938" s="8"/>
      <c r="K2938" s="8"/>
      <c r="L2938" s="72"/>
      <c r="M2938" s="71"/>
      <c r="N2938" s="68"/>
      <c r="O2938" s="70"/>
      <c r="P2938" s="42"/>
      <c r="Q2938" s="3"/>
      <c r="R2938" s="6"/>
      <c r="S2938" s="7"/>
      <c r="T2938" s="1"/>
      <c r="U2938" s="8"/>
      <c r="V2938" s="8"/>
      <c r="W2938" s="27"/>
      <c r="X2938" s="22"/>
      <c r="Y2938" s="4"/>
      <c r="Z2938" s="4"/>
      <c r="AA2938" s="4"/>
      <c r="AB2938" s="9"/>
      <c r="AD2938" s="185"/>
      <c r="AE2938" s="165"/>
      <c r="AF2938" s="165"/>
      <c r="AG2938" s="188"/>
      <c r="AH2938" s="188"/>
      <c r="AI2938" s="188"/>
      <c r="AJ2938" s="172"/>
      <c r="AK2938" s="172"/>
      <c r="AL2938" s="172"/>
      <c r="AM2938" s="185"/>
    </row>
    <row r="2939" spans="1:39">
      <c r="A2939" s="2"/>
      <c r="B2939" s="3"/>
      <c r="C2939" s="4"/>
      <c r="D2939" s="4"/>
      <c r="E2939" s="135"/>
      <c r="F2939" s="6"/>
      <c r="G2939" s="6"/>
      <c r="H2939" s="6"/>
      <c r="I2939" s="6"/>
      <c r="J2939" s="8"/>
      <c r="K2939" s="8"/>
      <c r="L2939" s="72"/>
      <c r="M2939" s="71"/>
      <c r="N2939" s="68"/>
      <c r="O2939" s="70"/>
      <c r="P2939" s="42"/>
      <c r="Q2939" s="3"/>
      <c r="R2939" s="6"/>
      <c r="S2939" s="7"/>
      <c r="T2939" s="1"/>
      <c r="U2939" s="8"/>
      <c r="V2939" s="8"/>
      <c r="W2939" s="27"/>
      <c r="X2939" s="22"/>
      <c r="Y2939" s="4"/>
      <c r="Z2939" s="4"/>
      <c r="AA2939" s="4"/>
      <c r="AB2939" s="9"/>
      <c r="AD2939" s="185"/>
      <c r="AE2939" s="165"/>
      <c r="AF2939" s="165"/>
      <c r="AG2939" s="188"/>
      <c r="AH2939" s="188"/>
      <c r="AI2939" s="188"/>
      <c r="AJ2939" s="172"/>
      <c r="AK2939" s="172"/>
      <c r="AL2939" s="172"/>
      <c r="AM2939" s="185"/>
    </row>
    <row r="2940" spans="1:39">
      <c r="A2940" s="2"/>
      <c r="B2940" s="3"/>
      <c r="C2940" s="4"/>
      <c r="D2940" s="4"/>
      <c r="E2940" s="135"/>
      <c r="F2940" s="6"/>
      <c r="G2940" s="6"/>
      <c r="H2940" s="6"/>
      <c r="I2940" s="6"/>
      <c r="J2940" s="8"/>
      <c r="K2940" s="8"/>
      <c r="L2940" s="72"/>
      <c r="M2940" s="71"/>
      <c r="N2940" s="68"/>
      <c r="O2940" s="70"/>
      <c r="P2940" s="42"/>
      <c r="Q2940" s="3"/>
      <c r="R2940" s="6"/>
      <c r="S2940" s="7"/>
      <c r="T2940" s="1"/>
      <c r="U2940" s="8"/>
      <c r="V2940" s="8"/>
      <c r="W2940" s="28"/>
      <c r="X2940" s="22"/>
      <c r="Y2940" s="4"/>
      <c r="Z2940" s="4"/>
      <c r="AA2940" s="4"/>
      <c r="AB2940" s="9"/>
      <c r="AD2940" s="185"/>
      <c r="AE2940" s="165"/>
      <c r="AF2940" s="165"/>
      <c r="AG2940" s="188"/>
      <c r="AH2940" s="188"/>
      <c r="AI2940" s="188"/>
      <c r="AJ2940" s="172"/>
      <c r="AK2940" s="172"/>
      <c r="AL2940" s="172"/>
      <c r="AM2940" s="185"/>
    </row>
    <row r="2941" spans="1:39">
      <c r="A2941" s="2"/>
      <c r="B2941" s="3"/>
      <c r="C2941" s="4"/>
      <c r="D2941" s="4"/>
      <c r="E2941" s="135"/>
      <c r="F2941" s="6"/>
      <c r="G2941" s="6"/>
      <c r="H2941" s="6"/>
      <c r="I2941" s="6"/>
      <c r="J2941" s="8"/>
      <c r="K2941" s="8"/>
      <c r="L2941" s="72"/>
      <c r="M2941" s="71"/>
      <c r="N2941" s="68"/>
      <c r="O2941" s="70"/>
      <c r="P2941" s="42"/>
      <c r="Q2941" s="3"/>
      <c r="R2941" s="6"/>
      <c r="S2941" s="7"/>
      <c r="T2941" s="1"/>
      <c r="U2941" s="8"/>
      <c r="V2941" s="8"/>
      <c r="W2941" s="27"/>
      <c r="X2941" s="22"/>
      <c r="Y2941" s="4"/>
      <c r="Z2941" s="4"/>
      <c r="AA2941" s="4"/>
      <c r="AB2941" s="9"/>
      <c r="AD2941" s="185"/>
      <c r="AE2941" s="165"/>
      <c r="AF2941" s="165"/>
      <c r="AG2941" s="188"/>
      <c r="AH2941" s="188"/>
      <c r="AI2941" s="188"/>
      <c r="AJ2941" s="172"/>
      <c r="AK2941" s="172"/>
      <c r="AL2941" s="172"/>
      <c r="AM2941" s="185"/>
    </row>
    <row r="2942" spans="1:39">
      <c r="A2942" s="2"/>
      <c r="B2942" s="3"/>
      <c r="C2942" s="4"/>
      <c r="D2942" s="4"/>
      <c r="E2942" s="135"/>
      <c r="F2942" s="6"/>
      <c r="G2942" s="6"/>
      <c r="H2942" s="6"/>
      <c r="I2942" s="6"/>
      <c r="J2942" s="8"/>
      <c r="K2942" s="8"/>
      <c r="L2942" s="72"/>
      <c r="M2942" s="71"/>
      <c r="N2942" s="68"/>
      <c r="O2942" s="70"/>
      <c r="P2942" s="42"/>
      <c r="Q2942" s="3"/>
      <c r="R2942" s="6"/>
      <c r="S2942" s="7"/>
      <c r="T2942" s="1"/>
      <c r="U2942" s="8"/>
      <c r="V2942" s="8"/>
      <c r="W2942" s="28"/>
      <c r="X2942" s="22"/>
      <c r="Y2942" s="4"/>
      <c r="Z2942" s="4"/>
      <c r="AA2942" s="4"/>
      <c r="AB2942" s="9"/>
      <c r="AD2942" s="185"/>
      <c r="AE2942" s="165"/>
      <c r="AF2942" s="165"/>
      <c r="AG2942" s="188"/>
      <c r="AH2942" s="188"/>
      <c r="AI2942" s="188"/>
      <c r="AJ2942" s="172"/>
      <c r="AK2942" s="172"/>
      <c r="AL2942" s="172"/>
      <c r="AM2942" s="185"/>
    </row>
    <row r="2943" spans="1:39">
      <c r="A2943" s="2"/>
      <c r="B2943" s="3"/>
      <c r="C2943" s="4"/>
      <c r="D2943" s="4"/>
      <c r="E2943" s="135"/>
      <c r="F2943" s="6"/>
      <c r="G2943" s="6"/>
      <c r="H2943" s="6"/>
      <c r="I2943" s="6"/>
      <c r="J2943" s="8"/>
      <c r="K2943" s="8"/>
      <c r="L2943" s="72"/>
      <c r="M2943" s="71"/>
      <c r="N2943" s="68"/>
      <c r="O2943" s="70"/>
      <c r="P2943" s="42"/>
      <c r="Q2943" s="3"/>
      <c r="R2943" s="6"/>
      <c r="S2943" s="7"/>
      <c r="T2943" s="1"/>
      <c r="U2943" s="8"/>
      <c r="V2943" s="8"/>
      <c r="W2943" s="27"/>
      <c r="X2943" s="22"/>
      <c r="Y2943" s="4"/>
      <c r="Z2943" s="4"/>
      <c r="AA2943" s="4"/>
      <c r="AB2943" s="9"/>
      <c r="AD2943" s="185"/>
      <c r="AE2943" s="165"/>
      <c r="AF2943" s="165"/>
      <c r="AG2943" s="188"/>
      <c r="AH2943" s="188"/>
      <c r="AI2943" s="188"/>
      <c r="AJ2943" s="172"/>
      <c r="AK2943" s="172"/>
      <c r="AL2943" s="172"/>
      <c r="AM2943" s="185"/>
    </row>
    <row r="2944" spans="1:39">
      <c r="A2944" s="2"/>
      <c r="B2944" s="3"/>
      <c r="C2944" s="4"/>
      <c r="D2944" s="4"/>
      <c r="E2944" s="135"/>
      <c r="F2944" s="6"/>
      <c r="G2944" s="6"/>
      <c r="H2944" s="6"/>
      <c r="I2944" s="6"/>
      <c r="J2944" s="8"/>
      <c r="K2944" s="8"/>
      <c r="L2944" s="72"/>
      <c r="M2944" s="71"/>
      <c r="N2944" s="68"/>
      <c r="O2944" s="70"/>
      <c r="P2944" s="42"/>
      <c r="Q2944" s="3"/>
      <c r="R2944" s="6"/>
      <c r="S2944" s="7"/>
      <c r="T2944" s="1"/>
      <c r="U2944" s="8"/>
      <c r="V2944" s="8"/>
      <c r="W2944" s="27"/>
      <c r="X2944" s="22"/>
      <c r="Y2944" s="4"/>
      <c r="Z2944" s="4"/>
      <c r="AA2944" s="4"/>
      <c r="AB2944" s="9"/>
      <c r="AD2944" s="185"/>
      <c r="AE2944" s="165"/>
      <c r="AF2944" s="165"/>
      <c r="AG2944" s="188"/>
      <c r="AH2944" s="188"/>
      <c r="AI2944" s="188"/>
      <c r="AJ2944" s="172"/>
      <c r="AK2944" s="172"/>
      <c r="AL2944" s="172"/>
      <c r="AM2944" s="185"/>
    </row>
    <row r="2945" spans="1:39">
      <c r="A2945" s="2"/>
      <c r="B2945" s="3"/>
      <c r="C2945" s="4"/>
      <c r="D2945" s="4"/>
      <c r="E2945" s="135"/>
      <c r="F2945" s="6"/>
      <c r="G2945" s="6"/>
      <c r="H2945" s="6"/>
      <c r="I2945" s="6"/>
      <c r="J2945" s="8"/>
      <c r="K2945" s="8"/>
      <c r="L2945" s="72"/>
      <c r="M2945" s="71"/>
      <c r="N2945" s="68"/>
      <c r="O2945" s="70"/>
      <c r="P2945" s="42"/>
      <c r="Q2945" s="3"/>
      <c r="R2945" s="6"/>
      <c r="S2945" s="7"/>
      <c r="T2945" s="1"/>
      <c r="U2945" s="8"/>
      <c r="V2945" s="8"/>
      <c r="W2945" s="27"/>
      <c r="X2945" s="22"/>
      <c r="Y2945" s="4"/>
      <c r="Z2945" s="4"/>
      <c r="AA2945" s="4"/>
      <c r="AB2945" s="9"/>
      <c r="AD2945" s="185"/>
      <c r="AE2945" s="165"/>
      <c r="AF2945" s="165"/>
      <c r="AG2945" s="188"/>
      <c r="AH2945" s="188"/>
      <c r="AI2945" s="188"/>
      <c r="AJ2945" s="172"/>
      <c r="AK2945" s="172"/>
      <c r="AL2945" s="172"/>
      <c r="AM2945" s="185"/>
    </row>
    <row r="2946" spans="1:39">
      <c r="A2946" s="2"/>
      <c r="B2946" s="3"/>
      <c r="C2946" s="4"/>
      <c r="D2946" s="4"/>
      <c r="E2946" s="135"/>
      <c r="F2946" s="6"/>
      <c r="G2946" s="6"/>
      <c r="H2946" s="6"/>
      <c r="I2946" s="6"/>
      <c r="J2946" s="8"/>
      <c r="K2946" s="8"/>
      <c r="L2946" s="72"/>
      <c r="M2946" s="71"/>
      <c r="N2946" s="68"/>
      <c r="O2946" s="70"/>
      <c r="P2946" s="42"/>
      <c r="Q2946" s="3"/>
      <c r="R2946" s="6"/>
      <c r="S2946" s="7"/>
      <c r="T2946" s="1"/>
      <c r="U2946" s="8"/>
      <c r="V2946" s="8"/>
      <c r="W2946" s="27"/>
      <c r="X2946" s="22"/>
      <c r="Y2946" s="4"/>
      <c r="Z2946" s="4"/>
      <c r="AA2946" s="4"/>
      <c r="AB2946" s="9"/>
      <c r="AD2946" s="185"/>
      <c r="AE2946" s="165"/>
      <c r="AF2946" s="165"/>
      <c r="AG2946" s="188"/>
      <c r="AH2946" s="188"/>
      <c r="AI2946" s="188"/>
      <c r="AJ2946" s="172"/>
      <c r="AK2946" s="172"/>
      <c r="AL2946" s="172"/>
      <c r="AM2946" s="185"/>
    </row>
    <row r="2947" spans="1:39">
      <c r="A2947" s="2"/>
      <c r="B2947" s="3"/>
      <c r="C2947" s="4"/>
      <c r="D2947" s="4"/>
      <c r="E2947" s="135"/>
      <c r="F2947" s="6"/>
      <c r="G2947" s="6"/>
      <c r="H2947" s="6"/>
      <c r="I2947" s="6"/>
      <c r="J2947" s="8"/>
      <c r="K2947" s="8"/>
      <c r="L2947" s="72"/>
      <c r="M2947" s="71"/>
      <c r="N2947" s="68"/>
      <c r="O2947" s="70"/>
      <c r="P2947" s="42"/>
      <c r="Q2947" s="3"/>
      <c r="R2947" s="6"/>
      <c r="S2947" s="7"/>
      <c r="T2947" s="1"/>
      <c r="U2947" s="8"/>
      <c r="V2947" s="8"/>
      <c r="W2947" s="38"/>
      <c r="X2947" s="22"/>
      <c r="Y2947" s="4"/>
      <c r="Z2947" s="4"/>
      <c r="AA2947" s="4"/>
      <c r="AB2947" s="9"/>
      <c r="AD2947" s="185"/>
      <c r="AE2947" s="165"/>
      <c r="AF2947" s="165"/>
      <c r="AG2947" s="188"/>
      <c r="AH2947" s="188"/>
      <c r="AI2947" s="188"/>
      <c r="AJ2947" s="172"/>
      <c r="AK2947" s="172"/>
      <c r="AL2947" s="172"/>
      <c r="AM2947" s="185"/>
    </row>
    <row r="2948" spans="1:39">
      <c r="A2948" s="2"/>
      <c r="B2948" s="3"/>
      <c r="C2948" s="4"/>
      <c r="D2948" s="4"/>
      <c r="E2948" s="135"/>
      <c r="F2948" s="6"/>
      <c r="G2948" s="6"/>
      <c r="H2948" s="6"/>
      <c r="I2948" s="6"/>
      <c r="J2948" s="8"/>
      <c r="K2948" s="8"/>
      <c r="L2948" s="72"/>
      <c r="M2948" s="71"/>
      <c r="N2948" s="70"/>
      <c r="O2948" s="70"/>
      <c r="P2948" s="42"/>
      <c r="Q2948" s="3"/>
      <c r="R2948" s="6"/>
      <c r="S2948" s="7"/>
      <c r="T2948" s="1"/>
      <c r="U2948" s="8"/>
      <c r="V2948" s="8"/>
      <c r="W2948" s="37"/>
      <c r="X2948" s="22"/>
      <c r="Y2948" s="4"/>
      <c r="Z2948" s="4"/>
      <c r="AA2948" s="4"/>
      <c r="AB2948" s="9"/>
      <c r="AD2948" s="185"/>
      <c r="AE2948" s="165"/>
      <c r="AF2948" s="165"/>
      <c r="AG2948" s="188"/>
      <c r="AH2948" s="188"/>
      <c r="AI2948" s="188"/>
      <c r="AJ2948" s="172"/>
      <c r="AK2948" s="172"/>
      <c r="AL2948" s="172"/>
      <c r="AM2948" s="185"/>
    </row>
    <row r="2949" spans="1:39">
      <c r="A2949" s="2"/>
      <c r="B2949" s="3"/>
      <c r="C2949" s="4"/>
      <c r="D2949" s="4"/>
      <c r="E2949" s="135"/>
      <c r="F2949" s="6"/>
      <c r="G2949" s="6"/>
      <c r="H2949" s="6"/>
      <c r="I2949" s="6"/>
      <c r="J2949" s="8"/>
      <c r="K2949" s="8"/>
      <c r="L2949" s="72"/>
      <c r="M2949" s="71"/>
      <c r="N2949" s="70"/>
      <c r="O2949" s="70"/>
      <c r="P2949" s="42"/>
      <c r="Q2949" s="3"/>
      <c r="R2949" s="6"/>
      <c r="S2949" s="7"/>
      <c r="T2949" s="1"/>
      <c r="U2949" s="8"/>
      <c r="V2949" s="8"/>
      <c r="W2949" s="37"/>
      <c r="X2949" s="22"/>
      <c r="Y2949" s="4"/>
      <c r="Z2949" s="4"/>
      <c r="AA2949" s="4"/>
      <c r="AB2949" s="9"/>
      <c r="AD2949" s="185"/>
      <c r="AE2949" s="165"/>
      <c r="AF2949" s="165"/>
      <c r="AG2949" s="188"/>
      <c r="AH2949" s="188"/>
      <c r="AI2949" s="188"/>
      <c r="AJ2949" s="172"/>
      <c r="AK2949" s="172"/>
      <c r="AL2949" s="172"/>
      <c r="AM2949" s="185"/>
    </row>
    <row r="2950" spans="1:39">
      <c r="A2950" s="2"/>
      <c r="B2950" s="3"/>
      <c r="C2950" s="4"/>
      <c r="D2950" s="4"/>
      <c r="E2950" s="135"/>
      <c r="F2950" s="6"/>
      <c r="G2950" s="6"/>
      <c r="H2950" s="6"/>
      <c r="I2950" s="6"/>
      <c r="J2950" s="8"/>
      <c r="K2950" s="8"/>
      <c r="L2950" s="72"/>
      <c r="M2950" s="71"/>
      <c r="N2950" s="70"/>
      <c r="O2950" s="70"/>
      <c r="P2950" s="42"/>
      <c r="Q2950" s="3"/>
      <c r="R2950" s="6"/>
      <c r="S2950" s="7"/>
      <c r="T2950" s="1"/>
      <c r="U2950" s="8"/>
      <c r="V2950" s="8"/>
      <c r="W2950" s="37"/>
      <c r="X2950" s="22"/>
      <c r="Y2950" s="4"/>
      <c r="Z2950" s="4"/>
      <c r="AA2950" s="4"/>
      <c r="AB2950" s="9"/>
      <c r="AD2950" s="185"/>
      <c r="AE2950" s="165"/>
      <c r="AF2950" s="165"/>
      <c r="AG2950" s="188"/>
      <c r="AH2950" s="188"/>
      <c r="AI2950" s="188"/>
      <c r="AJ2950" s="172"/>
      <c r="AK2950" s="172"/>
      <c r="AL2950" s="172"/>
      <c r="AM2950" s="185"/>
    </row>
    <row r="2951" spans="1:39">
      <c r="A2951" s="2"/>
      <c r="B2951" s="3"/>
      <c r="C2951" s="4"/>
      <c r="D2951" s="4"/>
      <c r="E2951" s="135"/>
      <c r="F2951" s="6"/>
      <c r="G2951" s="6"/>
      <c r="H2951" s="6"/>
      <c r="I2951" s="6"/>
      <c r="J2951" s="8"/>
      <c r="K2951" s="8"/>
      <c r="L2951" s="72"/>
      <c r="M2951" s="71"/>
      <c r="N2951" s="70"/>
      <c r="O2951" s="70"/>
      <c r="P2951" s="42"/>
      <c r="Q2951" s="3"/>
      <c r="R2951" s="6"/>
      <c r="S2951" s="7"/>
      <c r="T2951" s="1"/>
      <c r="U2951" s="8"/>
      <c r="V2951" s="8"/>
      <c r="W2951" s="38"/>
      <c r="X2951" s="22"/>
      <c r="Y2951" s="4"/>
      <c r="Z2951" s="4"/>
      <c r="AA2951" s="4"/>
      <c r="AB2951" s="9"/>
      <c r="AD2951" s="185"/>
      <c r="AE2951" s="165"/>
      <c r="AF2951" s="165"/>
      <c r="AG2951" s="188"/>
      <c r="AH2951" s="188"/>
      <c r="AI2951" s="188"/>
      <c r="AJ2951" s="172"/>
      <c r="AK2951" s="172"/>
      <c r="AL2951" s="172"/>
      <c r="AM2951" s="185"/>
    </row>
    <row r="2952" spans="1:39">
      <c r="A2952" s="2"/>
      <c r="B2952" s="3"/>
      <c r="C2952" s="4"/>
      <c r="D2952" s="4"/>
      <c r="E2952" s="135"/>
      <c r="F2952" s="6"/>
      <c r="G2952" s="6"/>
      <c r="H2952" s="6"/>
      <c r="I2952" s="6"/>
      <c r="J2952" s="8"/>
      <c r="K2952" s="8"/>
      <c r="L2952" s="72"/>
      <c r="M2952" s="71"/>
      <c r="N2952" s="70"/>
      <c r="O2952" s="70"/>
      <c r="P2952" s="42"/>
      <c r="Q2952" s="3"/>
      <c r="R2952" s="6"/>
      <c r="S2952" s="7"/>
      <c r="T2952" s="1"/>
      <c r="U2952" s="8"/>
      <c r="V2952" s="8"/>
      <c r="W2952" s="39"/>
      <c r="X2952" s="22"/>
      <c r="Y2952" s="4"/>
      <c r="Z2952" s="4"/>
      <c r="AA2952" s="4"/>
      <c r="AB2952" s="9"/>
      <c r="AD2952" s="185"/>
      <c r="AE2952" s="165"/>
      <c r="AF2952" s="165"/>
      <c r="AG2952" s="188"/>
      <c r="AH2952" s="188"/>
      <c r="AI2952" s="188"/>
      <c r="AJ2952" s="172"/>
      <c r="AK2952" s="172"/>
      <c r="AL2952" s="172"/>
      <c r="AM2952" s="185"/>
    </row>
    <row r="2953" spans="1:39">
      <c r="A2953" s="2"/>
      <c r="B2953" s="3"/>
      <c r="C2953" s="4"/>
      <c r="D2953" s="4"/>
      <c r="E2953" s="135"/>
      <c r="F2953" s="6"/>
      <c r="G2953" s="6"/>
      <c r="H2953" s="6"/>
      <c r="I2953" s="6"/>
      <c r="J2953" s="8"/>
      <c r="K2953" s="8"/>
      <c r="L2953" s="72"/>
      <c r="M2953" s="71"/>
      <c r="N2953" s="70"/>
      <c r="O2953" s="70"/>
      <c r="P2953" s="42"/>
      <c r="Q2953" s="3"/>
      <c r="R2953" s="6"/>
      <c r="S2953" s="7"/>
      <c r="T2953" s="1"/>
      <c r="U2953" s="8"/>
      <c r="V2953" s="8"/>
      <c r="W2953" s="37"/>
      <c r="X2953" s="22"/>
      <c r="Y2953" s="4"/>
      <c r="Z2953" s="4"/>
      <c r="AA2953" s="4"/>
      <c r="AB2953" s="9"/>
      <c r="AD2953" s="185"/>
      <c r="AE2953" s="165"/>
      <c r="AF2953" s="165"/>
      <c r="AG2953" s="188"/>
      <c r="AH2953" s="188"/>
      <c r="AI2953" s="188"/>
      <c r="AJ2953" s="172"/>
      <c r="AK2953" s="172"/>
      <c r="AL2953" s="172"/>
      <c r="AM2953" s="185"/>
    </row>
    <row r="2954" spans="1:39">
      <c r="A2954" s="2"/>
      <c r="B2954" s="3"/>
      <c r="C2954" s="4"/>
      <c r="D2954" s="4"/>
      <c r="E2954" s="135"/>
      <c r="F2954" s="6"/>
      <c r="G2954" s="6"/>
      <c r="H2954" s="6"/>
      <c r="I2954" s="6"/>
      <c r="J2954" s="8"/>
      <c r="K2954" s="8"/>
      <c r="L2954" s="72"/>
      <c r="M2954" s="71"/>
      <c r="N2954" s="70"/>
      <c r="O2954" s="70"/>
      <c r="P2954" s="42"/>
      <c r="Q2954" s="3"/>
      <c r="R2954" s="6"/>
      <c r="S2954" s="7"/>
      <c r="T2954" s="1"/>
      <c r="U2954" s="8"/>
      <c r="V2954" s="8"/>
      <c r="W2954" s="37"/>
      <c r="X2954" s="22"/>
      <c r="Y2954" s="4"/>
      <c r="Z2954" s="4"/>
      <c r="AA2954" s="4"/>
      <c r="AB2954" s="9"/>
      <c r="AD2954" s="185"/>
      <c r="AE2954" s="165"/>
      <c r="AF2954" s="165"/>
      <c r="AG2954" s="188"/>
      <c r="AH2954" s="188"/>
      <c r="AI2954" s="188"/>
      <c r="AJ2954" s="172"/>
      <c r="AK2954" s="172"/>
      <c r="AL2954" s="172"/>
      <c r="AM2954" s="185"/>
    </row>
    <row r="2955" spans="1:39">
      <c r="A2955" s="2"/>
      <c r="B2955" s="3"/>
      <c r="C2955" s="4"/>
      <c r="D2955" s="4"/>
      <c r="E2955" s="135"/>
      <c r="F2955" s="6"/>
      <c r="G2955" s="6"/>
      <c r="H2955" s="6"/>
      <c r="I2955" s="6"/>
      <c r="J2955" s="8"/>
      <c r="K2955" s="8"/>
      <c r="L2955" s="72"/>
      <c r="M2955" s="71"/>
      <c r="N2955" s="70"/>
      <c r="O2955" s="70"/>
      <c r="P2955" s="42"/>
      <c r="Q2955" s="3"/>
      <c r="R2955" s="6"/>
      <c r="S2955" s="7"/>
      <c r="T2955" s="1"/>
      <c r="U2955" s="8"/>
      <c r="V2955" s="8"/>
      <c r="W2955" s="37"/>
      <c r="X2955" s="22"/>
      <c r="Y2955" s="4"/>
      <c r="Z2955" s="4"/>
      <c r="AA2955" s="4"/>
      <c r="AB2955" s="9"/>
      <c r="AD2955" s="185"/>
      <c r="AE2955" s="165"/>
      <c r="AF2955" s="165"/>
      <c r="AG2955" s="188"/>
      <c r="AH2955" s="188"/>
      <c r="AI2955" s="188"/>
      <c r="AJ2955" s="172"/>
      <c r="AK2955" s="172"/>
      <c r="AL2955" s="172"/>
      <c r="AM2955" s="185"/>
    </row>
    <row r="2956" spans="1:39">
      <c r="A2956" s="2"/>
      <c r="B2956" s="3"/>
      <c r="C2956" s="4"/>
      <c r="D2956" s="4"/>
      <c r="E2956" s="135"/>
      <c r="F2956" s="6"/>
      <c r="G2956" s="6"/>
      <c r="H2956" s="6"/>
      <c r="I2956" s="6"/>
      <c r="J2956" s="8"/>
      <c r="K2956" s="8"/>
      <c r="L2956" s="72"/>
      <c r="M2956" s="71"/>
      <c r="N2956" s="70"/>
      <c r="O2956" s="70"/>
      <c r="P2956" s="42"/>
      <c r="Q2956" s="3"/>
      <c r="R2956" s="6"/>
      <c r="S2956" s="7"/>
      <c r="T2956" s="1"/>
      <c r="U2956" s="8"/>
      <c r="V2956" s="8"/>
      <c r="W2956" s="37"/>
      <c r="X2956" s="22"/>
      <c r="Y2956" s="4"/>
      <c r="Z2956" s="4"/>
      <c r="AA2956" s="4"/>
      <c r="AB2956" s="9"/>
      <c r="AD2956" s="185"/>
      <c r="AE2956" s="165"/>
      <c r="AF2956" s="165"/>
      <c r="AG2956" s="188"/>
      <c r="AH2956" s="188"/>
      <c r="AI2956" s="188"/>
      <c r="AJ2956" s="172"/>
      <c r="AK2956" s="172"/>
      <c r="AL2956" s="172"/>
      <c r="AM2956" s="185"/>
    </row>
    <row r="2957" spans="1:39">
      <c r="A2957" s="2"/>
      <c r="B2957" s="3"/>
      <c r="C2957" s="4"/>
      <c r="D2957" s="4"/>
      <c r="E2957" s="135"/>
      <c r="F2957" s="6"/>
      <c r="G2957" s="6"/>
      <c r="H2957" s="6"/>
      <c r="I2957" s="6"/>
      <c r="J2957" s="8"/>
      <c r="K2957" s="8"/>
      <c r="L2957" s="72"/>
      <c r="M2957" s="71"/>
      <c r="N2957" s="70"/>
      <c r="O2957" s="70"/>
      <c r="P2957" s="42"/>
      <c r="Q2957" s="3"/>
      <c r="R2957" s="6"/>
      <c r="S2957" s="7"/>
      <c r="T2957" s="1"/>
      <c r="U2957" s="8"/>
      <c r="V2957" s="8"/>
      <c r="W2957" s="25"/>
      <c r="X2957" s="22"/>
      <c r="Y2957" s="4"/>
      <c r="Z2957" s="4"/>
      <c r="AA2957" s="4"/>
      <c r="AB2957" s="9"/>
      <c r="AD2957" s="185"/>
      <c r="AE2957" s="165"/>
      <c r="AF2957" s="165"/>
      <c r="AG2957" s="188"/>
      <c r="AH2957" s="188"/>
      <c r="AI2957" s="188"/>
      <c r="AJ2957" s="172"/>
      <c r="AK2957" s="172"/>
      <c r="AL2957" s="172"/>
      <c r="AM2957" s="185"/>
    </row>
    <row r="2958" spans="1:39">
      <c r="A2958" s="2"/>
      <c r="B2958" s="3"/>
      <c r="C2958" s="4"/>
      <c r="D2958" s="4"/>
      <c r="E2958" s="135"/>
      <c r="F2958" s="6"/>
      <c r="G2958" s="6"/>
      <c r="H2958" s="6"/>
      <c r="I2958" s="6"/>
      <c r="J2958" s="8"/>
      <c r="K2958" s="8"/>
      <c r="L2958" s="72"/>
      <c r="M2958" s="71"/>
      <c r="N2958" s="70"/>
      <c r="O2958" s="70"/>
      <c r="P2958" s="42"/>
      <c r="Q2958" s="3"/>
      <c r="R2958" s="6"/>
      <c r="S2958" s="7"/>
      <c r="T2958" s="1"/>
      <c r="U2958" s="8"/>
      <c r="V2958" s="8"/>
      <c r="W2958" s="26"/>
      <c r="X2958" s="22"/>
      <c r="Y2958" s="4"/>
      <c r="Z2958" s="4"/>
      <c r="AA2958" s="4"/>
      <c r="AB2958" s="9"/>
      <c r="AD2958" s="185"/>
      <c r="AE2958" s="165"/>
      <c r="AF2958" s="165"/>
      <c r="AG2958" s="188"/>
      <c r="AH2958" s="188"/>
      <c r="AI2958" s="165"/>
      <c r="AJ2958" s="172"/>
      <c r="AK2958" s="172"/>
      <c r="AL2958" s="172"/>
      <c r="AM2958" s="185"/>
    </row>
    <row r="2959" spans="1:39">
      <c r="A2959" s="2"/>
      <c r="B2959" s="3"/>
      <c r="C2959" s="4"/>
      <c r="D2959" s="4"/>
      <c r="E2959" s="135"/>
      <c r="F2959" s="6"/>
      <c r="G2959" s="6"/>
      <c r="H2959" s="6"/>
      <c r="I2959" s="6"/>
      <c r="J2959" s="8"/>
      <c r="K2959" s="8"/>
      <c r="L2959" s="72"/>
      <c r="M2959" s="71"/>
      <c r="N2959" s="70"/>
      <c r="O2959" s="70"/>
      <c r="P2959" s="42"/>
      <c r="Q2959" s="3"/>
      <c r="R2959" s="6"/>
      <c r="S2959" s="7"/>
      <c r="T2959" s="1"/>
      <c r="U2959" s="8"/>
      <c r="V2959" s="8"/>
      <c r="W2959" s="31"/>
      <c r="X2959" s="22"/>
      <c r="Y2959" s="4"/>
      <c r="Z2959" s="4"/>
      <c r="AA2959" s="4"/>
      <c r="AB2959" s="9"/>
      <c r="AD2959" s="185"/>
      <c r="AE2959" s="165"/>
      <c r="AF2959" s="165"/>
      <c r="AG2959" s="188"/>
      <c r="AH2959" s="188"/>
      <c r="AI2959" s="188"/>
      <c r="AJ2959" s="172"/>
      <c r="AK2959" s="172"/>
      <c r="AL2959" s="172"/>
      <c r="AM2959" s="185"/>
    </row>
    <row r="2960" spans="1:39">
      <c r="A2960" s="2"/>
      <c r="B2960" s="3"/>
      <c r="C2960" s="4"/>
      <c r="D2960" s="4"/>
      <c r="E2960" s="135"/>
      <c r="F2960" s="6"/>
      <c r="G2960" s="6"/>
      <c r="H2960" s="6"/>
      <c r="I2960" s="6"/>
      <c r="J2960" s="8"/>
      <c r="K2960" s="8"/>
      <c r="L2960" s="72"/>
      <c r="M2960" s="71"/>
      <c r="N2960" s="70"/>
      <c r="O2960" s="70"/>
      <c r="P2960" s="42"/>
      <c r="Q2960" s="3"/>
      <c r="R2960" s="6"/>
      <c r="S2960" s="7"/>
      <c r="T2960" s="1"/>
      <c r="U2960" s="8"/>
      <c r="V2960" s="8"/>
      <c r="W2960" s="27"/>
      <c r="X2960" s="22"/>
      <c r="Y2960" s="4"/>
      <c r="Z2960" s="4"/>
      <c r="AA2960" s="4"/>
      <c r="AB2960" s="9"/>
      <c r="AD2960" s="185"/>
      <c r="AE2960" s="165"/>
      <c r="AF2960" s="165"/>
      <c r="AG2960" s="188"/>
      <c r="AH2960" s="188"/>
      <c r="AI2960" s="165"/>
      <c r="AJ2960" s="172"/>
      <c r="AK2960" s="172"/>
      <c r="AL2960" s="172"/>
      <c r="AM2960" s="185"/>
    </row>
    <row r="2961" spans="1:39">
      <c r="A2961" s="2"/>
      <c r="B2961" s="3"/>
      <c r="C2961" s="4"/>
      <c r="D2961" s="4"/>
      <c r="E2961" s="135"/>
      <c r="F2961" s="6"/>
      <c r="G2961" s="6"/>
      <c r="H2961" s="6"/>
      <c r="I2961" s="6"/>
      <c r="J2961" s="8"/>
      <c r="K2961" s="8"/>
      <c r="L2961" s="72"/>
      <c r="M2961" s="71"/>
      <c r="N2961" s="70"/>
      <c r="O2961" s="70"/>
      <c r="P2961" s="42"/>
      <c r="Q2961" s="3"/>
      <c r="R2961" s="6"/>
      <c r="S2961" s="7"/>
      <c r="T2961" s="1"/>
      <c r="U2961" s="8"/>
      <c r="V2961" s="8"/>
      <c r="W2961" s="25"/>
      <c r="X2961" s="22"/>
      <c r="Y2961" s="4"/>
      <c r="Z2961" s="4"/>
      <c r="AA2961" s="4"/>
      <c r="AB2961" s="9"/>
      <c r="AD2961" s="185"/>
      <c r="AE2961" s="165"/>
      <c r="AF2961" s="165"/>
      <c r="AG2961" s="188"/>
      <c r="AH2961" s="188"/>
      <c r="AI2961" s="188"/>
      <c r="AJ2961" s="172"/>
      <c r="AK2961" s="172"/>
      <c r="AL2961" s="172"/>
      <c r="AM2961" s="185"/>
    </row>
    <row r="2962" spans="1:39">
      <c r="A2962" s="2"/>
      <c r="B2962" s="3"/>
      <c r="C2962" s="4"/>
      <c r="D2962" s="4"/>
      <c r="E2962" s="135"/>
      <c r="F2962" s="6"/>
      <c r="G2962" s="6"/>
      <c r="H2962" s="6"/>
      <c r="I2962" s="6"/>
      <c r="J2962" s="8"/>
      <c r="K2962" s="8"/>
      <c r="L2962" s="72"/>
      <c r="M2962" s="71"/>
      <c r="N2962" s="70"/>
      <c r="O2962" s="70"/>
      <c r="P2962" s="42"/>
      <c r="Q2962" s="3"/>
      <c r="R2962" s="6"/>
      <c r="S2962" s="7"/>
      <c r="T2962" s="1"/>
      <c r="U2962" s="8"/>
      <c r="V2962" s="8"/>
      <c r="W2962" s="25"/>
      <c r="X2962" s="22"/>
      <c r="Y2962" s="4"/>
      <c r="Z2962" s="4"/>
      <c r="AA2962" s="4"/>
      <c r="AB2962" s="9"/>
      <c r="AD2962" s="185"/>
      <c r="AE2962" s="165"/>
      <c r="AF2962" s="165"/>
      <c r="AG2962" s="188"/>
      <c r="AH2962" s="188"/>
      <c r="AI2962" s="165"/>
      <c r="AJ2962" s="172"/>
      <c r="AK2962" s="172"/>
      <c r="AL2962" s="172"/>
      <c r="AM2962" s="185"/>
    </row>
    <row r="2963" spans="1:39">
      <c r="A2963" s="2"/>
      <c r="B2963" s="3"/>
      <c r="C2963" s="4"/>
      <c r="D2963" s="4"/>
      <c r="E2963" s="135"/>
      <c r="F2963" s="6"/>
      <c r="G2963" s="6"/>
      <c r="H2963" s="6"/>
      <c r="I2963" s="6"/>
      <c r="J2963" s="8"/>
      <c r="K2963" s="8"/>
      <c r="L2963" s="72"/>
      <c r="M2963" s="71"/>
      <c r="N2963" s="70"/>
      <c r="O2963" s="70"/>
      <c r="P2963" s="42"/>
      <c r="Q2963" s="3"/>
      <c r="R2963" s="6"/>
      <c r="S2963" s="7"/>
      <c r="T2963" s="1"/>
      <c r="U2963" s="8"/>
      <c r="V2963" s="8"/>
      <c r="W2963" s="27"/>
      <c r="X2963" s="22"/>
      <c r="Y2963" s="4"/>
      <c r="Z2963" s="4"/>
      <c r="AA2963" s="4"/>
      <c r="AB2963" s="9"/>
      <c r="AD2963" s="185"/>
      <c r="AE2963" s="165"/>
      <c r="AF2963" s="165"/>
      <c r="AG2963" s="188"/>
      <c r="AH2963" s="188"/>
      <c r="AI2963" s="188"/>
      <c r="AJ2963" s="172"/>
      <c r="AK2963" s="172"/>
      <c r="AL2963" s="172"/>
      <c r="AM2963" s="185"/>
    </row>
    <row r="2964" spans="1:39">
      <c r="A2964" s="2"/>
      <c r="B2964" s="3"/>
      <c r="C2964" s="4"/>
      <c r="D2964" s="4"/>
      <c r="E2964" s="135"/>
      <c r="F2964" s="6"/>
      <c r="G2964" s="6"/>
      <c r="H2964" s="6"/>
      <c r="I2964" s="6"/>
      <c r="J2964" s="8"/>
      <c r="K2964" s="8"/>
      <c r="L2964" s="72"/>
      <c r="M2964" s="71"/>
      <c r="N2964" s="70"/>
      <c r="O2964" s="70"/>
      <c r="P2964" s="42"/>
      <c r="Q2964" s="3"/>
      <c r="R2964" s="6"/>
      <c r="S2964" s="7"/>
      <c r="T2964" s="1"/>
      <c r="U2964" s="8"/>
      <c r="V2964" s="8"/>
      <c r="W2964" s="27"/>
      <c r="X2964" s="22"/>
      <c r="Y2964" s="4"/>
      <c r="Z2964" s="4"/>
      <c r="AA2964" s="4"/>
      <c r="AB2964" s="9"/>
      <c r="AD2964" s="185"/>
      <c r="AE2964" s="165"/>
      <c r="AF2964" s="165"/>
      <c r="AG2964" s="188"/>
      <c r="AH2964" s="188"/>
      <c r="AI2964" s="165"/>
      <c r="AJ2964" s="172"/>
      <c r="AK2964" s="172"/>
      <c r="AL2964" s="172"/>
      <c r="AM2964" s="185"/>
    </row>
    <row r="2965" spans="1:39">
      <c r="A2965" s="2"/>
      <c r="B2965" s="3"/>
      <c r="C2965" s="4"/>
      <c r="D2965" s="4"/>
      <c r="E2965" s="135"/>
      <c r="F2965" s="6"/>
      <c r="G2965" s="6"/>
      <c r="H2965" s="6"/>
      <c r="I2965" s="6"/>
      <c r="J2965" s="8"/>
      <c r="K2965" s="8"/>
      <c r="L2965" s="72"/>
      <c r="M2965" s="71"/>
      <c r="N2965" s="70"/>
      <c r="O2965" s="70"/>
      <c r="P2965" s="42"/>
      <c r="Q2965" s="3"/>
      <c r="R2965" s="6"/>
      <c r="S2965" s="7"/>
      <c r="T2965" s="1"/>
      <c r="U2965" s="8"/>
      <c r="V2965" s="8"/>
      <c r="W2965" s="31"/>
      <c r="X2965" s="22"/>
      <c r="Y2965" s="4"/>
      <c r="Z2965" s="4"/>
      <c r="AA2965" s="4"/>
      <c r="AB2965" s="9"/>
      <c r="AD2965" s="185"/>
      <c r="AE2965" s="165"/>
      <c r="AF2965" s="165"/>
      <c r="AG2965" s="188"/>
      <c r="AH2965" s="188"/>
      <c r="AI2965" s="188"/>
      <c r="AJ2965" s="172"/>
      <c r="AK2965" s="172"/>
      <c r="AL2965" s="172"/>
      <c r="AM2965" s="185"/>
    </row>
    <row r="2966" spans="1:39">
      <c r="A2966" s="2"/>
      <c r="B2966" s="3"/>
      <c r="C2966" s="4"/>
      <c r="D2966" s="4"/>
      <c r="E2966" s="135"/>
      <c r="F2966" s="6"/>
      <c r="G2966" s="6"/>
      <c r="H2966" s="6"/>
      <c r="I2966" s="6"/>
      <c r="J2966" s="8"/>
      <c r="K2966" s="8"/>
      <c r="L2966" s="72"/>
      <c r="M2966" s="71"/>
      <c r="N2966" s="70"/>
      <c r="O2966" s="70"/>
      <c r="P2966" s="42"/>
      <c r="Q2966" s="3"/>
      <c r="R2966" s="6"/>
      <c r="S2966" s="7"/>
      <c r="T2966" s="1"/>
      <c r="U2966" s="8"/>
      <c r="V2966" s="8"/>
      <c r="W2966" s="31"/>
      <c r="X2966" s="22"/>
      <c r="Y2966" s="4"/>
      <c r="Z2966" s="4"/>
      <c r="AA2966" s="4"/>
      <c r="AB2966" s="9"/>
      <c r="AD2966" s="185"/>
      <c r="AE2966" s="165"/>
      <c r="AF2966" s="165"/>
      <c r="AG2966" s="188"/>
      <c r="AH2966" s="188"/>
      <c r="AI2966" s="165"/>
      <c r="AJ2966" s="172"/>
      <c r="AK2966" s="172"/>
      <c r="AL2966" s="172"/>
      <c r="AM2966" s="185"/>
    </row>
    <row r="2967" spans="1:39">
      <c r="A2967" s="2"/>
      <c r="B2967" s="3"/>
      <c r="C2967" s="4"/>
      <c r="D2967" s="4"/>
      <c r="E2967" s="135"/>
      <c r="F2967" s="6"/>
      <c r="G2967" s="6"/>
      <c r="H2967" s="6"/>
      <c r="I2967" s="6"/>
      <c r="J2967" s="8"/>
      <c r="K2967" s="8"/>
      <c r="L2967" s="72"/>
      <c r="M2967" s="71"/>
      <c r="N2967" s="70"/>
      <c r="O2967" s="70"/>
      <c r="P2967" s="42"/>
      <c r="Q2967" s="3"/>
      <c r="R2967" s="6"/>
      <c r="S2967" s="7"/>
      <c r="T2967" s="1"/>
      <c r="U2967" s="8"/>
      <c r="V2967" s="8"/>
      <c r="W2967" s="26"/>
      <c r="X2967" s="22"/>
      <c r="Y2967" s="4"/>
      <c r="Z2967" s="4"/>
      <c r="AA2967" s="4"/>
      <c r="AB2967" s="9"/>
      <c r="AD2967" s="185"/>
      <c r="AE2967" s="165"/>
      <c r="AF2967" s="165"/>
      <c r="AG2967" s="188"/>
      <c r="AH2967" s="188"/>
      <c r="AI2967" s="188"/>
      <c r="AJ2967" s="172"/>
      <c r="AK2967" s="172"/>
      <c r="AL2967" s="172"/>
      <c r="AM2967" s="185"/>
    </row>
    <row r="2968" spans="1:39">
      <c r="A2968" s="2"/>
      <c r="B2968" s="3"/>
      <c r="C2968" s="4"/>
      <c r="D2968" s="4"/>
      <c r="E2968" s="135"/>
      <c r="F2968" s="6"/>
      <c r="G2968" s="6"/>
      <c r="H2968" s="6"/>
      <c r="I2968" s="6"/>
      <c r="J2968" s="8"/>
      <c r="K2968" s="8"/>
      <c r="L2968" s="72"/>
      <c r="M2968" s="71"/>
      <c r="N2968" s="70"/>
      <c r="O2968" s="70"/>
      <c r="P2968" s="42"/>
      <c r="Q2968" s="3"/>
      <c r="R2968" s="6"/>
      <c r="S2968" s="7"/>
      <c r="T2968" s="1"/>
      <c r="U2968" s="8"/>
      <c r="V2968" s="8"/>
      <c r="W2968" s="26"/>
      <c r="X2968" s="22"/>
      <c r="Y2968" s="4"/>
      <c r="Z2968" s="4"/>
      <c r="AA2968" s="4"/>
      <c r="AB2968" s="9"/>
      <c r="AD2968" s="185"/>
      <c r="AE2968" s="165"/>
      <c r="AF2968" s="165"/>
      <c r="AG2968" s="188"/>
      <c r="AH2968" s="188"/>
      <c r="AI2968" s="165"/>
      <c r="AJ2968" s="172"/>
      <c r="AK2968" s="172"/>
      <c r="AL2968" s="172"/>
      <c r="AM2968" s="185"/>
    </row>
    <row r="2969" spans="1:39">
      <c r="A2969" s="2"/>
      <c r="B2969" s="3"/>
      <c r="C2969" s="4"/>
      <c r="D2969" s="4"/>
      <c r="E2969" s="135"/>
      <c r="F2969" s="6"/>
      <c r="G2969" s="6"/>
      <c r="H2969" s="6"/>
      <c r="I2969" s="6"/>
      <c r="J2969" s="8"/>
      <c r="K2969" s="8"/>
      <c r="L2969" s="72"/>
      <c r="M2969" s="71"/>
      <c r="N2969" s="70"/>
      <c r="O2969" s="70"/>
      <c r="P2969" s="42"/>
      <c r="Q2969" s="3"/>
      <c r="R2969" s="6"/>
      <c r="S2969" s="7"/>
      <c r="T2969" s="1"/>
      <c r="U2969" s="8"/>
      <c r="V2969" s="8"/>
      <c r="W2969" s="27"/>
      <c r="X2969" s="22"/>
      <c r="Y2969" s="4"/>
      <c r="Z2969" s="4"/>
      <c r="AA2969" s="4"/>
      <c r="AB2969" s="9"/>
      <c r="AD2969" s="185"/>
      <c r="AE2969" s="165"/>
      <c r="AF2969" s="165"/>
      <c r="AG2969" s="188"/>
      <c r="AH2969" s="188"/>
      <c r="AI2969" s="188"/>
      <c r="AJ2969" s="172"/>
      <c r="AK2969" s="172"/>
      <c r="AL2969" s="172"/>
      <c r="AM2969" s="185"/>
    </row>
    <row r="2970" spans="1:39">
      <c r="A2970" s="2"/>
      <c r="B2970" s="3"/>
      <c r="C2970" s="4"/>
      <c r="D2970" s="4"/>
      <c r="E2970" s="135"/>
      <c r="F2970" s="6"/>
      <c r="G2970" s="6"/>
      <c r="H2970" s="6"/>
      <c r="I2970" s="6"/>
      <c r="J2970" s="8"/>
      <c r="K2970" s="8"/>
      <c r="L2970" s="72"/>
      <c r="M2970" s="71"/>
      <c r="N2970" s="70"/>
      <c r="O2970" s="70"/>
      <c r="P2970" s="42"/>
      <c r="Q2970" s="3"/>
      <c r="R2970" s="6"/>
      <c r="S2970" s="7"/>
      <c r="T2970" s="1"/>
      <c r="U2970" s="8"/>
      <c r="V2970" s="8"/>
      <c r="W2970" s="26"/>
      <c r="X2970" s="22"/>
      <c r="Y2970" s="4"/>
      <c r="Z2970" s="4"/>
      <c r="AA2970" s="4"/>
      <c r="AB2970" s="9"/>
      <c r="AD2970" s="185"/>
      <c r="AE2970" s="165"/>
      <c r="AF2970" s="165"/>
      <c r="AG2970" s="188"/>
      <c r="AH2970" s="188"/>
      <c r="AI2970" s="165"/>
      <c r="AJ2970" s="172"/>
      <c r="AK2970" s="172"/>
      <c r="AL2970" s="172"/>
      <c r="AM2970" s="185"/>
    </row>
    <row r="2971" spans="1:39">
      <c r="A2971" s="2"/>
      <c r="B2971" s="3"/>
      <c r="C2971" s="4"/>
      <c r="D2971" s="4"/>
      <c r="E2971" s="135"/>
      <c r="F2971" s="6"/>
      <c r="G2971" s="6"/>
      <c r="H2971" s="6"/>
      <c r="I2971" s="6"/>
      <c r="J2971" s="8"/>
      <c r="K2971" s="8"/>
      <c r="L2971" s="72"/>
      <c r="M2971" s="71"/>
      <c r="N2971" s="70"/>
      <c r="O2971" s="70"/>
      <c r="P2971" s="42"/>
      <c r="Q2971" s="3"/>
      <c r="R2971" s="6"/>
      <c r="S2971" s="7"/>
      <c r="T2971" s="1"/>
      <c r="U2971" s="8"/>
      <c r="V2971" s="8"/>
      <c r="W2971" s="31"/>
      <c r="X2971" s="22"/>
      <c r="Y2971" s="4"/>
      <c r="Z2971" s="4"/>
      <c r="AA2971" s="4"/>
      <c r="AB2971" s="9"/>
      <c r="AD2971" s="185"/>
      <c r="AE2971" s="165"/>
      <c r="AF2971" s="165"/>
      <c r="AG2971" s="188"/>
      <c r="AH2971" s="188"/>
      <c r="AI2971" s="188"/>
      <c r="AJ2971" s="172"/>
      <c r="AK2971" s="172"/>
      <c r="AL2971" s="172"/>
      <c r="AM2971" s="185"/>
    </row>
    <row r="2972" spans="1:39">
      <c r="A2972" s="2"/>
      <c r="B2972" s="3"/>
      <c r="C2972" s="4"/>
      <c r="D2972" s="4"/>
      <c r="E2972" s="135"/>
      <c r="F2972" s="6"/>
      <c r="G2972" s="6"/>
      <c r="H2972" s="6"/>
      <c r="I2972" s="6"/>
      <c r="J2972" s="8"/>
      <c r="K2972" s="8"/>
      <c r="L2972" s="72"/>
      <c r="M2972" s="71"/>
      <c r="N2972" s="70"/>
      <c r="O2972" s="70"/>
      <c r="P2972" s="42"/>
      <c r="Q2972" s="3"/>
      <c r="R2972" s="6"/>
      <c r="S2972" s="7"/>
      <c r="T2972" s="1"/>
      <c r="U2972" s="8"/>
      <c r="V2972" s="8"/>
      <c r="W2972" s="27"/>
      <c r="X2972" s="22"/>
      <c r="Y2972" s="4"/>
      <c r="Z2972" s="4"/>
      <c r="AA2972" s="4"/>
      <c r="AB2972" s="9"/>
      <c r="AD2972" s="185"/>
      <c r="AE2972" s="165"/>
      <c r="AF2972" s="165"/>
      <c r="AG2972" s="188"/>
      <c r="AH2972" s="188"/>
      <c r="AI2972" s="165"/>
      <c r="AJ2972" s="172"/>
      <c r="AK2972" s="172"/>
      <c r="AL2972" s="172"/>
      <c r="AM2972" s="185"/>
    </row>
    <row r="2973" spans="1:39">
      <c r="A2973" s="2"/>
      <c r="B2973" s="3"/>
      <c r="C2973" s="4"/>
      <c r="D2973" s="4"/>
      <c r="E2973" s="135"/>
      <c r="F2973" s="6"/>
      <c r="G2973" s="6"/>
      <c r="H2973" s="6"/>
      <c r="I2973" s="6"/>
      <c r="J2973" s="8"/>
      <c r="K2973" s="8"/>
      <c r="L2973" s="72"/>
      <c r="M2973" s="71"/>
      <c r="N2973" s="70"/>
      <c r="O2973" s="70"/>
      <c r="P2973" s="42"/>
      <c r="Q2973" s="3"/>
      <c r="R2973" s="6"/>
      <c r="S2973" s="7"/>
      <c r="T2973" s="1"/>
      <c r="U2973" s="8"/>
      <c r="V2973" s="8"/>
      <c r="W2973" s="26"/>
      <c r="X2973" s="22"/>
      <c r="Y2973" s="4"/>
      <c r="Z2973" s="4"/>
      <c r="AA2973" s="4"/>
      <c r="AB2973" s="9"/>
      <c r="AD2973" s="185"/>
      <c r="AE2973" s="165"/>
      <c r="AF2973" s="165"/>
      <c r="AG2973" s="188"/>
      <c r="AH2973" s="188"/>
      <c r="AI2973" s="188"/>
      <c r="AJ2973" s="172"/>
      <c r="AK2973" s="172"/>
      <c r="AL2973" s="172"/>
      <c r="AM2973" s="185"/>
    </row>
    <row r="2974" spans="1:39">
      <c r="A2974" s="2"/>
      <c r="B2974" s="3"/>
      <c r="C2974" s="4"/>
      <c r="D2974" s="4"/>
      <c r="E2974" s="135"/>
      <c r="F2974" s="6"/>
      <c r="G2974" s="6"/>
      <c r="H2974" s="6"/>
      <c r="I2974" s="6"/>
      <c r="J2974" s="8"/>
      <c r="K2974" s="8"/>
      <c r="L2974" s="72"/>
      <c r="M2974" s="71"/>
      <c r="N2974" s="70"/>
      <c r="O2974" s="70"/>
      <c r="P2974" s="42"/>
      <c r="Q2974" s="3"/>
      <c r="R2974" s="6"/>
      <c r="S2974" s="7"/>
      <c r="T2974" s="1"/>
      <c r="U2974" s="8"/>
      <c r="V2974" s="8"/>
      <c r="W2974" s="26"/>
      <c r="X2974" s="22"/>
      <c r="Y2974" s="4"/>
      <c r="Z2974" s="4"/>
      <c r="AA2974" s="4"/>
      <c r="AB2974" s="9"/>
      <c r="AD2974" s="185"/>
      <c r="AE2974" s="165"/>
      <c r="AF2974" s="165"/>
      <c r="AG2974" s="188"/>
      <c r="AH2974" s="188"/>
      <c r="AI2974" s="165"/>
      <c r="AJ2974" s="172"/>
      <c r="AK2974" s="172"/>
      <c r="AL2974" s="172"/>
      <c r="AM2974" s="185"/>
    </row>
    <row r="2975" spans="1:39">
      <c r="A2975" s="2"/>
      <c r="B2975" s="3"/>
      <c r="C2975" s="4"/>
      <c r="D2975" s="4"/>
      <c r="E2975" s="135"/>
      <c r="F2975" s="6"/>
      <c r="G2975" s="6"/>
      <c r="H2975" s="6"/>
      <c r="I2975" s="6"/>
      <c r="J2975" s="8"/>
      <c r="K2975" s="8"/>
      <c r="L2975" s="72"/>
      <c r="M2975" s="71"/>
      <c r="N2975" s="70"/>
      <c r="O2975" s="70"/>
      <c r="P2975" s="42"/>
      <c r="Q2975" s="3"/>
      <c r="R2975" s="6"/>
      <c r="S2975" s="7"/>
      <c r="T2975" s="1"/>
      <c r="U2975" s="8"/>
      <c r="V2975" s="8"/>
      <c r="W2975" s="26"/>
      <c r="X2975" s="22"/>
      <c r="Y2975" s="4"/>
      <c r="Z2975" s="4"/>
      <c r="AA2975" s="4"/>
      <c r="AB2975" s="9"/>
      <c r="AD2975" s="185"/>
      <c r="AE2975" s="165"/>
      <c r="AF2975" s="165"/>
      <c r="AG2975" s="188"/>
      <c r="AH2975" s="188"/>
      <c r="AI2975" s="165"/>
      <c r="AJ2975" s="172"/>
      <c r="AK2975" s="172"/>
      <c r="AL2975" s="172"/>
      <c r="AM2975" s="185"/>
    </row>
    <row r="2976" spans="1:39">
      <c r="A2976" s="2"/>
      <c r="B2976" s="3"/>
      <c r="C2976" s="4"/>
      <c r="D2976" s="4"/>
      <c r="E2976" s="135"/>
      <c r="F2976" s="6"/>
      <c r="G2976" s="6"/>
      <c r="H2976" s="6"/>
      <c r="I2976" s="6"/>
      <c r="J2976" s="8"/>
      <c r="K2976" s="8"/>
      <c r="L2976" s="72"/>
      <c r="M2976" s="71"/>
      <c r="N2976" s="70"/>
      <c r="O2976" s="70"/>
      <c r="P2976" s="42"/>
      <c r="Q2976" s="3"/>
      <c r="R2976" s="6"/>
      <c r="S2976" s="7"/>
      <c r="T2976" s="1"/>
      <c r="U2976" s="8"/>
      <c r="V2976" s="8"/>
      <c r="W2976" s="26"/>
      <c r="X2976" s="22"/>
      <c r="Y2976" s="4"/>
      <c r="Z2976" s="4"/>
      <c r="AA2976" s="4"/>
      <c r="AB2976" s="9"/>
      <c r="AD2976" s="185"/>
      <c r="AE2976" s="165"/>
      <c r="AF2976" s="165"/>
      <c r="AG2976" s="188"/>
      <c r="AH2976" s="188"/>
      <c r="AI2976" s="165"/>
      <c r="AJ2976" s="172"/>
      <c r="AK2976" s="172"/>
      <c r="AL2976" s="172"/>
      <c r="AM2976" s="185"/>
    </row>
    <row r="2977" spans="1:39">
      <c r="A2977" s="2"/>
      <c r="B2977" s="3"/>
      <c r="C2977" s="4"/>
      <c r="D2977" s="4"/>
      <c r="E2977" s="135"/>
      <c r="F2977" s="6"/>
      <c r="G2977" s="6"/>
      <c r="H2977" s="6"/>
      <c r="I2977" s="6"/>
      <c r="J2977" s="8"/>
      <c r="K2977" s="8"/>
      <c r="L2977" s="72"/>
      <c r="M2977" s="71"/>
      <c r="N2977" s="70"/>
      <c r="O2977" s="70"/>
      <c r="P2977" s="42"/>
      <c r="Q2977" s="3"/>
      <c r="R2977" s="6"/>
      <c r="S2977" s="7"/>
      <c r="T2977" s="1"/>
      <c r="U2977" s="8"/>
      <c r="V2977" s="8"/>
      <c r="W2977" s="26"/>
      <c r="X2977" s="22"/>
      <c r="Y2977" s="4"/>
      <c r="Z2977" s="4"/>
      <c r="AA2977" s="4"/>
      <c r="AB2977" s="9"/>
      <c r="AD2977" s="185"/>
      <c r="AE2977" s="165"/>
      <c r="AF2977" s="165"/>
      <c r="AG2977" s="188"/>
      <c r="AH2977" s="188"/>
      <c r="AI2977" s="165"/>
      <c r="AJ2977" s="172"/>
      <c r="AK2977" s="172"/>
      <c r="AL2977" s="172"/>
      <c r="AM2977" s="185"/>
    </row>
    <row r="2978" spans="1:39">
      <c r="A2978" s="2"/>
      <c r="B2978" s="3"/>
      <c r="C2978" s="4"/>
      <c r="D2978" s="4"/>
      <c r="E2978" s="135"/>
      <c r="F2978" s="6"/>
      <c r="G2978" s="6"/>
      <c r="H2978" s="6"/>
      <c r="I2978" s="6"/>
      <c r="J2978" s="8"/>
      <c r="K2978" s="8"/>
      <c r="L2978" s="72"/>
      <c r="M2978" s="71"/>
      <c r="N2978" s="70"/>
      <c r="O2978" s="70"/>
      <c r="P2978" s="42"/>
      <c r="Q2978" s="3"/>
      <c r="R2978" s="6"/>
      <c r="S2978" s="7"/>
      <c r="T2978" s="1"/>
      <c r="U2978" s="8"/>
      <c r="V2978" s="8"/>
      <c r="W2978" s="26"/>
      <c r="X2978" s="22"/>
      <c r="Y2978" s="4"/>
      <c r="Z2978" s="4"/>
      <c r="AA2978" s="4"/>
      <c r="AB2978" s="9"/>
      <c r="AD2978" s="185"/>
      <c r="AE2978" s="165"/>
      <c r="AF2978" s="165"/>
      <c r="AG2978" s="188"/>
      <c r="AH2978" s="188"/>
      <c r="AI2978" s="165"/>
      <c r="AJ2978" s="172"/>
      <c r="AK2978" s="172"/>
      <c r="AL2978" s="172"/>
      <c r="AM2978" s="185"/>
    </row>
    <row r="2979" spans="1:39">
      <c r="A2979" s="2"/>
      <c r="B2979" s="3"/>
      <c r="C2979" s="4"/>
      <c r="D2979" s="4"/>
      <c r="E2979" s="135"/>
      <c r="F2979" s="6"/>
      <c r="G2979" s="6"/>
      <c r="H2979" s="6"/>
      <c r="I2979" s="6"/>
      <c r="J2979" s="8"/>
      <c r="K2979" s="8"/>
      <c r="L2979" s="72"/>
      <c r="M2979" s="71"/>
      <c r="N2979" s="70"/>
      <c r="O2979" s="70"/>
      <c r="P2979" s="42"/>
      <c r="Q2979" s="3"/>
      <c r="R2979" s="6"/>
      <c r="S2979" s="7"/>
      <c r="T2979" s="1"/>
      <c r="U2979" s="8"/>
      <c r="V2979" s="8"/>
      <c r="W2979" s="26"/>
      <c r="X2979" s="22"/>
      <c r="Y2979" s="4"/>
      <c r="Z2979" s="4"/>
      <c r="AA2979" s="4"/>
      <c r="AB2979" s="9"/>
      <c r="AD2979" s="185"/>
      <c r="AE2979" s="165"/>
      <c r="AF2979" s="165"/>
      <c r="AG2979" s="188"/>
      <c r="AH2979" s="188"/>
      <c r="AI2979" s="165"/>
      <c r="AJ2979" s="172"/>
      <c r="AK2979" s="172"/>
      <c r="AL2979" s="172"/>
      <c r="AM2979" s="185"/>
    </row>
    <row r="2980" spans="1:39">
      <c r="A2980" s="2"/>
      <c r="B2980" s="3"/>
      <c r="C2980" s="4"/>
      <c r="D2980" s="4"/>
      <c r="E2980" s="135"/>
      <c r="F2980" s="6"/>
      <c r="G2980" s="6"/>
      <c r="H2980" s="6"/>
      <c r="I2980" s="6"/>
      <c r="J2980" s="8"/>
      <c r="K2980" s="8"/>
      <c r="L2980" s="72"/>
      <c r="M2980" s="71"/>
      <c r="N2980" s="70"/>
      <c r="O2980" s="70"/>
      <c r="P2980" s="42"/>
      <c r="Q2980" s="3"/>
      <c r="R2980" s="6"/>
      <c r="S2980" s="7"/>
      <c r="T2980" s="1"/>
      <c r="U2980" s="8"/>
      <c r="V2980" s="8"/>
      <c r="W2980" s="26"/>
      <c r="X2980" s="22"/>
      <c r="Y2980" s="4"/>
      <c r="Z2980" s="4"/>
      <c r="AA2980" s="4"/>
      <c r="AB2980" s="9"/>
      <c r="AD2980" s="185"/>
      <c r="AE2980" s="165"/>
      <c r="AF2980" s="165"/>
      <c r="AG2980" s="188"/>
      <c r="AH2980" s="188"/>
      <c r="AI2980" s="165"/>
      <c r="AJ2980" s="172"/>
      <c r="AK2980" s="172"/>
      <c r="AL2980" s="172"/>
      <c r="AM2980" s="185"/>
    </row>
    <row r="2981" spans="1:39">
      <c r="A2981" s="2"/>
      <c r="B2981" s="3"/>
      <c r="C2981" s="4"/>
      <c r="D2981" s="4"/>
      <c r="E2981" s="135"/>
      <c r="F2981" s="6"/>
      <c r="G2981" s="6"/>
      <c r="H2981" s="6"/>
      <c r="I2981" s="6"/>
      <c r="J2981" s="8"/>
      <c r="K2981" s="8"/>
      <c r="L2981" s="72"/>
      <c r="M2981" s="71"/>
      <c r="N2981" s="70"/>
      <c r="O2981" s="70"/>
      <c r="P2981" s="42"/>
      <c r="Q2981" s="3"/>
      <c r="R2981" s="6"/>
      <c r="S2981" s="7"/>
      <c r="T2981" s="1"/>
      <c r="U2981" s="8"/>
      <c r="V2981" s="8"/>
      <c r="W2981" s="26"/>
      <c r="X2981" s="22"/>
      <c r="Y2981" s="4"/>
      <c r="Z2981" s="4"/>
      <c r="AA2981" s="4"/>
      <c r="AB2981" s="9"/>
      <c r="AD2981" s="185"/>
      <c r="AE2981" s="165"/>
      <c r="AF2981" s="165"/>
      <c r="AG2981" s="188"/>
      <c r="AH2981" s="188"/>
      <c r="AI2981" s="165"/>
      <c r="AJ2981" s="172"/>
      <c r="AK2981" s="172"/>
      <c r="AL2981" s="172"/>
      <c r="AM2981" s="185"/>
    </row>
    <row r="2982" spans="1:39">
      <c r="A2982" s="2"/>
      <c r="B2982" s="3"/>
      <c r="C2982" s="4"/>
      <c r="D2982" s="4"/>
      <c r="E2982" s="135"/>
      <c r="F2982" s="6"/>
      <c r="G2982" s="6"/>
      <c r="H2982" s="6"/>
      <c r="I2982" s="6"/>
      <c r="J2982" s="8"/>
      <c r="K2982" s="8"/>
      <c r="L2982" s="72"/>
      <c r="M2982" s="71"/>
      <c r="N2982" s="70"/>
      <c r="O2982" s="70"/>
      <c r="P2982" s="42"/>
      <c r="Q2982" s="3"/>
      <c r="R2982" s="6"/>
      <c r="S2982" s="7"/>
      <c r="T2982" s="1"/>
      <c r="U2982" s="8"/>
      <c r="V2982" s="8"/>
      <c r="W2982" s="26"/>
      <c r="X2982" s="22"/>
      <c r="Y2982" s="4"/>
      <c r="Z2982" s="4"/>
      <c r="AA2982" s="4"/>
      <c r="AB2982" s="9"/>
      <c r="AD2982" s="185"/>
      <c r="AE2982" s="165"/>
      <c r="AF2982" s="165"/>
      <c r="AG2982" s="188"/>
      <c r="AH2982" s="188"/>
      <c r="AI2982" s="165"/>
      <c r="AJ2982" s="172"/>
      <c r="AK2982" s="172"/>
      <c r="AL2982" s="172"/>
      <c r="AM2982" s="185"/>
    </row>
    <row r="2983" spans="1:39">
      <c r="A2983" s="2"/>
      <c r="B2983" s="3"/>
      <c r="C2983" s="4"/>
      <c r="D2983" s="4"/>
      <c r="E2983" s="135"/>
      <c r="F2983" s="6"/>
      <c r="G2983" s="6"/>
      <c r="H2983" s="6"/>
      <c r="I2983" s="6"/>
      <c r="J2983" s="8"/>
      <c r="K2983" s="8"/>
      <c r="L2983" s="72"/>
      <c r="M2983" s="71"/>
      <c r="N2983" s="70"/>
      <c r="O2983" s="70"/>
      <c r="P2983" s="42"/>
      <c r="Q2983" s="3"/>
      <c r="R2983" s="6"/>
      <c r="S2983" s="7"/>
      <c r="T2983" s="1"/>
      <c r="U2983" s="8"/>
      <c r="V2983" s="8"/>
      <c r="W2983" s="26"/>
      <c r="X2983" s="22"/>
      <c r="Y2983" s="4"/>
      <c r="Z2983" s="4"/>
      <c r="AA2983" s="4"/>
      <c r="AB2983" s="9"/>
      <c r="AD2983" s="185"/>
      <c r="AE2983" s="165"/>
      <c r="AF2983" s="165"/>
      <c r="AG2983" s="188"/>
      <c r="AH2983" s="188"/>
      <c r="AI2983" s="165"/>
      <c r="AJ2983" s="172"/>
      <c r="AK2983" s="172"/>
      <c r="AL2983" s="172"/>
      <c r="AM2983" s="185"/>
    </row>
    <row r="2984" spans="1:39">
      <c r="A2984" s="2"/>
      <c r="B2984" s="3"/>
      <c r="C2984" s="4"/>
      <c r="D2984" s="4"/>
      <c r="E2984" s="135"/>
      <c r="F2984" s="6"/>
      <c r="G2984" s="6"/>
      <c r="H2984" s="6"/>
      <c r="I2984" s="6"/>
      <c r="J2984" s="8"/>
      <c r="K2984" s="8"/>
      <c r="L2984" s="72"/>
      <c r="M2984" s="71"/>
      <c r="N2984" s="70"/>
      <c r="O2984" s="70"/>
      <c r="P2984" s="42"/>
      <c r="Q2984" s="3"/>
      <c r="R2984" s="6"/>
      <c r="S2984" s="7"/>
      <c r="T2984" s="1"/>
      <c r="U2984" s="8"/>
      <c r="V2984" s="8"/>
      <c r="W2984" s="26"/>
      <c r="X2984" s="22"/>
      <c r="Y2984" s="4"/>
      <c r="Z2984" s="4"/>
      <c r="AA2984" s="4"/>
      <c r="AB2984" s="9"/>
      <c r="AD2984" s="185"/>
      <c r="AE2984" s="165"/>
      <c r="AF2984" s="165"/>
      <c r="AG2984" s="188"/>
      <c r="AH2984" s="188"/>
      <c r="AI2984" s="165"/>
      <c r="AJ2984" s="172"/>
      <c r="AK2984" s="172"/>
      <c r="AL2984" s="172"/>
      <c r="AM2984" s="185"/>
    </row>
    <row r="2985" spans="1:39">
      <c r="A2985" s="2"/>
      <c r="B2985" s="3"/>
      <c r="C2985" s="4"/>
      <c r="D2985" s="4"/>
      <c r="E2985" s="135"/>
      <c r="F2985" s="6"/>
      <c r="G2985" s="6"/>
      <c r="H2985" s="6"/>
      <c r="I2985" s="6"/>
      <c r="J2985" s="8"/>
      <c r="K2985" s="8"/>
      <c r="L2985" s="72"/>
      <c r="M2985" s="71"/>
      <c r="N2985" s="70"/>
      <c r="O2985" s="70"/>
      <c r="P2985" s="42"/>
      <c r="Q2985" s="3"/>
      <c r="R2985" s="6"/>
      <c r="S2985" s="7"/>
      <c r="T2985" s="1"/>
      <c r="U2985" s="8"/>
      <c r="V2985" s="8"/>
      <c r="W2985" s="26"/>
      <c r="X2985" s="22"/>
      <c r="Y2985" s="4"/>
      <c r="Z2985" s="4"/>
      <c r="AA2985" s="4"/>
      <c r="AB2985" s="9"/>
      <c r="AD2985" s="185"/>
      <c r="AE2985" s="165"/>
      <c r="AF2985" s="165"/>
      <c r="AG2985" s="188"/>
      <c r="AH2985" s="188"/>
      <c r="AI2985" s="165"/>
      <c r="AJ2985" s="172"/>
      <c r="AK2985" s="172"/>
      <c r="AL2985" s="172"/>
      <c r="AM2985" s="185"/>
    </row>
    <row r="2986" spans="1:39">
      <c r="A2986" s="2"/>
      <c r="B2986" s="3"/>
      <c r="C2986" s="4"/>
      <c r="D2986" s="4"/>
      <c r="E2986" s="135"/>
      <c r="F2986" s="6"/>
      <c r="G2986" s="6"/>
      <c r="H2986" s="6"/>
      <c r="I2986" s="6"/>
      <c r="J2986" s="8"/>
      <c r="K2986" s="8"/>
      <c r="L2986" s="72"/>
      <c r="M2986" s="71"/>
      <c r="N2986" s="70"/>
      <c r="O2986" s="70"/>
      <c r="P2986" s="42"/>
      <c r="Q2986" s="3"/>
      <c r="R2986" s="6"/>
      <c r="S2986" s="7"/>
      <c r="T2986" s="1"/>
      <c r="U2986" s="8"/>
      <c r="V2986" s="8"/>
      <c r="W2986" s="26"/>
      <c r="X2986" s="22"/>
      <c r="Y2986" s="4"/>
      <c r="Z2986" s="4"/>
      <c r="AA2986" s="4"/>
      <c r="AB2986" s="9"/>
      <c r="AD2986" s="185"/>
      <c r="AE2986" s="165"/>
      <c r="AF2986" s="165"/>
      <c r="AG2986" s="188"/>
      <c r="AH2986" s="188"/>
      <c r="AI2986" s="165"/>
      <c r="AJ2986" s="172"/>
      <c r="AK2986" s="172"/>
      <c r="AL2986" s="172"/>
      <c r="AM2986" s="185"/>
    </row>
    <row r="2987" spans="1:39">
      <c r="A2987" s="2"/>
      <c r="B2987" s="3"/>
      <c r="C2987" s="4"/>
      <c r="D2987" s="4"/>
      <c r="E2987" s="135"/>
      <c r="F2987" s="6"/>
      <c r="G2987" s="6"/>
      <c r="H2987" s="6"/>
      <c r="I2987" s="6"/>
      <c r="J2987" s="8"/>
      <c r="K2987" s="8"/>
      <c r="L2987" s="72"/>
      <c r="M2987" s="71"/>
      <c r="N2987" s="70"/>
      <c r="O2987" s="70"/>
      <c r="P2987" s="42"/>
      <c r="Q2987" s="3"/>
      <c r="R2987" s="6"/>
      <c r="S2987" s="7"/>
      <c r="T2987" s="1"/>
      <c r="U2987" s="8"/>
      <c r="V2987" s="8"/>
      <c r="W2987" s="26"/>
      <c r="X2987" s="22"/>
      <c r="Y2987" s="4"/>
      <c r="Z2987" s="4"/>
      <c r="AA2987" s="4"/>
      <c r="AB2987" s="9"/>
      <c r="AD2987" s="185"/>
      <c r="AE2987" s="165"/>
      <c r="AF2987" s="165"/>
      <c r="AG2987" s="188"/>
      <c r="AH2987" s="188"/>
      <c r="AI2987" s="165"/>
      <c r="AJ2987" s="172"/>
      <c r="AK2987" s="172"/>
      <c r="AL2987" s="172"/>
      <c r="AM2987" s="185"/>
    </row>
    <row r="2988" spans="1:39">
      <c r="A2988" s="2"/>
      <c r="B2988" s="3"/>
      <c r="C2988" s="4"/>
      <c r="D2988" s="4"/>
      <c r="E2988" s="135"/>
      <c r="F2988" s="6"/>
      <c r="G2988" s="6"/>
      <c r="H2988" s="6"/>
      <c r="I2988" s="6"/>
      <c r="J2988" s="8"/>
      <c r="K2988" s="8"/>
      <c r="L2988" s="72"/>
      <c r="M2988" s="71"/>
      <c r="N2988" s="70"/>
      <c r="O2988" s="70"/>
      <c r="P2988" s="42"/>
      <c r="Q2988" s="3"/>
      <c r="R2988" s="6"/>
      <c r="S2988" s="7"/>
      <c r="T2988" s="1"/>
      <c r="U2988" s="8"/>
      <c r="V2988" s="8"/>
      <c r="W2988" s="26"/>
      <c r="X2988" s="22"/>
      <c r="Y2988" s="4"/>
      <c r="Z2988" s="4"/>
      <c r="AA2988" s="4"/>
      <c r="AB2988" s="9"/>
      <c r="AD2988" s="185"/>
      <c r="AE2988" s="165"/>
      <c r="AF2988" s="165"/>
      <c r="AG2988" s="188"/>
      <c r="AH2988" s="188"/>
      <c r="AI2988" s="165"/>
      <c r="AJ2988" s="172"/>
      <c r="AK2988" s="172"/>
      <c r="AL2988" s="172"/>
      <c r="AM2988" s="185"/>
    </row>
    <row r="2989" spans="1:39">
      <c r="A2989" s="2"/>
      <c r="B2989" s="3"/>
      <c r="C2989" s="4"/>
      <c r="D2989" s="4"/>
      <c r="E2989" s="135"/>
      <c r="F2989" s="6"/>
      <c r="G2989" s="6"/>
      <c r="H2989" s="6"/>
      <c r="I2989" s="6"/>
      <c r="J2989" s="8"/>
      <c r="K2989" s="8"/>
      <c r="L2989" s="72"/>
      <c r="M2989" s="71"/>
      <c r="N2989" s="70"/>
      <c r="O2989" s="70"/>
      <c r="P2989" s="42"/>
      <c r="Q2989" s="3"/>
      <c r="R2989" s="6"/>
      <c r="S2989" s="7"/>
      <c r="T2989" s="1"/>
      <c r="U2989" s="8"/>
      <c r="V2989" s="8"/>
      <c r="W2989" s="26"/>
      <c r="X2989" s="22"/>
      <c r="Y2989" s="4"/>
      <c r="Z2989" s="4"/>
      <c r="AA2989" s="4"/>
      <c r="AB2989" s="9"/>
      <c r="AD2989" s="185"/>
      <c r="AE2989" s="165"/>
      <c r="AF2989" s="165"/>
      <c r="AG2989" s="188"/>
      <c r="AH2989" s="188"/>
      <c r="AI2989" s="165"/>
      <c r="AJ2989" s="172"/>
      <c r="AK2989" s="172"/>
      <c r="AL2989" s="172"/>
      <c r="AM2989" s="185"/>
    </row>
    <row r="2990" spans="1:39">
      <c r="A2990" s="2"/>
      <c r="B2990" s="3"/>
      <c r="C2990" s="4"/>
      <c r="D2990" s="4"/>
      <c r="E2990" s="135"/>
      <c r="F2990" s="6"/>
      <c r="G2990" s="6"/>
      <c r="H2990" s="6"/>
      <c r="I2990" s="6"/>
      <c r="J2990" s="8"/>
      <c r="K2990" s="8"/>
      <c r="L2990" s="72"/>
      <c r="M2990" s="71"/>
      <c r="N2990" s="70"/>
      <c r="O2990" s="70"/>
      <c r="P2990" s="42"/>
      <c r="Q2990" s="3"/>
      <c r="R2990" s="6"/>
      <c r="S2990" s="7"/>
      <c r="T2990" s="1"/>
      <c r="U2990" s="8"/>
      <c r="V2990" s="8"/>
      <c r="W2990" s="26"/>
      <c r="X2990" s="22"/>
      <c r="Y2990" s="4"/>
      <c r="Z2990" s="4"/>
      <c r="AA2990" s="4"/>
      <c r="AB2990" s="9"/>
      <c r="AD2990" s="185"/>
      <c r="AE2990" s="165"/>
      <c r="AF2990" s="165"/>
      <c r="AG2990" s="188"/>
      <c r="AH2990" s="188"/>
      <c r="AI2990" s="165"/>
      <c r="AJ2990" s="172"/>
      <c r="AK2990" s="172"/>
      <c r="AL2990" s="172"/>
      <c r="AM2990" s="185"/>
    </row>
    <row r="2991" spans="1:39">
      <c r="A2991" s="2"/>
      <c r="B2991" s="3"/>
      <c r="C2991" s="4"/>
      <c r="D2991" s="4"/>
      <c r="E2991" s="135"/>
      <c r="F2991" s="6"/>
      <c r="G2991" s="6"/>
      <c r="H2991" s="6"/>
      <c r="I2991" s="6"/>
      <c r="J2991" s="8"/>
      <c r="K2991" s="8"/>
      <c r="L2991" s="72"/>
      <c r="M2991" s="71"/>
      <c r="N2991" s="70"/>
      <c r="O2991" s="70"/>
      <c r="P2991" s="42"/>
      <c r="Q2991" s="3"/>
      <c r="R2991" s="6"/>
      <c r="S2991" s="7"/>
      <c r="T2991" s="1"/>
      <c r="U2991" s="8"/>
      <c r="V2991" s="8"/>
      <c r="W2991" s="26"/>
      <c r="X2991" s="22"/>
      <c r="Y2991" s="4"/>
      <c r="Z2991" s="4"/>
      <c r="AA2991" s="4"/>
      <c r="AB2991" s="9"/>
      <c r="AD2991" s="185"/>
      <c r="AE2991" s="165"/>
      <c r="AF2991" s="165"/>
      <c r="AG2991" s="188"/>
      <c r="AH2991" s="188"/>
      <c r="AI2991" s="165"/>
      <c r="AJ2991" s="172"/>
      <c r="AK2991" s="172"/>
      <c r="AL2991" s="172"/>
      <c r="AM2991" s="185"/>
    </row>
    <row r="2992" spans="1:39">
      <c r="A2992" s="2"/>
      <c r="B2992" s="3"/>
      <c r="C2992" s="4"/>
      <c r="D2992" s="4"/>
      <c r="E2992" s="135"/>
      <c r="F2992" s="6"/>
      <c r="G2992" s="6"/>
      <c r="H2992" s="6"/>
      <c r="I2992" s="6"/>
      <c r="J2992" s="8"/>
      <c r="K2992" s="8"/>
      <c r="L2992" s="72"/>
      <c r="M2992" s="71"/>
      <c r="N2992" s="70"/>
      <c r="O2992" s="70"/>
      <c r="P2992" s="42"/>
      <c r="Q2992" s="3"/>
      <c r="R2992" s="6"/>
      <c r="S2992" s="7"/>
      <c r="T2992" s="1"/>
      <c r="U2992" s="8"/>
      <c r="V2992" s="8"/>
      <c r="W2992" s="26"/>
      <c r="X2992" s="22"/>
      <c r="Y2992" s="4"/>
      <c r="Z2992" s="4"/>
      <c r="AA2992" s="4"/>
      <c r="AB2992" s="9"/>
      <c r="AD2992" s="185"/>
      <c r="AE2992" s="165"/>
      <c r="AF2992" s="165"/>
      <c r="AG2992" s="188"/>
      <c r="AH2992" s="188"/>
      <c r="AI2992" s="165"/>
      <c r="AJ2992" s="172"/>
      <c r="AK2992" s="172"/>
      <c r="AL2992" s="172"/>
      <c r="AM2992" s="185"/>
    </row>
    <row r="2993" spans="1:39">
      <c r="A2993" s="2"/>
      <c r="B2993" s="3"/>
      <c r="C2993" s="4"/>
      <c r="D2993" s="4"/>
      <c r="E2993" s="135"/>
      <c r="F2993" s="6"/>
      <c r="G2993" s="6"/>
      <c r="H2993" s="6"/>
      <c r="I2993" s="6"/>
      <c r="J2993" s="8"/>
      <c r="K2993" s="8"/>
      <c r="L2993" s="72"/>
      <c r="M2993" s="71"/>
      <c r="N2993" s="70"/>
      <c r="O2993" s="70"/>
      <c r="P2993" s="42"/>
      <c r="Q2993" s="3"/>
      <c r="R2993" s="6"/>
      <c r="S2993" s="7"/>
      <c r="T2993" s="1"/>
      <c r="U2993" s="8"/>
      <c r="V2993" s="8"/>
      <c r="W2993" s="26"/>
      <c r="X2993" s="22"/>
      <c r="Y2993" s="4"/>
      <c r="Z2993" s="4"/>
      <c r="AA2993" s="4"/>
      <c r="AB2993" s="9"/>
      <c r="AD2993" s="185"/>
      <c r="AE2993" s="165"/>
      <c r="AF2993" s="165"/>
      <c r="AG2993" s="188"/>
      <c r="AH2993" s="188"/>
      <c r="AI2993" s="165"/>
      <c r="AJ2993" s="172"/>
      <c r="AK2993" s="172"/>
      <c r="AL2993" s="172"/>
      <c r="AM2993" s="185"/>
    </row>
    <row r="2994" spans="1:39">
      <c r="A2994" s="2"/>
      <c r="B2994" s="3"/>
      <c r="C2994" s="4"/>
      <c r="D2994" s="4"/>
      <c r="E2994" s="135"/>
      <c r="F2994" s="6"/>
      <c r="G2994" s="6"/>
      <c r="H2994" s="6"/>
      <c r="I2994" s="6"/>
      <c r="J2994" s="8"/>
      <c r="K2994" s="8"/>
      <c r="L2994" s="72"/>
      <c r="M2994" s="71"/>
      <c r="N2994" s="70"/>
      <c r="O2994" s="70"/>
      <c r="P2994" s="42"/>
      <c r="Q2994" s="3"/>
      <c r="R2994" s="6"/>
      <c r="S2994" s="7"/>
      <c r="T2994" s="1"/>
      <c r="U2994" s="8"/>
      <c r="V2994" s="8"/>
      <c r="W2994" s="26"/>
      <c r="X2994" s="22"/>
      <c r="Y2994" s="4"/>
      <c r="Z2994" s="4"/>
      <c r="AA2994" s="4"/>
      <c r="AB2994" s="9"/>
      <c r="AD2994" s="185"/>
      <c r="AE2994" s="165"/>
      <c r="AF2994" s="165"/>
      <c r="AG2994" s="188"/>
      <c r="AH2994" s="188"/>
      <c r="AI2994" s="165"/>
      <c r="AJ2994" s="172"/>
      <c r="AK2994" s="172"/>
      <c r="AL2994" s="172"/>
      <c r="AM2994" s="185"/>
    </row>
    <row r="2995" spans="1:39">
      <c r="A2995" s="2"/>
      <c r="B2995" s="3"/>
      <c r="C2995" s="4"/>
      <c r="D2995" s="4"/>
      <c r="E2995" s="135"/>
      <c r="F2995" s="6"/>
      <c r="G2995" s="6"/>
      <c r="H2995" s="6"/>
      <c r="I2995" s="6"/>
      <c r="J2995" s="8"/>
      <c r="K2995" s="8"/>
      <c r="L2995" s="72"/>
      <c r="M2995" s="71"/>
      <c r="N2995" s="70"/>
      <c r="O2995" s="70"/>
      <c r="P2995" s="42"/>
      <c r="Q2995" s="3"/>
      <c r="R2995" s="6"/>
      <c r="S2995" s="7"/>
      <c r="T2995" s="1"/>
      <c r="U2995" s="8"/>
      <c r="V2995" s="8"/>
      <c r="W2995" s="26"/>
      <c r="X2995" s="22"/>
      <c r="Y2995" s="4"/>
      <c r="Z2995" s="4"/>
      <c r="AA2995" s="4"/>
      <c r="AB2995" s="9"/>
      <c r="AD2995" s="185"/>
      <c r="AE2995" s="165"/>
      <c r="AF2995" s="165"/>
      <c r="AG2995" s="188"/>
      <c r="AH2995" s="188"/>
      <c r="AI2995" s="165"/>
      <c r="AJ2995" s="172"/>
      <c r="AK2995" s="172"/>
      <c r="AL2995" s="172"/>
      <c r="AM2995" s="185"/>
    </row>
    <row r="2996" spans="1:39">
      <c r="A2996" s="2"/>
      <c r="B2996" s="3"/>
      <c r="C2996" s="4"/>
      <c r="D2996" s="4"/>
      <c r="E2996" s="135"/>
      <c r="F2996" s="6"/>
      <c r="G2996" s="6"/>
      <c r="H2996" s="6"/>
      <c r="I2996" s="6"/>
      <c r="J2996" s="8"/>
      <c r="K2996" s="8"/>
      <c r="L2996" s="72"/>
      <c r="M2996" s="71"/>
      <c r="N2996" s="70"/>
      <c r="O2996" s="70"/>
      <c r="P2996" s="42"/>
      <c r="Q2996" s="3"/>
      <c r="R2996" s="6"/>
      <c r="S2996" s="7"/>
      <c r="T2996" s="1"/>
      <c r="U2996" s="8"/>
      <c r="V2996" s="8"/>
      <c r="W2996" s="26"/>
      <c r="X2996" s="22"/>
      <c r="Y2996" s="4"/>
      <c r="Z2996" s="4"/>
      <c r="AA2996" s="4"/>
      <c r="AB2996" s="9"/>
      <c r="AD2996" s="185"/>
      <c r="AE2996" s="165"/>
      <c r="AF2996" s="165"/>
      <c r="AG2996" s="188"/>
      <c r="AH2996" s="188"/>
      <c r="AI2996" s="165"/>
      <c r="AJ2996" s="172"/>
      <c r="AK2996" s="172"/>
      <c r="AL2996" s="172"/>
      <c r="AM2996" s="185"/>
    </row>
    <row r="2997" spans="1:39">
      <c r="A2997" s="2"/>
      <c r="B2997" s="3"/>
      <c r="C2997" s="4"/>
      <c r="D2997" s="4"/>
      <c r="E2997" s="135"/>
      <c r="F2997" s="6"/>
      <c r="G2997" s="6"/>
      <c r="H2997" s="6"/>
      <c r="I2997" s="6"/>
      <c r="J2997" s="8"/>
      <c r="K2997" s="8"/>
      <c r="L2997" s="72"/>
      <c r="M2997" s="71"/>
      <c r="N2997" s="70"/>
      <c r="O2997" s="70"/>
      <c r="P2997" s="42"/>
      <c r="Q2997" s="3"/>
      <c r="R2997" s="6"/>
      <c r="S2997" s="7"/>
      <c r="T2997" s="1"/>
      <c r="U2997" s="8"/>
      <c r="V2997" s="8"/>
      <c r="W2997" s="26"/>
      <c r="X2997" s="22"/>
      <c r="Y2997" s="4"/>
      <c r="Z2997" s="4"/>
      <c r="AA2997" s="4"/>
      <c r="AB2997" s="9"/>
      <c r="AD2997" s="185"/>
      <c r="AE2997" s="165"/>
      <c r="AF2997" s="165"/>
      <c r="AG2997" s="188"/>
      <c r="AH2997" s="188"/>
      <c r="AI2997" s="165"/>
      <c r="AJ2997" s="172"/>
      <c r="AK2997" s="172"/>
      <c r="AL2997" s="172"/>
      <c r="AM2997" s="185"/>
    </row>
    <row r="2998" spans="1:39">
      <c r="A2998" s="2"/>
      <c r="B2998" s="3"/>
      <c r="C2998" s="4"/>
      <c r="D2998" s="4"/>
      <c r="E2998" s="135"/>
      <c r="F2998" s="6"/>
      <c r="G2998" s="6"/>
      <c r="H2998" s="6"/>
      <c r="I2998" s="6"/>
      <c r="J2998" s="8"/>
      <c r="K2998" s="8"/>
      <c r="L2998" s="72"/>
      <c r="M2998" s="71"/>
      <c r="N2998" s="70"/>
      <c r="O2998" s="70"/>
      <c r="P2998" s="42"/>
      <c r="Q2998" s="3"/>
      <c r="R2998" s="6"/>
      <c r="S2998" s="7"/>
      <c r="T2998" s="1"/>
      <c r="U2998" s="8"/>
      <c r="V2998" s="8"/>
      <c r="W2998" s="26"/>
      <c r="X2998" s="22"/>
      <c r="Y2998" s="4"/>
      <c r="Z2998" s="4"/>
      <c r="AA2998" s="4"/>
      <c r="AB2998" s="9"/>
      <c r="AD2998" s="185"/>
      <c r="AE2998" s="165"/>
      <c r="AF2998" s="165"/>
      <c r="AG2998" s="188"/>
      <c r="AH2998" s="188"/>
      <c r="AI2998" s="165"/>
      <c r="AJ2998" s="172"/>
      <c r="AK2998" s="172"/>
      <c r="AL2998" s="172"/>
      <c r="AM2998" s="185"/>
    </row>
    <row r="2999" spans="1:39">
      <c r="A2999" s="2"/>
      <c r="B2999" s="3"/>
      <c r="C2999" s="4"/>
      <c r="D2999" s="4"/>
      <c r="E2999" s="135"/>
      <c r="F2999" s="6"/>
      <c r="G2999" s="6"/>
      <c r="H2999" s="6"/>
      <c r="I2999" s="6"/>
      <c r="J2999" s="8"/>
      <c r="K2999" s="8"/>
      <c r="L2999" s="72"/>
      <c r="M2999" s="71"/>
      <c r="N2999" s="70"/>
      <c r="O2999" s="70"/>
      <c r="P2999" s="42"/>
      <c r="Q2999" s="3"/>
      <c r="R2999" s="6"/>
      <c r="S2999" s="7"/>
      <c r="T2999" s="1"/>
      <c r="U2999" s="8"/>
      <c r="V2999" s="8"/>
      <c r="W2999" s="26"/>
      <c r="X2999" s="22"/>
      <c r="Y2999" s="4"/>
      <c r="Z2999" s="4"/>
      <c r="AA2999" s="4"/>
      <c r="AB2999" s="9"/>
      <c r="AD2999" s="185"/>
      <c r="AE2999" s="165"/>
      <c r="AF2999" s="165"/>
      <c r="AG2999" s="188"/>
      <c r="AH2999" s="188"/>
      <c r="AI2999" s="165"/>
      <c r="AJ2999" s="172"/>
      <c r="AK2999" s="172"/>
      <c r="AL2999" s="172"/>
      <c r="AM2999" s="185"/>
    </row>
    <row r="3000" spans="1:39">
      <c r="A3000" s="2"/>
      <c r="B3000" s="3"/>
      <c r="C3000" s="4"/>
      <c r="D3000" s="4"/>
      <c r="E3000" s="135"/>
      <c r="F3000" s="6"/>
      <c r="G3000" s="6"/>
      <c r="H3000" s="6"/>
      <c r="I3000" s="6"/>
      <c r="J3000" s="8"/>
      <c r="K3000" s="8"/>
      <c r="L3000" s="72"/>
      <c r="M3000" s="71"/>
      <c r="N3000" s="70"/>
      <c r="O3000" s="70"/>
      <c r="P3000" s="42"/>
      <c r="Q3000" s="3"/>
      <c r="R3000" s="6"/>
      <c r="S3000" s="7"/>
      <c r="T3000" s="1"/>
      <c r="U3000" s="8"/>
      <c r="V3000" s="8"/>
      <c r="W3000" s="26"/>
      <c r="X3000" s="22"/>
      <c r="Y3000" s="4"/>
      <c r="Z3000" s="4"/>
      <c r="AA3000" s="4"/>
      <c r="AB3000" s="9"/>
      <c r="AD3000" s="185"/>
      <c r="AE3000" s="165"/>
      <c r="AF3000" s="165"/>
      <c r="AG3000" s="188"/>
      <c r="AH3000" s="188"/>
      <c r="AI3000" s="188"/>
      <c r="AJ3000" s="172"/>
      <c r="AK3000" s="172"/>
      <c r="AL3000" s="172"/>
      <c r="AM3000" s="185"/>
    </row>
    <row r="3001" spans="1:39">
      <c r="A3001" s="2"/>
      <c r="B3001" s="3"/>
      <c r="C3001" s="4"/>
      <c r="D3001" s="4"/>
      <c r="E3001" s="135"/>
      <c r="F3001" s="6"/>
      <c r="G3001" s="6"/>
      <c r="H3001" s="6"/>
      <c r="I3001" s="6"/>
      <c r="J3001" s="8"/>
      <c r="K3001" s="8"/>
      <c r="L3001" s="72"/>
      <c r="M3001" s="71"/>
      <c r="N3001" s="70"/>
      <c r="O3001" s="70"/>
      <c r="P3001" s="42"/>
      <c r="Q3001" s="3"/>
      <c r="R3001" s="6"/>
      <c r="S3001" s="7"/>
      <c r="T3001" s="1"/>
      <c r="U3001" s="8"/>
      <c r="V3001" s="8"/>
      <c r="W3001" s="26"/>
      <c r="X3001" s="22"/>
      <c r="Y3001" s="4"/>
      <c r="Z3001" s="4"/>
      <c r="AA3001" s="4"/>
      <c r="AB3001" s="9"/>
      <c r="AD3001" s="185"/>
      <c r="AE3001" s="165"/>
      <c r="AF3001" s="165"/>
      <c r="AG3001" s="188"/>
      <c r="AH3001" s="188"/>
      <c r="AI3001" s="188"/>
      <c r="AJ3001" s="172"/>
      <c r="AK3001" s="172"/>
      <c r="AL3001" s="172"/>
      <c r="AM3001" s="185"/>
    </row>
    <row r="3002" spans="1:39">
      <c r="A3002" s="2"/>
      <c r="B3002" s="3"/>
      <c r="C3002" s="4"/>
      <c r="D3002" s="4"/>
      <c r="E3002" s="135"/>
      <c r="F3002" s="6"/>
      <c r="G3002" s="6"/>
      <c r="H3002" s="6"/>
      <c r="I3002" s="6"/>
      <c r="J3002" s="8"/>
      <c r="K3002" s="8"/>
      <c r="L3002" s="72"/>
      <c r="M3002" s="71"/>
      <c r="N3002" s="70"/>
      <c r="O3002" s="70"/>
      <c r="P3002" s="42"/>
      <c r="Q3002" s="3"/>
      <c r="R3002" s="6"/>
      <c r="S3002" s="7"/>
      <c r="T3002" s="1"/>
      <c r="U3002" s="8"/>
      <c r="V3002" s="8"/>
      <c r="W3002" s="26"/>
      <c r="X3002" s="22"/>
      <c r="Y3002" s="4"/>
      <c r="Z3002" s="4"/>
      <c r="AA3002" s="4"/>
      <c r="AB3002" s="9"/>
      <c r="AD3002" s="185"/>
      <c r="AE3002" s="165"/>
      <c r="AF3002" s="165"/>
      <c r="AG3002" s="188"/>
      <c r="AH3002" s="188"/>
      <c r="AI3002" s="165"/>
      <c r="AJ3002" s="172"/>
      <c r="AK3002" s="172"/>
      <c r="AL3002" s="172"/>
      <c r="AM3002" s="185"/>
    </row>
    <row r="3003" spans="1:39">
      <c r="A3003" s="2"/>
      <c r="B3003" s="3"/>
      <c r="C3003" s="4"/>
      <c r="D3003" s="4"/>
      <c r="E3003" s="135"/>
      <c r="F3003" s="6"/>
      <c r="G3003" s="6"/>
      <c r="H3003" s="6"/>
      <c r="I3003" s="6"/>
      <c r="J3003" s="8"/>
      <c r="K3003" s="8"/>
      <c r="L3003" s="72"/>
      <c r="M3003" s="71"/>
      <c r="N3003" s="70"/>
      <c r="O3003" s="70"/>
      <c r="P3003" s="42"/>
      <c r="Q3003" s="3"/>
      <c r="R3003" s="6"/>
      <c r="S3003" s="7"/>
      <c r="T3003" s="1"/>
      <c r="U3003" s="8"/>
      <c r="V3003" s="8"/>
      <c r="W3003" s="26"/>
      <c r="X3003" s="22"/>
      <c r="Y3003" s="4"/>
      <c r="Z3003" s="4"/>
      <c r="AA3003" s="4"/>
      <c r="AB3003" s="9"/>
      <c r="AD3003" s="185"/>
      <c r="AE3003" s="165"/>
      <c r="AF3003" s="165"/>
      <c r="AG3003" s="188"/>
      <c r="AH3003" s="188"/>
      <c r="AI3003" s="165"/>
      <c r="AJ3003" s="172"/>
      <c r="AK3003" s="172"/>
      <c r="AL3003" s="172"/>
      <c r="AM3003" s="185"/>
    </row>
    <row r="3004" spans="1:39">
      <c r="A3004" s="2"/>
      <c r="B3004" s="3"/>
      <c r="C3004" s="4"/>
      <c r="D3004" s="4"/>
      <c r="E3004" s="135"/>
      <c r="F3004" s="6"/>
      <c r="G3004" s="6"/>
      <c r="H3004" s="6"/>
      <c r="I3004" s="6"/>
      <c r="J3004" s="8"/>
      <c r="K3004" s="8"/>
      <c r="L3004" s="72"/>
      <c r="M3004" s="71"/>
      <c r="N3004" s="70"/>
      <c r="O3004" s="70"/>
      <c r="P3004" s="42"/>
      <c r="Q3004" s="3"/>
      <c r="R3004" s="6"/>
      <c r="S3004" s="7"/>
      <c r="T3004" s="1"/>
      <c r="U3004" s="8"/>
      <c r="V3004" s="8"/>
      <c r="W3004" s="37"/>
      <c r="X3004" s="22"/>
      <c r="Y3004" s="4"/>
      <c r="Z3004" s="4"/>
      <c r="AA3004" s="4"/>
      <c r="AB3004" s="9"/>
      <c r="AD3004" s="185"/>
      <c r="AE3004" s="165"/>
      <c r="AF3004" s="165"/>
      <c r="AG3004" s="188"/>
      <c r="AH3004" s="188"/>
      <c r="AI3004" s="165"/>
      <c r="AJ3004" s="172"/>
      <c r="AK3004" s="172"/>
      <c r="AL3004" s="172"/>
      <c r="AM3004" s="185"/>
    </row>
    <row r="3005" spans="1:39">
      <c r="A3005" s="2"/>
      <c r="B3005" s="3"/>
      <c r="C3005" s="4"/>
      <c r="D3005" s="4"/>
      <c r="E3005" s="135"/>
      <c r="F3005" s="6"/>
      <c r="G3005" s="6"/>
      <c r="H3005" s="6"/>
      <c r="I3005" s="6"/>
      <c r="J3005" s="8"/>
      <c r="K3005" s="8"/>
      <c r="L3005" s="72"/>
      <c r="M3005" s="71"/>
      <c r="N3005" s="70"/>
      <c r="O3005" s="70"/>
      <c r="P3005" s="42"/>
      <c r="Q3005" s="3"/>
      <c r="R3005" s="6"/>
      <c r="S3005" s="7"/>
      <c r="T3005" s="1"/>
      <c r="U3005" s="8"/>
      <c r="V3005" s="8"/>
      <c r="W3005" s="26"/>
      <c r="X3005" s="22"/>
      <c r="Y3005" s="4"/>
      <c r="Z3005" s="4"/>
      <c r="AA3005" s="4"/>
      <c r="AB3005" s="9"/>
      <c r="AD3005" s="185"/>
      <c r="AE3005" s="165"/>
      <c r="AF3005" s="165"/>
      <c r="AG3005" s="188"/>
      <c r="AH3005" s="188"/>
      <c r="AI3005" s="165"/>
      <c r="AJ3005" s="172"/>
      <c r="AK3005" s="172"/>
      <c r="AL3005" s="172"/>
      <c r="AM3005" s="185"/>
    </row>
    <row r="3006" spans="1:39">
      <c r="A3006" s="2"/>
      <c r="B3006" s="3"/>
      <c r="C3006" s="4"/>
      <c r="D3006" s="4"/>
      <c r="E3006" s="135"/>
      <c r="F3006" s="6"/>
      <c r="G3006" s="6"/>
      <c r="H3006" s="6"/>
      <c r="I3006" s="6"/>
      <c r="J3006" s="8"/>
      <c r="K3006" s="8"/>
      <c r="L3006" s="72"/>
      <c r="M3006" s="71"/>
      <c r="N3006" s="70"/>
      <c r="O3006" s="70"/>
      <c r="P3006" s="42"/>
      <c r="Q3006" s="3"/>
      <c r="R3006" s="6"/>
      <c r="S3006" s="7"/>
      <c r="T3006" s="1"/>
      <c r="U3006" s="8"/>
      <c r="V3006" s="8"/>
      <c r="W3006" s="26"/>
      <c r="X3006" s="22"/>
      <c r="Y3006" s="4"/>
      <c r="Z3006" s="4"/>
      <c r="AA3006" s="4"/>
      <c r="AB3006" s="9"/>
      <c r="AD3006" s="185"/>
      <c r="AE3006" s="165"/>
      <c r="AF3006" s="165"/>
      <c r="AG3006" s="188"/>
      <c r="AH3006" s="188"/>
      <c r="AI3006" s="165"/>
      <c r="AJ3006" s="172"/>
      <c r="AK3006" s="172"/>
      <c r="AL3006" s="172"/>
      <c r="AM3006" s="185"/>
    </row>
    <row r="3007" spans="1:39">
      <c r="A3007" s="2"/>
      <c r="B3007" s="3"/>
      <c r="C3007" s="4"/>
      <c r="D3007" s="4"/>
      <c r="E3007" s="135"/>
      <c r="F3007" s="6"/>
      <c r="G3007" s="6"/>
      <c r="H3007" s="6"/>
      <c r="I3007" s="6"/>
      <c r="J3007" s="8"/>
      <c r="K3007" s="8"/>
      <c r="L3007" s="72"/>
      <c r="M3007" s="71"/>
      <c r="N3007" s="70"/>
      <c r="O3007" s="70"/>
      <c r="P3007" s="42"/>
      <c r="Q3007" s="3"/>
      <c r="R3007" s="6"/>
      <c r="S3007" s="7"/>
      <c r="T3007" s="1"/>
      <c r="U3007" s="8"/>
      <c r="V3007" s="8"/>
      <c r="W3007" s="26"/>
      <c r="X3007" s="22"/>
      <c r="Y3007" s="4"/>
      <c r="Z3007" s="4"/>
      <c r="AA3007" s="4"/>
      <c r="AB3007" s="9"/>
      <c r="AD3007" s="185"/>
      <c r="AE3007" s="165"/>
      <c r="AF3007" s="165"/>
      <c r="AG3007" s="188"/>
      <c r="AH3007" s="188"/>
      <c r="AI3007" s="165"/>
      <c r="AJ3007" s="172"/>
      <c r="AK3007" s="172"/>
      <c r="AL3007" s="172"/>
      <c r="AM3007" s="185"/>
    </row>
    <row r="3008" spans="1:39">
      <c r="A3008" s="2"/>
      <c r="B3008" s="3"/>
      <c r="C3008" s="4"/>
      <c r="D3008" s="4"/>
      <c r="E3008" s="135"/>
      <c r="F3008" s="6"/>
      <c r="G3008" s="6"/>
      <c r="H3008" s="6"/>
      <c r="I3008" s="6"/>
      <c r="J3008" s="8"/>
      <c r="K3008" s="8"/>
      <c r="L3008" s="72"/>
      <c r="M3008" s="71"/>
      <c r="N3008" s="70"/>
      <c r="O3008" s="70"/>
      <c r="P3008" s="42"/>
      <c r="Q3008" s="3"/>
      <c r="R3008" s="6"/>
      <c r="S3008" s="7"/>
      <c r="T3008" s="1"/>
      <c r="U3008" s="8"/>
      <c r="V3008" s="8"/>
      <c r="W3008" s="26"/>
      <c r="X3008" s="22"/>
      <c r="Y3008" s="4"/>
      <c r="Z3008" s="4"/>
      <c r="AA3008" s="4"/>
      <c r="AB3008" s="9"/>
      <c r="AD3008" s="185"/>
      <c r="AE3008" s="165"/>
      <c r="AF3008" s="165"/>
      <c r="AG3008" s="188"/>
      <c r="AH3008" s="188"/>
      <c r="AI3008" s="165"/>
      <c r="AJ3008" s="172"/>
      <c r="AK3008" s="172"/>
      <c r="AL3008" s="172"/>
      <c r="AM3008" s="185"/>
    </row>
    <row r="3009" spans="1:39">
      <c r="A3009" s="2"/>
      <c r="B3009" s="3"/>
      <c r="C3009" s="4"/>
      <c r="D3009" s="4"/>
      <c r="E3009" s="135"/>
      <c r="F3009" s="6"/>
      <c r="G3009" s="6"/>
      <c r="H3009" s="6"/>
      <c r="I3009" s="6"/>
      <c r="J3009" s="8"/>
      <c r="K3009" s="8"/>
      <c r="L3009" s="72"/>
      <c r="M3009" s="71"/>
      <c r="N3009" s="70"/>
      <c r="O3009" s="70"/>
      <c r="P3009" s="42"/>
      <c r="Q3009" s="3"/>
      <c r="R3009" s="6"/>
      <c r="S3009" s="7"/>
      <c r="T3009" s="1"/>
      <c r="U3009" s="8"/>
      <c r="V3009" s="8"/>
      <c r="W3009" s="26"/>
      <c r="X3009" s="22"/>
      <c r="Y3009" s="4"/>
      <c r="Z3009" s="4"/>
      <c r="AA3009" s="4"/>
      <c r="AB3009" s="9"/>
      <c r="AD3009" s="185"/>
      <c r="AE3009" s="165"/>
      <c r="AF3009" s="165"/>
      <c r="AG3009" s="188"/>
      <c r="AH3009" s="188"/>
      <c r="AI3009" s="165"/>
      <c r="AJ3009" s="172"/>
      <c r="AK3009" s="172"/>
      <c r="AL3009" s="172"/>
      <c r="AM3009" s="185"/>
    </row>
    <row r="3010" spans="1:39">
      <c r="A3010" s="2"/>
      <c r="B3010" s="3"/>
      <c r="C3010" s="4"/>
      <c r="D3010" s="4"/>
      <c r="E3010" s="135"/>
      <c r="F3010" s="6"/>
      <c r="G3010" s="6"/>
      <c r="H3010" s="6"/>
      <c r="I3010" s="6"/>
      <c r="J3010" s="8"/>
      <c r="K3010" s="8"/>
      <c r="L3010" s="72"/>
      <c r="M3010" s="71"/>
      <c r="N3010" s="70"/>
      <c r="O3010" s="70"/>
      <c r="P3010" s="42"/>
      <c r="Q3010" s="3"/>
      <c r="R3010" s="6"/>
      <c r="S3010" s="7"/>
      <c r="T3010" s="1"/>
      <c r="U3010" s="8"/>
      <c r="V3010" s="8"/>
      <c r="W3010" s="26"/>
      <c r="X3010" s="22"/>
      <c r="Y3010" s="4"/>
      <c r="Z3010" s="4"/>
      <c r="AA3010" s="4"/>
      <c r="AB3010" s="9"/>
      <c r="AD3010" s="185"/>
      <c r="AE3010" s="165"/>
      <c r="AF3010" s="165"/>
      <c r="AG3010" s="188"/>
      <c r="AH3010" s="188"/>
      <c r="AI3010" s="165"/>
      <c r="AJ3010" s="172"/>
      <c r="AK3010" s="172"/>
      <c r="AL3010" s="172"/>
      <c r="AM3010" s="185"/>
    </row>
    <row r="3011" spans="1:39">
      <c r="A3011" s="2"/>
      <c r="B3011" s="3"/>
      <c r="C3011" s="4"/>
      <c r="D3011" s="4"/>
      <c r="E3011" s="135"/>
      <c r="F3011" s="6"/>
      <c r="G3011" s="6"/>
      <c r="H3011" s="6"/>
      <c r="I3011" s="6"/>
      <c r="J3011" s="8"/>
      <c r="K3011" s="8"/>
      <c r="L3011" s="72"/>
      <c r="M3011" s="71"/>
      <c r="N3011" s="70"/>
      <c r="O3011" s="70"/>
      <c r="P3011" s="42"/>
      <c r="Q3011" s="3"/>
      <c r="R3011" s="6"/>
      <c r="S3011" s="7"/>
      <c r="T3011" s="1"/>
      <c r="U3011" s="8"/>
      <c r="V3011" s="8"/>
      <c r="W3011" s="26"/>
      <c r="X3011" s="22"/>
      <c r="Y3011" s="4"/>
      <c r="Z3011" s="4"/>
      <c r="AA3011" s="4"/>
      <c r="AB3011" s="9"/>
      <c r="AD3011" s="185"/>
      <c r="AE3011" s="165"/>
      <c r="AF3011" s="165"/>
      <c r="AG3011" s="188"/>
      <c r="AH3011" s="188"/>
      <c r="AI3011" s="165"/>
      <c r="AJ3011" s="172"/>
      <c r="AK3011" s="172"/>
      <c r="AL3011" s="172"/>
      <c r="AM3011" s="185"/>
    </row>
    <row r="3012" spans="1:39">
      <c r="A3012" s="2"/>
      <c r="B3012" s="3"/>
      <c r="C3012" s="4"/>
      <c r="D3012" s="4"/>
      <c r="E3012" s="135"/>
      <c r="F3012" s="6"/>
      <c r="G3012" s="6"/>
      <c r="H3012" s="6"/>
      <c r="I3012" s="6"/>
      <c r="J3012" s="8"/>
      <c r="K3012" s="8"/>
      <c r="L3012" s="72"/>
      <c r="M3012" s="71"/>
      <c r="N3012" s="70"/>
      <c r="O3012" s="70"/>
      <c r="P3012" s="42"/>
      <c r="Q3012" s="3"/>
      <c r="R3012" s="6"/>
      <c r="S3012" s="7"/>
      <c r="T3012" s="1"/>
      <c r="U3012" s="8"/>
      <c r="V3012" s="8"/>
      <c r="W3012" s="26"/>
      <c r="X3012" s="22"/>
      <c r="Y3012" s="4"/>
      <c r="Z3012" s="4"/>
      <c r="AA3012" s="4"/>
      <c r="AB3012" s="9"/>
      <c r="AD3012" s="185"/>
      <c r="AE3012" s="165"/>
      <c r="AF3012" s="165"/>
      <c r="AG3012" s="188"/>
      <c r="AH3012" s="188"/>
      <c r="AI3012" s="165"/>
      <c r="AJ3012" s="172"/>
      <c r="AK3012" s="172"/>
      <c r="AL3012" s="172"/>
      <c r="AM3012" s="185"/>
    </row>
    <row r="3013" spans="1:39">
      <c r="A3013" s="2"/>
      <c r="B3013" s="3"/>
      <c r="C3013" s="4"/>
      <c r="D3013" s="4"/>
      <c r="E3013" s="135"/>
      <c r="F3013" s="6"/>
      <c r="G3013" s="6"/>
      <c r="H3013" s="6"/>
      <c r="I3013" s="6"/>
      <c r="J3013" s="8"/>
      <c r="K3013" s="8"/>
      <c r="L3013" s="72"/>
      <c r="M3013" s="71"/>
      <c r="N3013" s="70"/>
      <c r="O3013" s="70"/>
      <c r="P3013" s="42"/>
      <c r="Q3013" s="3"/>
      <c r="R3013" s="6"/>
      <c r="S3013" s="7"/>
      <c r="T3013" s="1"/>
      <c r="U3013" s="8"/>
      <c r="V3013" s="8"/>
      <c r="W3013" s="38"/>
      <c r="X3013" s="22"/>
      <c r="Y3013" s="4"/>
      <c r="Z3013" s="4"/>
      <c r="AA3013" s="4"/>
      <c r="AB3013" s="9"/>
      <c r="AD3013" s="185"/>
      <c r="AE3013" s="165"/>
      <c r="AF3013" s="165"/>
      <c r="AG3013" s="188"/>
      <c r="AH3013" s="188"/>
      <c r="AI3013" s="165"/>
      <c r="AJ3013" s="172"/>
      <c r="AK3013" s="172"/>
      <c r="AL3013" s="172"/>
      <c r="AM3013" s="185"/>
    </row>
    <row r="3014" spans="1:39">
      <c r="A3014" s="2"/>
      <c r="B3014" s="3"/>
      <c r="C3014" s="4"/>
      <c r="D3014" s="4"/>
      <c r="E3014" s="135"/>
      <c r="F3014" s="6"/>
      <c r="G3014" s="6"/>
      <c r="H3014" s="6"/>
      <c r="I3014" s="6"/>
      <c r="J3014" s="8"/>
      <c r="K3014" s="8"/>
      <c r="L3014" s="72"/>
      <c r="M3014" s="71"/>
      <c r="N3014" s="70"/>
      <c r="O3014" s="70"/>
      <c r="P3014" s="42"/>
      <c r="Q3014" s="3"/>
      <c r="R3014" s="6"/>
      <c r="S3014" s="7"/>
      <c r="T3014" s="1"/>
      <c r="U3014" s="8"/>
      <c r="V3014" s="8"/>
      <c r="W3014" s="26"/>
      <c r="X3014" s="22"/>
      <c r="Y3014" s="4"/>
      <c r="Z3014" s="4"/>
      <c r="AA3014" s="4"/>
      <c r="AB3014" s="9"/>
      <c r="AD3014" s="185"/>
      <c r="AE3014" s="165"/>
      <c r="AF3014" s="165"/>
      <c r="AG3014" s="188"/>
      <c r="AH3014" s="188"/>
      <c r="AI3014" s="165"/>
      <c r="AJ3014" s="172"/>
      <c r="AK3014" s="172"/>
      <c r="AL3014" s="172"/>
      <c r="AM3014" s="185"/>
    </row>
    <row r="3015" spans="1:39">
      <c r="A3015" s="2"/>
      <c r="B3015" s="3"/>
      <c r="C3015" s="4"/>
      <c r="D3015" s="4"/>
      <c r="E3015" s="135"/>
      <c r="F3015" s="6"/>
      <c r="G3015" s="6"/>
      <c r="H3015" s="6"/>
      <c r="I3015" s="6"/>
      <c r="J3015" s="8"/>
      <c r="K3015" s="8"/>
      <c r="L3015" s="72"/>
      <c r="M3015" s="71"/>
      <c r="N3015" s="70"/>
      <c r="O3015" s="70"/>
      <c r="P3015" s="42"/>
      <c r="Q3015" s="3"/>
      <c r="R3015" s="6"/>
      <c r="S3015" s="7"/>
      <c r="T3015" s="1"/>
      <c r="U3015" s="8"/>
      <c r="V3015" s="8"/>
      <c r="W3015" s="26"/>
      <c r="X3015" s="22"/>
      <c r="Y3015" s="4"/>
      <c r="Z3015" s="4"/>
      <c r="AA3015" s="4"/>
      <c r="AB3015" s="9"/>
      <c r="AD3015" s="185"/>
      <c r="AE3015" s="165"/>
      <c r="AF3015" s="165"/>
      <c r="AG3015" s="188"/>
      <c r="AH3015" s="188"/>
      <c r="AI3015" s="165"/>
      <c r="AJ3015" s="172"/>
      <c r="AK3015" s="172"/>
      <c r="AL3015" s="172"/>
      <c r="AM3015" s="185"/>
    </row>
    <row r="3016" spans="1:39">
      <c r="A3016" s="2"/>
      <c r="B3016" s="3"/>
      <c r="C3016" s="4"/>
      <c r="D3016" s="4"/>
      <c r="E3016" s="135"/>
      <c r="F3016" s="6"/>
      <c r="G3016" s="6"/>
      <c r="H3016" s="6"/>
      <c r="I3016" s="6"/>
      <c r="J3016" s="8"/>
      <c r="K3016" s="8"/>
      <c r="L3016" s="72"/>
      <c r="M3016" s="71"/>
      <c r="N3016" s="70"/>
      <c r="O3016" s="70"/>
      <c r="P3016" s="42"/>
      <c r="Q3016" s="3"/>
      <c r="R3016" s="6"/>
      <c r="S3016" s="7"/>
      <c r="T3016" s="1"/>
      <c r="U3016" s="8"/>
      <c r="V3016" s="8"/>
      <c r="W3016" s="26"/>
      <c r="X3016" s="22"/>
      <c r="Y3016" s="4"/>
      <c r="Z3016" s="4"/>
      <c r="AA3016" s="4"/>
      <c r="AB3016" s="9"/>
      <c r="AD3016" s="185"/>
      <c r="AE3016" s="165"/>
      <c r="AF3016" s="165"/>
      <c r="AG3016" s="188"/>
      <c r="AH3016" s="188"/>
      <c r="AI3016" s="165"/>
      <c r="AJ3016" s="172"/>
      <c r="AK3016" s="172"/>
      <c r="AL3016" s="172"/>
      <c r="AM3016" s="185"/>
    </row>
    <row r="3017" spans="1:39">
      <c r="A3017" s="2"/>
      <c r="B3017" s="3"/>
      <c r="C3017" s="4"/>
      <c r="D3017" s="4"/>
      <c r="E3017" s="135"/>
      <c r="F3017" s="6"/>
      <c r="G3017" s="6"/>
      <c r="H3017" s="6"/>
      <c r="I3017" s="6"/>
      <c r="J3017" s="8"/>
      <c r="K3017" s="8"/>
      <c r="L3017" s="72"/>
      <c r="M3017" s="71"/>
      <c r="N3017" s="70"/>
      <c r="O3017" s="70"/>
      <c r="P3017" s="42"/>
      <c r="Q3017" s="3"/>
      <c r="R3017" s="6"/>
      <c r="S3017" s="7"/>
      <c r="T3017" s="1"/>
      <c r="U3017" s="8"/>
      <c r="V3017" s="8"/>
      <c r="W3017" s="26"/>
      <c r="X3017" s="22"/>
      <c r="Y3017" s="4"/>
      <c r="Z3017" s="4"/>
      <c r="AA3017" s="4"/>
      <c r="AB3017" s="9"/>
      <c r="AD3017" s="185"/>
      <c r="AE3017" s="165"/>
      <c r="AF3017" s="165"/>
      <c r="AG3017" s="188"/>
      <c r="AH3017" s="188"/>
      <c r="AI3017" s="165"/>
      <c r="AJ3017" s="172"/>
      <c r="AK3017" s="172"/>
      <c r="AL3017" s="172"/>
      <c r="AM3017" s="185"/>
    </row>
    <row r="3018" spans="1:39">
      <c r="A3018" s="2"/>
      <c r="B3018" s="3"/>
      <c r="C3018" s="4"/>
      <c r="D3018" s="4"/>
      <c r="E3018" s="135"/>
      <c r="F3018" s="6"/>
      <c r="G3018" s="6"/>
      <c r="H3018" s="6"/>
      <c r="I3018" s="6"/>
      <c r="J3018" s="8"/>
      <c r="K3018" s="8"/>
      <c r="L3018" s="72"/>
      <c r="M3018" s="71"/>
      <c r="N3018" s="70"/>
      <c r="O3018" s="70"/>
      <c r="P3018" s="42"/>
      <c r="Q3018" s="3"/>
      <c r="R3018" s="6"/>
      <c r="S3018" s="7"/>
      <c r="T3018" s="1"/>
      <c r="U3018" s="8"/>
      <c r="V3018" s="8"/>
      <c r="W3018" s="26"/>
      <c r="X3018" s="22"/>
      <c r="Y3018" s="4"/>
      <c r="Z3018" s="4"/>
      <c r="AA3018" s="4"/>
      <c r="AB3018" s="9"/>
      <c r="AD3018" s="185"/>
      <c r="AE3018" s="165"/>
      <c r="AF3018" s="165"/>
      <c r="AG3018" s="188"/>
      <c r="AH3018" s="188"/>
      <c r="AI3018" s="165"/>
      <c r="AJ3018" s="172"/>
      <c r="AK3018" s="172"/>
      <c r="AL3018" s="172"/>
      <c r="AM3018" s="185"/>
    </row>
    <row r="3019" spans="1:39">
      <c r="A3019" s="2"/>
      <c r="B3019" s="3"/>
      <c r="C3019" s="4"/>
      <c r="D3019" s="4"/>
      <c r="E3019" s="135"/>
      <c r="F3019" s="6"/>
      <c r="G3019" s="6"/>
      <c r="H3019" s="6"/>
      <c r="I3019" s="6"/>
      <c r="J3019" s="8"/>
      <c r="K3019" s="8"/>
      <c r="L3019" s="72"/>
      <c r="M3019" s="71"/>
      <c r="N3019" s="70"/>
      <c r="O3019" s="70"/>
      <c r="P3019" s="42"/>
      <c r="Q3019" s="3"/>
      <c r="R3019" s="6"/>
      <c r="S3019" s="7"/>
      <c r="T3019" s="1"/>
      <c r="U3019" s="8"/>
      <c r="V3019" s="8"/>
      <c r="W3019" s="26"/>
      <c r="X3019" s="22"/>
      <c r="Y3019" s="4"/>
      <c r="Z3019" s="4"/>
      <c r="AA3019" s="4"/>
      <c r="AB3019" s="9"/>
      <c r="AD3019" s="185"/>
      <c r="AE3019" s="165"/>
      <c r="AF3019" s="165"/>
      <c r="AG3019" s="188"/>
      <c r="AH3019" s="188"/>
      <c r="AI3019" s="165"/>
      <c r="AJ3019" s="172"/>
      <c r="AK3019" s="172"/>
      <c r="AL3019" s="172"/>
      <c r="AM3019" s="185"/>
    </row>
    <row r="3020" spans="1:39">
      <c r="A3020" s="2"/>
      <c r="B3020" s="3"/>
      <c r="C3020" s="4"/>
      <c r="D3020" s="4"/>
      <c r="E3020" s="135"/>
      <c r="F3020" s="6"/>
      <c r="G3020" s="6"/>
      <c r="H3020" s="6"/>
      <c r="I3020" s="6"/>
      <c r="J3020" s="8"/>
      <c r="K3020" s="8"/>
      <c r="L3020" s="72"/>
      <c r="M3020" s="71"/>
      <c r="N3020" s="70"/>
      <c r="O3020" s="70"/>
      <c r="P3020" s="42"/>
      <c r="Q3020" s="3"/>
      <c r="R3020" s="6"/>
      <c r="S3020" s="7"/>
      <c r="T3020" s="1"/>
      <c r="U3020" s="8"/>
      <c r="V3020" s="8"/>
      <c r="W3020" s="38"/>
      <c r="X3020" s="22"/>
      <c r="Y3020" s="4"/>
      <c r="Z3020" s="4"/>
      <c r="AA3020" s="4"/>
      <c r="AB3020" s="9"/>
      <c r="AD3020" s="185"/>
      <c r="AE3020" s="165"/>
      <c r="AF3020" s="165"/>
      <c r="AG3020" s="188"/>
      <c r="AH3020" s="188"/>
      <c r="AI3020" s="165"/>
      <c r="AJ3020" s="172"/>
      <c r="AK3020" s="172"/>
      <c r="AL3020" s="172"/>
      <c r="AM3020" s="185"/>
    </row>
    <row r="3021" spans="1:39">
      <c r="A3021" s="2"/>
      <c r="B3021" s="3"/>
      <c r="C3021" s="4"/>
      <c r="D3021" s="4"/>
      <c r="E3021" s="135"/>
      <c r="F3021" s="6"/>
      <c r="G3021" s="6"/>
      <c r="H3021" s="6"/>
      <c r="I3021" s="6"/>
      <c r="J3021" s="8"/>
      <c r="K3021" s="8"/>
      <c r="L3021" s="72"/>
      <c r="M3021" s="71"/>
      <c r="N3021" s="70"/>
      <c r="O3021" s="70"/>
      <c r="P3021" s="42"/>
      <c r="Q3021" s="3"/>
      <c r="R3021" s="6"/>
      <c r="S3021" s="7"/>
      <c r="T3021" s="1"/>
      <c r="U3021" s="8"/>
      <c r="V3021" s="8"/>
      <c r="W3021" s="39"/>
      <c r="X3021" s="22"/>
      <c r="Y3021" s="4"/>
      <c r="Z3021" s="4"/>
      <c r="AA3021" s="4"/>
      <c r="AB3021" s="9"/>
      <c r="AD3021" s="185"/>
      <c r="AE3021" s="165"/>
      <c r="AF3021" s="165"/>
      <c r="AG3021" s="188"/>
      <c r="AH3021" s="188"/>
      <c r="AI3021" s="165"/>
      <c r="AJ3021" s="172"/>
      <c r="AK3021" s="172"/>
      <c r="AL3021" s="172"/>
      <c r="AM3021" s="185"/>
    </row>
    <row r="3022" spans="1:39">
      <c r="A3022" s="2"/>
      <c r="B3022" s="3"/>
      <c r="C3022" s="4"/>
      <c r="D3022" s="4"/>
      <c r="E3022" s="135"/>
      <c r="F3022" s="6"/>
      <c r="G3022" s="6"/>
      <c r="H3022" s="6"/>
      <c r="I3022" s="6"/>
      <c r="J3022" s="8"/>
      <c r="K3022" s="8"/>
      <c r="L3022" s="72"/>
      <c r="M3022" s="71"/>
      <c r="N3022" s="70"/>
      <c r="O3022" s="70"/>
      <c r="P3022" s="42"/>
      <c r="Q3022" s="3"/>
      <c r="R3022" s="6"/>
      <c r="S3022" s="7"/>
      <c r="T3022" s="1"/>
      <c r="U3022" s="8"/>
      <c r="V3022" s="8"/>
      <c r="W3022" s="37"/>
      <c r="X3022" s="22"/>
      <c r="Y3022" s="4"/>
      <c r="Z3022" s="4"/>
      <c r="AA3022" s="4"/>
      <c r="AB3022" s="9"/>
      <c r="AD3022" s="185"/>
      <c r="AE3022" s="165"/>
      <c r="AF3022" s="165"/>
      <c r="AG3022" s="188"/>
      <c r="AH3022" s="188"/>
      <c r="AI3022" s="165"/>
      <c r="AJ3022" s="172"/>
      <c r="AK3022" s="172"/>
      <c r="AL3022" s="172"/>
      <c r="AM3022" s="185"/>
    </row>
    <row r="3023" spans="1:39">
      <c r="A3023" s="2"/>
      <c r="B3023" s="3"/>
      <c r="C3023" s="4"/>
      <c r="D3023" s="4"/>
      <c r="E3023" s="135"/>
      <c r="F3023" s="6"/>
      <c r="G3023" s="6"/>
      <c r="H3023" s="6"/>
      <c r="I3023" s="6"/>
      <c r="J3023" s="8"/>
      <c r="K3023" s="8"/>
      <c r="L3023" s="72"/>
      <c r="M3023" s="71"/>
      <c r="N3023" s="70"/>
      <c r="O3023" s="70"/>
      <c r="P3023" s="42"/>
      <c r="Q3023" s="3"/>
      <c r="R3023" s="6"/>
      <c r="S3023" s="7"/>
      <c r="T3023" s="1"/>
      <c r="U3023" s="8"/>
      <c r="V3023" s="8"/>
      <c r="W3023" s="27"/>
      <c r="X3023" s="22"/>
      <c r="Y3023" s="4"/>
      <c r="Z3023" s="4"/>
      <c r="AA3023" s="4"/>
      <c r="AB3023" s="9"/>
      <c r="AD3023" s="185"/>
      <c r="AE3023" s="165"/>
      <c r="AF3023" s="165"/>
      <c r="AG3023" s="188"/>
      <c r="AH3023" s="188"/>
      <c r="AI3023" s="165"/>
      <c r="AJ3023" s="172"/>
      <c r="AK3023" s="172"/>
      <c r="AL3023" s="172"/>
      <c r="AM3023" s="185"/>
    </row>
    <row r="3024" spans="1:39">
      <c r="A3024" s="2"/>
      <c r="B3024" s="3"/>
      <c r="C3024" s="4"/>
      <c r="D3024" s="4"/>
      <c r="E3024" s="135"/>
      <c r="F3024" s="6"/>
      <c r="G3024" s="6"/>
      <c r="H3024" s="6"/>
      <c r="I3024" s="6"/>
      <c r="J3024" s="8"/>
      <c r="K3024" s="8"/>
      <c r="L3024" s="72"/>
      <c r="M3024" s="71"/>
      <c r="N3024" s="70"/>
      <c r="O3024" s="70"/>
      <c r="P3024" s="42"/>
      <c r="Q3024" s="3"/>
      <c r="R3024" s="6"/>
      <c r="S3024" s="7"/>
      <c r="T3024" s="1"/>
      <c r="U3024" s="8"/>
      <c r="V3024" s="8"/>
      <c r="W3024" s="26"/>
      <c r="X3024" s="22"/>
      <c r="Y3024" s="4"/>
      <c r="Z3024" s="4"/>
      <c r="AA3024" s="4"/>
      <c r="AB3024" s="9"/>
      <c r="AD3024" s="185"/>
      <c r="AE3024" s="165"/>
      <c r="AF3024" s="165"/>
      <c r="AG3024" s="188"/>
      <c r="AH3024" s="188"/>
      <c r="AI3024" s="165"/>
      <c r="AJ3024" s="172"/>
      <c r="AK3024" s="172"/>
      <c r="AL3024" s="172"/>
      <c r="AM3024" s="185"/>
    </row>
    <row r="3025" spans="1:39">
      <c r="A3025" s="2"/>
      <c r="B3025" s="3"/>
      <c r="C3025" s="4"/>
      <c r="D3025" s="4"/>
      <c r="E3025" s="135"/>
      <c r="F3025" s="6"/>
      <c r="G3025" s="6"/>
      <c r="H3025" s="6"/>
      <c r="I3025" s="6"/>
      <c r="J3025" s="8"/>
      <c r="K3025" s="8"/>
      <c r="L3025" s="72"/>
      <c r="M3025" s="71"/>
      <c r="N3025" s="70"/>
      <c r="O3025" s="70"/>
      <c r="P3025" s="42"/>
      <c r="Q3025" s="3"/>
      <c r="R3025" s="6"/>
      <c r="S3025" s="7"/>
      <c r="T3025" s="1"/>
      <c r="U3025" s="8"/>
      <c r="V3025" s="8"/>
      <c r="W3025" s="38"/>
      <c r="X3025" s="22"/>
      <c r="Y3025" s="4"/>
      <c r="Z3025" s="4"/>
      <c r="AA3025" s="4"/>
      <c r="AB3025" s="9"/>
      <c r="AD3025" s="185"/>
      <c r="AE3025" s="165"/>
      <c r="AF3025" s="165"/>
      <c r="AG3025" s="188"/>
      <c r="AH3025" s="188"/>
      <c r="AI3025" s="165"/>
      <c r="AJ3025" s="172"/>
      <c r="AK3025" s="172"/>
      <c r="AL3025" s="172"/>
      <c r="AM3025" s="185"/>
    </row>
    <row r="3026" spans="1:39">
      <c r="A3026" s="2"/>
      <c r="B3026" s="3"/>
      <c r="C3026" s="4"/>
      <c r="D3026" s="4"/>
      <c r="E3026" s="135"/>
      <c r="F3026" s="6"/>
      <c r="G3026" s="6"/>
      <c r="H3026" s="6"/>
      <c r="I3026" s="6"/>
      <c r="J3026" s="8"/>
      <c r="K3026" s="8"/>
      <c r="L3026" s="72"/>
      <c r="M3026" s="71"/>
      <c r="N3026" s="70"/>
      <c r="O3026" s="70"/>
      <c r="P3026" s="42"/>
      <c r="Q3026" s="3"/>
      <c r="R3026" s="6"/>
      <c r="S3026" s="7"/>
      <c r="T3026" s="1"/>
      <c r="U3026" s="8"/>
      <c r="V3026" s="8"/>
      <c r="W3026" s="38"/>
      <c r="X3026" s="22"/>
      <c r="Y3026" s="4"/>
      <c r="Z3026" s="4"/>
      <c r="AA3026" s="4"/>
      <c r="AB3026" s="9"/>
      <c r="AD3026" s="185"/>
      <c r="AE3026" s="165"/>
      <c r="AF3026" s="165"/>
      <c r="AG3026" s="188"/>
      <c r="AH3026" s="188"/>
      <c r="AI3026" s="165"/>
      <c r="AJ3026" s="172"/>
      <c r="AK3026" s="172"/>
      <c r="AL3026" s="172"/>
      <c r="AM3026" s="185"/>
    </row>
    <row r="3027" spans="1:39">
      <c r="A3027" s="2"/>
      <c r="B3027" s="3"/>
      <c r="C3027" s="4"/>
      <c r="D3027" s="4"/>
      <c r="E3027" s="135"/>
      <c r="F3027" s="6"/>
      <c r="G3027" s="6"/>
      <c r="H3027" s="6"/>
      <c r="I3027" s="6"/>
      <c r="J3027" s="8"/>
      <c r="K3027" s="8"/>
      <c r="L3027" s="72"/>
      <c r="M3027" s="71"/>
      <c r="N3027" s="70"/>
      <c r="O3027" s="70"/>
      <c r="P3027" s="42"/>
      <c r="Q3027" s="3"/>
      <c r="R3027" s="6"/>
      <c r="S3027" s="7"/>
      <c r="T3027" s="1"/>
      <c r="U3027" s="8"/>
      <c r="V3027" s="8"/>
      <c r="W3027" s="27"/>
      <c r="X3027" s="22"/>
      <c r="Y3027" s="4"/>
      <c r="Z3027" s="4"/>
      <c r="AA3027" s="4"/>
      <c r="AB3027" s="9"/>
      <c r="AD3027" s="185"/>
      <c r="AE3027" s="165"/>
      <c r="AF3027" s="165"/>
      <c r="AG3027" s="188"/>
      <c r="AH3027" s="188"/>
      <c r="AI3027" s="165"/>
      <c r="AJ3027" s="172"/>
      <c r="AK3027" s="172"/>
      <c r="AL3027" s="172"/>
      <c r="AM3027" s="185"/>
    </row>
    <row r="3028" spans="1:39">
      <c r="A3028" s="2"/>
      <c r="B3028" s="3"/>
      <c r="C3028" s="4"/>
      <c r="D3028" s="4"/>
      <c r="E3028" s="135"/>
      <c r="F3028" s="6"/>
      <c r="G3028" s="6"/>
      <c r="H3028" s="6"/>
      <c r="I3028" s="6"/>
      <c r="J3028" s="8"/>
      <c r="K3028" s="8"/>
      <c r="L3028" s="72"/>
      <c r="M3028" s="71"/>
      <c r="N3028" s="70"/>
      <c r="O3028" s="70"/>
      <c r="P3028" s="42"/>
      <c r="Q3028" s="3"/>
      <c r="R3028" s="6"/>
      <c r="S3028" s="7"/>
      <c r="T3028" s="1"/>
      <c r="U3028" s="8"/>
      <c r="V3028" s="8"/>
      <c r="W3028" s="37"/>
      <c r="X3028" s="22"/>
      <c r="Y3028" s="4"/>
      <c r="Z3028" s="4"/>
      <c r="AA3028" s="4"/>
      <c r="AB3028" s="9"/>
      <c r="AD3028" s="185"/>
      <c r="AE3028" s="165"/>
      <c r="AF3028" s="165"/>
      <c r="AG3028" s="188"/>
      <c r="AH3028" s="188"/>
      <c r="AI3028" s="165"/>
      <c r="AJ3028" s="172"/>
      <c r="AK3028" s="172"/>
      <c r="AL3028" s="172"/>
      <c r="AM3028" s="185"/>
    </row>
    <row r="3029" spans="1:39">
      <c r="A3029" s="2"/>
      <c r="B3029" s="3"/>
      <c r="C3029" s="4"/>
      <c r="D3029" s="4"/>
      <c r="E3029" s="135"/>
      <c r="F3029" s="6"/>
      <c r="G3029" s="6"/>
      <c r="H3029" s="6"/>
      <c r="I3029" s="6"/>
      <c r="J3029" s="2"/>
      <c r="K3029" s="8"/>
      <c r="L3029" s="72"/>
      <c r="M3029" s="71"/>
      <c r="N3029" s="70"/>
      <c r="O3029" s="70"/>
      <c r="P3029" s="42"/>
      <c r="Q3029" s="3"/>
      <c r="R3029" s="6"/>
      <c r="S3029" s="7"/>
      <c r="T3029" s="1"/>
      <c r="U3029" s="8"/>
      <c r="V3029" s="8"/>
      <c r="W3029" s="26"/>
      <c r="X3029" s="22"/>
      <c r="Y3029" s="4"/>
      <c r="Z3029" s="4"/>
      <c r="AA3029" s="4"/>
      <c r="AB3029" s="9"/>
      <c r="AD3029" s="185"/>
      <c r="AE3029" s="165"/>
      <c r="AF3029" s="165"/>
      <c r="AG3029" s="188"/>
      <c r="AH3029" s="188"/>
      <c r="AI3029" s="165"/>
      <c r="AJ3029" s="172"/>
      <c r="AK3029" s="172"/>
      <c r="AL3029" s="172"/>
      <c r="AM3029" s="185"/>
    </row>
    <row r="3030" spans="1:39">
      <c r="A3030" s="2"/>
      <c r="B3030" s="3"/>
      <c r="C3030" s="4"/>
      <c r="D3030" s="4"/>
      <c r="E3030" s="135"/>
      <c r="F3030" s="6"/>
      <c r="G3030" s="6"/>
      <c r="H3030" s="6"/>
      <c r="I3030" s="6"/>
      <c r="J3030" s="2"/>
      <c r="K3030" s="8"/>
      <c r="L3030" s="72"/>
      <c r="M3030" s="71"/>
      <c r="N3030" s="70"/>
      <c r="O3030" s="70"/>
      <c r="P3030" s="42"/>
      <c r="Q3030" s="3"/>
      <c r="R3030" s="6"/>
      <c r="S3030" s="7"/>
      <c r="T3030" s="1"/>
      <c r="U3030" s="8"/>
      <c r="V3030" s="8"/>
      <c r="W3030" s="26"/>
      <c r="X3030" s="22"/>
      <c r="Y3030" s="4"/>
      <c r="Z3030" s="4"/>
      <c r="AA3030" s="4"/>
      <c r="AB3030" s="9"/>
      <c r="AD3030" s="185"/>
      <c r="AE3030" s="165"/>
      <c r="AF3030" s="165"/>
      <c r="AG3030" s="188"/>
      <c r="AH3030" s="188"/>
      <c r="AI3030" s="165"/>
      <c r="AJ3030" s="172"/>
      <c r="AK3030" s="172"/>
      <c r="AL3030" s="172"/>
      <c r="AM3030" s="185"/>
    </row>
    <row r="3031" spans="1:39">
      <c r="A3031" s="2"/>
      <c r="B3031" s="3"/>
      <c r="C3031" s="4"/>
      <c r="D3031" s="4"/>
      <c r="E3031" s="135"/>
      <c r="F3031" s="6"/>
      <c r="G3031" s="6"/>
      <c r="H3031" s="6"/>
      <c r="I3031" s="6"/>
      <c r="J3031" s="2"/>
      <c r="K3031" s="8"/>
      <c r="L3031" s="72"/>
      <c r="M3031" s="71"/>
      <c r="N3031" s="70"/>
      <c r="O3031" s="70"/>
      <c r="P3031" s="42"/>
      <c r="Q3031" s="3"/>
      <c r="R3031" s="6"/>
      <c r="S3031" s="7"/>
      <c r="T3031" s="1"/>
      <c r="U3031" s="8"/>
      <c r="V3031" s="8"/>
      <c r="W3031" s="28"/>
      <c r="X3031" s="22"/>
      <c r="Y3031" s="4"/>
      <c r="Z3031" s="4"/>
      <c r="AA3031" s="4"/>
      <c r="AB3031" s="9"/>
      <c r="AD3031" s="185"/>
      <c r="AE3031" s="165"/>
      <c r="AF3031" s="165"/>
      <c r="AG3031" s="188"/>
      <c r="AH3031" s="188"/>
      <c r="AI3031" s="165"/>
      <c r="AJ3031" s="172"/>
      <c r="AK3031" s="172"/>
      <c r="AL3031" s="172"/>
      <c r="AM3031" s="185"/>
    </row>
    <row r="3032" spans="1:39">
      <c r="A3032" s="2"/>
      <c r="B3032" s="3"/>
      <c r="C3032" s="4"/>
      <c r="D3032" s="4"/>
      <c r="E3032" s="135"/>
      <c r="F3032" s="6"/>
      <c r="G3032" s="6"/>
      <c r="H3032" s="6"/>
      <c r="I3032" s="6"/>
      <c r="J3032" s="2"/>
      <c r="K3032" s="8"/>
      <c r="L3032" s="72"/>
      <c r="M3032" s="71"/>
      <c r="N3032" s="70"/>
      <c r="O3032" s="70"/>
      <c r="P3032" s="42"/>
      <c r="Q3032" s="3"/>
      <c r="R3032" s="6"/>
      <c r="S3032" s="7"/>
      <c r="T3032" s="1"/>
      <c r="U3032" s="8"/>
      <c r="V3032" s="8"/>
      <c r="W3032" s="26"/>
      <c r="X3032" s="22"/>
      <c r="Y3032" s="4"/>
      <c r="Z3032" s="4"/>
      <c r="AA3032" s="4"/>
      <c r="AB3032" s="9"/>
      <c r="AD3032" s="185"/>
      <c r="AE3032" s="165"/>
      <c r="AF3032" s="165"/>
      <c r="AG3032" s="188"/>
      <c r="AH3032" s="188"/>
      <c r="AI3032" s="165"/>
      <c r="AJ3032" s="172"/>
      <c r="AK3032" s="172"/>
      <c r="AL3032" s="172"/>
      <c r="AM3032" s="185"/>
    </row>
    <row r="3033" spans="1:39">
      <c r="A3033" s="2"/>
      <c r="B3033" s="3"/>
      <c r="C3033" s="4"/>
      <c r="D3033" s="4"/>
      <c r="E3033" s="135"/>
      <c r="F3033" s="6"/>
      <c r="G3033" s="6"/>
      <c r="H3033" s="6"/>
      <c r="I3033" s="6"/>
      <c r="J3033" s="2"/>
      <c r="K3033" s="8"/>
      <c r="L3033" s="72"/>
      <c r="M3033" s="71"/>
      <c r="N3033" s="70"/>
      <c r="O3033" s="70"/>
      <c r="P3033" s="42"/>
      <c r="Q3033" s="3"/>
      <c r="R3033" s="6"/>
      <c r="S3033" s="7"/>
      <c r="T3033" s="1"/>
      <c r="U3033" s="8"/>
      <c r="V3033" s="8"/>
      <c r="W3033" s="28"/>
      <c r="X3033" s="22"/>
      <c r="Y3033" s="4"/>
      <c r="Z3033" s="4"/>
      <c r="AA3033" s="4"/>
      <c r="AB3033" s="9"/>
      <c r="AD3033" s="185"/>
      <c r="AE3033" s="165"/>
      <c r="AF3033" s="165"/>
      <c r="AG3033" s="188"/>
      <c r="AH3033" s="188"/>
      <c r="AI3033" s="165"/>
      <c r="AJ3033" s="172"/>
      <c r="AK3033" s="172"/>
      <c r="AL3033" s="172"/>
      <c r="AM3033" s="185"/>
    </row>
    <row r="3034" spans="1:39">
      <c r="A3034" s="2"/>
      <c r="B3034" s="3"/>
      <c r="C3034" s="4"/>
      <c r="D3034" s="4"/>
      <c r="E3034" s="135"/>
      <c r="F3034" s="6"/>
      <c r="G3034" s="6"/>
      <c r="H3034" s="6"/>
      <c r="I3034" s="6"/>
      <c r="J3034" s="2"/>
      <c r="K3034" s="8"/>
      <c r="L3034" s="72"/>
      <c r="M3034" s="71"/>
      <c r="N3034" s="70"/>
      <c r="O3034" s="70"/>
      <c r="P3034" s="42"/>
      <c r="Q3034" s="3"/>
      <c r="R3034" s="6"/>
      <c r="S3034" s="7"/>
      <c r="T3034" s="1"/>
      <c r="U3034" s="8"/>
      <c r="V3034" s="8"/>
      <c r="W3034" s="31"/>
      <c r="X3034" s="22"/>
      <c r="Y3034" s="4"/>
      <c r="Z3034" s="4"/>
      <c r="AA3034" s="4"/>
      <c r="AB3034" s="9"/>
      <c r="AD3034" s="185"/>
      <c r="AE3034" s="165"/>
      <c r="AF3034" s="165"/>
      <c r="AG3034" s="188"/>
      <c r="AH3034" s="188"/>
      <c r="AI3034" s="165"/>
      <c r="AJ3034" s="172"/>
      <c r="AK3034" s="172"/>
      <c r="AL3034" s="172"/>
      <c r="AM3034" s="185"/>
    </row>
    <row r="3035" spans="1:39">
      <c r="A3035" s="2"/>
      <c r="B3035" s="3"/>
      <c r="C3035" s="4"/>
      <c r="D3035" s="4"/>
      <c r="E3035" s="135"/>
      <c r="F3035" s="6"/>
      <c r="G3035" s="6"/>
      <c r="H3035" s="6"/>
      <c r="I3035" s="6"/>
      <c r="J3035" s="2"/>
      <c r="K3035" s="8"/>
      <c r="L3035" s="72"/>
      <c r="M3035" s="71"/>
      <c r="N3035" s="70"/>
      <c r="O3035" s="70"/>
      <c r="P3035" s="42"/>
      <c r="Q3035" s="3"/>
      <c r="R3035" s="6"/>
      <c r="S3035" s="7"/>
      <c r="T3035" s="1"/>
      <c r="U3035" s="8"/>
      <c r="V3035" s="8"/>
      <c r="W3035" s="27"/>
      <c r="X3035" s="22"/>
      <c r="Y3035" s="4"/>
      <c r="Z3035" s="4"/>
      <c r="AA3035" s="4"/>
      <c r="AB3035" s="9"/>
      <c r="AD3035" s="185"/>
      <c r="AE3035" s="165"/>
      <c r="AF3035" s="165"/>
      <c r="AG3035" s="188"/>
      <c r="AH3035" s="188"/>
      <c r="AI3035" s="165"/>
      <c r="AJ3035" s="172"/>
      <c r="AK3035" s="172"/>
      <c r="AL3035" s="172"/>
      <c r="AM3035" s="185"/>
    </row>
    <row r="3036" spans="1:39">
      <c r="A3036" s="2"/>
      <c r="B3036" s="3"/>
      <c r="C3036" s="4"/>
      <c r="D3036" s="4"/>
      <c r="E3036" s="135"/>
      <c r="F3036" s="6"/>
      <c r="G3036" s="6"/>
      <c r="H3036" s="6"/>
      <c r="I3036" s="6"/>
      <c r="J3036" s="2"/>
      <c r="K3036" s="8"/>
      <c r="L3036" s="72"/>
      <c r="M3036" s="71"/>
      <c r="N3036" s="70"/>
      <c r="O3036" s="70"/>
      <c r="P3036" s="42"/>
      <c r="Q3036" s="3"/>
      <c r="R3036" s="6"/>
      <c r="S3036" s="7"/>
      <c r="T3036" s="1"/>
      <c r="U3036" s="8"/>
      <c r="V3036" s="8"/>
      <c r="W3036" s="27"/>
      <c r="X3036" s="22"/>
      <c r="Y3036" s="4"/>
      <c r="Z3036" s="4"/>
      <c r="AA3036" s="4"/>
      <c r="AB3036" s="9"/>
      <c r="AD3036" s="185"/>
      <c r="AE3036" s="165"/>
      <c r="AF3036" s="165"/>
      <c r="AG3036" s="188"/>
      <c r="AH3036" s="188"/>
      <c r="AI3036" s="165"/>
      <c r="AJ3036" s="172"/>
      <c r="AK3036" s="172"/>
      <c r="AL3036" s="172"/>
      <c r="AM3036" s="185"/>
    </row>
    <row r="3037" spans="1:39">
      <c r="A3037" s="2"/>
      <c r="B3037" s="3"/>
      <c r="C3037" s="4"/>
      <c r="D3037" s="4"/>
      <c r="E3037" s="135"/>
      <c r="F3037" s="6"/>
      <c r="G3037" s="6"/>
      <c r="H3037" s="6"/>
      <c r="I3037" s="6"/>
      <c r="J3037" s="2"/>
      <c r="K3037" s="8"/>
      <c r="L3037" s="72"/>
      <c r="M3037" s="71"/>
      <c r="N3037" s="70"/>
      <c r="O3037" s="70"/>
      <c r="P3037" s="42"/>
      <c r="Q3037" s="3"/>
      <c r="R3037" s="6"/>
      <c r="S3037" s="7"/>
      <c r="T3037" s="1"/>
      <c r="U3037" s="8"/>
      <c r="V3037" s="8"/>
      <c r="W3037" s="26"/>
      <c r="X3037" s="22"/>
      <c r="Y3037" s="4"/>
      <c r="Z3037" s="4"/>
      <c r="AA3037" s="4"/>
      <c r="AB3037" s="9"/>
      <c r="AD3037" s="185"/>
      <c r="AE3037" s="165"/>
      <c r="AF3037" s="165"/>
      <c r="AG3037" s="188"/>
      <c r="AH3037" s="188"/>
      <c r="AI3037" s="165"/>
      <c r="AJ3037" s="172"/>
      <c r="AK3037" s="172"/>
      <c r="AL3037" s="172"/>
      <c r="AM3037" s="185"/>
    </row>
    <row r="3038" spans="1:39">
      <c r="A3038" s="2"/>
      <c r="B3038" s="3"/>
      <c r="C3038" s="4"/>
      <c r="D3038" s="4"/>
      <c r="E3038" s="135"/>
      <c r="F3038" s="6"/>
      <c r="G3038" s="6"/>
      <c r="H3038" s="6"/>
      <c r="I3038" s="6"/>
      <c r="J3038" s="2"/>
      <c r="K3038" s="8"/>
      <c r="L3038" s="72"/>
      <c r="M3038" s="71"/>
      <c r="N3038" s="70"/>
      <c r="O3038" s="70"/>
      <c r="P3038" s="42"/>
      <c r="Q3038" s="3"/>
      <c r="R3038" s="6"/>
      <c r="S3038" s="7"/>
      <c r="T3038" s="1"/>
      <c r="U3038" s="8"/>
      <c r="V3038" s="8"/>
      <c r="W3038" s="27"/>
      <c r="X3038" s="22"/>
      <c r="Y3038" s="4"/>
      <c r="Z3038" s="4"/>
      <c r="AA3038" s="4"/>
      <c r="AB3038" s="9"/>
      <c r="AD3038" s="185"/>
      <c r="AE3038" s="165"/>
      <c r="AF3038" s="165"/>
      <c r="AG3038" s="188"/>
      <c r="AH3038" s="188"/>
      <c r="AI3038" s="165"/>
      <c r="AJ3038" s="172"/>
      <c r="AK3038" s="172"/>
      <c r="AL3038" s="172"/>
      <c r="AM3038" s="185"/>
    </row>
    <row r="3039" spans="1:39">
      <c r="A3039" s="2"/>
      <c r="B3039" s="3"/>
      <c r="C3039" s="4"/>
      <c r="D3039" s="4"/>
      <c r="E3039" s="135"/>
      <c r="F3039" s="6"/>
      <c r="G3039" s="6"/>
      <c r="H3039" s="6"/>
      <c r="I3039" s="6"/>
      <c r="J3039" s="2"/>
      <c r="K3039" s="8"/>
      <c r="L3039" s="72"/>
      <c r="M3039" s="71"/>
      <c r="N3039" s="70"/>
      <c r="O3039" s="70"/>
      <c r="P3039" s="42"/>
      <c r="Q3039" s="3"/>
      <c r="R3039" s="6"/>
      <c r="S3039" s="7"/>
      <c r="T3039" s="1"/>
      <c r="U3039" s="8"/>
      <c r="V3039" s="8"/>
      <c r="W3039" s="28"/>
      <c r="X3039" s="22"/>
      <c r="Y3039" s="4"/>
      <c r="Z3039" s="4"/>
      <c r="AA3039" s="4"/>
      <c r="AB3039" s="9"/>
      <c r="AD3039" s="185"/>
      <c r="AE3039" s="165"/>
      <c r="AF3039" s="165"/>
      <c r="AG3039" s="188"/>
      <c r="AH3039" s="188"/>
      <c r="AI3039" s="165"/>
      <c r="AJ3039" s="172"/>
      <c r="AK3039" s="172"/>
      <c r="AL3039" s="172"/>
      <c r="AM3039" s="185"/>
    </row>
    <row r="3040" spans="1:39">
      <c r="A3040" s="2"/>
      <c r="B3040" s="3"/>
      <c r="C3040" s="4"/>
      <c r="D3040" s="4"/>
      <c r="E3040" s="135"/>
      <c r="F3040" s="6"/>
      <c r="G3040" s="6"/>
      <c r="H3040" s="6"/>
      <c r="I3040" s="6"/>
      <c r="J3040" s="2"/>
      <c r="K3040" s="8"/>
      <c r="L3040" s="72"/>
      <c r="M3040" s="71"/>
      <c r="N3040" s="70"/>
      <c r="O3040" s="70"/>
      <c r="P3040" s="42"/>
      <c r="Q3040" s="3"/>
      <c r="R3040" s="6"/>
      <c r="S3040" s="7"/>
      <c r="T3040" s="1"/>
      <c r="U3040" s="8"/>
      <c r="V3040" s="8"/>
      <c r="W3040" s="31"/>
      <c r="X3040" s="22"/>
      <c r="Y3040" s="4"/>
      <c r="Z3040" s="4"/>
      <c r="AA3040" s="4"/>
      <c r="AB3040" s="9"/>
      <c r="AD3040" s="185"/>
      <c r="AE3040" s="165"/>
      <c r="AF3040" s="165"/>
      <c r="AG3040" s="188"/>
      <c r="AH3040" s="188"/>
      <c r="AI3040" s="165"/>
      <c r="AJ3040" s="172"/>
      <c r="AK3040" s="172"/>
      <c r="AL3040" s="172"/>
      <c r="AM3040" s="185"/>
    </row>
    <row r="3041" spans="1:39">
      <c r="A3041" s="2"/>
      <c r="B3041" s="3"/>
      <c r="C3041" s="4"/>
      <c r="D3041" s="4"/>
      <c r="E3041" s="135"/>
      <c r="F3041" s="6"/>
      <c r="G3041" s="6"/>
      <c r="H3041" s="6"/>
      <c r="I3041" s="6"/>
      <c r="J3041" s="2"/>
      <c r="K3041" s="8"/>
      <c r="L3041" s="72"/>
      <c r="M3041" s="71"/>
      <c r="N3041" s="70"/>
      <c r="O3041" s="70"/>
      <c r="P3041" s="42"/>
      <c r="Q3041" s="3"/>
      <c r="R3041" s="6"/>
      <c r="S3041" s="7"/>
      <c r="T3041" s="1"/>
      <c r="U3041" s="8"/>
      <c r="V3041" s="8"/>
      <c r="W3041" s="27"/>
      <c r="X3041" s="22"/>
      <c r="Y3041" s="4"/>
      <c r="Z3041" s="4"/>
      <c r="AA3041" s="4"/>
      <c r="AB3041" s="9"/>
      <c r="AD3041" s="185"/>
      <c r="AE3041" s="165"/>
      <c r="AF3041" s="165"/>
      <c r="AG3041" s="188"/>
      <c r="AH3041" s="188"/>
      <c r="AI3041" s="165"/>
      <c r="AJ3041" s="172"/>
      <c r="AK3041" s="172"/>
      <c r="AL3041" s="172"/>
      <c r="AM3041" s="185"/>
    </row>
    <row r="3042" spans="1:39">
      <c r="A3042" s="2"/>
      <c r="B3042" s="3"/>
      <c r="C3042" s="4"/>
      <c r="D3042" s="4"/>
      <c r="E3042" s="135"/>
      <c r="F3042" s="6"/>
      <c r="G3042" s="6"/>
      <c r="H3042" s="6"/>
      <c r="I3042" s="6"/>
      <c r="J3042" s="8"/>
      <c r="K3042" s="8"/>
      <c r="L3042" s="72"/>
      <c r="M3042" s="71"/>
      <c r="N3042" s="70"/>
      <c r="O3042" s="70"/>
      <c r="P3042" s="42"/>
      <c r="Q3042" s="3"/>
      <c r="R3042" s="6"/>
      <c r="S3042" s="7"/>
      <c r="T3042" s="1"/>
      <c r="U3042" s="8"/>
      <c r="V3042" s="8"/>
      <c r="W3042" s="27"/>
      <c r="X3042" s="22"/>
      <c r="Y3042" s="4"/>
      <c r="Z3042" s="4"/>
      <c r="AA3042" s="4"/>
      <c r="AB3042" s="9"/>
      <c r="AD3042" s="185"/>
      <c r="AE3042" s="165"/>
      <c r="AF3042" s="165"/>
      <c r="AG3042" s="188"/>
      <c r="AH3042" s="188"/>
      <c r="AI3042" s="165"/>
      <c r="AJ3042" s="172"/>
      <c r="AK3042" s="172"/>
      <c r="AL3042" s="172"/>
      <c r="AM3042" s="185"/>
    </row>
    <row r="3043" spans="1:39">
      <c r="A3043" s="2"/>
      <c r="B3043" s="3"/>
      <c r="C3043" s="4"/>
      <c r="D3043" s="4"/>
      <c r="E3043" s="135"/>
      <c r="F3043" s="6"/>
      <c r="G3043" s="6"/>
      <c r="H3043" s="6"/>
      <c r="I3043" s="6"/>
      <c r="J3043" s="2"/>
      <c r="K3043" s="8"/>
      <c r="L3043" s="72"/>
      <c r="M3043" s="71"/>
      <c r="N3043" s="70"/>
      <c r="O3043" s="70"/>
      <c r="P3043" s="42"/>
      <c r="Q3043" s="3"/>
      <c r="R3043" s="6"/>
      <c r="S3043" s="7"/>
      <c r="T3043" s="1"/>
      <c r="U3043" s="8"/>
      <c r="V3043" s="8"/>
      <c r="W3043" s="31"/>
      <c r="X3043" s="22"/>
      <c r="Y3043" s="4"/>
      <c r="Z3043" s="4"/>
      <c r="AA3043" s="4"/>
      <c r="AB3043" s="9"/>
      <c r="AD3043" s="185"/>
      <c r="AE3043" s="165"/>
      <c r="AF3043" s="165"/>
      <c r="AG3043" s="188"/>
      <c r="AH3043" s="188"/>
      <c r="AI3043" s="165"/>
      <c r="AJ3043" s="172"/>
      <c r="AK3043" s="172"/>
      <c r="AL3043" s="172"/>
      <c r="AM3043" s="185"/>
    </row>
    <row r="3044" spans="1:39">
      <c r="A3044" s="2"/>
      <c r="B3044" s="3"/>
      <c r="C3044" s="4"/>
      <c r="D3044" s="4"/>
      <c r="E3044" s="135"/>
      <c r="F3044" s="6"/>
      <c r="G3044" s="6"/>
      <c r="H3044" s="6"/>
      <c r="I3044" s="6"/>
      <c r="J3044" s="2"/>
      <c r="K3044" s="8"/>
      <c r="L3044" s="72"/>
      <c r="M3044" s="71"/>
      <c r="N3044" s="70"/>
      <c r="O3044" s="70"/>
      <c r="P3044" s="42"/>
      <c r="Q3044" s="3"/>
      <c r="R3044" s="6"/>
      <c r="S3044" s="7"/>
      <c r="T3044" s="1"/>
      <c r="U3044" s="8"/>
      <c r="V3044" s="8"/>
      <c r="W3044" s="26"/>
      <c r="X3044" s="22"/>
      <c r="Y3044" s="4"/>
      <c r="Z3044" s="4"/>
      <c r="AA3044" s="4"/>
      <c r="AB3044" s="9"/>
      <c r="AD3044" s="185"/>
      <c r="AE3044" s="165"/>
      <c r="AF3044" s="165"/>
      <c r="AG3044" s="188"/>
      <c r="AH3044" s="188"/>
      <c r="AI3044" s="165"/>
      <c r="AJ3044" s="172"/>
      <c r="AK3044" s="172"/>
      <c r="AL3044" s="172"/>
      <c r="AM3044" s="185"/>
    </row>
    <row r="3045" spans="1:39">
      <c r="A3045" s="2"/>
      <c r="B3045" s="3"/>
      <c r="C3045" s="4"/>
      <c r="D3045" s="4"/>
      <c r="E3045" s="135"/>
      <c r="F3045" s="6"/>
      <c r="G3045" s="6"/>
      <c r="H3045" s="6"/>
      <c r="I3045" s="6"/>
      <c r="J3045" s="8"/>
      <c r="K3045" s="8"/>
      <c r="L3045" s="72"/>
      <c r="M3045" s="71"/>
      <c r="N3045" s="70"/>
      <c r="O3045" s="70"/>
      <c r="P3045" s="42"/>
      <c r="Q3045" s="3"/>
      <c r="R3045" s="6"/>
      <c r="S3045" s="7"/>
      <c r="T3045" s="1"/>
      <c r="U3045" s="8"/>
      <c r="V3045" s="8"/>
      <c r="W3045" s="26"/>
      <c r="X3045" s="22"/>
      <c r="Y3045" s="4"/>
      <c r="Z3045" s="4"/>
      <c r="AA3045" s="4"/>
      <c r="AB3045" s="9"/>
      <c r="AD3045" s="185"/>
      <c r="AE3045" s="165"/>
      <c r="AF3045" s="165"/>
      <c r="AG3045" s="188"/>
      <c r="AH3045" s="188"/>
      <c r="AI3045" s="165"/>
      <c r="AJ3045" s="172"/>
      <c r="AK3045" s="172"/>
      <c r="AL3045" s="172"/>
      <c r="AM3045" s="185"/>
    </row>
    <row r="3046" spans="1:39">
      <c r="A3046" s="2"/>
      <c r="B3046" s="3"/>
      <c r="C3046" s="4"/>
      <c r="D3046" s="4"/>
      <c r="E3046" s="135"/>
      <c r="F3046" s="6"/>
      <c r="G3046" s="6"/>
      <c r="H3046" s="6"/>
      <c r="I3046" s="6"/>
      <c r="J3046" s="2"/>
      <c r="K3046" s="8"/>
      <c r="L3046" s="72"/>
      <c r="M3046" s="71"/>
      <c r="N3046" s="70"/>
      <c r="O3046" s="70"/>
      <c r="P3046" s="42"/>
      <c r="Q3046" s="3"/>
      <c r="R3046" s="6"/>
      <c r="S3046" s="7"/>
      <c r="T3046" s="1"/>
      <c r="U3046" s="8"/>
      <c r="V3046" s="8"/>
      <c r="W3046" s="28"/>
      <c r="X3046" s="22"/>
      <c r="Y3046" s="4"/>
      <c r="Z3046" s="4"/>
      <c r="AA3046" s="4"/>
      <c r="AB3046" s="9"/>
      <c r="AD3046" s="185"/>
      <c r="AE3046" s="165"/>
      <c r="AF3046" s="165"/>
      <c r="AG3046" s="188"/>
      <c r="AH3046" s="188"/>
      <c r="AI3046" s="165"/>
      <c r="AJ3046" s="172"/>
      <c r="AK3046" s="172"/>
      <c r="AL3046" s="172"/>
      <c r="AM3046" s="185"/>
    </row>
    <row r="3047" spans="1:39">
      <c r="A3047" s="2"/>
      <c r="B3047" s="3"/>
      <c r="C3047" s="4"/>
      <c r="D3047" s="4"/>
      <c r="E3047" s="135"/>
      <c r="F3047" s="6"/>
      <c r="G3047" s="6"/>
      <c r="H3047" s="6"/>
      <c r="I3047" s="6"/>
      <c r="J3047" s="8"/>
      <c r="K3047" s="8"/>
      <c r="L3047" s="72"/>
      <c r="M3047" s="71"/>
      <c r="N3047" s="70"/>
      <c r="O3047" s="70"/>
      <c r="P3047" s="42"/>
      <c r="Q3047" s="3"/>
      <c r="R3047" s="6"/>
      <c r="S3047" s="7"/>
      <c r="T3047" s="1"/>
      <c r="U3047" s="8"/>
      <c r="V3047" s="8"/>
      <c r="W3047" s="28"/>
      <c r="X3047" s="22"/>
      <c r="Y3047" s="4"/>
      <c r="Z3047" s="4"/>
      <c r="AA3047" s="4"/>
      <c r="AB3047" s="9"/>
      <c r="AD3047" s="185"/>
      <c r="AE3047" s="165"/>
      <c r="AF3047" s="165"/>
      <c r="AG3047" s="188"/>
      <c r="AH3047" s="188"/>
      <c r="AI3047" s="165"/>
      <c r="AJ3047" s="172"/>
      <c r="AK3047" s="172"/>
      <c r="AL3047" s="172"/>
      <c r="AM3047" s="185"/>
    </row>
    <row r="3048" spans="1:39">
      <c r="A3048" s="2"/>
      <c r="B3048" s="3"/>
      <c r="C3048" s="4"/>
      <c r="D3048" s="4"/>
      <c r="E3048" s="135"/>
      <c r="F3048" s="6"/>
      <c r="G3048" s="6"/>
      <c r="H3048" s="6"/>
      <c r="I3048" s="6"/>
      <c r="J3048" s="2"/>
      <c r="K3048" s="8"/>
      <c r="L3048" s="72"/>
      <c r="M3048" s="71"/>
      <c r="N3048" s="70"/>
      <c r="O3048" s="70"/>
      <c r="P3048" s="42"/>
      <c r="Q3048" s="3"/>
      <c r="R3048" s="6"/>
      <c r="S3048" s="7"/>
      <c r="T3048" s="1"/>
      <c r="U3048" s="8"/>
      <c r="V3048" s="8"/>
      <c r="W3048" s="27"/>
      <c r="X3048" s="22"/>
      <c r="Y3048" s="4"/>
      <c r="Z3048" s="4"/>
      <c r="AA3048" s="4"/>
      <c r="AB3048" s="9"/>
      <c r="AD3048" s="185"/>
      <c r="AE3048" s="165"/>
      <c r="AF3048" s="165"/>
      <c r="AG3048" s="188"/>
      <c r="AH3048" s="188"/>
      <c r="AI3048" s="165"/>
      <c r="AJ3048" s="172"/>
      <c r="AK3048" s="172"/>
      <c r="AL3048" s="172"/>
      <c r="AM3048" s="185"/>
    </row>
    <row r="3049" spans="1:39">
      <c r="A3049" s="2"/>
      <c r="B3049" s="3"/>
      <c r="C3049" s="4"/>
      <c r="D3049" s="4"/>
      <c r="E3049" s="135"/>
      <c r="F3049" s="6"/>
      <c r="G3049" s="6"/>
      <c r="H3049" s="6"/>
      <c r="I3049" s="6"/>
      <c r="J3049" s="2"/>
      <c r="K3049" s="8"/>
      <c r="L3049" s="72"/>
      <c r="M3049" s="71"/>
      <c r="N3049" s="70"/>
      <c r="O3049" s="70"/>
      <c r="P3049" s="42"/>
      <c r="Q3049" s="3"/>
      <c r="R3049" s="6"/>
      <c r="S3049" s="7"/>
      <c r="T3049" s="1"/>
      <c r="U3049" s="8"/>
      <c r="V3049" s="8"/>
      <c r="W3049" s="27"/>
      <c r="X3049" s="22"/>
      <c r="Y3049" s="4"/>
      <c r="Z3049" s="4"/>
      <c r="AA3049" s="4"/>
      <c r="AB3049" s="9"/>
      <c r="AD3049" s="185"/>
      <c r="AE3049" s="165"/>
      <c r="AF3049" s="165"/>
      <c r="AG3049" s="188"/>
      <c r="AH3049" s="188"/>
      <c r="AI3049" s="165"/>
      <c r="AJ3049" s="172"/>
      <c r="AK3049" s="172"/>
      <c r="AL3049" s="172"/>
      <c r="AM3049" s="185"/>
    </row>
    <row r="3050" spans="1:39">
      <c r="A3050" s="2"/>
      <c r="B3050" s="3"/>
      <c r="C3050" s="4"/>
      <c r="D3050" s="4"/>
      <c r="E3050" s="135"/>
      <c r="F3050" s="6"/>
      <c r="G3050" s="6"/>
      <c r="H3050" s="6"/>
      <c r="I3050" s="6"/>
      <c r="J3050" s="8"/>
      <c r="K3050" s="8"/>
      <c r="L3050" s="72"/>
      <c r="M3050" s="71"/>
      <c r="N3050" s="70"/>
      <c r="O3050" s="70"/>
      <c r="P3050" s="42"/>
      <c r="Q3050" s="3"/>
      <c r="R3050" s="6"/>
      <c r="S3050" s="7"/>
      <c r="T3050" s="1"/>
      <c r="U3050" s="8"/>
      <c r="V3050" s="8"/>
      <c r="W3050" s="27"/>
      <c r="X3050" s="22"/>
      <c r="Y3050" s="4"/>
      <c r="Z3050" s="4"/>
      <c r="AA3050" s="4"/>
      <c r="AB3050" s="9"/>
      <c r="AD3050" s="185"/>
      <c r="AE3050" s="165"/>
      <c r="AF3050" s="165"/>
      <c r="AG3050" s="188"/>
      <c r="AH3050" s="188"/>
      <c r="AI3050" s="165"/>
      <c r="AJ3050" s="172"/>
      <c r="AK3050" s="172"/>
      <c r="AL3050" s="172"/>
      <c r="AM3050" s="185"/>
    </row>
    <row r="3051" spans="1:39">
      <c r="A3051" s="2"/>
      <c r="B3051" s="3"/>
      <c r="C3051" s="4"/>
      <c r="D3051" s="4"/>
      <c r="E3051" s="135"/>
      <c r="F3051" s="6"/>
      <c r="G3051" s="6"/>
      <c r="H3051" s="6"/>
      <c r="I3051" s="6"/>
      <c r="J3051" s="2"/>
      <c r="K3051" s="8"/>
      <c r="L3051" s="72"/>
      <c r="M3051" s="71"/>
      <c r="N3051" s="70"/>
      <c r="O3051" s="70"/>
      <c r="P3051" s="42"/>
      <c r="Q3051" s="3"/>
      <c r="R3051" s="6"/>
      <c r="S3051" s="7"/>
      <c r="T3051" s="1"/>
      <c r="U3051" s="8"/>
      <c r="V3051" s="8"/>
      <c r="W3051" s="27"/>
      <c r="X3051" s="22"/>
      <c r="Y3051" s="4"/>
      <c r="Z3051" s="4"/>
      <c r="AA3051" s="4"/>
      <c r="AB3051" s="9"/>
      <c r="AD3051" s="185"/>
      <c r="AE3051" s="165"/>
      <c r="AF3051" s="165"/>
      <c r="AG3051" s="188"/>
      <c r="AH3051" s="188"/>
      <c r="AI3051" s="165"/>
      <c r="AJ3051" s="172"/>
      <c r="AK3051" s="172"/>
      <c r="AL3051" s="172"/>
      <c r="AM3051" s="185"/>
    </row>
    <row r="3052" spans="1:39">
      <c r="A3052" s="2"/>
      <c r="B3052" s="3"/>
      <c r="C3052" s="4"/>
      <c r="D3052" s="4"/>
      <c r="E3052" s="135"/>
      <c r="F3052" s="6"/>
      <c r="G3052" s="6"/>
      <c r="H3052" s="6"/>
      <c r="I3052" s="6"/>
      <c r="J3052" s="8"/>
      <c r="K3052" s="8"/>
      <c r="L3052" s="72"/>
      <c r="M3052" s="71"/>
      <c r="N3052" s="70"/>
      <c r="O3052" s="70"/>
      <c r="P3052" s="42"/>
      <c r="Q3052" s="3"/>
      <c r="R3052" s="6"/>
      <c r="S3052" s="7"/>
      <c r="T3052" s="1"/>
      <c r="U3052" s="8"/>
      <c r="V3052" s="8"/>
      <c r="W3052" s="27"/>
      <c r="X3052" s="22"/>
      <c r="Y3052" s="4"/>
      <c r="Z3052" s="4"/>
      <c r="AA3052" s="4"/>
      <c r="AB3052" s="9"/>
      <c r="AD3052" s="185"/>
      <c r="AE3052" s="165"/>
      <c r="AF3052" s="165"/>
      <c r="AG3052" s="188"/>
      <c r="AH3052" s="188"/>
      <c r="AI3052" s="165"/>
      <c r="AJ3052" s="172"/>
      <c r="AK3052" s="172"/>
      <c r="AL3052" s="172"/>
      <c r="AM3052" s="185"/>
    </row>
    <row r="3053" spans="1:39">
      <c r="A3053" s="2"/>
      <c r="B3053" s="3"/>
      <c r="C3053" s="4"/>
      <c r="D3053" s="4"/>
      <c r="E3053" s="135"/>
      <c r="F3053" s="6"/>
      <c r="G3053" s="6"/>
      <c r="H3053" s="6"/>
      <c r="I3053" s="6"/>
      <c r="J3053" s="2"/>
      <c r="K3053" s="8"/>
      <c r="L3053" s="72"/>
      <c r="M3053" s="71"/>
      <c r="N3053" s="70"/>
      <c r="O3053" s="70"/>
      <c r="P3053" s="42"/>
      <c r="Q3053" s="3"/>
      <c r="R3053" s="6"/>
      <c r="S3053" s="7"/>
      <c r="T3053" s="1"/>
      <c r="U3053" s="8"/>
      <c r="V3053" s="8"/>
      <c r="W3053" s="27"/>
      <c r="X3053" s="22"/>
      <c r="Y3053" s="4"/>
      <c r="Z3053" s="4"/>
      <c r="AA3053" s="4"/>
      <c r="AB3053" s="9"/>
      <c r="AD3053" s="185"/>
      <c r="AE3053" s="165"/>
      <c r="AF3053" s="165"/>
      <c r="AG3053" s="188"/>
      <c r="AH3053" s="188"/>
      <c r="AI3053" s="165"/>
      <c r="AJ3053" s="172"/>
      <c r="AK3053" s="172"/>
      <c r="AL3053" s="172"/>
      <c r="AM3053" s="185"/>
    </row>
    <row r="3054" spans="1:39">
      <c r="A3054" s="2"/>
      <c r="B3054" s="3"/>
      <c r="C3054" s="4"/>
      <c r="D3054" s="4"/>
      <c r="E3054" s="135"/>
      <c r="F3054" s="6"/>
      <c r="G3054" s="6"/>
      <c r="H3054" s="6"/>
      <c r="I3054" s="6"/>
      <c r="J3054" s="2"/>
      <c r="K3054" s="8"/>
      <c r="L3054" s="72"/>
      <c r="M3054" s="71"/>
      <c r="N3054" s="70"/>
      <c r="O3054" s="70"/>
      <c r="P3054" s="42"/>
      <c r="Q3054" s="3"/>
      <c r="R3054" s="6"/>
      <c r="S3054" s="7"/>
      <c r="T3054" s="1"/>
      <c r="U3054" s="8"/>
      <c r="V3054" s="8"/>
      <c r="W3054" s="26"/>
      <c r="X3054" s="22"/>
      <c r="Y3054" s="4"/>
      <c r="Z3054" s="4"/>
      <c r="AA3054" s="4"/>
      <c r="AB3054" s="9"/>
      <c r="AD3054" s="185"/>
      <c r="AE3054" s="165"/>
      <c r="AF3054" s="165"/>
      <c r="AG3054" s="188"/>
      <c r="AH3054" s="188"/>
      <c r="AI3054" s="165"/>
      <c r="AJ3054" s="172"/>
      <c r="AK3054" s="172"/>
      <c r="AL3054" s="172"/>
      <c r="AM3054" s="185"/>
    </row>
    <row r="3055" spans="1:39">
      <c r="A3055" s="2"/>
      <c r="B3055" s="3"/>
      <c r="C3055" s="4"/>
      <c r="D3055" s="4"/>
      <c r="E3055" s="135"/>
      <c r="F3055" s="6"/>
      <c r="G3055" s="6"/>
      <c r="H3055" s="6"/>
      <c r="I3055" s="6"/>
      <c r="J3055" s="8"/>
      <c r="K3055" s="8"/>
      <c r="L3055" s="72"/>
      <c r="M3055" s="71"/>
      <c r="N3055" s="70"/>
      <c r="O3055" s="70"/>
      <c r="P3055" s="42"/>
      <c r="Q3055" s="3"/>
      <c r="R3055" s="6"/>
      <c r="S3055" s="7"/>
      <c r="T3055" s="1"/>
      <c r="U3055" s="8"/>
      <c r="V3055" s="8"/>
      <c r="W3055" s="26"/>
      <c r="X3055" s="22"/>
      <c r="Y3055" s="4"/>
      <c r="Z3055" s="4"/>
      <c r="AA3055" s="4"/>
      <c r="AB3055" s="9"/>
      <c r="AD3055" s="185"/>
      <c r="AE3055" s="165"/>
      <c r="AF3055" s="165"/>
      <c r="AG3055" s="188"/>
      <c r="AH3055" s="188"/>
      <c r="AI3055" s="165"/>
      <c r="AJ3055" s="172"/>
      <c r="AK3055" s="172"/>
      <c r="AL3055" s="172"/>
      <c r="AM3055" s="185"/>
    </row>
    <row r="3056" spans="1:39">
      <c r="A3056" s="2"/>
      <c r="B3056" s="3"/>
      <c r="C3056" s="4"/>
      <c r="D3056" s="4"/>
      <c r="E3056" s="135"/>
      <c r="F3056" s="6"/>
      <c r="G3056" s="6"/>
      <c r="H3056" s="6"/>
      <c r="I3056" s="6"/>
      <c r="J3056" s="2"/>
      <c r="K3056" s="8"/>
      <c r="L3056" s="72"/>
      <c r="M3056" s="71"/>
      <c r="N3056" s="70"/>
      <c r="O3056" s="70"/>
      <c r="P3056" s="42"/>
      <c r="Q3056" s="3"/>
      <c r="R3056" s="6"/>
      <c r="S3056" s="7"/>
      <c r="T3056" s="1"/>
      <c r="U3056" s="8"/>
      <c r="V3056" s="8"/>
      <c r="W3056" s="25"/>
      <c r="X3056" s="22"/>
      <c r="Y3056" s="4"/>
      <c r="Z3056" s="4"/>
      <c r="AA3056" s="4"/>
      <c r="AB3056" s="9"/>
      <c r="AD3056" s="185"/>
      <c r="AE3056" s="165"/>
      <c r="AF3056" s="165"/>
      <c r="AG3056" s="188"/>
      <c r="AH3056" s="188"/>
      <c r="AI3056" s="165"/>
      <c r="AJ3056" s="172"/>
      <c r="AK3056" s="172"/>
      <c r="AL3056" s="172"/>
      <c r="AM3056" s="185"/>
    </row>
    <row r="3057" spans="1:39">
      <c r="A3057" s="2"/>
      <c r="B3057" s="3"/>
      <c r="C3057" s="4"/>
      <c r="D3057" s="4"/>
      <c r="E3057" s="135"/>
      <c r="F3057" s="6"/>
      <c r="G3057" s="6"/>
      <c r="H3057" s="6"/>
      <c r="I3057" s="6"/>
      <c r="J3057" s="2"/>
      <c r="K3057" s="8"/>
      <c r="L3057" s="72"/>
      <c r="M3057" s="71"/>
      <c r="N3057" s="70"/>
      <c r="O3057" s="70"/>
      <c r="P3057" s="42"/>
      <c r="Q3057" s="3"/>
      <c r="R3057" s="6"/>
      <c r="S3057" s="7"/>
      <c r="T3057" s="1"/>
      <c r="U3057" s="8"/>
      <c r="V3057" s="8"/>
      <c r="W3057" s="25"/>
      <c r="X3057" s="22"/>
      <c r="Y3057" s="4"/>
      <c r="Z3057" s="4"/>
      <c r="AA3057" s="4"/>
      <c r="AB3057" s="9"/>
      <c r="AD3057" s="185"/>
      <c r="AE3057" s="165"/>
      <c r="AF3057" s="165"/>
      <c r="AG3057" s="188"/>
      <c r="AH3057" s="188"/>
      <c r="AI3057" s="165"/>
      <c r="AJ3057" s="172"/>
      <c r="AK3057" s="172"/>
      <c r="AL3057" s="172"/>
      <c r="AM3057" s="185"/>
    </row>
    <row r="3058" spans="1:39">
      <c r="A3058" s="2"/>
      <c r="B3058" s="3"/>
      <c r="C3058" s="4"/>
      <c r="D3058" s="4"/>
      <c r="E3058" s="135"/>
      <c r="F3058" s="6"/>
      <c r="G3058" s="6"/>
      <c r="H3058" s="6"/>
      <c r="I3058" s="6"/>
      <c r="J3058" s="2"/>
      <c r="K3058" s="8"/>
      <c r="L3058" s="72"/>
      <c r="M3058" s="71"/>
      <c r="N3058" s="70"/>
      <c r="O3058" s="70"/>
      <c r="P3058" s="42"/>
      <c r="Q3058" s="3"/>
      <c r="R3058" s="6"/>
      <c r="S3058" s="7"/>
      <c r="T3058" s="1"/>
      <c r="U3058" s="8"/>
      <c r="V3058" s="8"/>
      <c r="W3058" s="25"/>
      <c r="X3058" s="22"/>
      <c r="Y3058" s="4"/>
      <c r="Z3058" s="4"/>
      <c r="AA3058" s="4"/>
      <c r="AB3058" s="9"/>
      <c r="AD3058" s="185"/>
      <c r="AE3058" s="165"/>
      <c r="AF3058" s="165"/>
      <c r="AG3058" s="188"/>
      <c r="AH3058" s="188"/>
      <c r="AI3058" s="165"/>
      <c r="AJ3058" s="172"/>
      <c r="AK3058" s="172"/>
      <c r="AL3058" s="172"/>
      <c r="AM3058" s="185"/>
    </row>
    <row r="3059" spans="1:39">
      <c r="A3059" s="2"/>
      <c r="B3059" s="3"/>
      <c r="C3059" s="4"/>
      <c r="D3059" s="4"/>
      <c r="E3059" s="135"/>
      <c r="F3059" s="6"/>
      <c r="G3059" s="6"/>
      <c r="H3059" s="6"/>
      <c r="I3059" s="6"/>
      <c r="J3059" s="2"/>
      <c r="K3059" s="8"/>
      <c r="L3059" s="72"/>
      <c r="M3059" s="71"/>
      <c r="N3059" s="70"/>
      <c r="O3059" s="70"/>
      <c r="P3059" s="42"/>
      <c r="Q3059" s="3"/>
      <c r="R3059" s="6"/>
      <c r="S3059" s="7"/>
      <c r="T3059" s="1"/>
      <c r="U3059" s="8"/>
      <c r="V3059" s="8"/>
      <c r="W3059" s="26"/>
      <c r="X3059" s="22"/>
      <c r="Y3059" s="4"/>
      <c r="Z3059" s="4"/>
      <c r="AA3059" s="4"/>
      <c r="AB3059" s="9"/>
      <c r="AD3059" s="185"/>
      <c r="AE3059" s="165"/>
      <c r="AF3059" s="165"/>
      <c r="AG3059" s="188"/>
      <c r="AH3059" s="188"/>
      <c r="AI3059" s="165"/>
      <c r="AJ3059" s="172"/>
      <c r="AK3059" s="172"/>
      <c r="AL3059" s="172"/>
      <c r="AM3059" s="185"/>
    </row>
    <row r="3060" spans="1:39">
      <c r="A3060" s="2"/>
      <c r="B3060" s="3"/>
      <c r="C3060" s="4"/>
      <c r="D3060" s="4"/>
      <c r="E3060" s="135"/>
      <c r="F3060" s="6"/>
      <c r="G3060" s="6"/>
      <c r="H3060" s="6"/>
      <c r="I3060" s="6"/>
      <c r="J3060" s="2"/>
      <c r="K3060" s="8"/>
      <c r="L3060" s="72"/>
      <c r="M3060" s="71"/>
      <c r="N3060" s="70"/>
      <c r="O3060" s="70"/>
      <c r="P3060" s="42"/>
      <c r="Q3060" s="3"/>
      <c r="R3060" s="6"/>
      <c r="S3060" s="7"/>
      <c r="T3060" s="1"/>
      <c r="U3060" s="8"/>
      <c r="V3060" s="8"/>
      <c r="W3060" s="28"/>
      <c r="X3060" s="22"/>
      <c r="Y3060" s="4"/>
      <c r="Z3060" s="4"/>
      <c r="AA3060" s="4"/>
      <c r="AB3060" s="9"/>
      <c r="AD3060" s="185"/>
      <c r="AE3060" s="165"/>
      <c r="AF3060" s="165"/>
      <c r="AG3060" s="188"/>
      <c r="AH3060" s="188"/>
      <c r="AI3060" s="165"/>
      <c r="AJ3060" s="172"/>
      <c r="AK3060" s="172"/>
      <c r="AL3060" s="172"/>
      <c r="AM3060" s="185"/>
    </row>
    <row r="3061" spans="1:39">
      <c r="A3061" s="2"/>
      <c r="B3061" s="3"/>
      <c r="C3061" s="4"/>
      <c r="D3061" s="4"/>
      <c r="E3061" s="135"/>
      <c r="F3061" s="6"/>
      <c r="G3061" s="6"/>
      <c r="H3061" s="6"/>
      <c r="I3061" s="6"/>
      <c r="J3061" s="2"/>
      <c r="K3061" s="8"/>
      <c r="L3061" s="72"/>
      <c r="M3061" s="71"/>
      <c r="N3061" s="70"/>
      <c r="O3061" s="70"/>
      <c r="P3061" s="42"/>
      <c r="Q3061" s="3"/>
      <c r="R3061" s="6"/>
      <c r="S3061" s="7"/>
      <c r="T3061" s="1"/>
      <c r="U3061" s="8"/>
      <c r="V3061" s="8"/>
      <c r="W3061" s="25"/>
      <c r="X3061" s="22"/>
      <c r="Y3061" s="4"/>
      <c r="Z3061" s="4"/>
      <c r="AA3061" s="4"/>
      <c r="AB3061" s="9"/>
      <c r="AD3061" s="185"/>
      <c r="AE3061" s="165"/>
      <c r="AF3061" s="165"/>
      <c r="AG3061" s="188"/>
      <c r="AH3061" s="188"/>
      <c r="AI3061" s="165"/>
      <c r="AJ3061" s="172"/>
      <c r="AK3061" s="172"/>
      <c r="AL3061" s="172"/>
      <c r="AM3061" s="185"/>
    </row>
    <row r="3062" spans="1:39">
      <c r="A3062" s="2"/>
      <c r="B3062" s="3"/>
      <c r="C3062" s="4"/>
      <c r="D3062" s="4"/>
      <c r="E3062" s="135"/>
      <c r="F3062" s="6"/>
      <c r="G3062" s="6"/>
      <c r="H3062" s="6"/>
      <c r="I3062" s="6"/>
      <c r="J3062" s="2"/>
      <c r="K3062" s="8"/>
      <c r="L3062" s="72"/>
      <c r="M3062" s="71"/>
      <c r="N3062" s="70"/>
      <c r="O3062" s="70"/>
      <c r="P3062" s="42"/>
      <c r="Q3062" s="3"/>
      <c r="R3062" s="6"/>
      <c r="S3062" s="7"/>
      <c r="T3062" s="1"/>
      <c r="U3062" s="8"/>
      <c r="V3062" s="8"/>
      <c r="W3062" s="25"/>
      <c r="X3062" s="22"/>
      <c r="Y3062" s="4"/>
      <c r="Z3062" s="4"/>
      <c r="AA3062" s="4"/>
      <c r="AB3062" s="9"/>
      <c r="AD3062" s="185"/>
      <c r="AE3062" s="165"/>
      <c r="AF3062" s="165"/>
      <c r="AG3062" s="188"/>
      <c r="AH3062" s="188"/>
      <c r="AI3062" s="165"/>
      <c r="AJ3062" s="172"/>
      <c r="AK3062" s="172"/>
      <c r="AL3062" s="172"/>
      <c r="AM3062" s="185"/>
    </row>
    <row r="3063" spans="1:39">
      <c r="A3063" s="2"/>
      <c r="B3063" s="3"/>
      <c r="C3063" s="4"/>
      <c r="D3063" s="4"/>
      <c r="E3063" s="135"/>
      <c r="F3063" s="6"/>
      <c r="G3063" s="6"/>
      <c r="H3063" s="6"/>
      <c r="I3063" s="6"/>
      <c r="J3063" s="2"/>
      <c r="K3063" s="8"/>
      <c r="L3063" s="72"/>
      <c r="M3063" s="71"/>
      <c r="N3063" s="70"/>
      <c r="O3063" s="70"/>
      <c r="P3063" s="42"/>
      <c r="Q3063" s="3"/>
      <c r="R3063" s="6"/>
      <c r="S3063" s="7"/>
      <c r="T3063" s="1"/>
      <c r="U3063" s="8"/>
      <c r="V3063" s="8"/>
      <c r="W3063" s="25"/>
      <c r="X3063" s="22"/>
      <c r="Y3063" s="4"/>
      <c r="Z3063" s="4"/>
      <c r="AA3063" s="4"/>
      <c r="AB3063" s="9"/>
      <c r="AD3063" s="185"/>
      <c r="AE3063" s="165"/>
      <c r="AF3063" s="165"/>
      <c r="AG3063" s="188"/>
      <c r="AH3063" s="188"/>
      <c r="AI3063" s="165"/>
      <c r="AJ3063" s="172"/>
      <c r="AK3063" s="172"/>
      <c r="AL3063" s="172"/>
      <c r="AM3063" s="185"/>
    </row>
    <row r="3064" spans="1:39">
      <c r="A3064" s="2"/>
      <c r="B3064" s="3"/>
      <c r="C3064" s="4"/>
      <c r="D3064" s="4"/>
      <c r="E3064" s="135"/>
      <c r="F3064" s="6"/>
      <c r="G3064" s="6"/>
      <c r="H3064" s="6"/>
      <c r="I3064" s="6"/>
      <c r="J3064" s="2"/>
      <c r="K3064" s="8"/>
      <c r="L3064" s="72"/>
      <c r="M3064" s="71"/>
      <c r="N3064" s="70"/>
      <c r="O3064" s="70"/>
      <c r="P3064" s="42"/>
      <c r="Q3064" s="3"/>
      <c r="R3064" s="6"/>
      <c r="S3064" s="7"/>
      <c r="T3064" s="1"/>
      <c r="U3064" s="8"/>
      <c r="V3064" s="8"/>
      <c r="W3064" s="25"/>
      <c r="X3064" s="22"/>
      <c r="Y3064" s="4"/>
      <c r="Z3064" s="4"/>
      <c r="AA3064" s="4"/>
      <c r="AB3064" s="9"/>
      <c r="AD3064" s="185"/>
      <c r="AE3064" s="165"/>
      <c r="AF3064" s="165"/>
      <c r="AG3064" s="188"/>
      <c r="AH3064" s="188"/>
      <c r="AI3064" s="165"/>
      <c r="AJ3064" s="172"/>
      <c r="AK3064" s="172"/>
      <c r="AL3064" s="172"/>
      <c r="AM3064" s="185"/>
    </row>
    <row r="3065" spans="1:39">
      <c r="A3065" s="2"/>
      <c r="B3065" s="3"/>
      <c r="C3065" s="4"/>
      <c r="D3065" s="4"/>
      <c r="E3065" s="135"/>
      <c r="F3065" s="6"/>
      <c r="G3065" s="6"/>
      <c r="H3065" s="6"/>
      <c r="I3065" s="6"/>
      <c r="J3065" s="8"/>
      <c r="K3065" s="8"/>
      <c r="L3065" s="72"/>
      <c r="M3065" s="71"/>
      <c r="N3065" s="70"/>
      <c r="O3065" s="70"/>
      <c r="P3065" s="42"/>
      <c r="Q3065" s="3"/>
      <c r="R3065" s="6"/>
      <c r="S3065" s="7"/>
      <c r="T3065" s="1"/>
      <c r="U3065" s="8"/>
      <c r="V3065" s="8"/>
      <c r="W3065" s="26"/>
      <c r="X3065" s="22"/>
      <c r="Y3065" s="4"/>
      <c r="Z3065" s="4"/>
      <c r="AA3065" s="4"/>
      <c r="AB3065" s="9"/>
      <c r="AD3065" s="185"/>
      <c r="AE3065" s="165"/>
      <c r="AF3065" s="165"/>
      <c r="AG3065" s="188"/>
      <c r="AH3065" s="188"/>
      <c r="AI3065" s="165"/>
      <c r="AJ3065" s="172"/>
      <c r="AK3065" s="172"/>
      <c r="AL3065" s="172"/>
      <c r="AM3065" s="185"/>
    </row>
    <row r="3066" spans="1:39">
      <c r="A3066" s="2"/>
      <c r="B3066" s="3"/>
      <c r="C3066" s="4"/>
      <c r="D3066" s="4"/>
      <c r="E3066" s="135"/>
      <c r="F3066" s="6"/>
      <c r="G3066" s="6"/>
      <c r="H3066" s="6"/>
      <c r="I3066" s="6"/>
      <c r="J3066" s="8"/>
      <c r="K3066" s="8"/>
      <c r="L3066" s="72"/>
      <c r="M3066" s="71"/>
      <c r="N3066" s="70"/>
      <c r="O3066" s="70"/>
      <c r="P3066" s="42"/>
      <c r="Q3066" s="3"/>
      <c r="R3066" s="6"/>
      <c r="S3066" s="7"/>
      <c r="T3066" s="1"/>
      <c r="U3066" s="8"/>
      <c r="V3066" s="8"/>
      <c r="W3066" s="26"/>
      <c r="X3066" s="22"/>
      <c r="Y3066" s="4"/>
      <c r="Z3066" s="4"/>
      <c r="AA3066" s="4"/>
      <c r="AB3066" s="9"/>
      <c r="AD3066" s="185"/>
      <c r="AE3066" s="165"/>
      <c r="AF3066" s="165"/>
      <c r="AG3066" s="188"/>
      <c r="AH3066" s="188"/>
      <c r="AI3066" s="165"/>
      <c r="AJ3066" s="172"/>
      <c r="AK3066" s="172"/>
      <c r="AL3066" s="172"/>
      <c r="AM3066" s="185"/>
    </row>
    <row r="3067" spans="1:39">
      <c r="A3067" s="2"/>
      <c r="B3067" s="3"/>
      <c r="C3067" s="4"/>
      <c r="D3067" s="4"/>
      <c r="E3067" s="135"/>
      <c r="F3067" s="6"/>
      <c r="G3067" s="6"/>
      <c r="H3067" s="6"/>
      <c r="I3067" s="6"/>
      <c r="J3067" s="8"/>
      <c r="K3067" s="8"/>
      <c r="L3067" s="72"/>
      <c r="M3067" s="71"/>
      <c r="N3067" s="70"/>
      <c r="O3067" s="70"/>
      <c r="P3067" s="42"/>
      <c r="Q3067" s="3"/>
      <c r="R3067" s="6"/>
      <c r="S3067" s="7"/>
      <c r="T3067" s="1"/>
      <c r="U3067" s="8"/>
      <c r="V3067" s="8"/>
      <c r="W3067" s="26"/>
      <c r="X3067" s="22"/>
      <c r="Y3067" s="4"/>
      <c r="Z3067" s="4"/>
      <c r="AA3067" s="4"/>
      <c r="AB3067" s="9"/>
      <c r="AD3067" s="185"/>
      <c r="AE3067" s="165"/>
      <c r="AF3067" s="165"/>
      <c r="AG3067" s="188"/>
      <c r="AH3067" s="188"/>
      <c r="AI3067" s="165"/>
      <c r="AJ3067" s="172"/>
      <c r="AK3067" s="172"/>
      <c r="AL3067" s="172"/>
      <c r="AM3067" s="185"/>
    </row>
    <row r="3068" spans="1:39">
      <c r="A3068" s="2"/>
      <c r="B3068" s="3"/>
      <c r="C3068" s="4"/>
      <c r="D3068" s="4"/>
      <c r="E3068" s="135"/>
      <c r="F3068" s="6"/>
      <c r="G3068" s="6"/>
      <c r="H3068" s="6"/>
      <c r="I3068" s="6"/>
      <c r="J3068" s="2"/>
      <c r="K3068" s="8"/>
      <c r="L3068" s="72"/>
      <c r="M3068" s="71"/>
      <c r="N3068" s="70"/>
      <c r="O3068" s="70"/>
      <c r="P3068" s="42"/>
      <c r="Q3068" s="3"/>
      <c r="R3068" s="6"/>
      <c r="S3068" s="7"/>
      <c r="T3068" s="1"/>
      <c r="U3068" s="8"/>
      <c r="V3068" s="8"/>
      <c r="W3068" s="26"/>
      <c r="X3068" s="22"/>
      <c r="Y3068" s="4"/>
      <c r="Z3068" s="4"/>
      <c r="AA3068" s="4"/>
      <c r="AB3068" s="9"/>
      <c r="AD3068" s="185"/>
      <c r="AE3068" s="165"/>
      <c r="AF3068" s="165"/>
      <c r="AG3068" s="188"/>
      <c r="AH3068" s="188"/>
      <c r="AI3068" s="165"/>
      <c r="AJ3068" s="172"/>
      <c r="AK3068" s="172"/>
      <c r="AL3068" s="172"/>
      <c r="AM3068" s="185"/>
    </row>
    <row r="3069" spans="1:39">
      <c r="A3069" s="2"/>
      <c r="B3069" s="3"/>
      <c r="C3069" s="4"/>
      <c r="D3069" s="4"/>
      <c r="E3069" s="135"/>
      <c r="F3069" s="6"/>
      <c r="G3069" s="6"/>
      <c r="H3069" s="6"/>
      <c r="I3069" s="6"/>
      <c r="J3069" s="8"/>
      <c r="K3069" s="8"/>
      <c r="L3069" s="72"/>
      <c r="M3069" s="71"/>
      <c r="N3069" s="70"/>
      <c r="O3069" s="70"/>
      <c r="P3069" s="42"/>
      <c r="Q3069" s="3"/>
      <c r="R3069" s="6"/>
      <c r="S3069" s="7"/>
      <c r="T3069" s="1"/>
      <c r="U3069" s="8"/>
      <c r="V3069" s="8"/>
      <c r="W3069" s="26"/>
      <c r="X3069" s="22"/>
      <c r="Y3069" s="4"/>
      <c r="Z3069" s="4"/>
      <c r="AA3069" s="4"/>
      <c r="AB3069" s="9"/>
      <c r="AD3069" s="185"/>
      <c r="AE3069" s="165"/>
      <c r="AF3069" s="165"/>
      <c r="AG3069" s="188"/>
      <c r="AH3069" s="188"/>
      <c r="AI3069" s="165"/>
      <c r="AJ3069" s="172"/>
      <c r="AK3069" s="172"/>
      <c r="AL3069" s="172"/>
      <c r="AM3069" s="185"/>
    </row>
    <row r="3070" spans="1:39">
      <c r="A3070" s="2"/>
      <c r="B3070" s="3"/>
      <c r="C3070" s="4"/>
      <c r="D3070" s="4"/>
      <c r="E3070" s="135"/>
      <c r="F3070" s="6"/>
      <c r="G3070" s="6"/>
      <c r="H3070" s="6"/>
      <c r="I3070" s="6"/>
      <c r="J3070" s="8"/>
      <c r="K3070" s="8"/>
      <c r="L3070" s="72"/>
      <c r="M3070" s="71"/>
      <c r="N3070" s="70"/>
      <c r="O3070" s="70"/>
      <c r="P3070" s="42"/>
      <c r="Q3070" s="3"/>
      <c r="R3070" s="6"/>
      <c r="S3070" s="7"/>
      <c r="T3070" s="1"/>
      <c r="U3070" s="8"/>
      <c r="V3070" s="8"/>
      <c r="W3070" s="26"/>
      <c r="X3070" s="22"/>
      <c r="Y3070" s="4"/>
      <c r="Z3070" s="4"/>
      <c r="AA3070" s="4"/>
      <c r="AB3070" s="9"/>
      <c r="AD3070" s="185"/>
      <c r="AE3070" s="165"/>
      <c r="AF3070" s="165"/>
      <c r="AG3070" s="188"/>
      <c r="AH3070" s="188"/>
      <c r="AI3070" s="165"/>
      <c r="AJ3070" s="172"/>
      <c r="AK3070" s="172"/>
      <c r="AL3070" s="172"/>
      <c r="AM3070" s="185"/>
    </row>
    <row r="3071" spans="1:39">
      <c r="A3071" s="2"/>
      <c r="B3071" s="3"/>
      <c r="C3071" s="4"/>
      <c r="D3071" s="4"/>
      <c r="E3071" s="135"/>
      <c r="F3071" s="6"/>
      <c r="G3071" s="6"/>
      <c r="H3071" s="6"/>
      <c r="I3071" s="6"/>
      <c r="J3071" s="2"/>
      <c r="K3071" s="8"/>
      <c r="L3071" s="72"/>
      <c r="M3071" s="71"/>
      <c r="N3071" s="70"/>
      <c r="O3071" s="70"/>
      <c r="P3071" s="42"/>
      <c r="Q3071" s="3"/>
      <c r="R3071" s="6"/>
      <c r="S3071" s="7"/>
      <c r="T3071" s="1"/>
      <c r="U3071" s="8"/>
      <c r="V3071" s="8"/>
      <c r="W3071" s="26"/>
      <c r="X3071" s="22"/>
      <c r="Y3071" s="4"/>
      <c r="Z3071" s="4"/>
      <c r="AA3071" s="4"/>
      <c r="AB3071" s="9"/>
      <c r="AD3071" s="185"/>
      <c r="AE3071" s="165"/>
      <c r="AF3071" s="165"/>
      <c r="AG3071" s="188"/>
      <c r="AH3071" s="188"/>
      <c r="AI3071" s="165"/>
      <c r="AJ3071" s="172"/>
      <c r="AK3071" s="172"/>
      <c r="AL3071" s="172"/>
      <c r="AM3071" s="185"/>
    </row>
    <row r="3072" spans="1:39">
      <c r="A3072" s="2"/>
      <c r="B3072" s="3"/>
      <c r="C3072" s="4"/>
      <c r="D3072" s="4"/>
      <c r="E3072" s="135"/>
      <c r="F3072" s="6"/>
      <c r="G3072" s="6"/>
      <c r="H3072" s="6"/>
      <c r="I3072" s="6"/>
      <c r="J3072" s="2"/>
      <c r="K3072" s="8"/>
      <c r="L3072" s="72"/>
      <c r="M3072" s="71"/>
      <c r="N3072" s="70"/>
      <c r="O3072" s="70"/>
      <c r="P3072" s="42"/>
      <c r="Q3072" s="3"/>
      <c r="R3072" s="6"/>
      <c r="S3072" s="7"/>
      <c r="T3072" s="1"/>
      <c r="U3072" s="8"/>
      <c r="V3072" s="8"/>
      <c r="W3072" s="26"/>
      <c r="X3072" s="22"/>
      <c r="Y3072" s="4"/>
      <c r="Z3072" s="4"/>
      <c r="AA3072" s="4"/>
      <c r="AB3072" s="9"/>
      <c r="AD3072" s="185"/>
      <c r="AE3072" s="165"/>
      <c r="AF3072" s="165"/>
      <c r="AG3072" s="188"/>
      <c r="AH3072" s="188"/>
      <c r="AI3072" s="165"/>
      <c r="AJ3072" s="172"/>
      <c r="AK3072" s="172"/>
      <c r="AL3072" s="172"/>
      <c r="AM3072" s="185"/>
    </row>
    <row r="3073" spans="1:39">
      <c r="A3073" s="2"/>
      <c r="B3073" s="3"/>
      <c r="C3073" s="4"/>
      <c r="D3073" s="4"/>
      <c r="E3073" s="135"/>
      <c r="F3073" s="6"/>
      <c r="G3073" s="6"/>
      <c r="H3073" s="6"/>
      <c r="I3073" s="6"/>
      <c r="J3073" s="2"/>
      <c r="K3073" s="8"/>
      <c r="L3073" s="72"/>
      <c r="M3073" s="71"/>
      <c r="N3073" s="70"/>
      <c r="O3073" s="70"/>
      <c r="P3073" s="42"/>
      <c r="Q3073" s="3"/>
      <c r="R3073" s="6"/>
      <c r="S3073" s="7"/>
      <c r="T3073" s="1"/>
      <c r="U3073" s="8"/>
      <c r="V3073" s="8"/>
      <c r="W3073" s="26"/>
      <c r="X3073" s="22"/>
      <c r="Y3073" s="4"/>
      <c r="Z3073" s="4"/>
      <c r="AA3073" s="4"/>
      <c r="AB3073" s="9"/>
      <c r="AD3073" s="185"/>
      <c r="AE3073" s="165"/>
      <c r="AF3073" s="165"/>
      <c r="AG3073" s="188"/>
      <c r="AH3073" s="188"/>
      <c r="AI3073" s="165"/>
      <c r="AJ3073" s="172"/>
      <c r="AK3073" s="172"/>
      <c r="AL3073" s="172"/>
      <c r="AM3073" s="185"/>
    </row>
    <row r="3074" spans="1:39">
      <c r="A3074" s="2"/>
      <c r="B3074" s="3"/>
      <c r="C3074" s="4"/>
      <c r="D3074" s="4"/>
      <c r="E3074" s="135"/>
      <c r="F3074" s="6"/>
      <c r="G3074" s="6"/>
      <c r="H3074" s="6"/>
      <c r="I3074" s="6"/>
      <c r="J3074" s="2"/>
      <c r="K3074" s="8"/>
      <c r="L3074" s="72"/>
      <c r="M3074" s="71"/>
      <c r="N3074" s="70"/>
      <c r="O3074" s="70"/>
      <c r="P3074" s="42"/>
      <c r="Q3074" s="3"/>
      <c r="R3074" s="6"/>
      <c r="S3074" s="7"/>
      <c r="T3074" s="1"/>
      <c r="U3074" s="8"/>
      <c r="V3074" s="8"/>
      <c r="W3074" s="26"/>
      <c r="X3074" s="22"/>
      <c r="Y3074" s="4"/>
      <c r="Z3074" s="4"/>
      <c r="AA3074" s="4"/>
      <c r="AB3074" s="9"/>
      <c r="AD3074" s="185"/>
      <c r="AE3074" s="165"/>
      <c r="AF3074" s="165"/>
      <c r="AG3074" s="188"/>
      <c r="AH3074" s="188"/>
      <c r="AI3074" s="165"/>
      <c r="AJ3074" s="172"/>
      <c r="AK3074" s="172"/>
      <c r="AL3074" s="172"/>
      <c r="AM3074" s="185"/>
    </row>
    <row r="3075" spans="1:39">
      <c r="A3075" s="2"/>
      <c r="B3075" s="3"/>
      <c r="C3075" s="4"/>
      <c r="D3075" s="4"/>
      <c r="E3075" s="135"/>
      <c r="F3075" s="6"/>
      <c r="G3075" s="6"/>
      <c r="H3075" s="6"/>
      <c r="I3075" s="6"/>
      <c r="J3075" s="2"/>
      <c r="K3075" s="8"/>
      <c r="L3075" s="72"/>
      <c r="M3075" s="71"/>
      <c r="N3075" s="70"/>
      <c r="O3075" s="70"/>
      <c r="P3075" s="42"/>
      <c r="Q3075" s="3"/>
      <c r="R3075" s="6"/>
      <c r="S3075" s="7"/>
      <c r="T3075" s="1"/>
      <c r="U3075" s="8"/>
      <c r="V3075" s="8"/>
      <c r="W3075" s="26"/>
      <c r="X3075" s="22"/>
      <c r="Y3075" s="4"/>
      <c r="Z3075" s="4"/>
      <c r="AA3075" s="4"/>
      <c r="AB3075" s="9"/>
      <c r="AD3075" s="185"/>
      <c r="AE3075" s="165"/>
      <c r="AF3075" s="165"/>
      <c r="AG3075" s="188"/>
      <c r="AH3075" s="188"/>
      <c r="AI3075" s="165"/>
      <c r="AJ3075" s="172"/>
      <c r="AK3075" s="172"/>
      <c r="AL3075" s="172"/>
      <c r="AM3075" s="185"/>
    </row>
    <row r="3076" spans="1:39">
      <c r="A3076" s="2"/>
      <c r="B3076" s="3"/>
      <c r="C3076" s="4"/>
      <c r="D3076" s="4"/>
      <c r="E3076" s="135"/>
      <c r="F3076" s="6"/>
      <c r="G3076" s="6"/>
      <c r="H3076" s="6"/>
      <c r="I3076" s="6"/>
      <c r="J3076" s="2"/>
      <c r="K3076" s="8"/>
      <c r="L3076" s="72"/>
      <c r="M3076" s="71"/>
      <c r="N3076" s="70"/>
      <c r="O3076" s="70"/>
      <c r="P3076" s="42"/>
      <c r="Q3076" s="3"/>
      <c r="R3076" s="6"/>
      <c r="S3076" s="7"/>
      <c r="T3076" s="1"/>
      <c r="U3076" s="8"/>
      <c r="V3076" s="8"/>
      <c r="W3076" s="31"/>
      <c r="X3076" s="22"/>
      <c r="Y3076" s="4"/>
      <c r="Z3076" s="4"/>
      <c r="AA3076" s="4"/>
      <c r="AB3076" s="9"/>
      <c r="AD3076" s="185"/>
      <c r="AE3076" s="165"/>
      <c r="AF3076" s="165"/>
      <c r="AG3076" s="188"/>
      <c r="AH3076" s="188"/>
      <c r="AI3076" s="165"/>
      <c r="AJ3076" s="172"/>
      <c r="AK3076" s="172"/>
      <c r="AL3076" s="172"/>
      <c r="AM3076" s="185"/>
    </row>
    <row r="3077" spans="1:39">
      <c r="A3077" s="2"/>
      <c r="B3077" s="3"/>
      <c r="C3077" s="4"/>
      <c r="D3077" s="4"/>
      <c r="E3077" s="135"/>
      <c r="F3077" s="6"/>
      <c r="G3077" s="6"/>
      <c r="H3077" s="6"/>
      <c r="I3077" s="6"/>
      <c r="J3077" s="2"/>
      <c r="K3077" s="8"/>
      <c r="L3077" s="72"/>
      <c r="M3077" s="71"/>
      <c r="N3077" s="70"/>
      <c r="O3077" s="70"/>
      <c r="P3077" s="42"/>
      <c r="Q3077" s="3"/>
      <c r="R3077" s="6"/>
      <c r="S3077" s="7"/>
      <c r="T3077" s="1"/>
      <c r="U3077" s="8"/>
      <c r="V3077" s="8"/>
      <c r="W3077" s="26"/>
      <c r="X3077" s="22"/>
      <c r="Y3077" s="4"/>
      <c r="Z3077" s="4"/>
      <c r="AA3077" s="4"/>
      <c r="AB3077" s="9"/>
      <c r="AD3077" s="185"/>
      <c r="AE3077" s="165"/>
      <c r="AF3077" s="165"/>
      <c r="AG3077" s="188"/>
      <c r="AH3077" s="188"/>
      <c r="AI3077" s="165"/>
      <c r="AJ3077" s="172"/>
      <c r="AK3077" s="172"/>
      <c r="AL3077" s="172"/>
      <c r="AM3077" s="185"/>
    </row>
    <row r="3078" spans="1:39">
      <c r="A3078" s="2"/>
      <c r="B3078" s="3"/>
      <c r="C3078" s="4"/>
      <c r="D3078" s="4"/>
      <c r="E3078" s="135"/>
      <c r="F3078" s="6"/>
      <c r="G3078" s="6"/>
      <c r="H3078" s="6"/>
      <c r="I3078" s="6"/>
      <c r="J3078" s="2"/>
      <c r="K3078" s="8"/>
      <c r="L3078" s="72"/>
      <c r="M3078" s="71"/>
      <c r="N3078" s="70"/>
      <c r="O3078" s="70"/>
      <c r="P3078" s="42"/>
      <c r="Q3078" s="3"/>
      <c r="R3078" s="6"/>
      <c r="S3078" s="7"/>
      <c r="T3078" s="1"/>
      <c r="U3078" s="8"/>
      <c r="V3078" s="8"/>
      <c r="W3078" s="26"/>
      <c r="X3078" s="22"/>
      <c r="Y3078" s="4"/>
      <c r="Z3078" s="4"/>
      <c r="AA3078" s="4"/>
      <c r="AB3078" s="9"/>
      <c r="AD3078" s="185"/>
      <c r="AE3078" s="165"/>
      <c r="AF3078" s="165"/>
      <c r="AG3078" s="188"/>
      <c r="AH3078" s="188"/>
      <c r="AI3078" s="165"/>
      <c r="AJ3078" s="172"/>
      <c r="AK3078" s="172"/>
      <c r="AL3078" s="172"/>
      <c r="AM3078" s="185"/>
    </row>
    <row r="3079" spans="1:39">
      <c r="A3079" s="2"/>
      <c r="B3079" s="3"/>
      <c r="C3079" s="4"/>
      <c r="D3079" s="4"/>
      <c r="E3079" s="135"/>
      <c r="F3079" s="6"/>
      <c r="G3079" s="6"/>
      <c r="H3079" s="6"/>
      <c r="I3079" s="6"/>
      <c r="J3079" s="8"/>
      <c r="K3079" s="8"/>
      <c r="L3079" s="72"/>
      <c r="M3079" s="71"/>
      <c r="N3079" s="70"/>
      <c r="O3079" s="70"/>
      <c r="P3079" s="42"/>
      <c r="Q3079" s="3"/>
      <c r="R3079" s="6"/>
      <c r="S3079" s="7"/>
      <c r="T3079" s="1"/>
      <c r="U3079" s="8"/>
      <c r="V3079" s="8"/>
      <c r="W3079" s="26"/>
      <c r="X3079" s="22"/>
      <c r="Y3079" s="4"/>
      <c r="Z3079" s="4"/>
      <c r="AA3079" s="4"/>
      <c r="AB3079" s="9"/>
      <c r="AD3079" s="185"/>
      <c r="AE3079" s="165"/>
      <c r="AF3079" s="165"/>
      <c r="AG3079" s="188"/>
      <c r="AH3079" s="188"/>
      <c r="AI3079" s="165"/>
      <c r="AJ3079" s="172"/>
      <c r="AK3079" s="172"/>
      <c r="AL3079" s="172"/>
      <c r="AM3079" s="185"/>
    </row>
    <row r="3080" spans="1:39">
      <c r="A3080" s="2"/>
      <c r="B3080" s="3"/>
      <c r="C3080" s="4"/>
      <c r="D3080" s="4"/>
      <c r="E3080" s="135"/>
      <c r="F3080" s="6"/>
      <c r="G3080" s="6"/>
      <c r="H3080" s="6"/>
      <c r="I3080" s="6"/>
      <c r="J3080" s="2"/>
      <c r="K3080" s="8"/>
      <c r="L3080" s="72"/>
      <c r="M3080" s="71"/>
      <c r="N3080" s="70"/>
      <c r="O3080" s="70"/>
      <c r="P3080" s="42"/>
      <c r="Q3080" s="3"/>
      <c r="R3080" s="6"/>
      <c r="S3080" s="7"/>
      <c r="T3080" s="1"/>
      <c r="U3080" s="8"/>
      <c r="V3080" s="8"/>
      <c r="W3080" s="26"/>
      <c r="X3080" s="22"/>
      <c r="Y3080" s="4"/>
      <c r="Z3080" s="4"/>
      <c r="AA3080" s="4"/>
      <c r="AB3080" s="9"/>
      <c r="AD3080" s="185"/>
      <c r="AE3080" s="165"/>
      <c r="AF3080" s="165"/>
      <c r="AG3080" s="188"/>
      <c r="AH3080" s="188"/>
      <c r="AI3080" s="165"/>
      <c r="AJ3080" s="172"/>
      <c r="AK3080" s="172"/>
      <c r="AL3080" s="172"/>
      <c r="AM3080" s="185"/>
    </row>
    <row r="3081" spans="1:39">
      <c r="A3081" s="2"/>
      <c r="B3081" s="3"/>
      <c r="C3081" s="4"/>
      <c r="D3081" s="4"/>
      <c r="E3081" s="135"/>
      <c r="F3081" s="6"/>
      <c r="G3081" s="6"/>
      <c r="H3081" s="6"/>
      <c r="I3081" s="6"/>
      <c r="J3081" s="8"/>
      <c r="K3081" s="8"/>
      <c r="L3081" s="72"/>
      <c r="M3081" s="71"/>
      <c r="N3081" s="70"/>
      <c r="O3081" s="70"/>
      <c r="P3081" s="42"/>
      <c r="Q3081" s="3"/>
      <c r="R3081" s="6"/>
      <c r="S3081" s="7"/>
      <c r="T3081" s="1"/>
      <c r="U3081" s="8"/>
      <c r="V3081" s="8"/>
      <c r="W3081" s="26"/>
      <c r="X3081" s="22"/>
      <c r="Y3081" s="4"/>
      <c r="Z3081" s="4"/>
      <c r="AA3081" s="4"/>
      <c r="AB3081" s="9"/>
      <c r="AD3081" s="185"/>
      <c r="AE3081" s="165"/>
      <c r="AF3081" s="165"/>
      <c r="AG3081" s="188"/>
      <c r="AH3081" s="188"/>
      <c r="AI3081" s="165"/>
      <c r="AJ3081" s="172"/>
      <c r="AK3081" s="172"/>
      <c r="AL3081" s="172"/>
      <c r="AM3081" s="185"/>
    </row>
    <row r="3082" spans="1:39">
      <c r="A3082" s="2"/>
      <c r="B3082" s="3"/>
      <c r="C3082" s="4"/>
      <c r="D3082" s="4"/>
      <c r="E3082" s="135"/>
      <c r="F3082" s="6"/>
      <c r="G3082" s="6"/>
      <c r="H3082" s="6"/>
      <c r="I3082" s="6"/>
      <c r="J3082" s="2"/>
      <c r="K3082" s="2"/>
      <c r="L3082" s="72"/>
      <c r="M3082" s="71"/>
      <c r="N3082" s="70"/>
      <c r="O3082" s="70"/>
      <c r="P3082" s="42"/>
      <c r="Q3082" s="3"/>
      <c r="R3082" s="6"/>
      <c r="S3082" s="7"/>
      <c r="T3082" s="1"/>
      <c r="U3082" s="8"/>
      <c r="V3082" s="8"/>
      <c r="W3082" s="27"/>
      <c r="X3082" s="22"/>
      <c r="Y3082" s="4"/>
      <c r="Z3082" s="4"/>
      <c r="AA3082" s="4"/>
      <c r="AB3082" s="9"/>
      <c r="AD3082" s="185"/>
      <c r="AE3082" s="165"/>
      <c r="AF3082" s="165"/>
      <c r="AG3082" s="188"/>
      <c r="AH3082" s="188"/>
      <c r="AI3082" s="165"/>
      <c r="AJ3082" s="172"/>
      <c r="AK3082" s="172"/>
      <c r="AL3082" s="172"/>
      <c r="AM3082" s="185"/>
    </row>
    <row r="3083" spans="1:39">
      <c r="A3083" s="2"/>
      <c r="B3083" s="3"/>
      <c r="C3083" s="4"/>
      <c r="D3083" s="4"/>
      <c r="E3083" s="135"/>
      <c r="F3083" s="6"/>
      <c r="G3083" s="6"/>
      <c r="H3083" s="6"/>
      <c r="I3083" s="6"/>
      <c r="J3083" s="2"/>
      <c r="K3083" s="8"/>
      <c r="L3083" s="72"/>
      <c r="M3083" s="71"/>
      <c r="N3083" s="70"/>
      <c r="O3083" s="70"/>
      <c r="P3083" s="42"/>
      <c r="Q3083" s="3"/>
      <c r="R3083" s="6"/>
      <c r="S3083" s="7"/>
      <c r="T3083" s="1"/>
      <c r="U3083" s="8"/>
      <c r="V3083" s="8"/>
      <c r="W3083" s="31"/>
      <c r="X3083" s="22"/>
      <c r="Y3083" s="4"/>
      <c r="Z3083" s="4"/>
      <c r="AA3083" s="4"/>
      <c r="AB3083" s="9"/>
      <c r="AD3083" s="185"/>
      <c r="AE3083" s="165"/>
      <c r="AF3083" s="165"/>
      <c r="AG3083" s="188"/>
      <c r="AH3083" s="188"/>
      <c r="AI3083" s="165"/>
      <c r="AJ3083" s="172"/>
      <c r="AK3083" s="172"/>
      <c r="AL3083" s="172"/>
      <c r="AM3083" s="185"/>
    </row>
    <row r="3084" spans="1:39">
      <c r="A3084" s="2"/>
      <c r="B3084" s="3"/>
      <c r="C3084" s="4"/>
      <c r="D3084" s="4"/>
      <c r="E3084" s="135"/>
      <c r="F3084" s="6"/>
      <c r="G3084" s="6"/>
      <c r="H3084" s="6"/>
      <c r="I3084" s="6"/>
      <c r="J3084" s="8"/>
      <c r="K3084" s="8"/>
      <c r="L3084" s="72"/>
      <c r="M3084" s="71"/>
      <c r="N3084" s="70"/>
      <c r="O3084" s="70"/>
      <c r="P3084" s="42"/>
      <c r="Q3084" s="3"/>
      <c r="R3084" s="6"/>
      <c r="S3084" s="7"/>
      <c r="T3084" s="1"/>
      <c r="U3084" s="8"/>
      <c r="V3084" s="8"/>
      <c r="W3084" s="31"/>
      <c r="X3084" s="22"/>
      <c r="Y3084" s="4"/>
      <c r="Z3084" s="4"/>
      <c r="AA3084" s="4"/>
      <c r="AB3084" s="9"/>
      <c r="AD3084" s="185"/>
      <c r="AE3084" s="165"/>
      <c r="AF3084" s="165"/>
      <c r="AG3084" s="188"/>
      <c r="AH3084" s="188"/>
      <c r="AI3084" s="165"/>
      <c r="AJ3084" s="172"/>
      <c r="AK3084" s="172"/>
      <c r="AL3084" s="172"/>
      <c r="AM3084" s="185"/>
    </row>
    <row r="3085" spans="1:39">
      <c r="A3085" s="2"/>
      <c r="B3085" s="3"/>
      <c r="C3085" s="4"/>
      <c r="D3085" s="4"/>
      <c r="E3085" s="135"/>
      <c r="F3085" s="6"/>
      <c r="G3085" s="6"/>
      <c r="H3085" s="6"/>
      <c r="I3085" s="6"/>
      <c r="J3085" s="2"/>
      <c r="K3085" s="8"/>
      <c r="L3085" s="72"/>
      <c r="M3085" s="71"/>
      <c r="N3085" s="70"/>
      <c r="O3085" s="70"/>
      <c r="P3085" s="42"/>
      <c r="Q3085" s="3"/>
      <c r="R3085" s="6"/>
      <c r="S3085" s="7"/>
      <c r="T3085" s="1"/>
      <c r="U3085" s="8"/>
      <c r="V3085" s="8"/>
      <c r="W3085" s="27"/>
      <c r="X3085" s="22"/>
      <c r="Y3085" s="4"/>
      <c r="Z3085" s="4"/>
      <c r="AA3085" s="4"/>
      <c r="AB3085" s="9"/>
      <c r="AD3085" s="185"/>
      <c r="AE3085" s="165"/>
      <c r="AF3085" s="165"/>
      <c r="AG3085" s="188"/>
      <c r="AH3085" s="188"/>
      <c r="AI3085" s="165"/>
      <c r="AJ3085" s="172"/>
      <c r="AK3085" s="172"/>
      <c r="AL3085" s="172"/>
      <c r="AM3085" s="185"/>
    </row>
    <row r="3086" spans="1:39">
      <c r="A3086" s="2"/>
      <c r="B3086" s="3"/>
      <c r="C3086" s="4"/>
      <c r="D3086" s="4"/>
      <c r="E3086" s="135"/>
      <c r="F3086" s="6"/>
      <c r="G3086" s="6"/>
      <c r="H3086" s="6"/>
      <c r="I3086" s="6"/>
      <c r="J3086" s="8"/>
      <c r="K3086" s="8"/>
      <c r="L3086" s="72"/>
      <c r="M3086" s="71"/>
      <c r="N3086" s="70"/>
      <c r="O3086" s="70"/>
      <c r="P3086" s="42"/>
      <c r="Q3086" s="3"/>
      <c r="R3086" s="6"/>
      <c r="S3086" s="7"/>
      <c r="T3086" s="1"/>
      <c r="U3086" s="8"/>
      <c r="V3086" s="8"/>
      <c r="W3086" s="27"/>
      <c r="X3086" s="22"/>
      <c r="Y3086" s="4"/>
      <c r="Z3086" s="4"/>
      <c r="AA3086" s="4"/>
      <c r="AB3086" s="9"/>
      <c r="AD3086" s="185"/>
      <c r="AE3086" s="165"/>
      <c r="AF3086" s="165"/>
      <c r="AG3086" s="188"/>
      <c r="AH3086" s="188"/>
      <c r="AI3086" s="165"/>
      <c r="AJ3086" s="172"/>
      <c r="AK3086" s="172"/>
      <c r="AL3086" s="172"/>
      <c r="AM3086" s="185"/>
    </row>
    <row r="3087" spans="1:39">
      <c r="A3087" s="2"/>
      <c r="B3087" s="3"/>
      <c r="C3087" s="4"/>
      <c r="D3087" s="4"/>
      <c r="E3087" s="135"/>
      <c r="F3087" s="6"/>
      <c r="G3087" s="6"/>
      <c r="H3087" s="6"/>
      <c r="I3087" s="6"/>
      <c r="J3087" s="2"/>
      <c r="K3087" s="8"/>
      <c r="L3087" s="72"/>
      <c r="M3087" s="71"/>
      <c r="N3087" s="70"/>
      <c r="O3087" s="70"/>
      <c r="P3087" s="42"/>
      <c r="Q3087" s="3"/>
      <c r="R3087" s="6"/>
      <c r="S3087" s="7"/>
      <c r="T3087" s="1"/>
      <c r="U3087" s="8"/>
      <c r="V3087" s="8"/>
      <c r="W3087" s="28"/>
      <c r="X3087" s="22"/>
      <c r="Y3087" s="4"/>
      <c r="Z3087" s="4"/>
      <c r="AA3087" s="4"/>
      <c r="AB3087" s="9"/>
      <c r="AD3087" s="185"/>
      <c r="AE3087" s="165"/>
      <c r="AF3087" s="165"/>
      <c r="AG3087" s="188"/>
      <c r="AH3087" s="188"/>
      <c r="AI3087" s="165"/>
      <c r="AJ3087" s="172"/>
      <c r="AK3087" s="172"/>
      <c r="AL3087" s="172"/>
      <c r="AM3087" s="185"/>
    </row>
    <row r="3088" spans="1:39">
      <c r="A3088" s="2"/>
      <c r="B3088" s="3"/>
      <c r="C3088" s="4"/>
      <c r="D3088" s="4"/>
      <c r="E3088" s="135"/>
      <c r="F3088" s="6"/>
      <c r="G3088" s="6"/>
      <c r="H3088" s="6"/>
      <c r="I3088" s="6"/>
      <c r="J3088" s="2"/>
      <c r="K3088" s="8"/>
      <c r="L3088" s="72"/>
      <c r="M3088" s="71"/>
      <c r="N3088" s="70"/>
      <c r="O3088" s="70"/>
      <c r="P3088" s="42"/>
      <c r="Q3088" s="3"/>
      <c r="R3088" s="6"/>
      <c r="S3088" s="7"/>
      <c r="T3088" s="1"/>
      <c r="U3088" s="8"/>
      <c r="V3088" s="8"/>
      <c r="W3088" s="26"/>
      <c r="X3088" s="22"/>
      <c r="Y3088" s="4"/>
      <c r="Z3088" s="4"/>
      <c r="AA3088" s="4"/>
      <c r="AB3088" s="9"/>
      <c r="AD3088" s="185"/>
      <c r="AE3088" s="165"/>
      <c r="AF3088" s="165"/>
      <c r="AG3088" s="188"/>
      <c r="AH3088" s="188"/>
      <c r="AI3088" s="165"/>
      <c r="AJ3088" s="172"/>
      <c r="AK3088" s="172"/>
      <c r="AL3088" s="172"/>
      <c r="AM3088" s="185"/>
    </row>
    <row r="3089" spans="1:39">
      <c r="A3089" s="2"/>
      <c r="B3089" s="3"/>
      <c r="C3089" s="4"/>
      <c r="D3089" s="4"/>
      <c r="E3089" s="135"/>
      <c r="F3089" s="6"/>
      <c r="G3089" s="6"/>
      <c r="H3089" s="6"/>
      <c r="I3089" s="6"/>
      <c r="J3089" s="8"/>
      <c r="K3089" s="8"/>
      <c r="L3089" s="72"/>
      <c r="M3089" s="71"/>
      <c r="N3089" s="70"/>
      <c r="O3089" s="70"/>
      <c r="P3089" s="42"/>
      <c r="Q3089" s="3"/>
      <c r="R3089" s="6"/>
      <c r="S3089" s="7"/>
      <c r="T3089" s="1"/>
      <c r="U3089" s="8"/>
      <c r="V3089" s="8"/>
      <c r="W3089" s="26"/>
      <c r="X3089" s="22"/>
      <c r="Y3089" s="4"/>
      <c r="Z3089" s="4"/>
      <c r="AA3089" s="4"/>
      <c r="AB3089" s="9"/>
      <c r="AD3089" s="185"/>
      <c r="AE3089" s="165"/>
      <c r="AF3089" s="165"/>
      <c r="AG3089" s="188"/>
      <c r="AH3089" s="188"/>
      <c r="AI3089" s="165"/>
      <c r="AJ3089" s="172"/>
      <c r="AK3089" s="172"/>
      <c r="AL3089" s="172"/>
      <c r="AM3089" s="185"/>
    </row>
    <row r="3090" spans="1:39">
      <c r="A3090" s="2"/>
      <c r="B3090" s="3"/>
      <c r="C3090" s="4"/>
      <c r="D3090" s="4"/>
      <c r="E3090" s="135"/>
      <c r="F3090" s="6"/>
      <c r="G3090" s="6"/>
      <c r="H3090" s="6"/>
      <c r="I3090" s="6"/>
      <c r="J3090" s="2"/>
      <c r="K3090" s="8"/>
      <c r="L3090" s="72"/>
      <c r="M3090" s="71"/>
      <c r="N3090" s="70"/>
      <c r="O3090" s="70"/>
      <c r="P3090" s="42"/>
      <c r="Q3090" s="3"/>
      <c r="R3090" s="6"/>
      <c r="S3090" s="7"/>
      <c r="T3090" s="1"/>
      <c r="U3090" s="8"/>
      <c r="V3090" s="8"/>
      <c r="W3090" s="26"/>
      <c r="X3090" s="22"/>
      <c r="Y3090" s="4"/>
      <c r="Z3090" s="4"/>
      <c r="AA3090" s="4"/>
      <c r="AB3090" s="9"/>
      <c r="AD3090" s="185"/>
      <c r="AE3090" s="165"/>
      <c r="AF3090" s="165"/>
      <c r="AG3090" s="188"/>
      <c r="AH3090" s="188"/>
      <c r="AI3090" s="165"/>
      <c r="AJ3090" s="172"/>
      <c r="AK3090" s="172"/>
      <c r="AL3090" s="172"/>
      <c r="AM3090" s="185"/>
    </row>
    <row r="3091" spans="1:39">
      <c r="A3091" s="2"/>
      <c r="B3091" s="3"/>
      <c r="C3091" s="4"/>
      <c r="D3091" s="4"/>
      <c r="E3091" s="135"/>
      <c r="F3091" s="6"/>
      <c r="G3091" s="6"/>
      <c r="H3091" s="6"/>
      <c r="I3091" s="6"/>
      <c r="J3091" s="8"/>
      <c r="K3091" s="8"/>
      <c r="L3091" s="72"/>
      <c r="M3091" s="71"/>
      <c r="N3091" s="70"/>
      <c r="O3091" s="70"/>
      <c r="P3091" s="42"/>
      <c r="Q3091" s="3"/>
      <c r="R3091" s="6"/>
      <c r="S3091" s="7"/>
      <c r="T3091" s="1"/>
      <c r="U3091" s="8"/>
      <c r="V3091" s="8"/>
      <c r="W3091" s="26"/>
      <c r="X3091" s="22"/>
      <c r="Y3091" s="4"/>
      <c r="Z3091" s="4"/>
      <c r="AA3091" s="4"/>
      <c r="AB3091" s="9"/>
      <c r="AD3091" s="185"/>
      <c r="AE3091" s="165"/>
      <c r="AF3091" s="165"/>
      <c r="AG3091" s="188"/>
      <c r="AH3091" s="188"/>
      <c r="AI3091" s="165"/>
      <c r="AJ3091" s="172"/>
      <c r="AK3091" s="172"/>
      <c r="AL3091" s="172"/>
      <c r="AM3091" s="185"/>
    </row>
    <row r="3092" spans="1:39">
      <c r="A3092" s="2"/>
      <c r="B3092" s="3"/>
      <c r="C3092" s="4"/>
      <c r="D3092" s="4"/>
      <c r="E3092" s="135"/>
      <c r="F3092" s="6"/>
      <c r="G3092" s="6"/>
      <c r="H3092" s="6"/>
      <c r="I3092" s="6"/>
      <c r="J3092" s="2"/>
      <c r="K3092" s="8"/>
      <c r="L3092" s="72"/>
      <c r="M3092" s="71"/>
      <c r="N3092" s="70"/>
      <c r="O3092" s="70"/>
      <c r="P3092" s="42"/>
      <c r="Q3092" s="3"/>
      <c r="R3092" s="6"/>
      <c r="S3092" s="7"/>
      <c r="T3092" s="1"/>
      <c r="U3092" s="8"/>
      <c r="V3092" s="8"/>
      <c r="W3092" s="27"/>
      <c r="X3092" s="22"/>
      <c r="Y3092" s="4"/>
      <c r="Z3092" s="4"/>
      <c r="AA3092" s="4"/>
      <c r="AB3092" s="9"/>
      <c r="AD3092" s="185"/>
      <c r="AE3092" s="165"/>
      <c r="AF3092" s="165"/>
      <c r="AG3092" s="188"/>
      <c r="AH3092" s="188"/>
      <c r="AI3092" s="165"/>
      <c r="AJ3092" s="172"/>
      <c r="AK3092" s="172"/>
      <c r="AL3092" s="172"/>
      <c r="AM3092" s="185"/>
    </row>
    <row r="3093" spans="1:39">
      <c r="A3093" s="2"/>
      <c r="B3093" s="3"/>
      <c r="C3093" s="4"/>
      <c r="D3093" s="4"/>
      <c r="E3093" s="135"/>
      <c r="F3093" s="6"/>
      <c r="G3093" s="6"/>
      <c r="H3093" s="6"/>
      <c r="I3093" s="6"/>
      <c r="J3093" s="2"/>
      <c r="K3093" s="8"/>
      <c r="L3093" s="72"/>
      <c r="M3093" s="71"/>
      <c r="N3093" s="70"/>
      <c r="O3093" s="70"/>
      <c r="P3093" s="42"/>
      <c r="Q3093" s="3"/>
      <c r="R3093" s="6"/>
      <c r="S3093" s="7"/>
      <c r="T3093" s="1"/>
      <c r="U3093" s="8"/>
      <c r="V3093" s="8"/>
      <c r="W3093" s="31"/>
      <c r="X3093" s="22"/>
      <c r="Y3093" s="4"/>
      <c r="Z3093" s="4"/>
      <c r="AA3093" s="4"/>
      <c r="AB3093" s="9"/>
      <c r="AD3093" s="185"/>
      <c r="AE3093" s="165"/>
      <c r="AF3093" s="165"/>
      <c r="AG3093" s="188"/>
      <c r="AH3093" s="188"/>
      <c r="AI3093" s="165"/>
      <c r="AJ3093" s="172"/>
      <c r="AK3093" s="172"/>
      <c r="AL3093" s="172"/>
      <c r="AM3093" s="185"/>
    </row>
    <row r="3094" spans="1:39">
      <c r="A3094" s="2"/>
      <c r="B3094" s="3"/>
      <c r="C3094" s="4"/>
      <c r="D3094" s="4"/>
      <c r="E3094" s="135"/>
      <c r="F3094" s="6"/>
      <c r="G3094" s="6"/>
      <c r="H3094" s="6"/>
      <c r="I3094" s="6"/>
      <c r="J3094" s="8"/>
      <c r="K3094" s="8"/>
      <c r="L3094" s="72"/>
      <c r="M3094" s="71"/>
      <c r="N3094" s="70"/>
      <c r="O3094" s="70"/>
      <c r="P3094" s="42"/>
      <c r="Q3094" s="3"/>
      <c r="R3094" s="6"/>
      <c r="S3094" s="7"/>
      <c r="T3094" s="1"/>
      <c r="U3094" s="8"/>
      <c r="V3094" s="8"/>
      <c r="W3094" s="31"/>
      <c r="X3094" s="22"/>
      <c r="Y3094" s="4"/>
      <c r="Z3094" s="4"/>
      <c r="AA3094" s="4"/>
      <c r="AB3094" s="9"/>
      <c r="AD3094" s="185"/>
      <c r="AE3094" s="165"/>
      <c r="AF3094" s="165"/>
      <c r="AG3094" s="188"/>
      <c r="AH3094" s="188"/>
      <c r="AI3094" s="165"/>
      <c r="AJ3094" s="172"/>
      <c r="AK3094" s="172"/>
      <c r="AL3094" s="172"/>
      <c r="AM3094" s="185"/>
    </row>
    <row r="3095" spans="1:39">
      <c r="A3095" s="2"/>
      <c r="B3095" s="3"/>
      <c r="C3095" s="4"/>
      <c r="D3095" s="4"/>
      <c r="E3095" s="135"/>
      <c r="F3095" s="6"/>
      <c r="G3095" s="6"/>
      <c r="H3095" s="6"/>
      <c r="I3095" s="6"/>
      <c r="J3095" s="2"/>
      <c r="K3095" s="8"/>
      <c r="L3095" s="72"/>
      <c r="M3095" s="71"/>
      <c r="N3095" s="70"/>
      <c r="O3095" s="70"/>
      <c r="P3095" s="42"/>
      <c r="Q3095" s="3"/>
      <c r="R3095" s="6"/>
      <c r="S3095" s="7"/>
      <c r="T3095" s="1"/>
      <c r="U3095" s="8"/>
      <c r="V3095" s="8"/>
      <c r="W3095" s="26"/>
      <c r="X3095" s="22"/>
      <c r="Y3095" s="4"/>
      <c r="Z3095" s="4"/>
      <c r="AA3095" s="4"/>
      <c r="AB3095" s="9"/>
      <c r="AD3095" s="185"/>
      <c r="AE3095" s="165"/>
      <c r="AF3095" s="165"/>
      <c r="AG3095" s="188"/>
      <c r="AH3095" s="188"/>
      <c r="AI3095" s="165"/>
      <c r="AJ3095" s="172"/>
      <c r="AK3095" s="172"/>
      <c r="AL3095" s="172"/>
      <c r="AM3095" s="185"/>
    </row>
    <row r="3096" spans="1:39">
      <c r="A3096" s="2"/>
      <c r="B3096" s="3"/>
      <c r="C3096" s="4"/>
      <c r="D3096" s="4"/>
      <c r="E3096" s="135"/>
      <c r="F3096" s="6"/>
      <c r="G3096" s="6"/>
      <c r="H3096" s="6"/>
      <c r="I3096" s="6"/>
      <c r="J3096" s="2"/>
      <c r="K3096" s="8"/>
      <c r="L3096" s="72"/>
      <c r="M3096" s="71"/>
      <c r="N3096" s="70"/>
      <c r="O3096" s="70"/>
      <c r="P3096" s="42"/>
      <c r="Q3096" s="3"/>
      <c r="R3096" s="6"/>
      <c r="S3096" s="7"/>
      <c r="T3096" s="1"/>
      <c r="U3096" s="8"/>
      <c r="V3096" s="8"/>
      <c r="W3096" s="26"/>
      <c r="X3096" s="22"/>
      <c r="Y3096" s="4"/>
      <c r="Z3096" s="4"/>
      <c r="AA3096" s="4"/>
      <c r="AB3096" s="9"/>
      <c r="AD3096" s="185"/>
      <c r="AE3096" s="165"/>
      <c r="AF3096" s="165"/>
      <c r="AG3096" s="188"/>
      <c r="AH3096" s="188"/>
      <c r="AI3096" s="165"/>
      <c r="AJ3096" s="172"/>
      <c r="AK3096" s="172"/>
      <c r="AL3096" s="172"/>
      <c r="AM3096" s="185"/>
    </row>
    <row r="3097" spans="1:39">
      <c r="A3097" s="2"/>
      <c r="B3097" s="3"/>
      <c r="C3097" s="4"/>
      <c r="D3097" s="4"/>
      <c r="E3097" s="135"/>
      <c r="F3097" s="6"/>
      <c r="G3097" s="6"/>
      <c r="H3097" s="6"/>
      <c r="I3097" s="6"/>
      <c r="J3097" s="2"/>
      <c r="K3097" s="8"/>
      <c r="L3097" s="72"/>
      <c r="M3097" s="71"/>
      <c r="N3097" s="70"/>
      <c r="O3097" s="70"/>
      <c r="P3097" s="42"/>
      <c r="Q3097" s="3"/>
      <c r="R3097" s="6"/>
      <c r="S3097" s="7"/>
      <c r="T3097" s="1"/>
      <c r="U3097" s="8"/>
      <c r="V3097" s="8"/>
      <c r="W3097" s="31"/>
      <c r="X3097" s="22"/>
      <c r="Y3097" s="4"/>
      <c r="Z3097" s="4"/>
      <c r="AA3097" s="4"/>
      <c r="AB3097" s="9"/>
      <c r="AD3097" s="185"/>
      <c r="AE3097" s="165"/>
      <c r="AF3097" s="165"/>
      <c r="AG3097" s="188"/>
      <c r="AH3097" s="188"/>
      <c r="AI3097" s="180"/>
      <c r="AJ3097" s="172"/>
      <c r="AK3097" s="172"/>
      <c r="AL3097" s="172"/>
      <c r="AM3097" s="185"/>
    </row>
    <row r="3098" spans="1:39">
      <c r="A3098" s="2"/>
      <c r="B3098" s="3"/>
      <c r="C3098" s="4"/>
      <c r="D3098" s="4"/>
      <c r="E3098" s="135"/>
      <c r="F3098" s="6"/>
      <c r="G3098" s="6"/>
      <c r="H3098" s="6"/>
      <c r="I3098" s="6"/>
      <c r="J3098" s="8"/>
      <c r="K3098" s="8"/>
      <c r="L3098" s="72"/>
      <c r="M3098" s="71"/>
      <c r="N3098" s="70"/>
      <c r="O3098" s="70"/>
      <c r="P3098" s="42"/>
      <c r="Q3098" s="3"/>
      <c r="R3098" s="6"/>
      <c r="S3098" s="7"/>
      <c r="T3098" s="1"/>
      <c r="U3098" s="8"/>
      <c r="V3098" s="8"/>
      <c r="W3098" s="31"/>
      <c r="X3098" s="22"/>
      <c r="Y3098" s="4"/>
      <c r="Z3098" s="4"/>
      <c r="AA3098" s="4"/>
      <c r="AB3098" s="9"/>
      <c r="AD3098" s="185"/>
      <c r="AE3098" s="165"/>
      <c r="AF3098" s="165"/>
      <c r="AG3098" s="188"/>
      <c r="AH3098" s="188"/>
      <c r="AI3098" s="180"/>
      <c r="AJ3098" s="172"/>
      <c r="AK3098" s="172"/>
      <c r="AL3098" s="172"/>
      <c r="AM3098" s="185"/>
    </row>
    <row r="3099" spans="1:39">
      <c r="A3099" s="2"/>
      <c r="B3099" s="3"/>
      <c r="C3099" s="4"/>
      <c r="D3099" s="4"/>
      <c r="E3099" s="135"/>
      <c r="F3099" s="6"/>
      <c r="G3099" s="6"/>
      <c r="H3099" s="6"/>
      <c r="I3099" s="6"/>
      <c r="J3099" s="8"/>
      <c r="K3099" s="2"/>
      <c r="L3099" s="72"/>
      <c r="M3099" s="71"/>
      <c r="N3099" s="70"/>
      <c r="O3099" s="70"/>
      <c r="P3099" s="42"/>
      <c r="Q3099" s="3"/>
      <c r="R3099" s="6"/>
      <c r="S3099" s="7"/>
      <c r="T3099" s="1"/>
      <c r="U3099" s="8"/>
      <c r="V3099" s="8"/>
      <c r="W3099" s="26"/>
      <c r="X3099" s="22"/>
      <c r="Y3099" s="4"/>
      <c r="Z3099" s="4"/>
      <c r="AA3099" s="4"/>
      <c r="AB3099" s="9"/>
      <c r="AD3099" s="185"/>
      <c r="AE3099" s="165"/>
      <c r="AF3099" s="165"/>
      <c r="AG3099" s="188"/>
      <c r="AH3099" s="188"/>
      <c r="AI3099" s="165"/>
      <c r="AJ3099" s="172"/>
      <c r="AK3099" s="172"/>
      <c r="AL3099" s="172"/>
      <c r="AM3099" s="185"/>
    </row>
    <row r="3100" spans="1:39">
      <c r="A3100" s="2"/>
      <c r="B3100" s="3"/>
      <c r="C3100" s="4"/>
      <c r="D3100" s="4"/>
      <c r="E3100" s="135"/>
      <c r="F3100" s="6"/>
      <c r="G3100" s="6"/>
      <c r="H3100" s="6"/>
      <c r="I3100" s="6"/>
      <c r="J3100" s="8"/>
      <c r="K3100" s="2"/>
      <c r="L3100" s="72"/>
      <c r="M3100" s="71"/>
      <c r="N3100" s="70"/>
      <c r="O3100" s="70"/>
      <c r="P3100" s="42"/>
      <c r="Q3100" s="3"/>
      <c r="R3100" s="6"/>
      <c r="S3100" s="7"/>
      <c r="T3100" s="1"/>
      <c r="U3100" s="8"/>
      <c r="V3100" s="8"/>
      <c r="W3100" s="26"/>
      <c r="X3100" s="22"/>
      <c r="Y3100" s="4"/>
      <c r="Z3100" s="4"/>
      <c r="AA3100" s="4"/>
      <c r="AB3100" s="9"/>
      <c r="AD3100" s="185"/>
      <c r="AE3100" s="165"/>
      <c r="AF3100" s="165"/>
      <c r="AG3100" s="188"/>
      <c r="AH3100" s="188"/>
      <c r="AI3100" s="165"/>
      <c r="AJ3100" s="172"/>
      <c r="AK3100" s="172"/>
      <c r="AL3100" s="172"/>
      <c r="AM3100" s="185"/>
    </row>
    <row r="3101" spans="1:39">
      <c r="A3101" s="2"/>
      <c r="B3101" s="3"/>
      <c r="C3101" s="4"/>
      <c r="D3101" s="4"/>
      <c r="E3101" s="135"/>
      <c r="F3101" s="6"/>
      <c r="G3101" s="6"/>
      <c r="H3101" s="6"/>
      <c r="I3101" s="6"/>
      <c r="J3101" s="8"/>
      <c r="K3101" s="2"/>
      <c r="L3101" s="72"/>
      <c r="M3101" s="71"/>
      <c r="N3101" s="70"/>
      <c r="O3101" s="70"/>
      <c r="P3101" s="42"/>
      <c r="Q3101" s="3"/>
      <c r="R3101" s="6"/>
      <c r="S3101" s="7"/>
      <c r="T3101" s="1"/>
      <c r="U3101" s="8"/>
      <c r="V3101" s="8"/>
      <c r="W3101" s="26"/>
      <c r="X3101" s="22"/>
      <c r="Y3101" s="4"/>
      <c r="Z3101" s="4"/>
      <c r="AA3101" s="4"/>
      <c r="AB3101" s="9"/>
      <c r="AD3101" s="185"/>
      <c r="AE3101" s="165"/>
      <c r="AF3101" s="165"/>
      <c r="AG3101" s="188"/>
      <c r="AH3101" s="188"/>
      <c r="AI3101" s="165"/>
      <c r="AJ3101" s="172"/>
      <c r="AK3101" s="172"/>
      <c r="AL3101" s="172"/>
      <c r="AM3101" s="185"/>
    </row>
    <row r="3102" spans="1:39">
      <c r="A3102" s="2"/>
      <c r="B3102" s="3"/>
      <c r="C3102" s="4"/>
      <c r="D3102" s="4"/>
      <c r="E3102" s="135"/>
      <c r="F3102" s="6"/>
      <c r="G3102" s="6"/>
      <c r="H3102" s="6"/>
      <c r="I3102" s="6"/>
      <c r="J3102" s="8"/>
      <c r="K3102" s="2"/>
      <c r="L3102" s="72"/>
      <c r="M3102" s="71"/>
      <c r="N3102" s="70"/>
      <c r="O3102" s="70"/>
      <c r="P3102" s="42"/>
      <c r="Q3102" s="3"/>
      <c r="R3102" s="6"/>
      <c r="S3102" s="7"/>
      <c r="T3102" s="1"/>
      <c r="U3102" s="8"/>
      <c r="V3102" s="8"/>
      <c r="W3102" s="26"/>
      <c r="X3102" s="22"/>
      <c r="Y3102" s="4"/>
      <c r="Z3102" s="4"/>
      <c r="AA3102" s="4"/>
      <c r="AB3102" s="9"/>
      <c r="AD3102" s="185"/>
      <c r="AE3102" s="165"/>
      <c r="AF3102" s="165"/>
      <c r="AG3102" s="188"/>
      <c r="AH3102" s="188"/>
      <c r="AI3102" s="165"/>
      <c r="AJ3102" s="172"/>
      <c r="AK3102" s="172"/>
      <c r="AL3102" s="172"/>
      <c r="AM3102" s="185"/>
    </row>
    <row r="3103" spans="1:39">
      <c r="A3103" s="2"/>
      <c r="B3103" s="3"/>
      <c r="C3103" s="4"/>
      <c r="D3103" s="4"/>
      <c r="E3103" s="135"/>
      <c r="F3103" s="6"/>
      <c r="G3103" s="6"/>
      <c r="H3103" s="6"/>
      <c r="I3103" s="6"/>
      <c r="J3103" s="2"/>
      <c r="K3103" s="8"/>
      <c r="L3103" s="72"/>
      <c r="M3103" s="71"/>
      <c r="N3103" s="70"/>
      <c r="O3103" s="70"/>
      <c r="P3103" s="42"/>
      <c r="Q3103" s="3"/>
      <c r="R3103" s="6"/>
      <c r="S3103" s="7"/>
      <c r="T3103" s="1"/>
      <c r="U3103" s="8"/>
      <c r="V3103" s="8"/>
      <c r="W3103" s="26"/>
      <c r="X3103" s="22"/>
      <c r="Y3103" s="4"/>
      <c r="Z3103" s="4"/>
      <c r="AA3103" s="4"/>
      <c r="AB3103" s="9"/>
      <c r="AD3103" s="185"/>
      <c r="AE3103" s="165"/>
      <c r="AF3103" s="165"/>
      <c r="AG3103" s="188"/>
      <c r="AH3103" s="188"/>
      <c r="AI3103" s="165"/>
      <c r="AJ3103" s="172"/>
      <c r="AK3103" s="172"/>
      <c r="AL3103" s="172"/>
      <c r="AM3103" s="185"/>
    </row>
    <row r="3104" spans="1:39">
      <c r="A3104" s="2"/>
      <c r="B3104" s="3"/>
      <c r="C3104" s="4"/>
      <c r="D3104" s="4"/>
      <c r="E3104" s="135"/>
      <c r="F3104" s="6"/>
      <c r="G3104" s="6"/>
      <c r="H3104" s="6"/>
      <c r="I3104" s="6"/>
      <c r="J3104" s="2"/>
      <c r="K3104" s="8"/>
      <c r="L3104" s="72"/>
      <c r="M3104" s="71"/>
      <c r="N3104" s="70"/>
      <c r="O3104" s="70"/>
      <c r="P3104" s="42"/>
      <c r="Q3104" s="3"/>
      <c r="R3104" s="6"/>
      <c r="S3104" s="7"/>
      <c r="T3104" s="1"/>
      <c r="U3104" s="8"/>
      <c r="V3104" s="8"/>
      <c r="W3104" s="26"/>
      <c r="X3104" s="22"/>
      <c r="Y3104" s="4"/>
      <c r="Z3104" s="4"/>
      <c r="AA3104" s="4"/>
      <c r="AB3104" s="9"/>
      <c r="AD3104" s="185"/>
      <c r="AE3104" s="165"/>
      <c r="AF3104" s="165"/>
      <c r="AG3104" s="188"/>
      <c r="AH3104" s="188"/>
      <c r="AI3104" s="165"/>
      <c r="AJ3104" s="172"/>
      <c r="AK3104" s="172"/>
      <c r="AL3104" s="172"/>
      <c r="AM3104" s="185"/>
    </row>
    <row r="3105" spans="1:39">
      <c r="A3105" s="2"/>
      <c r="B3105" s="3"/>
      <c r="C3105" s="4"/>
      <c r="D3105" s="4"/>
      <c r="E3105" s="135"/>
      <c r="F3105" s="6"/>
      <c r="G3105" s="6"/>
      <c r="H3105" s="6"/>
      <c r="I3105" s="6"/>
      <c r="J3105" s="2"/>
      <c r="K3105" s="8"/>
      <c r="L3105" s="72"/>
      <c r="M3105" s="71"/>
      <c r="N3105" s="70"/>
      <c r="O3105" s="70"/>
      <c r="P3105" s="42"/>
      <c r="Q3105" s="3"/>
      <c r="R3105" s="6"/>
      <c r="S3105" s="7"/>
      <c r="T3105" s="1"/>
      <c r="U3105" s="8"/>
      <c r="V3105" s="8"/>
      <c r="W3105" s="26"/>
      <c r="X3105" s="22"/>
      <c r="Y3105" s="4"/>
      <c r="Z3105" s="4"/>
      <c r="AA3105" s="4"/>
      <c r="AB3105" s="9"/>
      <c r="AD3105" s="185"/>
      <c r="AE3105" s="165"/>
      <c r="AF3105" s="165"/>
      <c r="AG3105" s="188"/>
      <c r="AH3105" s="188"/>
      <c r="AI3105" s="165"/>
      <c r="AJ3105" s="172"/>
      <c r="AK3105" s="172"/>
      <c r="AL3105" s="172"/>
      <c r="AM3105" s="185"/>
    </row>
    <row r="3106" spans="1:39">
      <c r="A3106" s="2"/>
      <c r="B3106" s="3"/>
      <c r="C3106" s="4"/>
      <c r="D3106" s="4"/>
      <c r="E3106" s="135"/>
      <c r="F3106" s="6"/>
      <c r="G3106" s="6"/>
      <c r="H3106" s="6"/>
      <c r="I3106" s="6"/>
      <c r="J3106" s="2"/>
      <c r="K3106" s="8"/>
      <c r="L3106" s="72"/>
      <c r="M3106" s="71"/>
      <c r="N3106" s="70"/>
      <c r="O3106" s="70"/>
      <c r="P3106" s="42"/>
      <c r="Q3106" s="3"/>
      <c r="R3106" s="6"/>
      <c r="S3106" s="7"/>
      <c r="T3106" s="1"/>
      <c r="U3106" s="8"/>
      <c r="V3106" s="8"/>
      <c r="W3106" s="27"/>
      <c r="X3106" s="22"/>
      <c r="Y3106" s="4"/>
      <c r="Z3106" s="4"/>
      <c r="AA3106" s="4"/>
      <c r="AB3106" s="9"/>
      <c r="AD3106" s="185"/>
      <c r="AE3106" s="165"/>
      <c r="AF3106" s="165"/>
      <c r="AG3106" s="188"/>
      <c r="AH3106" s="188"/>
      <c r="AI3106" s="165"/>
      <c r="AJ3106" s="172"/>
      <c r="AK3106" s="172"/>
      <c r="AL3106" s="172"/>
      <c r="AM3106" s="185"/>
    </row>
    <row r="3107" spans="1:39">
      <c r="A3107" s="2"/>
      <c r="B3107" s="3"/>
      <c r="C3107" s="4"/>
      <c r="D3107" s="4"/>
      <c r="E3107" s="135"/>
      <c r="F3107" s="6"/>
      <c r="G3107" s="6"/>
      <c r="H3107" s="6"/>
      <c r="I3107" s="6"/>
      <c r="J3107" s="2"/>
      <c r="K3107" s="8"/>
      <c r="L3107" s="72"/>
      <c r="M3107" s="71"/>
      <c r="N3107" s="70"/>
      <c r="O3107" s="70"/>
      <c r="P3107" s="42"/>
      <c r="Q3107" s="3"/>
      <c r="R3107" s="6"/>
      <c r="S3107" s="7"/>
      <c r="T3107" s="1"/>
      <c r="U3107" s="8"/>
      <c r="V3107" s="8"/>
      <c r="W3107" s="27"/>
      <c r="X3107" s="22"/>
      <c r="Y3107" s="4"/>
      <c r="Z3107" s="4"/>
      <c r="AA3107" s="4"/>
      <c r="AB3107" s="9"/>
      <c r="AD3107" s="185"/>
      <c r="AE3107" s="165"/>
      <c r="AF3107" s="165"/>
      <c r="AG3107" s="188"/>
      <c r="AH3107" s="188"/>
      <c r="AI3107" s="165"/>
      <c r="AJ3107" s="172"/>
      <c r="AK3107" s="172"/>
      <c r="AL3107" s="172"/>
      <c r="AM3107" s="185"/>
    </row>
    <row r="3108" spans="1:39">
      <c r="A3108" s="2"/>
      <c r="B3108" s="3"/>
      <c r="C3108" s="4"/>
      <c r="D3108" s="4"/>
      <c r="E3108" s="135"/>
      <c r="F3108" s="6"/>
      <c r="G3108" s="6"/>
      <c r="H3108" s="6"/>
      <c r="I3108" s="6"/>
      <c r="J3108" s="2"/>
      <c r="K3108" s="8"/>
      <c r="L3108" s="72"/>
      <c r="M3108" s="71"/>
      <c r="N3108" s="70"/>
      <c r="O3108" s="70"/>
      <c r="P3108" s="42"/>
      <c r="Q3108" s="3"/>
      <c r="R3108" s="6"/>
      <c r="S3108" s="7"/>
      <c r="T3108" s="1"/>
      <c r="U3108" s="8"/>
      <c r="V3108" s="8"/>
      <c r="W3108" s="31"/>
      <c r="X3108" s="22"/>
      <c r="Y3108" s="4"/>
      <c r="Z3108" s="4"/>
      <c r="AA3108" s="4"/>
      <c r="AB3108" s="9"/>
      <c r="AD3108" s="185"/>
      <c r="AE3108" s="165"/>
      <c r="AF3108" s="165"/>
      <c r="AG3108" s="188"/>
      <c r="AH3108" s="188"/>
      <c r="AI3108" s="165"/>
      <c r="AJ3108" s="172"/>
      <c r="AK3108" s="172"/>
      <c r="AL3108" s="172"/>
      <c r="AM3108" s="185"/>
    </row>
    <row r="3109" spans="1:39">
      <c r="A3109" s="2"/>
      <c r="B3109" s="3"/>
      <c r="C3109" s="4"/>
      <c r="D3109" s="4"/>
      <c r="E3109" s="135"/>
      <c r="F3109" s="6"/>
      <c r="G3109" s="6"/>
      <c r="H3109" s="6"/>
      <c r="I3109" s="6"/>
      <c r="J3109" s="2"/>
      <c r="K3109" s="8"/>
      <c r="L3109" s="72"/>
      <c r="M3109" s="71"/>
      <c r="N3109" s="70"/>
      <c r="O3109" s="70"/>
      <c r="P3109" s="42"/>
      <c r="Q3109" s="3"/>
      <c r="R3109" s="6"/>
      <c r="S3109" s="7"/>
      <c r="T3109" s="1"/>
      <c r="U3109" s="8"/>
      <c r="V3109" s="8"/>
      <c r="W3109" s="27"/>
      <c r="X3109" s="22"/>
      <c r="Y3109" s="4"/>
      <c r="Z3109" s="4"/>
      <c r="AA3109" s="4"/>
      <c r="AB3109" s="9"/>
      <c r="AD3109" s="185"/>
      <c r="AE3109" s="165"/>
      <c r="AF3109" s="165"/>
      <c r="AG3109" s="188"/>
      <c r="AH3109" s="188"/>
      <c r="AI3109" s="165"/>
      <c r="AJ3109" s="172"/>
      <c r="AK3109" s="172"/>
      <c r="AL3109" s="172"/>
      <c r="AM3109" s="185"/>
    </row>
    <row r="3110" spans="1:39">
      <c r="A3110" s="2"/>
      <c r="B3110" s="3"/>
      <c r="C3110" s="4"/>
      <c r="D3110" s="4"/>
      <c r="E3110" s="135"/>
      <c r="F3110" s="6"/>
      <c r="G3110" s="6"/>
      <c r="H3110" s="6"/>
      <c r="I3110" s="6"/>
      <c r="J3110" s="2"/>
      <c r="K3110" s="8"/>
      <c r="L3110" s="72"/>
      <c r="M3110" s="71"/>
      <c r="N3110" s="70"/>
      <c r="O3110" s="70"/>
      <c r="P3110" s="42"/>
      <c r="Q3110" s="3"/>
      <c r="R3110" s="6"/>
      <c r="S3110" s="7"/>
      <c r="T3110" s="1"/>
      <c r="U3110" s="8"/>
      <c r="V3110" s="8"/>
      <c r="W3110" s="27"/>
      <c r="X3110" s="22"/>
      <c r="Y3110" s="4"/>
      <c r="Z3110" s="4"/>
      <c r="AA3110" s="4"/>
      <c r="AB3110" s="9"/>
      <c r="AD3110" s="185"/>
      <c r="AE3110" s="165"/>
      <c r="AF3110" s="165"/>
      <c r="AG3110" s="188"/>
      <c r="AH3110" s="188"/>
      <c r="AI3110" s="165"/>
      <c r="AJ3110" s="172"/>
      <c r="AK3110" s="172"/>
      <c r="AL3110" s="172"/>
      <c r="AM3110" s="185"/>
    </row>
    <row r="3111" spans="1:39">
      <c r="A3111" s="2"/>
      <c r="B3111" s="3"/>
      <c r="C3111" s="4"/>
      <c r="D3111" s="4"/>
      <c r="E3111" s="135"/>
      <c r="F3111" s="6"/>
      <c r="G3111" s="6"/>
      <c r="H3111" s="6"/>
      <c r="I3111" s="6"/>
      <c r="J3111" s="2"/>
      <c r="K3111" s="8"/>
      <c r="L3111" s="72"/>
      <c r="M3111" s="71"/>
      <c r="N3111" s="70"/>
      <c r="O3111" s="70"/>
      <c r="P3111" s="42"/>
      <c r="Q3111" s="3"/>
      <c r="R3111" s="6"/>
      <c r="S3111" s="7"/>
      <c r="T3111" s="1"/>
      <c r="U3111" s="8"/>
      <c r="V3111" s="8"/>
      <c r="W3111" s="27"/>
      <c r="X3111" s="22"/>
      <c r="Y3111" s="4"/>
      <c r="Z3111" s="4"/>
      <c r="AA3111" s="4"/>
      <c r="AB3111" s="9"/>
      <c r="AD3111" s="185"/>
      <c r="AE3111" s="165"/>
      <c r="AF3111" s="165"/>
      <c r="AG3111" s="188"/>
      <c r="AH3111" s="188"/>
      <c r="AI3111" s="165"/>
      <c r="AJ3111" s="172"/>
      <c r="AK3111" s="172"/>
      <c r="AL3111" s="172"/>
      <c r="AM3111" s="185"/>
    </row>
    <row r="3112" spans="1:39">
      <c r="A3112" s="2"/>
      <c r="B3112" s="3"/>
      <c r="C3112" s="4"/>
      <c r="D3112" s="4"/>
      <c r="E3112" s="135"/>
      <c r="F3112" s="6"/>
      <c r="G3112" s="6"/>
      <c r="H3112" s="6"/>
      <c r="I3112" s="6"/>
      <c r="J3112" s="2"/>
      <c r="K3112" s="8"/>
      <c r="L3112" s="72"/>
      <c r="M3112" s="71"/>
      <c r="N3112" s="70"/>
      <c r="O3112" s="70"/>
      <c r="P3112" s="42"/>
      <c r="Q3112" s="3"/>
      <c r="R3112" s="6"/>
      <c r="S3112" s="7"/>
      <c r="T3112" s="1"/>
      <c r="U3112" s="8"/>
      <c r="V3112" s="8"/>
      <c r="W3112" s="27"/>
      <c r="X3112" s="22"/>
      <c r="Y3112" s="4"/>
      <c r="Z3112" s="4"/>
      <c r="AA3112" s="4"/>
      <c r="AB3112" s="9"/>
      <c r="AD3112" s="185"/>
      <c r="AE3112" s="165"/>
      <c r="AF3112" s="165"/>
      <c r="AG3112" s="188"/>
      <c r="AH3112" s="188"/>
      <c r="AI3112" s="165"/>
      <c r="AJ3112" s="172"/>
      <c r="AK3112" s="172"/>
      <c r="AL3112" s="172"/>
      <c r="AM3112" s="185"/>
    </row>
    <row r="3113" spans="1:39">
      <c r="A3113" s="2"/>
      <c r="B3113" s="3"/>
      <c r="C3113" s="4"/>
      <c r="D3113" s="4"/>
      <c r="E3113" s="135"/>
      <c r="F3113" s="6"/>
      <c r="G3113" s="6"/>
      <c r="H3113" s="6"/>
      <c r="I3113" s="6"/>
      <c r="J3113" s="2"/>
      <c r="K3113" s="8"/>
      <c r="L3113" s="72"/>
      <c r="M3113" s="71"/>
      <c r="N3113" s="70"/>
      <c r="O3113" s="70"/>
      <c r="P3113" s="42"/>
      <c r="Q3113" s="3"/>
      <c r="R3113" s="6"/>
      <c r="S3113" s="7"/>
      <c r="T3113" s="1"/>
      <c r="U3113" s="8"/>
      <c r="V3113" s="8"/>
      <c r="W3113" s="27"/>
      <c r="X3113" s="22"/>
      <c r="Y3113" s="4"/>
      <c r="Z3113" s="4"/>
      <c r="AA3113" s="4"/>
      <c r="AB3113" s="9"/>
      <c r="AD3113" s="185"/>
      <c r="AE3113" s="165"/>
      <c r="AF3113" s="165"/>
      <c r="AG3113" s="188"/>
      <c r="AH3113" s="188"/>
      <c r="AI3113" s="165"/>
      <c r="AJ3113" s="172"/>
      <c r="AK3113" s="172"/>
      <c r="AL3113" s="172"/>
      <c r="AM3113" s="185"/>
    </row>
    <row r="3114" spans="1:39">
      <c r="A3114" s="2"/>
      <c r="B3114" s="3"/>
      <c r="C3114" s="4"/>
      <c r="D3114" s="4"/>
      <c r="E3114" s="135"/>
      <c r="F3114" s="6"/>
      <c r="G3114" s="6"/>
      <c r="H3114" s="6"/>
      <c r="I3114" s="6"/>
      <c r="J3114" s="2"/>
      <c r="K3114" s="8"/>
      <c r="L3114" s="72"/>
      <c r="M3114" s="71"/>
      <c r="N3114" s="70"/>
      <c r="O3114" s="70"/>
      <c r="P3114" s="42"/>
      <c r="Q3114" s="3"/>
      <c r="R3114" s="6"/>
      <c r="S3114" s="7"/>
      <c r="T3114" s="1"/>
      <c r="U3114" s="8"/>
      <c r="V3114" s="8"/>
      <c r="W3114" s="31"/>
      <c r="X3114" s="22"/>
      <c r="Y3114" s="4"/>
      <c r="Z3114" s="4"/>
      <c r="AA3114" s="4"/>
      <c r="AB3114" s="9"/>
      <c r="AD3114" s="185"/>
      <c r="AE3114" s="165"/>
      <c r="AF3114" s="165"/>
      <c r="AG3114" s="188"/>
      <c r="AH3114" s="188"/>
      <c r="AI3114" s="165"/>
      <c r="AJ3114" s="172"/>
      <c r="AK3114" s="172"/>
      <c r="AL3114" s="172"/>
      <c r="AM3114" s="185"/>
    </row>
    <row r="3115" spans="1:39">
      <c r="A3115" s="2"/>
      <c r="B3115" s="3"/>
      <c r="C3115" s="4"/>
      <c r="D3115" s="4"/>
      <c r="E3115" s="135"/>
      <c r="F3115" s="6"/>
      <c r="G3115" s="6"/>
      <c r="H3115" s="6"/>
      <c r="I3115" s="6"/>
      <c r="J3115" s="2"/>
      <c r="K3115" s="8"/>
      <c r="L3115" s="72"/>
      <c r="M3115" s="71"/>
      <c r="N3115" s="70"/>
      <c r="O3115" s="70"/>
      <c r="P3115" s="42"/>
      <c r="Q3115" s="3"/>
      <c r="R3115" s="6"/>
      <c r="S3115" s="7"/>
      <c r="T3115" s="1"/>
      <c r="U3115" s="8"/>
      <c r="V3115" s="8"/>
      <c r="W3115" s="28"/>
      <c r="X3115" s="22"/>
      <c r="Y3115" s="4"/>
      <c r="Z3115" s="4"/>
      <c r="AA3115" s="4"/>
      <c r="AB3115" s="9"/>
      <c r="AD3115" s="185"/>
      <c r="AE3115" s="165"/>
      <c r="AF3115" s="165"/>
      <c r="AG3115" s="188"/>
      <c r="AH3115" s="188"/>
      <c r="AI3115" s="165"/>
      <c r="AJ3115" s="172"/>
      <c r="AK3115" s="172"/>
      <c r="AL3115" s="172"/>
      <c r="AM3115" s="185"/>
    </row>
    <row r="3116" spans="1:39">
      <c r="A3116" s="2"/>
      <c r="B3116" s="3"/>
      <c r="C3116" s="4"/>
      <c r="D3116" s="4"/>
      <c r="E3116" s="135"/>
      <c r="F3116" s="6"/>
      <c r="G3116" s="6"/>
      <c r="H3116" s="6"/>
      <c r="I3116" s="6"/>
      <c r="J3116" s="2"/>
      <c r="K3116" s="8"/>
      <c r="L3116" s="72"/>
      <c r="M3116" s="71"/>
      <c r="N3116" s="70"/>
      <c r="O3116" s="70"/>
      <c r="P3116" s="42"/>
      <c r="Q3116" s="3"/>
      <c r="R3116" s="6"/>
      <c r="S3116" s="7"/>
      <c r="T3116" s="1"/>
      <c r="U3116" s="8"/>
      <c r="V3116" s="8"/>
      <c r="W3116" s="31"/>
      <c r="X3116" s="22"/>
      <c r="Y3116" s="4"/>
      <c r="Z3116" s="4"/>
      <c r="AA3116" s="4"/>
      <c r="AB3116" s="9"/>
      <c r="AD3116" s="185"/>
      <c r="AE3116" s="165"/>
      <c r="AF3116" s="165"/>
      <c r="AG3116" s="188"/>
      <c r="AH3116" s="188"/>
      <c r="AI3116" s="165"/>
      <c r="AJ3116" s="172"/>
      <c r="AK3116" s="172"/>
      <c r="AL3116" s="172"/>
      <c r="AM3116" s="185"/>
    </row>
    <row r="3117" spans="1:39">
      <c r="A3117" s="2"/>
      <c r="B3117" s="3"/>
      <c r="C3117" s="4"/>
      <c r="D3117" s="4"/>
      <c r="E3117" s="135"/>
      <c r="F3117" s="6"/>
      <c r="G3117" s="6"/>
      <c r="H3117" s="6"/>
      <c r="I3117" s="6"/>
      <c r="J3117" s="2"/>
      <c r="K3117" s="8"/>
      <c r="L3117" s="72"/>
      <c r="M3117" s="71"/>
      <c r="N3117" s="70"/>
      <c r="O3117" s="70"/>
      <c r="P3117" s="42"/>
      <c r="Q3117" s="3"/>
      <c r="R3117" s="6"/>
      <c r="S3117" s="7"/>
      <c r="T3117" s="1"/>
      <c r="U3117" s="8"/>
      <c r="V3117" s="8"/>
      <c r="W3117" s="26"/>
      <c r="X3117" s="22"/>
      <c r="Y3117" s="4"/>
      <c r="Z3117" s="4"/>
      <c r="AA3117" s="4"/>
      <c r="AB3117" s="9"/>
      <c r="AD3117" s="185"/>
      <c r="AE3117" s="165"/>
      <c r="AF3117" s="165"/>
      <c r="AG3117" s="188"/>
      <c r="AH3117" s="188"/>
      <c r="AI3117" s="165"/>
      <c r="AJ3117" s="172"/>
      <c r="AK3117" s="172"/>
      <c r="AL3117" s="172"/>
      <c r="AM3117" s="185"/>
    </row>
    <row r="3118" spans="1:39">
      <c r="A3118" s="2"/>
      <c r="B3118" s="3"/>
      <c r="C3118" s="4"/>
      <c r="D3118" s="4"/>
      <c r="E3118" s="135"/>
      <c r="F3118" s="6"/>
      <c r="G3118" s="6"/>
      <c r="H3118" s="6"/>
      <c r="I3118" s="6"/>
      <c r="J3118" s="2"/>
      <c r="K3118" s="8"/>
      <c r="L3118" s="72"/>
      <c r="M3118" s="71"/>
      <c r="N3118" s="70"/>
      <c r="O3118" s="70"/>
      <c r="P3118" s="42"/>
      <c r="Q3118" s="3"/>
      <c r="R3118" s="6"/>
      <c r="S3118" s="7"/>
      <c r="T3118" s="1"/>
      <c r="U3118" s="8"/>
      <c r="V3118" s="8"/>
      <c r="W3118" s="27"/>
      <c r="X3118" s="22"/>
      <c r="Y3118" s="4"/>
      <c r="Z3118" s="4"/>
      <c r="AA3118" s="4"/>
      <c r="AB3118" s="9"/>
      <c r="AD3118" s="185"/>
      <c r="AE3118" s="165"/>
      <c r="AF3118" s="165"/>
      <c r="AG3118" s="188"/>
      <c r="AH3118" s="188"/>
      <c r="AI3118" s="165"/>
      <c r="AJ3118" s="172"/>
      <c r="AK3118" s="172"/>
      <c r="AL3118" s="172"/>
      <c r="AM3118" s="185"/>
    </row>
    <row r="3119" spans="1:39">
      <c r="A3119" s="2"/>
      <c r="B3119" s="3"/>
      <c r="C3119" s="4"/>
      <c r="D3119" s="4"/>
      <c r="E3119" s="135"/>
      <c r="F3119" s="6"/>
      <c r="G3119" s="6"/>
      <c r="H3119" s="6"/>
      <c r="I3119" s="6"/>
      <c r="J3119" s="2"/>
      <c r="K3119" s="8"/>
      <c r="L3119" s="72"/>
      <c r="M3119" s="71"/>
      <c r="N3119" s="70"/>
      <c r="O3119" s="70"/>
      <c r="P3119" s="42"/>
      <c r="Q3119" s="3"/>
      <c r="R3119" s="6"/>
      <c r="S3119" s="7"/>
      <c r="T3119" s="1"/>
      <c r="U3119" s="8"/>
      <c r="V3119" s="8"/>
      <c r="W3119" s="27"/>
      <c r="X3119" s="22"/>
      <c r="Y3119" s="4"/>
      <c r="Z3119" s="4"/>
      <c r="AA3119" s="4"/>
      <c r="AB3119" s="9"/>
      <c r="AD3119" s="185"/>
      <c r="AE3119" s="165"/>
      <c r="AF3119" s="165"/>
      <c r="AG3119" s="188"/>
      <c r="AH3119" s="188"/>
      <c r="AI3119" s="165"/>
      <c r="AJ3119" s="172"/>
      <c r="AK3119" s="172"/>
      <c r="AL3119" s="172"/>
      <c r="AM3119" s="185"/>
    </row>
    <row r="3120" spans="1:39">
      <c r="A3120" s="2"/>
      <c r="B3120" s="3"/>
      <c r="C3120" s="4"/>
      <c r="D3120" s="4"/>
      <c r="E3120" s="135"/>
      <c r="F3120" s="6"/>
      <c r="G3120" s="6"/>
      <c r="H3120" s="6"/>
      <c r="I3120" s="6"/>
      <c r="J3120" s="2"/>
      <c r="K3120" s="8"/>
      <c r="L3120" s="72"/>
      <c r="M3120" s="71"/>
      <c r="N3120" s="70"/>
      <c r="O3120" s="70"/>
      <c r="P3120" s="42"/>
      <c r="Q3120" s="3"/>
      <c r="R3120" s="6"/>
      <c r="S3120" s="7"/>
      <c r="T3120" s="1"/>
      <c r="U3120" s="8"/>
      <c r="V3120" s="8"/>
      <c r="W3120" s="28"/>
      <c r="X3120" s="22"/>
      <c r="Y3120" s="4"/>
      <c r="Z3120" s="4"/>
      <c r="AA3120" s="4"/>
      <c r="AB3120" s="9"/>
      <c r="AD3120" s="185"/>
      <c r="AE3120" s="165"/>
      <c r="AF3120" s="165"/>
      <c r="AG3120" s="188"/>
      <c r="AH3120" s="188"/>
      <c r="AI3120" s="165"/>
      <c r="AJ3120" s="172"/>
      <c r="AK3120" s="172"/>
      <c r="AL3120" s="172"/>
      <c r="AM3120" s="185"/>
    </row>
    <row r="3121" spans="1:39">
      <c r="A3121" s="2"/>
      <c r="B3121" s="3"/>
      <c r="C3121" s="4"/>
      <c r="D3121" s="4"/>
      <c r="E3121" s="135"/>
      <c r="F3121" s="6"/>
      <c r="G3121" s="6"/>
      <c r="H3121" s="6"/>
      <c r="I3121" s="6"/>
      <c r="J3121" s="2"/>
      <c r="K3121" s="8"/>
      <c r="L3121" s="72"/>
      <c r="M3121" s="71"/>
      <c r="N3121" s="70"/>
      <c r="O3121" s="70"/>
      <c r="P3121" s="42"/>
      <c r="Q3121" s="3"/>
      <c r="R3121" s="6"/>
      <c r="S3121" s="7"/>
      <c r="T3121" s="1"/>
      <c r="U3121" s="8"/>
      <c r="V3121" s="8"/>
      <c r="W3121" s="28"/>
      <c r="X3121" s="22"/>
      <c r="Y3121" s="4"/>
      <c r="Z3121" s="4"/>
      <c r="AA3121" s="4"/>
      <c r="AB3121" s="9"/>
      <c r="AD3121" s="185"/>
      <c r="AE3121" s="165"/>
      <c r="AF3121" s="165"/>
      <c r="AG3121" s="188"/>
      <c r="AH3121" s="188"/>
      <c r="AI3121" s="165"/>
      <c r="AJ3121" s="172"/>
      <c r="AK3121" s="172"/>
      <c r="AL3121" s="172"/>
      <c r="AM3121" s="185"/>
    </row>
    <row r="3122" spans="1:39">
      <c r="A3122" s="2"/>
      <c r="B3122" s="3"/>
      <c r="C3122" s="4"/>
      <c r="D3122" s="4"/>
      <c r="E3122" s="135"/>
      <c r="F3122" s="6"/>
      <c r="G3122" s="6"/>
      <c r="H3122" s="6"/>
      <c r="I3122" s="6"/>
      <c r="J3122" s="2"/>
      <c r="K3122" s="8"/>
      <c r="L3122" s="72"/>
      <c r="M3122" s="71"/>
      <c r="N3122" s="70"/>
      <c r="O3122" s="70"/>
      <c r="P3122" s="42"/>
      <c r="Q3122" s="3"/>
      <c r="R3122" s="6"/>
      <c r="S3122" s="7"/>
      <c r="T3122" s="1"/>
      <c r="U3122" s="8"/>
      <c r="V3122" s="8"/>
      <c r="W3122" s="27"/>
      <c r="X3122" s="22"/>
      <c r="Y3122" s="4"/>
      <c r="Z3122" s="4"/>
      <c r="AA3122" s="4"/>
      <c r="AB3122" s="9"/>
      <c r="AD3122" s="185"/>
      <c r="AE3122" s="165"/>
      <c r="AF3122" s="165"/>
      <c r="AG3122" s="188"/>
      <c r="AH3122" s="188"/>
      <c r="AI3122" s="165"/>
      <c r="AJ3122" s="172"/>
      <c r="AK3122" s="172"/>
      <c r="AL3122" s="172"/>
      <c r="AM3122" s="185"/>
    </row>
    <row r="3123" spans="1:39">
      <c r="A3123" s="2"/>
      <c r="B3123" s="3"/>
      <c r="C3123" s="4"/>
      <c r="D3123" s="4"/>
      <c r="E3123" s="135"/>
      <c r="F3123" s="6"/>
      <c r="G3123" s="6"/>
      <c r="H3123" s="6"/>
      <c r="I3123" s="6"/>
      <c r="J3123" s="2"/>
      <c r="K3123" s="8"/>
      <c r="L3123" s="72"/>
      <c r="M3123" s="71"/>
      <c r="N3123" s="70"/>
      <c r="O3123" s="70"/>
      <c r="P3123" s="42"/>
      <c r="Q3123" s="3"/>
      <c r="R3123" s="6"/>
      <c r="S3123" s="7"/>
      <c r="T3123" s="1"/>
      <c r="U3123" s="8"/>
      <c r="V3123" s="8"/>
      <c r="W3123" s="26"/>
      <c r="X3123" s="22"/>
      <c r="Y3123" s="4"/>
      <c r="Z3123" s="4"/>
      <c r="AA3123" s="4"/>
      <c r="AB3123" s="9"/>
      <c r="AD3123" s="185"/>
      <c r="AE3123" s="165"/>
      <c r="AF3123" s="165"/>
      <c r="AG3123" s="188"/>
      <c r="AH3123" s="188"/>
      <c r="AI3123" s="165"/>
      <c r="AJ3123" s="172"/>
      <c r="AK3123" s="172"/>
      <c r="AL3123" s="172"/>
      <c r="AM3123" s="185"/>
    </row>
    <row r="3124" spans="1:39">
      <c r="A3124" s="2"/>
      <c r="B3124" s="3"/>
      <c r="C3124" s="4"/>
      <c r="D3124" s="4"/>
      <c r="E3124" s="135"/>
      <c r="F3124" s="6"/>
      <c r="G3124" s="6"/>
      <c r="H3124" s="6"/>
      <c r="I3124" s="6"/>
      <c r="J3124" s="2"/>
      <c r="K3124" s="8"/>
      <c r="L3124" s="72"/>
      <c r="M3124" s="71"/>
      <c r="N3124" s="70"/>
      <c r="O3124" s="70"/>
      <c r="P3124" s="42"/>
      <c r="Q3124" s="3"/>
      <c r="R3124" s="6"/>
      <c r="S3124" s="7"/>
      <c r="T3124" s="1"/>
      <c r="U3124" s="8"/>
      <c r="V3124" s="8"/>
      <c r="W3124" s="25"/>
      <c r="X3124" s="22"/>
      <c r="Y3124" s="4"/>
      <c r="Z3124" s="4"/>
      <c r="AA3124" s="4"/>
      <c r="AB3124" s="9"/>
      <c r="AD3124" s="185"/>
      <c r="AE3124" s="165"/>
      <c r="AF3124" s="165"/>
      <c r="AG3124" s="188"/>
      <c r="AH3124" s="188"/>
      <c r="AI3124" s="165"/>
      <c r="AJ3124" s="172"/>
      <c r="AK3124" s="172"/>
      <c r="AL3124" s="172"/>
      <c r="AM3124" s="185"/>
    </row>
    <row r="3125" spans="1:39">
      <c r="A3125" s="2"/>
      <c r="B3125" s="3"/>
      <c r="C3125" s="4"/>
      <c r="D3125" s="4"/>
      <c r="E3125" s="135"/>
      <c r="F3125" s="6"/>
      <c r="G3125" s="6"/>
      <c r="H3125" s="6"/>
      <c r="I3125" s="6"/>
      <c r="J3125" s="2"/>
      <c r="K3125" s="8"/>
      <c r="L3125" s="72"/>
      <c r="M3125" s="71"/>
      <c r="N3125" s="70"/>
      <c r="O3125" s="70"/>
      <c r="P3125" s="42"/>
      <c r="Q3125" s="3"/>
      <c r="R3125" s="6"/>
      <c r="S3125" s="7"/>
      <c r="T3125" s="1"/>
      <c r="U3125" s="8"/>
      <c r="V3125" s="8"/>
      <c r="W3125" s="25"/>
      <c r="X3125" s="22"/>
      <c r="Y3125" s="4"/>
      <c r="Z3125" s="4"/>
      <c r="AA3125" s="4"/>
      <c r="AB3125" s="9"/>
      <c r="AD3125" s="185"/>
      <c r="AE3125" s="165"/>
      <c r="AF3125" s="165"/>
      <c r="AG3125" s="188"/>
      <c r="AH3125" s="188"/>
      <c r="AI3125" s="165"/>
      <c r="AJ3125" s="172"/>
      <c r="AK3125" s="172"/>
      <c r="AL3125" s="172"/>
      <c r="AM3125" s="185"/>
    </row>
    <row r="3126" spans="1:39">
      <c r="A3126" s="2"/>
      <c r="B3126" s="3"/>
      <c r="C3126" s="4"/>
      <c r="D3126" s="4"/>
      <c r="E3126" s="135"/>
      <c r="F3126" s="6"/>
      <c r="G3126" s="6"/>
      <c r="H3126" s="6"/>
      <c r="I3126" s="6"/>
      <c r="J3126" s="2"/>
      <c r="K3126" s="8"/>
      <c r="L3126" s="72"/>
      <c r="M3126" s="71"/>
      <c r="N3126" s="70"/>
      <c r="O3126" s="70"/>
      <c r="P3126" s="42"/>
      <c r="Q3126" s="3"/>
      <c r="R3126" s="6"/>
      <c r="S3126" s="7"/>
      <c r="T3126" s="1"/>
      <c r="U3126" s="8"/>
      <c r="V3126" s="8"/>
      <c r="W3126" s="25"/>
      <c r="X3126" s="22"/>
      <c r="Y3126" s="4"/>
      <c r="Z3126" s="4"/>
      <c r="AA3126" s="4"/>
      <c r="AB3126" s="9"/>
      <c r="AD3126" s="185"/>
      <c r="AE3126" s="165"/>
      <c r="AF3126" s="165"/>
      <c r="AG3126" s="188"/>
      <c r="AH3126" s="188"/>
      <c r="AI3126" s="165"/>
      <c r="AJ3126" s="172"/>
      <c r="AK3126" s="172"/>
      <c r="AL3126" s="172"/>
      <c r="AM3126" s="185"/>
    </row>
    <row r="3127" spans="1:39">
      <c r="A3127" s="2"/>
      <c r="B3127" s="3"/>
      <c r="C3127" s="4"/>
      <c r="D3127" s="4"/>
      <c r="E3127" s="135"/>
      <c r="F3127" s="6"/>
      <c r="G3127" s="6"/>
      <c r="H3127" s="6"/>
      <c r="I3127" s="6"/>
      <c r="J3127" s="2"/>
      <c r="K3127" s="8"/>
      <c r="L3127" s="72"/>
      <c r="M3127" s="71"/>
      <c r="N3127" s="70"/>
      <c r="O3127" s="70"/>
      <c r="P3127" s="42"/>
      <c r="Q3127" s="3"/>
      <c r="R3127" s="6"/>
      <c r="S3127" s="7"/>
      <c r="T3127" s="1"/>
      <c r="U3127" s="8"/>
      <c r="V3127" s="8"/>
      <c r="W3127" s="26"/>
      <c r="X3127" s="22"/>
      <c r="Y3127" s="4"/>
      <c r="Z3127" s="4"/>
      <c r="AA3127" s="4"/>
      <c r="AB3127" s="9"/>
      <c r="AD3127" s="185"/>
      <c r="AE3127" s="165"/>
      <c r="AF3127" s="165"/>
      <c r="AG3127" s="188"/>
      <c r="AH3127" s="188"/>
      <c r="AI3127" s="165"/>
      <c r="AJ3127" s="172"/>
      <c r="AK3127" s="172"/>
      <c r="AL3127" s="172"/>
      <c r="AM3127" s="185"/>
    </row>
    <row r="3128" spans="1:39">
      <c r="A3128" s="2"/>
      <c r="B3128" s="3"/>
      <c r="C3128" s="4"/>
      <c r="D3128" s="4"/>
      <c r="E3128" s="135"/>
      <c r="F3128" s="6"/>
      <c r="G3128" s="6"/>
      <c r="H3128" s="6"/>
      <c r="I3128" s="6"/>
      <c r="J3128" s="2"/>
      <c r="K3128" s="8"/>
      <c r="L3128" s="72"/>
      <c r="M3128" s="71"/>
      <c r="N3128" s="70"/>
      <c r="O3128" s="70"/>
      <c r="P3128" s="42"/>
      <c r="Q3128" s="3"/>
      <c r="R3128" s="6"/>
      <c r="S3128" s="7"/>
      <c r="T3128" s="1"/>
      <c r="U3128" s="8"/>
      <c r="V3128" s="8"/>
      <c r="W3128" s="28"/>
      <c r="X3128" s="22"/>
      <c r="Y3128" s="4"/>
      <c r="Z3128" s="4"/>
      <c r="AA3128" s="4"/>
      <c r="AB3128" s="9"/>
      <c r="AD3128" s="185"/>
      <c r="AE3128" s="165"/>
      <c r="AF3128" s="165"/>
      <c r="AG3128" s="188"/>
      <c r="AH3128" s="188"/>
      <c r="AI3128" s="165"/>
      <c r="AJ3128" s="172"/>
      <c r="AK3128" s="172"/>
      <c r="AL3128" s="172"/>
      <c r="AM3128" s="185"/>
    </row>
    <row r="3129" spans="1:39">
      <c r="A3129" s="2"/>
      <c r="B3129" s="3"/>
      <c r="C3129" s="4"/>
      <c r="D3129" s="4"/>
      <c r="E3129" s="135"/>
      <c r="F3129" s="6"/>
      <c r="G3129" s="6"/>
      <c r="H3129" s="6"/>
      <c r="I3129" s="6"/>
      <c r="J3129" s="2"/>
      <c r="K3129" s="8"/>
      <c r="L3129" s="72"/>
      <c r="M3129" s="71"/>
      <c r="N3129" s="70"/>
      <c r="O3129" s="70"/>
      <c r="P3129" s="42"/>
      <c r="Q3129" s="3"/>
      <c r="R3129" s="6"/>
      <c r="S3129" s="7"/>
      <c r="T3129" s="1"/>
      <c r="U3129" s="8"/>
      <c r="V3129" s="8"/>
      <c r="W3129" s="26"/>
      <c r="X3129" s="22"/>
      <c r="Y3129" s="4"/>
      <c r="Z3129" s="4"/>
      <c r="AA3129" s="4"/>
      <c r="AB3129" s="9"/>
      <c r="AD3129" s="185"/>
      <c r="AE3129" s="165"/>
      <c r="AF3129" s="165"/>
      <c r="AG3129" s="188"/>
      <c r="AH3129" s="188"/>
      <c r="AI3129" s="165"/>
      <c r="AJ3129" s="172"/>
      <c r="AK3129" s="172"/>
      <c r="AL3129" s="172"/>
      <c r="AM3129" s="185"/>
    </row>
    <row r="3130" spans="1:39">
      <c r="A3130" s="2"/>
      <c r="B3130" s="3"/>
      <c r="C3130" s="4"/>
      <c r="D3130" s="4"/>
      <c r="E3130" s="135"/>
      <c r="F3130" s="6"/>
      <c r="G3130" s="6"/>
      <c r="H3130" s="6"/>
      <c r="I3130" s="6"/>
      <c r="J3130" s="2"/>
      <c r="K3130" s="8"/>
      <c r="L3130" s="72"/>
      <c r="M3130" s="71"/>
      <c r="N3130" s="70"/>
      <c r="O3130" s="70"/>
      <c r="P3130" s="42"/>
      <c r="Q3130" s="3"/>
      <c r="R3130" s="6"/>
      <c r="S3130" s="7"/>
      <c r="T3130" s="1"/>
      <c r="U3130" s="8"/>
      <c r="V3130" s="8"/>
      <c r="W3130" s="25"/>
      <c r="X3130" s="22"/>
      <c r="Y3130" s="4"/>
      <c r="Z3130" s="4"/>
      <c r="AA3130" s="4"/>
      <c r="AB3130" s="9"/>
      <c r="AD3130" s="185"/>
      <c r="AE3130" s="165"/>
      <c r="AF3130" s="165"/>
      <c r="AG3130" s="188"/>
      <c r="AH3130" s="188"/>
      <c r="AI3130" s="165"/>
      <c r="AJ3130" s="172"/>
      <c r="AK3130" s="172"/>
      <c r="AL3130" s="172"/>
      <c r="AM3130" s="185"/>
    </row>
    <row r="3131" spans="1:39">
      <c r="A3131" s="2"/>
      <c r="B3131" s="3"/>
      <c r="C3131" s="4"/>
      <c r="D3131" s="4"/>
      <c r="E3131" s="135"/>
      <c r="F3131" s="6"/>
      <c r="G3131" s="6"/>
      <c r="H3131" s="6"/>
      <c r="I3131" s="6"/>
      <c r="J3131" s="2"/>
      <c r="K3131" s="8"/>
      <c r="L3131" s="72"/>
      <c r="M3131" s="71"/>
      <c r="N3131" s="70"/>
      <c r="O3131" s="70"/>
      <c r="P3131" s="42"/>
      <c r="Q3131" s="3"/>
      <c r="R3131" s="6"/>
      <c r="S3131" s="7"/>
      <c r="T3131" s="1"/>
      <c r="U3131" s="8"/>
      <c r="V3131" s="8"/>
      <c r="W3131" s="25"/>
      <c r="X3131" s="22"/>
      <c r="Y3131" s="4"/>
      <c r="Z3131" s="4"/>
      <c r="AA3131" s="4"/>
      <c r="AB3131" s="9"/>
      <c r="AD3131" s="185"/>
      <c r="AE3131" s="165"/>
      <c r="AF3131" s="165"/>
      <c r="AG3131" s="188"/>
      <c r="AH3131" s="188"/>
      <c r="AI3131" s="165"/>
      <c r="AJ3131" s="172"/>
      <c r="AK3131" s="172"/>
      <c r="AL3131" s="172"/>
      <c r="AM3131" s="185"/>
    </row>
    <row r="3132" spans="1:39">
      <c r="A3132" s="2"/>
      <c r="B3132" s="3"/>
      <c r="C3132" s="4"/>
      <c r="D3132" s="4"/>
      <c r="E3132" s="135"/>
      <c r="F3132" s="6"/>
      <c r="G3132" s="6"/>
      <c r="H3132" s="6"/>
      <c r="I3132" s="6"/>
      <c r="J3132" s="2"/>
      <c r="K3132" s="8"/>
      <c r="L3132" s="72"/>
      <c r="M3132" s="71"/>
      <c r="N3132" s="70"/>
      <c r="O3132" s="70"/>
      <c r="P3132" s="42"/>
      <c r="Q3132" s="3"/>
      <c r="R3132" s="6"/>
      <c r="S3132" s="7"/>
      <c r="T3132" s="1"/>
      <c r="U3132" s="8"/>
      <c r="V3132" s="8"/>
      <c r="W3132" s="25"/>
      <c r="X3132" s="22"/>
      <c r="Y3132" s="4"/>
      <c r="Z3132" s="4"/>
      <c r="AA3132" s="4"/>
      <c r="AB3132" s="9"/>
      <c r="AD3132" s="185"/>
      <c r="AE3132" s="165"/>
      <c r="AF3132" s="165"/>
      <c r="AG3132" s="188"/>
      <c r="AH3132" s="188"/>
      <c r="AI3132" s="165"/>
      <c r="AJ3132" s="172"/>
      <c r="AK3132" s="172"/>
      <c r="AL3132" s="172"/>
      <c r="AM3132" s="185"/>
    </row>
    <row r="3133" spans="1:39">
      <c r="A3133" s="2"/>
      <c r="B3133" s="3"/>
      <c r="C3133" s="4"/>
      <c r="D3133" s="4"/>
      <c r="E3133" s="135"/>
      <c r="F3133" s="6"/>
      <c r="G3133" s="6"/>
      <c r="H3133" s="6"/>
      <c r="I3133" s="6"/>
      <c r="J3133" s="2"/>
      <c r="K3133" s="8"/>
      <c r="L3133" s="72"/>
      <c r="M3133" s="71"/>
      <c r="N3133" s="70"/>
      <c r="O3133" s="70"/>
      <c r="P3133" s="42"/>
      <c r="Q3133" s="3"/>
      <c r="R3133" s="6"/>
      <c r="S3133" s="7"/>
      <c r="T3133" s="1"/>
      <c r="U3133" s="8"/>
      <c r="V3133" s="8"/>
      <c r="W3133" s="26"/>
      <c r="X3133" s="22"/>
      <c r="Y3133" s="4"/>
      <c r="Z3133" s="4"/>
      <c r="AA3133" s="4"/>
      <c r="AB3133" s="9"/>
      <c r="AD3133" s="185"/>
      <c r="AE3133" s="165"/>
      <c r="AF3133" s="165"/>
      <c r="AG3133" s="188"/>
      <c r="AH3133" s="188"/>
      <c r="AI3133" s="180"/>
      <c r="AJ3133" s="172"/>
      <c r="AK3133" s="172"/>
      <c r="AL3133" s="172"/>
      <c r="AM3133" s="185"/>
    </row>
    <row r="3134" spans="1:39">
      <c r="A3134" s="2"/>
      <c r="B3134" s="3"/>
      <c r="C3134" s="4"/>
      <c r="D3134" s="4"/>
      <c r="E3134" s="135"/>
      <c r="F3134" s="6"/>
      <c r="G3134" s="6"/>
      <c r="H3134" s="6"/>
      <c r="I3134" s="6"/>
      <c r="J3134" s="2"/>
      <c r="K3134" s="8"/>
      <c r="L3134" s="72"/>
      <c r="M3134" s="71"/>
      <c r="N3134" s="70"/>
      <c r="O3134" s="70"/>
      <c r="P3134" s="42"/>
      <c r="Q3134" s="3"/>
      <c r="R3134" s="6"/>
      <c r="S3134" s="7"/>
      <c r="T3134" s="1"/>
      <c r="U3134" s="8"/>
      <c r="V3134" s="8"/>
      <c r="W3134" s="26"/>
      <c r="X3134" s="22"/>
      <c r="Y3134" s="4"/>
      <c r="Z3134" s="4"/>
      <c r="AA3134" s="4"/>
      <c r="AB3134" s="9"/>
      <c r="AD3134" s="185"/>
      <c r="AE3134" s="165"/>
      <c r="AF3134" s="165"/>
      <c r="AG3134" s="188"/>
      <c r="AH3134" s="188"/>
      <c r="AI3134" s="180"/>
      <c r="AJ3134" s="172"/>
      <c r="AK3134" s="172"/>
      <c r="AL3134" s="172"/>
      <c r="AM3134" s="185"/>
    </row>
    <row r="3135" spans="1:39">
      <c r="A3135" s="2"/>
      <c r="B3135" s="3"/>
      <c r="C3135" s="4"/>
      <c r="D3135" s="4"/>
      <c r="E3135" s="135"/>
      <c r="F3135" s="6"/>
      <c r="G3135" s="6"/>
      <c r="H3135" s="6"/>
      <c r="I3135" s="6"/>
      <c r="J3135" s="2"/>
      <c r="K3135" s="8"/>
      <c r="L3135" s="72"/>
      <c r="M3135" s="71"/>
      <c r="N3135" s="70"/>
      <c r="O3135" s="70"/>
      <c r="P3135" s="42"/>
      <c r="Q3135" s="3"/>
      <c r="R3135" s="6"/>
      <c r="S3135" s="7"/>
      <c r="T3135" s="1"/>
      <c r="U3135" s="8"/>
      <c r="V3135" s="8"/>
      <c r="W3135" s="26"/>
      <c r="X3135" s="22"/>
      <c r="Y3135" s="4"/>
      <c r="Z3135" s="4"/>
      <c r="AA3135" s="4"/>
      <c r="AB3135" s="9"/>
      <c r="AD3135" s="185"/>
      <c r="AE3135" s="165"/>
      <c r="AF3135" s="165"/>
      <c r="AG3135" s="188"/>
      <c r="AH3135" s="188"/>
      <c r="AI3135" s="165"/>
      <c r="AJ3135" s="172"/>
      <c r="AK3135" s="172"/>
      <c r="AL3135" s="172"/>
      <c r="AM3135" s="185"/>
    </row>
    <row r="3136" spans="1:39">
      <c r="A3136" s="2"/>
      <c r="B3136" s="3"/>
      <c r="C3136" s="4"/>
      <c r="D3136" s="4"/>
      <c r="E3136" s="135"/>
      <c r="F3136" s="6"/>
      <c r="G3136" s="6"/>
      <c r="H3136" s="6"/>
      <c r="I3136" s="6"/>
      <c r="J3136" s="2"/>
      <c r="K3136" s="8"/>
      <c r="L3136" s="72"/>
      <c r="M3136" s="71"/>
      <c r="N3136" s="70"/>
      <c r="O3136" s="70"/>
      <c r="P3136" s="42"/>
      <c r="Q3136" s="3"/>
      <c r="R3136" s="6"/>
      <c r="S3136" s="7"/>
      <c r="T3136" s="1"/>
      <c r="U3136" s="8"/>
      <c r="V3136" s="8"/>
      <c r="W3136" s="26"/>
      <c r="X3136" s="22"/>
      <c r="Y3136" s="4"/>
      <c r="Z3136" s="4"/>
      <c r="AA3136" s="4"/>
      <c r="AB3136" s="9"/>
      <c r="AD3136" s="185"/>
      <c r="AE3136" s="165"/>
      <c r="AF3136" s="165"/>
      <c r="AG3136" s="188"/>
      <c r="AH3136" s="188"/>
      <c r="AI3136" s="165"/>
      <c r="AJ3136" s="172"/>
      <c r="AK3136" s="172"/>
      <c r="AL3136" s="172"/>
      <c r="AM3136" s="185"/>
    </row>
    <row r="3137" spans="1:39">
      <c r="A3137" s="2"/>
      <c r="B3137" s="3"/>
      <c r="C3137" s="4"/>
      <c r="D3137" s="4"/>
      <c r="E3137" s="135"/>
      <c r="F3137" s="6"/>
      <c r="G3137" s="6"/>
      <c r="H3137" s="6"/>
      <c r="I3137" s="6"/>
      <c r="J3137" s="2"/>
      <c r="K3137" s="8"/>
      <c r="L3137" s="72"/>
      <c r="M3137" s="71"/>
      <c r="N3137" s="70"/>
      <c r="O3137" s="70"/>
      <c r="P3137" s="42"/>
      <c r="Q3137" s="3"/>
      <c r="R3137" s="6"/>
      <c r="S3137" s="7"/>
      <c r="T3137" s="1"/>
      <c r="U3137" s="8"/>
      <c r="V3137" s="8"/>
      <c r="W3137" s="26"/>
      <c r="X3137" s="22"/>
      <c r="Y3137" s="4"/>
      <c r="Z3137" s="4"/>
      <c r="AA3137" s="4"/>
      <c r="AB3137" s="9"/>
      <c r="AD3137" s="185"/>
      <c r="AE3137" s="165"/>
      <c r="AF3137" s="165"/>
      <c r="AG3137" s="188"/>
      <c r="AH3137" s="188"/>
      <c r="AI3137" s="165"/>
      <c r="AJ3137" s="172"/>
      <c r="AK3137" s="172"/>
      <c r="AL3137" s="172"/>
      <c r="AM3137" s="185"/>
    </row>
    <row r="3138" spans="1:39">
      <c r="A3138" s="2"/>
      <c r="B3138" s="3"/>
      <c r="C3138" s="4"/>
      <c r="D3138" s="4"/>
      <c r="E3138" s="135"/>
      <c r="F3138" s="6"/>
      <c r="G3138" s="6"/>
      <c r="H3138" s="6"/>
      <c r="I3138" s="6"/>
      <c r="J3138" s="2"/>
      <c r="K3138" s="8"/>
      <c r="L3138" s="72"/>
      <c r="M3138" s="71"/>
      <c r="N3138" s="70"/>
      <c r="O3138" s="70"/>
      <c r="P3138" s="42"/>
      <c r="Q3138" s="3"/>
      <c r="R3138" s="6"/>
      <c r="S3138" s="7"/>
      <c r="T3138" s="1"/>
      <c r="U3138" s="8"/>
      <c r="V3138" s="8"/>
      <c r="W3138" s="26"/>
      <c r="X3138" s="22"/>
      <c r="Y3138" s="4"/>
      <c r="Z3138" s="4"/>
      <c r="AA3138" s="4"/>
      <c r="AB3138" s="9"/>
      <c r="AD3138" s="185"/>
      <c r="AE3138" s="165"/>
      <c r="AF3138" s="165"/>
      <c r="AG3138" s="188"/>
      <c r="AH3138" s="188"/>
      <c r="AI3138" s="165"/>
      <c r="AJ3138" s="172"/>
      <c r="AK3138" s="172"/>
      <c r="AL3138" s="172"/>
      <c r="AM3138" s="185"/>
    </row>
    <row r="3139" spans="1:39">
      <c r="A3139" s="2"/>
      <c r="B3139" s="3"/>
      <c r="C3139" s="4"/>
      <c r="D3139" s="4"/>
      <c r="E3139" s="135"/>
      <c r="F3139" s="6"/>
      <c r="G3139" s="6"/>
      <c r="H3139" s="6"/>
      <c r="I3139" s="6"/>
      <c r="J3139" s="2"/>
      <c r="K3139" s="8"/>
      <c r="L3139" s="72"/>
      <c r="M3139" s="71"/>
      <c r="N3139" s="70"/>
      <c r="O3139" s="70"/>
      <c r="P3139" s="42"/>
      <c r="Q3139" s="3"/>
      <c r="R3139" s="6"/>
      <c r="S3139" s="7"/>
      <c r="T3139" s="1"/>
      <c r="U3139" s="8"/>
      <c r="V3139" s="8"/>
      <c r="W3139" s="26"/>
      <c r="X3139" s="22"/>
      <c r="Y3139" s="4"/>
      <c r="Z3139" s="4"/>
      <c r="AA3139" s="4"/>
      <c r="AB3139" s="9"/>
      <c r="AD3139" s="185"/>
      <c r="AE3139" s="165"/>
      <c r="AF3139" s="165"/>
      <c r="AG3139" s="188"/>
      <c r="AH3139" s="188"/>
      <c r="AI3139" s="165"/>
      <c r="AJ3139" s="172"/>
      <c r="AK3139" s="172"/>
      <c r="AL3139" s="172"/>
      <c r="AM3139" s="185"/>
    </row>
    <row r="3140" spans="1:39">
      <c r="A3140" s="2"/>
      <c r="B3140" s="3"/>
      <c r="C3140" s="4"/>
      <c r="D3140" s="4"/>
      <c r="E3140" s="135"/>
      <c r="F3140" s="6"/>
      <c r="G3140" s="6"/>
      <c r="H3140" s="6"/>
      <c r="I3140" s="6"/>
      <c r="J3140" s="2"/>
      <c r="K3140" s="8"/>
      <c r="L3140" s="72"/>
      <c r="M3140" s="71"/>
      <c r="N3140" s="70"/>
      <c r="O3140" s="70"/>
      <c r="P3140" s="42"/>
      <c r="Q3140" s="3"/>
      <c r="R3140" s="6"/>
      <c r="S3140" s="7"/>
      <c r="T3140" s="1"/>
      <c r="U3140" s="8"/>
      <c r="V3140" s="8"/>
      <c r="W3140" s="31"/>
      <c r="X3140" s="22"/>
      <c r="Y3140" s="4"/>
      <c r="Z3140" s="4"/>
      <c r="AA3140" s="4"/>
      <c r="AB3140" s="9"/>
      <c r="AD3140" s="185"/>
      <c r="AE3140" s="165"/>
      <c r="AF3140" s="165"/>
      <c r="AG3140" s="188"/>
      <c r="AH3140" s="188"/>
      <c r="AI3140" s="165"/>
      <c r="AJ3140" s="172"/>
      <c r="AK3140" s="172"/>
      <c r="AL3140" s="172"/>
      <c r="AM3140" s="185"/>
    </row>
    <row r="3141" spans="1:39">
      <c r="A3141" s="2"/>
      <c r="B3141" s="3"/>
      <c r="C3141" s="4"/>
      <c r="D3141" s="4"/>
      <c r="E3141" s="135"/>
      <c r="F3141" s="6"/>
      <c r="G3141" s="6"/>
      <c r="H3141" s="6"/>
      <c r="I3141" s="6"/>
      <c r="J3141" s="2"/>
      <c r="K3141" s="8"/>
      <c r="L3141" s="72"/>
      <c r="M3141" s="71"/>
      <c r="N3141" s="70"/>
      <c r="O3141" s="70"/>
      <c r="P3141" s="42"/>
      <c r="Q3141" s="3"/>
      <c r="R3141" s="6"/>
      <c r="S3141" s="7"/>
      <c r="T3141" s="1"/>
      <c r="U3141" s="8"/>
      <c r="V3141" s="8"/>
      <c r="W3141" s="26"/>
      <c r="X3141" s="22"/>
      <c r="Y3141" s="4"/>
      <c r="Z3141" s="4"/>
      <c r="AA3141" s="4"/>
      <c r="AB3141" s="9"/>
      <c r="AD3141" s="185"/>
      <c r="AE3141" s="165"/>
      <c r="AF3141" s="165"/>
      <c r="AG3141" s="188"/>
      <c r="AH3141" s="188"/>
      <c r="AI3141" s="165"/>
      <c r="AJ3141" s="172"/>
      <c r="AK3141" s="172"/>
      <c r="AL3141" s="172"/>
      <c r="AM3141" s="185"/>
    </row>
    <row r="3142" spans="1:39">
      <c r="A3142" s="2"/>
      <c r="B3142" s="3"/>
      <c r="C3142" s="4"/>
      <c r="D3142" s="4"/>
      <c r="E3142" s="135"/>
      <c r="F3142" s="6"/>
      <c r="G3142" s="6"/>
      <c r="H3142" s="6"/>
      <c r="I3142" s="6"/>
      <c r="J3142" s="2"/>
      <c r="K3142" s="8"/>
      <c r="L3142" s="72"/>
      <c r="M3142" s="71"/>
      <c r="N3142" s="70"/>
      <c r="O3142" s="70"/>
      <c r="P3142" s="42"/>
      <c r="Q3142" s="3"/>
      <c r="R3142" s="6"/>
      <c r="S3142" s="7"/>
      <c r="T3142" s="1"/>
      <c r="U3142" s="8"/>
      <c r="V3142" s="8"/>
      <c r="W3142" s="31"/>
      <c r="X3142" s="22"/>
      <c r="Y3142" s="4"/>
      <c r="Z3142" s="4"/>
      <c r="AA3142" s="4"/>
      <c r="AB3142" s="9"/>
      <c r="AD3142" s="185"/>
      <c r="AE3142" s="165"/>
      <c r="AF3142" s="165"/>
      <c r="AG3142" s="188"/>
      <c r="AH3142" s="188"/>
      <c r="AI3142" s="165"/>
      <c r="AJ3142" s="172"/>
      <c r="AK3142" s="172"/>
      <c r="AL3142" s="172"/>
      <c r="AM3142" s="185"/>
    </row>
    <row r="3143" spans="1:39">
      <c r="A3143" s="2"/>
      <c r="B3143" s="3"/>
      <c r="C3143" s="4"/>
      <c r="D3143" s="4"/>
      <c r="E3143" s="135"/>
      <c r="F3143" s="6"/>
      <c r="G3143" s="6"/>
      <c r="H3143" s="6"/>
      <c r="I3143" s="6"/>
      <c r="J3143" s="2"/>
      <c r="K3143" s="8"/>
      <c r="L3143" s="72"/>
      <c r="M3143" s="71"/>
      <c r="N3143" s="70"/>
      <c r="O3143" s="70"/>
      <c r="P3143" s="42"/>
      <c r="Q3143" s="3"/>
      <c r="R3143" s="6"/>
      <c r="S3143" s="7"/>
      <c r="T3143" s="1"/>
      <c r="U3143" s="8"/>
      <c r="V3143" s="8"/>
      <c r="W3143" s="26"/>
      <c r="X3143" s="22"/>
      <c r="Y3143" s="4"/>
      <c r="Z3143" s="4"/>
      <c r="AA3143" s="4"/>
      <c r="AB3143" s="9"/>
      <c r="AD3143" s="185"/>
      <c r="AE3143" s="165"/>
      <c r="AF3143" s="165"/>
      <c r="AG3143" s="188"/>
      <c r="AH3143" s="188"/>
      <c r="AI3143" s="165"/>
      <c r="AJ3143" s="172"/>
      <c r="AK3143" s="172"/>
      <c r="AL3143" s="172"/>
      <c r="AM3143" s="185"/>
    </row>
    <row r="3144" spans="1:39">
      <c r="A3144" s="2"/>
      <c r="B3144" s="3"/>
      <c r="C3144" s="4"/>
      <c r="D3144" s="4"/>
      <c r="E3144" s="135"/>
      <c r="F3144" s="6"/>
      <c r="G3144" s="6"/>
      <c r="H3144" s="6"/>
      <c r="I3144" s="6"/>
      <c r="J3144" s="2"/>
      <c r="K3144" s="8"/>
      <c r="L3144" s="72"/>
      <c r="M3144" s="71"/>
      <c r="N3144" s="70"/>
      <c r="O3144" s="70"/>
      <c r="P3144" s="42"/>
      <c r="Q3144" s="3"/>
      <c r="R3144" s="6"/>
      <c r="S3144" s="7"/>
      <c r="T3144" s="1"/>
      <c r="U3144" s="8"/>
      <c r="V3144" s="8"/>
      <c r="W3144" s="26"/>
      <c r="X3144" s="22"/>
      <c r="Y3144" s="4"/>
      <c r="Z3144" s="4"/>
      <c r="AA3144" s="4"/>
      <c r="AB3144" s="9"/>
      <c r="AD3144" s="185"/>
      <c r="AE3144" s="165"/>
      <c r="AF3144" s="165"/>
      <c r="AG3144" s="188"/>
      <c r="AH3144" s="188"/>
      <c r="AI3144" s="165"/>
      <c r="AJ3144" s="172"/>
      <c r="AK3144" s="172"/>
      <c r="AL3144" s="172"/>
      <c r="AM3144" s="185"/>
    </row>
    <row r="3145" spans="1:39">
      <c r="A3145" s="2"/>
      <c r="B3145" s="3"/>
      <c r="C3145" s="4"/>
      <c r="D3145" s="4"/>
      <c r="E3145" s="135"/>
      <c r="F3145" s="6"/>
      <c r="G3145" s="6"/>
      <c r="H3145" s="6"/>
      <c r="I3145" s="6"/>
      <c r="J3145" s="2"/>
      <c r="K3145" s="8"/>
      <c r="L3145" s="72"/>
      <c r="M3145" s="71"/>
      <c r="N3145" s="70"/>
      <c r="O3145" s="70"/>
      <c r="P3145" s="42"/>
      <c r="Q3145" s="3"/>
      <c r="R3145" s="6"/>
      <c r="S3145" s="7"/>
      <c r="T3145" s="1"/>
      <c r="U3145" s="8"/>
      <c r="V3145" s="8"/>
      <c r="W3145" s="31"/>
      <c r="X3145" s="22"/>
      <c r="Y3145" s="4"/>
      <c r="Z3145" s="4"/>
      <c r="AA3145" s="4"/>
      <c r="AB3145" s="9"/>
      <c r="AD3145" s="185"/>
      <c r="AE3145" s="165"/>
      <c r="AF3145" s="165"/>
      <c r="AG3145" s="188"/>
      <c r="AH3145" s="188"/>
      <c r="AI3145" s="165"/>
      <c r="AJ3145" s="172"/>
      <c r="AK3145" s="172"/>
      <c r="AL3145" s="172"/>
      <c r="AM3145" s="185"/>
    </row>
    <row r="3146" spans="1:39">
      <c r="A3146" s="2"/>
      <c r="B3146" s="3"/>
      <c r="C3146" s="4"/>
      <c r="D3146" s="4"/>
      <c r="E3146" s="135"/>
      <c r="F3146" s="6"/>
      <c r="G3146" s="6"/>
      <c r="H3146" s="6"/>
      <c r="I3146" s="6"/>
      <c r="J3146" s="2"/>
      <c r="K3146" s="8"/>
      <c r="L3146" s="72"/>
      <c r="M3146" s="71"/>
      <c r="N3146" s="70"/>
      <c r="O3146" s="70"/>
      <c r="P3146" s="42"/>
      <c r="Q3146" s="3"/>
      <c r="R3146" s="6"/>
      <c r="S3146" s="7"/>
      <c r="T3146" s="1"/>
      <c r="U3146" s="8"/>
      <c r="V3146" s="8"/>
      <c r="W3146" s="26"/>
      <c r="X3146" s="22"/>
      <c r="Y3146" s="4"/>
      <c r="Z3146" s="4"/>
      <c r="AA3146" s="4"/>
      <c r="AB3146" s="9"/>
      <c r="AD3146" s="185"/>
      <c r="AE3146" s="165"/>
      <c r="AF3146" s="165"/>
      <c r="AG3146" s="188"/>
      <c r="AH3146" s="188"/>
      <c r="AI3146" s="165"/>
      <c r="AJ3146" s="172"/>
      <c r="AK3146" s="172"/>
      <c r="AL3146" s="172"/>
      <c r="AM3146" s="185"/>
    </row>
    <row r="3147" spans="1:39">
      <c r="A3147" s="2"/>
      <c r="B3147" s="3"/>
      <c r="C3147" s="4"/>
      <c r="D3147" s="4"/>
      <c r="E3147" s="135"/>
      <c r="F3147" s="6"/>
      <c r="G3147" s="6"/>
      <c r="H3147" s="6"/>
      <c r="I3147" s="6"/>
      <c r="J3147" s="2"/>
      <c r="K3147" s="8"/>
      <c r="L3147" s="72"/>
      <c r="M3147" s="71"/>
      <c r="N3147" s="70"/>
      <c r="O3147" s="70"/>
      <c r="P3147" s="42"/>
      <c r="Q3147" s="3"/>
      <c r="R3147" s="6"/>
      <c r="S3147" s="7"/>
      <c r="T3147" s="1"/>
      <c r="U3147" s="8"/>
      <c r="V3147" s="8"/>
      <c r="W3147" s="26"/>
      <c r="X3147" s="22"/>
      <c r="Y3147" s="4"/>
      <c r="Z3147" s="4"/>
      <c r="AA3147" s="4"/>
      <c r="AB3147" s="9"/>
      <c r="AD3147" s="185"/>
      <c r="AE3147" s="165"/>
      <c r="AF3147" s="165"/>
      <c r="AG3147" s="188"/>
      <c r="AH3147" s="188"/>
      <c r="AI3147" s="165"/>
      <c r="AJ3147" s="172"/>
      <c r="AK3147" s="172"/>
      <c r="AL3147" s="172"/>
      <c r="AM3147" s="185"/>
    </row>
    <row r="3148" spans="1:39">
      <c r="A3148" s="2"/>
      <c r="B3148" s="3"/>
      <c r="C3148" s="4"/>
      <c r="D3148" s="4"/>
      <c r="E3148" s="135"/>
      <c r="F3148" s="6"/>
      <c r="G3148" s="6"/>
      <c r="H3148" s="6"/>
      <c r="I3148" s="6"/>
      <c r="J3148" s="2"/>
      <c r="K3148" s="8"/>
      <c r="L3148" s="72"/>
      <c r="M3148" s="71"/>
      <c r="N3148" s="70"/>
      <c r="O3148" s="70"/>
      <c r="P3148" s="42"/>
      <c r="Q3148" s="3"/>
      <c r="R3148" s="6"/>
      <c r="S3148" s="7"/>
      <c r="T3148" s="1"/>
      <c r="U3148" s="8"/>
      <c r="V3148" s="8"/>
      <c r="W3148" s="26"/>
      <c r="X3148" s="22"/>
      <c r="Y3148" s="4"/>
      <c r="Z3148" s="4"/>
      <c r="AA3148" s="4"/>
      <c r="AB3148" s="9"/>
      <c r="AD3148" s="185"/>
      <c r="AE3148" s="165"/>
      <c r="AF3148" s="165"/>
      <c r="AG3148" s="188"/>
      <c r="AH3148" s="188"/>
      <c r="AI3148" s="165"/>
      <c r="AJ3148" s="172"/>
      <c r="AK3148" s="172"/>
      <c r="AL3148" s="172"/>
      <c r="AM3148" s="185"/>
    </row>
    <row r="3149" spans="1:39">
      <c r="A3149" s="2"/>
      <c r="B3149" s="3"/>
      <c r="C3149" s="4"/>
      <c r="D3149" s="4"/>
      <c r="E3149" s="135"/>
      <c r="F3149" s="6"/>
      <c r="G3149" s="6"/>
      <c r="H3149" s="6"/>
      <c r="I3149" s="6"/>
      <c r="J3149" s="2"/>
      <c r="K3149" s="8"/>
      <c r="L3149" s="72"/>
      <c r="M3149" s="71"/>
      <c r="N3149" s="70"/>
      <c r="O3149" s="70"/>
      <c r="P3149" s="42"/>
      <c r="Q3149" s="3"/>
      <c r="R3149" s="6"/>
      <c r="S3149" s="7"/>
      <c r="T3149" s="1"/>
      <c r="U3149" s="8"/>
      <c r="V3149" s="8"/>
      <c r="W3149" s="26"/>
      <c r="X3149" s="22"/>
      <c r="Y3149" s="4"/>
      <c r="Z3149" s="4"/>
      <c r="AA3149" s="4"/>
      <c r="AB3149" s="9"/>
      <c r="AD3149" s="185"/>
      <c r="AE3149" s="165"/>
      <c r="AF3149" s="165"/>
      <c r="AG3149" s="188"/>
      <c r="AH3149" s="188"/>
      <c r="AI3149" s="165"/>
      <c r="AJ3149" s="172"/>
      <c r="AK3149" s="172"/>
      <c r="AL3149" s="172"/>
      <c r="AM3149" s="185"/>
    </row>
    <row r="3150" spans="1:39">
      <c r="A3150" s="2"/>
      <c r="B3150" s="3"/>
      <c r="C3150" s="4"/>
      <c r="D3150" s="4"/>
      <c r="E3150" s="135"/>
      <c r="F3150" s="6"/>
      <c r="G3150" s="6"/>
      <c r="H3150" s="6"/>
      <c r="I3150" s="6"/>
      <c r="J3150" s="2"/>
      <c r="K3150" s="8"/>
      <c r="L3150" s="72"/>
      <c r="M3150" s="71"/>
      <c r="N3150" s="70"/>
      <c r="O3150" s="70"/>
      <c r="P3150" s="42"/>
      <c r="Q3150" s="3"/>
      <c r="R3150" s="6"/>
      <c r="S3150" s="7"/>
      <c r="T3150" s="1"/>
      <c r="U3150" s="8"/>
      <c r="V3150" s="8"/>
      <c r="W3150" s="26"/>
      <c r="X3150" s="22"/>
      <c r="Y3150" s="4"/>
      <c r="Z3150" s="4"/>
      <c r="AA3150" s="4"/>
      <c r="AB3150" s="9"/>
      <c r="AD3150" s="185"/>
      <c r="AE3150" s="165"/>
      <c r="AF3150" s="165"/>
      <c r="AG3150" s="188"/>
      <c r="AH3150" s="188"/>
      <c r="AI3150" s="165"/>
      <c r="AJ3150" s="172"/>
      <c r="AK3150" s="172"/>
      <c r="AL3150" s="172"/>
      <c r="AM3150" s="185"/>
    </row>
    <row r="3151" spans="1:39">
      <c r="A3151" s="2"/>
      <c r="B3151" s="3"/>
      <c r="C3151" s="4"/>
      <c r="D3151" s="4"/>
      <c r="E3151" s="135"/>
      <c r="F3151" s="6"/>
      <c r="G3151" s="6"/>
      <c r="H3151" s="6"/>
      <c r="I3151" s="6"/>
      <c r="J3151" s="2"/>
      <c r="K3151" s="8"/>
      <c r="L3151" s="72"/>
      <c r="M3151" s="71"/>
      <c r="N3151" s="70"/>
      <c r="O3151" s="70"/>
      <c r="P3151" s="42"/>
      <c r="Q3151" s="3"/>
      <c r="R3151" s="6"/>
      <c r="S3151" s="7"/>
      <c r="T3151" s="1"/>
      <c r="U3151" s="8"/>
      <c r="V3151" s="8"/>
      <c r="W3151" s="31"/>
      <c r="X3151" s="22"/>
      <c r="Y3151" s="4"/>
      <c r="Z3151" s="4"/>
      <c r="AA3151" s="4"/>
      <c r="AB3151" s="9"/>
      <c r="AD3151" s="185"/>
      <c r="AE3151" s="165"/>
      <c r="AF3151" s="165"/>
      <c r="AG3151" s="188"/>
      <c r="AH3151" s="188"/>
      <c r="AI3151" s="165"/>
      <c r="AJ3151" s="172"/>
      <c r="AK3151" s="172"/>
      <c r="AL3151" s="172"/>
      <c r="AM3151" s="185"/>
    </row>
    <row r="3152" spans="1:39">
      <c r="A3152" s="2"/>
      <c r="B3152" s="3"/>
      <c r="C3152" s="4"/>
      <c r="D3152" s="4"/>
      <c r="E3152" s="135"/>
      <c r="F3152" s="6"/>
      <c r="G3152" s="6"/>
      <c r="H3152" s="6"/>
      <c r="I3152" s="6"/>
      <c r="J3152" s="2"/>
      <c r="K3152" s="8"/>
      <c r="L3152" s="72"/>
      <c r="M3152" s="71"/>
      <c r="N3152" s="70"/>
      <c r="O3152" s="70"/>
      <c r="P3152" s="42"/>
      <c r="Q3152" s="3"/>
      <c r="R3152" s="6"/>
      <c r="S3152" s="7"/>
      <c r="T3152" s="1"/>
      <c r="U3152" s="8"/>
      <c r="V3152" s="8"/>
      <c r="W3152" s="26"/>
      <c r="X3152" s="22"/>
      <c r="Y3152" s="4"/>
      <c r="Z3152" s="4"/>
      <c r="AA3152" s="4"/>
      <c r="AB3152" s="9"/>
      <c r="AD3152" s="185"/>
      <c r="AE3152" s="165"/>
      <c r="AF3152" s="165"/>
      <c r="AG3152" s="188"/>
      <c r="AH3152" s="188"/>
      <c r="AI3152" s="165"/>
      <c r="AJ3152" s="172"/>
      <c r="AK3152" s="172"/>
      <c r="AL3152" s="172"/>
      <c r="AM3152" s="185"/>
    </row>
    <row r="3153" spans="1:39">
      <c r="A3153" s="2"/>
      <c r="B3153" s="3"/>
      <c r="C3153" s="4"/>
      <c r="D3153" s="4"/>
      <c r="E3153" s="135"/>
      <c r="F3153" s="6"/>
      <c r="G3153" s="6"/>
      <c r="H3153" s="6"/>
      <c r="I3153" s="6"/>
      <c r="J3153" s="2"/>
      <c r="K3153" s="8"/>
      <c r="L3153" s="72"/>
      <c r="M3153" s="71"/>
      <c r="N3153" s="70"/>
      <c r="O3153" s="70"/>
      <c r="P3153" s="42"/>
      <c r="Q3153" s="3"/>
      <c r="R3153" s="6"/>
      <c r="S3153" s="7"/>
      <c r="T3153" s="1"/>
      <c r="U3153" s="8"/>
      <c r="V3153" s="8"/>
      <c r="W3153" s="26"/>
      <c r="X3153" s="22"/>
      <c r="Y3153" s="4"/>
      <c r="Z3153" s="4"/>
      <c r="AA3153" s="4"/>
      <c r="AB3153" s="9"/>
      <c r="AD3153" s="185"/>
      <c r="AE3153" s="165"/>
      <c r="AF3153" s="165"/>
      <c r="AG3153" s="188"/>
      <c r="AH3153" s="188"/>
      <c r="AI3153" s="165"/>
      <c r="AJ3153" s="172"/>
      <c r="AK3153" s="172"/>
      <c r="AL3153" s="172"/>
      <c r="AM3153" s="185"/>
    </row>
    <row r="3154" spans="1:39">
      <c r="A3154" s="2"/>
      <c r="B3154" s="3"/>
      <c r="C3154" s="4"/>
      <c r="D3154" s="4"/>
      <c r="E3154" s="135"/>
      <c r="F3154" s="6"/>
      <c r="G3154" s="6"/>
      <c r="H3154" s="6"/>
      <c r="I3154" s="6"/>
      <c r="J3154" s="2"/>
      <c r="K3154" s="8"/>
      <c r="L3154" s="72"/>
      <c r="M3154" s="71"/>
      <c r="N3154" s="70"/>
      <c r="O3154" s="70"/>
      <c r="P3154" s="42"/>
      <c r="Q3154" s="3"/>
      <c r="R3154" s="6"/>
      <c r="S3154" s="7"/>
      <c r="T3154" s="1"/>
      <c r="U3154" s="8"/>
      <c r="V3154" s="8"/>
      <c r="W3154" s="31"/>
      <c r="X3154" s="22"/>
      <c r="Y3154" s="4"/>
      <c r="Z3154" s="4"/>
      <c r="AA3154" s="4"/>
      <c r="AB3154" s="9"/>
      <c r="AD3154" s="185"/>
      <c r="AE3154" s="165"/>
      <c r="AF3154" s="165"/>
      <c r="AG3154" s="188"/>
      <c r="AH3154" s="188"/>
      <c r="AI3154" s="180"/>
      <c r="AJ3154" s="172"/>
      <c r="AK3154" s="172"/>
      <c r="AL3154" s="172"/>
      <c r="AM3154" s="185"/>
    </row>
    <row r="3155" spans="1:39">
      <c r="A3155" s="2"/>
      <c r="B3155" s="3"/>
      <c r="C3155" s="4"/>
      <c r="D3155" s="4"/>
      <c r="E3155" s="135"/>
      <c r="F3155" s="6"/>
      <c r="G3155" s="6"/>
      <c r="H3155" s="6"/>
      <c r="I3155" s="6"/>
      <c r="J3155" s="2"/>
      <c r="K3155" s="8"/>
      <c r="L3155" s="72"/>
      <c r="M3155" s="71"/>
      <c r="N3155" s="70"/>
      <c r="O3155" s="70"/>
      <c r="P3155" s="42"/>
      <c r="Q3155" s="3"/>
      <c r="R3155" s="6"/>
      <c r="S3155" s="7"/>
      <c r="T3155" s="1"/>
      <c r="U3155" s="8"/>
      <c r="V3155" s="8"/>
      <c r="W3155" s="26"/>
      <c r="X3155" s="22"/>
      <c r="Y3155" s="4"/>
      <c r="Z3155" s="4"/>
      <c r="AA3155" s="4"/>
      <c r="AB3155" s="9"/>
      <c r="AD3155" s="185"/>
      <c r="AE3155" s="165"/>
      <c r="AF3155" s="165"/>
      <c r="AG3155" s="188"/>
      <c r="AH3155" s="188"/>
      <c r="AI3155" s="165"/>
      <c r="AJ3155" s="172"/>
      <c r="AK3155" s="172"/>
      <c r="AL3155" s="172"/>
      <c r="AM3155" s="185"/>
    </row>
    <row r="3156" spans="1:39">
      <c r="A3156" s="2"/>
      <c r="B3156" s="3"/>
      <c r="C3156" s="4"/>
      <c r="D3156" s="4"/>
      <c r="E3156" s="135"/>
      <c r="F3156" s="6"/>
      <c r="G3156" s="6"/>
      <c r="H3156" s="6"/>
      <c r="I3156" s="6"/>
      <c r="J3156" s="2"/>
      <c r="K3156" s="8"/>
      <c r="L3156" s="72"/>
      <c r="M3156" s="71"/>
      <c r="N3156" s="70"/>
      <c r="O3156" s="70"/>
      <c r="P3156" s="42"/>
      <c r="Q3156" s="3"/>
      <c r="R3156" s="6"/>
      <c r="S3156" s="7"/>
      <c r="T3156" s="1"/>
      <c r="U3156" s="8"/>
      <c r="V3156" s="8"/>
      <c r="W3156" s="26"/>
      <c r="X3156" s="22"/>
      <c r="Y3156" s="4"/>
      <c r="Z3156" s="4"/>
      <c r="AA3156" s="4"/>
      <c r="AB3156" s="9"/>
      <c r="AD3156" s="185"/>
      <c r="AE3156" s="165"/>
      <c r="AF3156" s="165"/>
      <c r="AG3156" s="188"/>
      <c r="AH3156" s="188"/>
      <c r="AI3156" s="165"/>
      <c r="AJ3156" s="172"/>
      <c r="AK3156" s="172"/>
      <c r="AL3156" s="172"/>
      <c r="AM3156" s="185"/>
    </row>
    <row r="3157" spans="1:39">
      <c r="A3157" s="2"/>
      <c r="B3157" s="3"/>
      <c r="C3157" s="4"/>
      <c r="D3157" s="4"/>
      <c r="E3157" s="135"/>
      <c r="F3157" s="6"/>
      <c r="G3157" s="6"/>
      <c r="H3157" s="6"/>
      <c r="I3157" s="6"/>
      <c r="J3157" s="2"/>
      <c r="K3157" s="8"/>
      <c r="L3157" s="72"/>
      <c r="M3157" s="71"/>
      <c r="N3157" s="70"/>
      <c r="O3157" s="70"/>
      <c r="P3157" s="42"/>
      <c r="Q3157" s="3"/>
      <c r="R3157" s="6"/>
      <c r="S3157" s="7"/>
      <c r="T3157" s="1"/>
      <c r="U3157" s="8"/>
      <c r="V3157" s="8"/>
      <c r="W3157" s="26"/>
      <c r="X3157" s="22"/>
      <c r="Y3157" s="4"/>
      <c r="Z3157" s="4"/>
      <c r="AA3157" s="4"/>
      <c r="AB3157" s="9"/>
      <c r="AD3157" s="185"/>
      <c r="AE3157" s="165"/>
      <c r="AF3157" s="165"/>
      <c r="AG3157" s="188"/>
      <c r="AH3157" s="188"/>
      <c r="AI3157" s="165"/>
      <c r="AJ3157" s="172"/>
      <c r="AK3157" s="172"/>
      <c r="AL3157" s="172"/>
      <c r="AM3157" s="185"/>
    </row>
    <row r="3158" spans="1:39">
      <c r="A3158" s="2"/>
      <c r="B3158" s="3"/>
      <c r="C3158" s="4"/>
      <c r="D3158" s="4"/>
      <c r="E3158" s="135"/>
      <c r="F3158" s="6"/>
      <c r="G3158" s="6"/>
      <c r="H3158" s="6"/>
      <c r="I3158" s="6"/>
      <c r="J3158" s="2"/>
      <c r="K3158" s="8"/>
      <c r="L3158" s="72"/>
      <c r="M3158" s="71"/>
      <c r="N3158" s="70"/>
      <c r="O3158" s="70"/>
      <c r="P3158" s="42"/>
      <c r="Q3158" s="3"/>
      <c r="R3158" s="6"/>
      <c r="S3158" s="7"/>
      <c r="T3158" s="1"/>
      <c r="U3158" s="8"/>
      <c r="V3158" s="8"/>
      <c r="W3158" s="26"/>
      <c r="X3158" s="22"/>
      <c r="Y3158" s="4"/>
      <c r="Z3158" s="4"/>
      <c r="AA3158" s="4"/>
      <c r="AB3158" s="9"/>
      <c r="AD3158" s="185"/>
      <c r="AE3158" s="165"/>
      <c r="AF3158" s="165"/>
      <c r="AG3158" s="188"/>
      <c r="AH3158" s="188"/>
      <c r="AI3158" s="165"/>
      <c r="AJ3158" s="172"/>
      <c r="AK3158" s="172"/>
      <c r="AL3158" s="172"/>
      <c r="AM3158" s="185"/>
    </row>
    <row r="3159" spans="1:39">
      <c r="A3159" s="2"/>
      <c r="B3159" s="3"/>
      <c r="C3159" s="4"/>
      <c r="D3159" s="4"/>
      <c r="E3159" s="135"/>
      <c r="F3159" s="6"/>
      <c r="G3159" s="6"/>
      <c r="H3159" s="6"/>
      <c r="I3159" s="6"/>
      <c r="J3159" s="2"/>
      <c r="K3159" s="2"/>
      <c r="L3159" s="72"/>
      <c r="M3159" s="71"/>
      <c r="N3159" s="70"/>
      <c r="O3159" s="70"/>
      <c r="P3159" s="42"/>
      <c r="Q3159" s="3"/>
      <c r="R3159" s="6"/>
      <c r="S3159" s="7"/>
      <c r="T3159" s="1"/>
      <c r="U3159" s="8"/>
      <c r="V3159" s="8"/>
      <c r="W3159" s="31"/>
      <c r="X3159" s="22"/>
      <c r="Y3159" s="4"/>
      <c r="Z3159" s="4"/>
      <c r="AA3159" s="4"/>
      <c r="AB3159" s="9"/>
      <c r="AD3159" s="185"/>
      <c r="AE3159" s="165"/>
      <c r="AF3159" s="165"/>
      <c r="AG3159" s="188"/>
      <c r="AH3159" s="188"/>
      <c r="AI3159" s="165"/>
      <c r="AJ3159" s="172"/>
      <c r="AK3159" s="172"/>
      <c r="AL3159" s="172"/>
      <c r="AM3159" s="185"/>
    </row>
    <row r="3160" spans="1:39">
      <c r="A3160" s="2"/>
      <c r="B3160" s="3"/>
      <c r="C3160" s="4"/>
      <c r="D3160" s="4"/>
      <c r="E3160" s="135"/>
      <c r="F3160" s="6"/>
      <c r="G3160" s="6"/>
      <c r="H3160" s="6"/>
      <c r="I3160" s="6"/>
      <c r="J3160" s="2"/>
      <c r="K3160" s="2"/>
      <c r="L3160" s="72"/>
      <c r="M3160" s="71"/>
      <c r="N3160" s="70"/>
      <c r="O3160" s="70"/>
      <c r="P3160" s="42"/>
      <c r="Q3160" s="3"/>
      <c r="R3160" s="6"/>
      <c r="S3160" s="7"/>
      <c r="T3160" s="1"/>
      <c r="U3160" s="8"/>
      <c r="V3160" s="8"/>
      <c r="W3160" s="26"/>
      <c r="X3160" s="22"/>
      <c r="Y3160" s="4"/>
      <c r="Z3160" s="4"/>
      <c r="AA3160" s="4"/>
      <c r="AB3160" s="9"/>
      <c r="AD3160" s="185"/>
      <c r="AE3160" s="165"/>
      <c r="AF3160" s="165"/>
      <c r="AG3160" s="188"/>
      <c r="AH3160" s="188"/>
      <c r="AI3160" s="165"/>
      <c r="AJ3160" s="172"/>
      <c r="AK3160" s="172"/>
      <c r="AL3160" s="172"/>
      <c r="AM3160" s="185"/>
    </row>
    <row r="3161" spans="1:39">
      <c r="A3161" s="2"/>
      <c r="B3161" s="3"/>
      <c r="C3161" s="4"/>
      <c r="D3161" s="4"/>
      <c r="E3161" s="135"/>
      <c r="F3161" s="6"/>
      <c r="G3161" s="6"/>
      <c r="H3161" s="6"/>
      <c r="I3161" s="6"/>
      <c r="J3161" s="2"/>
      <c r="K3161" s="2"/>
      <c r="L3161" s="72"/>
      <c r="M3161" s="71"/>
      <c r="N3161" s="70"/>
      <c r="O3161" s="70"/>
      <c r="P3161" s="42"/>
      <c r="Q3161" s="3"/>
      <c r="R3161" s="6"/>
      <c r="S3161" s="7"/>
      <c r="T3161" s="1"/>
      <c r="U3161" s="8"/>
      <c r="V3161" s="8"/>
      <c r="W3161" s="26"/>
      <c r="X3161" s="22"/>
      <c r="Y3161" s="4"/>
      <c r="Z3161" s="4"/>
      <c r="AA3161" s="4"/>
      <c r="AB3161" s="9"/>
      <c r="AD3161" s="185"/>
      <c r="AE3161" s="165"/>
      <c r="AF3161" s="165"/>
      <c r="AG3161" s="188"/>
      <c r="AH3161" s="188"/>
      <c r="AI3161" s="165"/>
      <c r="AJ3161" s="172"/>
      <c r="AK3161" s="172"/>
      <c r="AL3161" s="172"/>
      <c r="AM3161" s="185"/>
    </row>
    <row r="3162" spans="1:39">
      <c r="A3162" s="2"/>
      <c r="B3162" s="3"/>
      <c r="C3162" s="4"/>
      <c r="D3162" s="4"/>
      <c r="E3162" s="135"/>
      <c r="F3162" s="6"/>
      <c r="G3162" s="6"/>
      <c r="H3162" s="6"/>
      <c r="I3162" s="6"/>
      <c r="J3162" s="2"/>
      <c r="K3162" s="2"/>
      <c r="L3162" s="72"/>
      <c r="M3162" s="71"/>
      <c r="N3162" s="70"/>
      <c r="O3162" s="70"/>
      <c r="P3162" s="42"/>
      <c r="Q3162" s="3"/>
      <c r="R3162" s="6"/>
      <c r="S3162" s="7"/>
      <c r="T3162" s="1"/>
      <c r="U3162" s="8"/>
      <c r="V3162" s="8"/>
      <c r="W3162" s="30"/>
      <c r="X3162" s="22"/>
      <c r="Y3162" s="4"/>
      <c r="Z3162" s="4"/>
      <c r="AA3162" s="4"/>
      <c r="AB3162" s="9"/>
      <c r="AD3162" s="185"/>
      <c r="AE3162" s="165"/>
      <c r="AF3162" s="165"/>
      <c r="AG3162" s="188"/>
      <c r="AH3162" s="188"/>
      <c r="AI3162" s="165"/>
      <c r="AJ3162" s="172"/>
      <c r="AK3162" s="172"/>
      <c r="AL3162" s="172"/>
      <c r="AM3162" s="185"/>
    </row>
    <row r="3163" spans="1:39">
      <c r="A3163" s="2"/>
      <c r="B3163" s="3"/>
      <c r="C3163" s="4"/>
      <c r="D3163" s="4"/>
      <c r="E3163" s="135"/>
      <c r="F3163" s="6"/>
      <c r="G3163" s="6"/>
      <c r="H3163" s="6"/>
      <c r="I3163" s="6"/>
      <c r="J3163" s="2"/>
      <c r="K3163" s="2"/>
      <c r="L3163" s="72"/>
      <c r="M3163" s="71"/>
      <c r="N3163" s="70"/>
      <c r="O3163" s="70"/>
      <c r="P3163" s="42"/>
      <c r="Q3163" s="3"/>
      <c r="R3163" s="6"/>
      <c r="S3163" s="7"/>
      <c r="T3163" s="1"/>
      <c r="U3163" s="8"/>
      <c r="V3163" s="8"/>
      <c r="W3163" s="55"/>
      <c r="X3163" s="22"/>
      <c r="Y3163" s="4"/>
      <c r="Z3163" s="4"/>
      <c r="AA3163" s="4"/>
      <c r="AB3163" s="9"/>
      <c r="AD3163" s="185"/>
      <c r="AE3163" s="165"/>
      <c r="AF3163" s="165"/>
      <c r="AG3163" s="188"/>
      <c r="AH3163" s="188"/>
      <c r="AI3163" s="165"/>
      <c r="AJ3163" s="172"/>
      <c r="AK3163" s="172"/>
      <c r="AL3163" s="172"/>
      <c r="AM3163" s="185"/>
    </row>
    <row r="3164" spans="1:39">
      <c r="A3164" s="2"/>
      <c r="B3164" s="3"/>
      <c r="C3164" s="4"/>
      <c r="D3164" s="4"/>
      <c r="E3164" s="135"/>
      <c r="F3164" s="6"/>
      <c r="G3164" s="6"/>
      <c r="H3164" s="6"/>
      <c r="I3164" s="6"/>
      <c r="J3164" s="2"/>
      <c r="K3164" s="2"/>
      <c r="L3164" s="72"/>
      <c r="M3164" s="71"/>
      <c r="N3164" s="70"/>
      <c r="O3164" s="70"/>
      <c r="P3164" s="42"/>
      <c r="Q3164" s="3"/>
      <c r="R3164" s="6"/>
      <c r="S3164" s="7"/>
      <c r="T3164" s="1"/>
      <c r="U3164" s="8"/>
      <c r="V3164" s="8"/>
      <c r="W3164" s="44"/>
      <c r="X3164" s="22"/>
      <c r="Y3164" s="4"/>
      <c r="Z3164" s="4"/>
      <c r="AA3164" s="4"/>
      <c r="AB3164" s="9"/>
      <c r="AD3164" s="185"/>
      <c r="AE3164" s="165"/>
      <c r="AF3164" s="165"/>
      <c r="AG3164" s="188"/>
      <c r="AH3164" s="188"/>
      <c r="AI3164" s="165"/>
      <c r="AJ3164" s="172"/>
      <c r="AK3164" s="172"/>
      <c r="AL3164" s="172"/>
      <c r="AM3164" s="185"/>
    </row>
    <row r="3165" spans="1:39">
      <c r="A3165" s="2"/>
      <c r="B3165" s="3"/>
      <c r="C3165" s="4"/>
      <c r="D3165" s="4"/>
      <c r="E3165" s="135"/>
      <c r="F3165" s="6"/>
      <c r="G3165" s="6"/>
      <c r="H3165" s="6"/>
      <c r="I3165" s="6"/>
      <c r="J3165" s="2"/>
      <c r="K3165" s="2"/>
      <c r="L3165" s="72"/>
      <c r="M3165" s="71"/>
      <c r="N3165" s="70"/>
      <c r="O3165" s="70"/>
      <c r="P3165" s="42"/>
      <c r="Q3165" s="3"/>
      <c r="R3165" s="6"/>
      <c r="S3165" s="7"/>
      <c r="T3165" s="1"/>
      <c r="U3165" s="8"/>
      <c r="V3165" s="8"/>
      <c r="W3165" s="55"/>
      <c r="X3165" s="22"/>
      <c r="Y3165" s="4"/>
      <c r="Z3165" s="4"/>
      <c r="AA3165" s="4"/>
      <c r="AB3165" s="9"/>
      <c r="AD3165" s="185"/>
      <c r="AE3165" s="165"/>
      <c r="AF3165" s="165"/>
      <c r="AG3165" s="188"/>
      <c r="AH3165" s="188"/>
      <c r="AI3165" s="165"/>
      <c r="AJ3165" s="172"/>
      <c r="AK3165" s="172"/>
      <c r="AL3165" s="172"/>
      <c r="AM3165" s="185"/>
    </row>
    <row r="3166" spans="1:39">
      <c r="A3166" s="2"/>
      <c r="B3166" s="3"/>
      <c r="C3166" s="4"/>
      <c r="D3166" s="4"/>
      <c r="E3166" s="135"/>
      <c r="F3166" s="6"/>
      <c r="G3166" s="6"/>
      <c r="H3166" s="6"/>
      <c r="I3166" s="6"/>
      <c r="J3166" s="2"/>
      <c r="K3166" s="2"/>
      <c r="L3166" s="72"/>
      <c r="M3166" s="71"/>
      <c r="N3166" s="70"/>
      <c r="O3166" s="70"/>
      <c r="P3166" s="42"/>
      <c r="Q3166" s="3"/>
      <c r="R3166" s="6"/>
      <c r="S3166" s="7"/>
      <c r="T3166" s="1"/>
      <c r="U3166" s="8"/>
      <c r="V3166" s="8"/>
      <c r="W3166" s="27"/>
      <c r="X3166" s="22"/>
      <c r="Y3166" s="4"/>
      <c r="Z3166" s="4"/>
      <c r="AA3166" s="4"/>
      <c r="AB3166" s="9"/>
      <c r="AD3166" s="185"/>
      <c r="AE3166" s="165"/>
      <c r="AF3166" s="165"/>
      <c r="AG3166" s="188"/>
      <c r="AH3166" s="188"/>
      <c r="AI3166" s="165"/>
      <c r="AJ3166" s="172"/>
      <c r="AK3166" s="172"/>
      <c r="AL3166" s="172"/>
      <c r="AM3166" s="185"/>
    </row>
    <row r="3167" spans="1:39">
      <c r="A3167" s="2"/>
      <c r="B3167" s="3"/>
      <c r="C3167" s="4"/>
      <c r="D3167" s="4"/>
      <c r="E3167" s="135"/>
      <c r="F3167" s="6"/>
      <c r="G3167" s="6"/>
      <c r="H3167" s="6"/>
      <c r="I3167" s="6"/>
      <c r="J3167" s="2"/>
      <c r="K3167" s="2"/>
      <c r="L3167" s="72"/>
      <c r="M3167" s="71"/>
      <c r="N3167" s="70"/>
      <c r="O3167" s="70"/>
      <c r="P3167" s="42"/>
      <c r="Q3167" s="3"/>
      <c r="R3167" s="6"/>
      <c r="S3167" s="7"/>
      <c r="T3167" s="1"/>
      <c r="U3167" s="8"/>
      <c r="V3167" s="8"/>
      <c r="W3167" s="44"/>
      <c r="X3167" s="22"/>
      <c r="Y3167" s="4"/>
      <c r="Z3167" s="4"/>
      <c r="AA3167" s="4"/>
      <c r="AB3167" s="9"/>
      <c r="AD3167" s="185"/>
      <c r="AE3167" s="165"/>
      <c r="AF3167" s="165"/>
      <c r="AG3167" s="188"/>
      <c r="AH3167" s="188"/>
      <c r="AI3167" s="165"/>
      <c r="AJ3167" s="172"/>
      <c r="AK3167" s="172"/>
      <c r="AL3167" s="172"/>
      <c r="AM3167" s="185"/>
    </row>
    <row r="3168" spans="1:39">
      <c r="A3168" s="2"/>
      <c r="B3168" s="3"/>
      <c r="C3168" s="4"/>
      <c r="D3168" s="4"/>
      <c r="E3168" s="135"/>
      <c r="F3168" s="6"/>
      <c r="G3168" s="6"/>
      <c r="H3168" s="6"/>
      <c r="I3168" s="6"/>
      <c r="J3168" s="2"/>
      <c r="K3168" s="2"/>
      <c r="L3168" s="72"/>
      <c r="M3168" s="71"/>
      <c r="N3168" s="70"/>
      <c r="O3168" s="70"/>
      <c r="P3168" s="42"/>
      <c r="Q3168" s="3"/>
      <c r="R3168" s="6"/>
      <c r="S3168" s="7"/>
      <c r="T3168" s="1"/>
      <c r="U3168" s="8"/>
      <c r="V3168" s="8"/>
      <c r="W3168" s="30"/>
      <c r="X3168" s="22"/>
      <c r="Y3168" s="4"/>
      <c r="Z3168" s="4"/>
      <c r="AA3168" s="4"/>
      <c r="AB3168" s="9"/>
      <c r="AD3168" s="185"/>
      <c r="AE3168" s="165"/>
      <c r="AF3168" s="165"/>
      <c r="AG3168" s="188"/>
      <c r="AH3168" s="188"/>
      <c r="AI3168" s="165"/>
      <c r="AJ3168" s="172"/>
      <c r="AK3168" s="172"/>
      <c r="AL3168" s="172"/>
      <c r="AM3168" s="185"/>
    </row>
    <row r="3169" spans="1:39">
      <c r="A3169" s="2"/>
      <c r="B3169" s="3"/>
      <c r="C3169" s="4"/>
      <c r="D3169" s="4"/>
      <c r="E3169" s="135"/>
      <c r="F3169" s="6"/>
      <c r="G3169" s="6"/>
      <c r="H3169" s="6"/>
      <c r="I3169" s="6"/>
      <c r="J3169" s="2"/>
      <c r="K3169" s="2"/>
      <c r="L3169" s="72"/>
      <c r="M3169" s="71"/>
      <c r="N3169" s="70"/>
      <c r="O3169" s="70"/>
      <c r="P3169" s="42"/>
      <c r="Q3169" s="3"/>
      <c r="R3169" s="6"/>
      <c r="S3169" s="7"/>
      <c r="T3169" s="1"/>
      <c r="U3169" s="8"/>
      <c r="V3169" s="8"/>
      <c r="W3169" s="55"/>
      <c r="X3169" s="22"/>
      <c r="Y3169" s="4"/>
      <c r="Z3169" s="4"/>
      <c r="AA3169" s="4"/>
      <c r="AB3169" s="9"/>
      <c r="AD3169" s="185"/>
      <c r="AE3169" s="165"/>
      <c r="AF3169" s="165"/>
      <c r="AG3169" s="188"/>
      <c r="AH3169" s="188"/>
      <c r="AI3169" s="165"/>
      <c r="AJ3169" s="172"/>
      <c r="AK3169" s="172"/>
      <c r="AL3169" s="172"/>
      <c r="AM3169" s="185"/>
    </row>
    <row r="3170" spans="1:39">
      <c r="A3170" s="2"/>
      <c r="B3170" s="3"/>
      <c r="C3170" s="4"/>
      <c r="D3170" s="4"/>
      <c r="E3170" s="135"/>
      <c r="F3170" s="6"/>
      <c r="G3170" s="6"/>
      <c r="H3170" s="6"/>
      <c r="I3170" s="6"/>
      <c r="J3170" s="2"/>
      <c r="K3170" s="2"/>
      <c r="L3170" s="72"/>
      <c r="M3170" s="71"/>
      <c r="N3170" s="70"/>
      <c r="O3170" s="70"/>
      <c r="P3170" s="42"/>
      <c r="Q3170" s="3"/>
      <c r="R3170" s="6"/>
      <c r="S3170" s="7"/>
      <c r="T3170" s="1"/>
      <c r="U3170" s="8"/>
      <c r="V3170" s="8"/>
      <c r="W3170" s="26"/>
      <c r="X3170" s="22"/>
      <c r="Y3170" s="4"/>
      <c r="Z3170" s="4"/>
      <c r="AA3170" s="4"/>
      <c r="AB3170" s="9"/>
      <c r="AD3170" s="185"/>
      <c r="AE3170" s="165"/>
      <c r="AF3170" s="165"/>
      <c r="AG3170" s="188"/>
      <c r="AH3170" s="188"/>
      <c r="AI3170" s="165"/>
      <c r="AJ3170" s="172"/>
      <c r="AK3170" s="172"/>
      <c r="AL3170" s="172"/>
      <c r="AM3170" s="185"/>
    </row>
    <row r="3171" spans="1:39">
      <c r="A3171" s="2"/>
      <c r="B3171" s="3"/>
      <c r="C3171" s="4"/>
      <c r="D3171" s="4"/>
      <c r="E3171" s="135"/>
      <c r="F3171" s="6"/>
      <c r="G3171" s="6"/>
      <c r="H3171" s="6"/>
      <c r="I3171" s="6"/>
      <c r="J3171" s="2"/>
      <c r="K3171" s="2"/>
      <c r="L3171" s="72"/>
      <c r="M3171" s="71"/>
      <c r="N3171" s="70"/>
      <c r="O3171" s="70"/>
      <c r="P3171" s="42"/>
      <c r="Q3171" s="3"/>
      <c r="R3171" s="6"/>
      <c r="S3171" s="7"/>
      <c r="T3171" s="1"/>
      <c r="U3171" s="8"/>
      <c r="V3171" s="8"/>
      <c r="W3171" s="55"/>
      <c r="X3171" s="22"/>
      <c r="Y3171" s="4"/>
      <c r="Z3171" s="4"/>
      <c r="AA3171" s="4"/>
      <c r="AB3171" s="9"/>
      <c r="AD3171" s="185"/>
      <c r="AE3171" s="165"/>
      <c r="AF3171" s="165"/>
      <c r="AG3171" s="188"/>
      <c r="AH3171" s="188"/>
      <c r="AI3171" s="165"/>
      <c r="AJ3171" s="172"/>
      <c r="AK3171" s="172"/>
      <c r="AL3171" s="172"/>
      <c r="AM3171" s="185"/>
    </row>
    <row r="3172" spans="1:39">
      <c r="A3172" s="2"/>
      <c r="B3172" s="3"/>
      <c r="C3172" s="4"/>
      <c r="D3172" s="4"/>
      <c r="E3172" s="135"/>
      <c r="F3172" s="6"/>
      <c r="G3172" s="6"/>
      <c r="H3172" s="6"/>
      <c r="I3172" s="6"/>
      <c r="J3172" s="2"/>
      <c r="K3172" s="2"/>
      <c r="L3172" s="72"/>
      <c r="M3172" s="71"/>
      <c r="N3172" s="70"/>
      <c r="O3172" s="70"/>
      <c r="P3172" s="42"/>
      <c r="Q3172" s="3"/>
      <c r="R3172" s="6"/>
      <c r="S3172" s="7"/>
      <c r="T3172" s="1"/>
      <c r="U3172" s="8"/>
      <c r="V3172" s="8"/>
      <c r="W3172" s="31"/>
      <c r="X3172" s="22"/>
      <c r="Y3172" s="4"/>
      <c r="Z3172" s="4"/>
      <c r="AA3172" s="4"/>
      <c r="AB3172" s="9"/>
      <c r="AD3172" s="185"/>
      <c r="AE3172" s="165"/>
      <c r="AF3172" s="165"/>
      <c r="AG3172" s="188"/>
      <c r="AH3172" s="188"/>
      <c r="AI3172" s="165"/>
      <c r="AJ3172" s="172"/>
      <c r="AK3172" s="172"/>
      <c r="AL3172" s="172"/>
      <c r="AM3172" s="185"/>
    </row>
    <row r="3173" spans="1:39">
      <c r="A3173" s="2"/>
      <c r="B3173" s="3"/>
      <c r="C3173" s="4"/>
      <c r="D3173" s="4"/>
      <c r="E3173" s="135"/>
      <c r="F3173" s="6"/>
      <c r="G3173" s="6"/>
      <c r="H3173" s="6"/>
      <c r="I3173" s="6"/>
      <c r="J3173" s="2"/>
      <c r="K3173" s="2"/>
      <c r="L3173" s="72"/>
      <c r="M3173" s="71"/>
      <c r="N3173" s="70"/>
      <c r="O3173" s="70"/>
      <c r="P3173" s="42"/>
      <c r="Q3173" s="3"/>
      <c r="R3173" s="6"/>
      <c r="S3173" s="7"/>
      <c r="T3173" s="1"/>
      <c r="U3173" s="8"/>
      <c r="V3173" s="8"/>
      <c r="W3173" s="29"/>
      <c r="X3173" s="22"/>
      <c r="Y3173" s="4"/>
      <c r="Z3173" s="4"/>
      <c r="AA3173" s="4"/>
      <c r="AB3173" s="9"/>
      <c r="AD3173" s="185"/>
      <c r="AE3173" s="165"/>
      <c r="AF3173" s="165"/>
      <c r="AG3173" s="188"/>
      <c r="AH3173" s="188"/>
      <c r="AI3173" s="165"/>
      <c r="AJ3173" s="172"/>
      <c r="AK3173" s="172"/>
      <c r="AL3173" s="172"/>
      <c r="AM3173" s="185"/>
    </row>
    <row r="3174" spans="1:39">
      <c r="A3174" s="2"/>
      <c r="B3174" s="3"/>
      <c r="C3174" s="4"/>
      <c r="D3174" s="4"/>
      <c r="E3174" s="135"/>
      <c r="F3174" s="6"/>
      <c r="G3174" s="6"/>
      <c r="H3174" s="6"/>
      <c r="I3174" s="6"/>
      <c r="J3174" s="2"/>
      <c r="K3174" s="2"/>
      <c r="L3174" s="72"/>
      <c r="M3174" s="71"/>
      <c r="N3174" s="70"/>
      <c r="O3174" s="70"/>
      <c r="P3174" s="42"/>
      <c r="Q3174" s="3"/>
      <c r="R3174" s="6"/>
      <c r="S3174" s="7"/>
      <c r="T3174" s="1"/>
      <c r="U3174" s="8"/>
      <c r="V3174" s="8"/>
      <c r="W3174" s="44"/>
      <c r="X3174" s="22"/>
      <c r="Y3174" s="4"/>
      <c r="Z3174" s="4"/>
      <c r="AA3174" s="4"/>
      <c r="AB3174" s="9"/>
      <c r="AD3174" s="185"/>
      <c r="AE3174" s="165"/>
      <c r="AF3174" s="165"/>
      <c r="AG3174" s="188"/>
      <c r="AH3174" s="188"/>
      <c r="AI3174" s="165"/>
      <c r="AJ3174" s="172"/>
      <c r="AK3174" s="172"/>
      <c r="AL3174" s="172"/>
      <c r="AM3174" s="185"/>
    </row>
    <row r="3175" spans="1:39">
      <c r="A3175" s="2"/>
      <c r="B3175" s="3"/>
      <c r="C3175" s="4"/>
      <c r="D3175" s="4"/>
      <c r="E3175" s="135"/>
      <c r="F3175" s="6"/>
      <c r="G3175" s="6"/>
      <c r="H3175" s="6"/>
      <c r="I3175" s="6"/>
      <c r="J3175" s="2"/>
      <c r="K3175" s="2"/>
      <c r="L3175" s="72"/>
      <c r="M3175" s="71"/>
      <c r="N3175" s="70"/>
      <c r="O3175" s="70"/>
      <c r="P3175" s="42"/>
      <c r="Q3175" s="3"/>
      <c r="R3175" s="6"/>
      <c r="S3175" s="7"/>
      <c r="T3175" s="1"/>
      <c r="U3175" s="8"/>
      <c r="V3175" s="8"/>
      <c r="W3175" s="27"/>
      <c r="X3175" s="22"/>
      <c r="Y3175" s="4"/>
      <c r="Z3175" s="4"/>
      <c r="AA3175" s="4"/>
      <c r="AB3175" s="9"/>
      <c r="AD3175" s="185"/>
      <c r="AE3175" s="165"/>
      <c r="AF3175" s="165"/>
      <c r="AG3175" s="188"/>
      <c r="AH3175" s="188"/>
      <c r="AI3175" s="165"/>
      <c r="AJ3175" s="172"/>
      <c r="AK3175" s="172"/>
      <c r="AL3175" s="172"/>
      <c r="AM3175" s="185"/>
    </row>
    <row r="3176" spans="1:39">
      <c r="A3176" s="2"/>
      <c r="B3176" s="3"/>
      <c r="C3176" s="4"/>
      <c r="D3176" s="4"/>
      <c r="E3176" s="135"/>
      <c r="F3176" s="6"/>
      <c r="G3176" s="6"/>
      <c r="H3176" s="6"/>
      <c r="I3176" s="6"/>
      <c r="J3176" s="2"/>
      <c r="K3176" s="2"/>
      <c r="L3176" s="72"/>
      <c r="M3176" s="71"/>
      <c r="N3176" s="70"/>
      <c r="O3176" s="70"/>
      <c r="P3176" s="42"/>
      <c r="Q3176" s="3"/>
      <c r="R3176" s="6"/>
      <c r="S3176" s="7"/>
      <c r="T3176" s="1"/>
      <c r="U3176" s="8"/>
      <c r="V3176" s="8"/>
      <c r="W3176" s="55"/>
      <c r="X3176" s="22"/>
      <c r="Y3176" s="4"/>
      <c r="Z3176" s="4"/>
      <c r="AA3176" s="4"/>
      <c r="AB3176" s="9"/>
      <c r="AD3176" s="185"/>
      <c r="AE3176" s="165"/>
      <c r="AF3176" s="165"/>
      <c r="AG3176" s="188"/>
      <c r="AH3176" s="188"/>
      <c r="AI3176" s="165"/>
      <c r="AJ3176" s="172"/>
      <c r="AK3176" s="172"/>
      <c r="AL3176" s="172"/>
      <c r="AM3176" s="185"/>
    </row>
    <row r="3177" spans="1:39">
      <c r="A3177" s="2"/>
      <c r="B3177" s="3"/>
      <c r="C3177" s="4"/>
      <c r="D3177" s="4"/>
      <c r="E3177" s="135"/>
      <c r="F3177" s="6"/>
      <c r="G3177" s="6"/>
      <c r="H3177" s="6"/>
      <c r="I3177" s="6"/>
      <c r="J3177" s="2"/>
      <c r="K3177" s="2"/>
      <c r="L3177" s="72"/>
      <c r="M3177" s="71"/>
      <c r="N3177" s="70"/>
      <c r="O3177" s="70"/>
      <c r="P3177" s="42"/>
      <c r="Q3177" s="3"/>
      <c r="R3177" s="6"/>
      <c r="S3177" s="7"/>
      <c r="T3177" s="1"/>
      <c r="U3177" s="8"/>
      <c r="V3177" s="8"/>
      <c r="W3177" s="44"/>
      <c r="X3177" s="22"/>
      <c r="Y3177" s="4"/>
      <c r="Z3177" s="4"/>
      <c r="AA3177" s="4"/>
      <c r="AB3177" s="9"/>
      <c r="AD3177" s="185"/>
      <c r="AE3177" s="165"/>
      <c r="AF3177" s="165"/>
      <c r="AG3177" s="188"/>
      <c r="AH3177" s="188"/>
      <c r="AI3177" s="165"/>
      <c r="AJ3177" s="172"/>
      <c r="AK3177" s="172"/>
      <c r="AL3177" s="172"/>
      <c r="AM3177" s="185"/>
    </row>
    <row r="3178" spans="1:39">
      <c r="A3178" s="2"/>
      <c r="B3178" s="3"/>
      <c r="C3178" s="4"/>
      <c r="D3178" s="4"/>
      <c r="E3178" s="135"/>
      <c r="F3178" s="6"/>
      <c r="G3178" s="6"/>
      <c r="H3178" s="6"/>
      <c r="I3178" s="6"/>
      <c r="J3178" s="2"/>
      <c r="K3178" s="2"/>
      <c r="L3178" s="72"/>
      <c r="M3178" s="71"/>
      <c r="N3178" s="70"/>
      <c r="O3178" s="70"/>
      <c r="P3178" s="42"/>
      <c r="Q3178" s="3"/>
      <c r="R3178" s="6"/>
      <c r="S3178" s="7"/>
      <c r="T3178" s="1"/>
      <c r="U3178" s="8"/>
      <c r="V3178" s="8"/>
      <c r="W3178" s="27"/>
      <c r="X3178" s="22"/>
      <c r="Y3178" s="4"/>
      <c r="Z3178" s="4"/>
      <c r="AA3178" s="4"/>
      <c r="AB3178" s="9"/>
      <c r="AD3178" s="185"/>
      <c r="AE3178" s="165"/>
      <c r="AF3178" s="165"/>
      <c r="AG3178" s="188"/>
      <c r="AH3178" s="188"/>
      <c r="AI3178" s="165"/>
      <c r="AJ3178" s="172"/>
      <c r="AK3178" s="172"/>
      <c r="AL3178" s="172"/>
      <c r="AM3178" s="185"/>
    </row>
    <row r="3179" spans="1:39">
      <c r="A3179" s="2"/>
      <c r="B3179" s="3"/>
      <c r="C3179" s="4"/>
      <c r="D3179" s="4"/>
      <c r="E3179" s="135"/>
      <c r="F3179" s="6"/>
      <c r="G3179" s="6"/>
      <c r="H3179" s="6"/>
      <c r="I3179" s="6"/>
      <c r="J3179" s="2"/>
      <c r="K3179" s="2"/>
      <c r="L3179" s="72"/>
      <c r="M3179" s="71"/>
      <c r="N3179" s="70"/>
      <c r="O3179" s="70"/>
      <c r="P3179" s="42"/>
      <c r="Q3179" s="3"/>
      <c r="R3179" s="6"/>
      <c r="S3179" s="7"/>
      <c r="T3179" s="1"/>
      <c r="U3179" s="8"/>
      <c r="V3179" s="8"/>
      <c r="W3179" s="29"/>
      <c r="X3179" s="22"/>
      <c r="Y3179" s="4"/>
      <c r="Z3179" s="4"/>
      <c r="AA3179" s="4"/>
      <c r="AB3179" s="9"/>
      <c r="AD3179" s="185"/>
      <c r="AE3179" s="165"/>
      <c r="AF3179" s="165"/>
      <c r="AG3179" s="188"/>
      <c r="AH3179" s="188"/>
      <c r="AI3179" s="165"/>
      <c r="AJ3179" s="172"/>
      <c r="AK3179" s="172"/>
      <c r="AL3179" s="172"/>
      <c r="AM3179" s="185"/>
    </row>
    <row r="3180" spans="1:39">
      <c r="A3180" s="2"/>
      <c r="B3180" s="3"/>
      <c r="C3180" s="4"/>
      <c r="D3180" s="4"/>
      <c r="E3180" s="135"/>
      <c r="F3180" s="6"/>
      <c r="G3180" s="6"/>
      <c r="H3180" s="6"/>
      <c r="I3180" s="6"/>
      <c r="J3180" s="2"/>
      <c r="K3180" s="2"/>
      <c r="L3180" s="72"/>
      <c r="M3180" s="71"/>
      <c r="N3180" s="70"/>
      <c r="O3180" s="70"/>
      <c r="P3180" s="42"/>
      <c r="Q3180" s="3"/>
      <c r="R3180" s="6"/>
      <c r="S3180" s="7"/>
      <c r="T3180" s="1"/>
      <c r="U3180" s="8"/>
      <c r="V3180" s="8"/>
      <c r="W3180" s="44"/>
      <c r="X3180" s="22"/>
      <c r="Y3180" s="4"/>
      <c r="Z3180" s="4"/>
      <c r="AA3180" s="4"/>
      <c r="AB3180" s="9"/>
      <c r="AD3180" s="185"/>
      <c r="AE3180" s="165"/>
      <c r="AF3180" s="165"/>
      <c r="AG3180" s="188"/>
      <c r="AH3180" s="188"/>
      <c r="AI3180" s="165"/>
      <c r="AJ3180" s="172"/>
      <c r="AK3180" s="172"/>
      <c r="AL3180" s="172"/>
      <c r="AM3180" s="185"/>
    </row>
    <row r="3181" spans="1:39">
      <c r="A3181" s="2"/>
      <c r="B3181" s="3"/>
      <c r="C3181" s="4"/>
      <c r="D3181" s="4"/>
      <c r="E3181" s="135"/>
      <c r="F3181" s="6"/>
      <c r="G3181" s="6"/>
      <c r="H3181" s="6"/>
      <c r="I3181" s="6"/>
      <c r="J3181" s="2"/>
      <c r="K3181" s="2"/>
      <c r="L3181" s="72"/>
      <c r="M3181" s="71"/>
      <c r="N3181" s="70"/>
      <c r="O3181" s="70"/>
      <c r="P3181" s="42"/>
      <c r="Q3181" s="3"/>
      <c r="R3181" s="6"/>
      <c r="S3181" s="7"/>
      <c r="T3181" s="1"/>
      <c r="U3181" s="8"/>
      <c r="V3181" s="8"/>
      <c r="W3181" s="31"/>
      <c r="X3181" s="22"/>
      <c r="Y3181" s="4"/>
      <c r="Z3181" s="4"/>
      <c r="AA3181" s="4"/>
      <c r="AB3181" s="9"/>
      <c r="AD3181" s="185"/>
      <c r="AE3181" s="165"/>
      <c r="AF3181" s="165"/>
      <c r="AG3181" s="188"/>
      <c r="AH3181" s="188"/>
      <c r="AI3181" s="165"/>
      <c r="AJ3181" s="172"/>
      <c r="AK3181" s="172"/>
      <c r="AL3181" s="172"/>
      <c r="AM3181" s="185"/>
    </row>
    <row r="3182" spans="1:39">
      <c r="A3182" s="2"/>
      <c r="B3182" s="3"/>
      <c r="C3182" s="4"/>
      <c r="D3182" s="4"/>
      <c r="E3182" s="135"/>
      <c r="F3182" s="6"/>
      <c r="G3182" s="6"/>
      <c r="H3182" s="6"/>
      <c r="I3182" s="6"/>
      <c r="J3182" s="2"/>
      <c r="K3182" s="2"/>
      <c r="L3182" s="72"/>
      <c r="M3182" s="71"/>
      <c r="N3182" s="70"/>
      <c r="O3182" s="70"/>
      <c r="P3182" s="42"/>
      <c r="Q3182" s="3"/>
      <c r="R3182" s="6"/>
      <c r="S3182" s="7"/>
      <c r="T3182" s="1"/>
      <c r="U3182" s="8"/>
      <c r="V3182" s="8"/>
      <c r="W3182" s="44"/>
      <c r="X3182" s="22"/>
      <c r="Y3182" s="4"/>
      <c r="Z3182" s="4"/>
      <c r="AA3182" s="4"/>
      <c r="AB3182" s="9"/>
      <c r="AD3182" s="185"/>
      <c r="AE3182" s="165"/>
      <c r="AF3182" s="165"/>
      <c r="AG3182" s="188"/>
      <c r="AH3182" s="188"/>
      <c r="AI3182" s="165"/>
      <c r="AJ3182" s="172"/>
      <c r="AK3182" s="172"/>
      <c r="AL3182" s="172"/>
      <c r="AM3182" s="185"/>
    </row>
    <row r="3183" spans="1:39">
      <c r="A3183" s="2"/>
      <c r="B3183" s="3"/>
      <c r="C3183" s="4"/>
      <c r="D3183" s="4"/>
      <c r="E3183" s="135"/>
      <c r="F3183" s="6"/>
      <c r="G3183" s="6"/>
      <c r="H3183" s="6"/>
      <c r="I3183" s="6"/>
      <c r="J3183" s="2"/>
      <c r="K3183" s="2"/>
      <c r="L3183" s="72"/>
      <c r="M3183" s="71"/>
      <c r="N3183" s="70"/>
      <c r="O3183" s="70"/>
      <c r="P3183" s="42"/>
      <c r="Q3183" s="3"/>
      <c r="R3183" s="6"/>
      <c r="S3183" s="7"/>
      <c r="T3183" s="1"/>
      <c r="U3183" s="8"/>
      <c r="V3183" s="8"/>
      <c r="W3183" s="44"/>
      <c r="X3183" s="22"/>
      <c r="Y3183" s="4"/>
      <c r="Z3183" s="4"/>
      <c r="AA3183" s="4"/>
      <c r="AB3183" s="9"/>
      <c r="AD3183" s="185"/>
      <c r="AE3183" s="165"/>
      <c r="AF3183" s="165"/>
      <c r="AG3183" s="188"/>
      <c r="AH3183" s="188"/>
      <c r="AI3183" s="165"/>
      <c r="AJ3183" s="172"/>
      <c r="AK3183" s="172"/>
      <c r="AL3183" s="172"/>
      <c r="AM3183" s="185"/>
    </row>
    <row r="3184" spans="1:39">
      <c r="A3184" s="2"/>
      <c r="B3184" s="3"/>
      <c r="C3184" s="4"/>
      <c r="D3184" s="4"/>
      <c r="E3184" s="135"/>
      <c r="F3184" s="6"/>
      <c r="G3184" s="6"/>
      <c r="H3184" s="6"/>
      <c r="I3184" s="6"/>
      <c r="J3184" s="2"/>
      <c r="K3184" s="2"/>
      <c r="L3184" s="72"/>
      <c r="M3184" s="71"/>
      <c r="N3184" s="70"/>
      <c r="O3184" s="70"/>
      <c r="P3184" s="42"/>
      <c r="Q3184" s="3"/>
      <c r="R3184" s="6"/>
      <c r="S3184" s="7"/>
      <c r="T3184" s="1"/>
      <c r="U3184" s="8"/>
      <c r="V3184" s="8"/>
      <c r="W3184" s="55"/>
      <c r="X3184" s="22"/>
      <c r="Y3184" s="4"/>
      <c r="Z3184" s="4"/>
      <c r="AA3184" s="4"/>
      <c r="AB3184" s="9"/>
      <c r="AD3184" s="185"/>
      <c r="AE3184" s="165"/>
      <c r="AF3184" s="165"/>
      <c r="AG3184" s="188"/>
      <c r="AH3184" s="188"/>
      <c r="AI3184" s="165"/>
      <c r="AJ3184" s="172"/>
      <c r="AK3184" s="172"/>
      <c r="AL3184" s="172"/>
      <c r="AM3184" s="185"/>
    </row>
    <row r="3185" spans="1:39">
      <c r="A3185" s="2"/>
      <c r="B3185" s="3"/>
      <c r="C3185" s="4"/>
      <c r="D3185" s="4"/>
      <c r="E3185" s="135"/>
      <c r="F3185" s="6"/>
      <c r="G3185" s="6"/>
      <c r="H3185" s="6"/>
      <c r="I3185" s="6"/>
      <c r="J3185" s="2"/>
      <c r="K3185" s="2"/>
      <c r="L3185" s="72"/>
      <c r="M3185" s="71"/>
      <c r="N3185" s="70"/>
      <c r="O3185" s="70"/>
      <c r="P3185" s="42"/>
      <c r="Q3185" s="3"/>
      <c r="R3185" s="6"/>
      <c r="S3185" s="7"/>
      <c r="T3185" s="1"/>
      <c r="U3185" s="8"/>
      <c r="V3185" s="8"/>
      <c r="W3185" s="26"/>
      <c r="X3185" s="22"/>
      <c r="Y3185" s="4"/>
      <c r="Z3185" s="4"/>
      <c r="AA3185" s="4"/>
      <c r="AB3185" s="9"/>
      <c r="AD3185" s="185"/>
      <c r="AE3185" s="165"/>
      <c r="AF3185" s="165"/>
      <c r="AG3185" s="188"/>
      <c r="AH3185" s="188"/>
      <c r="AI3185" s="165"/>
      <c r="AJ3185" s="172"/>
      <c r="AK3185" s="172"/>
      <c r="AL3185" s="172"/>
      <c r="AM3185" s="185"/>
    </row>
    <row r="3186" spans="1:39">
      <c r="A3186" s="2"/>
      <c r="B3186" s="3"/>
      <c r="C3186" s="4"/>
      <c r="D3186" s="4"/>
      <c r="E3186" s="135"/>
      <c r="F3186" s="6"/>
      <c r="G3186" s="6"/>
      <c r="H3186" s="6"/>
      <c r="I3186" s="6"/>
      <c r="J3186" s="2"/>
      <c r="K3186" s="2"/>
      <c r="L3186" s="72"/>
      <c r="M3186" s="71"/>
      <c r="N3186" s="70"/>
      <c r="O3186" s="70"/>
      <c r="P3186" s="42"/>
      <c r="Q3186" s="3"/>
      <c r="R3186" s="6"/>
      <c r="S3186" s="7"/>
      <c r="T3186" s="1"/>
      <c r="U3186" s="8"/>
      <c r="V3186" s="8"/>
      <c r="W3186" s="44"/>
      <c r="X3186" s="22"/>
      <c r="Y3186" s="4"/>
      <c r="Z3186" s="4"/>
      <c r="AA3186" s="4"/>
      <c r="AB3186" s="9"/>
      <c r="AD3186" s="185"/>
      <c r="AE3186" s="165"/>
      <c r="AF3186" s="165"/>
      <c r="AG3186" s="188"/>
      <c r="AH3186" s="188"/>
      <c r="AI3186" s="165"/>
      <c r="AJ3186" s="172"/>
      <c r="AK3186" s="172"/>
      <c r="AL3186" s="172"/>
      <c r="AM3186" s="185"/>
    </row>
    <row r="3187" spans="1:39">
      <c r="A3187" s="2"/>
      <c r="B3187" s="3"/>
      <c r="C3187" s="4"/>
      <c r="D3187" s="4"/>
      <c r="E3187" s="135"/>
      <c r="F3187" s="6"/>
      <c r="G3187" s="6"/>
      <c r="H3187" s="6"/>
      <c r="I3187" s="6"/>
      <c r="J3187" s="2"/>
      <c r="K3187" s="2"/>
      <c r="L3187" s="72"/>
      <c r="M3187" s="71"/>
      <c r="N3187" s="70"/>
      <c r="O3187" s="70"/>
      <c r="P3187" s="42"/>
      <c r="Q3187" s="3"/>
      <c r="R3187" s="6"/>
      <c r="S3187" s="7"/>
      <c r="T3187" s="1"/>
      <c r="U3187" s="8"/>
      <c r="V3187" s="8"/>
      <c r="W3187" s="29"/>
      <c r="X3187" s="22"/>
      <c r="Y3187" s="4"/>
      <c r="Z3187" s="4"/>
      <c r="AA3187" s="4"/>
      <c r="AB3187" s="9"/>
      <c r="AD3187" s="185"/>
      <c r="AE3187" s="165"/>
      <c r="AF3187" s="165"/>
      <c r="AG3187" s="188"/>
      <c r="AH3187" s="188"/>
      <c r="AI3187" s="165"/>
      <c r="AJ3187" s="172"/>
      <c r="AK3187" s="172"/>
      <c r="AL3187" s="172"/>
      <c r="AM3187" s="185"/>
    </row>
    <row r="3188" spans="1:39">
      <c r="A3188" s="2"/>
      <c r="B3188" s="3"/>
      <c r="C3188" s="4"/>
      <c r="D3188" s="4"/>
      <c r="E3188" s="135"/>
      <c r="F3188" s="6"/>
      <c r="G3188" s="6"/>
      <c r="H3188" s="6"/>
      <c r="I3188" s="6"/>
      <c r="J3188" s="2"/>
      <c r="K3188" s="2"/>
      <c r="L3188" s="72"/>
      <c r="M3188" s="71"/>
      <c r="N3188" s="70"/>
      <c r="O3188" s="70"/>
      <c r="P3188" s="42"/>
      <c r="Q3188" s="3"/>
      <c r="R3188" s="6"/>
      <c r="S3188" s="7"/>
      <c r="T3188" s="1"/>
      <c r="U3188" s="8"/>
      <c r="V3188" s="8"/>
      <c r="W3188" s="44"/>
      <c r="X3188" s="22"/>
      <c r="Y3188" s="4"/>
      <c r="Z3188" s="4"/>
      <c r="AA3188" s="4"/>
      <c r="AB3188" s="9"/>
      <c r="AD3188" s="185"/>
      <c r="AE3188" s="165"/>
      <c r="AF3188" s="165"/>
      <c r="AG3188" s="188"/>
      <c r="AH3188" s="188"/>
      <c r="AI3188" s="165"/>
      <c r="AJ3188" s="172"/>
      <c r="AK3188" s="172"/>
      <c r="AL3188" s="172"/>
      <c r="AM3188" s="185"/>
    </row>
    <row r="3189" spans="1:39">
      <c r="A3189" s="2"/>
      <c r="B3189" s="3"/>
      <c r="C3189" s="4"/>
      <c r="D3189" s="4"/>
      <c r="E3189" s="135"/>
      <c r="F3189" s="6"/>
      <c r="G3189" s="6"/>
      <c r="H3189" s="6"/>
      <c r="I3189" s="6"/>
      <c r="J3189" s="2"/>
      <c r="K3189" s="2"/>
      <c r="L3189" s="72"/>
      <c r="M3189" s="71"/>
      <c r="N3189" s="70"/>
      <c r="O3189" s="70"/>
      <c r="P3189" s="42"/>
      <c r="Q3189" s="3"/>
      <c r="R3189" s="6"/>
      <c r="S3189" s="7"/>
      <c r="T3189" s="1"/>
      <c r="U3189" s="8"/>
      <c r="V3189" s="8"/>
      <c r="W3189" s="26"/>
      <c r="X3189" s="22"/>
      <c r="Y3189" s="4"/>
      <c r="Z3189" s="4"/>
      <c r="AA3189" s="4"/>
      <c r="AB3189" s="9"/>
      <c r="AD3189" s="185"/>
      <c r="AE3189" s="165"/>
      <c r="AF3189" s="165"/>
      <c r="AG3189" s="188"/>
      <c r="AH3189" s="188"/>
      <c r="AI3189" s="180"/>
      <c r="AJ3189" s="172"/>
      <c r="AK3189" s="172"/>
      <c r="AL3189" s="172"/>
      <c r="AM3189" s="185"/>
    </row>
    <row r="3190" spans="1:39">
      <c r="A3190" s="2"/>
      <c r="B3190" s="3"/>
      <c r="C3190" s="4"/>
      <c r="D3190" s="4"/>
      <c r="E3190" s="135"/>
      <c r="F3190" s="6"/>
      <c r="G3190" s="6"/>
      <c r="H3190" s="6"/>
      <c r="I3190" s="6"/>
      <c r="J3190" s="2"/>
      <c r="K3190" s="2"/>
      <c r="L3190" s="72"/>
      <c r="M3190" s="71"/>
      <c r="N3190" s="70"/>
      <c r="O3190" s="70"/>
      <c r="P3190" s="42"/>
      <c r="Q3190" s="3"/>
      <c r="R3190" s="6"/>
      <c r="S3190" s="7"/>
      <c r="T3190" s="1"/>
      <c r="U3190" s="8"/>
      <c r="V3190" s="8"/>
      <c r="W3190" s="26"/>
      <c r="X3190" s="22"/>
      <c r="Y3190" s="4"/>
      <c r="Z3190" s="4"/>
      <c r="AA3190" s="4"/>
      <c r="AB3190" s="9"/>
      <c r="AD3190" s="185"/>
      <c r="AE3190" s="165"/>
      <c r="AF3190" s="165"/>
      <c r="AG3190" s="188"/>
      <c r="AH3190" s="188"/>
      <c r="AI3190" s="180"/>
      <c r="AJ3190" s="172"/>
      <c r="AK3190" s="172"/>
      <c r="AL3190" s="172"/>
      <c r="AM3190" s="185"/>
    </row>
    <row r="3191" spans="1:39">
      <c r="A3191" s="2"/>
      <c r="B3191" s="3"/>
      <c r="C3191" s="4"/>
      <c r="D3191" s="4"/>
      <c r="E3191" s="135"/>
      <c r="F3191" s="6"/>
      <c r="G3191" s="6"/>
      <c r="H3191" s="6"/>
      <c r="I3191" s="6"/>
      <c r="J3191" s="2"/>
      <c r="K3191" s="2"/>
      <c r="L3191" s="72"/>
      <c r="M3191" s="71"/>
      <c r="N3191" s="70"/>
      <c r="O3191" s="70"/>
      <c r="P3191" s="42"/>
      <c r="Q3191" s="3"/>
      <c r="R3191" s="6"/>
      <c r="S3191" s="7"/>
      <c r="T3191" s="1"/>
      <c r="U3191" s="8"/>
      <c r="V3191" s="8"/>
      <c r="W3191" s="26"/>
      <c r="X3191" s="22"/>
      <c r="Y3191" s="4"/>
      <c r="Z3191" s="4"/>
      <c r="AA3191" s="4"/>
      <c r="AB3191" s="9"/>
      <c r="AD3191" s="185"/>
      <c r="AE3191" s="165"/>
      <c r="AF3191" s="165"/>
      <c r="AG3191" s="188"/>
      <c r="AH3191" s="188"/>
      <c r="AI3191" s="165"/>
      <c r="AJ3191" s="172"/>
      <c r="AK3191" s="172"/>
      <c r="AL3191" s="172"/>
      <c r="AM3191" s="185"/>
    </row>
    <row r="3192" spans="1:39">
      <c r="A3192" s="2"/>
      <c r="B3192" s="3"/>
      <c r="C3192" s="4"/>
      <c r="D3192" s="4"/>
      <c r="E3192" s="135"/>
      <c r="F3192" s="6"/>
      <c r="G3192" s="6"/>
      <c r="H3192" s="6"/>
      <c r="I3192" s="6"/>
      <c r="J3192" s="2"/>
      <c r="K3192" s="2"/>
      <c r="L3192" s="72"/>
      <c r="M3192" s="71"/>
      <c r="N3192" s="70"/>
      <c r="O3192" s="70"/>
      <c r="P3192" s="42"/>
      <c r="Q3192" s="3"/>
      <c r="R3192" s="6"/>
      <c r="S3192" s="7"/>
      <c r="T3192" s="1"/>
      <c r="U3192" s="8"/>
      <c r="V3192" s="8"/>
      <c r="W3192" s="26"/>
      <c r="X3192" s="22"/>
      <c r="Y3192" s="4"/>
      <c r="Z3192" s="4"/>
      <c r="AA3192" s="4"/>
      <c r="AB3192" s="9"/>
      <c r="AD3192" s="185"/>
      <c r="AE3192" s="165"/>
      <c r="AF3192" s="165"/>
      <c r="AG3192" s="188"/>
      <c r="AH3192" s="188"/>
      <c r="AI3192" s="165"/>
      <c r="AJ3192" s="172"/>
      <c r="AK3192" s="172"/>
      <c r="AL3192" s="172"/>
      <c r="AM3192" s="185"/>
    </row>
    <row r="3193" spans="1:39">
      <c r="A3193" s="2"/>
      <c r="B3193" s="3"/>
      <c r="C3193" s="4"/>
      <c r="D3193" s="4"/>
      <c r="E3193" s="135"/>
      <c r="F3193" s="6"/>
      <c r="G3193" s="6"/>
      <c r="H3193" s="6"/>
      <c r="I3193" s="6"/>
      <c r="J3193" s="2"/>
      <c r="K3193" s="2"/>
      <c r="L3193" s="72"/>
      <c r="M3193" s="71"/>
      <c r="N3193" s="70"/>
      <c r="O3193" s="70"/>
      <c r="P3193" s="42"/>
      <c r="Q3193" s="3"/>
      <c r="R3193" s="6"/>
      <c r="S3193" s="7"/>
      <c r="T3193" s="1"/>
      <c r="U3193" s="8"/>
      <c r="V3193" s="8"/>
      <c r="W3193" s="26"/>
      <c r="X3193" s="22"/>
      <c r="Y3193" s="4"/>
      <c r="Z3193" s="4"/>
      <c r="AA3193" s="4"/>
      <c r="AB3193" s="9"/>
      <c r="AD3193" s="185"/>
      <c r="AE3193" s="165"/>
      <c r="AF3193" s="165"/>
      <c r="AG3193" s="188"/>
      <c r="AH3193" s="188"/>
      <c r="AI3193" s="165"/>
      <c r="AJ3193" s="172"/>
      <c r="AK3193" s="172"/>
      <c r="AL3193" s="172"/>
      <c r="AM3193" s="185"/>
    </row>
    <row r="3194" spans="1:39">
      <c r="A3194" s="2"/>
      <c r="B3194" s="3"/>
      <c r="C3194" s="4"/>
      <c r="D3194" s="4"/>
      <c r="E3194" s="135"/>
      <c r="F3194" s="6"/>
      <c r="G3194" s="6"/>
      <c r="H3194" s="6"/>
      <c r="I3194" s="6"/>
      <c r="J3194" s="2"/>
      <c r="K3194" s="2"/>
      <c r="L3194" s="72"/>
      <c r="M3194" s="71"/>
      <c r="N3194" s="70"/>
      <c r="O3194" s="70"/>
      <c r="P3194" s="42"/>
      <c r="Q3194" s="3"/>
      <c r="R3194" s="6"/>
      <c r="S3194" s="7"/>
      <c r="T3194" s="1"/>
      <c r="U3194" s="8"/>
      <c r="V3194" s="8"/>
      <c r="W3194" s="26"/>
      <c r="X3194" s="22"/>
      <c r="Y3194" s="4"/>
      <c r="Z3194" s="4"/>
      <c r="AA3194" s="4"/>
      <c r="AB3194" s="9"/>
      <c r="AD3194" s="185"/>
      <c r="AE3194" s="165"/>
      <c r="AF3194" s="165"/>
      <c r="AG3194" s="188"/>
      <c r="AH3194" s="188"/>
      <c r="AI3194" s="165"/>
      <c r="AJ3194" s="172"/>
      <c r="AK3194" s="172"/>
      <c r="AL3194" s="172"/>
      <c r="AM3194" s="185"/>
    </row>
    <row r="3195" spans="1:39">
      <c r="A3195" s="2"/>
      <c r="B3195" s="3"/>
      <c r="C3195" s="4"/>
      <c r="D3195" s="4"/>
      <c r="E3195" s="135"/>
      <c r="F3195" s="6"/>
      <c r="G3195" s="6"/>
      <c r="H3195" s="6"/>
      <c r="I3195" s="6"/>
      <c r="J3195" s="2"/>
      <c r="K3195" s="2"/>
      <c r="L3195" s="72"/>
      <c r="M3195" s="71"/>
      <c r="N3195" s="70"/>
      <c r="O3195" s="70"/>
      <c r="P3195" s="42"/>
      <c r="Q3195" s="3"/>
      <c r="R3195" s="6"/>
      <c r="S3195" s="7"/>
      <c r="T3195" s="1"/>
      <c r="U3195" s="8"/>
      <c r="V3195" s="8"/>
      <c r="W3195" s="44"/>
      <c r="X3195" s="22"/>
      <c r="Y3195" s="4"/>
      <c r="Z3195" s="4"/>
      <c r="AA3195" s="4"/>
      <c r="AB3195" s="9"/>
      <c r="AD3195" s="185"/>
      <c r="AE3195" s="165"/>
      <c r="AF3195" s="165"/>
      <c r="AG3195" s="188"/>
      <c r="AH3195" s="188"/>
      <c r="AI3195" s="165"/>
      <c r="AJ3195" s="172"/>
      <c r="AK3195" s="172"/>
      <c r="AL3195" s="172"/>
      <c r="AM3195" s="185"/>
    </row>
    <row r="3196" spans="1:39">
      <c r="A3196" s="2"/>
      <c r="B3196" s="3"/>
      <c r="C3196" s="4"/>
      <c r="D3196" s="4"/>
      <c r="E3196" s="135"/>
      <c r="F3196" s="6"/>
      <c r="G3196" s="6"/>
      <c r="H3196" s="6"/>
      <c r="I3196" s="6"/>
      <c r="J3196" s="2"/>
      <c r="K3196" s="2"/>
      <c r="L3196" s="72"/>
      <c r="M3196" s="71"/>
      <c r="N3196" s="70"/>
      <c r="O3196" s="70"/>
      <c r="P3196" s="42"/>
      <c r="Q3196" s="3"/>
      <c r="R3196" s="6"/>
      <c r="S3196" s="7"/>
      <c r="T3196" s="1"/>
      <c r="U3196" s="8"/>
      <c r="V3196" s="8"/>
      <c r="W3196" s="44"/>
      <c r="X3196" s="22"/>
      <c r="Y3196" s="4"/>
      <c r="Z3196" s="4"/>
      <c r="AA3196" s="4"/>
      <c r="AB3196" s="9"/>
      <c r="AD3196" s="185"/>
      <c r="AE3196" s="165"/>
      <c r="AF3196" s="165"/>
      <c r="AG3196" s="188"/>
      <c r="AH3196" s="188"/>
      <c r="AI3196" s="165"/>
      <c r="AJ3196" s="172"/>
      <c r="AK3196" s="172"/>
      <c r="AL3196" s="172"/>
      <c r="AM3196" s="185"/>
    </row>
    <row r="3197" spans="1:39">
      <c r="A3197" s="2"/>
      <c r="B3197" s="3"/>
      <c r="C3197" s="4"/>
      <c r="D3197" s="4"/>
      <c r="E3197" s="135"/>
      <c r="F3197" s="6"/>
      <c r="G3197" s="6"/>
      <c r="H3197" s="6"/>
      <c r="I3197" s="6"/>
      <c r="J3197" s="2"/>
      <c r="K3197" s="2"/>
      <c r="L3197" s="72"/>
      <c r="M3197" s="71"/>
      <c r="N3197" s="70"/>
      <c r="O3197" s="70"/>
      <c r="P3197" s="42"/>
      <c r="Q3197" s="3"/>
      <c r="R3197" s="6"/>
      <c r="S3197" s="7"/>
      <c r="T3197" s="1"/>
      <c r="U3197" s="8"/>
      <c r="V3197" s="8"/>
      <c r="W3197" s="44"/>
      <c r="X3197" s="22"/>
      <c r="Y3197" s="4"/>
      <c r="Z3197" s="4"/>
      <c r="AA3197" s="4"/>
      <c r="AB3197" s="9"/>
      <c r="AD3197" s="185"/>
      <c r="AE3197" s="165"/>
      <c r="AF3197" s="165"/>
      <c r="AG3197" s="188"/>
      <c r="AH3197" s="188"/>
      <c r="AI3197" s="165"/>
      <c r="AJ3197" s="172"/>
      <c r="AK3197" s="172"/>
      <c r="AL3197" s="172"/>
      <c r="AM3197" s="185"/>
    </row>
    <row r="3198" spans="1:39">
      <c r="A3198" s="2"/>
      <c r="B3198" s="3"/>
      <c r="C3198" s="4"/>
      <c r="D3198" s="4"/>
      <c r="E3198" s="135"/>
      <c r="F3198" s="6"/>
      <c r="G3198" s="6"/>
      <c r="H3198" s="6"/>
      <c r="I3198" s="6"/>
      <c r="J3198" s="2"/>
      <c r="K3198" s="2"/>
      <c r="L3198" s="72"/>
      <c r="M3198" s="71"/>
      <c r="N3198" s="70"/>
      <c r="O3198" s="70"/>
      <c r="P3198" s="42"/>
      <c r="Q3198" s="3"/>
      <c r="R3198" s="6"/>
      <c r="S3198" s="7"/>
      <c r="T3198" s="1"/>
      <c r="U3198" s="8"/>
      <c r="V3198" s="8"/>
      <c r="W3198" s="44"/>
      <c r="X3198" s="22"/>
      <c r="Y3198" s="4"/>
      <c r="Z3198" s="4"/>
      <c r="AA3198" s="4"/>
      <c r="AB3198" s="9"/>
      <c r="AD3198" s="185"/>
      <c r="AE3198" s="165"/>
      <c r="AF3198" s="165"/>
      <c r="AG3198" s="188"/>
      <c r="AH3198" s="188"/>
      <c r="AI3198" s="165"/>
      <c r="AJ3198" s="172"/>
      <c r="AK3198" s="172"/>
      <c r="AL3198" s="172"/>
      <c r="AM3198" s="185"/>
    </row>
    <row r="3199" spans="1:39">
      <c r="A3199" s="2"/>
      <c r="B3199" s="3"/>
      <c r="C3199" s="4"/>
      <c r="D3199" s="4"/>
      <c r="E3199" s="135"/>
      <c r="F3199" s="6"/>
      <c r="G3199" s="6"/>
      <c r="H3199" s="6"/>
      <c r="I3199" s="6"/>
      <c r="J3199" s="2"/>
      <c r="K3199" s="2"/>
      <c r="L3199" s="72"/>
      <c r="M3199" s="71"/>
      <c r="N3199" s="70"/>
      <c r="O3199" s="70"/>
      <c r="P3199" s="42"/>
      <c r="Q3199" s="3"/>
      <c r="R3199" s="6"/>
      <c r="S3199" s="7"/>
      <c r="T3199" s="1"/>
      <c r="U3199" s="8"/>
      <c r="V3199" s="8"/>
      <c r="W3199" s="44"/>
      <c r="X3199" s="22"/>
      <c r="Y3199" s="4"/>
      <c r="Z3199" s="4"/>
      <c r="AA3199" s="4"/>
      <c r="AB3199" s="9"/>
      <c r="AD3199" s="185"/>
      <c r="AE3199" s="165"/>
      <c r="AF3199" s="165"/>
      <c r="AG3199" s="188"/>
      <c r="AH3199" s="188"/>
      <c r="AI3199" s="165"/>
      <c r="AJ3199" s="172"/>
      <c r="AK3199" s="172"/>
      <c r="AL3199" s="172"/>
      <c r="AM3199" s="185"/>
    </row>
    <row r="3200" spans="1:39">
      <c r="A3200" s="2"/>
      <c r="B3200" s="3"/>
      <c r="C3200" s="4"/>
      <c r="D3200" s="4"/>
      <c r="E3200" s="135"/>
      <c r="F3200" s="6"/>
      <c r="G3200" s="6"/>
      <c r="H3200" s="6"/>
      <c r="I3200" s="6"/>
      <c r="J3200" s="2"/>
      <c r="K3200" s="2"/>
      <c r="L3200" s="72"/>
      <c r="M3200" s="71"/>
      <c r="N3200" s="70"/>
      <c r="O3200" s="70"/>
      <c r="P3200" s="42"/>
      <c r="Q3200" s="3"/>
      <c r="R3200" s="6"/>
      <c r="S3200" s="7"/>
      <c r="T3200" s="1"/>
      <c r="U3200" s="8"/>
      <c r="V3200" s="8"/>
      <c r="W3200" s="44"/>
      <c r="X3200" s="22"/>
      <c r="Y3200" s="4"/>
      <c r="Z3200" s="4"/>
      <c r="AA3200" s="4"/>
      <c r="AB3200" s="9"/>
      <c r="AD3200" s="185"/>
      <c r="AE3200" s="165"/>
      <c r="AF3200" s="165"/>
      <c r="AG3200" s="188"/>
      <c r="AH3200" s="188"/>
      <c r="AI3200" s="165"/>
      <c r="AJ3200" s="172"/>
      <c r="AK3200" s="172"/>
      <c r="AL3200" s="172"/>
      <c r="AM3200" s="185"/>
    </row>
    <row r="3201" spans="1:39">
      <c r="A3201" s="2"/>
      <c r="B3201" s="3"/>
      <c r="C3201" s="4"/>
      <c r="D3201" s="4"/>
      <c r="E3201" s="135"/>
      <c r="F3201" s="6"/>
      <c r="G3201" s="6"/>
      <c r="H3201" s="6"/>
      <c r="I3201" s="6"/>
      <c r="J3201" s="2"/>
      <c r="K3201" s="2"/>
      <c r="L3201" s="72"/>
      <c r="M3201" s="71"/>
      <c r="N3201" s="70"/>
      <c r="O3201" s="70"/>
      <c r="P3201" s="42"/>
      <c r="Q3201" s="3"/>
      <c r="R3201" s="6"/>
      <c r="S3201" s="7"/>
      <c r="T3201" s="1"/>
      <c r="U3201" s="8"/>
      <c r="V3201" s="8"/>
      <c r="W3201" s="44"/>
      <c r="X3201" s="22"/>
      <c r="Y3201" s="4"/>
      <c r="Z3201" s="4"/>
      <c r="AA3201" s="4"/>
      <c r="AB3201" s="9"/>
      <c r="AD3201" s="185"/>
      <c r="AE3201" s="165"/>
      <c r="AF3201" s="165"/>
      <c r="AG3201" s="188"/>
      <c r="AH3201" s="188"/>
      <c r="AI3201" s="165"/>
      <c r="AJ3201" s="172"/>
      <c r="AK3201" s="172"/>
      <c r="AL3201" s="172"/>
      <c r="AM3201" s="185"/>
    </row>
    <row r="3202" spans="1:39">
      <c r="A3202" s="2"/>
      <c r="B3202" s="3"/>
      <c r="C3202" s="4"/>
      <c r="D3202" s="4"/>
      <c r="E3202" s="135"/>
      <c r="F3202" s="6"/>
      <c r="G3202" s="6"/>
      <c r="H3202" s="6"/>
      <c r="I3202" s="6"/>
      <c r="J3202" s="2"/>
      <c r="K3202" s="2"/>
      <c r="L3202" s="72"/>
      <c r="M3202" s="71"/>
      <c r="N3202" s="70"/>
      <c r="O3202" s="70"/>
      <c r="P3202" s="42"/>
      <c r="Q3202" s="3"/>
      <c r="R3202" s="6"/>
      <c r="S3202" s="7"/>
      <c r="T3202" s="1"/>
      <c r="U3202" s="8"/>
      <c r="V3202" s="8"/>
      <c r="W3202" s="44"/>
      <c r="X3202" s="22"/>
      <c r="Y3202" s="4"/>
      <c r="Z3202" s="4"/>
      <c r="AA3202" s="4"/>
      <c r="AB3202" s="9"/>
      <c r="AD3202" s="185"/>
      <c r="AE3202" s="165"/>
      <c r="AF3202" s="165"/>
      <c r="AG3202" s="188"/>
      <c r="AH3202" s="188"/>
      <c r="AI3202" s="165"/>
      <c r="AJ3202" s="172"/>
      <c r="AK3202" s="172"/>
      <c r="AL3202" s="172"/>
      <c r="AM3202" s="185"/>
    </row>
    <row r="3203" spans="1:39">
      <c r="A3203" s="2"/>
      <c r="B3203" s="3"/>
      <c r="C3203" s="4"/>
      <c r="D3203" s="4"/>
      <c r="E3203" s="135"/>
      <c r="F3203" s="6"/>
      <c r="G3203" s="6"/>
      <c r="H3203" s="6"/>
      <c r="I3203" s="6"/>
      <c r="J3203" s="2"/>
      <c r="K3203" s="2"/>
      <c r="L3203" s="72"/>
      <c r="M3203" s="71"/>
      <c r="N3203" s="70"/>
      <c r="O3203" s="70"/>
      <c r="P3203" s="42"/>
      <c r="Q3203" s="3"/>
      <c r="R3203" s="6"/>
      <c r="S3203" s="7"/>
      <c r="T3203" s="1"/>
      <c r="U3203" s="8"/>
      <c r="V3203" s="8"/>
      <c r="W3203" s="44"/>
      <c r="X3203" s="22"/>
      <c r="Y3203" s="4"/>
      <c r="Z3203" s="4"/>
      <c r="AA3203" s="4"/>
      <c r="AB3203" s="9"/>
      <c r="AD3203" s="185"/>
      <c r="AE3203" s="165"/>
      <c r="AF3203" s="165"/>
      <c r="AG3203" s="188"/>
      <c r="AH3203" s="188"/>
      <c r="AI3203" s="165"/>
      <c r="AJ3203" s="172"/>
      <c r="AK3203" s="172"/>
      <c r="AL3203" s="172"/>
      <c r="AM3203" s="185"/>
    </row>
    <row r="3204" spans="1:39">
      <c r="A3204" s="2"/>
      <c r="B3204" s="3"/>
      <c r="C3204" s="4"/>
      <c r="D3204" s="4"/>
      <c r="E3204" s="135"/>
      <c r="F3204" s="6"/>
      <c r="G3204" s="6"/>
      <c r="H3204" s="6"/>
      <c r="I3204" s="6"/>
      <c r="J3204" s="2"/>
      <c r="K3204" s="2"/>
      <c r="L3204" s="72"/>
      <c r="M3204" s="71"/>
      <c r="N3204" s="70"/>
      <c r="O3204" s="70"/>
      <c r="P3204" s="42"/>
      <c r="Q3204" s="3"/>
      <c r="R3204" s="6"/>
      <c r="S3204" s="7"/>
      <c r="T3204" s="1"/>
      <c r="U3204" s="8"/>
      <c r="V3204" s="8"/>
      <c r="W3204" s="30"/>
      <c r="X3204" s="22"/>
      <c r="Y3204" s="4"/>
      <c r="Z3204" s="4"/>
      <c r="AA3204" s="4"/>
      <c r="AB3204" s="9"/>
      <c r="AD3204" s="185"/>
      <c r="AE3204" s="165"/>
      <c r="AF3204" s="165"/>
      <c r="AG3204" s="188"/>
      <c r="AH3204" s="188"/>
      <c r="AI3204" s="165"/>
      <c r="AJ3204" s="172"/>
      <c r="AK3204" s="172"/>
      <c r="AL3204" s="172"/>
      <c r="AM3204" s="185"/>
    </row>
    <row r="3205" spans="1:39">
      <c r="A3205" s="2"/>
      <c r="B3205" s="3"/>
      <c r="C3205" s="4"/>
      <c r="D3205" s="4"/>
      <c r="E3205" s="135"/>
      <c r="F3205" s="6"/>
      <c r="G3205" s="6"/>
      <c r="H3205" s="6"/>
      <c r="I3205" s="6"/>
      <c r="J3205" s="2"/>
      <c r="K3205" s="2"/>
      <c r="L3205" s="72"/>
      <c r="M3205" s="71"/>
      <c r="N3205" s="70"/>
      <c r="O3205" s="70"/>
      <c r="P3205" s="42"/>
      <c r="Q3205" s="3"/>
      <c r="R3205" s="6"/>
      <c r="S3205" s="7"/>
      <c r="T3205" s="1"/>
      <c r="U3205" s="8"/>
      <c r="V3205" s="8"/>
      <c r="W3205" s="57"/>
      <c r="X3205" s="22"/>
      <c r="Y3205" s="4"/>
      <c r="Z3205" s="4"/>
      <c r="AA3205" s="4"/>
      <c r="AB3205" s="9"/>
      <c r="AD3205" s="185"/>
      <c r="AE3205" s="165"/>
      <c r="AF3205" s="165"/>
      <c r="AG3205" s="188"/>
      <c r="AH3205" s="188"/>
      <c r="AI3205" s="165"/>
      <c r="AJ3205" s="172"/>
      <c r="AK3205" s="172"/>
      <c r="AL3205" s="172"/>
      <c r="AM3205" s="185"/>
    </row>
    <row r="3206" spans="1:39">
      <c r="A3206" s="2"/>
      <c r="B3206" s="3"/>
      <c r="C3206" s="4"/>
      <c r="D3206" s="4"/>
      <c r="E3206" s="135"/>
      <c r="F3206" s="6"/>
      <c r="G3206" s="6"/>
      <c r="H3206" s="6"/>
      <c r="I3206" s="6"/>
      <c r="J3206" s="2"/>
      <c r="K3206" s="2"/>
      <c r="L3206" s="72"/>
      <c r="M3206" s="71"/>
      <c r="N3206" s="70"/>
      <c r="O3206" s="70"/>
      <c r="P3206" s="42"/>
      <c r="Q3206" s="3"/>
      <c r="R3206" s="6"/>
      <c r="S3206" s="7"/>
      <c r="T3206" s="1"/>
      <c r="U3206" s="8"/>
      <c r="V3206" s="8"/>
      <c r="W3206" s="44"/>
      <c r="X3206" s="22"/>
      <c r="Y3206" s="4"/>
      <c r="Z3206" s="4"/>
      <c r="AA3206" s="4"/>
      <c r="AB3206" s="9"/>
      <c r="AD3206" s="185"/>
      <c r="AE3206" s="165"/>
      <c r="AF3206" s="165"/>
      <c r="AG3206" s="188"/>
      <c r="AH3206" s="188"/>
      <c r="AI3206" s="165"/>
      <c r="AJ3206" s="172"/>
      <c r="AK3206" s="172"/>
      <c r="AL3206" s="172"/>
      <c r="AM3206" s="185"/>
    </row>
    <row r="3207" spans="1:39">
      <c r="A3207" s="2"/>
      <c r="B3207" s="3"/>
      <c r="C3207" s="4"/>
      <c r="D3207" s="4"/>
      <c r="E3207" s="135"/>
      <c r="F3207" s="6"/>
      <c r="G3207" s="6"/>
      <c r="H3207" s="6"/>
      <c r="I3207" s="6"/>
      <c r="J3207" s="2"/>
      <c r="K3207" s="2"/>
      <c r="L3207" s="72"/>
      <c r="M3207" s="71"/>
      <c r="N3207" s="70"/>
      <c r="O3207" s="70"/>
      <c r="P3207" s="42"/>
      <c r="Q3207" s="3"/>
      <c r="R3207" s="6"/>
      <c r="S3207" s="7"/>
      <c r="T3207" s="1"/>
      <c r="U3207" s="8"/>
      <c r="V3207" s="8"/>
      <c r="W3207" s="44"/>
      <c r="X3207" s="22"/>
      <c r="Y3207" s="4"/>
      <c r="Z3207" s="4"/>
      <c r="AA3207" s="4"/>
      <c r="AB3207" s="9"/>
      <c r="AD3207" s="185"/>
      <c r="AE3207" s="165"/>
      <c r="AF3207" s="165"/>
      <c r="AG3207" s="188"/>
      <c r="AH3207" s="188"/>
      <c r="AI3207" s="165"/>
      <c r="AJ3207" s="172"/>
      <c r="AK3207" s="172"/>
      <c r="AL3207" s="172"/>
      <c r="AM3207" s="185"/>
    </row>
    <row r="3208" spans="1:39">
      <c r="A3208" s="2"/>
      <c r="B3208" s="3"/>
      <c r="C3208" s="4"/>
      <c r="D3208" s="4"/>
      <c r="E3208" s="135"/>
      <c r="F3208" s="6"/>
      <c r="G3208" s="6"/>
      <c r="H3208" s="6"/>
      <c r="I3208" s="6"/>
      <c r="J3208" s="2"/>
      <c r="K3208" s="2"/>
      <c r="L3208" s="72"/>
      <c r="M3208" s="71"/>
      <c r="N3208" s="70"/>
      <c r="O3208" s="70"/>
      <c r="P3208" s="42"/>
      <c r="Q3208" s="3"/>
      <c r="R3208" s="6"/>
      <c r="S3208" s="7"/>
      <c r="T3208" s="1"/>
      <c r="U3208" s="8"/>
      <c r="V3208" s="8"/>
      <c r="W3208" s="26"/>
      <c r="X3208" s="22"/>
      <c r="Y3208" s="4"/>
      <c r="Z3208" s="4"/>
      <c r="AA3208" s="4"/>
      <c r="AB3208" s="9"/>
      <c r="AD3208" s="185"/>
      <c r="AE3208" s="165"/>
      <c r="AF3208" s="165"/>
      <c r="AG3208" s="188"/>
      <c r="AH3208" s="188"/>
      <c r="AI3208" s="165"/>
      <c r="AJ3208" s="172"/>
      <c r="AK3208" s="172"/>
      <c r="AL3208" s="172"/>
      <c r="AM3208" s="185"/>
    </row>
    <row r="3209" spans="1:39">
      <c r="A3209" s="2"/>
      <c r="B3209" s="3"/>
      <c r="C3209" s="4"/>
      <c r="D3209" s="4"/>
      <c r="E3209" s="135"/>
      <c r="F3209" s="6"/>
      <c r="G3209" s="6"/>
      <c r="H3209" s="6"/>
      <c r="I3209" s="6"/>
      <c r="J3209" s="2"/>
      <c r="K3209" s="2"/>
      <c r="L3209" s="72"/>
      <c r="M3209" s="71"/>
      <c r="N3209" s="70"/>
      <c r="O3209" s="70"/>
      <c r="P3209" s="42"/>
      <c r="Q3209" s="3"/>
      <c r="R3209" s="6"/>
      <c r="S3209" s="7"/>
      <c r="T3209" s="1"/>
      <c r="U3209" s="8"/>
      <c r="V3209" s="8"/>
      <c r="W3209" s="26"/>
      <c r="X3209" s="22"/>
      <c r="Y3209" s="4"/>
      <c r="Z3209" s="4"/>
      <c r="AA3209" s="4"/>
      <c r="AB3209" s="9"/>
      <c r="AD3209" s="185"/>
      <c r="AE3209" s="165"/>
      <c r="AF3209" s="165"/>
      <c r="AG3209" s="188"/>
      <c r="AH3209" s="188"/>
      <c r="AI3209" s="180"/>
      <c r="AJ3209" s="172"/>
      <c r="AK3209" s="172"/>
      <c r="AL3209" s="172"/>
      <c r="AM3209" s="185"/>
    </row>
    <row r="3210" spans="1:39">
      <c r="A3210" s="2"/>
      <c r="B3210" s="3"/>
      <c r="C3210" s="4"/>
      <c r="D3210" s="4"/>
      <c r="E3210" s="135"/>
      <c r="F3210" s="6"/>
      <c r="G3210" s="6"/>
      <c r="H3210" s="6"/>
      <c r="I3210" s="6"/>
      <c r="J3210" s="2"/>
      <c r="K3210" s="2"/>
      <c r="L3210" s="72"/>
      <c r="M3210" s="71"/>
      <c r="N3210" s="70"/>
      <c r="O3210" s="70"/>
      <c r="P3210" s="42"/>
      <c r="Q3210" s="3"/>
      <c r="R3210" s="6"/>
      <c r="S3210" s="7"/>
      <c r="T3210" s="1"/>
      <c r="U3210" s="8"/>
      <c r="V3210" s="8"/>
      <c r="W3210" s="26"/>
      <c r="X3210" s="22"/>
      <c r="Y3210" s="4"/>
      <c r="Z3210" s="4"/>
      <c r="AA3210" s="4"/>
      <c r="AB3210" s="9"/>
      <c r="AD3210" s="185"/>
      <c r="AE3210" s="165"/>
      <c r="AF3210" s="165"/>
      <c r="AG3210" s="188"/>
      <c r="AH3210" s="188"/>
      <c r="AI3210" s="165"/>
      <c r="AJ3210" s="172"/>
      <c r="AK3210" s="172"/>
      <c r="AL3210" s="172"/>
      <c r="AM3210" s="185"/>
    </row>
    <row r="3211" spans="1:39">
      <c r="A3211" s="2"/>
      <c r="B3211" s="3"/>
      <c r="C3211" s="4"/>
      <c r="D3211" s="4"/>
      <c r="E3211" s="135"/>
      <c r="F3211" s="6"/>
      <c r="G3211" s="6"/>
      <c r="H3211" s="6"/>
      <c r="I3211" s="6"/>
      <c r="J3211" s="2"/>
      <c r="K3211" s="2"/>
      <c r="L3211" s="72"/>
      <c r="M3211" s="71"/>
      <c r="N3211" s="70"/>
      <c r="O3211" s="70"/>
      <c r="P3211" s="42"/>
      <c r="Q3211" s="3"/>
      <c r="R3211" s="6"/>
      <c r="S3211" s="7"/>
      <c r="T3211" s="1"/>
      <c r="U3211" s="8"/>
      <c r="V3211" s="8"/>
      <c r="W3211" s="26"/>
      <c r="X3211" s="22"/>
      <c r="Y3211" s="4"/>
      <c r="Z3211" s="4"/>
      <c r="AA3211" s="4"/>
      <c r="AB3211" s="9"/>
      <c r="AD3211" s="185"/>
      <c r="AE3211" s="165"/>
      <c r="AF3211" s="165"/>
      <c r="AG3211" s="188"/>
      <c r="AH3211" s="188"/>
      <c r="AI3211" s="165"/>
      <c r="AJ3211" s="172"/>
      <c r="AK3211" s="172"/>
      <c r="AL3211" s="172"/>
      <c r="AM3211" s="185"/>
    </row>
    <row r="3212" spans="1:39">
      <c r="A3212" s="2"/>
      <c r="B3212" s="3"/>
      <c r="C3212" s="4"/>
      <c r="D3212" s="4"/>
      <c r="E3212" s="135"/>
      <c r="F3212" s="6"/>
      <c r="G3212" s="6"/>
      <c r="H3212" s="6"/>
      <c r="I3212" s="6"/>
      <c r="J3212" s="2"/>
      <c r="K3212" s="2"/>
      <c r="L3212" s="72"/>
      <c r="M3212" s="71"/>
      <c r="N3212" s="70"/>
      <c r="O3212" s="70"/>
      <c r="P3212" s="42"/>
      <c r="Q3212" s="3"/>
      <c r="R3212" s="6"/>
      <c r="S3212" s="7"/>
      <c r="T3212" s="1"/>
      <c r="U3212" s="8"/>
      <c r="V3212" s="8"/>
      <c r="W3212" s="26"/>
      <c r="X3212" s="22"/>
      <c r="Y3212" s="4"/>
      <c r="Z3212" s="4"/>
      <c r="AA3212" s="4"/>
      <c r="AB3212" s="9"/>
      <c r="AD3212" s="185"/>
      <c r="AE3212" s="165"/>
      <c r="AF3212" s="165"/>
      <c r="AG3212" s="188"/>
      <c r="AH3212" s="188"/>
      <c r="AI3212" s="165"/>
      <c r="AJ3212" s="172"/>
      <c r="AK3212" s="172"/>
      <c r="AL3212" s="172"/>
      <c r="AM3212" s="185"/>
    </row>
    <row r="3213" spans="1:39">
      <c r="A3213" s="2"/>
      <c r="B3213" s="3"/>
      <c r="C3213" s="4"/>
      <c r="D3213" s="4"/>
      <c r="E3213" s="135"/>
      <c r="F3213" s="6"/>
      <c r="G3213" s="6"/>
      <c r="H3213" s="6"/>
      <c r="I3213" s="6"/>
      <c r="J3213" s="2"/>
      <c r="K3213" s="2"/>
      <c r="L3213" s="72"/>
      <c r="M3213" s="71"/>
      <c r="N3213" s="70"/>
      <c r="O3213" s="70"/>
      <c r="P3213" s="42"/>
      <c r="Q3213" s="3"/>
      <c r="R3213" s="6"/>
      <c r="S3213" s="7"/>
      <c r="T3213" s="1"/>
      <c r="U3213" s="8"/>
      <c r="V3213" s="8"/>
      <c r="W3213" s="26"/>
      <c r="X3213" s="22"/>
      <c r="Y3213" s="4"/>
      <c r="Z3213" s="4"/>
      <c r="AA3213" s="4"/>
      <c r="AB3213" s="9"/>
      <c r="AD3213" s="185"/>
      <c r="AE3213" s="165"/>
      <c r="AF3213" s="165"/>
      <c r="AG3213" s="188"/>
      <c r="AH3213" s="188"/>
      <c r="AI3213" s="165"/>
      <c r="AJ3213" s="172"/>
      <c r="AK3213" s="172"/>
      <c r="AL3213" s="172"/>
      <c r="AM3213" s="185"/>
    </row>
    <row r="3214" spans="1:39">
      <c r="A3214" s="2"/>
      <c r="B3214" s="3"/>
      <c r="C3214" s="4"/>
      <c r="D3214" s="4"/>
      <c r="E3214" s="135"/>
      <c r="F3214" s="6"/>
      <c r="G3214" s="6"/>
      <c r="H3214" s="6"/>
      <c r="I3214" s="6"/>
      <c r="J3214" s="2"/>
      <c r="K3214" s="2"/>
      <c r="L3214" s="72"/>
      <c r="M3214" s="71"/>
      <c r="N3214" s="70"/>
      <c r="O3214" s="70"/>
      <c r="P3214" s="42"/>
      <c r="Q3214" s="3"/>
      <c r="R3214" s="6"/>
      <c r="S3214" s="7"/>
      <c r="T3214" s="1"/>
      <c r="U3214" s="8"/>
      <c r="V3214" s="8"/>
      <c r="W3214" s="31"/>
      <c r="X3214" s="22"/>
      <c r="Y3214" s="4"/>
      <c r="Z3214" s="4"/>
      <c r="AA3214" s="4"/>
      <c r="AB3214" s="9"/>
      <c r="AD3214" s="185"/>
      <c r="AE3214" s="165"/>
      <c r="AF3214" s="165"/>
      <c r="AG3214" s="188"/>
      <c r="AH3214" s="188"/>
      <c r="AI3214" s="165"/>
      <c r="AJ3214" s="172"/>
      <c r="AK3214" s="172"/>
      <c r="AL3214" s="172"/>
      <c r="AM3214" s="185"/>
    </row>
    <row r="3215" spans="1:39">
      <c r="A3215" s="2"/>
      <c r="B3215" s="3"/>
      <c r="C3215" s="4"/>
      <c r="D3215" s="4"/>
      <c r="E3215" s="135"/>
      <c r="F3215" s="6"/>
      <c r="G3215" s="6"/>
      <c r="H3215" s="6"/>
      <c r="I3215" s="6"/>
      <c r="J3215" s="2"/>
      <c r="K3215" s="2"/>
      <c r="L3215" s="72"/>
      <c r="M3215" s="71"/>
      <c r="N3215" s="70"/>
      <c r="O3215" s="70"/>
      <c r="P3215" s="42"/>
      <c r="Q3215" s="3"/>
      <c r="R3215" s="6"/>
      <c r="S3215" s="7"/>
      <c r="T3215" s="1"/>
      <c r="U3215" s="8"/>
      <c r="V3215" s="8"/>
      <c r="W3215" s="26"/>
      <c r="X3215" s="22"/>
      <c r="Y3215" s="4"/>
      <c r="Z3215" s="4"/>
      <c r="AA3215" s="4"/>
      <c r="AB3215" s="9"/>
      <c r="AD3215" s="185"/>
      <c r="AE3215" s="165"/>
      <c r="AF3215" s="165"/>
      <c r="AG3215" s="188"/>
      <c r="AH3215" s="188"/>
      <c r="AI3215" s="165"/>
      <c r="AJ3215" s="172"/>
      <c r="AK3215" s="172"/>
      <c r="AL3215" s="172"/>
      <c r="AM3215" s="185"/>
    </row>
    <row r="3216" spans="1:39">
      <c r="A3216" s="2"/>
      <c r="B3216" s="3"/>
      <c r="C3216" s="4"/>
      <c r="D3216" s="4"/>
      <c r="E3216" s="135"/>
      <c r="F3216" s="6"/>
      <c r="G3216" s="6"/>
      <c r="H3216" s="6"/>
      <c r="I3216" s="6"/>
      <c r="J3216" s="2"/>
      <c r="K3216" s="2"/>
      <c r="L3216" s="72"/>
      <c r="M3216" s="71"/>
      <c r="N3216" s="70"/>
      <c r="O3216" s="70"/>
      <c r="P3216" s="42"/>
      <c r="Q3216" s="3"/>
      <c r="R3216" s="6"/>
      <c r="S3216" s="7"/>
      <c r="T3216" s="1"/>
      <c r="U3216" s="8"/>
      <c r="V3216" s="8"/>
      <c r="W3216" s="26"/>
      <c r="X3216" s="22"/>
      <c r="Y3216" s="4"/>
      <c r="Z3216" s="4"/>
      <c r="AA3216" s="4"/>
      <c r="AB3216" s="9"/>
      <c r="AD3216" s="185"/>
      <c r="AE3216" s="165"/>
      <c r="AF3216" s="165"/>
      <c r="AG3216" s="188"/>
      <c r="AH3216" s="188"/>
      <c r="AI3216" s="165"/>
      <c r="AJ3216" s="172"/>
      <c r="AK3216" s="172"/>
      <c r="AL3216" s="172"/>
      <c r="AM3216" s="185"/>
    </row>
    <row r="3217" spans="1:39">
      <c r="A3217" s="2"/>
      <c r="B3217" s="3"/>
      <c r="C3217" s="4"/>
      <c r="D3217" s="4"/>
      <c r="E3217" s="135"/>
      <c r="F3217" s="6"/>
      <c r="G3217" s="6"/>
      <c r="H3217" s="6"/>
      <c r="I3217" s="6"/>
      <c r="J3217" s="2"/>
      <c r="K3217" s="2"/>
      <c r="L3217" s="72"/>
      <c r="M3217" s="71"/>
      <c r="N3217" s="70"/>
      <c r="O3217" s="70"/>
      <c r="P3217" s="42"/>
      <c r="Q3217" s="3"/>
      <c r="R3217" s="6"/>
      <c r="S3217" s="7"/>
      <c r="T3217" s="1"/>
      <c r="U3217" s="8"/>
      <c r="V3217" s="8"/>
      <c r="W3217" s="26"/>
      <c r="X3217" s="22"/>
      <c r="Y3217" s="4"/>
      <c r="Z3217" s="4"/>
      <c r="AA3217" s="4"/>
      <c r="AB3217" s="9"/>
      <c r="AD3217" s="185"/>
      <c r="AE3217" s="165"/>
      <c r="AF3217" s="165"/>
      <c r="AG3217" s="188"/>
      <c r="AH3217" s="188"/>
      <c r="AI3217" s="165"/>
      <c r="AJ3217" s="172"/>
      <c r="AK3217" s="172"/>
      <c r="AL3217" s="172"/>
      <c r="AM3217" s="185"/>
    </row>
    <row r="3218" spans="1:39">
      <c r="A3218" s="2"/>
      <c r="B3218" s="3"/>
      <c r="C3218" s="4"/>
      <c r="D3218" s="4"/>
      <c r="E3218" s="135"/>
      <c r="F3218" s="6"/>
      <c r="G3218" s="6"/>
      <c r="H3218" s="6"/>
      <c r="I3218" s="6"/>
      <c r="J3218" s="2"/>
      <c r="K3218" s="2"/>
      <c r="L3218" s="72"/>
      <c r="M3218" s="71"/>
      <c r="N3218" s="70"/>
      <c r="O3218" s="70"/>
      <c r="P3218" s="42"/>
      <c r="Q3218" s="3"/>
      <c r="R3218" s="6"/>
      <c r="S3218" s="7"/>
      <c r="T3218" s="1"/>
      <c r="U3218" s="8"/>
      <c r="V3218" s="8"/>
      <c r="W3218" s="26"/>
      <c r="X3218" s="22"/>
      <c r="Y3218" s="4"/>
      <c r="Z3218" s="4"/>
      <c r="AA3218" s="4"/>
      <c r="AB3218" s="9"/>
      <c r="AD3218" s="185"/>
      <c r="AE3218" s="165"/>
      <c r="AF3218" s="165"/>
      <c r="AG3218" s="188"/>
      <c r="AH3218" s="188"/>
      <c r="AI3218" s="165"/>
      <c r="AJ3218" s="172"/>
      <c r="AK3218" s="172"/>
      <c r="AL3218" s="172"/>
      <c r="AM3218" s="185"/>
    </row>
    <row r="3219" spans="1:39">
      <c r="A3219" s="2"/>
      <c r="B3219" s="3"/>
      <c r="C3219" s="4"/>
      <c r="D3219" s="4"/>
      <c r="E3219" s="135"/>
      <c r="F3219" s="6"/>
      <c r="G3219" s="6"/>
      <c r="H3219" s="6"/>
      <c r="I3219" s="6"/>
      <c r="J3219" s="2"/>
      <c r="K3219" s="2"/>
      <c r="L3219" s="72"/>
      <c r="M3219" s="71"/>
      <c r="N3219" s="70"/>
      <c r="O3219" s="70"/>
      <c r="P3219" s="42"/>
      <c r="Q3219" s="3"/>
      <c r="R3219" s="6"/>
      <c r="S3219" s="7"/>
      <c r="T3219" s="1"/>
      <c r="U3219" s="8"/>
      <c r="V3219" s="8"/>
      <c r="W3219" s="26"/>
      <c r="X3219" s="22"/>
      <c r="Y3219" s="4"/>
      <c r="Z3219" s="4"/>
      <c r="AA3219" s="4"/>
      <c r="AB3219" s="9"/>
      <c r="AD3219" s="185"/>
      <c r="AE3219" s="165"/>
      <c r="AF3219" s="165"/>
      <c r="AG3219" s="188"/>
      <c r="AH3219" s="188"/>
      <c r="AI3219" s="165"/>
      <c r="AJ3219" s="172"/>
      <c r="AK3219" s="172"/>
      <c r="AL3219" s="172"/>
      <c r="AM3219" s="185"/>
    </row>
    <row r="3220" spans="1:39">
      <c r="A3220" s="2"/>
      <c r="B3220" s="3"/>
      <c r="C3220" s="4"/>
      <c r="D3220" s="4"/>
      <c r="E3220" s="135"/>
      <c r="F3220" s="6"/>
      <c r="G3220" s="6"/>
      <c r="H3220" s="6"/>
      <c r="I3220" s="6"/>
      <c r="J3220" s="2"/>
      <c r="K3220" s="2"/>
      <c r="L3220" s="72"/>
      <c r="M3220" s="71"/>
      <c r="N3220" s="70"/>
      <c r="O3220" s="70"/>
      <c r="P3220" s="42"/>
      <c r="Q3220" s="3"/>
      <c r="R3220" s="6"/>
      <c r="S3220" s="7"/>
      <c r="T3220" s="1"/>
      <c r="U3220" s="8"/>
      <c r="V3220" s="8"/>
      <c r="W3220" s="31"/>
      <c r="X3220" s="22"/>
      <c r="Y3220" s="4"/>
      <c r="Z3220" s="4"/>
      <c r="AA3220" s="4"/>
      <c r="AB3220" s="9"/>
      <c r="AD3220" s="185"/>
      <c r="AE3220" s="165"/>
      <c r="AF3220" s="165"/>
      <c r="AG3220" s="188"/>
      <c r="AH3220" s="188"/>
      <c r="AI3220" s="165"/>
      <c r="AJ3220" s="172"/>
      <c r="AK3220" s="172"/>
      <c r="AL3220" s="172"/>
      <c r="AM3220" s="185"/>
    </row>
    <row r="3221" spans="1:39">
      <c r="A3221" s="2"/>
      <c r="B3221" s="3"/>
      <c r="C3221" s="4"/>
      <c r="D3221" s="4"/>
      <c r="E3221" s="135"/>
      <c r="F3221" s="6"/>
      <c r="G3221" s="6"/>
      <c r="H3221" s="6"/>
      <c r="I3221" s="6"/>
      <c r="J3221" s="2"/>
      <c r="K3221" s="2"/>
      <c r="L3221" s="72"/>
      <c r="M3221" s="71"/>
      <c r="N3221" s="70"/>
      <c r="O3221" s="70"/>
      <c r="P3221" s="42"/>
      <c r="Q3221" s="3"/>
      <c r="R3221" s="6"/>
      <c r="S3221" s="7"/>
      <c r="T3221" s="1"/>
      <c r="U3221" s="8"/>
      <c r="V3221" s="8"/>
      <c r="W3221" s="26"/>
      <c r="X3221" s="22"/>
      <c r="Y3221" s="4"/>
      <c r="Z3221" s="4"/>
      <c r="AA3221" s="4"/>
      <c r="AB3221" s="9"/>
      <c r="AD3221" s="185"/>
      <c r="AE3221" s="165"/>
      <c r="AF3221" s="165"/>
      <c r="AG3221" s="188"/>
      <c r="AH3221" s="188"/>
      <c r="AI3221" s="165"/>
      <c r="AJ3221" s="172"/>
      <c r="AK3221" s="172"/>
      <c r="AL3221" s="172"/>
      <c r="AM3221" s="185"/>
    </row>
    <row r="3222" spans="1:39">
      <c r="A3222" s="2"/>
      <c r="B3222" s="3"/>
      <c r="C3222" s="4"/>
      <c r="D3222" s="4"/>
      <c r="E3222" s="135"/>
      <c r="F3222" s="6"/>
      <c r="G3222" s="6"/>
      <c r="H3222" s="6"/>
      <c r="I3222" s="6"/>
      <c r="J3222" s="2"/>
      <c r="K3222" s="2"/>
      <c r="L3222" s="72"/>
      <c r="M3222" s="71"/>
      <c r="N3222" s="70"/>
      <c r="O3222" s="70"/>
      <c r="P3222" s="42"/>
      <c r="Q3222" s="3"/>
      <c r="R3222" s="6"/>
      <c r="S3222" s="7"/>
      <c r="T3222" s="1"/>
      <c r="U3222" s="8"/>
      <c r="V3222" s="8"/>
      <c r="W3222" s="26"/>
      <c r="X3222" s="22"/>
      <c r="Y3222" s="4"/>
      <c r="Z3222" s="4"/>
      <c r="AA3222" s="4"/>
      <c r="AB3222" s="9"/>
      <c r="AD3222" s="185"/>
      <c r="AE3222" s="165"/>
      <c r="AF3222" s="165"/>
      <c r="AG3222" s="188"/>
      <c r="AH3222" s="188"/>
      <c r="AI3222" s="165"/>
      <c r="AJ3222" s="172"/>
      <c r="AK3222" s="172"/>
      <c r="AL3222" s="172"/>
      <c r="AM3222" s="185"/>
    </row>
    <row r="3223" spans="1:39">
      <c r="A3223" s="2"/>
      <c r="B3223" s="3"/>
      <c r="C3223" s="4"/>
      <c r="D3223" s="4"/>
      <c r="E3223" s="135"/>
      <c r="F3223" s="6"/>
      <c r="G3223" s="6"/>
      <c r="H3223" s="6"/>
      <c r="I3223" s="6"/>
      <c r="J3223" s="2"/>
      <c r="K3223" s="2"/>
      <c r="L3223" s="72"/>
      <c r="M3223" s="71"/>
      <c r="N3223" s="70"/>
      <c r="O3223" s="70"/>
      <c r="P3223" s="42"/>
      <c r="Q3223" s="3"/>
      <c r="R3223" s="6"/>
      <c r="S3223" s="7"/>
      <c r="T3223" s="1"/>
      <c r="U3223" s="8"/>
      <c r="V3223" s="8"/>
      <c r="W3223" s="30"/>
      <c r="X3223" s="22"/>
      <c r="Y3223" s="4"/>
      <c r="Z3223" s="4"/>
      <c r="AA3223" s="4"/>
      <c r="AB3223" s="9"/>
      <c r="AD3223" s="185"/>
      <c r="AE3223" s="165"/>
      <c r="AF3223" s="165"/>
      <c r="AG3223" s="188"/>
      <c r="AH3223" s="188"/>
      <c r="AI3223" s="165"/>
      <c r="AJ3223" s="172"/>
      <c r="AK3223" s="172"/>
      <c r="AL3223" s="172"/>
      <c r="AM3223" s="185"/>
    </row>
    <row r="3224" spans="1:39">
      <c r="A3224" s="2"/>
      <c r="B3224" s="3"/>
      <c r="C3224" s="4"/>
      <c r="D3224" s="4"/>
      <c r="E3224" s="135"/>
      <c r="F3224" s="6"/>
      <c r="G3224" s="6"/>
      <c r="H3224" s="6"/>
      <c r="I3224" s="6"/>
      <c r="J3224" s="2"/>
      <c r="K3224" s="2"/>
      <c r="L3224" s="72"/>
      <c r="M3224" s="71"/>
      <c r="N3224" s="70"/>
      <c r="O3224" s="70"/>
      <c r="P3224" s="42"/>
      <c r="Q3224" s="3"/>
      <c r="R3224" s="6"/>
      <c r="S3224" s="7"/>
      <c r="T3224" s="1"/>
      <c r="U3224" s="8"/>
      <c r="V3224" s="8"/>
      <c r="W3224" s="55"/>
      <c r="X3224" s="22"/>
      <c r="Y3224" s="4"/>
      <c r="Z3224" s="4"/>
      <c r="AA3224" s="4"/>
      <c r="AB3224" s="9"/>
      <c r="AD3224" s="185"/>
      <c r="AE3224" s="165"/>
      <c r="AF3224" s="165"/>
      <c r="AG3224" s="188"/>
      <c r="AH3224" s="188"/>
      <c r="AI3224" s="165"/>
      <c r="AJ3224" s="172"/>
      <c r="AK3224" s="172"/>
      <c r="AL3224" s="172"/>
      <c r="AM3224" s="185"/>
    </row>
    <row r="3225" spans="1:39">
      <c r="A3225" s="2"/>
      <c r="B3225" s="3"/>
      <c r="C3225" s="4"/>
      <c r="D3225" s="4"/>
      <c r="E3225" s="135"/>
      <c r="F3225" s="6"/>
      <c r="G3225" s="6"/>
      <c r="H3225" s="6"/>
      <c r="I3225" s="6"/>
      <c r="J3225" s="2"/>
      <c r="K3225" s="2"/>
      <c r="L3225" s="72"/>
      <c r="M3225" s="71"/>
      <c r="N3225" s="70"/>
      <c r="O3225" s="70"/>
      <c r="P3225" s="42"/>
      <c r="Q3225" s="3"/>
      <c r="R3225" s="6"/>
      <c r="S3225" s="7"/>
      <c r="T3225" s="1"/>
      <c r="U3225" s="8"/>
      <c r="V3225" s="8"/>
      <c r="W3225" s="44"/>
      <c r="X3225" s="22"/>
      <c r="Y3225" s="4"/>
      <c r="Z3225" s="4"/>
      <c r="AA3225" s="4"/>
      <c r="AB3225" s="9"/>
      <c r="AD3225" s="185"/>
      <c r="AE3225" s="165"/>
      <c r="AF3225" s="165"/>
      <c r="AG3225" s="188"/>
      <c r="AH3225" s="188"/>
      <c r="AI3225" s="165"/>
      <c r="AJ3225" s="172"/>
      <c r="AK3225" s="172"/>
      <c r="AL3225" s="172"/>
      <c r="AM3225" s="185"/>
    </row>
    <row r="3226" spans="1:39">
      <c r="A3226" s="2"/>
      <c r="B3226" s="3"/>
      <c r="C3226" s="4"/>
      <c r="D3226" s="4"/>
      <c r="E3226" s="135"/>
      <c r="F3226" s="6"/>
      <c r="G3226" s="6"/>
      <c r="H3226" s="6"/>
      <c r="I3226" s="6"/>
      <c r="J3226" s="2"/>
      <c r="K3226" s="2"/>
      <c r="L3226" s="72"/>
      <c r="M3226" s="71"/>
      <c r="N3226" s="70"/>
      <c r="O3226" s="70"/>
      <c r="P3226" s="42"/>
      <c r="Q3226" s="3"/>
      <c r="R3226" s="6"/>
      <c r="S3226" s="7"/>
      <c r="T3226" s="1"/>
      <c r="U3226" s="8"/>
      <c r="V3226" s="8"/>
      <c r="W3226" s="55"/>
      <c r="X3226" s="22"/>
      <c r="Y3226" s="4"/>
      <c r="Z3226" s="4"/>
      <c r="AA3226" s="4"/>
      <c r="AB3226" s="9"/>
      <c r="AD3226" s="185"/>
      <c r="AE3226" s="165"/>
      <c r="AF3226" s="165"/>
      <c r="AG3226" s="188"/>
      <c r="AH3226" s="188"/>
      <c r="AI3226" s="165"/>
      <c r="AJ3226" s="172"/>
      <c r="AK3226" s="172"/>
      <c r="AL3226" s="172"/>
      <c r="AM3226" s="185"/>
    </row>
    <row r="3227" spans="1:39">
      <c r="A3227" s="2"/>
      <c r="B3227" s="3"/>
      <c r="C3227" s="4"/>
      <c r="D3227" s="4"/>
      <c r="E3227" s="135"/>
      <c r="F3227" s="6"/>
      <c r="G3227" s="6"/>
      <c r="H3227" s="6"/>
      <c r="I3227" s="6"/>
      <c r="J3227" s="2"/>
      <c r="K3227" s="2"/>
      <c r="L3227" s="72"/>
      <c r="M3227" s="71"/>
      <c r="N3227" s="70"/>
      <c r="O3227" s="70"/>
      <c r="P3227" s="42"/>
      <c r="Q3227" s="3"/>
      <c r="R3227" s="6"/>
      <c r="S3227" s="7"/>
      <c r="T3227" s="1"/>
      <c r="U3227" s="8"/>
      <c r="V3227" s="8"/>
      <c r="W3227" s="27"/>
      <c r="X3227" s="22"/>
      <c r="Y3227" s="4"/>
      <c r="Z3227" s="4"/>
      <c r="AA3227" s="4"/>
      <c r="AB3227" s="9"/>
      <c r="AD3227" s="185"/>
      <c r="AE3227" s="165"/>
      <c r="AF3227" s="165"/>
      <c r="AG3227" s="188"/>
      <c r="AH3227" s="188"/>
      <c r="AI3227" s="165"/>
      <c r="AJ3227" s="172"/>
      <c r="AK3227" s="172"/>
      <c r="AL3227" s="172"/>
      <c r="AM3227" s="185"/>
    </row>
    <row r="3228" spans="1:39">
      <c r="A3228" s="2"/>
      <c r="B3228" s="3"/>
      <c r="C3228" s="4"/>
      <c r="D3228" s="4"/>
      <c r="E3228" s="135"/>
      <c r="F3228" s="6"/>
      <c r="G3228" s="6"/>
      <c r="H3228" s="6"/>
      <c r="I3228" s="6"/>
      <c r="J3228" s="2"/>
      <c r="K3228" s="2"/>
      <c r="L3228" s="72"/>
      <c r="M3228" s="71"/>
      <c r="N3228" s="70"/>
      <c r="O3228" s="70"/>
      <c r="P3228" s="42"/>
      <c r="Q3228" s="3"/>
      <c r="R3228" s="6"/>
      <c r="S3228" s="7"/>
      <c r="T3228" s="1"/>
      <c r="U3228" s="8"/>
      <c r="V3228" s="8"/>
      <c r="W3228" s="55"/>
      <c r="X3228" s="22"/>
      <c r="Y3228" s="4"/>
      <c r="Z3228" s="4"/>
      <c r="AA3228" s="4"/>
      <c r="AB3228" s="9"/>
      <c r="AD3228" s="185"/>
      <c r="AE3228" s="165"/>
      <c r="AF3228" s="165"/>
      <c r="AG3228" s="188"/>
      <c r="AH3228" s="188"/>
      <c r="AI3228" s="165"/>
      <c r="AJ3228" s="172"/>
      <c r="AK3228" s="172"/>
      <c r="AL3228" s="172"/>
      <c r="AM3228" s="185"/>
    </row>
    <row r="3229" spans="1:39">
      <c r="A3229" s="2"/>
      <c r="B3229" s="3"/>
      <c r="C3229" s="4"/>
      <c r="D3229" s="4"/>
      <c r="E3229" s="135"/>
      <c r="F3229" s="6"/>
      <c r="G3229" s="6"/>
      <c r="H3229" s="6"/>
      <c r="I3229" s="6"/>
      <c r="J3229" s="2"/>
      <c r="K3229" s="2"/>
      <c r="L3229" s="72"/>
      <c r="M3229" s="71"/>
      <c r="N3229" s="70"/>
      <c r="O3229" s="70"/>
      <c r="P3229" s="42"/>
      <c r="Q3229" s="3"/>
      <c r="R3229" s="6"/>
      <c r="S3229" s="7"/>
      <c r="T3229" s="1"/>
      <c r="U3229" s="8"/>
      <c r="V3229" s="8"/>
      <c r="W3229" s="30"/>
      <c r="X3229" s="22"/>
      <c r="Y3229" s="4"/>
      <c r="Z3229" s="4"/>
      <c r="AA3229" s="4"/>
      <c r="AB3229" s="9"/>
      <c r="AD3229" s="185"/>
      <c r="AE3229" s="165"/>
      <c r="AF3229" s="165"/>
      <c r="AG3229" s="188"/>
      <c r="AH3229" s="188"/>
      <c r="AI3229" s="165"/>
      <c r="AJ3229" s="172"/>
      <c r="AK3229" s="172"/>
      <c r="AL3229" s="172"/>
      <c r="AM3229" s="185"/>
    </row>
    <row r="3230" spans="1:39">
      <c r="A3230" s="2"/>
      <c r="B3230" s="3"/>
      <c r="C3230" s="4"/>
      <c r="D3230" s="4"/>
      <c r="E3230" s="135"/>
      <c r="F3230" s="6"/>
      <c r="G3230" s="6"/>
      <c r="H3230" s="6"/>
      <c r="I3230" s="6"/>
      <c r="J3230" s="2"/>
      <c r="K3230" s="2"/>
      <c r="L3230" s="72"/>
      <c r="M3230" s="71"/>
      <c r="N3230" s="70"/>
      <c r="O3230" s="70"/>
      <c r="P3230" s="42"/>
      <c r="Q3230" s="3"/>
      <c r="R3230" s="6"/>
      <c r="S3230" s="7"/>
      <c r="T3230" s="1"/>
      <c r="U3230" s="8"/>
      <c r="V3230" s="8"/>
      <c r="W3230" s="55"/>
      <c r="X3230" s="22"/>
      <c r="Y3230" s="4"/>
      <c r="Z3230" s="4"/>
      <c r="AA3230" s="4"/>
      <c r="AB3230" s="9"/>
      <c r="AD3230" s="185"/>
      <c r="AE3230" s="165"/>
      <c r="AF3230" s="165"/>
      <c r="AG3230" s="188"/>
      <c r="AH3230" s="188"/>
      <c r="AI3230" s="165"/>
      <c r="AJ3230" s="172"/>
      <c r="AK3230" s="172"/>
      <c r="AL3230" s="172"/>
      <c r="AM3230" s="185"/>
    </row>
    <row r="3231" spans="1:39">
      <c r="A3231" s="2"/>
      <c r="B3231" s="3"/>
      <c r="C3231" s="4"/>
      <c r="D3231" s="4"/>
      <c r="E3231" s="135"/>
      <c r="F3231" s="6"/>
      <c r="G3231" s="6"/>
      <c r="H3231" s="6"/>
      <c r="I3231" s="6"/>
      <c r="J3231" s="2"/>
      <c r="K3231" s="2"/>
      <c r="L3231" s="72"/>
      <c r="M3231" s="71"/>
      <c r="N3231" s="70"/>
      <c r="O3231" s="70"/>
      <c r="P3231" s="42"/>
      <c r="Q3231" s="3"/>
      <c r="R3231" s="6"/>
      <c r="S3231" s="7"/>
      <c r="T3231" s="1"/>
      <c r="U3231" s="8"/>
      <c r="V3231" s="8"/>
      <c r="W3231" s="31"/>
      <c r="X3231" s="22"/>
      <c r="Y3231" s="4"/>
      <c r="Z3231" s="4"/>
      <c r="AA3231" s="4"/>
      <c r="AB3231" s="9"/>
      <c r="AD3231" s="185"/>
      <c r="AE3231" s="165"/>
      <c r="AF3231" s="165"/>
      <c r="AG3231" s="188"/>
      <c r="AH3231" s="188"/>
      <c r="AI3231" s="165"/>
      <c r="AJ3231" s="172"/>
      <c r="AK3231" s="172"/>
      <c r="AL3231" s="172"/>
      <c r="AM3231" s="185"/>
    </row>
    <row r="3232" spans="1:39">
      <c r="A3232" s="2"/>
      <c r="B3232" s="3"/>
      <c r="C3232" s="4"/>
      <c r="D3232" s="4"/>
      <c r="E3232" s="135"/>
      <c r="F3232" s="6"/>
      <c r="G3232" s="6"/>
      <c r="H3232" s="6"/>
      <c r="I3232" s="6"/>
      <c r="J3232" s="2"/>
      <c r="K3232" s="2"/>
      <c r="L3232" s="72"/>
      <c r="M3232" s="71"/>
      <c r="N3232" s="70"/>
      <c r="O3232" s="70"/>
      <c r="P3232" s="42"/>
      <c r="Q3232" s="3"/>
      <c r="R3232" s="6"/>
      <c r="S3232" s="7"/>
      <c r="T3232" s="1"/>
      <c r="U3232" s="8"/>
      <c r="V3232" s="8"/>
      <c r="W3232" s="55"/>
      <c r="X3232" s="22"/>
      <c r="Y3232" s="4"/>
      <c r="Z3232" s="4"/>
      <c r="AA3232" s="4"/>
      <c r="AB3232" s="9"/>
      <c r="AD3232" s="185"/>
      <c r="AE3232" s="165"/>
      <c r="AF3232" s="165"/>
      <c r="AG3232" s="188"/>
      <c r="AH3232" s="188"/>
      <c r="AI3232" s="165"/>
      <c r="AJ3232" s="172"/>
      <c r="AK3232" s="172"/>
      <c r="AL3232" s="172"/>
      <c r="AM3232" s="185"/>
    </row>
    <row r="3233" spans="1:39">
      <c r="A3233" s="2"/>
      <c r="B3233" s="3"/>
      <c r="C3233" s="4"/>
      <c r="D3233" s="4"/>
      <c r="E3233" s="135"/>
      <c r="F3233" s="6"/>
      <c r="G3233" s="6"/>
      <c r="H3233" s="6"/>
      <c r="I3233" s="6"/>
      <c r="J3233" s="2"/>
      <c r="K3233" s="2"/>
      <c r="L3233" s="72"/>
      <c r="M3233" s="71"/>
      <c r="N3233" s="70"/>
      <c r="O3233" s="70"/>
      <c r="P3233" s="42"/>
      <c r="Q3233" s="3"/>
      <c r="R3233" s="6"/>
      <c r="S3233" s="7"/>
      <c r="T3233" s="1"/>
      <c r="U3233" s="8"/>
      <c r="V3233" s="8"/>
      <c r="W3233" s="29"/>
      <c r="X3233" s="22"/>
      <c r="Y3233" s="4"/>
      <c r="Z3233" s="4"/>
      <c r="AA3233" s="4"/>
      <c r="AB3233" s="9"/>
      <c r="AD3233" s="185"/>
      <c r="AE3233" s="165"/>
      <c r="AF3233" s="165"/>
      <c r="AG3233" s="188"/>
      <c r="AH3233" s="188"/>
      <c r="AI3233" s="165"/>
      <c r="AJ3233" s="172"/>
      <c r="AK3233" s="172"/>
      <c r="AL3233" s="172"/>
      <c r="AM3233" s="185"/>
    </row>
    <row r="3234" spans="1:39">
      <c r="A3234" s="2"/>
      <c r="B3234" s="3"/>
      <c r="C3234" s="4"/>
      <c r="D3234" s="4"/>
      <c r="E3234" s="135"/>
      <c r="F3234" s="6"/>
      <c r="G3234" s="6"/>
      <c r="H3234" s="6"/>
      <c r="I3234" s="6"/>
      <c r="J3234" s="2"/>
      <c r="K3234" s="2"/>
      <c r="L3234" s="72"/>
      <c r="M3234" s="71"/>
      <c r="N3234" s="70"/>
      <c r="O3234" s="70"/>
      <c r="P3234" s="42"/>
      <c r="Q3234" s="3"/>
      <c r="R3234" s="6"/>
      <c r="S3234" s="7"/>
      <c r="T3234" s="1"/>
      <c r="U3234" s="8"/>
      <c r="V3234" s="8"/>
      <c r="W3234" s="44"/>
      <c r="X3234" s="22"/>
      <c r="Y3234" s="4"/>
      <c r="Z3234" s="4"/>
      <c r="AA3234" s="4"/>
      <c r="AB3234" s="9"/>
      <c r="AD3234" s="185"/>
      <c r="AE3234" s="165"/>
      <c r="AF3234" s="165"/>
      <c r="AG3234" s="188"/>
      <c r="AH3234" s="188"/>
      <c r="AI3234" s="165"/>
      <c r="AJ3234" s="172"/>
      <c r="AK3234" s="172"/>
      <c r="AL3234" s="172"/>
      <c r="AM3234" s="185"/>
    </row>
    <row r="3235" spans="1:39">
      <c r="A3235" s="2"/>
      <c r="B3235" s="3"/>
      <c r="C3235" s="4"/>
      <c r="D3235" s="4"/>
      <c r="E3235" s="135"/>
      <c r="F3235" s="6"/>
      <c r="G3235" s="6"/>
      <c r="H3235" s="6"/>
      <c r="I3235" s="6"/>
      <c r="J3235" s="2"/>
      <c r="K3235" s="2"/>
      <c r="L3235" s="72"/>
      <c r="M3235" s="71"/>
      <c r="N3235" s="70"/>
      <c r="O3235" s="70"/>
      <c r="P3235" s="42"/>
      <c r="Q3235" s="3"/>
      <c r="R3235" s="6"/>
      <c r="S3235" s="7"/>
      <c r="T3235" s="1"/>
      <c r="U3235" s="8"/>
      <c r="V3235" s="8"/>
      <c r="W3235" s="55"/>
      <c r="X3235" s="22"/>
      <c r="Y3235" s="4"/>
      <c r="Z3235" s="4"/>
      <c r="AA3235" s="4"/>
      <c r="AB3235" s="9"/>
      <c r="AD3235" s="185"/>
      <c r="AE3235" s="165"/>
      <c r="AF3235" s="165"/>
      <c r="AG3235" s="188"/>
      <c r="AH3235" s="188"/>
      <c r="AI3235" s="165"/>
      <c r="AJ3235" s="172"/>
      <c r="AK3235" s="172"/>
      <c r="AL3235" s="172"/>
      <c r="AM3235" s="185"/>
    </row>
    <row r="3236" spans="1:39">
      <c r="A3236" s="2"/>
      <c r="B3236" s="3"/>
      <c r="C3236" s="4"/>
      <c r="D3236" s="4"/>
      <c r="E3236" s="135"/>
      <c r="F3236" s="6"/>
      <c r="G3236" s="6"/>
      <c r="H3236" s="6"/>
      <c r="I3236" s="6"/>
      <c r="J3236" s="2"/>
      <c r="K3236" s="2"/>
      <c r="L3236" s="72"/>
      <c r="M3236" s="71"/>
      <c r="N3236" s="70"/>
      <c r="O3236" s="70"/>
      <c r="P3236" s="42"/>
      <c r="Q3236" s="3"/>
      <c r="R3236" s="6"/>
      <c r="S3236" s="7"/>
      <c r="T3236" s="1"/>
      <c r="U3236" s="8"/>
      <c r="V3236" s="8"/>
      <c r="W3236" s="44"/>
      <c r="X3236" s="22"/>
      <c r="Y3236" s="4"/>
      <c r="Z3236" s="4"/>
      <c r="AA3236" s="4"/>
      <c r="AB3236" s="9"/>
      <c r="AD3236" s="185"/>
      <c r="AE3236" s="165"/>
      <c r="AF3236" s="165"/>
      <c r="AG3236" s="188"/>
      <c r="AH3236" s="188"/>
      <c r="AI3236" s="165"/>
      <c r="AJ3236" s="172"/>
      <c r="AK3236" s="172"/>
      <c r="AL3236" s="172"/>
      <c r="AM3236" s="185"/>
    </row>
    <row r="3237" spans="1:39">
      <c r="A3237" s="2"/>
      <c r="B3237" s="3"/>
      <c r="C3237" s="4"/>
      <c r="D3237" s="4"/>
      <c r="E3237" s="135"/>
      <c r="F3237" s="6"/>
      <c r="G3237" s="6"/>
      <c r="H3237" s="6"/>
      <c r="I3237" s="6"/>
      <c r="J3237" s="2"/>
      <c r="K3237" s="2"/>
      <c r="L3237" s="72"/>
      <c r="M3237" s="71"/>
      <c r="N3237" s="70"/>
      <c r="O3237" s="70"/>
      <c r="P3237" s="42"/>
      <c r="Q3237" s="3"/>
      <c r="R3237" s="6"/>
      <c r="S3237" s="7"/>
      <c r="T3237" s="1"/>
      <c r="U3237" s="8"/>
      <c r="V3237" s="8"/>
      <c r="W3237" s="29"/>
      <c r="X3237" s="22"/>
      <c r="Y3237" s="4"/>
      <c r="Z3237" s="4"/>
      <c r="AA3237" s="4"/>
      <c r="AB3237" s="9"/>
      <c r="AD3237" s="185"/>
      <c r="AE3237" s="165"/>
      <c r="AF3237" s="165"/>
      <c r="AG3237" s="188"/>
      <c r="AH3237" s="188"/>
      <c r="AI3237" s="165"/>
      <c r="AJ3237" s="172"/>
      <c r="AK3237" s="172"/>
      <c r="AL3237" s="172"/>
      <c r="AM3237" s="185"/>
    </row>
    <row r="3238" spans="1:39">
      <c r="A3238" s="2"/>
      <c r="B3238" s="3"/>
      <c r="C3238" s="4"/>
      <c r="D3238" s="4"/>
      <c r="E3238" s="135"/>
      <c r="F3238" s="6"/>
      <c r="G3238" s="6"/>
      <c r="H3238" s="6"/>
      <c r="I3238" s="6"/>
      <c r="J3238" s="2"/>
      <c r="K3238" s="2"/>
      <c r="L3238" s="72"/>
      <c r="M3238" s="71"/>
      <c r="N3238" s="70"/>
      <c r="O3238" s="70"/>
      <c r="P3238" s="42"/>
      <c r="Q3238" s="3"/>
      <c r="R3238" s="6"/>
      <c r="S3238" s="7"/>
      <c r="T3238" s="1"/>
      <c r="U3238" s="8"/>
      <c r="V3238" s="8"/>
      <c r="W3238" s="44"/>
      <c r="X3238" s="22"/>
      <c r="Y3238" s="4"/>
      <c r="Z3238" s="4"/>
      <c r="AA3238" s="4"/>
      <c r="AB3238" s="9"/>
      <c r="AD3238" s="185"/>
      <c r="AE3238" s="165"/>
      <c r="AF3238" s="165"/>
      <c r="AG3238" s="188"/>
      <c r="AH3238" s="188"/>
      <c r="AI3238" s="165"/>
      <c r="AJ3238" s="172"/>
      <c r="AK3238" s="172"/>
      <c r="AL3238" s="172"/>
      <c r="AM3238" s="185"/>
    </row>
    <row r="3239" spans="1:39">
      <c r="A3239" s="2"/>
      <c r="B3239" s="3"/>
      <c r="C3239" s="4"/>
      <c r="D3239" s="4"/>
      <c r="E3239" s="135"/>
      <c r="F3239" s="6"/>
      <c r="G3239" s="6"/>
      <c r="H3239" s="6"/>
      <c r="I3239" s="6"/>
      <c r="J3239" s="2"/>
      <c r="K3239" s="2"/>
      <c r="L3239" s="72"/>
      <c r="M3239" s="71"/>
      <c r="N3239" s="70"/>
      <c r="O3239" s="70"/>
      <c r="P3239" s="42"/>
      <c r="Q3239" s="3"/>
      <c r="R3239" s="6"/>
      <c r="S3239" s="7"/>
      <c r="T3239" s="1"/>
      <c r="U3239" s="8"/>
      <c r="V3239" s="8"/>
      <c r="W3239" s="26"/>
      <c r="X3239" s="22"/>
      <c r="Y3239" s="4"/>
      <c r="Z3239" s="4"/>
      <c r="AA3239" s="4"/>
      <c r="AB3239" s="9"/>
      <c r="AD3239" s="185"/>
      <c r="AE3239" s="165"/>
      <c r="AF3239" s="165"/>
      <c r="AG3239" s="188"/>
      <c r="AH3239" s="188"/>
      <c r="AI3239" s="165"/>
      <c r="AJ3239" s="172"/>
      <c r="AK3239" s="172"/>
      <c r="AL3239" s="172"/>
      <c r="AM3239" s="185"/>
    </row>
    <row r="3240" spans="1:39">
      <c r="A3240" s="2"/>
      <c r="B3240" s="3"/>
      <c r="C3240" s="4"/>
      <c r="D3240" s="4"/>
      <c r="E3240" s="135"/>
      <c r="F3240" s="6"/>
      <c r="G3240" s="6"/>
      <c r="H3240" s="6"/>
      <c r="I3240" s="6"/>
      <c r="J3240" s="2"/>
      <c r="K3240" s="2"/>
      <c r="L3240" s="72"/>
      <c r="M3240" s="71"/>
      <c r="N3240" s="70"/>
      <c r="O3240" s="70"/>
      <c r="P3240" s="42"/>
      <c r="Q3240" s="3"/>
      <c r="R3240" s="6"/>
      <c r="S3240" s="7"/>
      <c r="T3240" s="1"/>
      <c r="U3240" s="8"/>
      <c r="V3240" s="8"/>
      <c r="W3240" s="44"/>
      <c r="X3240" s="22"/>
      <c r="Y3240" s="4"/>
      <c r="Z3240" s="4"/>
      <c r="AA3240" s="4"/>
      <c r="AB3240" s="9"/>
      <c r="AD3240" s="185"/>
      <c r="AE3240" s="165"/>
      <c r="AF3240" s="165"/>
      <c r="AG3240" s="188"/>
      <c r="AH3240" s="188"/>
      <c r="AI3240" s="165"/>
      <c r="AJ3240" s="172"/>
      <c r="AK3240" s="172"/>
      <c r="AL3240" s="172"/>
      <c r="AM3240" s="185"/>
    </row>
    <row r="3241" spans="1:39">
      <c r="A3241" s="2"/>
      <c r="B3241" s="3"/>
      <c r="C3241" s="4"/>
      <c r="D3241" s="4"/>
      <c r="E3241" s="135"/>
      <c r="F3241" s="6"/>
      <c r="G3241" s="6"/>
      <c r="H3241" s="6"/>
      <c r="I3241" s="6"/>
      <c r="J3241" s="2"/>
      <c r="K3241" s="2"/>
      <c r="L3241" s="72"/>
      <c r="M3241" s="71"/>
      <c r="N3241" s="70"/>
      <c r="O3241" s="70"/>
      <c r="P3241" s="42"/>
      <c r="Q3241" s="3"/>
      <c r="R3241" s="6"/>
      <c r="S3241" s="7"/>
      <c r="T3241" s="1"/>
      <c r="U3241" s="8"/>
      <c r="V3241" s="8"/>
      <c r="W3241" s="44"/>
      <c r="X3241" s="22"/>
      <c r="Y3241" s="4"/>
      <c r="Z3241" s="4"/>
      <c r="AA3241" s="4"/>
      <c r="AB3241" s="9"/>
      <c r="AD3241" s="185"/>
      <c r="AE3241" s="165"/>
      <c r="AF3241" s="165"/>
      <c r="AG3241" s="188"/>
      <c r="AH3241" s="188"/>
      <c r="AI3241" s="165"/>
      <c r="AJ3241" s="172"/>
      <c r="AK3241" s="172"/>
      <c r="AL3241" s="172"/>
      <c r="AM3241" s="185"/>
    </row>
    <row r="3242" spans="1:39">
      <c r="A3242" s="2"/>
      <c r="B3242" s="3"/>
      <c r="C3242" s="4"/>
      <c r="D3242" s="4"/>
      <c r="E3242" s="135"/>
      <c r="F3242" s="6"/>
      <c r="G3242" s="6"/>
      <c r="H3242" s="6"/>
      <c r="I3242" s="6"/>
      <c r="J3242" s="2"/>
      <c r="K3242" s="2"/>
      <c r="L3242" s="72"/>
      <c r="M3242" s="71"/>
      <c r="N3242" s="70"/>
      <c r="O3242" s="70"/>
      <c r="P3242" s="42"/>
      <c r="Q3242" s="3"/>
      <c r="R3242" s="6"/>
      <c r="S3242" s="7"/>
      <c r="T3242" s="1"/>
      <c r="U3242" s="8"/>
      <c r="V3242" s="8"/>
      <c r="W3242" s="55"/>
      <c r="X3242" s="22"/>
      <c r="Y3242" s="4"/>
      <c r="Z3242" s="4"/>
      <c r="AA3242" s="4"/>
      <c r="AB3242" s="9"/>
      <c r="AD3242" s="185"/>
      <c r="AE3242" s="165"/>
      <c r="AF3242" s="165"/>
      <c r="AG3242" s="188"/>
      <c r="AH3242" s="188"/>
      <c r="AI3242" s="165"/>
      <c r="AJ3242" s="172"/>
      <c r="AK3242" s="172"/>
      <c r="AL3242" s="172"/>
      <c r="AM3242" s="185"/>
    </row>
    <row r="3243" spans="1:39">
      <c r="A3243" s="2"/>
      <c r="B3243" s="3"/>
      <c r="C3243" s="4"/>
      <c r="D3243" s="4"/>
      <c r="E3243" s="135"/>
      <c r="F3243" s="6"/>
      <c r="G3243" s="6"/>
      <c r="H3243" s="6"/>
      <c r="I3243" s="6"/>
      <c r="J3243" s="2"/>
      <c r="K3243" s="2"/>
      <c r="L3243" s="72"/>
      <c r="M3243" s="71"/>
      <c r="N3243" s="70"/>
      <c r="O3243" s="70"/>
      <c r="P3243" s="42"/>
      <c r="Q3243" s="3"/>
      <c r="R3243" s="6"/>
      <c r="S3243" s="7"/>
      <c r="T3243" s="1"/>
      <c r="U3243" s="8"/>
      <c r="V3243" s="8"/>
      <c r="W3243" s="26"/>
      <c r="X3243" s="22"/>
      <c r="Y3243" s="4"/>
      <c r="Z3243" s="4"/>
      <c r="AA3243" s="4"/>
      <c r="AB3243" s="9"/>
      <c r="AD3243" s="185"/>
      <c r="AE3243" s="165"/>
      <c r="AF3243" s="165"/>
      <c r="AG3243" s="188"/>
      <c r="AH3243" s="188"/>
      <c r="AI3243" s="165"/>
      <c r="AJ3243" s="172"/>
      <c r="AK3243" s="172"/>
      <c r="AL3243" s="172"/>
      <c r="AM3243" s="185"/>
    </row>
    <row r="3244" spans="1:39">
      <c r="A3244" s="2"/>
      <c r="B3244" s="3"/>
      <c r="C3244" s="4"/>
      <c r="D3244" s="4"/>
      <c r="E3244" s="135"/>
      <c r="F3244" s="6"/>
      <c r="G3244" s="6"/>
      <c r="H3244" s="6"/>
      <c r="I3244" s="6"/>
      <c r="J3244" s="2"/>
      <c r="K3244" s="2"/>
      <c r="L3244" s="72"/>
      <c r="M3244" s="71"/>
      <c r="N3244" s="70"/>
      <c r="O3244" s="70"/>
      <c r="P3244" s="42"/>
      <c r="Q3244" s="3"/>
      <c r="R3244" s="6"/>
      <c r="S3244" s="7"/>
      <c r="T3244" s="1"/>
      <c r="U3244" s="8"/>
      <c r="V3244" s="8"/>
      <c r="W3244" s="44"/>
      <c r="X3244" s="22"/>
      <c r="Y3244" s="4"/>
      <c r="Z3244" s="4"/>
      <c r="AA3244" s="4"/>
      <c r="AB3244" s="9"/>
      <c r="AD3244" s="185"/>
      <c r="AE3244" s="165"/>
      <c r="AF3244" s="165"/>
      <c r="AG3244" s="188"/>
      <c r="AH3244" s="188"/>
      <c r="AI3244" s="165"/>
      <c r="AJ3244" s="172"/>
      <c r="AK3244" s="172"/>
      <c r="AL3244" s="172"/>
      <c r="AM3244" s="185"/>
    </row>
    <row r="3245" spans="1:39">
      <c r="A3245" s="2"/>
      <c r="B3245" s="3"/>
      <c r="C3245" s="4"/>
      <c r="D3245" s="4"/>
      <c r="E3245" s="135"/>
      <c r="F3245" s="6"/>
      <c r="G3245" s="6"/>
      <c r="H3245" s="6"/>
      <c r="I3245" s="6"/>
      <c r="J3245" s="2"/>
      <c r="K3245" s="2"/>
      <c r="L3245" s="72"/>
      <c r="M3245" s="71"/>
      <c r="N3245" s="70"/>
      <c r="O3245" s="70"/>
      <c r="P3245" s="42"/>
      <c r="Q3245" s="3"/>
      <c r="R3245" s="6"/>
      <c r="S3245" s="7"/>
      <c r="T3245" s="1"/>
      <c r="U3245" s="8"/>
      <c r="V3245" s="8"/>
      <c r="W3245" s="29"/>
      <c r="X3245" s="22"/>
      <c r="Y3245" s="4"/>
      <c r="Z3245" s="4"/>
      <c r="AA3245" s="4"/>
      <c r="AB3245" s="9"/>
      <c r="AD3245" s="185"/>
      <c r="AE3245" s="165"/>
      <c r="AF3245" s="165"/>
      <c r="AG3245" s="188"/>
      <c r="AH3245" s="188"/>
      <c r="AI3245" s="165"/>
      <c r="AJ3245" s="172"/>
      <c r="AK3245" s="172"/>
      <c r="AL3245" s="172"/>
      <c r="AM3245" s="185"/>
    </row>
    <row r="3246" spans="1:39">
      <c r="A3246" s="2"/>
      <c r="B3246" s="3"/>
      <c r="C3246" s="4"/>
      <c r="D3246" s="4"/>
      <c r="E3246" s="135"/>
      <c r="F3246" s="6"/>
      <c r="G3246" s="6"/>
      <c r="H3246" s="6"/>
      <c r="I3246" s="6"/>
      <c r="J3246" s="2"/>
      <c r="K3246" s="2"/>
      <c r="L3246" s="72"/>
      <c r="M3246" s="71"/>
      <c r="N3246" s="70"/>
      <c r="O3246" s="70"/>
      <c r="P3246" s="42"/>
      <c r="Q3246" s="3"/>
      <c r="R3246" s="6"/>
      <c r="S3246" s="7"/>
      <c r="T3246" s="1"/>
      <c r="U3246" s="8"/>
      <c r="V3246" s="8"/>
      <c r="W3246" s="44"/>
      <c r="X3246" s="22"/>
      <c r="Y3246" s="4"/>
      <c r="Z3246" s="4"/>
      <c r="AA3246" s="4"/>
      <c r="AB3246" s="9"/>
      <c r="AD3246" s="185"/>
      <c r="AE3246" s="165"/>
      <c r="AF3246" s="165"/>
      <c r="AG3246" s="188"/>
      <c r="AH3246" s="188"/>
      <c r="AI3246" s="165"/>
      <c r="AJ3246" s="172"/>
      <c r="AK3246" s="172"/>
      <c r="AL3246" s="172"/>
      <c r="AM3246" s="185"/>
    </row>
    <row r="3247" spans="1:39">
      <c r="A3247" s="2"/>
      <c r="B3247" s="3"/>
      <c r="C3247" s="4"/>
      <c r="D3247" s="4"/>
      <c r="E3247" s="135"/>
      <c r="F3247" s="6"/>
      <c r="G3247" s="6"/>
      <c r="H3247" s="6"/>
      <c r="I3247" s="6"/>
      <c r="J3247" s="2"/>
      <c r="K3247" s="2"/>
      <c r="L3247" s="72"/>
      <c r="M3247" s="71"/>
      <c r="N3247" s="70"/>
      <c r="O3247" s="70"/>
      <c r="P3247" s="42"/>
      <c r="Q3247" s="3"/>
      <c r="R3247" s="6"/>
      <c r="S3247" s="7"/>
      <c r="T3247" s="1"/>
      <c r="U3247" s="8"/>
      <c r="V3247" s="8"/>
      <c r="W3247" s="26"/>
      <c r="X3247" s="22"/>
      <c r="Y3247" s="4"/>
      <c r="Z3247" s="4"/>
      <c r="AA3247" s="4"/>
      <c r="AB3247" s="9"/>
      <c r="AD3247" s="185"/>
      <c r="AE3247" s="165"/>
      <c r="AF3247" s="165"/>
      <c r="AG3247" s="188"/>
      <c r="AH3247" s="188"/>
      <c r="AI3247" s="180"/>
      <c r="AJ3247" s="172"/>
      <c r="AK3247" s="172"/>
      <c r="AL3247" s="172"/>
      <c r="AM3247" s="185"/>
    </row>
    <row r="3248" spans="1:39">
      <c r="A3248" s="2"/>
      <c r="B3248" s="3"/>
      <c r="C3248" s="4"/>
      <c r="D3248" s="4"/>
      <c r="E3248" s="135"/>
      <c r="F3248" s="6"/>
      <c r="G3248" s="6"/>
      <c r="H3248" s="6"/>
      <c r="I3248" s="6"/>
      <c r="J3248" s="2"/>
      <c r="K3248" s="2"/>
      <c r="L3248" s="72"/>
      <c r="M3248" s="71"/>
      <c r="N3248" s="70"/>
      <c r="O3248" s="70"/>
      <c r="P3248" s="42"/>
      <c r="Q3248" s="3"/>
      <c r="R3248" s="6"/>
      <c r="S3248" s="7"/>
      <c r="T3248" s="1"/>
      <c r="U3248" s="8"/>
      <c r="V3248" s="8"/>
      <c r="W3248" s="26"/>
      <c r="X3248" s="22"/>
      <c r="Y3248" s="4"/>
      <c r="Z3248" s="4"/>
      <c r="AA3248" s="4"/>
      <c r="AB3248" s="9"/>
      <c r="AD3248" s="185"/>
      <c r="AE3248" s="165"/>
      <c r="AF3248" s="165"/>
      <c r="AG3248" s="188"/>
      <c r="AH3248" s="188"/>
      <c r="AI3248" s="180"/>
      <c r="AJ3248" s="172"/>
      <c r="AK3248" s="172"/>
      <c r="AL3248" s="172"/>
      <c r="AM3248" s="185"/>
    </row>
    <row r="3249" spans="1:39">
      <c r="A3249" s="2"/>
      <c r="B3249" s="3"/>
      <c r="C3249" s="4"/>
      <c r="D3249" s="4"/>
      <c r="E3249" s="135"/>
      <c r="F3249" s="6"/>
      <c r="G3249" s="6"/>
      <c r="H3249" s="6"/>
      <c r="I3249" s="6"/>
      <c r="J3249" s="2"/>
      <c r="K3249" s="2"/>
      <c r="L3249" s="72"/>
      <c r="M3249" s="71"/>
      <c r="N3249" s="70"/>
      <c r="O3249" s="70"/>
      <c r="P3249" s="42"/>
      <c r="Q3249" s="3"/>
      <c r="R3249" s="6"/>
      <c r="S3249" s="7"/>
      <c r="T3249" s="1"/>
      <c r="U3249" s="8"/>
      <c r="V3249" s="8"/>
      <c r="W3249" s="26"/>
      <c r="X3249" s="22"/>
      <c r="Y3249" s="4"/>
      <c r="Z3249" s="4"/>
      <c r="AA3249" s="4"/>
      <c r="AB3249" s="9"/>
      <c r="AD3249" s="185"/>
      <c r="AE3249" s="165"/>
      <c r="AF3249" s="165"/>
      <c r="AG3249" s="188"/>
      <c r="AH3249" s="188"/>
      <c r="AI3249" s="165"/>
      <c r="AJ3249" s="172"/>
      <c r="AK3249" s="172"/>
      <c r="AL3249" s="172"/>
      <c r="AM3249" s="185"/>
    </row>
    <row r="3250" spans="1:39">
      <c r="A3250" s="2"/>
      <c r="B3250" s="3"/>
      <c r="C3250" s="4"/>
      <c r="D3250" s="4"/>
      <c r="E3250" s="135"/>
      <c r="F3250" s="6"/>
      <c r="G3250" s="6"/>
      <c r="H3250" s="6"/>
      <c r="I3250" s="6"/>
      <c r="J3250" s="2"/>
      <c r="K3250" s="2"/>
      <c r="L3250" s="72"/>
      <c r="M3250" s="71"/>
      <c r="N3250" s="70"/>
      <c r="O3250" s="70"/>
      <c r="P3250" s="42"/>
      <c r="Q3250" s="3"/>
      <c r="R3250" s="6"/>
      <c r="S3250" s="7"/>
      <c r="T3250" s="1"/>
      <c r="U3250" s="8"/>
      <c r="V3250" s="8"/>
      <c r="W3250" s="44"/>
      <c r="X3250" s="22"/>
      <c r="Y3250" s="4"/>
      <c r="Z3250" s="4"/>
      <c r="AA3250" s="4"/>
      <c r="AB3250" s="9"/>
      <c r="AD3250" s="185"/>
      <c r="AE3250" s="165"/>
      <c r="AF3250" s="165"/>
      <c r="AG3250" s="188"/>
      <c r="AH3250" s="188"/>
      <c r="AI3250" s="165"/>
      <c r="AJ3250" s="172"/>
      <c r="AK3250" s="172"/>
      <c r="AL3250" s="172"/>
      <c r="AM3250" s="185"/>
    </row>
    <row r="3251" spans="1:39">
      <c r="A3251" s="2"/>
      <c r="B3251" s="3"/>
      <c r="C3251" s="4"/>
      <c r="D3251" s="4"/>
      <c r="E3251" s="135"/>
      <c r="F3251" s="6"/>
      <c r="G3251" s="6"/>
      <c r="H3251" s="6"/>
      <c r="I3251" s="6"/>
      <c r="J3251" s="2"/>
      <c r="K3251" s="2"/>
      <c r="L3251" s="72"/>
      <c r="M3251" s="71"/>
      <c r="N3251" s="70"/>
      <c r="O3251" s="70"/>
      <c r="P3251" s="42"/>
      <c r="Q3251" s="3"/>
      <c r="R3251" s="6"/>
      <c r="S3251" s="7"/>
      <c r="T3251" s="1"/>
      <c r="U3251" s="8"/>
      <c r="V3251" s="8"/>
      <c r="W3251" s="44"/>
      <c r="X3251" s="22"/>
      <c r="Y3251" s="4"/>
      <c r="Z3251" s="4"/>
      <c r="AA3251" s="4"/>
      <c r="AB3251" s="9"/>
      <c r="AD3251" s="185"/>
      <c r="AE3251" s="165"/>
      <c r="AF3251" s="165"/>
      <c r="AG3251" s="188"/>
      <c r="AH3251" s="188"/>
      <c r="AI3251" s="165"/>
      <c r="AJ3251" s="172"/>
      <c r="AK3251" s="172"/>
      <c r="AL3251" s="172"/>
      <c r="AM3251" s="185"/>
    </row>
    <row r="3252" spans="1:39">
      <c r="A3252" s="2"/>
      <c r="B3252" s="3"/>
      <c r="C3252" s="4"/>
      <c r="D3252" s="4"/>
      <c r="E3252" s="135"/>
      <c r="F3252" s="6"/>
      <c r="G3252" s="6"/>
      <c r="H3252" s="6"/>
      <c r="I3252" s="6"/>
      <c r="J3252" s="2"/>
      <c r="K3252" s="2"/>
      <c r="L3252" s="72"/>
      <c r="M3252" s="71"/>
      <c r="N3252" s="70"/>
      <c r="O3252" s="70"/>
      <c r="P3252" s="42"/>
      <c r="Q3252" s="3"/>
      <c r="R3252" s="6"/>
      <c r="S3252" s="7"/>
      <c r="T3252" s="1"/>
      <c r="U3252" s="8"/>
      <c r="V3252" s="8"/>
      <c r="W3252" s="44"/>
      <c r="X3252" s="22"/>
      <c r="Y3252" s="4"/>
      <c r="Z3252" s="4"/>
      <c r="AA3252" s="4"/>
      <c r="AB3252" s="9"/>
      <c r="AD3252" s="185"/>
      <c r="AE3252" s="165"/>
      <c r="AF3252" s="165"/>
      <c r="AG3252" s="188"/>
      <c r="AH3252" s="188"/>
      <c r="AI3252" s="165"/>
      <c r="AJ3252" s="172"/>
      <c r="AK3252" s="172"/>
      <c r="AL3252" s="172"/>
      <c r="AM3252" s="185"/>
    </row>
    <row r="3253" spans="1:39">
      <c r="A3253" s="2"/>
      <c r="B3253" s="3"/>
      <c r="C3253" s="4"/>
      <c r="D3253" s="4"/>
      <c r="E3253" s="135"/>
      <c r="F3253" s="6"/>
      <c r="G3253" s="6"/>
      <c r="H3253" s="6"/>
      <c r="I3253" s="6"/>
      <c r="J3253" s="2"/>
      <c r="K3253" s="2"/>
      <c r="L3253" s="72"/>
      <c r="M3253" s="71"/>
      <c r="N3253" s="70"/>
      <c r="O3253" s="70"/>
      <c r="P3253" s="42"/>
      <c r="Q3253" s="3"/>
      <c r="R3253" s="6"/>
      <c r="S3253" s="7"/>
      <c r="T3253" s="1"/>
      <c r="U3253" s="8"/>
      <c r="V3253" s="8"/>
      <c r="W3253" s="44"/>
      <c r="X3253" s="22"/>
      <c r="Y3253" s="4"/>
      <c r="Z3253" s="4"/>
      <c r="AA3253" s="4"/>
      <c r="AB3253" s="9"/>
      <c r="AD3253" s="185"/>
      <c r="AE3253" s="165"/>
      <c r="AF3253" s="165"/>
      <c r="AG3253" s="188"/>
      <c r="AH3253" s="188"/>
      <c r="AI3253" s="165"/>
      <c r="AJ3253" s="172"/>
      <c r="AK3253" s="172"/>
      <c r="AL3253" s="172"/>
      <c r="AM3253" s="185"/>
    </row>
    <row r="3254" spans="1:39">
      <c r="A3254" s="2"/>
      <c r="B3254" s="3"/>
      <c r="C3254" s="4"/>
      <c r="D3254" s="4"/>
      <c r="E3254" s="135"/>
      <c r="F3254" s="6"/>
      <c r="G3254" s="6"/>
      <c r="H3254" s="6"/>
      <c r="I3254" s="6"/>
      <c r="J3254" s="2"/>
      <c r="K3254" s="2"/>
      <c r="L3254" s="72"/>
      <c r="M3254" s="71"/>
      <c r="N3254" s="70"/>
      <c r="O3254" s="70"/>
      <c r="P3254" s="42"/>
      <c r="Q3254" s="3"/>
      <c r="R3254" s="6"/>
      <c r="S3254" s="7"/>
      <c r="T3254" s="1"/>
      <c r="U3254" s="8"/>
      <c r="V3254" s="8"/>
      <c r="W3254" s="44"/>
      <c r="X3254" s="22"/>
      <c r="Y3254" s="4"/>
      <c r="Z3254" s="4"/>
      <c r="AA3254" s="4"/>
      <c r="AB3254" s="9"/>
      <c r="AD3254" s="185"/>
      <c r="AE3254" s="165"/>
      <c r="AF3254" s="165"/>
      <c r="AG3254" s="188"/>
      <c r="AH3254" s="188"/>
      <c r="AI3254" s="165"/>
      <c r="AJ3254" s="172"/>
      <c r="AK3254" s="172"/>
      <c r="AL3254" s="172"/>
      <c r="AM3254" s="185"/>
    </row>
    <row r="3255" spans="1:39">
      <c r="A3255" s="2"/>
      <c r="B3255" s="3"/>
      <c r="C3255" s="4"/>
      <c r="D3255" s="4"/>
      <c r="E3255" s="135"/>
      <c r="F3255" s="6"/>
      <c r="G3255" s="6"/>
      <c r="H3255" s="6"/>
      <c r="I3255" s="6"/>
      <c r="J3255" s="2"/>
      <c r="K3255" s="2"/>
      <c r="L3255" s="72"/>
      <c r="M3255" s="71"/>
      <c r="N3255" s="70"/>
      <c r="O3255" s="70"/>
      <c r="P3255" s="42"/>
      <c r="Q3255" s="3"/>
      <c r="R3255" s="6"/>
      <c r="S3255" s="7"/>
      <c r="T3255" s="1"/>
      <c r="U3255" s="8"/>
      <c r="V3255" s="8"/>
      <c r="W3255" s="29"/>
      <c r="X3255" s="22"/>
      <c r="Y3255" s="4"/>
      <c r="Z3255" s="4"/>
      <c r="AA3255" s="4"/>
      <c r="AB3255" s="9"/>
      <c r="AD3255" s="185"/>
      <c r="AE3255" s="165"/>
      <c r="AF3255" s="165"/>
      <c r="AG3255" s="188"/>
      <c r="AH3255" s="188"/>
      <c r="AI3255" s="165"/>
      <c r="AJ3255" s="172"/>
      <c r="AK3255" s="172"/>
      <c r="AL3255" s="172"/>
      <c r="AM3255" s="185"/>
    </row>
    <row r="3256" spans="1:39">
      <c r="A3256" s="2"/>
      <c r="B3256" s="3"/>
      <c r="C3256" s="4"/>
      <c r="D3256" s="4"/>
      <c r="E3256" s="135"/>
      <c r="F3256" s="6"/>
      <c r="G3256" s="6"/>
      <c r="H3256" s="6"/>
      <c r="I3256" s="6"/>
      <c r="J3256" s="2"/>
      <c r="K3256" s="2"/>
      <c r="L3256" s="72"/>
      <c r="M3256" s="71"/>
      <c r="N3256" s="70"/>
      <c r="O3256" s="70"/>
      <c r="P3256" s="42"/>
      <c r="Q3256" s="3"/>
      <c r="R3256" s="6"/>
      <c r="S3256" s="7"/>
      <c r="T3256" s="1"/>
      <c r="U3256" s="8"/>
      <c r="V3256" s="8"/>
      <c r="W3256" s="57"/>
      <c r="X3256" s="22"/>
      <c r="Y3256" s="4"/>
      <c r="Z3256" s="4"/>
      <c r="AA3256" s="4"/>
      <c r="AB3256" s="9"/>
      <c r="AD3256" s="185"/>
      <c r="AE3256" s="165"/>
      <c r="AF3256" s="165"/>
      <c r="AG3256" s="188"/>
      <c r="AH3256" s="188"/>
      <c r="AI3256" s="165"/>
      <c r="AJ3256" s="172"/>
      <c r="AK3256" s="172"/>
      <c r="AL3256" s="172"/>
      <c r="AM3256" s="185"/>
    </row>
    <row r="3257" spans="1:39">
      <c r="A3257" s="2"/>
      <c r="B3257" s="3"/>
      <c r="C3257" s="4"/>
      <c r="D3257" s="4"/>
      <c r="E3257" s="135"/>
      <c r="F3257" s="6"/>
      <c r="G3257" s="6"/>
      <c r="H3257" s="6"/>
      <c r="I3257" s="6"/>
      <c r="J3257" s="2"/>
      <c r="K3257" s="2"/>
      <c r="L3257" s="72"/>
      <c r="M3257" s="71"/>
      <c r="N3257" s="70"/>
      <c r="O3257" s="70"/>
      <c r="P3257" s="42"/>
      <c r="Q3257" s="3"/>
      <c r="R3257" s="6"/>
      <c r="S3257" s="7"/>
      <c r="T3257" s="1"/>
      <c r="U3257" s="8"/>
      <c r="V3257" s="8"/>
      <c r="W3257" s="44"/>
      <c r="X3257" s="22"/>
      <c r="Y3257" s="4"/>
      <c r="Z3257" s="4"/>
      <c r="AA3257" s="4"/>
      <c r="AB3257" s="9"/>
      <c r="AD3257" s="185"/>
      <c r="AE3257" s="165"/>
      <c r="AF3257" s="165"/>
      <c r="AG3257" s="188"/>
      <c r="AH3257" s="188"/>
      <c r="AI3257" s="165"/>
      <c r="AJ3257" s="172"/>
      <c r="AK3257" s="172"/>
      <c r="AL3257" s="172"/>
      <c r="AM3257" s="185"/>
    </row>
    <row r="3258" spans="1:39">
      <c r="A3258" s="2"/>
      <c r="B3258" s="3"/>
      <c r="C3258" s="4"/>
      <c r="D3258" s="4"/>
      <c r="E3258" s="135"/>
      <c r="F3258" s="6"/>
      <c r="G3258" s="6"/>
      <c r="H3258" s="6"/>
      <c r="I3258" s="6"/>
      <c r="J3258" s="2"/>
      <c r="K3258" s="2"/>
      <c r="L3258" s="72"/>
      <c r="M3258" s="71"/>
      <c r="N3258" s="70"/>
      <c r="O3258" s="70"/>
      <c r="P3258" s="42"/>
      <c r="Q3258" s="3"/>
      <c r="R3258" s="6"/>
      <c r="S3258" s="7"/>
      <c r="T3258" s="1"/>
      <c r="U3258" s="8"/>
      <c r="V3258" s="8"/>
      <c r="W3258" s="26"/>
      <c r="X3258" s="22"/>
      <c r="Y3258" s="4"/>
      <c r="Z3258" s="4"/>
      <c r="AA3258" s="4"/>
      <c r="AB3258" s="9"/>
      <c r="AD3258" s="185"/>
      <c r="AE3258" s="165"/>
      <c r="AF3258" s="165"/>
      <c r="AG3258" s="188"/>
      <c r="AH3258" s="188"/>
      <c r="AI3258" s="165"/>
      <c r="AJ3258" s="172"/>
      <c r="AK3258" s="172"/>
      <c r="AL3258" s="172"/>
      <c r="AM3258" s="185"/>
    </row>
    <row r="3259" spans="1:39">
      <c r="A3259" s="2"/>
      <c r="B3259" s="3"/>
      <c r="C3259" s="4"/>
      <c r="D3259" s="4"/>
      <c r="E3259" s="135"/>
      <c r="F3259" s="6"/>
      <c r="G3259" s="6"/>
      <c r="H3259" s="6"/>
      <c r="I3259" s="6"/>
      <c r="J3259" s="2"/>
      <c r="K3259" s="2"/>
      <c r="L3259" s="72"/>
      <c r="M3259" s="71"/>
      <c r="N3259" s="70"/>
      <c r="O3259" s="70"/>
      <c r="P3259" s="42"/>
      <c r="Q3259" s="3"/>
      <c r="R3259" s="6"/>
      <c r="S3259" s="7"/>
      <c r="T3259" s="1"/>
      <c r="U3259" s="8"/>
      <c r="V3259" s="8"/>
      <c r="W3259" s="31"/>
      <c r="X3259" s="22"/>
      <c r="Y3259" s="4"/>
      <c r="Z3259" s="4"/>
      <c r="AA3259" s="4"/>
      <c r="AB3259" s="9"/>
      <c r="AD3259" s="185"/>
      <c r="AE3259" s="165"/>
      <c r="AF3259" s="165"/>
      <c r="AG3259" s="188"/>
      <c r="AH3259" s="188"/>
      <c r="AI3259" s="165"/>
      <c r="AJ3259" s="172"/>
      <c r="AK3259" s="172"/>
      <c r="AL3259" s="172"/>
      <c r="AM3259" s="185"/>
    </row>
    <row r="3260" spans="1:39">
      <c r="A3260" s="2"/>
      <c r="B3260" s="3"/>
      <c r="C3260" s="4"/>
      <c r="D3260" s="4"/>
      <c r="E3260" s="135"/>
      <c r="F3260" s="6"/>
      <c r="G3260" s="6"/>
      <c r="H3260" s="6"/>
      <c r="I3260" s="6"/>
      <c r="J3260" s="2"/>
      <c r="K3260" s="2"/>
      <c r="L3260" s="72"/>
      <c r="M3260" s="71"/>
      <c r="N3260" s="70"/>
      <c r="O3260" s="70"/>
      <c r="P3260" s="42"/>
      <c r="Q3260" s="3"/>
      <c r="R3260" s="6"/>
      <c r="S3260" s="7"/>
      <c r="T3260" s="1"/>
      <c r="U3260" s="8"/>
      <c r="V3260" s="8"/>
      <c r="W3260" s="26"/>
      <c r="X3260" s="22"/>
      <c r="Y3260" s="4"/>
      <c r="Z3260" s="4"/>
      <c r="AA3260" s="4"/>
      <c r="AB3260" s="9"/>
      <c r="AD3260" s="185"/>
      <c r="AE3260" s="165"/>
      <c r="AF3260" s="165"/>
      <c r="AG3260" s="188"/>
      <c r="AH3260" s="188"/>
      <c r="AI3260" s="165"/>
      <c r="AJ3260" s="172"/>
      <c r="AK3260" s="172"/>
      <c r="AL3260" s="172"/>
      <c r="AM3260" s="185"/>
    </row>
    <row r="3261" spans="1:39">
      <c r="A3261" s="2"/>
      <c r="B3261" s="3"/>
      <c r="C3261" s="4"/>
      <c r="D3261" s="4"/>
      <c r="E3261" s="135"/>
      <c r="F3261" s="6"/>
      <c r="G3261" s="6"/>
      <c r="H3261" s="6"/>
      <c r="I3261" s="6"/>
      <c r="J3261" s="2"/>
      <c r="K3261" s="2"/>
      <c r="L3261" s="72"/>
      <c r="M3261" s="71"/>
      <c r="N3261" s="70"/>
      <c r="O3261" s="70"/>
      <c r="P3261" s="42"/>
      <c r="Q3261" s="3"/>
      <c r="R3261" s="6"/>
      <c r="S3261" s="7"/>
      <c r="T3261" s="1"/>
      <c r="U3261" s="8"/>
      <c r="V3261" s="8"/>
      <c r="W3261" s="26"/>
      <c r="X3261" s="22"/>
      <c r="Y3261" s="4"/>
      <c r="Z3261" s="4"/>
      <c r="AA3261" s="4"/>
      <c r="AB3261" s="9"/>
      <c r="AD3261" s="185"/>
      <c r="AE3261" s="165"/>
      <c r="AF3261" s="165"/>
      <c r="AG3261" s="188"/>
      <c r="AH3261" s="188"/>
      <c r="AI3261" s="165"/>
      <c r="AJ3261" s="172"/>
      <c r="AK3261" s="172"/>
      <c r="AL3261" s="172"/>
      <c r="AM3261" s="185"/>
    </row>
    <row r="3262" spans="1:39">
      <c r="A3262" s="2"/>
      <c r="B3262" s="3"/>
      <c r="C3262" s="4"/>
      <c r="D3262" s="4"/>
      <c r="E3262" s="135"/>
      <c r="F3262" s="6"/>
      <c r="G3262" s="6"/>
      <c r="H3262" s="6"/>
      <c r="I3262" s="6"/>
      <c r="J3262" s="2"/>
      <c r="K3262" s="2"/>
      <c r="L3262" s="72"/>
      <c r="M3262" s="71"/>
      <c r="N3262" s="70"/>
      <c r="O3262" s="70"/>
      <c r="P3262" s="42"/>
      <c r="Q3262" s="3"/>
      <c r="R3262" s="6"/>
      <c r="S3262" s="7"/>
      <c r="T3262" s="1"/>
      <c r="U3262" s="8"/>
      <c r="V3262" s="8"/>
      <c r="W3262" s="26"/>
      <c r="X3262" s="22"/>
      <c r="Y3262" s="4"/>
      <c r="Z3262" s="4"/>
      <c r="AA3262" s="4"/>
      <c r="AB3262" s="9"/>
      <c r="AD3262" s="185"/>
      <c r="AE3262" s="165"/>
      <c r="AF3262" s="165"/>
      <c r="AG3262" s="188"/>
      <c r="AH3262" s="188"/>
      <c r="AI3262" s="165"/>
      <c r="AJ3262" s="172"/>
      <c r="AK3262" s="172"/>
      <c r="AL3262" s="172"/>
      <c r="AM3262" s="185"/>
    </row>
    <row r="3263" spans="1:39">
      <c r="A3263" s="2"/>
      <c r="B3263" s="3"/>
      <c r="C3263" s="4"/>
      <c r="D3263" s="4"/>
      <c r="E3263" s="135"/>
      <c r="F3263" s="6"/>
      <c r="G3263" s="6"/>
      <c r="H3263" s="6"/>
      <c r="I3263" s="6"/>
      <c r="J3263" s="2"/>
      <c r="K3263" s="2"/>
      <c r="L3263" s="72"/>
      <c r="M3263" s="71"/>
      <c r="N3263" s="70"/>
      <c r="O3263" s="70"/>
      <c r="P3263" s="42"/>
      <c r="Q3263" s="3"/>
      <c r="R3263" s="6"/>
      <c r="S3263" s="7"/>
      <c r="T3263" s="1"/>
      <c r="U3263" s="8"/>
      <c r="V3263" s="8"/>
      <c r="W3263" s="26"/>
      <c r="X3263" s="22"/>
      <c r="Y3263" s="4"/>
      <c r="Z3263" s="4"/>
      <c r="AA3263" s="4"/>
      <c r="AB3263" s="9"/>
      <c r="AD3263" s="185"/>
      <c r="AE3263" s="165"/>
      <c r="AF3263" s="165"/>
      <c r="AG3263" s="188"/>
      <c r="AH3263" s="188"/>
      <c r="AI3263" s="165"/>
      <c r="AJ3263" s="172"/>
      <c r="AK3263" s="172"/>
      <c r="AL3263" s="172"/>
      <c r="AM3263" s="185"/>
    </row>
    <row r="3264" spans="1:39">
      <c r="A3264" s="2"/>
      <c r="B3264" s="3"/>
      <c r="C3264" s="4"/>
      <c r="D3264" s="4"/>
      <c r="E3264" s="135"/>
      <c r="F3264" s="6"/>
      <c r="G3264" s="6"/>
      <c r="H3264" s="6"/>
      <c r="I3264" s="6"/>
      <c r="J3264" s="2"/>
      <c r="K3264" s="2"/>
      <c r="L3264" s="72"/>
      <c r="M3264" s="71"/>
      <c r="N3264" s="70"/>
      <c r="O3264" s="70"/>
      <c r="P3264" s="42"/>
      <c r="Q3264" s="3"/>
      <c r="R3264" s="6"/>
      <c r="S3264" s="7"/>
      <c r="T3264" s="1"/>
      <c r="U3264" s="8"/>
      <c r="V3264" s="8"/>
      <c r="W3264" s="31"/>
      <c r="X3264" s="22"/>
      <c r="Y3264" s="4"/>
      <c r="Z3264" s="4"/>
      <c r="AA3264" s="4"/>
      <c r="AB3264" s="9"/>
      <c r="AD3264" s="185"/>
      <c r="AE3264" s="165"/>
      <c r="AF3264" s="165"/>
      <c r="AG3264" s="188"/>
      <c r="AH3264" s="188"/>
      <c r="AI3264" s="165"/>
      <c r="AJ3264" s="172"/>
      <c r="AK3264" s="172"/>
      <c r="AL3264" s="172"/>
      <c r="AM3264" s="185"/>
    </row>
    <row r="3265" spans="1:39">
      <c r="A3265" s="2"/>
      <c r="B3265" s="3"/>
      <c r="C3265" s="4"/>
      <c r="D3265" s="4"/>
      <c r="E3265" s="135"/>
      <c r="F3265" s="6"/>
      <c r="G3265" s="6"/>
      <c r="H3265" s="6"/>
      <c r="I3265" s="6"/>
      <c r="J3265" s="2"/>
      <c r="K3265" s="2"/>
      <c r="L3265" s="72"/>
      <c r="M3265" s="71"/>
      <c r="N3265" s="70"/>
      <c r="O3265" s="70"/>
      <c r="P3265" s="42"/>
      <c r="Q3265" s="3"/>
      <c r="R3265" s="6"/>
      <c r="S3265" s="7"/>
      <c r="T3265" s="1"/>
      <c r="U3265" s="8"/>
      <c r="V3265" s="8"/>
      <c r="W3265" s="26"/>
      <c r="X3265" s="22"/>
      <c r="Y3265" s="4"/>
      <c r="Z3265" s="4"/>
      <c r="AA3265" s="4"/>
      <c r="AB3265" s="9"/>
      <c r="AD3265" s="185"/>
      <c r="AE3265" s="165"/>
      <c r="AF3265" s="165"/>
      <c r="AG3265" s="188"/>
      <c r="AH3265" s="188"/>
      <c r="AI3265" s="165"/>
      <c r="AJ3265" s="172"/>
      <c r="AK3265" s="172"/>
      <c r="AL3265" s="172"/>
      <c r="AM3265" s="185"/>
    </row>
    <row r="3266" spans="1:39">
      <c r="A3266" s="2"/>
      <c r="B3266" s="3"/>
      <c r="C3266" s="4"/>
      <c r="D3266" s="4"/>
      <c r="E3266" s="135"/>
      <c r="F3266" s="6"/>
      <c r="G3266" s="6"/>
      <c r="H3266" s="6"/>
      <c r="I3266" s="6"/>
      <c r="J3266" s="2"/>
      <c r="K3266" s="2"/>
      <c r="L3266" s="72"/>
      <c r="M3266" s="71"/>
      <c r="N3266" s="70"/>
      <c r="O3266" s="70"/>
      <c r="P3266" s="42"/>
      <c r="Q3266" s="3"/>
      <c r="R3266" s="6"/>
      <c r="S3266" s="7"/>
      <c r="T3266" s="1"/>
      <c r="U3266" s="8"/>
      <c r="V3266" s="8"/>
      <c r="W3266" s="26"/>
      <c r="X3266" s="22"/>
      <c r="Y3266" s="4"/>
      <c r="Z3266" s="4"/>
      <c r="AA3266" s="4"/>
      <c r="AB3266" s="9"/>
      <c r="AD3266" s="185"/>
      <c r="AE3266" s="165"/>
      <c r="AF3266" s="165"/>
      <c r="AG3266" s="188"/>
      <c r="AH3266" s="188"/>
      <c r="AI3266" s="165"/>
      <c r="AJ3266" s="172"/>
      <c r="AK3266" s="172"/>
      <c r="AL3266" s="172"/>
      <c r="AM3266" s="185"/>
    </row>
    <row r="3267" spans="1:39">
      <c r="A3267" s="2"/>
      <c r="B3267" s="3"/>
      <c r="C3267" s="4"/>
      <c r="D3267" s="4"/>
      <c r="E3267" s="135"/>
      <c r="F3267" s="6"/>
      <c r="G3267" s="6"/>
      <c r="H3267" s="6"/>
      <c r="I3267" s="6"/>
      <c r="J3267" s="2"/>
      <c r="K3267" s="2"/>
      <c r="L3267" s="72"/>
      <c r="M3267" s="71"/>
      <c r="N3267" s="70"/>
      <c r="O3267" s="70"/>
      <c r="P3267" s="42"/>
      <c r="Q3267" s="3"/>
      <c r="R3267" s="6"/>
      <c r="S3267" s="7"/>
      <c r="T3267" s="1"/>
      <c r="U3267" s="8"/>
      <c r="V3267" s="8"/>
      <c r="W3267" s="31"/>
      <c r="X3267" s="22"/>
      <c r="Y3267" s="4"/>
      <c r="Z3267" s="4"/>
      <c r="AA3267" s="4"/>
      <c r="AB3267" s="9"/>
      <c r="AD3267" s="185"/>
      <c r="AE3267" s="165"/>
      <c r="AF3267" s="165"/>
      <c r="AG3267" s="188"/>
      <c r="AH3267" s="188"/>
      <c r="AI3267" s="165"/>
      <c r="AJ3267" s="172"/>
      <c r="AK3267" s="172"/>
      <c r="AL3267" s="172"/>
      <c r="AM3267" s="185"/>
    </row>
    <row r="3268" spans="1:39">
      <c r="A3268" s="2"/>
      <c r="B3268" s="3"/>
      <c r="C3268" s="4"/>
      <c r="D3268" s="4"/>
      <c r="E3268" s="135"/>
      <c r="F3268" s="6"/>
      <c r="G3268" s="6"/>
      <c r="H3268" s="6"/>
      <c r="I3268" s="6"/>
      <c r="J3268" s="2"/>
      <c r="K3268" s="2"/>
      <c r="L3268" s="72"/>
      <c r="M3268" s="71"/>
      <c r="N3268" s="70"/>
      <c r="O3268" s="70"/>
      <c r="P3268" s="42"/>
      <c r="Q3268" s="3"/>
      <c r="R3268" s="6"/>
      <c r="S3268" s="7"/>
      <c r="T3268" s="1"/>
      <c r="U3268" s="8"/>
      <c r="V3268" s="8"/>
      <c r="W3268" s="26"/>
      <c r="X3268" s="22"/>
      <c r="Y3268" s="4"/>
      <c r="Z3268" s="4"/>
      <c r="AA3268" s="4"/>
      <c r="AB3268" s="9"/>
      <c r="AD3268" s="185"/>
      <c r="AE3268" s="165"/>
      <c r="AF3268" s="165"/>
      <c r="AG3268" s="188"/>
      <c r="AH3268" s="188"/>
      <c r="AI3268" s="165"/>
      <c r="AJ3268" s="172"/>
      <c r="AK3268" s="172"/>
      <c r="AL3268" s="172"/>
      <c r="AM3268" s="185"/>
    </row>
    <row r="3269" spans="1:39">
      <c r="A3269" s="2"/>
      <c r="B3269" s="3"/>
      <c r="C3269" s="4"/>
      <c r="D3269" s="4"/>
      <c r="E3269" s="135"/>
      <c r="F3269" s="6"/>
      <c r="G3269" s="6"/>
      <c r="H3269" s="6"/>
      <c r="I3269" s="6"/>
      <c r="J3269" s="2"/>
      <c r="K3269" s="2"/>
      <c r="L3269" s="72"/>
      <c r="M3269" s="71"/>
      <c r="N3269" s="70"/>
      <c r="O3269" s="70"/>
      <c r="P3269" s="42"/>
      <c r="Q3269" s="3"/>
      <c r="R3269" s="6"/>
      <c r="S3269" s="7"/>
      <c r="T3269" s="1"/>
      <c r="U3269" s="8"/>
      <c r="V3269" s="8"/>
      <c r="W3269" s="26"/>
      <c r="X3269" s="22"/>
      <c r="Y3269" s="4"/>
      <c r="Z3269" s="4"/>
      <c r="AA3269" s="4"/>
      <c r="AB3269" s="9"/>
      <c r="AD3269" s="185"/>
      <c r="AE3269" s="165"/>
      <c r="AF3269" s="165"/>
      <c r="AG3269" s="188"/>
      <c r="AH3269" s="188"/>
      <c r="AI3269" s="165"/>
      <c r="AJ3269" s="172"/>
      <c r="AK3269" s="172"/>
      <c r="AL3269" s="172"/>
      <c r="AM3269" s="185"/>
    </row>
    <row r="3270" spans="1:39">
      <c r="A3270" s="2"/>
      <c r="B3270" s="3"/>
      <c r="C3270" s="4"/>
      <c r="D3270" s="4"/>
      <c r="E3270" s="135"/>
      <c r="F3270" s="6"/>
      <c r="G3270" s="6"/>
      <c r="H3270" s="6"/>
      <c r="I3270" s="6"/>
      <c r="J3270" s="2"/>
      <c r="K3270" s="2"/>
      <c r="L3270" s="72"/>
      <c r="M3270" s="71"/>
      <c r="N3270" s="70"/>
      <c r="O3270" s="70"/>
      <c r="P3270" s="42"/>
      <c r="Q3270" s="3"/>
      <c r="R3270" s="6"/>
      <c r="S3270" s="7"/>
      <c r="T3270" s="1"/>
      <c r="U3270" s="8"/>
      <c r="V3270" s="8"/>
      <c r="W3270" s="30"/>
      <c r="X3270" s="22"/>
      <c r="Y3270" s="4"/>
      <c r="Z3270" s="4"/>
      <c r="AA3270" s="4"/>
      <c r="AB3270" s="9"/>
      <c r="AD3270" s="185"/>
      <c r="AE3270" s="165"/>
      <c r="AF3270" s="165"/>
      <c r="AG3270" s="188"/>
      <c r="AH3270" s="188"/>
      <c r="AI3270" s="165"/>
      <c r="AJ3270" s="172"/>
      <c r="AK3270" s="172"/>
      <c r="AL3270" s="172"/>
      <c r="AM3270" s="185"/>
    </row>
    <row r="3271" spans="1:39">
      <c r="A3271" s="2"/>
      <c r="B3271" s="3"/>
      <c r="C3271" s="4"/>
      <c r="D3271" s="4"/>
      <c r="E3271" s="135"/>
      <c r="F3271" s="6"/>
      <c r="G3271" s="6"/>
      <c r="H3271" s="6"/>
      <c r="I3271" s="6"/>
      <c r="J3271" s="2"/>
      <c r="K3271" s="2"/>
      <c r="L3271" s="72"/>
      <c r="M3271" s="71"/>
      <c r="N3271" s="70"/>
      <c r="O3271" s="70"/>
      <c r="P3271" s="42"/>
      <c r="Q3271" s="3"/>
      <c r="R3271" s="6"/>
      <c r="S3271" s="7"/>
      <c r="T3271" s="1"/>
      <c r="U3271" s="8"/>
      <c r="V3271" s="8"/>
      <c r="W3271" s="55"/>
      <c r="X3271" s="22"/>
      <c r="Y3271" s="4"/>
      <c r="Z3271" s="4"/>
      <c r="AA3271" s="4"/>
      <c r="AB3271" s="9"/>
      <c r="AD3271" s="185"/>
      <c r="AE3271" s="165"/>
      <c r="AF3271" s="165"/>
      <c r="AG3271" s="188"/>
      <c r="AH3271" s="188"/>
      <c r="AI3271" s="165"/>
      <c r="AJ3271" s="172"/>
      <c r="AK3271" s="172"/>
      <c r="AL3271" s="172"/>
      <c r="AM3271" s="185"/>
    </row>
    <row r="3272" spans="1:39">
      <c r="A3272" s="2"/>
      <c r="B3272" s="3"/>
      <c r="C3272" s="4"/>
      <c r="D3272" s="4"/>
      <c r="E3272" s="135"/>
      <c r="F3272" s="6"/>
      <c r="G3272" s="6"/>
      <c r="H3272" s="6"/>
      <c r="I3272" s="6"/>
      <c r="J3272" s="2"/>
      <c r="K3272" s="2"/>
      <c r="L3272" s="72"/>
      <c r="M3272" s="71"/>
      <c r="N3272" s="70"/>
      <c r="O3272" s="70"/>
      <c r="P3272" s="42"/>
      <c r="Q3272" s="3"/>
      <c r="R3272" s="6"/>
      <c r="S3272" s="7"/>
      <c r="T3272" s="1"/>
      <c r="U3272" s="8"/>
      <c r="V3272" s="8"/>
      <c r="W3272" s="44"/>
      <c r="X3272" s="22"/>
      <c r="Y3272" s="4"/>
      <c r="Z3272" s="4"/>
      <c r="AA3272" s="4"/>
      <c r="AB3272" s="9"/>
      <c r="AD3272" s="185"/>
      <c r="AE3272" s="165"/>
      <c r="AF3272" s="165"/>
      <c r="AG3272" s="188"/>
      <c r="AH3272" s="188"/>
      <c r="AI3272" s="165"/>
      <c r="AJ3272" s="172"/>
      <c r="AK3272" s="172"/>
      <c r="AL3272" s="172"/>
      <c r="AM3272" s="185"/>
    </row>
    <row r="3273" spans="1:39">
      <c r="A3273" s="2"/>
      <c r="B3273" s="3"/>
      <c r="C3273" s="4"/>
      <c r="D3273" s="4"/>
      <c r="E3273" s="135"/>
      <c r="F3273" s="6"/>
      <c r="G3273" s="6"/>
      <c r="H3273" s="6"/>
      <c r="I3273" s="6"/>
      <c r="J3273" s="2"/>
      <c r="K3273" s="2"/>
      <c r="L3273" s="72"/>
      <c r="M3273" s="71"/>
      <c r="N3273" s="70"/>
      <c r="O3273" s="70"/>
      <c r="P3273" s="42"/>
      <c r="Q3273" s="3"/>
      <c r="R3273" s="6"/>
      <c r="S3273" s="7"/>
      <c r="T3273" s="1"/>
      <c r="U3273" s="8"/>
      <c r="V3273" s="8"/>
      <c r="W3273" s="55"/>
      <c r="X3273" s="22"/>
      <c r="Y3273" s="4"/>
      <c r="Z3273" s="4"/>
      <c r="AA3273" s="4"/>
      <c r="AB3273" s="9"/>
      <c r="AD3273" s="185"/>
      <c r="AE3273" s="165"/>
      <c r="AF3273" s="165"/>
      <c r="AG3273" s="188"/>
      <c r="AH3273" s="188"/>
      <c r="AI3273" s="165"/>
      <c r="AJ3273" s="172"/>
      <c r="AK3273" s="172"/>
      <c r="AL3273" s="172"/>
      <c r="AM3273" s="185"/>
    </row>
    <row r="3274" spans="1:39">
      <c r="A3274" s="2"/>
      <c r="B3274" s="3"/>
      <c r="C3274" s="4"/>
      <c r="D3274" s="4"/>
      <c r="E3274" s="135"/>
      <c r="F3274" s="6"/>
      <c r="G3274" s="6"/>
      <c r="H3274" s="6"/>
      <c r="I3274" s="6"/>
      <c r="J3274" s="2"/>
      <c r="K3274" s="2"/>
      <c r="L3274" s="72"/>
      <c r="M3274" s="71"/>
      <c r="N3274" s="70"/>
      <c r="O3274" s="70"/>
      <c r="P3274" s="42"/>
      <c r="Q3274" s="3"/>
      <c r="R3274" s="6"/>
      <c r="S3274" s="7"/>
      <c r="T3274" s="1"/>
      <c r="U3274" s="8"/>
      <c r="V3274" s="8"/>
      <c r="W3274" s="27"/>
      <c r="X3274" s="22"/>
      <c r="Y3274" s="4"/>
      <c r="Z3274" s="4"/>
      <c r="AA3274" s="4"/>
      <c r="AB3274" s="9"/>
      <c r="AD3274" s="185"/>
      <c r="AE3274" s="165"/>
      <c r="AF3274" s="165"/>
      <c r="AG3274" s="188"/>
      <c r="AH3274" s="188"/>
      <c r="AI3274" s="165"/>
      <c r="AJ3274" s="172"/>
      <c r="AK3274" s="172"/>
      <c r="AL3274" s="172"/>
      <c r="AM3274" s="185"/>
    </row>
    <row r="3275" spans="1:39">
      <c r="A3275" s="2"/>
      <c r="B3275" s="3"/>
      <c r="C3275" s="4"/>
      <c r="D3275" s="4"/>
      <c r="E3275" s="135"/>
      <c r="F3275" s="6"/>
      <c r="G3275" s="6"/>
      <c r="H3275" s="6"/>
      <c r="I3275" s="6"/>
      <c r="J3275" s="2"/>
      <c r="K3275" s="2"/>
      <c r="L3275" s="72"/>
      <c r="M3275" s="71"/>
      <c r="N3275" s="70"/>
      <c r="O3275" s="70"/>
      <c r="P3275" s="42"/>
      <c r="Q3275" s="3"/>
      <c r="R3275" s="6"/>
      <c r="S3275" s="7"/>
      <c r="T3275" s="1"/>
      <c r="U3275" s="8"/>
      <c r="V3275" s="8"/>
      <c r="W3275" s="29"/>
      <c r="X3275" s="22"/>
      <c r="Y3275" s="4"/>
      <c r="Z3275" s="4"/>
      <c r="AA3275" s="4"/>
      <c r="AB3275" s="9"/>
      <c r="AD3275" s="185"/>
      <c r="AE3275" s="165"/>
      <c r="AF3275" s="165"/>
      <c r="AG3275" s="188"/>
      <c r="AH3275" s="188"/>
      <c r="AI3275" s="165"/>
      <c r="AJ3275" s="172"/>
      <c r="AK3275" s="172"/>
      <c r="AL3275" s="172"/>
      <c r="AM3275" s="185"/>
    </row>
    <row r="3276" spans="1:39">
      <c r="A3276" s="2"/>
      <c r="B3276" s="3"/>
      <c r="C3276" s="4"/>
      <c r="D3276" s="4"/>
      <c r="E3276" s="135"/>
      <c r="F3276" s="6"/>
      <c r="G3276" s="6"/>
      <c r="H3276" s="6"/>
      <c r="I3276" s="6"/>
      <c r="J3276" s="2"/>
      <c r="K3276" s="2"/>
      <c r="L3276" s="72"/>
      <c r="M3276" s="71"/>
      <c r="N3276" s="70"/>
      <c r="O3276" s="70"/>
      <c r="P3276" s="42"/>
      <c r="Q3276" s="3"/>
      <c r="R3276" s="6"/>
      <c r="S3276" s="7"/>
      <c r="T3276" s="1"/>
      <c r="U3276" s="8"/>
      <c r="V3276" s="8"/>
      <c r="W3276" s="30"/>
      <c r="X3276" s="22"/>
      <c r="Y3276" s="4"/>
      <c r="Z3276" s="4"/>
      <c r="AA3276" s="4"/>
      <c r="AB3276" s="9"/>
      <c r="AD3276" s="185"/>
      <c r="AE3276" s="165"/>
      <c r="AF3276" s="165"/>
      <c r="AG3276" s="188"/>
      <c r="AH3276" s="188"/>
      <c r="AI3276" s="165"/>
      <c r="AJ3276" s="172"/>
      <c r="AK3276" s="172"/>
      <c r="AL3276" s="172"/>
      <c r="AM3276" s="185"/>
    </row>
    <row r="3277" spans="1:39">
      <c r="A3277" s="2"/>
      <c r="B3277" s="3"/>
      <c r="C3277" s="4"/>
      <c r="D3277" s="4"/>
      <c r="E3277" s="135"/>
      <c r="F3277" s="6"/>
      <c r="G3277" s="6"/>
      <c r="H3277" s="6"/>
      <c r="I3277" s="6"/>
      <c r="J3277" s="2"/>
      <c r="K3277" s="2"/>
      <c r="L3277" s="72"/>
      <c r="M3277" s="71"/>
      <c r="N3277" s="70"/>
      <c r="O3277" s="70"/>
      <c r="P3277" s="42"/>
      <c r="Q3277" s="3"/>
      <c r="R3277" s="6"/>
      <c r="S3277" s="7"/>
      <c r="T3277" s="1"/>
      <c r="U3277" s="8"/>
      <c r="V3277" s="8"/>
      <c r="W3277" s="55"/>
      <c r="X3277" s="22"/>
      <c r="Y3277" s="4"/>
      <c r="Z3277" s="4"/>
      <c r="AA3277" s="4"/>
      <c r="AB3277" s="9"/>
      <c r="AD3277" s="185"/>
      <c r="AE3277" s="165"/>
      <c r="AF3277" s="165"/>
      <c r="AG3277" s="188"/>
      <c r="AH3277" s="188"/>
      <c r="AI3277" s="165"/>
      <c r="AJ3277" s="172"/>
      <c r="AK3277" s="172"/>
      <c r="AL3277" s="172"/>
      <c r="AM3277" s="185"/>
    </row>
    <row r="3278" spans="1:39">
      <c r="A3278" s="2"/>
      <c r="B3278" s="3"/>
      <c r="C3278" s="4"/>
      <c r="D3278" s="4"/>
      <c r="E3278" s="135"/>
      <c r="F3278" s="6"/>
      <c r="G3278" s="6"/>
      <c r="H3278" s="6"/>
      <c r="I3278" s="6"/>
      <c r="J3278" s="2"/>
      <c r="K3278" s="2"/>
      <c r="L3278" s="72"/>
      <c r="M3278" s="71"/>
      <c r="N3278" s="70"/>
      <c r="O3278" s="70"/>
      <c r="P3278" s="42"/>
      <c r="Q3278" s="3"/>
      <c r="R3278" s="6"/>
      <c r="S3278" s="7"/>
      <c r="T3278" s="1"/>
      <c r="U3278" s="8"/>
      <c r="V3278" s="8"/>
      <c r="W3278" s="26"/>
      <c r="X3278" s="22"/>
      <c r="Y3278" s="4"/>
      <c r="Z3278" s="4"/>
      <c r="AA3278" s="4"/>
      <c r="AB3278" s="9"/>
      <c r="AD3278" s="185"/>
      <c r="AE3278" s="165"/>
      <c r="AF3278" s="165"/>
      <c r="AG3278" s="188"/>
      <c r="AH3278" s="188"/>
      <c r="AI3278" s="165"/>
      <c r="AJ3278" s="172"/>
      <c r="AK3278" s="172"/>
      <c r="AL3278" s="172"/>
      <c r="AM3278" s="185"/>
    </row>
    <row r="3279" spans="1:39">
      <c r="A3279" s="2"/>
      <c r="B3279" s="3"/>
      <c r="C3279" s="4"/>
      <c r="D3279" s="4"/>
      <c r="E3279" s="135"/>
      <c r="F3279" s="6"/>
      <c r="G3279" s="6"/>
      <c r="H3279" s="6"/>
      <c r="I3279" s="6"/>
      <c r="J3279" s="2"/>
      <c r="K3279" s="2"/>
      <c r="L3279" s="72"/>
      <c r="M3279" s="71"/>
      <c r="N3279" s="70"/>
      <c r="O3279" s="70"/>
      <c r="P3279" s="42"/>
      <c r="Q3279" s="3"/>
      <c r="R3279" s="6"/>
      <c r="S3279" s="7"/>
      <c r="T3279" s="1"/>
      <c r="U3279" s="8"/>
      <c r="V3279" s="8"/>
      <c r="W3279" s="57"/>
      <c r="X3279" s="22"/>
      <c r="Y3279" s="4"/>
      <c r="Z3279" s="4"/>
      <c r="AA3279" s="4"/>
      <c r="AB3279" s="9"/>
      <c r="AD3279" s="185"/>
      <c r="AE3279" s="165"/>
      <c r="AF3279" s="165"/>
      <c r="AG3279" s="188"/>
      <c r="AH3279" s="188"/>
      <c r="AI3279" s="165"/>
      <c r="AJ3279" s="172"/>
      <c r="AK3279" s="172"/>
      <c r="AL3279" s="172"/>
      <c r="AM3279" s="185"/>
    </row>
    <row r="3280" spans="1:39">
      <c r="A3280" s="2"/>
      <c r="B3280" s="3"/>
      <c r="C3280" s="4"/>
      <c r="D3280" s="4"/>
      <c r="E3280" s="135"/>
      <c r="F3280" s="6"/>
      <c r="G3280" s="6"/>
      <c r="H3280" s="6"/>
      <c r="I3280" s="6"/>
      <c r="J3280" s="2"/>
      <c r="K3280" s="2"/>
      <c r="L3280" s="72"/>
      <c r="M3280" s="71"/>
      <c r="N3280" s="70"/>
      <c r="O3280" s="70"/>
      <c r="P3280" s="42"/>
      <c r="Q3280" s="3"/>
      <c r="R3280" s="6"/>
      <c r="S3280" s="7"/>
      <c r="T3280" s="1"/>
      <c r="U3280" s="8"/>
      <c r="V3280" s="8"/>
      <c r="W3280" s="29"/>
      <c r="X3280" s="22"/>
      <c r="Y3280" s="4"/>
      <c r="Z3280" s="4"/>
      <c r="AA3280" s="4"/>
      <c r="AB3280" s="9"/>
      <c r="AD3280" s="185"/>
      <c r="AE3280" s="165"/>
      <c r="AF3280" s="165"/>
      <c r="AG3280" s="188"/>
      <c r="AH3280" s="188"/>
      <c r="AI3280" s="165"/>
      <c r="AJ3280" s="172"/>
      <c r="AK3280" s="172"/>
      <c r="AL3280" s="172"/>
      <c r="AM3280" s="185"/>
    </row>
    <row r="3281" spans="1:39">
      <c r="A3281" s="2"/>
      <c r="B3281" s="3"/>
      <c r="C3281" s="4"/>
      <c r="D3281" s="4"/>
      <c r="E3281" s="135"/>
      <c r="F3281" s="6"/>
      <c r="G3281" s="6"/>
      <c r="H3281" s="6"/>
      <c r="I3281" s="6"/>
      <c r="J3281" s="2"/>
      <c r="K3281" s="2"/>
      <c r="L3281" s="72"/>
      <c r="M3281" s="71"/>
      <c r="N3281" s="70"/>
      <c r="O3281" s="70"/>
      <c r="P3281" s="42"/>
      <c r="Q3281" s="3"/>
      <c r="R3281" s="6"/>
      <c r="S3281" s="7"/>
      <c r="T3281" s="1"/>
      <c r="U3281" s="8"/>
      <c r="V3281" s="8"/>
      <c r="W3281" s="44"/>
      <c r="X3281" s="22"/>
      <c r="Y3281" s="4"/>
      <c r="Z3281" s="4"/>
      <c r="AA3281" s="4"/>
      <c r="AB3281" s="9"/>
      <c r="AD3281" s="185"/>
      <c r="AE3281" s="165"/>
      <c r="AF3281" s="165"/>
      <c r="AG3281" s="188"/>
      <c r="AH3281" s="188"/>
      <c r="AI3281" s="165"/>
      <c r="AJ3281" s="172"/>
      <c r="AK3281" s="172"/>
      <c r="AL3281" s="172"/>
      <c r="AM3281" s="185"/>
    </row>
    <row r="3282" spans="1:39">
      <c r="A3282" s="2"/>
      <c r="B3282" s="3"/>
      <c r="C3282" s="4"/>
      <c r="D3282" s="4"/>
      <c r="E3282" s="135"/>
      <c r="F3282" s="6"/>
      <c r="G3282" s="6"/>
      <c r="H3282" s="6"/>
      <c r="I3282" s="6"/>
      <c r="J3282" s="2"/>
      <c r="K3282" s="2"/>
      <c r="L3282" s="72"/>
      <c r="M3282" s="71"/>
      <c r="N3282" s="70"/>
      <c r="O3282" s="70"/>
      <c r="P3282" s="42"/>
      <c r="Q3282" s="3"/>
      <c r="R3282" s="6"/>
      <c r="S3282" s="7"/>
      <c r="T3282" s="1"/>
      <c r="U3282" s="8"/>
      <c r="V3282" s="8"/>
      <c r="W3282" s="29"/>
      <c r="X3282" s="22"/>
      <c r="Y3282" s="4"/>
      <c r="Z3282" s="4"/>
      <c r="AA3282" s="4"/>
      <c r="AB3282" s="9"/>
      <c r="AD3282" s="185"/>
      <c r="AE3282" s="165"/>
      <c r="AF3282" s="165"/>
      <c r="AG3282" s="188"/>
      <c r="AH3282" s="188"/>
      <c r="AI3282" s="165"/>
      <c r="AJ3282" s="172"/>
      <c r="AK3282" s="172"/>
      <c r="AL3282" s="172"/>
      <c r="AM3282" s="185"/>
    </row>
    <row r="3283" spans="1:39">
      <c r="A3283" s="2"/>
      <c r="B3283" s="3"/>
      <c r="C3283" s="4"/>
      <c r="D3283" s="4"/>
      <c r="E3283" s="135"/>
      <c r="F3283" s="6"/>
      <c r="G3283" s="6"/>
      <c r="H3283" s="6"/>
      <c r="I3283" s="6"/>
      <c r="J3283" s="2"/>
      <c r="K3283" s="2"/>
      <c r="L3283" s="72"/>
      <c r="M3283" s="71"/>
      <c r="N3283" s="70"/>
      <c r="O3283" s="70"/>
      <c r="P3283" s="42"/>
      <c r="Q3283" s="3"/>
      <c r="R3283" s="6"/>
      <c r="S3283" s="7"/>
      <c r="T3283" s="1"/>
      <c r="U3283" s="8"/>
      <c r="V3283" s="8"/>
      <c r="W3283" s="57"/>
      <c r="X3283" s="22"/>
      <c r="Y3283" s="4"/>
      <c r="Z3283" s="4"/>
      <c r="AA3283" s="4"/>
      <c r="AB3283" s="9"/>
      <c r="AD3283" s="185"/>
      <c r="AE3283" s="165"/>
      <c r="AF3283" s="165"/>
      <c r="AG3283" s="188"/>
      <c r="AH3283" s="188"/>
      <c r="AI3283" s="165"/>
      <c r="AJ3283" s="172"/>
      <c r="AK3283" s="172"/>
      <c r="AL3283" s="172"/>
      <c r="AM3283" s="185"/>
    </row>
    <row r="3284" spans="1:39">
      <c r="A3284" s="2"/>
      <c r="B3284" s="3"/>
      <c r="C3284" s="4"/>
      <c r="D3284" s="4"/>
      <c r="E3284" s="135"/>
      <c r="F3284" s="6"/>
      <c r="G3284" s="6"/>
      <c r="H3284" s="6"/>
      <c r="I3284" s="6"/>
      <c r="J3284" s="2"/>
      <c r="K3284" s="2"/>
      <c r="L3284" s="72"/>
      <c r="M3284" s="71"/>
      <c r="N3284" s="70"/>
      <c r="O3284" s="70"/>
      <c r="P3284" s="42"/>
      <c r="Q3284" s="3"/>
      <c r="R3284" s="6"/>
      <c r="S3284" s="7"/>
      <c r="T3284" s="1"/>
      <c r="U3284" s="8"/>
      <c r="V3284" s="8"/>
      <c r="W3284" s="29"/>
      <c r="X3284" s="22"/>
      <c r="Y3284" s="4"/>
      <c r="Z3284" s="4"/>
      <c r="AA3284" s="4"/>
      <c r="AB3284" s="9"/>
      <c r="AD3284" s="185"/>
      <c r="AE3284" s="165"/>
      <c r="AF3284" s="165"/>
      <c r="AG3284" s="188"/>
      <c r="AH3284" s="188"/>
      <c r="AI3284" s="165"/>
      <c r="AJ3284" s="172"/>
      <c r="AK3284" s="172"/>
      <c r="AL3284" s="172"/>
      <c r="AM3284" s="185"/>
    </row>
    <row r="3285" spans="1:39">
      <c r="A3285" s="2"/>
      <c r="B3285" s="3"/>
      <c r="C3285" s="4"/>
      <c r="D3285" s="4"/>
      <c r="E3285" s="135"/>
      <c r="F3285" s="6"/>
      <c r="G3285" s="6"/>
      <c r="H3285" s="6"/>
      <c r="I3285" s="6"/>
      <c r="J3285" s="2"/>
      <c r="K3285" s="2"/>
      <c r="L3285" s="72"/>
      <c r="M3285" s="71"/>
      <c r="N3285" s="70"/>
      <c r="O3285" s="70"/>
      <c r="P3285" s="42"/>
      <c r="Q3285" s="3"/>
      <c r="R3285" s="6"/>
      <c r="S3285" s="7"/>
      <c r="T3285" s="1"/>
      <c r="U3285" s="8"/>
      <c r="V3285" s="8"/>
      <c r="W3285" s="44"/>
      <c r="X3285" s="22"/>
      <c r="Y3285" s="4"/>
      <c r="Z3285" s="4"/>
      <c r="AA3285" s="4"/>
      <c r="AB3285" s="9"/>
      <c r="AD3285" s="185"/>
      <c r="AE3285" s="165"/>
      <c r="AF3285" s="165"/>
      <c r="AG3285" s="188"/>
      <c r="AH3285" s="188"/>
      <c r="AI3285" s="165"/>
      <c r="AJ3285" s="172"/>
      <c r="AK3285" s="172"/>
      <c r="AL3285" s="172"/>
      <c r="AM3285" s="185"/>
    </row>
    <row r="3286" spans="1:39">
      <c r="A3286" s="2"/>
      <c r="B3286" s="3"/>
      <c r="C3286" s="4"/>
      <c r="D3286" s="4"/>
      <c r="E3286" s="135"/>
      <c r="F3286" s="6"/>
      <c r="G3286" s="6"/>
      <c r="H3286" s="6"/>
      <c r="I3286" s="6"/>
      <c r="J3286" s="2"/>
      <c r="K3286" s="2"/>
      <c r="L3286" s="72"/>
      <c r="M3286" s="71"/>
      <c r="N3286" s="70"/>
      <c r="O3286" s="70"/>
      <c r="P3286" s="42"/>
      <c r="Q3286" s="3"/>
      <c r="R3286" s="6"/>
      <c r="S3286" s="7"/>
      <c r="T3286" s="1"/>
      <c r="U3286" s="8"/>
      <c r="V3286" s="8"/>
      <c r="W3286" s="31"/>
      <c r="X3286" s="22"/>
      <c r="Y3286" s="4"/>
      <c r="Z3286" s="4"/>
      <c r="AA3286" s="4"/>
      <c r="AB3286" s="9"/>
      <c r="AD3286" s="185"/>
      <c r="AE3286" s="165"/>
      <c r="AF3286" s="165"/>
      <c r="AG3286" s="188"/>
      <c r="AH3286" s="188"/>
      <c r="AI3286" s="165"/>
      <c r="AJ3286" s="172"/>
      <c r="AK3286" s="172"/>
      <c r="AL3286" s="172"/>
      <c r="AM3286" s="185"/>
    </row>
    <row r="3287" spans="1:39">
      <c r="A3287" s="2"/>
      <c r="B3287" s="3"/>
      <c r="C3287" s="4"/>
      <c r="D3287" s="4"/>
      <c r="E3287" s="135"/>
      <c r="F3287" s="6"/>
      <c r="G3287" s="6"/>
      <c r="H3287" s="6"/>
      <c r="I3287" s="6"/>
      <c r="J3287" s="2"/>
      <c r="K3287" s="2"/>
      <c r="L3287" s="72"/>
      <c r="M3287" s="71"/>
      <c r="N3287" s="70"/>
      <c r="O3287" s="70"/>
      <c r="P3287" s="42"/>
      <c r="Q3287" s="3"/>
      <c r="R3287" s="6"/>
      <c r="S3287" s="7"/>
      <c r="T3287" s="1"/>
      <c r="U3287" s="8"/>
      <c r="V3287" s="8"/>
      <c r="W3287" s="44"/>
      <c r="X3287" s="22"/>
      <c r="Y3287" s="4"/>
      <c r="Z3287" s="4"/>
      <c r="AA3287" s="4"/>
      <c r="AB3287" s="9"/>
      <c r="AD3287" s="185"/>
      <c r="AE3287" s="165"/>
      <c r="AF3287" s="165"/>
      <c r="AG3287" s="188"/>
      <c r="AH3287" s="188"/>
      <c r="AI3287" s="165"/>
      <c r="AJ3287" s="172"/>
      <c r="AK3287" s="172"/>
      <c r="AL3287" s="172"/>
      <c r="AM3287" s="185"/>
    </row>
    <row r="3288" spans="1:39">
      <c r="A3288" s="2"/>
      <c r="B3288" s="3"/>
      <c r="C3288" s="4"/>
      <c r="D3288" s="4"/>
      <c r="E3288" s="135"/>
      <c r="F3288" s="6"/>
      <c r="G3288" s="6"/>
      <c r="H3288" s="6"/>
      <c r="I3288" s="6"/>
      <c r="J3288" s="2"/>
      <c r="K3288" s="2"/>
      <c r="L3288" s="72"/>
      <c r="M3288" s="71"/>
      <c r="N3288" s="70"/>
      <c r="O3288" s="70"/>
      <c r="P3288" s="42"/>
      <c r="Q3288" s="3"/>
      <c r="R3288" s="6"/>
      <c r="S3288" s="7"/>
      <c r="T3288" s="1"/>
      <c r="U3288" s="8"/>
      <c r="V3288" s="8"/>
      <c r="W3288" s="44"/>
      <c r="X3288" s="22"/>
      <c r="Y3288" s="4"/>
      <c r="Z3288" s="4"/>
      <c r="AA3288" s="4"/>
      <c r="AB3288" s="9"/>
      <c r="AD3288" s="185"/>
      <c r="AE3288" s="165"/>
      <c r="AF3288" s="165"/>
      <c r="AG3288" s="188"/>
      <c r="AH3288" s="188"/>
      <c r="AI3288" s="165"/>
      <c r="AJ3288" s="172"/>
      <c r="AK3288" s="172"/>
      <c r="AL3288" s="172"/>
      <c r="AM3288" s="185"/>
    </row>
    <row r="3289" spans="1:39">
      <c r="A3289" s="2"/>
      <c r="B3289" s="3"/>
      <c r="C3289" s="4"/>
      <c r="D3289" s="4"/>
      <c r="E3289" s="135"/>
      <c r="F3289" s="6"/>
      <c r="G3289" s="6"/>
      <c r="H3289" s="6"/>
      <c r="I3289" s="6"/>
      <c r="J3289" s="2"/>
      <c r="K3289" s="2"/>
      <c r="L3289" s="72"/>
      <c r="M3289" s="71"/>
      <c r="N3289" s="70"/>
      <c r="O3289" s="70"/>
      <c r="P3289" s="42"/>
      <c r="Q3289" s="3"/>
      <c r="R3289" s="6"/>
      <c r="S3289" s="7"/>
      <c r="T3289" s="1"/>
      <c r="U3289" s="8"/>
      <c r="V3289" s="8"/>
      <c r="W3289" s="55"/>
      <c r="X3289" s="22"/>
      <c r="Y3289" s="4"/>
      <c r="Z3289" s="4"/>
      <c r="AA3289" s="4"/>
      <c r="AB3289" s="9"/>
      <c r="AD3289" s="185"/>
      <c r="AE3289" s="165"/>
      <c r="AF3289" s="165"/>
      <c r="AG3289" s="188"/>
      <c r="AH3289" s="188"/>
      <c r="AI3289" s="165"/>
      <c r="AJ3289" s="172"/>
      <c r="AK3289" s="172"/>
      <c r="AL3289" s="172"/>
      <c r="AM3289" s="185"/>
    </row>
    <row r="3290" spans="1:39">
      <c r="A3290" s="2"/>
      <c r="B3290" s="3"/>
      <c r="C3290" s="4"/>
      <c r="D3290" s="4"/>
      <c r="E3290" s="135"/>
      <c r="F3290" s="6"/>
      <c r="G3290" s="6"/>
      <c r="H3290" s="6"/>
      <c r="I3290" s="6"/>
      <c r="J3290" s="2"/>
      <c r="K3290" s="2"/>
      <c r="L3290" s="72"/>
      <c r="M3290" s="71"/>
      <c r="N3290" s="70"/>
      <c r="O3290" s="70"/>
      <c r="P3290" s="42"/>
      <c r="Q3290" s="3"/>
      <c r="R3290" s="6"/>
      <c r="S3290" s="7"/>
      <c r="T3290" s="1"/>
      <c r="U3290" s="8"/>
      <c r="V3290" s="8"/>
      <c r="W3290" s="31"/>
      <c r="X3290" s="22"/>
      <c r="Y3290" s="4"/>
      <c r="Z3290" s="4"/>
      <c r="AA3290" s="4"/>
      <c r="AB3290" s="9"/>
      <c r="AD3290" s="185"/>
      <c r="AE3290" s="165"/>
      <c r="AF3290" s="165"/>
      <c r="AG3290" s="188"/>
      <c r="AH3290" s="188"/>
      <c r="AI3290" s="165"/>
      <c r="AJ3290" s="172"/>
      <c r="AK3290" s="172"/>
      <c r="AL3290" s="172"/>
      <c r="AM3290" s="185"/>
    </row>
    <row r="3291" spans="1:39">
      <c r="A3291" s="2"/>
      <c r="B3291" s="3"/>
      <c r="C3291" s="4"/>
      <c r="D3291" s="4"/>
      <c r="E3291" s="135"/>
      <c r="F3291" s="6"/>
      <c r="G3291" s="6"/>
      <c r="H3291" s="6"/>
      <c r="I3291" s="6"/>
      <c r="J3291" s="2"/>
      <c r="K3291" s="2"/>
      <c r="L3291" s="72"/>
      <c r="M3291" s="71"/>
      <c r="N3291" s="70"/>
      <c r="O3291" s="70"/>
      <c r="P3291" s="42"/>
      <c r="Q3291" s="3"/>
      <c r="R3291" s="6"/>
      <c r="S3291" s="7"/>
      <c r="T3291" s="1"/>
      <c r="U3291" s="8"/>
      <c r="V3291" s="8"/>
      <c r="W3291" s="44"/>
      <c r="X3291" s="22"/>
      <c r="Y3291" s="4"/>
      <c r="Z3291" s="4"/>
      <c r="AA3291" s="4"/>
      <c r="AB3291" s="9"/>
      <c r="AD3291" s="185"/>
      <c r="AE3291" s="165"/>
      <c r="AF3291" s="165"/>
      <c r="AG3291" s="188"/>
      <c r="AH3291" s="188"/>
      <c r="AI3291" s="165"/>
      <c r="AJ3291" s="172"/>
      <c r="AK3291" s="172"/>
      <c r="AL3291" s="172"/>
      <c r="AM3291" s="185"/>
    </row>
    <row r="3292" spans="1:39">
      <c r="A3292" s="2"/>
      <c r="B3292" s="3"/>
      <c r="C3292" s="4"/>
      <c r="D3292" s="4"/>
      <c r="E3292" s="135"/>
      <c r="F3292" s="6"/>
      <c r="G3292" s="6"/>
      <c r="H3292" s="6"/>
      <c r="I3292" s="6"/>
      <c r="J3292" s="2"/>
      <c r="K3292" s="2"/>
      <c r="L3292" s="72"/>
      <c r="M3292" s="71"/>
      <c r="N3292" s="70"/>
      <c r="O3292" s="70"/>
      <c r="P3292" s="42"/>
      <c r="Q3292" s="3"/>
      <c r="R3292" s="6"/>
      <c r="S3292" s="7"/>
      <c r="T3292" s="1"/>
      <c r="U3292" s="8"/>
      <c r="V3292" s="8"/>
      <c r="W3292" s="29"/>
      <c r="X3292" s="22"/>
      <c r="Y3292" s="4"/>
      <c r="Z3292" s="4"/>
      <c r="AA3292" s="4"/>
      <c r="AB3292" s="9"/>
      <c r="AD3292" s="185"/>
      <c r="AE3292" s="165"/>
      <c r="AF3292" s="165"/>
      <c r="AG3292" s="188"/>
      <c r="AH3292" s="188"/>
      <c r="AI3292" s="165"/>
      <c r="AJ3292" s="172"/>
      <c r="AK3292" s="172"/>
      <c r="AL3292" s="172"/>
      <c r="AM3292" s="185"/>
    </row>
    <row r="3293" spans="1:39">
      <c r="A3293" s="2"/>
      <c r="B3293" s="3"/>
      <c r="C3293" s="4"/>
      <c r="D3293" s="4"/>
      <c r="E3293" s="135"/>
      <c r="F3293" s="6"/>
      <c r="G3293" s="6"/>
      <c r="H3293" s="6"/>
      <c r="I3293" s="6"/>
      <c r="J3293" s="2"/>
      <c r="K3293" s="2"/>
      <c r="L3293" s="72"/>
      <c r="M3293" s="71"/>
      <c r="N3293" s="70"/>
      <c r="O3293" s="70"/>
      <c r="P3293" s="42"/>
      <c r="Q3293" s="3"/>
      <c r="R3293" s="6"/>
      <c r="S3293" s="7"/>
      <c r="T3293" s="1"/>
      <c r="U3293" s="8"/>
      <c r="V3293" s="8"/>
      <c r="W3293" s="44"/>
      <c r="X3293" s="22"/>
      <c r="Y3293" s="4"/>
      <c r="Z3293" s="4"/>
      <c r="AA3293" s="4"/>
      <c r="AB3293" s="9"/>
      <c r="AD3293" s="185"/>
      <c r="AE3293" s="165"/>
      <c r="AF3293" s="165"/>
      <c r="AG3293" s="188"/>
      <c r="AH3293" s="188"/>
      <c r="AI3293" s="165"/>
      <c r="AJ3293" s="172"/>
      <c r="AK3293" s="172"/>
      <c r="AL3293" s="172"/>
      <c r="AM3293" s="185"/>
    </row>
    <row r="3294" spans="1:39">
      <c r="A3294" s="2"/>
      <c r="B3294" s="3"/>
      <c r="C3294" s="4"/>
      <c r="D3294" s="4"/>
      <c r="E3294" s="135"/>
      <c r="F3294" s="6"/>
      <c r="G3294" s="6"/>
      <c r="H3294" s="6"/>
      <c r="I3294" s="6"/>
      <c r="J3294" s="2"/>
      <c r="K3294" s="2"/>
      <c r="L3294" s="72"/>
      <c r="M3294" s="71"/>
      <c r="N3294" s="70"/>
      <c r="O3294" s="70"/>
      <c r="P3294" s="42"/>
      <c r="Q3294" s="3"/>
      <c r="R3294" s="6"/>
      <c r="S3294" s="7"/>
      <c r="T3294" s="1"/>
      <c r="U3294" s="8"/>
      <c r="V3294" s="8"/>
      <c r="W3294" s="26"/>
      <c r="X3294" s="22"/>
      <c r="Y3294" s="4"/>
      <c r="Z3294" s="4"/>
      <c r="AA3294" s="4"/>
      <c r="AB3294" s="9"/>
      <c r="AD3294" s="185"/>
      <c r="AE3294" s="165"/>
      <c r="AF3294" s="165"/>
      <c r="AG3294" s="188"/>
      <c r="AH3294" s="188"/>
      <c r="AI3294" s="180"/>
      <c r="AJ3294" s="172"/>
      <c r="AK3294" s="172"/>
      <c r="AL3294" s="172"/>
      <c r="AM3294" s="185"/>
    </row>
    <row r="3295" spans="1:39">
      <c r="A3295" s="2"/>
      <c r="B3295" s="3"/>
      <c r="C3295" s="4"/>
      <c r="D3295" s="4"/>
      <c r="E3295" s="135"/>
      <c r="F3295" s="6"/>
      <c r="G3295" s="6"/>
      <c r="H3295" s="6"/>
      <c r="I3295" s="6"/>
      <c r="J3295" s="2"/>
      <c r="K3295" s="2"/>
      <c r="L3295" s="72"/>
      <c r="M3295" s="71"/>
      <c r="N3295" s="70"/>
      <c r="O3295" s="70"/>
      <c r="P3295" s="42"/>
      <c r="Q3295" s="3"/>
      <c r="R3295" s="6"/>
      <c r="S3295" s="7"/>
      <c r="T3295" s="1"/>
      <c r="U3295" s="8"/>
      <c r="V3295" s="8"/>
      <c r="W3295" s="26"/>
      <c r="X3295" s="22"/>
      <c r="Y3295" s="4"/>
      <c r="Z3295" s="4"/>
      <c r="AA3295" s="4"/>
      <c r="AB3295" s="9"/>
      <c r="AD3295" s="185"/>
      <c r="AE3295" s="165"/>
      <c r="AF3295" s="165"/>
      <c r="AG3295" s="188"/>
      <c r="AH3295" s="188"/>
      <c r="AI3295" s="180"/>
      <c r="AJ3295" s="172"/>
      <c r="AK3295" s="172"/>
      <c r="AL3295" s="172"/>
      <c r="AM3295" s="185"/>
    </row>
    <row r="3296" spans="1:39">
      <c r="A3296" s="2"/>
      <c r="B3296" s="3"/>
      <c r="C3296" s="4"/>
      <c r="D3296" s="4"/>
      <c r="E3296" s="135"/>
      <c r="F3296" s="6"/>
      <c r="G3296" s="6"/>
      <c r="H3296" s="6"/>
      <c r="I3296" s="6"/>
      <c r="J3296" s="2"/>
      <c r="K3296" s="2"/>
      <c r="L3296" s="72"/>
      <c r="M3296" s="71"/>
      <c r="N3296" s="70"/>
      <c r="O3296" s="70"/>
      <c r="P3296" s="42"/>
      <c r="Q3296" s="3"/>
      <c r="R3296" s="6"/>
      <c r="S3296" s="7"/>
      <c r="T3296" s="1"/>
      <c r="U3296" s="8"/>
      <c r="V3296" s="8"/>
      <c r="W3296" s="26"/>
      <c r="X3296" s="22"/>
      <c r="Y3296" s="4"/>
      <c r="Z3296" s="4"/>
      <c r="AA3296" s="4"/>
      <c r="AB3296" s="9"/>
      <c r="AD3296" s="185"/>
      <c r="AE3296" s="165"/>
      <c r="AF3296" s="165"/>
      <c r="AG3296" s="188"/>
      <c r="AH3296" s="188"/>
      <c r="AI3296" s="165"/>
      <c r="AJ3296" s="172"/>
      <c r="AK3296" s="172"/>
      <c r="AL3296" s="172"/>
      <c r="AM3296" s="185"/>
    </row>
    <row r="3297" spans="1:39">
      <c r="A3297" s="2"/>
      <c r="B3297" s="3"/>
      <c r="C3297" s="4"/>
      <c r="D3297" s="4"/>
      <c r="E3297" s="135"/>
      <c r="F3297" s="6"/>
      <c r="G3297" s="6"/>
      <c r="H3297" s="6"/>
      <c r="I3297" s="6"/>
      <c r="J3297" s="2"/>
      <c r="K3297" s="2"/>
      <c r="L3297" s="72"/>
      <c r="M3297" s="71"/>
      <c r="N3297" s="70"/>
      <c r="O3297" s="70"/>
      <c r="P3297" s="42"/>
      <c r="Q3297" s="3"/>
      <c r="R3297" s="6"/>
      <c r="S3297" s="7"/>
      <c r="T3297" s="1"/>
      <c r="U3297" s="8"/>
      <c r="V3297" s="8"/>
      <c r="W3297" s="44"/>
      <c r="X3297" s="22"/>
      <c r="Y3297" s="4"/>
      <c r="Z3297" s="4"/>
      <c r="AA3297" s="4"/>
      <c r="AB3297" s="9"/>
      <c r="AD3297" s="185"/>
      <c r="AE3297" s="165"/>
      <c r="AF3297" s="165"/>
      <c r="AG3297" s="188"/>
      <c r="AH3297" s="188"/>
      <c r="AI3297" s="165"/>
      <c r="AJ3297" s="172"/>
      <c r="AK3297" s="172"/>
      <c r="AL3297" s="172"/>
      <c r="AM3297" s="185"/>
    </row>
    <row r="3298" spans="1:39">
      <c r="A3298" s="2"/>
      <c r="B3298" s="3"/>
      <c r="C3298" s="4"/>
      <c r="D3298" s="4"/>
      <c r="E3298" s="135"/>
      <c r="F3298" s="6"/>
      <c r="G3298" s="6"/>
      <c r="H3298" s="6"/>
      <c r="I3298" s="6"/>
      <c r="J3298" s="2"/>
      <c r="K3298" s="2"/>
      <c r="L3298" s="72"/>
      <c r="M3298" s="71"/>
      <c r="N3298" s="70"/>
      <c r="O3298" s="70"/>
      <c r="P3298" s="42"/>
      <c r="Q3298" s="3"/>
      <c r="R3298" s="6"/>
      <c r="S3298" s="7"/>
      <c r="T3298" s="1"/>
      <c r="U3298" s="8"/>
      <c r="V3298" s="8"/>
      <c r="W3298" s="44"/>
      <c r="X3298" s="22"/>
      <c r="Y3298" s="4"/>
      <c r="Z3298" s="4"/>
      <c r="AA3298" s="4"/>
      <c r="AB3298" s="9"/>
      <c r="AD3298" s="185"/>
      <c r="AE3298" s="165"/>
      <c r="AF3298" s="165"/>
      <c r="AG3298" s="188"/>
      <c r="AH3298" s="188"/>
      <c r="AI3298" s="165"/>
      <c r="AJ3298" s="172"/>
      <c r="AK3298" s="172"/>
      <c r="AL3298" s="172"/>
      <c r="AM3298" s="185"/>
    </row>
    <row r="3299" spans="1:39">
      <c r="A3299" s="2"/>
      <c r="B3299" s="3"/>
      <c r="C3299" s="4"/>
      <c r="D3299" s="4"/>
      <c r="E3299" s="135"/>
      <c r="F3299" s="6"/>
      <c r="G3299" s="6"/>
      <c r="H3299" s="6"/>
      <c r="I3299" s="6"/>
      <c r="J3299" s="2"/>
      <c r="K3299" s="2"/>
      <c r="L3299" s="72"/>
      <c r="M3299" s="71"/>
      <c r="N3299" s="70"/>
      <c r="O3299" s="70"/>
      <c r="P3299" s="42"/>
      <c r="Q3299" s="3"/>
      <c r="R3299" s="6"/>
      <c r="S3299" s="7"/>
      <c r="T3299" s="1"/>
      <c r="U3299" s="8"/>
      <c r="V3299" s="8"/>
      <c r="W3299" s="57"/>
      <c r="X3299" s="22"/>
      <c r="Y3299" s="4"/>
      <c r="Z3299" s="4"/>
      <c r="AA3299" s="4"/>
      <c r="AB3299" s="9"/>
      <c r="AD3299" s="185"/>
      <c r="AE3299" s="165"/>
      <c r="AF3299" s="165"/>
      <c r="AG3299" s="188"/>
      <c r="AH3299" s="188"/>
      <c r="AI3299" s="165"/>
      <c r="AJ3299" s="172"/>
      <c r="AK3299" s="172"/>
      <c r="AL3299" s="172"/>
      <c r="AM3299" s="185"/>
    </row>
    <row r="3300" spans="1:39">
      <c r="A3300" s="2"/>
      <c r="B3300" s="3"/>
      <c r="C3300" s="4"/>
      <c r="D3300" s="4"/>
      <c r="E3300" s="135"/>
      <c r="F3300" s="6"/>
      <c r="G3300" s="6"/>
      <c r="H3300" s="6"/>
      <c r="I3300" s="6"/>
      <c r="J3300" s="2"/>
      <c r="K3300" s="2"/>
      <c r="L3300" s="72"/>
      <c r="M3300" s="71"/>
      <c r="N3300" s="70"/>
      <c r="O3300" s="70"/>
      <c r="P3300" s="42"/>
      <c r="Q3300" s="3"/>
      <c r="R3300" s="6"/>
      <c r="S3300" s="7"/>
      <c r="T3300" s="1"/>
      <c r="U3300" s="8"/>
      <c r="V3300" s="8"/>
      <c r="W3300" s="44"/>
      <c r="X3300" s="22"/>
      <c r="Y3300" s="4"/>
      <c r="Z3300" s="4"/>
      <c r="AA3300" s="4"/>
      <c r="AB3300" s="9"/>
      <c r="AD3300" s="185"/>
      <c r="AE3300" s="165"/>
      <c r="AF3300" s="165"/>
      <c r="AG3300" s="188"/>
      <c r="AH3300" s="188"/>
      <c r="AI3300" s="165"/>
      <c r="AJ3300" s="172"/>
      <c r="AK3300" s="172"/>
      <c r="AL3300" s="172"/>
      <c r="AM3300" s="185"/>
    </row>
    <row r="3301" spans="1:39">
      <c r="A3301" s="2"/>
      <c r="B3301" s="3"/>
      <c r="C3301" s="4"/>
      <c r="D3301" s="4"/>
      <c r="E3301" s="135"/>
      <c r="F3301" s="6"/>
      <c r="G3301" s="6"/>
      <c r="H3301" s="6"/>
      <c r="I3301" s="6"/>
      <c r="J3301" s="2"/>
      <c r="K3301" s="2"/>
      <c r="L3301" s="72"/>
      <c r="M3301" s="71"/>
      <c r="N3301" s="70"/>
      <c r="O3301" s="70"/>
      <c r="P3301" s="42"/>
      <c r="Q3301" s="3"/>
      <c r="R3301" s="6"/>
      <c r="S3301" s="7"/>
      <c r="T3301" s="1"/>
      <c r="U3301" s="8"/>
      <c r="V3301" s="8"/>
      <c r="W3301" s="57"/>
      <c r="X3301" s="22"/>
      <c r="Y3301" s="4"/>
      <c r="Z3301" s="4"/>
      <c r="AA3301" s="4"/>
      <c r="AB3301" s="9"/>
      <c r="AD3301" s="185"/>
      <c r="AE3301" s="165"/>
      <c r="AF3301" s="165"/>
      <c r="AG3301" s="188"/>
      <c r="AH3301" s="188"/>
      <c r="AI3301" s="165"/>
      <c r="AJ3301" s="172"/>
      <c r="AK3301" s="172"/>
      <c r="AL3301" s="172"/>
      <c r="AM3301" s="185"/>
    </row>
    <row r="3302" spans="1:39">
      <c r="A3302" s="2"/>
      <c r="B3302" s="3"/>
      <c r="C3302" s="4"/>
      <c r="D3302" s="4"/>
      <c r="E3302" s="135"/>
      <c r="F3302" s="6"/>
      <c r="G3302" s="6"/>
      <c r="H3302" s="6"/>
      <c r="I3302" s="6"/>
      <c r="J3302" s="2"/>
      <c r="K3302" s="2"/>
      <c r="L3302" s="72"/>
      <c r="M3302" s="71"/>
      <c r="N3302" s="70"/>
      <c r="O3302" s="70"/>
      <c r="P3302" s="42"/>
      <c r="Q3302" s="3"/>
      <c r="R3302" s="6"/>
      <c r="S3302" s="7"/>
      <c r="T3302" s="1"/>
      <c r="U3302" s="8"/>
      <c r="V3302" s="8"/>
      <c r="W3302" s="57"/>
      <c r="X3302" s="22"/>
      <c r="Y3302" s="4"/>
      <c r="Z3302" s="4"/>
      <c r="AA3302" s="4"/>
      <c r="AB3302" s="9"/>
      <c r="AD3302" s="185"/>
      <c r="AE3302" s="165"/>
      <c r="AF3302" s="165"/>
      <c r="AG3302" s="188"/>
      <c r="AH3302" s="188"/>
      <c r="AI3302" s="165"/>
      <c r="AJ3302" s="172"/>
      <c r="AK3302" s="172"/>
      <c r="AL3302" s="172"/>
      <c r="AM3302" s="185"/>
    </row>
    <row r="3303" spans="1:39">
      <c r="A3303" s="2"/>
      <c r="B3303" s="3"/>
      <c r="C3303" s="4"/>
      <c r="D3303" s="4"/>
      <c r="E3303" s="135"/>
      <c r="F3303" s="6"/>
      <c r="G3303" s="6"/>
      <c r="H3303" s="6"/>
      <c r="I3303" s="6"/>
      <c r="J3303" s="2"/>
      <c r="K3303" s="2"/>
      <c r="L3303" s="72"/>
      <c r="M3303" s="71"/>
      <c r="N3303" s="70"/>
      <c r="O3303" s="70"/>
      <c r="P3303" s="42"/>
      <c r="Q3303" s="3"/>
      <c r="R3303" s="6"/>
      <c r="S3303" s="7"/>
      <c r="T3303" s="1"/>
      <c r="U3303" s="8"/>
      <c r="V3303" s="8"/>
      <c r="W3303" s="30"/>
      <c r="X3303" s="22"/>
      <c r="Y3303" s="4"/>
      <c r="Z3303" s="4"/>
      <c r="AA3303" s="4"/>
      <c r="AB3303" s="9"/>
      <c r="AD3303" s="185"/>
      <c r="AE3303" s="165"/>
      <c r="AF3303" s="165"/>
      <c r="AG3303" s="188"/>
      <c r="AH3303" s="188"/>
      <c r="AI3303" s="165"/>
      <c r="AJ3303" s="172"/>
      <c r="AK3303" s="172"/>
      <c r="AL3303" s="172"/>
      <c r="AM3303" s="185"/>
    </row>
    <row r="3304" spans="1:39">
      <c r="A3304" s="2"/>
      <c r="B3304" s="3"/>
      <c r="C3304" s="4"/>
      <c r="D3304" s="4"/>
      <c r="E3304" s="135"/>
      <c r="F3304" s="6"/>
      <c r="G3304" s="6"/>
      <c r="H3304" s="6"/>
      <c r="I3304" s="6"/>
      <c r="J3304" s="2"/>
      <c r="K3304" s="2"/>
      <c r="L3304" s="72"/>
      <c r="M3304" s="71"/>
      <c r="N3304" s="70"/>
      <c r="O3304" s="70"/>
      <c r="P3304" s="42"/>
      <c r="Q3304" s="3"/>
      <c r="R3304" s="6"/>
      <c r="S3304" s="7"/>
      <c r="T3304" s="1"/>
      <c r="U3304" s="8"/>
      <c r="V3304" s="8"/>
      <c r="W3304" s="44"/>
      <c r="X3304" s="22"/>
      <c r="Y3304" s="4"/>
      <c r="Z3304" s="4"/>
      <c r="AA3304" s="4"/>
      <c r="AB3304" s="9"/>
      <c r="AD3304" s="185"/>
      <c r="AE3304" s="165"/>
      <c r="AF3304" s="165"/>
      <c r="AG3304" s="188"/>
      <c r="AH3304" s="188"/>
      <c r="AI3304" s="165"/>
      <c r="AJ3304" s="172"/>
      <c r="AK3304" s="172"/>
      <c r="AL3304" s="172"/>
      <c r="AM3304" s="185"/>
    </row>
    <row r="3305" spans="1:39">
      <c r="A3305" s="2"/>
      <c r="B3305" s="3"/>
      <c r="C3305" s="4"/>
      <c r="D3305" s="4"/>
      <c r="E3305" s="135"/>
      <c r="F3305" s="6"/>
      <c r="G3305" s="6"/>
      <c r="H3305" s="6"/>
      <c r="I3305" s="6"/>
      <c r="J3305" s="2"/>
      <c r="K3305" s="2"/>
      <c r="L3305" s="72"/>
      <c r="M3305" s="71"/>
      <c r="N3305" s="70"/>
      <c r="O3305" s="70"/>
      <c r="P3305" s="42"/>
      <c r="Q3305" s="3"/>
      <c r="R3305" s="6"/>
      <c r="S3305" s="7"/>
      <c r="T3305" s="1"/>
      <c r="U3305" s="8"/>
      <c r="V3305" s="8"/>
      <c r="W3305" s="26"/>
      <c r="X3305" s="22"/>
      <c r="Y3305" s="4"/>
      <c r="Z3305" s="4"/>
      <c r="AA3305" s="4"/>
      <c r="AB3305" s="9"/>
      <c r="AD3305" s="185"/>
      <c r="AE3305" s="165"/>
      <c r="AF3305" s="165"/>
      <c r="AG3305" s="188"/>
      <c r="AH3305" s="188"/>
      <c r="AI3305" s="165"/>
      <c r="AJ3305" s="172"/>
      <c r="AK3305" s="172"/>
      <c r="AL3305" s="172"/>
      <c r="AM3305" s="185"/>
    </row>
    <row r="3306" spans="1:39">
      <c r="A3306" s="2"/>
      <c r="B3306" s="3"/>
      <c r="C3306" s="4"/>
      <c r="D3306" s="4"/>
      <c r="E3306" s="135"/>
      <c r="F3306" s="6"/>
      <c r="G3306" s="6"/>
      <c r="H3306" s="6"/>
      <c r="I3306" s="6"/>
      <c r="J3306" s="2"/>
      <c r="K3306" s="2"/>
      <c r="L3306" s="72"/>
      <c r="M3306" s="71"/>
      <c r="N3306" s="70"/>
      <c r="O3306" s="70"/>
      <c r="P3306" s="42"/>
      <c r="Q3306" s="3"/>
      <c r="R3306" s="6"/>
      <c r="S3306" s="7"/>
      <c r="T3306" s="1"/>
      <c r="U3306" s="8"/>
      <c r="V3306" s="8"/>
      <c r="W3306" s="26"/>
      <c r="X3306" s="22"/>
      <c r="Y3306" s="4"/>
      <c r="Z3306" s="4"/>
      <c r="AA3306" s="4"/>
      <c r="AB3306" s="9"/>
      <c r="AD3306" s="185"/>
      <c r="AE3306" s="165"/>
      <c r="AF3306" s="165"/>
      <c r="AG3306" s="188"/>
      <c r="AH3306" s="188"/>
      <c r="AI3306" s="165"/>
      <c r="AJ3306" s="172"/>
      <c r="AK3306" s="172"/>
      <c r="AL3306" s="172"/>
      <c r="AM3306" s="185"/>
    </row>
    <row r="3307" spans="1:39">
      <c r="A3307" s="2"/>
      <c r="B3307" s="3"/>
      <c r="C3307" s="4"/>
      <c r="D3307" s="4"/>
      <c r="E3307" s="135"/>
      <c r="F3307" s="6"/>
      <c r="G3307" s="6"/>
      <c r="H3307" s="6"/>
      <c r="I3307" s="6"/>
      <c r="J3307" s="2"/>
      <c r="K3307" s="2"/>
      <c r="L3307" s="72"/>
      <c r="M3307" s="71"/>
      <c r="N3307" s="70"/>
      <c r="O3307" s="70"/>
      <c r="P3307" s="42"/>
      <c r="Q3307" s="3"/>
      <c r="R3307" s="6"/>
      <c r="S3307" s="7"/>
      <c r="T3307" s="1"/>
      <c r="U3307" s="8"/>
      <c r="V3307" s="8"/>
      <c r="W3307" s="26"/>
      <c r="X3307" s="22"/>
      <c r="Y3307" s="4"/>
      <c r="Z3307" s="4"/>
      <c r="AA3307" s="4"/>
      <c r="AB3307" s="9"/>
      <c r="AD3307" s="185"/>
      <c r="AE3307" s="165"/>
      <c r="AF3307" s="165"/>
      <c r="AG3307" s="188"/>
      <c r="AH3307" s="188"/>
      <c r="AI3307" s="165"/>
      <c r="AJ3307" s="172"/>
      <c r="AK3307" s="172"/>
      <c r="AL3307" s="172"/>
      <c r="AM3307" s="185"/>
    </row>
    <row r="3308" spans="1:39">
      <c r="A3308" s="2"/>
      <c r="B3308" s="3"/>
      <c r="C3308" s="4"/>
      <c r="D3308" s="4"/>
      <c r="E3308" s="135"/>
      <c r="F3308" s="6"/>
      <c r="G3308" s="6"/>
      <c r="H3308" s="6"/>
      <c r="I3308" s="6"/>
      <c r="J3308" s="2"/>
      <c r="K3308" s="2"/>
      <c r="L3308" s="72"/>
      <c r="M3308" s="71"/>
      <c r="N3308" s="70"/>
      <c r="O3308" s="70"/>
      <c r="P3308" s="42"/>
      <c r="Q3308" s="3"/>
      <c r="R3308" s="6"/>
      <c r="S3308" s="7"/>
      <c r="T3308" s="1"/>
      <c r="U3308" s="8"/>
      <c r="V3308" s="8"/>
      <c r="W3308" s="26"/>
      <c r="X3308" s="22"/>
      <c r="Y3308" s="4"/>
      <c r="Z3308" s="4"/>
      <c r="AA3308" s="4"/>
      <c r="AB3308" s="9"/>
      <c r="AD3308" s="185"/>
      <c r="AE3308" s="165"/>
      <c r="AF3308" s="165"/>
      <c r="AG3308" s="188"/>
      <c r="AH3308" s="188"/>
      <c r="AI3308" s="165"/>
      <c r="AJ3308" s="172"/>
      <c r="AK3308" s="172"/>
      <c r="AL3308" s="172"/>
      <c r="AM3308" s="185"/>
    </row>
    <row r="3309" spans="1:39">
      <c r="A3309" s="2"/>
      <c r="B3309" s="3"/>
      <c r="C3309" s="4"/>
      <c r="D3309" s="4"/>
      <c r="E3309" s="135"/>
      <c r="F3309" s="6"/>
      <c r="G3309" s="6"/>
      <c r="H3309" s="6"/>
      <c r="I3309" s="6"/>
      <c r="J3309" s="2"/>
      <c r="K3309" s="2"/>
      <c r="L3309" s="72"/>
      <c r="M3309" s="71"/>
      <c r="N3309" s="70"/>
      <c r="O3309" s="70"/>
      <c r="P3309" s="42"/>
      <c r="Q3309" s="3"/>
      <c r="R3309" s="6"/>
      <c r="S3309" s="7"/>
      <c r="T3309" s="1"/>
      <c r="U3309" s="8"/>
      <c r="V3309" s="8"/>
      <c r="W3309" s="26"/>
      <c r="X3309" s="22"/>
      <c r="Y3309" s="4"/>
      <c r="Z3309" s="4"/>
      <c r="AA3309" s="4"/>
      <c r="AB3309" s="9"/>
      <c r="AD3309" s="185"/>
      <c r="AE3309" s="165"/>
      <c r="AF3309" s="165"/>
      <c r="AG3309" s="188"/>
      <c r="AH3309" s="188"/>
      <c r="AI3309" s="165"/>
      <c r="AJ3309" s="172"/>
      <c r="AK3309" s="172"/>
      <c r="AL3309" s="172"/>
      <c r="AM3309" s="185"/>
    </row>
    <row r="3310" spans="1:39">
      <c r="A3310" s="2"/>
      <c r="B3310" s="3"/>
      <c r="C3310" s="4"/>
      <c r="D3310" s="4"/>
      <c r="E3310" s="135"/>
      <c r="F3310" s="6"/>
      <c r="G3310" s="6"/>
      <c r="H3310" s="6"/>
      <c r="I3310" s="6"/>
      <c r="J3310" s="2"/>
      <c r="K3310" s="2"/>
      <c r="L3310" s="72"/>
      <c r="M3310" s="71"/>
      <c r="N3310" s="70"/>
      <c r="O3310" s="70"/>
      <c r="P3310" s="42"/>
      <c r="Q3310" s="3"/>
      <c r="R3310" s="6"/>
      <c r="S3310" s="7"/>
      <c r="T3310" s="1"/>
      <c r="U3310" s="8"/>
      <c r="V3310" s="8"/>
      <c r="W3310" s="31"/>
      <c r="X3310" s="22"/>
      <c r="Y3310" s="4"/>
      <c r="Z3310" s="4"/>
      <c r="AA3310" s="4"/>
      <c r="AB3310" s="9"/>
      <c r="AD3310" s="185"/>
      <c r="AE3310" s="165"/>
      <c r="AF3310" s="165"/>
      <c r="AG3310" s="188"/>
      <c r="AH3310" s="188"/>
      <c r="AI3310" s="165"/>
      <c r="AJ3310" s="172"/>
      <c r="AK3310" s="172"/>
      <c r="AL3310" s="172"/>
      <c r="AM3310" s="185"/>
    </row>
    <row r="3311" spans="1:39">
      <c r="A3311" s="2"/>
      <c r="B3311" s="3"/>
      <c r="C3311" s="4"/>
      <c r="D3311" s="4"/>
      <c r="E3311" s="135"/>
      <c r="F3311" s="6"/>
      <c r="G3311" s="6"/>
      <c r="H3311" s="6"/>
      <c r="I3311" s="6"/>
      <c r="J3311" s="2"/>
      <c r="K3311" s="2"/>
      <c r="L3311" s="72"/>
      <c r="M3311" s="71"/>
      <c r="N3311" s="70"/>
      <c r="O3311" s="70"/>
      <c r="P3311" s="42"/>
      <c r="Q3311" s="3"/>
      <c r="R3311" s="6"/>
      <c r="S3311" s="7"/>
      <c r="T3311" s="1"/>
      <c r="U3311" s="8"/>
      <c r="V3311" s="8"/>
      <c r="W3311" s="26"/>
      <c r="X3311" s="22"/>
      <c r="Y3311" s="4"/>
      <c r="Z3311" s="4"/>
      <c r="AA3311" s="4"/>
      <c r="AB3311" s="9"/>
      <c r="AD3311" s="185"/>
      <c r="AE3311" s="165"/>
      <c r="AF3311" s="165"/>
      <c r="AG3311" s="188"/>
      <c r="AH3311" s="188"/>
      <c r="AI3311" s="165"/>
      <c r="AJ3311" s="172"/>
      <c r="AK3311" s="172"/>
      <c r="AL3311" s="172"/>
      <c r="AM3311" s="185"/>
    </row>
    <row r="3312" spans="1:39">
      <c r="A3312" s="2"/>
      <c r="B3312" s="3"/>
      <c r="C3312" s="4"/>
      <c r="D3312" s="4"/>
      <c r="E3312" s="135"/>
      <c r="F3312" s="6"/>
      <c r="G3312" s="6"/>
      <c r="H3312" s="6"/>
      <c r="I3312" s="6"/>
      <c r="J3312" s="2"/>
      <c r="K3312" s="2"/>
      <c r="L3312" s="72"/>
      <c r="M3312" s="71"/>
      <c r="N3312" s="70"/>
      <c r="O3312" s="70"/>
      <c r="P3312" s="42"/>
      <c r="Q3312" s="3"/>
      <c r="R3312" s="6"/>
      <c r="S3312" s="7"/>
      <c r="T3312" s="1"/>
      <c r="U3312" s="8"/>
      <c r="V3312" s="8"/>
      <c r="W3312" s="31"/>
      <c r="X3312" s="22"/>
      <c r="Y3312" s="4"/>
      <c r="Z3312" s="4"/>
      <c r="AA3312" s="4"/>
      <c r="AB3312" s="9"/>
      <c r="AD3312" s="185"/>
      <c r="AE3312" s="165"/>
      <c r="AF3312" s="165"/>
      <c r="AG3312" s="188"/>
      <c r="AH3312" s="188"/>
      <c r="AI3312" s="165"/>
      <c r="AJ3312" s="172"/>
      <c r="AK3312" s="172"/>
      <c r="AL3312" s="172"/>
      <c r="AM3312" s="185"/>
    </row>
    <row r="3313" spans="1:39">
      <c r="A3313" s="2"/>
      <c r="B3313" s="3"/>
      <c r="C3313" s="4"/>
      <c r="D3313" s="4"/>
      <c r="E3313" s="135"/>
      <c r="F3313" s="6"/>
      <c r="G3313" s="6"/>
      <c r="H3313" s="6"/>
      <c r="I3313" s="6"/>
      <c r="J3313" s="2"/>
      <c r="K3313" s="2"/>
      <c r="L3313" s="72"/>
      <c r="M3313" s="71"/>
      <c r="N3313" s="70"/>
      <c r="O3313" s="70"/>
      <c r="P3313" s="42"/>
      <c r="Q3313" s="3"/>
      <c r="R3313" s="6"/>
      <c r="S3313" s="7"/>
      <c r="T3313" s="1"/>
      <c r="U3313" s="8"/>
      <c r="V3313" s="8"/>
      <c r="W3313" s="26"/>
      <c r="X3313" s="22"/>
      <c r="Y3313" s="4"/>
      <c r="Z3313" s="4"/>
      <c r="AA3313" s="4"/>
      <c r="AB3313" s="9"/>
      <c r="AD3313" s="185"/>
      <c r="AE3313" s="165"/>
      <c r="AF3313" s="165"/>
      <c r="AG3313" s="188"/>
      <c r="AH3313" s="188"/>
      <c r="AI3313" s="165"/>
      <c r="AJ3313" s="172"/>
      <c r="AK3313" s="172"/>
      <c r="AL3313" s="172"/>
      <c r="AM3313" s="185"/>
    </row>
    <row r="3314" spans="1:39">
      <c r="A3314" s="2"/>
      <c r="B3314" s="3"/>
      <c r="C3314" s="4"/>
      <c r="D3314" s="4"/>
      <c r="E3314" s="135"/>
      <c r="F3314" s="6"/>
      <c r="G3314" s="6"/>
      <c r="H3314" s="6"/>
      <c r="I3314" s="6"/>
      <c r="J3314" s="2"/>
      <c r="K3314" s="2"/>
      <c r="L3314" s="72"/>
      <c r="M3314" s="71"/>
      <c r="N3314" s="70"/>
      <c r="O3314" s="70"/>
      <c r="P3314" s="42"/>
      <c r="Q3314" s="3"/>
      <c r="R3314" s="6"/>
      <c r="S3314" s="7"/>
      <c r="T3314" s="1"/>
      <c r="U3314" s="8"/>
      <c r="V3314" s="8"/>
      <c r="W3314" s="26"/>
      <c r="X3314" s="22"/>
      <c r="Y3314" s="4"/>
      <c r="Z3314" s="4"/>
      <c r="AA3314" s="4"/>
      <c r="AB3314" s="9"/>
      <c r="AD3314" s="185"/>
      <c r="AE3314" s="165"/>
      <c r="AF3314" s="165"/>
      <c r="AG3314" s="188"/>
      <c r="AH3314" s="188"/>
      <c r="AI3314" s="165"/>
      <c r="AJ3314" s="172"/>
      <c r="AK3314" s="172"/>
      <c r="AL3314" s="172"/>
      <c r="AM3314" s="185"/>
    </row>
    <row r="3315" spans="1:39">
      <c r="A3315" s="2"/>
      <c r="B3315" s="3"/>
      <c r="C3315" s="4"/>
      <c r="D3315" s="4"/>
      <c r="E3315" s="135"/>
      <c r="F3315" s="6"/>
      <c r="G3315" s="6"/>
      <c r="H3315" s="6"/>
      <c r="I3315" s="6"/>
      <c r="J3315" s="2"/>
      <c r="K3315" s="2"/>
      <c r="L3315" s="72"/>
      <c r="M3315" s="71"/>
      <c r="N3315" s="70"/>
      <c r="O3315" s="70"/>
      <c r="P3315" s="42"/>
      <c r="Q3315" s="3"/>
      <c r="R3315" s="6"/>
      <c r="S3315" s="7"/>
      <c r="T3315" s="1"/>
      <c r="U3315" s="8"/>
      <c r="V3315" s="8"/>
      <c r="W3315" s="26"/>
      <c r="X3315" s="22"/>
      <c r="Y3315" s="4"/>
      <c r="Z3315" s="4"/>
      <c r="AA3315" s="4"/>
      <c r="AB3315" s="9"/>
      <c r="AD3315" s="185"/>
      <c r="AE3315" s="165"/>
      <c r="AF3315" s="165"/>
      <c r="AG3315" s="188"/>
      <c r="AH3315" s="188"/>
      <c r="AI3315" s="165"/>
      <c r="AJ3315" s="172"/>
      <c r="AK3315" s="172"/>
      <c r="AL3315" s="172"/>
      <c r="AM3315" s="185"/>
    </row>
    <row r="3316" spans="1:39">
      <c r="A3316" s="2"/>
      <c r="B3316" s="3"/>
      <c r="C3316" s="4"/>
      <c r="D3316" s="4"/>
      <c r="E3316" s="135"/>
      <c r="F3316" s="6"/>
      <c r="G3316" s="6"/>
      <c r="H3316" s="6"/>
      <c r="I3316" s="6"/>
      <c r="J3316" s="2"/>
      <c r="K3316" s="2"/>
      <c r="L3316" s="72"/>
      <c r="M3316" s="71"/>
      <c r="N3316" s="70"/>
      <c r="O3316" s="70"/>
      <c r="P3316" s="42"/>
      <c r="Q3316" s="3"/>
      <c r="R3316" s="6"/>
      <c r="S3316" s="7"/>
      <c r="T3316" s="1"/>
      <c r="U3316" s="8"/>
      <c r="V3316" s="8"/>
      <c r="W3316" s="26"/>
      <c r="X3316" s="22"/>
      <c r="Y3316" s="4"/>
      <c r="Z3316" s="4"/>
      <c r="AA3316" s="4"/>
      <c r="AB3316" s="9"/>
      <c r="AD3316" s="185"/>
      <c r="AE3316" s="165"/>
      <c r="AF3316" s="165"/>
      <c r="AG3316" s="188"/>
      <c r="AH3316" s="188"/>
      <c r="AI3316" s="165"/>
      <c r="AJ3316" s="172"/>
      <c r="AK3316" s="172"/>
      <c r="AL3316" s="172"/>
      <c r="AM3316" s="185"/>
    </row>
    <row r="3317" spans="1:39">
      <c r="A3317" s="2"/>
      <c r="B3317" s="3"/>
      <c r="C3317" s="4"/>
      <c r="D3317" s="4"/>
      <c r="E3317" s="135"/>
      <c r="F3317" s="6"/>
      <c r="G3317" s="6"/>
      <c r="H3317" s="6"/>
      <c r="I3317" s="6"/>
      <c r="J3317" s="2"/>
      <c r="K3317" s="2"/>
      <c r="L3317" s="72"/>
      <c r="M3317" s="71"/>
      <c r="N3317" s="70"/>
      <c r="O3317" s="70"/>
      <c r="P3317" s="42"/>
      <c r="Q3317" s="3"/>
      <c r="R3317" s="6"/>
      <c r="S3317" s="7"/>
      <c r="T3317" s="1"/>
      <c r="U3317" s="8"/>
      <c r="V3317" s="8"/>
      <c r="W3317" s="26"/>
      <c r="X3317" s="22"/>
      <c r="Y3317" s="4"/>
      <c r="Z3317" s="4"/>
      <c r="AA3317" s="4"/>
      <c r="AB3317" s="9"/>
      <c r="AD3317" s="185"/>
      <c r="AE3317" s="165"/>
      <c r="AF3317" s="165"/>
      <c r="AG3317" s="188"/>
      <c r="AH3317" s="188"/>
      <c r="AI3317" s="165"/>
      <c r="AJ3317" s="172"/>
      <c r="AK3317" s="172"/>
      <c r="AL3317" s="172"/>
      <c r="AM3317" s="185"/>
    </row>
    <row r="3318" spans="1:39">
      <c r="A3318" s="2"/>
      <c r="B3318" s="3"/>
      <c r="C3318" s="4"/>
      <c r="D3318" s="4"/>
      <c r="E3318" s="135"/>
      <c r="F3318" s="6"/>
      <c r="G3318" s="6"/>
      <c r="H3318" s="6"/>
      <c r="I3318" s="6"/>
      <c r="J3318" s="2"/>
      <c r="K3318" s="2"/>
      <c r="L3318" s="72"/>
      <c r="M3318" s="71"/>
      <c r="N3318" s="70"/>
      <c r="O3318" s="70"/>
      <c r="P3318" s="42"/>
      <c r="Q3318" s="3"/>
      <c r="R3318" s="6"/>
      <c r="S3318" s="7"/>
      <c r="T3318" s="1"/>
      <c r="U3318" s="8"/>
      <c r="V3318" s="8"/>
      <c r="W3318" s="26"/>
      <c r="X3318" s="22"/>
      <c r="Y3318" s="4"/>
      <c r="Z3318" s="4"/>
      <c r="AA3318" s="4"/>
      <c r="AB3318" s="9"/>
      <c r="AD3318" s="185"/>
      <c r="AE3318" s="165"/>
      <c r="AF3318" s="165"/>
      <c r="AG3318" s="188"/>
      <c r="AH3318" s="188"/>
      <c r="AI3318" s="165"/>
      <c r="AJ3318" s="172"/>
      <c r="AK3318" s="172"/>
      <c r="AL3318" s="172"/>
      <c r="AM3318" s="185"/>
    </row>
    <row r="3319" spans="1:39">
      <c r="A3319" s="2"/>
      <c r="B3319" s="3"/>
      <c r="C3319" s="4"/>
      <c r="D3319" s="4"/>
      <c r="E3319" s="135"/>
      <c r="F3319" s="6"/>
      <c r="G3319" s="6"/>
      <c r="H3319" s="6"/>
      <c r="I3319" s="6"/>
      <c r="J3319" s="2"/>
      <c r="K3319" s="2"/>
      <c r="L3319" s="72"/>
      <c r="M3319" s="71"/>
      <c r="N3319" s="70"/>
      <c r="O3319" s="70"/>
      <c r="P3319" s="42"/>
      <c r="Q3319" s="3"/>
      <c r="R3319" s="6"/>
      <c r="S3319" s="7"/>
      <c r="T3319" s="1"/>
      <c r="U3319" s="8"/>
      <c r="V3319" s="8"/>
      <c r="W3319" s="26"/>
      <c r="X3319" s="22"/>
      <c r="Y3319" s="4"/>
      <c r="Z3319" s="4"/>
      <c r="AA3319" s="4"/>
      <c r="AB3319" s="9"/>
      <c r="AD3319" s="185"/>
      <c r="AE3319" s="165"/>
      <c r="AF3319" s="165"/>
      <c r="AG3319" s="188"/>
      <c r="AH3319" s="188"/>
      <c r="AI3319" s="165"/>
      <c r="AJ3319" s="172"/>
      <c r="AK3319" s="172"/>
      <c r="AL3319" s="172"/>
      <c r="AM3319" s="185"/>
    </row>
    <row r="3320" spans="1:39">
      <c r="A3320" s="2"/>
      <c r="B3320" s="3"/>
      <c r="C3320" s="4"/>
      <c r="D3320" s="4"/>
      <c r="E3320" s="135"/>
      <c r="F3320" s="6"/>
      <c r="G3320" s="6"/>
      <c r="H3320" s="6"/>
      <c r="I3320" s="6"/>
      <c r="J3320" s="2"/>
      <c r="K3320" s="2"/>
      <c r="L3320" s="72"/>
      <c r="M3320" s="71"/>
      <c r="N3320" s="70"/>
      <c r="O3320" s="70"/>
      <c r="P3320" s="42"/>
      <c r="Q3320" s="3"/>
      <c r="R3320" s="6"/>
      <c r="S3320" s="7"/>
      <c r="T3320" s="1"/>
      <c r="U3320" s="8"/>
      <c r="V3320" s="8"/>
      <c r="W3320" s="26"/>
      <c r="X3320" s="22"/>
      <c r="Y3320" s="4"/>
      <c r="Z3320" s="4"/>
      <c r="AA3320" s="4"/>
      <c r="AB3320" s="9"/>
      <c r="AD3320" s="185"/>
      <c r="AE3320" s="165"/>
      <c r="AF3320" s="165"/>
      <c r="AG3320" s="188"/>
      <c r="AH3320" s="188"/>
      <c r="AI3320" s="165"/>
      <c r="AJ3320" s="172"/>
      <c r="AK3320" s="172"/>
      <c r="AL3320" s="172"/>
      <c r="AM3320" s="185"/>
    </row>
    <row r="3321" spans="1:39">
      <c r="A3321" s="2"/>
      <c r="B3321" s="3"/>
      <c r="C3321" s="4"/>
      <c r="D3321" s="4"/>
      <c r="E3321" s="135"/>
      <c r="F3321" s="6"/>
      <c r="G3321" s="6"/>
      <c r="H3321" s="6"/>
      <c r="I3321" s="6"/>
      <c r="J3321" s="2"/>
      <c r="K3321" s="2"/>
      <c r="L3321" s="72"/>
      <c r="M3321" s="71"/>
      <c r="N3321" s="70"/>
      <c r="O3321" s="70"/>
      <c r="P3321" s="42"/>
      <c r="Q3321" s="3"/>
      <c r="R3321" s="6"/>
      <c r="S3321" s="7"/>
      <c r="T3321" s="1"/>
      <c r="U3321" s="8"/>
      <c r="V3321" s="8"/>
      <c r="W3321" s="26"/>
      <c r="X3321" s="22"/>
      <c r="Y3321" s="4"/>
      <c r="Z3321" s="4"/>
      <c r="AA3321" s="4"/>
      <c r="AB3321" s="9"/>
      <c r="AD3321" s="185"/>
      <c r="AE3321" s="165"/>
      <c r="AF3321" s="165"/>
      <c r="AG3321" s="188"/>
      <c r="AH3321" s="188"/>
      <c r="AI3321" s="165"/>
      <c r="AJ3321" s="172"/>
      <c r="AK3321" s="172"/>
      <c r="AL3321" s="172"/>
      <c r="AM3321" s="185"/>
    </row>
    <row r="3322" spans="1:39">
      <c r="A3322" s="2"/>
      <c r="B3322" s="3"/>
      <c r="C3322" s="4"/>
      <c r="D3322" s="4"/>
      <c r="E3322" s="135"/>
      <c r="F3322" s="6"/>
      <c r="G3322" s="6"/>
      <c r="H3322" s="6"/>
      <c r="I3322" s="6"/>
      <c r="J3322" s="2"/>
      <c r="K3322" s="2"/>
      <c r="L3322" s="72"/>
      <c r="M3322" s="71"/>
      <c r="N3322" s="70"/>
      <c r="O3322" s="70"/>
      <c r="P3322" s="42"/>
      <c r="Q3322" s="3"/>
      <c r="R3322" s="6"/>
      <c r="S3322" s="7"/>
      <c r="T3322" s="1"/>
      <c r="U3322" s="8"/>
      <c r="V3322" s="8"/>
      <c r="W3322" s="26"/>
      <c r="X3322" s="22"/>
      <c r="Y3322" s="4"/>
      <c r="Z3322" s="4"/>
      <c r="AA3322" s="4"/>
      <c r="AB3322" s="9"/>
      <c r="AD3322" s="185"/>
      <c r="AE3322" s="165"/>
      <c r="AF3322" s="165"/>
      <c r="AG3322" s="188"/>
      <c r="AH3322" s="188"/>
      <c r="AI3322" s="165"/>
      <c r="AJ3322" s="172"/>
      <c r="AK3322" s="172"/>
      <c r="AL3322" s="172"/>
      <c r="AM3322" s="185"/>
    </row>
    <row r="3323" spans="1:39">
      <c r="A3323" s="2"/>
      <c r="B3323" s="3"/>
      <c r="C3323" s="4"/>
      <c r="D3323" s="4"/>
      <c r="E3323" s="135"/>
      <c r="F3323" s="6"/>
      <c r="G3323" s="6"/>
      <c r="H3323" s="6"/>
      <c r="I3323" s="6"/>
      <c r="J3323" s="2"/>
      <c r="K3323" s="2"/>
      <c r="L3323" s="72"/>
      <c r="M3323" s="71"/>
      <c r="N3323" s="70"/>
      <c r="O3323" s="70"/>
      <c r="P3323" s="42"/>
      <c r="Q3323" s="3"/>
      <c r="R3323" s="6"/>
      <c r="S3323" s="7"/>
      <c r="T3323" s="1"/>
      <c r="U3323" s="8"/>
      <c r="V3323" s="8"/>
      <c r="W3323" s="26"/>
      <c r="X3323" s="22"/>
      <c r="Y3323" s="4"/>
      <c r="Z3323" s="4"/>
      <c r="AA3323" s="4"/>
      <c r="AB3323" s="9"/>
      <c r="AD3323" s="185"/>
      <c r="AE3323" s="165"/>
      <c r="AF3323" s="165"/>
      <c r="AG3323" s="188"/>
      <c r="AH3323" s="188"/>
      <c r="AI3323" s="165"/>
      <c r="AJ3323" s="172"/>
      <c r="AK3323" s="172"/>
      <c r="AL3323" s="172"/>
      <c r="AM3323" s="185"/>
    </row>
    <row r="3324" spans="1:39">
      <c r="A3324" s="2"/>
      <c r="B3324" s="3"/>
      <c r="C3324" s="4"/>
      <c r="D3324" s="4"/>
      <c r="E3324" s="135"/>
      <c r="F3324" s="6"/>
      <c r="G3324" s="6"/>
      <c r="H3324" s="6"/>
      <c r="I3324" s="6"/>
      <c r="J3324" s="2"/>
      <c r="K3324" s="2"/>
      <c r="L3324" s="72"/>
      <c r="M3324" s="71"/>
      <c r="N3324" s="70"/>
      <c r="O3324" s="70"/>
      <c r="P3324" s="42"/>
      <c r="Q3324" s="3"/>
      <c r="R3324" s="6"/>
      <c r="S3324" s="7"/>
      <c r="T3324" s="1"/>
      <c r="U3324" s="8"/>
      <c r="V3324" s="8"/>
      <c r="W3324" s="26"/>
      <c r="X3324" s="22"/>
      <c r="Y3324" s="4"/>
      <c r="Z3324" s="4"/>
      <c r="AA3324" s="4"/>
      <c r="AB3324" s="9"/>
      <c r="AD3324" s="185"/>
      <c r="AE3324" s="165"/>
      <c r="AF3324" s="165"/>
      <c r="AG3324" s="188"/>
      <c r="AH3324" s="188"/>
      <c r="AI3324" s="165"/>
      <c r="AJ3324" s="172"/>
      <c r="AK3324" s="172"/>
      <c r="AL3324" s="172"/>
      <c r="AM3324" s="185"/>
    </row>
    <row r="3325" spans="1:39">
      <c r="A3325" s="2"/>
      <c r="B3325" s="3"/>
      <c r="C3325" s="4"/>
      <c r="D3325" s="4"/>
      <c r="E3325" s="135"/>
      <c r="F3325" s="6"/>
      <c r="G3325" s="6"/>
      <c r="H3325" s="6"/>
      <c r="I3325" s="6"/>
      <c r="J3325" s="2"/>
      <c r="K3325" s="2"/>
      <c r="L3325" s="72"/>
      <c r="M3325" s="71"/>
      <c r="N3325" s="70"/>
      <c r="O3325" s="70"/>
      <c r="P3325" s="42"/>
      <c r="Q3325" s="3"/>
      <c r="R3325" s="6"/>
      <c r="S3325" s="7"/>
      <c r="T3325" s="1"/>
      <c r="U3325" s="8"/>
      <c r="V3325" s="8"/>
      <c r="W3325" s="30"/>
      <c r="X3325" s="22"/>
      <c r="Y3325" s="4"/>
      <c r="Z3325" s="4"/>
      <c r="AA3325" s="4"/>
      <c r="AB3325" s="9"/>
      <c r="AD3325" s="185"/>
      <c r="AE3325" s="165"/>
      <c r="AF3325" s="165"/>
      <c r="AG3325" s="188"/>
      <c r="AH3325" s="188"/>
      <c r="AI3325" s="165"/>
      <c r="AJ3325" s="172"/>
      <c r="AK3325" s="172"/>
      <c r="AL3325" s="172"/>
      <c r="AM3325" s="185"/>
    </row>
    <row r="3326" spans="1:39">
      <c r="A3326" s="2"/>
      <c r="B3326" s="3"/>
      <c r="C3326" s="4"/>
      <c r="D3326" s="4"/>
      <c r="E3326" s="135"/>
      <c r="F3326" s="6"/>
      <c r="G3326" s="6"/>
      <c r="H3326" s="6"/>
      <c r="I3326" s="6"/>
      <c r="J3326" s="2"/>
      <c r="K3326" s="2"/>
      <c r="L3326" s="72"/>
      <c r="M3326" s="71"/>
      <c r="N3326" s="70"/>
      <c r="O3326" s="70"/>
      <c r="P3326" s="42"/>
      <c r="Q3326" s="3"/>
      <c r="R3326" s="6"/>
      <c r="S3326" s="7"/>
      <c r="T3326" s="1"/>
      <c r="U3326" s="8"/>
      <c r="V3326" s="8"/>
      <c r="W3326" s="55"/>
      <c r="X3326" s="22"/>
      <c r="Y3326" s="4"/>
      <c r="Z3326" s="4"/>
      <c r="AA3326" s="4"/>
      <c r="AB3326" s="9"/>
      <c r="AD3326" s="185"/>
      <c r="AE3326" s="165"/>
      <c r="AF3326" s="165"/>
      <c r="AG3326" s="188"/>
      <c r="AH3326" s="188"/>
      <c r="AI3326" s="165"/>
      <c r="AJ3326" s="172"/>
      <c r="AK3326" s="172"/>
      <c r="AL3326" s="172"/>
      <c r="AM3326" s="185"/>
    </row>
    <row r="3327" spans="1:39">
      <c r="A3327" s="2"/>
      <c r="B3327" s="3"/>
      <c r="C3327" s="4"/>
      <c r="D3327" s="4"/>
      <c r="E3327" s="135"/>
      <c r="F3327" s="6"/>
      <c r="G3327" s="6"/>
      <c r="H3327" s="6"/>
      <c r="I3327" s="6"/>
      <c r="J3327" s="2"/>
      <c r="K3327" s="2"/>
      <c r="L3327" s="72"/>
      <c r="M3327" s="71"/>
      <c r="N3327" s="70"/>
      <c r="O3327" s="70"/>
      <c r="P3327" s="42"/>
      <c r="Q3327" s="3"/>
      <c r="R3327" s="6"/>
      <c r="S3327" s="7"/>
      <c r="T3327" s="1"/>
      <c r="U3327" s="8"/>
      <c r="V3327" s="8"/>
      <c r="W3327" s="44"/>
      <c r="X3327" s="22"/>
      <c r="Y3327" s="4"/>
      <c r="Z3327" s="4"/>
      <c r="AA3327" s="4"/>
      <c r="AB3327" s="9"/>
      <c r="AD3327" s="185"/>
      <c r="AE3327" s="165"/>
      <c r="AF3327" s="165"/>
      <c r="AG3327" s="188"/>
      <c r="AH3327" s="188"/>
      <c r="AI3327" s="165"/>
      <c r="AJ3327" s="172"/>
      <c r="AK3327" s="172"/>
      <c r="AL3327" s="172"/>
      <c r="AM3327" s="185"/>
    </row>
    <row r="3328" spans="1:39">
      <c r="A3328" s="2"/>
      <c r="B3328" s="3"/>
      <c r="C3328" s="4"/>
      <c r="D3328" s="4"/>
      <c r="E3328" s="135"/>
      <c r="F3328" s="6"/>
      <c r="G3328" s="6"/>
      <c r="H3328" s="6"/>
      <c r="I3328" s="6"/>
      <c r="J3328" s="2"/>
      <c r="K3328" s="2"/>
      <c r="L3328" s="72"/>
      <c r="M3328" s="71"/>
      <c r="N3328" s="70"/>
      <c r="O3328" s="70"/>
      <c r="P3328" s="42"/>
      <c r="Q3328" s="3"/>
      <c r="R3328" s="6"/>
      <c r="S3328" s="7"/>
      <c r="T3328" s="1"/>
      <c r="U3328" s="8"/>
      <c r="V3328" s="8"/>
      <c r="W3328" s="55"/>
      <c r="X3328" s="22"/>
      <c r="Y3328" s="4"/>
      <c r="Z3328" s="4"/>
      <c r="AA3328" s="4"/>
      <c r="AB3328" s="9"/>
      <c r="AD3328" s="185"/>
      <c r="AE3328" s="165"/>
      <c r="AF3328" s="165"/>
      <c r="AG3328" s="188"/>
      <c r="AH3328" s="188"/>
      <c r="AI3328" s="165"/>
      <c r="AJ3328" s="172"/>
      <c r="AK3328" s="172"/>
      <c r="AL3328" s="172"/>
      <c r="AM3328" s="185"/>
    </row>
    <row r="3329" spans="1:39">
      <c r="A3329" s="2"/>
      <c r="B3329" s="3"/>
      <c r="C3329" s="4"/>
      <c r="D3329" s="4"/>
      <c r="E3329" s="135"/>
      <c r="F3329" s="6"/>
      <c r="G3329" s="6"/>
      <c r="H3329" s="6"/>
      <c r="I3329" s="6"/>
      <c r="J3329" s="2"/>
      <c r="K3329" s="2"/>
      <c r="L3329" s="72"/>
      <c r="M3329" s="71"/>
      <c r="N3329" s="70"/>
      <c r="O3329" s="70"/>
      <c r="P3329" s="42"/>
      <c r="Q3329" s="3"/>
      <c r="R3329" s="6"/>
      <c r="S3329" s="7"/>
      <c r="T3329" s="1"/>
      <c r="U3329" s="8"/>
      <c r="V3329" s="8"/>
      <c r="W3329" s="27"/>
      <c r="X3329" s="22"/>
      <c r="Y3329" s="4"/>
      <c r="Z3329" s="4"/>
      <c r="AA3329" s="4"/>
      <c r="AB3329" s="9"/>
      <c r="AD3329" s="185"/>
      <c r="AE3329" s="165"/>
      <c r="AF3329" s="165"/>
      <c r="AG3329" s="188"/>
      <c r="AH3329" s="188"/>
      <c r="AI3329" s="165"/>
      <c r="AJ3329" s="172"/>
      <c r="AK3329" s="172"/>
      <c r="AL3329" s="172"/>
      <c r="AM3329" s="185"/>
    </row>
    <row r="3330" spans="1:39">
      <c r="A3330" s="2"/>
      <c r="B3330" s="3"/>
      <c r="C3330" s="4"/>
      <c r="D3330" s="4"/>
      <c r="E3330" s="135"/>
      <c r="F3330" s="6"/>
      <c r="G3330" s="6"/>
      <c r="H3330" s="6"/>
      <c r="I3330" s="6"/>
      <c r="J3330" s="2"/>
      <c r="K3330" s="2"/>
      <c r="L3330" s="72"/>
      <c r="M3330" s="71"/>
      <c r="N3330" s="70"/>
      <c r="O3330" s="70"/>
      <c r="P3330" s="42"/>
      <c r="Q3330" s="3"/>
      <c r="R3330" s="6"/>
      <c r="S3330" s="7"/>
      <c r="T3330" s="1"/>
      <c r="U3330" s="8"/>
      <c r="V3330" s="8"/>
      <c r="W3330" s="29"/>
      <c r="X3330" s="22"/>
      <c r="Y3330" s="4"/>
      <c r="Z3330" s="4"/>
      <c r="AA3330" s="4"/>
      <c r="AB3330" s="9"/>
      <c r="AD3330" s="185"/>
      <c r="AE3330" s="165"/>
      <c r="AF3330" s="165"/>
      <c r="AG3330" s="188"/>
      <c r="AH3330" s="188"/>
      <c r="AI3330" s="165"/>
      <c r="AJ3330" s="172"/>
      <c r="AK3330" s="172"/>
      <c r="AL3330" s="172"/>
      <c r="AM3330" s="185"/>
    </row>
    <row r="3331" spans="1:39">
      <c r="A3331" s="2"/>
      <c r="B3331" s="3"/>
      <c r="C3331" s="4"/>
      <c r="D3331" s="4"/>
      <c r="E3331" s="135"/>
      <c r="F3331" s="6"/>
      <c r="G3331" s="6"/>
      <c r="H3331" s="6"/>
      <c r="I3331" s="6"/>
      <c r="J3331" s="2"/>
      <c r="K3331" s="2"/>
      <c r="L3331" s="72"/>
      <c r="M3331" s="71"/>
      <c r="N3331" s="70"/>
      <c r="O3331" s="70"/>
      <c r="P3331" s="42"/>
      <c r="Q3331" s="3"/>
      <c r="R3331" s="6"/>
      <c r="S3331" s="7"/>
      <c r="T3331" s="1"/>
      <c r="U3331" s="8"/>
      <c r="V3331" s="8"/>
      <c r="W3331" s="30"/>
      <c r="X3331" s="22"/>
      <c r="Y3331" s="4"/>
      <c r="Z3331" s="4"/>
      <c r="AA3331" s="4"/>
      <c r="AB3331" s="9"/>
      <c r="AD3331" s="185"/>
      <c r="AE3331" s="165"/>
      <c r="AF3331" s="165"/>
      <c r="AG3331" s="188"/>
      <c r="AH3331" s="188"/>
      <c r="AI3331" s="165"/>
      <c r="AJ3331" s="172"/>
      <c r="AK3331" s="172"/>
      <c r="AL3331" s="172"/>
      <c r="AM3331" s="185"/>
    </row>
    <row r="3332" spans="1:39">
      <c r="A3332" s="2"/>
      <c r="B3332" s="3"/>
      <c r="C3332" s="4"/>
      <c r="D3332" s="4"/>
      <c r="E3332" s="135"/>
      <c r="F3332" s="6"/>
      <c r="G3332" s="6"/>
      <c r="H3332" s="6"/>
      <c r="I3332" s="6"/>
      <c r="J3332" s="2"/>
      <c r="K3332" s="2"/>
      <c r="L3332" s="72"/>
      <c r="M3332" s="71"/>
      <c r="N3332" s="70"/>
      <c r="O3332" s="70"/>
      <c r="P3332" s="42"/>
      <c r="Q3332" s="3"/>
      <c r="R3332" s="6"/>
      <c r="S3332" s="7"/>
      <c r="T3332" s="1"/>
      <c r="U3332" s="8"/>
      <c r="V3332" s="8"/>
      <c r="W3332" s="55"/>
      <c r="X3332" s="22"/>
      <c r="Y3332" s="4"/>
      <c r="Z3332" s="4"/>
      <c r="AA3332" s="4"/>
      <c r="AB3332" s="9"/>
      <c r="AD3332" s="185"/>
      <c r="AE3332" s="165"/>
      <c r="AF3332" s="165"/>
      <c r="AG3332" s="188"/>
      <c r="AH3332" s="188"/>
      <c r="AI3332" s="165"/>
      <c r="AJ3332" s="172"/>
      <c r="AK3332" s="172"/>
      <c r="AL3332" s="172"/>
      <c r="AM3332" s="185"/>
    </row>
    <row r="3333" spans="1:39">
      <c r="A3333" s="2"/>
      <c r="B3333" s="3"/>
      <c r="C3333" s="4"/>
      <c r="D3333" s="4"/>
      <c r="E3333" s="135"/>
      <c r="F3333" s="6"/>
      <c r="G3333" s="6"/>
      <c r="H3333" s="6"/>
      <c r="I3333" s="6"/>
      <c r="J3333" s="2"/>
      <c r="K3333" s="2"/>
      <c r="L3333" s="72"/>
      <c r="M3333" s="71"/>
      <c r="N3333" s="70"/>
      <c r="O3333" s="70"/>
      <c r="P3333" s="42"/>
      <c r="Q3333" s="3"/>
      <c r="R3333" s="6"/>
      <c r="S3333" s="7"/>
      <c r="T3333" s="1"/>
      <c r="U3333" s="8"/>
      <c r="V3333" s="8"/>
      <c r="W3333" s="26"/>
      <c r="X3333" s="22"/>
      <c r="Y3333" s="4"/>
      <c r="Z3333" s="4"/>
      <c r="AA3333" s="4"/>
      <c r="AB3333" s="9"/>
      <c r="AD3333" s="185"/>
      <c r="AE3333" s="165"/>
      <c r="AF3333" s="165"/>
      <c r="AG3333" s="188"/>
      <c r="AH3333" s="188"/>
      <c r="AI3333" s="165"/>
      <c r="AJ3333" s="172"/>
      <c r="AK3333" s="172"/>
      <c r="AL3333" s="172"/>
      <c r="AM3333" s="185"/>
    </row>
    <row r="3334" spans="1:39">
      <c r="A3334" s="2"/>
      <c r="B3334" s="3"/>
      <c r="C3334" s="4"/>
      <c r="D3334" s="4"/>
      <c r="E3334" s="135"/>
      <c r="F3334" s="6"/>
      <c r="G3334" s="6"/>
      <c r="H3334" s="6"/>
      <c r="I3334" s="6"/>
      <c r="J3334" s="2"/>
      <c r="K3334" s="2"/>
      <c r="L3334" s="72"/>
      <c r="M3334" s="71"/>
      <c r="N3334" s="70"/>
      <c r="O3334" s="70"/>
      <c r="P3334" s="42"/>
      <c r="Q3334" s="3"/>
      <c r="R3334" s="6"/>
      <c r="S3334" s="7"/>
      <c r="T3334" s="1"/>
      <c r="U3334" s="8"/>
      <c r="V3334" s="8"/>
      <c r="W3334" s="55"/>
      <c r="X3334" s="22"/>
      <c r="Y3334" s="4"/>
      <c r="Z3334" s="4"/>
      <c r="AA3334" s="4"/>
      <c r="AB3334" s="9"/>
      <c r="AD3334" s="185"/>
      <c r="AE3334" s="165"/>
      <c r="AF3334" s="165"/>
      <c r="AG3334" s="188"/>
      <c r="AH3334" s="188"/>
      <c r="AI3334" s="165"/>
      <c r="AJ3334" s="172"/>
      <c r="AK3334" s="172"/>
      <c r="AL3334" s="172"/>
      <c r="AM3334" s="185"/>
    </row>
    <row r="3335" spans="1:39">
      <c r="A3335" s="2"/>
      <c r="B3335" s="3"/>
      <c r="C3335" s="4"/>
      <c r="D3335" s="4"/>
      <c r="E3335" s="135"/>
      <c r="F3335" s="6"/>
      <c r="G3335" s="6"/>
      <c r="H3335" s="6"/>
      <c r="I3335" s="6"/>
      <c r="J3335" s="2"/>
      <c r="K3335" s="2"/>
      <c r="L3335" s="72"/>
      <c r="M3335" s="71"/>
      <c r="N3335" s="70"/>
      <c r="O3335" s="70"/>
      <c r="P3335" s="42"/>
      <c r="Q3335" s="3"/>
      <c r="R3335" s="6"/>
      <c r="S3335" s="7"/>
      <c r="T3335" s="1"/>
      <c r="U3335" s="8"/>
      <c r="V3335" s="8"/>
      <c r="W3335" s="29"/>
      <c r="X3335" s="22"/>
      <c r="Y3335" s="4"/>
      <c r="Z3335" s="4"/>
      <c r="AA3335" s="4"/>
      <c r="AB3335" s="9"/>
      <c r="AD3335" s="185"/>
      <c r="AE3335" s="165"/>
      <c r="AF3335" s="165"/>
      <c r="AG3335" s="188"/>
      <c r="AH3335" s="188"/>
      <c r="AI3335" s="165"/>
      <c r="AJ3335" s="172"/>
      <c r="AK3335" s="172"/>
      <c r="AL3335" s="172"/>
      <c r="AM3335" s="185"/>
    </row>
    <row r="3336" spans="1:39">
      <c r="A3336" s="2"/>
      <c r="B3336" s="3"/>
      <c r="C3336" s="4"/>
      <c r="D3336" s="4"/>
      <c r="E3336" s="135"/>
      <c r="F3336" s="6"/>
      <c r="G3336" s="6"/>
      <c r="H3336" s="6"/>
      <c r="I3336" s="6"/>
      <c r="J3336" s="2"/>
      <c r="K3336" s="2"/>
      <c r="L3336" s="72"/>
      <c r="M3336" s="71"/>
      <c r="N3336" s="70"/>
      <c r="O3336" s="70"/>
      <c r="P3336" s="42"/>
      <c r="Q3336" s="3"/>
      <c r="R3336" s="6"/>
      <c r="S3336" s="7"/>
      <c r="T3336" s="1"/>
      <c r="U3336" s="8"/>
      <c r="V3336" s="8"/>
      <c r="W3336" s="44"/>
      <c r="X3336" s="22"/>
      <c r="Y3336" s="4"/>
      <c r="Z3336" s="4"/>
      <c r="AA3336" s="4"/>
      <c r="AB3336" s="9"/>
      <c r="AD3336" s="185"/>
      <c r="AE3336" s="165"/>
      <c r="AF3336" s="165"/>
      <c r="AG3336" s="188"/>
      <c r="AH3336" s="188"/>
      <c r="AI3336" s="165"/>
      <c r="AJ3336" s="172"/>
      <c r="AK3336" s="172"/>
      <c r="AL3336" s="172"/>
      <c r="AM3336" s="185"/>
    </row>
    <row r="3337" spans="1:39">
      <c r="A3337" s="2"/>
      <c r="B3337" s="3"/>
      <c r="C3337" s="4"/>
      <c r="D3337" s="4"/>
      <c r="E3337" s="135"/>
      <c r="F3337" s="6"/>
      <c r="G3337" s="6"/>
      <c r="H3337" s="6"/>
      <c r="I3337" s="6"/>
      <c r="J3337" s="2"/>
      <c r="K3337" s="2"/>
      <c r="L3337" s="72"/>
      <c r="M3337" s="71"/>
      <c r="N3337" s="70"/>
      <c r="O3337" s="70"/>
      <c r="P3337" s="42"/>
      <c r="Q3337" s="3"/>
      <c r="R3337" s="6"/>
      <c r="S3337" s="7"/>
      <c r="T3337" s="1"/>
      <c r="U3337" s="8"/>
      <c r="V3337" s="8"/>
      <c r="W3337" s="29"/>
      <c r="X3337" s="22"/>
      <c r="Y3337" s="4"/>
      <c r="Z3337" s="4"/>
      <c r="AA3337" s="4"/>
      <c r="AB3337" s="9"/>
      <c r="AD3337" s="185"/>
      <c r="AE3337" s="165"/>
      <c r="AF3337" s="165"/>
      <c r="AG3337" s="188"/>
      <c r="AH3337" s="188"/>
      <c r="AI3337" s="165"/>
      <c r="AJ3337" s="172"/>
      <c r="AK3337" s="172"/>
      <c r="AL3337" s="172"/>
      <c r="AM3337" s="185"/>
    </row>
    <row r="3338" spans="1:39">
      <c r="A3338" s="2"/>
      <c r="B3338" s="3"/>
      <c r="C3338" s="4"/>
      <c r="D3338" s="4"/>
      <c r="E3338" s="135"/>
      <c r="F3338" s="6"/>
      <c r="G3338" s="6"/>
      <c r="H3338" s="6"/>
      <c r="I3338" s="6"/>
      <c r="J3338" s="2"/>
      <c r="K3338" s="2"/>
      <c r="L3338" s="72"/>
      <c r="M3338" s="71"/>
      <c r="N3338" s="70"/>
      <c r="O3338" s="70"/>
      <c r="P3338" s="42"/>
      <c r="Q3338" s="3"/>
      <c r="R3338" s="6"/>
      <c r="S3338" s="7"/>
      <c r="T3338" s="1"/>
      <c r="U3338" s="8"/>
      <c r="V3338" s="8"/>
      <c r="W3338" s="55"/>
      <c r="X3338" s="22"/>
      <c r="Y3338" s="4"/>
      <c r="Z3338" s="4"/>
      <c r="AA3338" s="4"/>
      <c r="AB3338" s="9"/>
      <c r="AD3338" s="185"/>
      <c r="AE3338" s="165"/>
      <c r="AF3338" s="165"/>
      <c r="AG3338" s="188"/>
      <c r="AH3338" s="188"/>
      <c r="AI3338" s="165"/>
      <c r="AJ3338" s="172"/>
      <c r="AK3338" s="172"/>
      <c r="AL3338" s="172"/>
      <c r="AM3338" s="185"/>
    </row>
    <row r="3339" spans="1:39">
      <c r="A3339" s="2"/>
      <c r="B3339" s="3"/>
      <c r="C3339" s="4"/>
      <c r="D3339" s="4"/>
      <c r="E3339" s="135"/>
      <c r="F3339" s="6"/>
      <c r="G3339" s="6"/>
      <c r="H3339" s="6"/>
      <c r="I3339" s="6"/>
      <c r="J3339" s="2"/>
      <c r="K3339" s="2"/>
      <c r="L3339" s="72"/>
      <c r="M3339" s="71"/>
      <c r="N3339" s="70"/>
      <c r="O3339" s="70"/>
      <c r="P3339" s="42"/>
      <c r="Q3339" s="3"/>
      <c r="R3339" s="6"/>
      <c r="S3339" s="7"/>
      <c r="T3339" s="1"/>
      <c r="U3339" s="8"/>
      <c r="V3339" s="8"/>
      <c r="W3339" s="29"/>
      <c r="X3339" s="22"/>
      <c r="Y3339" s="4"/>
      <c r="Z3339" s="4"/>
      <c r="AA3339" s="4"/>
      <c r="AB3339" s="9"/>
      <c r="AD3339" s="185"/>
      <c r="AE3339" s="165"/>
      <c r="AF3339" s="165"/>
      <c r="AG3339" s="188"/>
      <c r="AH3339" s="188"/>
      <c r="AI3339" s="165"/>
      <c r="AJ3339" s="172"/>
      <c r="AK3339" s="172"/>
      <c r="AL3339" s="172"/>
      <c r="AM3339" s="185"/>
    </row>
    <row r="3340" spans="1:39">
      <c r="A3340" s="2"/>
      <c r="B3340" s="3"/>
      <c r="C3340" s="4"/>
      <c r="D3340" s="4"/>
      <c r="E3340" s="135"/>
      <c r="F3340" s="6"/>
      <c r="G3340" s="6"/>
      <c r="H3340" s="6"/>
      <c r="I3340" s="6"/>
      <c r="J3340" s="2"/>
      <c r="K3340" s="2"/>
      <c r="L3340" s="72"/>
      <c r="M3340" s="71"/>
      <c r="N3340" s="70"/>
      <c r="O3340" s="70"/>
      <c r="P3340" s="42"/>
      <c r="Q3340" s="3"/>
      <c r="R3340" s="6"/>
      <c r="S3340" s="7"/>
      <c r="T3340" s="1"/>
      <c r="U3340" s="8"/>
      <c r="V3340" s="8"/>
      <c r="W3340" s="44"/>
      <c r="X3340" s="22"/>
      <c r="Y3340" s="4"/>
      <c r="Z3340" s="4"/>
      <c r="AA3340" s="4"/>
      <c r="AB3340" s="9"/>
      <c r="AD3340" s="185"/>
      <c r="AE3340" s="165"/>
      <c r="AF3340" s="165"/>
      <c r="AG3340" s="188"/>
      <c r="AH3340" s="188"/>
      <c r="AI3340" s="165"/>
      <c r="AJ3340" s="172"/>
      <c r="AK3340" s="172"/>
      <c r="AL3340" s="172"/>
      <c r="AM3340" s="185"/>
    </row>
    <row r="3341" spans="1:39">
      <c r="A3341" s="2"/>
      <c r="B3341" s="3"/>
      <c r="C3341" s="4"/>
      <c r="D3341" s="4"/>
      <c r="E3341" s="135"/>
      <c r="F3341" s="6"/>
      <c r="G3341" s="6"/>
      <c r="H3341" s="6"/>
      <c r="I3341" s="6"/>
      <c r="J3341" s="2"/>
      <c r="K3341" s="2"/>
      <c r="L3341" s="72"/>
      <c r="M3341" s="71"/>
      <c r="N3341" s="70"/>
      <c r="O3341" s="70"/>
      <c r="P3341" s="42"/>
      <c r="Q3341" s="3"/>
      <c r="R3341" s="6"/>
      <c r="S3341" s="7"/>
      <c r="T3341" s="1"/>
      <c r="U3341" s="8"/>
      <c r="V3341" s="8"/>
      <c r="W3341" s="31"/>
      <c r="X3341" s="22"/>
      <c r="Y3341" s="4"/>
      <c r="Z3341" s="4"/>
      <c r="AA3341" s="4"/>
      <c r="AB3341" s="9"/>
      <c r="AD3341" s="185"/>
      <c r="AE3341" s="165"/>
      <c r="AF3341" s="165"/>
      <c r="AG3341" s="188"/>
      <c r="AH3341" s="188"/>
      <c r="AI3341" s="165"/>
      <c r="AJ3341" s="172"/>
      <c r="AK3341" s="172"/>
      <c r="AL3341" s="172"/>
      <c r="AM3341" s="185"/>
    </row>
    <row r="3342" spans="1:39">
      <c r="A3342" s="2"/>
      <c r="B3342" s="3"/>
      <c r="C3342" s="4"/>
      <c r="D3342" s="4"/>
      <c r="E3342" s="135"/>
      <c r="F3342" s="6"/>
      <c r="G3342" s="6"/>
      <c r="H3342" s="6"/>
      <c r="I3342" s="6"/>
      <c r="J3342" s="2"/>
      <c r="K3342" s="2"/>
      <c r="L3342" s="72"/>
      <c r="M3342" s="71"/>
      <c r="N3342" s="70"/>
      <c r="O3342" s="70"/>
      <c r="P3342" s="42"/>
      <c r="Q3342" s="3"/>
      <c r="R3342" s="6"/>
      <c r="S3342" s="7"/>
      <c r="T3342" s="1"/>
      <c r="U3342" s="8"/>
      <c r="V3342" s="8"/>
      <c r="W3342" s="44"/>
      <c r="X3342" s="22"/>
      <c r="Y3342" s="4"/>
      <c r="Z3342" s="4"/>
      <c r="AA3342" s="4"/>
      <c r="AB3342" s="9"/>
      <c r="AD3342" s="185"/>
      <c r="AE3342" s="165"/>
      <c r="AF3342" s="165"/>
      <c r="AG3342" s="188"/>
      <c r="AH3342" s="188"/>
      <c r="AI3342" s="165"/>
      <c r="AJ3342" s="172"/>
      <c r="AK3342" s="172"/>
      <c r="AL3342" s="172"/>
      <c r="AM3342" s="185"/>
    </row>
    <row r="3343" spans="1:39">
      <c r="A3343" s="2"/>
      <c r="B3343" s="3"/>
      <c r="C3343" s="4"/>
      <c r="D3343" s="4"/>
      <c r="E3343" s="135"/>
      <c r="F3343" s="6"/>
      <c r="G3343" s="6"/>
      <c r="H3343" s="6"/>
      <c r="I3343" s="6"/>
      <c r="J3343" s="2"/>
      <c r="K3343" s="2"/>
      <c r="L3343" s="72"/>
      <c r="M3343" s="71"/>
      <c r="N3343" s="70"/>
      <c r="O3343" s="70"/>
      <c r="P3343" s="42"/>
      <c r="Q3343" s="3"/>
      <c r="R3343" s="6"/>
      <c r="S3343" s="7"/>
      <c r="T3343" s="1"/>
      <c r="U3343" s="8"/>
      <c r="V3343" s="8"/>
      <c r="W3343" s="44"/>
      <c r="X3343" s="22"/>
      <c r="Y3343" s="4"/>
      <c r="Z3343" s="4"/>
      <c r="AA3343" s="4"/>
      <c r="AB3343" s="9"/>
      <c r="AD3343" s="185"/>
      <c r="AE3343" s="165"/>
      <c r="AF3343" s="165"/>
      <c r="AG3343" s="188"/>
      <c r="AH3343" s="188"/>
      <c r="AI3343" s="165"/>
      <c r="AJ3343" s="172"/>
      <c r="AK3343" s="172"/>
      <c r="AL3343" s="172"/>
      <c r="AM3343" s="185"/>
    </row>
    <row r="3344" spans="1:39">
      <c r="A3344" s="2"/>
      <c r="B3344" s="3"/>
      <c r="C3344" s="4"/>
      <c r="D3344" s="4"/>
      <c r="E3344" s="135"/>
      <c r="F3344" s="6"/>
      <c r="G3344" s="6"/>
      <c r="H3344" s="6"/>
      <c r="I3344" s="6"/>
      <c r="J3344" s="2"/>
      <c r="K3344" s="2"/>
      <c r="L3344" s="72"/>
      <c r="M3344" s="71"/>
      <c r="N3344" s="70"/>
      <c r="O3344" s="70"/>
      <c r="P3344" s="42"/>
      <c r="Q3344" s="3"/>
      <c r="R3344" s="6"/>
      <c r="S3344" s="7"/>
      <c r="T3344" s="1"/>
      <c r="U3344" s="8"/>
      <c r="V3344" s="8"/>
      <c r="W3344" s="55"/>
      <c r="X3344" s="22"/>
      <c r="Y3344" s="4"/>
      <c r="Z3344" s="4"/>
      <c r="AA3344" s="4"/>
      <c r="AB3344" s="9"/>
      <c r="AD3344" s="185"/>
      <c r="AE3344" s="165"/>
      <c r="AF3344" s="165"/>
      <c r="AG3344" s="188"/>
      <c r="AH3344" s="188"/>
      <c r="AI3344" s="165"/>
      <c r="AJ3344" s="172"/>
      <c r="AK3344" s="172"/>
      <c r="AL3344" s="172"/>
      <c r="AM3344" s="185"/>
    </row>
    <row r="3345" spans="1:39">
      <c r="A3345" s="2"/>
      <c r="B3345" s="3"/>
      <c r="C3345" s="4"/>
      <c r="D3345" s="4"/>
      <c r="E3345" s="135"/>
      <c r="F3345" s="6"/>
      <c r="G3345" s="6"/>
      <c r="H3345" s="6"/>
      <c r="I3345" s="6"/>
      <c r="J3345" s="2"/>
      <c r="K3345" s="2"/>
      <c r="L3345" s="72"/>
      <c r="M3345" s="71"/>
      <c r="N3345" s="70"/>
      <c r="O3345" s="70"/>
      <c r="P3345" s="42"/>
      <c r="Q3345" s="3"/>
      <c r="R3345" s="6"/>
      <c r="S3345" s="7"/>
      <c r="T3345" s="1"/>
      <c r="U3345" s="8"/>
      <c r="V3345" s="8"/>
      <c r="W3345" s="31"/>
      <c r="X3345" s="22"/>
      <c r="Y3345" s="4"/>
      <c r="Z3345" s="4"/>
      <c r="AA3345" s="4"/>
      <c r="AB3345" s="9"/>
      <c r="AD3345" s="185"/>
      <c r="AE3345" s="165"/>
      <c r="AF3345" s="165"/>
      <c r="AG3345" s="188"/>
      <c r="AH3345" s="188"/>
      <c r="AI3345" s="165"/>
      <c r="AJ3345" s="172"/>
      <c r="AK3345" s="172"/>
      <c r="AL3345" s="172"/>
      <c r="AM3345" s="185"/>
    </row>
    <row r="3346" spans="1:39">
      <c r="A3346" s="2"/>
      <c r="B3346" s="3"/>
      <c r="C3346" s="4"/>
      <c r="D3346" s="4"/>
      <c r="E3346" s="135"/>
      <c r="F3346" s="6"/>
      <c r="G3346" s="6"/>
      <c r="H3346" s="6"/>
      <c r="I3346" s="6"/>
      <c r="J3346" s="2"/>
      <c r="K3346" s="2"/>
      <c r="L3346" s="72"/>
      <c r="M3346" s="71"/>
      <c r="N3346" s="70"/>
      <c r="O3346" s="70"/>
      <c r="P3346" s="42"/>
      <c r="Q3346" s="3"/>
      <c r="R3346" s="6"/>
      <c r="S3346" s="7"/>
      <c r="T3346" s="1"/>
      <c r="U3346" s="8"/>
      <c r="V3346" s="8"/>
      <c r="W3346" s="44"/>
      <c r="X3346" s="22"/>
      <c r="Y3346" s="4"/>
      <c r="Z3346" s="4"/>
      <c r="AA3346" s="4"/>
      <c r="AB3346" s="9"/>
      <c r="AD3346" s="185"/>
      <c r="AE3346" s="165"/>
      <c r="AF3346" s="165"/>
      <c r="AG3346" s="188"/>
      <c r="AH3346" s="188"/>
      <c r="AI3346" s="165"/>
      <c r="AJ3346" s="172"/>
      <c r="AK3346" s="172"/>
      <c r="AL3346" s="172"/>
      <c r="AM3346" s="185"/>
    </row>
    <row r="3347" spans="1:39">
      <c r="A3347" s="2"/>
      <c r="B3347" s="3"/>
      <c r="C3347" s="4"/>
      <c r="D3347" s="4"/>
      <c r="E3347" s="135"/>
      <c r="F3347" s="6"/>
      <c r="G3347" s="6"/>
      <c r="H3347" s="6"/>
      <c r="I3347" s="6"/>
      <c r="J3347" s="2"/>
      <c r="K3347" s="2"/>
      <c r="L3347" s="72"/>
      <c r="M3347" s="71"/>
      <c r="N3347" s="70"/>
      <c r="O3347" s="70"/>
      <c r="P3347" s="42"/>
      <c r="Q3347" s="3"/>
      <c r="R3347" s="6"/>
      <c r="S3347" s="7"/>
      <c r="T3347" s="1"/>
      <c r="U3347" s="8"/>
      <c r="V3347" s="8"/>
      <c r="W3347" s="29"/>
      <c r="X3347" s="22"/>
      <c r="Y3347" s="4"/>
      <c r="Z3347" s="4"/>
      <c r="AA3347" s="4"/>
      <c r="AB3347" s="9"/>
      <c r="AD3347" s="185"/>
      <c r="AE3347" s="165"/>
      <c r="AF3347" s="165"/>
      <c r="AG3347" s="188"/>
      <c r="AH3347" s="188"/>
      <c r="AI3347" s="165"/>
      <c r="AJ3347" s="172"/>
      <c r="AK3347" s="172"/>
      <c r="AL3347" s="172"/>
      <c r="AM3347" s="185"/>
    </row>
    <row r="3348" spans="1:39">
      <c r="A3348" s="2"/>
      <c r="B3348" s="3"/>
      <c r="C3348" s="4"/>
      <c r="D3348" s="4"/>
      <c r="E3348" s="135"/>
      <c r="F3348" s="6"/>
      <c r="G3348" s="6"/>
      <c r="H3348" s="6"/>
      <c r="I3348" s="6"/>
      <c r="J3348" s="2"/>
      <c r="K3348" s="2"/>
      <c r="L3348" s="72"/>
      <c r="M3348" s="71"/>
      <c r="N3348" s="70"/>
      <c r="O3348" s="70"/>
      <c r="P3348" s="42"/>
      <c r="Q3348" s="3"/>
      <c r="R3348" s="6"/>
      <c r="S3348" s="7"/>
      <c r="T3348" s="1"/>
      <c r="U3348" s="8"/>
      <c r="V3348" s="8"/>
      <c r="W3348" s="44"/>
      <c r="X3348" s="22"/>
      <c r="Y3348" s="4"/>
      <c r="Z3348" s="4"/>
      <c r="AA3348" s="4"/>
      <c r="AB3348" s="9"/>
      <c r="AD3348" s="185"/>
      <c r="AE3348" s="165"/>
      <c r="AF3348" s="165"/>
      <c r="AG3348" s="188"/>
      <c r="AH3348" s="188"/>
      <c r="AI3348" s="165"/>
      <c r="AJ3348" s="172"/>
      <c r="AK3348" s="172"/>
      <c r="AL3348" s="172"/>
      <c r="AM3348" s="185"/>
    </row>
    <row r="3349" spans="1:39">
      <c r="A3349" s="2"/>
      <c r="B3349" s="3"/>
      <c r="C3349" s="4"/>
      <c r="D3349" s="4"/>
      <c r="E3349" s="135"/>
      <c r="F3349" s="6"/>
      <c r="G3349" s="6"/>
      <c r="H3349" s="6"/>
      <c r="I3349" s="6"/>
      <c r="J3349" s="2"/>
      <c r="K3349" s="2"/>
      <c r="L3349" s="72"/>
      <c r="M3349" s="71"/>
      <c r="N3349" s="70"/>
      <c r="O3349" s="70"/>
      <c r="P3349" s="42"/>
      <c r="Q3349" s="3"/>
      <c r="R3349" s="6"/>
      <c r="S3349" s="7"/>
      <c r="T3349" s="1"/>
      <c r="U3349" s="8"/>
      <c r="V3349" s="8"/>
      <c r="W3349" s="26"/>
      <c r="X3349" s="22"/>
      <c r="Y3349" s="4"/>
      <c r="Z3349" s="4"/>
      <c r="AA3349" s="4"/>
      <c r="AB3349" s="9"/>
      <c r="AD3349" s="185"/>
      <c r="AE3349" s="165"/>
      <c r="AF3349" s="165"/>
      <c r="AG3349" s="188"/>
      <c r="AH3349" s="188"/>
      <c r="AI3349" s="180"/>
      <c r="AJ3349" s="172"/>
      <c r="AK3349" s="172"/>
      <c r="AL3349" s="172"/>
      <c r="AM3349" s="185"/>
    </row>
    <row r="3350" spans="1:39">
      <c r="A3350" s="2"/>
      <c r="B3350" s="3"/>
      <c r="C3350" s="4"/>
      <c r="D3350" s="4"/>
      <c r="E3350" s="135"/>
      <c r="F3350" s="6"/>
      <c r="G3350" s="6"/>
      <c r="H3350" s="6"/>
      <c r="I3350" s="6"/>
      <c r="J3350" s="2"/>
      <c r="K3350" s="2"/>
      <c r="L3350" s="72"/>
      <c r="M3350" s="71"/>
      <c r="N3350" s="70"/>
      <c r="O3350" s="70"/>
      <c r="P3350" s="42"/>
      <c r="Q3350" s="3"/>
      <c r="R3350" s="6"/>
      <c r="S3350" s="7"/>
      <c r="T3350" s="1"/>
      <c r="U3350" s="8"/>
      <c r="V3350" s="8"/>
      <c r="W3350" s="26"/>
      <c r="X3350" s="22"/>
      <c r="Y3350" s="4"/>
      <c r="Z3350" s="4"/>
      <c r="AA3350" s="4"/>
      <c r="AB3350" s="9"/>
      <c r="AD3350" s="185"/>
      <c r="AE3350" s="165"/>
      <c r="AF3350" s="165"/>
      <c r="AG3350" s="188"/>
      <c r="AH3350" s="188"/>
      <c r="AI3350" s="180"/>
      <c r="AJ3350" s="172"/>
      <c r="AK3350" s="172"/>
      <c r="AL3350" s="172"/>
      <c r="AM3350" s="185"/>
    </row>
    <row r="3351" spans="1:39">
      <c r="A3351" s="2"/>
      <c r="B3351" s="3"/>
      <c r="C3351" s="4"/>
      <c r="D3351" s="4"/>
      <c r="E3351" s="135"/>
      <c r="F3351" s="6"/>
      <c r="G3351" s="6"/>
      <c r="H3351" s="6"/>
      <c r="I3351" s="6"/>
      <c r="J3351" s="2"/>
      <c r="K3351" s="2"/>
      <c r="L3351" s="72"/>
      <c r="M3351" s="71"/>
      <c r="N3351" s="70"/>
      <c r="O3351" s="70"/>
      <c r="P3351" s="42"/>
      <c r="Q3351" s="3"/>
      <c r="R3351" s="6"/>
      <c r="S3351" s="7"/>
      <c r="T3351" s="1"/>
      <c r="U3351" s="8"/>
      <c r="V3351" s="8"/>
      <c r="W3351" s="26"/>
      <c r="X3351" s="22"/>
      <c r="Y3351" s="4"/>
      <c r="Z3351" s="4"/>
      <c r="AA3351" s="4"/>
      <c r="AB3351" s="9"/>
      <c r="AD3351" s="185"/>
      <c r="AE3351" s="165"/>
      <c r="AF3351" s="165"/>
      <c r="AG3351" s="188"/>
      <c r="AH3351" s="188"/>
      <c r="AI3351" s="165"/>
      <c r="AJ3351" s="172"/>
      <c r="AK3351" s="172"/>
      <c r="AL3351" s="172"/>
      <c r="AM3351" s="185"/>
    </row>
    <row r="3352" spans="1:39">
      <c r="A3352" s="2"/>
      <c r="B3352" s="3"/>
      <c r="C3352" s="4"/>
      <c r="D3352" s="4"/>
      <c r="E3352" s="135"/>
      <c r="F3352" s="6"/>
      <c r="G3352" s="6"/>
      <c r="H3352" s="6"/>
      <c r="I3352" s="6"/>
      <c r="J3352" s="2"/>
      <c r="K3352" s="2"/>
      <c r="L3352" s="72"/>
      <c r="M3352" s="71"/>
      <c r="N3352" s="70"/>
      <c r="O3352" s="70"/>
      <c r="P3352" s="42"/>
      <c r="Q3352" s="3"/>
      <c r="R3352" s="6"/>
      <c r="S3352" s="7"/>
      <c r="T3352" s="1"/>
      <c r="U3352" s="8"/>
      <c r="V3352" s="8"/>
      <c r="W3352" s="44"/>
      <c r="X3352" s="22"/>
      <c r="Y3352" s="4"/>
      <c r="Z3352" s="4"/>
      <c r="AA3352" s="4"/>
      <c r="AB3352" s="9"/>
      <c r="AD3352" s="185"/>
      <c r="AE3352" s="165"/>
      <c r="AF3352" s="165"/>
      <c r="AG3352" s="188"/>
      <c r="AH3352" s="188"/>
      <c r="AI3352" s="165"/>
      <c r="AJ3352" s="172"/>
      <c r="AK3352" s="172"/>
      <c r="AL3352" s="172"/>
      <c r="AM3352" s="185"/>
    </row>
    <row r="3353" spans="1:39">
      <c r="A3353" s="2"/>
      <c r="B3353" s="3"/>
      <c r="C3353" s="4"/>
      <c r="D3353" s="4"/>
      <c r="E3353" s="135"/>
      <c r="F3353" s="6"/>
      <c r="G3353" s="6"/>
      <c r="H3353" s="6"/>
      <c r="I3353" s="6"/>
      <c r="J3353" s="2"/>
      <c r="K3353" s="2"/>
      <c r="L3353" s="72"/>
      <c r="M3353" s="71"/>
      <c r="N3353" s="70"/>
      <c r="O3353" s="70"/>
      <c r="P3353" s="42"/>
      <c r="Q3353" s="3"/>
      <c r="R3353" s="6"/>
      <c r="S3353" s="7"/>
      <c r="T3353" s="1"/>
      <c r="U3353" s="8"/>
      <c r="V3353" s="8"/>
      <c r="W3353" s="44"/>
      <c r="X3353" s="22"/>
      <c r="Y3353" s="4"/>
      <c r="Z3353" s="4"/>
      <c r="AA3353" s="4"/>
      <c r="AB3353" s="9"/>
      <c r="AD3353" s="185"/>
      <c r="AE3353" s="165"/>
      <c r="AF3353" s="165"/>
      <c r="AG3353" s="188"/>
      <c r="AH3353" s="188"/>
      <c r="AI3353" s="165"/>
      <c r="AJ3353" s="172"/>
      <c r="AK3353" s="172"/>
      <c r="AL3353" s="172"/>
      <c r="AM3353" s="185"/>
    </row>
    <row r="3354" spans="1:39">
      <c r="A3354" s="2"/>
      <c r="B3354" s="3"/>
      <c r="C3354" s="4"/>
      <c r="D3354" s="4"/>
      <c r="E3354" s="135"/>
      <c r="F3354" s="6"/>
      <c r="G3354" s="6"/>
      <c r="H3354" s="6"/>
      <c r="I3354" s="6"/>
      <c r="J3354" s="2"/>
      <c r="K3354" s="2"/>
      <c r="L3354" s="72"/>
      <c r="M3354" s="71"/>
      <c r="N3354" s="70"/>
      <c r="O3354" s="70"/>
      <c r="P3354" s="42"/>
      <c r="Q3354" s="3"/>
      <c r="R3354" s="6"/>
      <c r="S3354" s="7"/>
      <c r="T3354" s="1"/>
      <c r="U3354" s="8"/>
      <c r="V3354" s="8"/>
      <c r="W3354" s="29"/>
      <c r="X3354" s="22"/>
      <c r="Y3354" s="4"/>
      <c r="Z3354" s="4"/>
      <c r="AA3354" s="4"/>
      <c r="AB3354" s="9"/>
      <c r="AD3354" s="185"/>
      <c r="AE3354" s="165"/>
      <c r="AF3354" s="165"/>
      <c r="AG3354" s="188"/>
      <c r="AH3354" s="188"/>
      <c r="AI3354" s="165"/>
      <c r="AJ3354" s="172"/>
      <c r="AK3354" s="172"/>
      <c r="AL3354" s="172"/>
      <c r="AM3354" s="185"/>
    </row>
    <row r="3355" spans="1:39">
      <c r="A3355" s="2"/>
      <c r="B3355" s="3"/>
      <c r="C3355" s="4"/>
      <c r="D3355" s="4"/>
      <c r="E3355" s="135"/>
      <c r="F3355" s="6"/>
      <c r="G3355" s="6"/>
      <c r="H3355" s="6"/>
      <c r="I3355" s="6"/>
      <c r="J3355" s="2"/>
      <c r="K3355" s="2"/>
      <c r="L3355" s="72"/>
      <c r="M3355" s="71"/>
      <c r="N3355" s="70"/>
      <c r="O3355" s="70"/>
      <c r="P3355" s="42"/>
      <c r="Q3355" s="3"/>
      <c r="R3355" s="6"/>
      <c r="S3355" s="7"/>
      <c r="T3355" s="1"/>
      <c r="U3355" s="8"/>
      <c r="V3355" s="8"/>
      <c r="W3355" s="44"/>
      <c r="X3355" s="22"/>
      <c r="Y3355" s="4"/>
      <c r="Z3355" s="4"/>
      <c r="AA3355" s="4"/>
      <c r="AB3355" s="9"/>
      <c r="AD3355" s="185"/>
      <c r="AE3355" s="165"/>
      <c r="AF3355" s="165"/>
      <c r="AG3355" s="188"/>
      <c r="AH3355" s="188"/>
      <c r="AI3355" s="165"/>
      <c r="AJ3355" s="172"/>
      <c r="AK3355" s="172"/>
      <c r="AL3355" s="172"/>
      <c r="AM3355" s="185"/>
    </row>
    <row r="3356" spans="1:39">
      <c r="A3356" s="2"/>
      <c r="B3356" s="3"/>
      <c r="C3356" s="4"/>
      <c r="D3356" s="4"/>
      <c r="E3356" s="135"/>
      <c r="F3356" s="6"/>
      <c r="G3356" s="6"/>
      <c r="H3356" s="6"/>
      <c r="I3356" s="6"/>
      <c r="J3356" s="2"/>
      <c r="K3356" s="2"/>
      <c r="L3356" s="72"/>
      <c r="M3356" s="71"/>
      <c r="N3356" s="70"/>
      <c r="O3356" s="70"/>
      <c r="P3356" s="42"/>
      <c r="Q3356" s="3"/>
      <c r="R3356" s="6"/>
      <c r="S3356" s="7"/>
      <c r="T3356" s="1"/>
      <c r="U3356" s="8"/>
      <c r="V3356" s="8"/>
      <c r="W3356" s="55"/>
      <c r="X3356" s="22"/>
      <c r="Y3356" s="4"/>
      <c r="Z3356" s="4"/>
      <c r="AA3356" s="4"/>
      <c r="AB3356" s="9"/>
      <c r="AD3356" s="185"/>
      <c r="AE3356" s="165"/>
      <c r="AF3356" s="165"/>
      <c r="AG3356" s="188"/>
      <c r="AH3356" s="188"/>
      <c r="AI3356" s="165"/>
      <c r="AJ3356" s="172"/>
      <c r="AK3356" s="172"/>
      <c r="AL3356" s="172"/>
      <c r="AM3356" s="185"/>
    </row>
    <row r="3357" spans="1:39">
      <c r="A3357" s="2"/>
      <c r="B3357" s="3"/>
      <c r="C3357" s="4"/>
      <c r="D3357" s="4"/>
      <c r="E3357" s="135"/>
      <c r="F3357" s="6"/>
      <c r="G3357" s="6"/>
      <c r="H3357" s="6"/>
      <c r="I3357" s="6"/>
      <c r="J3357" s="2"/>
      <c r="K3357" s="2"/>
      <c r="L3357" s="72"/>
      <c r="M3357" s="71"/>
      <c r="N3357" s="70"/>
      <c r="O3357" s="70"/>
      <c r="P3357" s="42"/>
      <c r="Q3357" s="3"/>
      <c r="R3357" s="6"/>
      <c r="S3357" s="7"/>
      <c r="T3357" s="1"/>
      <c r="U3357" s="8"/>
      <c r="V3357" s="8"/>
      <c r="W3357" s="57"/>
      <c r="X3357" s="22"/>
      <c r="Y3357" s="4"/>
      <c r="Z3357" s="4"/>
      <c r="AA3357" s="4"/>
      <c r="AB3357" s="9"/>
      <c r="AD3357" s="185"/>
      <c r="AE3357" s="165"/>
      <c r="AF3357" s="165"/>
      <c r="AG3357" s="188"/>
      <c r="AH3357" s="188"/>
      <c r="AI3357" s="165"/>
      <c r="AJ3357" s="172"/>
      <c r="AK3357" s="172"/>
      <c r="AL3357" s="172"/>
      <c r="AM3357" s="185"/>
    </row>
    <row r="3358" spans="1:39">
      <c r="A3358" s="2"/>
      <c r="B3358" s="3"/>
      <c r="C3358" s="4"/>
      <c r="D3358" s="4"/>
      <c r="E3358" s="135"/>
      <c r="F3358" s="6"/>
      <c r="G3358" s="6"/>
      <c r="H3358" s="6"/>
      <c r="I3358" s="6"/>
      <c r="J3358" s="2"/>
      <c r="K3358" s="2"/>
      <c r="L3358" s="72"/>
      <c r="M3358" s="71"/>
      <c r="N3358" s="70"/>
      <c r="O3358" s="70"/>
      <c r="P3358" s="42"/>
      <c r="Q3358" s="3"/>
      <c r="R3358" s="6"/>
      <c r="S3358" s="7"/>
      <c r="T3358" s="1"/>
      <c r="U3358" s="8"/>
      <c r="V3358" s="8"/>
      <c r="W3358" s="30"/>
      <c r="X3358" s="22"/>
      <c r="Y3358" s="4"/>
      <c r="Z3358" s="4"/>
      <c r="AA3358" s="4"/>
      <c r="AB3358" s="9"/>
      <c r="AD3358" s="185"/>
      <c r="AE3358" s="165"/>
      <c r="AF3358" s="165"/>
      <c r="AG3358" s="188"/>
      <c r="AH3358" s="188"/>
      <c r="AI3358" s="165"/>
      <c r="AJ3358" s="172"/>
      <c r="AK3358" s="172"/>
      <c r="AL3358" s="172"/>
      <c r="AM3358" s="185"/>
    </row>
    <row r="3359" spans="1:39">
      <c r="A3359" s="2"/>
      <c r="B3359" s="3"/>
      <c r="C3359" s="4"/>
      <c r="D3359" s="4"/>
      <c r="E3359" s="135"/>
      <c r="F3359" s="6"/>
      <c r="G3359" s="6"/>
      <c r="H3359" s="6"/>
      <c r="I3359" s="6"/>
      <c r="J3359" s="2"/>
      <c r="K3359" s="2"/>
      <c r="L3359" s="72"/>
      <c r="M3359" s="71"/>
      <c r="N3359" s="70"/>
      <c r="O3359" s="70"/>
      <c r="P3359" s="42"/>
      <c r="Q3359" s="3"/>
      <c r="R3359" s="6"/>
      <c r="S3359" s="7"/>
      <c r="T3359" s="1"/>
      <c r="U3359" s="8"/>
      <c r="V3359" s="8"/>
      <c r="W3359" s="44"/>
      <c r="X3359" s="22"/>
      <c r="Y3359" s="4"/>
      <c r="Z3359" s="4"/>
      <c r="AA3359" s="4"/>
      <c r="AB3359" s="9"/>
      <c r="AD3359" s="185"/>
      <c r="AE3359" s="165"/>
      <c r="AF3359" s="165"/>
      <c r="AG3359" s="188"/>
      <c r="AH3359" s="188"/>
      <c r="AI3359" s="165"/>
      <c r="AJ3359" s="172"/>
      <c r="AK3359" s="172"/>
      <c r="AL3359" s="172"/>
      <c r="AM3359" s="185"/>
    </row>
    <row r="3360" spans="1:39">
      <c r="A3360" s="2"/>
      <c r="B3360" s="3"/>
      <c r="C3360" s="4"/>
      <c r="D3360" s="4"/>
      <c r="E3360" s="135"/>
      <c r="F3360" s="6"/>
      <c r="G3360" s="6"/>
      <c r="H3360" s="6"/>
      <c r="I3360" s="6"/>
      <c r="J3360" s="2"/>
      <c r="K3360" s="2"/>
      <c r="L3360" s="72"/>
      <c r="M3360" s="71"/>
      <c r="N3360" s="70"/>
      <c r="O3360" s="70"/>
      <c r="P3360" s="42"/>
      <c r="Q3360" s="3"/>
      <c r="R3360" s="6"/>
      <c r="S3360" s="7"/>
      <c r="T3360" s="1"/>
      <c r="U3360" s="8"/>
      <c r="V3360" s="8"/>
      <c r="W3360" s="26"/>
      <c r="X3360" s="22"/>
      <c r="Y3360" s="4"/>
      <c r="Z3360" s="4"/>
      <c r="AA3360" s="4"/>
      <c r="AB3360" s="9"/>
      <c r="AD3360" s="185"/>
      <c r="AE3360" s="165"/>
      <c r="AF3360" s="165"/>
      <c r="AG3360" s="188"/>
      <c r="AH3360" s="188"/>
      <c r="AI3360" s="165"/>
      <c r="AJ3360" s="172"/>
      <c r="AK3360" s="172"/>
      <c r="AL3360" s="172"/>
      <c r="AM3360" s="185"/>
    </row>
    <row r="3361" spans="1:39">
      <c r="A3361" s="2"/>
      <c r="B3361" s="3"/>
      <c r="C3361" s="4"/>
      <c r="D3361" s="4"/>
      <c r="E3361" s="135"/>
      <c r="F3361" s="6"/>
      <c r="G3361" s="6"/>
      <c r="H3361" s="6"/>
      <c r="I3361" s="6"/>
      <c r="J3361" s="2"/>
      <c r="K3361" s="2"/>
      <c r="L3361" s="72"/>
      <c r="M3361" s="71"/>
      <c r="N3361" s="70"/>
      <c r="O3361" s="70"/>
      <c r="P3361" s="42"/>
      <c r="Q3361" s="3"/>
      <c r="R3361" s="6"/>
      <c r="S3361" s="7"/>
      <c r="T3361" s="1"/>
      <c r="U3361" s="8"/>
      <c r="V3361" s="8"/>
      <c r="W3361" s="26"/>
      <c r="X3361" s="22"/>
      <c r="Y3361" s="4"/>
      <c r="Z3361" s="4"/>
      <c r="AA3361" s="4"/>
      <c r="AB3361" s="9"/>
      <c r="AD3361" s="185"/>
      <c r="AE3361" s="165"/>
      <c r="AF3361" s="165"/>
      <c r="AG3361" s="188"/>
      <c r="AH3361" s="188"/>
      <c r="AI3361" s="165"/>
      <c r="AJ3361" s="172"/>
      <c r="AK3361" s="172"/>
      <c r="AL3361" s="172"/>
      <c r="AM3361" s="185"/>
    </row>
    <row r="3362" spans="1:39">
      <c r="A3362" s="2"/>
      <c r="B3362" s="3"/>
      <c r="C3362" s="4"/>
      <c r="D3362" s="4"/>
      <c r="E3362" s="135"/>
      <c r="F3362" s="6"/>
      <c r="G3362" s="6"/>
      <c r="H3362" s="6"/>
      <c r="I3362" s="6"/>
      <c r="J3362" s="2"/>
      <c r="K3362" s="2"/>
      <c r="L3362" s="72"/>
      <c r="M3362" s="71"/>
      <c r="N3362" s="70"/>
      <c r="O3362" s="70"/>
      <c r="P3362" s="42"/>
      <c r="Q3362" s="3"/>
      <c r="R3362" s="6"/>
      <c r="S3362" s="7"/>
      <c r="T3362" s="1"/>
      <c r="U3362" s="8"/>
      <c r="V3362" s="8"/>
      <c r="W3362" s="26"/>
      <c r="X3362" s="22"/>
      <c r="Y3362" s="4"/>
      <c r="Z3362" s="4"/>
      <c r="AA3362" s="4"/>
      <c r="AB3362" s="9"/>
      <c r="AD3362" s="185"/>
      <c r="AE3362" s="165"/>
      <c r="AF3362" s="165"/>
      <c r="AG3362" s="188"/>
      <c r="AH3362" s="188"/>
      <c r="AI3362" s="165"/>
      <c r="AJ3362" s="172"/>
      <c r="AK3362" s="172"/>
      <c r="AL3362" s="172"/>
      <c r="AM3362" s="185"/>
    </row>
    <row r="3363" spans="1:39">
      <c r="A3363" s="2"/>
      <c r="B3363" s="3"/>
      <c r="C3363" s="4"/>
      <c r="D3363" s="4"/>
      <c r="E3363" s="135"/>
      <c r="F3363" s="6"/>
      <c r="G3363" s="6"/>
      <c r="H3363" s="6"/>
      <c r="I3363" s="6"/>
      <c r="J3363" s="2"/>
      <c r="K3363" s="2"/>
      <c r="L3363" s="72"/>
      <c r="M3363" s="71"/>
      <c r="N3363" s="70"/>
      <c r="O3363" s="70"/>
      <c r="P3363" s="42"/>
      <c r="Q3363" s="3"/>
      <c r="R3363" s="6"/>
      <c r="S3363" s="7"/>
      <c r="T3363" s="1"/>
      <c r="U3363" s="8"/>
      <c r="V3363" s="8"/>
      <c r="W3363" s="31"/>
      <c r="X3363" s="22"/>
      <c r="Y3363" s="4"/>
      <c r="Z3363" s="4"/>
      <c r="AA3363" s="4"/>
      <c r="AB3363" s="9"/>
      <c r="AD3363" s="185"/>
      <c r="AE3363" s="165"/>
      <c r="AF3363" s="165"/>
      <c r="AG3363" s="188"/>
      <c r="AH3363" s="188"/>
      <c r="AI3363" s="165"/>
      <c r="AJ3363" s="172"/>
      <c r="AK3363" s="172"/>
      <c r="AL3363" s="172"/>
      <c r="AM3363" s="185"/>
    </row>
    <row r="3364" spans="1:39">
      <c r="A3364" s="2"/>
      <c r="B3364" s="3"/>
      <c r="C3364" s="4"/>
      <c r="D3364" s="4"/>
      <c r="E3364" s="135"/>
      <c r="F3364" s="6"/>
      <c r="G3364" s="6"/>
      <c r="H3364" s="6"/>
      <c r="I3364" s="6"/>
      <c r="J3364" s="2"/>
      <c r="K3364" s="2"/>
      <c r="L3364" s="72"/>
      <c r="M3364" s="71"/>
      <c r="N3364" s="70"/>
      <c r="O3364" s="70"/>
      <c r="P3364" s="42"/>
      <c r="Q3364" s="3"/>
      <c r="R3364" s="6"/>
      <c r="S3364" s="7"/>
      <c r="T3364" s="1"/>
      <c r="U3364" s="8"/>
      <c r="V3364" s="8"/>
      <c r="W3364" s="26"/>
      <c r="X3364" s="22"/>
      <c r="Y3364" s="4"/>
      <c r="Z3364" s="4"/>
      <c r="AA3364" s="4"/>
      <c r="AB3364" s="9"/>
      <c r="AD3364" s="185"/>
      <c r="AE3364" s="165"/>
      <c r="AF3364" s="165"/>
      <c r="AG3364" s="188"/>
      <c r="AH3364" s="188"/>
      <c r="AI3364" s="165"/>
      <c r="AJ3364" s="172"/>
      <c r="AK3364" s="172"/>
      <c r="AL3364" s="172"/>
      <c r="AM3364" s="185"/>
    </row>
    <row r="3365" spans="1:39">
      <c r="A3365" s="2"/>
      <c r="B3365" s="3"/>
      <c r="C3365" s="4"/>
      <c r="D3365" s="4"/>
      <c r="E3365" s="135"/>
      <c r="F3365" s="6"/>
      <c r="G3365" s="6"/>
      <c r="H3365" s="6"/>
      <c r="I3365" s="6"/>
      <c r="J3365" s="2"/>
      <c r="K3365" s="2"/>
      <c r="L3365" s="72"/>
      <c r="M3365" s="71"/>
      <c r="N3365" s="70"/>
      <c r="O3365" s="70"/>
      <c r="P3365" s="42"/>
      <c r="Q3365" s="3"/>
      <c r="R3365" s="6"/>
      <c r="S3365" s="7"/>
      <c r="T3365" s="1"/>
      <c r="U3365" s="8"/>
      <c r="V3365" s="8"/>
      <c r="W3365" s="31"/>
      <c r="X3365" s="22"/>
      <c r="Y3365" s="4"/>
      <c r="Z3365" s="4"/>
      <c r="AA3365" s="4"/>
      <c r="AB3365" s="9"/>
      <c r="AD3365" s="185"/>
      <c r="AE3365" s="165"/>
      <c r="AF3365" s="165"/>
      <c r="AG3365" s="188"/>
      <c r="AH3365" s="188"/>
      <c r="AI3365" s="165"/>
      <c r="AJ3365" s="172"/>
      <c r="AK3365" s="172"/>
      <c r="AL3365" s="172"/>
      <c r="AM3365" s="185"/>
    </row>
    <row r="3366" spans="1:39">
      <c r="A3366" s="2"/>
      <c r="B3366" s="3"/>
      <c r="C3366" s="4"/>
      <c r="D3366" s="4"/>
      <c r="E3366" s="135"/>
      <c r="F3366" s="6"/>
      <c r="G3366" s="6"/>
      <c r="H3366" s="6"/>
      <c r="I3366" s="6"/>
      <c r="J3366" s="2"/>
      <c r="K3366" s="2"/>
      <c r="L3366" s="72"/>
      <c r="M3366" s="71"/>
      <c r="N3366" s="70"/>
      <c r="O3366" s="70"/>
      <c r="P3366" s="42"/>
      <c r="Q3366" s="3"/>
      <c r="R3366" s="6"/>
      <c r="S3366" s="7"/>
      <c r="T3366" s="1"/>
      <c r="U3366" s="8"/>
      <c r="V3366" s="8"/>
      <c r="W3366" s="26"/>
      <c r="X3366" s="22"/>
      <c r="Y3366" s="4"/>
      <c r="Z3366" s="4"/>
      <c r="AA3366" s="4"/>
      <c r="AB3366" s="9"/>
      <c r="AD3366" s="185"/>
      <c r="AE3366" s="165"/>
      <c r="AF3366" s="165"/>
      <c r="AG3366" s="188"/>
      <c r="AH3366" s="188"/>
      <c r="AI3366" s="165"/>
      <c r="AJ3366" s="172"/>
      <c r="AK3366" s="172"/>
      <c r="AL3366" s="172"/>
      <c r="AM3366" s="185"/>
    </row>
    <row r="3367" spans="1:39">
      <c r="A3367" s="2"/>
      <c r="B3367" s="3"/>
      <c r="C3367" s="4"/>
      <c r="D3367" s="4"/>
      <c r="E3367" s="135"/>
      <c r="F3367" s="6"/>
      <c r="G3367" s="6"/>
      <c r="H3367" s="6"/>
      <c r="I3367" s="6"/>
      <c r="J3367" s="2"/>
      <c r="K3367" s="2"/>
      <c r="L3367" s="72"/>
      <c r="M3367" s="71"/>
      <c r="N3367" s="70"/>
      <c r="O3367" s="70"/>
      <c r="P3367" s="42"/>
      <c r="Q3367" s="3"/>
      <c r="R3367" s="6"/>
      <c r="S3367" s="7"/>
      <c r="T3367" s="1"/>
      <c r="U3367" s="8"/>
      <c r="V3367" s="8"/>
      <c r="W3367" s="26"/>
      <c r="X3367" s="22"/>
      <c r="Y3367" s="4"/>
      <c r="Z3367" s="4"/>
      <c r="AA3367" s="4"/>
      <c r="AB3367" s="9"/>
      <c r="AD3367" s="185"/>
      <c r="AE3367" s="165"/>
      <c r="AF3367" s="165"/>
      <c r="AG3367" s="188"/>
      <c r="AH3367" s="188"/>
      <c r="AI3367" s="165"/>
      <c r="AJ3367" s="172"/>
      <c r="AK3367" s="172"/>
      <c r="AL3367" s="172"/>
      <c r="AM3367" s="185"/>
    </row>
    <row r="3368" spans="1:39">
      <c r="A3368" s="2"/>
      <c r="B3368" s="3"/>
      <c r="C3368" s="4"/>
      <c r="D3368" s="4"/>
      <c r="E3368" s="135"/>
      <c r="F3368" s="6"/>
      <c r="G3368" s="6"/>
      <c r="H3368" s="6"/>
      <c r="I3368" s="6"/>
      <c r="J3368" s="2"/>
      <c r="K3368" s="2"/>
      <c r="L3368" s="72"/>
      <c r="M3368" s="71"/>
      <c r="N3368" s="70"/>
      <c r="O3368" s="70"/>
      <c r="P3368" s="42"/>
      <c r="Q3368" s="3"/>
      <c r="R3368" s="6"/>
      <c r="S3368" s="7"/>
      <c r="T3368" s="1"/>
      <c r="U3368" s="8"/>
      <c r="V3368" s="8"/>
      <c r="W3368" s="26"/>
      <c r="X3368" s="22"/>
      <c r="Y3368" s="4"/>
      <c r="Z3368" s="4"/>
      <c r="AA3368" s="4"/>
      <c r="AB3368" s="9"/>
      <c r="AD3368" s="185"/>
      <c r="AE3368" s="165"/>
      <c r="AF3368" s="165"/>
      <c r="AG3368" s="188"/>
      <c r="AH3368" s="188"/>
      <c r="AI3368" s="165"/>
      <c r="AJ3368" s="172"/>
      <c r="AK3368" s="172"/>
      <c r="AL3368" s="172"/>
      <c r="AM3368" s="185"/>
    </row>
    <row r="3369" spans="1:39">
      <c r="A3369" s="2"/>
      <c r="B3369" s="3"/>
      <c r="C3369" s="4"/>
      <c r="D3369" s="4"/>
      <c r="E3369" s="135"/>
      <c r="F3369" s="6"/>
      <c r="G3369" s="6"/>
      <c r="H3369" s="6"/>
      <c r="I3369" s="6"/>
      <c r="J3369" s="2"/>
      <c r="K3369" s="2"/>
      <c r="L3369" s="72"/>
      <c r="M3369" s="71"/>
      <c r="N3369" s="70"/>
      <c r="O3369" s="70"/>
      <c r="P3369" s="42"/>
      <c r="Q3369" s="3"/>
      <c r="R3369" s="6"/>
      <c r="S3369" s="7"/>
      <c r="T3369" s="1"/>
      <c r="U3369" s="8"/>
      <c r="V3369" s="8"/>
      <c r="W3369" s="26"/>
      <c r="X3369" s="22"/>
      <c r="Y3369" s="4"/>
      <c r="Z3369" s="4"/>
      <c r="AA3369" s="4"/>
      <c r="AB3369" s="9"/>
      <c r="AD3369" s="185"/>
      <c r="AE3369" s="165"/>
      <c r="AF3369" s="165"/>
      <c r="AG3369" s="188"/>
      <c r="AH3369" s="188"/>
      <c r="AI3369" s="165"/>
      <c r="AJ3369" s="172"/>
      <c r="AK3369" s="172"/>
      <c r="AL3369" s="172"/>
      <c r="AM3369" s="185"/>
    </row>
    <row r="3370" spans="1:39">
      <c r="A3370" s="2"/>
      <c r="B3370" s="3"/>
      <c r="C3370" s="4"/>
      <c r="D3370" s="4"/>
      <c r="E3370" s="135"/>
      <c r="F3370" s="6"/>
      <c r="G3370" s="6"/>
      <c r="H3370" s="6"/>
      <c r="I3370" s="6"/>
      <c r="J3370" s="2"/>
      <c r="K3370" s="2"/>
      <c r="L3370" s="72"/>
      <c r="M3370" s="71"/>
      <c r="N3370" s="70"/>
      <c r="O3370" s="70"/>
      <c r="P3370" s="42"/>
      <c r="Q3370" s="3"/>
      <c r="R3370" s="6"/>
      <c r="S3370" s="7"/>
      <c r="T3370" s="1"/>
      <c r="U3370" s="8"/>
      <c r="V3370" s="8"/>
      <c r="W3370" s="26"/>
      <c r="X3370" s="22"/>
      <c r="Y3370" s="4"/>
      <c r="Z3370" s="4"/>
      <c r="AA3370" s="4"/>
      <c r="AB3370" s="9"/>
      <c r="AD3370" s="185"/>
      <c r="AE3370" s="165"/>
      <c r="AF3370" s="165"/>
      <c r="AG3370" s="188"/>
      <c r="AH3370" s="188"/>
      <c r="AI3370" s="165"/>
      <c r="AJ3370" s="172"/>
      <c r="AK3370" s="172"/>
      <c r="AL3370" s="172"/>
      <c r="AM3370" s="185"/>
    </row>
    <row r="3371" spans="1:39">
      <c r="A3371" s="2"/>
      <c r="B3371" s="3"/>
      <c r="C3371" s="4"/>
      <c r="D3371" s="4"/>
      <c r="E3371" s="135"/>
      <c r="F3371" s="6"/>
      <c r="G3371" s="6"/>
      <c r="H3371" s="6"/>
      <c r="I3371" s="6"/>
      <c r="J3371" s="2"/>
      <c r="K3371" s="2"/>
      <c r="L3371" s="72"/>
      <c r="M3371" s="71"/>
      <c r="N3371" s="70"/>
      <c r="O3371" s="70"/>
      <c r="P3371" s="42"/>
      <c r="Q3371" s="3"/>
      <c r="R3371" s="6"/>
      <c r="S3371" s="7"/>
      <c r="T3371" s="1"/>
      <c r="U3371" s="8"/>
      <c r="V3371" s="8"/>
      <c r="W3371" s="26"/>
      <c r="X3371" s="22"/>
      <c r="Y3371" s="4"/>
      <c r="Z3371" s="4"/>
      <c r="AA3371" s="4"/>
      <c r="AB3371" s="9"/>
      <c r="AD3371" s="185"/>
      <c r="AE3371" s="165"/>
      <c r="AF3371" s="165"/>
      <c r="AG3371" s="188"/>
      <c r="AH3371" s="188"/>
      <c r="AI3371" s="165"/>
      <c r="AJ3371" s="172"/>
      <c r="AK3371" s="172"/>
      <c r="AL3371" s="172"/>
      <c r="AM3371" s="185"/>
    </row>
    <row r="3372" spans="1:39">
      <c r="A3372" s="2"/>
      <c r="B3372" s="3"/>
      <c r="C3372" s="4"/>
      <c r="D3372" s="4"/>
      <c r="E3372" s="135"/>
      <c r="F3372" s="6"/>
      <c r="G3372" s="6"/>
      <c r="H3372" s="6"/>
      <c r="I3372" s="6"/>
      <c r="J3372" s="2"/>
      <c r="K3372" s="2"/>
      <c r="L3372" s="72"/>
      <c r="M3372" s="71"/>
      <c r="N3372" s="70"/>
      <c r="O3372" s="70"/>
      <c r="P3372" s="42"/>
      <c r="Q3372" s="3"/>
      <c r="R3372" s="6"/>
      <c r="S3372" s="7"/>
      <c r="T3372" s="1"/>
      <c r="U3372" s="8"/>
      <c r="V3372" s="8"/>
      <c r="W3372" s="26"/>
      <c r="X3372" s="22"/>
      <c r="Y3372" s="4"/>
      <c r="Z3372" s="4"/>
      <c r="AA3372" s="4"/>
      <c r="AB3372" s="9"/>
      <c r="AD3372" s="185"/>
      <c r="AE3372" s="165"/>
      <c r="AF3372" s="165"/>
      <c r="AG3372" s="188"/>
      <c r="AH3372" s="188"/>
      <c r="AI3372" s="165"/>
      <c r="AJ3372" s="172"/>
      <c r="AK3372" s="172"/>
      <c r="AL3372" s="172"/>
      <c r="AM3372" s="185"/>
    </row>
    <row r="3373" spans="1:39">
      <c r="A3373" s="2"/>
      <c r="B3373" s="3"/>
      <c r="C3373" s="4"/>
      <c r="D3373" s="4"/>
      <c r="E3373" s="135"/>
      <c r="F3373" s="6"/>
      <c r="G3373" s="6"/>
      <c r="H3373" s="6"/>
      <c r="I3373" s="6"/>
      <c r="J3373" s="2"/>
      <c r="K3373" s="2"/>
      <c r="L3373" s="72"/>
      <c r="M3373" s="71"/>
      <c r="N3373" s="70"/>
      <c r="O3373" s="70"/>
      <c r="P3373" s="42"/>
      <c r="Q3373" s="3"/>
      <c r="R3373" s="6"/>
      <c r="S3373" s="7"/>
      <c r="T3373" s="1"/>
      <c r="U3373" s="8"/>
      <c r="V3373" s="8"/>
      <c r="W3373" s="26"/>
      <c r="X3373" s="22"/>
      <c r="Y3373" s="4"/>
      <c r="Z3373" s="4"/>
      <c r="AA3373" s="4"/>
      <c r="AB3373" s="9"/>
      <c r="AD3373" s="185"/>
      <c r="AE3373" s="165"/>
      <c r="AF3373" s="165"/>
      <c r="AG3373" s="188"/>
      <c r="AH3373" s="188"/>
      <c r="AI3373" s="165"/>
      <c r="AJ3373" s="172"/>
      <c r="AK3373" s="172"/>
      <c r="AL3373" s="172"/>
      <c r="AM3373" s="185"/>
    </row>
    <row r="3374" spans="1:39">
      <c r="A3374" s="2"/>
      <c r="B3374" s="3"/>
      <c r="C3374" s="4"/>
      <c r="D3374" s="4"/>
      <c r="E3374" s="135"/>
      <c r="F3374" s="6"/>
      <c r="G3374" s="6"/>
      <c r="H3374" s="6"/>
      <c r="I3374" s="6"/>
      <c r="J3374" s="2"/>
      <c r="K3374" s="2"/>
      <c r="L3374" s="72"/>
      <c r="M3374" s="71"/>
      <c r="N3374" s="70"/>
      <c r="O3374" s="70"/>
      <c r="P3374" s="42"/>
      <c r="Q3374" s="3"/>
      <c r="R3374" s="6"/>
      <c r="S3374" s="7"/>
      <c r="T3374" s="1"/>
      <c r="U3374" s="8"/>
      <c r="V3374" s="8"/>
      <c r="W3374" s="26"/>
      <c r="X3374" s="22"/>
      <c r="Y3374" s="4"/>
      <c r="Z3374" s="4"/>
      <c r="AA3374" s="4"/>
      <c r="AB3374" s="9"/>
      <c r="AD3374" s="185"/>
      <c r="AE3374" s="165"/>
      <c r="AF3374" s="165"/>
      <c r="AG3374" s="188"/>
      <c r="AH3374" s="188"/>
      <c r="AI3374" s="165"/>
      <c r="AJ3374" s="172"/>
      <c r="AK3374" s="172"/>
      <c r="AL3374" s="172"/>
      <c r="AM3374" s="185"/>
    </row>
    <row r="3375" spans="1:39">
      <c r="A3375" s="2"/>
      <c r="B3375" s="3"/>
      <c r="C3375" s="4"/>
      <c r="D3375" s="4"/>
      <c r="E3375" s="135"/>
      <c r="F3375" s="6"/>
      <c r="G3375" s="6"/>
      <c r="H3375" s="6"/>
      <c r="I3375" s="6"/>
      <c r="J3375" s="2"/>
      <c r="K3375" s="2"/>
      <c r="L3375" s="72"/>
      <c r="M3375" s="71"/>
      <c r="N3375" s="70"/>
      <c r="O3375" s="70"/>
      <c r="P3375" s="42"/>
      <c r="Q3375" s="3"/>
      <c r="R3375" s="6"/>
      <c r="S3375" s="7"/>
      <c r="T3375" s="1"/>
      <c r="U3375" s="8"/>
      <c r="V3375" s="8"/>
      <c r="W3375" s="26"/>
      <c r="X3375" s="22"/>
      <c r="Y3375" s="4"/>
      <c r="Z3375" s="4"/>
      <c r="AA3375" s="4"/>
      <c r="AB3375" s="9"/>
      <c r="AD3375" s="185"/>
      <c r="AE3375" s="165"/>
      <c r="AF3375" s="165"/>
      <c r="AG3375" s="188"/>
      <c r="AH3375" s="188"/>
      <c r="AI3375" s="165"/>
      <c r="AJ3375" s="172"/>
      <c r="AK3375" s="172"/>
      <c r="AL3375" s="172"/>
      <c r="AM3375" s="185"/>
    </row>
    <row r="3376" spans="1:39">
      <c r="A3376" s="2"/>
      <c r="B3376" s="3"/>
      <c r="C3376" s="4"/>
      <c r="D3376" s="4"/>
      <c r="E3376" s="135"/>
      <c r="F3376" s="6"/>
      <c r="G3376" s="6"/>
      <c r="H3376" s="6"/>
      <c r="I3376" s="6"/>
      <c r="J3376" s="2"/>
      <c r="K3376" s="2"/>
      <c r="L3376" s="72"/>
      <c r="M3376" s="71"/>
      <c r="N3376" s="70"/>
      <c r="O3376" s="70"/>
      <c r="P3376" s="42"/>
      <c r="Q3376" s="3"/>
      <c r="R3376" s="6"/>
      <c r="S3376" s="7"/>
      <c r="T3376" s="1"/>
      <c r="U3376" s="8"/>
      <c r="V3376" s="8"/>
      <c r="W3376" s="26"/>
      <c r="X3376" s="22"/>
      <c r="Y3376" s="4"/>
      <c r="Z3376" s="4"/>
      <c r="AA3376" s="4"/>
      <c r="AB3376" s="9"/>
      <c r="AD3376" s="185"/>
      <c r="AE3376" s="165"/>
      <c r="AF3376" s="165"/>
      <c r="AG3376" s="188"/>
      <c r="AH3376" s="188"/>
      <c r="AI3376" s="165"/>
      <c r="AJ3376" s="172"/>
      <c r="AK3376" s="172"/>
      <c r="AL3376" s="172"/>
      <c r="AM3376" s="185"/>
    </row>
    <row r="3377" spans="1:39">
      <c r="A3377" s="2"/>
      <c r="B3377" s="3"/>
      <c r="C3377" s="4"/>
      <c r="D3377" s="4"/>
      <c r="E3377" s="135"/>
      <c r="F3377" s="6"/>
      <c r="G3377" s="6"/>
      <c r="H3377" s="6"/>
      <c r="I3377" s="6"/>
      <c r="J3377" s="2"/>
      <c r="K3377" s="2"/>
      <c r="L3377" s="72"/>
      <c r="M3377" s="71"/>
      <c r="N3377" s="70"/>
      <c r="O3377" s="70"/>
      <c r="P3377" s="42"/>
      <c r="Q3377" s="3"/>
      <c r="R3377" s="6"/>
      <c r="S3377" s="7"/>
      <c r="T3377" s="1"/>
      <c r="U3377" s="8"/>
      <c r="V3377" s="8"/>
      <c r="W3377" s="26"/>
      <c r="X3377" s="22"/>
      <c r="Y3377" s="4"/>
      <c r="Z3377" s="4"/>
      <c r="AA3377" s="4"/>
      <c r="AB3377" s="9"/>
      <c r="AD3377" s="185"/>
      <c r="AE3377" s="165"/>
      <c r="AF3377" s="165"/>
      <c r="AG3377" s="188"/>
      <c r="AH3377" s="188"/>
      <c r="AI3377" s="165"/>
      <c r="AJ3377" s="172"/>
      <c r="AK3377" s="172"/>
      <c r="AL3377" s="172"/>
      <c r="AM3377" s="185"/>
    </row>
    <row r="3378" spans="1:39">
      <c r="A3378" s="2"/>
      <c r="B3378" s="3"/>
      <c r="C3378" s="4"/>
      <c r="D3378" s="4"/>
      <c r="E3378" s="135"/>
      <c r="F3378" s="6"/>
      <c r="G3378" s="6"/>
      <c r="H3378" s="6"/>
      <c r="I3378" s="6"/>
      <c r="J3378" s="2"/>
      <c r="K3378" s="2"/>
      <c r="L3378" s="72"/>
      <c r="M3378" s="71"/>
      <c r="N3378" s="70"/>
      <c r="O3378" s="70"/>
      <c r="P3378" s="42"/>
      <c r="Q3378" s="3"/>
      <c r="R3378" s="6"/>
      <c r="S3378" s="7"/>
      <c r="T3378" s="1"/>
      <c r="U3378" s="8"/>
      <c r="V3378" s="8"/>
      <c r="W3378" s="26"/>
      <c r="X3378" s="22"/>
      <c r="Y3378" s="4"/>
      <c r="Z3378" s="4"/>
      <c r="AA3378" s="4"/>
      <c r="AB3378" s="9"/>
      <c r="AD3378" s="185"/>
      <c r="AE3378" s="165"/>
      <c r="AF3378" s="165"/>
      <c r="AG3378" s="188"/>
      <c r="AH3378" s="188"/>
      <c r="AI3378" s="165"/>
      <c r="AJ3378" s="172"/>
      <c r="AK3378" s="172"/>
      <c r="AL3378" s="172"/>
      <c r="AM3378" s="185"/>
    </row>
    <row r="3379" spans="1:39">
      <c r="A3379" s="2"/>
      <c r="B3379" s="3"/>
      <c r="C3379" s="4"/>
      <c r="D3379" s="4"/>
      <c r="E3379" s="135"/>
      <c r="F3379" s="6"/>
      <c r="G3379" s="6"/>
      <c r="H3379" s="6"/>
      <c r="I3379" s="6"/>
      <c r="J3379" s="2"/>
      <c r="K3379" s="2"/>
      <c r="L3379" s="72"/>
      <c r="M3379" s="71"/>
      <c r="N3379" s="70"/>
      <c r="O3379" s="70"/>
      <c r="P3379" s="42"/>
      <c r="Q3379" s="3"/>
      <c r="R3379" s="6"/>
      <c r="S3379" s="7"/>
      <c r="T3379" s="1"/>
      <c r="U3379" s="8"/>
      <c r="V3379" s="8"/>
      <c r="W3379" s="30"/>
      <c r="X3379" s="22"/>
      <c r="Y3379" s="4"/>
      <c r="Z3379" s="4"/>
      <c r="AA3379" s="4"/>
      <c r="AB3379" s="9"/>
      <c r="AD3379" s="185"/>
      <c r="AE3379" s="165"/>
      <c r="AF3379" s="165"/>
      <c r="AG3379" s="188"/>
      <c r="AH3379" s="188"/>
      <c r="AI3379" s="165"/>
      <c r="AJ3379" s="172"/>
      <c r="AK3379" s="172"/>
      <c r="AL3379" s="172"/>
      <c r="AM3379" s="185"/>
    </row>
    <row r="3380" spans="1:39">
      <c r="A3380" s="2"/>
      <c r="B3380" s="3"/>
      <c r="C3380" s="4"/>
      <c r="D3380" s="4"/>
      <c r="E3380" s="135"/>
      <c r="F3380" s="6"/>
      <c r="G3380" s="6"/>
      <c r="H3380" s="6"/>
      <c r="I3380" s="6"/>
      <c r="J3380" s="2"/>
      <c r="K3380" s="2"/>
      <c r="L3380" s="72"/>
      <c r="M3380" s="71"/>
      <c r="N3380" s="70"/>
      <c r="O3380" s="70"/>
      <c r="P3380" s="42"/>
      <c r="Q3380" s="3"/>
      <c r="R3380" s="6"/>
      <c r="S3380" s="7"/>
      <c r="T3380" s="1"/>
      <c r="U3380" s="8"/>
      <c r="V3380" s="8"/>
      <c r="W3380" s="55"/>
      <c r="X3380" s="22"/>
      <c r="Y3380" s="4"/>
      <c r="Z3380" s="4"/>
      <c r="AA3380" s="4"/>
      <c r="AB3380" s="9"/>
      <c r="AD3380" s="185"/>
      <c r="AE3380" s="165"/>
      <c r="AF3380" s="165"/>
      <c r="AG3380" s="188"/>
      <c r="AH3380" s="188"/>
      <c r="AI3380" s="165"/>
      <c r="AJ3380" s="172"/>
      <c r="AK3380" s="172"/>
      <c r="AL3380" s="172"/>
      <c r="AM3380" s="185"/>
    </row>
    <row r="3381" spans="1:39">
      <c r="A3381" s="2"/>
      <c r="B3381" s="3"/>
      <c r="C3381" s="4"/>
      <c r="D3381" s="4"/>
      <c r="E3381" s="135"/>
      <c r="F3381" s="6"/>
      <c r="G3381" s="6"/>
      <c r="H3381" s="6"/>
      <c r="I3381" s="6"/>
      <c r="J3381" s="2"/>
      <c r="K3381" s="2"/>
      <c r="L3381" s="72"/>
      <c r="M3381" s="71"/>
      <c r="N3381" s="70"/>
      <c r="O3381" s="70"/>
      <c r="P3381" s="42"/>
      <c r="Q3381" s="3"/>
      <c r="R3381" s="6"/>
      <c r="S3381" s="7"/>
      <c r="T3381" s="1"/>
      <c r="U3381" s="8"/>
      <c r="V3381" s="8"/>
      <c r="W3381" s="44"/>
      <c r="X3381" s="22"/>
      <c r="Y3381" s="4"/>
      <c r="Z3381" s="4"/>
      <c r="AA3381" s="4"/>
      <c r="AB3381" s="9"/>
      <c r="AD3381" s="185"/>
      <c r="AE3381" s="165"/>
      <c r="AF3381" s="165"/>
      <c r="AG3381" s="188"/>
      <c r="AH3381" s="188"/>
      <c r="AI3381" s="165"/>
      <c r="AJ3381" s="172"/>
      <c r="AK3381" s="172"/>
      <c r="AL3381" s="172"/>
      <c r="AM3381" s="185"/>
    </row>
    <row r="3382" spans="1:39">
      <c r="A3382" s="2"/>
      <c r="B3382" s="3"/>
      <c r="C3382" s="4"/>
      <c r="D3382" s="4"/>
      <c r="E3382" s="135"/>
      <c r="F3382" s="6"/>
      <c r="G3382" s="6"/>
      <c r="H3382" s="6"/>
      <c r="I3382" s="6"/>
      <c r="J3382" s="2"/>
      <c r="K3382" s="2"/>
      <c r="L3382" s="72"/>
      <c r="M3382" s="71"/>
      <c r="N3382" s="70"/>
      <c r="O3382" s="70"/>
      <c r="P3382" s="42"/>
      <c r="Q3382" s="3"/>
      <c r="R3382" s="6"/>
      <c r="S3382" s="7"/>
      <c r="T3382" s="1"/>
      <c r="U3382" s="8"/>
      <c r="V3382" s="8"/>
      <c r="W3382" s="55"/>
      <c r="X3382" s="22"/>
      <c r="Y3382" s="4"/>
      <c r="Z3382" s="4"/>
      <c r="AA3382" s="4"/>
      <c r="AB3382" s="9"/>
      <c r="AD3382" s="185"/>
      <c r="AE3382" s="165"/>
      <c r="AF3382" s="165"/>
      <c r="AG3382" s="188"/>
      <c r="AH3382" s="188"/>
      <c r="AI3382" s="165"/>
      <c r="AJ3382" s="172"/>
      <c r="AK3382" s="172"/>
      <c r="AL3382" s="172"/>
      <c r="AM3382" s="185"/>
    </row>
    <row r="3383" spans="1:39">
      <c r="A3383" s="2"/>
      <c r="B3383" s="3"/>
      <c r="C3383" s="4"/>
      <c r="D3383" s="4"/>
      <c r="E3383" s="135"/>
      <c r="F3383" s="6"/>
      <c r="G3383" s="6"/>
      <c r="H3383" s="6"/>
      <c r="I3383" s="6"/>
      <c r="J3383" s="2"/>
      <c r="K3383" s="2"/>
      <c r="L3383" s="72"/>
      <c r="M3383" s="71"/>
      <c r="N3383" s="70"/>
      <c r="O3383" s="70"/>
      <c r="P3383" s="42"/>
      <c r="Q3383" s="3"/>
      <c r="R3383" s="6"/>
      <c r="S3383" s="7"/>
      <c r="T3383" s="1"/>
      <c r="U3383" s="8"/>
      <c r="V3383" s="8"/>
      <c r="W3383" s="27"/>
      <c r="X3383" s="22"/>
      <c r="Y3383" s="4"/>
      <c r="Z3383" s="4"/>
      <c r="AA3383" s="4"/>
      <c r="AB3383" s="9"/>
      <c r="AD3383" s="185"/>
      <c r="AE3383" s="165"/>
      <c r="AF3383" s="165"/>
      <c r="AG3383" s="188"/>
      <c r="AH3383" s="188"/>
      <c r="AI3383" s="165"/>
      <c r="AJ3383" s="172"/>
      <c r="AK3383" s="172"/>
      <c r="AL3383" s="172"/>
      <c r="AM3383" s="185"/>
    </row>
    <row r="3384" spans="1:39">
      <c r="A3384" s="2"/>
      <c r="B3384" s="3"/>
      <c r="C3384" s="4"/>
      <c r="D3384" s="4"/>
      <c r="E3384" s="135"/>
      <c r="F3384" s="6"/>
      <c r="G3384" s="6"/>
      <c r="H3384" s="6"/>
      <c r="I3384" s="6"/>
      <c r="J3384" s="2"/>
      <c r="K3384" s="2"/>
      <c r="L3384" s="72"/>
      <c r="M3384" s="71"/>
      <c r="N3384" s="70"/>
      <c r="O3384" s="70"/>
      <c r="P3384" s="42"/>
      <c r="Q3384" s="3"/>
      <c r="R3384" s="6"/>
      <c r="S3384" s="7"/>
      <c r="T3384" s="1"/>
      <c r="U3384" s="8"/>
      <c r="V3384" s="8"/>
      <c r="W3384" s="29"/>
      <c r="X3384" s="22"/>
      <c r="Y3384" s="4"/>
      <c r="Z3384" s="4"/>
      <c r="AA3384" s="4"/>
      <c r="AB3384" s="9"/>
      <c r="AD3384" s="185"/>
      <c r="AE3384" s="165"/>
      <c r="AF3384" s="165"/>
      <c r="AG3384" s="188"/>
      <c r="AH3384" s="188"/>
      <c r="AI3384" s="165"/>
      <c r="AJ3384" s="172"/>
      <c r="AK3384" s="172"/>
      <c r="AL3384" s="172"/>
      <c r="AM3384" s="185"/>
    </row>
    <row r="3385" spans="1:39">
      <c r="A3385" s="2"/>
      <c r="B3385" s="3"/>
      <c r="C3385" s="4"/>
      <c r="D3385" s="4"/>
      <c r="E3385" s="135"/>
      <c r="F3385" s="6"/>
      <c r="G3385" s="6"/>
      <c r="H3385" s="6"/>
      <c r="I3385" s="6"/>
      <c r="J3385" s="2"/>
      <c r="K3385" s="2"/>
      <c r="L3385" s="72"/>
      <c r="M3385" s="71"/>
      <c r="N3385" s="70"/>
      <c r="O3385" s="70"/>
      <c r="P3385" s="42"/>
      <c r="Q3385" s="3"/>
      <c r="R3385" s="6"/>
      <c r="S3385" s="7"/>
      <c r="T3385" s="1"/>
      <c r="U3385" s="8"/>
      <c r="V3385" s="8"/>
      <c r="W3385" s="30"/>
      <c r="X3385" s="22"/>
      <c r="Y3385" s="4"/>
      <c r="Z3385" s="4"/>
      <c r="AA3385" s="4"/>
      <c r="AB3385" s="9"/>
      <c r="AD3385" s="185"/>
      <c r="AE3385" s="165"/>
      <c r="AF3385" s="165"/>
      <c r="AG3385" s="188"/>
      <c r="AH3385" s="188"/>
      <c r="AI3385" s="165"/>
      <c r="AJ3385" s="172"/>
      <c r="AK3385" s="172"/>
      <c r="AL3385" s="172"/>
      <c r="AM3385" s="185"/>
    </row>
    <row r="3386" spans="1:39">
      <c r="A3386" s="2"/>
      <c r="B3386" s="3"/>
      <c r="C3386" s="4"/>
      <c r="D3386" s="4"/>
      <c r="E3386" s="135"/>
      <c r="F3386" s="6"/>
      <c r="G3386" s="6"/>
      <c r="H3386" s="6"/>
      <c r="I3386" s="6"/>
      <c r="J3386" s="2"/>
      <c r="K3386" s="2"/>
      <c r="L3386" s="72"/>
      <c r="M3386" s="71"/>
      <c r="N3386" s="70"/>
      <c r="O3386" s="70"/>
      <c r="P3386" s="42"/>
      <c r="Q3386" s="3"/>
      <c r="R3386" s="6"/>
      <c r="S3386" s="7"/>
      <c r="T3386" s="1"/>
      <c r="U3386" s="8"/>
      <c r="V3386" s="8"/>
      <c r="W3386" s="55"/>
      <c r="X3386" s="22"/>
      <c r="Y3386" s="4"/>
      <c r="Z3386" s="4"/>
      <c r="AA3386" s="4"/>
      <c r="AB3386" s="9"/>
      <c r="AD3386" s="185"/>
      <c r="AE3386" s="165"/>
      <c r="AF3386" s="165"/>
      <c r="AG3386" s="188"/>
      <c r="AH3386" s="188"/>
      <c r="AI3386" s="165"/>
      <c r="AJ3386" s="172"/>
      <c r="AK3386" s="172"/>
      <c r="AL3386" s="172"/>
      <c r="AM3386" s="185"/>
    </row>
    <row r="3387" spans="1:39">
      <c r="A3387" s="2"/>
      <c r="B3387" s="3"/>
      <c r="C3387" s="4"/>
      <c r="D3387" s="4"/>
      <c r="E3387" s="135"/>
      <c r="F3387" s="6"/>
      <c r="G3387" s="6"/>
      <c r="H3387" s="6"/>
      <c r="I3387" s="6"/>
      <c r="J3387" s="2"/>
      <c r="K3387" s="2"/>
      <c r="L3387" s="72"/>
      <c r="M3387" s="71"/>
      <c r="N3387" s="70"/>
      <c r="O3387" s="70"/>
      <c r="P3387" s="42"/>
      <c r="Q3387" s="3"/>
      <c r="R3387" s="6"/>
      <c r="S3387" s="7"/>
      <c r="T3387" s="1"/>
      <c r="U3387" s="8"/>
      <c r="V3387" s="8"/>
      <c r="W3387" s="26"/>
      <c r="X3387" s="22"/>
      <c r="Y3387" s="4"/>
      <c r="Z3387" s="4"/>
      <c r="AA3387" s="4"/>
      <c r="AB3387" s="9"/>
      <c r="AD3387" s="185"/>
      <c r="AE3387" s="165"/>
      <c r="AF3387" s="165"/>
      <c r="AG3387" s="188"/>
      <c r="AH3387" s="188"/>
      <c r="AI3387" s="165"/>
      <c r="AJ3387" s="172"/>
      <c r="AK3387" s="172"/>
      <c r="AL3387" s="172"/>
      <c r="AM3387" s="185"/>
    </row>
    <row r="3388" spans="1:39">
      <c r="A3388" s="2"/>
      <c r="B3388" s="3"/>
      <c r="C3388" s="4"/>
      <c r="D3388" s="4"/>
      <c r="E3388" s="135"/>
      <c r="F3388" s="6"/>
      <c r="G3388" s="6"/>
      <c r="H3388" s="6"/>
      <c r="I3388" s="6"/>
      <c r="J3388" s="2"/>
      <c r="K3388" s="2"/>
      <c r="L3388" s="72"/>
      <c r="M3388" s="71"/>
      <c r="N3388" s="70"/>
      <c r="O3388" s="70"/>
      <c r="P3388" s="42"/>
      <c r="Q3388" s="3"/>
      <c r="R3388" s="6"/>
      <c r="S3388" s="7"/>
      <c r="T3388" s="1"/>
      <c r="U3388" s="8"/>
      <c r="V3388" s="8"/>
      <c r="W3388" s="30"/>
      <c r="X3388" s="22"/>
      <c r="Y3388" s="4"/>
      <c r="Z3388" s="4"/>
      <c r="AA3388" s="4"/>
      <c r="AB3388" s="9"/>
      <c r="AD3388" s="185"/>
      <c r="AE3388" s="165"/>
      <c r="AF3388" s="165"/>
      <c r="AG3388" s="188"/>
      <c r="AH3388" s="188"/>
      <c r="AI3388" s="165"/>
      <c r="AJ3388" s="172"/>
      <c r="AK3388" s="172"/>
      <c r="AL3388" s="172"/>
      <c r="AM3388" s="185"/>
    </row>
    <row r="3389" spans="1:39">
      <c r="A3389" s="2"/>
      <c r="B3389" s="3"/>
      <c r="C3389" s="4"/>
      <c r="D3389" s="4"/>
      <c r="E3389" s="135"/>
      <c r="F3389" s="6"/>
      <c r="G3389" s="6"/>
      <c r="H3389" s="6"/>
      <c r="I3389" s="6"/>
      <c r="J3389" s="2"/>
      <c r="K3389" s="2"/>
      <c r="L3389" s="72"/>
      <c r="M3389" s="71"/>
      <c r="N3389" s="70"/>
      <c r="O3389" s="70"/>
      <c r="P3389" s="42"/>
      <c r="Q3389" s="3"/>
      <c r="R3389" s="6"/>
      <c r="S3389" s="7"/>
      <c r="T3389" s="1"/>
      <c r="U3389" s="8"/>
      <c r="V3389" s="8"/>
      <c r="W3389" s="29"/>
      <c r="X3389" s="22"/>
      <c r="Y3389" s="4"/>
      <c r="Z3389" s="4"/>
      <c r="AA3389" s="4"/>
      <c r="AB3389" s="9"/>
      <c r="AD3389" s="185"/>
      <c r="AE3389" s="165"/>
      <c r="AF3389" s="165"/>
      <c r="AG3389" s="188"/>
      <c r="AH3389" s="188"/>
      <c r="AI3389" s="165"/>
      <c r="AJ3389" s="172"/>
      <c r="AK3389" s="172"/>
      <c r="AL3389" s="172"/>
      <c r="AM3389" s="185"/>
    </row>
    <row r="3390" spans="1:39">
      <c r="A3390" s="2"/>
      <c r="B3390" s="3"/>
      <c r="C3390" s="4"/>
      <c r="D3390" s="4"/>
      <c r="E3390" s="135"/>
      <c r="F3390" s="6"/>
      <c r="G3390" s="6"/>
      <c r="H3390" s="6"/>
      <c r="I3390" s="6"/>
      <c r="J3390" s="2"/>
      <c r="K3390" s="2"/>
      <c r="L3390" s="72"/>
      <c r="M3390" s="71"/>
      <c r="N3390" s="70"/>
      <c r="O3390" s="70"/>
      <c r="P3390" s="42"/>
      <c r="Q3390" s="3"/>
      <c r="R3390" s="6"/>
      <c r="S3390" s="7"/>
      <c r="T3390" s="1"/>
      <c r="U3390" s="8"/>
      <c r="V3390" s="8"/>
      <c r="W3390" s="44"/>
      <c r="X3390" s="22"/>
      <c r="Y3390" s="4"/>
      <c r="Z3390" s="4"/>
      <c r="AA3390" s="4"/>
      <c r="AB3390" s="9"/>
      <c r="AD3390" s="185"/>
      <c r="AE3390" s="165"/>
      <c r="AF3390" s="165"/>
      <c r="AG3390" s="188"/>
      <c r="AH3390" s="188"/>
      <c r="AI3390" s="165"/>
      <c r="AJ3390" s="172"/>
      <c r="AK3390" s="172"/>
      <c r="AL3390" s="172"/>
      <c r="AM3390" s="185"/>
    </row>
    <row r="3391" spans="1:39">
      <c r="A3391" s="2"/>
      <c r="B3391" s="3"/>
      <c r="C3391" s="4"/>
      <c r="D3391" s="4"/>
      <c r="E3391" s="135"/>
      <c r="F3391" s="6"/>
      <c r="G3391" s="6"/>
      <c r="H3391" s="6"/>
      <c r="I3391" s="6"/>
      <c r="J3391" s="2"/>
      <c r="K3391" s="2"/>
      <c r="L3391" s="72"/>
      <c r="M3391" s="71"/>
      <c r="N3391" s="70"/>
      <c r="O3391" s="70"/>
      <c r="P3391" s="42"/>
      <c r="Q3391" s="3"/>
      <c r="R3391" s="6"/>
      <c r="S3391" s="7"/>
      <c r="T3391" s="1"/>
      <c r="U3391" s="8"/>
      <c r="V3391" s="8"/>
      <c r="W3391" s="29"/>
      <c r="X3391" s="22"/>
      <c r="Y3391" s="4"/>
      <c r="Z3391" s="4"/>
      <c r="AA3391" s="4"/>
      <c r="AB3391" s="9"/>
      <c r="AD3391" s="185"/>
      <c r="AE3391" s="165"/>
      <c r="AF3391" s="165"/>
      <c r="AG3391" s="188"/>
      <c r="AH3391" s="188"/>
      <c r="AI3391" s="165"/>
      <c r="AJ3391" s="172"/>
      <c r="AK3391" s="172"/>
      <c r="AL3391" s="172"/>
      <c r="AM3391" s="185"/>
    </row>
    <row r="3392" spans="1:39">
      <c r="A3392" s="2"/>
      <c r="B3392" s="3"/>
      <c r="C3392" s="4"/>
      <c r="D3392" s="4"/>
      <c r="E3392" s="135"/>
      <c r="F3392" s="6"/>
      <c r="G3392" s="6"/>
      <c r="H3392" s="6"/>
      <c r="I3392" s="6"/>
      <c r="J3392" s="2"/>
      <c r="K3392" s="2"/>
      <c r="L3392" s="72"/>
      <c r="M3392" s="71"/>
      <c r="N3392" s="70"/>
      <c r="O3392" s="70"/>
      <c r="P3392" s="42"/>
      <c r="Q3392" s="3"/>
      <c r="R3392" s="6"/>
      <c r="S3392" s="7"/>
      <c r="T3392" s="1"/>
      <c r="U3392" s="8"/>
      <c r="V3392" s="8"/>
      <c r="W3392" s="30"/>
      <c r="X3392" s="22"/>
      <c r="Y3392" s="4"/>
      <c r="Z3392" s="4"/>
      <c r="AA3392" s="4"/>
      <c r="AB3392" s="9"/>
      <c r="AD3392" s="185"/>
      <c r="AE3392" s="165"/>
      <c r="AF3392" s="165"/>
      <c r="AG3392" s="188"/>
      <c r="AH3392" s="188"/>
      <c r="AI3392" s="165"/>
      <c r="AJ3392" s="172"/>
      <c r="AK3392" s="172"/>
      <c r="AL3392" s="172"/>
      <c r="AM3392" s="185"/>
    </row>
    <row r="3393" spans="1:39">
      <c r="A3393" s="2"/>
      <c r="B3393" s="3"/>
      <c r="C3393" s="4"/>
      <c r="D3393" s="4"/>
      <c r="E3393" s="135"/>
      <c r="F3393" s="6"/>
      <c r="G3393" s="6"/>
      <c r="H3393" s="6"/>
      <c r="I3393" s="6"/>
      <c r="J3393" s="2"/>
      <c r="K3393" s="2"/>
      <c r="L3393" s="72"/>
      <c r="M3393" s="71"/>
      <c r="N3393" s="70"/>
      <c r="O3393" s="70"/>
      <c r="P3393" s="42"/>
      <c r="Q3393" s="3"/>
      <c r="R3393" s="6"/>
      <c r="S3393" s="7"/>
      <c r="T3393" s="1"/>
      <c r="U3393" s="8"/>
      <c r="V3393" s="8"/>
      <c r="W3393" s="29"/>
      <c r="X3393" s="22"/>
      <c r="Y3393" s="4"/>
      <c r="Z3393" s="4"/>
      <c r="AA3393" s="4"/>
      <c r="AB3393" s="9"/>
      <c r="AD3393" s="185"/>
      <c r="AE3393" s="165"/>
      <c r="AF3393" s="165"/>
      <c r="AG3393" s="188"/>
      <c r="AH3393" s="188"/>
      <c r="AI3393" s="165"/>
      <c r="AJ3393" s="172"/>
      <c r="AK3393" s="172"/>
      <c r="AL3393" s="172"/>
      <c r="AM3393" s="185"/>
    </row>
    <row r="3394" spans="1:39">
      <c r="A3394" s="2"/>
      <c r="B3394" s="3"/>
      <c r="C3394" s="4"/>
      <c r="D3394" s="4"/>
      <c r="E3394" s="135"/>
      <c r="F3394" s="6"/>
      <c r="G3394" s="6"/>
      <c r="H3394" s="6"/>
      <c r="I3394" s="6"/>
      <c r="J3394" s="2"/>
      <c r="K3394" s="2"/>
      <c r="L3394" s="72"/>
      <c r="M3394" s="71"/>
      <c r="N3394" s="70"/>
      <c r="O3394" s="70"/>
      <c r="P3394" s="42"/>
      <c r="Q3394" s="3"/>
      <c r="R3394" s="6"/>
      <c r="S3394" s="7"/>
      <c r="T3394" s="1"/>
      <c r="U3394" s="8"/>
      <c r="V3394" s="8"/>
      <c r="W3394" s="44"/>
      <c r="X3394" s="22"/>
      <c r="Y3394" s="4"/>
      <c r="Z3394" s="4"/>
      <c r="AA3394" s="4"/>
      <c r="AB3394" s="9"/>
      <c r="AD3394" s="185"/>
      <c r="AE3394" s="165"/>
      <c r="AF3394" s="165"/>
      <c r="AG3394" s="188"/>
      <c r="AH3394" s="188"/>
      <c r="AI3394" s="165"/>
      <c r="AJ3394" s="172"/>
      <c r="AK3394" s="172"/>
      <c r="AL3394" s="172"/>
      <c r="AM3394" s="185"/>
    </row>
    <row r="3395" spans="1:39">
      <c r="A3395" s="2"/>
      <c r="B3395" s="3"/>
      <c r="C3395" s="4"/>
      <c r="D3395" s="4"/>
      <c r="E3395" s="135"/>
      <c r="F3395" s="6"/>
      <c r="G3395" s="6"/>
      <c r="H3395" s="6"/>
      <c r="I3395" s="6"/>
      <c r="J3395" s="2"/>
      <c r="K3395" s="2"/>
      <c r="L3395" s="72"/>
      <c r="M3395" s="71"/>
      <c r="N3395" s="70"/>
      <c r="O3395" s="70"/>
      <c r="P3395" s="42"/>
      <c r="Q3395" s="3"/>
      <c r="R3395" s="6"/>
      <c r="S3395" s="7"/>
      <c r="T3395" s="1"/>
      <c r="U3395" s="8"/>
      <c r="V3395" s="8"/>
      <c r="W3395" s="31"/>
      <c r="X3395" s="22"/>
      <c r="Y3395" s="4"/>
      <c r="Z3395" s="4"/>
      <c r="AA3395" s="4"/>
      <c r="AB3395" s="9"/>
      <c r="AD3395" s="185"/>
      <c r="AE3395" s="165"/>
      <c r="AF3395" s="165"/>
      <c r="AG3395" s="188"/>
      <c r="AH3395" s="188"/>
      <c r="AI3395" s="165"/>
      <c r="AJ3395" s="172"/>
      <c r="AK3395" s="172"/>
      <c r="AL3395" s="172"/>
      <c r="AM3395" s="185"/>
    </row>
    <row r="3396" spans="1:39">
      <c r="A3396" s="2"/>
      <c r="B3396" s="3"/>
      <c r="C3396" s="4"/>
      <c r="D3396" s="4"/>
      <c r="E3396" s="135"/>
      <c r="F3396" s="6"/>
      <c r="G3396" s="6"/>
      <c r="H3396" s="6"/>
      <c r="I3396" s="6"/>
      <c r="J3396" s="2"/>
      <c r="K3396" s="2"/>
      <c r="L3396" s="72"/>
      <c r="M3396" s="71"/>
      <c r="N3396" s="70"/>
      <c r="O3396" s="70"/>
      <c r="P3396" s="42"/>
      <c r="Q3396" s="3"/>
      <c r="R3396" s="6"/>
      <c r="S3396" s="7"/>
      <c r="T3396" s="1"/>
      <c r="U3396" s="8"/>
      <c r="V3396" s="8"/>
      <c r="W3396" s="44"/>
      <c r="X3396" s="22"/>
      <c r="Y3396" s="4"/>
      <c r="Z3396" s="4"/>
      <c r="AA3396" s="4"/>
      <c r="AB3396" s="9"/>
      <c r="AD3396" s="185"/>
      <c r="AE3396" s="165"/>
      <c r="AF3396" s="165"/>
      <c r="AG3396" s="188"/>
      <c r="AH3396" s="188"/>
      <c r="AI3396" s="165"/>
      <c r="AJ3396" s="172"/>
      <c r="AK3396" s="172"/>
      <c r="AL3396" s="172"/>
      <c r="AM3396" s="185"/>
    </row>
    <row r="3397" spans="1:39">
      <c r="A3397" s="2"/>
      <c r="B3397" s="3"/>
      <c r="C3397" s="4"/>
      <c r="D3397" s="4"/>
      <c r="E3397" s="135"/>
      <c r="F3397" s="6"/>
      <c r="G3397" s="6"/>
      <c r="H3397" s="6"/>
      <c r="I3397" s="6"/>
      <c r="J3397" s="2"/>
      <c r="K3397" s="2"/>
      <c r="L3397" s="72"/>
      <c r="M3397" s="71"/>
      <c r="N3397" s="70"/>
      <c r="O3397" s="70"/>
      <c r="P3397" s="42"/>
      <c r="Q3397" s="3"/>
      <c r="R3397" s="6"/>
      <c r="S3397" s="7"/>
      <c r="T3397" s="1"/>
      <c r="U3397" s="8"/>
      <c r="V3397" s="8"/>
      <c r="W3397" s="44"/>
      <c r="X3397" s="22"/>
      <c r="Y3397" s="4"/>
      <c r="Z3397" s="4"/>
      <c r="AA3397" s="4"/>
      <c r="AB3397" s="9"/>
      <c r="AD3397" s="185"/>
      <c r="AE3397" s="165"/>
      <c r="AF3397" s="165"/>
      <c r="AG3397" s="188"/>
      <c r="AH3397" s="188"/>
      <c r="AI3397" s="165"/>
      <c r="AJ3397" s="172"/>
      <c r="AK3397" s="172"/>
      <c r="AL3397" s="172"/>
      <c r="AM3397" s="185"/>
    </row>
    <row r="3398" spans="1:39">
      <c r="A3398" s="2"/>
      <c r="B3398" s="3"/>
      <c r="C3398" s="4"/>
      <c r="D3398" s="4"/>
      <c r="E3398" s="135"/>
      <c r="F3398" s="6"/>
      <c r="G3398" s="6"/>
      <c r="H3398" s="6"/>
      <c r="I3398" s="6"/>
      <c r="J3398" s="2"/>
      <c r="K3398" s="2"/>
      <c r="L3398" s="72"/>
      <c r="M3398" s="71"/>
      <c r="N3398" s="70"/>
      <c r="O3398" s="70"/>
      <c r="P3398" s="42"/>
      <c r="Q3398" s="3"/>
      <c r="R3398" s="6"/>
      <c r="S3398" s="7"/>
      <c r="T3398" s="1"/>
      <c r="U3398" s="8"/>
      <c r="V3398" s="8"/>
      <c r="W3398" s="55"/>
      <c r="X3398" s="22"/>
      <c r="Y3398" s="4"/>
      <c r="Z3398" s="4"/>
      <c r="AA3398" s="4"/>
      <c r="AB3398" s="9"/>
      <c r="AD3398" s="185"/>
      <c r="AE3398" s="165"/>
      <c r="AF3398" s="165"/>
      <c r="AG3398" s="188"/>
      <c r="AH3398" s="188"/>
      <c r="AI3398" s="165"/>
      <c r="AJ3398" s="172"/>
      <c r="AK3398" s="172"/>
      <c r="AL3398" s="172"/>
      <c r="AM3398" s="185"/>
    </row>
    <row r="3399" spans="1:39">
      <c r="A3399" s="2"/>
      <c r="B3399" s="3"/>
      <c r="C3399" s="4"/>
      <c r="D3399" s="4"/>
      <c r="E3399" s="135"/>
      <c r="F3399" s="6"/>
      <c r="G3399" s="6"/>
      <c r="H3399" s="6"/>
      <c r="I3399" s="6"/>
      <c r="J3399" s="2"/>
      <c r="K3399" s="2"/>
      <c r="L3399" s="72"/>
      <c r="M3399" s="71"/>
      <c r="N3399" s="70"/>
      <c r="O3399" s="70"/>
      <c r="P3399" s="42"/>
      <c r="Q3399" s="3"/>
      <c r="R3399" s="6"/>
      <c r="S3399" s="7"/>
      <c r="T3399" s="1"/>
      <c r="U3399" s="8"/>
      <c r="V3399" s="8"/>
      <c r="W3399" s="31"/>
      <c r="X3399" s="22"/>
      <c r="Y3399" s="4"/>
      <c r="Z3399" s="4"/>
      <c r="AA3399" s="4"/>
      <c r="AB3399" s="9"/>
      <c r="AD3399" s="185"/>
      <c r="AE3399" s="165"/>
      <c r="AF3399" s="165"/>
      <c r="AG3399" s="188"/>
      <c r="AH3399" s="188"/>
      <c r="AI3399" s="165"/>
      <c r="AJ3399" s="172"/>
      <c r="AK3399" s="172"/>
      <c r="AL3399" s="172"/>
      <c r="AM3399" s="185"/>
    </row>
    <row r="3400" spans="1:39">
      <c r="A3400" s="2"/>
      <c r="B3400" s="3"/>
      <c r="C3400" s="4"/>
      <c r="D3400" s="4"/>
      <c r="E3400" s="135"/>
      <c r="F3400" s="6"/>
      <c r="G3400" s="6"/>
      <c r="H3400" s="6"/>
      <c r="I3400" s="6"/>
      <c r="J3400" s="2"/>
      <c r="K3400" s="2"/>
      <c r="L3400" s="72"/>
      <c r="M3400" s="71"/>
      <c r="N3400" s="70"/>
      <c r="O3400" s="70"/>
      <c r="P3400" s="42"/>
      <c r="Q3400" s="3"/>
      <c r="R3400" s="6"/>
      <c r="S3400" s="7"/>
      <c r="T3400" s="1"/>
      <c r="U3400" s="8"/>
      <c r="V3400" s="8"/>
      <c r="W3400" s="44"/>
      <c r="X3400" s="22"/>
      <c r="Y3400" s="4"/>
      <c r="Z3400" s="4"/>
      <c r="AA3400" s="4"/>
      <c r="AB3400" s="9"/>
      <c r="AD3400" s="185"/>
      <c r="AE3400" s="165"/>
      <c r="AF3400" s="165"/>
      <c r="AG3400" s="188"/>
      <c r="AH3400" s="188"/>
      <c r="AI3400" s="165"/>
      <c r="AJ3400" s="172"/>
      <c r="AK3400" s="172"/>
      <c r="AL3400" s="172"/>
      <c r="AM3400" s="185"/>
    </row>
    <row r="3401" spans="1:39">
      <c r="A3401" s="2"/>
      <c r="B3401" s="3"/>
      <c r="C3401" s="4"/>
      <c r="D3401" s="4"/>
      <c r="E3401" s="135"/>
      <c r="F3401" s="6"/>
      <c r="G3401" s="6"/>
      <c r="H3401" s="6"/>
      <c r="I3401" s="6"/>
      <c r="J3401" s="2"/>
      <c r="K3401" s="2"/>
      <c r="L3401" s="72"/>
      <c r="M3401" s="71"/>
      <c r="N3401" s="70"/>
      <c r="O3401" s="70"/>
      <c r="P3401" s="42"/>
      <c r="Q3401" s="3"/>
      <c r="R3401" s="6"/>
      <c r="S3401" s="7"/>
      <c r="T3401" s="1"/>
      <c r="U3401" s="8"/>
      <c r="V3401" s="8"/>
      <c r="W3401" s="29"/>
      <c r="X3401" s="22"/>
      <c r="Y3401" s="4"/>
      <c r="Z3401" s="4"/>
      <c r="AA3401" s="4"/>
      <c r="AB3401" s="9"/>
      <c r="AD3401" s="185"/>
      <c r="AE3401" s="165"/>
      <c r="AF3401" s="165"/>
      <c r="AG3401" s="188"/>
      <c r="AH3401" s="188"/>
      <c r="AI3401" s="165"/>
      <c r="AJ3401" s="172"/>
      <c r="AK3401" s="172"/>
      <c r="AL3401" s="172"/>
      <c r="AM3401" s="185"/>
    </row>
    <row r="3402" spans="1:39">
      <c r="A3402" s="2"/>
      <c r="B3402" s="3"/>
      <c r="C3402" s="4"/>
      <c r="D3402" s="4"/>
      <c r="E3402" s="135"/>
      <c r="F3402" s="6"/>
      <c r="G3402" s="6"/>
      <c r="H3402" s="6"/>
      <c r="I3402" s="6"/>
      <c r="J3402" s="2"/>
      <c r="K3402" s="2"/>
      <c r="L3402" s="72"/>
      <c r="M3402" s="71"/>
      <c r="N3402" s="70"/>
      <c r="O3402" s="70"/>
      <c r="P3402" s="42"/>
      <c r="Q3402" s="3"/>
      <c r="R3402" s="6"/>
      <c r="S3402" s="7"/>
      <c r="T3402" s="1"/>
      <c r="U3402" s="8"/>
      <c r="V3402" s="8"/>
      <c r="W3402" s="44"/>
      <c r="X3402" s="22"/>
      <c r="Y3402" s="4"/>
      <c r="Z3402" s="4"/>
      <c r="AA3402" s="4"/>
      <c r="AB3402" s="9"/>
      <c r="AD3402" s="185"/>
      <c r="AE3402" s="165"/>
      <c r="AF3402" s="165"/>
      <c r="AG3402" s="188"/>
      <c r="AH3402" s="188"/>
      <c r="AI3402" s="165"/>
      <c r="AJ3402" s="172"/>
      <c r="AK3402" s="172"/>
      <c r="AL3402" s="172"/>
      <c r="AM3402" s="185"/>
    </row>
    <row r="3403" spans="1:39">
      <c r="A3403" s="2"/>
      <c r="B3403" s="3"/>
      <c r="C3403" s="4"/>
      <c r="D3403" s="4"/>
      <c r="E3403" s="135"/>
      <c r="F3403" s="6"/>
      <c r="G3403" s="6"/>
      <c r="H3403" s="6"/>
      <c r="I3403" s="6"/>
      <c r="J3403" s="2"/>
      <c r="K3403" s="2"/>
      <c r="L3403" s="72"/>
      <c r="M3403" s="71"/>
      <c r="N3403" s="70"/>
      <c r="O3403" s="70"/>
      <c r="P3403" s="42"/>
      <c r="Q3403" s="3"/>
      <c r="R3403" s="6"/>
      <c r="S3403" s="7"/>
      <c r="T3403" s="1"/>
      <c r="U3403" s="8"/>
      <c r="V3403" s="8"/>
      <c r="W3403" s="26"/>
      <c r="X3403" s="22"/>
      <c r="Y3403" s="4"/>
      <c r="Z3403" s="4"/>
      <c r="AA3403" s="4"/>
      <c r="AB3403" s="9"/>
      <c r="AD3403" s="185"/>
      <c r="AE3403" s="165"/>
      <c r="AF3403" s="165"/>
      <c r="AG3403" s="188"/>
      <c r="AH3403" s="188"/>
      <c r="AI3403" s="180"/>
      <c r="AJ3403" s="172"/>
      <c r="AK3403" s="172"/>
      <c r="AL3403" s="172"/>
      <c r="AM3403" s="185"/>
    </row>
    <row r="3404" spans="1:39">
      <c r="A3404" s="2"/>
      <c r="B3404" s="3"/>
      <c r="C3404" s="4"/>
      <c r="D3404" s="4"/>
      <c r="E3404" s="135"/>
      <c r="F3404" s="6"/>
      <c r="G3404" s="6"/>
      <c r="H3404" s="6"/>
      <c r="I3404" s="6"/>
      <c r="J3404" s="2"/>
      <c r="K3404" s="2"/>
      <c r="L3404" s="72"/>
      <c r="M3404" s="71"/>
      <c r="N3404" s="70"/>
      <c r="O3404" s="70"/>
      <c r="P3404" s="42"/>
      <c r="Q3404" s="3"/>
      <c r="R3404" s="6"/>
      <c r="S3404" s="7"/>
      <c r="T3404" s="1"/>
      <c r="U3404" s="8"/>
      <c r="V3404" s="8"/>
      <c r="W3404" s="26"/>
      <c r="X3404" s="22"/>
      <c r="Y3404" s="4"/>
      <c r="Z3404" s="4"/>
      <c r="AA3404" s="4"/>
      <c r="AB3404" s="9"/>
      <c r="AD3404" s="185"/>
      <c r="AE3404" s="165"/>
      <c r="AF3404" s="165"/>
      <c r="AG3404" s="188"/>
      <c r="AH3404" s="188"/>
      <c r="AI3404" s="180"/>
      <c r="AJ3404" s="172"/>
      <c r="AK3404" s="172"/>
      <c r="AL3404" s="172"/>
      <c r="AM3404" s="185"/>
    </row>
    <row r="3405" spans="1:39">
      <c r="A3405" s="2"/>
      <c r="B3405" s="3"/>
      <c r="C3405" s="4"/>
      <c r="D3405" s="4"/>
      <c r="E3405" s="135"/>
      <c r="F3405" s="6"/>
      <c r="G3405" s="6"/>
      <c r="H3405" s="6"/>
      <c r="I3405" s="6"/>
      <c r="J3405" s="2"/>
      <c r="K3405" s="2"/>
      <c r="L3405" s="72"/>
      <c r="M3405" s="71"/>
      <c r="N3405" s="70"/>
      <c r="O3405" s="70"/>
      <c r="P3405" s="42"/>
      <c r="Q3405" s="3"/>
      <c r="R3405" s="6"/>
      <c r="S3405" s="7"/>
      <c r="T3405" s="1"/>
      <c r="U3405" s="8"/>
      <c r="V3405" s="8"/>
      <c r="W3405" s="26"/>
      <c r="X3405" s="22"/>
      <c r="Y3405" s="4"/>
      <c r="Z3405" s="4"/>
      <c r="AA3405" s="4"/>
      <c r="AB3405" s="9"/>
      <c r="AD3405" s="185"/>
      <c r="AE3405" s="165"/>
      <c r="AF3405" s="165"/>
      <c r="AG3405" s="188"/>
      <c r="AH3405" s="188"/>
      <c r="AI3405" s="165"/>
      <c r="AJ3405" s="172"/>
      <c r="AK3405" s="172"/>
      <c r="AL3405" s="172"/>
      <c r="AM3405" s="185"/>
    </row>
    <row r="3406" spans="1:39">
      <c r="A3406" s="2"/>
      <c r="B3406" s="3"/>
      <c r="C3406" s="4"/>
      <c r="D3406" s="4"/>
      <c r="E3406" s="135"/>
      <c r="F3406" s="6"/>
      <c r="G3406" s="6"/>
      <c r="H3406" s="6"/>
      <c r="I3406" s="6"/>
      <c r="J3406" s="2"/>
      <c r="K3406" s="2"/>
      <c r="L3406" s="72"/>
      <c r="M3406" s="71"/>
      <c r="N3406" s="70"/>
      <c r="O3406" s="70"/>
      <c r="P3406" s="42"/>
      <c r="Q3406" s="3"/>
      <c r="R3406" s="6"/>
      <c r="S3406" s="7"/>
      <c r="T3406" s="1"/>
      <c r="U3406" s="8"/>
      <c r="V3406" s="8"/>
      <c r="W3406" s="44"/>
      <c r="X3406" s="22"/>
      <c r="Y3406" s="4"/>
      <c r="Z3406" s="4"/>
      <c r="AA3406" s="4"/>
      <c r="AB3406" s="9"/>
      <c r="AD3406" s="185"/>
      <c r="AE3406" s="165"/>
      <c r="AF3406" s="165"/>
      <c r="AG3406" s="188"/>
      <c r="AH3406" s="188"/>
      <c r="AI3406" s="165"/>
      <c r="AJ3406" s="172"/>
      <c r="AK3406" s="172"/>
      <c r="AL3406" s="172"/>
      <c r="AM3406" s="185"/>
    </row>
    <row r="3407" spans="1:39">
      <c r="A3407" s="2"/>
      <c r="B3407" s="3"/>
      <c r="C3407" s="4"/>
      <c r="D3407" s="4"/>
      <c r="E3407" s="135"/>
      <c r="F3407" s="6"/>
      <c r="G3407" s="6"/>
      <c r="H3407" s="6"/>
      <c r="I3407" s="6"/>
      <c r="J3407" s="2"/>
      <c r="K3407" s="2"/>
      <c r="L3407" s="72"/>
      <c r="M3407" s="71"/>
      <c r="N3407" s="70"/>
      <c r="O3407" s="70"/>
      <c r="P3407" s="42"/>
      <c r="Q3407" s="3"/>
      <c r="R3407" s="6"/>
      <c r="S3407" s="7"/>
      <c r="T3407" s="1"/>
      <c r="U3407" s="8"/>
      <c r="V3407" s="8"/>
      <c r="W3407" s="44"/>
      <c r="X3407" s="22"/>
      <c r="Y3407" s="4"/>
      <c r="Z3407" s="4"/>
      <c r="AA3407" s="4"/>
      <c r="AB3407" s="9"/>
      <c r="AD3407" s="185"/>
      <c r="AE3407" s="165"/>
      <c r="AF3407" s="165"/>
      <c r="AG3407" s="188"/>
      <c r="AH3407" s="188"/>
      <c r="AI3407" s="165"/>
      <c r="AJ3407" s="172"/>
      <c r="AK3407" s="172"/>
      <c r="AL3407" s="172"/>
      <c r="AM3407" s="185"/>
    </row>
    <row r="3408" spans="1:39">
      <c r="A3408" s="2"/>
      <c r="B3408" s="3"/>
      <c r="C3408" s="4"/>
      <c r="D3408" s="4"/>
      <c r="E3408" s="135"/>
      <c r="F3408" s="6"/>
      <c r="G3408" s="6"/>
      <c r="H3408" s="6"/>
      <c r="I3408" s="6"/>
      <c r="J3408" s="2"/>
      <c r="K3408" s="2"/>
      <c r="L3408" s="72"/>
      <c r="M3408" s="71"/>
      <c r="N3408" s="70"/>
      <c r="O3408" s="70"/>
      <c r="P3408" s="42"/>
      <c r="Q3408" s="3"/>
      <c r="R3408" s="6"/>
      <c r="S3408" s="7"/>
      <c r="T3408" s="1"/>
      <c r="U3408" s="8"/>
      <c r="V3408" s="8"/>
      <c r="W3408" s="29"/>
      <c r="X3408" s="22"/>
      <c r="Y3408" s="4"/>
      <c r="Z3408" s="4"/>
      <c r="AA3408" s="4"/>
      <c r="AB3408" s="9"/>
      <c r="AD3408" s="185"/>
      <c r="AE3408" s="165"/>
      <c r="AF3408" s="165"/>
      <c r="AG3408" s="188"/>
      <c r="AH3408" s="188"/>
      <c r="AI3408" s="165"/>
      <c r="AJ3408" s="172"/>
      <c r="AK3408" s="172"/>
      <c r="AL3408" s="172"/>
      <c r="AM3408" s="185"/>
    </row>
    <row r="3409" spans="1:39">
      <c r="A3409" s="2"/>
      <c r="B3409" s="3"/>
      <c r="C3409" s="4"/>
      <c r="D3409" s="4"/>
      <c r="E3409" s="135"/>
      <c r="F3409" s="6"/>
      <c r="G3409" s="6"/>
      <c r="H3409" s="6"/>
      <c r="I3409" s="6"/>
      <c r="J3409" s="2"/>
      <c r="K3409" s="2"/>
      <c r="L3409" s="72"/>
      <c r="M3409" s="71"/>
      <c r="N3409" s="70"/>
      <c r="O3409" s="70"/>
      <c r="P3409" s="42"/>
      <c r="Q3409" s="3"/>
      <c r="R3409" s="6"/>
      <c r="S3409" s="7"/>
      <c r="T3409" s="1"/>
      <c r="U3409" s="8"/>
      <c r="V3409" s="8"/>
      <c r="W3409" s="44"/>
      <c r="X3409" s="22"/>
      <c r="Y3409" s="4"/>
      <c r="Z3409" s="4"/>
      <c r="AA3409" s="4"/>
      <c r="AB3409" s="9"/>
      <c r="AD3409" s="185"/>
      <c r="AE3409" s="165"/>
      <c r="AF3409" s="165"/>
      <c r="AG3409" s="188"/>
      <c r="AH3409" s="188"/>
      <c r="AI3409" s="165"/>
      <c r="AJ3409" s="172"/>
      <c r="AK3409" s="172"/>
      <c r="AL3409" s="172"/>
      <c r="AM3409" s="185"/>
    </row>
    <row r="3410" spans="1:39">
      <c r="A3410" s="2"/>
      <c r="B3410" s="3"/>
      <c r="C3410" s="4"/>
      <c r="D3410" s="4"/>
      <c r="E3410" s="135"/>
      <c r="F3410" s="6"/>
      <c r="G3410" s="6"/>
      <c r="H3410" s="6"/>
      <c r="I3410" s="6"/>
      <c r="J3410" s="2"/>
      <c r="K3410" s="2"/>
      <c r="L3410" s="72"/>
      <c r="M3410" s="71"/>
      <c r="N3410" s="70"/>
      <c r="O3410" s="70"/>
      <c r="P3410" s="42"/>
      <c r="Q3410" s="3"/>
      <c r="R3410" s="6"/>
      <c r="S3410" s="7"/>
      <c r="T3410" s="1"/>
      <c r="U3410" s="8"/>
      <c r="V3410" s="8"/>
      <c r="W3410" s="55"/>
      <c r="X3410" s="22"/>
      <c r="Y3410" s="4"/>
      <c r="Z3410" s="4"/>
      <c r="AA3410" s="4"/>
      <c r="AB3410" s="9"/>
      <c r="AD3410" s="185"/>
      <c r="AE3410" s="165"/>
      <c r="AF3410" s="165"/>
      <c r="AG3410" s="188"/>
      <c r="AH3410" s="188"/>
      <c r="AI3410" s="165"/>
      <c r="AJ3410" s="172"/>
      <c r="AK3410" s="172"/>
      <c r="AL3410" s="172"/>
      <c r="AM3410" s="185"/>
    </row>
    <row r="3411" spans="1:39">
      <c r="A3411" s="2"/>
      <c r="B3411" s="3"/>
      <c r="C3411" s="4"/>
      <c r="D3411" s="4"/>
      <c r="E3411" s="135"/>
      <c r="F3411" s="6"/>
      <c r="G3411" s="6"/>
      <c r="H3411" s="6"/>
      <c r="I3411" s="6"/>
      <c r="J3411" s="2"/>
      <c r="K3411" s="2"/>
      <c r="L3411" s="72"/>
      <c r="M3411" s="71"/>
      <c r="N3411" s="70"/>
      <c r="O3411" s="70"/>
      <c r="P3411" s="42"/>
      <c r="Q3411" s="3"/>
      <c r="R3411" s="6"/>
      <c r="S3411" s="7"/>
      <c r="T3411" s="1"/>
      <c r="U3411" s="8"/>
      <c r="V3411" s="8"/>
      <c r="W3411" s="57"/>
      <c r="X3411" s="22"/>
      <c r="Y3411" s="4"/>
      <c r="Z3411" s="4"/>
      <c r="AA3411" s="4"/>
      <c r="AB3411" s="9"/>
      <c r="AD3411" s="185"/>
      <c r="AE3411" s="165"/>
      <c r="AF3411" s="165"/>
      <c r="AG3411" s="188"/>
      <c r="AH3411" s="188"/>
      <c r="AI3411" s="165"/>
      <c r="AJ3411" s="172"/>
      <c r="AK3411" s="172"/>
      <c r="AL3411" s="172"/>
      <c r="AM3411" s="185"/>
    </row>
    <row r="3412" spans="1:39">
      <c r="A3412" s="2"/>
      <c r="B3412" s="3"/>
      <c r="C3412" s="4"/>
      <c r="D3412" s="4"/>
      <c r="E3412" s="135"/>
      <c r="F3412" s="6"/>
      <c r="G3412" s="6"/>
      <c r="H3412" s="6"/>
      <c r="I3412" s="6"/>
      <c r="J3412" s="2"/>
      <c r="K3412" s="2"/>
      <c r="L3412" s="72"/>
      <c r="M3412" s="71"/>
      <c r="N3412" s="70"/>
      <c r="O3412" s="70"/>
      <c r="P3412" s="42"/>
      <c r="Q3412" s="3"/>
      <c r="R3412" s="6"/>
      <c r="S3412" s="7"/>
      <c r="T3412" s="1"/>
      <c r="U3412" s="8"/>
      <c r="V3412" s="8"/>
      <c r="W3412" s="29"/>
      <c r="X3412" s="22"/>
      <c r="Y3412" s="4"/>
      <c r="Z3412" s="4"/>
      <c r="AA3412" s="4"/>
      <c r="AB3412" s="9"/>
      <c r="AD3412" s="185"/>
      <c r="AE3412" s="165"/>
      <c r="AF3412" s="165"/>
      <c r="AG3412" s="188"/>
      <c r="AH3412" s="188"/>
      <c r="AI3412" s="165"/>
      <c r="AJ3412" s="172"/>
      <c r="AK3412" s="172"/>
      <c r="AL3412" s="172"/>
      <c r="AM3412" s="185"/>
    </row>
    <row r="3413" spans="1:39">
      <c r="A3413" s="2"/>
      <c r="B3413" s="3"/>
      <c r="C3413" s="4"/>
      <c r="D3413" s="4"/>
      <c r="E3413" s="135"/>
      <c r="F3413" s="6"/>
      <c r="G3413" s="6"/>
      <c r="H3413" s="6"/>
      <c r="I3413" s="6"/>
      <c r="J3413" s="2"/>
      <c r="K3413" s="2"/>
      <c r="L3413" s="72"/>
      <c r="M3413" s="71"/>
      <c r="N3413" s="70"/>
      <c r="O3413" s="70"/>
      <c r="P3413" s="42"/>
      <c r="Q3413" s="3"/>
      <c r="R3413" s="6"/>
      <c r="S3413" s="7"/>
      <c r="T3413" s="1"/>
      <c r="U3413" s="8"/>
      <c r="V3413" s="8"/>
      <c r="W3413" s="44"/>
      <c r="X3413" s="22"/>
      <c r="Y3413" s="4"/>
      <c r="Z3413" s="4"/>
      <c r="AA3413" s="4"/>
      <c r="AB3413" s="9"/>
      <c r="AD3413" s="185"/>
      <c r="AE3413" s="165"/>
      <c r="AF3413" s="165"/>
      <c r="AG3413" s="188"/>
      <c r="AH3413" s="188"/>
      <c r="AI3413" s="165"/>
      <c r="AJ3413" s="172"/>
      <c r="AK3413" s="172"/>
      <c r="AL3413" s="172"/>
      <c r="AM3413" s="185"/>
    </row>
    <row r="3414" spans="1:39">
      <c r="A3414" s="2"/>
      <c r="B3414" s="3"/>
      <c r="C3414" s="4"/>
      <c r="D3414" s="4"/>
      <c r="E3414" s="135"/>
      <c r="F3414" s="6"/>
      <c r="G3414" s="6"/>
      <c r="H3414" s="6"/>
      <c r="I3414" s="6"/>
      <c r="J3414" s="2"/>
      <c r="K3414" s="2"/>
      <c r="L3414" s="72"/>
      <c r="M3414" s="71"/>
      <c r="N3414" s="70"/>
      <c r="O3414" s="70"/>
      <c r="P3414" s="42"/>
      <c r="Q3414" s="3"/>
      <c r="R3414" s="6"/>
      <c r="S3414" s="7"/>
      <c r="T3414" s="1"/>
      <c r="U3414" s="8"/>
      <c r="V3414" s="8"/>
      <c r="W3414" s="26"/>
      <c r="X3414" s="22"/>
      <c r="Y3414" s="4"/>
      <c r="Z3414" s="4"/>
      <c r="AA3414" s="4"/>
      <c r="AB3414" s="9"/>
      <c r="AD3414" s="185"/>
      <c r="AE3414" s="165"/>
      <c r="AF3414" s="165"/>
      <c r="AG3414" s="188"/>
      <c r="AH3414" s="188"/>
      <c r="AI3414" s="165"/>
      <c r="AJ3414" s="172"/>
      <c r="AK3414" s="172"/>
      <c r="AL3414" s="172"/>
      <c r="AM3414" s="185"/>
    </row>
    <row r="3415" spans="1:39">
      <c r="A3415" s="2"/>
      <c r="B3415" s="3"/>
      <c r="C3415" s="4"/>
      <c r="D3415" s="4"/>
      <c r="E3415" s="135"/>
      <c r="F3415" s="6"/>
      <c r="G3415" s="6"/>
      <c r="H3415" s="6"/>
      <c r="I3415" s="6"/>
      <c r="J3415" s="2"/>
      <c r="K3415" s="2"/>
      <c r="L3415" s="72"/>
      <c r="M3415" s="71"/>
      <c r="N3415" s="70"/>
      <c r="O3415" s="70"/>
      <c r="P3415" s="42"/>
      <c r="Q3415" s="3"/>
      <c r="R3415" s="6"/>
      <c r="S3415" s="7"/>
      <c r="T3415" s="1"/>
      <c r="U3415" s="8"/>
      <c r="V3415" s="8"/>
      <c r="W3415" s="26"/>
      <c r="X3415" s="22"/>
      <c r="Y3415" s="4"/>
      <c r="Z3415" s="4"/>
      <c r="AA3415" s="4"/>
      <c r="AB3415" s="9"/>
      <c r="AD3415" s="185"/>
      <c r="AE3415" s="165"/>
      <c r="AF3415" s="165"/>
      <c r="AG3415" s="188"/>
      <c r="AH3415" s="188"/>
      <c r="AI3415" s="165"/>
      <c r="AJ3415" s="172"/>
      <c r="AK3415" s="172"/>
      <c r="AL3415" s="172"/>
      <c r="AM3415" s="185"/>
    </row>
    <row r="3416" spans="1:39">
      <c r="A3416" s="2"/>
      <c r="B3416" s="3"/>
      <c r="C3416" s="4"/>
      <c r="D3416" s="4"/>
      <c r="E3416" s="135"/>
      <c r="F3416" s="6"/>
      <c r="G3416" s="6"/>
      <c r="H3416" s="6"/>
      <c r="I3416" s="6"/>
      <c r="J3416" s="2"/>
      <c r="K3416" s="2"/>
      <c r="L3416" s="72"/>
      <c r="M3416" s="71"/>
      <c r="N3416" s="70"/>
      <c r="O3416" s="70"/>
      <c r="P3416" s="42"/>
      <c r="Q3416" s="3"/>
      <c r="R3416" s="6"/>
      <c r="S3416" s="7"/>
      <c r="T3416" s="1"/>
      <c r="U3416" s="8"/>
      <c r="V3416" s="8"/>
      <c r="W3416" s="26"/>
      <c r="X3416" s="22"/>
      <c r="Y3416" s="4"/>
      <c r="Z3416" s="4"/>
      <c r="AA3416" s="4"/>
      <c r="AB3416" s="9"/>
      <c r="AD3416" s="185"/>
      <c r="AE3416" s="165"/>
      <c r="AF3416" s="165"/>
      <c r="AG3416" s="188"/>
      <c r="AH3416" s="188"/>
      <c r="AI3416" s="165"/>
      <c r="AJ3416" s="172"/>
      <c r="AK3416" s="172"/>
      <c r="AL3416" s="172"/>
      <c r="AM3416" s="185"/>
    </row>
    <row r="3417" spans="1:39">
      <c r="A3417" s="2"/>
      <c r="B3417" s="3"/>
      <c r="C3417" s="4"/>
      <c r="D3417" s="4"/>
      <c r="E3417" s="135"/>
      <c r="F3417" s="6"/>
      <c r="G3417" s="6"/>
      <c r="H3417" s="6"/>
      <c r="I3417" s="6"/>
      <c r="J3417" s="2"/>
      <c r="K3417" s="2"/>
      <c r="L3417" s="72"/>
      <c r="M3417" s="71"/>
      <c r="N3417" s="70"/>
      <c r="O3417" s="70"/>
      <c r="P3417" s="42"/>
      <c r="Q3417" s="3"/>
      <c r="R3417" s="6"/>
      <c r="S3417" s="7"/>
      <c r="T3417" s="1"/>
      <c r="U3417" s="8"/>
      <c r="V3417" s="8"/>
      <c r="W3417" s="31"/>
      <c r="X3417" s="22"/>
      <c r="Y3417" s="4"/>
      <c r="Z3417" s="4"/>
      <c r="AA3417" s="4"/>
      <c r="AB3417" s="9"/>
      <c r="AD3417" s="185"/>
      <c r="AE3417" s="165"/>
      <c r="AF3417" s="165"/>
      <c r="AG3417" s="188"/>
      <c r="AH3417" s="188"/>
      <c r="AI3417" s="165"/>
      <c r="AJ3417" s="172"/>
      <c r="AK3417" s="172"/>
      <c r="AL3417" s="172"/>
      <c r="AM3417" s="185"/>
    </row>
    <row r="3418" spans="1:39">
      <c r="A3418" s="2"/>
      <c r="B3418" s="3"/>
      <c r="C3418" s="4"/>
      <c r="D3418" s="4"/>
      <c r="E3418" s="135"/>
      <c r="F3418" s="6"/>
      <c r="G3418" s="6"/>
      <c r="H3418" s="6"/>
      <c r="I3418" s="6"/>
      <c r="J3418" s="2"/>
      <c r="K3418" s="2"/>
      <c r="L3418" s="72"/>
      <c r="M3418" s="71"/>
      <c r="N3418" s="70"/>
      <c r="O3418" s="70"/>
      <c r="P3418" s="42"/>
      <c r="Q3418" s="3"/>
      <c r="R3418" s="6"/>
      <c r="S3418" s="7"/>
      <c r="T3418" s="1"/>
      <c r="U3418" s="8"/>
      <c r="V3418" s="8"/>
      <c r="W3418" s="26"/>
      <c r="X3418" s="22"/>
      <c r="Y3418" s="4"/>
      <c r="Z3418" s="4"/>
      <c r="AA3418" s="4"/>
      <c r="AB3418" s="9"/>
      <c r="AD3418" s="185"/>
      <c r="AE3418" s="165"/>
      <c r="AF3418" s="165"/>
      <c r="AG3418" s="188"/>
      <c r="AH3418" s="188"/>
      <c r="AI3418" s="165"/>
      <c r="AJ3418" s="172"/>
      <c r="AK3418" s="172"/>
      <c r="AL3418" s="172"/>
      <c r="AM3418" s="185"/>
    </row>
    <row r="3419" spans="1:39">
      <c r="A3419" s="2"/>
      <c r="B3419" s="3"/>
      <c r="C3419" s="4"/>
      <c r="D3419" s="4"/>
      <c r="E3419" s="135"/>
      <c r="F3419" s="6"/>
      <c r="G3419" s="6"/>
      <c r="H3419" s="6"/>
      <c r="I3419" s="6"/>
      <c r="J3419" s="2"/>
      <c r="K3419" s="2"/>
      <c r="L3419" s="72"/>
      <c r="M3419" s="71"/>
      <c r="N3419" s="70"/>
      <c r="O3419" s="70"/>
      <c r="P3419" s="42"/>
      <c r="Q3419" s="3"/>
      <c r="R3419" s="6"/>
      <c r="S3419" s="7"/>
      <c r="T3419" s="1"/>
      <c r="U3419" s="8"/>
      <c r="V3419" s="8"/>
      <c r="W3419" s="31"/>
      <c r="X3419" s="22"/>
      <c r="Y3419" s="4"/>
      <c r="Z3419" s="4"/>
      <c r="AA3419" s="4"/>
      <c r="AB3419" s="9"/>
      <c r="AD3419" s="185"/>
      <c r="AE3419" s="165"/>
      <c r="AF3419" s="165"/>
      <c r="AG3419" s="188"/>
      <c r="AH3419" s="188"/>
      <c r="AI3419" s="165"/>
      <c r="AJ3419" s="172"/>
      <c r="AK3419" s="172"/>
      <c r="AL3419" s="172"/>
      <c r="AM3419" s="185"/>
    </row>
    <row r="3420" spans="1:39">
      <c r="A3420" s="2"/>
      <c r="B3420" s="3"/>
      <c r="C3420" s="4"/>
      <c r="D3420" s="4"/>
      <c r="E3420" s="135"/>
      <c r="F3420" s="6"/>
      <c r="G3420" s="6"/>
      <c r="H3420" s="6"/>
      <c r="I3420" s="6"/>
      <c r="J3420" s="2"/>
      <c r="K3420" s="2"/>
      <c r="L3420" s="72"/>
      <c r="M3420" s="71"/>
      <c r="N3420" s="70"/>
      <c r="O3420" s="70"/>
      <c r="P3420" s="42"/>
      <c r="Q3420" s="3"/>
      <c r="R3420" s="6"/>
      <c r="S3420" s="7"/>
      <c r="T3420" s="1"/>
      <c r="U3420" s="8"/>
      <c r="V3420" s="8"/>
      <c r="W3420" s="26"/>
      <c r="X3420" s="22"/>
      <c r="Y3420" s="4"/>
      <c r="Z3420" s="4"/>
      <c r="AA3420" s="4"/>
      <c r="AB3420" s="9"/>
      <c r="AD3420" s="185"/>
      <c r="AE3420" s="165"/>
      <c r="AF3420" s="165"/>
      <c r="AG3420" s="188"/>
      <c r="AH3420" s="188"/>
      <c r="AI3420" s="165"/>
      <c r="AJ3420" s="172"/>
      <c r="AK3420" s="172"/>
      <c r="AL3420" s="172"/>
      <c r="AM3420" s="185"/>
    </row>
    <row r="3421" spans="1:39">
      <c r="A3421" s="2"/>
      <c r="B3421" s="3"/>
      <c r="C3421" s="4"/>
      <c r="D3421" s="4"/>
      <c r="E3421" s="135"/>
      <c r="F3421" s="6"/>
      <c r="G3421" s="6"/>
      <c r="H3421" s="6"/>
      <c r="I3421" s="6"/>
      <c r="J3421" s="2"/>
      <c r="K3421" s="2"/>
      <c r="L3421" s="72"/>
      <c r="M3421" s="71"/>
      <c r="N3421" s="70"/>
      <c r="O3421" s="70"/>
      <c r="P3421" s="42"/>
      <c r="Q3421" s="3"/>
      <c r="R3421" s="6"/>
      <c r="S3421" s="7"/>
      <c r="T3421" s="1"/>
      <c r="U3421" s="8"/>
      <c r="V3421" s="8"/>
      <c r="W3421" s="26"/>
      <c r="X3421" s="22"/>
      <c r="Y3421" s="4"/>
      <c r="Z3421" s="4"/>
      <c r="AA3421" s="4"/>
      <c r="AB3421" s="9"/>
      <c r="AD3421" s="185"/>
      <c r="AE3421" s="165"/>
      <c r="AF3421" s="165"/>
      <c r="AG3421" s="188"/>
      <c r="AH3421" s="188"/>
      <c r="AI3421" s="165"/>
      <c r="AJ3421" s="172"/>
      <c r="AK3421" s="172"/>
      <c r="AL3421" s="172"/>
      <c r="AM3421" s="185"/>
    </row>
    <row r="3422" spans="1:39">
      <c r="A3422" s="2"/>
      <c r="B3422" s="3"/>
      <c r="C3422" s="4"/>
      <c r="D3422" s="4"/>
      <c r="E3422" s="135"/>
      <c r="F3422" s="6"/>
      <c r="G3422" s="6"/>
      <c r="H3422" s="6"/>
      <c r="I3422" s="6"/>
      <c r="J3422" s="2"/>
      <c r="K3422" s="2"/>
      <c r="L3422" s="72"/>
      <c r="M3422" s="71"/>
      <c r="N3422" s="70"/>
      <c r="O3422" s="70"/>
      <c r="P3422" s="42"/>
      <c r="Q3422" s="3"/>
      <c r="R3422" s="6"/>
      <c r="S3422" s="7"/>
      <c r="T3422" s="1"/>
      <c r="U3422" s="8"/>
      <c r="V3422" s="8"/>
      <c r="W3422" s="26"/>
      <c r="X3422" s="22"/>
      <c r="Y3422" s="4"/>
      <c r="Z3422" s="4"/>
      <c r="AA3422" s="4"/>
      <c r="AB3422" s="9"/>
      <c r="AD3422" s="185"/>
      <c r="AE3422" s="165"/>
      <c r="AF3422" s="165"/>
      <c r="AG3422" s="188"/>
      <c r="AH3422" s="188"/>
      <c r="AI3422" s="165"/>
      <c r="AJ3422" s="172"/>
      <c r="AK3422" s="172"/>
      <c r="AL3422" s="172"/>
      <c r="AM3422" s="185"/>
    </row>
    <row r="3423" spans="1:39">
      <c r="A3423" s="2"/>
      <c r="B3423" s="3"/>
      <c r="C3423" s="4"/>
      <c r="D3423" s="4"/>
      <c r="E3423" s="135"/>
      <c r="F3423" s="6"/>
      <c r="G3423" s="6"/>
      <c r="H3423" s="6"/>
      <c r="I3423" s="6"/>
      <c r="J3423" s="2"/>
      <c r="K3423" s="2"/>
      <c r="L3423" s="72"/>
      <c r="M3423" s="71"/>
      <c r="N3423" s="70"/>
      <c r="O3423" s="70"/>
      <c r="P3423" s="42"/>
      <c r="Q3423" s="3"/>
      <c r="R3423" s="6"/>
      <c r="S3423" s="7"/>
      <c r="T3423" s="1"/>
      <c r="U3423" s="8"/>
      <c r="V3423" s="8"/>
      <c r="W3423" s="30"/>
      <c r="X3423" s="22"/>
      <c r="Y3423" s="4"/>
      <c r="Z3423" s="4"/>
      <c r="AA3423" s="4"/>
      <c r="AB3423" s="9"/>
      <c r="AD3423" s="185"/>
      <c r="AE3423" s="165"/>
      <c r="AF3423" s="165"/>
      <c r="AG3423" s="188"/>
      <c r="AH3423" s="188"/>
      <c r="AI3423" s="165"/>
      <c r="AJ3423" s="172"/>
      <c r="AK3423" s="172"/>
      <c r="AL3423" s="172"/>
      <c r="AM3423" s="185"/>
    </row>
    <row r="3424" spans="1:39">
      <c r="A3424" s="2"/>
      <c r="B3424" s="3"/>
      <c r="C3424" s="4"/>
      <c r="D3424" s="4"/>
      <c r="E3424" s="135"/>
      <c r="F3424" s="6"/>
      <c r="G3424" s="6"/>
      <c r="H3424" s="6"/>
      <c r="I3424" s="6"/>
      <c r="J3424" s="2"/>
      <c r="K3424" s="2"/>
      <c r="L3424" s="72"/>
      <c r="M3424" s="71"/>
      <c r="N3424" s="70"/>
      <c r="O3424" s="70"/>
      <c r="P3424" s="42"/>
      <c r="Q3424" s="3"/>
      <c r="R3424" s="6"/>
      <c r="S3424" s="7"/>
      <c r="T3424" s="1"/>
      <c r="U3424" s="8"/>
      <c r="V3424" s="8"/>
      <c r="W3424" s="55"/>
      <c r="X3424" s="22"/>
      <c r="Y3424" s="4"/>
      <c r="Z3424" s="4"/>
      <c r="AA3424" s="4"/>
      <c r="AB3424" s="9"/>
      <c r="AD3424" s="185"/>
      <c r="AE3424" s="165"/>
      <c r="AF3424" s="165"/>
      <c r="AG3424" s="188"/>
      <c r="AH3424" s="188"/>
      <c r="AI3424" s="165"/>
      <c r="AJ3424" s="172"/>
      <c r="AK3424" s="172"/>
      <c r="AL3424" s="172"/>
      <c r="AM3424" s="185"/>
    </row>
    <row r="3425" spans="1:39">
      <c r="A3425" s="2"/>
      <c r="B3425" s="3"/>
      <c r="C3425" s="4"/>
      <c r="D3425" s="4"/>
      <c r="E3425" s="135"/>
      <c r="F3425" s="6"/>
      <c r="G3425" s="6"/>
      <c r="H3425" s="6"/>
      <c r="I3425" s="6"/>
      <c r="J3425" s="2"/>
      <c r="K3425" s="2"/>
      <c r="L3425" s="72"/>
      <c r="M3425" s="71"/>
      <c r="N3425" s="70"/>
      <c r="O3425" s="70"/>
      <c r="P3425" s="42"/>
      <c r="Q3425" s="3"/>
      <c r="R3425" s="6"/>
      <c r="S3425" s="7"/>
      <c r="T3425" s="1"/>
      <c r="U3425" s="8"/>
      <c r="V3425" s="8"/>
      <c r="W3425" s="44"/>
      <c r="X3425" s="22"/>
      <c r="Y3425" s="4"/>
      <c r="Z3425" s="4"/>
      <c r="AA3425" s="4"/>
      <c r="AB3425" s="9"/>
      <c r="AD3425" s="185"/>
      <c r="AE3425" s="165"/>
      <c r="AF3425" s="165"/>
      <c r="AG3425" s="188"/>
      <c r="AH3425" s="188"/>
      <c r="AI3425" s="165"/>
      <c r="AJ3425" s="172"/>
      <c r="AK3425" s="172"/>
      <c r="AL3425" s="172"/>
      <c r="AM3425" s="185"/>
    </row>
    <row r="3426" spans="1:39">
      <c r="A3426" s="2"/>
      <c r="B3426" s="3"/>
      <c r="C3426" s="4"/>
      <c r="D3426" s="4"/>
      <c r="E3426" s="135"/>
      <c r="F3426" s="6"/>
      <c r="G3426" s="6"/>
      <c r="H3426" s="6"/>
      <c r="I3426" s="6"/>
      <c r="J3426" s="2"/>
      <c r="K3426" s="2"/>
      <c r="L3426" s="72"/>
      <c r="M3426" s="71"/>
      <c r="N3426" s="70"/>
      <c r="O3426" s="70"/>
      <c r="P3426" s="42"/>
      <c r="Q3426" s="3"/>
      <c r="R3426" s="6"/>
      <c r="S3426" s="7"/>
      <c r="T3426" s="1"/>
      <c r="U3426" s="8"/>
      <c r="V3426" s="8"/>
      <c r="W3426" s="55"/>
      <c r="X3426" s="22"/>
      <c r="Y3426" s="4"/>
      <c r="Z3426" s="4"/>
      <c r="AA3426" s="4"/>
      <c r="AB3426" s="9"/>
      <c r="AD3426" s="185"/>
      <c r="AE3426" s="165"/>
      <c r="AF3426" s="165"/>
      <c r="AG3426" s="188"/>
      <c r="AH3426" s="188"/>
      <c r="AI3426" s="165"/>
      <c r="AJ3426" s="172"/>
      <c r="AK3426" s="172"/>
      <c r="AL3426" s="172"/>
      <c r="AM3426" s="185"/>
    </row>
    <row r="3427" spans="1:39">
      <c r="A3427" s="2"/>
      <c r="B3427" s="3"/>
      <c r="C3427" s="4"/>
      <c r="D3427" s="4"/>
      <c r="E3427" s="135"/>
      <c r="F3427" s="6"/>
      <c r="G3427" s="6"/>
      <c r="H3427" s="6"/>
      <c r="I3427" s="6"/>
      <c r="J3427" s="2"/>
      <c r="K3427" s="2"/>
      <c r="L3427" s="72"/>
      <c r="M3427" s="71"/>
      <c r="N3427" s="70"/>
      <c r="O3427" s="70"/>
      <c r="P3427" s="42"/>
      <c r="Q3427" s="3"/>
      <c r="R3427" s="6"/>
      <c r="S3427" s="7"/>
      <c r="T3427" s="1"/>
      <c r="U3427" s="8"/>
      <c r="V3427" s="8"/>
      <c r="W3427" s="27"/>
      <c r="X3427" s="22"/>
      <c r="Y3427" s="4"/>
      <c r="Z3427" s="4"/>
      <c r="AA3427" s="4"/>
      <c r="AB3427" s="9"/>
      <c r="AD3427" s="185"/>
      <c r="AE3427" s="165"/>
      <c r="AF3427" s="165"/>
      <c r="AG3427" s="188"/>
      <c r="AH3427" s="188"/>
      <c r="AI3427" s="165"/>
      <c r="AJ3427" s="172"/>
      <c r="AK3427" s="172"/>
      <c r="AL3427" s="172"/>
      <c r="AM3427" s="185"/>
    </row>
    <row r="3428" spans="1:39">
      <c r="A3428" s="2"/>
      <c r="B3428" s="3"/>
      <c r="C3428" s="4"/>
      <c r="D3428" s="4"/>
      <c r="E3428" s="135"/>
      <c r="F3428" s="6"/>
      <c r="G3428" s="6"/>
      <c r="H3428" s="6"/>
      <c r="I3428" s="6"/>
      <c r="J3428" s="2"/>
      <c r="K3428" s="2"/>
      <c r="L3428" s="72"/>
      <c r="M3428" s="71"/>
      <c r="N3428" s="70"/>
      <c r="O3428" s="70"/>
      <c r="P3428" s="42"/>
      <c r="Q3428" s="3"/>
      <c r="R3428" s="6"/>
      <c r="S3428" s="7"/>
      <c r="T3428" s="1"/>
      <c r="U3428" s="8"/>
      <c r="V3428" s="8"/>
      <c r="W3428" s="29"/>
      <c r="X3428" s="22"/>
      <c r="Y3428" s="4"/>
      <c r="Z3428" s="4"/>
      <c r="AA3428" s="4"/>
      <c r="AB3428" s="9"/>
      <c r="AD3428" s="185"/>
      <c r="AE3428" s="165"/>
      <c r="AF3428" s="165"/>
      <c r="AG3428" s="188"/>
      <c r="AH3428" s="188"/>
      <c r="AI3428" s="165"/>
      <c r="AJ3428" s="172"/>
      <c r="AK3428" s="172"/>
      <c r="AL3428" s="172"/>
      <c r="AM3428" s="185"/>
    </row>
    <row r="3429" spans="1:39">
      <c r="A3429" s="2"/>
      <c r="B3429" s="3"/>
      <c r="C3429" s="4"/>
      <c r="D3429" s="4"/>
      <c r="E3429" s="135"/>
      <c r="F3429" s="6"/>
      <c r="G3429" s="6"/>
      <c r="H3429" s="6"/>
      <c r="I3429" s="6"/>
      <c r="J3429" s="2"/>
      <c r="K3429" s="2"/>
      <c r="L3429" s="72"/>
      <c r="M3429" s="71"/>
      <c r="N3429" s="70"/>
      <c r="O3429" s="70"/>
      <c r="P3429" s="42"/>
      <c r="Q3429" s="3"/>
      <c r="R3429" s="6"/>
      <c r="S3429" s="7"/>
      <c r="T3429" s="1"/>
      <c r="U3429" s="8"/>
      <c r="V3429" s="8"/>
      <c r="W3429" s="30"/>
      <c r="X3429" s="22"/>
      <c r="Y3429" s="4"/>
      <c r="Z3429" s="4"/>
      <c r="AA3429" s="4"/>
      <c r="AB3429" s="9"/>
      <c r="AD3429" s="185"/>
      <c r="AE3429" s="165"/>
      <c r="AF3429" s="165"/>
      <c r="AG3429" s="188"/>
      <c r="AH3429" s="188"/>
      <c r="AI3429" s="165"/>
      <c r="AJ3429" s="172"/>
      <c r="AK3429" s="172"/>
      <c r="AL3429" s="172"/>
      <c r="AM3429" s="185"/>
    </row>
    <row r="3430" spans="1:39">
      <c r="A3430" s="2"/>
      <c r="B3430" s="3"/>
      <c r="C3430" s="4"/>
      <c r="D3430" s="4"/>
      <c r="E3430" s="135"/>
      <c r="F3430" s="6"/>
      <c r="G3430" s="6"/>
      <c r="H3430" s="6"/>
      <c r="I3430" s="6"/>
      <c r="J3430" s="2"/>
      <c r="K3430" s="2"/>
      <c r="L3430" s="72"/>
      <c r="M3430" s="71"/>
      <c r="N3430" s="70"/>
      <c r="O3430" s="70"/>
      <c r="P3430" s="42"/>
      <c r="Q3430" s="3"/>
      <c r="R3430" s="6"/>
      <c r="S3430" s="7"/>
      <c r="T3430" s="1"/>
      <c r="U3430" s="8"/>
      <c r="V3430" s="8"/>
      <c r="W3430" s="55"/>
      <c r="X3430" s="22"/>
      <c r="Y3430" s="4"/>
      <c r="Z3430" s="4"/>
      <c r="AA3430" s="4"/>
      <c r="AB3430" s="9"/>
      <c r="AD3430" s="185"/>
      <c r="AE3430" s="165"/>
      <c r="AF3430" s="165"/>
      <c r="AG3430" s="188"/>
      <c r="AH3430" s="188"/>
      <c r="AI3430" s="165"/>
      <c r="AJ3430" s="172"/>
      <c r="AK3430" s="172"/>
      <c r="AL3430" s="172"/>
      <c r="AM3430" s="185"/>
    </row>
    <row r="3431" spans="1:39">
      <c r="A3431" s="2"/>
      <c r="B3431" s="3"/>
      <c r="C3431" s="4"/>
      <c r="D3431" s="4"/>
      <c r="E3431" s="135"/>
      <c r="F3431" s="6"/>
      <c r="G3431" s="6"/>
      <c r="H3431" s="6"/>
      <c r="I3431" s="6"/>
      <c r="J3431" s="2"/>
      <c r="K3431" s="2"/>
      <c r="L3431" s="72"/>
      <c r="M3431" s="71"/>
      <c r="N3431" s="70"/>
      <c r="O3431" s="70"/>
      <c r="P3431" s="42"/>
      <c r="Q3431" s="3"/>
      <c r="R3431" s="6"/>
      <c r="S3431" s="7"/>
      <c r="T3431" s="1"/>
      <c r="U3431" s="8"/>
      <c r="V3431" s="8"/>
      <c r="W3431" s="26"/>
      <c r="X3431" s="22"/>
      <c r="Y3431" s="4"/>
      <c r="Z3431" s="4"/>
      <c r="AA3431" s="4"/>
      <c r="AB3431" s="9"/>
      <c r="AD3431" s="185"/>
      <c r="AE3431" s="165"/>
      <c r="AF3431" s="165"/>
      <c r="AG3431" s="188"/>
      <c r="AH3431" s="188"/>
      <c r="AI3431" s="165"/>
      <c r="AJ3431" s="172"/>
      <c r="AK3431" s="172"/>
      <c r="AL3431" s="172"/>
      <c r="AM3431" s="185"/>
    </row>
    <row r="3432" spans="1:39">
      <c r="A3432" s="2"/>
      <c r="B3432" s="3"/>
      <c r="C3432" s="4"/>
      <c r="D3432" s="4"/>
      <c r="E3432" s="135"/>
      <c r="F3432" s="6"/>
      <c r="G3432" s="6"/>
      <c r="H3432" s="6"/>
      <c r="I3432" s="6"/>
      <c r="J3432" s="2"/>
      <c r="K3432" s="2"/>
      <c r="L3432" s="72"/>
      <c r="M3432" s="71"/>
      <c r="N3432" s="70"/>
      <c r="O3432" s="70"/>
      <c r="P3432" s="42"/>
      <c r="Q3432" s="3"/>
      <c r="R3432" s="6"/>
      <c r="S3432" s="7"/>
      <c r="T3432" s="1"/>
      <c r="U3432" s="8"/>
      <c r="V3432" s="8"/>
      <c r="W3432" s="30"/>
      <c r="X3432" s="22"/>
      <c r="Y3432" s="4"/>
      <c r="Z3432" s="4"/>
      <c r="AA3432" s="4"/>
      <c r="AB3432" s="9"/>
      <c r="AD3432" s="185"/>
      <c r="AE3432" s="165"/>
      <c r="AF3432" s="165"/>
      <c r="AG3432" s="188"/>
      <c r="AH3432" s="188"/>
      <c r="AI3432" s="165"/>
      <c r="AJ3432" s="172"/>
      <c r="AK3432" s="172"/>
      <c r="AL3432" s="172"/>
      <c r="AM3432" s="185"/>
    </row>
    <row r="3433" spans="1:39">
      <c r="A3433" s="2"/>
      <c r="B3433" s="3"/>
      <c r="C3433" s="4"/>
      <c r="D3433" s="4"/>
      <c r="E3433" s="135"/>
      <c r="F3433" s="6"/>
      <c r="G3433" s="6"/>
      <c r="H3433" s="6"/>
      <c r="I3433" s="6"/>
      <c r="J3433" s="2"/>
      <c r="K3433" s="2"/>
      <c r="L3433" s="72"/>
      <c r="M3433" s="71"/>
      <c r="N3433" s="70"/>
      <c r="O3433" s="70"/>
      <c r="P3433" s="42"/>
      <c r="Q3433" s="3"/>
      <c r="R3433" s="6"/>
      <c r="S3433" s="7"/>
      <c r="T3433" s="1"/>
      <c r="U3433" s="8"/>
      <c r="V3433" s="8"/>
      <c r="W3433" s="29"/>
      <c r="X3433" s="22"/>
      <c r="Y3433" s="4"/>
      <c r="Z3433" s="4"/>
      <c r="AA3433" s="4"/>
      <c r="AB3433" s="9"/>
      <c r="AD3433" s="185"/>
      <c r="AE3433" s="165"/>
      <c r="AF3433" s="165"/>
      <c r="AG3433" s="188"/>
      <c r="AH3433" s="188"/>
      <c r="AI3433" s="165"/>
      <c r="AJ3433" s="172"/>
      <c r="AK3433" s="172"/>
      <c r="AL3433" s="172"/>
      <c r="AM3433" s="185"/>
    </row>
    <row r="3434" spans="1:39">
      <c r="A3434" s="2"/>
      <c r="B3434" s="3"/>
      <c r="C3434" s="4"/>
      <c r="D3434" s="4"/>
      <c r="E3434" s="135"/>
      <c r="F3434" s="6"/>
      <c r="G3434" s="6"/>
      <c r="H3434" s="6"/>
      <c r="I3434" s="6"/>
      <c r="J3434" s="2"/>
      <c r="K3434" s="2"/>
      <c r="L3434" s="72"/>
      <c r="M3434" s="71"/>
      <c r="N3434" s="70"/>
      <c r="O3434" s="70"/>
      <c r="P3434" s="42"/>
      <c r="Q3434" s="3"/>
      <c r="R3434" s="6"/>
      <c r="S3434" s="7"/>
      <c r="T3434" s="1"/>
      <c r="U3434" s="8"/>
      <c r="V3434" s="8"/>
      <c r="W3434" s="44"/>
      <c r="X3434" s="22"/>
      <c r="Y3434" s="4"/>
      <c r="Z3434" s="4"/>
      <c r="AA3434" s="4"/>
      <c r="AB3434" s="9"/>
      <c r="AD3434" s="185"/>
      <c r="AE3434" s="165"/>
      <c r="AF3434" s="165"/>
      <c r="AG3434" s="188"/>
      <c r="AH3434" s="188"/>
      <c r="AI3434" s="165"/>
      <c r="AJ3434" s="172"/>
      <c r="AK3434" s="172"/>
      <c r="AL3434" s="172"/>
      <c r="AM3434" s="185"/>
    </row>
    <row r="3435" spans="1:39">
      <c r="A3435" s="2"/>
      <c r="B3435" s="3"/>
      <c r="C3435" s="4"/>
      <c r="D3435" s="4"/>
      <c r="E3435" s="135"/>
      <c r="F3435" s="6"/>
      <c r="G3435" s="6"/>
      <c r="H3435" s="6"/>
      <c r="I3435" s="6"/>
      <c r="J3435" s="2"/>
      <c r="K3435" s="2"/>
      <c r="L3435" s="72"/>
      <c r="M3435" s="71"/>
      <c r="N3435" s="70"/>
      <c r="O3435" s="70"/>
      <c r="P3435" s="42"/>
      <c r="Q3435" s="3"/>
      <c r="R3435" s="6"/>
      <c r="S3435" s="7"/>
      <c r="T3435" s="1"/>
      <c r="U3435" s="8"/>
      <c r="V3435" s="8"/>
      <c r="W3435" s="29"/>
      <c r="X3435" s="22"/>
      <c r="Y3435" s="4"/>
      <c r="Z3435" s="4"/>
      <c r="AA3435" s="4"/>
      <c r="AB3435" s="9"/>
      <c r="AD3435" s="185"/>
      <c r="AE3435" s="165"/>
      <c r="AF3435" s="165"/>
      <c r="AG3435" s="188"/>
      <c r="AH3435" s="188"/>
      <c r="AI3435" s="165"/>
      <c r="AJ3435" s="172"/>
      <c r="AK3435" s="172"/>
      <c r="AL3435" s="172"/>
      <c r="AM3435" s="185"/>
    </row>
    <row r="3436" spans="1:39">
      <c r="A3436" s="2"/>
      <c r="B3436" s="3"/>
      <c r="C3436" s="4"/>
      <c r="D3436" s="4"/>
      <c r="E3436" s="135"/>
      <c r="F3436" s="6"/>
      <c r="G3436" s="6"/>
      <c r="H3436" s="6"/>
      <c r="I3436" s="6"/>
      <c r="J3436" s="2"/>
      <c r="K3436" s="2"/>
      <c r="L3436" s="72"/>
      <c r="M3436" s="71"/>
      <c r="N3436" s="70"/>
      <c r="O3436" s="70"/>
      <c r="P3436" s="42"/>
      <c r="Q3436" s="3"/>
      <c r="R3436" s="6"/>
      <c r="S3436" s="7"/>
      <c r="T3436" s="1"/>
      <c r="U3436" s="8"/>
      <c r="V3436" s="8"/>
      <c r="W3436" s="30"/>
      <c r="X3436" s="22"/>
      <c r="Y3436" s="4"/>
      <c r="Z3436" s="4"/>
      <c r="AA3436" s="4"/>
      <c r="AB3436" s="9"/>
      <c r="AD3436" s="185"/>
      <c r="AE3436" s="165"/>
      <c r="AF3436" s="165"/>
      <c r="AG3436" s="188"/>
      <c r="AH3436" s="188"/>
      <c r="AI3436" s="165"/>
      <c r="AJ3436" s="172"/>
      <c r="AK3436" s="172"/>
      <c r="AL3436" s="172"/>
      <c r="AM3436" s="185"/>
    </row>
    <row r="3437" spans="1:39">
      <c r="A3437" s="2"/>
      <c r="B3437" s="3"/>
      <c r="C3437" s="4"/>
      <c r="D3437" s="4"/>
      <c r="E3437" s="135"/>
      <c r="F3437" s="6"/>
      <c r="G3437" s="6"/>
      <c r="H3437" s="6"/>
      <c r="I3437" s="6"/>
      <c r="J3437" s="2"/>
      <c r="K3437" s="2"/>
      <c r="L3437" s="72"/>
      <c r="M3437" s="71"/>
      <c r="N3437" s="70"/>
      <c r="O3437" s="70"/>
      <c r="P3437" s="42"/>
      <c r="Q3437" s="3"/>
      <c r="R3437" s="6"/>
      <c r="S3437" s="7"/>
      <c r="T3437" s="1"/>
      <c r="U3437" s="8"/>
      <c r="V3437" s="8"/>
      <c r="W3437" s="29"/>
      <c r="X3437" s="22"/>
      <c r="Y3437" s="4"/>
      <c r="Z3437" s="4"/>
      <c r="AA3437" s="4"/>
      <c r="AB3437" s="9"/>
      <c r="AD3437" s="185"/>
      <c r="AE3437" s="165"/>
      <c r="AF3437" s="165"/>
      <c r="AG3437" s="188"/>
      <c r="AH3437" s="188"/>
      <c r="AI3437" s="165"/>
      <c r="AJ3437" s="172"/>
      <c r="AK3437" s="172"/>
      <c r="AL3437" s="172"/>
      <c r="AM3437" s="185"/>
    </row>
    <row r="3438" spans="1:39">
      <c r="A3438" s="2"/>
      <c r="B3438" s="3"/>
      <c r="C3438" s="4"/>
      <c r="D3438" s="4"/>
      <c r="E3438" s="135"/>
      <c r="F3438" s="6"/>
      <c r="G3438" s="6"/>
      <c r="H3438" s="6"/>
      <c r="I3438" s="6"/>
      <c r="J3438" s="2"/>
      <c r="K3438" s="2"/>
      <c r="L3438" s="72"/>
      <c r="M3438" s="71"/>
      <c r="N3438" s="70"/>
      <c r="O3438" s="70"/>
      <c r="P3438" s="42"/>
      <c r="Q3438" s="3"/>
      <c r="R3438" s="6"/>
      <c r="S3438" s="7"/>
      <c r="T3438" s="1"/>
      <c r="U3438" s="8"/>
      <c r="V3438" s="8"/>
      <c r="W3438" s="44"/>
      <c r="X3438" s="22"/>
      <c r="Y3438" s="4"/>
      <c r="Z3438" s="4"/>
      <c r="AA3438" s="4"/>
      <c r="AB3438" s="9"/>
      <c r="AD3438" s="185"/>
      <c r="AE3438" s="165"/>
      <c r="AF3438" s="165"/>
      <c r="AG3438" s="188"/>
      <c r="AH3438" s="188"/>
      <c r="AI3438" s="165"/>
      <c r="AJ3438" s="172"/>
      <c r="AK3438" s="172"/>
      <c r="AL3438" s="172"/>
      <c r="AM3438" s="185"/>
    </row>
    <row r="3439" spans="1:39">
      <c r="A3439" s="2"/>
      <c r="B3439" s="3"/>
      <c r="C3439" s="4"/>
      <c r="D3439" s="4"/>
      <c r="E3439" s="135"/>
      <c r="F3439" s="6"/>
      <c r="G3439" s="6"/>
      <c r="H3439" s="6"/>
      <c r="I3439" s="6"/>
      <c r="J3439" s="2"/>
      <c r="K3439" s="2"/>
      <c r="L3439" s="72"/>
      <c r="M3439" s="71"/>
      <c r="N3439" s="70"/>
      <c r="O3439" s="70"/>
      <c r="P3439" s="42"/>
      <c r="Q3439" s="3"/>
      <c r="R3439" s="6"/>
      <c r="S3439" s="7"/>
      <c r="T3439" s="1"/>
      <c r="U3439" s="8"/>
      <c r="V3439" s="8"/>
      <c r="W3439" s="31"/>
      <c r="X3439" s="22"/>
      <c r="Y3439" s="4"/>
      <c r="Z3439" s="4"/>
      <c r="AA3439" s="4"/>
      <c r="AB3439" s="9"/>
      <c r="AD3439" s="185"/>
      <c r="AE3439" s="165"/>
      <c r="AF3439" s="165"/>
      <c r="AG3439" s="188"/>
      <c r="AH3439" s="188"/>
      <c r="AI3439" s="165"/>
      <c r="AJ3439" s="172"/>
      <c r="AK3439" s="172"/>
      <c r="AL3439" s="172"/>
      <c r="AM3439" s="185"/>
    </row>
    <row r="3440" spans="1:39">
      <c r="A3440" s="2"/>
      <c r="B3440" s="3"/>
      <c r="C3440" s="4"/>
      <c r="D3440" s="4"/>
      <c r="E3440" s="135"/>
      <c r="F3440" s="6"/>
      <c r="G3440" s="6"/>
      <c r="H3440" s="6"/>
      <c r="I3440" s="6"/>
      <c r="J3440" s="2"/>
      <c r="K3440" s="2"/>
      <c r="L3440" s="72"/>
      <c r="M3440" s="71"/>
      <c r="N3440" s="70"/>
      <c r="O3440" s="70"/>
      <c r="P3440" s="42"/>
      <c r="Q3440" s="3"/>
      <c r="R3440" s="6"/>
      <c r="S3440" s="7"/>
      <c r="T3440" s="1"/>
      <c r="U3440" s="8"/>
      <c r="V3440" s="8"/>
      <c r="W3440" s="44"/>
      <c r="X3440" s="22"/>
      <c r="Y3440" s="4"/>
      <c r="Z3440" s="4"/>
      <c r="AA3440" s="4"/>
      <c r="AB3440" s="9"/>
      <c r="AD3440" s="185"/>
      <c r="AE3440" s="165"/>
      <c r="AF3440" s="165"/>
      <c r="AG3440" s="188"/>
      <c r="AH3440" s="188"/>
      <c r="AI3440" s="165"/>
      <c r="AJ3440" s="172"/>
      <c r="AK3440" s="172"/>
      <c r="AL3440" s="172"/>
      <c r="AM3440" s="185"/>
    </row>
    <row r="3441" spans="1:39">
      <c r="A3441" s="2"/>
      <c r="B3441" s="3"/>
      <c r="C3441" s="4"/>
      <c r="D3441" s="4"/>
      <c r="E3441" s="135"/>
      <c r="F3441" s="6"/>
      <c r="G3441" s="6"/>
      <c r="H3441" s="6"/>
      <c r="I3441" s="6"/>
      <c r="J3441" s="2"/>
      <c r="K3441" s="2"/>
      <c r="L3441" s="72"/>
      <c r="M3441" s="71"/>
      <c r="N3441" s="70"/>
      <c r="O3441" s="70"/>
      <c r="P3441" s="42"/>
      <c r="Q3441" s="3"/>
      <c r="R3441" s="6"/>
      <c r="S3441" s="7"/>
      <c r="T3441" s="1"/>
      <c r="U3441" s="8"/>
      <c r="V3441" s="8"/>
      <c r="W3441" s="44"/>
      <c r="X3441" s="22"/>
      <c r="Y3441" s="4"/>
      <c r="Z3441" s="4"/>
      <c r="AA3441" s="4"/>
      <c r="AB3441" s="9"/>
      <c r="AD3441" s="185"/>
      <c r="AE3441" s="165"/>
      <c r="AF3441" s="165"/>
      <c r="AG3441" s="188"/>
      <c r="AH3441" s="188"/>
      <c r="AI3441" s="165"/>
      <c r="AJ3441" s="172"/>
      <c r="AK3441" s="172"/>
      <c r="AL3441" s="172"/>
      <c r="AM3441" s="185"/>
    </row>
    <row r="3442" spans="1:39">
      <c r="A3442" s="2"/>
      <c r="B3442" s="3"/>
      <c r="C3442" s="4"/>
      <c r="D3442" s="4"/>
      <c r="E3442" s="135"/>
      <c r="F3442" s="6"/>
      <c r="G3442" s="6"/>
      <c r="H3442" s="6"/>
      <c r="I3442" s="6"/>
      <c r="J3442" s="2"/>
      <c r="K3442" s="2"/>
      <c r="L3442" s="72"/>
      <c r="M3442" s="71"/>
      <c r="N3442" s="70"/>
      <c r="O3442" s="70"/>
      <c r="P3442" s="42"/>
      <c r="Q3442" s="3"/>
      <c r="R3442" s="6"/>
      <c r="S3442" s="7"/>
      <c r="T3442" s="1"/>
      <c r="U3442" s="8"/>
      <c r="V3442" s="8"/>
      <c r="W3442" s="55"/>
      <c r="X3442" s="22"/>
      <c r="Y3442" s="4"/>
      <c r="Z3442" s="4"/>
      <c r="AA3442" s="4"/>
      <c r="AB3442" s="9"/>
      <c r="AD3442" s="185"/>
      <c r="AE3442" s="165"/>
      <c r="AF3442" s="165"/>
      <c r="AG3442" s="188"/>
      <c r="AH3442" s="188"/>
      <c r="AI3442" s="165"/>
      <c r="AJ3442" s="172"/>
      <c r="AK3442" s="172"/>
      <c r="AL3442" s="172"/>
      <c r="AM3442" s="185"/>
    </row>
    <row r="3443" spans="1:39">
      <c r="A3443" s="2"/>
      <c r="B3443" s="3"/>
      <c r="C3443" s="4"/>
      <c r="D3443" s="4"/>
      <c r="E3443" s="135"/>
      <c r="F3443" s="6"/>
      <c r="G3443" s="6"/>
      <c r="H3443" s="6"/>
      <c r="I3443" s="6"/>
      <c r="J3443" s="2"/>
      <c r="K3443" s="2"/>
      <c r="L3443" s="72"/>
      <c r="M3443" s="71"/>
      <c r="N3443" s="70"/>
      <c r="O3443" s="70"/>
      <c r="P3443" s="42"/>
      <c r="Q3443" s="3"/>
      <c r="R3443" s="6"/>
      <c r="S3443" s="7"/>
      <c r="T3443" s="1"/>
      <c r="U3443" s="8"/>
      <c r="V3443" s="8"/>
      <c r="W3443" s="31"/>
      <c r="X3443" s="22"/>
      <c r="Y3443" s="4"/>
      <c r="Z3443" s="4"/>
      <c r="AA3443" s="4"/>
      <c r="AB3443" s="9"/>
      <c r="AD3443" s="185"/>
      <c r="AE3443" s="165"/>
      <c r="AF3443" s="165"/>
      <c r="AG3443" s="188"/>
      <c r="AH3443" s="188"/>
      <c r="AI3443" s="165"/>
      <c r="AJ3443" s="172"/>
      <c r="AK3443" s="172"/>
      <c r="AL3443" s="172"/>
      <c r="AM3443" s="185"/>
    </row>
    <row r="3444" spans="1:39">
      <c r="A3444" s="2"/>
      <c r="B3444" s="3"/>
      <c r="C3444" s="4"/>
      <c r="D3444" s="4"/>
      <c r="E3444" s="135"/>
      <c r="F3444" s="6"/>
      <c r="G3444" s="6"/>
      <c r="H3444" s="6"/>
      <c r="I3444" s="6"/>
      <c r="J3444" s="2"/>
      <c r="K3444" s="2"/>
      <c r="L3444" s="72"/>
      <c r="M3444" s="71"/>
      <c r="N3444" s="70"/>
      <c r="O3444" s="70"/>
      <c r="P3444" s="42"/>
      <c r="Q3444" s="3"/>
      <c r="R3444" s="6"/>
      <c r="S3444" s="7"/>
      <c r="T3444" s="1"/>
      <c r="U3444" s="8"/>
      <c r="V3444" s="8"/>
      <c r="W3444" s="44"/>
      <c r="X3444" s="22"/>
      <c r="Y3444" s="4"/>
      <c r="Z3444" s="4"/>
      <c r="AA3444" s="4"/>
      <c r="AB3444" s="9"/>
      <c r="AD3444" s="185"/>
      <c r="AE3444" s="165"/>
      <c r="AF3444" s="165"/>
      <c r="AG3444" s="188"/>
      <c r="AH3444" s="188"/>
      <c r="AI3444" s="165"/>
      <c r="AJ3444" s="172"/>
      <c r="AK3444" s="172"/>
      <c r="AL3444" s="172"/>
      <c r="AM3444" s="185"/>
    </row>
    <row r="3445" spans="1:39">
      <c r="A3445" s="2"/>
      <c r="B3445" s="3"/>
      <c r="C3445" s="4"/>
      <c r="D3445" s="4"/>
      <c r="E3445" s="135"/>
      <c r="F3445" s="6"/>
      <c r="G3445" s="6"/>
      <c r="H3445" s="6"/>
      <c r="I3445" s="6"/>
      <c r="J3445" s="2"/>
      <c r="K3445" s="2"/>
      <c r="L3445" s="72"/>
      <c r="M3445" s="71"/>
      <c r="N3445" s="70"/>
      <c r="O3445" s="70"/>
      <c r="P3445" s="42"/>
      <c r="Q3445" s="3"/>
      <c r="R3445" s="6"/>
      <c r="S3445" s="7"/>
      <c r="T3445" s="1"/>
      <c r="U3445" s="8"/>
      <c r="V3445" s="8"/>
      <c r="W3445" s="29"/>
      <c r="X3445" s="22"/>
      <c r="Y3445" s="4"/>
      <c r="Z3445" s="4"/>
      <c r="AA3445" s="4"/>
      <c r="AB3445" s="9"/>
      <c r="AD3445" s="185"/>
      <c r="AE3445" s="165"/>
      <c r="AF3445" s="165"/>
      <c r="AG3445" s="188"/>
      <c r="AH3445" s="188"/>
      <c r="AI3445" s="165"/>
      <c r="AJ3445" s="172"/>
      <c r="AK3445" s="172"/>
      <c r="AL3445" s="172"/>
      <c r="AM3445" s="185"/>
    </row>
    <row r="3446" spans="1:39">
      <c r="A3446" s="2"/>
      <c r="B3446" s="3"/>
      <c r="C3446" s="4"/>
      <c r="D3446" s="4"/>
      <c r="E3446" s="135"/>
      <c r="F3446" s="6"/>
      <c r="G3446" s="6"/>
      <c r="H3446" s="6"/>
      <c r="I3446" s="6"/>
      <c r="J3446" s="2"/>
      <c r="K3446" s="2"/>
      <c r="L3446" s="72"/>
      <c r="M3446" s="71"/>
      <c r="N3446" s="70"/>
      <c r="O3446" s="70"/>
      <c r="P3446" s="42"/>
      <c r="Q3446" s="3"/>
      <c r="R3446" s="6"/>
      <c r="S3446" s="7"/>
      <c r="T3446" s="1"/>
      <c r="U3446" s="8"/>
      <c r="V3446" s="8"/>
      <c r="W3446" s="44"/>
      <c r="X3446" s="22"/>
      <c r="Y3446" s="4"/>
      <c r="Z3446" s="4"/>
      <c r="AA3446" s="4"/>
      <c r="AB3446" s="9"/>
      <c r="AD3446" s="185"/>
      <c r="AE3446" s="165"/>
      <c r="AF3446" s="165"/>
      <c r="AG3446" s="188"/>
      <c r="AH3446" s="188"/>
      <c r="AI3446" s="165"/>
      <c r="AJ3446" s="172"/>
      <c r="AK3446" s="172"/>
      <c r="AL3446" s="172"/>
      <c r="AM3446" s="185"/>
    </row>
    <row r="3447" spans="1:39">
      <c r="A3447" s="2"/>
      <c r="B3447" s="3"/>
      <c r="C3447" s="4"/>
      <c r="D3447" s="4"/>
      <c r="E3447" s="135"/>
      <c r="F3447" s="6"/>
      <c r="G3447" s="6"/>
      <c r="H3447" s="6"/>
      <c r="I3447" s="6"/>
      <c r="J3447" s="2"/>
      <c r="K3447" s="2"/>
      <c r="L3447" s="72"/>
      <c r="M3447" s="71"/>
      <c r="N3447" s="70"/>
      <c r="O3447" s="70"/>
      <c r="P3447" s="42"/>
      <c r="Q3447" s="3"/>
      <c r="R3447" s="6"/>
      <c r="S3447" s="7"/>
      <c r="T3447" s="1"/>
      <c r="U3447" s="8"/>
      <c r="V3447" s="8"/>
      <c r="W3447" s="26"/>
      <c r="X3447" s="22"/>
      <c r="Y3447" s="4"/>
      <c r="Z3447" s="4"/>
      <c r="AA3447" s="4"/>
      <c r="AB3447" s="9"/>
      <c r="AD3447" s="185"/>
      <c r="AE3447" s="165"/>
      <c r="AF3447" s="165"/>
      <c r="AG3447" s="188"/>
      <c r="AH3447" s="188"/>
      <c r="AI3447" s="165"/>
      <c r="AJ3447" s="172"/>
      <c r="AK3447" s="172"/>
      <c r="AL3447" s="172"/>
      <c r="AM3447" s="185"/>
    </row>
    <row r="3448" spans="1:39">
      <c r="A3448" s="2"/>
      <c r="B3448" s="3"/>
      <c r="C3448" s="4"/>
      <c r="D3448" s="4"/>
      <c r="E3448" s="135"/>
      <c r="F3448" s="6"/>
      <c r="G3448" s="6"/>
      <c r="H3448" s="6"/>
      <c r="I3448" s="6"/>
      <c r="J3448" s="2"/>
      <c r="K3448" s="2"/>
      <c r="L3448" s="72"/>
      <c r="M3448" s="71"/>
      <c r="N3448" s="70"/>
      <c r="O3448" s="70"/>
      <c r="P3448" s="42"/>
      <c r="Q3448" s="3"/>
      <c r="R3448" s="6"/>
      <c r="S3448" s="7"/>
      <c r="T3448" s="1"/>
      <c r="U3448" s="8"/>
      <c r="V3448" s="8"/>
      <c r="W3448" s="26"/>
      <c r="X3448" s="22"/>
      <c r="Y3448" s="4"/>
      <c r="Z3448" s="4"/>
      <c r="AA3448" s="4"/>
      <c r="AB3448" s="9"/>
      <c r="AD3448" s="185"/>
      <c r="AE3448" s="165"/>
      <c r="AF3448" s="165"/>
      <c r="AG3448" s="188"/>
      <c r="AH3448" s="188"/>
      <c r="AI3448" s="165"/>
      <c r="AJ3448" s="172"/>
      <c r="AK3448" s="172"/>
      <c r="AL3448" s="172"/>
      <c r="AM3448" s="185"/>
    </row>
    <row r="3449" spans="1:39">
      <c r="A3449" s="2"/>
      <c r="B3449" s="3"/>
      <c r="C3449" s="4"/>
      <c r="D3449" s="4"/>
      <c r="E3449" s="135"/>
      <c r="F3449" s="6"/>
      <c r="G3449" s="6"/>
      <c r="H3449" s="6"/>
      <c r="I3449" s="6"/>
      <c r="J3449" s="2"/>
      <c r="K3449" s="2"/>
      <c r="L3449" s="72"/>
      <c r="M3449" s="71"/>
      <c r="N3449" s="70"/>
      <c r="O3449" s="70"/>
      <c r="P3449" s="42"/>
      <c r="Q3449" s="3"/>
      <c r="R3449" s="6"/>
      <c r="S3449" s="7"/>
      <c r="T3449" s="1"/>
      <c r="U3449" s="8"/>
      <c r="V3449" s="8"/>
      <c r="W3449" s="26"/>
      <c r="X3449" s="22"/>
      <c r="Y3449" s="4"/>
      <c r="Z3449" s="4"/>
      <c r="AA3449" s="4"/>
      <c r="AB3449" s="9"/>
      <c r="AD3449" s="185"/>
      <c r="AE3449" s="165"/>
      <c r="AF3449" s="165"/>
      <c r="AG3449" s="188"/>
      <c r="AH3449" s="188"/>
      <c r="AI3449" s="165"/>
      <c r="AJ3449" s="172"/>
      <c r="AK3449" s="172"/>
      <c r="AL3449" s="172"/>
      <c r="AM3449" s="185"/>
    </row>
    <row r="3450" spans="1:39">
      <c r="A3450" s="2"/>
      <c r="B3450" s="3"/>
      <c r="C3450" s="4"/>
      <c r="D3450" s="4"/>
      <c r="E3450" s="135"/>
      <c r="F3450" s="6"/>
      <c r="G3450" s="6"/>
      <c r="H3450" s="6"/>
      <c r="I3450" s="6"/>
      <c r="J3450" s="2"/>
      <c r="K3450" s="2"/>
      <c r="L3450" s="72"/>
      <c r="M3450" s="71"/>
      <c r="N3450" s="70"/>
      <c r="O3450" s="70"/>
      <c r="P3450" s="42"/>
      <c r="Q3450" s="3"/>
      <c r="R3450" s="6"/>
      <c r="S3450" s="7"/>
      <c r="T3450" s="1"/>
      <c r="U3450" s="8"/>
      <c r="V3450" s="8"/>
      <c r="W3450" s="44"/>
      <c r="X3450" s="22"/>
      <c r="Y3450" s="4"/>
      <c r="Z3450" s="4"/>
      <c r="AA3450" s="4"/>
      <c r="AB3450" s="9"/>
      <c r="AD3450" s="185"/>
      <c r="AE3450" s="165"/>
      <c r="AF3450" s="165"/>
      <c r="AG3450" s="188"/>
      <c r="AH3450" s="188"/>
      <c r="AI3450" s="165"/>
      <c r="AJ3450" s="172"/>
      <c r="AK3450" s="172"/>
      <c r="AL3450" s="172"/>
      <c r="AM3450" s="185"/>
    </row>
    <row r="3451" spans="1:39">
      <c r="A3451" s="2"/>
      <c r="B3451" s="3"/>
      <c r="C3451" s="4"/>
      <c r="D3451" s="4"/>
      <c r="E3451" s="135"/>
      <c r="F3451" s="6"/>
      <c r="G3451" s="6"/>
      <c r="H3451" s="6"/>
      <c r="I3451" s="6"/>
      <c r="J3451" s="2"/>
      <c r="K3451" s="2"/>
      <c r="L3451" s="72"/>
      <c r="M3451" s="71"/>
      <c r="N3451" s="70"/>
      <c r="O3451" s="70"/>
      <c r="P3451" s="42"/>
      <c r="Q3451" s="3"/>
      <c r="R3451" s="6"/>
      <c r="S3451" s="7"/>
      <c r="T3451" s="1"/>
      <c r="U3451" s="8"/>
      <c r="V3451" s="8"/>
      <c r="W3451" s="44"/>
      <c r="X3451" s="22"/>
      <c r="Y3451" s="4"/>
      <c r="Z3451" s="4"/>
      <c r="AA3451" s="4"/>
      <c r="AB3451" s="9"/>
      <c r="AD3451" s="185"/>
      <c r="AE3451" s="165"/>
      <c r="AF3451" s="165"/>
      <c r="AG3451" s="188"/>
      <c r="AH3451" s="188"/>
      <c r="AI3451" s="165"/>
      <c r="AJ3451" s="172"/>
      <c r="AK3451" s="172"/>
      <c r="AL3451" s="172"/>
      <c r="AM3451" s="185"/>
    </row>
    <row r="3452" spans="1:39">
      <c r="A3452" s="2"/>
      <c r="B3452" s="3"/>
      <c r="C3452" s="4"/>
      <c r="D3452" s="4"/>
      <c r="E3452" s="135"/>
      <c r="F3452" s="6"/>
      <c r="G3452" s="6"/>
      <c r="H3452" s="6"/>
      <c r="I3452" s="6"/>
      <c r="J3452" s="2"/>
      <c r="K3452" s="2"/>
      <c r="L3452" s="72"/>
      <c r="M3452" s="71"/>
      <c r="N3452" s="70"/>
      <c r="O3452" s="70"/>
      <c r="P3452" s="42"/>
      <c r="Q3452" s="3"/>
      <c r="R3452" s="6"/>
      <c r="S3452" s="7"/>
      <c r="T3452" s="1"/>
      <c r="U3452" s="8"/>
      <c r="V3452" s="8"/>
      <c r="W3452" s="29"/>
      <c r="X3452" s="22"/>
      <c r="Y3452" s="4"/>
      <c r="Z3452" s="4"/>
      <c r="AA3452" s="4"/>
      <c r="AB3452" s="9"/>
      <c r="AD3452" s="185"/>
      <c r="AE3452" s="165"/>
      <c r="AF3452" s="165"/>
      <c r="AG3452" s="188"/>
      <c r="AH3452" s="188"/>
      <c r="AI3452" s="165"/>
      <c r="AJ3452" s="172"/>
      <c r="AK3452" s="172"/>
      <c r="AL3452" s="172"/>
      <c r="AM3452" s="185"/>
    </row>
    <row r="3453" spans="1:39">
      <c r="A3453" s="2"/>
      <c r="B3453" s="3"/>
      <c r="C3453" s="4"/>
      <c r="D3453" s="4"/>
      <c r="E3453" s="135"/>
      <c r="F3453" s="6"/>
      <c r="G3453" s="6"/>
      <c r="H3453" s="6"/>
      <c r="I3453" s="6"/>
      <c r="J3453" s="2"/>
      <c r="K3453" s="2"/>
      <c r="L3453" s="72"/>
      <c r="M3453" s="71"/>
      <c r="N3453" s="70"/>
      <c r="O3453" s="70"/>
      <c r="P3453" s="42"/>
      <c r="Q3453" s="3"/>
      <c r="R3453" s="6"/>
      <c r="S3453" s="7"/>
      <c r="T3453" s="1"/>
      <c r="U3453" s="8"/>
      <c r="V3453" s="8"/>
      <c r="W3453" s="44"/>
      <c r="X3453" s="22"/>
      <c r="Y3453" s="4"/>
      <c r="Z3453" s="4"/>
      <c r="AA3453" s="4"/>
      <c r="AB3453" s="9"/>
      <c r="AD3453" s="185"/>
      <c r="AE3453" s="165"/>
      <c r="AF3453" s="165"/>
      <c r="AG3453" s="188"/>
      <c r="AH3453" s="188"/>
      <c r="AI3453" s="165"/>
      <c r="AJ3453" s="172"/>
      <c r="AK3453" s="172"/>
      <c r="AL3453" s="172"/>
      <c r="AM3453" s="185"/>
    </row>
    <row r="3454" spans="1:39">
      <c r="A3454" s="2"/>
      <c r="B3454" s="3"/>
      <c r="C3454" s="4"/>
      <c r="D3454" s="4"/>
      <c r="E3454" s="135"/>
      <c r="F3454" s="6"/>
      <c r="G3454" s="6"/>
      <c r="H3454" s="6"/>
      <c r="I3454" s="6"/>
      <c r="J3454" s="2"/>
      <c r="K3454" s="2"/>
      <c r="L3454" s="72"/>
      <c r="M3454" s="71"/>
      <c r="N3454" s="70"/>
      <c r="O3454" s="70"/>
      <c r="P3454" s="42"/>
      <c r="Q3454" s="3"/>
      <c r="R3454" s="6"/>
      <c r="S3454" s="7"/>
      <c r="T3454" s="1"/>
      <c r="U3454" s="8"/>
      <c r="V3454" s="8"/>
      <c r="W3454" s="55"/>
      <c r="X3454" s="22"/>
      <c r="Y3454" s="4"/>
      <c r="Z3454" s="4"/>
      <c r="AA3454" s="4"/>
      <c r="AB3454" s="9"/>
      <c r="AD3454" s="185"/>
      <c r="AE3454" s="165"/>
      <c r="AF3454" s="165"/>
      <c r="AG3454" s="188"/>
      <c r="AH3454" s="188"/>
      <c r="AI3454" s="165"/>
      <c r="AJ3454" s="172"/>
      <c r="AK3454" s="172"/>
      <c r="AL3454" s="172"/>
      <c r="AM3454" s="185"/>
    </row>
    <row r="3455" spans="1:39">
      <c r="A3455" s="2"/>
      <c r="B3455" s="3"/>
      <c r="C3455" s="4"/>
      <c r="D3455" s="4"/>
      <c r="E3455" s="135"/>
      <c r="F3455" s="6"/>
      <c r="G3455" s="6"/>
      <c r="H3455" s="6"/>
      <c r="I3455" s="6"/>
      <c r="J3455" s="2"/>
      <c r="K3455" s="2"/>
      <c r="L3455" s="72"/>
      <c r="M3455" s="71"/>
      <c r="N3455" s="70"/>
      <c r="O3455" s="70"/>
      <c r="P3455" s="42"/>
      <c r="Q3455" s="3"/>
      <c r="R3455" s="6"/>
      <c r="S3455" s="7"/>
      <c r="T3455" s="1"/>
      <c r="U3455" s="8"/>
      <c r="V3455" s="8"/>
      <c r="W3455" s="57"/>
      <c r="X3455" s="22"/>
      <c r="Y3455" s="4"/>
      <c r="Z3455" s="4"/>
      <c r="AA3455" s="4"/>
      <c r="AB3455" s="9"/>
      <c r="AD3455" s="185"/>
      <c r="AE3455" s="165"/>
      <c r="AF3455" s="165"/>
      <c r="AG3455" s="188"/>
      <c r="AH3455" s="188"/>
      <c r="AI3455" s="165"/>
      <c r="AJ3455" s="172"/>
      <c r="AK3455" s="172"/>
      <c r="AL3455" s="172"/>
      <c r="AM3455" s="185"/>
    </row>
    <row r="3456" spans="1:39">
      <c r="A3456" s="2"/>
      <c r="B3456" s="3"/>
      <c r="C3456" s="4"/>
      <c r="D3456" s="4"/>
      <c r="E3456" s="135"/>
      <c r="F3456" s="6"/>
      <c r="G3456" s="6"/>
      <c r="H3456" s="6"/>
      <c r="I3456" s="6"/>
      <c r="J3456" s="2"/>
      <c r="K3456" s="2"/>
      <c r="L3456" s="72"/>
      <c r="M3456" s="71"/>
      <c r="N3456" s="70"/>
      <c r="O3456" s="70"/>
      <c r="P3456" s="42"/>
      <c r="Q3456" s="3"/>
      <c r="R3456" s="6"/>
      <c r="S3456" s="7"/>
      <c r="T3456" s="1"/>
      <c r="U3456" s="8"/>
      <c r="V3456" s="8"/>
      <c r="W3456" s="29"/>
      <c r="X3456" s="22"/>
      <c r="Y3456" s="4"/>
      <c r="Z3456" s="4"/>
      <c r="AA3456" s="4"/>
      <c r="AB3456" s="9"/>
      <c r="AD3456" s="185"/>
      <c r="AE3456" s="165"/>
      <c r="AF3456" s="165"/>
      <c r="AG3456" s="188"/>
      <c r="AH3456" s="188"/>
      <c r="AI3456" s="165"/>
      <c r="AJ3456" s="172"/>
      <c r="AK3456" s="172"/>
      <c r="AL3456" s="172"/>
      <c r="AM3456" s="185"/>
    </row>
    <row r="3457" spans="1:39">
      <c r="A3457" s="2"/>
      <c r="B3457" s="3"/>
      <c r="C3457" s="4"/>
      <c r="D3457" s="4"/>
      <c r="E3457" s="135"/>
      <c r="F3457" s="6"/>
      <c r="G3457" s="6"/>
      <c r="H3457" s="6"/>
      <c r="I3457" s="6"/>
      <c r="J3457" s="2"/>
      <c r="K3457" s="2"/>
      <c r="L3457" s="72"/>
      <c r="M3457" s="71"/>
      <c r="N3457" s="70"/>
      <c r="O3457" s="70"/>
      <c r="P3457" s="42"/>
      <c r="Q3457" s="3"/>
      <c r="R3457" s="6"/>
      <c r="S3457" s="7"/>
      <c r="T3457" s="1"/>
      <c r="U3457" s="8"/>
      <c r="V3457" s="8"/>
      <c r="W3457" s="44"/>
      <c r="X3457" s="22"/>
      <c r="Y3457" s="4"/>
      <c r="Z3457" s="4"/>
      <c r="AA3457" s="4"/>
      <c r="AB3457" s="9"/>
      <c r="AD3457" s="185"/>
      <c r="AE3457" s="165"/>
      <c r="AF3457" s="165"/>
      <c r="AG3457" s="188"/>
      <c r="AH3457" s="188"/>
      <c r="AI3457" s="165"/>
      <c r="AJ3457" s="172"/>
      <c r="AK3457" s="172"/>
      <c r="AL3457" s="172"/>
      <c r="AM3457" s="185"/>
    </row>
    <row r="3458" spans="1:39">
      <c r="A3458" s="2"/>
      <c r="B3458" s="3"/>
      <c r="C3458" s="4"/>
      <c r="D3458" s="4"/>
      <c r="E3458" s="135"/>
      <c r="F3458" s="6"/>
      <c r="G3458" s="6"/>
      <c r="H3458" s="6"/>
      <c r="I3458" s="6"/>
      <c r="J3458" s="2"/>
      <c r="K3458" s="2"/>
      <c r="L3458" s="72"/>
      <c r="M3458" s="71"/>
      <c r="N3458" s="70"/>
      <c r="O3458" s="70"/>
      <c r="P3458" s="42"/>
      <c r="Q3458" s="3"/>
      <c r="R3458" s="6"/>
      <c r="S3458" s="7"/>
      <c r="T3458" s="1"/>
      <c r="U3458" s="8"/>
      <c r="V3458" s="8"/>
      <c r="W3458" s="26"/>
      <c r="X3458" s="22"/>
      <c r="Y3458" s="4"/>
      <c r="Z3458" s="4"/>
      <c r="AA3458" s="4"/>
      <c r="AB3458" s="9"/>
      <c r="AD3458" s="185"/>
      <c r="AE3458" s="165"/>
      <c r="AF3458" s="165"/>
      <c r="AG3458" s="188"/>
      <c r="AH3458" s="188"/>
      <c r="AI3458" s="165"/>
      <c r="AJ3458" s="172"/>
      <c r="AK3458" s="172"/>
      <c r="AL3458" s="172"/>
      <c r="AM3458" s="185"/>
    </row>
    <row r="3459" spans="1:39">
      <c r="A3459" s="2"/>
      <c r="B3459" s="3"/>
      <c r="C3459" s="4"/>
      <c r="D3459" s="4"/>
      <c r="E3459" s="135"/>
      <c r="F3459" s="6"/>
      <c r="G3459" s="6"/>
      <c r="H3459" s="6"/>
      <c r="I3459" s="6"/>
      <c r="J3459" s="2"/>
      <c r="K3459" s="2"/>
      <c r="L3459" s="72"/>
      <c r="M3459" s="71"/>
      <c r="N3459" s="70"/>
      <c r="O3459" s="70"/>
      <c r="P3459" s="42"/>
      <c r="Q3459" s="3"/>
      <c r="R3459" s="6"/>
      <c r="S3459" s="7"/>
      <c r="T3459" s="1"/>
      <c r="U3459" s="8"/>
      <c r="V3459" s="8"/>
      <c r="W3459" s="26"/>
      <c r="X3459" s="22"/>
      <c r="Y3459" s="4"/>
      <c r="Z3459" s="4"/>
      <c r="AA3459" s="4"/>
      <c r="AB3459" s="9"/>
      <c r="AD3459" s="185"/>
      <c r="AE3459" s="165"/>
      <c r="AF3459" s="165"/>
      <c r="AG3459" s="188"/>
      <c r="AH3459" s="188"/>
      <c r="AI3459" s="165"/>
      <c r="AJ3459" s="172"/>
      <c r="AK3459" s="172"/>
      <c r="AL3459" s="172"/>
      <c r="AM3459" s="185"/>
    </row>
    <row r="3460" spans="1:39">
      <c r="A3460" s="2"/>
      <c r="B3460" s="3"/>
      <c r="C3460" s="4"/>
      <c r="D3460" s="4"/>
      <c r="E3460" s="135"/>
      <c r="F3460" s="6"/>
      <c r="G3460" s="6"/>
      <c r="H3460" s="6"/>
      <c r="I3460" s="6"/>
      <c r="J3460" s="2"/>
      <c r="K3460" s="2"/>
      <c r="L3460" s="72"/>
      <c r="M3460" s="71"/>
      <c r="N3460" s="70"/>
      <c r="O3460" s="70"/>
      <c r="P3460" s="42"/>
      <c r="Q3460" s="3"/>
      <c r="R3460" s="6"/>
      <c r="S3460" s="7"/>
      <c r="T3460" s="1"/>
      <c r="U3460" s="8"/>
      <c r="V3460" s="8"/>
      <c r="W3460" s="26"/>
      <c r="X3460" s="22"/>
      <c r="Y3460" s="4"/>
      <c r="Z3460" s="4"/>
      <c r="AA3460" s="4"/>
      <c r="AB3460" s="9"/>
      <c r="AD3460" s="185"/>
      <c r="AE3460" s="165"/>
      <c r="AF3460" s="165"/>
      <c r="AG3460" s="188"/>
      <c r="AH3460" s="188"/>
      <c r="AI3460" s="165"/>
      <c r="AJ3460" s="172"/>
      <c r="AK3460" s="172"/>
      <c r="AL3460" s="172"/>
      <c r="AM3460" s="185"/>
    </row>
    <row r="3461" spans="1:39">
      <c r="A3461" s="2"/>
      <c r="B3461" s="3"/>
      <c r="C3461" s="4"/>
      <c r="D3461" s="4"/>
      <c r="E3461" s="135"/>
      <c r="F3461" s="6"/>
      <c r="G3461" s="6"/>
      <c r="H3461" s="6"/>
      <c r="I3461" s="6"/>
      <c r="J3461" s="2"/>
      <c r="K3461" s="2"/>
      <c r="L3461" s="72"/>
      <c r="M3461" s="71"/>
      <c r="N3461" s="70"/>
      <c r="O3461" s="70"/>
      <c r="P3461" s="42"/>
      <c r="Q3461" s="3"/>
      <c r="R3461" s="6"/>
      <c r="S3461" s="7"/>
      <c r="T3461" s="1"/>
      <c r="U3461" s="8"/>
      <c r="V3461" s="8"/>
      <c r="W3461" s="31"/>
      <c r="X3461" s="22"/>
      <c r="Y3461" s="4"/>
      <c r="Z3461" s="4"/>
      <c r="AA3461" s="4"/>
      <c r="AB3461" s="9"/>
      <c r="AD3461" s="185"/>
      <c r="AE3461" s="165"/>
      <c r="AF3461" s="165"/>
      <c r="AG3461" s="188"/>
      <c r="AH3461" s="188"/>
      <c r="AI3461" s="165"/>
      <c r="AJ3461" s="172"/>
      <c r="AK3461" s="172"/>
      <c r="AL3461" s="172"/>
      <c r="AM3461" s="185"/>
    </row>
    <row r="3462" spans="1:39">
      <c r="A3462" s="2"/>
      <c r="B3462" s="3"/>
      <c r="C3462" s="4"/>
      <c r="D3462" s="4"/>
      <c r="E3462" s="135"/>
      <c r="F3462" s="6"/>
      <c r="G3462" s="6"/>
      <c r="H3462" s="6"/>
      <c r="I3462" s="6"/>
      <c r="J3462" s="2"/>
      <c r="K3462" s="2"/>
      <c r="L3462" s="72"/>
      <c r="M3462" s="71"/>
      <c r="N3462" s="70"/>
      <c r="O3462" s="70"/>
      <c r="P3462" s="42"/>
      <c r="Q3462" s="3"/>
      <c r="R3462" s="6"/>
      <c r="S3462" s="7"/>
      <c r="T3462" s="1"/>
      <c r="U3462" s="8"/>
      <c r="V3462" s="8"/>
      <c r="W3462" s="26"/>
      <c r="X3462" s="22"/>
      <c r="Y3462" s="4"/>
      <c r="Z3462" s="4"/>
      <c r="AA3462" s="4"/>
      <c r="AB3462" s="9"/>
      <c r="AD3462" s="185"/>
      <c r="AE3462" s="165"/>
      <c r="AF3462" s="165"/>
      <c r="AG3462" s="188"/>
      <c r="AH3462" s="188"/>
      <c r="AI3462" s="165"/>
      <c r="AJ3462" s="172"/>
      <c r="AK3462" s="172"/>
      <c r="AL3462" s="172"/>
      <c r="AM3462" s="185"/>
    </row>
    <row r="3463" spans="1:39">
      <c r="A3463" s="2"/>
      <c r="B3463" s="3"/>
      <c r="C3463" s="4"/>
      <c r="D3463" s="4"/>
      <c r="E3463" s="135"/>
      <c r="F3463" s="6"/>
      <c r="G3463" s="6"/>
      <c r="H3463" s="6"/>
      <c r="I3463" s="6"/>
      <c r="J3463" s="2"/>
      <c r="K3463" s="2"/>
      <c r="L3463" s="72"/>
      <c r="M3463" s="71"/>
      <c r="N3463" s="70"/>
      <c r="O3463" s="70"/>
      <c r="P3463" s="42"/>
      <c r="Q3463" s="3"/>
      <c r="R3463" s="6"/>
      <c r="S3463" s="7"/>
      <c r="T3463" s="1"/>
      <c r="U3463" s="8"/>
      <c r="V3463" s="8"/>
      <c r="W3463" s="31"/>
      <c r="X3463" s="22"/>
      <c r="Y3463" s="4"/>
      <c r="Z3463" s="4"/>
      <c r="AA3463" s="4"/>
      <c r="AB3463" s="9"/>
      <c r="AD3463" s="185"/>
      <c r="AE3463" s="165"/>
      <c r="AF3463" s="165"/>
      <c r="AG3463" s="188"/>
      <c r="AH3463" s="188"/>
      <c r="AI3463" s="165"/>
      <c r="AJ3463" s="172"/>
      <c r="AK3463" s="172"/>
      <c r="AL3463" s="172"/>
      <c r="AM3463" s="185"/>
    </row>
    <row r="3464" spans="1:39">
      <c r="A3464" s="2"/>
      <c r="B3464" s="3"/>
      <c r="C3464" s="4"/>
      <c r="D3464" s="4"/>
      <c r="E3464" s="135"/>
      <c r="F3464" s="6"/>
      <c r="G3464" s="6"/>
      <c r="H3464" s="6"/>
      <c r="I3464" s="6"/>
      <c r="J3464" s="2"/>
      <c r="K3464" s="2"/>
      <c r="L3464" s="72"/>
      <c r="M3464" s="71"/>
      <c r="N3464" s="70"/>
      <c r="O3464" s="70"/>
      <c r="P3464" s="42"/>
      <c r="Q3464" s="3"/>
      <c r="R3464" s="6"/>
      <c r="S3464" s="7"/>
      <c r="T3464" s="1"/>
      <c r="U3464" s="8"/>
      <c r="V3464" s="8"/>
      <c r="W3464" s="26"/>
      <c r="X3464" s="22"/>
      <c r="Y3464" s="4"/>
      <c r="Z3464" s="4"/>
      <c r="AA3464" s="4"/>
      <c r="AB3464" s="9"/>
      <c r="AD3464" s="185"/>
      <c r="AE3464" s="165"/>
      <c r="AF3464" s="165"/>
      <c r="AG3464" s="188"/>
      <c r="AH3464" s="188"/>
      <c r="AI3464" s="165"/>
      <c r="AJ3464" s="172"/>
      <c r="AK3464" s="172"/>
      <c r="AL3464" s="172"/>
      <c r="AM3464" s="185"/>
    </row>
    <row r="3465" spans="1:39">
      <c r="A3465" s="2"/>
      <c r="B3465" s="3"/>
      <c r="C3465" s="4"/>
      <c r="D3465" s="4"/>
      <c r="E3465" s="135"/>
      <c r="F3465" s="6"/>
      <c r="G3465" s="6"/>
      <c r="H3465" s="6"/>
      <c r="I3465" s="6"/>
      <c r="J3465" s="2"/>
      <c r="K3465" s="2"/>
      <c r="L3465" s="72"/>
      <c r="M3465" s="71"/>
      <c r="N3465" s="70"/>
      <c r="O3465" s="70"/>
      <c r="P3465" s="42"/>
      <c r="Q3465" s="3"/>
      <c r="R3465" s="6"/>
      <c r="S3465" s="7"/>
      <c r="T3465" s="1"/>
      <c r="U3465" s="8"/>
      <c r="V3465" s="8"/>
      <c r="W3465" s="57"/>
      <c r="X3465" s="22"/>
      <c r="Y3465" s="4"/>
      <c r="Z3465" s="4"/>
      <c r="AA3465" s="4"/>
      <c r="AB3465" s="9"/>
      <c r="AD3465" s="185"/>
      <c r="AE3465" s="165"/>
      <c r="AF3465" s="165"/>
      <c r="AG3465" s="188"/>
      <c r="AH3465" s="188"/>
      <c r="AI3465" s="165"/>
      <c r="AJ3465" s="172"/>
      <c r="AK3465" s="172"/>
      <c r="AL3465" s="172"/>
      <c r="AM3465" s="185"/>
    </row>
    <row r="3466" spans="1:39">
      <c r="A3466" s="2"/>
      <c r="B3466" s="3"/>
      <c r="C3466" s="4"/>
      <c r="D3466" s="4"/>
      <c r="E3466" s="135"/>
      <c r="F3466" s="6"/>
      <c r="G3466" s="6"/>
      <c r="H3466" s="6"/>
      <c r="I3466" s="6"/>
      <c r="J3466" s="2"/>
      <c r="K3466" s="2"/>
      <c r="L3466" s="72"/>
      <c r="M3466" s="71"/>
      <c r="N3466" s="70"/>
      <c r="O3466" s="70"/>
      <c r="P3466" s="42"/>
      <c r="Q3466" s="3"/>
      <c r="R3466" s="6"/>
      <c r="S3466" s="7"/>
      <c r="T3466" s="1"/>
      <c r="U3466" s="8"/>
      <c r="V3466" s="8"/>
      <c r="W3466" s="26"/>
      <c r="X3466" s="22"/>
      <c r="Y3466" s="4"/>
      <c r="Z3466" s="4"/>
      <c r="AA3466" s="4"/>
      <c r="AB3466" s="9"/>
      <c r="AD3466" s="185"/>
      <c r="AE3466" s="165"/>
      <c r="AF3466" s="165"/>
      <c r="AG3466" s="188"/>
      <c r="AH3466" s="188"/>
      <c r="AI3466" s="165"/>
      <c r="AJ3466" s="172"/>
      <c r="AK3466" s="172"/>
      <c r="AL3466" s="172"/>
      <c r="AM3466" s="185"/>
    </row>
    <row r="3467" spans="1:39">
      <c r="A3467" s="2"/>
      <c r="B3467" s="3"/>
      <c r="C3467" s="4"/>
      <c r="D3467" s="4"/>
      <c r="E3467" s="135"/>
      <c r="F3467" s="6"/>
      <c r="G3467" s="6"/>
      <c r="H3467" s="6"/>
      <c r="I3467" s="6"/>
      <c r="J3467" s="2"/>
      <c r="K3467" s="2"/>
      <c r="L3467" s="72"/>
      <c r="M3467" s="71"/>
      <c r="N3467" s="70"/>
      <c r="O3467" s="70"/>
      <c r="P3467" s="42"/>
      <c r="Q3467" s="3"/>
      <c r="R3467" s="6"/>
      <c r="S3467" s="7"/>
      <c r="T3467" s="1"/>
      <c r="U3467" s="8"/>
      <c r="V3467" s="8"/>
      <c r="W3467" s="30"/>
      <c r="X3467" s="22"/>
      <c r="Y3467" s="4"/>
      <c r="Z3467" s="4"/>
      <c r="AA3467" s="4"/>
      <c r="AB3467" s="9"/>
      <c r="AD3467" s="185"/>
      <c r="AE3467" s="165"/>
      <c r="AF3467" s="165"/>
      <c r="AG3467" s="188"/>
      <c r="AH3467" s="188"/>
      <c r="AI3467" s="165"/>
      <c r="AJ3467" s="172"/>
      <c r="AK3467" s="172"/>
      <c r="AL3467" s="172"/>
      <c r="AM3467" s="185"/>
    </row>
    <row r="3468" spans="1:39">
      <c r="A3468" s="2"/>
      <c r="B3468" s="3"/>
      <c r="C3468" s="4"/>
      <c r="D3468" s="4"/>
      <c r="E3468" s="135"/>
      <c r="F3468" s="6"/>
      <c r="G3468" s="6"/>
      <c r="H3468" s="6"/>
      <c r="I3468" s="6"/>
      <c r="J3468" s="2"/>
      <c r="K3468" s="2"/>
      <c r="L3468" s="72"/>
      <c r="M3468" s="71"/>
      <c r="N3468" s="70"/>
      <c r="O3468" s="70"/>
      <c r="P3468" s="42"/>
      <c r="Q3468" s="3"/>
      <c r="R3468" s="6"/>
      <c r="S3468" s="7"/>
      <c r="T3468" s="1"/>
      <c r="U3468" s="8"/>
      <c r="V3468" s="8"/>
      <c r="W3468" s="44"/>
      <c r="X3468" s="22"/>
      <c r="Y3468" s="4"/>
      <c r="Z3468" s="4"/>
      <c r="AA3468" s="4"/>
      <c r="AB3468" s="9"/>
      <c r="AD3468" s="185"/>
      <c r="AE3468" s="165"/>
      <c r="AF3468" s="165"/>
      <c r="AG3468" s="188"/>
      <c r="AH3468" s="188"/>
      <c r="AI3468" s="165"/>
      <c r="AJ3468" s="172"/>
      <c r="AK3468" s="172"/>
      <c r="AL3468" s="172"/>
      <c r="AM3468" s="185"/>
    </row>
    <row r="3469" spans="1:39">
      <c r="A3469" s="2"/>
      <c r="B3469" s="3"/>
      <c r="C3469" s="4"/>
      <c r="D3469" s="4"/>
      <c r="E3469" s="135"/>
      <c r="F3469" s="6"/>
      <c r="G3469" s="6"/>
      <c r="H3469" s="6"/>
      <c r="I3469" s="6"/>
      <c r="J3469" s="2"/>
      <c r="K3469" s="2"/>
      <c r="L3469" s="72"/>
      <c r="M3469" s="71"/>
      <c r="N3469" s="70"/>
      <c r="O3469" s="70"/>
      <c r="P3469" s="42"/>
      <c r="Q3469" s="3"/>
      <c r="R3469" s="6"/>
      <c r="S3469" s="7"/>
      <c r="T3469" s="1"/>
      <c r="U3469" s="8"/>
      <c r="V3469" s="8"/>
      <c r="W3469" s="55"/>
      <c r="X3469" s="22"/>
      <c r="Y3469" s="4"/>
      <c r="Z3469" s="4"/>
      <c r="AA3469" s="4"/>
      <c r="AB3469" s="9"/>
      <c r="AD3469" s="185"/>
      <c r="AE3469" s="165"/>
      <c r="AF3469" s="165"/>
      <c r="AG3469" s="188"/>
      <c r="AH3469" s="188"/>
      <c r="AI3469" s="165"/>
      <c r="AJ3469" s="172"/>
      <c r="AK3469" s="172"/>
      <c r="AL3469" s="172"/>
      <c r="AM3469" s="185"/>
    </row>
    <row r="3470" spans="1:39">
      <c r="A3470" s="2"/>
      <c r="B3470" s="3"/>
      <c r="C3470" s="4"/>
      <c r="D3470" s="4"/>
      <c r="E3470" s="135"/>
      <c r="F3470" s="6"/>
      <c r="G3470" s="6"/>
      <c r="H3470" s="6"/>
      <c r="I3470" s="6"/>
      <c r="J3470" s="2"/>
      <c r="K3470" s="2"/>
      <c r="L3470" s="72"/>
      <c r="M3470" s="71"/>
      <c r="N3470" s="70"/>
      <c r="O3470" s="70"/>
      <c r="P3470" s="42"/>
      <c r="Q3470" s="3"/>
      <c r="R3470" s="6"/>
      <c r="S3470" s="7"/>
      <c r="T3470" s="1"/>
      <c r="U3470" s="8"/>
      <c r="V3470" s="8"/>
      <c r="W3470" s="29"/>
      <c r="X3470" s="22"/>
      <c r="Y3470" s="4"/>
      <c r="Z3470" s="4"/>
      <c r="AA3470" s="4"/>
      <c r="AB3470" s="9"/>
      <c r="AD3470" s="185"/>
      <c r="AE3470" s="165"/>
      <c r="AF3470" s="165"/>
      <c r="AG3470" s="188"/>
      <c r="AH3470" s="188"/>
      <c r="AI3470" s="165"/>
      <c r="AJ3470" s="172"/>
      <c r="AK3470" s="172"/>
      <c r="AL3470" s="172"/>
      <c r="AM3470" s="185"/>
    </row>
    <row r="3471" spans="1:39">
      <c r="A3471" s="2"/>
      <c r="B3471" s="3"/>
      <c r="C3471" s="4"/>
      <c r="D3471" s="4"/>
      <c r="E3471" s="135"/>
      <c r="F3471" s="6"/>
      <c r="G3471" s="6"/>
      <c r="H3471" s="6"/>
      <c r="I3471" s="6"/>
      <c r="J3471" s="2"/>
      <c r="K3471" s="2"/>
      <c r="L3471" s="72"/>
      <c r="M3471" s="71"/>
      <c r="N3471" s="70"/>
      <c r="O3471" s="70"/>
      <c r="P3471" s="42"/>
      <c r="Q3471" s="3"/>
      <c r="R3471" s="6"/>
      <c r="S3471" s="7"/>
      <c r="T3471" s="1"/>
      <c r="U3471" s="8"/>
      <c r="V3471" s="8"/>
      <c r="W3471" s="30"/>
      <c r="X3471" s="22"/>
      <c r="Y3471" s="4"/>
      <c r="Z3471" s="4"/>
      <c r="AA3471" s="4"/>
      <c r="AB3471" s="9"/>
      <c r="AD3471" s="185"/>
      <c r="AE3471" s="165"/>
      <c r="AF3471" s="165"/>
      <c r="AG3471" s="188"/>
      <c r="AH3471" s="188"/>
      <c r="AI3471" s="165"/>
      <c r="AJ3471" s="172"/>
      <c r="AK3471" s="172"/>
      <c r="AL3471" s="172"/>
      <c r="AM3471" s="185"/>
    </row>
    <row r="3472" spans="1:39">
      <c r="A3472" s="2"/>
      <c r="B3472" s="3"/>
      <c r="C3472" s="4"/>
      <c r="D3472" s="4"/>
      <c r="E3472" s="135"/>
      <c r="F3472" s="6"/>
      <c r="G3472" s="6"/>
      <c r="H3472" s="6"/>
      <c r="I3472" s="6"/>
      <c r="J3472" s="2"/>
      <c r="K3472" s="2"/>
      <c r="L3472" s="72"/>
      <c r="M3472" s="71"/>
      <c r="N3472" s="70"/>
      <c r="O3472" s="70"/>
      <c r="P3472" s="42"/>
      <c r="Q3472" s="3"/>
      <c r="R3472" s="6"/>
      <c r="S3472" s="7"/>
      <c r="T3472" s="1"/>
      <c r="U3472" s="8"/>
      <c r="V3472" s="8"/>
      <c r="W3472" s="26"/>
      <c r="X3472" s="22"/>
      <c r="Y3472" s="4"/>
      <c r="Z3472" s="4"/>
      <c r="AA3472" s="4"/>
      <c r="AB3472" s="9"/>
      <c r="AD3472" s="185"/>
      <c r="AE3472" s="165"/>
      <c r="AF3472" s="165"/>
      <c r="AG3472" s="188"/>
      <c r="AH3472" s="188"/>
      <c r="AI3472" s="165"/>
      <c r="AJ3472" s="172"/>
      <c r="AK3472" s="172"/>
      <c r="AL3472" s="172"/>
      <c r="AM3472" s="185"/>
    </row>
    <row r="3473" spans="1:39">
      <c r="A3473" s="2"/>
      <c r="B3473" s="3"/>
      <c r="C3473" s="4"/>
      <c r="D3473" s="4"/>
      <c r="E3473" s="135"/>
      <c r="F3473" s="6"/>
      <c r="G3473" s="6"/>
      <c r="H3473" s="6"/>
      <c r="I3473" s="6"/>
      <c r="J3473" s="2"/>
      <c r="K3473" s="2"/>
      <c r="L3473" s="72"/>
      <c r="M3473" s="71"/>
      <c r="N3473" s="70"/>
      <c r="O3473" s="70"/>
      <c r="P3473" s="42"/>
      <c r="Q3473" s="3"/>
      <c r="R3473" s="6"/>
      <c r="S3473" s="7"/>
      <c r="T3473" s="1"/>
      <c r="U3473" s="8"/>
      <c r="V3473" s="8"/>
      <c r="W3473" s="30"/>
      <c r="X3473" s="22"/>
      <c r="Y3473" s="4"/>
      <c r="Z3473" s="4"/>
      <c r="AA3473" s="4"/>
      <c r="AB3473" s="9"/>
      <c r="AD3473" s="185"/>
      <c r="AE3473" s="165"/>
      <c r="AF3473" s="165"/>
      <c r="AG3473" s="188"/>
      <c r="AH3473" s="188"/>
      <c r="AI3473" s="165"/>
      <c r="AJ3473" s="172"/>
      <c r="AK3473" s="172"/>
      <c r="AL3473" s="172"/>
      <c r="AM3473" s="185"/>
    </row>
    <row r="3474" spans="1:39">
      <c r="A3474" s="2"/>
      <c r="B3474" s="3"/>
      <c r="C3474" s="4"/>
      <c r="D3474" s="4"/>
      <c r="E3474" s="135"/>
      <c r="F3474" s="6"/>
      <c r="G3474" s="6"/>
      <c r="H3474" s="6"/>
      <c r="I3474" s="6"/>
      <c r="J3474" s="2"/>
      <c r="K3474" s="2"/>
      <c r="L3474" s="72"/>
      <c r="M3474" s="71"/>
      <c r="N3474" s="70"/>
      <c r="O3474" s="70"/>
      <c r="P3474" s="42"/>
      <c r="Q3474" s="3"/>
      <c r="R3474" s="6"/>
      <c r="S3474" s="7"/>
      <c r="T3474" s="1"/>
      <c r="U3474" s="8"/>
      <c r="V3474" s="8"/>
      <c r="W3474" s="29"/>
      <c r="X3474" s="22"/>
      <c r="Y3474" s="4"/>
      <c r="Z3474" s="4"/>
      <c r="AA3474" s="4"/>
      <c r="AB3474" s="9"/>
      <c r="AD3474" s="185"/>
      <c r="AE3474" s="165"/>
      <c r="AF3474" s="165"/>
      <c r="AG3474" s="188"/>
      <c r="AH3474" s="188"/>
      <c r="AI3474" s="165"/>
      <c r="AJ3474" s="172"/>
      <c r="AK3474" s="172"/>
      <c r="AL3474" s="172"/>
      <c r="AM3474" s="185"/>
    </row>
    <row r="3475" spans="1:39">
      <c r="A3475" s="2"/>
      <c r="B3475" s="3"/>
      <c r="C3475" s="4"/>
      <c r="D3475" s="4"/>
      <c r="E3475" s="135"/>
      <c r="F3475" s="6"/>
      <c r="G3475" s="6"/>
      <c r="H3475" s="6"/>
      <c r="I3475" s="6"/>
      <c r="J3475" s="2"/>
      <c r="K3475" s="2"/>
      <c r="L3475" s="72"/>
      <c r="M3475" s="71"/>
      <c r="N3475" s="70"/>
      <c r="O3475" s="70"/>
      <c r="P3475" s="42"/>
      <c r="Q3475" s="3"/>
      <c r="R3475" s="6"/>
      <c r="S3475" s="7"/>
      <c r="T3475" s="1"/>
      <c r="U3475" s="8"/>
      <c r="V3475" s="8"/>
      <c r="W3475" s="44"/>
      <c r="X3475" s="22"/>
      <c r="Y3475" s="4"/>
      <c r="Z3475" s="4"/>
      <c r="AA3475" s="4"/>
      <c r="AB3475" s="9"/>
      <c r="AD3475" s="185"/>
      <c r="AE3475" s="165"/>
      <c r="AF3475" s="165"/>
      <c r="AG3475" s="188"/>
      <c r="AH3475" s="188"/>
      <c r="AI3475" s="165"/>
      <c r="AJ3475" s="172"/>
      <c r="AK3475" s="172"/>
      <c r="AL3475" s="172"/>
      <c r="AM3475" s="185"/>
    </row>
    <row r="3476" spans="1:39">
      <c r="A3476" s="2"/>
      <c r="B3476" s="3"/>
      <c r="C3476" s="4"/>
      <c r="D3476" s="4"/>
      <c r="E3476" s="135"/>
      <c r="F3476" s="6"/>
      <c r="G3476" s="6"/>
      <c r="H3476" s="6"/>
      <c r="I3476" s="6"/>
      <c r="J3476" s="2"/>
      <c r="K3476" s="2"/>
      <c r="L3476" s="72"/>
      <c r="M3476" s="71"/>
      <c r="N3476" s="70"/>
      <c r="O3476" s="70"/>
      <c r="P3476" s="42"/>
      <c r="Q3476" s="3"/>
      <c r="R3476" s="6"/>
      <c r="S3476" s="7"/>
      <c r="T3476" s="1"/>
      <c r="U3476" s="8"/>
      <c r="V3476" s="8"/>
      <c r="W3476" s="29"/>
      <c r="X3476" s="22"/>
      <c r="Y3476" s="4"/>
      <c r="Z3476" s="4"/>
      <c r="AA3476" s="4"/>
      <c r="AB3476" s="9"/>
      <c r="AD3476" s="185"/>
      <c r="AE3476" s="165"/>
      <c r="AF3476" s="165"/>
      <c r="AG3476" s="188"/>
      <c r="AH3476" s="188"/>
      <c r="AI3476" s="165"/>
      <c r="AJ3476" s="172"/>
      <c r="AK3476" s="172"/>
      <c r="AL3476" s="172"/>
      <c r="AM3476" s="185"/>
    </row>
    <row r="3477" spans="1:39">
      <c r="A3477" s="2"/>
      <c r="B3477" s="3"/>
      <c r="C3477" s="4"/>
      <c r="D3477" s="4"/>
      <c r="E3477" s="135"/>
      <c r="F3477" s="6"/>
      <c r="G3477" s="6"/>
      <c r="H3477" s="6"/>
      <c r="I3477" s="6"/>
      <c r="J3477" s="2"/>
      <c r="K3477" s="2"/>
      <c r="L3477" s="72"/>
      <c r="M3477" s="71"/>
      <c r="N3477" s="70"/>
      <c r="O3477" s="70"/>
      <c r="P3477" s="42"/>
      <c r="Q3477" s="3"/>
      <c r="R3477" s="6"/>
      <c r="S3477" s="7"/>
      <c r="T3477" s="1"/>
      <c r="U3477" s="8"/>
      <c r="V3477" s="8"/>
      <c r="W3477" s="30"/>
      <c r="X3477" s="22"/>
      <c r="Y3477" s="4"/>
      <c r="Z3477" s="4"/>
      <c r="AA3477" s="4"/>
      <c r="AB3477" s="9"/>
      <c r="AD3477" s="185"/>
      <c r="AE3477" s="165"/>
      <c r="AF3477" s="165"/>
      <c r="AG3477" s="188"/>
      <c r="AH3477" s="188"/>
      <c r="AI3477" s="165"/>
      <c r="AJ3477" s="172"/>
      <c r="AK3477" s="172"/>
      <c r="AL3477" s="172"/>
      <c r="AM3477" s="185"/>
    </row>
    <row r="3478" spans="1:39">
      <c r="A3478" s="2"/>
      <c r="B3478" s="3"/>
      <c r="C3478" s="4"/>
      <c r="D3478" s="4"/>
      <c r="E3478" s="135"/>
      <c r="F3478" s="6"/>
      <c r="G3478" s="6"/>
      <c r="H3478" s="6"/>
      <c r="I3478" s="6"/>
      <c r="J3478" s="2"/>
      <c r="K3478" s="2"/>
      <c r="L3478" s="72"/>
      <c r="M3478" s="71"/>
      <c r="N3478" s="70"/>
      <c r="O3478" s="70"/>
      <c r="P3478" s="42"/>
      <c r="Q3478" s="3"/>
      <c r="R3478" s="6"/>
      <c r="S3478" s="7"/>
      <c r="T3478" s="1"/>
      <c r="U3478" s="8"/>
      <c r="V3478" s="8"/>
      <c r="W3478" s="29"/>
      <c r="X3478" s="22"/>
      <c r="Y3478" s="4"/>
      <c r="Z3478" s="4"/>
      <c r="AA3478" s="4"/>
      <c r="AB3478" s="9"/>
      <c r="AD3478" s="185"/>
      <c r="AE3478" s="165"/>
      <c r="AF3478" s="165"/>
      <c r="AG3478" s="188"/>
      <c r="AH3478" s="188"/>
      <c r="AI3478" s="165"/>
      <c r="AJ3478" s="172"/>
      <c r="AK3478" s="172"/>
      <c r="AL3478" s="172"/>
      <c r="AM3478" s="185"/>
    </row>
    <row r="3479" spans="1:39">
      <c r="A3479" s="2"/>
      <c r="B3479" s="3"/>
      <c r="C3479" s="4"/>
      <c r="D3479" s="4"/>
      <c r="E3479" s="135"/>
      <c r="F3479" s="6"/>
      <c r="G3479" s="6"/>
      <c r="H3479" s="6"/>
      <c r="I3479" s="6"/>
      <c r="J3479" s="2"/>
      <c r="K3479" s="2"/>
      <c r="L3479" s="72"/>
      <c r="M3479" s="71"/>
      <c r="N3479" s="70"/>
      <c r="O3479" s="70"/>
      <c r="P3479" s="42"/>
      <c r="Q3479" s="3"/>
      <c r="R3479" s="6"/>
      <c r="S3479" s="7"/>
      <c r="T3479" s="1"/>
      <c r="U3479" s="8"/>
      <c r="V3479" s="8"/>
      <c r="W3479" s="44"/>
      <c r="X3479" s="22"/>
      <c r="Y3479" s="4"/>
      <c r="Z3479" s="4"/>
      <c r="AA3479" s="4"/>
      <c r="AB3479" s="9"/>
      <c r="AD3479" s="185"/>
      <c r="AE3479" s="165"/>
      <c r="AF3479" s="165"/>
      <c r="AG3479" s="188"/>
      <c r="AH3479" s="188"/>
      <c r="AI3479" s="165"/>
      <c r="AJ3479" s="172"/>
      <c r="AK3479" s="172"/>
      <c r="AL3479" s="172"/>
      <c r="AM3479" s="185"/>
    </row>
    <row r="3480" spans="1:39">
      <c r="A3480" s="2"/>
      <c r="B3480" s="3"/>
      <c r="C3480" s="4"/>
      <c r="D3480" s="4"/>
      <c r="E3480" s="135"/>
      <c r="F3480" s="6"/>
      <c r="G3480" s="6"/>
      <c r="H3480" s="6"/>
      <c r="I3480" s="6"/>
      <c r="J3480" s="2"/>
      <c r="K3480" s="2"/>
      <c r="L3480" s="72"/>
      <c r="M3480" s="71"/>
      <c r="N3480" s="70"/>
      <c r="O3480" s="70"/>
      <c r="P3480" s="42"/>
      <c r="Q3480" s="3"/>
      <c r="R3480" s="6"/>
      <c r="S3480" s="7"/>
      <c r="T3480" s="1"/>
      <c r="U3480" s="8"/>
      <c r="V3480" s="8"/>
      <c r="W3480" s="44"/>
      <c r="X3480" s="22"/>
      <c r="Y3480" s="4"/>
      <c r="Z3480" s="4"/>
      <c r="AA3480" s="4"/>
      <c r="AB3480" s="9"/>
      <c r="AD3480" s="185"/>
      <c r="AE3480" s="165"/>
      <c r="AF3480" s="165"/>
      <c r="AG3480" s="188"/>
      <c r="AH3480" s="188"/>
      <c r="AI3480" s="165"/>
      <c r="AJ3480" s="172"/>
      <c r="AK3480" s="172"/>
      <c r="AL3480" s="172"/>
      <c r="AM3480" s="185"/>
    </row>
    <row r="3481" spans="1:39">
      <c r="A3481" s="2"/>
      <c r="B3481" s="3"/>
      <c r="C3481" s="4"/>
      <c r="D3481" s="4"/>
      <c r="E3481" s="135"/>
      <c r="F3481" s="6"/>
      <c r="G3481" s="6"/>
      <c r="H3481" s="6"/>
      <c r="I3481" s="6"/>
      <c r="J3481" s="2"/>
      <c r="K3481" s="2"/>
      <c r="L3481" s="72"/>
      <c r="M3481" s="71"/>
      <c r="N3481" s="70"/>
      <c r="O3481" s="70"/>
      <c r="P3481" s="42"/>
      <c r="Q3481" s="3"/>
      <c r="R3481" s="6"/>
      <c r="S3481" s="7"/>
      <c r="T3481" s="1"/>
      <c r="U3481" s="8"/>
      <c r="V3481" s="8"/>
      <c r="W3481" s="44"/>
      <c r="X3481" s="22"/>
      <c r="Y3481" s="4"/>
      <c r="Z3481" s="4"/>
      <c r="AA3481" s="4"/>
      <c r="AB3481" s="9"/>
      <c r="AD3481" s="185"/>
      <c r="AE3481" s="165"/>
      <c r="AF3481" s="165"/>
      <c r="AG3481" s="188"/>
      <c r="AH3481" s="188"/>
      <c r="AI3481" s="165"/>
      <c r="AJ3481" s="172"/>
      <c r="AK3481" s="172"/>
      <c r="AL3481" s="172"/>
      <c r="AM3481" s="185"/>
    </row>
    <row r="3482" spans="1:39">
      <c r="A3482" s="2"/>
      <c r="B3482" s="3"/>
      <c r="C3482" s="4"/>
      <c r="D3482" s="4"/>
      <c r="E3482" s="135"/>
      <c r="F3482" s="6"/>
      <c r="G3482" s="6"/>
      <c r="H3482" s="6"/>
      <c r="I3482" s="6"/>
      <c r="J3482" s="2"/>
      <c r="K3482" s="2"/>
      <c r="L3482" s="72"/>
      <c r="M3482" s="71"/>
      <c r="N3482" s="70"/>
      <c r="O3482" s="70"/>
      <c r="P3482" s="42"/>
      <c r="Q3482" s="3"/>
      <c r="R3482" s="6"/>
      <c r="S3482" s="7"/>
      <c r="T3482" s="1"/>
      <c r="U3482" s="8"/>
      <c r="V3482" s="8"/>
      <c r="W3482" s="31"/>
      <c r="X3482" s="22"/>
      <c r="Y3482" s="4"/>
      <c r="Z3482" s="4"/>
      <c r="AA3482" s="4"/>
      <c r="AB3482" s="9"/>
      <c r="AD3482" s="185"/>
      <c r="AE3482" s="165"/>
      <c r="AF3482" s="165"/>
      <c r="AG3482" s="188"/>
      <c r="AH3482" s="188"/>
      <c r="AI3482" s="165"/>
      <c r="AJ3482" s="172"/>
      <c r="AK3482" s="172"/>
      <c r="AL3482" s="172"/>
      <c r="AM3482" s="185"/>
    </row>
    <row r="3483" spans="1:39">
      <c r="A3483" s="2"/>
      <c r="B3483" s="3"/>
      <c r="C3483" s="4"/>
      <c r="D3483" s="4"/>
      <c r="E3483" s="135"/>
      <c r="F3483" s="6"/>
      <c r="G3483" s="6"/>
      <c r="H3483" s="6"/>
      <c r="I3483" s="6"/>
      <c r="J3483" s="2"/>
      <c r="K3483" s="2"/>
      <c r="L3483" s="72"/>
      <c r="M3483" s="71"/>
      <c r="N3483" s="70"/>
      <c r="O3483" s="70"/>
      <c r="P3483" s="42"/>
      <c r="Q3483" s="3"/>
      <c r="R3483" s="6"/>
      <c r="S3483" s="7"/>
      <c r="T3483" s="1"/>
      <c r="U3483" s="8"/>
      <c r="V3483" s="8"/>
      <c r="W3483" s="44"/>
      <c r="X3483" s="22"/>
      <c r="Y3483" s="4"/>
      <c r="Z3483" s="4"/>
      <c r="AA3483" s="4"/>
      <c r="AB3483" s="9"/>
      <c r="AD3483" s="185"/>
      <c r="AE3483" s="165"/>
      <c r="AF3483" s="165"/>
      <c r="AG3483" s="188"/>
      <c r="AH3483" s="188"/>
      <c r="AI3483" s="165"/>
      <c r="AJ3483" s="172"/>
      <c r="AK3483" s="172"/>
      <c r="AL3483" s="172"/>
      <c r="AM3483" s="185"/>
    </row>
    <row r="3484" spans="1:39">
      <c r="A3484" s="2"/>
      <c r="B3484" s="3"/>
      <c r="C3484" s="4"/>
      <c r="D3484" s="4"/>
      <c r="E3484" s="135"/>
      <c r="F3484" s="6"/>
      <c r="G3484" s="6"/>
      <c r="H3484" s="6"/>
      <c r="I3484" s="6"/>
      <c r="J3484" s="2"/>
      <c r="K3484" s="2"/>
      <c r="L3484" s="72"/>
      <c r="M3484" s="71"/>
      <c r="N3484" s="70"/>
      <c r="O3484" s="70"/>
      <c r="P3484" s="42"/>
      <c r="Q3484" s="3"/>
      <c r="R3484" s="6"/>
      <c r="S3484" s="7"/>
      <c r="T3484" s="1"/>
      <c r="U3484" s="8"/>
      <c r="V3484" s="8"/>
      <c r="W3484" s="44"/>
      <c r="X3484" s="22"/>
      <c r="Y3484" s="4"/>
      <c r="Z3484" s="4"/>
      <c r="AA3484" s="4"/>
      <c r="AB3484" s="9"/>
      <c r="AD3484" s="185"/>
      <c r="AE3484" s="165"/>
      <c r="AF3484" s="165"/>
      <c r="AG3484" s="188"/>
      <c r="AH3484" s="188"/>
      <c r="AI3484" s="165"/>
      <c r="AJ3484" s="172"/>
      <c r="AK3484" s="172"/>
      <c r="AL3484" s="172"/>
      <c r="AM3484" s="185"/>
    </row>
    <row r="3485" spans="1:39">
      <c r="A3485" s="2"/>
      <c r="B3485" s="3"/>
      <c r="C3485" s="4"/>
      <c r="D3485" s="4"/>
      <c r="E3485" s="135"/>
      <c r="F3485" s="6"/>
      <c r="G3485" s="6"/>
      <c r="H3485" s="6"/>
      <c r="I3485" s="6"/>
      <c r="J3485" s="2"/>
      <c r="K3485" s="2"/>
      <c r="L3485" s="72"/>
      <c r="M3485" s="71"/>
      <c r="N3485" s="70"/>
      <c r="O3485" s="70"/>
      <c r="P3485" s="42"/>
      <c r="Q3485" s="3"/>
      <c r="R3485" s="6"/>
      <c r="S3485" s="7"/>
      <c r="T3485" s="1"/>
      <c r="U3485" s="8"/>
      <c r="V3485" s="8"/>
      <c r="W3485" s="26"/>
      <c r="X3485" s="22"/>
      <c r="Y3485" s="4"/>
      <c r="Z3485" s="4"/>
      <c r="AA3485" s="4"/>
      <c r="AB3485" s="9"/>
      <c r="AD3485" s="185"/>
      <c r="AE3485" s="165"/>
      <c r="AF3485" s="165"/>
      <c r="AG3485" s="188"/>
      <c r="AH3485" s="188"/>
      <c r="AI3485" s="165"/>
      <c r="AJ3485" s="172"/>
      <c r="AK3485" s="172"/>
      <c r="AL3485" s="172"/>
      <c r="AM3485" s="185"/>
    </row>
    <row r="3486" spans="1:39">
      <c r="A3486" s="2"/>
      <c r="B3486" s="3"/>
      <c r="C3486" s="4"/>
      <c r="D3486" s="4"/>
      <c r="E3486" s="135"/>
      <c r="F3486" s="6"/>
      <c r="G3486" s="6"/>
      <c r="H3486" s="6"/>
      <c r="I3486" s="6"/>
      <c r="J3486" s="2"/>
      <c r="K3486" s="2"/>
      <c r="L3486" s="72"/>
      <c r="M3486" s="71"/>
      <c r="N3486" s="70"/>
      <c r="O3486" s="70"/>
      <c r="P3486" s="42"/>
      <c r="Q3486" s="3"/>
      <c r="R3486" s="6"/>
      <c r="S3486" s="7"/>
      <c r="T3486" s="1"/>
      <c r="U3486" s="8"/>
      <c r="V3486" s="8"/>
      <c r="W3486" s="26"/>
      <c r="X3486" s="22"/>
      <c r="Y3486" s="4"/>
      <c r="Z3486" s="4"/>
      <c r="AA3486" s="4"/>
      <c r="AB3486" s="9"/>
      <c r="AD3486" s="185"/>
      <c r="AE3486" s="165"/>
      <c r="AF3486" s="165"/>
      <c r="AG3486" s="188"/>
      <c r="AH3486" s="188"/>
      <c r="AI3486" s="165"/>
      <c r="AJ3486" s="172"/>
      <c r="AK3486" s="172"/>
      <c r="AL3486" s="172"/>
      <c r="AM3486" s="185"/>
    </row>
    <row r="3487" spans="1:39">
      <c r="A3487" s="2"/>
      <c r="B3487" s="3"/>
      <c r="C3487" s="4"/>
      <c r="D3487" s="4"/>
      <c r="E3487" s="135"/>
      <c r="F3487" s="6"/>
      <c r="G3487" s="6"/>
      <c r="H3487" s="6"/>
      <c r="I3487" s="6"/>
      <c r="J3487" s="2"/>
      <c r="K3487" s="2"/>
      <c r="L3487" s="72"/>
      <c r="M3487" s="71"/>
      <c r="N3487" s="70"/>
      <c r="O3487" s="70"/>
      <c r="P3487" s="42"/>
      <c r="Q3487" s="3"/>
      <c r="R3487" s="6"/>
      <c r="S3487" s="7"/>
      <c r="T3487" s="1"/>
      <c r="U3487" s="8"/>
      <c r="V3487" s="8"/>
      <c r="W3487" s="44"/>
      <c r="X3487" s="22"/>
      <c r="Y3487" s="4"/>
      <c r="Z3487" s="4"/>
      <c r="AA3487" s="4"/>
      <c r="AB3487" s="9"/>
      <c r="AD3487" s="185"/>
      <c r="AE3487" s="165"/>
      <c r="AF3487" s="165"/>
      <c r="AG3487" s="188"/>
      <c r="AH3487" s="188"/>
      <c r="AI3487" s="165"/>
      <c r="AJ3487" s="172"/>
      <c r="AK3487" s="172"/>
      <c r="AL3487" s="172"/>
      <c r="AM3487" s="185"/>
    </row>
    <row r="3488" spans="1:39">
      <c r="A3488" s="2"/>
      <c r="B3488" s="3"/>
      <c r="C3488" s="4"/>
      <c r="D3488" s="4"/>
      <c r="E3488" s="135"/>
      <c r="F3488" s="6"/>
      <c r="G3488" s="6"/>
      <c r="H3488" s="6"/>
      <c r="I3488" s="6"/>
      <c r="J3488" s="2"/>
      <c r="K3488" s="2"/>
      <c r="L3488" s="72"/>
      <c r="M3488" s="71"/>
      <c r="N3488" s="70"/>
      <c r="O3488" s="70"/>
      <c r="P3488" s="42"/>
      <c r="Q3488" s="3"/>
      <c r="R3488" s="6"/>
      <c r="S3488" s="7"/>
      <c r="T3488" s="1"/>
      <c r="U3488" s="8"/>
      <c r="V3488" s="8"/>
      <c r="W3488" s="44"/>
      <c r="X3488" s="22"/>
      <c r="Y3488" s="4"/>
      <c r="Z3488" s="4"/>
      <c r="AA3488" s="4"/>
      <c r="AB3488" s="9"/>
      <c r="AD3488" s="185"/>
      <c r="AE3488" s="165"/>
      <c r="AF3488" s="165"/>
      <c r="AG3488" s="188"/>
      <c r="AH3488" s="188"/>
      <c r="AI3488" s="165"/>
      <c r="AJ3488" s="172"/>
      <c r="AK3488" s="172"/>
      <c r="AL3488" s="172"/>
      <c r="AM3488" s="185"/>
    </row>
    <row r="3489" spans="1:39">
      <c r="A3489" s="2"/>
      <c r="B3489" s="3"/>
      <c r="C3489" s="4"/>
      <c r="D3489" s="4"/>
      <c r="E3489" s="135"/>
      <c r="F3489" s="6"/>
      <c r="G3489" s="6"/>
      <c r="H3489" s="6"/>
      <c r="I3489" s="6"/>
      <c r="J3489" s="2"/>
      <c r="K3489" s="2"/>
      <c r="L3489" s="72"/>
      <c r="M3489" s="71"/>
      <c r="N3489" s="70"/>
      <c r="O3489" s="70"/>
      <c r="P3489" s="42"/>
      <c r="Q3489" s="3"/>
      <c r="R3489" s="6"/>
      <c r="S3489" s="7"/>
      <c r="T3489" s="1"/>
      <c r="U3489" s="8"/>
      <c r="V3489" s="8"/>
      <c r="W3489" s="29"/>
      <c r="X3489" s="22"/>
      <c r="Y3489" s="4"/>
      <c r="Z3489" s="4"/>
      <c r="AA3489" s="4"/>
      <c r="AB3489" s="9"/>
      <c r="AD3489" s="185"/>
      <c r="AE3489" s="165"/>
      <c r="AF3489" s="165"/>
      <c r="AG3489" s="188"/>
      <c r="AH3489" s="188"/>
      <c r="AI3489" s="165"/>
      <c r="AJ3489" s="172"/>
      <c r="AK3489" s="172"/>
      <c r="AL3489" s="172"/>
      <c r="AM3489" s="185"/>
    </row>
    <row r="3490" spans="1:39">
      <c r="A3490" s="2"/>
      <c r="B3490" s="3"/>
      <c r="C3490" s="4"/>
      <c r="D3490" s="4"/>
      <c r="E3490" s="135"/>
      <c r="F3490" s="6"/>
      <c r="G3490" s="6"/>
      <c r="H3490" s="6"/>
      <c r="I3490" s="6"/>
      <c r="J3490" s="2"/>
      <c r="K3490" s="2"/>
      <c r="L3490" s="72"/>
      <c r="M3490" s="71"/>
      <c r="N3490" s="70"/>
      <c r="O3490" s="70"/>
      <c r="P3490" s="42"/>
      <c r="Q3490" s="3"/>
      <c r="R3490" s="6"/>
      <c r="S3490" s="7"/>
      <c r="T3490" s="1"/>
      <c r="U3490" s="8"/>
      <c r="V3490" s="8"/>
      <c r="W3490" s="44"/>
      <c r="X3490" s="22"/>
      <c r="Y3490" s="4"/>
      <c r="Z3490" s="4"/>
      <c r="AA3490" s="4"/>
      <c r="AB3490" s="9"/>
      <c r="AD3490" s="185"/>
      <c r="AE3490" s="165"/>
      <c r="AF3490" s="165"/>
      <c r="AG3490" s="188"/>
      <c r="AH3490" s="188"/>
      <c r="AI3490" s="165"/>
      <c r="AJ3490" s="172"/>
      <c r="AK3490" s="172"/>
      <c r="AL3490" s="172"/>
      <c r="AM3490" s="185"/>
    </row>
    <row r="3491" spans="1:39">
      <c r="A3491" s="2"/>
      <c r="B3491" s="3"/>
      <c r="C3491" s="4"/>
      <c r="D3491" s="4"/>
      <c r="E3491" s="135"/>
      <c r="F3491" s="6"/>
      <c r="G3491" s="6"/>
      <c r="H3491" s="6"/>
      <c r="I3491" s="6"/>
      <c r="J3491" s="2"/>
      <c r="K3491" s="2"/>
      <c r="L3491" s="72"/>
      <c r="M3491" s="71"/>
      <c r="N3491" s="70"/>
      <c r="O3491" s="70"/>
      <c r="P3491" s="42"/>
      <c r="Q3491" s="3"/>
      <c r="R3491" s="6"/>
      <c r="S3491" s="7"/>
      <c r="T3491" s="1"/>
      <c r="U3491" s="8"/>
      <c r="V3491" s="8"/>
      <c r="W3491" s="55"/>
      <c r="X3491" s="22"/>
      <c r="Y3491" s="4"/>
      <c r="Z3491" s="4"/>
      <c r="AA3491" s="4"/>
      <c r="AB3491" s="9"/>
      <c r="AD3491" s="185"/>
      <c r="AE3491" s="165"/>
      <c r="AF3491" s="165"/>
      <c r="AG3491" s="188"/>
      <c r="AH3491" s="188"/>
      <c r="AI3491" s="165"/>
      <c r="AJ3491" s="172"/>
      <c r="AK3491" s="172"/>
      <c r="AL3491" s="172"/>
      <c r="AM3491" s="185"/>
    </row>
    <row r="3492" spans="1:39">
      <c r="A3492" s="2"/>
      <c r="B3492" s="3"/>
      <c r="C3492" s="4"/>
      <c r="D3492" s="4"/>
      <c r="E3492" s="135"/>
      <c r="F3492" s="6"/>
      <c r="G3492" s="6"/>
      <c r="H3492" s="6"/>
      <c r="I3492" s="6"/>
      <c r="J3492" s="2"/>
      <c r="K3492" s="2"/>
      <c r="L3492" s="72"/>
      <c r="M3492" s="71"/>
      <c r="N3492" s="70"/>
      <c r="O3492" s="70"/>
      <c r="P3492" s="42"/>
      <c r="Q3492" s="3"/>
      <c r="R3492" s="6"/>
      <c r="S3492" s="7"/>
      <c r="T3492" s="1"/>
      <c r="U3492" s="8"/>
      <c r="V3492" s="8"/>
      <c r="W3492" s="57"/>
      <c r="X3492" s="22"/>
      <c r="Y3492" s="4"/>
      <c r="Z3492" s="4"/>
      <c r="AA3492" s="4"/>
      <c r="AB3492" s="9"/>
      <c r="AD3492" s="185"/>
      <c r="AE3492" s="165"/>
      <c r="AF3492" s="165"/>
      <c r="AG3492" s="188"/>
      <c r="AH3492" s="188"/>
      <c r="AI3492" s="165"/>
      <c r="AJ3492" s="172"/>
      <c r="AK3492" s="172"/>
      <c r="AL3492" s="172"/>
      <c r="AM3492" s="185"/>
    </row>
    <row r="3493" spans="1:39">
      <c r="A3493" s="2"/>
      <c r="B3493" s="3"/>
      <c r="C3493" s="4"/>
      <c r="D3493" s="4"/>
      <c r="E3493" s="135"/>
      <c r="F3493" s="6"/>
      <c r="G3493" s="6"/>
      <c r="H3493" s="6"/>
      <c r="I3493" s="6"/>
      <c r="J3493" s="2"/>
      <c r="K3493" s="2"/>
      <c r="L3493" s="72"/>
      <c r="M3493" s="71"/>
      <c r="N3493" s="70"/>
      <c r="O3493" s="70"/>
      <c r="P3493" s="42"/>
      <c r="Q3493" s="3"/>
      <c r="R3493" s="6"/>
      <c r="S3493" s="7"/>
      <c r="T3493" s="1"/>
      <c r="U3493" s="8"/>
      <c r="V3493" s="8"/>
      <c r="W3493" s="29"/>
      <c r="X3493" s="22"/>
      <c r="Y3493" s="4"/>
      <c r="Z3493" s="4"/>
      <c r="AA3493" s="4"/>
      <c r="AB3493" s="9"/>
      <c r="AD3493" s="185"/>
      <c r="AE3493" s="165"/>
      <c r="AF3493" s="165"/>
      <c r="AG3493" s="188"/>
      <c r="AH3493" s="188"/>
      <c r="AI3493" s="165"/>
      <c r="AJ3493" s="172"/>
      <c r="AK3493" s="172"/>
      <c r="AL3493" s="172"/>
      <c r="AM3493" s="185"/>
    </row>
    <row r="3494" spans="1:39">
      <c r="A3494" s="2"/>
      <c r="B3494" s="3"/>
      <c r="C3494" s="4"/>
      <c r="D3494" s="4"/>
      <c r="E3494" s="135"/>
      <c r="F3494" s="6"/>
      <c r="G3494" s="6"/>
      <c r="H3494" s="6"/>
      <c r="I3494" s="6"/>
      <c r="J3494" s="2"/>
      <c r="K3494" s="2"/>
      <c r="L3494" s="72"/>
      <c r="M3494" s="71"/>
      <c r="N3494" s="70"/>
      <c r="O3494" s="70"/>
      <c r="P3494" s="42"/>
      <c r="Q3494" s="3"/>
      <c r="R3494" s="6"/>
      <c r="S3494" s="7"/>
      <c r="T3494" s="1"/>
      <c r="U3494" s="8"/>
      <c r="V3494" s="8"/>
      <c r="W3494" s="44"/>
      <c r="X3494" s="22"/>
      <c r="Y3494" s="4"/>
      <c r="Z3494" s="4"/>
      <c r="AA3494" s="4"/>
      <c r="AB3494" s="9"/>
      <c r="AD3494" s="185"/>
      <c r="AE3494" s="165"/>
      <c r="AF3494" s="165"/>
      <c r="AG3494" s="188"/>
      <c r="AH3494" s="188"/>
      <c r="AI3494" s="165"/>
      <c r="AJ3494" s="172"/>
      <c r="AK3494" s="172"/>
      <c r="AL3494" s="172"/>
      <c r="AM3494" s="185"/>
    </row>
    <row r="3495" spans="1:39">
      <c r="A3495" s="2"/>
      <c r="B3495" s="3"/>
      <c r="C3495" s="4"/>
      <c r="D3495" s="4"/>
      <c r="E3495" s="135"/>
      <c r="F3495" s="6"/>
      <c r="G3495" s="6"/>
      <c r="H3495" s="6"/>
      <c r="I3495" s="6"/>
      <c r="J3495" s="2"/>
      <c r="K3495" s="2"/>
      <c r="L3495" s="72"/>
      <c r="M3495" s="71"/>
      <c r="N3495" s="70"/>
      <c r="O3495" s="70"/>
      <c r="P3495" s="42"/>
      <c r="Q3495" s="3"/>
      <c r="R3495" s="6"/>
      <c r="S3495" s="7"/>
      <c r="T3495" s="1"/>
      <c r="U3495" s="8"/>
      <c r="V3495" s="8"/>
      <c r="W3495" s="26"/>
      <c r="X3495" s="22"/>
      <c r="Y3495" s="4"/>
      <c r="Z3495" s="4"/>
      <c r="AA3495" s="4"/>
      <c r="AB3495" s="9"/>
      <c r="AD3495" s="185"/>
      <c r="AE3495" s="165"/>
      <c r="AF3495" s="165"/>
      <c r="AG3495" s="188"/>
      <c r="AH3495" s="188"/>
      <c r="AI3495" s="165"/>
      <c r="AJ3495" s="172"/>
      <c r="AK3495" s="172"/>
      <c r="AL3495" s="172"/>
      <c r="AM3495" s="185"/>
    </row>
    <row r="3496" spans="1:39">
      <c r="A3496" s="2"/>
      <c r="B3496" s="3"/>
      <c r="C3496" s="4"/>
      <c r="D3496" s="4"/>
      <c r="E3496" s="135"/>
      <c r="F3496" s="6"/>
      <c r="G3496" s="6"/>
      <c r="H3496" s="6"/>
      <c r="I3496" s="6"/>
      <c r="J3496" s="2"/>
      <c r="K3496" s="2"/>
      <c r="L3496" s="72"/>
      <c r="M3496" s="71"/>
      <c r="N3496" s="70"/>
      <c r="O3496" s="70"/>
      <c r="P3496" s="42"/>
      <c r="Q3496" s="3"/>
      <c r="R3496" s="6"/>
      <c r="S3496" s="7"/>
      <c r="T3496" s="1"/>
      <c r="U3496" s="8"/>
      <c r="V3496" s="8"/>
      <c r="W3496" s="26"/>
      <c r="X3496" s="22"/>
      <c r="Y3496" s="4"/>
      <c r="Z3496" s="4"/>
      <c r="AA3496" s="4"/>
      <c r="AB3496" s="9"/>
      <c r="AD3496" s="185"/>
      <c r="AE3496" s="165"/>
      <c r="AF3496" s="165"/>
      <c r="AG3496" s="188"/>
      <c r="AH3496" s="188"/>
      <c r="AI3496" s="165"/>
      <c r="AJ3496" s="172"/>
      <c r="AK3496" s="172"/>
      <c r="AL3496" s="172"/>
      <c r="AM3496" s="185"/>
    </row>
    <row r="3497" spans="1:39">
      <c r="A3497" s="2"/>
      <c r="B3497" s="3"/>
      <c r="C3497" s="4"/>
      <c r="D3497" s="4"/>
      <c r="E3497" s="135"/>
      <c r="F3497" s="6"/>
      <c r="G3497" s="6"/>
      <c r="H3497" s="6"/>
      <c r="I3497" s="6"/>
      <c r="J3497" s="2"/>
      <c r="K3497" s="2"/>
      <c r="L3497" s="72"/>
      <c r="M3497" s="71"/>
      <c r="N3497" s="70"/>
      <c r="O3497" s="70"/>
      <c r="P3497" s="42"/>
      <c r="Q3497" s="3"/>
      <c r="R3497" s="6"/>
      <c r="S3497" s="7"/>
      <c r="T3497" s="1"/>
      <c r="U3497" s="8"/>
      <c r="V3497" s="8"/>
      <c r="W3497" s="26"/>
      <c r="X3497" s="22"/>
      <c r="Y3497" s="4"/>
      <c r="Z3497" s="4"/>
      <c r="AA3497" s="4"/>
      <c r="AB3497" s="9"/>
      <c r="AD3497" s="185"/>
      <c r="AE3497" s="165"/>
      <c r="AF3497" s="165"/>
      <c r="AG3497" s="188"/>
      <c r="AH3497" s="188"/>
      <c r="AI3497" s="165"/>
      <c r="AJ3497" s="172"/>
      <c r="AK3497" s="172"/>
      <c r="AL3497" s="172"/>
      <c r="AM3497" s="185"/>
    </row>
    <row r="3498" spans="1:39">
      <c r="A3498" s="2"/>
      <c r="B3498" s="3"/>
      <c r="C3498" s="4"/>
      <c r="D3498" s="4"/>
      <c r="E3498" s="135"/>
      <c r="F3498" s="6"/>
      <c r="G3498" s="6"/>
      <c r="H3498" s="6"/>
      <c r="I3498" s="6"/>
      <c r="J3498" s="2"/>
      <c r="K3498" s="2"/>
      <c r="L3498" s="72"/>
      <c r="M3498" s="71"/>
      <c r="N3498" s="70"/>
      <c r="O3498" s="70"/>
      <c r="P3498" s="42"/>
      <c r="Q3498" s="3"/>
      <c r="R3498" s="6"/>
      <c r="S3498" s="7"/>
      <c r="T3498" s="1"/>
      <c r="U3498" s="8"/>
      <c r="V3498" s="8"/>
      <c r="W3498" s="31"/>
      <c r="X3498" s="22"/>
      <c r="Y3498" s="4"/>
      <c r="Z3498" s="4"/>
      <c r="AA3498" s="4"/>
      <c r="AB3498" s="9"/>
      <c r="AD3498" s="185"/>
      <c r="AE3498" s="165"/>
      <c r="AF3498" s="165"/>
      <c r="AG3498" s="188"/>
      <c r="AH3498" s="188"/>
      <c r="AI3498" s="165"/>
      <c r="AJ3498" s="172"/>
      <c r="AK3498" s="172"/>
      <c r="AL3498" s="172"/>
      <c r="AM3498" s="185"/>
    </row>
    <row r="3499" spans="1:39">
      <c r="A3499" s="2"/>
      <c r="B3499" s="3"/>
      <c r="C3499" s="4"/>
      <c r="D3499" s="4"/>
      <c r="E3499" s="135"/>
      <c r="F3499" s="6"/>
      <c r="G3499" s="6"/>
      <c r="H3499" s="6"/>
      <c r="I3499" s="6"/>
      <c r="J3499" s="2"/>
      <c r="K3499" s="2"/>
      <c r="L3499" s="72"/>
      <c r="M3499" s="71"/>
      <c r="N3499" s="70"/>
      <c r="O3499" s="70"/>
      <c r="P3499" s="42"/>
      <c r="Q3499" s="3"/>
      <c r="R3499" s="6"/>
      <c r="S3499" s="7"/>
      <c r="T3499" s="1"/>
      <c r="U3499" s="8"/>
      <c r="V3499" s="8"/>
      <c r="W3499" s="26"/>
      <c r="X3499" s="22"/>
      <c r="Y3499" s="4"/>
      <c r="Z3499" s="4"/>
      <c r="AA3499" s="4"/>
      <c r="AB3499" s="9"/>
      <c r="AD3499" s="185"/>
      <c r="AE3499" s="165"/>
      <c r="AF3499" s="165"/>
      <c r="AG3499" s="188"/>
      <c r="AH3499" s="188"/>
      <c r="AI3499" s="165"/>
      <c r="AJ3499" s="172"/>
      <c r="AK3499" s="172"/>
      <c r="AL3499" s="172"/>
      <c r="AM3499" s="185"/>
    </row>
    <row r="3500" spans="1:39">
      <c r="A3500" s="2"/>
      <c r="B3500" s="3"/>
      <c r="C3500" s="4"/>
      <c r="D3500" s="4"/>
      <c r="E3500" s="135"/>
      <c r="F3500" s="6"/>
      <c r="G3500" s="6"/>
      <c r="H3500" s="6"/>
      <c r="I3500" s="6"/>
      <c r="J3500" s="2"/>
      <c r="K3500" s="2"/>
      <c r="L3500" s="72"/>
      <c r="M3500" s="71"/>
      <c r="N3500" s="70"/>
      <c r="O3500" s="70"/>
      <c r="P3500" s="42"/>
      <c r="Q3500" s="3"/>
      <c r="R3500" s="6"/>
      <c r="S3500" s="7"/>
      <c r="T3500" s="1"/>
      <c r="U3500" s="8"/>
      <c r="V3500" s="8"/>
      <c r="W3500" s="57"/>
      <c r="X3500" s="22"/>
      <c r="Y3500" s="4"/>
      <c r="Z3500" s="4"/>
      <c r="AA3500" s="4"/>
      <c r="AB3500" s="9"/>
      <c r="AD3500" s="185"/>
      <c r="AE3500" s="165"/>
      <c r="AF3500" s="165"/>
      <c r="AG3500" s="188"/>
      <c r="AH3500" s="188"/>
      <c r="AI3500" s="165"/>
      <c r="AJ3500" s="172"/>
      <c r="AK3500" s="172"/>
      <c r="AL3500" s="172"/>
      <c r="AM3500" s="185"/>
    </row>
    <row r="3501" spans="1:39">
      <c r="A3501" s="2"/>
      <c r="B3501" s="3"/>
      <c r="C3501" s="4"/>
      <c r="D3501" s="4"/>
      <c r="E3501" s="135"/>
      <c r="F3501" s="6"/>
      <c r="G3501" s="6"/>
      <c r="H3501" s="6"/>
      <c r="I3501" s="6"/>
      <c r="J3501" s="8"/>
      <c r="K3501" s="8"/>
      <c r="L3501" s="72"/>
      <c r="M3501" s="71"/>
      <c r="N3501" s="73"/>
      <c r="O3501" s="70"/>
      <c r="P3501" s="42"/>
      <c r="Q3501" s="3"/>
      <c r="R3501" s="6"/>
      <c r="S3501" s="7"/>
      <c r="T3501" s="1"/>
      <c r="U3501" s="8"/>
      <c r="V3501" s="8"/>
      <c r="W3501" s="37"/>
      <c r="X3501" s="22"/>
      <c r="Y3501" s="4"/>
      <c r="Z3501" s="4"/>
      <c r="AA3501" s="4"/>
      <c r="AB3501" s="9"/>
      <c r="AD3501" s="185"/>
      <c r="AE3501" s="185"/>
      <c r="AF3501" s="165"/>
      <c r="AG3501" s="188"/>
      <c r="AH3501" s="188"/>
      <c r="AI3501" s="165"/>
      <c r="AJ3501" s="172"/>
      <c r="AK3501" s="172"/>
      <c r="AL3501" s="172"/>
      <c r="AM3501" s="185"/>
    </row>
    <row r="3502" spans="1:39">
      <c r="A3502" s="2"/>
      <c r="B3502" s="3"/>
      <c r="C3502" s="4"/>
      <c r="D3502" s="4"/>
      <c r="E3502" s="135"/>
      <c r="F3502" s="6"/>
      <c r="G3502" s="6"/>
      <c r="H3502" s="6"/>
      <c r="I3502" s="6"/>
      <c r="J3502" s="8"/>
      <c r="K3502" s="8"/>
      <c r="L3502" s="72"/>
      <c r="M3502" s="71"/>
      <c r="N3502" s="73"/>
      <c r="O3502" s="69"/>
      <c r="P3502" s="42"/>
      <c r="Q3502" s="3"/>
      <c r="R3502" s="6"/>
      <c r="S3502" s="7"/>
      <c r="T3502" s="1"/>
      <c r="U3502" s="8"/>
      <c r="V3502" s="8"/>
      <c r="W3502" s="26"/>
      <c r="X3502" s="22"/>
      <c r="Y3502" s="4"/>
      <c r="Z3502" s="4"/>
      <c r="AA3502" s="4"/>
      <c r="AB3502" s="9"/>
      <c r="AD3502" s="185"/>
      <c r="AE3502" s="185"/>
      <c r="AF3502" s="165"/>
      <c r="AG3502" s="188"/>
      <c r="AH3502" s="188"/>
      <c r="AI3502" s="165"/>
      <c r="AJ3502" s="172"/>
      <c r="AK3502" s="172"/>
      <c r="AL3502" s="172"/>
      <c r="AM3502" s="185"/>
    </row>
    <row r="3503" spans="1:39">
      <c r="A3503" s="2"/>
      <c r="B3503" s="3"/>
      <c r="C3503" s="4"/>
      <c r="D3503" s="4"/>
      <c r="E3503" s="135"/>
      <c r="F3503" s="6"/>
      <c r="G3503" s="6"/>
      <c r="H3503" s="6"/>
      <c r="I3503" s="6"/>
      <c r="J3503" s="8"/>
      <c r="K3503" s="8"/>
      <c r="L3503" s="72"/>
      <c r="M3503" s="71"/>
      <c r="N3503" s="73"/>
      <c r="O3503" s="69"/>
      <c r="P3503" s="42"/>
      <c r="Q3503" s="3"/>
      <c r="R3503" s="6"/>
      <c r="S3503" s="7"/>
      <c r="T3503" s="1"/>
      <c r="U3503" s="8"/>
      <c r="V3503" s="8"/>
      <c r="W3503" s="26"/>
      <c r="X3503" s="22"/>
      <c r="Y3503" s="4"/>
      <c r="Z3503" s="4"/>
      <c r="AA3503" s="4"/>
      <c r="AB3503" s="9"/>
      <c r="AD3503" s="185"/>
      <c r="AE3503" s="185"/>
      <c r="AF3503" s="165"/>
      <c r="AG3503" s="188"/>
      <c r="AH3503" s="188"/>
      <c r="AI3503" s="165"/>
      <c r="AJ3503" s="172"/>
      <c r="AK3503" s="172"/>
      <c r="AL3503" s="172"/>
      <c r="AM3503" s="185"/>
    </row>
    <row r="3504" spans="1:39">
      <c r="A3504" s="2"/>
      <c r="B3504" s="3"/>
      <c r="C3504" s="4"/>
      <c r="D3504" s="4"/>
      <c r="E3504" s="135"/>
      <c r="F3504" s="6"/>
      <c r="G3504" s="6"/>
      <c r="H3504" s="6"/>
      <c r="I3504" s="6"/>
      <c r="J3504" s="8"/>
      <c r="K3504" s="8"/>
      <c r="L3504" s="72"/>
      <c r="M3504" s="71"/>
      <c r="N3504" s="73"/>
      <c r="O3504" s="70"/>
      <c r="P3504" s="42"/>
      <c r="Q3504" s="3"/>
      <c r="R3504" s="6"/>
      <c r="S3504" s="7"/>
      <c r="T3504" s="1"/>
      <c r="U3504" s="8"/>
      <c r="V3504" s="8"/>
      <c r="W3504" s="26"/>
      <c r="X3504" s="22"/>
      <c r="Y3504" s="4"/>
      <c r="Z3504" s="4"/>
      <c r="AA3504" s="4"/>
      <c r="AB3504" s="9"/>
      <c r="AD3504" s="185"/>
      <c r="AE3504" s="185"/>
      <c r="AF3504" s="165"/>
      <c r="AG3504" s="188"/>
      <c r="AH3504" s="188"/>
      <c r="AI3504" s="165"/>
      <c r="AJ3504" s="172"/>
      <c r="AK3504" s="172"/>
      <c r="AL3504" s="172"/>
      <c r="AM3504" s="185"/>
    </row>
    <row r="3505" spans="1:39">
      <c r="A3505" s="2"/>
      <c r="B3505" s="3"/>
      <c r="C3505" s="4"/>
      <c r="D3505" s="4"/>
      <c r="E3505" s="135"/>
      <c r="F3505" s="6"/>
      <c r="G3505" s="6"/>
      <c r="H3505" s="6"/>
      <c r="I3505" s="6"/>
      <c r="J3505" s="8"/>
      <c r="K3505" s="8"/>
      <c r="L3505" s="72"/>
      <c r="M3505" s="71"/>
      <c r="N3505" s="73"/>
      <c r="O3505" s="70"/>
      <c r="P3505" s="42"/>
      <c r="Q3505" s="3"/>
      <c r="R3505" s="6"/>
      <c r="S3505" s="7"/>
      <c r="T3505" s="1"/>
      <c r="U3505" s="8"/>
      <c r="V3505" s="8"/>
      <c r="W3505" s="26"/>
      <c r="X3505" s="22"/>
      <c r="Y3505" s="4"/>
      <c r="Z3505" s="4"/>
      <c r="AA3505" s="4"/>
      <c r="AB3505" s="9"/>
      <c r="AD3505" s="185"/>
      <c r="AE3505" s="185"/>
      <c r="AF3505" s="165"/>
      <c r="AG3505" s="188"/>
      <c r="AH3505" s="188"/>
      <c r="AI3505" s="165"/>
      <c r="AJ3505" s="172"/>
      <c r="AK3505" s="172"/>
      <c r="AL3505" s="172"/>
      <c r="AM3505" s="185"/>
    </row>
    <row r="3506" spans="1:39">
      <c r="A3506" s="2"/>
      <c r="B3506" s="3"/>
      <c r="C3506" s="4"/>
      <c r="D3506" s="4"/>
      <c r="E3506" s="135"/>
      <c r="F3506" s="6"/>
      <c r="G3506" s="6"/>
      <c r="H3506" s="6"/>
      <c r="I3506" s="6"/>
      <c r="J3506" s="8"/>
      <c r="K3506" s="8"/>
      <c r="L3506" s="72"/>
      <c r="M3506" s="71"/>
      <c r="N3506" s="73"/>
      <c r="O3506" s="70"/>
      <c r="P3506" s="42"/>
      <c r="Q3506" s="3"/>
      <c r="R3506" s="6"/>
      <c r="S3506" s="7"/>
      <c r="T3506" s="1"/>
      <c r="U3506" s="8"/>
      <c r="V3506" s="8"/>
      <c r="W3506" s="26"/>
      <c r="X3506" s="22"/>
      <c r="Y3506" s="4"/>
      <c r="Z3506" s="4"/>
      <c r="AA3506" s="4"/>
      <c r="AB3506" s="9"/>
      <c r="AD3506" s="185"/>
      <c r="AE3506" s="185"/>
      <c r="AF3506" s="165"/>
      <c r="AG3506" s="188"/>
      <c r="AH3506" s="188"/>
      <c r="AI3506" s="165"/>
      <c r="AJ3506" s="172"/>
      <c r="AK3506" s="172"/>
      <c r="AL3506" s="172"/>
      <c r="AM3506" s="185"/>
    </row>
    <row r="3507" spans="1:39">
      <c r="A3507" s="2"/>
      <c r="B3507" s="3"/>
      <c r="C3507" s="4"/>
      <c r="D3507" s="4"/>
      <c r="E3507" s="135"/>
      <c r="F3507" s="6"/>
      <c r="G3507" s="6"/>
      <c r="H3507" s="6"/>
      <c r="I3507" s="6"/>
      <c r="J3507" s="8"/>
      <c r="K3507" s="8"/>
      <c r="L3507" s="72"/>
      <c r="M3507" s="71"/>
      <c r="N3507" s="73"/>
      <c r="O3507" s="69"/>
      <c r="P3507" s="42"/>
      <c r="Q3507" s="3"/>
      <c r="R3507" s="6"/>
      <c r="S3507" s="7"/>
      <c r="T3507" s="1"/>
      <c r="U3507" s="8"/>
      <c r="V3507" s="8"/>
      <c r="W3507" s="26"/>
      <c r="X3507" s="22"/>
      <c r="Y3507" s="4"/>
      <c r="Z3507" s="4"/>
      <c r="AA3507" s="4"/>
      <c r="AB3507" s="9"/>
      <c r="AD3507" s="185"/>
      <c r="AE3507" s="185"/>
      <c r="AF3507" s="165"/>
      <c r="AG3507" s="188"/>
      <c r="AH3507" s="188"/>
      <c r="AI3507" s="165"/>
      <c r="AJ3507" s="172"/>
      <c r="AK3507" s="172"/>
      <c r="AL3507" s="172"/>
      <c r="AM3507" s="185"/>
    </row>
    <row r="3508" spans="1:39">
      <c r="A3508" s="2"/>
      <c r="B3508" s="3"/>
      <c r="C3508" s="4"/>
      <c r="D3508" s="4"/>
      <c r="E3508" s="135"/>
      <c r="F3508" s="6"/>
      <c r="G3508" s="6"/>
      <c r="H3508" s="6"/>
      <c r="I3508" s="6"/>
      <c r="J3508" s="8"/>
      <c r="K3508" s="8"/>
      <c r="L3508" s="72"/>
      <c r="M3508" s="71"/>
      <c r="N3508" s="73"/>
      <c r="O3508" s="70"/>
      <c r="P3508" s="42"/>
      <c r="Q3508" s="3"/>
      <c r="R3508" s="6"/>
      <c r="S3508" s="7"/>
      <c r="T3508" s="1"/>
      <c r="U3508" s="8"/>
      <c r="V3508" s="8"/>
      <c r="W3508" s="26"/>
      <c r="X3508" s="22"/>
      <c r="Y3508" s="4"/>
      <c r="Z3508" s="4"/>
      <c r="AA3508" s="4"/>
      <c r="AB3508" s="9"/>
      <c r="AD3508" s="185"/>
      <c r="AE3508" s="185"/>
      <c r="AF3508" s="165"/>
      <c r="AG3508" s="188"/>
      <c r="AH3508" s="188"/>
      <c r="AI3508" s="165"/>
      <c r="AJ3508" s="172"/>
      <c r="AK3508" s="172"/>
      <c r="AL3508" s="172"/>
      <c r="AM3508" s="185"/>
    </row>
    <row r="3509" spans="1:39">
      <c r="A3509" s="2"/>
      <c r="B3509" s="3"/>
      <c r="C3509" s="4"/>
      <c r="D3509" s="4"/>
      <c r="E3509" s="135"/>
      <c r="F3509" s="6"/>
      <c r="G3509" s="6"/>
      <c r="H3509" s="6"/>
      <c r="I3509" s="6"/>
      <c r="J3509" s="8"/>
      <c r="K3509" s="8"/>
      <c r="L3509" s="72"/>
      <c r="M3509" s="71"/>
      <c r="N3509" s="73"/>
      <c r="O3509" s="70"/>
      <c r="P3509" s="42"/>
      <c r="Q3509" s="3"/>
      <c r="R3509" s="6"/>
      <c r="S3509" s="7"/>
      <c r="T3509" s="1"/>
      <c r="U3509" s="8"/>
      <c r="V3509" s="8"/>
      <c r="W3509" s="37"/>
      <c r="X3509" s="22"/>
      <c r="Y3509" s="4"/>
      <c r="Z3509" s="4"/>
      <c r="AA3509" s="4"/>
      <c r="AB3509" s="9"/>
      <c r="AD3509" s="185"/>
      <c r="AE3509" s="185"/>
      <c r="AF3509" s="165"/>
      <c r="AG3509" s="188"/>
      <c r="AH3509" s="188"/>
      <c r="AI3509" s="165"/>
      <c r="AJ3509" s="172"/>
      <c r="AK3509" s="172"/>
      <c r="AL3509" s="172"/>
      <c r="AM3509" s="185"/>
    </row>
    <row r="3510" spans="1:39">
      <c r="A3510" s="2"/>
      <c r="B3510" s="3"/>
      <c r="C3510" s="4"/>
      <c r="D3510" s="4"/>
      <c r="E3510" s="135"/>
      <c r="F3510" s="6"/>
      <c r="G3510" s="6"/>
      <c r="H3510" s="6"/>
      <c r="I3510" s="6"/>
      <c r="J3510" s="2"/>
      <c r="K3510" s="8"/>
      <c r="L3510" s="72"/>
      <c r="M3510" s="71"/>
      <c r="N3510" s="70"/>
      <c r="O3510" s="70"/>
      <c r="P3510" s="42"/>
      <c r="Q3510" s="3"/>
      <c r="R3510" s="6"/>
      <c r="S3510" s="7"/>
      <c r="T3510" s="1"/>
      <c r="U3510" s="8"/>
      <c r="V3510" s="8"/>
      <c r="W3510" s="31"/>
      <c r="X3510" s="22"/>
      <c r="Y3510" s="4"/>
      <c r="Z3510" s="4"/>
      <c r="AA3510" s="4"/>
      <c r="AB3510" s="9"/>
      <c r="AD3510" s="185"/>
      <c r="AE3510" s="185"/>
      <c r="AF3510" s="165"/>
      <c r="AG3510" s="188"/>
      <c r="AH3510" s="188"/>
      <c r="AI3510" s="165"/>
      <c r="AJ3510" s="172"/>
      <c r="AK3510" s="172"/>
      <c r="AL3510" s="172"/>
      <c r="AM3510" s="185"/>
    </row>
    <row r="3511" spans="1:39">
      <c r="A3511" s="2"/>
      <c r="B3511" s="3"/>
      <c r="C3511" s="4"/>
      <c r="D3511" s="4"/>
      <c r="E3511" s="135"/>
      <c r="F3511" s="6"/>
      <c r="G3511" s="6"/>
      <c r="H3511" s="6"/>
      <c r="I3511" s="6"/>
      <c r="J3511" s="2"/>
      <c r="K3511" s="8"/>
      <c r="L3511" s="72"/>
      <c r="M3511" s="71"/>
      <c r="N3511" s="70"/>
      <c r="O3511" s="70"/>
      <c r="P3511" s="42"/>
      <c r="Q3511" s="3"/>
      <c r="R3511" s="6"/>
      <c r="S3511" s="7"/>
      <c r="T3511" s="1"/>
      <c r="U3511" s="8"/>
      <c r="V3511" s="8"/>
      <c r="W3511" s="28"/>
      <c r="X3511" s="22"/>
      <c r="Y3511" s="4"/>
      <c r="Z3511" s="4"/>
      <c r="AA3511" s="4"/>
      <c r="AB3511" s="9"/>
      <c r="AD3511" s="185"/>
      <c r="AE3511" s="185"/>
      <c r="AF3511" s="165"/>
      <c r="AG3511" s="188"/>
      <c r="AH3511" s="188"/>
      <c r="AI3511" s="165"/>
      <c r="AJ3511" s="172"/>
      <c r="AK3511" s="172"/>
      <c r="AL3511" s="172"/>
      <c r="AM3511" s="185"/>
    </row>
    <row r="3512" spans="1:39">
      <c r="A3512" s="2"/>
      <c r="B3512" s="3"/>
      <c r="C3512" s="4"/>
      <c r="D3512" s="4"/>
      <c r="E3512" s="135"/>
      <c r="F3512" s="6"/>
      <c r="G3512" s="6"/>
      <c r="H3512" s="6"/>
      <c r="I3512" s="6"/>
      <c r="J3512" s="2"/>
      <c r="K3512" s="8"/>
      <c r="L3512" s="72"/>
      <c r="M3512" s="71"/>
      <c r="N3512" s="70"/>
      <c r="O3512" s="70"/>
      <c r="P3512" s="42"/>
      <c r="Q3512" s="3"/>
      <c r="R3512" s="6"/>
      <c r="S3512" s="7"/>
      <c r="T3512" s="1"/>
      <c r="U3512" s="8"/>
      <c r="V3512" s="8"/>
      <c r="W3512" s="31"/>
      <c r="X3512" s="22"/>
      <c r="Y3512" s="4"/>
      <c r="Z3512" s="4"/>
      <c r="AA3512" s="4"/>
      <c r="AB3512" s="9"/>
      <c r="AD3512" s="185"/>
      <c r="AE3512" s="185"/>
      <c r="AF3512" s="165"/>
      <c r="AG3512" s="188"/>
      <c r="AH3512" s="188"/>
      <c r="AI3512" s="180"/>
      <c r="AJ3512" s="172"/>
      <c r="AK3512" s="172"/>
      <c r="AL3512" s="172"/>
      <c r="AM3512" s="185"/>
    </row>
    <row r="3513" spans="1:39">
      <c r="A3513" s="2"/>
      <c r="B3513" s="3"/>
      <c r="C3513" s="4"/>
      <c r="D3513" s="4"/>
      <c r="E3513" s="135"/>
      <c r="F3513" s="6"/>
      <c r="G3513" s="6"/>
      <c r="H3513" s="6"/>
      <c r="I3513" s="6"/>
      <c r="J3513" s="8"/>
      <c r="K3513" s="8"/>
      <c r="L3513" s="72"/>
      <c r="M3513" s="71"/>
      <c r="N3513" s="70"/>
      <c r="O3513" s="70"/>
      <c r="P3513" s="42"/>
      <c r="Q3513" s="3"/>
      <c r="R3513" s="6"/>
      <c r="S3513" s="7"/>
      <c r="T3513" s="1"/>
      <c r="U3513" s="8"/>
      <c r="V3513" s="8"/>
      <c r="W3513" s="31"/>
      <c r="X3513" s="22"/>
      <c r="Y3513" s="4"/>
      <c r="Z3513" s="4"/>
      <c r="AA3513" s="4"/>
      <c r="AB3513" s="9"/>
      <c r="AD3513" s="185"/>
      <c r="AE3513" s="185"/>
      <c r="AF3513" s="165"/>
      <c r="AG3513" s="188"/>
      <c r="AH3513" s="188"/>
      <c r="AI3513" s="180"/>
      <c r="AJ3513" s="172"/>
      <c r="AK3513" s="172"/>
      <c r="AL3513" s="172"/>
      <c r="AM3513" s="185"/>
    </row>
    <row r="3514" spans="1:39">
      <c r="A3514" s="2"/>
      <c r="B3514" s="3"/>
      <c r="C3514" s="4"/>
      <c r="D3514" s="4"/>
      <c r="E3514" s="135"/>
      <c r="F3514" s="6"/>
      <c r="G3514" s="6"/>
      <c r="H3514" s="6"/>
      <c r="I3514" s="6"/>
      <c r="J3514" s="2"/>
      <c r="K3514" s="8"/>
      <c r="L3514" s="72"/>
      <c r="M3514" s="71"/>
      <c r="N3514" s="70"/>
      <c r="O3514" s="70"/>
      <c r="P3514" s="42"/>
      <c r="Q3514" s="3"/>
      <c r="R3514" s="6"/>
      <c r="S3514" s="7"/>
      <c r="T3514" s="1"/>
      <c r="U3514" s="8"/>
      <c r="V3514" s="8"/>
      <c r="W3514" s="31"/>
      <c r="X3514" s="22"/>
      <c r="Y3514" s="4"/>
      <c r="Z3514" s="4"/>
      <c r="AA3514" s="4"/>
      <c r="AB3514" s="9"/>
      <c r="AD3514" s="185"/>
      <c r="AE3514" s="185"/>
      <c r="AF3514" s="165"/>
      <c r="AG3514" s="188"/>
      <c r="AH3514" s="188"/>
      <c r="AI3514" s="165"/>
      <c r="AJ3514" s="172"/>
      <c r="AK3514" s="172"/>
      <c r="AL3514" s="172"/>
      <c r="AM3514" s="185"/>
    </row>
    <row r="3515" spans="1:39">
      <c r="A3515" s="2"/>
      <c r="B3515" s="3"/>
      <c r="C3515" s="4"/>
      <c r="D3515" s="4"/>
      <c r="E3515" s="135"/>
      <c r="F3515" s="6"/>
      <c r="G3515" s="6"/>
      <c r="H3515" s="6"/>
      <c r="I3515" s="6"/>
      <c r="J3515" s="8"/>
      <c r="K3515" s="8"/>
      <c r="L3515" s="72"/>
      <c r="M3515" s="71"/>
      <c r="N3515" s="70"/>
      <c r="O3515" s="70"/>
      <c r="P3515" s="42"/>
      <c r="Q3515" s="3"/>
      <c r="R3515" s="6"/>
      <c r="S3515" s="7"/>
      <c r="T3515" s="1"/>
      <c r="U3515" s="8"/>
      <c r="V3515" s="8"/>
      <c r="W3515" s="31"/>
      <c r="X3515" s="22"/>
      <c r="Y3515" s="4"/>
      <c r="Z3515" s="4"/>
      <c r="AA3515" s="4"/>
      <c r="AB3515" s="9"/>
      <c r="AD3515" s="185"/>
      <c r="AE3515" s="185"/>
      <c r="AF3515" s="165"/>
      <c r="AG3515" s="188"/>
      <c r="AH3515" s="188"/>
      <c r="AI3515" s="165"/>
      <c r="AJ3515" s="172"/>
      <c r="AK3515" s="172"/>
      <c r="AL3515" s="172"/>
      <c r="AM3515" s="185"/>
    </row>
    <row r="3516" spans="1:39">
      <c r="A3516" s="2"/>
      <c r="B3516" s="3"/>
      <c r="C3516" s="4"/>
      <c r="D3516" s="4"/>
      <c r="E3516" s="135"/>
      <c r="F3516" s="6"/>
      <c r="G3516" s="6"/>
      <c r="H3516" s="6"/>
      <c r="I3516" s="6"/>
      <c r="J3516" s="8"/>
      <c r="K3516" s="8"/>
      <c r="L3516" s="72"/>
      <c r="M3516" s="71"/>
      <c r="N3516" s="73"/>
      <c r="O3516" s="70"/>
      <c r="P3516" s="42"/>
      <c r="Q3516" s="3"/>
      <c r="R3516" s="6"/>
      <c r="S3516" s="7"/>
      <c r="T3516" s="1"/>
      <c r="U3516" s="8"/>
      <c r="V3516" s="8"/>
      <c r="W3516" s="26"/>
      <c r="X3516" s="22"/>
      <c r="Y3516" s="4"/>
      <c r="Z3516" s="4"/>
      <c r="AA3516" s="4"/>
      <c r="AB3516" s="9"/>
      <c r="AD3516" s="185"/>
      <c r="AE3516" s="185"/>
      <c r="AF3516" s="165"/>
      <c r="AG3516" s="188"/>
      <c r="AH3516" s="188"/>
      <c r="AI3516" s="165"/>
      <c r="AJ3516" s="172"/>
      <c r="AK3516" s="172"/>
      <c r="AL3516" s="172"/>
      <c r="AM3516" s="185"/>
    </row>
    <row r="3517" spans="1:39">
      <c r="A3517" s="2"/>
      <c r="B3517" s="3"/>
      <c r="C3517" s="4"/>
      <c r="D3517" s="4"/>
      <c r="E3517" s="135"/>
      <c r="F3517" s="6"/>
      <c r="G3517" s="6"/>
      <c r="H3517" s="6"/>
      <c r="I3517" s="6"/>
      <c r="J3517" s="2"/>
      <c r="K3517" s="8"/>
      <c r="L3517" s="72"/>
      <c r="M3517" s="71"/>
      <c r="N3517" s="73"/>
      <c r="O3517" s="70"/>
      <c r="P3517" s="42"/>
      <c r="Q3517" s="3"/>
      <c r="R3517" s="6"/>
      <c r="S3517" s="7"/>
      <c r="T3517" s="1"/>
      <c r="U3517" s="8"/>
      <c r="V3517" s="8"/>
      <c r="W3517" s="31"/>
      <c r="X3517" s="22"/>
      <c r="Y3517" s="4"/>
      <c r="Z3517" s="4"/>
      <c r="AA3517" s="4"/>
      <c r="AB3517" s="9"/>
      <c r="AD3517" s="185"/>
      <c r="AE3517" s="185"/>
      <c r="AF3517" s="165"/>
      <c r="AG3517" s="188"/>
      <c r="AH3517" s="188"/>
      <c r="AI3517" s="165"/>
      <c r="AJ3517" s="172"/>
      <c r="AK3517" s="172"/>
      <c r="AL3517" s="172"/>
      <c r="AM3517" s="185"/>
    </row>
    <row r="3518" spans="1:39">
      <c r="A3518" s="2"/>
      <c r="B3518" s="3"/>
      <c r="C3518" s="4"/>
      <c r="D3518" s="4"/>
      <c r="E3518" s="135"/>
      <c r="F3518" s="6"/>
      <c r="G3518" s="6"/>
      <c r="H3518" s="6"/>
      <c r="I3518" s="6"/>
      <c r="J3518" s="2"/>
      <c r="K3518" s="8"/>
      <c r="L3518" s="72"/>
      <c r="M3518" s="71"/>
      <c r="N3518" s="73"/>
      <c r="O3518" s="70"/>
      <c r="P3518" s="42"/>
      <c r="Q3518" s="3"/>
      <c r="R3518" s="6"/>
      <c r="S3518" s="7"/>
      <c r="T3518" s="1"/>
      <c r="U3518" s="8"/>
      <c r="V3518" s="8"/>
      <c r="W3518" s="26"/>
      <c r="X3518" s="22"/>
      <c r="Y3518" s="4"/>
      <c r="Z3518" s="4"/>
      <c r="AA3518" s="4"/>
      <c r="AB3518" s="9"/>
      <c r="AD3518" s="185"/>
      <c r="AE3518" s="185"/>
      <c r="AF3518" s="165"/>
      <c r="AG3518" s="188"/>
      <c r="AH3518" s="188"/>
      <c r="AI3518" s="165"/>
      <c r="AJ3518" s="172"/>
      <c r="AK3518" s="172"/>
      <c r="AL3518" s="172"/>
      <c r="AM3518" s="185"/>
    </row>
    <row r="3519" spans="1:39">
      <c r="A3519" s="2"/>
      <c r="B3519" s="3"/>
      <c r="C3519" s="4"/>
      <c r="D3519" s="4"/>
      <c r="E3519" s="135"/>
      <c r="F3519" s="6"/>
      <c r="G3519" s="6"/>
      <c r="H3519" s="6"/>
      <c r="I3519" s="6"/>
      <c r="J3519" s="2"/>
      <c r="K3519" s="8"/>
      <c r="L3519" s="72"/>
      <c r="M3519" s="71"/>
      <c r="N3519" s="73"/>
      <c r="O3519" s="70"/>
      <c r="P3519" s="42"/>
      <c r="Q3519" s="3"/>
      <c r="R3519" s="6"/>
      <c r="S3519" s="7"/>
      <c r="T3519" s="1"/>
      <c r="U3519" s="8"/>
      <c r="V3519" s="8"/>
      <c r="W3519" s="31"/>
      <c r="X3519" s="22"/>
      <c r="Y3519" s="4"/>
      <c r="Z3519" s="4"/>
      <c r="AA3519" s="4"/>
      <c r="AB3519" s="9"/>
      <c r="AD3519" s="185"/>
      <c r="AE3519" s="185"/>
      <c r="AF3519" s="165"/>
      <c r="AG3519" s="188"/>
      <c r="AH3519" s="188"/>
      <c r="AI3519" s="165"/>
      <c r="AJ3519" s="172"/>
      <c r="AK3519" s="172"/>
      <c r="AL3519" s="172"/>
      <c r="AM3519" s="185"/>
    </row>
    <row r="3520" spans="1:39">
      <c r="A3520" s="2"/>
      <c r="B3520" s="3"/>
      <c r="C3520" s="4"/>
      <c r="D3520" s="4"/>
      <c r="E3520" s="135"/>
      <c r="F3520" s="6"/>
      <c r="G3520" s="6"/>
      <c r="H3520" s="6"/>
      <c r="I3520" s="6"/>
      <c r="J3520" s="2"/>
      <c r="K3520" s="8"/>
      <c r="L3520" s="72"/>
      <c r="M3520" s="71"/>
      <c r="N3520" s="73"/>
      <c r="O3520" s="70"/>
      <c r="P3520" s="42"/>
      <c r="Q3520" s="3"/>
      <c r="R3520" s="6"/>
      <c r="S3520" s="7"/>
      <c r="T3520" s="1"/>
      <c r="U3520" s="8"/>
      <c r="V3520" s="8"/>
      <c r="W3520" s="31"/>
      <c r="X3520" s="22"/>
      <c r="Y3520" s="4"/>
      <c r="Z3520" s="4"/>
      <c r="AA3520" s="4"/>
      <c r="AB3520" s="9"/>
      <c r="AD3520" s="185"/>
      <c r="AE3520" s="185"/>
      <c r="AF3520" s="165"/>
      <c r="AG3520" s="188"/>
      <c r="AH3520" s="188"/>
      <c r="AI3520" s="165"/>
      <c r="AJ3520" s="172"/>
      <c r="AK3520" s="172"/>
      <c r="AL3520" s="172"/>
      <c r="AM3520" s="185"/>
    </row>
    <row r="3521" spans="1:39">
      <c r="A3521" s="2"/>
      <c r="B3521" s="3"/>
      <c r="C3521" s="4"/>
      <c r="D3521" s="4"/>
      <c r="E3521" s="135"/>
      <c r="F3521" s="6"/>
      <c r="G3521" s="6"/>
      <c r="H3521" s="6"/>
      <c r="I3521" s="6"/>
      <c r="J3521" s="2"/>
      <c r="K3521" s="2"/>
      <c r="L3521" s="72"/>
      <c r="M3521" s="71"/>
      <c r="N3521" s="73"/>
      <c r="O3521" s="70"/>
      <c r="P3521" s="42"/>
      <c r="Q3521" s="3"/>
      <c r="R3521" s="6"/>
      <c r="S3521" s="7"/>
      <c r="T3521" s="1"/>
      <c r="U3521" s="8"/>
      <c r="V3521" s="8"/>
      <c r="W3521" s="57"/>
      <c r="X3521" s="22"/>
      <c r="Y3521" s="4"/>
      <c r="Z3521" s="4"/>
      <c r="AA3521" s="4"/>
      <c r="AB3521" s="9"/>
      <c r="AD3521" s="185"/>
      <c r="AE3521" s="185"/>
      <c r="AF3521" s="165"/>
      <c r="AG3521" s="188"/>
      <c r="AH3521" s="188"/>
      <c r="AI3521" s="165"/>
      <c r="AJ3521" s="172"/>
      <c r="AK3521" s="172"/>
      <c r="AL3521" s="172"/>
      <c r="AM3521" s="185"/>
    </row>
    <row r="3522" spans="1:39">
      <c r="A3522" s="2"/>
      <c r="B3522" s="3"/>
      <c r="C3522" s="4"/>
      <c r="D3522" s="4"/>
      <c r="E3522" s="135"/>
      <c r="F3522" s="6"/>
      <c r="G3522" s="6"/>
      <c r="H3522" s="6"/>
      <c r="I3522" s="6"/>
      <c r="J3522" s="2"/>
      <c r="K3522" s="2"/>
      <c r="L3522" s="72"/>
      <c r="M3522" s="71"/>
      <c r="N3522" s="73"/>
      <c r="O3522" s="70"/>
      <c r="P3522" s="42"/>
      <c r="Q3522" s="3"/>
      <c r="R3522" s="6"/>
      <c r="S3522" s="7"/>
      <c r="T3522" s="1"/>
      <c r="U3522" s="8"/>
      <c r="V3522" s="8"/>
      <c r="W3522" s="26"/>
      <c r="X3522" s="22"/>
      <c r="Y3522" s="4"/>
      <c r="Z3522" s="4"/>
      <c r="AA3522" s="4"/>
      <c r="AB3522" s="9"/>
      <c r="AD3522" s="185"/>
      <c r="AE3522" s="185"/>
      <c r="AF3522" s="165"/>
      <c r="AG3522" s="188"/>
      <c r="AH3522" s="188"/>
      <c r="AI3522" s="165"/>
      <c r="AJ3522" s="172"/>
      <c r="AK3522" s="172"/>
      <c r="AL3522" s="172"/>
      <c r="AM3522" s="185"/>
    </row>
    <row r="3523" spans="1:39">
      <c r="A3523" s="2"/>
      <c r="B3523" s="3"/>
      <c r="C3523" s="4"/>
      <c r="D3523" s="4"/>
      <c r="E3523" s="135"/>
      <c r="F3523" s="6"/>
      <c r="G3523" s="6"/>
      <c r="H3523" s="6"/>
      <c r="I3523" s="6"/>
      <c r="J3523" s="2"/>
      <c r="K3523" s="2"/>
      <c r="L3523" s="72"/>
      <c r="M3523" s="71"/>
      <c r="N3523" s="73"/>
      <c r="O3523" s="70"/>
      <c r="P3523" s="42"/>
      <c r="Q3523" s="3"/>
      <c r="R3523" s="6"/>
      <c r="S3523" s="7"/>
      <c r="T3523" s="1"/>
      <c r="U3523" s="8"/>
      <c r="V3523" s="8"/>
      <c r="W3523" s="44"/>
      <c r="X3523" s="22"/>
      <c r="Y3523" s="4"/>
      <c r="Z3523" s="4"/>
      <c r="AA3523" s="4"/>
      <c r="AB3523" s="9"/>
      <c r="AD3523" s="185"/>
      <c r="AE3523" s="185"/>
      <c r="AF3523" s="165"/>
      <c r="AG3523" s="188"/>
      <c r="AH3523" s="188"/>
      <c r="AI3523" s="165"/>
      <c r="AJ3523" s="172"/>
      <c r="AK3523" s="172"/>
      <c r="AL3523" s="172"/>
      <c r="AM3523" s="185"/>
    </row>
    <row r="3524" spans="1:39">
      <c r="A3524" s="2"/>
      <c r="B3524" s="3"/>
      <c r="C3524" s="4"/>
      <c r="D3524" s="4"/>
      <c r="E3524" s="135"/>
      <c r="F3524" s="6"/>
      <c r="G3524" s="6"/>
      <c r="H3524" s="6"/>
      <c r="I3524" s="6"/>
      <c r="J3524" s="2"/>
      <c r="K3524" s="2"/>
      <c r="L3524" s="72"/>
      <c r="M3524" s="71"/>
      <c r="N3524" s="73"/>
      <c r="O3524" s="70"/>
      <c r="P3524" s="42"/>
      <c r="Q3524" s="3"/>
      <c r="R3524" s="6"/>
      <c r="S3524" s="7"/>
      <c r="T3524" s="1"/>
      <c r="U3524" s="8"/>
      <c r="V3524" s="8"/>
      <c r="W3524" s="31"/>
      <c r="X3524" s="22"/>
      <c r="Y3524" s="4"/>
      <c r="Z3524" s="4"/>
      <c r="AA3524" s="4"/>
      <c r="AB3524" s="9"/>
      <c r="AD3524" s="185"/>
      <c r="AE3524" s="185"/>
      <c r="AF3524" s="165"/>
      <c r="AG3524" s="188"/>
      <c r="AH3524" s="188"/>
      <c r="AI3524" s="165"/>
      <c r="AJ3524" s="172"/>
      <c r="AK3524" s="172"/>
      <c r="AL3524" s="172"/>
      <c r="AM3524" s="185"/>
    </row>
    <row r="3525" spans="1:39">
      <c r="A3525" s="2"/>
      <c r="B3525" s="3"/>
      <c r="C3525" s="4"/>
      <c r="D3525" s="4"/>
      <c r="E3525" s="135"/>
      <c r="F3525" s="6"/>
      <c r="G3525" s="6"/>
      <c r="H3525" s="6"/>
      <c r="I3525" s="6"/>
      <c r="J3525" s="2"/>
      <c r="K3525" s="2"/>
      <c r="L3525" s="72"/>
      <c r="M3525" s="71"/>
      <c r="N3525" s="73"/>
      <c r="O3525" s="70"/>
      <c r="P3525" s="42"/>
      <c r="Q3525" s="3"/>
      <c r="R3525" s="6"/>
      <c r="S3525" s="7"/>
      <c r="T3525" s="1"/>
      <c r="U3525" s="8"/>
      <c r="V3525" s="8"/>
      <c r="W3525" s="31"/>
      <c r="X3525" s="22"/>
      <c r="Y3525" s="4"/>
      <c r="Z3525" s="4"/>
      <c r="AA3525" s="4"/>
      <c r="AB3525" s="9"/>
      <c r="AD3525" s="185"/>
      <c r="AE3525" s="185"/>
      <c r="AF3525" s="165"/>
      <c r="AG3525" s="188"/>
      <c r="AH3525" s="188"/>
      <c r="AI3525" s="165"/>
      <c r="AJ3525" s="172"/>
      <c r="AK3525" s="172"/>
      <c r="AL3525" s="172"/>
      <c r="AM3525" s="185"/>
    </row>
    <row r="3526" spans="1:39">
      <c r="A3526" s="2"/>
      <c r="B3526" s="3"/>
      <c r="C3526" s="4"/>
      <c r="D3526" s="4"/>
      <c r="E3526" s="135"/>
      <c r="F3526" s="6"/>
      <c r="G3526" s="6"/>
      <c r="H3526" s="6"/>
      <c r="I3526" s="6"/>
      <c r="J3526" s="2"/>
      <c r="K3526" s="2"/>
      <c r="L3526" s="72"/>
      <c r="M3526" s="71"/>
      <c r="N3526" s="73"/>
      <c r="O3526" s="70"/>
      <c r="P3526" s="42"/>
      <c r="Q3526" s="3"/>
      <c r="R3526" s="6"/>
      <c r="S3526" s="7"/>
      <c r="T3526" s="1"/>
      <c r="U3526" s="8"/>
      <c r="V3526" s="8"/>
      <c r="W3526" s="26"/>
      <c r="X3526" s="22"/>
      <c r="Y3526" s="4"/>
      <c r="Z3526" s="4"/>
      <c r="AA3526" s="4"/>
      <c r="AB3526" s="9"/>
      <c r="AD3526" s="185"/>
      <c r="AE3526" s="185"/>
      <c r="AF3526" s="165"/>
      <c r="AG3526" s="188"/>
      <c r="AH3526" s="188"/>
      <c r="AI3526" s="165"/>
      <c r="AJ3526" s="172"/>
      <c r="AK3526" s="172"/>
      <c r="AL3526" s="172"/>
      <c r="AM3526" s="185"/>
    </row>
    <row r="3527" spans="1:39">
      <c r="A3527" s="2"/>
      <c r="B3527" s="3"/>
      <c r="C3527" s="4"/>
      <c r="D3527" s="4"/>
      <c r="E3527" s="135"/>
      <c r="F3527" s="6"/>
      <c r="G3527" s="6"/>
      <c r="H3527" s="6"/>
      <c r="I3527" s="6"/>
      <c r="J3527" s="2"/>
      <c r="K3527" s="2"/>
      <c r="L3527" s="72"/>
      <c r="M3527" s="71"/>
      <c r="N3527" s="73"/>
      <c r="O3527" s="70"/>
      <c r="P3527" s="42"/>
      <c r="Q3527" s="3"/>
      <c r="R3527" s="6"/>
      <c r="S3527" s="7"/>
      <c r="T3527" s="1"/>
      <c r="U3527" s="8"/>
      <c r="V3527" s="8"/>
      <c r="W3527" s="44"/>
      <c r="X3527" s="22"/>
      <c r="Y3527" s="4"/>
      <c r="Z3527" s="4"/>
      <c r="AA3527" s="4"/>
      <c r="AB3527" s="9"/>
      <c r="AD3527" s="185"/>
      <c r="AE3527" s="185"/>
      <c r="AF3527" s="165"/>
      <c r="AG3527" s="188"/>
      <c r="AH3527" s="188"/>
      <c r="AI3527" s="165"/>
      <c r="AJ3527" s="172"/>
      <c r="AK3527" s="172"/>
      <c r="AL3527" s="172"/>
      <c r="AM3527" s="185"/>
    </row>
    <row r="3528" spans="1:39">
      <c r="A3528" s="2"/>
      <c r="B3528" s="3"/>
      <c r="C3528" s="4"/>
      <c r="D3528" s="4"/>
      <c r="E3528" s="135"/>
      <c r="F3528" s="6"/>
      <c r="G3528" s="6"/>
      <c r="H3528" s="6"/>
      <c r="I3528" s="6"/>
      <c r="J3528" s="2"/>
      <c r="K3528" s="2"/>
      <c r="L3528" s="72"/>
      <c r="M3528" s="71"/>
      <c r="N3528" s="73"/>
      <c r="O3528" s="70"/>
      <c r="P3528" s="42"/>
      <c r="Q3528" s="3"/>
      <c r="R3528" s="6"/>
      <c r="S3528" s="7"/>
      <c r="T3528" s="1"/>
      <c r="U3528" s="8"/>
      <c r="V3528" s="8"/>
      <c r="W3528" s="31"/>
      <c r="X3528" s="22"/>
      <c r="Y3528" s="4"/>
      <c r="Z3528" s="4"/>
      <c r="AA3528" s="4"/>
      <c r="AB3528" s="9"/>
      <c r="AD3528" s="185"/>
      <c r="AE3528" s="185"/>
      <c r="AF3528" s="165"/>
      <c r="AG3528" s="188"/>
      <c r="AH3528" s="188"/>
      <c r="AI3528" s="180"/>
      <c r="AJ3528" s="172"/>
      <c r="AK3528" s="172"/>
      <c r="AL3528" s="172"/>
      <c r="AM3528" s="185"/>
    </row>
    <row r="3529" spans="1:39">
      <c r="A3529" s="2"/>
      <c r="B3529" s="3"/>
      <c r="C3529" s="4"/>
      <c r="D3529" s="4"/>
      <c r="E3529" s="135"/>
      <c r="F3529" s="6"/>
      <c r="G3529" s="6"/>
      <c r="H3529" s="6"/>
      <c r="I3529" s="6"/>
      <c r="J3529" s="2"/>
      <c r="K3529" s="2"/>
      <c r="L3529" s="72"/>
      <c r="M3529" s="71"/>
      <c r="N3529" s="73"/>
      <c r="O3529" s="70"/>
      <c r="P3529" s="42"/>
      <c r="Q3529" s="3"/>
      <c r="R3529" s="6"/>
      <c r="S3529" s="7"/>
      <c r="T3529" s="1"/>
      <c r="U3529" s="8"/>
      <c r="V3529" s="8"/>
      <c r="W3529" s="57"/>
      <c r="X3529" s="22"/>
      <c r="Y3529" s="4"/>
      <c r="Z3529" s="4"/>
      <c r="AA3529" s="4"/>
      <c r="AB3529" s="9"/>
      <c r="AD3529" s="185"/>
      <c r="AE3529" s="185"/>
      <c r="AF3529" s="165"/>
      <c r="AG3529" s="188"/>
      <c r="AH3529" s="188"/>
      <c r="AI3529" s="165"/>
      <c r="AJ3529" s="172"/>
      <c r="AK3529" s="172"/>
      <c r="AL3529" s="172"/>
      <c r="AM3529" s="185"/>
    </row>
    <row r="3530" spans="1:39">
      <c r="A3530" s="2"/>
      <c r="B3530" s="3"/>
      <c r="C3530" s="4"/>
      <c r="D3530" s="4"/>
      <c r="E3530" s="135"/>
      <c r="F3530" s="6"/>
      <c r="G3530" s="6"/>
      <c r="H3530" s="6"/>
      <c r="I3530" s="6"/>
      <c r="J3530" s="2"/>
      <c r="K3530" s="2"/>
      <c r="L3530" s="72"/>
      <c r="M3530" s="71"/>
      <c r="N3530" s="73"/>
      <c r="O3530" s="70"/>
      <c r="P3530" s="42"/>
      <c r="Q3530" s="3"/>
      <c r="R3530" s="6"/>
      <c r="S3530" s="7"/>
      <c r="T3530" s="1"/>
      <c r="U3530" s="8"/>
      <c r="V3530" s="8"/>
      <c r="W3530" s="31"/>
      <c r="X3530" s="22"/>
      <c r="Y3530" s="4"/>
      <c r="Z3530" s="4"/>
      <c r="AA3530" s="4"/>
      <c r="AB3530" s="9"/>
      <c r="AD3530" s="185"/>
      <c r="AE3530" s="185"/>
      <c r="AF3530" s="165"/>
      <c r="AG3530" s="188"/>
      <c r="AH3530" s="188"/>
      <c r="AI3530" s="180"/>
      <c r="AJ3530" s="172"/>
      <c r="AK3530" s="172"/>
      <c r="AL3530" s="172"/>
      <c r="AM3530" s="185"/>
    </row>
    <row r="3531" spans="1:39">
      <c r="A3531" s="2"/>
      <c r="B3531" s="3"/>
      <c r="C3531" s="4"/>
      <c r="D3531" s="4"/>
      <c r="E3531" s="135"/>
      <c r="F3531" s="6"/>
      <c r="G3531" s="6"/>
      <c r="H3531" s="6"/>
      <c r="I3531" s="6"/>
      <c r="J3531" s="2"/>
      <c r="K3531" s="2"/>
      <c r="L3531" s="72"/>
      <c r="M3531" s="71"/>
      <c r="N3531" s="73"/>
      <c r="O3531" s="70"/>
      <c r="P3531" s="42"/>
      <c r="Q3531" s="3"/>
      <c r="R3531" s="6"/>
      <c r="S3531" s="7"/>
      <c r="T3531" s="1"/>
      <c r="U3531" s="8"/>
      <c r="V3531" s="8"/>
      <c r="W3531" s="57"/>
      <c r="X3531" s="22"/>
      <c r="Y3531" s="4"/>
      <c r="Z3531" s="4"/>
      <c r="AA3531" s="4"/>
      <c r="AB3531" s="9"/>
      <c r="AD3531" s="185"/>
      <c r="AE3531" s="185"/>
      <c r="AF3531" s="165"/>
      <c r="AG3531" s="188"/>
      <c r="AH3531" s="188"/>
      <c r="AI3531" s="180"/>
      <c r="AJ3531" s="172"/>
      <c r="AK3531" s="172"/>
      <c r="AL3531" s="172"/>
      <c r="AM3531" s="185"/>
    </row>
    <row r="3532" spans="1:39">
      <c r="A3532" s="2"/>
      <c r="B3532" s="3"/>
      <c r="C3532" s="4"/>
      <c r="D3532" s="4"/>
      <c r="E3532" s="135"/>
      <c r="F3532" s="6"/>
      <c r="G3532" s="6"/>
      <c r="H3532" s="6"/>
      <c r="I3532" s="6"/>
      <c r="J3532" s="2"/>
      <c r="K3532" s="2"/>
      <c r="L3532" s="72"/>
      <c r="M3532" s="71"/>
      <c r="N3532" s="73"/>
      <c r="O3532" s="70"/>
      <c r="P3532" s="42"/>
      <c r="Q3532" s="3"/>
      <c r="R3532" s="6"/>
      <c r="S3532" s="7"/>
      <c r="T3532" s="1"/>
      <c r="U3532" s="8"/>
      <c r="V3532" s="8"/>
      <c r="W3532" s="31"/>
      <c r="X3532" s="22"/>
      <c r="Y3532" s="4"/>
      <c r="Z3532" s="4"/>
      <c r="AA3532" s="4"/>
      <c r="AB3532" s="9"/>
      <c r="AD3532" s="185"/>
      <c r="AE3532" s="185"/>
      <c r="AF3532" s="165"/>
      <c r="AG3532" s="188"/>
      <c r="AH3532" s="188"/>
      <c r="AI3532" s="180"/>
      <c r="AJ3532" s="172"/>
      <c r="AK3532" s="172"/>
      <c r="AL3532" s="172"/>
      <c r="AM3532" s="185"/>
    </row>
    <row r="3533" spans="1:39">
      <c r="A3533" s="2"/>
      <c r="B3533" s="3"/>
      <c r="C3533" s="4"/>
      <c r="D3533" s="4"/>
      <c r="E3533" s="135"/>
      <c r="F3533" s="6"/>
      <c r="G3533" s="6"/>
      <c r="H3533" s="6"/>
      <c r="I3533" s="6"/>
      <c r="J3533" s="2"/>
      <c r="K3533" s="2"/>
      <c r="L3533" s="72"/>
      <c r="M3533" s="71"/>
      <c r="N3533" s="73"/>
      <c r="O3533" s="70"/>
      <c r="P3533" s="42"/>
      <c r="Q3533" s="3"/>
      <c r="R3533" s="6"/>
      <c r="S3533" s="7"/>
      <c r="T3533" s="1"/>
      <c r="U3533" s="8"/>
      <c r="V3533" s="8"/>
      <c r="W3533" s="57"/>
      <c r="X3533" s="22"/>
      <c r="Y3533" s="4"/>
      <c r="Z3533" s="4"/>
      <c r="AA3533" s="4"/>
      <c r="AB3533" s="9"/>
      <c r="AD3533" s="185"/>
      <c r="AE3533" s="185"/>
      <c r="AF3533" s="165"/>
      <c r="AG3533" s="188"/>
      <c r="AH3533" s="188"/>
      <c r="AI3533" s="180"/>
      <c r="AJ3533" s="172"/>
      <c r="AK3533" s="172"/>
      <c r="AL3533" s="172"/>
      <c r="AM3533" s="185"/>
    </row>
    <row r="3534" spans="1:39">
      <c r="A3534" s="2"/>
      <c r="B3534" s="3"/>
      <c r="C3534" s="4"/>
      <c r="D3534" s="4"/>
      <c r="E3534" s="135"/>
      <c r="F3534" s="6"/>
      <c r="G3534" s="6"/>
      <c r="H3534" s="6"/>
      <c r="I3534" s="6"/>
      <c r="J3534" s="2"/>
      <c r="K3534" s="2"/>
      <c r="L3534" s="72"/>
      <c r="M3534" s="71"/>
      <c r="N3534" s="73"/>
      <c r="O3534" s="70"/>
      <c r="P3534" s="42"/>
      <c r="Q3534" s="3"/>
      <c r="R3534" s="6"/>
      <c r="S3534" s="7"/>
      <c r="T3534" s="1"/>
      <c r="U3534" s="8"/>
      <c r="V3534" s="8"/>
      <c r="W3534" s="31"/>
      <c r="X3534" s="22"/>
      <c r="Y3534" s="4"/>
      <c r="Z3534" s="4"/>
      <c r="AA3534" s="4"/>
      <c r="AB3534" s="9"/>
      <c r="AD3534" s="185"/>
      <c r="AE3534" s="185"/>
      <c r="AF3534" s="165"/>
      <c r="AG3534" s="188"/>
      <c r="AH3534" s="188"/>
      <c r="AI3534" s="180"/>
      <c r="AJ3534" s="172"/>
      <c r="AK3534" s="172"/>
      <c r="AL3534" s="172"/>
      <c r="AM3534" s="185"/>
    </row>
    <row r="3535" spans="1:39">
      <c r="A3535" s="2"/>
      <c r="B3535" s="3"/>
      <c r="C3535" s="4"/>
      <c r="D3535" s="4"/>
      <c r="E3535" s="135"/>
      <c r="F3535" s="6"/>
      <c r="G3535" s="6"/>
      <c r="H3535" s="6"/>
      <c r="I3535" s="6"/>
      <c r="J3535" s="2"/>
      <c r="K3535" s="2"/>
      <c r="L3535" s="72"/>
      <c r="M3535" s="71"/>
      <c r="N3535" s="73"/>
      <c r="O3535" s="70"/>
      <c r="P3535" s="42"/>
      <c r="Q3535" s="3"/>
      <c r="R3535" s="6"/>
      <c r="S3535" s="7"/>
      <c r="T3535" s="1"/>
      <c r="U3535" s="8"/>
      <c r="V3535" s="8"/>
      <c r="W3535" s="31"/>
      <c r="X3535" s="22"/>
      <c r="Y3535" s="4"/>
      <c r="Z3535" s="4"/>
      <c r="AA3535" s="4"/>
      <c r="AB3535" s="9"/>
      <c r="AD3535" s="185"/>
      <c r="AE3535" s="185"/>
      <c r="AF3535" s="165"/>
      <c r="AG3535" s="188"/>
      <c r="AH3535" s="188"/>
      <c r="AI3535" s="180"/>
      <c r="AJ3535" s="172"/>
      <c r="AK3535" s="172"/>
      <c r="AL3535" s="172"/>
      <c r="AM3535" s="185"/>
    </row>
    <row r="3536" spans="1:39">
      <c r="A3536" s="2"/>
      <c r="B3536" s="3"/>
      <c r="C3536" s="4"/>
      <c r="D3536" s="4"/>
      <c r="E3536" s="135"/>
      <c r="F3536" s="6"/>
      <c r="G3536" s="6"/>
      <c r="H3536" s="6"/>
      <c r="I3536" s="6"/>
      <c r="J3536" s="2"/>
      <c r="K3536" s="2"/>
      <c r="L3536" s="72"/>
      <c r="M3536" s="71"/>
      <c r="N3536" s="73"/>
      <c r="O3536" s="70"/>
      <c r="P3536" s="42"/>
      <c r="Q3536" s="3"/>
      <c r="R3536" s="6"/>
      <c r="S3536" s="7"/>
      <c r="T3536" s="1"/>
      <c r="U3536" s="8"/>
      <c r="V3536" s="8"/>
      <c r="W3536" s="31"/>
      <c r="X3536" s="22"/>
      <c r="Y3536" s="4"/>
      <c r="Z3536" s="4"/>
      <c r="AA3536" s="4"/>
      <c r="AB3536" s="9"/>
      <c r="AD3536" s="185"/>
      <c r="AE3536" s="185"/>
      <c r="AF3536" s="165"/>
      <c r="AG3536" s="188"/>
      <c r="AH3536" s="188"/>
      <c r="AI3536" s="180"/>
      <c r="AJ3536" s="172"/>
      <c r="AK3536" s="172"/>
      <c r="AL3536" s="172"/>
      <c r="AM3536" s="185"/>
    </row>
    <row r="3537" spans="1:39">
      <c r="A3537" s="2"/>
      <c r="B3537" s="3"/>
      <c r="C3537" s="4"/>
      <c r="D3537" s="4"/>
      <c r="E3537" s="135"/>
      <c r="F3537" s="6"/>
      <c r="G3537" s="6"/>
      <c r="H3537" s="6"/>
      <c r="I3537" s="6"/>
      <c r="J3537" s="8"/>
      <c r="K3537" s="63"/>
      <c r="L3537" s="72"/>
      <c r="M3537" s="71"/>
      <c r="N3537" s="73"/>
      <c r="O3537" s="73"/>
      <c r="P3537" s="42"/>
      <c r="Q3537" s="3"/>
      <c r="R3537" s="6"/>
      <c r="S3537" s="7"/>
      <c r="T3537" s="1"/>
      <c r="U3537" s="8"/>
      <c r="V3537" s="8"/>
      <c r="W3537" s="26"/>
      <c r="X3537" s="22"/>
      <c r="Y3537" s="64"/>
      <c r="Z3537" s="64"/>
      <c r="AA3537" s="64"/>
      <c r="AB3537" s="9"/>
      <c r="AD3537" s="165"/>
      <c r="AE3537" s="165"/>
      <c r="AF3537" s="165"/>
      <c r="AG3537" s="188"/>
      <c r="AH3537" s="188"/>
      <c r="AI3537" s="188"/>
      <c r="AJ3537" s="172"/>
      <c r="AK3537" s="172"/>
      <c r="AL3537" s="172"/>
      <c r="AM3537" s="165"/>
    </row>
    <row r="3538" spans="1:39">
      <c r="A3538" s="2"/>
      <c r="B3538" s="3"/>
      <c r="C3538" s="4"/>
      <c r="D3538" s="4"/>
      <c r="E3538" s="135"/>
      <c r="F3538" s="6"/>
      <c r="G3538" s="6"/>
      <c r="H3538" s="6"/>
      <c r="I3538" s="6"/>
      <c r="J3538" s="8"/>
      <c r="K3538" s="63"/>
      <c r="L3538" s="72"/>
      <c r="M3538" s="71"/>
      <c r="N3538" s="73"/>
      <c r="O3538" s="70"/>
      <c r="P3538" s="42"/>
      <c r="Q3538" s="3"/>
      <c r="R3538" s="6"/>
      <c r="S3538" s="7"/>
      <c r="T3538" s="1"/>
      <c r="U3538" s="8"/>
      <c r="V3538" s="8"/>
      <c r="W3538" s="26"/>
      <c r="X3538" s="22"/>
      <c r="Y3538" s="64"/>
      <c r="Z3538" s="64"/>
      <c r="AA3538" s="64"/>
      <c r="AB3538" s="9"/>
      <c r="AD3538" s="165"/>
      <c r="AE3538" s="165"/>
      <c r="AF3538" s="165"/>
      <c r="AG3538" s="188"/>
      <c r="AH3538" s="188"/>
      <c r="AI3538" s="188"/>
      <c r="AJ3538" s="172"/>
      <c r="AK3538" s="172"/>
      <c r="AL3538" s="172"/>
      <c r="AM3538" s="165"/>
    </row>
    <row r="3539" spans="1:39">
      <c r="A3539" s="2"/>
      <c r="B3539" s="3"/>
      <c r="C3539" s="4"/>
      <c r="D3539" s="4"/>
      <c r="E3539" s="135"/>
      <c r="F3539" s="6"/>
      <c r="G3539" s="6"/>
      <c r="H3539" s="6"/>
      <c r="I3539" s="6"/>
      <c r="J3539" s="8"/>
      <c r="K3539" s="63"/>
      <c r="L3539" s="72"/>
      <c r="M3539" s="71"/>
      <c r="N3539" s="73"/>
      <c r="O3539" s="70"/>
      <c r="P3539" s="42"/>
      <c r="Q3539" s="3"/>
      <c r="R3539" s="6"/>
      <c r="S3539" s="7"/>
      <c r="T3539" s="1"/>
      <c r="U3539" s="8"/>
      <c r="V3539" s="8"/>
      <c r="W3539" s="26"/>
      <c r="X3539" s="22"/>
      <c r="Y3539" s="64"/>
      <c r="Z3539" s="64"/>
      <c r="AA3539" s="64"/>
      <c r="AB3539" s="9"/>
      <c r="AD3539" s="165"/>
      <c r="AE3539" s="165"/>
      <c r="AF3539" s="165"/>
      <c r="AG3539" s="188"/>
      <c r="AH3539" s="188"/>
      <c r="AI3539" s="188"/>
      <c r="AJ3539" s="172"/>
      <c r="AK3539" s="172"/>
      <c r="AL3539" s="172"/>
      <c r="AM3539" s="165"/>
    </row>
    <row r="3540" spans="1:39">
      <c r="A3540" s="2"/>
      <c r="B3540" s="3"/>
      <c r="C3540" s="4"/>
      <c r="D3540" s="4"/>
      <c r="E3540" s="135"/>
      <c r="F3540" s="6"/>
      <c r="G3540" s="6"/>
      <c r="H3540" s="6"/>
      <c r="I3540" s="6"/>
      <c r="J3540" s="8"/>
      <c r="K3540" s="8"/>
      <c r="L3540" s="72"/>
      <c r="M3540" s="71"/>
      <c r="N3540" s="73"/>
      <c r="O3540" s="70"/>
      <c r="P3540" s="42"/>
      <c r="Q3540" s="3"/>
      <c r="R3540" s="6"/>
      <c r="S3540" s="7"/>
      <c r="T3540" s="1"/>
      <c r="U3540" s="8"/>
      <c r="V3540" s="8"/>
      <c r="W3540" s="26"/>
      <c r="X3540" s="22"/>
      <c r="Y3540" s="4"/>
      <c r="Z3540" s="4"/>
      <c r="AA3540" s="4"/>
      <c r="AB3540" s="9"/>
      <c r="AD3540" s="165"/>
      <c r="AE3540" s="165"/>
      <c r="AF3540" s="165"/>
      <c r="AG3540" s="188"/>
      <c r="AH3540" s="188"/>
      <c r="AI3540" s="188"/>
      <c r="AJ3540" s="172"/>
      <c r="AK3540" s="172"/>
      <c r="AL3540" s="172"/>
      <c r="AM3540" s="165"/>
    </row>
    <row r="3541" spans="1:39">
      <c r="A3541" s="2"/>
      <c r="B3541" s="3"/>
      <c r="C3541" s="4"/>
      <c r="D3541" s="4"/>
      <c r="E3541" s="135"/>
      <c r="F3541" s="6"/>
      <c r="G3541" s="6"/>
      <c r="H3541" s="6"/>
      <c r="I3541" s="6"/>
      <c r="J3541" s="8"/>
      <c r="K3541" s="8"/>
      <c r="L3541" s="72"/>
      <c r="M3541" s="71"/>
      <c r="N3541" s="73"/>
      <c r="O3541" s="70"/>
      <c r="P3541" s="42"/>
      <c r="Q3541" s="3"/>
      <c r="R3541" s="6"/>
      <c r="S3541" s="7"/>
      <c r="T3541" s="1"/>
      <c r="U3541" s="8"/>
      <c r="V3541" s="8"/>
      <c r="W3541" s="26"/>
      <c r="X3541" s="22"/>
      <c r="Y3541" s="4"/>
      <c r="Z3541" s="4"/>
      <c r="AA3541" s="4"/>
      <c r="AB3541" s="9"/>
      <c r="AD3541" s="165"/>
      <c r="AE3541" s="165"/>
      <c r="AF3541" s="165"/>
      <c r="AG3541" s="188"/>
      <c r="AH3541" s="188"/>
      <c r="AI3541" s="188"/>
      <c r="AJ3541" s="172"/>
      <c r="AK3541" s="172"/>
      <c r="AL3541" s="172"/>
      <c r="AM3541" s="165"/>
    </row>
    <row r="3542" spans="1:39">
      <c r="A3542" s="2"/>
      <c r="B3542" s="3"/>
      <c r="C3542" s="4"/>
      <c r="D3542" s="4"/>
      <c r="E3542" s="135"/>
      <c r="F3542" s="6"/>
      <c r="G3542" s="6"/>
      <c r="H3542" s="6"/>
      <c r="I3542" s="6"/>
      <c r="J3542" s="2"/>
      <c r="K3542" s="8"/>
      <c r="L3542" s="72"/>
      <c r="M3542" s="71"/>
      <c r="N3542" s="73"/>
      <c r="O3542" s="70"/>
      <c r="P3542" s="42"/>
      <c r="Q3542" s="3"/>
      <c r="R3542" s="6"/>
      <c r="S3542" s="7"/>
      <c r="T3542" s="1"/>
      <c r="U3542" s="8"/>
      <c r="V3542" s="8"/>
      <c r="W3542" s="26"/>
      <c r="X3542" s="22"/>
      <c r="Y3542" s="4"/>
      <c r="Z3542" s="4"/>
      <c r="AA3542" s="4"/>
      <c r="AB3542" s="9"/>
      <c r="AD3542" s="165"/>
      <c r="AE3542" s="165"/>
      <c r="AF3542" s="165"/>
      <c r="AG3542" s="188"/>
      <c r="AH3542" s="188"/>
      <c r="AI3542" s="188"/>
      <c r="AJ3542" s="172"/>
      <c r="AK3542" s="172"/>
      <c r="AL3542" s="172"/>
      <c r="AM3542" s="165"/>
    </row>
    <row r="3543" spans="1:39">
      <c r="A3543" s="2"/>
      <c r="B3543" s="3"/>
      <c r="C3543" s="4"/>
      <c r="D3543" s="4"/>
      <c r="E3543" s="135"/>
      <c r="F3543" s="6"/>
      <c r="G3543" s="6"/>
      <c r="H3543" s="6"/>
      <c r="I3543" s="6"/>
      <c r="J3543" s="2"/>
      <c r="K3543" s="8"/>
      <c r="L3543" s="72"/>
      <c r="M3543" s="71"/>
      <c r="N3543" s="73"/>
      <c r="O3543" s="70"/>
      <c r="P3543" s="42"/>
      <c r="Q3543" s="3"/>
      <c r="R3543" s="6"/>
      <c r="S3543" s="7"/>
      <c r="T3543" s="1"/>
      <c r="U3543" s="8"/>
      <c r="V3543" s="8"/>
      <c r="W3543" s="26"/>
      <c r="X3543" s="22"/>
      <c r="Y3543" s="4"/>
      <c r="Z3543" s="4"/>
      <c r="AA3543" s="4"/>
      <c r="AB3543" s="9"/>
      <c r="AD3543" s="165"/>
      <c r="AE3543" s="165"/>
      <c r="AF3543" s="165"/>
      <c r="AG3543" s="188"/>
      <c r="AH3543" s="188"/>
      <c r="AI3543" s="188"/>
      <c r="AJ3543" s="172"/>
      <c r="AK3543" s="172"/>
      <c r="AL3543" s="172"/>
      <c r="AM3543" s="165"/>
    </row>
    <row r="3544" spans="1:39">
      <c r="A3544" s="2"/>
      <c r="B3544" s="3"/>
      <c r="C3544" s="4"/>
      <c r="D3544" s="4"/>
      <c r="E3544" s="135"/>
      <c r="F3544" s="6"/>
      <c r="G3544" s="6"/>
      <c r="H3544" s="6"/>
      <c r="I3544" s="6"/>
      <c r="J3544" s="2"/>
      <c r="K3544" s="2"/>
      <c r="L3544" s="72"/>
      <c r="M3544" s="71"/>
      <c r="N3544" s="73"/>
      <c r="O3544" s="70"/>
      <c r="P3544" s="42"/>
      <c r="Q3544" s="3"/>
      <c r="R3544" s="6"/>
      <c r="S3544" s="7"/>
      <c r="T3544" s="1"/>
      <c r="U3544" s="8"/>
      <c r="V3544" s="8"/>
      <c r="W3544" s="26"/>
      <c r="X3544" s="22"/>
      <c r="Y3544" s="4"/>
      <c r="Z3544" s="4"/>
      <c r="AA3544" s="4"/>
      <c r="AB3544" s="9"/>
      <c r="AD3544" s="165"/>
      <c r="AE3544" s="165"/>
      <c r="AF3544" s="165"/>
      <c r="AG3544" s="188"/>
      <c r="AH3544" s="188"/>
      <c r="AI3544" s="188"/>
      <c r="AJ3544" s="172"/>
      <c r="AK3544" s="172"/>
      <c r="AL3544" s="172"/>
      <c r="AM3544" s="165"/>
    </row>
    <row r="3545" spans="1:39">
      <c r="A3545" s="2"/>
      <c r="B3545" s="3"/>
      <c r="C3545" s="4"/>
      <c r="D3545" s="4"/>
      <c r="E3545" s="135"/>
      <c r="F3545" s="6"/>
      <c r="G3545" s="6"/>
      <c r="H3545" s="6"/>
      <c r="I3545" s="6"/>
      <c r="J3545" s="2"/>
      <c r="K3545" s="2"/>
      <c r="L3545" s="72"/>
      <c r="M3545" s="71"/>
      <c r="N3545" s="73"/>
      <c r="O3545" s="70"/>
      <c r="P3545" s="42"/>
      <c r="Q3545" s="3"/>
      <c r="R3545" s="6"/>
      <c r="S3545" s="7"/>
      <c r="T3545" s="1"/>
      <c r="U3545" s="8"/>
      <c r="V3545" s="8"/>
      <c r="W3545" s="26"/>
      <c r="X3545" s="22"/>
      <c r="Y3545" s="4"/>
      <c r="Z3545" s="4"/>
      <c r="AA3545" s="4"/>
      <c r="AB3545" s="9"/>
      <c r="AD3545" s="165"/>
      <c r="AE3545" s="165"/>
      <c r="AF3545" s="165"/>
      <c r="AG3545" s="188"/>
      <c r="AH3545" s="188"/>
      <c r="AI3545" s="188"/>
      <c r="AJ3545" s="172"/>
      <c r="AK3545" s="172"/>
      <c r="AL3545" s="172"/>
      <c r="AM3545" s="165"/>
    </row>
    <row r="3546" spans="1:39">
      <c r="A3546" s="2"/>
      <c r="B3546" s="3"/>
      <c r="C3546" s="4"/>
      <c r="D3546" s="4"/>
      <c r="E3546" s="135"/>
      <c r="F3546" s="6"/>
      <c r="G3546" s="6"/>
      <c r="H3546" s="6"/>
      <c r="I3546" s="6"/>
      <c r="J3546" s="2"/>
      <c r="K3546" s="2"/>
      <c r="L3546" s="72"/>
      <c r="M3546" s="71"/>
      <c r="N3546" s="73"/>
      <c r="O3546" s="70"/>
      <c r="P3546" s="42"/>
      <c r="Q3546" s="3"/>
      <c r="R3546" s="6"/>
      <c r="S3546" s="7"/>
      <c r="T3546" s="1"/>
      <c r="U3546" s="8"/>
      <c r="V3546" s="8"/>
      <c r="W3546" s="26"/>
      <c r="X3546" s="22"/>
      <c r="Y3546" s="4"/>
      <c r="Z3546" s="4"/>
      <c r="AA3546" s="4"/>
      <c r="AB3546" s="9"/>
      <c r="AD3546" s="165"/>
      <c r="AE3546" s="165"/>
      <c r="AF3546" s="165"/>
      <c r="AG3546" s="188"/>
      <c r="AH3546" s="188"/>
      <c r="AI3546" s="188"/>
      <c r="AJ3546" s="172"/>
      <c r="AK3546" s="172"/>
      <c r="AL3546" s="172"/>
      <c r="AM3546" s="165"/>
    </row>
    <row r="3547" spans="1:39">
      <c r="A3547" s="2"/>
      <c r="B3547" s="3"/>
      <c r="C3547" s="4"/>
      <c r="D3547" s="4"/>
      <c r="E3547" s="135"/>
      <c r="F3547" s="6"/>
      <c r="G3547" s="6"/>
      <c r="H3547" s="6"/>
      <c r="I3547" s="6"/>
      <c r="J3547" s="2"/>
      <c r="K3547" s="2"/>
      <c r="L3547" s="72"/>
      <c r="M3547" s="71"/>
      <c r="N3547" s="73"/>
      <c r="O3547" s="70"/>
      <c r="P3547" s="42"/>
      <c r="Q3547" s="3"/>
      <c r="R3547" s="6"/>
      <c r="S3547" s="7"/>
      <c r="T3547" s="1"/>
      <c r="U3547" s="8"/>
      <c r="V3547" s="8"/>
      <c r="W3547" s="26"/>
      <c r="X3547" s="22"/>
      <c r="Y3547" s="4"/>
      <c r="Z3547" s="4"/>
      <c r="AA3547" s="4"/>
      <c r="AB3547" s="9"/>
      <c r="AD3547" s="165"/>
      <c r="AE3547" s="165"/>
      <c r="AF3547" s="165"/>
      <c r="AG3547" s="188"/>
      <c r="AH3547" s="188"/>
      <c r="AI3547" s="188"/>
      <c r="AJ3547" s="172"/>
      <c r="AK3547" s="172"/>
      <c r="AL3547" s="172"/>
      <c r="AM3547" s="165"/>
    </row>
    <row r="3548" spans="1:39">
      <c r="A3548" s="2"/>
      <c r="B3548" s="3"/>
      <c r="C3548" s="4"/>
      <c r="D3548" s="4"/>
      <c r="E3548" s="135"/>
      <c r="F3548" s="6"/>
      <c r="G3548" s="6"/>
      <c r="H3548" s="6"/>
      <c r="I3548" s="6"/>
      <c r="J3548" s="2"/>
      <c r="K3548" s="2"/>
      <c r="L3548" s="72"/>
      <c r="M3548" s="71"/>
      <c r="N3548" s="73"/>
      <c r="O3548" s="70"/>
      <c r="P3548" s="42"/>
      <c r="Q3548" s="3"/>
      <c r="R3548" s="6"/>
      <c r="S3548" s="7"/>
      <c r="T3548" s="1"/>
      <c r="U3548" s="8"/>
      <c r="V3548" s="8"/>
      <c r="W3548" s="26"/>
      <c r="X3548" s="22"/>
      <c r="Y3548" s="4"/>
      <c r="Z3548" s="4"/>
      <c r="AA3548" s="4"/>
      <c r="AB3548" s="9"/>
      <c r="AD3548" s="165"/>
      <c r="AE3548" s="165"/>
      <c r="AF3548" s="165"/>
      <c r="AG3548" s="188"/>
      <c r="AH3548" s="188"/>
      <c r="AI3548" s="188"/>
      <c r="AJ3548" s="172"/>
      <c r="AK3548" s="172"/>
      <c r="AL3548" s="172"/>
      <c r="AM3548" s="165"/>
    </row>
    <row r="3549" spans="1:39">
      <c r="A3549" s="2"/>
      <c r="B3549" s="3"/>
      <c r="C3549" s="4"/>
      <c r="D3549" s="4"/>
      <c r="E3549" s="135"/>
      <c r="F3549" s="6"/>
      <c r="G3549" s="6"/>
      <c r="H3549" s="6"/>
      <c r="I3549" s="6"/>
      <c r="J3549" s="2"/>
      <c r="K3549" s="2"/>
      <c r="L3549" s="72"/>
      <c r="M3549" s="71"/>
      <c r="N3549" s="73"/>
      <c r="O3549" s="70"/>
      <c r="P3549" s="42"/>
      <c r="Q3549" s="3"/>
      <c r="R3549" s="6"/>
      <c r="S3549" s="7"/>
      <c r="T3549" s="1"/>
      <c r="U3549" s="8"/>
      <c r="V3549" s="8"/>
      <c r="W3549" s="26"/>
      <c r="X3549" s="22"/>
      <c r="Y3549" s="4"/>
      <c r="Z3549" s="4"/>
      <c r="AA3549" s="4"/>
      <c r="AB3549" s="9"/>
      <c r="AD3549" s="165"/>
      <c r="AE3549" s="165"/>
      <c r="AF3549" s="165"/>
      <c r="AG3549" s="188"/>
      <c r="AH3549" s="188"/>
      <c r="AI3549" s="188"/>
      <c r="AJ3549" s="172"/>
      <c r="AK3549" s="172"/>
      <c r="AL3549" s="172"/>
      <c r="AM3549" s="165"/>
    </row>
    <row r="3550" spans="1:39">
      <c r="A3550" s="2"/>
      <c r="B3550" s="3"/>
      <c r="C3550" s="4"/>
      <c r="D3550" s="4"/>
      <c r="E3550" s="135"/>
      <c r="F3550" s="6"/>
      <c r="G3550" s="6"/>
      <c r="H3550" s="6"/>
      <c r="I3550" s="6"/>
      <c r="J3550" s="2"/>
      <c r="K3550" s="2"/>
      <c r="L3550" s="72"/>
      <c r="M3550" s="71"/>
      <c r="N3550" s="73"/>
      <c r="O3550" s="70"/>
      <c r="P3550" s="42"/>
      <c r="Q3550" s="3"/>
      <c r="R3550" s="6"/>
      <c r="S3550" s="7"/>
      <c r="T3550" s="1"/>
      <c r="U3550" s="8"/>
      <c r="V3550" s="8"/>
      <c r="W3550" s="26"/>
      <c r="X3550" s="22"/>
      <c r="Y3550" s="4"/>
      <c r="Z3550" s="4"/>
      <c r="AA3550" s="4"/>
      <c r="AB3550" s="9"/>
      <c r="AD3550" s="165"/>
      <c r="AE3550" s="165"/>
      <c r="AF3550" s="165"/>
      <c r="AG3550" s="188"/>
      <c r="AH3550" s="188"/>
      <c r="AI3550" s="188"/>
      <c r="AJ3550" s="172"/>
      <c r="AK3550" s="172"/>
      <c r="AL3550" s="172"/>
      <c r="AM3550" s="165"/>
    </row>
    <row r="3551" spans="1:39">
      <c r="A3551" s="2"/>
      <c r="B3551" s="3"/>
      <c r="C3551" s="4"/>
      <c r="D3551" s="4"/>
      <c r="E3551" s="135"/>
      <c r="F3551" s="6"/>
      <c r="G3551" s="6"/>
      <c r="H3551" s="6"/>
      <c r="I3551" s="6"/>
      <c r="J3551" s="2"/>
      <c r="K3551" s="2"/>
      <c r="L3551" s="72"/>
      <c r="M3551" s="71"/>
      <c r="N3551" s="73"/>
      <c r="O3551" s="70"/>
      <c r="P3551" s="42"/>
      <c r="Q3551" s="3"/>
      <c r="R3551" s="6"/>
      <c r="S3551" s="7"/>
      <c r="T3551" s="1"/>
      <c r="U3551" s="8"/>
      <c r="V3551" s="8"/>
      <c r="W3551" s="26"/>
      <c r="X3551" s="22"/>
      <c r="Y3551" s="4"/>
      <c r="Z3551" s="4"/>
      <c r="AA3551" s="4"/>
      <c r="AB3551" s="9"/>
      <c r="AD3551" s="165"/>
      <c r="AE3551" s="165"/>
      <c r="AF3551" s="165"/>
      <c r="AG3551" s="188"/>
      <c r="AH3551" s="188"/>
      <c r="AI3551" s="188"/>
      <c r="AJ3551" s="172"/>
      <c r="AK3551" s="172"/>
      <c r="AL3551" s="172"/>
      <c r="AM3551" s="165"/>
    </row>
    <row r="3552" spans="1:39">
      <c r="A3552" s="2"/>
      <c r="B3552" s="3"/>
      <c r="C3552" s="4"/>
      <c r="D3552" s="4"/>
      <c r="E3552" s="135"/>
      <c r="F3552" s="6"/>
      <c r="G3552" s="6"/>
      <c r="H3552" s="6"/>
      <c r="I3552" s="6"/>
      <c r="J3552" s="2"/>
      <c r="K3552" s="2"/>
      <c r="L3552" s="72"/>
      <c r="M3552" s="71"/>
      <c r="N3552" s="73"/>
      <c r="O3552" s="70"/>
      <c r="P3552" s="42"/>
      <c r="Q3552" s="3"/>
      <c r="R3552" s="6"/>
      <c r="S3552" s="7"/>
      <c r="T3552" s="1"/>
      <c r="U3552" s="8"/>
      <c r="V3552" s="8"/>
      <c r="W3552" s="26"/>
      <c r="X3552" s="22"/>
      <c r="Y3552" s="4"/>
      <c r="Z3552" s="4"/>
      <c r="AA3552" s="4"/>
      <c r="AB3552" s="9"/>
      <c r="AD3552" s="165"/>
      <c r="AE3552" s="165"/>
      <c r="AF3552" s="165"/>
      <c r="AG3552" s="188"/>
      <c r="AH3552" s="188"/>
      <c r="AI3552" s="188"/>
      <c r="AJ3552" s="172"/>
      <c r="AK3552" s="172"/>
      <c r="AL3552" s="172"/>
      <c r="AM3552" s="165"/>
    </row>
    <row r="3553" spans="1:39">
      <c r="A3553" s="2"/>
      <c r="B3553" s="3"/>
      <c r="C3553" s="4"/>
      <c r="D3553" s="4"/>
      <c r="E3553" s="135"/>
      <c r="F3553" s="6"/>
      <c r="G3553" s="6"/>
      <c r="H3553" s="6"/>
      <c r="I3553" s="6"/>
      <c r="J3553" s="2"/>
      <c r="K3553" s="2"/>
      <c r="L3553" s="72"/>
      <c r="M3553" s="71"/>
      <c r="N3553" s="73"/>
      <c r="O3553" s="70"/>
      <c r="P3553" s="42"/>
      <c r="Q3553" s="3"/>
      <c r="R3553" s="6"/>
      <c r="S3553" s="7"/>
      <c r="T3553" s="1"/>
      <c r="U3553" s="8"/>
      <c r="V3553" s="8"/>
      <c r="W3553" s="26"/>
      <c r="X3553" s="22"/>
      <c r="Y3553" s="4"/>
      <c r="Z3553" s="4"/>
      <c r="AA3553" s="4"/>
      <c r="AB3553" s="9"/>
      <c r="AD3553" s="165"/>
      <c r="AE3553" s="165"/>
      <c r="AF3553" s="165"/>
      <c r="AG3553" s="188"/>
      <c r="AH3553" s="188"/>
      <c r="AI3553" s="188"/>
      <c r="AJ3553" s="172"/>
      <c r="AK3553" s="172"/>
      <c r="AL3553" s="172"/>
      <c r="AM3553" s="165"/>
    </row>
    <row r="3554" spans="1:39">
      <c r="A3554" s="2"/>
      <c r="B3554" s="3"/>
      <c r="C3554" s="4"/>
      <c r="D3554" s="4"/>
      <c r="E3554" s="135"/>
      <c r="F3554" s="6"/>
      <c r="G3554" s="6"/>
      <c r="H3554" s="6"/>
      <c r="I3554" s="6"/>
      <c r="J3554" s="2"/>
      <c r="K3554" s="2"/>
      <c r="L3554" s="72"/>
      <c r="M3554" s="71"/>
      <c r="N3554" s="73"/>
      <c r="O3554" s="70"/>
      <c r="P3554" s="42"/>
      <c r="Q3554" s="3"/>
      <c r="R3554" s="6"/>
      <c r="S3554" s="7"/>
      <c r="T3554" s="1"/>
      <c r="U3554" s="8"/>
      <c r="V3554" s="8"/>
      <c r="W3554" s="26"/>
      <c r="X3554" s="22"/>
      <c r="Y3554" s="4"/>
      <c r="Z3554" s="4"/>
      <c r="AA3554" s="4"/>
      <c r="AB3554" s="9"/>
      <c r="AD3554" s="165"/>
      <c r="AE3554" s="165"/>
      <c r="AF3554" s="165"/>
      <c r="AG3554" s="188"/>
      <c r="AH3554" s="188"/>
      <c r="AI3554" s="188"/>
      <c r="AJ3554" s="172"/>
      <c r="AK3554" s="172"/>
      <c r="AL3554" s="172"/>
      <c r="AM3554" s="165"/>
    </row>
    <row r="3555" spans="1:39">
      <c r="A3555" s="2"/>
      <c r="B3555" s="3"/>
      <c r="C3555" s="4"/>
      <c r="D3555" s="4"/>
      <c r="E3555" s="135"/>
      <c r="F3555" s="6"/>
      <c r="G3555" s="6"/>
      <c r="H3555" s="6"/>
      <c r="I3555" s="6"/>
      <c r="J3555" s="2"/>
      <c r="K3555" s="2"/>
      <c r="L3555" s="72"/>
      <c r="M3555" s="71"/>
      <c r="N3555" s="73"/>
      <c r="O3555" s="70"/>
      <c r="P3555" s="42"/>
      <c r="Q3555" s="3"/>
      <c r="R3555" s="6"/>
      <c r="S3555" s="7"/>
      <c r="T3555" s="1"/>
      <c r="U3555" s="8"/>
      <c r="V3555" s="8"/>
      <c r="W3555" s="26"/>
      <c r="X3555" s="22"/>
      <c r="Y3555" s="4"/>
      <c r="Z3555" s="4"/>
      <c r="AA3555" s="4"/>
      <c r="AB3555" s="9"/>
      <c r="AD3555" s="165"/>
      <c r="AE3555" s="165"/>
      <c r="AF3555" s="165"/>
      <c r="AG3555" s="188"/>
      <c r="AH3555" s="188"/>
      <c r="AI3555" s="188"/>
      <c r="AJ3555" s="172"/>
      <c r="AK3555" s="172"/>
      <c r="AL3555" s="172"/>
      <c r="AM3555" s="165"/>
    </row>
    <row r="3556" spans="1:39">
      <c r="A3556" s="2"/>
      <c r="B3556" s="3"/>
      <c r="C3556" s="4"/>
      <c r="D3556" s="4"/>
      <c r="E3556" s="135"/>
      <c r="F3556" s="6"/>
      <c r="G3556" s="6"/>
      <c r="H3556" s="6"/>
      <c r="I3556" s="6"/>
      <c r="J3556" s="2"/>
      <c r="K3556" s="2"/>
      <c r="L3556" s="72"/>
      <c r="M3556" s="71"/>
      <c r="N3556" s="73"/>
      <c r="O3556" s="70"/>
      <c r="P3556" s="42"/>
      <c r="Q3556" s="3"/>
      <c r="R3556" s="6"/>
      <c r="S3556" s="7"/>
      <c r="T3556" s="1"/>
      <c r="U3556" s="8"/>
      <c r="V3556" s="8"/>
      <c r="W3556" s="26"/>
      <c r="X3556" s="22"/>
      <c r="Y3556" s="4"/>
      <c r="Z3556" s="4"/>
      <c r="AA3556" s="4"/>
      <c r="AB3556" s="9"/>
      <c r="AD3556" s="165"/>
      <c r="AE3556" s="165"/>
      <c r="AF3556" s="165"/>
      <c r="AG3556" s="188"/>
      <c r="AH3556" s="188"/>
      <c r="AI3556" s="188"/>
      <c r="AJ3556" s="172"/>
      <c r="AK3556" s="172"/>
      <c r="AL3556" s="172"/>
      <c r="AM3556" s="165"/>
    </row>
    <row r="3557" spans="1:39">
      <c r="A3557" s="2"/>
      <c r="B3557" s="3"/>
      <c r="C3557" s="4"/>
      <c r="D3557" s="4"/>
      <c r="E3557" s="135"/>
      <c r="F3557" s="6"/>
      <c r="G3557" s="6"/>
      <c r="H3557" s="6"/>
      <c r="I3557" s="6"/>
      <c r="J3557" s="2"/>
      <c r="K3557" s="2"/>
      <c r="L3557" s="72"/>
      <c r="M3557" s="71"/>
      <c r="N3557" s="73"/>
      <c r="O3557" s="70"/>
      <c r="P3557" s="42"/>
      <c r="Q3557" s="3"/>
      <c r="R3557" s="6"/>
      <c r="S3557" s="7"/>
      <c r="T3557" s="1"/>
      <c r="U3557" s="8"/>
      <c r="V3557" s="8"/>
      <c r="W3557" s="26"/>
      <c r="X3557" s="22"/>
      <c r="Y3557" s="4"/>
      <c r="Z3557" s="4"/>
      <c r="AA3557" s="4"/>
      <c r="AB3557" s="9"/>
      <c r="AD3557" s="165"/>
      <c r="AE3557" s="165"/>
      <c r="AF3557" s="165"/>
      <c r="AG3557" s="188"/>
      <c r="AH3557" s="188"/>
      <c r="AI3557" s="188"/>
      <c r="AJ3557" s="172"/>
      <c r="AK3557" s="172"/>
      <c r="AL3557" s="172"/>
      <c r="AM3557" s="165"/>
    </row>
    <row r="3558" spans="1:39">
      <c r="A3558" s="2"/>
      <c r="B3558" s="3"/>
      <c r="C3558" s="4"/>
      <c r="D3558" s="4"/>
      <c r="E3558" s="135"/>
      <c r="F3558" s="6"/>
      <c r="G3558" s="6"/>
      <c r="H3558" s="6"/>
      <c r="I3558" s="6"/>
      <c r="J3558" s="2"/>
      <c r="K3558" s="2"/>
      <c r="L3558" s="72"/>
      <c r="M3558" s="71"/>
      <c r="N3558" s="73"/>
      <c r="O3558" s="70"/>
      <c r="P3558" s="42"/>
      <c r="Q3558" s="3"/>
      <c r="R3558" s="6"/>
      <c r="S3558" s="7"/>
      <c r="T3558" s="1"/>
      <c r="U3558" s="8"/>
      <c r="V3558" s="8"/>
      <c r="W3558" s="26"/>
      <c r="X3558" s="22"/>
      <c r="Y3558" s="4"/>
      <c r="Z3558" s="4"/>
      <c r="AA3558" s="4"/>
      <c r="AB3558" s="9"/>
      <c r="AD3558" s="165"/>
      <c r="AE3558" s="165"/>
      <c r="AF3558" s="165"/>
      <c r="AG3558" s="188"/>
      <c r="AH3558" s="188"/>
      <c r="AI3558" s="188"/>
      <c r="AJ3558" s="172"/>
      <c r="AK3558" s="172"/>
      <c r="AL3558" s="172"/>
      <c r="AM3558" s="165"/>
    </row>
    <row r="3559" spans="1:39">
      <c r="A3559" s="2"/>
      <c r="B3559" s="3"/>
      <c r="C3559" s="4"/>
      <c r="D3559" s="4"/>
      <c r="E3559" s="135"/>
      <c r="F3559" s="6"/>
      <c r="G3559" s="6"/>
      <c r="H3559" s="6"/>
      <c r="I3559" s="6"/>
      <c r="J3559" s="2"/>
      <c r="K3559" s="2"/>
      <c r="L3559" s="72"/>
      <c r="M3559" s="71"/>
      <c r="N3559" s="73"/>
      <c r="O3559" s="70"/>
      <c r="P3559" s="42"/>
      <c r="Q3559" s="3"/>
      <c r="R3559" s="6"/>
      <c r="S3559" s="7"/>
      <c r="T3559" s="1"/>
      <c r="U3559" s="8"/>
      <c r="V3559" s="8"/>
      <c r="W3559" s="26"/>
      <c r="X3559" s="22"/>
      <c r="Y3559" s="4"/>
      <c r="Z3559" s="4"/>
      <c r="AA3559" s="4"/>
      <c r="AB3559" s="9"/>
      <c r="AD3559" s="165"/>
      <c r="AE3559" s="165"/>
      <c r="AF3559" s="165"/>
      <c r="AG3559" s="188"/>
      <c r="AH3559" s="188"/>
      <c r="AI3559" s="188"/>
      <c r="AJ3559" s="172"/>
      <c r="AK3559" s="172"/>
      <c r="AL3559" s="172"/>
      <c r="AM3559" s="165"/>
    </row>
    <row r="3560" spans="1:39">
      <c r="A3560" s="2"/>
      <c r="B3560" s="3"/>
      <c r="C3560" s="4"/>
      <c r="D3560" s="4"/>
      <c r="E3560" s="135"/>
      <c r="F3560" s="6"/>
      <c r="G3560" s="6"/>
      <c r="H3560" s="6"/>
      <c r="I3560" s="6"/>
      <c r="J3560" s="2"/>
      <c r="K3560" s="2"/>
      <c r="L3560" s="72"/>
      <c r="M3560" s="71"/>
      <c r="N3560" s="73"/>
      <c r="O3560" s="70"/>
      <c r="P3560" s="42"/>
      <c r="Q3560" s="3"/>
      <c r="R3560" s="6"/>
      <c r="S3560" s="7"/>
      <c r="T3560" s="1"/>
      <c r="U3560" s="8"/>
      <c r="V3560" s="8"/>
      <c r="W3560" s="26"/>
      <c r="X3560" s="22"/>
      <c r="Y3560" s="4"/>
      <c r="Z3560" s="4"/>
      <c r="AA3560" s="4"/>
      <c r="AB3560" s="9"/>
      <c r="AD3560" s="165"/>
      <c r="AE3560" s="165"/>
      <c r="AF3560" s="165"/>
      <c r="AG3560" s="188"/>
      <c r="AH3560" s="188"/>
      <c r="AI3560" s="188"/>
      <c r="AJ3560" s="172"/>
      <c r="AK3560" s="172"/>
      <c r="AL3560" s="172"/>
      <c r="AM3560" s="165"/>
    </row>
    <row r="3561" spans="1:39">
      <c r="A3561" s="2"/>
      <c r="B3561" s="3"/>
      <c r="C3561" s="4"/>
      <c r="D3561" s="4"/>
      <c r="E3561" s="135"/>
      <c r="F3561" s="6"/>
      <c r="G3561" s="6"/>
      <c r="H3561" s="6"/>
      <c r="I3561" s="6"/>
      <c r="J3561" s="2"/>
      <c r="K3561" s="2"/>
      <c r="L3561" s="72"/>
      <c r="M3561" s="71"/>
      <c r="N3561" s="73"/>
      <c r="O3561" s="70"/>
      <c r="P3561" s="42"/>
      <c r="Q3561" s="3"/>
      <c r="R3561" s="6"/>
      <c r="S3561" s="7"/>
      <c r="T3561" s="1"/>
      <c r="U3561" s="8"/>
      <c r="V3561" s="8"/>
      <c r="W3561" s="26"/>
      <c r="X3561" s="22"/>
      <c r="Y3561" s="4"/>
      <c r="Z3561" s="4"/>
      <c r="AA3561" s="4"/>
      <c r="AB3561" s="9"/>
      <c r="AD3561" s="165"/>
      <c r="AE3561" s="165"/>
      <c r="AF3561" s="165"/>
      <c r="AG3561" s="188"/>
      <c r="AH3561" s="188"/>
      <c r="AI3561" s="188"/>
      <c r="AJ3561" s="172"/>
      <c r="AK3561" s="172"/>
      <c r="AL3561" s="172"/>
      <c r="AM3561" s="165"/>
    </row>
    <row r="3562" spans="1:39">
      <c r="A3562" s="2"/>
      <c r="B3562" s="3"/>
      <c r="C3562" s="4"/>
      <c r="D3562" s="4"/>
      <c r="E3562" s="135"/>
      <c r="F3562" s="6"/>
      <c r="G3562" s="6"/>
      <c r="H3562" s="6"/>
      <c r="I3562" s="6"/>
      <c r="J3562" s="2"/>
      <c r="K3562" s="2"/>
      <c r="L3562" s="72"/>
      <c r="M3562" s="71"/>
      <c r="N3562" s="73"/>
      <c r="O3562" s="70"/>
      <c r="P3562" s="42"/>
      <c r="Q3562" s="3"/>
      <c r="R3562" s="6"/>
      <c r="S3562" s="7"/>
      <c r="T3562" s="1"/>
      <c r="U3562" s="8"/>
      <c r="V3562" s="8"/>
      <c r="W3562" s="26"/>
      <c r="X3562" s="22"/>
      <c r="Y3562" s="4"/>
      <c r="Z3562" s="4"/>
      <c r="AA3562" s="4"/>
      <c r="AB3562" s="9"/>
      <c r="AD3562" s="165"/>
      <c r="AE3562" s="165"/>
      <c r="AF3562" s="165"/>
      <c r="AG3562" s="188"/>
      <c r="AH3562" s="188"/>
      <c r="AI3562" s="188"/>
      <c r="AJ3562" s="172"/>
      <c r="AK3562" s="172"/>
      <c r="AL3562" s="172"/>
      <c r="AM3562" s="165"/>
    </row>
    <row r="3563" spans="1:39">
      <c r="A3563" s="2"/>
      <c r="B3563" s="3"/>
      <c r="C3563" s="4"/>
      <c r="D3563" s="4"/>
      <c r="E3563" s="135"/>
      <c r="F3563" s="6"/>
      <c r="G3563" s="6"/>
      <c r="H3563" s="6"/>
      <c r="I3563" s="6"/>
      <c r="J3563" s="2"/>
      <c r="K3563" s="2"/>
      <c r="L3563" s="72"/>
      <c r="M3563" s="71"/>
      <c r="N3563" s="73"/>
      <c r="O3563" s="70"/>
      <c r="P3563" s="42"/>
      <c r="Q3563" s="3"/>
      <c r="R3563" s="6"/>
      <c r="S3563" s="7"/>
      <c r="T3563" s="1"/>
      <c r="U3563" s="8"/>
      <c r="V3563" s="8"/>
      <c r="W3563" s="26"/>
      <c r="X3563" s="22"/>
      <c r="Y3563" s="4"/>
      <c r="Z3563" s="4"/>
      <c r="AA3563" s="4"/>
      <c r="AB3563" s="9"/>
      <c r="AD3563" s="165"/>
      <c r="AE3563" s="165"/>
      <c r="AF3563" s="165"/>
      <c r="AG3563" s="188"/>
      <c r="AH3563" s="188"/>
      <c r="AI3563" s="188"/>
      <c r="AJ3563" s="172"/>
      <c r="AK3563" s="172"/>
      <c r="AL3563" s="172"/>
      <c r="AM3563" s="165"/>
    </row>
    <row r="3564" spans="1:39">
      <c r="A3564" s="2"/>
      <c r="B3564" s="3"/>
      <c r="C3564" s="4"/>
      <c r="D3564" s="4"/>
      <c r="E3564" s="135"/>
      <c r="F3564" s="6"/>
      <c r="G3564" s="6"/>
      <c r="H3564" s="6"/>
      <c r="I3564" s="6"/>
      <c r="J3564" s="2"/>
      <c r="K3564" s="2"/>
      <c r="L3564" s="72"/>
      <c r="M3564" s="71"/>
      <c r="N3564" s="73"/>
      <c r="O3564" s="70"/>
      <c r="P3564" s="42"/>
      <c r="Q3564" s="3"/>
      <c r="R3564" s="6"/>
      <c r="S3564" s="7"/>
      <c r="T3564" s="1"/>
      <c r="U3564" s="8"/>
      <c r="V3564" s="8"/>
      <c r="W3564" s="26"/>
      <c r="X3564" s="22"/>
      <c r="Y3564" s="4"/>
      <c r="Z3564" s="4"/>
      <c r="AA3564" s="4"/>
      <c r="AB3564" s="9"/>
      <c r="AD3564" s="165"/>
      <c r="AE3564" s="165"/>
      <c r="AF3564" s="165"/>
      <c r="AG3564" s="188"/>
      <c r="AH3564" s="188"/>
      <c r="AI3564" s="188"/>
      <c r="AJ3564" s="172"/>
      <c r="AK3564" s="172"/>
      <c r="AL3564" s="172"/>
      <c r="AM3564" s="165"/>
    </row>
    <row r="3565" spans="1:39">
      <c r="A3565" s="2"/>
      <c r="B3565" s="3"/>
      <c r="C3565" s="4"/>
      <c r="D3565" s="4"/>
      <c r="E3565" s="135"/>
      <c r="F3565" s="6"/>
      <c r="G3565" s="6"/>
      <c r="H3565" s="6"/>
      <c r="I3565" s="6"/>
      <c r="J3565" s="2"/>
      <c r="K3565" s="2"/>
      <c r="L3565" s="72"/>
      <c r="M3565" s="71"/>
      <c r="N3565" s="73"/>
      <c r="O3565" s="70"/>
      <c r="P3565" s="42"/>
      <c r="Q3565" s="3"/>
      <c r="R3565" s="6"/>
      <c r="S3565" s="7"/>
      <c r="T3565" s="1"/>
      <c r="U3565" s="8"/>
      <c r="V3565" s="8"/>
      <c r="W3565" s="26"/>
      <c r="X3565" s="22"/>
      <c r="Y3565" s="4"/>
      <c r="Z3565" s="4"/>
      <c r="AA3565" s="4"/>
      <c r="AB3565" s="9"/>
      <c r="AD3565" s="165"/>
      <c r="AE3565" s="165"/>
      <c r="AF3565" s="165"/>
      <c r="AG3565" s="188"/>
      <c r="AH3565" s="188"/>
      <c r="AI3565" s="188"/>
      <c r="AJ3565" s="172"/>
      <c r="AK3565" s="172"/>
      <c r="AL3565" s="172"/>
      <c r="AM3565" s="165"/>
    </row>
    <row r="3566" spans="1:39">
      <c r="A3566" s="2"/>
      <c r="B3566" s="3"/>
      <c r="C3566" s="4"/>
      <c r="D3566" s="4"/>
      <c r="E3566" s="135"/>
      <c r="F3566" s="6"/>
      <c r="G3566" s="6"/>
      <c r="H3566" s="6"/>
      <c r="I3566" s="6"/>
      <c r="J3566" s="2"/>
      <c r="K3566" s="2"/>
      <c r="L3566" s="72"/>
      <c r="M3566" s="71"/>
      <c r="N3566" s="73"/>
      <c r="O3566" s="70"/>
      <c r="P3566" s="42"/>
      <c r="Q3566" s="3"/>
      <c r="R3566" s="6"/>
      <c r="S3566" s="7"/>
      <c r="T3566" s="1"/>
      <c r="U3566" s="8"/>
      <c r="V3566" s="8"/>
      <c r="W3566" s="26"/>
      <c r="X3566" s="22"/>
      <c r="Y3566" s="4"/>
      <c r="Z3566" s="4"/>
      <c r="AA3566" s="4"/>
      <c r="AB3566" s="9"/>
      <c r="AD3566" s="165"/>
      <c r="AE3566" s="165"/>
      <c r="AF3566" s="165"/>
      <c r="AG3566" s="188"/>
      <c r="AH3566" s="188"/>
      <c r="AI3566" s="188"/>
      <c r="AJ3566" s="172"/>
      <c r="AK3566" s="172"/>
      <c r="AL3566" s="172"/>
      <c r="AM3566" s="165"/>
    </row>
    <row r="3567" spans="1:39">
      <c r="A3567" s="2"/>
      <c r="B3567" s="3"/>
      <c r="C3567" s="4"/>
      <c r="D3567" s="4"/>
      <c r="E3567" s="135"/>
      <c r="F3567" s="6"/>
      <c r="G3567" s="6"/>
      <c r="H3567" s="6"/>
      <c r="I3567" s="6"/>
      <c r="J3567" s="8"/>
      <c r="K3567" s="2"/>
      <c r="L3567" s="72"/>
      <c r="M3567" s="71"/>
      <c r="N3567" s="73"/>
      <c r="O3567" s="70"/>
      <c r="P3567" s="42"/>
      <c r="Q3567" s="3"/>
      <c r="R3567" s="6"/>
      <c r="S3567" s="7"/>
      <c r="T3567" s="1"/>
      <c r="U3567" s="8"/>
      <c r="V3567" s="8"/>
      <c r="W3567" s="26"/>
      <c r="X3567" s="22"/>
      <c r="Y3567" s="4"/>
      <c r="Z3567" s="4"/>
      <c r="AA3567" s="4"/>
      <c r="AB3567" s="9"/>
      <c r="AD3567" s="165"/>
      <c r="AE3567" s="165"/>
      <c r="AF3567" s="165"/>
      <c r="AG3567" s="188"/>
      <c r="AH3567" s="188"/>
      <c r="AI3567" s="188"/>
      <c r="AJ3567" s="172"/>
      <c r="AK3567" s="172"/>
      <c r="AL3567" s="172"/>
      <c r="AM3567" s="165"/>
    </row>
    <row r="3568" spans="1:39">
      <c r="A3568" s="2"/>
      <c r="B3568" s="3"/>
      <c r="C3568" s="4"/>
      <c r="D3568" s="4"/>
      <c r="E3568" s="135"/>
      <c r="F3568" s="6"/>
      <c r="G3568" s="6"/>
      <c r="H3568" s="6"/>
      <c r="I3568" s="6"/>
      <c r="J3568" s="8"/>
      <c r="K3568" s="2"/>
      <c r="L3568" s="72"/>
      <c r="M3568" s="71"/>
      <c r="N3568" s="73"/>
      <c r="O3568" s="70"/>
      <c r="P3568" s="42"/>
      <c r="Q3568" s="3"/>
      <c r="R3568" s="6"/>
      <c r="S3568" s="7"/>
      <c r="T3568" s="1"/>
      <c r="U3568" s="8"/>
      <c r="V3568" s="8"/>
      <c r="W3568" s="26"/>
      <c r="X3568" s="22"/>
      <c r="Y3568" s="4"/>
      <c r="Z3568" s="4"/>
      <c r="AA3568" s="4"/>
      <c r="AB3568" s="9"/>
      <c r="AD3568" s="165"/>
      <c r="AE3568" s="165"/>
      <c r="AF3568" s="165"/>
      <c r="AG3568" s="188"/>
      <c r="AH3568" s="188"/>
      <c r="AI3568" s="188"/>
      <c r="AJ3568" s="172"/>
      <c r="AK3568" s="172"/>
      <c r="AL3568" s="172"/>
      <c r="AM3568" s="165"/>
    </row>
    <row r="3569" spans="1:39">
      <c r="A3569" s="2"/>
      <c r="B3569" s="3"/>
      <c r="C3569" s="4"/>
      <c r="D3569" s="4"/>
      <c r="E3569" s="135"/>
      <c r="F3569" s="6"/>
      <c r="G3569" s="6"/>
      <c r="H3569" s="6"/>
      <c r="I3569" s="6"/>
      <c r="J3569" s="8"/>
      <c r="K3569" s="2"/>
      <c r="L3569" s="72"/>
      <c r="M3569" s="71"/>
      <c r="N3569" s="73"/>
      <c r="O3569" s="70"/>
      <c r="P3569" s="42"/>
      <c r="Q3569" s="3"/>
      <c r="R3569" s="6"/>
      <c r="S3569" s="7"/>
      <c r="T3569" s="1"/>
      <c r="U3569" s="8"/>
      <c r="V3569" s="8"/>
      <c r="W3569" s="26"/>
      <c r="X3569" s="22"/>
      <c r="Y3569" s="4"/>
      <c r="Z3569" s="4"/>
      <c r="AA3569" s="4"/>
      <c r="AB3569" s="9"/>
      <c r="AD3569" s="165"/>
      <c r="AE3569" s="165"/>
      <c r="AF3569" s="165"/>
      <c r="AG3569" s="188"/>
      <c r="AH3569" s="188"/>
      <c r="AI3569" s="188"/>
      <c r="AJ3569" s="172"/>
      <c r="AK3569" s="172"/>
      <c r="AL3569" s="172"/>
      <c r="AM3569" s="165"/>
    </row>
    <row r="3570" spans="1:39">
      <c r="A3570" s="2"/>
      <c r="B3570" s="3"/>
      <c r="C3570" s="4"/>
      <c r="D3570" s="4"/>
      <c r="E3570" s="135"/>
      <c r="F3570" s="6"/>
      <c r="G3570" s="6"/>
      <c r="H3570" s="6"/>
      <c r="I3570" s="6"/>
      <c r="J3570" s="8"/>
      <c r="K3570" s="2"/>
      <c r="L3570" s="72"/>
      <c r="M3570" s="71"/>
      <c r="N3570" s="73"/>
      <c r="O3570" s="70"/>
      <c r="P3570" s="42"/>
      <c r="Q3570" s="3"/>
      <c r="R3570" s="6"/>
      <c r="S3570" s="7"/>
      <c r="T3570" s="1"/>
      <c r="U3570" s="8"/>
      <c r="V3570" s="8"/>
      <c r="W3570" s="26"/>
      <c r="X3570" s="22"/>
      <c r="Y3570" s="4"/>
      <c r="Z3570" s="4"/>
      <c r="AA3570" s="4"/>
      <c r="AB3570" s="9"/>
      <c r="AD3570" s="165"/>
      <c r="AE3570" s="165"/>
      <c r="AF3570" s="165"/>
      <c r="AG3570" s="188"/>
      <c r="AH3570" s="188"/>
      <c r="AI3570" s="188"/>
      <c r="AJ3570" s="172"/>
      <c r="AK3570" s="172"/>
      <c r="AL3570" s="172"/>
      <c r="AM3570" s="165"/>
    </row>
    <row r="3571" spans="1:39">
      <c r="A3571" s="2"/>
      <c r="B3571" s="3"/>
      <c r="C3571" s="4"/>
      <c r="D3571" s="4"/>
      <c r="E3571" s="135"/>
      <c r="F3571" s="6"/>
      <c r="G3571" s="6"/>
      <c r="H3571" s="6"/>
      <c r="I3571" s="6"/>
      <c r="J3571" s="8"/>
      <c r="K3571" s="2"/>
      <c r="L3571" s="72"/>
      <c r="M3571" s="71"/>
      <c r="N3571" s="73"/>
      <c r="O3571" s="70"/>
      <c r="P3571" s="42"/>
      <c r="Q3571" s="3"/>
      <c r="R3571" s="6"/>
      <c r="S3571" s="7"/>
      <c r="T3571" s="1"/>
      <c r="U3571" s="8"/>
      <c r="V3571" s="8"/>
      <c r="W3571" s="26"/>
      <c r="X3571" s="22"/>
      <c r="Y3571" s="4"/>
      <c r="Z3571" s="4"/>
      <c r="AA3571" s="4"/>
      <c r="AB3571" s="9"/>
      <c r="AD3571" s="165"/>
      <c r="AE3571" s="165"/>
      <c r="AF3571" s="165"/>
      <c r="AG3571" s="188"/>
      <c r="AH3571" s="188"/>
      <c r="AI3571" s="188"/>
      <c r="AJ3571" s="172"/>
      <c r="AK3571" s="172"/>
      <c r="AL3571" s="172"/>
      <c r="AM3571" s="165"/>
    </row>
    <row r="3572" spans="1:39">
      <c r="A3572" s="2"/>
      <c r="B3572" s="3"/>
      <c r="C3572" s="4"/>
      <c r="D3572" s="4"/>
      <c r="E3572" s="135"/>
      <c r="F3572" s="6"/>
      <c r="G3572" s="6"/>
      <c r="H3572" s="6"/>
      <c r="I3572" s="6"/>
      <c r="J3572" s="8"/>
      <c r="K3572" s="2"/>
      <c r="L3572" s="72"/>
      <c r="M3572" s="71"/>
      <c r="N3572" s="73"/>
      <c r="O3572" s="70"/>
      <c r="P3572" s="42"/>
      <c r="Q3572" s="3"/>
      <c r="R3572" s="6"/>
      <c r="S3572" s="7"/>
      <c r="T3572" s="1"/>
      <c r="U3572" s="8"/>
      <c r="V3572" s="8"/>
      <c r="W3572" s="26"/>
      <c r="X3572" s="22"/>
      <c r="Y3572" s="4"/>
      <c r="Z3572" s="4"/>
      <c r="AA3572" s="4"/>
      <c r="AB3572" s="9"/>
      <c r="AD3572" s="165"/>
      <c r="AE3572" s="165"/>
      <c r="AF3572" s="165"/>
      <c r="AG3572" s="188"/>
      <c r="AH3572" s="188"/>
      <c r="AI3572" s="188"/>
      <c r="AJ3572" s="172"/>
      <c r="AK3572" s="172"/>
      <c r="AL3572" s="172"/>
      <c r="AM3572" s="165"/>
    </row>
    <row r="3573" spans="1:39">
      <c r="A3573" s="2"/>
      <c r="B3573" s="3"/>
      <c r="C3573" s="4"/>
      <c r="D3573" s="4"/>
      <c r="E3573" s="135"/>
      <c r="F3573" s="6"/>
      <c r="G3573" s="6"/>
      <c r="H3573" s="6"/>
      <c r="I3573" s="6"/>
      <c r="J3573" s="8"/>
      <c r="K3573" s="2"/>
      <c r="L3573" s="72"/>
      <c r="M3573" s="71"/>
      <c r="N3573" s="73"/>
      <c r="O3573" s="70"/>
      <c r="P3573" s="42"/>
      <c r="Q3573" s="3"/>
      <c r="R3573" s="6"/>
      <c r="S3573" s="7"/>
      <c r="T3573" s="1"/>
      <c r="U3573" s="8"/>
      <c r="V3573" s="8"/>
      <c r="W3573" s="26"/>
      <c r="X3573" s="22"/>
      <c r="Y3573" s="4"/>
      <c r="Z3573" s="4"/>
      <c r="AA3573" s="4"/>
      <c r="AB3573" s="9"/>
      <c r="AD3573" s="165"/>
      <c r="AE3573" s="165"/>
      <c r="AF3573" s="165"/>
      <c r="AG3573" s="188"/>
      <c r="AH3573" s="188"/>
      <c r="AI3573" s="188"/>
      <c r="AJ3573" s="172"/>
      <c r="AK3573" s="172"/>
      <c r="AL3573" s="172"/>
      <c r="AM3573" s="165"/>
    </row>
    <row r="3574" spans="1:39">
      <c r="A3574" s="2"/>
      <c r="B3574" s="3"/>
      <c r="C3574" s="4"/>
      <c r="D3574" s="4"/>
      <c r="E3574" s="135"/>
      <c r="F3574" s="6"/>
      <c r="G3574" s="6"/>
      <c r="H3574" s="6"/>
      <c r="I3574" s="6"/>
      <c r="J3574" s="8"/>
      <c r="K3574" s="2"/>
      <c r="L3574" s="72"/>
      <c r="M3574" s="71"/>
      <c r="N3574" s="73"/>
      <c r="O3574" s="70"/>
      <c r="P3574" s="42"/>
      <c r="Q3574" s="3"/>
      <c r="R3574" s="6"/>
      <c r="S3574" s="7"/>
      <c r="T3574" s="1"/>
      <c r="U3574" s="8"/>
      <c r="V3574" s="8"/>
      <c r="W3574" s="26"/>
      <c r="X3574" s="22"/>
      <c r="Y3574" s="4"/>
      <c r="Z3574" s="4"/>
      <c r="AA3574" s="4"/>
      <c r="AB3574" s="9"/>
      <c r="AD3574" s="165"/>
      <c r="AE3574" s="165"/>
      <c r="AF3574" s="165"/>
      <c r="AG3574" s="188"/>
      <c r="AH3574" s="188"/>
      <c r="AI3574" s="188"/>
      <c r="AJ3574" s="172"/>
      <c r="AK3574" s="172"/>
      <c r="AL3574" s="172"/>
      <c r="AM3574" s="165"/>
    </row>
    <row r="3575" spans="1:39">
      <c r="A3575" s="2"/>
      <c r="B3575" s="3"/>
      <c r="C3575" s="4"/>
      <c r="D3575" s="4"/>
      <c r="E3575" s="135"/>
      <c r="F3575" s="6"/>
      <c r="G3575" s="6"/>
      <c r="H3575" s="6"/>
      <c r="I3575" s="6"/>
      <c r="J3575" s="2"/>
      <c r="K3575" s="8"/>
      <c r="L3575" s="72"/>
      <c r="M3575" s="71"/>
      <c r="N3575" s="73"/>
      <c r="O3575" s="70"/>
      <c r="P3575" s="42"/>
      <c r="Q3575" s="3"/>
      <c r="R3575" s="6"/>
      <c r="S3575" s="7"/>
      <c r="T3575" s="1"/>
      <c r="U3575" s="8"/>
      <c r="V3575" s="8"/>
      <c r="W3575" s="26"/>
      <c r="X3575" s="22"/>
      <c r="Y3575" s="4"/>
      <c r="Z3575" s="4"/>
      <c r="AA3575" s="4"/>
      <c r="AB3575" s="9"/>
      <c r="AD3575" s="165"/>
      <c r="AE3575" s="165"/>
      <c r="AF3575" s="165"/>
      <c r="AG3575" s="188"/>
      <c r="AH3575" s="188"/>
      <c r="AI3575" s="188"/>
      <c r="AJ3575" s="172"/>
      <c r="AK3575" s="172"/>
      <c r="AL3575" s="172"/>
      <c r="AM3575" s="165"/>
    </row>
    <row r="3576" spans="1:39">
      <c r="A3576" s="2"/>
      <c r="B3576" s="3"/>
      <c r="C3576" s="4"/>
      <c r="D3576" s="4"/>
      <c r="E3576" s="135"/>
      <c r="F3576" s="6"/>
      <c r="G3576" s="6"/>
      <c r="H3576" s="6"/>
      <c r="I3576" s="6"/>
      <c r="J3576" s="2"/>
      <c r="K3576" s="8"/>
      <c r="L3576" s="72"/>
      <c r="M3576" s="71"/>
      <c r="N3576" s="73"/>
      <c r="O3576" s="70"/>
      <c r="P3576" s="42"/>
      <c r="Q3576" s="3"/>
      <c r="R3576" s="6"/>
      <c r="S3576" s="7"/>
      <c r="T3576" s="1"/>
      <c r="U3576" s="8"/>
      <c r="V3576" s="8"/>
      <c r="W3576" s="26"/>
      <c r="X3576" s="22"/>
      <c r="Y3576" s="4"/>
      <c r="Z3576" s="4"/>
      <c r="AA3576" s="4"/>
      <c r="AB3576" s="9"/>
      <c r="AD3576" s="165"/>
      <c r="AE3576" s="165"/>
      <c r="AF3576" s="165"/>
      <c r="AG3576" s="188"/>
      <c r="AH3576" s="188"/>
      <c r="AI3576" s="188"/>
      <c r="AJ3576" s="172"/>
      <c r="AK3576" s="172"/>
      <c r="AL3576" s="172"/>
      <c r="AM3576" s="165"/>
    </row>
    <row r="3577" spans="1:39">
      <c r="A3577" s="2"/>
      <c r="B3577" s="3"/>
      <c r="C3577" s="4"/>
      <c r="D3577" s="4"/>
      <c r="E3577" s="135"/>
      <c r="F3577" s="6"/>
      <c r="G3577" s="6"/>
      <c r="H3577" s="6"/>
      <c r="I3577" s="6"/>
      <c r="J3577" s="2"/>
      <c r="K3577" s="8"/>
      <c r="L3577" s="72"/>
      <c r="M3577" s="71"/>
      <c r="N3577" s="73"/>
      <c r="O3577" s="70"/>
      <c r="P3577" s="42"/>
      <c r="Q3577" s="3"/>
      <c r="R3577" s="6"/>
      <c r="S3577" s="7"/>
      <c r="T3577" s="1"/>
      <c r="U3577" s="8"/>
      <c r="V3577" s="8"/>
      <c r="W3577" s="26"/>
      <c r="X3577" s="22"/>
      <c r="Y3577" s="4"/>
      <c r="Z3577" s="4"/>
      <c r="AA3577" s="4"/>
      <c r="AB3577" s="9"/>
      <c r="AD3577" s="165"/>
      <c r="AE3577" s="165"/>
      <c r="AF3577" s="165"/>
      <c r="AG3577" s="188"/>
      <c r="AH3577" s="188"/>
      <c r="AI3577" s="188"/>
      <c r="AJ3577" s="172"/>
      <c r="AK3577" s="172"/>
      <c r="AL3577" s="172"/>
      <c r="AM3577" s="165"/>
    </row>
    <row r="3578" spans="1:39">
      <c r="A3578" s="2"/>
      <c r="B3578" s="3"/>
      <c r="C3578" s="4"/>
      <c r="D3578" s="4"/>
      <c r="E3578" s="135"/>
      <c r="F3578" s="6"/>
      <c r="G3578" s="6"/>
      <c r="H3578" s="6"/>
      <c r="I3578" s="6"/>
      <c r="J3578" s="2"/>
      <c r="K3578" s="8"/>
      <c r="L3578" s="72"/>
      <c r="M3578" s="71"/>
      <c r="N3578" s="73"/>
      <c r="O3578" s="70"/>
      <c r="P3578" s="42"/>
      <c r="Q3578" s="3"/>
      <c r="R3578" s="6"/>
      <c r="S3578" s="7"/>
      <c r="T3578" s="1"/>
      <c r="U3578" s="8"/>
      <c r="V3578" s="8"/>
      <c r="W3578" s="26"/>
      <c r="X3578" s="22"/>
      <c r="Y3578" s="4"/>
      <c r="Z3578" s="4"/>
      <c r="AA3578" s="4"/>
      <c r="AB3578" s="9"/>
      <c r="AD3578" s="165"/>
      <c r="AE3578" s="165"/>
      <c r="AF3578" s="165"/>
      <c r="AG3578" s="188"/>
      <c r="AH3578" s="188"/>
      <c r="AI3578" s="188"/>
      <c r="AJ3578" s="172"/>
      <c r="AK3578" s="172"/>
      <c r="AL3578" s="172"/>
      <c r="AM3578" s="165"/>
    </row>
    <row r="3579" spans="1:39">
      <c r="A3579" s="2"/>
      <c r="B3579" s="3"/>
      <c r="C3579" s="4"/>
      <c r="D3579" s="4"/>
      <c r="E3579" s="135"/>
      <c r="F3579" s="6"/>
      <c r="G3579" s="6"/>
      <c r="H3579" s="6"/>
      <c r="I3579" s="6"/>
      <c r="J3579" s="2"/>
      <c r="K3579" s="8"/>
      <c r="L3579" s="72"/>
      <c r="M3579" s="71"/>
      <c r="N3579" s="73"/>
      <c r="O3579" s="70"/>
      <c r="P3579" s="42"/>
      <c r="Q3579" s="3"/>
      <c r="R3579" s="6"/>
      <c r="S3579" s="7"/>
      <c r="T3579" s="1"/>
      <c r="U3579" s="8"/>
      <c r="V3579" s="8"/>
      <c r="W3579" s="26"/>
      <c r="X3579" s="22"/>
      <c r="Y3579" s="4"/>
      <c r="Z3579" s="4"/>
      <c r="AA3579" s="4"/>
      <c r="AB3579" s="9"/>
      <c r="AD3579" s="165"/>
      <c r="AE3579" s="165"/>
      <c r="AF3579" s="165"/>
      <c r="AG3579" s="188"/>
      <c r="AH3579" s="188"/>
      <c r="AI3579" s="188"/>
      <c r="AJ3579" s="172"/>
      <c r="AK3579" s="172"/>
      <c r="AL3579" s="172"/>
      <c r="AM3579" s="165"/>
    </row>
    <row r="3580" spans="1:39">
      <c r="A3580" s="2"/>
      <c r="B3580" s="3"/>
      <c r="C3580" s="4"/>
      <c r="D3580" s="4"/>
      <c r="E3580" s="135"/>
      <c r="F3580" s="6"/>
      <c r="G3580" s="6"/>
      <c r="H3580" s="6"/>
      <c r="I3580" s="6"/>
      <c r="J3580" s="2"/>
      <c r="K3580" s="8"/>
      <c r="L3580" s="72"/>
      <c r="M3580" s="71"/>
      <c r="N3580" s="73"/>
      <c r="O3580" s="70"/>
      <c r="P3580" s="42"/>
      <c r="Q3580" s="3"/>
      <c r="R3580" s="6"/>
      <c r="S3580" s="7"/>
      <c r="T3580" s="1"/>
      <c r="U3580" s="8"/>
      <c r="V3580" s="8"/>
      <c r="W3580" s="26"/>
      <c r="X3580" s="22"/>
      <c r="Y3580" s="4"/>
      <c r="Z3580" s="4"/>
      <c r="AA3580" s="4"/>
      <c r="AB3580" s="9"/>
      <c r="AD3580" s="165"/>
      <c r="AE3580" s="165"/>
      <c r="AF3580" s="165"/>
      <c r="AG3580" s="188"/>
      <c r="AH3580" s="188"/>
      <c r="AI3580" s="188"/>
      <c r="AJ3580" s="172"/>
      <c r="AK3580" s="172"/>
      <c r="AL3580" s="172"/>
      <c r="AM3580" s="165"/>
    </row>
    <row r="3581" spans="1:39">
      <c r="A3581" s="2"/>
      <c r="B3581" s="3"/>
      <c r="C3581" s="4"/>
      <c r="D3581" s="4"/>
      <c r="E3581" s="135"/>
      <c r="F3581" s="6"/>
      <c r="G3581" s="6"/>
      <c r="H3581" s="6"/>
      <c r="I3581" s="6"/>
      <c r="J3581" s="2"/>
      <c r="K3581" s="8"/>
      <c r="L3581" s="72"/>
      <c r="M3581" s="71"/>
      <c r="N3581" s="73"/>
      <c r="O3581" s="70"/>
      <c r="P3581" s="42"/>
      <c r="Q3581" s="3"/>
      <c r="R3581" s="6"/>
      <c r="S3581" s="7"/>
      <c r="T3581" s="1"/>
      <c r="U3581" s="8"/>
      <c r="V3581" s="8"/>
      <c r="W3581" s="26"/>
      <c r="X3581" s="22"/>
      <c r="Y3581" s="4"/>
      <c r="Z3581" s="4"/>
      <c r="AA3581" s="4"/>
      <c r="AB3581" s="9"/>
      <c r="AD3581" s="165"/>
      <c r="AE3581" s="165"/>
      <c r="AF3581" s="165"/>
      <c r="AG3581" s="188"/>
      <c r="AH3581" s="188"/>
      <c r="AI3581" s="188"/>
      <c r="AJ3581" s="172"/>
      <c r="AK3581" s="172"/>
      <c r="AL3581" s="172"/>
      <c r="AM3581" s="165"/>
    </row>
    <row r="3582" spans="1:39">
      <c r="A3582" s="2"/>
      <c r="B3582" s="3"/>
      <c r="C3582" s="4"/>
      <c r="D3582" s="4"/>
      <c r="E3582" s="135"/>
      <c r="F3582" s="6"/>
      <c r="G3582" s="6"/>
      <c r="H3582" s="6"/>
      <c r="I3582" s="6"/>
      <c r="J3582" s="2"/>
      <c r="K3582" s="8"/>
      <c r="L3582" s="72"/>
      <c r="M3582" s="71"/>
      <c r="N3582" s="73"/>
      <c r="O3582" s="70"/>
      <c r="P3582" s="42"/>
      <c r="Q3582" s="3"/>
      <c r="R3582" s="6"/>
      <c r="S3582" s="7"/>
      <c r="T3582" s="1"/>
      <c r="U3582" s="8"/>
      <c r="V3582" s="8"/>
      <c r="W3582" s="26"/>
      <c r="X3582" s="22"/>
      <c r="Y3582" s="4"/>
      <c r="Z3582" s="4"/>
      <c r="AA3582" s="4"/>
      <c r="AB3582" s="9"/>
      <c r="AD3582" s="165"/>
      <c r="AE3582" s="165"/>
      <c r="AF3582" s="165"/>
      <c r="AG3582" s="188"/>
      <c r="AH3582" s="188"/>
      <c r="AI3582" s="188"/>
      <c r="AJ3582" s="172"/>
      <c r="AK3582" s="172"/>
      <c r="AL3582" s="172"/>
      <c r="AM3582" s="165"/>
    </row>
    <row r="3583" spans="1:39">
      <c r="A3583" s="2"/>
      <c r="B3583" s="3"/>
      <c r="C3583" s="4"/>
      <c r="D3583" s="4"/>
      <c r="E3583" s="135"/>
      <c r="F3583" s="6"/>
      <c r="G3583" s="6"/>
      <c r="H3583" s="6"/>
      <c r="I3583" s="6"/>
      <c r="J3583" s="2"/>
      <c r="K3583" s="2"/>
      <c r="L3583" s="72"/>
      <c r="M3583" s="71"/>
      <c r="N3583" s="73"/>
      <c r="O3583" s="70"/>
      <c r="P3583" s="42"/>
      <c r="Q3583" s="3"/>
      <c r="R3583" s="6"/>
      <c r="S3583" s="7"/>
      <c r="T3583" s="1"/>
      <c r="U3583" s="8"/>
      <c r="V3583" s="8"/>
      <c r="W3583" s="26"/>
      <c r="X3583" s="22"/>
      <c r="Y3583" s="4"/>
      <c r="Z3583" s="4"/>
      <c r="AA3583" s="4"/>
      <c r="AB3583" s="9"/>
      <c r="AD3583" s="165"/>
      <c r="AE3583" s="165"/>
      <c r="AF3583" s="165"/>
      <c r="AG3583" s="188"/>
      <c r="AH3583" s="188"/>
      <c r="AI3583" s="188"/>
      <c r="AJ3583" s="172"/>
      <c r="AK3583" s="172"/>
      <c r="AL3583" s="172"/>
      <c r="AM3583" s="165"/>
    </row>
    <row r="3584" spans="1:39">
      <c r="A3584" s="2"/>
      <c r="B3584" s="3"/>
      <c r="C3584" s="4"/>
      <c r="D3584" s="4"/>
      <c r="E3584" s="135"/>
      <c r="F3584" s="6"/>
      <c r="G3584" s="6"/>
      <c r="H3584" s="6"/>
      <c r="I3584" s="6"/>
      <c r="J3584" s="2"/>
      <c r="K3584" s="2"/>
      <c r="L3584" s="72"/>
      <c r="M3584" s="71"/>
      <c r="N3584" s="73"/>
      <c r="O3584" s="70"/>
      <c r="P3584" s="42"/>
      <c r="Q3584" s="3"/>
      <c r="R3584" s="6"/>
      <c r="S3584" s="7"/>
      <c r="T3584" s="1"/>
      <c r="U3584" s="8"/>
      <c r="V3584" s="8"/>
      <c r="W3584" s="26"/>
      <c r="X3584" s="22"/>
      <c r="Y3584" s="4"/>
      <c r="Z3584" s="4"/>
      <c r="AA3584" s="4"/>
      <c r="AB3584" s="9"/>
      <c r="AD3584" s="165"/>
      <c r="AE3584" s="165"/>
      <c r="AF3584" s="165"/>
      <c r="AG3584" s="188"/>
      <c r="AH3584" s="188"/>
      <c r="AI3584" s="188"/>
      <c r="AJ3584" s="172"/>
      <c r="AK3584" s="172"/>
      <c r="AL3584" s="172"/>
      <c r="AM3584" s="165"/>
    </row>
    <row r="3585" spans="1:39">
      <c r="A3585" s="2"/>
      <c r="B3585" s="3"/>
      <c r="C3585" s="4"/>
      <c r="D3585" s="66"/>
      <c r="E3585" s="135"/>
      <c r="F3585" s="6"/>
      <c r="G3585" s="6"/>
      <c r="H3585" s="6"/>
      <c r="I3585" s="6"/>
      <c r="J3585" s="8"/>
      <c r="K3585" s="8"/>
      <c r="L3585" s="72"/>
      <c r="M3585" s="71"/>
      <c r="N3585" s="73"/>
      <c r="O3585" s="70"/>
      <c r="P3585" s="42"/>
      <c r="Q3585" s="3"/>
      <c r="R3585" s="6"/>
      <c r="S3585" s="7"/>
      <c r="T3585" s="1"/>
      <c r="U3585" s="8"/>
      <c r="V3585" s="8"/>
      <c r="W3585" s="25"/>
      <c r="X3585" s="22"/>
      <c r="Y3585" s="4"/>
      <c r="Z3585" s="4"/>
      <c r="AA3585" s="4"/>
      <c r="AB3585" s="9"/>
      <c r="AD3585" s="165"/>
      <c r="AE3585" s="165"/>
      <c r="AF3585" s="165"/>
      <c r="AG3585" s="188"/>
      <c r="AH3585" s="188"/>
      <c r="AI3585" s="188"/>
      <c r="AJ3585" s="172"/>
      <c r="AK3585" s="172"/>
      <c r="AL3585" s="172"/>
      <c r="AM3585" s="165"/>
    </row>
    <row r="3586" spans="1:39">
      <c r="A3586" s="2"/>
      <c r="B3586" s="3"/>
      <c r="C3586" s="4"/>
      <c r="D3586" s="66"/>
      <c r="E3586" s="135"/>
      <c r="F3586" s="6"/>
      <c r="G3586" s="6"/>
      <c r="H3586" s="6"/>
      <c r="I3586" s="6"/>
      <c r="J3586" s="8"/>
      <c r="K3586" s="8"/>
      <c r="L3586" s="72"/>
      <c r="M3586" s="71"/>
      <c r="N3586" s="73"/>
      <c r="O3586" s="70"/>
      <c r="P3586" s="42"/>
      <c r="Q3586" s="3"/>
      <c r="R3586" s="6"/>
      <c r="S3586" s="7"/>
      <c r="T3586" s="1"/>
      <c r="U3586" s="8"/>
      <c r="V3586" s="8"/>
      <c r="W3586" s="25"/>
      <c r="X3586" s="22"/>
      <c r="Y3586" s="4"/>
      <c r="Z3586" s="4"/>
      <c r="AA3586" s="4"/>
      <c r="AB3586" s="9"/>
      <c r="AD3586" s="165"/>
      <c r="AE3586" s="165"/>
      <c r="AF3586" s="165"/>
      <c r="AG3586" s="188"/>
      <c r="AH3586" s="188"/>
      <c r="AI3586" s="188"/>
      <c r="AJ3586" s="172"/>
      <c r="AK3586" s="172"/>
      <c r="AL3586" s="172"/>
      <c r="AM3586" s="165"/>
    </row>
    <row r="3587" spans="1:39">
      <c r="A3587" s="2"/>
      <c r="B3587" s="3"/>
      <c r="C3587" s="4"/>
      <c r="D3587" s="66"/>
      <c r="E3587" s="135"/>
      <c r="F3587" s="6"/>
      <c r="G3587" s="6"/>
      <c r="H3587" s="6"/>
      <c r="I3587" s="6"/>
      <c r="J3587" s="8"/>
      <c r="K3587" s="63"/>
      <c r="L3587" s="72"/>
      <c r="M3587" s="71"/>
      <c r="N3587" s="73"/>
      <c r="O3587" s="70"/>
      <c r="P3587" s="42"/>
      <c r="Q3587" s="3"/>
      <c r="R3587" s="6"/>
      <c r="S3587" s="7"/>
      <c r="T3587" s="1"/>
      <c r="U3587" s="8"/>
      <c r="V3587" s="8"/>
      <c r="W3587" s="25"/>
      <c r="X3587" s="22"/>
      <c r="Y3587" s="64"/>
      <c r="Z3587" s="64"/>
      <c r="AA3587" s="64"/>
      <c r="AB3587" s="9"/>
      <c r="AD3587" s="165"/>
      <c r="AE3587" s="165"/>
      <c r="AF3587" s="165"/>
      <c r="AG3587" s="188"/>
      <c r="AH3587" s="188"/>
      <c r="AI3587" s="188"/>
      <c r="AJ3587" s="172"/>
      <c r="AK3587" s="172"/>
      <c r="AL3587" s="172"/>
      <c r="AM3587" s="165"/>
    </row>
    <row r="3588" spans="1:39">
      <c r="A3588" s="2"/>
      <c r="B3588" s="3"/>
      <c r="C3588" s="4"/>
      <c r="D3588" s="66"/>
      <c r="E3588" s="135"/>
      <c r="F3588" s="6"/>
      <c r="G3588" s="6"/>
      <c r="H3588" s="6"/>
      <c r="I3588" s="6"/>
      <c r="J3588" s="8"/>
      <c r="K3588" s="8"/>
      <c r="L3588" s="72"/>
      <c r="M3588" s="71"/>
      <c r="N3588" s="73"/>
      <c r="O3588" s="70"/>
      <c r="P3588" s="42"/>
      <c r="Q3588" s="3"/>
      <c r="R3588" s="6"/>
      <c r="S3588" s="7"/>
      <c r="T3588" s="1"/>
      <c r="U3588" s="8"/>
      <c r="V3588" s="8"/>
      <c r="W3588" s="25"/>
      <c r="X3588" s="22"/>
      <c r="Y3588" s="4"/>
      <c r="Z3588" s="4"/>
      <c r="AA3588" s="4"/>
      <c r="AB3588" s="9"/>
      <c r="AD3588" s="165"/>
      <c r="AE3588" s="165"/>
      <c r="AF3588" s="165"/>
      <c r="AG3588" s="188"/>
      <c r="AH3588" s="188"/>
      <c r="AI3588" s="188"/>
      <c r="AJ3588" s="172"/>
      <c r="AK3588" s="172"/>
      <c r="AL3588" s="172"/>
      <c r="AM3588" s="165"/>
    </row>
    <row r="3589" spans="1:39">
      <c r="A3589" s="2"/>
      <c r="B3589" s="3"/>
      <c r="C3589" s="4"/>
      <c r="D3589" s="66"/>
      <c r="E3589" s="135"/>
      <c r="F3589" s="6"/>
      <c r="G3589" s="6"/>
      <c r="H3589" s="6"/>
      <c r="I3589" s="6"/>
      <c r="J3589" s="8"/>
      <c r="K3589" s="63"/>
      <c r="L3589" s="3"/>
      <c r="M3589" s="71"/>
      <c r="N3589" s="73"/>
      <c r="O3589" s="70"/>
      <c r="P3589" s="42"/>
      <c r="Q3589" s="3"/>
      <c r="R3589" s="6"/>
      <c r="S3589" s="7"/>
      <c r="T3589" s="1"/>
      <c r="U3589" s="8"/>
      <c r="V3589" s="8"/>
      <c r="W3589" s="37"/>
      <c r="X3589" s="22"/>
      <c r="Y3589" s="64"/>
      <c r="Z3589" s="64"/>
      <c r="AA3589" s="64"/>
      <c r="AB3589" s="9"/>
      <c r="AD3589" s="165"/>
      <c r="AE3589" s="165"/>
      <c r="AF3589" s="165"/>
      <c r="AG3589" s="188"/>
      <c r="AH3589" s="188"/>
      <c r="AI3589" s="188"/>
      <c r="AJ3589" s="172"/>
      <c r="AK3589" s="172"/>
      <c r="AL3589" s="172"/>
      <c r="AM3589" s="165"/>
    </row>
    <row r="3590" spans="1:39">
      <c r="A3590" s="2"/>
      <c r="B3590" s="3"/>
      <c r="C3590" s="4"/>
      <c r="D3590" s="66"/>
      <c r="E3590" s="135"/>
      <c r="F3590" s="6"/>
      <c r="G3590" s="6"/>
      <c r="H3590" s="6"/>
      <c r="I3590" s="6"/>
      <c r="J3590" s="8"/>
      <c r="K3590" s="63"/>
      <c r="L3590" s="3"/>
      <c r="M3590" s="71"/>
      <c r="N3590" s="73"/>
      <c r="O3590" s="70"/>
      <c r="P3590" s="42"/>
      <c r="Q3590" s="3"/>
      <c r="R3590" s="6"/>
      <c r="S3590" s="7"/>
      <c r="T3590" s="1"/>
      <c r="U3590" s="8"/>
      <c r="V3590" s="8"/>
      <c r="W3590" s="37"/>
      <c r="X3590" s="22"/>
      <c r="Y3590" s="64"/>
      <c r="Z3590" s="64"/>
      <c r="AA3590" s="64"/>
      <c r="AB3590" s="9"/>
      <c r="AD3590" s="165"/>
      <c r="AE3590" s="183"/>
      <c r="AF3590" s="165"/>
      <c r="AG3590" s="188"/>
      <c r="AH3590" s="188"/>
      <c r="AI3590" s="188"/>
      <c r="AJ3590" s="172"/>
      <c r="AK3590" s="172"/>
      <c r="AL3590" s="172"/>
      <c r="AM3590" s="165"/>
    </row>
    <row r="3591" spans="1:39">
      <c r="A3591" s="2"/>
      <c r="B3591" s="3"/>
      <c r="C3591" s="4"/>
      <c r="D3591" s="66"/>
      <c r="E3591" s="135"/>
      <c r="F3591" s="6"/>
      <c r="G3591" s="6"/>
      <c r="H3591" s="6"/>
      <c r="I3591" s="6"/>
      <c r="J3591" s="2"/>
      <c r="K3591" s="8"/>
      <c r="L3591" s="3"/>
      <c r="M3591" s="71"/>
      <c r="N3591" s="70"/>
      <c r="O3591" s="70"/>
      <c r="P3591" s="42"/>
      <c r="Q3591" s="3"/>
      <c r="R3591" s="6"/>
      <c r="S3591" s="7"/>
      <c r="T3591" s="1"/>
      <c r="U3591" s="8"/>
      <c r="V3591" s="8"/>
      <c r="W3591" s="25"/>
      <c r="X3591" s="22"/>
      <c r="Y3591" s="4"/>
      <c r="Z3591" s="4"/>
      <c r="AA3591" s="4"/>
      <c r="AB3591" s="9"/>
      <c r="AD3591" s="165"/>
      <c r="AE3591" s="183"/>
      <c r="AF3591" s="165"/>
      <c r="AG3591" s="188"/>
      <c r="AH3591" s="188"/>
      <c r="AI3591" s="188"/>
      <c r="AJ3591" s="172"/>
      <c r="AK3591" s="172"/>
      <c r="AL3591" s="172"/>
      <c r="AM3591" s="165"/>
    </row>
    <row r="3592" spans="1:39">
      <c r="A3592" s="2"/>
      <c r="B3592" s="3"/>
      <c r="C3592" s="4"/>
      <c r="D3592" s="66"/>
      <c r="E3592" s="135"/>
      <c r="F3592" s="6"/>
      <c r="G3592" s="6"/>
      <c r="H3592" s="6"/>
      <c r="I3592" s="6"/>
      <c r="J3592" s="2"/>
      <c r="K3592" s="8"/>
      <c r="L3592" s="3"/>
      <c r="M3592" s="71"/>
      <c r="N3592" s="70"/>
      <c r="O3592" s="70"/>
      <c r="P3592" s="42"/>
      <c r="Q3592" s="3"/>
      <c r="R3592" s="6"/>
      <c r="S3592" s="7"/>
      <c r="T3592" s="1"/>
      <c r="U3592" s="8"/>
      <c r="V3592" s="8"/>
      <c r="W3592" s="25"/>
      <c r="X3592" s="22"/>
      <c r="Y3592" s="4"/>
      <c r="Z3592" s="4"/>
      <c r="AA3592" s="4"/>
      <c r="AB3592" s="9"/>
      <c r="AD3592" s="165"/>
      <c r="AE3592" s="183"/>
      <c r="AF3592" s="165"/>
      <c r="AG3592" s="188"/>
      <c r="AH3592" s="188"/>
      <c r="AI3592" s="188"/>
      <c r="AJ3592" s="172"/>
      <c r="AK3592" s="172"/>
      <c r="AL3592" s="172"/>
      <c r="AM3592" s="165"/>
    </row>
    <row r="3593" spans="1:39">
      <c r="A3593" s="2"/>
      <c r="B3593" s="3"/>
      <c r="C3593" s="4"/>
      <c r="D3593" s="66"/>
      <c r="E3593" s="135"/>
      <c r="F3593" s="6"/>
      <c r="G3593" s="6"/>
      <c r="H3593" s="6"/>
      <c r="I3593" s="6"/>
      <c r="J3593" s="2"/>
      <c r="K3593" s="8"/>
      <c r="L3593" s="3"/>
      <c r="M3593" s="71"/>
      <c r="N3593" s="70"/>
      <c r="O3593" s="70"/>
      <c r="P3593" s="42"/>
      <c r="Q3593" s="3"/>
      <c r="R3593" s="6"/>
      <c r="S3593" s="7"/>
      <c r="T3593" s="1"/>
      <c r="U3593" s="8"/>
      <c r="V3593" s="8"/>
      <c r="W3593" s="25"/>
      <c r="X3593" s="22"/>
      <c r="Y3593" s="4"/>
      <c r="Z3593" s="4"/>
      <c r="AA3593" s="4"/>
      <c r="AB3593" s="9"/>
      <c r="AD3593" s="165"/>
      <c r="AE3593" s="183"/>
      <c r="AF3593" s="165"/>
      <c r="AG3593" s="188"/>
      <c r="AH3593" s="188"/>
      <c r="AI3593" s="188"/>
      <c r="AJ3593" s="172"/>
      <c r="AK3593" s="172"/>
      <c r="AL3593" s="172"/>
      <c r="AM3593" s="165"/>
    </row>
    <row r="3594" spans="1:39">
      <c r="A3594" s="2"/>
      <c r="B3594" s="3"/>
      <c r="C3594" s="4"/>
      <c r="D3594" s="66"/>
      <c r="E3594" s="135"/>
      <c r="F3594" s="6"/>
      <c r="G3594" s="6"/>
      <c r="H3594" s="6"/>
      <c r="I3594" s="6"/>
      <c r="J3594" s="2"/>
      <c r="K3594" s="2"/>
      <c r="L3594" s="3"/>
      <c r="M3594" s="71"/>
      <c r="N3594" s="70"/>
      <c r="O3594" s="70"/>
      <c r="P3594" s="42"/>
      <c r="Q3594" s="3"/>
      <c r="R3594" s="6"/>
      <c r="S3594" s="7"/>
      <c r="T3594" s="1"/>
      <c r="U3594" s="8"/>
      <c r="V3594" s="8"/>
      <c r="W3594" s="25"/>
      <c r="X3594" s="22"/>
      <c r="Y3594" s="4"/>
      <c r="Z3594" s="4"/>
      <c r="AA3594" s="4"/>
      <c r="AB3594" s="9"/>
      <c r="AD3594" s="165"/>
      <c r="AE3594" s="183"/>
      <c r="AF3594" s="165"/>
      <c r="AG3594" s="188"/>
      <c r="AH3594" s="188"/>
      <c r="AI3594" s="188"/>
      <c r="AJ3594" s="172"/>
      <c r="AK3594" s="172"/>
      <c r="AL3594" s="172"/>
      <c r="AM3594" s="165"/>
    </row>
    <row r="3595" spans="1:39">
      <c r="A3595" s="2"/>
      <c r="B3595" s="3"/>
      <c r="C3595" s="4"/>
      <c r="D3595" s="66"/>
      <c r="E3595" s="135"/>
      <c r="F3595" s="6"/>
      <c r="G3595" s="6"/>
      <c r="H3595" s="6"/>
      <c r="I3595" s="6"/>
      <c r="J3595" s="2"/>
      <c r="K3595" s="2"/>
      <c r="L3595" s="3"/>
      <c r="M3595" s="71"/>
      <c r="N3595" s="70"/>
      <c r="O3595" s="70"/>
      <c r="P3595" s="42"/>
      <c r="Q3595" s="3"/>
      <c r="R3595" s="6"/>
      <c r="S3595" s="7"/>
      <c r="T3595" s="1"/>
      <c r="U3595" s="8"/>
      <c r="V3595" s="8"/>
      <c r="W3595" s="25"/>
      <c r="X3595" s="22"/>
      <c r="Y3595" s="4"/>
      <c r="Z3595" s="4"/>
      <c r="AA3595" s="4"/>
      <c r="AB3595" s="9"/>
      <c r="AD3595" s="165"/>
      <c r="AE3595" s="183"/>
      <c r="AF3595" s="165"/>
      <c r="AG3595" s="188"/>
      <c r="AH3595" s="188"/>
      <c r="AI3595" s="188"/>
      <c r="AJ3595" s="172"/>
      <c r="AK3595" s="172"/>
      <c r="AL3595" s="172"/>
      <c r="AM3595" s="165"/>
    </row>
    <row r="3596" spans="1:39">
      <c r="A3596" s="2"/>
      <c r="B3596" s="3"/>
      <c r="C3596" s="4"/>
      <c r="D3596" s="66"/>
      <c r="E3596" s="135"/>
      <c r="F3596" s="6"/>
      <c r="G3596" s="6"/>
      <c r="H3596" s="6"/>
      <c r="I3596" s="6"/>
      <c r="J3596" s="2"/>
      <c r="K3596" s="2"/>
      <c r="L3596" s="3"/>
      <c r="M3596" s="71"/>
      <c r="N3596" s="70"/>
      <c r="O3596" s="70"/>
      <c r="P3596" s="42"/>
      <c r="Q3596" s="3"/>
      <c r="R3596" s="6"/>
      <c r="S3596" s="7"/>
      <c r="T3596" s="1"/>
      <c r="U3596" s="8"/>
      <c r="V3596" s="8"/>
      <c r="W3596" s="25"/>
      <c r="X3596" s="22"/>
      <c r="Y3596" s="4"/>
      <c r="Z3596" s="4"/>
      <c r="AA3596" s="4"/>
      <c r="AB3596" s="9"/>
      <c r="AD3596" s="165"/>
      <c r="AE3596" s="183"/>
      <c r="AF3596" s="165"/>
      <c r="AG3596" s="188"/>
      <c r="AH3596" s="188"/>
      <c r="AI3596" s="188"/>
      <c r="AJ3596" s="172"/>
      <c r="AK3596" s="172"/>
      <c r="AL3596" s="172"/>
      <c r="AM3596" s="165"/>
    </row>
    <row r="3597" spans="1:39">
      <c r="A3597" s="2"/>
      <c r="B3597" s="3"/>
      <c r="C3597" s="4"/>
      <c r="D3597" s="66"/>
      <c r="E3597" s="135"/>
      <c r="F3597" s="6"/>
      <c r="G3597" s="6"/>
      <c r="H3597" s="6"/>
      <c r="I3597" s="6"/>
      <c r="J3597" s="2"/>
      <c r="K3597" s="2"/>
      <c r="L3597" s="3"/>
      <c r="M3597" s="71"/>
      <c r="N3597" s="73"/>
      <c r="O3597" s="70"/>
      <c r="P3597" s="42"/>
      <c r="Q3597" s="3"/>
      <c r="R3597" s="6"/>
      <c r="S3597" s="7"/>
      <c r="T3597" s="1"/>
      <c r="U3597" s="8"/>
      <c r="V3597" s="8"/>
      <c r="W3597" s="44"/>
      <c r="X3597" s="22"/>
      <c r="Y3597" s="4"/>
      <c r="Z3597" s="4"/>
      <c r="AA3597" s="4"/>
      <c r="AB3597" s="9"/>
      <c r="AD3597" s="165"/>
      <c r="AE3597" s="183"/>
      <c r="AF3597" s="165"/>
      <c r="AG3597" s="188"/>
      <c r="AH3597" s="188"/>
      <c r="AI3597" s="188"/>
      <c r="AJ3597" s="172"/>
      <c r="AK3597" s="172"/>
      <c r="AL3597" s="172"/>
      <c r="AM3597" s="165"/>
    </row>
    <row r="3598" spans="1:39">
      <c r="A3598" s="2"/>
      <c r="B3598" s="3"/>
      <c r="C3598" s="4"/>
      <c r="D3598" s="66"/>
      <c r="E3598" s="135"/>
      <c r="F3598" s="6"/>
      <c r="G3598" s="6"/>
      <c r="H3598" s="6"/>
      <c r="I3598" s="6"/>
      <c r="J3598" s="2"/>
      <c r="K3598" s="2"/>
      <c r="L3598" s="3"/>
      <c r="M3598" s="71"/>
      <c r="N3598" s="73"/>
      <c r="O3598" s="70"/>
      <c r="P3598" s="42"/>
      <c r="Q3598" s="3"/>
      <c r="R3598" s="6"/>
      <c r="S3598" s="7"/>
      <c r="T3598" s="1"/>
      <c r="U3598" s="8"/>
      <c r="V3598" s="8"/>
      <c r="W3598" s="44"/>
      <c r="X3598" s="22"/>
      <c r="Y3598" s="4"/>
      <c r="Z3598" s="4"/>
      <c r="AA3598" s="4"/>
      <c r="AB3598" s="9"/>
      <c r="AD3598" s="165"/>
      <c r="AE3598" s="183"/>
      <c r="AF3598" s="165"/>
      <c r="AG3598" s="188"/>
      <c r="AH3598" s="188"/>
      <c r="AI3598" s="188"/>
      <c r="AJ3598" s="172"/>
      <c r="AK3598" s="172"/>
      <c r="AL3598" s="172"/>
      <c r="AM3598" s="165"/>
    </row>
    <row r="3599" spans="1:39">
      <c r="A3599" s="2"/>
      <c r="B3599" s="3"/>
      <c r="C3599" s="4"/>
      <c r="D3599" s="66"/>
      <c r="E3599" s="135"/>
      <c r="F3599" s="6"/>
      <c r="G3599" s="6"/>
      <c r="H3599" s="6"/>
      <c r="I3599" s="6"/>
      <c r="J3599" s="2"/>
      <c r="K3599" s="2"/>
      <c r="L3599" s="3"/>
      <c r="M3599" s="71"/>
      <c r="N3599" s="73"/>
      <c r="O3599" s="70"/>
      <c r="P3599" s="42"/>
      <c r="Q3599" s="3"/>
      <c r="R3599" s="6"/>
      <c r="S3599" s="7"/>
      <c r="T3599" s="1"/>
      <c r="U3599" s="8"/>
      <c r="V3599" s="8"/>
      <c r="W3599" s="44"/>
      <c r="X3599" s="22"/>
      <c r="Y3599" s="4"/>
      <c r="Z3599" s="4"/>
      <c r="AA3599" s="4"/>
      <c r="AB3599" s="9"/>
      <c r="AD3599" s="165"/>
      <c r="AE3599" s="183"/>
      <c r="AF3599" s="165"/>
      <c r="AG3599" s="188"/>
      <c r="AH3599" s="188"/>
      <c r="AI3599" s="188"/>
      <c r="AJ3599" s="172"/>
      <c r="AK3599" s="172"/>
      <c r="AL3599" s="172"/>
      <c r="AM3599" s="165"/>
    </row>
    <row r="3600" spans="1:39">
      <c r="A3600" s="2"/>
      <c r="B3600" s="3"/>
      <c r="C3600" s="4"/>
      <c r="D3600" s="66"/>
      <c r="E3600" s="135"/>
      <c r="F3600" s="6"/>
      <c r="G3600" s="6"/>
      <c r="H3600" s="6"/>
      <c r="I3600" s="6"/>
      <c r="J3600" s="2"/>
      <c r="K3600" s="2"/>
      <c r="L3600" s="3"/>
      <c r="M3600" s="71"/>
      <c r="N3600" s="73"/>
      <c r="O3600" s="70"/>
      <c r="P3600" s="42"/>
      <c r="Q3600" s="3"/>
      <c r="R3600" s="6"/>
      <c r="S3600" s="7"/>
      <c r="T3600" s="1"/>
      <c r="U3600" s="8"/>
      <c r="V3600" s="8"/>
      <c r="W3600" s="44"/>
      <c r="X3600" s="22"/>
      <c r="Y3600" s="4"/>
      <c r="Z3600" s="4"/>
      <c r="AA3600" s="4"/>
      <c r="AB3600" s="9"/>
      <c r="AD3600" s="165"/>
      <c r="AE3600" s="183"/>
      <c r="AF3600" s="165"/>
      <c r="AG3600" s="188"/>
      <c r="AH3600" s="188"/>
      <c r="AI3600" s="188"/>
      <c r="AJ3600" s="172"/>
      <c r="AK3600" s="172"/>
      <c r="AL3600" s="172"/>
      <c r="AM3600" s="165"/>
    </row>
    <row r="3601" spans="1:39">
      <c r="A3601" s="2"/>
      <c r="B3601" s="3"/>
      <c r="C3601" s="4"/>
      <c r="D3601" s="66"/>
      <c r="E3601" s="135"/>
      <c r="F3601" s="6"/>
      <c r="G3601" s="6"/>
      <c r="H3601" s="6"/>
      <c r="I3601" s="6"/>
      <c r="J3601" s="2"/>
      <c r="K3601" s="2"/>
      <c r="L3601" s="3"/>
      <c r="M3601" s="71"/>
      <c r="N3601" s="73"/>
      <c r="O3601" s="70"/>
      <c r="P3601" s="42"/>
      <c r="Q3601" s="3"/>
      <c r="R3601" s="6"/>
      <c r="S3601" s="7"/>
      <c r="T3601" s="1"/>
      <c r="U3601" s="8"/>
      <c r="V3601" s="8"/>
      <c r="W3601" s="44"/>
      <c r="X3601" s="22"/>
      <c r="Y3601" s="4"/>
      <c r="Z3601" s="4"/>
      <c r="AA3601" s="4"/>
      <c r="AB3601" s="9"/>
      <c r="AD3601" s="165"/>
      <c r="AE3601" s="183"/>
      <c r="AF3601" s="165"/>
      <c r="AG3601" s="188"/>
      <c r="AH3601" s="188"/>
      <c r="AI3601" s="188"/>
      <c r="AJ3601" s="172"/>
      <c r="AK3601" s="172"/>
      <c r="AL3601" s="172"/>
      <c r="AM3601" s="165"/>
    </row>
    <row r="3602" spans="1:39">
      <c r="A3602" s="2"/>
      <c r="B3602" s="3"/>
      <c r="C3602" s="4"/>
      <c r="D3602" s="66"/>
      <c r="E3602" s="135"/>
      <c r="F3602" s="6"/>
      <c r="G3602" s="6"/>
      <c r="H3602" s="6"/>
      <c r="I3602" s="6"/>
      <c r="J3602" s="2"/>
      <c r="K3602" s="2"/>
      <c r="L3602" s="3"/>
      <c r="M3602" s="71"/>
      <c r="N3602" s="73"/>
      <c r="O3602" s="70"/>
      <c r="P3602" s="42"/>
      <c r="Q3602" s="3"/>
      <c r="R3602" s="6"/>
      <c r="S3602" s="7"/>
      <c r="T3602" s="1"/>
      <c r="U3602" s="8"/>
      <c r="V3602" s="8"/>
      <c r="W3602" s="44"/>
      <c r="X3602" s="22"/>
      <c r="Y3602" s="4"/>
      <c r="Z3602" s="4"/>
      <c r="AA3602" s="4"/>
      <c r="AB3602" s="9"/>
      <c r="AD3602" s="165"/>
      <c r="AE3602" s="183"/>
      <c r="AF3602" s="165"/>
      <c r="AG3602" s="188"/>
      <c r="AH3602" s="188"/>
      <c r="AI3602" s="188"/>
      <c r="AJ3602" s="172"/>
      <c r="AK3602" s="172"/>
      <c r="AL3602" s="172"/>
      <c r="AM3602" s="165"/>
    </row>
    <row r="3603" spans="1:39">
      <c r="A3603" s="2"/>
      <c r="B3603" s="3"/>
      <c r="C3603" s="4"/>
      <c r="D3603" s="66"/>
      <c r="E3603" s="135"/>
      <c r="F3603" s="6"/>
      <c r="G3603" s="6"/>
      <c r="H3603" s="6"/>
      <c r="I3603" s="6"/>
      <c r="J3603" s="2"/>
      <c r="K3603" s="2"/>
      <c r="L3603" s="3"/>
      <c r="M3603" s="71"/>
      <c r="N3603" s="73"/>
      <c r="O3603" s="70"/>
      <c r="P3603" s="42"/>
      <c r="Q3603" s="3"/>
      <c r="R3603" s="6"/>
      <c r="S3603" s="7"/>
      <c r="T3603" s="1"/>
      <c r="U3603" s="8"/>
      <c r="V3603" s="8"/>
      <c r="W3603" s="44"/>
      <c r="X3603" s="22"/>
      <c r="Y3603" s="4"/>
      <c r="Z3603" s="4"/>
      <c r="AA3603" s="4"/>
      <c r="AB3603" s="9"/>
      <c r="AD3603" s="165"/>
      <c r="AE3603" s="183"/>
      <c r="AF3603" s="165"/>
      <c r="AG3603" s="188"/>
      <c r="AH3603" s="188"/>
      <c r="AI3603" s="188"/>
      <c r="AJ3603" s="172"/>
      <c r="AK3603" s="172"/>
      <c r="AL3603" s="172"/>
      <c r="AM3603" s="165"/>
    </row>
    <row r="3604" spans="1:39">
      <c r="A3604" s="2"/>
      <c r="B3604" s="3"/>
      <c r="C3604" s="4"/>
      <c r="D3604" s="66"/>
      <c r="E3604" s="135"/>
      <c r="F3604" s="6"/>
      <c r="G3604" s="6"/>
      <c r="H3604" s="6"/>
      <c r="I3604" s="6"/>
      <c r="J3604" s="2"/>
      <c r="K3604" s="2"/>
      <c r="L3604" s="3"/>
      <c r="M3604" s="71"/>
      <c r="N3604" s="73"/>
      <c r="O3604" s="70"/>
      <c r="P3604" s="42"/>
      <c r="Q3604" s="3"/>
      <c r="R3604" s="6"/>
      <c r="S3604" s="7"/>
      <c r="T3604" s="1"/>
      <c r="U3604" s="8"/>
      <c r="V3604" s="8"/>
      <c r="W3604" s="44"/>
      <c r="X3604" s="22"/>
      <c r="Y3604" s="4"/>
      <c r="Z3604" s="4"/>
      <c r="AA3604" s="4"/>
      <c r="AB3604" s="9"/>
      <c r="AD3604" s="165"/>
      <c r="AE3604" s="183"/>
      <c r="AF3604" s="165"/>
      <c r="AG3604" s="188"/>
      <c r="AH3604" s="188"/>
      <c r="AI3604" s="188"/>
      <c r="AJ3604" s="172"/>
      <c r="AK3604" s="172"/>
      <c r="AL3604" s="172"/>
      <c r="AM3604" s="165"/>
    </row>
    <row r="3605" spans="1:39">
      <c r="A3605" s="2"/>
      <c r="B3605" s="3"/>
      <c r="C3605" s="4"/>
      <c r="D3605" s="66"/>
      <c r="E3605" s="135"/>
      <c r="F3605" s="6"/>
      <c r="G3605" s="6"/>
      <c r="H3605" s="6"/>
      <c r="I3605" s="6"/>
      <c r="J3605" s="2"/>
      <c r="K3605" s="2"/>
      <c r="L3605" s="3"/>
      <c r="M3605" s="71"/>
      <c r="N3605" s="73"/>
      <c r="O3605" s="70"/>
      <c r="P3605" s="42"/>
      <c r="Q3605" s="3"/>
      <c r="R3605" s="6"/>
      <c r="S3605" s="7"/>
      <c r="T3605" s="1"/>
      <c r="U3605" s="8"/>
      <c r="V3605" s="8"/>
      <c r="W3605" s="44"/>
      <c r="X3605" s="22"/>
      <c r="Y3605" s="4"/>
      <c r="Z3605" s="4"/>
      <c r="AA3605" s="4"/>
      <c r="AB3605" s="9"/>
      <c r="AD3605" s="165"/>
      <c r="AE3605" s="183"/>
      <c r="AF3605" s="165"/>
      <c r="AG3605" s="188"/>
      <c r="AH3605" s="188"/>
      <c r="AI3605" s="188"/>
      <c r="AJ3605" s="172"/>
      <c r="AK3605" s="172"/>
      <c r="AL3605" s="172"/>
      <c r="AM3605" s="165"/>
    </row>
    <row r="3606" spans="1:39">
      <c r="A3606" s="2"/>
      <c r="B3606" s="3"/>
      <c r="C3606" s="4"/>
      <c r="D3606" s="66"/>
      <c r="E3606" s="135"/>
      <c r="F3606" s="6"/>
      <c r="G3606" s="6"/>
      <c r="H3606" s="6"/>
      <c r="I3606" s="6"/>
      <c r="J3606" s="2"/>
      <c r="K3606" s="2"/>
      <c r="L3606" s="3"/>
      <c r="M3606" s="71"/>
      <c r="N3606" s="73"/>
      <c r="O3606" s="70"/>
      <c r="P3606" s="42"/>
      <c r="Q3606" s="3"/>
      <c r="R3606" s="6"/>
      <c r="S3606" s="7"/>
      <c r="T3606" s="1"/>
      <c r="U3606" s="8"/>
      <c r="V3606" s="8"/>
      <c r="W3606" s="29"/>
      <c r="X3606" s="22"/>
      <c r="Y3606" s="4"/>
      <c r="Z3606" s="4"/>
      <c r="AA3606" s="4"/>
      <c r="AB3606" s="9"/>
      <c r="AD3606" s="165"/>
      <c r="AE3606" s="183"/>
      <c r="AF3606" s="165"/>
      <c r="AG3606" s="188"/>
      <c r="AH3606" s="188"/>
      <c r="AI3606" s="188"/>
      <c r="AJ3606" s="172"/>
      <c r="AK3606" s="172"/>
      <c r="AL3606" s="172"/>
      <c r="AM3606" s="165"/>
    </row>
    <row r="3607" spans="1:39">
      <c r="A3607" s="2"/>
      <c r="B3607" s="3"/>
      <c r="C3607" s="4"/>
      <c r="D3607" s="66"/>
      <c r="E3607" s="135"/>
      <c r="F3607" s="6"/>
      <c r="G3607" s="6"/>
      <c r="H3607" s="6"/>
      <c r="I3607" s="6"/>
      <c r="J3607" s="2"/>
      <c r="K3607" s="2"/>
      <c r="L3607" s="3"/>
      <c r="M3607" s="71"/>
      <c r="N3607" s="73"/>
      <c r="O3607" s="70"/>
      <c r="P3607" s="42"/>
      <c r="Q3607" s="3"/>
      <c r="R3607" s="6"/>
      <c r="S3607" s="7"/>
      <c r="T3607" s="1"/>
      <c r="U3607" s="8"/>
      <c r="V3607" s="8"/>
      <c r="W3607" s="29"/>
      <c r="X3607" s="22"/>
      <c r="Y3607" s="4"/>
      <c r="Z3607" s="4"/>
      <c r="AA3607" s="4"/>
      <c r="AB3607" s="9"/>
      <c r="AD3607" s="165"/>
      <c r="AE3607" s="183"/>
      <c r="AF3607" s="165"/>
      <c r="AG3607" s="188"/>
      <c r="AH3607" s="188"/>
      <c r="AI3607" s="188"/>
      <c r="AJ3607" s="172"/>
      <c r="AK3607" s="172"/>
      <c r="AL3607" s="172"/>
      <c r="AM3607" s="165"/>
    </row>
    <row r="3608" spans="1:39">
      <c r="A3608" s="2"/>
      <c r="B3608" s="3"/>
      <c r="C3608" s="4"/>
      <c r="D3608" s="66"/>
      <c r="E3608" s="135"/>
      <c r="F3608" s="6"/>
      <c r="G3608" s="6"/>
      <c r="H3608" s="6"/>
      <c r="I3608" s="6"/>
      <c r="J3608" s="2"/>
      <c r="K3608" s="2"/>
      <c r="L3608" s="3"/>
      <c r="M3608" s="71"/>
      <c r="N3608" s="73"/>
      <c r="O3608" s="70"/>
      <c r="P3608" s="42"/>
      <c r="Q3608" s="3"/>
      <c r="R3608" s="6"/>
      <c r="S3608" s="7"/>
      <c r="T3608" s="1"/>
      <c r="U3608" s="8"/>
      <c r="V3608" s="8"/>
      <c r="W3608" s="57"/>
      <c r="X3608" s="22"/>
      <c r="Y3608" s="4"/>
      <c r="Z3608" s="4"/>
      <c r="AA3608" s="4"/>
      <c r="AB3608" s="9"/>
      <c r="AD3608" s="165"/>
      <c r="AE3608" s="183"/>
      <c r="AF3608" s="165"/>
      <c r="AG3608" s="188"/>
      <c r="AH3608" s="188"/>
      <c r="AI3608" s="188"/>
      <c r="AJ3608" s="172"/>
      <c r="AK3608" s="172"/>
      <c r="AL3608" s="172"/>
      <c r="AM3608" s="165"/>
    </row>
    <row r="3609" spans="1:39">
      <c r="A3609" s="2"/>
      <c r="B3609" s="3"/>
      <c r="C3609" s="4"/>
      <c r="D3609" s="66"/>
      <c r="E3609" s="135"/>
      <c r="F3609" s="6"/>
      <c r="G3609" s="6"/>
      <c r="H3609" s="6"/>
      <c r="I3609" s="6"/>
      <c r="J3609" s="2"/>
      <c r="K3609" s="2"/>
      <c r="L3609" s="3"/>
      <c r="M3609" s="71"/>
      <c r="N3609" s="73"/>
      <c r="O3609" s="70"/>
      <c r="P3609" s="42"/>
      <c r="Q3609" s="3"/>
      <c r="R3609" s="6"/>
      <c r="S3609" s="7"/>
      <c r="T3609" s="1"/>
      <c r="U3609" s="8"/>
      <c r="V3609" s="8"/>
      <c r="W3609" s="57"/>
      <c r="X3609" s="22"/>
      <c r="Y3609" s="4"/>
      <c r="Z3609" s="4"/>
      <c r="AA3609" s="4"/>
      <c r="AB3609" s="9"/>
      <c r="AD3609" s="165"/>
      <c r="AE3609" s="183"/>
      <c r="AF3609" s="165"/>
      <c r="AG3609" s="188"/>
      <c r="AH3609" s="188"/>
      <c r="AI3609" s="188"/>
      <c r="AJ3609" s="172"/>
      <c r="AK3609" s="172"/>
      <c r="AL3609" s="172"/>
      <c r="AM3609" s="165"/>
    </row>
    <row r="3610" spans="1:39">
      <c r="A3610" s="2"/>
      <c r="B3610" s="3"/>
      <c r="C3610" s="4"/>
      <c r="D3610" s="66"/>
      <c r="E3610" s="135"/>
      <c r="F3610" s="6"/>
      <c r="G3610" s="6"/>
      <c r="H3610" s="6"/>
      <c r="I3610" s="6"/>
      <c r="J3610" s="2"/>
      <c r="K3610" s="2"/>
      <c r="L3610" s="3"/>
      <c r="M3610" s="71"/>
      <c r="N3610" s="73"/>
      <c r="O3610" s="70"/>
      <c r="P3610" s="42"/>
      <c r="Q3610" s="3"/>
      <c r="R3610" s="6"/>
      <c r="S3610" s="7"/>
      <c r="T3610" s="1"/>
      <c r="U3610" s="8"/>
      <c r="V3610" s="8"/>
      <c r="W3610" s="44"/>
      <c r="X3610" s="22"/>
      <c r="Y3610" s="4"/>
      <c r="Z3610" s="4"/>
      <c r="AA3610" s="4"/>
      <c r="AB3610" s="9"/>
      <c r="AD3610" s="165"/>
      <c r="AE3610" s="183"/>
      <c r="AF3610" s="165"/>
      <c r="AG3610" s="188"/>
      <c r="AH3610" s="188"/>
      <c r="AI3610" s="188"/>
      <c r="AJ3610" s="172"/>
      <c r="AK3610" s="172"/>
      <c r="AL3610" s="172"/>
      <c r="AM3610" s="165"/>
    </row>
    <row r="3611" spans="1:39">
      <c r="A3611" s="2"/>
      <c r="B3611" s="3"/>
      <c r="C3611" s="4"/>
      <c r="D3611" s="66"/>
      <c r="E3611" s="135"/>
      <c r="F3611" s="6"/>
      <c r="G3611" s="6"/>
      <c r="H3611" s="6"/>
      <c r="I3611" s="6"/>
      <c r="J3611" s="2"/>
      <c r="K3611" s="2"/>
      <c r="L3611" s="3"/>
      <c r="M3611" s="71"/>
      <c r="N3611" s="73"/>
      <c r="O3611" s="70"/>
      <c r="P3611" s="42"/>
      <c r="Q3611" s="3"/>
      <c r="R3611" s="6"/>
      <c r="S3611" s="7"/>
      <c r="T3611" s="1"/>
      <c r="U3611" s="8"/>
      <c r="V3611" s="8"/>
      <c r="W3611" s="55"/>
      <c r="X3611" s="22"/>
      <c r="Y3611" s="4"/>
      <c r="Z3611" s="4"/>
      <c r="AA3611" s="4"/>
      <c r="AB3611" s="9"/>
      <c r="AD3611" s="165"/>
      <c r="AE3611" s="183"/>
      <c r="AF3611" s="165"/>
      <c r="AG3611" s="188"/>
      <c r="AH3611" s="188"/>
      <c r="AI3611" s="188"/>
      <c r="AJ3611" s="172"/>
      <c r="AK3611" s="172"/>
      <c r="AL3611" s="172"/>
      <c r="AM3611" s="165"/>
    </row>
    <row r="3612" spans="1:39">
      <c r="A3612" s="2"/>
      <c r="B3612" s="3"/>
      <c r="C3612" s="4"/>
      <c r="D3612" s="66"/>
      <c r="E3612" s="135"/>
      <c r="F3612" s="6"/>
      <c r="G3612" s="6"/>
      <c r="H3612" s="6"/>
      <c r="I3612" s="6"/>
      <c r="J3612" s="2"/>
      <c r="K3612" s="2"/>
      <c r="L3612" s="3"/>
      <c r="M3612" s="71"/>
      <c r="N3612" s="73"/>
      <c r="O3612" s="70"/>
      <c r="P3612" s="42"/>
      <c r="Q3612" s="3"/>
      <c r="R3612" s="6"/>
      <c r="S3612" s="7"/>
      <c r="T3612" s="1"/>
      <c r="U3612" s="8"/>
      <c r="V3612" s="8"/>
      <c r="W3612" s="44"/>
      <c r="X3612" s="22"/>
      <c r="Y3612" s="4"/>
      <c r="Z3612" s="4"/>
      <c r="AA3612" s="4"/>
      <c r="AB3612" s="9"/>
      <c r="AD3612" s="165"/>
      <c r="AE3612" s="183"/>
      <c r="AF3612" s="165"/>
      <c r="AG3612" s="188"/>
      <c r="AH3612" s="188"/>
      <c r="AI3612" s="188"/>
      <c r="AJ3612" s="172"/>
      <c r="AK3612" s="172"/>
      <c r="AL3612" s="172"/>
      <c r="AM3612" s="165"/>
    </row>
    <row r="3613" spans="1:39">
      <c r="A3613" s="2"/>
      <c r="B3613" s="3"/>
      <c r="C3613" s="4"/>
      <c r="D3613" s="66"/>
      <c r="E3613" s="135"/>
      <c r="F3613" s="6"/>
      <c r="G3613" s="6"/>
      <c r="H3613" s="6"/>
      <c r="I3613" s="6"/>
      <c r="J3613" s="2"/>
      <c r="K3613" s="2"/>
      <c r="L3613" s="3"/>
      <c r="M3613" s="71"/>
      <c r="N3613" s="73"/>
      <c r="O3613" s="70"/>
      <c r="P3613" s="42"/>
      <c r="Q3613" s="3"/>
      <c r="R3613" s="6"/>
      <c r="S3613" s="7"/>
      <c r="T3613" s="1"/>
      <c r="U3613" s="8"/>
      <c r="V3613" s="8"/>
      <c r="W3613" s="44"/>
      <c r="X3613" s="22"/>
      <c r="Y3613" s="4"/>
      <c r="Z3613" s="4"/>
      <c r="AA3613" s="4"/>
      <c r="AB3613" s="9"/>
      <c r="AD3613" s="165"/>
      <c r="AE3613" s="183"/>
      <c r="AF3613" s="165"/>
      <c r="AG3613" s="188"/>
      <c r="AH3613" s="188"/>
      <c r="AI3613" s="188"/>
      <c r="AJ3613" s="172"/>
      <c r="AK3613" s="172"/>
      <c r="AL3613" s="172"/>
      <c r="AM3613" s="165"/>
    </row>
    <row r="3614" spans="1:39">
      <c r="A3614" s="2"/>
      <c r="B3614" s="3"/>
      <c r="C3614" s="4"/>
      <c r="D3614" s="66"/>
      <c r="E3614" s="135"/>
      <c r="F3614" s="6"/>
      <c r="G3614" s="6"/>
      <c r="H3614" s="6"/>
      <c r="I3614" s="6"/>
      <c r="J3614" s="2"/>
      <c r="K3614" s="2"/>
      <c r="L3614" s="3"/>
      <c r="M3614" s="71"/>
      <c r="N3614" s="73"/>
      <c r="O3614" s="70"/>
      <c r="P3614" s="42"/>
      <c r="Q3614" s="3"/>
      <c r="R3614" s="6"/>
      <c r="S3614" s="7"/>
      <c r="T3614" s="1"/>
      <c r="U3614" s="8"/>
      <c r="V3614" s="8"/>
      <c r="W3614" s="44"/>
      <c r="X3614" s="22"/>
      <c r="Y3614" s="4"/>
      <c r="Z3614" s="4"/>
      <c r="AA3614" s="4"/>
      <c r="AB3614" s="9"/>
      <c r="AD3614" s="165"/>
      <c r="AE3614" s="183"/>
      <c r="AF3614" s="165"/>
      <c r="AG3614" s="188"/>
      <c r="AH3614" s="188"/>
      <c r="AI3614" s="188"/>
      <c r="AJ3614" s="172"/>
      <c r="AK3614" s="172"/>
      <c r="AL3614" s="172"/>
      <c r="AM3614" s="165"/>
    </row>
    <row r="3615" spans="1:39">
      <c r="A3615" s="2"/>
      <c r="B3615" s="3"/>
      <c r="C3615" s="4"/>
      <c r="D3615" s="66"/>
      <c r="E3615" s="135"/>
      <c r="F3615" s="6"/>
      <c r="G3615" s="6"/>
      <c r="H3615" s="6"/>
      <c r="I3615" s="6"/>
      <c r="J3615" s="2"/>
      <c r="K3615" s="2"/>
      <c r="L3615" s="3"/>
      <c r="M3615" s="71"/>
      <c r="N3615" s="73"/>
      <c r="O3615" s="70"/>
      <c r="P3615" s="42"/>
      <c r="Q3615" s="3"/>
      <c r="R3615" s="6"/>
      <c r="S3615" s="7"/>
      <c r="T3615" s="1"/>
      <c r="U3615" s="8"/>
      <c r="V3615" s="8"/>
      <c r="W3615" s="44"/>
      <c r="X3615" s="22"/>
      <c r="Y3615" s="4"/>
      <c r="Z3615" s="4"/>
      <c r="AA3615" s="4"/>
      <c r="AB3615" s="9"/>
      <c r="AD3615" s="165"/>
      <c r="AE3615" s="183"/>
      <c r="AF3615" s="165"/>
      <c r="AG3615" s="188"/>
      <c r="AH3615" s="188"/>
      <c r="AI3615" s="188"/>
      <c r="AJ3615" s="172"/>
      <c r="AK3615" s="172"/>
      <c r="AL3615" s="172"/>
      <c r="AM3615" s="165"/>
    </row>
    <row r="3616" spans="1:39">
      <c r="A3616" s="2"/>
      <c r="B3616" s="3"/>
      <c r="C3616" s="4"/>
      <c r="D3616" s="66"/>
      <c r="E3616" s="135"/>
      <c r="F3616" s="6"/>
      <c r="G3616" s="6"/>
      <c r="H3616" s="6"/>
      <c r="I3616" s="6"/>
      <c r="J3616" s="2"/>
      <c r="K3616" s="2"/>
      <c r="L3616" s="3"/>
      <c r="M3616" s="71"/>
      <c r="N3616" s="73"/>
      <c r="O3616" s="70"/>
      <c r="P3616" s="42"/>
      <c r="Q3616" s="3"/>
      <c r="R3616" s="6"/>
      <c r="S3616" s="7"/>
      <c r="T3616" s="1"/>
      <c r="U3616" s="8"/>
      <c r="V3616" s="8"/>
      <c r="W3616" s="44"/>
      <c r="X3616" s="22"/>
      <c r="Y3616" s="4"/>
      <c r="Z3616" s="4"/>
      <c r="AA3616" s="4"/>
      <c r="AB3616" s="9"/>
      <c r="AD3616" s="165"/>
      <c r="AE3616" s="183"/>
      <c r="AF3616" s="165"/>
      <c r="AG3616" s="188"/>
      <c r="AH3616" s="188"/>
      <c r="AI3616" s="188"/>
      <c r="AJ3616" s="172"/>
      <c r="AK3616" s="172"/>
      <c r="AL3616" s="172"/>
      <c r="AM3616" s="165"/>
    </row>
    <row r="3617" spans="1:39">
      <c r="A3617" s="2"/>
      <c r="B3617" s="3"/>
      <c r="C3617" s="4"/>
      <c r="D3617" s="66"/>
      <c r="E3617" s="135"/>
      <c r="F3617" s="6"/>
      <c r="G3617" s="6"/>
      <c r="H3617" s="6"/>
      <c r="I3617" s="6"/>
      <c r="J3617" s="2"/>
      <c r="K3617" s="2"/>
      <c r="L3617" s="3"/>
      <c r="M3617" s="71"/>
      <c r="N3617" s="73"/>
      <c r="O3617" s="70"/>
      <c r="P3617" s="42"/>
      <c r="Q3617" s="3"/>
      <c r="R3617" s="6"/>
      <c r="S3617" s="7"/>
      <c r="T3617" s="1"/>
      <c r="U3617" s="8"/>
      <c r="V3617" s="8"/>
      <c r="W3617" s="44"/>
      <c r="X3617" s="22"/>
      <c r="Y3617" s="4"/>
      <c r="Z3617" s="4"/>
      <c r="AA3617" s="4"/>
      <c r="AB3617" s="9"/>
      <c r="AD3617" s="165"/>
      <c r="AE3617" s="183"/>
      <c r="AF3617" s="165"/>
      <c r="AG3617" s="188"/>
      <c r="AH3617" s="188"/>
      <c r="AI3617" s="188"/>
      <c r="AJ3617" s="172"/>
      <c r="AK3617" s="172"/>
      <c r="AL3617" s="172"/>
      <c r="AM3617" s="165"/>
    </row>
    <row r="3618" spans="1:39">
      <c r="A3618" s="2"/>
      <c r="B3618" s="3"/>
      <c r="C3618" s="4"/>
      <c r="D3618" s="66"/>
      <c r="E3618" s="135"/>
      <c r="F3618" s="6"/>
      <c r="G3618" s="6"/>
      <c r="H3618" s="6"/>
      <c r="I3618" s="6"/>
      <c r="J3618" s="2"/>
      <c r="K3618" s="2"/>
      <c r="L3618" s="3"/>
      <c r="M3618" s="71"/>
      <c r="N3618" s="73"/>
      <c r="O3618" s="70"/>
      <c r="P3618" s="42"/>
      <c r="Q3618" s="3"/>
      <c r="R3618" s="6"/>
      <c r="S3618" s="7"/>
      <c r="T3618" s="1"/>
      <c r="U3618" s="8"/>
      <c r="V3618" s="8"/>
      <c r="W3618" s="44"/>
      <c r="X3618" s="22"/>
      <c r="Y3618" s="4"/>
      <c r="Z3618" s="4"/>
      <c r="AA3618" s="4"/>
      <c r="AB3618" s="9"/>
      <c r="AD3618" s="165"/>
      <c r="AE3618" s="183"/>
      <c r="AF3618" s="165"/>
      <c r="AG3618" s="188"/>
      <c r="AH3618" s="188"/>
      <c r="AI3618" s="188"/>
      <c r="AJ3618" s="172"/>
      <c r="AK3618" s="172"/>
      <c r="AL3618" s="172"/>
      <c r="AM3618" s="165"/>
    </row>
    <row r="3619" spans="1:39">
      <c r="A3619" s="2"/>
      <c r="B3619" s="3"/>
      <c r="C3619" s="4"/>
      <c r="D3619" s="66"/>
      <c r="E3619" s="135"/>
      <c r="F3619" s="6"/>
      <c r="G3619" s="6"/>
      <c r="H3619" s="6"/>
      <c r="I3619" s="6"/>
      <c r="J3619" s="2"/>
      <c r="K3619" s="2"/>
      <c r="L3619" s="3"/>
      <c r="M3619" s="71"/>
      <c r="N3619" s="73"/>
      <c r="O3619" s="70"/>
      <c r="P3619" s="42"/>
      <c r="Q3619" s="3"/>
      <c r="R3619" s="6"/>
      <c r="S3619" s="7"/>
      <c r="T3619" s="1"/>
      <c r="U3619" s="8"/>
      <c r="V3619" s="8"/>
      <c r="W3619" s="44"/>
      <c r="X3619" s="22"/>
      <c r="Y3619" s="4"/>
      <c r="Z3619" s="4"/>
      <c r="AA3619" s="4"/>
      <c r="AB3619" s="9"/>
      <c r="AD3619" s="165"/>
      <c r="AE3619" s="183"/>
      <c r="AF3619" s="165"/>
      <c r="AG3619" s="188"/>
      <c r="AH3619" s="188"/>
      <c r="AI3619" s="188"/>
      <c r="AJ3619" s="172"/>
      <c r="AK3619" s="172"/>
      <c r="AL3619" s="172"/>
      <c r="AM3619" s="165"/>
    </row>
    <row r="3620" spans="1:39">
      <c r="A3620" s="2"/>
      <c r="B3620" s="3"/>
      <c r="C3620" s="4"/>
      <c r="D3620" s="66"/>
      <c r="E3620" s="135"/>
      <c r="F3620" s="6"/>
      <c r="G3620" s="6"/>
      <c r="H3620" s="6"/>
      <c r="I3620" s="6"/>
      <c r="J3620" s="2"/>
      <c r="K3620" s="2"/>
      <c r="L3620" s="3"/>
      <c r="M3620" s="71"/>
      <c r="N3620" s="73"/>
      <c r="O3620" s="70"/>
      <c r="P3620" s="42"/>
      <c r="Q3620" s="3"/>
      <c r="R3620" s="6"/>
      <c r="S3620" s="7"/>
      <c r="T3620" s="1"/>
      <c r="U3620" s="8"/>
      <c r="V3620" s="8"/>
      <c r="W3620" s="44"/>
      <c r="X3620" s="22"/>
      <c r="Y3620" s="4"/>
      <c r="Z3620" s="4"/>
      <c r="AA3620" s="4"/>
      <c r="AB3620" s="9"/>
      <c r="AD3620" s="165"/>
      <c r="AE3620" s="183"/>
      <c r="AF3620" s="165"/>
      <c r="AG3620" s="188"/>
      <c r="AH3620" s="188"/>
      <c r="AI3620" s="188"/>
      <c r="AJ3620" s="172"/>
      <c r="AK3620" s="172"/>
      <c r="AL3620" s="172"/>
      <c r="AM3620" s="165"/>
    </row>
    <row r="3621" spans="1:39">
      <c r="A3621" s="2"/>
      <c r="B3621" s="3"/>
      <c r="C3621" s="4"/>
      <c r="D3621" s="66"/>
      <c r="E3621" s="135"/>
      <c r="F3621" s="6"/>
      <c r="G3621" s="6"/>
      <c r="H3621" s="6"/>
      <c r="I3621" s="6"/>
      <c r="J3621" s="2"/>
      <c r="K3621" s="2"/>
      <c r="L3621" s="3"/>
      <c r="M3621" s="71"/>
      <c r="N3621" s="73"/>
      <c r="O3621" s="70"/>
      <c r="P3621" s="42"/>
      <c r="Q3621" s="3"/>
      <c r="R3621" s="6"/>
      <c r="S3621" s="7"/>
      <c r="T3621" s="1"/>
      <c r="U3621" s="8"/>
      <c r="V3621" s="8"/>
      <c r="W3621" s="44"/>
      <c r="X3621" s="22"/>
      <c r="Y3621" s="4"/>
      <c r="Z3621" s="4"/>
      <c r="AA3621" s="4"/>
      <c r="AB3621" s="9"/>
      <c r="AD3621" s="165"/>
      <c r="AE3621" s="183"/>
      <c r="AF3621" s="165"/>
      <c r="AG3621" s="188"/>
      <c r="AH3621" s="188"/>
      <c r="AI3621" s="188"/>
      <c r="AJ3621" s="172"/>
      <c r="AK3621" s="172"/>
      <c r="AL3621" s="172"/>
      <c r="AM3621" s="165"/>
    </row>
    <row r="3622" spans="1:39">
      <c r="A3622" s="2"/>
      <c r="B3622" s="3"/>
      <c r="C3622" s="4"/>
      <c r="D3622" s="66"/>
      <c r="E3622" s="135"/>
      <c r="F3622" s="6"/>
      <c r="G3622" s="6"/>
      <c r="H3622" s="6"/>
      <c r="I3622" s="6"/>
      <c r="J3622" s="2"/>
      <c r="K3622" s="2"/>
      <c r="L3622" s="3"/>
      <c r="M3622" s="71"/>
      <c r="N3622" s="73"/>
      <c r="O3622" s="70"/>
      <c r="P3622" s="42"/>
      <c r="Q3622" s="3"/>
      <c r="R3622" s="6"/>
      <c r="S3622" s="7"/>
      <c r="T3622" s="1"/>
      <c r="U3622" s="8"/>
      <c r="V3622" s="8"/>
      <c r="W3622" s="44"/>
      <c r="X3622" s="22"/>
      <c r="Y3622" s="4"/>
      <c r="Z3622" s="4"/>
      <c r="AA3622" s="4"/>
      <c r="AB3622" s="9"/>
      <c r="AD3622" s="165"/>
      <c r="AE3622" s="183"/>
      <c r="AF3622" s="165"/>
      <c r="AG3622" s="188"/>
      <c r="AH3622" s="188"/>
      <c r="AI3622" s="188"/>
      <c r="AJ3622" s="172"/>
      <c r="AK3622" s="172"/>
      <c r="AL3622" s="172"/>
      <c r="AM3622" s="165"/>
    </row>
    <row r="3623" spans="1:39">
      <c r="A3623" s="2"/>
      <c r="B3623" s="3"/>
      <c r="C3623" s="4"/>
      <c r="D3623" s="66"/>
      <c r="E3623" s="135"/>
      <c r="F3623" s="6"/>
      <c r="G3623" s="6"/>
      <c r="H3623" s="6"/>
      <c r="I3623" s="6"/>
      <c r="J3623" s="2"/>
      <c r="K3623" s="2"/>
      <c r="L3623" s="3"/>
      <c r="M3623" s="71"/>
      <c r="N3623" s="73"/>
      <c r="O3623" s="70"/>
      <c r="P3623" s="42"/>
      <c r="Q3623" s="3"/>
      <c r="R3623" s="6"/>
      <c r="S3623" s="7"/>
      <c r="T3623" s="1"/>
      <c r="U3623" s="8"/>
      <c r="V3623" s="8"/>
      <c r="W3623" s="44"/>
      <c r="X3623" s="22"/>
      <c r="Y3623" s="4"/>
      <c r="Z3623" s="4"/>
      <c r="AA3623" s="4"/>
      <c r="AB3623" s="9"/>
      <c r="AD3623" s="165"/>
      <c r="AE3623" s="183"/>
      <c r="AF3623" s="165"/>
      <c r="AG3623" s="188"/>
      <c r="AH3623" s="188"/>
      <c r="AI3623" s="188"/>
      <c r="AJ3623" s="172"/>
      <c r="AK3623" s="172"/>
      <c r="AL3623" s="172"/>
      <c r="AM3623" s="165"/>
    </row>
    <row r="3624" spans="1:39">
      <c r="A3624" s="2"/>
      <c r="B3624" s="3"/>
      <c r="C3624" s="4"/>
      <c r="D3624" s="66"/>
      <c r="E3624" s="135"/>
      <c r="F3624" s="6"/>
      <c r="G3624" s="6"/>
      <c r="H3624" s="6"/>
      <c r="I3624" s="6"/>
      <c r="J3624" s="8"/>
      <c r="K3624" s="63"/>
      <c r="L3624" s="3"/>
      <c r="M3624" s="71"/>
      <c r="N3624" s="73"/>
      <c r="O3624" s="70"/>
      <c r="P3624" s="42"/>
      <c r="Q3624" s="3"/>
      <c r="R3624" s="6"/>
      <c r="S3624" s="7"/>
      <c r="T3624" s="1"/>
      <c r="U3624" s="8"/>
      <c r="V3624" s="8"/>
      <c r="W3624" s="25"/>
      <c r="X3624" s="22"/>
      <c r="Y3624" s="64"/>
      <c r="Z3624" s="64"/>
      <c r="AA3624" s="64"/>
      <c r="AB3624" s="9"/>
      <c r="AD3624" s="165"/>
      <c r="AE3624" s="183"/>
      <c r="AF3624" s="165"/>
      <c r="AG3624" s="188"/>
      <c r="AH3624" s="188"/>
      <c r="AI3624" s="188"/>
      <c r="AJ3624" s="172"/>
      <c r="AK3624" s="172"/>
      <c r="AL3624" s="172"/>
      <c r="AM3624" s="165"/>
    </row>
    <row r="3625" spans="1:39">
      <c r="A3625" s="2"/>
      <c r="B3625" s="3"/>
      <c r="C3625" s="4"/>
      <c r="D3625" s="66"/>
      <c r="E3625" s="135"/>
      <c r="F3625" s="6"/>
      <c r="G3625" s="6"/>
      <c r="H3625" s="6"/>
      <c r="I3625" s="6"/>
      <c r="J3625" s="8"/>
      <c r="K3625" s="8"/>
      <c r="L3625" s="3"/>
      <c r="M3625" s="71"/>
      <c r="N3625" s="73"/>
      <c r="O3625" s="70"/>
      <c r="P3625" s="42"/>
      <c r="Q3625" s="3"/>
      <c r="R3625" s="6"/>
      <c r="S3625" s="7"/>
      <c r="T3625" s="1"/>
      <c r="U3625" s="8"/>
      <c r="V3625" s="8"/>
      <c r="W3625" s="25"/>
      <c r="X3625" s="22"/>
      <c r="Y3625" s="4"/>
      <c r="Z3625" s="4"/>
      <c r="AA3625" s="4"/>
      <c r="AB3625" s="9"/>
      <c r="AD3625" s="165"/>
      <c r="AE3625" s="183"/>
      <c r="AF3625" s="165"/>
      <c r="AG3625" s="188"/>
      <c r="AH3625" s="188"/>
      <c r="AI3625" s="188"/>
      <c r="AJ3625" s="172"/>
      <c r="AK3625" s="172"/>
      <c r="AL3625" s="172"/>
      <c r="AM3625" s="165"/>
    </row>
    <row r="3626" spans="1:39">
      <c r="A3626" s="2"/>
      <c r="B3626" s="3"/>
      <c r="C3626" s="4"/>
      <c r="D3626" s="66"/>
      <c r="E3626" s="135"/>
      <c r="F3626" s="6"/>
      <c r="G3626" s="6"/>
      <c r="H3626" s="6"/>
      <c r="I3626" s="6"/>
      <c r="J3626" s="2"/>
      <c r="K3626" s="8"/>
      <c r="L3626" s="3"/>
      <c r="M3626" s="71"/>
      <c r="N3626" s="73"/>
      <c r="O3626" s="70"/>
      <c r="P3626" s="42"/>
      <c r="Q3626" s="3"/>
      <c r="R3626" s="6"/>
      <c r="S3626" s="7"/>
      <c r="T3626" s="1"/>
      <c r="U3626" s="8"/>
      <c r="V3626" s="8"/>
      <c r="W3626" s="25"/>
      <c r="X3626" s="22"/>
      <c r="Y3626" s="4"/>
      <c r="Z3626" s="4"/>
      <c r="AA3626" s="4"/>
      <c r="AB3626" s="9"/>
      <c r="AD3626" s="165"/>
      <c r="AE3626" s="183"/>
      <c r="AF3626" s="165"/>
      <c r="AG3626" s="188"/>
      <c r="AH3626" s="188"/>
      <c r="AI3626" s="188"/>
      <c r="AJ3626" s="172"/>
      <c r="AK3626" s="172"/>
      <c r="AL3626" s="172"/>
      <c r="AM3626" s="165"/>
    </row>
    <row r="3627" spans="1:39">
      <c r="A3627" s="2"/>
      <c r="B3627" s="3"/>
      <c r="C3627" s="4"/>
      <c r="D3627" s="66"/>
      <c r="E3627" s="135"/>
      <c r="F3627" s="6"/>
      <c r="G3627" s="6"/>
      <c r="H3627" s="6"/>
      <c r="I3627" s="6"/>
      <c r="J3627" s="2"/>
      <c r="K3627" s="8"/>
      <c r="L3627" s="3"/>
      <c r="M3627" s="71"/>
      <c r="N3627" s="73"/>
      <c r="O3627" s="70"/>
      <c r="P3627" s="42"/>
      <c r="Q3627" s="3"/>
      <c r="R3627" s="6"/>
      <c r="S3627" s="7"/>
      <c r="T3627" s="1"/>
      <c r="U3627" s="8"/>
      <c r="V3627" s="8"/>
      <c r="W3627" s="25"/>
      <c r="X3627" s="22"/>
      <c r="Y3627" s="4"/>
      <c r="Z3627" s="4"/>
      <c r="AA3627" s="4"/>
      <c r="AB3627" s="9"/>
      <c r="AD3627" s="165"/>
      <c r="AE3627" s="183"/>
      <c r="AF3627" s="165"/>
      <c r="AG3627" s="188"/>
      <c r="AH3627" s="188"/>
      <c r="AI3627" s="188"/>
      <c r="AJ3627" s="172"/>
      <c r="AK3627" s="172"/>
      <c r="AL3627" s="172"/>
      <c r="AM3627" s="165"/>
    </row>
    <row r="3628" spans="1:39">
      <c r="A3628" s="2"/>
      <c r="B3628" s="3"/>
      <c r="C3628" s="4"/>
      <c r="D3628" s="66"/>
      <c r="E3628" s="135"/>
      <c r="F3628" s="6"/>
      <c r="G3628" s="6"/>
      <c r="H3628" s="6"/>
      <c r="I3628" s="6"/>
      <c r="J3628" s="2"/>
      <c r="K3628" s="2"/>
      <c r="L3628" s="3"/>
      <c r="M3628" s="71"/>
      <c r="N3628" s="73"/>
      <c r="O3628" s="70"/>
      <c r="P3628" s="42"/>
      <c r="Q3628" s="3"/>
      <c r="R3628" s="6"/>
      <c r="S3628" s="7"/>
      <c r="T3628" s="1"/>
      <c r="U3628" s="8"/>
      <c r="V3628" s="8"/>
      <c r="W3628" s="25"/>
      <c r="X3628" s="22"/>
      <c r="Y3628" s="4"/>
      <c r="Z3628" s="4"/>
      <c r="AA3628" s="4"/>
      <c r="AB3628" s="9"/>
      <c r="AD3628" s="165"/>
      <c r="AE3628" s="183"/>
      <c r="AF3628" s="165"/>
      <c r="AG3628" s="188"/>
      <c r="AH3628" s="188"/>
      <c r="AI3628" s="188"/>
      <c r="AJ3628" s="172"/>
      <c r="AK3628" s="172"/>
      <c r="AL3628" s="172"/>
      <c r="AM3628" s="165"/>
    </row>
    <row r="3629" spans="1:39">
      <c r="A3629" s="2"/>
      <c r="B3629" s="3"/>
      <c r="C3629" s="4"/>
      <c r="D3629" s="66"/>
      <c r="E3629" s="135"/>
      <c r="F3629" s="6"/>
      <c r="G3629" s="6"/>
      <c r="H3629" s="6"/>
      <c r="I3629" s="6"/>
      <c r="J3629" s="2"/>
      <c r="K3629" s="2"/>
      <c r="L3629" s="3"/>
      <c r="M3629" s="71"/>
      <c r="N3629" s="73"/>
      <c r="O3629" s="70"/>
      <c r="P3629" s="42"/>
      <c r="Q3629" s="3"/>
      <c r="R3629" s="6"/>
      <c r="S3629" s="7"/>
      <c r="T3629" s="1"/>
      <c r="U3629" s="8"/>
      <c r="V3629" s="8"/>
      <c r="W3629" s="25"/>
      <c r="X3629" s="22"/>
      <c r="Y3629" s="4"/>
      <c r="Z3629" s="4"/>
      <c r="AA3629" s="4"/>
      <c r="AB3629" s="9"/>
      <c r="AD3629" s="165"/>
      <c r="AE3629" s="183"/>
      <c r="AF3629" s="165"/>
      <c r="AG3629" s="188"/>
      <c r="AH3629" s="188"/>
      <c r="AI3629" s="188"/>
      <c r="AJ3629" s="172"/>
      <c r="AK3629" s="172"/>
      <c r="AL3629" s="172"/>
      <c r="AM3629" s="165"/>
    </row>
    <row r="3630" spans="1:39">
      <c r="A3630" s="2"/>
      <c r="B3630" s="3"/>
      <c r="C3630" s="4"/>
      <c r="D3630" s="66"/>
      <c r="E3630" s="135"/>
      <c r="F3630" s="6"/>
      <c r="G3630" s="6"/>
      <c r="H3630" s="6"/>
      <c r="I3630" s="6"/>
      <c r="J3630" s="2"/>
      <c r="K3630" s="2"/>
      <c r="L3630" s="3"/>
      <c r="M3630" s="71"/>
      <c r="N3630" s="73"/>
      <c r="O3630" s="70"/>
      <c r="P3630" s="42"/>
      <c r="Q3630" s="3"/>
      <c r="R3630" s="6"/>
      <c r="S3630" s="7"/>
      <c r="T3630" s="1"/>
      <c r="U3630" s="8"/>
      <c r="V3630" s="8"/>
      <c r="W3630" s="25"/>
      <c r="X3630" s="22"/>
      <c r="Y3630" s="4"/>
      <c r="Z3630" s="4"/>
      <c r="AA3630" s="4"/>
      <c r="AB3630" s="9"/>
      <c r="AD3630" s="165"/>
      <c r="AE3630" s="183"/>
      <c r="AF3630" s="165"/>
      <c r="AG3630" s="188"/>
      <c r="AH3630" s="188"/>
      <c r="AI3630" s="188"/>
      <c r="AJ3630" s="172"/>
      <c r="AK3630" s="172"/>
      <c r="AL3630" s="172"/>
      <c r="AM3630" s="165"/>
    </row>
    <row r="3631" spans="1:39">
      <c r="A3631" s="2"/>
      <c r="B3631" s="3"/>
      <c r="C3631" s="4"/>
      <c r="D3631" s="66"/>
      <c r="E3631" s="135"/>
      <c r="F3631" s="6"/>
      <c r="G3631" s="6"/>
      <c r="H3631" s="6"/>
      <c r="I3631" s="6"/>
      <c r="J3631" s="2"/>
      <c r="K3631" s="2"/>
      <c r="L3631" s="3"/>
      <c r="M3631" s="71"/>
      <c r="N3631" s="73"/>
      <c r="O3631" s="70"/>
      <c r="P3631" s="42"/>
      <c r="Q3631" s="3"/>
      <c r="R3631" s="6"/>
      <c r="S3631" s="7"/>
      <c r="T3631" s="1"/>
      <c r="U3631" s="8"/>
      <c r="V3631" s="8"/>
      <c r="W3631" s="25"/>
      <c r="X3631" s="22"/>
      <c r="Y3631" s="4"/>
      <c r="Z3631" s="4"/>
      <c r="AA3631" s="4"/>
      <c r="AB3631" s="9"/>
      <c r="AD3631" s="165"/>
      <c r="AE3631" s="183"/>
      <c r="AF3631" s="165"/>
      <c r="AG3631" s="188"/>
      <c r="AH3631" s="188"/>
      <c r="AI3631" s="188"/>
      <c r="AJ3631" s="172"/>
      <c r="AK3631" s="172"/>
      <c r="AL3631" s="172"/>
      <c r="AM3631" s="165"/>
    </row>
    <row r="3632" spans="1:39">
      <c r="A3632" s="2"/>
      <c r="B3632" s="3"/>
      <c r="C3632" s="4"/>
      <c r="D3632" s="66"/>
      <c r="E3632" s="135"/>
      <c r="F3632" s="6"/>
      <c r="G3632" s="6"/>
      <c r="H3632" s="6"/>
      <c r="I3632" s="6"/>
      <c r="J3632" s="2"/>
      <c r="K3632" s="2"/>
      <c r="L3632" s="3"/>
      <c r="M3632" s="71"/>
      <c r="N3632" s="73"/>
      <c r="O3632" s="70"/>
      <c r="P3632" s="42"/>
      <c r="Q3632" s="3"/>
      <c r="R3632" s="6"/>
      <c r="S3632" s="7"/>
      <c r="T3632" s="1"/>
      <c r="U3632" s="8"/>
      <c r="V3632" s="8"/>
      <c r="W3632" s="25"/>
      <c r="X3632" s="22"/>
      <c r="Y3632" s="4"/>
      <c r="Z3632" s="4"/>
      <c r="AA3632" s="4"/>
      <c r="AB3632" s="9"/>
      <c r="AD3632" s="165"/>
      <c r="AE3632" s="183"/>
      <c r="AF3632" s="165"/>
      <c r="AG3632" s="188"/>
      <c r="AH3632" s="188"/>
      <c r="AI3632" s="188"/>
      <c r="AJ3632" s="172"/>
      <c r="AK3632" s="172"/>
      <c r="AL3632" s="172"/>
      <c r="AM3632" s="165"/>
    </row>
    <row r="3633" spans="1:39">
      <c r="A3633" s="2"/>
      <c r="B3633" s="3"/>
      <c r="C3633" s="4"/>
      <c r="D3633" s="66"/>
      <c r="E3633" s="135"/>
      <c r="F3633" s="6"/>
      <c r="G3633" s="6"/>
      <c r="H3633" s="6"/>
      <c r="I3633" s="6"/>
      <c r="J3633" s="2"/>
      <c r="K3633" s="2"/>
      <c r="L3633" s="3"/>
      <c r="M3633" s="71"/>
      <c r="N3633" s="73"/>
      <c r="O3633" s="70"/>
      <c r="P3633" s="42"/>
      <c r="Q3633" s="3"/>
      <c r="R3633" s="6"/>
      <c r="S3633" s="7"/>
      <c r="T3633" s="1"/>
      <c r="U3633" s="8"/>
      <c r="V3633" s="8"/>
      <c r="W3633" s="25"/>
      <c r="X3633" s="22"/>
      <c r="Y3633" s="4"/>
      <c r="Z3633" s="4"/>
      <c r="AA3633" s="4"/>
      <c r="AB3633" s="9"/>
      <c r="AD3633" s="165"/>
      <c r="AE3633" s="183"/>
      <c r="AF3633" s="165"/>
      <c r="AG3633" s="188"/>
      <c r="AH3633" s="188"/>
      <c r="AI3633" s="188"/>
      <c r="AJ3633" s="172"/>
      <c r="AK3633" s="172"/>
      <c r="AL3633" s="172"/>
      <c r="AM3633" s="165"/>
    </row>
    <row r="3634" spans="1:39">
      <c r="A3634" s="2"/>
      <c r="B3634" s="3"/>
      <c r="C3634" s="4"/>
      <c r="D3634" s="66"/>
      <c r="E3634" s="135"/>
      <c r="F3634" s="6"/>
      <c r="G3634" s="6"/>
      <c r="H3634" s="6"/>
      <c r="I3634" s="6"/>
      <c r="J3634" s="2"/>
      <c r="K3634" s="2"/>
      <c r="L3634" s="3"/>
      <c r="M3634" s="71"/>
      <c r="N3634" s="73"/>
      <c r="O3634" s="70"/>
      <c r="P3634" s="42"/>
      <c r="Q3634" s="3"/>
      <c r="R3634" s="6"/>
      <c r="S3634" s="7"/>
      <c r="T3634" s="1"/>
      <c r="U3634" s="8"/>
      <c r="V3634" s="8"/>
      <c r="W3634" s="25"/>
      <c r="X3634" s="22"/>
      <c r="Y3634" s="4"/>
      <c r="Z3634" s="4"/>
      <c r="AA3634" s="4"/>
      <c r="AB3634" s="9"/>
      <c r="AD3634" s="165"/>
      <c r="AE3634" s="183"/>
      <c r="AF3634" s="165"/>
      <c r="AG3634" s="188"/>
      <c r="AH3634" s="188"/>
      <c r="AI3634" s="188"/>
      <c r="AJ3634" s="172"/>
      <c r="AK3634" s="172"/>
      <c r="AL3634" s="172"/>
      <c r="AM3634" s="165"/>
    </row>
    <row r="3635" spans="1:39">
      <c r="A3635" s="2"/>
      <c r="B3635" s="3"/>
      <c r="C3635" s="4"/>
      <c r="D3635" s="66"/>
      <c r="E3635" s="135"/>
      <c r="F3635" s="6"/>
      <c r="G3635" s="6"/>
      <c r="H3635" s="6"/>
      <c r="I3635" s="6"/>
      <c r="J3635" s="2"/>
      <c r="K3635" s="2"/>
      <c r="L3635" s="3"/>
      <c r="M3635" s="71"/>
      <c r="N3635" s="73"/>
      <c r="O3635" s="70"/>
      <c r="P3635" s="42"/>
      <c r="Q3635" s="3"/>
      <c r="R3635" s="6"/>
      <c r="S3635" s="7"/>
      <c r="T3635" s="1"/>
      <c r="U3635" s="8"/>
      <c r="V3635" s="8"/>
      <c r="W3635" s="25"/>
      <c r="X3635" s="22"/>
      <c r="Y3635" s="4"/>
      <c r="Z3635" s="4"/>
      <c r="AA3635" s="4"/>
      <c r="AB3635" s="9"/>
      <c r="AD3635" s="165"/>
      <c r="AE3635" s="183"/>
      <c r="AF3635" s="165"/>
      <c r="AG3635" s="188"/>
      <c r="AH3635" s="188"/>
      <c r="AI3635" s="188"/>
      <c r="AJ3635" s="172"/>
      <c r="AK3635" s="172"/>
      <c r="AL3635" s="172"/>
      <c r="AM3635" s="165"/>
    </row>
    <row r="3636" spans="1:39">
      <c r="A3636" s="2"/>
      <c r="B3636" s="3"/>
      <c r="C3636" s="4"/>
      <c r="D3636" s="66"/>
      <c r="E3636" s="135"/>
      <c r="F3636" s="6"/>
      <c r="G3636" s="6"/>
      <c r="H3636" s="6"/>
      <c r="I3636" s="6"/>
      <c r="J3636" s="2"/>
      <c r="K3636" s="2"/>
      <c r="L3636" s="3"/>
      <c r="M3636" s="71"/>
      <c r="N3636" s="73"/>
      <c r="O3636" s="70"/>
      <c r="P3636" s="42"/>
      <c r="Q3636" s="3"/>
      <c r="R3636" s="6"/>
      <c r="S3636" s="7"/>
      <c r="T3636" s="1"/>
      <c r="U3636" s="8"/>
      <c r="V3636" s="8"/>
      <c r="W3636" s="25"/>
      <c r="X3636" s="22"/>
      <c r="Y3636" s="4"/>
      <c r="Z3636" s="4"/>
      <c r="AA3636" s="4"/>
      <c r="AB3636" s="9"/>
      <c r="AD3636" s="165"/>
      <c r="AE3636" s="183"/>
      <c r="AF3636" s="165"/>
      <c r="AG3636" s="188"/>
      <c r="AH3636" s="188"/>
      <c r="AI3636" s="188"/>
      <c r="AJ3636" s="172"/>
      <c r="AK3636" s="172"/>
      <c r="AL3636" s="172"/>
      <c r="AM3636" s="165"/>
    </row>
    <row r="3637" spans="1:39">
      <c r="A3637" s="2"/>
      <c r="B3637" s="3"/>
      <c r="C3637" s="4"/>
      <c r="D3637" s="66"/>
      <c r="E3637" s="135"/>
      <c r="F3637" s="6"/>
      <c r="G3637" s="6"/>
      <c r="H3637" s="6"/>
      <c r="I3637" s="6"/>
      <c r="J3637" s="2"/>
      <c r="K3637" s="2"/>
      <c r="L3637" s="3"/>
      <c r="M3637" s="71"/>
      <c r="N3637" s="73"/>
      <c r="O3637" s="70"/>
      <c r="P3637" s="42"/>
      <c r="Q3637" s="3"/>
      <c r="R3637" s="6"/>
      <c r="S3637" s="7"/>
      <c r="T3637" s="1"/>
      <c r="U3637" s="8"/>
      <c r="V3637" s="8"/>
      <c r="W3637" s="25"/>
      <c r="X3637" s="22"/>
      <c r="Y3637" s="4"/>
      <c r="Z3637" s="4"/>
      <c r="AA3637" s="4"/>
      <c r="AB3637" s="9"/>
      <c r="AD3637" s="165"/>
      <c r="AE3637" s="183"/>
      <c r="AF3637" s="165"/>
      <c r="AG3637" s="188"/>
      <c r="AH3637" s="188"/>
      <c r="AI3637" s="188"/>
      <c r="AJ3637" s="172"/>
      <c r="AK3637" s="172"/>
      <c r="AL3637" s="172"/>
      <c r="AM3637" s="165"/>
    </row>
    <row r="3638" spans="1:39">
      <c r="A3638" s="2"/>
      <c r="B3638" s="3"/>
      <c r="C3638" s="4"/>
      <c r="D3638" s="66"/>
      <c r="E3638" s="135"/>
      <c r="F3638" s="6"/>
      <c r="G3638" s="6"/>
      <c r="H3638" s="6"/>
      <c r="I3638" s="6"/>
      <c r="J3638" s="2"/>
      <c r="K3638" s="2"/>
      <c r="L3638" s="3"/>
      <c r="M3638" s="71"/>
      <c r="N3638" s="73"/>
      <c r="O3638" s="70"/>
      <c r="P3638" s="42"/>
      <c r="Q3638" s="3"/>
      <c r="R3638" s="6"/>
      <c r="S3638" s="7"/>
      <c r="T3638" s="1"/>
      <c r="U3638" s="8"/>
      <c r="V3638" s="8"/>
      <c r="W3638" s="25"/>
      <c r="X3638" s="22"/>
      <c r="Y3638" s="4"/>
      <c r="Z3638" s="4"/>
      <c r="AA3638" s="4"/>
      <c r="AB3638" s="9"/>
      <c r="AD3638" s="165"/>
      <c r="AE3638" s="183"/>
      <c r="AF3638" s="165"/>
      <c r="AG3638" s="188"/>
      <c r="AH3638" s="188"/>
      <c r="AI3638" s="188"/>
      <c r="AJ3638" s="172"/>
      <c r="AK3638" s="172"/>
      <c r="AL3638" s="172"/>
      <c r="AM3638" s="165"/>
    </row>
    <row r="3639" spans="1:39">
      <c r="A3639" s="2"/>
      <c r="B3639" s="3"/>
      <c r="C3639" s="4"/>
      <c r="D3639" s="66"/>
      <c r="E3639" s="135"/>
      <c r="F3639" s="6"/>
      <c r="G3639" s="6"/>
      <c r="H3639" s="6"/>
      <c r="I3639" s="6"/>
      <c r="J3639" s="2"/>
      <c r="K3639" s="2"/>
      <c r="L3639" s="3"/>
      <c r="M3639" s="71"/>
      <c r="N3639" s="73"/>
      <c r="O3639" s="70"/>
      <c r="P3639" s="42"/>
      <c r="Q3639" s="3"/>
      <c r="R3639" s="6"/>
      <c r="S3639" s="7"/>
      <c r="T3639" s="1"/>
      <c r="U3639" s="8"/>
      <c r="V3639" s="8"/>
      <c r="W3639" s="25"/>
      <c r="X3639" s="22"/>
      <c r="Y3639" s="4"/>
      <c r="Z3639" s="4"/>
      <c r="AA3639" s="4"/>
      <c r="AB3639" s="9"/>
      <c r="AD3639" s="165"/>
      <c r="AE3639" s="183"/>
      <c r="AF3639" s="165"/>
      <c r="AG3639" s="188"/>
      <c r="AH3639" s="188"/>
      <c r="AI3639" s="188"/>
      <c r="AJ3639" s="172"/>
      <c r="AK3639" s="172"/>
      <c r="AL3639" s="172"/>
      <c r="AM3639" s="165"/>
    </row>
    <row r="3640" spans="1:39">
      <c r="A3640" s="2"/>
      <c r="B3640" s="3"/>
      <c r="C3640" s="4"/>
      <c r="D3640" s="66"/>
      <c r="E3640" s="135"/>
      <c r="F3640" s="6"/>
      <c r="G3640" s="6"/>
      <c r="H3640" s="6"/>
      <c r="I3640" s="6"/>
      <c r="J3640" s="2"/>
      <c r="K3640" s="2"/>
      <c r="L3640" s="3"/>
      <c r="M3640" s="71"/>
      <c r="N3640" s="73"/>
      <c r="O3640" s="70"/>
      <c r="P3640" s="42"/>
      <c r="Q3640" s="3"/>
      <c r="R3640" s="6"/>
      <c r="S3640" s="7"/>
      <c r="T3640" s="1"/>
      <c r="U3640" s="8"/>
      <c r="V3640" s="8"/>
      <c r="W3640" s="25"/>
      <c r="X3640" s="22"/>
      <c r="Y3640" s="4"/>
      <c r="Z3640" s="4"/>
      <c r="AA3640" s="4"/>
      <c r="AB3640" s="9"/>
      <c r="AD3640" s="165"/>
      <c r="AE3640" s="183"/>
      <c r="AF3640" s="165"/>
      <c r="AG3640" s="188"/>
      <c r="AH3640" s="188"/>
      <c r="AI3640" s="188"/>
      <c r="AJ3640" s="172"/>
      <c r="AK3640" s="172"/>
      <c r="AL3640" s="172"/>
      <c r="AM3640" s="165"/>
    </row>
    <row r="3641" spans="1:39">
      <c r="A3641" s="2"/>
      <c r="B3641" s="3"/>
      <c r="C3641" s="4"/>
      <c r="D3641" s="66"/>
      <c r="E3641" s="135"/>
      <c r="F3641" s="6"/>
      <c r="G3641" s="6"/>
      <c r="H3641" s="6"/>
      <c r="I3641" s="6"/>
      <c r="J3641" s="2"/>
      <c r="K3641" s="2"/>
      <c r="L3641" s="3"/>
      <c r="M3641" s="71"/>
      <c r="N3641" s="73"/>
      <c r="O3641" s="70"/>
      <c r="P3641" s="42"/>
      <c r="Q3641" s="3"/>
      <c r="R3641" s="6"/>
      <c r="S3641" s="7"/>
      <c r="T3641" s="1"/>
      <c r="U3641" s="8"/>
      <c r="V3641" s="8"/>
      <c r="W3641" s="25"/>
      <c r="X3641" s="22"/>
      <c r="Y3641" s="4"/>
      <c r="Z3641" s="4"/>
      <c r="AA3641" s="4"/>
      <c r="AB3641" s="9"/>
      <c r="AD3641" s="165"/>
      <c r="AE3641" s="183"/>
      <c r="AF3641" s="165"/>
      <c r="AG3641" s="188"/>
      <c r="AH3641" s="188"/>
      <c r="AI3641" s="188"/>
      <c r="AJ3641" s="172"/>
      <c r="AK3641" s="172"/>
      <c r="AL3641" s="172"/>
      <c r="AM3641" s="165"/>
    </row>
    <row r="3642" spans="1:39">
      <c r="A3642" s="2"/>
      <c r="B3642" s="3"/>
      <c r="C3642" s="4"/>
      <c r="D3642" s="66"/>
      <c r="E3642" s="135"/>
      <c r="F3642" s="6"/>
      <c r="G3642" s="6"/>
      <c r="H3642" s="6"/>
      <c r="I3642" s="6"/>
      <c r="J3642" s="2"/>
      <c r="K3642" s="2"/>
      <c r="L3642" s="3"/>
      <c r="M3642" s="71"/>
      <c r="N3642" s="73"/>
      <c r="O3642" s="70"/>
      <c r="P3642" s="42"/>
      <c r="Q3642" s="3"/>
      <c r="R3642" s="6"/>
      <c r="S3642" s="7"/>
      <c r="T3642" s="1"/>
      <c r="U3642" s="8"/>
      <c r="V3642" s="8"/>
      <c r="W3642" s="25"/>
      <c r="X3642" s="22"/>
      <c r="Y3642" s="4"/>
      <c r="Z3642" s="4"/>
      <c r="AA3642" s="4"/>
      <c r="AB3642" s="9"/>
      <c r="AD3642" s="165"/>
      <c r="AE3642" s="183"/>
      <c r="AF3642" s="165"/>
      <c r="AG3642" s="188"/>
      <c r="AH3642" s="188"/>
      <c r="AI3642" s="188"/>
      <c r="AJ3642" s="172"/>
      <c r="AK3642" s="172"/>
      <c r="AL3642" s="172"/>
      <c r="AM3642" s="165"/>
    </row>
    <row r="3643" spans="1:39">
      <c r="A3643" s="2"/>
      <c r="B3643" s="3"/>
      <c r="C3643" s="4"/>
      <c r="D3643" s="66"/>
      <c r="E3643" s="135"/>
      <c r="F3643" s="6"/>
      <c r="G3643" s="6"/>
      <c r="H3643" s="6"/>
      <c r="I3643" s="6"/>
      <c r="J3643" s="2"/>
      <c r="K3643" s="2"/>
      <c r="L3643" s="3"/>
      <c r="M3643" s="71"/>
      <c r="N3643" s="73"/>
      <c r="O3643" s="70"/>
      <c r="P3643" s="42"/>
      <c r="Q3643" s="3"/>
      <c r="R3643" s="6"/>
      <c r="S3643" s="7"/>
      <c r="T3643" s="1"/>
      <c r="U3643" s="8"/>
      <c r="V3643" s="8"/>
      <c r="W3643" s="25"/>
      <c r="X3643" s="22"/>
      <c r="Y3643" s="4"/>
      <c r="Z3643" s="4"/>
      <c r="AA3643" s="4"/>
      <c r="AB3643" s="9"/>
      <c r="AD3643" s="165"/>
      <c r="AE3643" s="183"/>
      <c r="AF3643" s="165"/>
      <c r="AG3643" s="188"/>
      <c r="AH3643" s="188"/>
      <c r="AI3643" s="188"/>
      <c r="AJ3643" s="172"/>
      <c r="AK3643" s="172"/>
      <c r="AL3643" s="172"/>
      <c r="AM3643" s="165"/>
    </row>
    <row r="3644" spans="1:39">
      <c r="A3644" s="2"/>
      <c r="B3644" s="3"/>
      <c r="C3644" s="4"/>
      <c r="D3644" s="4"/>
      <c r="E3644" s="135"/>
      <c r="F3644" s="6"/>
      <c r="G3644" s="6"/>
      <c r="H3644" s="6"/>
      <c r="I3644" s="6"/>
      <c r="J3644" s="8"/>
      <c r="K3644" s="63"/>
      <c r="L3644" s="3"/>
      <c r="M3644" s="71"/>
      <c r="N3644" s="73"/>
      <c r="O3644" s="70"/>
      <c r="P3644" s="42"/>
      <c r="Q3644" s="3"/>
      <c r="R3644" s="6"/>
      <c r="S3644" s="7"/>
      <c r="T3644" s="1"/>
      <c r="U3644" s="8"/>
      <c r="V3644" s="8"/>
      <c r="W3644" s="25"/>
      <c r="X3644" s="22"/>
      <c r="Y3644" s="64"/>
      <c r="Z3644" s="64"/>
      <c r="AA3644" s="64"/>
      <c r="AB3644" s="9"/>
      <c r="AD3644" s="165"/>
      <c r="AE3644" s="183"/>
      <c r="AF3644" s="165"/>
      <c r="AG3644" s="188"/>
      <c r="AH3644" s="188"/>
      <c r="AI3644" s="188"/>
      <c r="AJ3644" s="172"/>
      <c r="AK3644" s="172"/>
      <c r="AL3644" s="172"/>
      <c r="AM3644" s="165"/>
    </row>
    <row r="3645" spans="1:39">
      <c r="A3645" s="2"/>
      <c r="B3645" s="3"/>
      <c r="C3645" s="4"/>
      <c r="D3645" s="4"/>
      <c r="E3645" s="135"/>
      <c r="F3645" s="6"/>
      <c r="G3645" s="6"/>
      <c r="H3645" s="6"/>
      <c r="I3645" s="6"/>
      <c r="J3645" s="8"/>
      <c r="K3645" s="8"/>
      <c r="L3645" s="3"/>
      <c r="M3645" s="71"/>
      <c r="N3645" s="73"/>
      <c r="O3645" s="70"/>
      <c r="P3645" s="42"/>
      <c r="Q3645" s="3"/>
      <c r="R3645" s="6"/>
      <c r="S3645" s="7"/>
      <c r="T3645" s="1"/>
      <c r="U3645" s="8"/>
      <c r="V3645" s="8"/>
      <c r="W3645" s="37"/>
      <c r="X3645" s="22"/>
      <c r="Y3645" s="4"/>
      <c r="Z3645" s="4"/>
      <c r="AA3645" s="4"/>
      <c r="AB3645" s="9"/>
      <c r="AD3645" s="165"/>
      <c r="AE3645" s="183"/>
      <c r="AF3645" s="165"/>
      <c r="AG3645" s="188"/>
      <c r="AH3645" s="188"/>
      <c r="AI3645" s="188"/>
      <c r="AJ3645" s="172"/>
      <c r="AK3645" s="172"/>
      <c r="AL3645" s="172"/>
      <c r="AM3645" s="165"/>
    </row>
    <row r="3646" spans="1:39">
      <c r="A3646" s="2"/>
      <c r="B3646" s="3"/>
      <c r="C3646" s="4"/>
      <c r="D3646" s="4"/>
      <c r="E3646" s="135"/>
      <c r="F3646" s="6"/>
      <c r="G3646" s="6"/>
      <c r="H3646" s="6"/>
      <c r="I3646" s="6"/>
      <c r="J3646" s="8"/>
      <c r="K3646" s="63"/>
      <c r="L3646" s="3"/>
      <c r="M3646" s="71"/>
      <c r="N3646" s="73"/>
      <c r="O3646" s="70"/>
      <c r="P3646" s="42"/>
      <c r="Q3646" s="3"/>
      <c r="R3646" s="6"/>
      <c r="S3646" s="7"/>
      <c r="T3646" s="1"/>
      <c r="U3646" s="8"/>
      <c r="V3646" s="8"/>
      <c r="W3646" s="25"/>
      <c r="X3646" s="22"/>
      <c r="Y3646" s="64"/>
      <c r="Z3646" s="64"/>
      <c r="AA3646" s="64"/>
      <c r="AB3646" s="9"/>
      <c r="AD3646" s="165"/>
      <c r="AE3646" s="165"/>
      <c r="AF3646" s="165"/>
      <c r="AG3646" s="188"/>
      <c r="AH3646" s="188"/>
      <c r="AI3646" s="188"/>
      <c r="AJ3646" s="172"/>
      <c r="AK3646" s="172"/>
      <c r="AL3646" s="172"/>
      <c r="AM3646" s="165"/>
    </row>
    <row r="3647" spans="1:39">
      <c r="A3647" s="2"/>
      <c r="B3647" s="3"/>
      <c r="C3647" s="4"/>
      <c r="D3647" s="4"/>
      <c r="E3647" s="135"/>
      <c r="F3647" s="6"/>
      <c r="G3647" s="6"/>
      <c r="H3647" s="6"/>
      <c r="I3647" s="6"/>
      <c r="J3647" s="8"/>
      <c r="K3647" s="8"/>
      <c r="L3647" s="3"/>
      <c r="M3647" s="71"/>
      <c r="N3647" s="73"/>
      <c r="O3647" s="70"/>
      <c r="P3647" s="42"/>
      <c r="Q3647" s="3"/>
      <c r="R3647" s="6"/>
      <c r="S3647" s="7"/>
      <c r="T3647" s="1"/>
      <c r="U3647" s="8"/>
      <c r="V3647" s="8"/>
      <c r="W3647" s="37"/>
      <c r="X3647" s="22"/>
      <c r="Y3647" s="4"/>
      <c r="Z3647" s="4"/>
      <c r="AA3647" s="4"/>
      <c r="AB3647" s="9"/>
      <c r="AD3647" s="165"/>
      <c r="AE3647" s="165"/>
      <c r="AF3647" s="165"/>
      <c r="AG3647" s="188"/>
      <c r="AH3647" s="188"/>
      <c r="AI3647" s="188"/>
      <c r="AJ3647" s="172"/>
      <c r="AK3647" s="172"/>
      <c r="AL3647" s="172"/>
      <c r="AM3647" s="165"/>
    </row>
    <row r="3648" spans="1:39">
      <c r="A3648" s="2"/>
      <c r="B3648" s="3"/>
      <c r="C3648" s="4"/>
      <c r="D3648" s="4"/>
      <c r="E3648" s="135"/>
      <c r="F3648" s="6"/>
      <c r="G3648" s="6"/>
      <c r="H3648" s="6"/>
      <c r="I3648" s="6"/>
      <c r="J3648" s="8"/>
      <c r="K3648" s="63"/>
      <c r="L3648" s="3"/>
      <c r="M3648" s="71"/>
      <c r="N3648" s="73"/>
      <c r="O3648" s="70"/>
      <c r="P3648" s="42"/>
      <c r="Q3648" s="3"/>
      <c r="R3648" s="6"/>
      <c r="S3648" s="7"/>
      <c r="T3648" s="1"/>
      <c r="U3648" s="8"/>
      <c r="V3648" s="8"/>
      <c r="W3648" s="37"/>
      <c r="X3648" s="22"/>
      <c r="Y3648" s="64"/>
      <c r="Z3648" s="64"/>
      <c r="AA3648" s="64"/>
      <c r="AB3648" s="9"/>
      <c r="AD3648" s="165"/>
      <c r="AE3648" s="165"/>
      <c r="AF3648" s="165"/>
      <c r="AG3648" s="188"/>
      <c r="AH3648" s="188"/>
      <c r="AI3648" s="188"/>
      <c r="AJ3648" s="172"/>
      <c r="AK3648" s="172"/>
      <c r="AL3648" s="172"/>
      <c r="AM3648" s="165"/>
    </row>
    <row r="3649" spans="1:39">
      <c r="A3649" s="2"/>
      <c r="B3649" s="3"/>
      <c r="C3649" s="4"/>
      <c r="D3649" s="4"/>
      <c r="E3649" s="135"/>
      <c r="F3649" s="6"/>
      <c r="G3649" s="6"/>
      <c r="H3649" s="6"/>
      <c r="I3649" s="6"/>
      <c r="J3649" s="8"/>
      <c r="K3649" s="8"/>
      <c r="L3649" s="3"/>
      <c r="M3649" s="71"/>
      <c r="N3649" s="73"/>
      <c r="O3649" s="69"/>
      <c r="P3649" s="42"/>
      <c r="Q3649" s="3"/>
      <c r="R3649" s="6"/>
      <c r="S3649" s="7"/>
      <c r="T3649" s="1"/>
      <c r="U3649" s="8"/>
      <c r="V3649" s="8"/>
      <c r="W3649" s="25"/>
      <c r="X3649" s="22"/>
      <c r="Y3649" s="4"/>
      <c r="Z3649" s="4"/>
      <c r="AA3649" s="4"/>
      <c r="AB3649" s="9"/>
      <c r="AD3649" s="165"/>
      <c r="AE3649" s="165"/>
      <c r="AF3649" s="165"/>
      <c r="AG3649" s="188"/>
      <c r="AH3649" s="188"/>
      <c r="AI3649" s="188"/>
      <c r="AJ3649" s="172"/>
      <c r="AK3649" s="172"/>
      <c r="AL3649" s="172"/>
      <c r="AM3649" s="165"/>
    </row>
    <row r="3650" spans="1:39">
      <c r="A3650" s="2"/>
      <c r="B3650" s="3"/>
      <c r="C3650" s="4"/>
      <c r="D3650" s="4"/>
      <c r="E3650" s="135"/>
      <c r="F3650" s="6"/>
      <c r="G3650" s="6"/>
      <c r="H3650" s="6"/>
      <c r="I3650" s="6"/>
      <c r="J3650" s="2"/>
      <c r="K3650" s="8"/>
      <c r="L3650" s="3"/>
      <c r="M3650" s="71"/>
      <c r="N3650" s="73"/>
      <c r="O3650" s="69"/>
      <c r="P3650" s="42"/>
      <c r="Q3650" s="3"/>
      <c r="R3650" s="6"/>
      <c r="S3650" s="7"/>
      <c r="T3650" s="1"/>
      <c r="U3650" s="8"/>
      <c r="V3650" s="8"/>
      <c r="W3650" s="25"/>
      <c r="X3650" s="22"/>
      <c r="Y3650" s="4"/>
      <c r="Z3650" s="4"/>
      <c r="AA3650" s="4"/>
      <c r="AB3650" s="9"/>
      <c r="AD3650" s="165"/>
      <c r="AE3650" s="165"/>
      <c r="AF3650" s="165"/>
      <c r="AG3650" s="188"/>
      <c r="AH3650" s="188"/>
      <c r="AI3650" s="188"/>
      <c r="AJ3650" s="172"/>
      <c r="AK3650" s="172"/>
      <c r="AL3650" s="172"/>
      <c r="AM3650" s="165"/>
    </row>
    <row r="3651" spans="1:39">
      <c r="A3651" s="2"/>
      <c r="B3651" s="3"/>
      <c r="C3651" s="4"/>
      <c r="D3651" s="4"/>
      <c r="E3651" s="135"/>
      <c r="F3651" s="6"/>
      <c r="G3651" s="6"/>
      <c r="H3651" s="6"/>
      <c r="I3651" s="6"/>
      <c r="J3651" s="2"/>
      <c r="K3651" s="8"/>
      <c r="L3651" s="3"/>
      <c r="M3651" s="71"/>
      <c r="N3651" s="73"/>
      <c r="O3651" s="69"/>
      <c r="P3651" s="42"/>
      <c r="Q3651" s="3"/>
      <c r="R3651" s="6"/>
      <c r="S3651" s="7"/>
      <c r="T3651" s="1"/>
      <c r="U3651" s="8"/>
      <c r="V3651" s="8"/>
      <c r="W3651" s="25"/>
      <c r="X3651" s="22"/>
      <c r="Y3651" s="4"/>
      <c r="Z3651" s="4"/>
      <c r="AA3651" s="4"/>
      <c r="AB3651" s="9"/>
      <c r="AD3651" s="165"/>
      <c r="AE3651" s="165"/>
      <c r="AF3651" s="165"/>
      <c r="AG3651" s="188"/>
      <c r="AH3651" s="188"/>
      <c r="AI3651" s="188"/>
      <c r="AJ3651" s="172"/>
      <c r="AK3651" s="172"/>
      <c r="AL3651" s="172"/>
      <c r="AM3651" s="165"/>
    </row>
    <row r="3652" spans="1:39">
      <c r="A3652" s="2"/>
      <c r="B3652" s="3"/>
      <c r="C3652" s="4"/>
      <c r="D3652" s="4"/>
      <c r="E3652" s="135"/>
      <c r="F3652" s="6"/>
      <c r="G3652" s="6"/>
      <c r="H3652" s="6"/>
      <c r="I3652" s="6"/>
      <c r="J3652" s="2"/>
      <c r="K3652" s="8"/>
      <c r="L3652" s="3"/>
      <c r="M3652" s="71"/>
      <c r="N3652" s="73"/>
      <c r="O3652" s="69"/>
      <c r="P3652" s="42"/>
      <c r="Q3652" s="3"/>
      <c r="R3652" s="6"/>
      <c r="S3652" s="7"/>
      <c r="T3652" s="1"/>
      <c r="U3652" s="8"/>
      <c r="V3652" s="8"/>
      <c r="W3652" s="25"/>
      <c r="X3652" s="22"/>
      <c r="Y3652" s="4"/>
      <c r="Z3652" s="4"/>
      <c r="AA3652" s="4"/>
      <c r="AB3652" s="9"/>
      <c r="AD3652" s="165"/>
      <c r="AE3652" s="165"/>
      <c r="AF3652" s="165"/>
      <c r="AG3652" s="188"/>
      <c r="AH3652" s="188"/>
      <c r="AI3652" s="188"/>
      <c r="AJ3652" s="172"/>
      <c r="AK3652" s="172"/>
      <c r="AL3652" s="172"/>
      <c r="AM3652" s="165"/>
    </row>
    <row r="3653" spans="1:39">
      <c r="A3653" s="2"/>
      <c r="B3653" s="3"/>
      <c r="C3653" s="4"/>
      <c r="D3653" s="4"/>
      <c r="E3653" s="135"/>
      <c r="F3653" s="6"/>
      <c r="G3653" s="6"/>
      <c r="H3653" s="6"/>
      <c r="I3653" s="6"/>
      <c r="J3653" s="2"/>
      <c r="K3653" s="8"/>
      <c r="L3653" s="3"/>
      <c r="M3653" s="71"/>
      <c r="N3653" s="73"/>
      <c r="O3653" s="70"/>
      <c r="P3653" s="42"/>
      <c r="Q3653" s="3"/>
      <c r="R3653" s="6"/>
      <c r="S3653" s="7"/>
      <c r="T3653" s="1"/>
      <c r="U3653" s="8"/>
      <c r="V3653" s="8"/>
      <c r="W3653" s="25"/>
      <c r="X3653" s="22"/>
      <c r="Y3653" s="4"/>
      <c r="Z3653" s="4"/>
      <c r="AA3653" s="4"/>
      <c r="AB3653" s="9"/>
      <c r="AD3653" s="165"/>
      <c r="AE3653" s="165"/>
      <c r="AF3653" s="165"/>
      <c r="AG3653" s="188"/>
      <c r="AH3653" s="188"/>
      <c r="AI3653" s="188"/>
      <c r="AJ3653" s="172"/>
      <c r="AK3653" s="172"/>
      <c r="AL3653" s="172"/>
      <c r="AM3653" s="165"/>
    </row>
    <row r="3654" spans="1:39">
      <c r="A3654" s="2"/>
      <c r="B3654" s="3"/>
      <c r="C3654" s="4"/>
      <c r="D3654" s="4"/>
      <c r="E3654" s="135"/>
      <c r="F3654" s="6"/>
      <c r="G3654" s="6"/>
      <c r="H3654" s="6"/>
      <c r="I3654" s="6"/>
      <c r="J3654" s="2"/>
      <c r="K3654" s="2"/>
      <c r="L3654" s="3"/>
      <c r="M3654" s="71"/>
      <c r="N3654" s="70"/>
      <c r="O3654" s="70"/>
      <c r="P3654" s="42"/>
      <c r="Q3654" s="3"/>
      <c r="R3654" s="6"/>
      <c r="S3654" s="7"/>
      <c r="T3654" s="1"/>
      <c r="U3654" s="8"/>
      <c r="V3654" s="8"/>
      <c r="W3654" s="25"/>
      <c r="X3654" s="22"/>
      <c r="Y3654" s="4"/>
      <c r="Z3654" s="4"/>
      <c r="AA3654" s="4"/>
      <c r="AB3654" s="9"/>
      <c r="AD3654" s="165"/>
      <c r="AE3654" s="165"/>
      <c r="AF3654" s="165"/>
      <c r="AG3654" s="188"/>
      <c r="AH3654" s="188"/>
      <c r="AI3654" s="188"/>
      <c r="AJ3654" s="172"/>
      <c r="AK3654" s="172"/>
      <c r="AL3654" s="172"/>
      <c r="AM3654" s="165"/>
    </row>
    <row r="3655" spans="1:39">
      <c r="A3655" s="2"/>
      <c r="B3655" s="3"/>
      <c r="C3655" s="4"/>
      <c r="D3655" s="4"/>
      <c r="E3655" s="135"/>
      <c r="F3655" s="6"/>
      <c r="G3655" s="6"/>
      <c r="H3655" s="6"/>
      <c r="I3655" s="6"/>
      <c r="J3655" s="2"/>
      <c r="K3655" s="2"/>
      <c r="L3655" s="3"/>
      <c r="M3655" s="71"/>
      <c r="N3655" s="70"/>
      <c r="O3655" s="70"/>
      <c r="P3655" s="42"/>
      <c r="Q3655" s="3"/>
      <c r="R3655" s="6"/>
      <c r="S3655" s="7"/>
      <c r="T3655" s="1"/>
      <c r="U3655" s="8"/>
      <c r="V3655" s="8"/>
      <c r="W3655" s="25"/>
      <c r="X3655" s="22"/>
      <c r="Y3655" s="4"/>
      <c r="Z3655" s="4"/>
      <c r="AA3655" s="4"/>
      <c r="AB3655" s="9"/>
      <c r="AD3655" s="165"/>
      <c r="AE3655" s="165"/>
      <c r="AF3655" s="165"/>
      <c r="AG3655" s="188"/>
      <c r="AH3655" s="188"/>
      <c r="AI3655" s="188"/>
      <c r="AJ3655" s="172"/>
      <c r="AK3655" s="172"/>
      <c r="AL3655" s="172"/>
      <c r="AM3655" s="165"/>
    </row>
    <row r="3656" spans="1:39">
      <c r="A3656" s="2"/>
      <c r="B3656" s="3"/>
      <c r="C3656" s="4"/>
      <c r="D3656" s="4"/>
      <c r="E3656" s="135"/>
      <c r="F3656" s="6"/>
      <c r="G3656" s="6"/>
      <c r="H3656" s="6"/>
      <c r="I3656" s="6"/>
      <c r="J3656" s="2"/>
      <c r="K3656" s="2"/>
      <c r="L3656" s="3"/>
      <c r="M3656" s="71"/>
      <c r="N3656" s="70"/>
      <c r="O3656" s="70"/>
      <c r="P3656" s="42"/>
      <c r="Q3656" s="3"/>
      <c r="R3656" s="6"/>
      <c r="S3656" s="7"/>
      <c r="T3656" s="1"/>
      <c r="U3656" s="8"/>
      <c r="V3656" s="8"/>
      <c r="W3656" s="25"/>
      <c r="X3656" s="22"/>
      <c r="Y3656" s="4"/>
      <c r="Z3656" s="4"/>
      <c r="AA3656" s="4"/>
      <c r="AB3656" s="9"/>
      <c r="AD3656" s="165"/>
      <c r="AE3656" s="165"/>
      <c r="AF3656" s="165"/>
      <c r="AG3656" s="188"/>
      <c r="AH3656" s="188"/>
      <c r="AI3656" s="188"/>
      <c r="AJ3656" s="172"/>
      <c r="AK3656" s="172"/>
      <c r="AL3656" s="172"/>
      <c r="AM3656" s="165"/>
    </row>
    <row r="3657" spans="1:39">
      <c r="A3657" s="2"/>
      <c r="B3657" s="3"/>
      <c r="C3657" s="4"/>
      <c r="D3657" s="4"/>
      <c r="E3657" s="135"/>
      <c r="F3657" s="6"/>
      <c r="G3657" s="6"/>
      <c r="H3657" s="6"/>
      <c r="I3657" s="6"/>
      <c r="J3657" s="2"/>
      <c r="K3657" s="2"/>
      <c r="L3657" s="3"/>
      <c r="M3657" s="71"/>
      <c r="N3657" s="73"/>
      <c r="O3657" s="69"/>
      <c r="P3657" s="42"/>
      <c r="Q3657" s="3"/>
      <c r="R3657" s="6"/>
      <c r="S3657" s="7"/>
      <c r="T3657" s="1"/>
      <c r="U3657" s="8"/>
      <c r="V3657" s="8"/>
      <c r="W3657" s="25"/>
      <c r="X3657" s="22"/>
      <c r="Y3657" s="4"/>
      <c r="Z3657" s="4"/>
      <c r="AA3657" s="4"/>
      <c r="AB3657" s="9"/>
      <c r="AD3657" s="165"/>
      <c r="AE3657" s="165"/>
      <c r="AF3657" s="165"/>
      <c r="AG3657" s="188"/>
      <c r="AH3657" s="188"/>
      <c r="AI3657" s="188"/>
      <c r="AJ3657" s="172"/>
      <c r="AK3657" s="172"/>
      <c r="AL3657" s="172"/>
      <c r="AM3657" s="165"/>
    </row>
    <row r="3658" spans="1:39">
      <c r="A3658" s="2"/>
      <c r="B3658" s="3"/>
      <c r="C3658" s="4"/>
      <c r="D3658" s="4"/>
      <c r="E3658" s="135"/>
      <c r="F3658" s="6"/>
      <c r="G3658" s="6"/>
      <c r="H3658" s="6"/>
      <c r="I3658" s="6"/>
      <c r="J3658" s="2"/>
      <c r="K3658" s="2"/>
      <c r="L3658" s="3"/>
      <c r="M3658" s="71"/>
      <c r="N3658" s="73"/>
      <c r="O3658" s="70"/>
      <c r="P3658" s="42"/>
      <c r="Q3658" s="3"/>
      <c r="R3658" s="6"/>
      <c r="S3658" s="7"/>
      <c r="T3658" s="1"/>
      <c r="U3658" s="8"/>
      <c r="V3658" s="8"/>
      <c r="W3658" s="44"/>
      <c r="X3658" s="22"/>
      <c r="Y3658" s="4"/>
      <c r="Z3658" s="4"/>
      <c r="AA3658" s="4"/>
      <c r="AB3658" s="9"/>
      <c r="AD3658" s="165"/>
      <c r="AE3658" s="165"/>
      <c r="AF3658" s="165"/>
      <c r="AG3658" s="188"/>
      <c r="AH3658" s="188"/>
      <c r="AI3658" s="188"/>
      <c r="AJ3658" s="172"/>
      <c r="AK3658" s="172"/>
      <c r="AL3658" s="172"/>
      <c r="AM3658" s="165"/>
    </row>
    <row r="3659" spans="1:39">
      <c r="A3659" s="2"/>
      <c r="B3659" s="3"/>
      <c r="C3659" s="4"/>
      <c r="D3659" s="4"/>
      <c r="E3659" s="135"/>
      <c r="F3659" s="6"/>
      <c r="G3659" s="6"/>
      <c r="H3659" s="6"/>
      <c r="I3659" s="6"/>
      <c r="J3659" s="2"/>
      <c r="K3659" s="2"/>
      <c r="L3659" s="3"/>
      <c r="M3659" s="71"/>
      <c r="N3659" s="73"/>
      <c r="O3659" s="70"/>
      <c r="P3659" s="42"/>
      <c r="Q3659" s="3"/>
      <c r="R3659" s="6"/>
      <c r="S3659" s="7"/>
      <c r="T3659" s="1"/>
      <c r="U3659" s="8"/>
      <c r="V3659" s="8"/>
      <c r="W3659" s="44"/>
      <c r="X3659" s="22"/>
      <c r="Y3659" s="4"/>
      <c r="Z3659" s="4"/>
      <c r="AA3659" s="4"/>
      <c r="AB3659" s="9"/>
      <c r="AD3659" s="165"/>
      <c r="AE3659" s="165"/>
      <c r="AF3659" s="165"/>
      <c r="AG3659" s="188"/>
      <c r="AH3659" s="188"/>
      <c r="AI3659" s="188"/>
      <c r="AJ3659" s="172"/>
      <c r="AK3659" s="172"/>
      <c r="AL3659" s="172"/>
      <c r="AM3659" s="165"/>
    </row>
    <row r="3660" spans="1:39">
      <c r="A3660" s="2"/>
      <c r="B3660" s="3"/>
      <c r="C3660" s="4"/>
      <c r="D3660" s="4"/>
      <c r="E3660" s="135"/>
      <c r="F3660" s="6"/>
      <c r="G3660" s="6"/>
      <c r="H3660" s="6"/>
      <c r="I3660" s="6"/>
      <c r="J3660" s="2"/>
      <c r="K3660" s="2"/>
      <c r="L3660" s="3"/>
      <c r="M3660" s="71"/>
      <c r="N3660" s="73"/>
      <c r="O3660" s="70"/>
      <c r="P3660" s="42"/>
      <c r="Q3660" s="3"/>
      <c r="R3660" s="6"/>
      <c r="S3660" s="7"/>
      <c r="T3660" s="1"/>
      <c r="U3660" s="8"/>
      <c r="V3660" s="8"/>
      <c r="W3660" s="44"/>
      <c r="X3660" s="22"/>
      <c r="Y3660" s="4"/>
      <c r="Z3660" s="4"/>
      <c r="AA3660" s="4"/>
      <c r="AB3660" s="9"/>
      <c r="AD3660" s="165"/>
      <c r="AE3660" s="165"/>
      <c r="AF3660" s="165"/>
      <c r="AG3660" s="188"/>
      <c r="AH3660" s="188"/>
      <c r="AI3660" s="188"/>
      <c r="AJ3660" s="172"/>
      <c r="AK3660" s="172"/>
      <c r="AL3660" s="172"/>
      <c r="AM3660" s="165"/>
    </row>
    <row r="3661" spans="1:39">
      <c r="A3661" s="2"/>
      <c r="B3661" s="3"/>
      <c r="C3661" s="4"/>
      <c r="D3661" s="4"/>
      <c r="E3661" s="135"/>
      <c r="F3661" s="6"/>
      <c r="G3661" s="6"/>
      <c r="H3661" s="6"/>
      <c r="I3661" s="6"/>
      <c r="J3661" s="2"/>
      <c r="K3661" s="2"/>
      <c r="L3661" s="3"/>
      <c r="M3661" s="71"/>
      <c r="N3661" s="73"/>
      <c r="O3661" s="70"/>
      <c r="P3661" s="42"/>
      <c r="Q3661" s="3"/>
      <c r="R3661" s="6"/>
      <c r="S3661" s="7"/>
      <c r="T3661" s="1"/>
      <c r="U3661" s="8"/>
      <c r="V3661" s="8"/>
      <c r="W3661" s="25"/>
      <c r="X3661" s="22"/>
      <c r="Y3661" s="4"/>
      <c r="Z3661" s="4"/>
      <c r="AA3661" s="4"/>
      <c r="AB3661" s="9"/>
      <c r="AD3661" s="165"/>
      <c r="AE3661" s="165"/>
      <c r="AF3661" s="165"/>
      <c r="AG3661" s="188"/>
      <c r="AH3661" s="188"/>
      <c r="AI3661" s="188"/>
      <c r="AJ3661" s="172"/>
      <c r="AK3661" s="172"/>
      <c r="AL3661" s="172"/>
      <c r="AM3661" s="165"/>
    </row>
    <row r="3662" spans="1:39">
      <c r="A3662" s="2"/>
      <c r="B3662" s="3"/>
      <c r="C3662" s="4"/>
      <c r="D3662" s="4"/>
      <c r="E3662" s="135"/>
      <c r="F3662" s="6"/>
      <c r="G3662" s="6"/>
      <c r="H3662" s="6"/>
      <c r="I3662" s="6"/>
      <c r="J3662" s="2"/>
      <c r="K3662" s="2"/>
      <c r="L3662" s="3"/>
      <c r="M3662" s="71"/>
      <c r="N3662" s="73"/>
      <c r="O3662" s="69"/>
      <c r="P3662" s="42"/>
      <c r="Q3662" s="3"/>
      <c r="R3662" s="6"/>
      <c r="S3662" s="7"/>
      <c r="T3662" s="1"/>
      <c r="U3662" s="8"/>
      <c r="V3662" s="8"/>
      <c r="W3662" s="44"/>
      <c r="X3662" s="22"/>
      <c r="Y3662" s="4"/>
      <c r="Z3662" s="4"/>
      <c r="AA3662" s="4"/>
      <c r="AB3662" s="9"/>
      <c r="AD3662" s="165"/>
      <c r="AE3662" s="165"/>
      <c r="AF3662" s="165"/>
      <c r="AG3662" s="188"/>
      <c r="AH3662" s="188"/>
      <c r="AI3662" s="188"/>
      <c r="AJ3662" s="172"/>
      <c r="AK3662" s="172"/>
      <c r="AL3662" s="172"/>
      <c r="AM3662" s="165"/>
    </row>
    <row r="3663" spans="1:39">
      <c r="A3663" s="2"/>
      <c r="B3663" s="3"/>
      <c r="C3663" s="4"/>
      <c r="D3663" s="4"/>
      <c r="E3663" s="135"/>
      <c r="F3663" s="6"/>
      <c r="G3663" s="6"/>
      <c r="H3663" s="6"/>
      <c r="I3663" s="6"/>
      <c r="J3663" s="2"/>
      <c r="K3663" s="2"/>
      <c r="L3663" s="3"/>
      <c r="M3663" s="71"/>
      <c r="N3663" s="73"/>
      <c r="O3663" s="69"/>
      <c r="P3663" s="42"/>
      <c r="Q3663" s="3"/>
      <c r="R3663" s="6"/>
      <c r="S3663" s="7"/>
      <c r="T3663" s="1"/>
      <c r="U3663" s="8"/>
      <c r="V3663" s="8"/>
      <c r="W3663" s="44"/>
      <c r="X3663" s="22"/>
      <c r="Y3663" s="4"/>
      <c r="Z3663" s="4"/>
      <c r="AA3663" s="4"/>
      <c r="AB3663" s="9"/>
      <c r="AD3663" s="165"/>
      <c r="AE3663" s="165"/>
      <c r="AF3663" s="165"/>
      <c r="AG3663" s="188"/>
      <c r="AH3663" s="188"/>
      <c r="AI3663" s="188"/>
      <c r="AJ3663" s="172"/>
      <c r="AK3663" s="172"/>
      <c r="AL3663" s="172"/>
      <c r="AM3663" s="165"/>
    </row>
    <row r="3664" spans="1:39">
      <c r="A3664" s="2"/>
      <c r="B3664" s="3"/>
      <c r="C3664" s="4"/>
      <c r="D3664" s="4"/>
      <c r="E3664" s="135"/>
      <c r="F3664" s="6"/>
      <c r="G3664" s="6"/>
      <c r="H3664" s="6"/>
      <c r="I3664" s="6"/>
      <c r="J3664" s="2"/>
      <c r="K3664" s="2"/>
      <c r="L3664" s="3"/>
      <c r="M3664" s="71"/>
      <c r="N3664" s="73"/>
      <c r="O3664" s="69"/>
      <c r="P3664" s="42"/>
      <c r="Q3664" s="3"/>
      <c r="R3664" s="6"/>
      <c r="S3664" s="7"/>
      <c r="T3664" s="1"/>
      <c r="U3664" s="8"/>
      <c r="V3664" s="8"/>
      <c r="W3664" s="44"/>
      <c r="X3664" s="22"/>
      <c r="Y3664" s="4"/>
      <c r="Z3664" s="4"/>
      <c r="AA3664" s="4"/>
      <c r="AB3664" s="9"/>
      <c r="AD3664" s="165"/>
      <c r="AE3664" s="165"/>
      <c r="AF3664" s="165"/>
      <c r="AG3664" s="188"/>
      <c r="AH3664" s="188"/>
      <c r="AI3664" s="188"/>
      <c r="AJ3664" s="172"/>
      <c r="AK3664" s="172"/>
      <c r="AL3664" s="172"/>
      <c r="AM3664" s="165"/>
    </row>
    <row r="3665" spans="1:39">
      <c r="A3665" s="2"/>
      <c r="B3665" s="3"/>
      <c r="C3665" s="4"/>
      <c r="D3665" s="4"/>
      <c r="E3665" s="135"/>
      <c r="F3665" s="6"/>
      <c r="G3665" s="6"/>
      <c r="H3665" s="6"/>
      <c r="I3665" s="6"/>
      <c r="J3665" s="2"/>
      <c r="K3665" s="2"/>
      <c r="L3665" s="3"/>
      <c r="M3665" s="71"/>
      <c r="N3665" s="73"/>
      <c r="O3665" s="69"/>
      <c r="P3665" s="42"/>
      <c r="Q3665" s="3"/>
      <c r="R3665" s="6"/>
      <c r="S3665" s="7"/>
      <c r="T3665" s="1"/>
      <c r="U3665" s="8"/>
      <c r="V3665" s="8"/>
      <c r="W3665" s="25"/>
      <c r="X3665" s="22"/>
      <c r="Y3665" s="4"/>
      <c r="Z3665" s="4"/>
      <c r="AA3665" s="4"/>
      <c r="AB3665" s="9"/>
      <c r="AD3665" s="165"/>
      <c r="AE3665" s="165"/>
      <c r="AF3665" s="165"/>
      <c r="AG3665" s="188"/>
      <c r="AH3665" s="188"/>
      <c r="AI3665" s="188"/>
      <c r="AJ3665" s="172"/>
      <c r="AK3665" s="172"/>
      <c r="AL3665" s="172"/>
      <c r="AM3665" s="165"/>
    </row>
    <row r="3666" spans="1:39">
      <c r="A3666" s="2"/>
      <c r="B3666" s="3"/>
      <c r="C3666" s="4"/>
      <c r="D3666" s="4"/>
      <c r="E3666" s="135"/>
      <c r="F3666" s="6"/>
      <c r="G3666" s="6"/>
      <c r="H3666" s="6"/>
      <c r="I3666" s="6"/>
      <c r="J3666" s="2"/>
      <c r="K3666" s="2"/>
      <c r="L3666" s="3"/>
      <c r="M3666" s="71"/>
      <c r="N3666" s="73"/>
      <c r="O3666" s="69"/>
      <c r="P3666" s="42"/>
      <c r="Q3666" s="3"/>
      <c r="R3666" s="6"/>
      <c r="S3666" s="7"/>
      <c r="T3666" s="1"/>
      <c r="U3666" s="8"/>
      <c r="V3666" s="8"/>
      <c r="W3666" s="44"/>
      <c r="X3666" s="22"/>
      <c r="Y3666" s="4"/>
      <c r="Z3666" s="4"/>
      <c r="AA3666" s="4"/>
      <c r="AB3666" s="9"/>
      <c r="AD3666" s="165"/>
      <c r="AE3666" s="165"/>
      <c r="AF3666" s="165"/>
      <c r="AG3666" s="188"/>
      <c r="AH3666" s="188"/>
      <c r="AI3666" s="188"/>
      <c r="AJ3666" s="172"/>
      <c r="AK3666" s="172"/>
      <c r="AL3666" s="172"/>
      <c r="AM3666" s="165"/>
    </row>
    <row r="3667" spans="1:39">
      <c r="A3667" s="2"/>
      <c r="B3667" s="3"/>
      <c r="C3667" s="4"/>
      <c r="D3667" s="4"/>
      <c r="E3667" s="135"/>
      <c r="F3667" s="6"/>
      <c r="G3667" s="6"/>
      <c r="H3667" s="6"/>
      <c r="I3667" s="6"/>
      <c r="J3667" s="2"/>
      <c r="K3667" s="2"/>
      <c r="L3667" s="3"/>
      <c r="M3667" s="71"/>
      <c r="N3667" s="73"/>
      <c r="O3667" s="69"/>
      <c r="P3667" s="42"/>
      <c r="Q3667" s="3"/>
      <c r="R3667" s="6"/>
      <c r="S3667" s="7"/>
      <c r="T3667" s="1"/>
      <c r="U3667" s="8"/>
      <c r="V3667" s="8"/>
      <c r="W3667" s="44"/>
      <c r="X3667" s="22"/>
      <c r="Y3667" s="4"/>
      <c r="Z3667" s="4"/>
      <c r="AA3667" s="4"/>
      <c r="AB3667" s="9"/>
      <c r="AD3667" s="165"/>
      <c r="AE3667" s="165"/>
      <c r="AF3667" s="165"/>
      <c r="AG3667" s="188"/>
      <c r="AH3667" s="188"/>
      <c r="AI3667" s="188"/>
      <c r="AJ3667" s="172"/>
      <c r="AK3667" s="172"/>
      <c r="AL3667" s="172"/>
      <c r="AM3667" s="165"/>
    </row>
    <row r="3668" spans="1:39">
      <c r="A3668" s="2"/>
      <c r="B3668" s="3"/>
      <c r="C3668" s="4"/>
      <c r="D3668" s="4"/>
      <c r="E3668" s="135"/>
      <c r="F3668" s="6"/>
      <c r="G3668" s="6"/>
      <c r="H3668" s="6"/>
      <c r="I3668" s="6"/>
      <c r="J3668" s="2"/>
      <c r="K3668" s="2"/>
      <c r="L3668" s="3"/>
      <c r="M3668" s="71"/>
      <c r="N3668" s="73"/>
      <c r="O3668" s="69"/>
      <c r="P3668" s="42"/>
      <c r="Q3668" s="3"/>
      <c r="R3668" s="6"/>
      <c r="S3668" s="7"/>
      <c r="T3668" s="1"/>
      <c r="U3668" s="8"/>
      <c r="V3668" s="8"/>
      <c r="W3668" s="44"/>
      <c r="X3668" s="22"/>
      <c r="Y3668" s="4"/>
      <c r="Z3668" s="4"/>
      <c r="AA3668" s="4"/>
      <c r="AB3668" s="9"/>
      <c r="AD3668" s="165"/>
      <c r="AE3668" s="165"/>
      <c r="AF3668" s="165"/>
      <c r="AG3668" s="188"/>
      <c r="AH3668" s="188"/>
      <c r="AI3668" s="188"/>
      <c r="AJ3668" s="172"/>
      <c r="AK3668" s="172"/>
      <c r="AL3668" s="172"/>
      <c r="AM3668" s="165"/>
    </row>
    <row r="3669" spans="1:39">
      <c r="A3669" s="2"/>
      <c r="B3669" s="3"/>
      <c r="C3669" s="4"/>
      <c r="D3669" s="4"/>
      <c r="E3669" s="135"/>
      <c r="F3669" s="6"/>
      <c r="G3669" s="6"/>
      <c r="H3669" s="6"/>
      <c r="I3669" s="6"/>
      <c r="J3669" s="2"/>
      <c r="K3669" s="2"/>
      <c r="L3669" s="3"/>
      <c r="M3669" s="71"/>
      <c r="N3669" s="73"/>
      <c r="O3669" s="69"/>
      <c r="P3669" s="42"/>
      <c r="Q3669" s="3"/>
      <c r="R3669" s="6"/>
      <c r="S3669" s="7"/>
      <c r="T3669" s="1"/>
      <c r="U3669" s="8"/>
      <c r="V3669" s="8"/>
      <c r="W3669" s="25"/>
      <c r="X3669" s="22"/>
      <c r="Y3669" s="4"/>
      <c r="Z3669" s="4"/>
      <c r="AA3669" s="4"/>
      <c r="AB3669" s="9"/>
      <c r="AD3669" s="165"/>
      <c r="AE3669" s="165"/>
      <c r="AF3669" s="165"/>
      <c r="AG3669" s="188"/>
      <c r="AH3669" s="188"/>
      <c r="AI3669" s="188"/>
      <c r="AJ3669" s="172"/>
      <c r="AK3669" s="172"/>
      <c r="AL3669" s="172"/>
      <c r="AM3669" s="165"/>
    </row>
    <row r="3670" spans="1:39">
      <c r="A3670" s="2"/>
      <c r="B3670" s="3"/>
      <c r="C3670" s="4"/>
      <c r="D3670" s="4"/>
      <c r="E3670" s="135"/>
      <c r="F3670" s="6"/>
      <c r="G3670" s="6"/>
      <c r="H3670" s="6"/>
      <c r="I3670" s="6"/>
      <c r="J3670" s="2"/>
      <c r="K3670" s="2"/>
      <c r="L3670" s="3"/>
      <c r="M3670" s="71"/>
      <c r="N3670" s="73"/>
      <c r="O3670" s="69"/>
      <c r="P3670" s="42"/>
      <c r="Q3670" s="3"/>
      <c r="R3670" s="6"/>
      <c r="S3670" s="7"/>
      <c r="T3670" s="1"/>
      <c r="U3670" s="8"/>
      <c r="V3670" s="8"/>
      <c r="W3670" s="44"/>
      <c r="X3670" s="22"/>
      <c r="Y3670" s="4"/>
      <c r="Z3670" s="4"/>
      <c r="AA3670" s="4"/>
      <c r="AB3670" s="9"/>
      <c r="AD3670" s="165"/>
      <c r="AE3670" s="165"/>
      <c r="AF3670" s="165"/>
      <c r="AG3670" s="188"/>
      <c r="AH3670" s="188"/>
      <c r="AI3670" s="188"/>
      <c r="AJ3670" s="172"/>
      <c r="AK3670" s="172"/>
      <c r="AL3670" s="172"/>
      <c r="AM3670" s="165"/>
    </row>
    <row r="3671" spans="1:39">
      <c r="A3671" s="2"/>
      <c r="B3671" s="3"/>
      <c r="C3671" s="4"/>
      <c r="D3671" s="4"/>
      <c r="E3671" s="135"/>
      <c r="F3671" s="6"/>
      <c r="G3671" s="6"/>
      <c r="H3671" s="6"/>
      <c r="I3671" s="6"/>
      <c r="J3671" s="2"/>
      <c r="K3671" s="2"/>
      <c r="L3671" s="3"/>
      <c r="M3671" s="71"/>
      <c r="N3671" s="73"/>
      <c r="O3671" s="69"/>
      <c r="P3671" s="42"/>
      <c r="Q3671" s="3"/>
      <c r="R3671" s="6"/>
      <c r="S3671" s="7"/>
      <c r="T3671" s="1"/>
      <c r="U3671" s="8"/>
      <c r="V3671" s="8"/>
      <c r="W3671" s="44"/>
      <c r="X3671" s="22"/>
      <c r="Y3671" s="4"/>
      <c r="Z3671" s="4"/>
      <c r="AA3671" s="4"/>
      <c r="AB3671" s="9"/>
      <c r="AD3671" s="165"/>
      <c r="AE3671" s="165"/>
      <c r="AF3671" s="165"/>
      <c r="AG3671" s="188"/>
      <c r="AH3671" s="188"/>
      <c r="AI3671" s="188"/>
      <c r="AJ3671" s="172"/>
      <c r="AK3671" s="172"/>
      <c r="AL3671" s="172"/>
      <c r="AM3671" s="165"/>
    </row>
    <row r="3672" spans="1:39">
      <c r="A3672" s="2"/>
      <c r="B3672" s="3"/>
      <c r="C3672" s="4"/>
      <c r="D3672" s="4"/>
      <c r="E3672" s="135"/>
      <c r="F3672" s="6"/>
      <c r="G3672" s="6"/>
      <c r="H3672" s="6"/>
      <c r="I3672" s="6"/>
      <c r="J3672" s="2"/>
      <c r="K3672" s="2"/>
      <c r="L3672" s="3"/>
      <c r="M3672" s="71"/>
      <c r="N3672" s="73"/>
      <c r="O3672" s="69"/>
      <c r="P3672" s="42"/>
      <c r="Q3672" s="3"/>
      <c r="R3672" s="6"/>
      <c r="S3672" s="7"/>
      <c r="T3672" s="1"/>
      <c r="U3672" s="8"/>
      <c r="V3672" s="8"/>
      <c r="W3672" s="44"/>
      <c r="X3672" s="22"/>
      <c r="Y3672" s="4"/>
      <c r="Z3672" s="4"/>
      <c r="AA3672" s="4"/>
      <c r="AB3672" s="9"/>
      <c r="AD3672" s="165"/>
      <c r="AE3672" s="165"/>
      <c r="AF3672" s="165"/>
      <c r="AG3672" s="188"/>
      <c r="AH3672" s="188"/>
      <c r="AI3672" s="188"/>
      <c r="AJ3672" s="172"/>
      <c r="AK3672" s="172"/>
      <c r="AL3672" s="172"/>
      <c r="AM3672" s="165"/>
    </row>
    <row r="3673" spans="1:39">
      <c r="A3673" s="2"/>
      <c r="B3673" s="3"/>
      <c r="C3673" s="4"/>
      <c r="D3673" s="4"/>
      <c r="E3673" s="135"/>
      <c r="F3673" s="6"/>
      <c r="G3673" s="6"/>
      <c r="H3673" s="6"/>
      <c r="I3673" s="6"/>
      <c r="J3673" s="2"/>
      <c r="K3673" s="2"/>
      <c r="L3673" s="3"/>
      <c r="M3673" s="71"/>
      <c r="N3673" s="73"/>
      <c r="O3673" s="69"/>
      <c r="P3673" s="42"/>
      <c r="Q3673" s="3"/>
      <c r="R3673" s="6"/>
      <c r="S3673" s="7"/>
      <c r="T3673" s="1"/>
      <c r="U3673" s="8"/>
      <c r="V3673" s="8"/>
      <c r="W3673" s="25"/>
      <c r="X3673" s="22"/>
      <c r="Y3673" s="4"/>
      <c r="Z3673" s="4"/>
      <c r="AA3673" s="4"/>
      <c r="AB3673" s="9"/>
      <c r="AD3673" s="165"/>
      <c r="AE3673" s="165"/>
      <c r="AF3673" s="165"/>
      <c r="AG3673" s="188"/>
      <c r="AH3673" s="188"/>
      <c r="AI3673" s="188"/>
      <c r="AJ3673" s="172"/>
      <c r="AK3673" s="172"/>
      <c r="AL3673" s="172"/>
      <c r="AM3673" s="165"/>
    </row>
    <row r="3674" spans="1:39">
      <c r="A3674" s="2"/>
      <c r="B3674" s="3"/>
      <c r="C3674" s="4"/>
      <c r="D3674" s="4"/>
      <c r="E3674" s="135"/>
      <c r="F3674" s="6"/>
      <c r="G3674" s="6"/>
      <c r="H3674" s="6"/>
      <c r="I3674" s="6"/>
      <c r="J3674" s="2"/>
      <c r="K3674" s="2"/>
      <c r="L3674" s="3"/>
      <c r="M3674" s="71"/>
      <c r="N3674" s="73"/>
      <c r="O3674" s="69"/>
      <c r="P3674" s="42"/>
      <c r="Q3674" s="3"/>
      <c r="R3674" s="6"/>
      <c r="S3674" s="7"/>
      <c r="T3674" s="1"/>
      <c r="U3674" s="8"/>
      <c r="V3674" s="8"/>
      <c r="W3674" s="44"/>
      <c r="X3674" s="22"/>
      <c r="Y3674" s="4"/>
      <c r="Z3674" s="4"/>
      <c r="AA3674" s="4"/>
      <c r="AB3674" s="9"/>
      <c r="AD3674" s="165"/>
      <c r="AE3674" s="165"/>
      <c r="AF3674" s="165"/>
      <c r="AG3674" s="188"/>
      <c r="AH3674" s="188"/>
      <c r="AI3674" s="188"/>
      <c r="AJ3674" s="172"/>
      <c r="AK3674" s="172"/>
      <c r="AL3674" s="172"/>
      <c r="AM3674" s="165"/>
    </row>
    <row r="3675" spans="1:39">
      <c r="A3675" s="2"/>
      <c r="B3675" s="3"/>
      <c r="C3675" s="4"/>
      <c r="D3675" s="4"/>
      <c r="E3675" s="135"/>
      <c r="F3675" s="6"/>
      <c r="G3675" s="6"/>
      <c r="H3675" s="6"/>
      <c r="I3675" s="6"/>
      <c r="J3675" s="2"/>
      <c r="K3675" s="2"/>
      <c r="L3675" s="3"/>
      <c r="M3675" s="71"/>
      <c r="N3675" s="73"/>
      <c r="O3675" s="69"/>
      <c r="P3675" s="42"/>
      <c r="Q3675" s="3"/>
      <c r="R3675" s="6"/>
      <c r="S3675" s="7"/>
      <c r="T3675" s="1"/>
      <c r="U3675" s="8"/>
      <c r="V3675" s="8"/>
      <c r="W3675" s="44"/>
      <c r="X3675" s="22"/>
      <c r="Y3675" s="4"/>
      <c r="Z3675" s="4"/>
      <c r="AA3675" s="4"/>
      <c r="AB3675" s="9"/>
      <c r="AD3675" s="165"/>
      <c r="AE3675" s="165"/>
      <c r="AF3675" s="165"/>
      <c r="AG3675" s="188"/>
      <c r="AH3675" s="188"/>
      <c r="AI3675" s="188"/>
      <c r="AJ3675" s="172"/>
      <c r="AK3675" s="172"/>
      <c r="AL3675" s="172"/>
      <c r="AM3675" s="165"/>
    </row>
    <row r="3676" spans="1:39">
      <c r="A3676" s="2"/>
      <c r="B3676" s="3"/>
      <c r="C3676" s="4"/>
      <c r="D3676" s="4"/>
      <c r="E3676" s="135"/>
      <c r="F3676" s="6"/>
      <c r="G3676" s="6"/>
      <c r="H3676" s="6"/>
      <c r="I3676" s="6"/>
      <c r="J3676" s="2"/>
      <c r="K3676" s="2"/>
      <c r="L3676" s="3"/>
      <c r="M3676" s="71"/>
      <c r="N3676" s="73"/>
      <c r="O3676" s="69"/>
      <c r="P3676" s="42"/>
      <c r="Q3676" s="3"/>
      <c r="R3676" s="6"/>
      <c r="S3676" s="7"/>
      <c r="T3676" s="1"/>
      <c r="U3676" s="8"/>
      <c r="V3676" s="8"/>
      <c r="W3676" s="44"/>
      <c r="X3676" s="22"/>
      <c r="Y3676" s="4"/>
      <c r="Z3676" s="4"/>
      <c r="AA3676" s="4"/>
      <c r="AB3676" s="9"/>
      <c r="AD3676" s="165"/>
      <c r="AE3676" s="165"/>
      <c r="AF3676" s="165"/>
      <c r="AG3676" s="188"/>
      <c r="AH3676" s="188"/>
      <c r="AI3676" s="188"/>
      <c r="AJ3676" s="172"/>
      <c r="AK3676" s="172"/>
      <c r="AL3676" s="172"/>
      <c r="AM3676" s="165"/>
    </row>
    <row r="3677" spans="1:39">
      <c r="A3677" s="2"/>
      <c r="B3677" s="3"/>
      <c r="C3677" s="4"/>
      <c r="D3677" s="4"/>
      <c r="E3677" s="135"/>
      <c r="F3677" s="6"/>
      <c r="G3677" s="6"/>
      <c r="H3677" s="6"/>
      <c r="I3677" s="6"/>
      <c r="J3677" s="2"/>
      <c r="K3677" s="2"/>
      <c r="L3677" s="3"/>
      <c r="M3677" s="71"/>
      <c r="N3677" s="73"/>
      <c r="O3677" s="69"/>
      <c r="P3677" s="42"/>
      <c r="Q3677" s="3"/>
      <c r="R3677" s="6"/>
      <c r="S3677" s="7"/>
      <c r="T3677" s="1"/>
      <c r="U3677" s="8"/>
      <c r="V3677" s="8"/>
      <c r="W3677" s="25"/>
      <c r="X3677" s="22"/>
      <c r="Y3677" s="4"/>
      <c r="Z3677" s="4"/>
      <c r="AA3677" s="4"/>
      <c r="AB3677" s="9"/>
      <c r="AD3677" s="165"/>
      <c r="AE3677" s="165"/>
      <c r="AF3677" s="165"/>
      <c r="AG3677" s="188"/>
      <c r="AH3677" s="188"/>
      <c r="AI3677" s="188"/>
      <c r="AJ3677" s="172"/>
      <c r="AK3677" s="172"/>
      <c r="AL3677" s="172"/>
      <c r="AM3677" s="165"/>
    </row>
    <row r="3678" spans="1:39">
      <c r="A3678" s="2"/>
      <c r="B3678" s="3"/>
      <c r="C3678" s="4"/>
      <c r="D3678" s="4"/>
      <c r="E3678" s="135"/>
      <c r="F3678" s="6"/>
      <c r="G3678" s="6"/>
      <c r="H3678" s="6"/>
      <c r="I3678" s="6"/>
      <c r="J3678" s="2"/>
      <c r="K3678" s="2"/>
      <c r="L3678" s="3"/>
      <c r="M3678" s="71"/>
      <c r="N3678" s="73"/>
      <c r="O3678" s="69"/>
      <c r="P3678" s="42"/>
      <c r="Q3678" s="3"/>
      <c r="R3678" s="6"/>
      <c r="S3678" s="7"/>
      <c r="T3678" s="1"/>
      <c r="U3678" s="8"/>
      <c r="V3678" s="8"/>
      <c r="W3678" s="44"/>
      <c r="X3678" s="22"/>
      <c r="Y3678" s="4"/>
      <c r="Z3678" s="4"/>
      <c r="AA3678" s="4"/>
      <c r="AB3678" s="9"/>
      <c r="AD3678" s="165"/>
      <c r="AE3678" s="165"/>
      <c r="AF3678" s="165"/>
      <c r="AG3678" s="188"/>
      <c r="AH3678" s="188"/>
      <c r="AI3678" s="188"/>
      <c r="AJ3678" s="172"/>
      <c r="AK3678" s="172"/>
      <c r="AL3678" s="172"/>
      <c r="AM3678" s="165"/>
    </row>
    <row r="3679" spans="1:39">
      <c r="A3679" s="2"/>
      <c r="B3679" s="3"/>
      <c r="C3679" s="4"/>
      <c r="D3679" s="4"/>
      <c r="E3679" s="135"/>
      <c r="F3679" s="6"/>
      <c r="G3679" s="6"/>
      <c r="H3679" s="6"/>
      <c r="I3679" s="6"/>
      <c r="J3679" s="2"/>
      <c r="K3679" s="2"/>
      <c r="L3679" s="3"/>
      <c r="M3679" s="71"/>
      <c r="N3679" s="73"/>
      <c r="O3679" s="69"/>
      <c r="P3679" s="42"/>
      <c r="Q3679" s="3"/>
      <c r="R3679" s="6"/>
      <c r="S3679" s="7"/>
      <c r="T3679" s="1"/>
      <c r="U3679" s="8"/>
      <c r="V3679" s="8"/>
      <c r="W3679" s="44"/>
      <c r="X3679" s="22"/>
      <c r="Y3679" s="4"/>
      <c r="Z3679" s="4"/>
      <c r="AA3679" s="4"/>
      <c r="AB3679" s="9"/>
      <c r="AD3679" s="165"/>
      <c r="AE3679" s="165"/>
      <c r="AF3679" s="165"/>
      <c r="AG3679" s="188"/>
      <c r="AH3679" s="188"/>
      <c r="AI3679" s="188"/>
      <c r="AJ3679" s="172"/>
      <c r="AK3679" s="172"/>
      <c r="AL3679" s="172"/>
      <c r="AM3679" s="165"/>
    </row>
    <row r="3680" spans="1:39">
      <c r="A3680" s="2"/>
      <c r="B3680" s="3"/>
      <c r="C3680" s="4"/>
      <c r="D3680" s="4"/>
      <c r="E3680" s="135"/>
      <c r="F3680" s="6"/>
      <c r="G3680" s="6"/>
      <c r="H3680" s="6"/>
      <c r="I3680" s="6"/>
      <c r="J3680" s="2"/>
      <c r="K3680" s="2"/>
      <c r="L3680" s="3"/>
      <c r="M3680" s="71"/>
      <c r="N3680" s="73"/>
      <c r="O3680" s="69"/>
      <c r="P3680" s="42"/>
      <c r="Q3680" s="3"/>
      <c r="R3680" s="6"/>
      <c r="S3680" s="7"/>
      <c r="T3680" s="1"/>
      <c r="U3680" s="8"/>
      <c r="V3680" s="8"/>
      <c r="W3680" s="44"/>
      <c r="X3680" s="22"/>
      <c r="Y3680" s="4"/>
      <c r="Z3680" s="4"/>
      <c r="AA3680" s="4"/>
      <c r="AB3680" s="9"/>
      <c r="AD3680" s="165"/>
      <c r="AE3680" s="165"/>
      <c r="AF3680" s="165"/>
      <c r="AG3680" s="188"/>
      <c r="AH3680" s="188"/>
      <c r="AI3680" s="188"/>
      <c r="AJ3680" s="172"/>
      <c r="AK3680" s="172"/>
      <c r="AL3680" s="172"/>
      <c r="AM3680" s="165"/>
    </row>
    <row r="3681" spans="1:39">
      <c r="A3681" s="2"/>
      <c r="B3681" s="3"/>
      <c r="C3681" s="4"/>
      <c r="D3681" s="4"/>
      <c r="E3681" s="135"/>
      <c r="F3681" s="6"/>
      <c r="G3681" s="6"/>
      <c r="H3681" s="6"/>
      <c r="I3681" s="6"/>
      <c r="J3681" s="2"/>
      <c r="K3681" s="2"/>
      <c r="L3681" s="3"/>
      <c r="M3681" s="71"/>
      <c r="N3681" s="73"/>
      <c r="O3681" s="69"/>
      <c r="P3681" s="42"/>
      <c r="Q3681" s="3"/>
      <c r="R3681" s="6"/>
      <c r="S3681" s="7"/>
      <c r="T3681" s="1"/>
      <c r="U3681" s="8"/>
      <c r="V3681" s="8"/>
      <c r="W3681" s="25"/>
      <c r="X3681" s="22"/>
      <c r="Y3681" s="4"/>
      <c r="Z3681" s="4"/>
      <c r="AA3681" s="4"/>
      <c r="AB3681" s="9"/>
      <c r="AD3681" s="165"/>
      <c r="AE3681" s="165"/>
      <c r="AF3681" s="165"/>
      <c r="AG3681" s="188"/>
      <c r="AH3681" s="188"/>
      <c r="AI3681" s="188"/>
      <c r="AJ3681" s="172"/>
      <c r="AK3681" s="172"/>
      <c r="AL3681" s="172"/>
      <c r="AM3681" s="165"/>
    </row>
    <row r="3682" spans="1:39">
      <c r="A3682" s="2"/>
      <c r="B3682" s="3"/>
      <c r="C3682" s="4"/>
      <c r="D3682" s="4"/>
      <c r="E3682" s="135"/>
      <c r="F3682" s="6"/>
      <c r="G3682" s="6"/>
      <c r="H3682" s="6"/>
      <c r="I3682" s="6"/>
      <c r="J3682" s="2"/>
      <c r="K3682" s="2"/>
      <c r="L3682" s="3"/>
      <c r="M3682" s="71"/>
      <c r="N3682" s="73"/>
      <c r="O3682" s="73"/>
      <c r="P3682" s="42"/>
      <c r="Q3682" s="3"/>
      <c r="R3682" s="6"/>
      <c r="S3682" s="7"/>
      <c r="T3682" s="1"/>
      <c r="U3682" s="8"/>
      <c r="V3682" s="8"/>
      <c r="W3682" s="44"/>
      <c r="X3682" s="22"/>
      <c r="Y3682" s="4"/>
      <c r="Z3682" s="4"/>
      <c r="AA3682" s="4"/>
      <c r="AB3682" s="9"/>
      <c r="AD3682" s="165"/>
      <c r="AE3682" s="165"/>
      <c r="AF3682" s="165"/>
      <c r="AG3682" s="188"/>
      <c r="AH3682" s="188"/>
      <c r="AI3682" s="188"/>
      <c r="AJ3682" s="172"/>
      <c r="AK3682" s="172"/>
      <c r="AL3682" s="172"/>
      <c r="AM3682" s="165"/>
    </row>
    <row r="3683" spans="1:39">
      <c r="A3683" s="2"/>
      <c r="B3683" s="3"/>
      <c r="C3683" s="4"/>
      <c r="D3683" s="4"/>
      <c r="E3683" s="135"/>
      <c r="F3683" s="6"/>
      <c r="G3683" s="6"/>
      <c r="H3683" s="6"/>
      <c r="I3683" s="6"/>
      <c r="J3683" s="2"/>
      <c r="K3683" s="2"/>
      <c r="L3683" s="3"/>
      <c r="M3683" s="71"/>
      <c r="N3683" s="73"/>
      <c r="O3683" s="73"/>
      <c r="P3683" s="42"/>
      <c r="Q3683" s="3"/>
      <c r="R3683" s="6"/>
      <c r="S3683" s="7"/>
      <c r="T3683" s="1"/>
      <c r="U3683" s="8"/>
      <c r="V3683" s="8"/>
      <c r="W3683" s="44"/>
      <c r="X3683" s="22"/>
      <c r="Y3683" s="4"/>
      <c r="Z3683" s="4"/>
      <c r="AA3683" s="4"/>
      <c r="AB3683" s="9"/>
      <c r="AD3683" s="165"/>
      <c r="AE3683" s="165"/>
      <c r="AF3683" s="165"/>
      <c r="AG3683" s="188"/>
      <c r="AH3683" s="188"/>
      <c r="AI3683" s="188"/>
      <c r="AJ3683" s="172"/>
      <c r="AK3683" s="172"/>
      <c r="AL3683" s="172"/>
      <c r="AM3683" s="165"/>
    </row>
    <row r="3684" spans="1:39">
      <c r="A3684" s="2"/>
      <c r="B3684" s="3"/>
      <c r="C3684" s="4"/>
      <c r="D3684" s="4"/>
      <c r="E3684" s="135"/>
      <c r="F3684" s="6"/>
      <c r="G3684" s="6"/>
      <c r="H3684" s="6"/>
      <c r="I3684" s="6"/>
      <c r="J3684" s="2"/>
      <c r="K3684" s="2"/>
      <c r="L3684" s="3"/>
      <c r="M3684" s="71"/>
      <c r="N3684" s="73"/>
      <c r="O3684" s="73"/>
      <c r="P3684" s="42"/>
      <c r="Q3684" s="3"/>
      <c r="R3684" s="6"/>
      <c r="S3684" s="7"/>
      <c r="T3684" s="1"/>
      <c r="U3684" s="8"/>
      <c r="V3684" s="8"/>
      <c r="W3684" s="44"/>
      <c r="X3684" s="22"/>
      <c r="Y3684" s="4"/>
      <c r="Z3684" s="4"/>
      <c r="AA3684" s="4"/>
      <c r="AB3684" s="9"/>
      <c r="AD3684" s="165"/>
      <c r="AE3684" s="165"/>
      <c r="AF3684" s="165"/>
      <c r="AG3684" s="188"/>
      <c r="AH3684" s="188"/>
      <c r="AI3684" s="188"/>
      <c r="AJ3684" s="172"/>
      <c r="AK3684" s="172"/>
      <c r="AL3684" s="172"/>
      <c r="AM3684" s="165"/>
    </row>
    <row r="3685" spans="1:39">
      <c r="A3685" s="2"/>
      <c r="B3685" s="3"/>
      <c r="C3685" s="4"/>
      <c r="D3685" s="4"/>
      <c r="E3685" s="135"/>
      <c r="F3685" s="6"/>
      <c r="G3685" s="6"/>
      <c r="H3685" s="6"/>
      <c r="I3685" s="6"/>
      <c r="J3685" s="2"/>
      <c r="K3685" s="2"/>
      <c r="L3685" s="3"/>
      <c r="M3685" s="71"/>
      <c r="N3685" s="73"/>
      <c r="O3685" s="73"/>
      <c r="P3685" s="42"/>
      <c r="Q3685" s="3"/>
      <c r="R3685" s="6"/>
      <c r="S3685" s="7"/>
      <c r="T3685" s="1"/>
      <c r="U3685" s="8"/>
      <c r="V3685" s="8"/>
      <c r="W3685" s="25"/>
      <c r="X3685" s="22"/>
      <c r="Y3685" s="4"/>
      <c r="Z3685" s="4"/>
      <c r="AA3685" s="4"/>
      <c r="AB3685" s="9"/>
      <c r="AD3685" s="165"/>
      <c r="AE3685" s="165"/>
      <c r="AF3685" s="165"/>
      <c r="AG3685" s="188"/>
      <c r="AH3685" s="188"/>
      <c r="AI3685" s="188"/>
      <c r="AJ3685" s="172"/>
      <c r="AK3685" s="172"/>
      <c r="AL3685" s="172"/>
      <c r="AM3685" s="165"/>
    </row>
    <row r="3686" spans="1:39">
      <c r="A3686" s="2"/>
      <c r="B3686" s="3"/>
      <c r="C3686" s="4"/>
      <c r="D3686" s="4"/>
      <c r="E3686" s="135"/>
      <c r="F3686" s="6"/>
      <c r="G3686" s="6"/>
      <c r="H3686" s="6"/>
      <c r="I3686" s="6"/>
      <c r="J3686" s="8"/>
      <c r="K3686" s="63"/>
      <c r="L3686" s="3"/>
      <c r="M3686" s="71"/>
      <c r="N3686" s="73"/>
      <c r="O3686" s="69"/>
      <c r="P3686" s="42"/>
      <c r="Q3686" s="3"/>
      <c r="R3686" s="6"/>
      <c r="S3686" s="7"/>
      <c r="T3686" s="1"/>
      <c r="U3686" s="8"/>
      <c r="V3686" s="8"/>
      <c r="W3686" s="25"/>
      <c r="X3686" s="22"/>
      <c r="Y3686" s="64"/>
      <c r="Z3686" s="64"/>
      <c r="AA3686" s="64"/>
      <c r="AB3686" s="9"/>
      <c r="AD3686" s="165"/>
      <c r="AE3686" s="165"/>
      <c r="AF3686" s="165"/>
      <c r="AG3686" s="188"/>
      <c r="AH3686" s="188"/>
      <c r="AI3686" s="188"/>
      <c r="AJ3686" s="172"/>
      <c r="AK3686" s="172"/>
      <c r="AL3686" s="172"/>
      <c r="AM3686" s="165"/>
    </row>
    <row r="3687" spans="1:39">
      <c r="A3687" s="2"/>
      <c r="B3687" s="3"/>
      <c r="C3687" s="4"/>
      <c r="D3687" s="4"/>
      <c r="E3687" s="135"/>
      <c r="F3687" s="6"/>
      <c r="G3687" s="6"/>
      <c r="H3687" s="6"/>
      <c r="I3687" s="6"/>
      <c r="J3687" s="8"/>
      <c r="K3687" s="8"/>
      <c r="L3687" s="3"/>
      <c r="M3687" s="71"/>
      <c r="N3687" s="73"/>
      <c r="O3687" s="69"/>
      <c r="P3687" s="42"/>
      <c r="Q3687" s="3"/>
      <c r="R3687" s="6"/>
      <c r="S3687" s="7"/>
      <c r="T3687" s="1"/>
      <c r="U3687" s="8"/>
      <c r="V3687" s="8"/>
      <c r="W3687" s="37"/>
      <c r="X3687" s="22"/>
      <c r="Y3687" s="4"/>
      <c r="Z3687" s="4"/>
      <c r="AA3687" s="4"/>
      <c r="AB3687" s="9"/>
      <c r="AD3687" s="165"/>
      <c r="AE3687" s="165"/>
      <c r="AF3687" s="165"/>
      <c r="AG3687" s="188"/>
      <c r="AH3687" s="188"/>
      <c r="AI3687" s="188"/>
      <c r="AJ3687" s="172"/>
      <c r="AK3687" s="172"/>
      <c r="AL3687" s="172"/>
      <c r="AM3687" s="165"/>
    </row>
    <row r="3688" spans="1:39">
      <c r="A3688" s="2"/>
      <c r="B3688" s="3"/>
      <c r="C3688" s="4"/>
      <c r="D3688" s="4"/>
      <c r="E3688" s="135"/>
      <c r="F3688" s="6"/>
      <c r="G3688" s="6"/>
      <c r="H3688" s="6"/>
      <c r="I3688" s="6"/>
      <c r="J3688" s="8"/>
      <c r="K3688" s="63"/>
      <c r="L3688" s="3"/>
      <c r="M3688" s="71"/>
      <c r="N3688" s="73"/>
      <c r="O3688" s="69"/>
      <c r="P3688" s="42"/>
      <c r="Q3688" s="3"/>
      <c r="R3688" s="6"/>
      <c r="S3688" s="7"/>
      <c r="T3688" s="1"/>
      <c r="U3688" s="8"/>
      <c r="V3688" s="8"/>
      <c r="W3688" s="25"/>
      <c r="X3688" s="22"/>
      <c r="Y3688" s="64"/>
      <c r="Z3688" s="64"/>
      <c r="AA3688" s="64"/>
      <c r="AB3688" s="9"/>
      <c r="AD3688" s="165"/>
      <c r="AE3688" s="165"/>
      <c r="AF3688" s="165"/>
      <c r="AG3688" s="188"/>
      <c r="AH3688" s="188"/>
      <c r="AI3688" s="188"/>
      <c r="AJ3688" s="172"/>
      <c r="AK3688" s="172"/>
      <c r="AL3688" s="172"/>
      <c r="AM3688" s="165"/>
    </row>
    <row r="3689" spans="1:39">
      <c r="A3689" s="2"/>
      <c r="B3689" s="3"/>
      <c r="C3689" s="4"/>
      <c r="D3689" s="4"/>
      <c r="E3689" s="135"/>
      <c r="F3689" s="6"/>
      <c r="G3689" s="6"/>
      <c r="H3689" s="6"/>
      <c r="I3689" s="6"/>
      <c r="J3689" s="8"/>
      <c r="K3689" s="8"/>
      <c r="L3689" s="3"/>
      <c r="M3689" s="71"/>
      <c r="N3689" s="73"/>
      <c r="O3689" s="69"/>
      <c r="P3689" s="42"/>
      <c r="Q3689" s="3"/>
      <c r="R3689" s="6"/>
      <c r="S3689" s="7"/>
      <c r="T3689" s="1"/>
      <c r="U3689" s="8"/>
      <c r="V3689" s="8"/>
      <c r="W3689" s="37"/>
      <c r="X3689" s="22"/>
      <c r="Y3689" s="4"/>
      <c r="Z3689" s="4"/>
      <c r="AA3689" s="4"/>
      <c r="AB3689" s="9"/>
      <c r="AD3689" s="165"/>
      <c r="AE3689" s="165"/>
      <c r="AF3689" s="165"/>
      <c r="AG3689" s="188"/>
      <c r="AH3689" s="188"/>
      <c r="AI3689" s="188"/>
      <c r="AJ3689" s="172"/>
      <c r="AK3689" s="172"/>
      <c r="AL3689" s="172"/>
      <c r="AM3689" s="165"/>
    </row>
    <row r="3690" spans="1:39">
      <c r="A3690" s="2"/>
      <c r="B3690" s="3"/>
      <c r="C3690" s="4"/>
      <c r="D3690" s="4"/>
      <c r="E3690" s="135"/>
      <c r="F3690" s="6"/>
      <c r="G3690" s="6"/>
      <c r="H3690" s="6"/>
      <c r="I3690" s="6"/>
      <c r="J3690" s="2"/>
      <c r="K3690" s="8"/>
      <c r="L3690" s="3"/>
      <c r="M3690" s="71"/>
      <c r="N3690" s="73"/>
      <c r="O3690" s="69"/>
      <c r="P3690" s="42"/>
      <c r="Q3690" s="3"/>
      <c r="R3690" s="6"/>
      <c r="S3690" s="7"/>
      <c r="T3690" s="1"/>
      <c r="U3690" s="8"/>
      <c r="V3690" s="8"/>
      <c r="W3690" s="25"/>
      <c r="X3690" s="22"/>
      <c r="Y3690" s="4"/>
      <c r="Z3690" s="4"/>
      <c r="AA3690" s="4"/>
      <c r="AB3690" s="9"/>
      <c r="AD3690" s="165"/>
      <c r="AE3690" s="165"/>
      <c r="AF3690" s="165"/>
      <c r="AG3690" s="188"/>
      <c r="AH3690" s="188"/>
      <c r="AI3690" s="188"/>
      <c r="AJ3690" s="172"/>
      <c r="AK3690" s="172"/>
      <c r="AL3690" s="172"/>
      <c r="AM3690" s="165"/>
    </row>
    <row r="3691" spans="1:39">
      <c r="A3691" s="2"/>
      <c r="B3691" s="3"/>
      <c r="C3691" s="4"/>
      <c r="D3691" s="4"/>
      <c r="E3691" s="135"/>
      <c r="F3691" s="6"/>
      <c r="G3691" s="6"/>
      <c r="H3691" s="6"/>
      <c r="I3691" s="6"/>
      <c r="J3691" s="2"/>
      <c r="K3691" s="8"/>
      <c r="L3691" s="3"/>
      <c r="M3691" s="71"/>
      <c r="N3691" s="73"/>
      <c r="O3691" s="69"/>
      <c r="P3691" s="42"/>
      <c r="Q3691" s="3"/>
      <c r="R3691" s="6"/>
      <c r="S3691" s="7"/>
      <c r="T3691" s="1"/>
      <c r="U3691" s="8"/>
      <c r="V3691" s="8"/>
      <c r="W3691" s="25"/>
      <c r="X3691" s="22"/>
      <c r="Y3691" s="4"/>
      <c r="Z3691" s="4"/>
      <c r="AA3691" s="4"/>
      <c r="AB3691" s="9"/>
      <c r="AD3691" s="165"/>
      <c r="AE3691" s="165"/>
      <c r="AF3691" s="165"/>
      <c r="AG3691" s="188"/>
      <c r="AH3691" s="188"/>
      <c r="AI3691" s="188"/>
      <c r="AJ3691" s="172"/>
      <c r="AK3691" s="172"/>
      <c r="AL3691" s="172"/>
      <c r="AM3691" s="165"/>
    </row>
    <row r="3692" spans="1:39">
      <c r="A3692" s="2"/>
      <c r="B3692" s="3"/>
      <c r="C3692" s="4"/>
      <c r="D3692" s="4"/>
      <c r="E3692" s="135"/>
      <c r="F3692" s="6"/>
      <c r="G3692" s="6"/>
      <c r="H3692" s="6"/>
      <c r="I3692" s="6"/>
      <c r="J3692" s="2"/>
      <c r="K3692" s="2"/>
      <c r="L3692" s="3"/>
      <c r="M3692" s="71"/>
      <c r="N3692" s="70"/>
      <c r="O3692" s="69"/>
      <c r="P3692" s="42"/>
      <c r="Q3692" s="3"/>
      <c r="R3692" s="6"/>
      <c r="S3692" s="7"/>
      <c r="T3692" s="1"/>
      <c r="U3692" s="8"/>
      <c r="V3692" s="8"/>
      <c r="W3692" s="25"/>
      <c r="X3692" s="22"/>
      <c r="Y3692" s="4"/>
      <c r="Z3692" s="4"/>
      <c r="AA3692" s="4"/>
      <c r="AB3692" s="9"/>
      <c r="AD3692" s="165"/>
      <c r="AE3692" s="165"/>
      <c r="AF3692" s="165"/>
      <c r="AG3692" s="188"/>
      <c r="AH3692" s="188"/>
      <c r="AI3692" s="188"/>
      <c r="AJ3692" s="172"/>
      <c r="AK3692" s="172"/>
      <c r="AL3692" s="172"/>
      <c r="AM3692" s="165"/>
    </row>
    <row r="3693" spans="1:39">
      <c r="A3693" s="2"/>
      <c r="B3693" s="3"/>
      <c r="C3693" s="4"/>
      <c r="D3693" s="4"/>
      <c r="E3693" s="135"/>
      <c r="F3693" s="6"/>
      <c r="G3693" s="6"/>
      <c r="H3693" s="6"/>
      <c r="I3693" s="6"/>
      <c r="J3693" s="2"/>
      <c r="K3693" s="2"/>
      <c r="L3693" s="3"/>
      <c r="M3693" s="71"/>
      <c r="N3693" s="70"/>
      <c r="O3693" s="69"/>
      <c r="P3693" s="42"/>
      <c r="Q3693" s="3"/>
      <c r="R3693" s="6"/>
      <c r="S3693" s="7"/>
      <c r="T3693" s="1"/>
      <c r="U3693" s="8"/>
      <c r="V3693" s="8"/>
      <c r="W3693" s="25"/>
      <c r="X3693" s="22"/>
      <c r="Y3693" s="4"/>
      <c r="Z3693" s="4"/>
      <c r="AA3693" s="4"/>
      <c r="AB3693" s="9"/>
      <c r="AD3693" s="165"/>
      <c r="AE3693" s="180"/>
      <c r="AF3693" s="165"/>
      <c r="AG3693" s="188"/>
      <c r="AH3693" s="188"/>
      <c r="AI3693" s="188"/>
      <c r="AJ3693" s="172"/>
      <c r="AK3693" s="172"/>
      <c r="AL3693" s="172"/>
      <c r="AM3693" s="165"/>
    </row>
    <row r="3694" spans="1:39">
      <c r="A3694" s="2"/>
      <c r="B3694" s="3"/>
      <c r="C3694" s="4"/>
      <c r="D3694" s="4"/>
      <c r="E3694" s="135"/>
      <c r="F3694" s="6"/>
      <c r="G3694" s="6"/>
      <c r="H3694" s="6"/>
      <c r="I3694" s="6"/>
      <c r="J3694" s="2"/>
      <c r="K3694" s="2"/>
      <c r="L3694" s="3"/>
      <c r="M3694" s="71"/>
      <c r="N3694" s="70"/>
      <c r="O3694" s="69"/>
      <c r="P3694" s="42"/>
      <c r="Q3694" s="3"/>
      <c r="R3694" s="6"/>
      <c r="S3694" s="7"/>
      <c r="T3694" s="1"/>
      <c r="U3694" s="8"/>
      <c r="V3694" s="8"/>
      <c r="W3694" s="25"/>
      <c r="X3694" s="22"/>
      <c r="Y3694" s="4"/>
      <c r="Z3694" s="4"/>
      <c r="AA3694" s="4"/>
      <c r="AB3694" s="9"/>
      <c r="AD3694" s="165"/>
      <c r="AE3694" s="165"/>
      <c r="AF3694" s="165"/>
      <c r="AG3694" s="188"/>
      <c r="AH3694" s="188"/>
      <c r="AI3694" s="188"/>
      <c r="AJ3694" s="172"/>
      <c r="AK3694" s="172"/>
      <c r="AL3694" s="172"/>
      <c r="AM3694" s="165"/>
    </row>
    <row r="3695" spans="1:39">
      <c r="A3695" s="2"/>
      <c r="B3695" s="3"/>
      <c r="C3695" s="4"/>
      <c r="D3695" s="4"/>
      <c r="E3695" s="135"/>
      <c r="F3695" s="6"/>
      <c r="G3695" s="6"/>
      <c r="H3695" s="6"/>
      <c r="I3695" s="6"/>
      <c r="J3695" s="2"/>
      <c r="K3695" s="2"/>
      <c r="L3695" s="3"/>
      <c r="M3695" s="71"/>
      <c r="N3695" s="70"/>
      <c r="O3695" s="69"/>
      <c r="P3695" s="42"/>
      <c r="Q3695" s="3"/>
      <c r="R3695" s="6"/>
      <c r="S3695" s="7"/>
      <c r="T3695" s="1"/>
      <c r="U3695" s="8"/>
      <c r="V3695" s="8"/>
      <c r="W3695" s="25"/>
      <c r="X3695" s="22"/>
      <c r="Y3695" s="4"/>
      <c r="Z3695" s="4"/>
      <c r="AA3695" s="4"/>
      <c r="AB3695" s="9"/>
      <c r="AD3695" s="165"/>
      <c r="AE3695" s="165"/>
      <c r="AF3695" s="165"/>
      <c r="AG3695" s="188"/>
      <c r="AH3695" s="188"/>
      <c r="AI3695" s="188"/>
      <c r="AJ3695" s="172"/>
      <c r="AK3695" s="172"/>
      <c r="AL3695" s="172"/>
      <c r="AM3695" s="165"/>
    </row>
    <row r="3696" spans="1:39">
      <c r="A3696" s="2"/>
      <c r="B3696" s="3"/>
      <c r="C3696" s="4"/>
      <c r="D3696" s="4"/>
      <c r="E3696" s="135"/>
      <c r="F3696" s="6"/>
      <c r="G3696" s="6"/>
      <c r="H3696" s="6"/>
      <c r="I3696" s="6"/>
      <c r="J3696" s="2"/>
      <c r="K3696" s="2"/>
      <c r="L3696" s="3"/>
      <c r="M3696" s="71"/>
      <c r="N3696" s="70"/>
      <c r="O3696" s="69"/>
      <c r="P3696" s="42"/>
      <c r="Q3696" s="3"/>
      <c r="R3696" s="6"/>
      <c r="S3696" s="7"/>
      <c r="T3696" s="1"/>
      <c r="U3696" s="8"/>
      <c r="V3696" s="8"/>
      <c r="W3696" s="25"/>
      <c r="X3696" s="22"/>
      <c r="Y3696" s="4"/>
      <c r="Z3696" s="4"/>
      <c r="AA3696" s="4"/>
      <c r="AB3696" s="9"/>
      <c r="AD3696" s="165"/>
      <c r="AE3696" s="180"/>
      <c r="AF3696" s="165"/>
      <c r="AG3696" s="188"/>
      <c r="AH3696" s="188"/>
      <c r="AI3696" s="188"/>
      <c r="AJ3696" s="172"/>
      <c r="AK3696" s="172"/>
      <c r="AL3696" s="172"/>
      <c r="AM3696" s="165"/>
    </row>
    <row r="3697" spans="1:39">
      <c r="A3697" s="2"/>
      <c r="B3697" s="3"/>
      <c r="C3697" s="4"/>
      <c r="D3697" s="4"/>
      <c r="E3697" s="135"/>
      <c r="F3697" s="6"/>
      <c r="G3697" s="6"/>
      <c r="H3697" s="6"/>
      <c r="I3697" s="6"/>
      <c r="J3697" s="2"/>
      <c r="K3697" s="2"/>
      <c r="L3697" s="3"/>
      <c r="M3697" s="71"/>
      <c r="N3697" s="70"/>
      <c r="O3697" s="69"/>
      <c r="P3697" s="42"/>
      <c r="Q3697" s="3"/>
      <c r="R3697" s="6"/>
      <c r="S3697" s="7"/>
      <c r="T3697" s="1"/>
      <c r="U3697" s="8"/>
      <c r="V3697" s="8"/>
      <c r="W3697" s="25"/>
      <c r="X3697" s="22"/>
      <c r="Y3697" s="4"/>
      <c r="Z3697" s="4"/>
      <c r="AA3697" s="4"/>
      <c r="AB3697" s="9"/>
      <c r="AD3697" s="165"/>
      <c r="AE3697" s="180"/>
      <c r="AF3697" s="165"/>
      <c r="AG3697" s="188"/>
      <c r="AH3697" s="188"/>
      <c r="AI3697" s="188"/>
      <c r="AJ3697" s="172"/>
      <c r="AK3697" s="172"/>
      <c r="AL3697" s="172"/>
      <c r="AM3697" s="165"/>
    </row>
    <row r="3698" spans="1:39">
      <c r="A3698" s="2"/>
      <c r="B3698" s="3"/>
      <c r="C3698" s="4"/>
      <c r="D3698" s="4"/>
      <c r="E3698" s="135"/>
      <c r="F3698" s="6"/>
      <c r="G3698" s="6"/>
      <c r="H3698" s="6"/>
      <c r="I3698" s="6"/>
      <c r="J3698" s="2"/>
      <c r="K3698" s="2"/>
      <c r="L3698" s="3"/>
      <c r="M3698" s="71"/>
      <c r="N3698" s="70"/>
      <c r="O3698" s="69"/>
      <c r="P3698" s="42"/>
      <c r="Q3698" s="3"/>
      <c r="R3698" s="6"/>
      <c r="S3698" s="7"/>
      <c r="T3698" s="1"/>
      <c r="U3698" s="8"/>
      <c r="V3698" s="8"/>
      <c r="W3698" s="25"/>
      <c r="X3698" s="22"/>
      <c r="Y3698" s="4"/>
      <c r="Z3698" s="4"/>
      <c r="AA3698" s="4"/>
      <c r="AB3698" s="9"/>
      <c r="AD3698" s="165"/>
      <c r="AE3698" s="180"/>
      <c r="AF3698" s="165"/>
      <c r="AG3698" s="188"/>
      <c r="AH3698" s="188"/>
      <c r="AI3698" s="188"/>
      <c r="AJ3698" s="172"/>
      <c r="AK3698" s="172"/>
      <c r="AL3698" s="172"/>
      <c r="AM3698" s="165"/>
    </row>
    <row r="3699" spans="1:39">
      <c r="A3699" s="2"/>
      <c r="B3699" s="3"/>
      <c r="C3699" s="4"/>
      <c r="D3699" s="4"/>
      <c r="E3699" s="135"/>
      <c r="F3699" s="6"/>
      <c r="G3699" s="6"/>
      <c r="H3699" s="6"/>
      <c r="I3699" s="6"/>
      <c r="J3699" s="2"/>
      <c r="K3699" s="2"/>
      <c r="L3699" s="3"/>
      <c r="M3699" s="71"/>
      <c r="N3699" s="70"/>
      <c r="O3699" s="69"/>
      <c r="P3699" s="42"/>
      <c r="Q3699" s="3"/>
      <c r="R3699" s="6"/>
      <c r="S3699" s="7"/>
      <c r="T3699" s="1"/>
      <c r="U3699" s="8"/>
      <c r="V3699" s="8"/>
      <c r="W3699" s="25"/>
      <c r="X3699" s="22"/>
      <c r="Y3699" s="4"/>
      <c r="Z3699" s="4"/>
      <c r="AA3699" s="4"/>
      <c r="AB3699" s="9"/>
      <c r="AD3699" s="165"/>
      <c r="AE3699" s="165"/>
      <c r="AF3699" s="165"/>
      <c r="AG3699" s="188"/>
      <c r="AH3699" s="188"/>
      <c r="AI3699" s="188"/>
      <c r="AJ3699" s="172"/>
      <c r="AK3699" s="172"/>
      <c r="AL3699" s="172"/>
      <c r="AM3699" s="165"/>
    </row>
    <row r="3700" spans="1:39">
      <c r="A3700" s="2"/>
      <c r="B3700" s="3"/>
      <c r="C3700" s="4"/>
      <c r="D3700" s="4"/>
      <c r="E3700" s="135"/>
      <c r="F3700" s="6"/>
      <c r="G3700" s="6"/>
      <c r="H3700" s="6"/>
      <c r="I3700" s="6"/>
      <c r="J3700" s="2"/>
      <c r="K3700" s="2"/>
      <c r="L3700" s="3"/>
      <c r="M3700" s="71"/>
      <c r="N3700" s="70"/>
      <c r="O3700" s="69"/>
      <c r="P3700" s="42"/>
      <c r="Q3700" s="3"/>
      <c r="R3700" s="6"/>
      <c r="S3700" s="7"/>
      <c r="T3700" s="1"/>
      <c r="U3700" s="8"/>
      <c r="V3700" s="8"/>
      <c r="W3700" s="25"/>
      <c r="X3700" s="22"/>
      <c r="Y3700" s="4"/>
      <c r="Z3700" s="4"/>
      <c r="AA3700" s="4"/>
      <c r="AB3700" s="9"/>
      <c r="AD3700" s="165"/>
      <c r="AE3700" s="165"/>
      <c r="AF3700" s="165"/>
      <c r="AG3700" s="188"/>
      <c r="AH3700" s="188"/>
      <c r="AI3700" s="188"/>
      <c r="AJ3700" s="172"/>
      <c r="AK3700" s="172"/>
      <c r="AL3700" s="172"/>
      <c r="AM3700" s="165"/>
    </row>
    <row r="3701" spans="1:39">
      <c r="A3701" s="2"/>
      <c r="B3701" s="3"/>
      <c r="C3701" s="4"/>
      <c r="D3701" s="4"/>
      <c r="E3701" s="135"/>
      <c r="F3701" s="6"/>
      <c r="G3701" s="6"/>
      <c r="H3701" s="6"/>
      <c r="I3701" s="6"/>
      <c r="J3701" s="2"/>
      <c r="K3701" s="2"/>
      <c r="L3701" s="3"/>
      <c r="M3701" s="71"/>
      <c r="N3701" s="70"/>
      <c r="O3701" s="69"/>
      <c r="P3701" s="42"/>
      <c r="Q3701" s="3"/>
      <c r="R3701" s="6"/>
      <c r="S3701" s="7"/>
      <c r="T3701" s="1"/>
      <c r="U3701" s="8"/>
      <c r="V3701" s="8"/>
      <c r="W3701" s="25"/>
      <c r="X3701" s="22"/>
      <c r="Y3701" s="4"/>
      <c r="Z3701" s="4"/>
      <c r="AA3701" s="4"/>
      <c r="AB3701" s="9"/>
      <c r="AD3701" s="165"/>
      <c r="AE3701" s="180"/>
      <c r="AF3701" s="165"/>
      <c r="AG3701" s="188"/>
      <c r="AH3701" s="188"/>
      <c r="AI3701" s="188"/>
      <c r="AJ3701" s="172"/>
      <c r="AK3701" s="172"/>
      <c r="AL3701" s="172"/>
      <c r="AM3701" s="165"/>
    </row>
    <row r="3702" spans="1:39">
      <c r="A3702" s="2"/>
      <c r="B3702" s="3"/>
      <c r="C3702" s="4"/>
      <c r="D3702" s="4"/>
      <c r="E3702" s="135"/>
      <c r="F3702" s="6"/>
      <c r="G3702" s="6"/>
      <c r="H3702" s="6"/>
      <c r="I3702" s="6"/>
      <c r="J3702" s="2"/>
      <c r="K3702" s="2"/>
      <c r="L3702" s="3"/>
      <c r="M3702" s="71"/>
      <c r="N3702" s="70"/>
      <c r="O3702" s="69"/>
      <c r="P3702" s="42"/>
      <c r="Q3702" s="3"/>
      <c r="R3702" s="6"/>
      <c r="S3702" s="7"/>
      <c r="T3702" s="1"/>
      <c r="U3702" s="8"/>
      <c r="V3702" s="8"/>
      <c r="W3702" s="25"/>
      <c r="X3702" s="22"/>
      <c r="Y3702" s="4"/>
      <c r="Z3702" s="4"/>
      <c r="AA3702" s="4"/>
      <c r="AB3702" s="9"/>
      <c r="AD3702" s="165"/>
      <c r="AE3702" s="180"/>
      <c r="AF3702" s="165"/>
      <c r="AG3702" s="188"/>
      <c r="AH3702" s="188"/>
      <c r="AI3702" s="188"/>
      <c r="AJ3702" s="172"/>
      <c r="AK3702" s="172"/>
      <c r="AL3702" s="172"/>
      <c r="AM3702" s="165"/>
    </row>
    <row r="3703" spans="1:39">
      <c r="A3703" s="2"/>
      <c r="B3703" s="3"/>
      <c r="C3703" s="4"/>
      <c r="D3703" s="4"/>
      <c r="E3703" s="135"/>
      <c r="F3703" s="6"/>
      <c r="G3703" s="6"/>
      <c r="H3703" s="6"/>
      <c r="I3703" s="6"/>
      <c r="J3703" s="2"/>
      <c r="K3703" s="2"/>
      <c r="L3703" s="3"/>
      <c r="M3703" s="71"/>
      <c r="N3703" s="70"/>
      <c r="O3703" s="69"/>
      <c r="P3703" s="42"/>
      <c r="Q3703" s="3"/>
      <c r="R3703" s="6"/>
      <c r="S3703" s="7"/>
      <c r="T3703" s="1"/>
      <c r="U3703" s="8"/>
      <c r="V3703" s="8"/>
      <c r="W3703" s="25"/>
      <c r="X3703" s="22"/>
      <c r="Y3703" s="4"/>
      <c r="Z3703" s="4"/>
      <c r="AA3703" s="4"/>
      <c r="AB3703" s="9"/>
      <c r="AD3703" s="165"/>
      <c r="AE3703" s="180"/>
      <c r="AF3703" s="165"/>
      <c r="AG3703" s="188"/>
      <c r="AH3703" s="188"/>
      <c r="AI3703" s="188"/>
      <c r="AJ3703" s="172"/>
      <c r="AK3703" s="172"/>
      <c r="AL3703" s="172"/>
      <c r="AM3703" s="165"/>
    </row>
    <row r="3704" spans="1:39">
      <c r="A3704" s="2"/>
      <c r="B3704" s="3"/>
      <c r="C3704" s="4"/>
      <c r="D3704" s="4"/>
      <c r="E3704" s="135"/>
      <c r="F3704" s="6"/>
      <c r="G3704" s="6"/>
      <c r="H3704" s="6"/>
      <c r="I3704" s="6"/>
      <c r="J3704" s="2"/>
      <c r="K3704" s="2"/>
      <c r="L3704" s="3"/>
      <c r="M3704" s="71"/>
      <c r="N3704" s="70"/>
      <c r="O3704" s="69"/>
      <c r="P3704" s="42"/>
      <c r="Q3704" s="3"/>
      <c r="R3704" s="6"/>
      <c r="S3704" s="7"/>
      <c r="T3704" s="1"/>
      <c r="U3704" s="8"/>
      <c r="V3704" s="8"/>
      <c r="W3704" s="25"/>
      <c r="X3704" s="22"/>
      <c r="Y3704" s="4"/>
      <c r="Z3704" s="4"/>
      <c r="AA3704" s="4"/>
      <c r="AB3704" s="9"/>
      <c r="AD3704" s="165"/>
      <c r="AE3704" s="180"/>
      <c r="AF3704" s="165"/>
      <c r="AG3704" s="188"/>
      <c r="AH3704" s="188"/>
      <c r="AI3704" s="188"/>
      <c r="AJ3704" s="172"/>
      <c r="AK3704" s="172"/>
      <c r="AL3704" s="172"/>
      <c r="AM3704" s="165"/>
    </row>
    <row r="3705" spans="1:39">
      <c r="A3705" s="2"/>
      <c r="B3705" s="3"/>
      <c r="C3705" s="4"/>
      <c r="D3705" s="4"/>
      <c r="E3705" s="135"/>
      <c r="F3705" s="6"/>
      <c r="G3705" s="6"/>
      <c r="H3705" s="6"/>
      <c r="I3705" s="6"/>
      <c r="J3705" s="2"/>
      <c r="K3705" s="2"/>
      <c r="L3705" s="3"/>
      <c r="M3705" s="71"/>
      <c r="N3705" s="70"/>
      <c r="O3705" s="69"/>
      <c r="P3705" s="42"/>
      <c r="Q3705" s="3"/>
      <c r="R3705" s="6"/>
      <c r="S3705" s="7"/>
      <c r="T3705" s="1"/>
      <c r="U3705" s="8"/>
      <c r="V3705" s="8"/>
      <c r="W3705" s="25"/>
      <c r="X3705" s="22"/>
      <c r="Y3705" s="4"/>
      <c r="Z3705" s="4"/>
      <c r="AA3705" s="4"/>
      <c r="AB3705" s="9"/>
      <c r="AD3705" s="165"/>
      <c r="AE3705" s="180"/>
      <c r="AF3705" s="165"/>
      <c r="AG3705" s="188"/>
      <c r="AH3705" s="188"/>
      <c r="AI3705" s="188"/>
      <c r="AJ3705" s="172"/>
      <c r="AK3705" s="172"/>
      <c r="AL3705" s="172"/>
      <c r="AM3705" s="165"/>
    </row>
    <row r="3706" spans="1:39">
      <c r="A3706" s="2"/>
      <c r="B3706" s="3"/>
      <c r="C3706" s="4"/>
      <c r="D3706" s="4"/>
      <c r="E3706" s="135"/>
      <c r="F3706" s="6"/>
      <c r="G3706" s="6"/>
      <c r="H3706" s="6"/>
      <c r="I3706" s="6"/>
      <c r="J3706" s="2"/>
      <c r="K3706" s="2"/>
      <c r="L3706" s="3"/>
      <c r="M3706" s="71"/>
      <c r="N3706" s="70"/>
      <c r="O3706" s="69"/>
      <c r="P3706" s="42"/>
      <c r="Q3706" s="3"/>
      <c r="R3706" s="6"/>
      <c r="S3706" s="7"/>
      <c r="T3706" s="1"/>
      <c r="U3706" s="8"/>
      <c r="V3706" s="8"/>
      <c r="W3706" s="25"/>
      <c r="X3706" s="22"/>
      <c r="Y3706" s="4"/>
      <c r="Z3706" s="4"/>
      <c r="AA3706" s="4"/>
      <c r="AB3706" s="9"/>
      <c r="AD3706" s="165"/>
      <c r="AE3706" s="180"/>
      <c r="AF3706" s="165"/>
      <c r="AG3706" s="188"/>
      <c r="AH3706" s="188"/>
      <c r="AI3706" s="188"/>
      <c r="AJ3706" s="172"/>
      <c r="AK3706" s="172"/>
      <c r="AL3706" s="172"/>
      <c r="AM3706" s="165"/>
    </row>
    <row r="3707" spans="1:39">
      <c r="A3707" s="2"/>
      <c r="B3707" s="3"/>
      <c r="C3707" s="4"/>
      <c r="D3707" s="4"/>
      <c r="E3707" s="135"/>
      <c r="F3707" s="6"/>
      <c r="G3707" s="6"/>
      <c r="H3707" s="6"/>
      <c r="I3707" s="6"/>
      <c r="J3707" s="2"/>
      <c r="K3707" s="2"/>
      <c r="L3707" s="3"/>
      <c r="M3707" s="71"/>
      <c r="N3707" s="70"/>
      <c r="O3707" s="69"/>
      <c r="P3707" s="42"/>
      <c r="Q3707" s="3"/>
      <c r="R3707" s="6"/>
      <c r="S3707" s="7"/>
      <c r="T3707" s="1"/>
      <c r="U3707" s="8"/>
      <c r="V3707" s="8"/>
      <c r="W3707" s="25"/>
      <c r="X3707" s="22"/>
      <c r="Y3707" s="4"/>
      <c r="Z3707" s="4"/>
      <c r="AA3707" s="4"/>
      <c r="AB3707" s="9"/>
      <c r="AD3707" s="165"/>
      <c r="AE3707" s="180"/>
      <c r="AF3707" s="165"/>
      <c r="AG3707" s="188"/>
      <c r="AH3707" s="188"/>
      <c r="AI3707" s="188"/>
      <c r="AJ3707" s="172"/>
      <c r="AK3707" s="172"/>
      <c r="AL3707" s="172"/>
      <c r="AM3707" s="165"/>
    </row>
    <row r="3708" spans="1:39">
      <c r="A3708" s="2"/>
      <c r="B3708" s="3"/>
      <c r="C3708" s="4"/>
      <c r="D3708" s="4"/>
      <c r="E3708" s="135"/>
      <c r="F3708" s="6"/>
      <c r="G3708" s="6"/>
      <c r="H3708" s="6"/>
      <c r="I3708" s="6"/>
      <c r="J3708" s="2"/>
      <c r="K3708" s="2"/>
      <c r="L3708" s="3"/>
      <c r="M3708" s="71"/>
      <c r="N3708" s="70"/>
      <c r="O3708" s="69"/>
      <c r="P3708" s="42"/>
      <c r="Q3708" s="3"/>
      <c r="R3708" s="6"/>
      <c r="S3708" s="7"/>
      <c r="T3708" s="1"/>
      <c r="U3708" s="8"/>
      <c r="V3708" s="8"/>
      <c r="W3708" s="25"/>
      <c r="X3708" s="22"/>
      <c r="Y3708" s="4"/>
      <c r="Z3708" s="4"/>
      <c r="AA3708" s="4"/>
      <c r="AB3708" s="9"/>
      <c r="AD3708" s="165"/>
      <c r="AE3708" s="180"/>
      <c r="AF3708" s="165"/>
      <c r="AG3708" s="188"/>
      <c r="AH3708" s="188"/>
      <c r="AI3708" s="188"/>
      <c r="AJ3708" s="172"/>
      <c r="AK3708" s="172"/>
      <c r="AL3708" s="172"/>
      <c r="AM3708" s="165"/>
    </row>
    <row r="3709" spans="1:39">
      <c r="A3709" s="2"/>
      <c r="B3709" s="3"/>
      <c r="C3709" s="4"/>
      <c r="D3709" s="4"/>
      <c r="E3709" s="135"/>
      <c r="F3709" s="6"/>
      <c r="G3709" s="6"/>
      <c r="H3709" s="6"/>
      <c r="I3709" s="6"/>
      <c r="J3709" s="2"/>
      <c r="K3709" s="2"/>
      <c r="L3709" s="3"/>
      <c r="M3709" s="71"/>
      <c r="N3709" s="70"/>
      <c r="O3709" s="69"/>
      <c r="P3709" s="42"/>
      <c r="Q3709" s="3"/>
      <c r="R3709" s="6"/>
      <c r="S3709" s="7"/>
      <c r="T3709" s="1"/>
      <c r="U3709" s="8"/>
      <c r="V3709" s="8"/>
      <c r="W3709" s="27"/>
      <c r="X3709" s="22"/>
      <c r="Y3709" s="4"/>
      <c r="Z3709" s="4"/>
      <c r="AA3709" s="4"/>
      <c r="AB3709" s="9"/>
      <c r="AD3709" s="165"/>
      <c r="AE3709" s="180"/>
      <c r="AF3709" s="165"/>
      <c r="AG3709" s="188"/>
      <c r="AH3709" s="188"/>
      <c r="AI3709" s="188"/>
      <c r="AJ3709" s="172"/>
      <c r="AK3709" s="172"/>
      <c r="AL3709" s="172"/>
      <c r="AM3709" s="165"/>
    </row>
    <row r="3710" spans="1:39">
      <c r="A3710" s="2"/>
      <c r="B3710" s="3"/>
      <c r="C3710" s="4"/>
      <c r="D3710" s="4"/>
      <c r="E3710" s="135"/>
      <c r="F3710" s="6"/>
      <c r="G3710" s="6"/>
      <c r="H3710" s="6"/>
      <c r="I3710" s="6"/>
      <c r="J3710" s="2"/>
      <c r="K3710" s="2"/>
      <c r="L3710" s="3"/>
      <c r="M3710" s="71"/>
      <c r="N3710" s="70"/>
      <c r="O3710" s="69"/>
      <c r="P3710" s="42"/>
      <c r="Q3710" s="3"/>
      <c r="R3710" s="6"/>
      <c r="S3710" s="7"/>
      <c r="T3710" s="1"/>
      <c r="U3710" s="8"/>
      <c r="V3710" s="8"/>
      <c r="W3710" s="25"/>
      <c r="X3710" s="22"/>
      <c r="Y3710" s="4"/>
      <c r="Z3710" s="4"/>
      <c r="AA3710" s="4"/>
      <c r="AB3710" s="9"/>
      <c r="AD3710" s="165"/>
      <c r="AE3710" s="180"/>
      <c r="AF3710" s="165"/>
      <c r="AG3710" s="188"/>
      <c r="AH3710" s="188"/>
      <c r="AI3710" s="188"/>
      <c r="AJ3710" s="172"/>
      <c r="AK3710" s="172"/>
      <c r="AL3710" s="172"/>
      <c r="AM3710" s="165"/>
    </row>
    <row r="3711" spans="1:39">
      <c r="A3711" s="2"/>
      <c r="B3711" s="3"/>
      <c r="C3711" s="4"/>
      <c r="D3711" s="4"/>
      <c r="E3711" s="135"/>
      <c r="F3711" s="6"/>
      <c r="G3711" s="6"/>
      <c r="H3711" s="6"/>
      <c r="I3711" s="6"/>
      <c r="J3711" s="2"/>
      <c r="K3711" s="2"/>
      <c r="L3711" s="3"/>
      <c r="M3711" s="71"/>
      <c r="N3711" s="70"/>
      <c r="O3711" s="69"/>
      <c r="P3711" s="42"/>
      <c r="Q3711" s="3"/>
      <c r="R3711" s="6"/>
      <c r="S3711" s="7"/>
      <c r="T3711" s="1"/>
      <c r="U3711" s="8"/>
      <c r="V3711" s="8"/>
      <c r="W3711" s="25"/>
      <c r="X3711" s="22"/>
      <c r="Y3711" s="4"/>
      <c r="Z3711" s="4"/>
      <c r="AA3711" s="4"/>
      <c r="AB3711" s="9"/>
      <c r="AD3711" s="165"/>
      <c r="AE3711" s="180"/>
      <c r="AF3711" s="165"/>
      <c r="AG3711" s="188"/>
      <c r="AH3711" s="188"/>
      <c r="AI3711" s="188"/>
      <c r="AJ3711" s="172"/>
      <c r="AK3711" s="172"/>
      <c r="AL3711" s="172"/>
      <c r="AM3711" s="165"/>
    </row>
    <row r="3712" spans="1:39">
      <c r="A3712" s="2"/>
      <c r="B3712" s="3"/>
      <c r="C3712" s="4"/>
      <c r="D3712" s="4"/>
      <c r="E3712" s="135"/>
      <c r="F3712" s="6"/>
      <c r="G3712" s="6"/>
      <c r="H3712" s="6"/>
      <c r="I3712" s="6"/>
      <c r="J3712" s="2"/>
      <c r="K3712" s="2"/>
      <c r="L3712" s="3"/>
      <c r="M3712" s="71"/>
      <c r="N3712" s="70"/>
      <c r="O3712" s="69"/>
      <c r="P3712" s="42"/>
      <c r="Q3712" s="3"/>
      <c r="R3712" s="6"/>
      <c r="S3712" s="7"/>
      <c r="T3712" s="1"/>
      <c r="U3712" s="8"/>
      <c r="V3712" s="8"/>
      <c r="W3712" s="25"/>
      <c r="X3712" s="22"/>
      <c r="Y3712" s="4"/>
      <c r="Z3712" s="4"/>
      <c r="AA3712" s="4"/>
      <c r="AB3712" s="9"/>
      <c r="AD3712" s="165"/>
      <c r="AE3712" s="180"/>
      <c r="AF3712" s="165"/>
      <c r="AG3712" s="188"/>
      <c r="AH3712" s="188"/>
      <c r="AI3712" s="188"/>
      <c r="AJ3712" s="172"/>
      <c r="AK3712" s="172"/>
      <c r="AL3712" s="172"/>
      <c r="AM3712" s="165"/>
    </row>
    <row r="3713" spans="1:39">
      <c r="A3713" s="2"/>
      <c r="B3713" s="3"/>
      <c r="C3713" s="4"/>
      <c r="D3713" s="4"/>
      <c r="E3713" s="135"/>
      <c r="F3713" s="6"/>
      <c r="G3713" s="6"/>
      <c r="H3713" s="6"/>
      <c r="I3713" s="6"/>
      <c r="J3713" s="2"/>
      <c r="K3713" s="2"/>
      <c r="L3713" s="3"/>
      <c r="M3713" s="71"/>
      <c r="N3713" s="70"/>
      <c r="O3713" s="69"/>
      <c r="P3713" s="42"/>
      <c r="Q3713" s="3"/>
      <c r="R3713" s="6"/>
      <c r="S3713" s="7"/>
      <c r="T3713" s="1"/>
      <c r="U3713" s="8"/>
      <c r="V3713" s="8"/>
      <c r="W3713" s="25"/>
      <c r="X3713" s="22"/>
      <c r="Y3713" s="4"/>
      <c r="Z3713" s="4"/>
      <c r="AA3713" s="4"/>
      <c r="AB3713" s="9"/>
      <c r="AD3713" s="165"/>
      <c r="AE3713" s="180"/>
      <c r="AF3713" s="165"/>
      <c r="AG3713" s="188"/>
      <c r="AH3713" s="188"/>
      <c r="AI3713" s="188"/>
      <c r="AJ3713" s="172"/>
      <c r="AK3713" s="172"/>
      <c r="AL3713" s="172"/>
      <c r="AM3713" s="165"/>
    </row>
    <row r="3714" spans="1:39">
      <c r="A3714" s="2"/>
      <c r="B3714" s="3"/>
      <c r="C3714" s="4"/>
      <c r="D3714" s="4"/>
      <c r="E3714" s="135"/>
      <c r="F3714" s="6"/>
      <c r="G3714" s="6"/>
      <c r="H3714" s="6"/>
      <c r="I3714" s="6"/>
      <c r="J3714" s="2"/>
      <c r="K3714" s="2"/>
      <c r="L3714" s="3"/>
      <c r="M3714" s="71"/>
      <c r="N3714" s="70"/>
      <c r="O3714" s="69"/>
      <c r="P3714" s="42"/>
      <c r="Q3714" s="3"/>
      <c r="R3714" s="6"/>
      <c r="S3714" s="7"/>
      <c r="T3714" s="1"/>
      <c r="U3714" s="8"/>
      <c r="V3714" s="8"/>
      <c r="W3714" s="27"/>
      <c r="X3714" s="22"/>
      <c r="Y3714" s="4"/>
      <c r="Z3714" s="4"/>
      <c r="AA3714" s="4"/>
      <c r="AB3714" s="9"/>
      <c r="AD3714" s="165"/>
      <c r="AE3714" s="180"/>
      <c r="AF3714" s="165"/>
      <c r="AG3714" s="188"/>
      <c r="AH3714" s="188"/>
      <c r="AI3714" s="188"/>
      <c r="AJ3714" s="172"/>
      <c r="AK3714" s="172"/>
      <c r="AL3714" s="172"/>
      <c r="AM3714" s="165"/>
    </row>
    <row r="3715" spans="1:39">
      <c r="A3715" s="2"/>
      <c r="B3715" s="3"/>
      <c r="C3715" s="4"/>
      <c r="D3715" s="4"/>
      <c r="E3715" s="135"/>
      <c r="F3715" s="6"/>
      <c r="G3715" s="6"/>
      <c r="H3715" s="6"/>
      <c r="I3715" s="6"/>
      <c r="J3715" s="2"/>
      <c r="K3715" s="2"/>
      <c r="L3715" s="3"/>
      <c r="M3715" s="71"/>
      <c r="N3715" s="70"/>
      <c r="O3715" s="69"/>
      <c r="P3715" s="42"/>
      <c r="Q3715" s="3"/>
      <c r="R3715" s="6"/>
      <c r="S3715" s="7"/>
      <c r="T3715" s="1"/>
      <c r="U3715" s="8"/>
      <c r="V3715" s="8"/>
      <c r="W3715" s="25"/>
      <c r="X3715" s="22"/>
      <c r="Y3715" s="4"/>
      <c r="Z3715" s="4"/>
      <c r="AA3715" s="4"/>
      <c r="AB3715" s="9"/>
      <c r="AD3715" s="165"/>
      <c r="AE3715" s="180"/>
      <c r="AF3715" s="165"/>
      <c r="AG3715" s="188"/>
      <c r="AH3715" s="188"/>
      <c r="AI3715" s="188"/>
      <c r="AJ3715" s="172"/>
      <c r="AK3715" s="172"/>
      <c r="AL3715" s="172"/>
      <c r="AM3715" s="165"/>
    </row>
    <row r="3716" spans="1:39">
      <c r="A3716" s="2"/>
      <c r="B3716" s="3"/>
      <c r="C3716" s="4"/>
      <c r="D3716" s="4"/>
      <c r="E3716" s="135"/>
      <c r="F3716" s="6"/>
      <c r="G3716" s="6"/>
      <c r="H3716" s="6"/>
      <c r="I3716" s="6"/>
      <c r="J3716" s="2"/>
      <c r="K3716" s="2"/>
      <c r="L3716" s="3"/>
      <c r="M3716" s="71"/>
      <c r="N3716" s="70"/>
      <c r="O3716" s="69"/>
      <c r="P3716" s="42"/>
      <c r="Q3716" s="3"/>
      <c r="R3716" s="6"/>
      <c r="S3716" s="7"/>
      <c r="T3716" s="1"/>
      <c r="U3716" s="8"/>
      <c r="V3716" s="8"/>
      <c r="W3716" s="31"/>
      <c r="X3716" s="22"/>
      <c r="Y3716" s="4"/>
      <c r="Z3716" s="4"/>
      <c r="AA3716" s="4"/>
      <c r="AB3716" s="9"/>
      <c r="AD3716" s="165"/>
      <c r="AE3716" s="180"/>
      <c r="AF3716" s="165"/>
      <c r="AG3716" s="188"/>
      <c r="AH3716" s="188"/>
      <c r="AI3716" s="188"/>
      <c r="AJ3716" s="172"/>
      <c r="AK3716" s="172"/>
      <c r="AL3716" s="172"/>
      <c r="AM3716" s="165"/>
    </row>
    <row r="3717" spans="1:39">
      <c r="A3717" s="2"/>
      <c r="B3717" s="3"/>
      <c r="C3717" s="4"/>
      <c r="D3717" s="4"/>
      <c r="E3717" s="135"/>
      <c r="F3717" s="6"/>
      <c r="G3717" s="6"/>
      <c r="H3717" s="6"/>
      <c r="I3717" s="6"/>
      <c r="J3717" s="2"/>
      <c r="K3717" s="2"/>
      <c r="L3717" s="3"/>
      <c r="M3717" s="71"/>
      <c r="N3717" s="70"/>
      <c r="O3717" s="69"/>
      <c r="P3717" s="42"/>
      <c r="Q3717" s="3"/>
      <c r="R3717" s="6"/>
      <c r="S3717" s="7"/>
      <c r="T3717" s="1"/>
      <c r="U3717" s="8"/>
      <c r="V3717" s="8"/>
      <c r="W3717" s="25"/>
      <c r="X3717" s="22"/>
      <c r="Y3717" s="4"/>
      <c r="Z3717" s="4"/>
      <c r="AA3717" s="4"/>
      <c r="AB3717" s="9"/>
      <c r="AD3717" s="165"/>
      <c r="AE3717" s="180"/>
      <c r="AF3717" s="165"/>
      <c r="AG3717" s="188"/>
      <c r="AH3717" s="188"/>
      <c r="AI3717" s="188"/>
      <c r="AJ3717" s="172"/>
      <c r="AK3717" s="172"/>
      <c r="AL3717" s="172"/>
      <c r="AM3717" s="165"/>
    </row>
    <row r="3718" spans="1:39">
      <c r="A3718" s="2"/>
      <c r="B3718" s="3"/>
      <c r="C3718" s="4"/>
      <c r="D3718" s="4"/>
      <c r="E3718" s="135"/>
      <c r="F3718" s="6"/>
      <c r="G3718" s="6"/>
      <c r="H3718" s="6"/>
      <c r="I3718" s="6"/>
      <c r="J3718" s="2"/>
      <c r="K3718" s="2"/>
      <c r="L3718" s="3"/>
      <c r="M3718" s="71"/>
      <c r="N3718" s="70"/>
      <c r="O3718" s="69"/>
      <c r="P3718" s="42"/>
      <c r="Q3718" s="3"/>
      <c r="R3718" s="6"/>
      <c r="S3718" s="7"/>
      <c r="T3718" s="1"/>
      <c r="U3718" s="8"/>
      <c r="V3718" s="8"/>
      <c r="W3718" s="25"/>
      <c r="X3718" s="22"/>
      <c r="Y3718" s="4"/>
      <c r="Z3718" s="4"/>
      <c r="AA3718" s="4"/>
      <c r="AB3718" s="9"/>
      <c r="AD3718" s="165"/>
      <c r="AE3718" s="180"/>
      <c r="AF3718" s="165"/>
      <c r="AG3718" s="188"/>
      <c r="AH3718" s="188"/>
      <c r="AI3718" s="188"/>
      <c r="AJ3718" s="172"/>
      <c r="AK3718" s="172"/>
      <c r="AL3718" s="172"/>
      <c r="AM3718" s="165"/>
    </row>
    <row r="3719" spans="1:39">
      <c r="A3719" s="2"/>
      <c r="B3719" s="3"/>
      <c r="C3719" s="4"/>
      <c r="D3719" s="4"/>
      <c r="E3719" s="135"/>
      <c r="F3719" s="6"/>
      <c r="G3719" s="6"/>
      <c r="H3719" s="6"/>
      <c r="I3719" s="6"/>
      <c r="J3719" s="2"/>
      <c r="K3719" s="2"/>
      <c r="L3719" s="3"/>
      <c r="M3719" s="71"/>
      <c r="N3719" s="70"/>
      <c r="O3719" s="69"/>
      <c r="P3719" s="42"/>
      <c r="Q3719" s="3"/>
      <c r="R3719" s="6"/>
      <c r="S3719" s="7"/>
      <c r="T3719" s="1"/>
      <c r="U3719" s="8"/>
      <c r="V3719" s="8"/>
      <c r="W3719" s="31"/>
      <c r="X3719" s="22"/>
      <c r="Y3719" s="4"/>
      <c r="Z3719" s="4"/>
      <c r="AA3719" s="4"/>
      <c r="AB3719" s="9"/>
      <c r="AD3719" s="165"/>
      <c r="AE3719" s="180"/>
      <c r="AF3719" s="165"/>
      <c r="AG3719" s="188"/>
      <c r="AH3719" s="188"/>
      <c r="AI3719" s="188"/>
      <c r="AJ3719" s="172"/>
      <c r="AK3719" s="172"/>
      <c r="AL3719" s="172"/>
      <c r="AM3719" s="165"/>
    </row>
    <row r="3720" spans="1:39">
      <c r="A3720" s="2"/>
      <c r="B3720" s="3"/>
      <c r="C3720" s="4"/>
      <c r="D3720" s="4"/>
      <c r="E3720" s="135"/>
      <c r="F3720" s="6"/>
      <c r="G3720" s="6"/>
      <c r="H3720" s="6"/>
      <c r="I3720" s="6"/>
      <c r="J3720" s="2"/>
      <c r="K3720" s="2"/>
      <c r="L3720" s="3"/>
      <c r="M3720" s="71"/>
      <c r="N3720" s="70"/>
      <c r="O3720" s="69"/>
      <c r="P3720" s="42"/>
      <c r="Q3720" s="3"/>
      <c r="R3720" s="6"/>
      <c r="S3720" s="7"/>
      <c r="T3720" s="1"/>
      <c r="U3720" s="8"/>
      <c r="V3720" s="8"/>
      <c r="W3720" s="31"/>
      <c r="X3720" s="22"/>
      <c r="Y3720" s="4"/>
      <c r="Z3720" s="4"/>
      <c r="AA3720" s="4"/>
      <c r="AB3720" s="9"/>
      <c r="AD3720" s="165"/>
      <c r="AE3720" s="180"/>
      <c r="AF3720" s="165"/>
      <c r="AG3720" s="188"/>
      <c r="AH3720" s="188"/>
      <c r="AI3720" s="188"/>
      <c r="AJ3720" s="172"/>
      <c r="AK3720" s="172"/>
      <c r="AL3720" s="172"/>
      <c r="AM3720" s="165"/>
    </row>
    <row r="3721" spans="1:39">
      <c r="A3721" s="2"/>
      <c r="B3721" s="3"/>
      <c r="C3721" s="4"/>
      <c r="D3721" s="4"/>
      <c r="E3721" s="135"/>
      <c r="F3721" s="6"/>
      <c r="G3721" s="6"/>
      <c r="H3721" s="6"/>
      <c r="I3721" s="6"/>
      <c r="J3721" s="2"/>
      <c r="K3721" s="2"/>
      <c r="L3721" s="3"/>
      <c r="M3721" s="71"/>
      <c r="N3721" s="70"/>
      <c r="O3721" s="69"/>
      <c r="P3721" s="42"/>
      <c r="Q3721" s="3"/>
      <c r="R3721" s="6"/>
      <c r="S3721" s="7"/>
      <c r="T3721" s="1"/>
      <c r="U3721" s="8"/>
      <c r="V3721" s="8"/>
      <c r="W3721" s="31"/>
      <c r="X3721" s="22"/>
      <c r="Y3721" s="4"/>
      <c r="Z3721" s="4"/>
      <c r="AA3721" s="4"/>
      <c r="AB3721" s="9"/>
      <c r="AD3721" s="165"/>
      <c r="AE3721" s="180"/>
      <c r="AF3721" s="165"/>
      <c r="AG3721" s="188"/>
      <c r="AH3721" s="188"/>
      <c r="AI3721" s="188"/>
      <c r="AJ3721" s="172"/>
      <c r="AK3721" s="172"/>
      <c r="AL3721" s="172"/>
      <c r="AM3721" s="165"/>
    </row>
    <row r="3722" spans="1:39">
      <c r="A3722" s="2"/>
      <c r="B3722" s="3"/>
      <c r="C3722" s="4"/>
      <c r="D3722" s="4"/>
      <c r="E3722" s="135"/>
      <c r="F3722" s="6"/>
      <c r="G3722" s="6"/>
      <c r="H3722" s="6"/>
      <c r="I3722" s="6"/>
      <c r="J3722" s="2"/>
      <c r="K3722" s="2"/>
      <c r="L3722" s="3"/>
      <c r="M3722" s="71"/>
      <c r="N3722" s="70"/>
      <c r="O3722" s="69"/>
      <c r="P3722" s="42"/>
      <c r="Q3722" s="3"/>
      <c r="R3722" s="6"/>
      <c r="S3722" s="7"/>
      <c r="T3722" s="1"/>
      <c r="U3722" s="8"/>
      <c r="V3722" s="8"/>
      <c r="W3722" s="26"/>
      <c r="X3722" s="22"/>
      <c r="Y3722" s="4"/>
      <c r="Z3722" s="4"/>
      <c r="AA3722" s="4"/>
      <c r="AB3722" s="9"/>
      <c r="AD3722" s="165"/>
      <c r="AE3722" s="180"/>
      <c r="AF3722" s="165"/>
      <c r="AG3722" s="188"/>
      <c r="AH3722" s="188"/>
      <c r="AI3722" s="188"/>
      <c r="AJ3722" s="172"/>
      <c r="AK3722" s="172"/>
      <c r="AL3722" s="172"/>
      <c r="AM3722" s="165"/>
    </row>
    <row r="3723" spans="1:39">
      <c r="A3723" s="2"/>
      <c r="B3723" s="3"/>
      <c r="C3723" s="4"/>
      <c r="D3723" s="4"/>
      <c r="E3723" s="135"/>
      <c r="F3723" s="6"/>
      <c r="G3723" s="6"/>
      <c r="H3723" s="6"/>
      <c r="I3723" s="6"/>
      <c r="J3723" s="2"/>
      <c r="K3723" s="2"/>
      <c r="L3723" s="3"/>
      <c r="M3723" s="71"/>
      <c r="N3723" s="70"/>
      <c r="O3723" s="69"/>
      <c r="P3723" s="42"/>
      <c r="Q3723" s="3"/>
      <c r="R3723" s="6"/>
      <c r="S3723" s="7"/>
      <c r="T3723" s="1"/>
      <c r="U3723" s="8"/>
      <c r="V3723" s="8"/>
      <c r="W3723" s="25"/>
      <c r="X3723" s="22"/>
      <c r="Y3723" s="4"/>
      <c r="Z3723" s="4"/>
      <c r="AA3723" s="4"/>
      <c r="AB3723" s="9"/>
      <c r="AD3723" s="165"/>
      <c r="AE3723" s="180"/>
      <c r="AF3723" s="165"/>
      <c r="AG3723" s="188"/>
      <c r="AH3723" s="188"/>
      <c r="AI3723" s="188"/>
      <c r="AJ3723" s="172"/>
      <c r="AK3723" s="172"/>
      <c r="AL3723" s="172"/>
      <c r="AM3723" s="165"/>
    </row>
    <row r="3724" spans="1:39">
      <c r="A3724" s="2"/>
      <c r="B3724" s="3"/>
      <c r="C3724" s="4"/>
      <c r="D3724" s="4"/>
      <c r="E3724" s="135"/>
      <c r="F3724" s="6"/>
      <c r="G3724" s="6"/>
      <c r="H3724" s="6"/>
      <c r="I3724" s="6"/>
      <c r="J3724" s="2"/>
      <c r="K3724" s="2"/>
      <c r="L3724" s="3"/>
      <c r="M3724" s="71"/>
      <c r="N3724" s="70"/>
      <c r="O3724" s="69"/>
      <c r="P3724" s="42"/>
      <c r="Q3724" s="3"/>
      <c r="R3724" s="6"/>
      <c r="S3724" s="7"/>
      <c r="T3724" s="1"/>
      <c r="U3724" s="8"/>
      <c r="V3724" s="8"/>
      <c r="W3724" s="25"/>
      <c r="X3724" s="22"/>
      <c r="Y3724" s="4"/>
      <c r="Z3724" s="4"/>
      <c r="AA3724" s="4"/>
      <c r="AB3724" s="9"/>
      <c r="AD3724" s="165"/>
      <c r="AE3724" s="180"/>
      <c r="AF3724" s="165"/>
      <c r="AG3724" s="188"/>
      <c r="AH3724" s="188"/>
      <c r="AI3724" s="188"/>
      <c r="AJ3724" s="172"/>
      <c r="AK3724" s="172"/>
      <c r="AL3724" s="172"/>
      <c r="AM3724" s="165"/>
    </row>
    <row r="3725" spans="1:39">
      <c r="A3725" s="2"/>
      <c r="B3725" s="3"/>
      <c r="C3725" s="4"/>
      <c r="D3725" s="4"/>
      <c r="E3725" s="135"/>
      <c r="F3725" s="6"/>
      <c r="G3725" s="6"/>
      <c r="H3725" s="6"/>
      <c r="I3725" s="6"/>
      <c r="J3725" s="2"/>
      <c r="K3725" s="2"/>
      <c r="L3725" s="3"/>
      <c r="M3725" s="71"/>
      <c r="N3725" s="70"/>
      <c r="O3725" s="69"/>
      <c r="P3725" s="42"/>
      <c r="Q3725" s="3"/>
      <c r="R3725" s="6"/>
      <c r="S3725" s="7"/>
      <c r="T3725" s="1"/>
      <c r="U3725" s="8"/>
      <c r="V3725" s="8"/>
      <c r="W3725" s="31"/>
      <c r="X3725" s="22"/>
      <c r="Y3725" s="4"/>
      <c r="Z3725" s="4"/>
      <c r="AA3725" s="4"/>
      <c r="AB3725" s="9"/>
      <c r="AD3725" s="165"/>
      <c r="AE3725" s="180"/>
      <c r="AF3725" s="165"/>
      <c r="AG3725" s="188"/>
      <c r="AH3725" s="188"/>
      <c r="AI3725" s="188"/>
      <c r="AJ3725" s="172"/>
      <c r="AK3725" s="172"/>
      <c r="AL3725" s="172"/>
      <c r="AM3725" s="165"/>
    </row>
    <row r="3726" spans="1:39">
      <c r="A3726" s="2"/>
      <c r="B3726" s="3"/>
      <c r="C3726" s="4"/>
      <c r="D3726" s="4"/>
      <c r="E3726" s="135"/>
      <c r="F3726" s="6"/>
      <c r="G3726" s="6"/>
      <c r="H3726" s="6"/>
      <c r="I3726" s="6"/>
      <c r="J3726" s="2"/>
      <c r="K3726" s="2"/>
      <c r="L3726" s="3"/>
      <c r="M3726" s="71"/>
      <c r="N3726" s="70"/>
      <c r="O3726" s="69"/>
      <c r="P3726" s="42"/>
      <c r="Q3726" s="3"/>
      <c r="R3726" s="6"/>
      <c r="S3726" s="7"/>
      <c r="T3726" s="1"/>
      <c r="U3726" s="8"/>
      <c r="V3726" s="8"/>
      <c r="W3726" s="31"/>
      <c r="X3726" s="22"/>
      <c r="Y3726" s="4"/>
      <c r="Z3726" s="4"/>
      <c r="AA3726" s="4"/>
      <c r="AB3726" s="9"/>
      <c r="AD3726" s="165"/>
      <c r="AE3726" s="180"/>
      <c r="AF3726" s="165"/>
      <c r="AG3726" s="188"/>
      <c r="AH3726" s="188"/>
      <c r="AI3726" s="188"/>
      <c r="AJ3726" s="172"/>
      <c r="AK3726" s="172"/>
      <c r="AL3726" s="172"/>
      <c r="AM3726" s="165"/>
    </row>
    <row r="3727" spans="1:39">
      <c r="A3727" s="2"/>
      <c r="B3727" s="3"/>
      <c r="C3727" s="4"/>
      <c r="D3727" s="4"/>
      <c r="E3727" s="135"/>
      <c r="F3727" s="6"/>
      <c r="G3727" s="6"/>
      <c r="H3727" s="6"/>
      <c r="I3727" s="6"/>
      <c r="J3727" s="2"/>
      <c r="K3727" s="2"/>
      <c r="L3727" s="3"/>
      <c r="M3727" s="71"/>
      <c r="N3727" s="70"/>
      <c r="O3727" s="69"/>
      <c r="P3727" s="42"/>
      <c r="Q3727" s="3"/>
      <c r="R3727" s="6"/>
      <c r="S3727" s="7"/>
      <c r="T3727" s="1"/>
      <c r="U3727" s="8"/>
      <c r="V3727" s="8"/>
      <c r="W3727" s="25"/>
      <c r="X3727" s="22"/>
      <c r="Y3727" s="4"/>
      <c r="Z3727" s="4"/>
      <c r="AA3727" s="4"/>
      <c r="AB3727" s="9"/>
      <c r="AD3727" s="165"/>
      <c r="AE3727" s="180"/>
      <c r="AF3727" s="165"/>
      <c r="AG3727" s="188"/>
      <c r="AH3727" s="188"/>
      <c r="AI3727" s="188"/>
      <c r="AJ3727" s="172"/>
      <c r="AK3727" s="172"/>
      <c r="AL3727" s="172"/>
      <c r="AM3727" s="165"/>
    </row>
    <row r="3728" spans="1:39">
      <c r="A3728" s="2"/>
      <c r="B3728" s="3"/>
      <c r="C3728" s="4"/>
      <c r="D3728" s="4"/>
      <c r="E3728" s="135"/>
      <c r="F3728" s="6"/>
      <c r="G3728" s="6"/>
      <c r="H3728" s="6"/>
      <c r="I3728" s="6"/>
      <c r="J3728" s="2"/>
      <c r="K3728" s="2"/>
      <c r="L3728" s="3"/>
      <c r="M3728" s="71"/>
      <c r="N3728" s="70"/>
      <c r="O3728" s="69"/>
      <c r="P3728" s="42"/>
      <c r="Q3728" s="3"/>
      <c r="R3728" s="6"/>
      <c r="S3728" s="7"/>
      <c r="T3728" s="1"/>
      <c r="U3728" s="8"/>
      <c r="V3728" s="8"/>
      <c r="W3728" s="25"/>
      <c r="X3728" s="22"/>
      <c r="Y3728" s="4"/>
      <c r="Z3728" s="4"/>
      <c r="AA3728" s="4"/>
      <c r="AB3728" s="9"/>
      <c r="AD3728" s="165"/>
      <c r="AE3728" s="180"/>
      <c r="AF3728" s="165"/>
      <c r="AG3728" s="188"/>
      <c r="AH3728" s="188"/>
      <c r="AI3728" s="188"/>
      <c r="AJ3728" s="172"/>
      <c r="AK3728" s="172"/>
      <c r="AL3728" s="172"/>
      <c r="AM3728" s="165"/>
    </row>
    <row r="3729" spans="1:39">
      <c r="A3729" s="2"/>
      <c r="B3729" s="3"/>
      <c r="C3729" s="4"/>
      <c r="D3729" s="4"/>
      <c r="E3729" s="135"/>
      <c r="F3729" s="6"/>
      <c r="G3729" s="6"/>
      <c r="H3729" s="6"/>
      <c r="I3729" s="6"/>
      <c r="J3729" s="2"/>
      <c r="K3729" s="2"/>
      <c r="L3729" s="3"/>
      <c r="M3729" s="71"/>
      <c r="N3729" s="70"/>
      <c r="O3729" s="69"/>
      <c r="P3729" s="42"/>
      <c r="Q3729" s="3"/>
      <c r="R3729" s="6"/>
      <c r="S3729" s="7"/>
      <c r="T3729" s="1"/>
      <c r="U3729" s="8"/>
      <c r="V3729" s="8"/>
      <c r="W3729" s="31"/>
      <c r="X3729" s="22"/>
      <c r="Y3729" s="4"/>
      <c r="Z3729" s="4"/>
      <c r="AA3729" s="4"/>
      <c r="AB3729" s="9"/>
      <c r="AD3729" s="165"/>
      <c r="AE3729" s="180"/>
      <c r="AF3729" s="165"/>
      <c r="AG3729" s="188"/>
      <c r="AH3729" s="188"/>
      <c r="AI3729" s="188"/>
      <c r="AJ3729" s="172"/>
      <c r="AK3729" s="172"/>
      <c r="AL3729" s="172"/>
      <c r="AM3729" s="165"/>
    </row>
    <row r="3730" spans="1:39">
      <c r="A3730" s="2"/>
      <c r="B3730" s="3"/>
      <c r="C3730" s="4"/>
      <c r="D3730" s="4"/>
      <c r="E3730" s="135"/>
      <c r="F3730" s="6"/>
      <c r="G3730" s="6"/>
      <c r="H3730" s="6"/>
      <c r="I3730" s="6"/>
      <c r="J3730" s="2"/>
      <c r="K3730" s="2"/>
      <c r="L3730" s="3"/>
      <c r="M3730" s="71"/>
      <c r="N3730" s="70"/>
      <c r="O3730" s="69"/>
      <c r="P3730" s="42"/>
      <c r="Q3730" s="3"/>
      <c r="R3730" s="6"/>
      <c r="S3730" s="7"/>
      <c r="T3730" s="1"/>
      <c r="U3730" s="8"/>
      <c r="V3730" s="8"/>
      <c r="W3730" s="31"/>
      <c r="X3730" s="22"/>
      <c r="Y3730" s="4"/>
      <c r="Z3730" s="4"/>
      <c r="AA3730" s="4"/>
      <c r="AB3730" s="9"/>
      <c r="AD3730" s="165"/>
      <c r="AE3730" s="180"/>
      <c r="AF3730" s="165"/>
      <c r="AG3730" s="188"/>
      <c r="AH3730" s="188"/>
      <c r="AI3730" s="188"/>
      <c r="AJ3730" s="172"/>
      <c r="AK3730" s="172"/>
      <c r="AL3730" s="172"/>
      <c r="AM3730" s="165"/>
    </row>
    <row r="3731" spans="1:39">
      <c r="A3731" s="2"/>
      <c r="B3731" s="3"/>
      <c r="C3731" s="4"/>
      <c r="D3731" s="4"/>
      <c r="E3731" s="135"/>
      <c r="F3731" s="6"/>
      <c r="G3731" s="6"/>
      <c r="H3731" s="6"/>
      <c r="I3731" s="6"/>
      <c r="J3731" s="2"/>
      <c r="K3731" s="2"/>
      <c r="L3731" s="3"/>
      <c r="M3731" s="71"/>
      <c r="N3731" s="70"/>
      <c r="O3731" s="69"/>
      <c r="P3731" s="42"/>
      <c r="Q3731" s="3"/>
      <c r="R3731" s="6"/>
      <c r="S3731" s="7"/>
      <c r="T3731" s="1"/>
      <c r="U3731" s="8"/>
      <c r="V3731" s="8"/>
      <c r="W3731" s="26"/>
      <c r="X3731" s="22"/>
      <c r="Y3731" s="4"/>
      <c r="Z3731" s="4"/>
      <c r="AA3731" s="4"/>
      <c r="AB3731" s="9"/>
      <c r="AD3731" s="165"/>
      <c r="AE3731" s="180"/>
      <c r="AF3731" s="165"/>
      <c r="AG3731" s="188"/>
      <c r="AH3731" s="188"/>
      <c r="AI3731" s="188"/>
      <c r="AJ3731" s="172"/>
      <c r="AK3731" s="172"/>
      <c r="AL3731" s="172"/>
      <c r="AM3731" s="165"/>
    </row>
    <row r="3732" spans="1:39">
      <c r="A3732" s="2"/>
      <c r="B3732" s="3"/>
      <c r="C3732" s="4"/>
      <c r="D3732" s="4"/>
      <c r="E3732" s="135"/>
      <c r="F3732" s="6"/>
      <c r="G3732" s="6"/>
      <c r="H3732" s="6"/>
      <c r="I3732" s="6"/>
      <c r="J3732" s="2"/>
      <c r="K3732" s="2"/>
      <c r="L3732" s="3"/>
      <c r="M3732" s="71"/>
      <c r="N3732" s="70"/>
      <c r="O3732" s="69"/>
      <c r="P3732" s="42"/>
      <c r="Q3732" s="3"/>
      <c r="R3732" s="6"/>
      <c r="S3732" s="7"/>
      <c r="T3732" s="1"/>
      <c r="U3732" s="8"/>
      <c r="V3732" s="8"/>
      <c r="W3732" s="25"/>
      <c r="X3732" s="22"/>
      <c r="Y3732" s="4"/>
      <c r="Z3732" s="4"/>
      <c r="AA3732" s="4"/>
      <c r="AB3732" s="9"/>
      <c r="AD3732" s="165"/>
      <c r="AE3732" s="180"/>
      <c r="AF3732" s="165"/>
      <c r="AG3732" s="188"/>
      <c r="AH3732" s="188"/>
      <c r="AI3732" s="188"/>
      <c r="AJ3732" s="172"/>
      <c r="AK3732" s="172"/>
      <c r="AL3732" s="172"/>
      <c r="AM3732" s="165"/>
    </row>
    <row r="3733" spans="1:39">
      <c r="A3733" s="2"/>
      <c r="B3733" s="3"/>
      <c r="C3733" s="4"/>
      <c r="D3733" s="4"/>
      <c r="E3733" s="135"/>
      <c r="F3733" s="6"/>
      <c r="G3733" s="6"/>
      <c r="H3733" s="6"/>
      <c r="I3733" s="6"/>
      <c r="J3733" s="8"/>
      <c r="K3733" s="8"/>
      <c r="L3733" s="3"/>
      <c r="M3733" s="71"/>
      <c r="N3733" s="73"/>
      <c r="O3733" s="69"/>
      <c r="P3733" s="42"/>
      <c r="Q3733" s="3"/>
      <c r="R3733" s="6"/>
      <c r="S3733" s="7"/>
      <c r="T3733" s="1"/>
      <c r="U3733" s="8"/>
      <c r="V3733" s="8"/>
      <c r="W3733" s="25"/>
      <c r="X3733" s="22"/>
      <c r="Y3733" s="4"/>
      <c r="Z3733" s="4"/>
      <c r="AA3733" s="4"/>
      <c r="AB3733" s="9"/>
      <c r="AD3733" s="165"/>
      <c r="AE3733" s="165"/>
      <c r="AF3733" s="165"/>
      <c r="AG3733" s="188"/>
      <c r="AH3733" s="188"/>
      <c r="AI3733" s="188"/>
      <c r="AJ3733" s="172"/>
      <c r="AK3733" s="172"/>
      <c r="AL3733" s="172"/>
      <c r="AM3733" s="165"/>
    </row>
    <row r="3734" spans="1:39">
      <c r="A3734" s="2"/>
      <c r="B3734" s="3"/>
      <c r="C3734" s="4"/>
      <c r="D3734" s="4"/>
      <c r="E3734" s="135"/>
      <c r="F3734" s="6"/>
      <c r="G3734" s="6"/>
      <c r="H3734" s="6"/>
      <c r="I3734" s="6"/>
      <c r="J3734" s="2"/>
      <c r="K3734" s="8"/>
      <c r="L3734" s="3"/>
      <c r="M3734" s="71"/>
      <c r="N3734" s="73"/>
      <c r="O3734" s="69"/>
      <c r="P3734" s="42"/>
      <c r="Q3734" s="3"/>
      <c r="R3734" s="6"/>
      <c r="S3734" s="7"/>
      <c r="T3734" s="1"/>
      <c r="U3734" s="8"/>
      <c r="V3734" s="8"/>
      <c r="W3734" s="31"/>
      <c r="X3734" s="22"/>
      <c r="Y3734" s="4"/>
      <c r="Z3734" s="4"/>
      <c r="AA3734" s="4"/>
      <c r="AB3734" s="9"/>
      <c r="AD3734" s="165"/>
      <c r="AE3734" s="165"/>
      <c r="AF3734" s="165"/>
      <c r="AG3734" s="188"/>
      <c r="AH3734" s="188"/>
      <c r="AI3734" s="188"/>
      <c r="AJ3734" s="172"/>
      <c r="AK3734" s="172"/>
      <c r="AL3734" s="172"/>
      <c r="AM3734" s="165"/>
    </row>
    <row r="3735" spans="1:39">
      <c r="A3735" s="2"/>
      <c r="B3735" s="3"/>
      <c r="C3735" s="4"/>
      <c r="D3735" s="4"/>
      <c r="E3735" s="135"/>
      <c r="F3735" s="6"/>
      <c r="G3735" s="6"/>
      <c r="H3735" s="6"/>
      <c r="I3735" s="6"/>
      <c r="J3735" s="2"/>
      <c r="K3735" s="2"/>
      <c r="L3735" s="3"/>
      <c r="M3735" s="71"/>
      <c r="N3735" s="70"/>
      <c r="O3735" s="69"/>
      <c r="P3735" s="42"/>
      <c r="Q3735" s="3"/>
      <c r="R3735" s="6"/>
      <c r="S3735" s="7"/>
      <c r="T3735" s="1"/>
      <c r="U3735" s="8"/>
      <c r="V3735" s="8"/>
      <c r="W3735" s="31"/>
      <c r="X3735" s="22"/>
      <c r="Y3735" s="4"/>
      <c r="Z3735" s="4"/>
      <c r="AA3735" s="4"/>
      <c r="AB3735" s="9"/>
      <c r="AD3735" s="165"/>
      <c r="AE3735" s="165"/>
      <c r="AF3735" s="165"/>
      <c r="AG3735" s="188"/>
      <c r="AH3735" s="188"/>
      <c r="AI3735" s="188"/>
      <c r="AJ3735" s="172"/>
      <c r="AK3735" s="172"/>
      <c r="AL3735" s="172"/>
      <c r="AM3735" s="165"/>
    </row>
    <row r="3736" spans="1:39">
      <c r="A3736" s="2"/>
      <c r="B3736" s="3"/>
      <c r="C3736" s="4"/>
      <c r="D3736" s="4"/>
      <c r="E3736" s="135"/>
      <c r="F3736" s="6"/>
      <c r="G3736" s="6"/>
      <c r="H3736" s="6"/>
      <c r="I3736" s="6"/>
      <c r="J3736" s="2"/>
      <c r="K3736" s="2"/>
      <c r="L3736" s="3"/>
      <c r="M3736" s="71"/>
      <c r="N3736" s="70"/>
      <c r="O3736" s="69"/>
      <c r="P3736" s="42"/>
      <c r="Q3736" s="3"/>
      <c r="R3736" s="6"/>
      <c r="S3736" s="7"/>
      <c r="T3736" s="1"/>
      <c r="U3736" s="8"/>
      <c r="V3736" s="8"/>
      <c r="W3736" s="31"/>
      <c r="X3736" s="22"/>
      <c r="Y3736" s="4"/>
      <c r="Z3736" s="4"/>
      <c r="AA3736" s="4"/>
      <c r="AB3736" s="9"/>
      <c r="AD3736" s="165"/>
      <c r="AE3736" s="165"/>
      <c r="AF3736" s="165"/>
      <c r="AG3736" s="188"/>
      <c r="AH3736" s="188"/>
      <c r="AI3736" s="188"/>
      <c r="AJ3736" s="172"/>
      <c r="AK3736" s="172"/>
      <c r="AL3736" s="172"/>
      <c r="AM3736" s="165"/>
    </row>
    <row r="3737" spans="1:39">
      <c r="A3737" s="2"/>
      <c r="B3737" s="3"/>
      <c r="C3737" s="4"/>
      <c r="D3737" s="4"/>
      <c r="E3737" s="135"/>
      <c r="F3737" s="6"/>
      <c r="G3737" s="6"/>
      <c r="H3737" s="6"/>
      <c r="I3737" s="6"/>
      <c r="J3737" s="2"/>
      <c r="K3737" s="2"/>
      <c r="L3737" s="3"/>
      <c r="M3737" s="71"/>
      <c r="N3737" s="70"/>
      <c r="O3737" s="69"/>
      <c r="P3737" s="42"/>
      <c r="Q3737" s="3"/>
      <c r="R3737" s="6"/>
      <c r="S3737" s="7"/>
      <c r="T3737" s="1"/>
      <c r="U3737" s="8"/>
      <c r="V3737" s="8"/>
      <c r="W3737" s="31"/>
      <c r="X3737" s="22"/>
      <c r="Y3737" s="4"/>
      <c r="Z3737" s="4"/>
      <c r="AA3737" s="4"/>
      <c r="AB3737" s="9"/>
      <c r="AD3737" s="165"/>
      <c r="AE3737" s="165"/>
      <c r="AF3737" s="165"/>
      <c r="AG3737" s="188"/>
      <c r="AH3737" s="188"/>
      <c r="AI3737" s="188"/>
      <c r="AJ3737" s="172"/>
      <c r="AK3737" s="172"/>
      <c r="AL3737" s="172"/>
      <c r="AM3737" s="165"/>
    </row>
    <row r="3738" spans="1:39">
      <c r="A3738" s="2"/>
      <c r="B3738" s="3"/>
      <c r="C3738" s="4"/>
      <c r="D3738" s="4"/>
      <c r="E3738" s="135"/>
      <c r="F3738" s="6"/>
      <c r="G3738" s="6"/>
      <c r="H3738" s="6"/>
      <c r="I3738" s="6"/>
      <c r="J3738" s="8"/>
      <c r="K3738" s="8"/>
      <c r="L3738" s="3"/>
      <c r="M3738" s="71"/>
      <c r="N3738" s="73"/>
      <c r="O3738" s="69"/>
      <c r="P3738" s="42"/>
      <c r="Q3738" s="3"/>
      <c r="R3738" s="6"/>
      <c r="S3738" s="7"/>
      <c r="T3738" s="1"/>
      <c r="U3738" s="8"/>
      <c r="V3738" s="8"/>
      <c r="W3738" s="26"/>
      <c r="X3738" s="22"/>
      <c r="Y3738" s="4"/>
      <c r="Z3738" s="4"/>
      <c r="AA3738" s="4"/>
      <c r="AB3738" s="9"/>
      <c r="AD3738" s="165"/>
      <c r="AE3738" s="165"/>
      <c r="AF3738" s="165"/>
      <c r="AG3738" s="188"/>
      <c r="AH3738" s="188"/>
      <c r="AI3738" s="188"/>
      <c r="AJ3738" s="172"/>
      <c r="AK3738" s="172"/>
      <c r="AL3738" s="172"/>
      <c r="AM3738" s="165"/>
    </row>
    <row r="3739" spans="1:39">
      <c r="A3739" s="2"/>
      <c r="B3739" s="3"/>
      <c r="C3739" s="4"/>
      <c r="D3739" s="4"/>
      <c r="E3739" s="135"/>
      <c r="F3739" s="6"/>
      <c r="G3739" s="6"/>
      <c r="H3739" s="6"/>
      <c r="I3739" s="6"/>
      <c r="J3739" s="8"/>
      <c r="K3739" s="8"/>
      <c r="L3739" s="3"/>
      <c r="M3739" s="71"/>
      <c r="N3739" s="69"/>
      <c r="O3739" s="69"/>
      <c r="P3739" s="42"/>
      <c r="Q3739" s="3"/>
      <c r="R3739" s="6"/>
      <c r="S3739" s="7"/>
      <c r="T3739" s="1"/>
      <c r="U3739" s="8"/>
      <c r="V3739" s="8"/>
      <c r="W3739" s="27"/>
      <c r="X3739" s="22"/>
      <c r="Y3739" s="4"/>
      <c r="Z3739" s="4"/>
      <c r="AA3739" s="4"/>
      <c r="AB3739" s="9"/>
      <c r="AD3739" s="165"/>
      <c r="AE3739" s="165"/>
      <c r="AF3739" s="165"/>
      <c r="AG3739" s="188"/>
      <c r="AH3739" s="188"/>
      <c r="AI3739" s="188"/>
      <c r="AJ3739" s="172"/>
      <c r="AK3739" s="172"/>
      <c r="AL3739" s="172"/>
      <c r="AM3739" s="165"/>
    </row>
    <row r="3740" spans="1:39">
      <c r="A3740" s="2"/>
      <c r="B3740" s="3"/>
      <c r="C3740" s="4"/>
      <c r="D3740" s="4"/>
      <c r="E3740" s="135"/>
      <c r="F3740" s="6"/>
      <c r="G3740" s="6"/>
      <c r="H3740" s="6"/>
      <c r="I3740" s="6"/>
      <c r="J3740" s="8"/>
      <c r="K3740" s="8"/>
      <c r="L3740" s="3"/>
      <c r="M3740" s="71"/>
      <c r="N3740" s="73"/>
      <c r="O3740" s="69"/>
      <c r="P3740" s="42"/>
      <c r="Q3740" s="3"/>
      <c r="R3740" s="6"/>
      <c r="S3740" s="7"/>
      <c r="T3740" s="1"/>
      <c r="U3740" s="8"/>
      <c r="V3740" s="8"/>
      <c r="W3740" s="27"/>
      <c r="X3740" s="22"/>
      <c r="Y3740" s="4"/>
      <c r="Z3740" s="4"/>
      <c r="AA3740" s="4"/>
      <c r="AB3740" s="9"/>
      <c r="AD3740" s="165"/>
      <c r="AE3740" s="165"/>
      <c r="AF3740" s="165"/>
      <c r="AG3740" s="188"/>
      <c r="AH3740" s="188"/>
      <c r="AI3740" s="188"/>
      <c r="AJ3740" s="172"/>
      <c r="AK3740" s="172"/>
      <c r="AL3740" s="172"/>
      <c r="AM3740" s="165"/>
    </row>
    <row r="3741" spans="1:39">
      <c r="A3741" s="2"/>
      <c r="B3741" s="3"/>
      <c r="C3741" s="4"/>
      <c r="D3741" s="4"/>
      <c r="E3741" s="135"/>
      <c r="F3741" s="6"/>
      <c r="G3741" s="6"/>
      <c r="H3741" s="6"/>
      <c r="I3741" s="6"/>
      <c r="J3741" s="8"/>
      <c r="K3741" s="8"/>
      <c r="L3741" s="3"/>
      <c r="M3741" s="71"/>
      <c r="N3741" s="73"/>
      <c r="O3741" s="69"/>
      <c r="P3741" s="42"/>
      <c r="Q3741" s="3"/>
      <c r="R3741" s="6"/>
      <c r="S3741" s="7"/>
      <c r="T3741" s="1"/>
      <c r="U3741" s="8"/>
      <c r="V3741" s="8"/>
      <c r="W3741" s="28"/>
      <c r="X3741" s="22"/>
      <c r="Y3741" s="4"/>
      <c r="Z3741" s="4"/>
      <c r="AA3741" s="4"/>
      <c r="AB3741" s="9"/>
      <c r="AD3741" s="165"/>
      <c r="AE3741" s="165"/>
      <c r="AF3741" s="165"/>
      <c r="AG3741" s="188"/>
      <c r="AH3741" s="188"/>
      <c r="AI3741" s="188"/>
      <c r="AJ3741" s="172"/>
      <c r="AK3741" s="172"/>
      <c r="AL3741" s="172"/>
      <c r="AM3741" s="165"/>
    </row>
    <row r="3742" spans="1:39">
      <c r="A3742" s="2"/>
      <c r="B3742" s="3"/>
      <c r="C3742" s="4"/>
      <c r="D3742" s="4"/>
      <c r="E3742" s="135"/>
      <c r="F3742" s="6"/>
      <c r="G3742" s="6"/>
      <c r="H3742" s="6"/>
      <c r="I3742" s="6"/>
      <c r="J3742" s="8"/>
      <c r="K3742" s="8"/>
      <c r="L3742" s="3"/>
      <c r="M3742" s="71"/>
      <c r="N3742" s="73"/>
      <c r="O3742" s="69"/>
      <c r="P3742" s="42"/>
      <c r="Q3742" s="3"/>
      <c r="R3742" s="6"/>
      <c r="S3742" s="7"/>
      <c r="T3742" s="1"/>
      <c r="U3742" s="8"/>
      <c r="V3742" s="8"/>
      <c r="W3742" s="55"/>
      <c r="X3742" s="22"/>
      <c r="Y3742" s="4"/>
      <c r="Z3742" s="4"/>
      <c r="AA3742" s="4"/>
      <c r="AB3742" s="9"/>
      <c r="AD3742" s="165"/>
      <c r="AE3742" s="165"/>
      <c r="AF3742" s="165"/>
      <c r="AG3742" s="188"/>
      <c r="AH3742" s="188"/>
      <c r="AI3742" s="188"/>
      <c r="AJ3742" s="172"/>
      <c r="AK3742" s="172"/>
      <c r="AL3742" s="172"/>
      <c r="AM3742" s="165"/>
    </row>
    <row r="3743" spans="1:39">
      <c r="A3743" s="2"/>
      <c r="B3743" s="3"/>
      <c r="C3743" s="4"/>
      <c r="D3743" s="4"/>
      <c r="E3743" s="135"/>
      <c r="F3743" s="6"/>
      <c r="G3743" s="6"/>
      <c r="H3743" s="6"/>
      <c r="I3743" s="6"/>
      <c r="J3743" s="8"/>
      <c r="K3743" s="8"/>
      <c r="L3743" s="3"/>
      <c r="M3743" s="71"/>
      <c r="N3743" s="73"/>
      <c r="O3743" s="69"/>
      <c r="P3743" s="42"/>
      <c r="Q3743" s="3"/>
      <c r="R3743" s="6"/>
      <c r="S3743" s="7"/>
      <c r="T3743" s="1"/>
      <c r="U3743" s="8"/>
      <c r="V3743" s="8"/>
      <c r="W3743" s="27"/>
      <c r="X3743" s="22"/>
      <c r="Y3743" s="4"/>
      <c r="Z3743" s="4"/>
      <c r="AA3743" s="4"/>
      <c r="AB3743" s="9"/>
      <c r="AD3743" s="165"/>
      <c r="AE3743" s="165"/>
      <c r="AF3743" s="165"/>
      <c r="AG3743" s="188"/>
      <c r="AH3743" s="188"/>
      <c r="AI3743" s="188"/>
      <c r="AJ3743" s="172"/>
      <c r="AK3743" s="172"/>
      <c r="AL3743" s="172"/>
      <c r="AM3743" s="165"/>
    </row>
    <row r="3744" spans="1:39">
      <c r="A3744" s="2"/>
      <c r="B3744" s="3"/>
      <c r="C3744" s="4"/>
      <c r="D3744" s="4"/>
      <c r="E3744" s="135"/>
      <c r="F3744" s="6"/>
      <c r="G3744" s="6"/>
      <c r="H3744" s="6"/>
      <c r="I3744" s="6"/>
      <c r="J3744" s="8"/>
      <c r="K3744" s="8"/>
      <c r="L3744" s="3"/>
      <c r="M3744" s="110"/>
      <c r="N3744" s="73"/>
      <c r="O3744" s="69"/>
      <c r="P3744" s="42"/>
      <c r="Q3744" s="3"/>
      <c r="R3744" s="6"/>
      <c r="S3744" s="7"/>
      <c r="T3744" s="1"/>
      <c r="U3744" s="8"/>
      <c r="V3744" s="8"/>
      <c r="W3744" s="27"/>
      <c r="X3744" s="22"/>
      <c r="Y3744" s="4"/>
      <c r="Z3744" s="4"/>
      <c r="AA3744" s="4"/>
      <c r="AB3744" s="9"/>
      <c r="AD3744" s="165"/>
      <c r="AE3744" s="165"/>
      <c r="AF3744" s="165"/>
      <c r="AG3744" s="188"/>
      <c r="AH3744" s="188"/>
      <c r="AI3744" s="188"/>
      <c r="AJ3744" s="172"/>
      <c r="AK3744" s="172"/>
      <c r="AL3744" s="172"/>
      <c r="AM3744" s="165"/>
    </row>
    <row r="3745" spans="1:39">
      <c r="A3745" s="2"/>
      <c r="B3745" s="3"/>
      <c r="C3745" s="4"/>
      <c r="D3745" s="4"/>
      <c r="E3745" s="135"/>
      <c r="F3745" s="6"/>
      <c r="G3745" s="6"/>
      <c r="H3745" s="6"/>
      <c r="I3745" s="6"/>
      <c r="J3745" s="8"/>
      <c r="K3745" s="8"/>
      <c r="L3745" s="3"/>
      <c r="M3745" s="71"/>
      <c r="N3745" s="73"/>
      <c r="O3745" s="69"/>
      <c r="P3745" s="42"/>
      <c r="Q3745" s="3"/>
      <c r="R3745" s="6"/>
      <c r="S3745" s="7"/>
      <c r="T3745" s="1"/>
      <c r="U3745" s="8"/>
      <c r="V3745" s="8"/>
      <c r="W3745" s="27"/>
      <c r="X3745" s="22"/>
      <c r="Y3745" s="4"/>
      <c r="Z3745" s="4"/>
      <c r="AA3745" s="4"/>
      <c r="AB3745" s="9"/>
      <c r="AD3745" s="165"/>
      <c r="AE3745" s="165"/>
      <c r="AF3745" s="165"/>
      <c r="AG3745" s="188"/>
      <c r="AH3745" s="188"/>
      <c r="AI3745" s="188"/>
      <c r="AJ3745" s="172"/>
      <c r="AK3745" s="172"/>
      <c r="AL3745" s="172"/>
      <c r="AM3745" s="165"/>
    </row>
    <row r="3746" spans="1:39">
      <c r="A3746" s="2"/>
      <c r="B3746" s="3"/>
      <c r="C3746" s="4"/>
      <c r="D3746" s="4"/>
      <c r="E3746" s="135"/>
      <c r="F3746" s="6"/>
      <c r="G3746" s="6"/>
      <c r="H3746" s="6"/>
      <c r="I3746" s="6"/>
      <c r="J3746" s="8"/>
      <c r="K3746" s="8"/>
      <c r="L3746" s="3"/>
      <c r="M3746" s="110"/>
      <c r="N3746" s="73"/>
      <c r="O3746" s="69"/>
      <c r="P3746" s="42"/>
      <c r="Q3746" s="3"/>
      <c r="R3746" s="6"/>
      <c r="S3746" s="7"/>
      <c r="T3746" s="1"/>
      <c r="U3746" s="8"/>
      <c r="V3746" s="8"/>
      <c r="W3746" s="27"/>
      <c r="X3746" s="22"/>
      <c r="Y3746" s="4"/>
      <c r="Z3746" s="4"/>
      <c r="AA3746" s="4"/>
      <c r="AB3746" s="9"/>
      <c r="AD3746" s="165"/>
      <c r="AE3746" s="165"/>
      <c r="AF3746" s="165"/>
      <c r="AG3746" s="188"/>
      <c r="AH3746" s="188"/>
      <c r="AI3746" s="188"/>
      <c r="AJ3746" s="172"/>
      <c r="AK3746" s="172"/>
      <c r="AL3746" s="172"/>
      <c r="AM3746" s="165"/>
    </row>
    <row r="3747" spans="1:39">
      <c r="A3747" s="2"/>
      <c r="B3747" s="3"/>
      <c r="C3747" s="4"/>
      <c r="D3747" s="4"/>
      <c r="E3747" s="135"/>
      <c r="F3747" s="6"/>
      <c r="G3747" s="6"/>
      <c r="H3747" s="6"/>
      <c r="I3747" s="6"/>
      <c r="J3747" s="8"/>
      <c r="K3747" s="8"/>
      <c r="L3747" s="3"/>
      <c r="M3747" s="71"/>
      <c r="N3747" s="73"/>
      <c r="O3747" s="73"/>
      <c r="P3747" s="42"/>
      <c r="Q3747" s="3"/>
      <c r="R3747" s="6"/>
      <c r="S3747" s="7"/>
      <c r="T3747" s="1"/>
      <c r="U3747" s="8"/>
      <c r="V3747" s="8"/>
      <c r="W3747" s="25"/>
      <c r="X3747" s="22"/>
      <c r="Y3747" s="4"/>
      <c r="Z3747" s="4"/>
      <c r="AA3747" s="4"/>
      <c r="AB3747" s="9"/>
      <c r="AD3747" s="165"/>
      <c r="AE3747" s="165"/>
      <c r="AF3747" s="165"/>
      <c r="AG3747" s="188"/>
      <c r="AH3747" s="188"/>
      <c r="AI3747" s="188"/>
      <c r="AJ3747" s="172"/>
      <c r="AK3747" s="172"/>
      <c r="AL3747" s="172"/>
      <c r="AM3747" s="165"/>
    </row>
    <row r="3748" spans="1:39">
      <c r="A3748" s="2"/>
      <c r="B3748" s="3"/>
      <c r="C3748" s="4"/>
      <c r="D3748" s="4"/>
      <c r="E3748" s="135"/>
      <c r="F3748" s="6"/>
      <c r="G3748" s="6"/>
      <c r="H3748" s="6"/>
      <c r="I3748" s="6"/>
      <c r="J3748" s="8"/>
      <c r="K3748" s="8"/>
      <c r="L3748" s="3"/>
      <c r="M3748" s="71"/>
      <c r="N3748" s="73"/>
      <c r="O3748" s="69"/>
      <c r="P3748" s="42"/>
      <c r="Q3748" s="3"/>
      <c r="R3748" s="6"/>
      <c r="S3748" s="7"/>
      <c r="T3748" s="1"/>
      <c r="U3748" s="8"/>
      <c r="V3748" s="8"/>
      <c r="W3748" s="25"/>
      <c r="X3748" s="22"/>
      <c r="Y3748" s="4"/>
      <c r="Z3748" s="4"/>
      <c r="AA3748" s="4"/>
      <c r="AB3748" s="9"/>
      <c r="AD3748" s="195"/>
      <c r="AE3748" s="165"/>
      <c r="AF3748" s="165"/>
      <c r="AG3748" s="188"/>
      <c r="AH3748" s="188"/>
      <c r="AI3748" s="188"/>
      <c r="AJ3748" s="172"/>
      <c r="AK3748" s="172"/>
      <c r="AL3748" s="172"/>
      <c r="AM3748" s="195"/>
    </row>
    <row r="3749" spans="1:39">
      <c r="A3749" s="2"/>
      <c r="B3749" s="3"/>
      <c r="C3749" s="4"/>
      <c r="D3749" s="4"/>
      <c r="E3749" s="135"/>
      <c r="F3749" s="6"/>
      <c r="G3749" s="6"/>
      <c r="H3749" s="6"/>
      <c r="I3749" s="6"/>
      <c r="J3749" s="8"/>
      <c r="K3749" s="8"/>
      <c r="L3749" s="3"/>
      <c r="M3749" s="71"/>
      <c r="N3749" s="73"/>
      <c r="O3749" s="73"/>
      <c r="P3749" s="42"/>
      <c r="Q3749" s="3"/>
      <c r="R3749" s="6"/>
      <c r="S3749" s="7"/>
      <c r="T3749" s="1"/>
      <c r="U3749" s="8"/>
      <c r="V3749" s="8"/>
      <c r="W3749" s="25"/>
      <c r="X3749" s="22"/>
      <c r="Y3749" s="4"/>
      <c r="Z3749" s="4"/>
      <c r="AA3749" s="4"/>
      <c r="AB3749" s="9"/>
      <c r="AD3749" s="165"/>
      <c r="AE3749" s="165"/>
      <c r="AF3749" s="165"/>
      <c r="AG3749" s="188"/>
      <c r="AH3749" s="188"/>
      <c r="AI3749" s="188"/>
      <c r="AJ3749" s="172"/>
      <c r="AK3749" s="172"/>
      <c r="AL3749" s="172"/>
      <c r="AM3749" s="165"/>
    </row>
    <row r="3750" spans="1:39">
      <c r="A3750" s="2"/>
      <c r="B3750" s="3"/>
      <c r="C3750" s="4"/>
      <c r="D3750" s="4"/>
      <c r="E3750" s="135"/>
      <c r="F3750" s="6"/>
      <c r="G3750" s="6"/>
      <c r="H3750" s="6"/>
      <c r="I3750" s="6"/>
      <c r="J3750" s="8"/>
      <c r="K3750" s="8"/>
      <c r="L3750" s="3"/>
      <c r="M3750" s="71"/>
      <c r="N3750" s="73"/>
      <c r="O3750" s="69"/>
      <c r="P3750" s="42"/>
      <c r="Q3750" s="3"/>
      <c r="R3750" s="6"/>
      <c r="S3750" s="7"/>
      <c r="T3750" s="1"/>
      <c r="U3750" s="8"/>
      <c r="V3750" s="8"/>
      <c r="W3750" s="25"/>
      <c r="X3750" s="22"/>
      <c r="Y3750" s="4"/>
      <c r="Z3750" s="4"/>
      <c r="AA3750" s="4"/>
      <c r="AB3750" s="9"/>
      <c r="AD3750" s="195"/>
      <c r="AE3750" s="165"/>
      <c r="AF3750" s="165"/>
      <c r="AG3750" s="188"/>
      <c r="AH3750" s="188"/>
      <c r="AI3750" s="188"/>
      <c r="AJ3750" s="172"/>
      <c r="AK3750" s="172"/>
      <c r="AL3750" s="172"/>
      <c r="AM3750" s="195"/>
    </row>
    <row r="3751" spans="1:39">
      <c r="A3751" s="2"/>
      <c r="B3751" s="3"/>
      <c r="C3751" s="4"/>
      <c r="D3751" s="4"/>
      <c r="E3751" s="135"/>
      <c r="F3751" s="6"/>
      <c r="G3751" s="6"/>
      <c r="H3751" s="6"/>
      <c r="I3751" s="6"/>
      <c r="J3751" s="8"/>
      <c r="K3751" s="63"/>
      <c r="L3751" s="72"/>
      <c r="M3751" s="71"/>
      <c r="N3751" s="73"/>
      <c r="O3751" s="70"/>
      <c r="P3751" s="42"/>
      <c r="Q3751" s="3"/>
      <c r="R3751" s="6"/>
      <c r="S3751" s="7"/>
      <c r="T3751" s="1"/>
      <c r="U3751" s="8"/>
      <c r="V3751" s="8"/>
      <c r="W3751" s="37"/>
      <c r="X3751" s="22"/>
      <c r="Y3751" s="64"/>
      <c r="Z3751" s="64"/>
      <c r="AA3751" s="64"/>
      <c r="AB3751" s="9"/>
      <c r="AD3751" s="192"/>
      <c r="AE3751" s="165"/>
      <c r="AF3751" s="165"/>
      <c r="AG3751" s="188"/>
      <c r="AH3751" s="188"/>
      <c r="AI3751" s="187"/>
      <c r="AJ3751" s="172"/>
      <c r="AK3751" s="172"/>
      <c r="AL3751" s="172"/>
      <c r="AM3751" s="192"/>
    </row>
    <row r="3752" spans="1:39">
      <c r="A3752" s="2"/>
      <c r="B3752" s="3"/>
      <c r="C3752" s="4"/>
      <c r="D3752" s="4"/>
      <c r="E3752" s="135"/>
      <c r="F3752" s="6"/>
      <c r="G3752" s="6"/>
      <c r="H3752" s="6"/>
      <c r="I3752" s="6"/>
      <c r="J3752" s="8"/>
      <c r="K3752" s="8"/>
      <c r="L3752" s="72"/>
      <c r="M3752" s="71"/>
      <c r="N3752" s="73"/>
      <c r="O3752" s="73"/>
      <c r="P3752" s="42"/>
      <c r="Q3752" s="3"/>
      <c r="R3752" s="6"/>
      <c r="S3752" s="7"/>
      <c r="T3752" s="1"/>
      <c r="U3752" s="8"/>
      <c r="V3752" s="8"/>
      <c r="W3752" s="25"/>
      <c r="X3752" s="22"/>
      <c r="Y3752" s="4"/>
      <c r="Z3752" s="4"/>
      <c r="AA3752" s="4"/>
      <c r="AB3752" s="9"/>
      <c r="AD3752" s="165"/>
      <c r="AE3752" s="165"/>
      <c r="AF3752" s="193"/>
      <c r="AG3752" s="188"/>
      <c r="AH3752" s="188"/>
      <c r="AI3752" s="188"/>
      <c r="AJ3752" s="172"/>
      <c r="AK3752" s="172"/>
      <c r="AL3752" s="172"/>
      <c r="AM3752" s="165"/>
    </row>
    <row r="3753" spans="1:39">
      <c r="A3753" s="2"/>
      <c r="B3753" s="3"/>
      <c r="C3753" s="4"/>
      <c r="D3753" s="4"/>
      <c r="E3753" s="135"/>
      <c r="F3753" s="6"/>
      <c r="G3753" s="6"/>
      <c r="H3753" s="6"/>
      <c r="I3753" s="6"/>
      <c r="J3753" s="8"/>
      <c r="K3753" s="8"/>
      <c r="L3753" s="72"/>
      <c r="M3753" s="71"/>
      <c r="N3753" s="73"/>
      <c r="O3753" s="70"/>
      <c r="P3753" s="42"/>
      <c r="Q3753" s="3"/>
      <c r="R3753" s="6"/>
      <c r="S3753" s="7"/>
      <c r="T3753" s="1"/>
      <c r="U3753" s="8"/>
      <c r="V3753" s="8"/>
      <c r="W3753" s="26"/>
      <c r="X3753" s="22"/>
      <c r="Y3753" s="4"/>
      <c r="Z3753" s="4"/>
      <c r="AA3753" s="4"/>
      <c r="AB3753" s="9"/>
      <c r="AD3753" s="165"/>
      <c r="AE3753" s="165"/>
      <c r="AF3753" s="193"/>
      <c r="AG3753" s="188"/>
      <c r="AH3753" s="188"/>
      <c r="AI3753" s="188"/>
      <c r="AJ3753" s="172"/>
      <c r="AK3753" s="172"/>
      <c r="AL3753" s="172"/>
      <c r="AM3753" s="165"/>
    </row>
    <row r="3754" spans="1:39">
      <c r="A3754" s="2"/>
      <c r="B3754" s="3"/>
      <c r="C3754" s="4"/>
      <c r="D3754" s="4"/>
      <c r="E3754" s="135"/>
      <c r="F3754" s="6"/>
      <c r="G3754" s="6"/>
      <c r="H3754" s="6"/>
      <c r="I3754" s="6"/>
      <c r="J3754" s="8"/>
      <c r="K3754" s="8"/>
      <c r="L3754" s="72"/>
      <c r="M3754" s="71"/>
      <c r="N3754" s="73"/>
      <c r="O3754" s="73"/>
      <c r="P3754" s="42"/>
      <c r="Q3754" s="3"/>
      <c r="R3754" s="6"/>
      <c r="S3754" s="7"/>
      <c r="T3754" s="1"/>
      <c r="U3754" s="8"/>
      <c r="V3754" s="8"/>
      <c r="W3754" s="25"/>
      <c r="X3754" s="22"/>
      <c r="Y3754" s="4"/>
      <c r="Z3754" s="4"/>
      <c r="AA3754" s="4"/>
      <c r="AB3754" s="9"/>
      <c r="AD3754" s="165"/>
      <c r="AE3754" s="165"/>
      <c r="AF3754" s="165"/>
      <c r="AG3754" s="188"/>
      <c r="AH3754" s="188"/>
      <c r="AI3754" s="188"/>
      <c r="AJ3754" s="172"/>
      <c r="AK3754" s="172"/>
      <c r="AL3754" s="172"/>
      <c r="AM3754" s="165"/>
    </row>
    <row r="3755" spans="1:39">
      <c r="A3755" s="2"/>
      <c r="B3755" s="3"/>
      <c r="C3755" s="4"/>
      <c r="D3755" s="4"/>
      <c r="E3755" s="135"/>
      <c r="F3755" s="6"/>
      <c r="G3755" s="6"/>
      <c r="H3755" s="6"/>
      <c r="I3755" s="6"/>
      <c r="J3755" s="8"/>
      <c r="K3755" s="8"/>
      <c r="L3755" s="72"/>
      <c r="M3755" s="71"/>
      <c r="N3755" s="73"/>
      <c r="O3755" s="70"/>
      <c r="P3755" s="42"/>
      <c r="Q3755" s="3"/>
      <c r="R3755" s="6"/>
      <c r="S3755" s="7"/>
      <c r="T3755" s="1"/>
      <c r="U3755" s="8"/>
      <c r="V3755" s="8"/>
      <c r="W3755" s="26"/>
      <c r="X3755" s="22"/>
      <c r="Y3755" s="4"/>
      <c r="Z3755" s="4"/>
      <c r="AA3755" s="4"/>
      <c r="AB3755" s="9"/>
      <c r="AD3755" s="165"/>
      <c r="AE3755" s="165"/>
      <c r="AF3755" s="165"/>
      <c r="AG3755" s="188"/>
      <c r="AH3755" s="188"/>
      <c r="AI3755" s="188"/>
      <c r="AJ3755" s="172"/>
      <c r="AK3755" s="172"/>
      <c r="AL3755" s="172"/>
      <c r="AM3755" s="165"/>
    </row>
    <row r="3756" spans="1:39">
      <c r="A3756" s="2"/>
      <c r="B3756" s="3"/>
      <c r="C3756" s="4"/>
      <c r="D3756" s="4"/>
      <c r="E3756" s="135"/>
      <c r="F3756" s="6"/>
      <c r="G3756" s="6"/>
      <c r="H3756" s="6"/>
      <c r="I3756" s="6"/>
      <c r="J3756" s="8"/>
      <c r="K3756" s="63"/>
      <c r="L3756" s="3"/>
      <c r="M3756" s="71"/>
      <c r="N3756" s="70"/>
      <c r="O3756" s="70"/>
      <c r="P3756" s="42"/>
      <c r="Q3756" s="3"/>
      <c r="R3756" s="6"/>
      <c r="S3756" s="7"/>
      <c r="T3756" s="1"/>
      <c r="U3756" s="8"/>
      <c r="V3756" s="8"/>
      <c r="W3756" s="31"/>
      <c r="X3756" s="22"/>
      <c r="Y3756" s="64"/>
      <c r="Z3756" s="64"/>
      <c r="AA3756" s="64"/>
      <c r="AB3756" s="9"/>
      <c r="AD3756" s="165"/>
      <c r="AE3756" s="165"/>
      <c r="AF3756" s="165"/>
      <c r="AG3756" s="188"/>
      <c r="AH3756" s="188"/>
      <c r="AI3756" s="188"/>
      <c r="AJ3756" s="172"/>
      <c r="AK3756" s="172"/>
      <c r="AL3756" s="172"/>
      <c r="AM3756" s="165"/>
    </row>
    <row r="3757" spans="1:39">
      <c r="A3757" s="2"/>
      <c r="B3757" s="3"/>
      <c r="C3757" s="4"/>
      <c r="D3757" s="4"/>
      <c r="E3757" s="135"/>
      <c r="F3757" s="6"/>
      <c r="G3757" s="6"/>
      <c r="H3757" s="6"/>
      <c r="I3757" s="6"/>
      <c r="J3757" s="8"/>
      <c r="K3757" s="8"/>
      <c r="L3757" s="3"/>
      <c r="M3757" s="71"/>
      <c r="N3757" s="70"/>
      <c r="O3757" s="70"/>
      <c r="P3757" s="42"/>
      <c r="Q3757" s="3"/>
      <c r="R3757" s="6"/>
      <c r="S3757" s="7"/>
      <c r="T3757" s="1"/>
      <c r="U3757" s="8"/>
      <c r="V3757" s="8"/>
      <c r="W3757" s="27"/>
      <c r="X3757" s="22"/>
      <c r="Y3757" s="4"/>
      <c r="Z3757" s="4"/>
      <c r="AA3757" s="4"/>
      <c r="AB3757" s="9"/>
      <c r="AD3757" s="165"/>
      <c r="AE3757" s="165"/>
      <c r="AF3757" s="165"/>
      <c r="AG3757" s="188"/>
      <c r="AH3757" s="188"/>
      <c r="AI3757" s="188"/>
      <c r="AJ3757" s="172"/>
      <c r="AK3757" s="172"/>
      <c r="AL3757" s="172"/>
      <c r="AM3757" s="165"/>
    </row>
    <row r="3758" spans="1:39">
      <c r="A3758" s="2"/>
      <c r="B3758" s="3"/>
      <c r="C3758" s="4"/>
      <c r="D3758" s="4"/>
      <c r="E3758" s="135"/>
      <c r="F3758" s="6"/>
      <c r="G3758" s="6"/>
      <c r="H3758" s="6"/>
      <c r="I3758" s="6"/>
      <c r="J3758" s="8"/>
      <c r="K3758" s="8"/>
      <c r="L3758" s="3"/>
      <c r="M3758" s="71"/>
      <c r="N3758" s="70"/>
      <c r="O3758" s="70"/>
      <c r="P3758" s="42"/>
      <c r="Q3758" s="3"/>
      <c r="R3758" s="6"/>
      <c r="S3758" s="7"/>
      <c r="T3758" s="1"/>
      <c r="U3758" s="8"/>
      <c r="V3758" s="8"/>
      <c r="W3758" s="27"/>
      <c r="X3758" s="22"/>
      <c r="Y3758" s="4"/>
      <c r="Z3758" s="4"/>
      <c r="AA3758" s="4"/>
      <c r="AB3758" s="9"/>
      <c r="AD3758" s="165"/>
      <c r="AE3758" s="165"/>
      <c r="AF3758" s="165"/>
      <c r="AG3758" s="188"/>
      <c r="AH3758" s="188"/>
      <c r="AI3758" s="188"/>
      <c r="AJ3758" s="172"/>
      <c r="AK3758" s="172"/>
      <c r="AL3758" s="172"/>
      <c r="AM3758" s="165"/>
    </row>
    <row r="3759" spans="1:39">
      <c r="A3759" s="2"/>
      <c r="B3759" s="3"/>
      <c r="C3759" s="4"/>
      <c r="D3759" s="4"/>
      <c r="E3759" s="135"/>
      <c r="F3759" s="6"/>
      <c r="G3759" s="6"/>
      <c r="H3759" s="6"/>
      <c r="I3759" s="6"/>
      <c r="J3759" s="8"/>
      <c r="K3759" s="8"/>
      <c r="L3759" s="3"/>
      <c r="M3759" s="71"/>
      <c r="N3759" s="70"/>
      <c r="O3759" s="70"/>
      <c r="P3759" s="42"/>
      <c r="Q3759" s="3"/>
      <c r="R3759" s="6"/>
      <c r="S3759" s="7"/>
      <c r="T3759" s="1"/>
      <c r="U3759" s="8"/>
      <c r="V3759" s="8"/>
      <c r="W3759" s="25"/>
      <c r="X3759" s="22"/>
      <c r="Y3759" s="4"/>
      <c r="Z3759" s="4"/>
      <c r="AA3759" s="4"/>
      <c r="AB3759" s="9"/>
      <c r="AD3759" s="165"/>
      <c r="AE3759" s="165"/>
      <c r="AF3759" s="165"/>
      <c r="AG3759" s="188"/>
      <c r="AH3759" s="188"/>
      <c r="AI3759" s="188"/>
      <c r="AJ3759" s="172"/>
      <c r="AK3759" s="172"/>
      <c r="AL3759" s="172"/>
      <c r="AM3759" s="165"/>
    </row>
    <row r="3760" spans="1:39">
      <c r="A3760" s="2"/>
      <c r="B3760" s="3"/>
      <c r="C3760" s="4"/>
      <c r="D3760" s="4"/>
      <c r="E3760" s="135"/>
      <c r="F3760" s="6"/>
      <c r="G3760" s="6"/>
      <c r="H3760" s="6"/>
      <c r="I3760" s="6"/>
      <c r="J3760" s="8"/>
      <c r="K3760" s="8"/>
      <c r="L3760" s="3"/>
      <c r="M3760" s="71"/>
      <c r="N3760" s="70"/>
      <c r="O3760" s="70"/>
      <c r="P3760" s="42"/>
      <c r="Q3760" s="3"/>
      <c r="R3760" s="6"/>
      <c r="S3760" s="7"/>
      <c r="T3760" s="1"/>
      <c r="U3760" s="8"/>
      <c r="V3760" s="8"/>
      <c r="W3760" s="25"/>
      <c r="X3760" s="22"/>
      <c r="Y3760" s="4"/>
      <c r="Z3760" s="4"/>
      <c r="AA3760" s="4"/>
      <c r="AB3760" s="9"/>
      <c r="AD3760" s="165"/>
      <c r="AE3760" s="165"/>
      <c r="AF3760" s="165"/>
      <c r="AG3760" s="188"/>
      <c r="AH3760" s="188"/>
      <c r="AI3760" s="188"/>
      <c r="AJ3760" s="172"/>
      <c r="AK3760" s="172"/>
      <c r="AL3760" s="172"/>
      <c r="AM3760" s="165"/>
    </row>
    <row r="3761" spans="1:39">
      <c r="A3761" s="2"/>
      <c r="B3761" s="3"/>
      <c r="C3761" s="4"/>
      <c r="D3761" s="4"/>
      <c r="E3761" s="135"/>
      <c r="F3761" s="6"/>
      <c r="G3761" s="6"/>
      <c r="H3761" s="6"/>
      <c r="I3761" s="6"/>
      <c r="J3761" s="8"/>
      <c r="K3761" s="8"/>
      <c r="L3761" s="3"/>
      <c r="M3761" s="71"/>
      <c r="N3761" s="70"/>
      <c r="O3761" s="70"/>
      <c r="P3761" s="42"/>
      <c r="Q3761" s="3"/>
      <c r="R3761" s="6"/>
      <c r="S3761" s="7"/>
      <c r="T3761" s="1"/>
      <c r="U3761" s="8"/>
      <c r="V3761" s="8"/>
      <c r="W3761" s="25"/>
      <c r="X3761" s="22"/>
      <c r="Y3761" s="4"/>
      <c r="Z3761" s="4"/>
      <c r="AA3761" s="4"/>
      <c r="AB3761" s="9"/>
      <c r="AD3761" s="165"/>
      <c r="AE3761" s="165"/>
      <c r="AF3761" s="165"/>
      <c r="AG3761" s="188"/>
      <c r="AH3761" s="188"/>
      <c r="AI3761" s="165"/>
      <c r="AJ3761" s="172"/>
      <c r="AK3761" s="172"/>
      <c r="AL3761" s="172"/>
      <c r="AM3761" s="165"/>
    </row>
    <row r="3762" spans="1:39">
      <c r="A3762" s="2"/>
      <c r="B3762" s="3"/>
      <c r="C3762" s="4"/>
      <c r="D3762" s="4"/>
      <c r="E3762" s="135"/>
      <c r="F3762" s="6"/>
      <c r="G3762" s="6"/>
      <c r="H3762" s="6"/>
      <c r="I3762" s="6"/>
      <c r="J3762" s="8"/>
      <c r="K3762" s="8"/>
      <c r="L3762" s="3"/>
      <c r="M3762" s="71"/>
      <c r="N3762" s="70"/>
      <c r="O3762" s="70"/>
      <c r="P3762" s="42"/>
      <c r="Q3762" s="3"/>
      <c r="R3762" s="6"/>
      <c r="S3762" s="7"/>
      <c r="T3762" s="1"/>
      <c r="U3762" s="8"/>
      <c r="V3762" s="8"/>
      <c r="W3762" s="26"/>
      <c r="X3762" s="22"/>
      <c r="Y3762" s="4"/>
      <c r="Z3762" s="4"/>
      <c r="AA3762" s="4"/>
      <c r="AB3762" s="9"/>
      <c r="AD3762" s="165"/>
      <c r="AE3762" s="165"/>
      <c r="AF3762" s="165"/>
      <c r="AG3762" s="188"/>
      <c r="AH3762" s="188"/>
      <c r="AI3762" s="165"/>
      <c r="AJ3762" s="172"/>
      <c r="AK3762" s="172"/>
      <c r="AL3762" s="172"/>
      <c r="AM3762" s="165"/>
    </row>
    <row r="3763" spans="1:39">
      <c r="A3763" s="2"/>
      <c r="B3763" s="3"/>
      <c r="C3763" s="4"/>
      <c r="D3763" s="4"/>
      <c r="E3763" s="135"/>
      <c r="F3763" s="6"/>
      <c r="G3763" s="6"/>
      <c r="H3763" s="6"/>
      <c r="I3763" s="6"/>
      <c r="J3763" s="8"/>
      <c r="K3763" s="8"/>
      <c r="L3763" s="3"/>
      <c r="M3763" s="71"/>
      <c r="N3763" s="70"/>
      <c r="O3763" s="70"/>
      <c r="P3763" s="42"/>
      <c r="Q3763" s="3"/>
      <c r="R3763" s="6"/>
      <c r="S3763" s="7"/>
      <c r="T3763" s="1"/>
      <c r="U3763" s="8"/>
      <c r="V3763" s="8"/>
      <c r="W3763" s="31"/>
      <c r="X3763" s="22"/>
      <c r="Y3763" s="4"/>
      <c r="Z3763" s="4"/>
      <c r="AA3763" s="4"/>
      <c r="AB3763" s="9"/>
      <c r="AD3763" s="165"/>
      <c r="AE3763" s="165"/>
      <c r="AF3763" s="165"/>
      <c r="AG3763" s="188"/>
      <c r="AH3763" s="188"/>
      <c r="AI3763" s="165"/>
      <c r="AJ3763" s="172"/>
      <c r="AK3763" s="172"/>
      <c r="AL3763" s="172"/>
      <c r="AM3763" s="165"/>
    </row>
    <row r="3764" spans="1:39">
      <c r="A3764" s="2"/>
      <c r="B3764" s="3"/>
      <c r="C3764" s="4"/>
      <c r="D3764" s="4"/>
      <c r="E3764" s="135"/>
      <c r="F3764" s="6"/>
      <c r="G3764" s="6"/>
      <c r="H3764" s="6"/>
      <c r="I3764" s="6"/>
      <c r="J3764" s="8"/>
      <c r="K3764" s="8"/>
      <c r="L3764" s="3"/>
      <c r="M3764" s="71"/>
      <c r="N3764" s="70"/>
      <c r="O3764" s="70"/>
      <c r="P3764" s="42"/>
      <c r="Q3764" s="3"/>
      <c r="R3764" s="6"/>
      <c r="S3764" s="7"/>
      <c r="T3764" s="1"/>
      <c r="U3764" s="8"/>
      <c r="V3764" s="8"/>
      <c r="W3764" s="37"/>
      <c r="X3764" s="22"/>
      <c r="Y3764" s="4"/>
      <c r="Z3764" s="4"/>
      <c r="AA3764" s="4"/>
      <c r="AB3764" s="9"/>
      <c r="AD3764" s="165"/>
      <c r="AE3764" s="165"/>
      <c r="AF3764" s="165"/>
      <c r="AG3764" s="188"/>
      <c r="AH3764" s="188"/>
      <c r="AI3764" s="188"/>
      <c r="AJ3764" s="172"/>
      <c r="AK3764" s="172"/>
      <c r="AL3764" s="172"/>
      <c r="AM3764" s="165"/>
    </row>
    <row r="3765" spans="1:39">
      <c r="A3765" s="2"/>
      <c r="B3765" s="3"/>
      <c r="C3765" s="4"/>
      <c r="D3765" s="4"/>
      <c r="E3765" s="135"/>
      <c r="F3765" s="6"/>
      <c r="G3765" s="6"/>
      <c r="H3765" s="6"/>
      <c r="I3765" s="6"/>
      <c r="J3765" s="8"/>
      <c r="K3765" s="8"/>
      <c r="L3765" s="3"/>
      <c r="M3765" s="71"/>
      <c r="N3765" s="70"/>
      <c r="O3765" s="70"/>
      <c r="P3765" s="42"/>
      <c r="Q3765" s="3"/>
      <c r="R3765" s="6"/>
      <c r="S3765" s="7"/>
      <c r="T3765" s="1"/>
      <c r="U3765" s="8"/>
      <c r="V3765" s="8"/>
      <c r="W3765" s="25"/>
      <c r="X3765" s="22"/>
      <c r="Y3765" s="4"/>
      <c r="Z3765" s="4"/>
      <c r="AA3765" s="4"/>
      <c r="AB3765" s="9"/>
      <c r="AD3765" s="165"/>
      <c r="AE3765" s="165"/>
      <c r="AF3765" s="165"/>
      <c r="AG3765" s="188"/>
      <c r="AH3765" s="188"/>
      <c r="AI3765" s="188"/>
      <c r="AJ3765" s="172"/>
      <c r="AK3765" s="172"/>
      <c r="AL3765" s="172"/>
      <c r="AM3765" s="165"/>
    </row>
    <row r="3766" spans="1:39">
      <c r="A3766" s="2"/>
      <c r="B3766" s="3"/>
      <c r="C3766" s="4"/>
      <c r="D3766" s="4"/>
      <c r="E3766" s="135"/>
      <c r="F3766" s="6"/>
      <c r="G3766" s="6"/>
      <c r="H3766" s="6"/>
      <c r="I3766" s="6"/>
      <c r="J3766" s="8"/>
      <c r="K3766" s="8"/>
      <c r="L3766" s="3"/>
      <c r="M3766" s="71"/>
      <c r="N3766" s="70"/>
      <c r="O3766" s="70"/>
      <c r="P3766" s="42"/>
      <c r="Q3766" s="3"/>
      <c r="R3766" s="6"/>
      <c r="S3766" s="7"/>
      <c r="T3766" s="1"/>
      <c r="U3766" s="8"/>
      <c r="V3766" s="8"/>
      <c r="W3766" s="37"/>
      <c r="X3766" s="22"/>
      <c r="Y3766" s="4"/>
      <c r="Z3766" s="4"/>
      <c r="AA3766" s="4"/>
      <c r="AB3766" s="9"/>
      <c r="AD3766" s="165"/>
      <c r="AE3766" s="165"/>
      <c r="AF3766" s="165"/>
      <c r="AG3766" s="188"/>
      <c r="AH3766" s="188"/>
      <c r="AI3766" s="165"/>
      <c r="AJ3766" s="172"/>
      <c r="AK3766" s="172"/>
      <c r="AL3766" s="172"/>
      <c r="AM3766" s="165"/>
    </row>
    <row r="3767" spans="1:39">
      <c r="A3767" s="2"/>
      <c r="B3767" s="3"/>
      <c r="C3767" s="4"/>
      <c r="D3767" s="4"/>
      <c r="E3767" s="135"/>
      <c r="F3767" s="6"/>
      <c r="G3767" s="6"/>
      <c r="H3767" s="6"/>
      <c r="I3767" s="6"/>
      <c r="J3767" s="8"/>
      <c r="K3767" s="8"/>
      <c r="L3767" s="3"/>
      <c r="M3767" s="71"/>
      <c r="N3767" s="70"/>
      <c r="O3767" s="70"/>
      <c r="P3767" s="42"/>
      <c r="Q3767" s="3"/>
      <c r="R3767" s="6"/>
      <c r="S3767" s="7"/>
      <c r="T3767" s="1"/>
      <c r="U3767" s="8"/>
      <c r="V3767" s="8"/>
      <c r="W3767" s="26"/>
      <c r="X3767" s="22"/>
      <c r="Y3767" s="4"/>
      <c r="Z3767" s="4"/>
      <c r="AA3767" s="4"/>
      <c r="AB3767" s="9"/>
      <c r="AD3767" s="165"/>
      <c r="AE3767" s="165"/>
      <c r="AF3767" s="165"/>
      <c r="AG3767" s="188"/>
      <c r="AH3767" s="188"/>
      <c r="AI3767" s="165"/>
      <c r="AJ3767" s="172"/>
      <c r="AK3767" s="172"/>
      <c r="AL3767" s="172"/>
      <c r="AM3767" s="165"/>
    </row>
    <row r="3768" spans="1:39">
      <c r="A3768" s="2"/>
      <c r="B3768" s="3"/>
      <c r="C3768" s="4"/>
      <c r="D3768" s="4"/>
      <c r="E3768" s="135"/>
      <c r="F3768" s="6"/>
      <c r="G3768" s="6"/>
      <c r="H3768" s="6"/>
      <c r="I3768" s="6"/>
      <c r="J3768" s="8"/>
      <c r="K3768" s="8"/>
      <c r="L3768" s="3"/>
      <c r="M3768" s="71"/>
      <c r="N3768" s="70"/>
      <c r="O3768" s="70"/>
      <c r="P3768" s="42"/>
      <c r="Q3768" s="3"/>
      <c r="R3768" s="6"/>
      <c r="S3768" s="7"/>
      <c r="T3768" s="1"/>
      <c r="U3768" s="8"/>
      <c r="V3768" s="8"/>
      <c r="W3768" s="39"/>
      <c r="X3768" s="22"/>
      <c r="Y3768" s="4"/>
      <c r="Z3768" s="4"/>
      <c r="AA3768" s="4"/>
      <c r="AB3768" s="9"/>
      <c r="AD3768" s="165"/>
      <c r="AE3768" s="165"/>
      <c r="AF3768" s="165"/>
      <c r="AG3768" s="188"/>
      <c r="AH3768" s="188"/>
      <c r="AI3768" s="165"/>
      <c r="AJ3768" s="172"/>
      <c r="AK3768" s="172"/>
      <c r="AL3768" s="172"/>
      <c r="AM3768" s="165"/>
    </row>
    <row r="3769" spans="1:39">
      <c r="A3769" s="2"/>
      <c r="B3769" s="3"/>
      <c r="C3769" s="4"/>
      <c r="D3769" s="4"/>
      <c r="E3769" s="135"/>
      <c r="F3769" s="6"/>
      <c r="G3769" s="6"/>
      <c r="H3769" s="6"/>
      <c r="I3769" s="6"/>
      <c r="J3769" s="8"/>
      <c r="K3769" s="8"/>
      <c r="L3769" s="3"/>
      <c r="M3769" s="71"/>
      <c r="N3769" s="70"/>
      <c r="O3769" s="70"/>
      <c r="P3769" s="42"/>
      <c r="Q3769" s="3"/>
      <c r="R3769" s="6"/>
      <c r="S3769" s="7"/>
      <c r="T3769" s="1"/>
      <c r="U3769" s="8"/>
      <c r="V3769" s="8"/>
      <c r="W3769" s="25"/>
      <c r="X3769" s="22"/>
      <c r="Y3769" s="4"/>
      <c r="Z3769" s="4"/>
      <c r="AA3769" s="4"/>
      <c r="AB3769" s="9"/>
      <c r="AD3769" s="165"/>
      <c r="AE3769" s="165"/>
      <c r="AF3769" s="165"/>
      <c r="AG3769" s="188"/>
      <c r="AH3769" s="188"/>
      <c r="AI3769" s="165"/>
      <c r="AJ3769" s="172"/>
      <c r="AK3769" s="172"/>
      <c r="AL3769" s="172"/>
      <c r="AM3769" s="165"/>
    </row>
    <row r="3770" spans="1:39">
      <c r="A3770" s="2"/>
      <c r="B3770" s="3"/>
      <c r="C3770" s="4"/>
      <c r="D3770" s="4"/>
      <c r="E3770" s="135"/>
      <c r="F3770" s="6"/>
      <c r="G3770" s="6"/>
      <c r="H3770" s="6"/>
      <c r="I3770" s="6"/>
      <c r="J3770" s="8"/>
      <c r="K3770" s="8"/>
      <c r="L3770" s="3"/>
      <c r="M3770" s="71"/>
      <c r="N3770" s="70"/>
      <c r="O3770" s="70"/>
      <c r="P3770" s="42"/>
      <c r="Q3770" s="3"/>
      <c r="R3770" s="6"/>
      <c r="S3770" s="7"/>
      <c r="T3770" s="1"/>
      <c r="U3770" s="8"/>
      <c r="V3770" s="8"/>
      <c r="W3770" s="25"/>
      <c r="X3770" s="22"/>
      <c r="Y3770" s="4"/>
      <c r="Z3770" s="4"/>
      <c r="AA3770" s="4"/>
      <c r="AB3770" s="9"/>
      <c r="AD3770" s="165"/>
      <c r="AE3770" s="165"/>
      <c r="AF3770" s="165"/>
      <c r="AG3770" s="188"/>
      <c r="AH3770" s="188"/>
      <c r="AI3770" s="165"/>
      <c r="AJ3770" s="172"/>
      <c r="AK3770" s="172"/>
      <c r="AL3770" s="172"/>
      <c r="AM3770" s="165"/>
    </row>
    <row r="3771" spans="1:39">
      <c r="A3771" s="2"/>
      <c r="B3771" s="3"/>
      <c r="C3771" s="4"/>
      <c r="D3771" s="4"/>
      <c r="E3771" s="135"/>
      <c r="F3771" s="6"/>
      <c r="G3771" s="6"/>
      <c r="H3771" s="6"/>
      <c r="I3771" s="6"/>
      <c r="J3771" s="8"/>
      <c r="K3771" s="8"/>
      <c r="L3771" s="3"/>
      <c r="M3771" s="71"/>
      <c r="N3771" s="70"/>
      <c r="O3771" s="70"/>
      <c r="P3771" s="42"/>
      <c r="Q3771" s="3"/>
      <c r="R3771" s="6"/>
      <c r="S3771" s="7"/>
      <c r="T3771" s="1"/>
      <c r="U3771" s="8"/>
      <c r="V3771" s="8"/>
      <c r="W3771" s="25"/>
      <c r="X3771" s="22"/>
      <c r="Y3771" s="4"/>
      <c r="Z3771" s="4"/>
      <c r="AA3771" s="4"/>
      <c r="AB3771" s="9"/>
      <c r="AD3771" s="165"/>
      <c r="AE3771" s="165"/>
      <c r="AF3771" s="165"/>
      <c r="AG3771" s="188"/>
      <c r="AH3771" s="188"/>
      <c r="AI3771" s="165"/>
      <c r="AJ3771" s="172"/>
      <c r="AK3771" s="172"/>
      <c r="AL3771" s="172"/>
      <c r="AM3771" s="165"/>
    </row>
    <row r="3772" spans="1:39">
      <c r="A3772" s="2"/>
      <c r="B3772" s="3"/>
      <c r="C3772" s="4"/>
      <c r="D3772" s="4"/>
      <c r="E3772" s="135"/>
      <c r="F3772" s="6"/>
      <c r="G3772" s="6"/>
      <c r="H3772" s="6"/>
      <c r="I3772" s="6"/>
      <c r="J3772" s="8"/>
      <c r="K3772" s="8"/>
      <c r="L3772" s="3"/>
      <c r="M3772" s="71"/>
      <c r="N3772" s="70"/>
      <c r="O3772" s="70"/>
      <c r="P3772" s="42"/>
      <c r="Q3772" s="3"/>
      <c r="R3772" s="6"/>
      <c r="S3772" s="7"/>
      <c r="T3772" s="1"/>
      <c r="U3772" s="8"/>
      <c r="V3772" s="8"/>
      <c r="W3772" s="26"/>
      <c r="X3772" s="22"/>
      <c r="Y3772" s="4"/>
      <c r="Z3772" s="4"/>
      <c r="AA3772" s="4"/>
      <c r="AB3772" s="9"/>
      <c r="AD3772" s="165"/>
      <c r="AE3772" s="165"/>
      <c r="AF3772" s="165"/>
      <c r="AG3772" s="188"/>
      <c r="AH3772" s="188"/>
      <c r="AI3772" s="165"/>
      <c r="AJ3772" s="172"/>
      <c r="AK3772" s="172"/>
      <c r="AL3772" s="172"/>
      <c r="AM3772" s="165"/>
    </row>
    <row r="3773" spans="1:39">
      <c r="A3773" s="2"/>
      <c r="B3773" s="3"/>
      <c r="C3773" s="4"/>
      <c r="D3773" s="4"/>
      <c r="E3773" s="135"/>
      <c r="F3773" s="6"/>
      <c r="G3773" s="6"/>
      <c r="H3773" s="6"/>
      <c r="I3773" s="6"/>
      <c r="J3773" s="8"/>
      <c r="K3773" s="8"/>
      <c r="L3773" s="3"/>
      <c r="M3773" s="71"/>
      <c r="N3773" s="70"/>
      <c r="O3773" s="70"/>
      <c r="P3773" s="42"/>
      <c r="Q3773" s="3"/>
      <c r="R3773" s="6"/>
      <c r="S3773" s="7"/>
      <c r="T3773" s="1"/>
      <c r="U3773" s="8"/>
      <c r="V3773" s="8"/>
      <c r="W3773" s="27"/>
      <c r="X3773" s="22"/>
      <c r="Y3773" s="4"/>
      <c r="Z3773" s="4"/>
      <c r="AA3773" s="4"/>
      <c r="AB3773" s="9"/>
      <c r="AD3773" s="165"/>
      <c r="AE3773" s="165"/>
      <c r="AF3773" s="165"/>
      <c r="AG3773" s="188"/>
      <c r="AH3773" s="188"/>
      <c r="AI3773" s="165"/>
      <c r="AJ3773" s="172"/>
      <c r="AK3773" s="172"/>
      <c r="AL3773" s="172"/>
      <c r="AM3773" s="165"/>
    </row>
    <row r="3774" spans="1:39">
      <c r="A3774" s="2"/>
      <c r="B3774" s="3"/>
      <c r="C3774" s="4"/>
      <c r="D3774" s="4"/>
      <c r="E3774" s="135"/>
      <c r="F3774" s="6"/>
      <c r="G3774" s="6"/>
      <c r="H3774" s="6"/>
      <c r="I3774" s="6"/>
      <c r="J3774" s="8"/>
      <c r="K3774" s="8"/>
      <c r="L3774" s="3"/>
      <c r="M3774" s="71"/>
      <c r="N3774" s="70"/>
      <c r="O3774" s="70"/>
      <c r="P3774" s="42"/>
      <c r="Q3774" s="3"/>
      <c r="R3774" s="6"/>
      <c r="S3774" s="7"/>
      <c r="T3774" s="1"/>
      <c r="U3774" s="8"/>
      <c r="V3774" s="8"/>
      <c r="W3774" s="37"/>
      <c r="X3774" s="22"/>
      <c r="Y3774" s="4"/>
      <c r="Z3774" s="4"/>
      <c r="AA3774" s="4"/>
      <c r="AB3774" s="9"/>
      <c r="AD3774" s="165"/>
      <c r="AE3774" s="165"/>
      <c r="AF3774" s="165"/>
      <c r="AG3774" s="188"/>
      <c r="AH3774" s="188"/>
      <c r="AI3774" s="165"/>
      <c r="AJ3774" s="172"/>
      <c r="AK3774" s="172"/>
      <c r="AL3774" s="172"/>
      <c r="AM3774" s="165"/>
    </row>
    <row r="3775" spans="1:39">
      <c r="A3775" s="2"/>
      <c r="B3775" s="3"/>
      <c r="C3775" s="4"/>
      <c r="D3775" s="4"/>
      <c r="E3775" s="135"/>
      <c r="F3775" s="6"/>
      <c r="G3775" s="6"/>
      <c r="H3775" s="6"/>
      <c r="I3775" s="6"/>
      <c r="J3775" s="8"/>
      <c r="K3775" s="8"/>
      <c r="L3775" s="3"/>
      <c r="M3775" s="71"/>
      <c r="N3775" s="70"/>
      <c r="O3775" s="70"/>
      <c r="P3775" s="42"/>
      <c r="Q3775" s="3"/>
      <c r="R3775" s="6"/>
      <c r="S3775" s="7"/>
      <c r="T3775" s="1"/>
      <c r="U3775" s="8"/>
      <c r="V3775" s="8"/>
      <c r="W3775" s="25"/>
      <c r="X3775" s="22"/>
      <c r="Y3775" s="4"/>
      <c r="Z3775" s="4"/>
      <c r="AA3775" s="4"/>
      <c r="AB3775" s="9"/>
      <c r="AD3775" s="165"/>
      <c r="AE3775" s="165"/>
      <c r="AF3775" s="165"/>
      <c r="AG3775" s="188"/>
      <c r="AH3775" s="188"/>
      <c r="AI3775" s="165"/>
      <c r="AJ3775" s="172"/>
      <c r="AK3775" s="172"/>
      <c r="AL3775" s="172"/>
      <c r="AM3775" s="165"/>
    </row>
    <row r="3776" spans="1:39">
      <c r="A3776" s="2"/>
      <c r="B3776" s="3"/>
      <c r="C3776" s="4"/>
      <c r="D3776" s="4"/>
      <c r="E3776" s="135"/>
      <c r="F3776" s="6"/>
      <c r="G3776" s="6"/>
      <c r="H3776" s="6"/>
      <c r="I3776" s="6"/>
      <c r="J3776" s="8"/>
      <c r="K3776" s="8"/>
      <c r="L3776" s="3"/>
      <c r="M3776" s="71"/>
      <c r="N3776" s="70"/>
      <c r="O3776" s="70"/>
      <c r="P3776" s="42"/>
      <c r="Q3776" s="3"/>
      <c r="R3776" s="6"/>
      <c r="S3776" s="7"/>
      <c r="T3776" s="1"/>
      <c r="U3776" s="8"/>
      <c r="V3776" s="8"/>
      <c r="W3776" s="25"/>
      <c r="X3776" s="22"/>
      <c r="Y3776" s="4"/>
      <c r="Z3776" s="4"/>
      <c r="AA3776" s="4"/>
      <c r="AB3776" s="9"/>
      <c r="AD3776" s="165"/>
      <c r="AE3776" s="165"/>
      <c r="AF3776" s="165"/>
      <c r="AG3776" s="188"/>
      <c r="AH3776" s="188"/>
      <c r="AI3776" s="165"/>
      <c r="AJ3776" s="172"/>
      <c r="AK3776" s="172"/>
      <c r="AL3776" s="172"/>
      <c r="AM3776" s="165"/>
    </row>
    <row r="3777" spans="1:39">
      <c r="A3777" s="2"/>
      <c r="B3777" s="3"/>
      <c r="C3777" s="4"/>
      <c r="D3777" s="4"/>
      <c r="E3777" s="135"/>
      <c r="F3777" s="6"/>
      <c r="G3777" s="6"/>
      <c r="H3777" s="6"/>
      <c r="I3777" s="6"/>
      <c r="J3777" s="2"/>
      <c r="K3777" s="8"/>
      <c r="L3777" s="3"/>
      <c r="M3777" s="71"/>
      <c r="N3777" s="70"/>
      <c r="O3777" s="70"/>
      <c r="P3777" s="42"/>
      <c r="Q3777" s="3"/>
      <c r="R3777" s="6"/>
      <c r="S3777" s="7"/>
      <c r="T3777" s="1"/>
      <c r="U3777" s="8"/>
      <c r="V3777" s="8"/>
      <c r="W3777" s="25"/>
      <c r="X3777" s="22"/>
      <c r="Y3777" s="4"/>
      <c r="Z3777" s="4"/>
      <c r="AA3777" s="4"/>
      <c r="AB3777" s="9"/>
      <c r="AD3777" s="165"/>
      <c r="AE3777" s="165"/>
      <c r="AF3777" s="165"/>
      <c r="AG3777" s="188"/>
      <c r="AH3777" s="188"/>
      <c r="AI3777" s="165"/>
      <c r="AJ3777" s="172"/>
      <c r="AK3777" s="172"/>
      <c r="AL3777" s="172"/>
      <c r="AM3777" s="165"/>
    </row>
    <row r="3778" spans="1:39">
      <c r="A3778" s="2"/>
      <c r="B3778" s="3"/>
      <c r="C3778" s="4"/>
      <c r="D3778" s="4"/>
      <c r="E3778" s="135"/>
      <c r="F3778" s="6"/>
      <c r="G3778" s="6"/>
      <c r="H3778" s="6"/>
      <c r="I3778" s="6"/>
      <c r="J3778" s="2"/>
      <c r="K3778" s="8"/>
      <c r="L3778" s="3"/>
      <c r="M3778" s="71"/>
      <c r="N3778" s="70"/>
      <c r="O3778" s="70"/>
      <c r="P3778" s="42"/>
      <c r="Q3778" s="3"/>
      <c r="R3778" s="6"/>
      <c r="S3778" s="7"/>
      <c r="T3778" s="1"/>
      <c r="U3778" s="8"/>
      <c r="V3778" s="8"/>
      <c r="W3778" s="25"/>
      <c r="X3778" s="22"/>
      <c r="Y3778" s="4"/>
      <c r="Z3778" s="4"/>
      <c r="AA3778" s="4"/>
      <c r="AB3778" s="9"/>
      <c r="AD3778" s="165"/>
      <c r="AE3778" s="165"/>
      <c r="AF3778" s="165"/>
      <c r="AG3778" s="188"/>
      <c r="AH3778" s="188"/>
      <c r="AI3778" s="165"/>
      <c r="AJ3778" s="172"/>
      <c r="AK3778" s="172"/>
      <c r="AL3778" s="172"/>
      <c r="AM3778" s="165"/>
    </row>
    <row r="3779" spans="1:39">
      <c r="A3779" s="2"/>
      <c r="B3779" s="3"/>
      <c r="C3779" s="4"/>
      <c r="D3779" s="4"/>
      <c r="E3779" s="135"/>
      <c r="F3779" s="6"/>
      <c r="G3779" s="6"/>
      <c r="H3779" s="6"/>
      <c r="I3779" s="6"/>
      <c r="J3779" s="2"/>
      <c r="K3779" s="8"/>
      <c r="L3779" s="3"/>
      <c r="M3779" s="71"/>
      <c r="N3779" s="70"/>
      <c r="O3779" s="70"/>
      <c r="P3779" s="42"/>
      <c r="Q3779" s="3"/>
      <c r="R3779" s="6"/>
      <c r="S3779" s="7"/>
      <c r="T3779" s="1"/>
      <c r="U3779" s="8"/>
      <c r="V3779" s="8"/>
      <c r="W3779" s="25"/>
      <c r="X3779" s="22"/>
      <c r="Y3779" s="4"/>
      <c r="Z3779" s="4"/>
      <c r="AA3779" s="4"/>
      <c r="AB3779" s="9"/>
      <c r="AD3779" s="165"/>
      <c r="AE3779" s="165"/>
      <c r="AF3779" s="165"/>
      <c r="AG3779" s="188"/>
      <c r="AH3779" s="188"/>
      <c r="AI3779" s="165"/>
      <c r="AJ3779" s="172"/>
      <c r="AK3779" s="172"/>
      <c r="AL3779" s="172"/>
      <c r="AM3779" s="165"/>
    </row>
    <row r="3780" spans="1:39">
      <c r="A3780" s="2"/>
      <c r="B3780" s="3"/>
      <c r="C3780" s="4"/>
      <c r="D3780" s="4"/>
      <c r="E3780" s="135"/>
      <c r="F3780" s="6"/>
      <c r="G3780" s="6"/>
      <c r="H3780" s="6"/>
      <c r="I3780" s="6"/>
      <c r="J3780" s="2"/>
      <c r="K3780" s="8"/>
      <c r="L3780" s="3"/>
      <c r="M3780" s="71"/>
      <c r="N3780" s="70"/>
      <c r="O3780" s="70"/>
      <c r="P3780" s="42"/>
      <c r="Q3780" s="3"/>
      <c r="R3780" s="6"/>
      <c r="S3780" s="7"/>
      <c r="T3780" s="1"/>
      <c r="U3780" s="8"/>
      <c r="V3780" s="8"/>
      <c r="W3780" s="25"/>
      <c r="X3780" s="22"/>
      <c r="Y3780" s="4"/>
      <c r="Z3780" s="4"/>
      <c r="AA3780" s="4"/>
      <c r="AB3780" s="9"/>
      <c r="AD3780" s="165"/>
      <c r="AE3780" s="165"/>
      <c r="AF3780" s="165"/>
      <c r="AG3780" s="188"/>
      <c r="AH3780" s="188"/>
      <c r="AI3780" s="165"/>
      <c r="AJ3780" s="172"/>
      <c r="AK3780" s="172"/>
      <c r="AL3780" s="172"/>
      <c r="AM3780" s="165"/>
    </row>
    <row r="3781" spans="1:39">
      <c r="A3781" s="2"/>
      <c r="B3781" s="3"/>
      <c r="C3781" s="4"/>
      <c r="D3781" s="4"/>
      <c r="E3781" s="135"/>
      <c r="F3781" s="6"/>
      <c r="G3781" s="6"/>
      <c r="H3781" s="6"/>
      <c r="I3781" s="6"/>
      <c r="J3781" s="2"/>
      <c r="K3781" s="8"/>
      <c r="L3781" s="3"/>
      <c r="M3781" s="71"/>
      <c r="N3781" s="70"/>
      <c r="O3781" s="70"/>
      <c r="P3781" s="42"/>
      <c r="Q3781" s="3"/>
      <c r="R3781" s="6"/>
      <c r="S3781" s="7"/>
      <c r="T3781" s="1"/>
      <c r="U3781" s="8"/>
      <c r="V3781" s="8"/>
      <c r="W3781" s="25"/>
      <c r="X3781" s="22"/>
      <c r="Y3781" s="4"/>
      <c r="Z3781" s="4"/>
      <c r="AA3781" s="4"/>
      <c r="AB3781" s="9"/>
      <c r="AD3781" s="165"/>
      <c r="AE3781" s="165"/>
      <c r="AF3781" s="165"/>
      <c r="AG3781" s="188"/>
      <c r="AH3781" s="188"/>
      <c r="AI3781" s="165"/>
      <c r="AJ3781" s="172"/>
      <c r="AK3781" s="172"/>
      <c r="AL3781" s="172"/>
      <c r="AM3781" s="165"/>
    </row>
    <row r="3782" spans="1:39">
      <c r="A3782" s="2"/>
      <c r="B3782" s="3"/>
      <c r="C3782" s="4"/>
      <c r="D3782" s="4"/>
      <c r="E3782" s="135"/>
      <c r="F3782" s="6"/>
      <c r="G3782" s="6"/>
      <c r="H3782" s="6"/>
      <c r="I3782" s="6"/>
      <c r="J3782" s="2"/>
      <c r="K3782" s="8"/>
      <c r="L3782" s="3"/>
      <c r="M3782" s="71"/>
      <c r="N3782" s="70"/>
      <c r="O3782" s="70"/>
      <c r="P3782" s="42"/>
      <c r="Q3782" s="3"/>
      <c r="R3782" s="6"/>
      <c r="S3782" s="7"/>
      <c r="T3782" s="1"/>
      <c r="U3782" s="8"/>
      <c r="V3782" s="8"/>
      <c r="W3782" s="26"/>
      <c r="X3782" s="22"/>
      <c r="Y3782" s="4"/>
      <c r="Z3782" s="4"/>
      <c r="AA3782" s="4"/>
      <c r="AB3782" s="9"/>
      <c r="AD3782" s="165"/>
      <c r="AE3782" s="165"/>
      <c r="AF3782" s="165"/>
      <c r="AG3782" s="188"/>
      <c r="AH3782" s="188"/>
      <c r="AI3782" s="165"/>
      <c r="AJ3782" s="172"/>
      <c r="AK3782" s="172"/>
      <c r="AL3782" s="172"/>
      <c r="AM3782" s="165"/>
    </row>
    <row r="3783" spans="1:39">
      <c r="A3783" s="2"/>
      <c r="B3783" s="3"/>
      <c r="C3783" s="4"/>
      <c r="D3783" s="4"/>
      <c r="E3783" s="135"/>
      <c r="F3783" s="6"/>
      <c r="G3783" s="6"/>
      <c r="H3783" s="6"/>
      <c r="I3783" s="6"/>
      <c r="J3783" s="2"/>
      <c r="K3783" s="8"/>
      <c r="L3783" s="3"/>
      <c r="M3783" s="71"/>
      <c r="N3783" s="70"/>
      <c r="O3783" s="70"/>
      <c r="P3783" s="42"/>
      <c r="Q3783" s="3"/>
      <c r="R3783" s="6"/>
      <c r="S3783" s="7"/>
      <c r="T3783" s="1"/>
      <c r="U3783" s="8"/>
      <c r="V3783" s="8"/>
      <c r="W3783" s="25"/>
      <c r="X3783" s="22"/>
      <c r="Y3783" s="4"/>
      <c r="Z3783" s="4"/>
      <c r="AA3783" s="4"/>
      <c r="AB3783" s="9"/>
      <c r="AD3783" s="165"/>
      <c r="AE3783" s="165"/>
      <c r="AF3783" s="165"/>
      <c r="AG3783" s="188"/>
      <c r="AH3783" s="188"/>
      <c r="AI3783" s="165"/>
      <c r="AJ3783" s="172"/>
      <c r="AK3783" s="172"/>
      <c r="AL3783" s="172"/>
      <c r="AM3783" s="165"/>
    </row>
    <row r="3784" spans="1:39">
      <c r="A3784" s="2"/>
      <c r="B3784" s="3"/>
      <c r="C3784" s="4"/>
      <c r="D3784" s="4"/>
      <c r="E3784" s="135"/>
      <c r="F3784" s="6"/>
      <c r="G3784" s="6"/>
      <c r="H3784" s="6"/>
      <c r="I3784" s="6"/>
      <c r="J3784" s="2"/>
      <c r="K3784" s="8"/>
      <c r="L3784" s="3"/>
      <c r="M3784" s="71"/>
      <c r="N3784" s="70"/>
      <c r="O3784" s="70"/>
      <c r="P3784" s="42"/>
      <c r="Q3784" s="3"/>
      <c r="R3784" s="6"/>
      <c r="S3784" s="7"/>
      <c r="T3784" s="1"/>
      <c r="U3784" s="8"/>
      <c r="V3784" s="8"/>
      <c r="W3784" s="25"/>
      <c r="X3784" s="22"/>
      <c r="Y3784" s="4"/>
      <c r="Z3784" s="4"/>
      <c r="AA3784" s="4"/>
      <c r="AB3784" s="9"/>
      <c r="AD3784" s="165"/>
      <c r="AE3784" s="165"/>
      <c r="AF3784" s="165"/>
      <c r="AG3784" s="188"/>
      <c r="AH3784" s="188"/>
      <c r="AI3784" s="165"/>
      <c r="AJ3784" s="172"/>
      <c r="AK3784" s="172"/>
      <c r="AL3784" s="172"/>
      <c r="AM3784" s="165"/>
    </row>
    <row r="3785" spans="1:39">
      <c r="A3785" s="2"/>
      <c r="B3785" s="3"/>
      <c r="C3785" s="4"/>
      <c r="D3785" s="4"/>
      <c r="E3785" s="135"/>
      <c r="F3785" s="6"/>
      <c r="G3785" s="6"/>
      <c r="H3785" s="6"/>
      <c r="I3785" s="6"/>
      <c r="J3785" s="2"/>
      <c r="K3785" s="8"/>
      <c r="L3785" s="3"/>
      <c r="M3785" s="71"/>
      <c r="N3785" s="70"/>
      <c r="O3785" s="70"/>
      <c r="P3785" s="42"/>
      <c r="Q3785" s="3"/>
      <c r="R3785" s="6"/>
      <c r="S3785" s="7"/>
      <c r="T3785" s="1"/>
      <c r="U3785" s="8"/>
      <c r="V3785" s="8"/>
      <c r="W3785" s="25"/>
      <c r="X3785" s="22"/>
      <c r="Y3785" s="4"/>
      <c r="Z3785" s="4"/>
      <c r="AA3785" s="4"/>
      <c r="AB3785" s="9"/>
      <c r="AD3785" s="165"/>
      <c r="AE3785" s="165"/>
      <c r="AF3785" s="165"/>
      <c r="AG3785" s="188"/>
      <c r="AH3785" s="188"/>
      <c r="AI3785" s="165"/>
      <c r="AJ3785" s="172"/>
      <c r="AK3785" s="172"/>
      <c r="AL3785" s="172"/>
      <c r="AM3785" s="165"/>
    </row>
    <row r="3786" spans="1:39">
      <c r="A3786" s="2"/>
      <c r="B3786" s="3"/>
      <c r="C3786" s="4"/>
      <c r="D3786" s="4"/>
      <c r="E3786" s="135"/>
      <c r="F3786" s="6"/>
      <c r="G3786" s="6"/>
      <c r="H3786" s="6"/>
      <c r="I3786" s="6"/>
      <c r="J3786" s="2"/>
      <c r="K3786" s="8"/>
      <c r="L3786" s="3"/>
      <c r="M3786" s="71"/>
      <c r="N3786" s="70"/>
      <c r="O3786" s="70"/>
      <c r="P3786" s="42"/>
      <c r="Q3786" s="3"/>
      <c r="R3786" s="6"/>
      <c r="S3786" s="7"/>
      <c r="T3786" s="1"/>
      <c r="U3786" s="8"/>
      <c r="V3786" s="8"/>
      <c r="W3786" s="25"/>
      <c r="X3786" s="22"/>
      <c r="Y3786" s="4"/>
      <c r="Z3786" s="4"/>
      <c r="AA3786" s="4"/>
      <c r="AB3786" s="9"/>
      <c r="AD3786" s="165"/>
      <c r="AE3786" s="165"/>
      <c r="AF3786" s="165"/>
      <c r="AG3786" s="188"/>
      <c r="AH3786" s="188"/>
      <c r="AI3786" s="165"/>
      <c r="AJ3786" s="172"/>
      <c r="AK3786" s="172"/>
      <c r="AL3786" s="172"/>
      <c r="AM3786" s="165"/>
    </row>
    <row r="3787" spans="1:39">
      <c r="A3787" s="2"/>
      <c r="B3787" s="3"/>
      <c r="C3787" s="4"/>
      <c r="D3787" s="4"/>
      <c r="E3787" s="135"/>
      <c r="F3787" s="6"/>
      <c r="G3787" s="6"/>
      <c r="H3787" s="6"/>
      <c r="I3787" s="6"/>
      <c r="J3787" s="2"/>
      <c r="K3787" s="8"/>
      <c r="L3787" s="3"/>
      <c r="M3787" s="71"/>
      <c r="N3787" s="70"/>
      <c r="O3787" s="70"/>
      <c r="P3787" s="42"/>
      <c r="Q3787" s="3"/>
      <c r="R3787" s="6"/>
      <c r="S3787" s="7"/>
      <c r="T3787" s="1"/>
      <c r="U3787" s="8"/>
      <c r="V3787" s="8"/>
      <c r="W3787" s="26"/>
      <c r="X3787" s="22"/>
      <c r="Y3787" s="4"/>
      <c r="Z3787" s="4"/>
      <c r="AA3787" s="4"/>
      <c r="AB3787" s="9"/>
      <c r="AD3787" s="165"/>
      <c r="AE3787" s="165"/>
      <c r="AF3787" s="165"/>
      <c r="AG3787" s="188"/>
      <c r="AH3787" s="188"/>
      <c r="AI3787" s="165"/>
      <c r="AJ3787" s="172"/>
      <c r="AK3787" s="172"/>
      <c r="AL3787" s="172"/>
      <c r="AM3787" s="165"/>
    </row>
    <row r="3788" spans="1:39">
      <c r="A3788" s="2"/>
      <c r="B3788" s="3"/>
      <c r="C3788" s="4"/>
      <c r="D3788" s="4"/>
      <c r="E3788" s="135"/>
      <c r="F3788" s="6"/>
      <c r="G3788" s="6"/>
      <c r="H3788" s="6"/>
      <c r="I3788" s="6"/>
      <c r="J3788" s="2"/>
      <c r="K3788" s="8"/>
      <c r="L3788" s="3"/>
      <c r="M3788" s="71"/>
      <c r="N3788" s="70"/>
      <c r="O3788" s="70"/>
      <c r="P3788" s="42"/>
      <c r="Q3788" s="3"/>
      <c r="R3788" s="6"/>
      <c r="S3788" s="7"/>
      <c r="T3788" s="1"/>
      <c r="U3788" s="8"/>
      <c r="V3788" s="8"/>
      <c r="W3788" s="25"/>
      <c r="X3788" s="22"/>
      <c r="Y3788" s="4"/>
      <c r="Z3788" s="4"/>
      <c r="AA3788" s="4"/>
      <c r="AB3788" s="9"/>
      <c r="AD3788" s="165"/>
      <c r="AE3788" s="165"/>
      <c r="AF3788" s="165"/>
      <c r="AG3788" s="188"/>
      <c r="AH3788" s="188"/>
      <c r="AI3788" s="165"/>
      <c r="AJ3788" s="172"/>
      <c r="AK3788" s="172"/>
      <c r="AL3788" s="172"/>
      <c r="AM3788" s="165"/>
    </row>
    <row r="3789" spans="1:39">
      <c r="A3789" s="2"/>
      <c r="B3789" s="3"/>
      <c r="C3789" s="4"/>
      <c r="D3789" s="4"/>
      <c r="E3789" s="135"/>
      <c r="F3789" s="6"/>
      <c r="G3789" s="6"/>
      <c r="H3789" s="6"/>
      <c r="I3789" s="6"/>
      <c r="J3789" s="2"/>
      <c r="K3789" s="8"/>
      <c r="L3789" s="3"/>
      <c r="M3789" s="71"/>
      <c r="N3789" s="70"/>
      <c r="O3789" s="70"/>
      <c r="P3789" s="42"/>
      <c r="Q3789" s="3"/>
      <c r="R3789" s="6"/>
      <c r="S3789" s="7"/>
      <c r="T3789" s="1"/>
      <c r="U3789" s="8"/>
      <c r="V3789" s="8"/>
      <c r="W3789" s="25"/>
      <c r="X3789" s="22"/>
      <c r="Y3789" s="4"/>
      <c r="Z3789" s="4"/>
      <c r="AA3789" s="4"/>
      <c r="AB3789" s="9"/>
      <c r="AD3789" s="165"/>
      <c r="AE3789" s="165"/>
      <c r="AF3789" s="165"/>
      <c r="AG3789" s="188"/>
      <c r="AH3789" s="188"/>
      <c r="AI3789" s="165"/>
      <c r="AJ3789" s="172"/>
      <c r="AK3789" s="172"/>
      <c r="AL3789" s="172"/>
      <c r="AM3789" s="165"/>
    </row>
    <row r="3790" spans="1:39">
      <c r="A3790" s="2"/>
      <c r="B3790" s="3"/>
      <c r="C3790" s="4"/>
      <c r="D3790" s="4"/>
      <c r="E3790" s="135"/>
      <c r="F3790" s="6"/>
      <c r="G3790" s="6"/>
      <c r="H3790" s="6"/>
      <c r="I3790" s="6"/>
      <c r="J3790" s="2"/>
      <c r="K3790" s="8"/>
      <c r="L3790" s="3"/>
      <c r="M3790" s="71"/>
      <c r="N3790" s="70"/>
      <c r="O3790" s="70"/>
      <c r="P3790" s="42"/>
      <c r="Q3790" s="3"/>
      <c r="R3790" s="6"/>
      <c r="S3790" s="7"/>
      <c r="T3790" s="1"/>
      <c r="U3790" s="8"/>
      <c r="V3790" s="8"/>
      <c r="W3790" s="25"/>
      <c r="X3790" s="22"/>
      <c r="Y3790" s="4"/>
      <c r="Z3790" s="4"/>
      <c r="AA3790" s="4"/>
      <c r="AB3790" s="9"/>
      <c r="AD3790" s="165"/>
      <c r="AE3790" s="165"/>
      <c r="AF3790" s="165"/>
      <c r="AG3790" s="188"/>
      <c r="AH3790" s="188"/>
      <c r="AI3790" s="180"/>
      <c r="AJ3790" s="172"/>
      <c r="AK3790" s="172"/>
      <c r="AL3790" s="172"/>
      <c r="AM3790" s="165"/>
    </row>
    <row r="3791" spans="1:39">
      <c r="A3791" s="2"/>
      <c r="B3791" s="3"/>
      <c r="C3791" s="4"/>
      <c r="D3791" s="4"/>
      <c r="E3791" s="135"/>
      <c r="F3791" s="6"/>
      <c r="G3791" s="6"/>
      <c r="H3791" s="6"/>
      <c r="I3791" s="6"/>
      <c r="J3791" s="2"/>
      <c r="K3791" s="2"/>
      <c r="L3791" s="3"/>
      <c r="M3791" s="71"/>
      <c r="N3791" s="70"/>
      <c r="O3791" s="70"/>
      <c r="P3791" s="42"/>
      <c r="Q3791" s="3"/>
      <c r="R3791" s="6"/>
      <c r="S3791" s="7"/>
      <c r="T3791" s="1"/>
      <c r="U3791" s="8"/>
      <c r="V3791" s="8"/>
      <c r="W3791" s="25"/>
      <c r="X3791" s="22"/>
      <c r="Y3791" s="4"/>
      <c r="Z3791" s="4"/>
      <c r="AA3791" s="4"/>
      <c r="AB3791" s="9"/>
      <c r="AD3791" s="165"/>
      <c r="AE3791" s="165"/>
      <c r="AF3791" s="165"/>
      <c r="AG3791" s="188"/>
      <c r="AH3791" s="188"/>
      <c r="AI3791" s="180"/>
      <c r="AJ3791" s="172"/>
      <c r="AK3791" s="172"/>
      <c r="AL3791" s="172"/>
      <c r="AM3791" s="165"/>
    </row>
    <row r="3792" spans="1:39">
      <c r="A3792" s="2"/>
      <c r="B3792" s="3"/>
      <c r="C3792" s="4"/>
      <c r="D3792" s="4"/>
      <c r="E3792" s="135"/>
      <c r="F3792" s="6"/>
      <c r="G3792" s="6"/>
      <c r="H3792" s="6"/>
      <c r="I3792" s="6"/>
      <c r="J3792" s="2"/>
      <c r="K3792" s="2"/>
      <c r="L3792" s="3"/>
      <c r="M3792" s="71"/>
      <c r="N3792" s="70"/>
      <c r="O3792" s="70"/>
      <c r="P3792" s="42"/>
      <c r="Q3792" s="3"/>
      <c r="R3792" s="6"/>
      <c r="S3792" s="7"/>
      <c r="T3792" s="1"/>
      <c r="U3792" s="8"/>
      <c r="V3792" s="8"/>
      <c r="W3792" s="25"/>
      <c r="X3792" s="22"/>
      <c r="Y3792" s="4"/>
      <c r="Z3792" s="4"/>
      <c r="AA3792" s="4"/>
      <c r="AB3792" s="9"/>
      <c r="AD3792" s="165"/>
      <c r="AE3792" s="165"/>
      <c r="AF3792" s="165"/>
      <c r="AG3792" s="188"/>
      <c r="AH3792" s="188"/>
      <c r="AI3792" s="180"/>
      <c r="AJ3792" s="172"/>
      <c r="AK3792" s="172"/>
      <c r="AL3792" s="172"/>
      <c r="AM3792" s="165"/>
    </row>
    <row r="3793" spans="1:39">
      <c r="A3793" s="2"/>
      <c r="B3793" s="3"/>
      <c r="C3793" s="4"/>
      <c r="D3793" s="4"/>
      <c r="E3793" s="135"/>
      <c r="F3793" s="6"/>
      <c r="G3793" s="6"/>
      <c r="H3793" s="6"/>
      <c r="I3793" s="6"/>
      <c r="J3793" s="2"/>
      <c r="K3793" s="2"/>
      <c r="L3793" s="3"/>
      <c r="M3793" s="71"/>
      <c r="N3793" s="70"/>
      <c r="O3793" s="70"/>
      <c r="P3793" s="42"/>
      <c r="Q3793" s="3"/>
      <c r="R3793" s="6"/>
      <c r="S3793" s="7"/>
      <c r="T3793" s="1"/>
      <c r="U3793" s="8"/>
      <c r="V3793" s="8"/>
      <c r="W3793" s="26"/>
      <c r="X3793" s="22"/>
      <c r="Y3793" s="4"/>
      <c r="Z3793" s="4"/>
      <c r="AA3793" s="4"/>
      <c r="AB3793" s="9"/>
      <c r="AD3793" s="165"/>
      <c r="AE3793" s="165"/>
      <c r="AF3793" s="165"/>
      <c r="AG3793" s="188"/>
      <c r="AH3793" s="188"/>
      <c r="AI3793" s="180"/>
      <c r="AJ3793" s="172"/>
      <c r="AK3793" s="172"/>
      <c r="AL3793" s="172"/>
      <c r="AM3793" s="165"/>
    </row>
    <row r="3794" spans="1:39">
      <c r="A3794" s="2"/>
      <c r="B3794" s="3"/>
      <c r="C3794" s="4"/>
      <c r="D3794" s="4"/>
      <c r="E3794" s="135"/>
      <c r="F3794" s="6"/>
      <c r="G3794" s="6"/>
      <c r="H3794" s="6"/>
      <c r="I3794" s="6"/>
      <c r="J3794" s="2"/>
      <c r="K3794" s="2"/>
      <c r="L3794" s="3"/>
      <c r="M3794" s="71"/>
      <c r="N3794" s="70"/>
      <c r="O3794" s="70"/>
      <c r="P3794" s="42"/>
      <c r="Q3794" s="3"/>
      <c r="R3794" s="6"/>
      <c r="S3794" s="7"/>
      <c r="T3794" s="1"/>
      <c r="U3794" s="8"/>
      <c r="V3794" s="8"/>
      <c r="W3794" s="25"/>
      <c r="X3794" s="22"/>
      <c r="Y3794" s="4"/>
      <c r="Z3794" s="4"/>
      <c r="AA3794" s="4"/>
      <c r="AB3794" s="9"/>
      <c r="AD3794" s="165"/>
      <c r="AE3794" s="165"/>
      <c r="AF3794" s="165"/>
      <c r="AG3794" s="188"/>
      <c r="AH3794" s="188"/>
      <c r="AI3794" s="165"/>
      <c r="AJ3794" s="172"/>
      <c r="AK3794" s="172"/>
      <c r="AL3794" s="172"/>
      <c r="AM3794" s="165"/>
    </row>
    <row r="3795" spans="1:39">
      <c r="A3795" s="2"/>
      <c r="B3795" s="3"/>
      <c r="C3795" s="4"/>
      <c r="D3795" s="4"/>
      <c r="E3795" s="135"/>
      <c r="F3795" s="6"/>
      <c r="G3795" s="6"/>
      <c r="H3795" s="6"/>
      <c r="I3795" s="6"/>
      <c r="J3795" s="2"/>
      <c r="K3795" s="2"/>
      <c r="L3795" s="3"/>
      <c r="M3795" s="71"/>
      <c r="N3795" s="70"/>
      <c r="O3795" s="70"/>
      <c r="P3795" s="42"/>
      <c r="Q3795" s="3"/>
      <c r="R3795" s="6"/>
      <c r="S3795" s="7"/>
      <c r="T3795" s="1"/>
      <c r="U3795" s="8"/>
      <c r="V3795" s="8"/>
      <c r="W3795" s="31"/>
      <c r="X3795" s="22"/>
      <c r="Y3795" s="4"/>
      <c r="Z3795" s="4"/>
      <c r="AA3795" s="4"/>
      <c r="AB3795" s="9"/>
      <c r="AD3795" s="165"/>
      <c r="AE3795" s="165"/>
      <c r="AF3795" s="165"/>
      <c r="AG3795" s="188"/>
      <c r="AH3795" s="188"/>
      <c r="AI3795" s="165"/>
      <c r="AJ3795" s="172"/>
      <c r="AK3795" s="172"/>
      <c r="AL3795" s="172"/>
      <c r="AM3795" s="165"/>
    </row>
    <row r="3796" spans="1:39">
      <c r="A3796" s="2"/>
      <c r="B3796" s="3"/>
      <c r="C3796" s="4"/>
      <c r="D3796" s="4"/>
      <c r="E3796" s="135"/>
      <c r="F3796" s="6"/>
      <c r="G3796" s="6"/>
      <c r="H3796" s="6"/>
      <c r="I3796" s="6"/>
      <c r="J3796" s="2"/>
      <c r="K3796" s="2"/>
      <c r="L3796" s="3"/>
      <c r="M3796" s="71"/>
      <c r="N3796" s="70"/>
      <c r="O3796" s="70"/>
      <c r="P3796" s="42"/>
      <c r="Q3796" s="3"/>
      <c r="R3796" s="6"/>
      <c r="S3796" s="7"/>
      <c r="T3796" s="1"/>
      <c r="U3796" s="8"/>
      <c r="V3796" s="8"/>
      <c r="W3796" s="31"/>
      <c r="X3796" s="22"/>
      <c r="Y3796" s="4"/>
      <c r="Z3796" s="4"/>
      <c r="AA3796" s="4"/>
      <c r="AB3796" s="9"/>
      <c r="AD3796" s="165"/>
      <c r="AE3796" s="165"/>
      <c r="AF3796" s="165"/>
      <c r="AG3796" s="188"/>
      <c r="AH3796" s="188"/>
      <c r="AI3796" s="180"/>
      <c r="AJ3796" s="172"/>
      <c r="AK3796" s="172"/>
      <c r="AL3796" s="172"/>
      <c r="AM3796" s="165"/>
    </row>
    <row r="3797" spans="1:39">
      <c r="A3797" s="2"/>
      <c r="B3797" s="3"/>
      <c r="C3797" s="4"/>
      <c r="D3797" s="4"/>
      <c r="E3797" s="135"/>
      <c r="F3797" s="6"/>
      <c r="G3797" s="6"/>
      <c r="H3797" s="6"/>
      <c r="I3797" s="6"/>
      <c r="J3797" s="2"/>
      <c r="K3797" s="2"/>
      <c r="L3797" s="3"/>
      <c r="M3797" s="71"/>
      <c r="N3797" s="70"/>
      <c r="O3797" s="70"/>
      <c r="P3797" s="42"/>
      <c r="Q3797" s="3"/>
      <c r="R3797" s="6"/>
      <c r="S3797" s="7"/>
      <c r="T3797" s="1"/>
      <c r="U3797" s="8"/>
      <c r="V3797" s="8"/>
      <c r="W3797" s="25"/>
      <c r="X3797" s="22"/>
      <c r="Y3797" s="4"/>
      <c r="Z3797" s="4"/>
      <c r="AA3797" s="4"/>
      <c r="AB3797" s="9"/>
      <c r="AD3797" s="165"/>
      <c r="AE3797" s="165"/>
      <c r="AF3797" s="165"/>
      <c r="AG3797" s="188"/>
      <c r="AH3797" s="188"/>
      <c r="AI3797" s="180"/>
      <c r="AJ3797" s="172"/>
      <c r="AK3797" s="172"/>
      <c r="AL3797" s="172"/>
      <c r="AM3797" s="165"/>
    </row>
    <row r="3798" spans="1:39">
      <c r="A3798" s="2"/>
      <c r="B3798" s="3"/>
      <c r="C3798" s="4"/>
      <c r="D3798" s="4"/>
      <c r="E3798" s="135"/>
      <c r="F3798" s="6"/>
      <c r="G3798" s="6"/>
      <c r="H3798" s="6"/>
      <c r="I3798" s="6"/>
      <c r="J3798" s="2"/>
      <c r="K3798" s="2"/>
      <c r="L3798" s="3"/>
      <c r="M3798" s="71"/>
      <c r="N3798" s="70"/>
      <c r="O3798" s="70"/>
      <c r="P3798" s="42"/>
      <c r="Q3798" s="3"/>
      <c r="R3798" s="6"/>
      <c r="S3798" s="7"/>
      <c r="T3798" s="1"/>
      <c r="U3798" s="8"/>
      <c r="V3798" s="8"/>
      <c r="W3798" s="25"/>
      <c r="X3798" s="22"/>
      <c r="Y3798" s="4"/>
      <c r="Z3798" s="4"/>
      <c r="AA3798" s="4"/>
      <c r="AB3798" s="9"/>
      <c r="AD3798" s="165"/>
      <c r="AE3798" s="165"/>
      <c r="AF3798" s="165"/>
      <c r="AG3798" s="188"/>
      <c r="AH3798" s="188"/>
      <c r="AI3798" s="180"/>
      <c r="AJ3798" s="172"/>
      <c r="AK3798" s="172"/>
      <c r="AL3798" s="172"/>
      <c r="AM3798" s="165"/>
    </row>
    <row r="3799" spans="1:39">
      <c r="A3799" s="2"/>
      <c r="B3799" s="3"/>
      <c r="C3799" s="4"/>
      <c r="D3799" s="4"/>
      <c r="E3799" s="135"/>
      <c r="F3799" s="6"/>
      <c r="G3799" s="6"/>
      <c r="H3799" s="6"/>
      <c r="I3799" s="6"/>
      <c r="J3799" s="2"/>
      <c r="K3799" s="2"/>
      <c r="L3799" s="3"/>
      <c r="M3799" s="71"/>
      <c r="N3799" s="70"/>
      <c r="O3799" s="70"/>
      <c r="P3799" s="42"/>
      <c r="Q3799" s="3"/>
      <c r="R3799" s="6"/>
      <c r="S3799" s="7"/>
      <c r="T3799" s="1"/>
      <c r="U3799" s="8"/>
      <c r="V3799" s="8"/>
      <c r="W3799" s="25"/>
      <c r="X3799" s="22"/>
      <c r="Y3799" s="4"/>
      <c r="Z3799" s="4"/>
      <c r="AA3799" s="4"/>
      <c r="AB3799" s="9"/>
      <c r="AD3799" s="165"/>
      <c r="AE3799" s="165"/>
      <c r="AF3799" s="165"/>
      <c r="AG3799" s="188"/>
      <c r="AH3799" s="188"/>
      <c r="AI3799" s="180"/>
      <c r="AJ3799" s="172"/>
      <c r="AK3799" s="172"/>
      <c r="AL3799" s="172"/>
      <c r="AM3799" s="165"/>
    </row>
    <row r="3800" spans="1:39">
      <c r="A3800" s="2"/>
      <c r="B3800" s="3"/>
      <c r="C3800" s="4"/>
      <c r="D3800" s="4"/>
      <c r="E3800" s="135"/>
      <c r="F3800" s="6"/>
      <c r="G3800" s="6"/>
      <c r="H3800" s="6"/>
      <c r="I3800" s="6"/>
      <c r="J3800" s="2"/>
      <c r="K3800" s="2"/>
      <c r="L3800" s="3"/>
      <c r="M3800" s="71"/>
      <c r="N3800" s="70"/>
      <c r="O3800" s="70"/>
      <c r="P3800" s="42"/>
      <c r="Q3800" s="3"/>
      <c r="R3800" s="6"/>
      <c r="S3800" s="7"/>
      <c r="T3800" s="1"/>
      <c r="U3800" s="8"/>
      <c r="V3800" s="8"/>
      <c r="W3800" s="26"/>
      <c r="X3800" s="22"/>
      <c r="Y3800" s="4"/>
      <c r="Z3800" s="4"/>
      <c r="AA3800" s="4"/>
      <c r="AB3800" s="9"/>
      <c r="AD3800" s="165"/>
      <c r="AE3800" s="165"/>
      <c r="AF3800" s="165"/>
      <c r="AG3800" s="188"/>
      <c r="AH3800" s="188"/>
      <c r="AI3800" s="180"/>
      <c r="AJ3800" s="172"/>
      <c r="AK3800" s="172"/>
      <c r="AL3800" s="172"/>
      <c r="AM3800" s="165"/>
    </row>
    <row r="3801" spans="1:39">
      <c r="A3801" s="2"/>
      <c r="B3801" s="3"/>
      <c r="C3801" s="4"/>
      <c r="D3801" s="4"/>
      <c r="E3801" s="135"/>
      <c r="F3801" s="6"/>
      <c r="G3801" s="6"/>
      <c r="H3801" s="6"/>
      <c r="I3801" s="6"/>
      <c r="J3801" s="2"/>
      <c r="K3801" s="2"/>
      <c r="L3801" s="3"/>
      <c r="M3801" s="71"/>
      <c r="N3801" s="70"/>
      <c r="O3801" s="70"/>
      <c r="P3801" s="42"/>
      <c r="Q3801" s="3"/>
      <c r="R3801" s="6"/>
      <c r="S3801" s="7"/>
      <c r="T3801" s="1"/>
      <c r="U3801" s="8"/>
      <c r="V3801" s="8"/>
      <c r="W3801" s="27"/>
      <c r="X3801" s="22"/>
      <c r="Y3801" s="4"/>
      <c r="Z3801" s="4"/>
      <c r="AA3801" s="4"/>
      <c r="AB3801" s="9"/>
      <c r="AD3801" s="165"/>
      <c r="AE3801" s="165"/>
      <c r="AF3801" s="165"/>
      <c r="AG3801" s="188"/>
      <c r="AH3801" s="188"/>
      <c r="AI3801" s="180"/>
      <c r="AJ3801" s="172"/>
      <c r="AK3801" s="172"/>
      <c r="AL3801" s="172"/>
      <c r="AM3801" s="165"/>
    </row>
    <row r="3802" spans="1:39">
      <c r="A3802" s="2"/>
      <c r="B3802" s="3"/>
      <c r="C3802" s="4"/>
      <c r="D3802" s="4"/>
      <c r="E3802" s="135"/>
      <c r="F3802" s="6"/>
      <c r="G3802" s="6"/>
      <c r="H3802" s="6"/>
      <c r="I3802" s="6"/>
      <c r="J3802" s="2"/>
      <c r="K3802" s="2"/>
      <c r="L3802" s="3"/>
      <c r="M3802" s="71"/>
      <c r="N3802" s="70"/>
      <c r="O3802" s="70"/>
      <c r="P3802" s="42"/>
      <c r="Q3802" s="3"/>
      <c r="R3802" s="6"/>
      <c r="S3802" s="7"/>
      <c r="T3802" s="1"/>
      <c r="U3802" s="8"/>
      <c r="V3802" s="8"/>
      <c r="W3802" s="25"/>
      <c r="X3802" s="22"/>
      <c r="Y3802" s="4"/>
      <c r="Z3802" s="4"/>
      <c r="AA3802" s="4"/>
      <c r="AB3802" s="9"/>
      <c r="AD3802" s="165"/>
      <c r="AE3802" s="165"/>
      <c r="AF3802" s="165"/>
      <c r="AG3802" s="188"/>
      <c r="AH3802" s="188"/>
      <c r="AI3802" s="180"/>
      <c r="AJ3802" s="172"/>
      <c r="AK3802" s="172"/>
      <c r="AL3802" s="172"/>
      <c r="AM3802" s="165"/>
    </row>
    <row r="3803" spans="1:39">
      <c r="A3803" s="2"/>
      <c r="B3803" s="3"/>
      <c r="C3803" s="4"/>
      <c r="D3803" s="4"/>
      <c r="E3803" s="135"/>
      <c r="F3803" s="6"/>
      <c r="G3803" s="6"/>
      <c r="H3803" s="6"/>
      <c r="I3803" s="6"/>
      <c r="J3803" s="2"/>
      <c r="K3803" s="2"/>
      <c r="L3803" s="3"/>
      <c r="M3803" s="71"/>
      <c r="N3803" s="70"/>
      <c r="O3803" s="70"/>
      <c r="P3803" s="42"/>
      <c r="Q3803" s="3"/>
      <c r="R3803" s="6"/>
      <c r="S3803" s="7"/>
      <c r="T3803" s="1"/>
      <c r="U3803" s="8"/>
      <c r="V3803" s="8"/>
      <c r="W3803" s="25"/>
      <c r="X3803" s="22"/>
      <c r="Y3803" s="4"/>
      <c r="Z3803" s="4"/>
      <c r="AA3803" s="4"/>
      <c r="AB3803" s="9"/>
      <c r="AD3803" s="165"/>
      <c r="AE3803" s="165"/>
      <c r="AF3803" s="165"/>
      <c r="AG3803" s="188"/>
      <c r="AH3803" s="188"/>
      <c r="AI3803" s="165"/>
      <c r="AJ3803" s="172"/>
      <c r="AK3803" s="172"/>
      <c r="AL3803" s="172"/>
      <c r="AM3803" s="165"/>
    </row>
    <row r="3804" spans="1:39">
      <c r="A3804" s="2"/>
      <c r="B3804" s="3"/>
      <c r="C3804" s="4"/>
      <c r="D3804" s="4"/>
      <c r="E3804" s="135"/>
      <c r="F3804" s="6"/>
      <c r="G3804" s="6"/>
      <c r="H3804" s="6"/>
      <c r="I3804" s="6"/>
      <c r="J3804" s="2"/>
      <c r="K3804" s="2"/>
      <c r="L3804" s="3"/>
      <c r="M3804" s="71"/>
      <c r="N3804" s="70"/>
      <c r="O3804" s="70"/>
      <c r="P3804" s="42"/>
      <c r="Q3804" s="3"/>
      <c r="R3804" s="6"/>
      <c r="S3804" s="7"/>
      <c r="T3804" s="1"/>
      <c r="U3804" s="8"/>
      <c r="V3804" s="8"/>
      <c r="W3804" s="25"/>
      <c r="X3804" s="22"/>
      <c r="Y3804" s="4"/>
      <c r="Z3804" s="4"/>
      <c r="AA3804" s="4"/>
      <c r="AB3804" s="9"/>
      <c r="AD3804" s="165"/>
      <c r="AE3804" s="165"/>
      <c r="AF3804" s="165"/>
      <c r="AG3804" s="188"/>
      <c r="AH3804" s="188"/>
      <c r="AI3804" s="165"/>
      <c r="AJ3804" s="172"/>
      <c r="AK3804" s="172"/>
      <c r="AL3804" s="172"/>
      <c r="AM3804" s="165"/>
    </row>
    <row r="3805" spans="1:39">
      <c r="A3805" s="2"/>
      <c r="B3805" s="3"/>
      <c r="C3805" s="4"/>
      <c r="D3805" s="4"/>
      <c r="E3805" s="135"/>
      <c r="F3805" s="6"/>
      <c r="G3805" s="6"/>
      <c r="H3805" s="6"/>
      <c r="I3805" s="6"/>
      <c r="J3805" s="2"/>
      <c r="K3805" s="2"/>
      <c r="L3805" s="3"/>
      <c r="M3805" s="71"/>
      <c r="N3805" s="70"/>
      <c r="O3805" s="70"/>
      <c r="P3805" s="42"/>
      <c r="Q3805" s="3"/>
      <c r="R3805" s="6"/>
      <c r="S3805" s="7"/>
      <c r="T3805" s="1"/>
      <c r="U3805" s="8"/>
      <c r="V3805" s="8"/>
      <c r="W3805" s="44"/>
      <c r="X3805" s="22"/>
      <c r="Y3805" s="4"/>
      <c r="Z3805" s="4"/>
      <c r="AA3805" s="4"/>
      <c r="AB3805" s="9"/>
      <c r="AD3805" s="165"/>
      <c r="AE3805" s="165"/>
      <c r="AF3805" s="165"/>
      <c r="AG3805" s="188"/>
      <c r="AH3805" s="188"/>
      <c r="AI3805" s="180"/>
      <c r="AJ3805" s="172"/>
      <c r="AK3805" s="172"/>
      <c r="AL3805" s="172"/>
      <c r="AM3805" s="165"/>
    </row>
    <row r="3806" spans="1:39">
      <c r="A3806" s="2"/>
      <c r="B3806" s="3"/>
      <c r="C3806" s="4"/>
      <c r="D3806" s="4"/>
      <c r="E3806" s="135"/>
      <c r="F3806" s="6"/>
      <c r="G3806" s="6"/>
      <c r="H3806" s="6"/>
      <c r="I3806" s="6"/>
      <c r="J3806" s="2"/>
      <c r="K3806" s="2"/>
      <c r="L3806" s="3"/>
      <c r="M3806" s="71"/>
      <c r="N3806" s="70"/>
      <c r="O3806" s="70"/>
      <c r="P3806" s="42"/>
      <c r="Q3806" s="3"/>
      <c r="R3806" s="6"/>
      <c r="S3806" s="7"/>
      <c r="T3806" s="1"/>
      <c r="U3806" s="8"/>
      <c r="V3806" s="8"/>
      <c r="W3806" s="44"/>
      <c r="X3806" s="22"/>
      <c r="Y3806" s="4"/>
      <c r="Z3806" s="4"/>
      <c r="AA3806" s="4"/>
      <c r="AB3806" s="9"/>
      <c r="AD3806" s="165"/>
      <c r="AE3806" s="165"/>
      <c r="AF3806" s="165"/>
      <c r="AG3806" s="188"/>
      <c r="AH3806" s="188"/>
      <c r="AI3806" s="180"/>
      <c r="AJ3806" s="172"/>
      <c r="AK3806" s="172"/>
      <c r="AL3806" s="172"/>
      <c r="AM3806" s="165"/>
    </row>
    <row r="3807" spans="1:39">
      <c r="A3807" s="2"/>
      <c r="B3807" s="3"/>
      <c r="C3807" s="4"/>
      <c r="D3807" s="4"/>
      <c r="E3807" s="135"/>
      <c r="F3807" s="6"/>
      <c r="G3807" s="6"/>
      <c r="H3807" s="6"/>
      <c r="I3807" s="6"/>
      <c r="J3807" s="2"/>
      <c r="K3807" s="2"/>
      <c r="L3807" s="3"/>
      <c r="M3807" s="71"/>
      <c r="N3807" s="70"/>
      <c r="O3807" s="70"/>
      <c r="P3807" s="42"/>
      <c r="Q3807" s="3"/>
      <c r="R3807" s="6"/>
      <c r="S3807" s="7"/>
      <c r="T3807" s="1"/>
      <c r="U3807" s="8"/>
      <c r="V3807" s="8"/>
      <c r="W3807" s="29"/>
      <c r="X3807" s="22"/>
      <c r="Y3807" s="4"/>
      <c r="Z3807" s="4"/>
      <c r="AA3807" s="4"/>
      <c r="AB3807" s="9"/>
      <c r="AD3807" s="165"/>
      <c r="AE3807" s="165"/>
      <c r="AF3807" s="165"/>
      <c r="AG3807" s="188"/>
      <c r="AH3807" s="188"/>
      <c r="AI3807" s="180"/>
      <c r="AJ3807" s="172"/>
      <c r="AK3807" s="172"/>
      <c r="AL3807" s="172"/>
      <c r="AM3807" s="165"/>
    </row>
    <row r="3808" spans="1:39">
      <c r="A3808" s="2"/>
      <c r="B3808" s="3"/>
      <c r="C3808" s="4"/>
      <c r="D3808" s="4"/>
      <c r="E3808" s="135"/>
      <c r="F3808" s="6"/>
      <c r="G3808" s="6"/>
      <c r="H3808" s="6"/>
      <c r="I3808" s="6"/>
      <c r="J3808" s="2"/>
      <c r="K3808" s="2"/>
      <c r="L3808" s="3"/>
      <c r="M3808" s="71"/>
      <c r="N3808" s="70"/>
      <c r="O3808" s="70"/>
      <c r="P3808" s="42"/>
      <c r="Q3808" s="3"/>
      <c r="R3808" s="6"/>
      <c r="S3808" s="7"/>
      <c r="T3808" s="1"/>
      <c r="U3808" s="8"/>
      <c r="V3808" s="8"/>
      <c r="W3808" s="44"/>
      <c r="X3808" s="22"/>
      <c r="Y3808" s="4"/>
      <c r="Z3808" s="4"/>
      <c r="AA3808" s="4"/>
      <c r="AB3808" s="9"/>
      <c r="AD3808" s="165"/>
      <c r="AE3808" s="165"/>
      <c r="AF3808" s="165"/>
      <c r="AG3808" s="188"/>
      <c r="AH3808" s="188"/>
      <c r="AI3808" s="180"/>
      <c r="AJ3808" s="172"/>
      <c r="AK3808" s="172"/>
      <c r="AL3808" s="172"/>
      <c r="AM3808" s="165"/>
    </row>
    <row r="3809" spans="1:39">
      <c r="A3809" s="2"/>
      <c r="B3809" s="3"/>
      <c r="C3809" s="4"/>
      <c r="D3809" s="4"/>
      <c r="E3809" s="135"/>
      <c r="F3809" s="6"/>
      <c r="G3809" s="6"/>
      <c r="H3809" s="6"/>
      <c r="I3809" s="6"/>
      <c r="J3809" s="2"/>
      <c r="K3809" s="2"/>
      <c r="L3809" s="3"/>
      <c r="M3809" s="71"/>
      <c r="N3809" s="70"/>
      <c r="O3809" s="70"/>
      <c r="P3809" s="42"/>
      <c r="Q3809" s="3"/>
      <c r="R3809" s="6"/>
      <c r="S3809" s="7"/>
      <c r="T3809" s="1"/>
      <c r="U3809" s="8"/>
      <c r="V3809" s="8"/>
      <c r="W3809" s="31"/>
      <c r="X3809" s="22"/>
      <c r="Y3809" s="4"/>
      <c r="Z3809" s="4"/>
      <c r="AA3809" s="4"/>
      <c r="AB3809" s="9"/>
      <c r="AD3809" s="165"/>
      <c r="AE3809" s="165"/>
      <c r="AF3809" s="165"/>
      <c r="AG3809" s="188"/>
      <c r="AH3809" s="188"/>
      <c r="AI3809" s="180"/>
      <c r="AJ3809" s="172"/>
      <c r="AK3809" s="172"/>
      <c r="AL3809" s="172"/>
      <c r="AM3809" s="165"/>
    </row>
    <row r="3810" spans="1:39">
      <c r="A3810" s="2"/>
      <c r="B3810" s="3"/>
      <c r="C3810" s="4"/>
      <c r="D3810" s="4"/>
      <c r="E3810" s="135"/>
      <c r="F3810" s="6"/>
      <c r="G3810" s="6"/>
      <c r="H3810" s="6"/>
      <c r="I3810" s="6"/>
      <c r="J3810" s="2"/>
      <c r="K3810" s="2"/>
      <c r="L3810" s="3"/>
      <c r="M3810" s="71"/>
      <c r="N3810" s="70"/>
      <c r="O3810" s="70"/>
      <c r="P3810" s="42"/>
      <c r="Q3810" s="3"/>
      <c r="R3810" s="6"/>
      <c r="S3810" s="7"/>
      <c r="T3810" s="1"/>
      <c r="U3810" s="8"/>
      <c r="V3810" s="8"/>
      <c r="W3810" s="44"/>
      <c r="X3810" s="22"/>
      <c r="Y3810" s="4"/>
      <c r="Z3810" s="4"/>
      <c r="AA3810" s="4"/>
      <c r="AB3810" s="9"/>
      <c r="AD3810" s="165"/>
      <c r="AE3810" s="165"/>
      <c r="AF3810" s="165"/>
      <c r="AG3810" s="188"/>
      <c r="AH3810" s="188"/>
      <c r="AI3810" s="180"/>
      <c r="AJ3810" s="172"/>
      <c r="AK3810" s="172"/>
      <c r="AL3810" s="172"/>
      <c r="AM3810" s="165"/>
    </row>
    <row r="3811" spans="1:39">
      <c r="A3811" s="2"/>
      <c r="B3811" s="3"/>
      <c r="C3811" s="4"/>
      <c r="D3811" s="4"/>
      <c r="E3811" s="135"/>
      <c r="F3811" s="6"/>
      <c r="G3811" s="6"/>
      <c r="H3811" s="6"/>
      <c r="I3811" s="6"/>
      <c r="J3811" s="2"/>
      <c r="K3811" s="2"/>
      <c r="L3811" s="3"/>
      <c r="M3811" s="71"/>
      <c r="N3811" s="70"/>
      <c r="O3811" s="70"/>
      <c r="P3811" s="42"/>
      <c r="Q3811" s="3"/>
      <c r="R3811" s="6"/>
      <c r="S3811" s="7"/>
      <c r="T3811" s="1"/>
      <c r="U3811" s="8"/>
      <c r="V3811" s="8"/>
      <c r="W3811" s="25"/>
      <c r="X3811" s="22"/>
      <c r="Y3811" s="4"/>
      <c r="Z3811" s="4"/>
      <c r="AA3811" s="4"/>
      <c r="AB3811" s="9"/>
      <c r="AD3811" s="165"/>
      <c r="AE3811" s="165"/>
      <c r="AF3811" s="165"/>
      <c r="AG3811" s="188"/>
      <c r="AH3811" s="188"/>
      <c r="AI3811" s="180"/>
      <c r="AJ3811" s="172"/>
      <c r="AK3811" s="172"/>
      <c r="AL3811" s="172"/>
      <c r="AM3811" s="165"/>
    </row>
    <row r="3812" spans="1:39">
      <c r="A3812" s="2"/>
      <c r="B3812" s="3"/>
      <c r="C3812" s="4"/>
      <c r="D3812" s="4"/>
      <c r="E3812" s="135"/>
      <c r="F3812" s="6"/>
      <c r="G3812" s="6"/>
      <c r="H3812" s="6"/>
      <c r="I3812" s="6"/>
      <c r="J3812" s="2"/>
      <c r="K3812" s="2"/>
      <c r="L3812" s="3"/>
      <c r="M3812" s="71"/>
      <c r="N3812" s="70"/>
      <c r="O3812" s="70"/>
      <c r="P3812" s="42"/>
      <c r="Q3812" s="3"/>
      <c r="R3812" s="6"/>
      <c r="S3812" s="7"/>
      <c r="T3812" s="1"/>
      <c r="U3812" s="8"/>
      <c r="V3812" s="8"/>
      <c r="W3812" s="25"/>
      <c r="X3812" s="22"/>
      <c r="Y3812" s="4"/>
      <c r="Z3812" s="4"/>
      <c r="AA3812" s="4"/>
      <c r="AB3812" s="9"/>
      <c r="AD3812" s="165"/>
      <c r="AE3812" s="165"/>
      <c r="AF3812" s="165"/>
      <c r="AG3812" s="188"/>
      <c r="AH3812" s="188"/>
      <c r="AI3812" s="180"/>
      <c r="AJ3812" s="172"/>
      <c r="AK3812" s="172"/>
      <c r="AL3812" s="172"/>
      <c r="AM3812" s="165"/>
    </row>
    <row r="3813" spans="1:39">
      <c r="A3813" s="2"/>
      <c r="B3813" s="3"/>
      <c r="C3813" s="4"/>
      <c r="D3813" s="4"/>
      <c r="E3813" s="135"/>
      <c r="F3813" s="6"/>
      <c r="G3813" s="6"/>
      <c r="H3813" s="6"/>
      <c r="I3813" s="6"/>
      <c r="J3813" s="2"/>
      <c r="K3813" s="2"/>
      <c r="L3813" s="3"/>
      <c r="M3813" s="71"/>
      <c r="N3813" s="70"/>
      <c r="O3813" s="70"/>
      <c r="P3813" s="42"/>
      <c r="Q3813" s="3"/>
      <c r="R3813" s="6"/>
      <c r="S3813" s="7"/>
      <c r="T3813" s="1"/>
      <c r="U3813" s="8"/>
      <c r="V3813" s="8"/>
      <c r="W3813" s="25"/>
      <c r="X3813" s="22"/>
      <c r="Y3813" s="4"/>
      <c r="Z3813" s="4"/>
      <c r="AA3813" s="4"/>
      <c r="AB3813" s="9"/>
      <c r="AD3813" s="165"/>
      <c r="AE3813" s="165"/>
      <c r="AF3813" s="165"/>
      <c r="AG3813" s="188"/>
      <c r="AH3813" s="188"/>
      <c r="AI3813" s="180"/>
      <c r="AJ3813" s="172"/>
      <c r="AK3813" s="172"/>
      <c r="AL3813" s="172"/>
      <c r="AM3813" s="165"/>
    </row>
    <row r="3814" spans="1:39">
      <c r="A3814" s="2"/>
      <c r="B3814" s="3"/>
      <c r="C3814" s="4"/>
      <c r="D3814" s="4"/>
      <c r="E3814" s="135"/>
      <c r="F3814" s="6"/>
      <c r="G3814" s="6"/>
      <c r="H3814" s="6"/>
      <c r="I3814" s="6"/>
      <c r="J3814" s="2"/>
      <c r="K3814" s="2"/>
      <c r="L3814" s="3"/>
      <c r="M3814" s="71"/>
      <c r="N3814" s="70"/>
      <c r="O3814" s="70"/>
      <c r="P3814" s="42"/>
      <c r="Q3814" s="3"/>
      <c r="R3814" s="6"/>
      <c r="S3814" s="7"/>
      <c r="T3814" s="1"/>
      <c r="U3814" s="8"/>
      <c r="V3814" s="8"/>
      <c r="W3814" s="29"/>
      <c r="X3814" s="22"/>
      <c r="Y3814" s="4"/>
      <c r="Z3814" s="4"/>
      <c r="AA3814" s="4"/>
      <c r="AB3814" s="9"/>
      <c r="AD3814" s="165"/>
      <c r="AE3814" s="165"/>
      <c r="AF3814" s="165"/>
      <c r="AG3814" s="188"/>
      <c r="AH3814" s="188"/>
      <c r="AI3814" s="180"/>
      <c r="AJ3814" s="172"/>
      <c r="AK3814" s="172"/>
      <c r="AL3814" s="172"/>
      <c r="AM3814" s="165"/>
    </row>
    <row r="3815" spans="1:39">
      <c r="A3815" s="2"/>
      <c r="B3815" s="3"/>
      <c r="C3815" s="4"/>
      <c r="D3815" s="4"/>
      <c r="E3815" s="135"/>
      <c r="F3815" s="6"/>
      <c r="G3815" s="6"/>
      <c r="H3815" s="6"/>
      <c r="I3815" s="6"/>
      <c r="J3815" s="2"/>
      <c r="K3815" s="2"/>
      <c r="L3815" s="3"/>
      <c r="M3815" s="71"/>
      <c r="N3815" s="70"/>
      <c r="O3815" s="70"/>
      <c r="P3815" s="42"/>
      <c r="Q3815" s="3"/>
      <c r="R3815" s="6"/>
      <c r="S3815" s="7"/>
      <c r="T3815" s="1"/>
      <c r="U3815" s="8"/>
      <c r="V3815" s="8"/>
      <c r="W3815" s="30"/>
      <c r="X3815" s="22"/>
      <c r="Y3815" s="4"/>
      <c r="Z3815" s="4"/>
      <c r="AA3815" s="4"/>
      <c r="AB3815" s="9"/>
      <c r="AD3815" s="165"/>
      <c r="AE3815" s="165"/>
      <c r="AF3815" s="165"/>
      <c r="AG3815" s="188"/>
      <c r="AH3815" s="188"/>
      <c r="AI3815" s="180"/>
      <c r="AJ3815" s="172"/>
      <c r="AK3815" s="172"/>
      <c r="AL3815" s="172"/>
      <c r="AM3815" s="165"/>
    </row>
    <row r="3816" spans="1:39">
      <c r="A3816" s="2"/>
      <c r="B3816" s="3"/>
      <c r="C3816" s="4"/>
      <c r="D3816" s="4"/>
      <c r="E3816" s="135"/>
      <c r="F3816" s="6"/>
      <c r="G3816" s="6"/>
      <c r="H3816" s="6"/>
      <c r="I3816" s="6"/>
      <c r="J3816" s="2"/>
      <c r="K3816" s="2"/>
      <c r="L3816" s="3"/>
      <c r="M3816" s="71"/>
      <c r="N3816" s="70"/>
      <c r="O3816" s="70"/>
      <c r="P3816" s="42"/>
      <c r="Q3816" s="3"/>
      <c r="R3816" s="6"/>
      <c r="S3816" s="7"/>
      <c r="T3816" s="1"/>
      <c r="U3816" s="8"/>
      <c r="V3816" s="8"/>
      <c r="W3816" s="57"/>
      <c r="X3816" s="22"/>
      <c r="Y3816" s="4"/>
      <c r="Z3816" s="4"/>
      <c r="AA3816" s="4"/>
      <c r="AB3816" s="9"/>
      <c r="AD3816" s="165"/>
      <c r="AE3816" s="165"/>
      <c r="AF3816" s="165"/>
      <c r="AG3816" s="188"/>
      <c r="AH3816" s="188"/>
      <c r="AI3816" s="180"/>
      <c r="AJ3816" s="172"/>
      <c r="AK3816" s="172"/>
      <c r="AL3816" s="172"/>
      <c r="AM3816" s="165"/>
    </row>
    <row r="3817" spans="1:39">
      <c r="A3817" s="2"/>
      <c r="B3817" s="3"/>
      <c r="C3817" s="4"/>
      <c r="D3817" s="4"/>
      <c r="E3817" s="135"/>
      <c r="F3817" s="6"/>
      <c r="G3817" s="6"/>
      <c r="H3817" s="6"/>
      <c r="I3817" s="6"/>
      <c r="J3817" s="2"/>
      <c r="K3817" s="2"/>
      <c r="L3817" s="3"/>
      <c r="M3817" s="71"/>
      <c r="N3817" s="70"/>
      <c r="O3817" s="70"/>
      <c r="P3817" s="42"/>
      <c r="Q3817" s="3"/>
      <c r="R3817" s="6"/>
      <c r="S3817" s="7"/>
      <c r="T3817" s="1"/>
      <c r="U3817" s="8"/>
      <c r="V3817" s="8"/>
      <c r="W3817" s="25"/>
      <c r="X3817" s="22"/>
      <c r="Y3817" s="4"/>
      <c r="Z3817" s="4"/>
      <c r="AA3817" s="4"/>
      <c r="AB3817" s="9"/>
      <c r="AD3817" s="165"/>
      <c r="AE3817" s="165"/>
      <c r="AF3817" s="165"/>
      <c r="AG3817" s="188"/>
      <c r="AH3817" s="188"/>
      <c r="AI3817" s="180"/>
      <c r="AJ3817" s="172"/>
      <c r="AK3817" s="172"/>
      <c r="AL3817" s="172"/>
      <c r="AM3817" s="165"/>
    </row>
    <row r="3818" spans="1:39">
      <c r="A3818" s="2"/>
      <c r="B3818" s="3"/>
      <c r="C3818" s="4"/>
      <c r="D3818" s="4"/>
      <c r="E3818" s="135"/>
      <c r="F3818" s="6"/>
      <c r="G3818" s="6"/>
      <c r="H3818" s="6"/>
      <c r="I3818" s="6"/>
      <c r="J3818" s="2"/>
      <c r="K3818" s="2"/>
      <c r="L3818" s="3"/>
      <c r="M3818" s="71"/>
      <c r="N3818" s="70"/>
      <c r="O3818" s="70"/>
      <c r="P3818" s="42"/>
      <c r="Q3818" s="3"/>
      <c r="R3818" s="6"/>
      <c r="S3818" s="7"/>
      <c r="T3818" s="1"/>
      <c r="U3818" s="8"/>
      <c r="V3818" s="8"/>
      <c r="W3818" s="25"/>
      <c r="X3818" s="22"/>
      <c r="Y3818" s="4"/>
      <c r="Z3818" s="4"/>
      <c r="AA3818" s="4"/>
      <c r="AB3818" s="9"/>
      <c r="AD3818" s="165"/>
      <c r="AE3818" s="165"/>
      <c r="AF3818" s="165"/>
      <c r="AG3818" s="188"/>
      <c r="AH3818" s="188"/>
      <c r="AI3818" s="180"/>
      <c r="AJ3818" s="172"/>
      <c r="AK3818" s="172"/>
      <c r="AL3818" s="172"/>
      <c r="AM3818" s="165"/>
    </row>
    <row r="3819" spans="1:39">
      <c r="A3819" s="2"/>
      <c r="B3819" s="3"/>
      <c r="C3819" s="4"/>
      <c r="D3819" s="4"/>
      <c r="E3819" s="135"/>
      <c r="F3819" s="6"/>
      <c r="G3819" s="6"/>
      <c r="H3819" s="6"/>
      <c r="I3819" s="6"/>
      <c r="J3819" s="2"/>
      <c r="K3819" s="2"/>
      <c r="L3819" s="3"/>
      <c r="M3819" s="71"/>
      <c r="N3819" s="70"/>
      <c r="O3819" s="70"/>
      <c r="P3819" s="42"/>
      <c r="Q3819" s="3"/>
      <c r="R3819" s="6"/>
      <c r="S3819" s="7"/>
      <c r="T3819" s="1"/>
      <c r="U3819" s="8"/>
      <c r="V3819" s="8"/>
      <c r="W3819" s="44"/>
      <c r="X3819" s="22"/>
      <c r="Y3819" s="4"/>
      <c r="Z3819" s="4"/>
      <c r="AA3819" s="4"/>
      <c r="AB3819" s="9"/>
      <c r="AD3819" s="165"/>
      <c r="AE3819" s="165"/>
      <c r="AF3819" s="165"/>
      <c r="AG3819" s="188"/>
      <c r="AH3819" s="188"/>
      <c r="AI3819" s="180"/>
      <c r="AJ3819" s="172"/>
      <c r="AK3819" s="172"/>
      <c r="AL3819" s="172"/>
      <c r="AM3819" s="165"/>
    </row>
    <row r="3820" spans="1:39">
      <c r="A3820" s="2"/>
      <c r="B3820" s="3"/>
      <c r="C3820" s="4"/>
      <c r="D3820" s="4"/>
      <c r="E3820" s="135"/>
      <c r="F3820" s="6"/>
      <c r="G3820" s="6"/>
      <c r="H3820" s="6"/>
      <c r="I3820" s="6"/>
      <c r="J3820" s="2"/>
      <c r="K3820" s="2"/>
      <c r="L3820" s="3"/>
      <c r="M3820" s="71"/>
      <c r="N3820" s="70"/>
      <c r="O3820" s="70"/>
      <c r="P3820" s="42"/>
      <c r="Q3820" s="3"/>
      <c r="R3820" s="6"/>
      <c r="S3820" s="7"/>
      <c r="T3820" s="1"/>
      <c r="U3820" s="8"/>
      <c r="V3820" s="8"/>
      <c r="W3820" s="44"/>
      <c r="X3820" s="22"/>
      <c r="Y3820" s="4"/>
      <c r="Z3820" s="4"/>
      <c r="AA3820" s="4"/>
      <c r="AB3820" s="9"/>
      <c r="AD3820" s="165"/>
      <c r="AE3820" s="165"/>
      <c r="AF3820" s="165"/>
      <c r="AG3820" s="188"/>
      <c r="AH3820" s="188"/>
      <c r="AI3820" s="180"/>
      <c r="AJ3820" s="172"/>
      <c r="AK3820" s="172"/>
      <c r="AL3820" s="172"/>
      <c r="AM3820" s="165"/>
    </row>
    <row r="3821" spans="1:39">
      <c r="A3821" s="2"/>
      <c r="B3821" s="3"/>
      <c r="C3821" s="4"/>
      <c r="D3821" s="4"/>
      <c r="E3821" s="135"/>
      <c r="F3821" s="6"/>
      <c r="G3821" s="6"/>
      <c r="H3821" s="6"/>
      <c r="I3821" s="6"/>
      <c r="J3821" s="2"/>
      <c r="K3821" s="2"/>
      <c r="L3821" s="3"/>
      <c r="M3821" s="71"/>
      <c r="N3821" s="70"/>
      <c r="O3821" s="70"/>
      <c r="P3821" s="42"/>
      <c r="Q3821" s="3"/>
      <c r="R3821" s="6"/>
      <c r="S3821" s="7"/>
      <c r="T3821" s="1"/>
      <c r="U3821" s="8"/>
      <c r="V3821" s="8"/>
      <c r="W3821" s="57"/>
      <c r="X3821" s="22"/>
      <c r="Y3821" s="4"/>
      <c r="Z3821" s="4"/>
      <c r="AA3821" s="4"/>
      <c r="AB3821" s="9"/>
      <c r="AD3821" s="165"/>
      <c r="AE3821" s="165"/>
      <c r="AF3821" s="165"/>
      <c r="AG3821" s="188"/>
      <c r="AH3821" s="188"/>
      <c r="AI3821" s="180"/>
      <c r="AJ3821" s="172"/>
      <c r="AK3821" s="172"/>
      <c r="AL3821" s="172"/>
      <c r="AM3821" s="165"/>
    </row>
    <row r="3822" spans="1:39">
      <c r="A3822" s="2"/>
      <c r="B3822" s="3"/>
      <c r="C3822" s="4"/>
      <c r="D3822" s="4"/>
      <c r="E3822" s="135"/>
      <c r="F3822" s="6"/>
      <c r="G3822" s="6"/>
      <c r="H3822" s="6"/>
      <c r="I3822" s="6"/>
      <c r="J3822" s="2"/>
      <c r="K3822" s="2"/>
      <c r="L3822" s="3"/>
      <c r="M3822" s="71"/>
      <c r="N3822" s="70"/>
      <c r="O3822" s="70"/>
      <c r="P3822" s="42"/>
      <c r="Q3822" s="3"/>
      <c r="R3822" s="6"/>
      <c r="S3822" s="7"/>
      <c r="T3822" s="1"/>
      <c r="U3822" s="8"/>
      <c r="V3822" s="8"/>
      <c r="W3822" s="44"/>
      <c r="X3822" s="22"/>
      <c r="Y3822" s="4"/>
      <c r="Z3822" s="4"/>
      <c r="AA3822" s="4"/>
      <c r="AB3822" s="9"/>
      <c r="AD3822" s="165"/>
      <c r="AE3822" s="165"/>
      <c r="AF3822" s="165"/>
      <c r="AG3822" s="188"/>
      <c r="AH3822" s="188"/>
      <c r="AI3822" s="180"/>
      <c r="AJ3822" s="172"/>
      <c r="AK3822" s="172"/>
      <c r="AL3822" s="172"/>
      <c r="AM3822" s="165"/>
    </row>
    <row r="3823" spans="1:39">
      <c r="A3823" s="2"/>
      <c r="B3823" s="3"/>
      <c r="C3823" s="4"/>
      <c r="D3823" s="4"/>
      <c r="E3823" s="135"/>
      <c r="F3823" s="6"/>
      <c r="G3823" s="6"/>
      <c r="H3823" s="6"/>
      <c r="I3823" s="6"/>
      <c r="J3823" s="2"/>
      <c r="K3823" s="2"/>
      <c r="L3823" s="3"/>
      <c r="M3823" s="71"/>
      <c r="N3823" s="70"/>
      <c r="O3823" s="70"/>
      <c r="P3823" s="42"/>
      <c r="Q3823" s="3"/>
      <c r="R3823" s="6"/>
      <c r="S3823" s="7"/>
      <c r="T3823" s="1"/>
      <c r="U3823" s="8"/>
      <c r="V3823" s="8"/>
      <c r="W3823" s="31"/>
      <c r="X3823" s="22"/>
      <c r="Y3823" s="4"/>
      <c r="Z3823" s="4"/>
      <c r="AA3823" s="4"/>
      <c r="AB3823" s="9"/>
      <c r="AD3823" s="165"/>
      <c r="AE3823" s="165"/>
      <c r="AF3823" s="165"/>
      <c r="AG3823" s="188"/>
      <c r="AH3823" s="188"/>
      <c r="AI3823" s="180"/>
      <c r="AJ3823" s="172"/>
      <c r="AK3823" s="172"/>
      <c r="AL3823" s="172"/>
      <c r="AM3823" s="165"/>
    </row>
    <row r="3824" spans="1:39">
      <c r="A3824" s="2"/>
      <c r="B3824" s="3"/>
      <c r="C3824" s="4"/>
      <c r="D3824" s="4"/>
      <c r="E3824" s="135"/>
      <c r="F3824" s="6"/>
      <c r="G3824" s="6"/>
      <c r="H3824" s="6"/>
      <c r="I3824" s="6"/>
      <c r="J3824" s="2"/>
      <c r="K3824" s="2"/>
      <c r="L3824" s="3"/>
      <c r="M3824" s="71"/>
      <c r="N3824" s="70"/>
      <c r="O3824" s="70"/>
      <c r="P3824" s="42"/>
      <c r="Q3824" s="3"/>
      <c r="R3824" s="6"/>
      <c r="S3824" s="7"/>
      <c r="T3824" s="1"/>
      <c r="U3824" s="8"/>
      <c r="V3824" s="8"/>
      <c r="W3824" s="44"/>
      <c r="X3824" s="22"/>
      <c r="Y3824" s="4"/>
      <c r="Z3824" s="4"/>
      <c r="AA3824" s="4"/>
      <c r="AB3824" s="9"/>
      <c r="AD3824" s="165"/>
      <c r="AE3824" s="165"/>
      <c r="AF3824" s="165"/>
      <c r="AG3824" s="188"/>
      <c r="AH3824" s="188"/>
      <c r="AI3824" s="180"/>
      <c r="AJ3824" s="172"/>
      <c r="AK3824" s="172"/>
      <c r="AL3824" s="172"/>
      <c r="AM3824" s="165"/>
    </row>
    <row r="3825" spans="1:39">
      <c r="A3825" s="2"/>
      <c r="B3825" s="3"/>
      <c r="C3825" s="4"/>
      <c r="D3825" s="4"/>
      <c r="E3825" s="135"/>
      <c r="F3825" s="6"/>
      <c r="G3825" s="6"/>
      <c r="H3825" s="6"/>
      <c r="I3825" s="6"/>
      <c r="J3825" s="2"/>
      <c r="K3825" s="2"/>
      <c r="L3825" s="3"/>
      <c r="M3825" s="71"/>
      <c r="N3825" s="70"/>
      <c r="O3825" s="70"/>
      <c r="P3825" s="42"/>
      <c r="Q3825" s="3"/>
      <c r="R3825" s="6"/>
      <c r="S3825" s="7"/>
      <c r="T3825" s="1"/>
      <c r="U3825" s="8"/>
      <c r="V3825" s="8"/>
      <c r="W3825" s="25"/>
      <c r="X3825" s="22"/>
      <c r="Y3825" s="4"/>
      <c r="Z3825" s="4"/>
      <c r="AA3825" s="4"/>
      <c r="AB3825" s="9"/>
      <c r="AD3825" s="165"/>
      <c r="AE3825" s="165"/>
      <c r="AF3825" s="165"/>
      <c r="AG3825" s="188"/>
      <c r="AH3825" s="188"/>
      <c r="AI3825" s="180"/>
      <c r="AJ3825" s="172"/>
      <c r="AK3825" s="172"/>
      <c r="AL3825" s="172"/>
      <c r="AM3825" s="165"/>
    </row>
    <row r="3826" spans="1:39">
      <c r="A3826" s="2"/>
      <c r="B3826" s="3"/>
      <c r="C3826" s="4"/>
      <c r="D3826" s="4"/>
      <c r="E3826" s="135"/>
      <c r="F3826" s="6"/>
      <c r="G3826" s="6"/>
      <c r="H3826" s="6"/>
      <c r="I3826" s="6"/>
      <c r="J3826" s="2"/>
      <c r="K3826" s="2"/>
      <c r="L3826" s="3"/>
      <c r="M3826" s="71"/>
      <c r="N3826" s="70"/>
      <c r="O3826" s="70"/>
      <c r="P3826" s="42"/>
      <c r="Q3826" s="3"/>
      <c r="R3826" s="6"/>
      <c r="S3826" s="7"/>
      <c r="T3826" s="1"/>
      <c r="U3826" s="8"/>
      <c r="V3826" s="8"/>
      <c r="W3826" s="29"/>
      <c r="X3826" s="22"/>
      <c r="Y3826" s="4"/>
      <c r="Z3826" s="4"/>
      <c r="AA3826" s="4"/>
      <c r="AB3826" s="9"/>
      <c r="AD3826" s="165"/>
      <c r="AE3826" s="165"/>
      <c r="AF3826" s="165"/>
      <c r="AG3826" s="188"/>
      <c r="AH3826" s="188"/>
      <c r="AI3826" s="180"/>
      <c r="AJ3826" s="172"/>
      <c r="AK3826" s="172"/>
      <c r="AL3826" s="172"/>
      <c r="AM3826" s="165"/>
    </row>
    <row r="3827" spans="1:39">
      <c r="A3827" s="2"/>
      <c r="B3827" s="3"/>
      <c r="C3827" s="4"/>
      <c r="D3827" s="4"/>
      <c r="E3827" s="135"/>
      <c r="F3827" s="6"/>
      <c r="G3827" s="6"/>
      <c r="H3827" s="6"/>
      <c r="I3827" s="6"/>
      <c r="J3827" s="2"/>
      <c r="K3827" s="2"/>
      <c r="L3827" s="3"/>
      <c r="M3827" s="71"/>
      <c r="N3827" s="70"/>
      <c r="O3827" s="70"/>
      <c r="P3827" s="42"/>
      <c r="Q3827" s="3"/>
      <c r="R3827" s="6"/>
      <c r="S3827" s="7"/>
      <c r="T3827" s="1"/>
      <c r="U3827" s="8"/>
      <c r="V3827" s="8"/>
      <c r="W3827" s="30"/>
      <c r="X3827" s="22"/>
      <c r="Y3827" s="4"/>
      <c r="Z3827" s="4"/>
      <c r="AA3827" s="4"/>
      <c r="AB3827" s="9"/>
      <c r="AD3827" s="165"/>
      <c r="AE3827" s="165"/>
      <c r="AF3827" s="165"/>
      <c r="AG3827" s="188"/>
      <c r="AH3827" s="188"/>
      <c r="AI3827" s="180"/>
      <c r="AJ3827" s="172"/>
      <c r="AK3827" s="172"/>
      <c r="AL3827" s="172"/>
      <c r="AM3827" s="165"/>
    </row>
    <row r="3828" spans="1:39">
      <c r="A3828" s="2"/>
      <c r="B3828" s="3"/>
      <c r="C3828" s="4"/>
      <c r="D3828" s="4"/>
      <c r="E3828" s="135"/>
      <c r="F3828" s="6"/>
      <c r="G3828" s="6"/>
      <c r="H3828" s="6"/>
      <c r="I3828" s="6"/>
      <c r="J3828" s="2"/>
      <c r="K3828" s="2"/>
      <c r="L3828" s="3"/>
      <c r="M3828" s="71"/>
      <c r="N3828" s="70"/>
      <c r="O3828" s="70"/>
      <c r="P3828" s="42"/>
      <c r="Q3828" s="3"/>
      <c r="R3828" s="6"/>
      <c r="S3828" s="7"/>
      <c r="T3828" s="1"/>
      <c r="U3828" s="8"/>
      <c r="V3828" s="8"/>
      <c r="W3828" s="57"/>
      <c r="X3828" s="22"/>
      <c r="Y3828" s="4"/>
      <c r="Z3828" s="4"/>
      <c r="AA3828" s="4"/>
      <c r="AB3828" s="9"/>
      <c r="AD3828" s="165"/>
      <c r="AE3828" s="165"/>
      <c r="AF3828" s="165"/>
      <c r="AG3828" s="188"/>
      <c r="AH3828" s="188"/>
      <c r="AI3828" s="180"/>
      <c r="AJ3828" s="172"/>
      <c r="AK3828" s="172"/>
      <c r="AL3828" s="172"/>
      <c r="AM3828" s="165"/>
    </row>
    <row r="3829" spans="1:39">
      <c r="A3829" s="2"/>
      <c r="B3829" s="3"/>
      <c r="C3829" s="4"/>
      <c r="D3829" s="4"/>
      <c r="E3829" s="135"/>
      <c r="F3829" s="6"/>
      <c r="G3829" s="6"/>
      <c r="H3829" s="6"/>
      <c r="I3829" s="6"/>
      <c r="J3829" s="2"/>
      <c r="K3829" s="2"/>
      <c r="L3829" s="3"/>
      <c r="M3829" s="71"/>
      <c r="N3829" s="70"/>
      <c r="O3829" s="70"/>
      <c r="P3829" s="42"/>
      <c r="Q3829" s="3"/>
      <c r="R3829" s="6"/>
      <c r="S3829" s="7"/>
      <c r="T3829" s="1"/>
      <c r="U3829" s="8"/>
      <c r="V3829" s="8"/>
      <c r="W3829" s="44"/>
      <c r="X3829" s="22"/>
      <c r="Y3829" s="4"/>
      <c r="Z3829" s="4"/>
      <c r="AA3829" s="4"/>
      <c r="AB3829" s="9"/>
      <c r="AD3829" s="165"/>
      <c r="AE3829" s="165"/>
      <c r="AF3829" s="165"/>
      <c r="AG3829" s="188"/>
      <c r="AH3829" s="188"/>
      <c r="AI3829" s="180"/>
      <c r="AJ3829" s="172"/>
      <c r="AK3829" s="172"/>
      <c r="AL3829" s="172"/>
      <c r="AM3829" s="165"/>
    </row>
    <row r="3830" spans="1:39">
      <c r="A3830" s="2"/>
      <c r="B3830" s="3"/>
      <c r="C3830" s="4"/>
      <c r="D3830" s="4"/>
      <c r="E3830" s="135"/>
      <c r="F3830" s="6"/>
      <c r="G3830" s="6"/>
      <c r="H3830" s="6"/>
      <c r="I3830" s="6"/>
      <c r="J3830" s="2"/>
      <c r="K3830" s="2"/>
      <c r="L3830" s="3"/>
      <c r="M3830" s="71"/>
      <c r="N3830" s="70"/>
      <c r="O3830" s="70"/>
      <c r="P3830" s="42"/>
      <c r="Q3830" s="3"/>
      <c r="R3830" s="6"/>
      <c r="S3830" s="7"/>
      <c r="T3830" s="1"/>
      <c r="U3830" s="8"/>
      <c r="V3830" s="8"/>
      <c r="W3830" s="44"/>
      <c r="X3830" s="22"/>
      <c r="Y3830" s="4"/>
      <c r="Z3830" s="4"/>
      <c r="AA3830" s="4"/>
      <c r="AB3830" s="9"/>
      <c r="AD3830" s="165"/>
      <c r="AE3830" s="165"/>
      <c r="AF3830" s="165"/>
      <c r="AG3830" s="188"/>
      <c r="AH3830" s="188"/>
      <c r="AI3830" s="180"/>
      <c r="AJ3830" s="172"/>
      <c r="AK3830" s="172"/>
      <c r="AL3830" s="172"/>
      <c r="AM3830" s="165"/>
    </row>
    <row r="3831" spans="1:39">
      <c r="A3831" s="2"/>
      <c r="B3831" s="3"/>
      <c r="C3831" s="4"/>
      <c r="D3831" s="4"/>
      <c r="E3831" s="135"/>
      <c r="F3831" s="6"/>
      <c r="G3831" s="6"/>
      <c r="H3831" s="6"/>
      <c r="I3831" s="6"/>
      <c r="J3831" s="2"/>
      <c r="K3831" s="2"/>
      <c r="L3831" s="3"/>
      <c r="M3831" s="71"/>
      <c r="N3831" s="70"/>
      <c r="O3831" s="70"/>
      <c r="P3831" s="42"/>
      <c r="Q3831" s="3"/>
      <c r="R3831" s="6"/>
      <c r="S3831" s="7"/>
      <c r="T3831" s="1"/>
      <c r="U3831" s="8"/>
      <c r="V3831" s="8"/>
      <c r="W3831" s="29"/>
      <c r="X3831" s="22"/>
      <c r="Y3831" s="4"/>
      <c r="Z3831" s="4"/>
      <c r="AA3831" s="4"/>
      <c r="AB3831" s="9"/>
      <c r="AD3831" s="165"/>
      <c r="AE3831" s="165"/>
      <c r="AF3831" s="165"/>
      <c r="AG3831" s="188"/>
      <c r="AH3831" s="188"/>
      <c r="AI3831" s="180"/>
      <c r="AJ3831" s="172"/>
      <c r="AK3831" s="172"/>
      <c r="AL3831" s="172"/>
      <c r="AM3831" s="165"/>
    </row>
    <row r="3832" spans="1:39">
      <c r="A3832" s="2"/>
      <c r="B3832" s="3"/>
      <c r="C3832" s="4"/>
      <c r="D3832" s="4"/>
      <c r="E3832" s="135"/>
      <c r="F3832" s="6"/>
      <c r="G3832" s="6"/>
      <c r="H3832" s="6"/>
      <c r="I3832" s="6"/>
      <c r="J3832" s="2"/>
      <c r="K3832" s="2"/>
      <c r="L3832" s="3"/>
      <c r="M3832" s="71"/>
      <c r="N3832" s="70"/>
      <c r="O3832" s="70"/>
      <c r="P3832" s="42"/>
      <c r="Q3832" s="3"/>
      <c r="R3832" s="6"/>
      <c r="S3832" s="7"/>
      <c r="T3832" s="1"/>
      <c r="U3832" s="8"/>
      <c r="V3832" s="8"/>
      <c r="W3832" s="44"/>
      <c r="X3832" s="22"/>
      <c r="Y3832" s="4"/>
      <c r="Z3832" s="4"/>
      <c r="AA3832" s="4"/>
      <c r="AB3832" s="9"/>
      <c r="AD3832" s="165"/>
      <c r="AE3832" s="165"/>
      <c r="AF3832" s="165"/>
      <c r="AG3832" s="188"/>
      <c r="AH3832" s="188"/>
      <c r="AI3832" s="180"/>
      <c r="AJ3832" s="172"/>
      <c r="AK3832" s="172"/>
      <c r="AL3832" s="172"/>
      <c r="AM3832" s="165"/>
    </row>
    <row r="3833" spans="1:39">
      <c r="A3833" s="2"/>
      <c r="B3833" s="3"/>
      <c r="C3833" s="4"/>
      <c r="D3833" s="4"/>
      <c r="E3833" s="135"/>
      <c r="F3833" s="6"/>
      <c r="G3833" s="6"/>
      <c r="H3833" s="6"/>
      <c r="I3833" s="6"/>
      <c r="J3833" s="2"/>
      <c r="K3833" s="2"/>
      <c r="L3833" s="3"/>
      <c r="M3833" s="71"/>
      <c r="N3833" s="70"/>
      <c r="O3833" s="70"/>
      <c r="P3833" s="42"/>
      <c r="Q3833" s="3"/>
      <c r="R3833" s="6"/>
      <c r="S3833" s="7"/>
      <c r="T3833" s="1"/>
      <c r="U3833" s="8"/>
      <c r="V3833" s="8"/>
      <c r="W3833" s="26"/>
      <c r="X3833" s="22"/>
      <c r="Y3833" s="4"/>
      <c r="Z3833" s="4"/>
      <c r="AA3833" s="4"/>
      <c r="AB3833" s="9"/>
      <c r="AD3833" s="165"/>
      <c r="AE3833" s="165"/>
      <c r="AF3833" s="165"/>
      <c r="AG3833" s="188"/>
      <c r="AH3833" s="188"/>
      <c r="AI3833" s="180"/>
      <c r="AJ3833" s="172"/>
      <c r="AK3833" s="172"/>
      <c r="AL3833" s="172"/>
      <c r="AM3833" s="165"/>
    </row>
    <row r="3834" spans="1:39">
      <c r="A3834" s="2"/>
      <c r="B3834" s="3"/>
      <c r="C3834" s="4"/>
      <c r="D3834" s="4"/>
      <c r="E3834" s="135"/>
      <c r="F3834" s="6"/>
      <c r="G3834" s="6"/>
      <c r="H3834" s="6"/>
      <c r="I3834" s="6"/>
      <c r="J3834" s="2"/>
      <c r="K3834" s="2"/>
      <c r="L3834" s="3"/>
      <c r="M3834" s="71"/>
      <c r="N3834" s="70"/>
      <c r="O3834" s="70"/>
      <c r="P3834" s="42"/>
      <c r="Q3834" s="3"/>
      <c r="R3834" s="6"/>
      <c r="S3834" s="7"/>
      <c r="T3834" s="1"/>
      <c r="U3834" s="8"/>
      <c r="V3834" s="8"/>
      <c r="W3834" s="29"/>
      <c r="X3834" s="22"/>
      <c r="Y3834" s="4"/>
      <c r="Z3834" s="4"/>
      <c r="AA3834" s="4"/>
      <c r="AB3834" s="9"/>
      <c r="AD3834" s="165"/>
      <c r="AE3834" s="165"/>
      <c r="AF3834" s="165"/>
      <c r="AG3834" s="188"/>
      <c r="AH3834" s="188"/>
      <c r="AI3834" s="180"/>
      <c r="AJ3834" s="172"/>
      <c r="AK3834" s="172"/>
      <c r="AL3834" s="172"/>
      <c r="AM3834" s="165"/>
    </row>
    <row r="3835" spans="1:39">
      <c r="A3835" s="2"/>
      <c r="B3835" s="3"/>
      <c r="C3835" s="4"/>
      <c r="D3835" s="4"/>
      <c r="E3835" s="135"/>
      <c r="F3835" s="6"/>
      <c r="G3835" s="6"/>
      <c r="H3835" s="6"/>
      <c r="I3835" s="6"/>
      <c r="J3835" s="2"/>
      <c r="K3835" s="2"/>
      <c r="L3835" s="3"/>
      <c r="M3835" s="71"/>
      <c r="N3835" s="70"/>
      <c r="O3835" s="70"/>
      <c r="P3835" s="42"/>
      <c r="Q3835" s="3"/>
      <c r="R3835" s="6"/>
      <c r="S3835" s="7"/>
      <c r="T3835" s="1"/>
      <c r="U3835" s="8"/>
      <c r="V3835" s="8"/>
      <c r="W3835" s="25"/>
      <c r="X3835" s="22"/>
      <c r="Y3835" s="4"/>
      <c r="Z3835" s="4"/>
      <c r="AA3835" s="4"/>
      <c r="AB3835" s="9"/>
      <c r="AD3835" s="165"/>
      <c r="AE3835" s="165"/>
      <c r="AF3835" s="165"/>
      <c r="AG3835" s="188"/>
      <c r="AH3835" s="188"/>
      <c r="AI3835" s="180"/>
      <c r="AJ3835" s="172"/>
      <c r="AK3835" s="172"/>
      <c r="AL3835" s="172"/>
      <c r="AM3835" s="165"/>
    </row>
    <row r="3836" spans="1:39">
      <c r="A3836" s="2"/>
      <c r="B3836" s="3"/>
      <c r="C3836" s="4"/>
      <c r="D3836" s="4"/>
      <c r="E3836" s="135"/>
      <c r="F3836" s="6"/>
      <c r="G3836" s="6"/>
      <c r="H3836" s="6"/>
      <c r="I3836" s="6"/>
      <c r="J3836" s="2"/>
      <c r="K3836" s="2"/>
      <c r="L3836" s="3"/>
      <c r="M3836" s="71"/>
      <c r="N3836" s="70"/>
      <c r="O3836" s="70"/>
      <c r="P3836" s="42"/>
      <c r="Q3836" s="3"/>
      <c r="R3836" s="6"/>
      <c r="S3836" s="7"/>
      <c r="T3836" s="1"/>
      <c r="U3836" s="8"/>
      <c r="V3836" s="8"/>
      <c r="W3836" s="29"/>
      <c r="X3836" s="22"/>
      <c r="Y3836" s="4"/>
      <c r="Z3836" s="4"/>
      <c r="AA3836" s="4"/>
      <c r="AB3836" s="9"/>
      <c r="AD3836" s="165"/>
      <c r="AE3836" s="165"/>
      <c r="AF3836" s="165"/>
      <c r="AG3836" s="188"/>
      <c r="AH3836" s="188"/>
      <c r="AI3836" s="180"/>
      <c r="AJ3836" s="172"/>
      <c r="AK3836" s="172"/>
      <c r="AL3836" s="172"/>
      <c r="AM3836" s="165"/>
    </row>
    <row r="3837" spans="1:39">
      <c r="A3837" s="2"/>
      <c r="B3837" s="3"/>
      <c r="C3837" s="4"/>
      <c r="D3837" s="4"/>
      <c r="E3837" s="135"/>
      <c r="F3837" s="6"/>
      <c r="G3837" s="6"/>
      <c r="H3837" s="6"/>
      <c r="I3837" s="6"/>
      <c r="J3837" s="2"/>
      <c r="K3837" s="2"/>
      <c r="L3837" s="3"/>
      <c r="M3837" s="71"/>
      <c r="N3837" s="70"/>
      <c r="O3837" s="70"/>
      <c r="P3837" s="42"/>
      <c r="Q3837" s="3"/>
      <c r="R3837" s="6"/>
      <c r="S3837" s="7"/>
      <c r="T3837" s="1"/>
      <c r="U3837" s="8"/>
      <c r="V3837" s="8"/>
      <c r="W3837" s="30"/>
      <c r="X3837" s="22"/>
      <c r="Y3837" s="4"/>
      <c r="Z3837" s="4"/>
      <c r="AA3837" s="4"/>
      <c r="AB3837" s="9"/>
      <c r="AD3837" s="165"/>
      <c r="AE3837" s="165"/>
      <c r="AF3837" s="165"/>
      <c r="AG3837" s="188"/>
      <c r="AH3837" s="188"/>
      <c r="AI3837" s="180"/>
      <c r="AJ3837" s="172"/>
      <c r="AK3837" s="172"/>
      <c r="AL3837" s="172"/>
      <c r="AM3837" s="165"/>
    </row>
    <row r="3838" spans="1:39">
      <c r="A3838" s="2"/>
      <c r="B3838" s="3"/>
      <c r="C3838" s="4"/>
      <c r="D3838" s="4"/>
      <c r="E3838" s="135"/>
      <c r="F3838" s="6"/>
      <c r="G3838" s="6"/>
      <c r="H3838" s="6"/>
      <c r="I3838" s="6"/>
      <c r="J3838" s="2"/>
      <c r="K3838" s="2"/>
      <c r="L3838" s="3"/>
      <c r="M3838" s="71"/>
      <c r="N3838" s="70"/>
      <c r="O3838" s="70"/>
      <c r="P3838" s="42"/>
      <c r="Q3838" s="3"/>
      <c r="R3838" s="6"/>
      <c r="S3838" s="7"/>
      <c r="T3838" s="1"/>
      <c r="U3838" s="8"/>
      <c r="V3838" s="8"/>
      <c r="W3838" s="57"/>
      <c r="X3838" s="22"/>
      <c r="Y3838" s="4"/>
      <c r="Z3838" s="4"/>
      <c r="AA3838" s="4"/>
      <c r="AB3838" s="9"/>
      <c r="AD3838" s="165"/>
      <c r="AE3838" s="165"/>
      <c r="AF3838" s="165"/>
      <c r="AG3838" s="188"/>
      <c r="AH3838" s="188"/>
      <c r="AI3838" s="180"/>
      <c r="AJ3838" s="172"/>
      <c r="AK3838" s="172"/>
      <c r="AL3838" s="172"/>
      <c r="AM3838" s="165"/>
    </row>
    <row r="3839" spans="1:39">
      <c r="A3839" s="2"/>
      <c r="B3839" s="3"/>
      <c r="C3839" s="4"/>
      <c r="D3839" s="4"/>
      <c r="E3839" s="135"/>
      <c r="F3839" s="6"/>
      <c r="G3839" s="6"/>
      <c r="H3839" s="6"/>
      <c r="I3839" s="6"/>
      <c r="J3839" s="2"/>
      <c r="K3839" s="2"/>
      <c r="L3839" s="3"/>
      <c r="M3839" s="71"/>
      <c r="N3839" s="70"/>
      <c r="O3839" s="70"/>
      <c r="P3839" s="42"/>
      <c r="Q3839" s="3"/>
      <c r="R3839" s="6"/>
      <c r="S3839" s="7"/>
      <c r="T3839" s="1"/>
      <c r="U3839" s="8"/>
      <c r="V3839" s="8"/>
      <c r="W3839" s="44"/>
      <c r="X3839" s="22"/>
      <c r="Y3839" s="4"/>
      <c r="Z3839" s="4"/>
      <c r="AA3839" s="4"/>
      <c r="AB3839" s="9"/>
      <c r="AD3839" s="165"/>
      <c r="AE3839" s="165"/>
      <c r="AF3839" s="165"/>
      <c r="AG3839" s="188"/>
      <c r="AH3839" s="188"/>
      <c r="AI3839" s="180"/>
      <c r="AJ3839" s="172"/>
      <c r="AK3839" s="172"/>
      <c r="AL3839" s="172"/>
      <c r="AM3839" s="165"/>
    </row>
    <row r="3840" spans="1:39">
      <c r="A3840" s="2"/>
      <c r="B3840" s="3"/>
      <c r="C3840" s="4"/>
      <c r="D3840" s="4"/>
      <c r="E3840" s="135"/>
      <c r="F3840" s="6"/>
      <c r="G3840" s="6"/>
      <c r="H3840" s="6"/>
      <c r="I3840" s="6"/>
      <c r="J3840" s="2"/>
      <c r="K3840" s="2"/>
      <c r="L3840" s="3"/>
      <c r="M3840" s="71"/>
      <c r="N3840" s="70"/>
      <c r="O3840" s="70"/>
      <c r="P3840" s="42"/>
      <c r="Q3840" s="3"/>
      <c r="R3840" s="6"/>
      <c r="S3840" s="7"/>
      <c r="T3840" s="1"/>
      <c r="U3840" s="8"/>
      <c r="V3840" s="8"/>
      <c r="W3840" s="44"/>
      <c r="X3840" s="22"/>
      <c r="Y3840" s="4"/>
      <c r="Z3840" s="4"/>
      <c r="AA3840" s="4"/>
      <c r="AB3840" s="9"/>
      <c r="AD3840" s="165"/>
      <c r="AE3840" s="165"/>
      <c r="AF3840" s="165"/>
      <c r="AG3840" s="188"/>
      <c r="AH3840" s="188"/>
      <c r="AI3840" s="180"/>
      <c r="AJ3840" s="172"/>
      <c r="AK3840" s="172"/>
      <c r="AL3840" s="172"/>
      <c r="AM3840" s="165"/>
    </row>
    <row r="3841" spans="1:39">
      <c r="A3841" s="2"/>
      <c r="B3841" s="3"/>
      <c r="C3841" s="4"/>
      <c r="D3841" s="4"/>
      <c r="E3841" s="135"/>
      <c r="F3841" s="6"/>
      <c r="G3841" s="6"/>
      <c r="H3841" s="6"/>
      <c r="I3841" s="6"/>
      <c r="J3841" s="2"/>
      <c r="K3841" s="2"/>
      <c r="L3841" s="3"/>
      <c r="M3841" s="71"/>
      <c r="N3841" s="70"/>
      <c r="O3841" s="70"/>
      <c r="P3841" s="42"/>
      <c r="Q3841" s="3"/>
      <c r="R3841" s="6"/>
      <c r="S3841" s="7"/>
      <c r="T3841" s="1"/>
      <c r="U3841" s="8"/>
      <c r="V3841" s="8"/>
      <c r="W3841" s="57"/>
      <c r="X3841" s="22"/>
      <c r="Y3841" s="4"/>
      <c r="Z3841" s="4"/>
      <c r="AA3841" s="4"/>
      <c r="AB3841" s="9"/>
      <c r="AD3841" s="165"/>
      <c r="AE3841" s="165"/>
      <c r="AF3841" s="165"/>
      <c r="AG3841" s="188"/>
      <c r="AH3841" s="188"/>
      <c r="AI3841" s="180"/>
      <c r="AJ3841" s="172"/>
      <c r="AK3841" s="172"/>
      <c r="AL3841" s="172"/>
      <c r="AM3841" s="165"/>
    </row>
    <row r="3842" spans="1:39">
      <c r="A3842" s="2"/>
      <c r="B3842" s="3"/>
      <c r="C3842" s="4"/>
      <c r="D3842" s="4"/>
      <c r="E3842" s="135"/>
      <c r="F3842" s="6"/>
      <c r="G3842" s="6"/>
      <c r="H3842" s="6"/>
      <c r="I3842" s="6"/>
      <c r="J3842" s="2"/>
      <c r="K3842" s="2"/>
      <c r="L3842" s="3"/>
      <c r="M3842" s="71"/>
      <c r="N3842" s="70"/>
      <c r="O3842" s="70"/>
      <c r="P3842" s="42"/>
      <c r="Q3842" s="3"/>
      <c r="R3842" s="6"/>
      <c r="S3842" s="7"/>
      <c r="T3842" s="1"/>
      <c r="U3842" s="8"/>
      <c r="V3842" s="8"/>
      <c r="W3842" s="44"/>
      <c r="X3842" s="22"/>
      <c r="Y3842" s="4"/>
      <c r="Z3842" s="4"/>
      <c r="AA3842" s="4"/>
      <c r="AB3842" s="9"/>
      <c r="AD3842" s="165"/>
      <c r="AE3842" s="165"/>
      <c r="AF3842" s="165"/>
      <c r="AG3842" s="188"/>
      <c r="AH3842" s="188"/>
      <c r="AI3842" s="180"/>
      <c r="AJ3842" s="172"/>
      <c r="AK3842" s="172"/>
      <c r="AL3842" s="172"/>
      <c r="AM3842" s="165"/>
    </row>
    <row r="3843" spans="1:39">
      <c r="A3843" s="2"/>
      <c r="B3843" s="3"/>
      <c r="C3843" s="4"/>
      <c r="D3843" s="4"/>
      <c r="E3843" s="135"/>
      <c r="F3843" s="6"/>
      <c r="G3843" s="6"/>
      <c r="H3843" s="6"/>
      <c r="I3843" s="6"/>
      <c r="J3843" s="2"/>
      <c r="K3843" s="2"/>
      <c r="L3843" s="3"/>
      <c r="M3843" s="71"/>
      <c r="N3843" s="70"/>
      <c r="O3843" s="70"/>
      <c r="P3843" s="42"/>
      <c r="Q3843" s="3"/>
      <c r="R3843" s="6"/>
      <c r="S3843" s="7"/>
      <c r="T3843" s="1"/>
      <c r="U3843" s="8"/>
      <c r="V3843" s="8"/>
      <c r="W3843" s="31"/>
      <c r="X3843" s="22"/>
      <c r="Y3843" s="4"/>
      <c r="Z3843" s="4"/>
      <c r="AA3843" s="4"/>
      <c r="AB3843" s="61"/>
      <c r="AC3843" s="191"/>
      <c r="AD3843" s="165"/>
      <c r="AE3843" s="165"/>
      <c r="AF3843" s="165"/>
      <c r="AG3843" s="188"/>
      <c r="AH3843" s="188"/>
      <c r="AI3843" s="180"/>
      <c r="AJ3843" s="172"/>
      <c r="AK3843" s="172"/>
      <c r="AL3843" s="172"/>
      <c r="AM3843" s="165"/>
    </row>
    <row r="3844" spans="1:39">
      <c r="A3844" s="2"/>
      <c r="B3844" s="3"/>
      <c r="C3844" s="4"/>
      <c r="D3844" s="4"/>
      <c r="E3844" s="135"/>
      <c r="F3844" s="6"/>
      <c r="G3844" s="6"/>
      <c r="H3844" s="6"/>
      <c r="I3844" s="6"/>
      <c r="J3844" s="2"/>
      <c r="K3844" s="2"/>
      <c r="L3844" s="3"/>
      <c r="M3844" s="71"/>
      <c r="N3844" s="70"/>
      <c r="O3844" s="70"/>
      <c r="P3844" s="42"/>
      <c r="Q3844" s="3"/>
      <c r="R3844" s="6"/>
      <c r="S3844" s="7"/>
      <c r="T3844" s="1"/>
      <c r="U3844" s="8"/>
      <c r="V3844" s="8"/>
      <c r="W3844" s="44"/>
      <c r="X3844" s="22"/>
      <c r="Y3844" s="4"/>
      <c r="Z3844" s="4"/>
      <c r="AA3844" s="4"/>
      <c r="AB3844" s="9"/>
      <c r="AD3844" s="165"/>
      <c r="AE3844" s="165"/>
      <c r="AF3844" s="165"/>
      <c r="AG3844" s="188"/>
      <c r="AH3844" s="188"/>
      <c r="AI3844" s="180"/>
      <c r="AJ3844" s="172"/>
      <c r="AK3844" s="172"/>
      <c r="AL3844" s="172"/>
      <c r="AM3844" s="165"/>
    </row>
    <row r="3845" spans="1:39">
      <c r="A3845" s="2"/>
      <c r="B3845" s="3"/>
      <c r="C3845" s="4"/>
      <c r="D3845" s="4"/>
      <c r="E3845" s="135"/>
      <c r="F3845" s="6"/>
      <c r="G3845" s="6"/>
      <c r="H3845" s="6"/>
      <c r="I3845" s="6"/>
      <c r="J3845" s="2"/>
      <c r="K3845" s="2"/>
      <c r="L3845" s="3"/>
      <c r="M3845" s="71"/>
      <c r="N3845" s="70"/>
      <c r="O3845" s="70"/>
      <c r="P3845" s="42"/>
      <c r="Q3845" s="3"/>
      <c r="R3845" s="6"/>
      <c r="S3845" s="7"/>
      <c r="T3845" s="1"/>
      <c r="U3845" s="8"/>
      <c r="V3845" s="8"/>
      <c r="W3845" s="25"/>
      <c r="X3845" s="22"/>
      <c r="Y3845" s="4"/>
      <c r="Z3845" s="4"/>
      <c r="AA3845" s="4"/>
      <c r="AB3845" s="9"/>
      <c r="AD3845" s="165"/>
      <c r="AE3845" s="165"/>
      <c r="AF3845" s="165"/>
      <c r="AG3845" s="188"/>
      <c r="AH3845" s="188"/>
      <c r="AI3845" s="180"/>
      <c r="AJ3845" s="172"/>
      <c r="AK3845" s="172"/>
      <c r="AL3845" s="172"/>
      <c r="AM3845" s="165"/>
    </row>
    <row r="3846" spans="1:39">
      <c r="A3846" s="2"/>
      <c r="B3846" s="3"/>
      <c r="C3846" s="4"/>
      <c r="D3846" s="4"/>
      <c r="E3846" s="135"/>
      <c r="F3846" s="6"/>
      <c r="G3846" s="6"/>
      <c r="H3846" s="6"/>
      <c r="I3846" s="6"/>
      <c r="J3846" s="2"/>
      <c r="K3846" s="2"/>
      <c r="L3846" s="3"/>
      <c r="M3846" s="71"/>
      <c r="N3846" s="70"/>
      <c r="O3846" s="70"/>
      <c r="P3846" s="42"/>
      <c r="Q3846" s="3"/>
      <c r="R3846" s="6"/>
      <c r="S3846" s="7"/>
      <c r="T3846" s="1"/>
      <c r="U3846" s="8"/>
      <c r="V3846" s="8"/>
      <c r="W3846" s="29"/>
      <c r="X3846" s="22"/>
      <c r="Y3846" s="4"/>
      <c r="Z3846" s="4"/>
      <c r="AA3846" s="4"/>
      <c r="AB3846" s="9"/>
      <c r="AD3846" s="165"/>
      <c r="AE3846" s="165"/>
      <c r="AF3846" s="165"/>
      <c r="AG3846" s="188"/>
      <c r="AH3846" s="188"/>
      <c r="AI3846" s="180"/>
      <c r="AJ3846" s="172"/>
      <c r="AK3846" s="172"/>
      <c r="AL3846" s="172"/>
      <c r="AM3846" s="165"/>
    </row>
    <row r="3847" spans="1:39">
      <c r="A3847" s="2"/>
      <c r="B3847" s="3"/>
      <c r="C3847" s="4"/>
      <c r="D3847" s="4"/>
      <c r="E3847" s="135"/>
      <c r="F3847" s="6"/>
      <c r="G3847" s="6"/>
      <c r="H3847" s="6"/>
      <c r="I3847" s="6"/>
      <c r="J3847" s="2"/>
      <c r="K3847" s="2"/>
      <c r="L3847" s="3"/>
      <c r="M3847" s="71"/>
      <c r="N3847" s="70"/>
      <c r="O3847" s="70"/>
      <c r="P3847" s="42"/>
      <c r="Q3847" s="3"/>
      <c r="R3847" s="6"/>
      <c r="S3847" s="7"/>
      <c r="T3847" s="1"/>
      <c r="U3847" s="8"/>
      <c r="V3847" s="8"/>
      <c r="W3847" s="29"/>
      <c r="X3847" s="22"/>
      <c r="Y3847" s="4"/>
      <c r="Z3847" s="4"/>
      <c r="AA3847" s="4"/>
      <c r="AB3847" s="9"/>
      <c r="AD3847" s="165"/>
      <c r="AE3847" s="165"/>
      <c r="AF3847" s="165"/>
      <c r="AG3847" s="188"/>
      <c r="AH3847" s="188"/>
      <c r="AI3847" s="180"/>
      <c r="AJ3847" s="172"/>
      <c r="AK3847" s="172"/>
      <c r="AL3847" s="172"/>
      <c r="AM3847" s="165"/>
    </row>
    <row r="3848" spans="1:39">
      <c r="A3848" s="2"/>
      <c r="B3848" s="3"/>
      <c r="C3848" s="4"/>
      <c r="D3848" s="4"/>
      <c r="E3848" s="135"/>
      <c r="F3848" s="6"/>
      <c r="G3848" s="6"/>
      <c r="H3848" s="6"/>
      <c r="I3848" s="6"/>
      <c r="J3848" s="2"/>
      <c r="K3848" s="2"/>
      <c r="L3848" s="3"/>
      <c r="M3848" s="71"/>
      <c r="N3848" s="70"/>
      <c r="O3848" s="70"/>
      <c r="P3848" s="42"/>
      <c r="Q3848" s="3"/>
      <c r="R3848" s="6"/>
      <c r="S3848" s="7"/>
      <c r="T3848" s="1"/>
      <c r="U3848" s="8"/>
      <c r="V3848" s="8"/>
      <c r="W3848" s="57"/>
      <c r="X3848" s="22"/>
      <c r="Y3848" s="4"/>
      <c r="Z3848" s="4"/>
      <c r="AA3848" s="4"/>
      <c r="AB3848" s="9"/>
      <c r="AD3848" s="165"/>
      <c r="AE3848" s="165"/>
      <c r="AF3848" s="165"/>
      <c r="AG3848" s="188"/>
      <c r="AH3848" s="188"/>
      <c r="AI3848" s="180"/>
      <c r="AJ3848" s="172"/>
      <c r="AK3848" s="172"/>
      <c r="AL3848" s="172"/>
      <c r="AM3848" s="165"/>
    </row>
    <row r="3849" spans="1:39">
      <c r="A3849" s="2"/>
      <c r="B3849" s="3"/>
      <c r="C3849" s="4"/>
      <c r="D3849" s="4"/>
      <c r="E3849" s="135"/>
      <c r="F3849" s="6"/>
      <c r="G3849" s="6"/>
      <c r="H3849" s="6"/>
      <c r="I3849" s="6"/>
      <c r="J3849" s="2"/>
      <c r="K3849" s="2"/>
      <c r="L3849" s="3"/>
      <c r="M3849" s="71"/>
      <c r="N3849" s="70"/>
      <c r="O3849" s="70"/>
      <c r="P3849" s="42"/>
      <c r="Q3849" s="3"/>
      <c r="R3849" s="6"/>
      <c r="S3849" s="7"/>
      <c r="T3849" s="1"/>
      <c r="U3849" s="8"/>
      <c r="V3849" s="8"/>
      <c r="W3849" s="44"/>
      <c r="X3849" s="22"/>
      <c r="Y3849" s="4"/>
      <c r="Z3849" s="4"/>
      <c r="AA3849" s="4"/>
      <c r="AB3849" s="9"/>
      <c r="AD3849" s="165"/>
      <c r="AE3849" s="165"/>
      <c r="AF3849" s="165"/>
      <c r="AG3849" s="188"/>
      <c r="AH3849" s="188"/>
      <c r="AI3849" s="180"/>
      <c r="AJ3849" s="172"/>
      <c r="AK3849" s="172"/>
      <c r="AL3849" s="172"/>
      <c r="AM3849" s="165"/>
    </row>
    <row r="3850" spans="1:39">
      <c r="A3850" s="2"/>
      <c r="B3850" s="3"/>
      <c r="C3850" s="4"/>
      <c r="D3850" s="4"/>
      <c r="E3850" s="135"/>
      <c r="F3850" s="6"/>
      <c r="G3850" s="6"/>
      <c r="H3850" s="6"/>
      <c r="I3850" s="6"/>
      <c r="J3850" s="2"/>
      <c r="K3850" s="2"/>
      <c r="L3850" s="3"/>
      <c r="M3850" s="71"/>
      <c r="N3850" s="70"/>
      <c r="O3850" s="70"/>
      <c r="P3850" s="42"/>
      <c r="Q3850" s="3"/>
      <c r="R3850" s="6"/>
      <c r="S3850" s="7"/>
      <c r="T3850" s="1"/>
      <c r="U3850" s="8"/>
      <c r="V3850" s="8"/>
      <c r="W3850" s="44"/>
      <c r="X3850" s="22"/>
      <c r="Y3850" s="4"/>
      <c r="Z3850" s="4"/>
      <c r="AA3850" s="4"/>
      <c r="AB3850" s="9"/>
      <c r="AD3850" s="165"/>
      <c r="AE3850" s="165"/>
      <c r="AF3850" s="165"/>
      <c r="AG3850" s="188"/>
      <c r="AH3850" s="188"/>
      <c r="AI3850" s="180"/>
      <c r="AJ3850" s="172"/>
      <c r="AK3850" s="172"/>
      <c r="AL3850" s="172"/>
      <c r="AM3850" s="165"/>
    </row>
    <row r="3851" spans="1:39">
      <c r="A3851" s="2"/>
      <c r="B3851" s="3"/>
      <c r="C3851" s="4"/>
      <c r="D3851" s="4"/>
      <c r="E3851" s="135"/>
      <c r="F3851" s="6"/>
      <c r="G3851" s="6"/>
      <c r="H3851" s="6"/>
      <c r="I3851" s="6"/>
      <c r="J3851" s="2"/>
      <c r="K3851" s="2"/>
      <c r="L3851" s="3"/>
      <c r="M3851" s="71"/>
      <c r="N3851" s="70"/>
      <c r="O3851" s="70"/>
      <c r="P3851" s="42"/>
      <c r="Q3851" s="3"/>
      <c r="R3851" s="6"/>
      <c r="S3851" s="7"/>
      <c r="T3851" s="1"/>
      <c r="U3851" s="8"/>
      <c r="V3851" s="8"/>
      <c r="W3851" s="57"/>
      <c r="X3851" s="22"/>
      <c r="Y3851" s="4"/>
      <c r="Z3851" s="4"/>
      <c r="AA3851" s="4"/>
      <c r="AB3851" s="9"/>
      <c r="AD3851" s="165"/>
      <c r="AE3851" s="165"/>
      <c r="AF3851" s="165"/>
      <c r="AG3851" s="188"/>
      <c r="AH3851" s="188"/>
      <c r="AI3851" s="180"/>
      <c r="AJ3851" s="172"/>
      <c r="AK3851" s="172"/>
      <c r="AL3851" s="172"/>
      <c r="AM3851" s="165"/>
    </row>
    <row r="3852" spans="1:39">
      <c r="A3852" s="2"/>
      <c r="B3852" s="3"/>
      <c r="C3852" s="4"/>
      <c r="D3852" s="4"/>
      <c r="E3852" s="135"/>
      <c r="F3852" s="6"/>
      <c r="G3852" s="6"/>
      <c r="H3852" s="6"/>
      <c r="I3852" s="6"/>
      <c r="J3852" s="2"/>
      <c r="K3852" s="2"/>
      <c r="L3852" s="3"/>
      <c r="M3852" s="71"/>
      <c r="N3852" s="70"/>
      <c r="O3852" s="70"/>
      <c r="P3852" s="42"/>
      <c r="Q3852" s="3"/>
      <c r="R3852" s="6"/>
      <c r="S3852" s="7"/>
      <c r="T3852" s="1"/>
      <c r="U3852" s="8"/>
      <c r="V3852" s="8"/>
      <c r="W3852" s="44"/>
      <c r="X3852" s="22"/>
      <c r="Y3852" s="4"/>
      <c r="Z3852" s="4"/>
      <c r="AA3852" s="4"/>
      <c r="AB3852" s="9"/>
      <c r="AD3852" s="165"/>
      <c r="AE3852" s="165"/>
      <c r="AF3852" s="165"/>
      <c r="AG3852" s="188"/>
      <c r="AH3852" s="188"/>
      <c r="AI3852" s="180"/>
      <c r="AJ3852" s="172"/>
      <c r="AK3852" s="172"/>
      <c r="AL3852" s="172"/>
      <c r="AM3852" s="165"/>
    </row>
    <row r="3853" spans="1:39">
      <c r="A3853" s="2"/>
      <c r="B3853" s="3"/>
      <c r="C3853" s="4"/>
      <c r="D3853" s="4"/>
      <c r="E3853" s="135"/>
      <c r="F3853" s="6"/>
      <c r="G3853" s="6"/>
      <c r="H3853" s="6"/>
      <c r="I3853" s="6"/>
      <c r="J3853" s="2"/>
      <c r="K3853" s="2"/>
      <c r="L3853" s="3"/>
      <c r="M3853" s="71"/>
      <c r="N3853" s="70"/>
      <c r="O3853" s="70"/>
      <c r="P3853" s="42"/>
      <c r="Q3853" s="3"/>
      <c r="R3853" s="6"/>
      <c r="S3853" s="7"/>
      <c r="T3853" s="1"/>
      <c r="U3853" s="8"/>
      <c r="V3853" s="8"/>
      <c r="W3853" s="31"/>
      <c r="X3853" s="22"/>
      <c r="Y3853" s="4"/>
      <c r="Z3853" s="4"/>
      <c r="AA3853" s="4"/>
      <c r="AB3853" s="9"/>
      <c r="AD3853" s="165"/>
      <c r="AE3853" s="165"/>
      <c r="AF3853" s="165"/>
      <c r="AG3853" s="188"/>
      <c r="AH3853" s="188"/>
      <c r="AI3853" s="180"/>
      <c r="AJ3853" s="172"/>
      <c r="AK3853" s="172"/>
      <c r="AL3853" s="172"/>
      <c r="AM3853" s="165"/>
    </row>
    <row r="3854" spans="1:39">
      <c r="A3854" s="2"/>
      <c r="B3854" s="3"/>
      <c r="C3854" s="4"/>
      <c r="D3854" s="4"/>
      <c r="E3854" s="135"/>
      <c r="F3854" s="6"/>
      <c r="G3854" s="6"/>
      <c r="H3854" s="6"/>
      <c r="I3854" s="6"/>
      <c r="J3854" s="2"/>
      <c r="K3854" s="2"/>
      <c r="L3854" s="3"/>
      <c r="M3854" s="71"/>
      <c r="N3854" s="70"/>
      <c r="O3854" s="70"/>
      <c r="P3854" s="42"/>
      <c r="Q3854" s="3"/>
      <c r="R3854" s="6"/>
      <c r="S3854" s="7"/>
      <c r="T3854" s="1"/>
      <c r="U3854" s="8"/>
      <c r="V3854" s="8"/>
      <c r="W3854" s="57"/>
      <c r="X3854" s="22"/>
      <c r="Y3854" s="4"/>
      <c r="Z3854" s="4"/>
      <c r="AA3854" s="4"/>
      <c r="AB3854" s="9"/>
      <c r="AD3854" s="165"/>
      <c r="AE3854" s="165"/>
      <c r="AF3854" s="165"/>
      <c r="AG3854" s="188"/>
      <c r="AH3854" s="188"/>
      <c r="AI3854" s="180"/>
      <c r="AJ3854" s="172"/>
      <c r="AK3854" s="172"/>
      <c r="AL3854" s="172"/>
      <c r="AM3854" s="165"/>
    </row>
    <row r="3855" spans="1:39">
      <c r="A3855" s="2"/>
      <c r="B3855" s="3"/>
      <c r="C3855" s="4"/>
      <c r="D3855" s="4"/>
      <c r="E3855" s="135"/>
      <c r="F3855" s="6"/>
      <c r="G3855" s="6"/>
      <c r="H3855" s="6"/>
      <c r="I3855" s="6"/>
      <c r="J3855" s="2"/>
      <c r="K3855" s="2"/>
      <c r="L3855" s="3"/>
      <c r="M3855" s="71"/>
      <c r="N3855" s="70"/>
      <c r="O3855" s="70"/>
      <c r="P3855" s="42"/>
      <c r="Q3855" s="3"/>
      <c r="R3855" s="6"/>
      <c r="S3855" s="7"/>
      <c r="T3855" s="1"/>
      <c r="U3855" s="8"/>
      <c r="V3855" s="8"/>
      <c r="W3855" s="25"/>
      <c r="X3855" s="22"/>
      <c r="Y3855" s="4"/>
      <c r="Z3855" s="4"/>
      <c r="AA3855" s="4"/>
      <c r="AB3855" s="9"/>
      <c r="AD3855" s="165"/>
      <c r="AE3855" s="165"/>
      <c r="AF3855" s="165"/>
      <c r="AG3855" s="188"/>
      <c r="AH3855" s="188"/>
      <c r="AI3855" s="180"/>
      <c r="AJ3855" s="172"/>
      <c r="AK3855" s="172"/>
      <c r="AL3855" s="172"/>
      <c r="AM3855" s="165"/>
    </row>
    <row r="3856" spans="1:39">
      <c r="A3856" s="2"/>
      <c r="B3856" s="3"/>
      <c r="C3856" s="4"/>
      <c r="D3856" s="4"/>
      <c r="E3856" s="135"/>
      <c r="F3856" s="6"/>
      <c r="G3856" s="6"/>
      <c r="H3856" s="6"/>
      <c r="I3856" s="6"/>
      <c r="J3856" s="2"/>
      <c r="K3856" s="2"/>
      <c r="L3856" s="3"/>
      <c r="M3856" s="71"/>
      <c r="N3856" s="70"/>
      <c r="O3856" s="70"/>
      <c r="P3856" s="42"/>
      <c r="Q3856" s="3"/>
      <c r="R3856" s="6"/>
      <c r="S3856" s="7"/>
      <c r="T3856" s="1"/>
      <c r="U3856" s="8"/>
      <c r="V3856" s="8"/>
      <c r="W3856" s="29"/>
      <c r="X3856" s="22"/>
      <c r="Y3856" s="4"/>
      <c r="Z3856" s="4"/>
      <c r="AA3856" s="4"/>
      <c r="AB3856" s="9"/>
      <c r="AD3856" s="165"/>
      <c r="AE3856" s="165"/>
      <c r="AF3856" s="165"/>
      <c r="AG3856" s="188"/>
      <c r="AH3856" s="188"/>
      <c r="AI3856" s="180"/>
      <c r="AJ3856" s="172"/>
      <c r="AK3856" s="172"/>
      <c r="AL3856" s="172"/>
      <c r="AM3856" s="165"/>
    </row>
    <row r="3857" spans="1:39">
      <c r="A3857" s="2"/>
      <c r="B3857" s="3"/>
      <c r="C3857" s="4"/>
      <c r="D3857" s="4"/>
      <c r="E3857" s="135"/>
      <c r="F3857" s="6"/>
      <c r="G3857" s="6"/>
      <c r="H3857" s="6"/>
      <c r="I3857" s="6"/>
      <c r="J3857" s="2"/>
      <c r="K3857" s="2"/>
      <c r="L3857" s="3"/>
      <c r="M3857" s="71"/>
      <c r="N3857" s="70"/>
      <c r="O3857" s="70"/>
      <c r="P3857" s="42"/>
      <c r="Q3857" s="3"/>
      <c r="R3857" s="6"/>
      <c r="S3857" s="7"/>
      <c r="T3857" s="1"/>
      <c r="U3857" s="8"/>
      <c r="V3857" s="8"/>
      <c r="W3857" s="29"/>
      <c r="X3857" s="22"/>
      <c r="Y3857" s="4"/>
      <c r="Z3857" s="4"/>
      <c r="AA3857" s="4"/>
      <c r="AB3857" s="9"/>
      <c r="AD3857" s="165"/>
      <c r="AE3857" s="165"/>
      <c r="AF3857" s="165"/>
      <c r="AG3857" s="188"/>
      <c r="AH3857" s="188"/>
      <c r="AI3857" s="180"/>
      <c r="AJ3857" s="172"/>
      <c r="AK3857" s="172"/>
      <c r="AL3857" s="172"/>
      <c r="AM3857" s="165"/>
    </row>
    <row r="3858" spans="1:39">
      <c r="A3858" s="2"/>
      <c r="B3858" s="3"/>
      <c r="C3858" s="4"/>
      <c r="D3858" s="4"/>
      <c r="E3858" s="135"/>
      <c r="F3858" s="6"/>
      <c r="G3858" s="6"/>
      <c r="H3858" s="6"/>
      <c r="I3858" s="6"/>
      <c r="J3858" s="2"/>
      <c r="K3858" s="2"/>
      <c r="L3858" s="3"/>
      <c r="M3858" s="71"/>
      <c r="N3858" s="70"/>
      <c r="O3858" s="70"/>
      <c r="P3858" s="42"/>
      <c r="Q3858" s="3"/>
      <c r="R3858" s="6"/>
      <c r="S3858" s="7"/>
      <c r="T3858" s="1"/>
      <c r="U3858" s="8"/>
      <c r="V3858" s="8"/>
      <c r="W3858" s="57"/>
      <c r="X3858" s="22"/>
      <c r="Y3858" s="4"/>
      <c r="Z3858" s="4"/>
      <c r="AA3858" s="4"/>
      <c r="AB3858" s="9"/>
      <c r="AD3858" s="165"/>
      <c r="AE3858" s="165"/>
      <c r="AF3858" s="165"/>
      <c r="AG3858" s="188"/>
      <c r="AH3858" s="188"/>
      <c r="AI3858" s="180"/>
      <c r="AJ3858" s="172"/>
      <c r="AK3858" s="172"/>
      <c r="AL3858" s="172"/>
      <c r="AM3858" s="165"/>
    </row>
    <row r="3859" spans="1:39">
      <c r="A3859" s="2"/>
      <c r="B3859" s="3"/>
      <c r="C3859" s="4"/>
      <c r="D3859" s="4"/>
      <c r="E3859" s="135"/>
      <c r="F3859" s="6"/>
      <c r="G3859" s="6"/>
      <c r="H3859" s="6"/>
      <c r="I3859" s="6"/>
      <c r="J3859" s="2"/>
      <c r="K3859" s="2"/>
      <c r="L3859" s="3"/>
      <c r="M3859" s="71"/>
      <c r="N3859" s="70"/>
      <c r="O3859" s="70"/>
      <c r="P3859" s="42"/>
      <c r="Q3859" s="3"/>
      <c r="R3859" s="6"/>
      <c r="S3859" s="7"/>
      <c r="T3859" s="1"/>
      <c r="U3859" s="8"/>
      <c r="V3859" s="8"/>
      <c r="W3859" s="29"/>
      <c r="X3859" s="22"/>
      <c r="Y3859" s="4"/>
      <c r="Z3859" s="4"/>
      <c r="AA3859" s="4"/>
      <c r="AB3859" s="9"/>
      <c r="AD3859" s="165"/>
      <c r="AE3859" s="165"/>
      <c r="AF3859" s="165"/>
      <c r="AG3859" s="188"/>
      <c r="AH3859" s="188"/>
      <c r="AI3859" s="180"/>
      <c r="AJ3859" s="172"/>
      <c r="AK3859" s="172"/>
      <c r="AL3859" s="172"/>
      <c r="AM3859" s="165"/>
    </row>
    <row r="3860" spans="1:39">
      <c r="A3860" s="2"/>
      <c r="B3860" s="3"/>
      <c r="C3860" s="4"/>
      <c r="D3860" s="4"/>
      <c r="E3860" s="135"/>
      <c r="F3860" s="6"/>
      <c r="G3860" s="6"/>
      <c r="H3860" s="6"/>
      <c r="I3860" s="6"/>
      <c r="J3860" s="2"/>
      <c r="K3860" s="2"/>
      <c r="L3860" s="3"/>
      <c r="M3860" s="71"/>
      <c r="N3860" s="70"/>
      <c r="O3860" s="70"/>
      <c r="P3860" s="42"/>
      <c r="Q3860" s="3"/>
      <c r="R3860" s="6"/>
      <c r="S3860" s="7"/>
      <c r="T3860" s="1"/>
      <c r="U3860" s="8"/>
      <c r="V3860" s="8"/>
      <c r="W3860" s="57"/>
      <c r="X3860" s="22"/>
      <c r="Y3860" s="4"/>
      <c r="Z3860" s="4"/>
      <c r="AA3860" s="4"/>
      <c r="AB3860" s="9"/>
      <c r="AD3860" s="165"/>
      <c r="AE3860" s="165"/>
      <c r="AF3860" s="165"/>
      <c r="AG3860" s="188"/>
      <c r="AH3860" s="188"/>
      <c r="AI3860" s="180"/>
      <c r="AJ3860" s="172"/>
      <c r="AK3860" s="172"/>
      <c r="AL3860" s="172"/>
      <c r="AM3860" s="165"/>
    </row>
    <row r="3861" spans="1:39">
      <c r="A3861" s="2"/>
      <c r="B3861" s="3"/>
      <c r="C3861" s="4"/>
      <c r="D3861" s="4"/>
      <c r="E3861" s="135"/>
      <c r="F3861" s="6"/>
      <c r="G3861" s="6"/>
      <c r="H3861" s="6"/>
      <c r="I3861" s="6"/>
      <c r="J3861" s="2"/>
      <c r="K3861" s="2"/>
      <c r="L3861" s="3"/>
      <c r="M3861" s="71"/>
      <c r="N3861" s="70"/>
      <c r="O3861" s="70"/>
      <c r="P3861" s="42"/>
      <c r="Q3861" s="3"/>
      <c r="R3861" s="6"/>
      <c r="S3861" s="7"/>
      <c r="T3861" s="1"/>
      <c r="U3861" s="8"/>
      <c r="V3861" s="8"/>
      <c r="W3861" s="44"/>
      <c r="X3861" s="22"/>
      <c r="Y3861" s="4"/>
      <c r="Z3861" s="4"/>
      <c r="AA3861" s="4"/>
      <c r="AB3861" s="9"/>
      <c r="AD3861" s="165"/>
      <c r="AE3861" s="165"/>
      <c r="AF3861" s="165"/>
      <c r="AG3861" s="188"/>
      <c r="AH3861" s="188"/>
      <c r="AI3861" s="180"/>
      <c r="AJ3861" s="172"/>
      <c r="AK3861" s="172"/>
      <c r="AL3861" s="172"/>
      <c r="AM3861" s="165"/>
    </row>
    <row r="3862" spans="1:39">
      <c r="A3862" s="2"/>
      <c r="B3862" s="3"/>
      <c r="C3862" s="4"/>
      <c r="D3862" s="4"/>
      <c r="E3862" s="135"/>
      <c r="F3862" s="6"/>
      <c r="G3862" s="6"/>
      <c r="H3862" s="6"/>
      <c r="I3862" s="6"/>
      <c r="J3862" s="2"/>
      <c r="K3862" s="2"/>
      <c r="L3862" s="3"/>
      <c r="M3862" s="71"/>
      <c r="N3862" s="70"/>
      <c r="O3862" s="70"/>
      <c r="P3862" s="42"/>
      <c r="Q3862" s="3"/>
      <c r="R3862" s="6"/>
      <c r="S3862" s="7"/>
      <c r="T3862" s="1"/>
      <c r="U3862" s="8"/>
      <c r="V3862" s="8"/>
      <c r="W3862" s="44"/>
      <c r="X3862" s="22"/>
      <c r="Y3862" s="4"/>
      <c r="Z3862" s="4"/>
      <c r="AA3862" s="4"/>
      <c r="AB3862" s="9"/>
      <c r="AD3862" s="165"/>
      <c r="AE3862" s="165"/>
      <c r="AF3862" s="165"/>
      <c r="AG3862" s="188"/>
      <c r="AH3862" s="188"/>
      <c r="AI3862" s="180"/>
      <c r="AJ3862" s="172"/>
      <c r="AK3862" s="172"/>
      <c r="AL3862" s="172"/>
      <c r="AM3862" s="165"/>
    </row>
    <row r="3863" spans="1:39">
      <c r="A3863" s="2"/>
      <c r="B3863" s="3"/>
      <c r="C3863" s="4"/>
      <c r="D3863" s="4"/>
      <c r="E3863" s="135"/>
      <c r="F3863" s="6"/>
      <c r="G3863" s="6"/>
      <c r="H3863" s="6"/>
      <c r="I3863" s="6"/>
      <c r="J3863" s="2"/>
      <c r="K3863" s="2"/>
      <c r="L3863" s="3"/>
      <c r="M3863" s="71"/>
      <c r="N3863" s="70"/>
      <c r="O3863" s="70"/>
      <c r="P3863" s="42"/>
      <c r="Q3863" s="3"/>
      <c r="R3863" s="6"/>
      <c r="S3863" s="7"/>
      <c r="T3863" s="1"/>
      <c r="U3863" s="8"/>
      <c r="V3863" s="8"/>
      <c r="W3863" s="57"/>
      <c r="X3863" s="22"/>
      <c r="Y3863" s="4"/>
      <c r="Z3863" s="4"/>
      <c r="AA3863" s="4"/>
      <c r="AB3863" s="9"/>
      <c r="AD3863" s="165"/>
      <c r="AE3863" s="165"/>
      <c r="AF3863" s="165"/>
      <c r="AG3863" s="188"/>
      <c r="AH3863" s="188"/>
      <c r="AI3863" s="180"/>
      <c r="AJ3863" s="172"/>
      <c r="AK3863" s="172"/>
      <c r="AL3863" s="172"/>
      <c r="AM3863" s="165"/>
    </row>
    <row r="3864" spans="1:39">
      <c r="A3864" s="2"/>
      <c r="B3864" s="3"/>
      <c r="C3864" s="4"/>
      <c r="D3864" s="4"/>
      <c r="E3864" s="135"/>
      <c r="F3864" s="6"/>
      <c r="G3864" s="6"/>
      <c r="H3864" s="6"/>
      <c r="I3864" s="6"/>
      <c r="J3864" s="2"/>
      <c r="K3864" s="2"/>
      <c r="L3864" s="3"/>
      <c r="M3864" s="71"/>
      <c r="N3864" s="70"/>
      <c r="O3864" s="70"/>
      <c r="P3864" s="42"/>
      <c r="Q3864" s="3"/>
      <c r="R3864" s="6"/>
      <c r="S3864" s="7"/>
      <c r="T3864" s="1"/>
      <c r="U3864" s="8"/>
      <c r="V3864" s="8"/>
      <c r="W3864" s="31"/>
      <c r="X3864" s="22"/>
      <c r="Y3864" s="4"/>
      <c r="Z3864" s="4"/>
      <c r="AA3864" s="4"/>
      <c r="AB3864" s="9"/>
      <c r="AD3864" s="165"/>
      <c r="AE3864" s="165"/>
      <c r="AF3864" s="165"/>
      <c r="AG3864" s="188"/>
      <c r="AH3864" s="188"/>
      <c r="AI3864" s="180"/>
      <c r="AJ3864" s="172"/>
      <c r="AK3864" s="172"/>
      <c r="AL3864" s="172"/>
      <c r="AM3864" s="165"/>
    </row>
    <row r="3865" spans="1:39">
      <c r="A3865" s="2"/>
      <c r="B3865" s="3"/>
      <c r="C3865" s="4"/>
      <c r="D3865" s="4"/>
      <c r="E3865" s="135"/>
      <c r="F3865" s="6"/>
      <c r="G3865" s="6"/>
      <c r="H3865" s="6"/>
      <c r="I3865" s="6"/>
      <c r="J3865" s="2"/>
      <c r="K3865" s="2"/>
      <c r="L3865" s="3"/>
      <c r="M3865" s="71"/>
      <c r="N3865" s="70"/>
      <c r="O3865" s="70"/>
      <c r="P3865" s="42"/>
      <c r="Q3865" s="3"/>
      <c r="R3865" s="6"/>
      <c r="S3865" s="7"/>
      <c r="T3865" s="1"/>
      <c r="U3865" s="8"/>
      <c r="V3865" s="8"/>
      <c r="W3865" s="57"/>
      <c r="X3865" s="22"/>
      <c r="Y3865" s="4"/>
      <c r="Z3865" s="4"/>
      <c r="AA3865" s="4"/>
      <c r="AB3865" s="9"/>
      <c r="AD3865" s="165"/>
      <c r="AE3865" s="165"/>
      <c r="AF3865" s="165"/>
      <c r="AG3865" s="188"/>
      <c r="AH3865" s="188"/>
      <c r="AI3865" s="180"/>
      <c r="AJ3865" s="172"/>
      <c r="AK3865" s="172"/>
      <c r="AL3865" s="172"/>
      <c r="AM3865" s="165"/>
    </row>
    <row r="3866" spans="1:39">
      <c r="A3866" s="2"/>
      <c r="B3866" s="3"/>
      <c r="C3866" s="4"/>
      <c r="D3866" s="4"/>
      <c r="E3866" s="135"/>
      <c r="F3866" s="6"/>
      <c r="G3866" s="6"/>
      <c r="H3866" s="6"/>
      <c r="I3866" s="6"/>
      <c r="J3866" s="2"/>
      <c r="K3866" s="2"/>
      <c r="L3866" s="3"/>
      <c r="M3866" s="71"/>
      <c r="N3866" s="70"/>
      <c r="O3866" s="70"/>
      <c r="P3866" s="42"/>
      <c r="Q3866" s="3"/>
      <c r="R3866" s="6"/>
      <c r="S3866" s="7"/>
      <c r="T3866" s="1"/>
      <c r="U3866" s="8"/>
      <c r="V3866" s="8"/>
      <c r="W3866" s="25"/>
      <c r="X3866" s="22"/>
      <c r="Y3866" s="4"/>
      <c r="Z3866" s="4"/>
      <c r="AA3866" s="4"/>
      <c r="AB3866" s="9"/>
      <c r="AD3866" s="165"/>
      <c r="AE3866" s="165"/>
      <c r="AF3866" s="165"/>
      <c r="AG3866" s="188"/>
      <c r="AH3866" s="188"/>
      <c r="AI3866" s="180"/>
      <c r="AJ3866" s="172"/>
      <c r="AK3866" s="172"/>
      <c r="AL3866" s="172"/>
      <c r="AM3866" s="165"/>
    </row>
    <row r="3867" spans="1:39">
      <c r="A3867" s="2"/>
      <c r="B3867" s="3"/>
      <c r="C3867" s="4"/>
      <c r="D3867" s="4"/>
      <c r="E3867" s="135"/>
      <c r="F3867" s="6"/>
      <c r="G3867" s="6"/>
      <c r="H3867" s="6"/>
      <c r="I3867" s="6"/>
      <c r="J3867" s="2"/>
      <c r="K3867" s="2"/>
      <c r="L3867" s="3"/>
      <c r="M3867" s="71"/>
      <c r="N3867" s="70"/>
      <c r="O3867" s="70"/>
      <c r="P3867" s="42"/>
      <c r="Q3867" s="3"/>
      <c r="R3867" s="6"/>
      <c r="S3867" s="7"/>
      <c r="T3867" s="1"/>
      <c r="U3867" s="8"/>
      <c r="V3867" s="8"/>
      <c r="W3867" s="29"/>
      <c r="X3867" s="22"/>
      <c r="Y3867" s="4"/>
      <c r="Z3867" s="4"/>
      <c r="AA3867" s="4"/>
      <c r="AB3867" s="9"/>
      <c r="AD3867" s="165"/>
      <c r="AE3867" s="165"/>
      <c r="AF3867" s="165"/>
      <c r="AG3867" s="188"/>
      <c r="AH3867" s="188"/>
      <c r="AI3867" s="180"/>
      <c r="AJ3867" s="172"/>
      <c r="AK3867" s="172"/>
      <c r="AL3867" s="172"/>
      <c r="AM3867" s="165"/>
    </row>
    <row r="3868" spans="1:39">
      <c r="A3868" s="2"/>
      <c r="B3868" s="3"/>
      <c r="C3868" s="4"/>
      <c r="D3868" s="4"/>
      <c r="E3868" s="135"/>
      <c r="F3868" s="6"/>
      <c r="G3868" s="6"/>
      <c r="H3868" s="6"/>
      <c r="I3868" s="6"/>
      <c r="J3868" s="2"/>
      <c r="K3868" s="2"/>
      <c r="L3868" s="3"/>
      <c r="M3868" s="71"/>
      <c r="N3868" s="70"/>
      <c r="O3868" s="70"/>
      <c r="P3868" s="42"/>
      <c r="Q3868" s="3"/>
      <c r="R3868" s="6"/>
      <c r="S3868" s="7"/>
      <c r="T3868" s="1"/>
      <c r="U3868" s="8"/>
      <c r="V3868" s="8"/>
      <c r="W3868" s="29"/>
      <c r="X3868" s="22"/>
      <c r="Y3868" s="4"/>
      <c r="Z3868" s="4"/>
      <c r="AA3868" s="4"/>
      <c r="AB3868" s="9"/>
      <c r="AD3868" s="165"/>
      <c r="AE3868" s="165"/>
      <c r="AF3868" s="165"/>
      <c r="AG3868" s="188"/>
      <c r="AH3868" s="188"/>
      <c r="AI3868" s="180"/>
      <c r="AJ3868" s="172"/>
      <c r="AK3868" s="172"/>
      <c r="AL3868" s="172"/>
      <c r="AM3868" s="165"/>
    </row>
    <row r="3869" spans="1:39">
      <c r="A3869" s="2"/>
      <c r="B3869" s="3"/>
      <c r="C3869" s="4"/>
      <c r="D3869" s="4"/>
      <c r="E3869" s="135"/>
      <c r="F3869" s="6"/>
      <c r="G3869" s="6"/>
      <c r="H3869" s="6"/>
      <c r="I3869" s="6"/>
      <c r="J3869" s="2"/>
      <c r="K3869" s="2"/>
      <c r="L3869" s="3"/>
      <c r="M3869" s="71"/>
      <c r="N3869" s="70"/>
      <c r="O3869" s="70"/>
      <c r="P3869" s="42"/>
      <c r="Q3869" s="3"/>
      <c r="R3869" s="6"/>
      <c r="S3869" s="7"/>
      <c r="T3869" s="1"/>
      <c r="U3869" s="8"/>
      <c r="V3869" s="8"/>
      <c r="W3869" s="57"/>
      <c r="X3869" s="22"/>
      <c r="Y3869" s="4"/>
      <c r="Z3869" s="4"/>
      <c r="AA3869" s="4"/>
      <c r="AB3869" s="9"/>
      <c r="AD3869" s="165"/>
      <c r="AE3869" s="165"/>
      <c r="AF3869" s="165"/>
      <c r="AG3869" s="188"/>
      <c r="AH3869" s="188"/>
      <c r="AI3869" s="180"/>
      <c r="AJ3869" s="172"/>
      <c r="AK3869" s="172"/>
      <c r="AL3869" s="172"/>
      <c r="AM3869" s="165"/>
    </row>
    <row r="3870" spans="1:39">
      <c r="A3870" s="2"/>
      <c r="B3870" s="3"/>
      <c r="C3870" s="4"/>
      <c r="D3870" s="4"/>
      <c r="E3870" s="135"/>
      <c r="F3870" s="6"/>
      <c r="G3870" s="6"/>
      <c r="H3870" s="6"/>
      <c r="I3870" s="6"/>
      <c r="J3870" s="2"/>
      <c r="K3870" s="2"/>
      <c r="L3870" s="3"/>
      <c r="M3870" s="71"/>
      <c r="N3870" s="70"/>
      <c r="O3870" s="70"/>
      <c r="P3870" s="42"/>
      <c r="Q3870" s="3"/>
      <c r="R3870" s="6"/>
      <c r="S3870" s="7"/>
      <c r="T3870" s="1"/>
      <c r="U3870" s="8"/>
      <c r="V3870" s="8"/>
      <c r="W3870" s="57"/>
      <c r="X3870" s="22"/>
      <c r="Y3870" s="4"/>
      <c r="Z3870" s="4"/>
      <c r="AA3870" s="4"/>
      <c r="AB3870" s="9"/>
      <c r="AD3870" s="165"/>
      <c r="AE3870" s="165"/>
      <c r="AF3870" s="165"/>
      <c r="AG3870" s="188"/>
      <c r="AH3870" s="188"/>
      <c r="AI3870" s="180"/>
      <c r="AJ3870" s="172"/>
      <c r="AK3870" s="172"/>
      <c r="AL3870" s="172"/>
      <c r="AM3870" s="165"/>
    </row>
    <row r="3871" spans="1:39">
      <c r="A3871" s="2"/>
      <c r="B3871" s="3"/>
      <c r="C3871" s="4"/>
      <c r="D3871" s="4"/>
      <c r="E3871" s="135"/>
      <c r="F3871" s="6"/>
      <c r="G3871" s="6"/>
      <c r="H3871" s="6"/>
      <c r="I3871" s="6"/>
      <c r="J3871" s="2"/>
      <c r="K3871" s="2"/>
      <c r="L3871" s="3"/>
      <c r="M3871" s="71"/>
      <c r="N3871" s="70"/>
      <c r="O3871" s="70"/>
      <c r="P3871" s="42"/>
      <c r="Q3871" s="3"/>
      <c r="R3871" s="6"/>
      <c r="S3871" s="7"/>
      <c r="T3871" s="1"/>
      <c r="U3871" s="8"/>
      <c r="V3871" s="8"/>
      <c r="W3871" s="44"/>
      <c r="X3871" s="22"/>
      <c r="Y3871" s="4"/>
      <c r="Z3871" s="4"/>
      <c r="AA3871" s="4"/>
      <c r="AB3871" s="9"/>
      <c r="AD3871" s="165"/>
      <c r="AE3871" s="165"/>
      <c r="AF3871" s="165"/>
      <c r="AG3871" s="188"/>
      <c r="AH3871" s="188"/>
      <c r="AI3871" s="180"/>
      <c r="AJ3871" s="172"/>
      <c r="AK3871" s="172"/>
      <c r="AL3871" s="172"/>
      <c r="AM3871" s="165"/>
    </row>
    <row r="3872" spans="1:39">
      <c r="A3872" s="2"/>
      <c r="B3872" s="3"/>
      <c r="C3872" s="4"/>
      <c r="D3872" s="4"/>
      <c r="E3872" s="135"/>
      <c r="F3872" s="6"/>
      <c r="G3872" s="6"/>
      <c r="H3872" s="6"/>
      <c r="I3872" s="6"/>
      <c r="J3872" s="2"/>
      <c r="K3872" s="2"/>
      <c r="L3872" s="3"/>
      <c r="M3872" s="71"/>
      <c r="N3872" s="70"/>
      <c r="O3872" s="70"/>
      <c r="P3872" s="42"/>
      <c r="Q3872" s="3"/>
      <c r="R3872" s="6"/>
      <c r="S3872" s="7"/>
      <c r="T3872" s="1"/>
      <c r="U3872" s="8"/>
      <c r="V3872" s="8"/>
      <c r="W3872" s="44"/>
      <c r="X3872" s="22"/>
      <c r="Y3872" s="4"/>
      <c r="Z3872" s="4"/>
      <c r="AA3872" s="4"/>
      <c r="AB3872" s="9"/>
      <c r="AD3872" s="165"/>
      <c r="AE3872" s="165"/>
      <c r="AF3872" s="165"/>
      <c r="AG3872" s="188"/>
      <c r="AH3872" s="188"/>
      <c r="AI3872" s="180"/>
      <c r="AJ3872" s="172"/>
      <c r="AK3872" s="172"/>
      <c r="AL3872" s="172"/>
      <c r="AM3872" s="165"/>
    </row>
    <row r="3873" spans="1:39">
      <c r="A3873" s="2"/>
      <c r="B3873" s="3"/>
      <c r="C3873" s="4"/>
      <c r="D3873" s="4"/>
      <c r="E3873" s="135"/>
      <c r="F3873" s="6"/>
      <c r="G3873" s="6"/>
      <c r="H3873" s="6"/>
      <c r="I3873" s="6"/>
      <c r="J3873" s="2"/>
      <c r="K3873" s="2"/>
      <c r="L3873" s="3"/>
      <c r="M3873" s="71"/>
      <c r="N3873" s="70"/>
      <c r="O3873" s="70"/>
      <c r="P3873" s="42"/>
      <c r="Q3873" s="3"/>
      <c r="R3873" s="6"/>
      <c r="S3873" s="7"/>
      <c r="T3873" s="1"/>
      <c r="U3873" s="8"/>
      <c r="V3873" s="8"/>
      <c r="W3873" s="57"/>
      <c r="X3873" s="22"/>
      <c r="Y3873" s="4"/>
      <c r="Z3873" s="4"/>
      <c r="AA3873" s="4"/>
      <c r="AB3873" s="9"/>
      <c r="AD3873" s="165"/>
      <c r="AE3873" s="165"/>
      <c r="AF3873" s="165"/>
      <c r="AG3873" s="188"/>
      <c r="AH3873" s="188"/>
      <c r="AI3873" s="180"/>
      <c r="AJ3873" s="172"/>
      <c r="AK3873" s="172"/>
      <c r="AL3873" s="172"/>
      <c r="AM3873" s="165"/>
    </row>
    <row r="3874" spans="1:39">
      <c r="A3874" s="2"/>
      <c r="B3874" s="3"/>
      <c r="C3874" s="4"/>
      <c r="D3874" s="4"/>
      <c r="E3874" s="135"/>
      <c r="F3874" s="6"/>
      <c r="G3874" s="6"/>
      <c r="H3874" s="6"/>
      <c r="I3874" s="6"/>
      <c r="J3874" s="2"/>
      <c r="K3874" s="2"/>
      <c r="L3874" s="3"/>
      <c r="M3874" s="71"/>
      <c r="N3874" s="70"/>
      <c r="O3874" s="70"/>
      <c r="P3874" s="42"/>
      <c r="Q3874" s="3"/>
      <c r="R3874" s="6"/>
      <c r="S3874" s="7"/>
      <c r="T3874" s="1"/>
      <c r="U3874" s="8"/>
      <c r="V3874" s="8"/>
      <c r="W3874" s="31"/>
      <c r="X3874" s="22"/>
      <c r="Y3874" s="4"/>
      <c r="Z3874" s="4"/>
      <c r="AA3874" s="4"/>
      <c r="AB3874" s="9"/>
      <c r="AD3874" s="165"/>
      <c r="AE3874" s="165"/>
      <c r="AF3874" s="165"/>
      <c r="AG3874" s="188"/>
      <c r="AH3874" s="188"/>
      <c r="AI3874" s="180"/>
      <c r="AJ3874" s="172"/>
      <c r="AK3874" s="172"/>
      <c r="AL3874" s="172"/>
      <c r="AM3874" s="165"/>
    </row>
    <row r="3875" spans="1:39">
      <c r="A3875" s="2"/>
      <c r="B3875" s="3"/>
      <c r="C3875" s="4"/>
      <c r="D3875" s="4"/>
      <c r="E3875" s="135"/>
      <c r="F3875" s="6"/>
      <c r="G3875" s="6"/>
      <c r="H3875" s="6"/>
      <c r="I3875" s="6"/>
      <c r="J3875" s="2"/>
      <c r="K3875" s="2"/>
      <c r="L3875" s="3"/>
      <c r="M3875" s="71"/>
      <c r="N3875" s="70"/>
      <c r="O3875" s="70"/>
      <c r="P3875" s="42"/>
      <c r="Q3875" s="3"/>
      <c r="R3875" s="6"/>
      <c r="S3875" s="7"/>
      <c r="T3875" s="1"/>
      <c r="U3875" s="8"/>
      <c r="V3875" s="8"/>
      <c r="W3875" s="57"/>
      <c r="X3875" s="22"/>
      <c r="Y3875" s="4"/>
      <c r="Z3875" s="4"/>
      <c r="AA3875" s="4"/>
      <c r="AB3875" s="9"/>
      <c r="AD3875" s="165"/>
      <c r="AE3875" s="165"/>
      <c r="AF3875" s="165"/>
      <c r="AG3875" s="188"/>
      <c r="AH3875" s="188"/>
      <c r="AI3875" s="180"/>
      <c r="AJ3875" s="172"/>
      <c r="AK3875" s="172"/>
      <c r="AL3875" s="172"/>
      <c r="AM3875" s="165"/>
    </row>
    <row r="3876" spans="1:39">
      <c r="A3876" s="2"/>
      <c r="B3876" s="3"/>
      <c r="C3876" s="4"/>
      <c r="D3876" s="4"/>
      <c r="E3876" s="135"/>
      <c r="F3876" s="6"/>
      <c r="G3876" s="6"/>
      <c r="H3876" s="6"/>
      <c r="I3876" s="6"/>
      <c r="J3876" s="2"/>
      <c r="K3876" s="2"/>
      <c r="L3876" s="3"/>
      <c r="M3876" s="71"/>
      <c r="N3876" s="70"/>
      <c r="O3876" s="70"/>
      <c r="P3876" s="42"/>
      <c r="Q3876" s="3"/>
      <c r="R3876" s="6"/>
      <c r="S3876" s="7"/>
      <c r="T3876" s="1"/>
      <c r="U3876" s="8"/>
      <c r="V3876" s="8"/>
      <c r="W3876" s="25"/>
      <c r="X3876" s="22"/>
      <c r="Y3876" s="4"/>
      <c r="Z3876" s="4"/>
      <c r="AA3876" s="4"/>
      <c r="AB3876" s="9"/>
      <c r="AD3876" s="165"/>
      <c r="AE3876" s="165"/>
      <c r="AF3876" s="165"/>
      <c r="AG3876" s="188"/>
      <c r="AH3876" s="188"/>
      <c r="AI3876" s="180"/>
      <c r="AJ3876" s="172"/>
      <c r="AK3876" s="172"/>
      <c r="AL3876" s="172"/>
      <c r="AM3876" s="165"/>
    </row>
    <row r="3877" spans="1:39">
      <c r="A3877" s="2"/>
      <c r="B3877" s="3"/>
      <c r="C3877" s="4"/>
      <c r="D3877" s="4"/>
      <c r="E3877" s="135"/>
      <c r="F3877" s="6"/>
      <c r="G3877" s="6"/>
      <c r="H3877" s="6"/>
      <c r="I3877" s="6"/>
      <c r="J3877" s="2"/>
      <c r="K3877" s="2"/>
      <c r="L3877" s="3"/>
      <c r="M3877" s="71"/>
      <c r="N3877" s="70"/>
      <c r="O3877" s="70"/>
      <c r="P3877" s="42"/>
      <c r="Q3877" s="3"/>
      <c r="R3877" s="6"/>
      <c r="S3877" s="7"/>
      <c r="T3877" s="1"/>
      <c r="U3877" s="8"/>
      <c r="V3877" s="8"/>
      <c r="W3877" s="29"/>
      <c r="X3877" s="22"/>
      <c r="Y3877" s="4"/>
      <c r="Z3877" s="4"/>
      <c r="AA3877" s="4"/>
      <c r="AB3877" s="9"/>
      <c r="AD3877" s="165"/>
      <c r="AE3877" s="165"/>
      <c r="AF3877" s="165"/>
      <c r="AG3877" s="188"/>
      <c r="AH3877" s="188"/>
      <c r="AI3877" s="180"/>
      <c r="AJ3877" s="172"/>
      <c r="AK3877" s="172"/>
      <c r="AL3877" s="172"/>
      <c r="AM3877" s="165"/>
    </row>
    <row r="3878" spans="1:39">
      <c r="A3878" s="2"/>
      <c r="B3878" s="3"/>
      <c r="C3878" s="4"/>
      <c r="D3878" s="4"/>
      <c r="E3878" s="135"/>
      <c r="F3878" s="6"/>
      <c r="G3878" s="6"/>
      <c r="H3878" s="6"/>
      <c r="I3878" s="6"/>
      <c r="J3878" s="2"/>
      <c r="K3878" s="2"/>
      <c r="L3878" s="3"/>
      <c r="M3878" s="71"/>
      <c r="N3878" s="70"/>
      <c r="O3878" s="70"/>
      <c r="P3878" s="42"/>
      <c r="Q3878" s="3"/>
      <c r="R3878" s="6"/>
      <c r="S3878" s="7"/>
      <c r="T3878" s="1"/>
      <c r="U3878" s="8"/>
      <c r="V3878" s="8"/>
      <c r="W3878" s="29"/>
      <c r="X3878" s="22"/>
      <c r="Y3878" s="4"/>
      <c r="Z3878" s="4"/>
      <c r="AA3878" s="4"/>
      <c r="AB3878" s="9"/>
      <c r="AD3878" s="165"/>
      <c r="AE3878" s="165"/>
      <c r="AF3878" s="165"/>
      <c r="AG3878" s="188"/>
      <c r="AH3878" s="188"/>
      <c r="AI3878" s="180"/>
      <c r="AJ3878" s="172"/>
      <c r="AK3878" s="172"/>
      <c r="AL3878" s="172"/>
      <c r="AM3878" s="165"/>
    </row>
    <row r="3879" spans="1:39">
      <c r="A3879" s="2"/>
      <c r="B3879" s="3"/>
      <c r="C3879" s="4"/>
      <c r="D3879" s="4"/>
      <c r="E3879" s="135"/>
      <c r="F3879" s="6"/>
      <c r="G3879" s="6"/>
      <c r="H3879" s="6"/>
      <c r="I3879" s="6"/>
      <c r="J3879" s="2"/>
      <c r="K3879" s="2"/>
      <c r="L3879" s="3"/>
      <c r="M3879" s="71"/>
      <c r="N3879" s="70"/>
      <c r="O3879" s="70"/>
      <c r="P3879" s="42"/>
      <c r="Q3879" s="3"/>
      <c r="R3879" s="6"/>
      <c r="S3879" s="7"/>
      <c r="T3879" s="1"/>
      <c r="U3879" s="8"/>
      <c r="V3879" s="8"/>
      <c r="W3879" s="57"/>
      <c r="X3879" s="22"/>
      <c r="Y3879" s="4"/>
      <c r="Z3879" s="4"/>
      <c r="AA3879" s="4"/>
      <c r="AB3879" s="9"/>
      <c r="AD3879" s="165"/>
      <c r="AE3879" s="165"/>
      <c r="AF3879" s="165"/>
      <c r="AG3879" s="188"/>
      <c r="AH3879" s="188"/>
      <c r="AI3879" s="180"/>
      <c r="AJ3879" s="172"/>
      <c r="AK3879" s="172"/>
      <c r="AL3879" s="172"/>
      <c r="AM3879" s="165"/>
    </row>
    <row r="3880" spans="1:39">
      <c r="A3880" s="2"/>
      <c r="B3880" s="3"/>
      <c r="C3880" s="4"/>
      <c r="D3880" s="4"/>
      <c r="E3880" s="135"/>
      <c r="F3880" s="6"/>
      <c r="G3880" s="6"/>
      <c r="H3880" s="6"/>
      <c r="I3880" s="6"/>
      <c r="J3880" s="2"/>
      <c r="K3880" s="2"/>
      <c r="L3880" s="3"/>
      <c r="M3880" s="71"/>
      <c r="N3880" s="70"/>
      <c r="O3880" s="70"/>
      <c r="P3880" s="42"/>
      <c r="Q3880" s="3"/>
      <c r="R3880" s="6"/>
      <c r="S3880" s="7"/>
      <c r="T3880" s="1"/>
      <c r="U3880" s="8"/>
      <c r="V3880" s="8"/>
      <c r="W3880" s="57"/>
      <c r="X3880" s="22"/>
      <c r="Y3880" s="4"/>
      <c r="Z3880" s="4"/>
      <c r="AA3880" s="4"/>
      <c r="AB3880" s="9"/>
      <c r="AD3880" s="165"/>
      <c r="AE3880" s="165"/>
      <c r="AF3880" s="165"/>
      <c r="AG3880" s="188"/>
      <c r="AH3880" s="188"/>
      <c r="AI3880" s="180"/>
      <c r="AJ3880" s="172"/>
      <c r="AK3880" s="172"/>
      <c r="AL3880" s="172"/>
      <c r="AM3880" s="165"/>
    </row>
    <row r="3881" spans="1:39">
      <c r="A3881" s="2"/>
      <c r="B3881" s="3"/>
      <c r="C3881" s="4"/>
      <c r="D3881" s="4"/>
      <c r="E3881" s="135"/>
      <c r="F3881" s="6"/>
      <c r="G3881" s="6"/>
      <c r="H3881" s="6"/>
      <c r="I3881" s="6"/>
      <c r="J3881" s="8"/>
      <c r="K3881" s="63"/>
      <c r="L3881" s="3"/>
      <c r="M3881" s="71"/>
      <c r="N3881" s="73"/>
      <c r="O3881" s="70"/>
      <c r="P3881" s="42"/>
      <c r="Q3881" s="3"/>
      <c r="R3881" s="6"/>
      <c r="S3881" s="7"/>
      <c r="T3881" s="1"/>
      <c r="U3881" s="8"/>
      <c r="V3881" s="8"/>
      <c r="W3881" s="37"/>
      <c r="X3881" s="22"/>
      <c r="Y3881" s="64"/>
      <c r="Z3881" s="64"/>
      <c r="AA3881" s="64"/>
      <c r="AB3881" s="9"/>
      <c r="AD3881" s="165"/>
      <c r="AE3881" s="165"/>
      <c r="AF3881" s="165"/>
      <c r="AG3881" s="188"/>
      <c r="AH3881" s="188"/>
      <c r="AI3881" s="188"/>
      <c r="AJ3881" s="172"/>
      <c r="AK3881" s="172"/>
      <c r="AL3881" s="172"/>
      <c r="AM3881" s="165"/>
    </row>
    <row r="3882" spans="1:39">
      <c r="A3882" s="2"/>
      <c r="B3882" s="3"/>
      <c r="C3882" s="4"/>
      <c r="D3882" s="4"/>
      <c r="E3882" s="135"/>
      <c r="F3882" s="6"/>
      <c r="G3882" s="6"/>
      <c r="H3882" s="6"/>
      <c r="I3882" s="6"/>
      <c r="J3882" s="2"/>
      <c r="K3882" s="8"/>
      <c r="L3882" s="3"/>
      <c r="M3882" s="71"/>
      <c r="N3882" s="70"/>
      <c r="O3882" s="70"/>
      <c r="P3882" s="42"/>
      <c r="Q3882" s="3"/>
      <c r="R3882" s="6"/>
      <c r="S3882" s="7"/>
      <c r="T3882" s="1"/>
      <c r="U3882" s="8"/>
      <c r="V3882" s="8"/>
      <c r="W3882" s="25"/>
      <c r="X3882" s="22"/>
      <c r="Y3882" s="4"/>
      <c r="Z3882" s="4"/>
      <c r="AA3882" s="4"/>
      <c r="AB3882" s="9"/>
      <c r="AD3882" s="165"/>
      <c r="AE3882" s="165"/>
      <c r="AF3882" s="165"/>
      <c r="AG3882" s="188"/>
      <c r="AH3882" s="188"/>
      <c r="AI3882" s="188"/>
      <c r="AJ3882" s="172"/>
      <c r="AK3882" s="172"/>
      <c r="AL3882" s="172"/>
      <c r="AM3882" s="165"/>
    </row>
    <row r="3883" spans="1:39">
      <c r="A3883" s="2"/>
      <c r="B3883" s="3"/>
      <c r="C3883" s="4"/>
      <c r="D3883" s="4"/>
      <c r="E3883" s="135"/>
      <c r="F3883" s="6"/>
      <c r="G3883" s="6"/>
      <c r="H3883" s="6"/>
      <c r="I3883" s="6"/>
      <c r="J3883" s="2"/>
      <c r="K3883" s="2"/>
      <c r="L3883" s="3"/>
      <c r="M3883" s="71"/>
      <c r="N3883" s="70"/>
      <c r="O3883" s="70"/>
      <c r="P3883" s="42"/>
      <c r="Q3883" s="3"/>
      <c r="R3883" s="6"/>
      <c r="S3883" s="7"/>
      <c r="T3883" s="1"/>
      <c r="U3883" s="8"/>
      <c r="V3883" s="8"/>
      <c r="W3883" s="25"/>
      <c r="X3883" s="22"/>
      <c r="Y3883" s="4"/>
      <c r="Z3883" s="4"/>
      <c r="AA3883" s="4"/>
      <c r="AB3883" s="9"/>
      <c r="AD3883" s="165"/>
      <c r="AE3883" s="165"/>
      <c r="AF3883" s="165"/>
      <c r="AG3883" s="188"/>
      <c r="AH3883" s="188"/>
      <c r="AI3883" s="188"/>
      <c r="AJ3883" s="172"/>
      <c r="AK3883" s="172"/>
      <c r="AL3883" s="172"/>
      <c r="AM3883" s="165"/>
    </row>
    <row r="3884" spans="1:39">
      <c r="A3884" s="2"/>
      <c r="B3884" s="3"/>
      <c r="C3884" s="4"/>
      <c r="D3884" s="4"/>
      <c r="E3884" s="135"/>
      <c r="F3884" s="6"/>
      <c r="G3884" s="6"/>
      <c r="H3884" s="6"/>
      <c r="I3884" s="6"/>
      <c r="J3884" s="2"/>
      <c r="K3884" s="2"/>
      <c r="L3884" s="3"/>
      <c r="M3884" s="71"/>
      <c r="N3884" s="70"/>
      <c r="O3884" s="70"/>
      <c r="P3884" s="42"/>
      <c r="Q3884" s="3"/>
      <c r="R3884" s="6"/>
      <c r="S3884" s="7"/>
      <c r="T3884" s="1"/>
      <c r="U3884" s="8"/>
      <c r="V3884" s="8"/>
      <c r="W3884" s="44"/>
      <c r="X3884" s="22"/>
      <c r="Y3884" s="4"/>
      <c r="Z3884" s="4"/>
      <c r="AA3884" s="4"/>
      <c r="AB3884" s="9"/>
      <c r="AD3884" s="165"/>
      <c r="AE3884" s="165"/>
      <c r="AF3884" s="165"/>
      <c r="AG3884" s="188"/>
      <c r="AH3884" s="188"/>
      <c r="AI3884" s="188"/>
      <c r="AJ3884" s="172"/>
      <c r="AK3884" s="172"/>
      <c r="AL3884" s="172"/>
      <c r="AM3884" s="165"/>
    </row>
    <row r="3885" spans="1:39">
      <c r="A3885" s="2"/>
      <c r="B3885" s="3"/>
      <c r="C3885" s="4"/>
      <c r="D3885" s="4"/>
      <c r="E3885" s="135"/>
      <c r="F3885" s="6"/>
      <c r="G3885" s="6"/>
      <c r="H3885" s="6"/>
      <c r="I3885" s="6"/>
      <c r="J3885" s="2"/>
      <c r="K3885" s="2"/>
      <c r="L3885" s="3"/>
      <c r="M3885" s="71"/>
      <c r="N3885" s="70"/>
      <c r="O3885" s="70"/>
      <c r="P3885" s="42"/>
      <c r="Q3885" s="3"/>
      <c r="R3885" s="6"/>
      <c r="S3885" s="7"/>
      <c r="T3885" s="1"/>
      <c r="U3885" s="8"/>
      <c r="V3885" s="8"/>
      <c r="W3885" s="44"/>
      <c r="X3885" s="22"/>
      <c r="Y3885" s="4"/>
      <c r="Z3885" s="4"/>
      <c r="AA3885" s="4"/>
      <c r="AB3885" s="9"/>
      <c r="AD3885" s="165"/>
      <c r="AE3885" s="165"/>
      <c r="AF3885" s="165"/>
      <c r="AG3885" s="188"/>
      <c r="AH3885" s="188"/>
      <c r="AI3885" s="188"/>
      <c r="AJ3885" s="172"/>
      <c r="AK3885" s="172"/>
      <c r="AL3885" s="172"/>
      <c r="AM3885" s="165"/>
    </row>
    <row r="3886" spans="1:39">
      <c r="A3886" s="2"/>
      <c r="B3886" s="3"/>
      <c r="C3886" s="4"/>
      <c r="D3886" s="4"/>
      <c r="E3886" s="135"/>
      <c r="F3886" s="6"/>
      <c r="G3886" s="6"/>
      <c r="H3886" s="6"/>
      <c r="I3886" s="6"/>
      <c r="J3886" s="2"/>
      <c r="K3886" s="2"/>
      <c r="L3886" s="3"/>
      <c r="M3886" s="71"/>
      <c r="N3886" s="70"/>
      <c r="O3886" s="70"/>
      <c r="P3886" s="42"/>
      <c r="Q3886" s="3"/>
      <c r="R3886" s="6"/>
      <c r="S3886" s="7"/>
      <c r="T3886" s="1"/>
      <c r="U3886" s="8"/>
      <c r="V3886" s="8"/>
      <c r="W3886" s="44"/>
      <c r="X3886" s="22"/>
      <c r="Y3886" s="4"/>
      <c r="Z3886" s="4"/>
      <c r="AA3886" s="4"/>
      <c r="AB3886" s="9"/>
      <c r="AD3886" s="165"/>
      <c r="AE3886" s="165"/>
      <c r="AF3886" s="165"/>
      <c r="AG3886" s="188"/>
      <c r="AH3886" s="188"/>
      <c r="AI3886" s="188"/>
      <c r="AJ3886" s="172"/>
      <c r="AK3886" s="172"/>
      <c r="AL3886" s="172"/>
      <c r="AM3886" s="165"/>
    </row>
    <row r="3887" spans="1:39">
      <c r="A3887" s="2"/>
      <c r="B3887" s="3"/>
      <c r="C3887" s="4"/>
      <c r="D3887" s="4"/>
      <c r="E3887" s="135"/>
      <c r="F3887" s="6"/>
      <c r="G3887" s="6"/>
      <c r="H3887" s="6"/>
      <c r="I3887" s="6"/>
      <c r="J3887" s="2"/>
      <c r="K3887" s="2"/>
      <c r="L3887" s="3"/>
      <c r="M3887" s="71"/>
      <c r="N3887" s="70"/>
      <c r="O3887" s="70"/>
      <c r="P3887" s="42"/>
      <c r="Q3887" s="3"/>
      <c r="R3887" s="6"/>
      <c r="S3887" s="7"/>
      <c r="T3887" s="1"/>
      <c r="U3887" s="8"/>
      <c r="V3887" s="8"/>
      <c r="W3887" s="44"/>
      <c r="X3887" s="22"/>
      <c r="Y3887" s="4"/>
      <c r="Z3887" s="4"/>
      <c r="AA3887" s="4"/>
      <c r="AB3887" s="9"/>
      <c r="AD3887" s="165"/>
      <c r="AE3887" s="165"/>
      <c r="AF3887" s="165"/>
      <c r="AG3887" s="188"/>
      <c r="AH3887" s="188"/>
      <c r="AI3887" s="188"/>
      <c r="AJ3887" s="172"/>
      <c r="AK3887" s="172"/>
      <c r="AL3887" s="172"/>
      <c r="AM3887" s="165"/>
    </row>
    <row r="3888" spans="1:39">
      <c r="A3888" s="2"/>
      <c r="B3888" s="3"/>
      <c r="C3888" s="4"/>
      <c r="D3888" s="4"/>
      <c r="E3888" s="135"/>
      <c r="F3888" s="6"/>
      <c r="G3888" s="6"/>
      <c r="H3888" s="6"/>
      <c r="I3888" s="6"/>
      <c r="J3888" s="2"/>
      <c r="K3888" s="2"/>
      <c r="L3888" s="3"/>
      <c r="M3888" s="71"/>
      <c r="N3888" s="70"/>
      <c r="O3888" s="70"/>
      <c r="P3888" s="42"/>
      <c r="Q3888" s="3"/>
      <c r="R3888" s="6"/>
      <c r="S3888" s="7"/>
      <c r="T3888" s="1"/>
      <c r="U3888" s="8"/>
      <c r="V3888" s="8"/>
      <c r="W3888" s="44"/>
      <c r="X3888" s="22"/>
      <c r="Y3888" s="4"/>
      <c r="Z3888" s="4"/>
      <c r="AA3888" s="4"/>
      <c r="AB3888" s="9"/>
      <c r="AD3888" s="165"/>
      <c r="AE3888" s="165"/>
      <c r="AF3888" s="165"/>
      <c r="AG3888" s="188"/>
      <c r="AH3888" s="188"/>
      <c r="AI3888" s="188"/>
      <c r="AJ3888" s="172"/>
      <c r="AK3888" s="172"/>
      <c r="AL3888" s="172"/>
      <c r="AM3888" s="165"/>
    </row>
    <row r="3889" spans="1:39">
      <c r="A3889" s="2"/>
      <c r="B3889" s="3"/>
      <c r="C3889" s="4"/>
      <c r="D3889" s="4"/>
      <c r="E3889" s="135"/>
      <c r="F3889" s="6"/>
      <c r="G3889" s="6"/>
      <c r="H3889" s="6"/>
      <c r="I3889" s="6"/>
      <c r="J3889" s="2"/>
      <c r="K3889" s="2"/>
      <c r="L3889" s="3"/>
      <c r="M3889" s="71"/>
      <c r="N3889" s="70"/>
      <c r="O3889" s="70"/>
      <c r="P3889" s="42"/>
      <c r="Q3889" s="3"/>
      <c r="R3889" s="6"/>
      <c r="S3889" s="7"/>
      <c r="T3889" s="1"/>
      <c r="U3889" s="8"/>
      <c r="V3889" s="8"/>
      <c r="W3889" s="44"/>
      <c r="X3889" s="22"/>
      <c r="Y3889" s="4"/>
      <c r="Z3889" s="4"/>
      <c r="AA3889" s="4"/>
      <c r="AB3889" s="9"/>
      <c r="AD3889" s="165"/>
      <c r="AE3889" s="165"/>
      <c r="AF3889" s="165"/>
      <c r="AG3889" s="188"/>
      <c r="AH3889" s="188"/>
      <c r="AI3889" s="188"/>
      <c r="AJ3889" s="172"/>
      <c r="AK3889" s="172"/>
      <c r="AL3889" s="172"/>
      <c r="AM3889" s="165"/>
    </row>
    <row r="3890" spans="1:39">
      <c r="A3890" s="2"/>
      <c r="B3890" s="3"/>
      <c r="C3890" s="4"/>
      <c r="D3890" s="4"/>
      <c r="E3890" s="135"/>
      <c r="F3890" s="6"/>
      <c r="G3890" s="6"/>
      <c r="H3890" s="6"/>
      <c r="I3890" s="6"/>
      <c r="J3890" s="2"/>
      <c r="K3890" s="2"/>
      <c r="L3890" s="3"/>
      <c r="M3890" s="71"/>
      <c r="N3890" s="70"/>
      <c r="O3890" s="70"/>
      <c r="P3890" s="42"/>
      <c r="Q3890" s="3"/>
      <c r="R3890" s="6"/>
      <c r="S3890" s="7"/>
      <c r="T3890" s="1"/>
      <c r="U3890" s="8"/>
      <c r="V3890" s="8"/>
      <c r="W3890" s="44"/>
      <c r="X3890" s="22"/>
      <c r="Y3890" s="4"/>
      <c r="Z3890" s="4"/>
      <c r="AA3890" s="4"/>
      <c r="AB3890" s="9"/>
      <c r="AD3890" s="165"/>
      <c r="AE3890" s="165"/>
      <c r="AF3890" s="165"/>
      <c r="AG3890" s="188"/>
      <c r="AH3890" s="188"/>
      <c r="AI3890" s="188"/>
      <c r="AJ3890" s="172"/>
      <c r="AK3890" s="172"/>
      <c r="AL3890" s="172"/>
      <c r="AM3890" s="165"/>
    </row>
    <row r="3891" spans="1:39">
      <c r="A3891" s="2"/>
      <c r="B3891" s="3"/>
      <c r="C3891" s="4"/>
      <c r="D3891" s="66"/>
      <c r="E3891" s="135"/>
      <c r="F3891" s="6"/>
      <c r="G3891" s="6"/>
      <c r="H3891" s="6"/>
      <c r="I3891" s="6"/>
      <c r="J3891" s="8"/>
      <c r="K3891" s="63"/>
      <c r="L3891" s="3"/>
      <c r="M3891" s="71"/>
      <c r="N3891" s="73"/>
      <c r="O3891" s="70"/>
      <c r="P3891" s="42"/>
      <c r="Q3891" s="3"/>
      <c r="R3891" s="6"/>
      <c r="S3891" s="7"/>
      <c r="T3891" s="1"/>
      <c r="U3891" s="8"/>
      <c r="V3891" s="8"/>
      <c r="W3891" s="27"/>
      <c r="X3891" s="22"/>
      <c r="Y3891" s="64"/>
      <c r="Z3891" s="64"/>
      <c r="AA3891" s="64"/>
      <c r="AB3891" s="9"/>
      <c r="AD3891" s="165"/>
      <c r="AE3891" s="165"/>
      <c r="AF3891" s="165"/>
      <c r="AG3891" s="188"/>
      <c r="AH3891" s="188"/>
      <c r="AI3891" s="188"/>
      <c r="AJ3891" s="172"/>
      <c r="AK3891" s="172"/>
      <c r="AL3891" s="172"/>
      <c r="AM3891" s="165"/>
    </row>
    <row r="3892" spans="1:39">
      <c r="A3892" s="2"/>
      <c r="B3892" s="3"/>
      <c r="C3892" s="4"/>
      <c r="D3892" s="66"/>
      <c r="E3892" s="135"/>
      <c r="F3892" s="6"/>
      <c r="G3892" s="6"/>
      <c r="H3892" s="6"/>
      <c r="I3892" s="6"/>
      <c r="J3892" s="8"/>
      <c r="K3892" s="63"/>
      <c r="L3892" s="3"/>
      <c r="M3892" s="71"/>
      <c r="N3892" s="73"/>
      <c r="O3892" s="70"/>
      <c r="P3892" s="42"/>
      <c r="Q3892" s="3"/>
      <c r="R3892" s="6"/>
      <c r="S3892" s="7"/>
      <c r="T3892" s="1"/>
      <c r="U3892" s="8"/>
      <c r="V3892" s="8"/>
      <c r="W3892" s="28"/>
      <c r="X3892" s="22"/>
      <c r="Y3892" s="64"/>
      <c r="Z3892" s="64"/>
      <c r="AA3892" s="64"/>
      <c r="AB3892" s="9"/>
      <c r="AD3892" s="165"/>
      <c r="AE3892" s="165"/>
      <c r="AF3892" s="165"/>
      <c r="AG3892" s="188"/>
      <c r="AH3892" s="188"/>
      <c r="AI3892" s="188"/>
      <c r="AJ3892" s="172"/>
      <c r="AK3892" s="172"/>
      <c r="AL3892" s="172"/>
      <c r="AM3892" s="165"/>
    </row>
    <row r="3893" spans="1:39">
      <c r="A3893" s="2"/>
      <c r="B3893" s="3"/>
      <c r="C3893" s="4"/>
      <c r="D3893" s="66"/>
      <c r="E3893" s="135"/>
      <c r="F3893" s="6"/>
      <c r="G3893" s="6"/>
      <c r="H3893" s="6"/>
      <c r="I3893" s="6"/>
      <c r="J3893" s="8"/>
      <c r="K3893" s="8"/>
      <c r="L3893" s="3"/>
      <c r="M3893" s="71"/>
      <c r="N3893" s="70"/>
      <c r="O3893" s="69"/>
      <c r="P3893" s="42"/>
      <c r="Q3893" s="3"/>
      <c r="R3893" s="6"/>
      <c r="S3893" s="7"/>
      <c r="T3893" s="1"/>
      <c r="U3893" s="8"/>
      <c r="V3893" s="8"/>
      <c r="W3893" s="27"/>
      <c r="X3893" s="22"/>
      <c r="Y3893" s="4"/>
      <c r="Z3893" s="4"/>
      <c r="AA3893" s="4"/>
      <c r="AB3893" s="9"/>
      <c r="AD3893" s="165"/>
      <c r="AE3893" s="165"/>
      <c r="AF3893" s="165"/>
      <c r="AG3893" s="188"/>
      <c r="AH3893" s="188"/>
      <c r="AI3893" s="188"/>
      <c r="AJ3893" s="172"/>
      <c r="AK3893" s="172"/>
      <c r="AL3893" s="172"/>
      <c r="AM3893" s="165"/>
    </row>
    <row r="3894" spans="1:39">
      <c r="A3894" s="2"/>
      <c r="B3894" s="3"/>
      <c r="C3894" s="4"/>
      <c r="D3894" s="66"/>
      <c r="E3894" s="135"/>
      <c r="F3894" s="6"/>
      <c r="G3894" s="6"/>
      <c r="H3894" s="6"/>
      <c r="I3894" s="6"/>
      <c r="J3894" s="8"/>
      <c r="K3894" s="8"/>
      <c r="L3894" s="3"/>
      <c r="M3894" s="71"/>
      <c r="N3894" s="73"/>
      <c r="O3894" s="70"/>
      <c r="P3894" s="42"/>
      <c r="Q3894" s="3"/>
      <c r="R3894" s="6"/>
      <c r="S3894" s="7"/>
      <c r="T3894" s="1"/>
      <c r="U3894" s="8"/>
      <c r="V3894" s="8"/>
      <c r="W3894" s="40"/>
      <c r="X3894" s="22"/>
      <c r="Y3894" s="4"/>
      <c r="Z3894" s="4"/>
      <c r="AA3894" s="4"/>
      <c r="AB3894" s="9"/>
      <c r="AD3894" s="165"/>
      <c r="AE3894" s="165"/>
      <c r="AF3894" s="165"/>
      <c r="AG3894" s="188"/>
      <c r="AH3894" s="188"/>
      <c r="AI3894" s="188"/>
      <c r="AJ3894" s="172"/>
      <c r="AK3894" s="172"/>
      <c r="AL3894" s="172"/>
      <c r="AM3894" s="165"/>
    </row>
    <row r="3895" spans="1:39">
      <c r="A3895" s="2"/>
      <c r="B3895" s="3"/>
      <c r="C3895" s="4"/>
      <c r="D3895" s="66"/>
      <c r="E3895" s="135"/>
      <c r="F3895" s="6"/>
      <c r="G3895" s="6"/>
      <c r="H3895" s="6"/>
      <c r="I3895" s="6"/>
      <c r="J3895" s="8"/>
      <c r="K3895" s="8"/>
      <c r="L3895" s="3"/>
      <c r="M3895" s="71"/>
      <c r="N3895" s="70"/>
      <c r="O3895" s="69"/>
      <c r="P3895" s="42"/>
      <c r="Q3895" s="3"/>
      <c r="R3895" s="6"/>
      <c r="S3895" s="7"/>
      <c r="T3895" s="1"/>
      <c r="U3895" s="8"/>
      <c r="V3895" s="8"/>
      <c r="W3895" s="27"/>
      <c r="X3895" s="22"/>
      <c r="Y3895" s="4"/>
      <c r="Z3895" s="4"/>
      <c r="AA3895" s="4"/>
      <c r="AB3895" s="9"/>
      <c r="AD3895" s="165"/>
      <c r="AE3895" s="165"/>
      <c r="AF3895" s="165"/>
      <c r="AG3895" s="188"/>
      <c r="AH3895" s="188"/>
      <c r="AI3895" s="188"/>
      <c r="AJ3895" s="172"/>
      <c r="AK3895" s="172"/>
      <c r="AL3895" s="172"/>
      <c r="AM3895" s="165"/>
    </row>
    <row r="3896" spans="1:39">
      <c r="A3896" s="2"/>
      <c r="B3896" s="3"/>
      <c r="C3896" s="4"/>
      <c r="D3896" s="66"/>
      <c r="E3896" s="135"/>
      <c r="F3896" s="6"/>
      <c r="G3896" s="6"/>
      <c r="H3896" s="6"/>
      <c r="I3896" s="6"/>
      <c r="J3896" s="8"/>
      <c r="K3896" s="8"/>
      <c r="L3896" s="3"/>
      <c r="M3896" s="71"/>
      <c r="N3896" s="73"/>
      <c r="O3896" s="70"/>
      <c r="P3896" s="42"/>
      <c r="Q3896" s="3"/>
      <c r="R3896" s="6"/>
      <c r="S3896" s="7"/>
      <c r="T3896" s="1"/>
      <c r="U3896" s="8"/>
      <c r="V3896" s="8"/>
      <c r="W3896" s="39"/>
      <c r="X3896" s="22"/>
      <c r="Y3896" s="4"/>
      <c r="Z3896" s="4"/>
      <c r="AA3896" s="4"/>
      <c r="AB3896" s="9"/>
      <c r="AD3896" s="165"/>
      <c r="AE3896" s="165"/>
      <c r="AF3896" s="165"/>
      <c r="AG3896" s="188"/>
      <c r="AH3896" s="188"/>
      <c r="AI3896" s="188"/>
      <c r="AJ3896" s="172"/>
      <c r="AK3896" s="172"/>
      <c r="AL3896" s="172"/>
      <c r="AM3896" s="165"/>
    </row>
    <row r="3897" spans="1:39">
      <c r="A3897" s="2"/>
      <c r="B3897" s="3"/>
      <c r="C3897" s="4"/>
      <c r="D3897" s="66"/>
      <c r="E3897" s="135"/>
      <c r="F3897" s="6"/>
      <c r="G3897" s="6"/>
      <c r="H3897" s="6"/>
      <c r="I3897" s="6"/>
      <c r="J3897" s="8"/>
      <c r="K3897" s="8"/>
      <c r="L3897" s="3"/>
      <c r="M3897" s="71"/>
      <c r="N3897" s="70"/>
      <c r="O3897" s="70"/>
      <c r="P3897" s="42"/>
      <c r="Q3897" s="3"/>
      <c r="R3897" s="6"/>
      <c r="S3897" s="7"/>
      <c r="T3897" s="1"/>
      <c r="U3897" s="8"/>
      <c r="V3897" s="8"/>
      <c r="W3897" s="27"/>
      <c r="X3897" s="22"/>
      <c r="Y3897" s="4"/>
      <c r="Z3897" s="4"/>
      <c r="AA3897" s="4"/>
      <c r="AB3897" s="9"/>
      <c r="AD3897" s="165"/>
      <c r="AE3897" s="165"/>
      <c r="AF3897" s="165"/>
      <c r="AG3897" s="188"/>
      <c r="AH3897" s="188"/>
      <c r="AI3897" s="188"/>
      <c r="AJ3897" s="172"/>
      <c r="AK3897" s="172"/>
      <c r="AL3897" s="172"/>
      <c r="AM3897" s="165"/>
    </row>
    <row r="3898" spans="1:39">
      <c r="A3898" s="2"/>
      <c r="B3898" s="3"/>
      <c r="C3898" s="4"/>
      <c r="D3898" s="66"/>
      <c r="E3898" s="135"/>
      <c r="F3898" s="6"/>
      <c r="G3898" s="6"/>
      <c r="H3898" s="6"/>
      <c r="I3898" s="6"/>
      <c r="J3898" s="8"/>
      <c r="K3898" s="8"/>
      <c r="L3898" s="3"/>
      <c r="M3898" s="71"/>
      <c r="N3898" s="70"/>
      <c r="O3898" s="70"/>
      <c r="P3898" s="42"/>
      <c r="Q3898" s="3"/>
      <c r="R3898" s="6"/>
      <c r="S3898" s="7"/>
      <c r="T3898" s="1"/>
      <c r="U3898" s="8"/>
      <c r="V3898" s="8"/>
      <c r="W3898" s="27"/>
      <c r="X3898" s="22"/>
      <c r="Y3898" s="4"/>
      <c r="Z3898" s="4"/>
      <c r="AA3898" s="4"/>
      <c r="AB3898" s="9"/>
      <c r="AD3898" s="165"/>
      <c r="AE3898" s="165"/>
      <c r="AF3898" s="165"/>
      <c r="AG3898" s="188"/>
      <c r="AH3898" s="188"/>
      <c r="AI3898" s="188"/>
      <c r="AJ3898" s="172"/>
      <c r="AK3898" s="172"/>
      <c r="AL3898" s="172"/>
      <c r="AM3898" s="165"/>
    </row>
    <row r="3899" spans="1:39">
      <c r="A3899" s="2"/>
      <c r="B3899" s="3"/>
      <c r="C3899" s="4"/>
      <c r="D3899" s="66"/>
      <c r="E3899" s="135"/>
      <c r="F3899" s="6"/>
      <c r="G3899" s="6"/>
      <c r="H3899" s="6"/>
      <c r="I3899" s="6"/>
      <c r="J3899" s="8"/>
      <c r="K3899" s="8"/>
      <c r="L3899" s="3"/>
      <c r="M3899" s="71"/>
      <c r="N3899" s="70"/>
      <c r="O3899" s="70"/>
      <c r="P3899" s="42"/>
      <c r="Q3899" s="3"/>
      <c r="R3899" s="6"/>
      <c r="S3899" s="7"/>
      <c r="T3899" s="1"/>
      <c r="U3899" s="8"/>
      <c r="V3899" s="8"/>
      <c r="W3899" s="39"/>
      <c r="X3899" s="22"/>
      <c r="Y3899" s="4"/>
      <c r="Z3899" s="4"/>
      <c r="AA3899" s="4"/>
      <c r="AB3899" s="9"/>
      <c r="AD3899" s="165"/>
      <c r="AE3899" s="165"/>
      <c r="AF3899" s="165"/>
      <c r="AG3899" s="188"/>
      <c r="AH3899" s="165"/>
      <c r="AI3899" s="188"/>
      <c r="AJ3899" s="172"/>
      <c r="AK3899" s="172"/>
      <c r="AL3899" s="172"/>
      <c r="AM3899" s="165"/>
    </row>
    <row r="3900" spans="1:39">
      <c r="A3900" s="2"/>
      <c r="B3900" s="3"/>
      <c r="C3900" s="4"/>
      <c r="D3900" s="66"/>
      <c r="E3900" s="135"/>
      <c r="F3900" s="6"/>
      <c r="G3900" s="6"/>
      <c r="H3900" s="6"/>
      <c r="I3900" s="6"/>
      <c r="J3900" s="8"/>
      <c r="K3900" s="8"/>
      <c r="L3900" s="3"/>
      <c r="M3900" s="71"/>
      <c r="N3900" s="70"/>
      <c r="O3900" s="70"/>
      <c r="P3900" s="42"/>
      <c r="Q3900" s="3"/>
      <c r="R3900" s="6"/>
      <c r="S3900" s="7"/>
      <c r="T3900" s="1"/>
      <c r="U3900" s="8"/>
      <c r="V3900" s="8"/>
      <c r="W3900" s="27"/>
      <c r="X3900" s="22"/>
      <c r="Y3900" s="4"/>
      <c r="Z3900" s="4"/>
      <c r="AA3900" s="4"/>
      <c r="AB3900" s="9"/>
      <c r="AD3900" s="165"/>
      <c r="AE3900" s="165"/>
      <c r="AF3900" s="165"/>
      <c r="AG3900" s="188"/>
      <c r="AH3900" s="165"/>
      <c r="AI3900" s="188"/>
      <c r="AJ3900" s="172"/>
      <c r="AK3900" s="172"/>
      <c r="AL3900" s="172"/>
      <c r="AM3900" s="165"/>
    </row>
    <row r="3901" spans="1:39">
      <c r="A3901" s="2"/>
      <c r="B3901" s="3"/>
      <c r="C3901" s="4"/>
      <c r="D3901" s="66"/>
      <c r="E3901" s="135"/>
      <c r="F3901" s="6"/>
      <c r="G3901" s="6"/>
      <c r="H3901" s="6"/>
      <c r="I3901" s="6"/>
      <c r="J3901" s="2"/>
      <c r="K3901" s="8"/>
      <c r="L3901" s="3"/>
      <c r="M3901" s="71"/>
      <c r="N3901" s="70"/>
      <c r="O3901" s="70"/>
      <c r="P3901" s="42"/>
      <c r="Q3901" s="3"/>
      <c r="R3901" s="6"/>
      <c r="S3901" s="7"/>
      <c r="T3901" s="1"/>
      <c r="U3901" s="8"/>
      <c r="V3901" s="8"/>
      <c r="W3901" s="27"/>
      <c r="X3901" s="22"/>
      <c r="Y3901" s="4"/>
      <c r="Z3901" s="4"/>
      <c r="AA3901" s="4"/>
      <c r="AB3901" s="9"/>
      <c r="AD3901" s="165"/>
      <c r="AE3901" s="165"/>
      <c r="AF3901" s="165"/>
      <c r="AG3901" s="188"/>
      <c r="AH3901" s="165"/>
      <c r="AI3901" s="188"/>
      <c r="AJ3901" s="172"/>
      <c r="AK3901" s="172"/>
      <c r="AL3901" s="172"/>
      <c r="AM3901" s="165"/>
    </row>
    <row r="3902" spans="1:39">
      <c r="A3902" s="2"/>
      <c r="B3902" s="3"/>
      <c r="C3902" s="4"/>
      <c r="D3902" s="66"/>
      <c r="E3902" s="135"/>
      <c r="F3902" s="6"/>
      <c r="G3902" s="6"/>
      <c r="H3902" s="6"/>
      <c r="I3902" s="6"/>
      <c r="J3902" s="2"/>
      <c r="K3902" s="8"/>
      <c r="L3902" s="3"/>
      <c r="M3902" s="71"/>
      <c r="N3902" s="70"/>
      <c r="O3902" s="70"/>
      <c r="P3902" s="42"/>
      <c r="Q3902" s="3"/>
      <c r="R3902" s="6"/>
      <c r="S3902" s="7"/>
      <c r="T3902" s="1"/>
      <c r="U3902" s="8"/>
      <c r="V3902" s="8"/>
      <c r="W3902" s="27"/>
      <c r="X3902" s="22"/>
      <c r="Y3902" s="4"/>
      <c r="Z3902" s="4"/>
      <c r="AA3902" s="4"/>
      <c r="AB3902" s="9"/>
      <c r="AD3902" s="165"/>
      <c r="AE3902" s="165"/>
      <c r="AF3902" s="165"/>
      <c r="AG3902" s="188"/>
      <c r="AH3902" s="165"/>
      <c r="AI3902" s="188"/>
      <c r="AJ3902" s="172"/>
      <c r="AK3902" s="172"/>
      <c r="AL3902" s="172"/>
      <c r="AM3902" s="165"/>
    </row>
    <row r="3903" spans="1:39">
      <c r="A3903" s="2"/>
      <c r="B3903" s="3"/>
      <c r="C3903" s="4"/>
      <c r="D3903" s="66"/>
      <c r="E3903" s="135"/>
      <c r="F3903" s="6"/>
      <c r="G3903" s="6"/>
      <c r="H3903" s="6"/>
      <c r="I3903" s="6"/>
      <c r="J3903" s="2"/>
      <c r="K3903" s="8"/>
      <c r="L3903" s="3"/>
      <c r="M3903" s="71"/>
      <c r="N3903" s="70"/>
      <c r="O3903" s="70"/>
      <c r="P3903" s="42"/>
      <c r="Q3903" s="3"/>
      <c r="R3903" s="6"/>
      <c r="S3903" s="7"/>
      <c r="T3903" s="1"/>
      <c r="U3903" s="8"/>
      <c r="V3903" s="8"/>
      <c r="W3903" s="27"/>
      <c r="X3903" s="22"/>
      <c r="Y3903" s="4"/>
      <c r="Z3903" s="4"/>
      <c r="AA3903" s="4"/>
      <c r="AB3903" s="9"/>
      <c r="AD3903" s="165"/>
      <c r="AE3903" s="165"/>
      <c r="AF3903" s="165"/>
      <c r="AG3903" s="188"/>
      <c r="AH3903" s="165"/>
      <c r="AI3903" s="188"/>
      <c r="AJ3903" s="172"/>
      <c r="AK3903" s="172"/>
      <c r="AL3903" s="172"/>
      <c r="AM3903" s="165"/>
    </row>
    <row r="3904" spans="1:39">
      <c r="A3904" s="2"/>
      <c r="B3904" s="3"/>
      <c r="C3904" s="4"/>
      <c r="D3904" s="66"/>
      <c r="E3904" s="135"/>
      <c r="F3904" s="6"/>
      <c r="G3904" s="6"/>
      <c r="H3904" s="6"/>
      <c r="I3904" s="6"/>
      <c r="J3904" s="2"/>
      <c r="K3904" s="8"/>
      <c r="L3904" s="3"/>
      <c r="M3904" s="71"/>
      <c r="N3904" s="70"/>
      <c r="O3904" s="70"/>
      <c r="P3904" s="42"/>
      <c r="Q3904" s="3"/>
      <c r="R3904" s="6"/>
      <c r="S3904" s="7"/>
      <c r="T3904" s="1"/>
      <c r="U3904" s="8"/>
      <c r="V3904" s="8"/>
      <c r="W3904" s="27"/>
      <c r="X3904" s="22"/>
      <c r="Y3904" s="4"/>
      <c r="Z3904" s="4"/>
      <c r="AA3904" s="4"/>
      <c r="AB3904" s="9"/>
      <c r="AD3904" s="165"/>
      <c r="AE3904" s="165"/>
      <c r="AF3904" s="165"/>
      <c r="AG3904" s="188"/>
      <c r="AH3904" s="165"/>
      <c r="AI3904" s="188"/>
      <c r="AJ3904" s="172"/>
      <c r="AK3904" s="172"/>
      <c r="AL3904" s="172"/>
      <c r="AM3904" s="165"/>
    </row>
    <row r="3905" spans="1:39">
      <c r="A3905" s="2"/>
      <c r="B3905" s="3"/>
      <c r="C3905" s="4"/>
      <c r="D3905" s="66"/>
      <c r="E3905" s="135"/>
      <c r="F3905" s="6"/>
      <c r="G3905" s="6"/>
      <c r="H3905" s="6"/>
      <c r="I3905" s="6"/>
      <c r="J3905" s="2"/>
      <c r="K3905" s="8"/>
      <c r="L3905" s="3"/>
      <c r="M3905" s="71"/>
      <c r="N3905" s="70"/>
      <c r="O3905" s="70"/>
      <c r="P3905" s="42"/>
      <c r="Q3905" s="3"/>
      <c r="R3905" s="6"/>
      <c r="S3905" s="7"/>
      <c r="T3905" s="1"/>
      <c r="U3905" s="8"/>
      <c r="V3905" s="8"/>
      <c r="W3905" s="27"/>
      <c r="X3905" s="22"/>
      <c r="Y3905" s="4"/>
      <c r="Z3905" s="4"/>
      <c r="AA3905" s="4"/>
      <c r="AB3905" s="9"/>
      <c r="AD3905" s="165"/>
      <c r="AE3905" s="165"/>
      <c r="AF3905" s="165"/>
      <c r="AG3905" s="188"/>
      <c r="AH3905" s="165"/>
      <c r="AI3905" s="188"/>
      <c r="AJ3905" s="172"/>
      <c r="AK3905" s="172"/>
      <c r="AL3905" s="172"/>
      <c r="AM3905" s="165"/>
    </row>
    <row r="3906" spans="1:39">
      <c r="A3906" s="2"/>
      <c r="B3906" s="3"/>
      <c r="C3906" s="4"/>
      <c r="D3906" s="66"/>
      <c r="E3906" s="135"/>
      <c r="F3906" s="6"/>
      <c r="G3906" s="6"/>
      <c r="H3906" s="6"/>
      <c r="I3906" s="6"/>
      <c r="J3906" s="2"/>
      <c r="K3906" s="8"/>
      <c r="L3906" s="3"/>
      <c r="M3906" s="71"/>
      <c r="N3906" s="70"/>
      <c r="O3906" s="70"/>
      <c r="P3906" s="42"/>
      <c r="Q3906" s="3"/>
      <c r="R3906" s="6"/>
      <c r="S3906" s="7"/>
      <c r="T3906" s="1"/>
      <c r="U3906" s="8"/>
      <c r="V3906" s="8"/>
      <c r="W3906" s="27"/>
      <c r="X3906" s="22"/>
      <c r="Y3906" s="4"/>
      <c r="Z3906" s="4"/>
      <c r="AA3906" s="4"/>
      <c r="AB3906" s="9"/>
      <c r="AD3906" s="165"/>
      <c r="AE3906" s="165"/>
      <c r="AF3906" s="165"/>
      <c r="AG3906" s="188"/>
      <c r="AH3906" s="165"/>
      <c r="AI3906" s="188"/>
      <c r="AJ3906" s="172"/>
      <c r="AK3906" s="172"/>
      <c r="AL3906" s="172"/>
      <c r="AM3906" s="165"/>
    </row>
    <row r="3907" spans="1:39">
      <c r="A3907" s="2"/>
      <c r="B3907" s="3"/>
      <c r="C3907" s="4"/>
      <c r="D3907" s="66"/>
      <c r="E3907" s="135"/>
      <c r="F3907" s="6"/>
      <c r="G3907" s="6"/>
      <c r="H3907" s="6"/>
      <c r="I3907" s="6"/>
      <c r="J3907" s="8"/>
      <c r="K3907" s="2"/>
      <c r="L3907" s="3"/>
      <c r="M3907" s="71"/>
      <c r="N3907" s="70"/>
      <c r="O3907" s="70"/>
      <c r="P3907" s="42"/>
      <c r="Q3907" s="3"/>
      <c r="R3907" s="6"/>
      <c r="S3907" s="7"/>
      <c r="T3907" s="1"/>
      <c r="U3907" s="8"/>
      <c r="V3907" s="8"/>
      <c r="W3907" s="27"/>
      <c r="X3907" s="22"/>
      <c r="Y3907" s="4"/>
      <c r="Z3907" s="4"/>
      <c r="AA3907" s="4"/>
      <c r="AB3907" s="9"/>
      <c r="AD3907" s="165"/>
      <c r="AE3907" s="165"/>
      <c r="AF3907" s="165"/>
      <c r="AG3907" s="188"/>
      <c r="AH3907" s="165"/>
      <c r="AI3907" s="188"/>
      <c r="AJ3907" s="172"/>
      <c r="AK3907" s="172"/>
      <c r="AL3907" s="172"/>
      <c r="AM3907" s="165"/>
    </row>
    <row r="3908" spans="1:39">
      <c r="A3908" s="2"/>
      <c r="B3908" s="3"/>
      <c r="C3908" s="4"/>
      <c r="D3908" s="66"/>
      <c r="E3908" s="135"/>
      <c r="F3908" s="6"/>
      <c r="G3908" s="6"/>
      <c r="H3908" s="6"/>
      <c r="I3908" s="6"/>
      <c r="J3908" s="2"/>
      <c r="K3908" s="8"/>
      <c r="L3908" s="3"/>
      <c r="M3908" s="71"/>
      <c r="N3908" s="70"/>
      <c r="O3908" s="70"/>
      <c r="P3908" s="42"/>
      <c r="Q3908" s="3"/>
      <c r="R3908" s="6"/>
      <c r="S3908" s="7"/>
      <c r="T3908" s="1"/>
      <c r="U3908" s="8"/>
      <c r="V3908" s="8"/>
      <c r="W3908" s="27"/>
      <c r="X3908" s="22"/>
      <c r="Y3908" s="4"/>
      <c r="Z3908" s="4"/>
      <c r="AA3908" s="4"/>
      <c r="AB3908" s="9"/>
      <c r="AD3908" s="165"/>
      <c r="AE3908" s="165"/>
      <c r="AF3908" s="165"/>
      <c r="AG3908" s="188"/>
      <c r="AH3908" s="180"/>
      <c r="AI3908" s="188"/>
      <c r="AJ3908" s="172"/>
      <c r="AK3908" s="172"/>
      <c r="AL3908" s="172"/>
      <c r="AM3908" s="165"/>
    </row>
    <row r="3909" spans="1:39">
      <c r="A3909" s="2"/>
      <c r="B3909" s="3"/>
      <c r="C3909" s="4"/>
      <c r="D3909" s="66"/>
      <c r="E3909" s="135"/>
      <c r="F3909" s="6"/>
      <c r="G3909" s="6"/>
      <c r="H3909" s="6"/>
      <c r="I3909" s="6"/>
      <c r="J3909" s="2"/>
      <c r="K3909" s="8"/>
      <c r="L3909" s="3"/>
      <c r="M3909" s="71"/>
      <c r="N3909" s="70"/>
      <c r="O3909" s="70"/>
      <c r="P3909" s="42"/>
      <c r="Q3909" s="3"/>
      <c r="R3909" s="6"/>
      <c r="S3909" s="7"/>
      <c r="T3909" s="1"/>
      <c r="U3909" s="8"/>
      <c r="V3909" s="8"/>
      <c r="W3909" s="27"/>
      <c r="X3909" s="22"/>
      <c r="Y3909" s="4"/>
      <c r="Z3909" s="4"/>
      <c r="AA3909" s="4"/>
      <c r="AB3909" s="9"/>
      <c r="AD3909" s="165"/>
      <c r="AE3909" s="165"/>
      <c r="AF3909" s="165"/>
      <c r="AG3909" s="188"/>
      <c r="AH3909" s="180"/>
      <c r="AI3909" s="188"/>
      <c r="AJ3909" s="172"/>
      <c r="AK3909" s="172"/>
      <c r="AL3909" s="172"/>
      <c r="AM3909" s="165"/>
    </row>
    <row r="3910" spans="1:39">
      <c r="A3910" s="2"/>
      <c r="B3910" s="3"/>
      <c r="C3910" s="4"/>
      <c r="D3910" s="66"/>
      <c r="E3910" s="135"/>
      <c r="F3910" s="6"/>
      <c r="G3910" s="6"/>
      <c r="H3910" s="6"/>
      <c r="I3910" s="6"/>
      <c r="J3910" s="2"/>
      <c r="K3910" s="8"/>
      <c r="L3910" s="3"/>
      <c r="M3910" s="71"/>
      <c r="N3910" s="70"/>
      <c r="O3910" s="70"/>
      <c r="P3910" s="42"/>
      <c r="Q3910" s="3"/>
      <c r="R3910" s="6"/>
      <c r="S3910" s="7"/>
      <c r="T3910" s="1"/>
      <c r="U3910" s="8"/>
      <c r="V3910" s="8"/>
      <c r="W3910" s="27"/>
      <c r="X3910" s="22"/>
      <c r="Y3910" s="4"/>
      <c r="Z3910" s="4"/>
      <c r="AA3910" s="4"/>
      <c r="AB3910" s="9"/>
      <c r="AD3910" s="165"/>
      <c r="AE3910" s="165"/>
      <c r="AF3910" s="165"/>
      <c r="AG3910" s="188"/>
      <c r="AH3910" s="165"/>
      <c r="AI3910" s="188"/>
      <c r="AJ3910" s="172"/>
      <c r="AK3910" s="172"/>
      <c r="AL3910" s="172"/>
      <c r="AM3910" s="165"/>
    </row>
    <row r="3911" spans="1:39">
      <c r="A3911" s="2"/>
      <c r="B3911" s="3"/>
      <c r="C3911" s="4"/>
      <c r="D3911" s="66"/>
      <c r="E3911" s="135"/>
      <c r="F3911" s="6"/>
      <c r="G3911" s="6"/>
      <c r="H3911" s="6"/>
      <c r="I3911" s="6"/>
      <c r="J3911" s="2"/>
      <c r="K3911" s="8"/>
      <c r="L3911" s="3"/>
      <c r="M3911" s="71"/>
      <c r="N3911" s="70"/>
      <c r="O3911" s="70"/>
      <c r="P3911" s="42"/>
      <c r="Q3911" s="3"/>
      <c r="R3911" s="6"/>
      <c r="S3911" s="7"/>
      <c r="T3911" s="1"/>
      <c r="U3911" s="8"/>
      <c r="V3911" s="8"/>
      <c r="W3911" s="27"/>
      <c r="X3911" s="22"/>
      <c r="Y3911" s="4"/>
      <c r="Z3911" s="4"/>
      <c r="AA3911" s="4"/>
      <c r="AB3911" s="9"/>
      <c r="AD3911" s="165"/>
      <c r="AE3911" s="165"/>
      <c r="AF3911" s="165"/>
      <c r="AG3911" s="188"/>
      <c r="AH3911" s="165"/>
      <c r="AI3911" s="188"/>
      <c r="AJ3911" s="172"/>
      <c r="AK3911" s="172"/>
      <c r="AL3911" s="172"/>
      <c r="AM3911" s="165"/>
    </row>
    <row r="3912" spans="1:39">
      <c r="A3912" s="2"/>
      <c r="B3912" s="3"/>
      <c r="C3912" s="4"/>
      <c r="D3912" s="66"/>
      <c r="E3912" s="135"/>
      <c r="F3912" s="6"/>
      <c r="G3912" s="6"/>
      <c r="H3912" s="6"/>
      <c r="I3912" s="6"/>
      <c r="J3912" s="2"/>
      <c r="K3912" s="2"/>
      <c r="L3912" s="3"/>
      <c r="M3912" s="71"/>
      <c r="N3912" s="70"/>
      <c r="O3912" s="70"/>
      <c r="P3912" s="42"/>
      <c r="Q3912" s="3"/>
      <c r="R3912" s="6"/>
      <c r="S3912" s="7"/>
      <c r="T3912" s="1"/>
      <c r="U3912" s="8"/>
      <c r="V3912" s="8"/>
      <c r="W3912" s="27"/>
      <c r="X3912" s="22"/>
      <c r="Y3912" s="4"/>
      <c r="Z3912" s="4"/>
      <c r="AA3912" s="4"/>
      <c r="AB3912" s="9"/>
      <c r="AD3912" s="165"/>
      <c r="AE3912" s="165"/>
      <c r="AF3912" s="165"/>
      <c r="AG3912" s="188"/>
      <c r="AH3912" s="165"/>
      <c r="AI3912" s="188"/>
      <c r="AJ3912" s="172"/>
      <c r="AK3912" s="172"/>
      <c r="AL3912" s="172"/>
      <c r="AM3912" s="165"/>
    </row>
    <row r="3913" spans="1:39">
      <c r="A3913" s="2"/>
      <c r="B3913" s="3"/>
      <c r="C3913" s="4"/>
      <c r="D3913" s="66"/>
      <c r="E3913" s="135"/>
      <c r="F3913" s="6"/>
      <c r="G3913" s="6"/>
      <c r="H3913" s="6"/>
      <c r="I3913" s="6"/>
      <c r="J3913" s="2"/>
      <c r="K3913" s="2"/>
      <c r="L3913" s="3"/>
      <c r="M3913" s="71"/>
      <c r="N3913" s="70"/>
      <c r="O3913" s="70"/>
      <c r="P3913" s="42"/>
      <c r="Q3913" s="3"/>
      <c r="R3913" s="6"/>
      <c r="S3913" s="7"/>
      <c r="T3913" s="1"/>
      <c r="U3913" s="8"/>
      <c r="V3913" s="8"/>
      <c r="W3913" s="27"/>
      <c r="X3913" s="22"/>
      <c r="Y3913" s="4"/>
      <c r="Z3913" s="4"/>
      <c r="AA3913" s="4"/>
      <c r="AB3913" s="9"/>
      <c r="AD3913" s="165"/>
      <c r="AE3913" s="165"/>
      <c r="AF3913" s="165"/>
      <c r="AG3913" s="188"/>
      <c r="AH3913" s="165"/>
      <c r="AI3913" s="188"/>
      <c r="AJ3913" s="172"/>
      <c r="AK3913" s="172"/>
      <c r="AL3913" s="172"/>
      <c r="AM3913" s="165"/>
    </row>
    <row r="3914" spans="1:39">
      <c r="A3914" s="2"/>
      <c r="B3914" s="3"/>
      <c r="C3914" s="4"/>
      <c r="D3914" s="66"/>
      <c r="E3914" s="135"/>
      <c r="F3914" s="6"/>
      <c r="G3914" s="6"/>
      <c r="H3914" s="6"/>
      <c r="I3914" s="6"/>
      <c r="J3914" s="2"/>
      <c r="K3914" s="2"/>
      <c r="L3914" s="3"/>
      <c r="M3914" s="71"/>
      <c r="N3914" s="70"/>
      <c r="O3914" s="70"/>
      <c r="P3914" s="42"/>
      <c r="Q3914" s="3"/>
      <c r="R3914" s="6"/>
      <c r="S3914" s="7"/>
      <c r="T3914" s="1"/>
      <c r="U3914" s="8"/>
      <c r="V3914" s="8"/>
      <c r="W3914" s="27"/>
      <c r="X3914" s="22"/>
      <c r="Y3914" s="4"/>
      <c r="Z3914" s="4"/>
      <c r="AA3914" s="4"/>
      <c r="AB3914" s="9"/>
      <c r="AD3914" s="165"/>
      <c r="AE3914" s="165"/>
      <c r="AF3914" s="165"/>
      <c r="AG3914" s="188"/>
      <c r="AH3914" s="165"/>
      <c r="AI3914" s="188"/>
      <c r="AJ3914" s="172"/>
      <c r="AK3914" s="172"/>
      <c r="AL3914" s="172"/>
      <c r="AM3914" s="165"/>
    </row>
    <row r="3915" spans="1:39">
      <c r="A3915" s="2"/>
      <c r="B3915" s="3"/>
      <c r="C3915" s="4"/>
      <c r="D3915" s="66"/>
      <c r="E3915" s="135"/>
      <c r="F3915" s="6"/>
      <c r="G3915" s="6"/>
      <c r="H3915" s="6"/>
      <c r="I3915" s="6"/>
      <c r="J3915" s="2"/>
      <c r="K3915" s="2"/>
      <c r="L3915" s="3"/>
      <c r="M3915" s="71"/>
      <c r="N3915" s="70"/>
      <c r="O3915" s="70"/>
      <c r="P3915" s="42"/>
      <c r="Q3915" s="3"/>
      <c r="R3915" s="6"/>
      <c r="S3915" s="7"/>
      <c r="T3915" s="1"/>
      <c r="U3915" s="8"/>
      <c r="V3915" s="8"/>
      <c r="W3915" s="27"/>
      <c r="X3915" s="22"/>
      <c r="Y3915" s="4"/>
      <c r="Z3915" s="4"/>
      <c r="AA3915" s="4"/>
      <c r="AB3915" s="9"/>
      <c r="AD3915" s="165"/>
      <c r="AE3915" s="165"/>
      <c r="AF3915" s="165"/>
      <c r="AG3915" s="188"/>
      <c r="AH3915" s="180"/>
      <c r="AI3915" s="188"/>
      <c r="AJ3915" s="172"/>
      <c r="AK3915" s="172"/>
      <c r="AL3915" s="172"/>
      <c r="AM3915" s="165"/>
    </row>
    <row r="3916" spans="1:39">
      <c r="A3916" s="2"/>
      <c r="B3916" s="3"/>
      <c r="C3916" s="4"/>
      <c r="D3916" s="66"/>
      <c r="E3916" s="135"/>
      <c r="F3916" s="6"/>
      <c r="G3916" s="6"/>
      <c r="H3916" s="6"/>
      <c r="I3916" s="6"/>
      <c r="J3916" s="2"/>
      <c r="K3916" s="2"/>
      <c r="L3916" s="3"/>
      <c r="M3916" s="71"/>
      <c r="N3916" s="70"/>
      <c r="O3916" s="70"/>
      <c r="P3916" s="42"/>
      <c r="Q3916" s="3"/>
      <c r="R3916" s="6"/>
      <c r="S3916" s="7"/>
      <c r="T3916" s="1"/>
      <c r="U3916" s="8"/>
      <c r="V3916" s="8"/>
      <c r="W3916" s="27"/>
      <c r="X3916" s="22"/>
      <c r="Y3916" s="4"/>
      <c r="Z3916" s="4"/>
      <c r="AA3916" s="4"/>
      <c r="AB3916" s="9"/>
      <c r="AD3916" s="165"/>
      <c r="AE3916" s="165"/>
      <c r="AF3916" s="165"/>
      <c r="AG3916" s="188"/>
      <c r="AH3916" s="180"/>
      <c r="AI3916" s="188"/>
      <c r="AJ3916" s="172"/>
      <c r="AK3916" s="172"/>
      <c r="AL3916" s="172"/>
      <c r="AM3916" s="165"/>
    </row>
    <row r="3917" spans="1:39">
      <c r="A3917" s="2"/>
      <c r="B3917" s="3"/>
      <c r="C3917" s="4"/>
      <c r="D3917" s="66"/>
      <c r="E3917" s="135"/>
      <c r="F3917" s="6"/>
      <c r="G3917" s="6"/>
      <c r="H3917" s="6"/>
      <c r="I3917" s="6"/>
      <c r="J3917" s="2"/>
      <c r="K3917" s="2"/>
      <c r="L3917" s="3"/>
      <c r="M3917" s="71"/>
      <c r="N3917" s="70"/>
      <c r="O3917" s="70"/>
      <c r="P3917" s="42"/>
      <c r="Q3917" s="3"/>
      <c r="R3917" s="6"/>
      <c r="S3917" s="7"/>
      <c r="T3917" s="1"/>
      <c r="U3917" s="8"/>
      <c r="V3917" s="8"/>
      <c r="W3917" s="27"/>
      <c r="X3917" s="22"/>
      <c r="Y3917" s="4"/>
      <c r="Z3917" s="4"/>
      <c r="AA3917" s="4"/>
      <c r="AB3917" s="9"/>
      <c r="AD3917" s="165"/>
      <c r="AE3917" s="165"/>
      <c r="AF3917" s="165"/>
      <c r="AG3917" s="188"/>
      <c r="AH3917" s="165"/>
      <c r="AI3917" s="188"/>
      <c r="AJ3917" s="172"/>
      <c r="AK3917" s="172"/>
      <c r="AL3917" s="172"/>
      <c r="AM3917" s="165"/>
    </row>
    <row r="3918" spans="1:39">
      <c r="A3918" s="2"/>
      <c r="B3918" s="3"/>
      <c r="C3918" s="4"/>
      <c r="D3918" s="66"/>
      <c r="E3918" s="135"/>
      <c r="F3918" s="6"/>
      <c r="G3918" s="6"/>
      <c r="H3918" s="6"/>
      <c r="I3918" s="6"/>
      <c r="J3918" s="2"/>
      <c r="K3918" s="2"/>
      <c r="L3918" s="3"/>
      <c r="M3918" s="71"/>
      <c r="N3918" s="70"/>
      <c r="O3918" s="70"/>
      <c r="P3918" s="42"/>
      <c r="Q3918" s="3"/>
      <c r="R3918" s="6"/>
      <c r="S3918" s="7"/>
      <c r="T3918" s="1"/>
      <c r="U3918" s="8"/>
      <c r="V3918" s="8"/>
      <c r="W3918" s="27"/>
      <c r="X3918" s="22"/>
      <c r="Y3918" s="4"/>
      <c r="Z3918" s="4"/>
      <c r="AA3918" s="4"/>
      <c r="AB3918" s="9"/>
      <c r="AD3918" s="165"/>
      <c r="AE3918" s="165"/>
      <c r="AF3918" s="165"/>
      <c r="AG3918" s="188"/>
      <c r="AH3918" s="165"/>
      <c r="AI3918" s="188"/>
      <c r="AJ3918" s="172"/>
      <c r="AK3918" s="172"/>
      <c r="AL3918" s="172"/>
      <c r="AM3918" s="165"/>
    </row>
    <row r="3919" spans="1:39">
      <c r="A3919" s="2"/>
      <c r="B3919" s="3"/>
      <c r="C3919" s="4"/>
      <c r="D3919" s="66"/>
      <c r="E3919" s="135"/>
      <c r="F3919" s="6"/>
      <c r="G3919" s="6"/>
      <c r="H3919" s="6"/>
      <c r="I3919" s="6"/>
      <c r="J3919" s="2"/>
      <c r="K3919" s="2"/>
      <c r="L3919" s="3"/>
      <c r="M3919" s="71"/>
      <c r="N3919" s="70"/>
      <c r="O3919" s="70"/>
      <c r="P3919" s="42"/>
      <c r="Q3919" s="3"/>
      <c r="R3919" s="6"/>
      <c r="S3919" s="7"/>
      <c r="T3919" s="1"/>
      <c r="U3919" s="8"/>
      <c r="V3919" s="8"/>
      <c r="W3919" s="27"/>
      <c r="X3919" s="22"/>
      <c r="Y3919" s="4"/>
      <c r="Z3919" s="4"/>
      <c r="AA3919" s="4"/>
      <c r="AB3919" s="9"/>
      <c r="AD3919" s="165"/>
      <c r="AE3919" s="165"/>
      <c r="AF3919" s="165"/>
      <c r="AG3919" s="188"/>
      <c r="AH3919" s="165"/>
      <c r="AI3919" s="188"/>
      <c r="AJ3919" s="172"/>
      <c r="AK3919" s="172"/>
      <c r="AL3919" s="172"/>
      <c r="AM3919" s="165"/>
    </row>
    <row r="3920" spans="1:39">
      <c r="A3920" s="2"/>
      <c r="B3920" s="3"/>
      <c r="C3920" s="4"/>
      <c r="D3920" s="66"/>
      <c r="E3920" s="135"/>
      <c r="F3920" s="6"/>
      <c r="G3920" s="6"/>
      <c r="H3920" s="6"/>
      <c r="I3920" s="6"/>
      <c r="J3920" s="2"/>
      <c r="K3920" s="2"/>
      <c r="L3920" s="3"/>
      <c r="M3920" s="71"/>
      <c r="N3920" s="70"/>
      <c r="O3920" s="70"/>
      <c r="P3920" s="42"/>
      <c r="Q3920" s="3"/>
      <c r="R3920" s="6"/>
      <c r="S3920" s="7"/>
      <c r="T3920" s="1"/>
      <c r="U3920" s="8"/>
      <c r="V3920" s="8"/>
      <c r="W3920" s="27"/>
      <c r="X3920" s="22"/>
      <c r="Y3920" s="4"/>
      <c r="Z3920" s="4"/>
      <c r="AA3920" s="4"/>
      <c r="AB3920" s="9"/>
      <c r="AD3920" s="165"/>
      <c r="AE3920" s="165"/>
      <c r="AF3920" s="165"/>
      <c r="AG3920" s="188"/>
      <c r="AH3920" s="165"/>
      <c r="AI3920" s="188"/>
      <c r="AJ3920" s="172"/>
      <c r="AK3920" s="172"/>
      <c r="AL3920" s="172"/>
      <c r="AM3920" s="165"/>
    </row>
    <row r="3921" spans="1:39">
      <c r="A3921" s="2"/>
      <c r="B3921" s="3"/>
      <c r="C3921" s="4"/>
      <c r="D3921" s="66"/>
      <c r="E3921" s="135"/>
      <c r="F3921" s="6"/>
      <c r="G3921" s="6"/>
      <c r="H3921" s="6"/>
      <c r="I3921" s="6"/>
      <c r="J3921" s="2"/>
      <c r="K3921" s="2"/>
      <c r="L3921" s="3"/>
      <c r="M3921" s="71"/>
      <c r="N3921" s="70"/>
      <c r="O3921" s="70"/>
      <c r="P3921" s="42"/>
      <c r="Q3921" s="3"/>
      <c r="R3921" s="6"/>
      <c r="S3921" s="7"/>
      <c r="T3921" s="1"/>
      <c r="U3921" s="8"/>
      <c r="V3921" s="8"/>
      <c r="W3921" s="27"/>
      <c r="X3921" s="22"/>
      <c r="Y3921" s="4"/>
      <c r="Z3921" s="4"/>
      <c r="AA3921" s="4"/>
      <c r="AB3921" s="9"/>
      <c r="AD3921" s="165"/>
      <c r="AE3921" s="165"/>
      <c r="AF3921" s="165"/>
      <c r="AG3921" s="188"/>
      <c r="AH3921" s="165"/>
      <c r="AI3921" s="188"/>
      <c r="AJ3921" s="172"/>
      <c r="AK3921" s="172"/>
      <c r="AL3921" s="172"/>
      <c r="AM3921" s="165"/>
    </row>
    <row r="3922" spans="1:39">
      <c r="A3922" s="2"/>
      <c r="B3922" s="3"/>
      <c r="C3922" s="4"/>
      <c r="D3922" s="66"/>
      <c r="E3922" s="135"/>
      <c r="F3922" s="6"/>
      <c r="G3922" s="6"/>
      <c r="H3922" s="6"/>
      <c r="I3922" s="6"/>
      <c r="J3922" s="2"/>
      <c r="K3922" s="2"/>
      <c r="L3922" s="3"/>
      <c r="M3922" s="71"/>
      <c r="N3922" s="70"/>
      <c r="O3922" s="70"/>
      <c r="P3922" s="42"/>
      <c r="Q3922" s="3"/>
      <c r="R3922" s="6"/>
      <c r="S3922" s="7"/>
      <c r="T3922" s="1"/>
      <c r="U3922" s="8"/>
      <c r="V3922" s="8"/>
      <c r="W3922" s="27"/>
      <c r="X3922" s="22"/>
      <c r="Y3922" s="4"/>
      <c r="Z3922" s="4"/>
      <c r="AA3922" s="4"/>
      <c r="AB3922" s="9"/>
      <c r="AD3922" s="165"/>
      <c r="AE3922" s="165"/>
      <c r="AF3922" s="165"/>
      <c r="AG3922" s="188"/>
      <c r="AH3922" s="165"/>
      <c r="AI3922" s="188"/>
      <c r="AJ3922" s="172"/>
      <c r="AK3922" s="172"/>
      <c r="AL3922" s="172"/>
      <c r="AM3922" s="165"/>
    </row>
    <row r="3923" spans="1:39">
      <c r="A3923" s="2"/>
      <c r="B3923" s="3"/>
      <c r="C3923" s="4"/>
      <c r="D3923" s="66"/>
      <c r="E3923" s="135"/>
      <c r="F3923" s="6"/>
      <c r="G3923" s="6"/>
      <c r="H3923" s="6"/>
      <c r="I3923" s="6"/>
      <c r="J3923" s="2"/>
      <c r="K3923" s="2"/>
      <c r="L3923" s="3"/>
      <c r="M3923" s="71"/>
      <c r="N3923" s="70"/>
      <c r="O3923" s="70"/>
      <c r="P3923" s="42"/>
      <c r="Q3923" s="3"/>
      <c r="R3923" s="6"/>
      <c r="S3923" s="7"/>
      <c r="T3923" s="1"/>
      <c r="U3923" s="8"/>
      <c r="V3923" s="8"/>
      <c r="W3923" s="27"/>
      <c r="X3923" s="22"/>
      <c r="Y3923" s="4"/>
      <c r="Z3923" s="4"/>
      <c r="AA3923" s="4"/>
      <c r="AB3923" s="9"/>
      <c r="AD3923" s="165"/>
      <c r="AE3923" s="165"/>
      <c r="AF3923" s="165"/>
      <c r="AG3923" s="188"/>
      <c r="AH3923" s="165"/>
      <c r="AI3923" s="188"/>
      <c r="AJ3923" s="172"/>
      <c r="AK3923" s="172"/>
      <c r="AL3923" s="172"/>
      <c r="AM3923" s="165"/>
    </row>
    <row r="3924" spans="1:39">
      <c r="A3924" s="2"/>
      <c r="B3924" s="3"/>
      <c r="C3924" s="4"/>
      <c r="D3924" s="66"/>
      <c r="E3924" s="135"/>
      <c r="F3924" s="6"/>
      <c r="G3924" s="6"/>
      <c r="H3924" s="6"/>
      <c r="I3924" s="6"/>
      <c r="J3924" s="2"/>
      <c r="K3924" s="2"/>
      <c r="L3924" s="3"/>
      <c r="M3924" s="71"/>
      <c r="N3924" s="70"/>
      <c r="O3924" s="70"/>
      <c r="P3924" s="42"/>
      <c r="Q3924" s="3"/>
      <c r="R3924" s="6"/>
      <c r="S3924" s="7"/>
      <c r="T3924" s="1"/>
      <c r="U3924" s="8"/>
      <c r="V3924" s="8"/>
      <c r="W3924" s="27"/>
      <c r="X3924" s="22"/>
      <c r="Y3924" s="4"/>
      <c r="Z3924" s="4"/>
      <c r="AA3924" s="4"/>
      <c r="AB3924" s="9"/>
      <c r="AD3924" s="165"/>
      <c r="AE3924" s="165"/>
      <c r="AF3924" s="165"/>
      <c r="AG3924" s="188"/>
      <c r="AH3924" s="165"/>
      <c r="AI3924" s="188"/>
      <c r="AJ3924" s="172"/>
      <c r="AK3924" s="172"/>
      <c r="AL3924" s="172"/>
      <c r="AM3924" s="165"/>
    </row>
    <row r="3925" spans="1:39">
      <c r="A3925" s="2"/>
      <c r="B3925" s="3"/>
      <c r="C3925" s="4"/>
      <c r="D3925" s="66"/>
      <c r="E3925" s="135"/>
      <c r="F3925" s="6"/>
      <c r="G3925" s="6"/>
      <c r="H3925" s="6"/>
      <c r="I3925" s="6"/>
      <c r="J3925" s="2"/>
      <c r="K3925" s="2"/>
      <c r="L3925" s="3"/>
      <c r="M3925" s="71"/>
      <c r="N3925" s="70"/>
      <c r="O3925" s="70"/>
      <c r="P3925" s="42"/>
      <c r="Q3925" s="3"/>
      <c r="R3925" s="6"/>
      <c r="S3925" s="7"/>
      <c r="T3925" s="1"/>
      <c r="U3925" s="8"/>
      <c r="V3925" s="8"/>
      <c r="W3925" s="27"/>
      <c r="X3925" s="22"/>
      <c r="Y3925" s="4"/>
      <c r="Z3925" s="4"/>
      <c r="AA3925" s="4"/>
      <c r="AB3925" s="9"/>
      <c r="AD3925" s="165"/>
      <c r="AE3925" s="165"/>
      <c r="AF3925" s="165"/>
      <c r="AG3925" s="188"/>
      <c r="AH3925" s="165"/>
      <c r="AI3925" s="188"/>
      <c r="AJ3925" s="172"/>
      <c r="AK3925" s="172"/>
      <c r="AL3925" s="172"/>
      <c r="AM3925" s="165"/>
    </row>
    <row r="3926" spans="1:39">
      <c r="A3926" s="2"/>
      <c r="B3926" s="3"/>
      <c r="C3926" s="4"/>
      <c r="D3926" s="66"/>
      <c r="E3926" s="135"/>
      <c r="F3926" s="6"/>
      <c r="G3926" s="6"/>
      <c r="H3926" s="6"/>
      <c r="I3926" s="6"/>
      <c r="J3926" s="2"/>
      <c r="K3926" s="2"/>
      <c r="L3926" s="3"/>
      <c r="M3926" s="71"/>
      <c r="N3926" s="70"/>
      <c r="O3926" s="70"/>
      <c r="P3926" s="42"/>
      <c r="Q3926" s="3"/>
      <c r="R3926" s="6"/>
      <c r="S3926" s="7"/>
      <c r="T3926" s="1"/>
      <c r="U3926" s="8"/>
      <c r="V3926" s="8"/>
      <c r="W3926" s="27"/>
      <c r="X3926" s="22"/>
      <c r="Y3926" s="4"/>
      <c r="Z3926" s="4"/>
      <c r="AA3926" s="4"/>
      <c r="AB3926" s="9"/>
      <c r="AD3926" s="165"/>
      <c r="AE3926" s="165"/>
      <c r="AF3926" s="165"/>
      <c r="AG3926" s="188"/>
      <c r="AH3926" s="180"/>
      <c r="AI3926" s="188"/>
      <c r="AJ3926" s="172"/>
      <c r="AK3926" s="172"/>
      <c r="AL3926" s="172"/>
      <c r="AM3926" s="165"/>
    </row>
    <row r="3927" spans="1:39">
      <c r="A3927" s="2"/>
      <c r="B3927" s="3"/>
      <c r="C3927" s="4"/>
      <c r="D3927" s="66"/>
      <c r="E3927" s="135"/>
      <c r="F3927" s="6"/>
      <c r="G3927" s="6"/>
      <c r="H3927" s="6"/>
      <c r="I3927" s="6"/>
      <c r="J3927" s="2"/>
      <c r="K3927" s="2"/>
      <c r="L3927" s="3"/>
      <c r="M3927" s="71"/>
      <c r="N3927" s="70"/>
      <c r="O3927" s="70"/>
      <c r="P3927" s="42"/>
      <c r="Q3927" s="3"/>
      <c r="R3927" s="6"/>
      <c r="S3927" s="7"/>
      <c r="T3927" s="1"/>
      <c r="U3927" s="8"/>
      <c r="V3927" s="8"/>
      <c r="W3927" s="27"/>
      <c r="X3927" s="22"/>
      <c r="Y3927" s="4"/>
      <c r="Z3927" s="4"/>
      <c r="AA3927" s="4"/>
      <c r="AB3927" s="9"/>
      <c r="AD3927" s="165"/>
      <c r="AE3927" s="165"/>
      <c r="AF3927" s="165"/>
      <c r="AG3927" s="188"/>
      <c r="AH3927" s="180"/>
      <c r="AI3927" s="188"/>
      <c r="AJ3927" s="172"/>
      <c r="AK3927" s="172"/>
      <c r="AL3927" s="172"/>
      <c r="AM3927" s="165"/>
    </row>
    <row r="3928" spans="1:39">
      <c r="A3928" s="2"/>
      <c r="B3928" s="3"/>
      <c r="C3928" s="4"/>
      <c r="D3928" s="66"/>
      <c r="E3928" s="135"/>
      <c r="F3928" s="6"/>
      <c r="G3928" s="6"/>
      <c r="H3928" s="6"/>
      <c r="I3928" s="6"/>
      <c r="J3928" s="2"/>
      <c r="K3928" s="2"/>
      <c r="L3928" s="3"/>
      <c r="M3928" s="71"/>
      <c r="N3928" s="70"/>
      <c r="O3928" s="70"/>
      <c r="P3928" s="42"/>
      <c r="Q3928" s="3"/>
      <c r="R3928" s="6"/>
      <c r="S3928" s="7"/>
      <c r="T3928" s="1"/>
      <c r="U3928" s="8"/>
      <c r="V3928" s="8"/>
      <c r="W3928" s="27"/>
      <c r="X3928" s="22"/>
      <c r="Y3928" s="4"/>
      <c r="Z3928" s="4"/>
      <c r="AA3928" s="4"/>
      <c r="AB3928" s="9"/>
      <c r="AD3928" s="165"/>
      <c r="AE3928" s="165"/>
      <c r="AF3928" s="165"/>
      <c r="AG3928" s="188"/>
      <c r="AH3928" s="165"/>
      <c r="AI3928" s="188"/>
      <c r="AJ3928" s="172"/>
      <c r="AK3928" s="172"/>
      <c r="AL3928" s="172"/>
      <c r="AM3928" s="165"/>
    </row>
    <row r="3929" spans="1:39">
      <c r="A3929" s="2"/>
      <c r="B3929" s="3"/>
      <c r="C3929" s="4"/>
      <c r="D3929" s="66"/>
      <c r="E3929" s="135"/>
      <c r="F3929" s="6"/>
      <c r="G3929" s="6"/>
      <c r="H3929" s="6"/>
      <c r="I3929" s="6"/>
      <c r="J3929" s="2"/>
      <c r="K3929" s="2"/>
      <c r="L3929" s="3"/>
      <c r="M3929" s="71"/>
      <c r="N3929" s="70"/>
      <c r="O3929" s="70"/>
      <c r="P3929" s="42"/>
      <c r="Q3929" s="3"/>
      <c r="R3929" s="6"/>
      <c r="S3929" s="7"/>
      <c r="T3929" s="1"/>
      <c r="U3929" s="8"/>
      <c r="V3929" s="8"/>
      <c r="W3929" s="27"/>
      <c r="X3929" s="22"/>
      <c r="Y3929" s="4"/>
      <c r="Z3929" s="4"/>
      <c r="AA3929" s="4"/>
      <c r="AB3929" s="9"/>
      <c r="AD3929" s="165"/>
      <c r="AE3929" s="165"/>
      <c r="AF3929" s="165"/>
      <c r="AG3929" s="188"/>
      <c r="AH3929" s="165"/>
      <c r="AI3929" s="188"/>
      <c r="AJ3929" s="172"/>
      <c r="AK3929" s="172"/>
      <c r="AL3929" s="172"/>
      <c r="AM3929" s="165"/>
    </row>
    <row r="3930" spans="1:39">
      <c r="A3930" s="2"/>
      <c r="B3930" s="3"/>
      <c r="C3930" s="4"/>
      <c r="D3930" s="66"/>
      <c r="E3930" s="135"/>
      <c r="F3930" s="6"/>
      <c r="G3930" s="6"/>
      <c r="H3930" s="6"/>
      <c r="I3930" s="6"/>
      <c r="J3930" s="2"/>
      <c r="K3930" s="2"/>
      <c r="L3930" s="3"/>
      <c r="M3930" s="71"/>
      <c r="N3930" s="70"/>
      <c r="O3930" s="70"/>
      <c r="P3930" s="42"/>
      <c r="Q3930" s="3"/>
      <c r="R3930" s="6"/>
      <c r="S3930" s="7"/>
      <c r="T3930" s="1"/>
      <c r="U3930" s="8"/>
      <c r="V3930" s="8"/>
      <c r="W3930" s="27"/>
      <c r="X3930" s="22"/>
      <c r="Y3930" s="4"/>
      <c r="Z3930" s="4"/>
      <c r="AA3930" s="4"/>
      <c r="AB3930" s="9"/>
      <c r="AD3930" s="165"/>
      <c r="AE3930" s="165"/>
      <c r="AF3930" s="165"/>
      <c r="AG3930" s="188"/>
      <c r="AH3930" s="165"/>
      <c r="AI3930" s="188"/>
      <c r="AJ3930" s="172"/>
      <c r="AK3930" s="172"/>
      <c r="AL3930" s="172"/>
      <c r="AM3930" s="165"/>
    </row>
    <row r="3931" spans="1:39">
      <c r="A3931" s="2"/>
      <c r="B3931" s="3"/>
      <c r="C3931" s="4"/>
      <c r="D3931" s="66"/>
      <c r="E3931" s="135"/>
      <c r="F3931" s="6"/>
      <c r="G3931" s="6"/>
      <c r="H3931" s="6"/>
      <c r="I3931" s="6"/>
      <c r="J3931" s="2"/>
      <c r="K3931" s="2"/>
      <c r="L3931" s="3"/>
      <c r="M3931" s="71"/>
      <c r="N3931" s="70"/>
      <c r="O3931" s="70"/>
      <c r="P3931" s="42"/>
      <c r="Q3931" s="3"/>
      <c r="R3931" s="6"/>
      <c r="S3931" s="7"/>
      <c r="T3931" s="1"/>
      <c r="U3931" s="8"/>
      <c r="V3931" s="8"/>
      <c r="W3931" s="27"/>
      <c r="X3931" s="22"/>
      <c r="Y3931" s="4"/>
      <c r="Z3931" s="4"/>
      <c r="AA3931" s="4"/>
      <c r="AB3931" s="9"/>
      <c r="AD3931" s="165"/>
      <c r="AE3931" s="165"/>
      <c r="AF3931" s="165"/>
      <c r="AG3931" s="188"/>
      <c r="AH3931" s="165"/>
      <c r="AI3931" s="188"/>
      <c r="AJ3931" s="172"/>
      <c r="AK3931" s="172"/>
      <c r="AL3931" s="172"/>
      <c r="AM3931" s="165"/>
    </row>
    <row r="3932" spans="1:39">
      <c r="A3932" s="2"/>
      <c r="B3932" s="3"/>
      <c r="C3932" s="4"/>
      <c r="D3932" s="66"/>
      <c r="E3932" s="135"/>
      <c r="F3932" s="6"/>
      <c r="G3932" s="6"/>
      <c r="H3932" s="6"/>
      <c r="I3932" s="6"/>
      <c r="J3932" s="2"/>
      <c r="K3932" s="2"/>
      <c r="L3932" s="3"/>
      <c r="M3932" s="71"/>
      <c r="N3932" s="70"/>
      <c r="O3932" s="70"/>
      <c r="P3932" s="42"/>
      <c r="Q3932" s="3"/>
      <c r="R3932" s="6"/>
      <c r="S3932" s="7"/>
      <c r="T3932" s="1"/>
      <c r="U3932" s="8"/>
      <c r="V3932" s="8"/>
      <c r="W3932" s="27"/>
      <c r="X3932" s="22"/>
      <c r="Y3932" s="4"/>
      <c r="Z3932" s="4"/>
      <c r="AA3932" s="4"/>
      <c r="AB3932" s="9"/>
      <c r="AD3932" s="165"/>
      <c r="AE3932" s="165"/>
      <c r="AF3932" s="165"/>
      <c r="AG3932" s="188"/>
      <c r="AH3932" s="165"/>
      <c r="AI3932" s="188"/>
      <c r="AJ3932" s="172"/>
      <c r="AK3932" s="172"/>
      <c r="AL3932" s="172"/>
      <c r="AM3932" s="165"/>
    </row>
    <row r="3933" spans="1:39">
      <c r="A3933" s="2"/>
      <c r="B3933" s="3"/>
      <c r="C3933" s="4"/>
      <c r="D3933" s="66"/>
      <c r="E3933" s="135"/>
      <c r="F3933" s="6"/>
      <c r="G3933" s="6"/>
      <c r="H3933" s="6"/>
      <c r="I3933" s="6"/>
      <c r="J3933" s="2"/>
      <c r="K3933" s="2"/>
      <c r="L3933" s="3"/>
      <c r="M3933" s="71"/>
      <c r="N3933" s="70"/>
      <c r="O3933" s="70"/>
      <c r="P3933" s="42"/>
      <c r="Q3933" s="3"/>
      <c r="R3933" s="6"/>
      <c r="S3933" s="7"/>
      <c r="T3933" s="1"/>
      <c r="U3933" s="8"/>
      <c r="V3933" s="8"/>
      <c r="W3933" s="27"/>
      <c r="X3933" s="22"/>
      <c r="Y3933" s="4"/>
      <c r="Z3933" s="4"/>
      <c r="AA3933" s="4"/>
      <c r="AB3933" s="9"/>
      <c r="AD3933" s="165"/>
      <c r="AE3933" s="165"/>
      <c r="AF3933" s="165"/>
      <c r="AG3933" s="188"/>
      <c r="AH3933" s="165"/>
      <c r="AI3933" s="188"/>
      <c r="AJ3933" s="172"/>
      <c r="AK3933" s="172"/>
      <c r="AL3933" s="172"/>
      <c r="AM3933" s="165"/>
    </row>
    <row r="3934" spans="1:39">
      <c r="A3934" s="2"/>
      <c r="B3934" s="3"/>
      <c r="C3934" s="4"/>
      <c r="D3934" s="66"/>
      <c r="E3934" s="135"/>
      <c r="F3934" s="6"/>
      <c r="G3934" s="6"/>
      <c r="H3934" s="6"/>
      <c r="I3934" s="6"/>
      <c r="J3934" s="2"/>
      <c r="K3934" s="2"/>
      <c r="L3934" s="3"/>
      <c r="M3934" s="71"/>
      <c r="N3934" s="70"/>
      <c r="O3934" s="70"/>
      <c r="P3934" s="42"/>
      <c r="Q3934" s="3"/>
      <c r="R3934" s="6"/>
      <c r="S3934" s="7"/>
      <c r="T3934" s="1"/>
      <c r="U3934" s="8"/>
      <c r="V3934" s="8"/>
      <c r="W3934" s="27"/>
      <c r="X3934" s="22"/>
      <c r="Y3934" s="4"/>
      <c r="Z3934" s="4"/>
      <c r="AA3934" s="4"/>
      <c r="AB3934" s="9"/>
      <c r="AD3934" s="165"/>
      <c r="AE3934" s="165"/>
      <c r="AF3934" s="165"/>
      <c r="AG3934" s="188"/>
      <c r="AH3934" s="165"/>
      <c r="AI3934" s="188"/>
      <c r="AJ3934" s="172"/>
      <c r="AK3934" s="172"/>
      <c r="AL3934" s="172"/>
      <c r="AM3934" s="165"/>
    </row>
    <row r="3935" spans="1:39">
      <c r="A3935" s="2"/>
      <c r="B3935" s="3"/>
      <c r="C3935" s="4"/>
      <c r="D3935" s="66"/>
      <c r="E3935" s="135"/>
      <c r="F3935" s="6"/>
      <c r="G3935" s="6"/>
      <c r="H3935" s="6"/>
      <c r="I3935" s="6"/>
      <c r="J3935" s="2"/>
      <c r="K3935" s="2"/>
      <c r="L3935" s="3"/>
      <c r="M3935" s="71"/>
      <c r="N3935" s="70"/>
      <c r="O3935" s="70"/>
      <c r="P3935" s="42"/>
      <c r="Q3935" s="3"/>
      <c r="R3935" s="6"/>
      <c r="S3935" s="7"/>
      <c r="T3935" s="1"/>
      <c r="U3935" s="8"/>
      <c r="V3935" s="8"/>
      <c r="W3935" s="27"/>
      <c r="X3935" s="22"/>
      <c r="Y3935" s="4"/>
      <c r="Z3935" s="4"/>
      <c r="AA3935" s="4"/>
      <c r="AB3935" s="9"/>
      <c r="AD3935" s="165"/>
      <c r="AE3935" s="165"/>
      <c r="AF3935" s="165"/>
      <c r="AG3935" s="188"/>
      <c r="AH3935" s="165"/>
      <c r="AI3935" s="188"/>
      <c r="AJ3935" s="172"/>
      <c r="AK3935" s="172"/>
      <c r="AL3935" s="172"/>
      <c r="AM3935" s="165"/>
    </row>
    <row r="3936" spans="1:39">
      <c r="A3936" s="2"/>
      <c r="B3936" s="3"/>
      <c r="C3936" s="4"/>
      <c r="D3936" s="66"/>
      <c r="E3936" s="135"/>
      <c r="F3936" s="6"/>
      <c r="G3936" s="6"/>
      <c r="H3936" s="6"/>
      <c r="I3936" s="6"/>
      <c r="J3936" s="2"/>
      <c r="K3936" s="2"/>
      <c r="L3936" s="3"/>
      <c r="M3936" s="71"/>
      <c r="N3936" s="70"/>
      <c r="O3936" s="70"/>
      <c r="P3936" s="42"/>
      <c r="Q3936" s="3"/>
      <c r="R3936" s="6"/>
      <c r="S3936" s="7"/>
      <c r="T3936" s="1"/>
      <c r="U3936" s="8"/>
      <c r="V3936" s="8"/>
      <c r="W3936" s="27"/>
      <c r="X3936" s="22"/>
      <c r="Y3936" s="4"/>
      <c r="Z3936" s="4"/>
      <c r="AA3936" s="4"/>
      <c r="AB3936" s="9"/>
      <c r="AD3936" s="165"/>
      <c r="AE3936" s="165"/>
      <c r="AF3936" s="165"/>
      <c r="AG3936" s="188"/>
      <c r="AH3936" s="165"/>
      <c r="AI3936" s="188"/>
      <c r="AJ3936" s="172"/>
      <c r="AK3936" s="172"/>
      <c r="AL3936" s="172"/>
      <c r="AM3936" s="165"/>
    </row>
    <row r="3937" spans="1:39">
      <c r="A3937" s="2"/>
      <c r="B3937" s="3"/>
      <c r="C3937" s="4"/>
      <c r="D3937" s="66"/>
      <c r="E3937" s="135"/>
      <c r="F3937" s="6"/>
      <c r="G3937" s="6"/>
      <c r="H3937" s="6"/>
      <c r="I3937" s="6"/>
      <c r="J3937" s="2"/>
      <c r="K3937" s="2"/>
      <c r="L3937" s="3"/>
      <c r="M3937" s="71"/>
      <c r="N3937" s="70"/>
      <c r="O3937" s="70"/>
      <c r="P3937" s="42"/>
      <c r="Q3937" s="3"/>
      <c r="R3937" s="6"/>
      <c r="S3937" s="7"/>
      <c r="T3937" s="1"/>
      <c r="U3937" s="8"/>
      <c r="V3937" s="8"/>
      <c r="W3937" s="27"/>
      <c r="X3937" s="22"/>
      <c r="Y3937" s="4"/>
      <c r="Z3937" s="4"/>
      <c r="AA3937" s="4"/>
      <c r="AB3937" s="9"/>
      <c r="AD3937" s="165"/>
      <c r="AE3937" s="165"/>
      <c r="AF3937" s="165"/>
      <c r="AG3937" s="188"/>
      <c r="AH3937" s="165"/>
      <c r="AI3937" s="188"/>
      <c r="AJ3937" s="172"/>
      <c r="AK3937" s="172"/>
      <c r="AL3937" s="172"/>
      <c r="AM3937" s="165"/>
    </row>
    <row r="3938" spans="1:39">
      <c r="A3938" s="2"/>
      <c r="B3938" s="3"/>
      <c r="C3938" s="4"/>
      <c r="D3938" s="66"/>
      <c r="E3938" s="135"/>
      <c r="F3938" s="6"/>
      <c r="G3938" s="6"/>
      <c r="H3938" s="6"/>
      <c r="I3938" s="6"/>
      <c r="J3938" s="2"/>
      <c r="K3938" s="2"/>
      <c r="L3938" s="3"/>
      <c r="M3938" s="71"/>
      <c r="N3938" s="70"/>
      <c r="O3938" s="70"/>
      <c r="P3938" s="42"/>
      <c r="Q3938" s="3"/>
      <c r="R3938" s="6"/>
      <c r="S3938" s="7"/>
      <c r="T3938" s="1"/>
      <c r="U3938" s="8"/>
      <c r="V3938" s="8"/>
      <c r="W3938" s="27"/>
      <c r="X3938" s="22"/>
      <c r="Y3938" s="4"/>
      <c r="Z3938" s="4"/>
      <c r="AA3938" s="4"/>
      <c r="AB3938" s="9"/>
      <c r="AD3938" s="165"/>
      <c r="AE3938" s="165"/>
      <c r="AF3938" s="165"/>
      <c r="AG3938" s="188"/>
      <c r="AH3938" s="165"/>
      <c r="AI3938" s="188"/>
      <c r="AJ3938" s="172"/>
      <c r="AK3938" s="172"/>
      <c r="AL3938" s="172"/>
      <c r="AM3938" s="165"/>
    </row>
    <row r="3939" spans="1:39">
      <c r="A3939" s="2"/>
      <c r="B3939" s="3"/>
      <c r="C3939" s="4"/>
      <c r="D3939" s="66"/>
      <c r="E3939" s="135"/>
      <c r="F3939" s="6"/>
      <c r="G3939" s="6"/>
      <c r="H3939" s="6"/>
      <c r="I3939" s="6"/>
      <c r="J3939" s="2"/>
      <c r="K3939" s="2"/>
      <c r="L3939" s="3"/>
      <c r="M3939" s="71"/>
      <c r="N3939" s="70"/>
      <c r="O3939" s="70"/>
      <c r="P3939" s="42"/>
      <c r="Q3939" s="3"/>
      <c r="R3939" s="6"/>
      <c r="S3939" s="7"/>
      <c r="T3939" s="1"/>
      <c r="U3939" s="8"/>
      <c r="V3939" s="8"/>
      <c r="W3939" s="27"/>
      <c r="X3939" s="22"/>
      <c r="Y3939" s="4"/>
      <c r="Z3939" s="4"/>
      <c r="AA3939" s="4"/>
      <c r="AB3939" s="9"/>
      <c r="AD3939" s="165"/>
      <c r="AE3939" s="165"/>
      <c r="AF3939" s="165"/>
      <c r="AG3939" s="188"/>
      <c r="AH3939" s="165"/>
      <c r="AI3939" s="188"/>
      <c r="AJ3939" s="172"/>
      <c r="AK3939" s="172"/>
      <c r="AL3939" s="172"/>
      <c r="AM3939" s="165"/>
    </row>
    <row r="3940" spans="1:39">
      <c r="A3940" s="2"/>
      <c r="B3940" s="3"/>
      <c r="C3940" s="4"/>
      <c r="D3940" s="66"/>
      <c r="E3940" s="135"/>
      <c r="F3940" s="6"/>
      <c r="G3940" s="6"/>
      <c r="H3940" s="6"/>
      <c r="I3940" s="6"/>
      <c r="J3940" s="2"/>
      <c r="K3940" s="2"/>
      <c r="L3940" s="3"/>
      <c r="M3940" s="71"/>
      <c r="N3940" s="70"/>
      <c r="O3940" s="70"/>
      <c r="P3940" s="42"/>
      <c r="Q3940" s="3"/>
      <c r="R3940" s="6"/>
      <c r="S3940" s="7"/>
      <c r="T3940" s="1"/>
      <c r="U3940" s="8"/>
      <c r="V3940" s="8"/>
      <c r="W3940" s="27"/>
      <c r="X3940" s="22"/>
      <c r="Y3940" s="4"/>
      <c r="Z3940" s="4"/>
      <c r="AA3940" s="4"/>
      <c r="AB3940" s="9"/>
      <c r="AD3940" s="165"/>
      <c r="AE3940" s="165"/>
      <c r="AF3940" s="165"/>
      <c r="AG3940" s="188"/>
      <c r="AH3940" s="165"/>
      <c r="AI3940" s="188"/>
      <c r="AJ3940" s="172"/>
      <c r="AK3940" s="172"/>
      <c r="AL3940" s="172"/>
      <c r="AM3940" s="165"/>
    </row>
    <row r="3941" spans="1:39">
      <c r="A3941" s="2"/>
      <c r="B3941" s="3"/>
      <c r="C3941" s="4"/>
      <c r="D3941" s="66"/>
      <c r="E3941" s="135"/>
      <c r="F3941" s="6"/>
      <c r="G3941" s="6"/>
      <c r="H3941" s="6"/>
      <c r="I3941" s="6"/>
      <c r="J3941" s="2"/>
      <c r="K3941" s="2"/>
      <c r="L3941" s="3"/>
      <c r="M3941" s="71"/>
      <c r="N3941" s="70"/>
      <c r="O3941" s="70"/>
      <c r="P3941" s="42"/>
      <c r="Q3941" s="3"/>
      <c r="R3941" s="6"/>
      <c r="S3941" s="7"/>
      <c r="T3941" s="1"/>
      <c r="U3941" s="8"/>
      <c r="V3941" s="8"/>
      <c r="W3941" s="27"/>
      <c r="X3941" s="22"/>
      <c r="Y3941" s="4"/>
      <c r="Z3941" s="4"/>
      <c r="AA3941" s="4"/>
      <c r="AB3941" s="9"/>
      <c r="AD3941" s="165"/>
      <c r="AE3941" s="165"/>
      <c r="AF3941" s="165"/>
      <c r="AG3941" s="188"/>
      <c r="AH3941" s="165"/>
      <c r="AI3941" s="188"/>
      <c r="AJ3941" s="172"/>
      <c r="AK3941" s="186"/>
      <c r="AL3941" s="186"/>
      <c r="AM3941" s="165"/>
    </row>
    <row r="3942" spans="1:39">
      <c r="A3942" s="2"/>
      <c r="B3942" s="3"/>
      <c r="C3942" s="4"/>
      <c r="D3942" s="66"/>
      <c r="E3942" s="135"/>
      <c r="F3942" s="6"/>
      <c r="G3942" s="6"/>
      <c r="H3942" s="6"/>
      <c r="I3942" s="6"/>
      <c r="J3942" s="2"/>
      <c r="K3942" s="2"/>
      <c r="L3942" s="3"/>
      <c r="M3942" s="71"/>
      <c r="N3942" s="70"/>
      <c r="O3942" s="70"/>
      <c r="P3942" s="42"/>
      <c r="Q3942" s="3"/>
      <c r="R3942" s="6"/>
      <c r="S3942" s="7"/>
      <c r="T3942" s="1"/>
      <c r="U3942" s="8"/>
      <c r="V3942" s="8"/>
      <c r="W3942" s="27"/>
      <c r="X3942" s="22"/>
      <c r="Y3942" s="4"/>
      <c r="Z3942" s="4"/>
      <c r="AA3942" s="4"/>
      <c r="AB3942" s="9"/>
      <c r="AD3942" s="165"/>
      <c r="AE3942" s="165"/>
      <c r="AF3942" s="165"/>
      <c r="AG3942" s="188"/>
      <c r="AH3942" s="165"/>
      <c r="AI3942" s="188"/>
      <c r="AJ3942" s="172"/>
      <c r="AK3942" s="186"/>
      <c r="AL3942" s="186"/>
      <c r="AM3942" s="165"/>
    </row>
    <row r="3943" spans="1:39">
      <c r="A3943" s="2"/>
      <c r="B3943" s="3"/>
      <c r="C3943" s="4"/>
      <c r="D3943" s="66"/>
      <c r="E3943" s="135"/>
      <c r="F3943" s="6"/>
      <c r="G3943" s="6"/>
      <c r="H3943" s="6"/>
      <c r="I3943" s="6"/>
      <c r="J3943" s="2"/>
      <c r="K3943" s="2"/>
      <c r="L3943" s="3"/>
      <c r="M3943" s="71"/>
      <c r="N3943" s="70"/>
      <c r="O3943" s="70"/>
      <c r="P3943" s="42"/>
      <c r="Q3943" s="3"/>
      <c r="R3943" s="6"/>
      <c r="S3943" s="7"/>
      <c r="T3943" s="1"/>
      <c r="U3943" s="8"/>
      <c r="V3943" s="8"/>
      <c r="W3943" s="27"/>
      <c r="X3943" s="22"/>
      <c r="Y3943" s="4"/>
      <c r="Z3943" s="4"/>
      <c r="AA3943" s="4"/>
      <c r="AB3943" s="9"/>
      <c r="AD3943" s="165"/>
      <c r="AE3943" s="165"/>
      <c r="AF3943" s="165"/>
      <c r="AG3943" s="188"/>
      <c r="AH3943" s="165"/>
      <c r="AI3943" s="188"/>
      <c r="AJ3943" s="172"/>
      <c r="AK3943" s="172"/>
      <c r="AL3943" s="172"/>
      <c r="AM3943" s="165"/>
    </row>
    <row r="3944" spans="1:39">
      <c r="A3944" s="2"/>
      <c r="B3944" s="3"/>
      <c r="C3944" s="4"/>
      <c r="D3944" s="66"/>
      <c r="E3944" s="135"/>
      <c r="F3944" s="6"/>
      <c r="G3944" s="6"/>
      <c r="H3944" s="6"/>
      <c r="I3944" s="6"/>
      <c r="J3944" s="2"/>
      <c r="K3944" s="2"/>
      <c r="L3944" s="3"/>
      <c r="M3944" s="71"/>
      <c r="N3944" s="70"/>
      <c r="O3944" s="70"/>
      <c r="P3944" s="42"/>
      <c r="Q3944" s="3"/>
      <c r="R3944" s="6"/>
      <c r="S3944" s="7"/>
      <c r="T3944" s="1"/>
      <c r="U3944" s="8"/>
      <c r="V3944" s="8"/>
      <c r="W3944" s="27"/>
      <c r="X3944" s="22"/>
      <c r="Y3944" s="4"/>
      <c r="Z3944" s="4"/>
      <c r="AA3944" s="4"/>
      <c r="AB3944" s="9"/>
      <c r="AD3944" s="165"/>
      <c r="AE3944" s="165"/>
      <c r="AF3944" s="165"/>
      <c r="AG3944" s="188"/>
      <c r="AH3944" s="165"/>
      <c r="AI3944" s="188"/>
      <c r="AJ3944" s="172"/>
      <c r="AK3944" s="186"/>
      <c r="AL3944" s="186"/>
      <c r="AM3944" s="165"/>
    </row>
    <row r="3945" spans="1:39">
      <c r="A3945" s="2"/>
      <c r="B3945" s="3"/>
      <c r="C3945" s="4"/>
      <c r="D3945" s="66"/>
      <c r="E3945" s="135"/>
      <c r="F3945" s="6"/>
      <c r="G3945" s="6"/>
      <c r="H3945" s="6"/>
      <c r="I3945" s="6"/>
      <c r="J3945" s="2"/>
      <c r="K3945" s="2"/>
      <c r="L3945" s="3"/>
      <c r="M3945" s="71"/>
      <c r="N3945" s="70"/>
      <c r="O3945" s="70"/>
      <c r="P3945" s="42"/>
      <c r="Q3945" s="3"/>
      <c r="R3945" s="6"/>
      <c r="S3945" s="7"/>
      <c r="T3945" s="1"/>
      <c r="U3945" s="8"/>
      <c r="V3945" s="8"/>
      <c r="W3945" s="27"/>
      <c r="X3945" s="22"/>
      <c r="Y3945" s="4"/>
      <c r="Z3945" s="4"/>
      <c r="AA3945" s="4"/>
      <c r="AB3945" s="9"/>
      <c r="AD3945" s="165"/>
      <c r="AE3945" s="165"/>
      <c r="AF3945" s="165"/>
      <c r="AG3945" s="188"/>
      <c r="AH3945" s="165"/>
      <c r="AI3945" s="188"/>
      <c r="AJ3945" s="172"/>
      <c r="AK3945" s="186"/>
      <c r="AL3945" s="186"/>
      <c r="AM3945" s="165"/>
    </row>
    <row r="3946" spans="1:39">
      <c r="A3946" s="2"/>
      <c r="B3946" s="3"/>
      <c r="C3946" s="4"/>
      <c r="D3946" s="66"/>
      <c r="E3946" s="135"/>
      <c r="F3946" s="6"/>
      <c r="G3946" s="6"/>
      <c r="H3946" s="6"/>
      <c r="I3946" s="6"/>
      <c r="J3946" s="2"/>
      <c r="K3946" s="2"/>
      <c r="L3946" s="3"/>
      <c r="M3946" s="71"/>
      <c r="N3946" s="70"/>
      <c r="O3946" s="70"/>
      <c r="P3946" s="42"/>
      <c r="Q3946" s="3"/>
      <c r="R3946" s="6"/>
      <c r="S3946" s="7"/>
      <c r="T3946" s="1"/>
      <c r="U3946" s="8"/>
      <c r="V3946" s="8"/>
      <c r="W3946" s="27"/>
      <c r="X3946" s="22"/>
      <c r="Y3946" s="4"/>
      <c r="Z3946" s="4"/>
      <c r="AA3946" s="4"/>
      <c r="AB3946" s="9"/>
      <c r="AD3946" s="165"/>
      <c r="AE3946" s="165"/>
      <c r="AF3946" s="165"/>
      <c r="AG3946" s="188"/>
      <c r="AH3946" s="165"/>
      <c r="AI3946" s="188"/>
      <c r="AJ3946" s="172"/>
      <c r="AK3946" s="186"/>
      <c r="AL3946" s="186"/>
      <c r="AM3946" s="165"/>
    </row>
    <row r="3947" spans="1:39">
      <c r="A3947" s="2"/>
      <c r="B3947" s="3"/>
      <c r="C3947" s="4"/>
      <c r="D3947" s="66"/>
      <c r="E3947" s="135"/>
      <c r="F3947" s="6"/>
      <c r="G3947" s="6"/>
      <c r="H3947" s="6"/>
      <c r="I3947" s="6"/>
      <c r="J3947" s="2"/>
      <c r="K3947" s="2"/>
      <c r="L3947" s="3"/>
      <c r="M3947" s="71"/>
      <c r="N3947" s="70"/>
      <c r="O3947" s="70"/>
      <c r="P3947" s="42"/>
      <c r="Q3947" s="3"/>
      <c r="R3947" s="6"/>
      <c r="S3947" s="7"/>
      <c r="T3947" s="1"/>
      <c r="U3947" s="8"/>
      <c r="V3947" s="8"/>
      <c r="W3947" s="27"/>
      <c r="X3947" s="22"/>
      <c r="Y3947" s="4"/>
      <c r="Z3947" s="4"/>
      <c r="AA3947" s="4"/>
      <c r="AB3947" s="9"/>
      <c r="AD3947" s="165"/>
      <c r="AE3947" s="165"/>
      <c r="AF3947" s="165"/>
      <c r="AG3947" s="188"/>
      <c r="AH3947" s="165"/>
      <c r="AI3947" s="188"/>
      <c r="AJ3947" s="172"/>
      <c r="AK3947" s="186"/>
      <c r="AL3947" s="186"/>
      <c r="AM3947" s="165"/>
    </row>
    <row r="3948" spans="1:39">
      <c r="A3948" s="2"/>
      <c r="B3948" s="3"/>
      <c r="C3948" s="4"/>
      <c r="D3948" s="66"/>
      <c r="E3948" s="135"/>
      <c r="F3948" s="6"/>
      <c r="G3948" s="6"/>
      <c r="H3948" s="6"/>
      <c r="I3948" s="6"/>
      <c r="J3948" s="2"/>
      <c r="K3948" s="2"/>
      <c r="L3948" s="3"/>
      <c r="M3948" s="71"/>
      <c r="N3948" s="70"/>
      <c r="O3948" s="70"/>
      <c r="P3948" s="42"/>
      <c r="Q3948" s="3"/>
      <c r="R3948" s="6"/>
      <c r="S3948" s="7"/>
      <c r="T3948" s="1"/>
      <c r="U3948" s="8"/>
      <c r="V3948" s="8"/>
      <c r="W3948" s="27"/>
      <c r="X3948" s="22"/>
      <c r="Y3948" s="4"/>
      <c r="Z3948" s="4"/>
      <c r="AA3948" s="4"/>
      <c r="AB3948" s="9"/>
      <c r="AD3948" s="165"/>
      <c r="AE3948" s="165"/>
      <c r="AF3948" s="165"/>
      <c r="AG3948" s="188"/>
      <c r="AH3948" s="165"/>
      <c r="AI3948" s="188"/>
      <c r="AJ3948" s="172"/>
      <c r="AK3948" s="172"/>
      <c r="AL3948" s="172"/>
      <c r="AM3948" s="165"/>
    </row>
    <row r="3949" spans="1:39">
      <c r="A3949" s="2"/>
      <c r="B3949" s="3"/>
      <c r="C3949" s="4"/>
      <c r="D3949" s="66"/>
      <c r="E3949" s="135"/>
      <c r="F3949" s="6"/>
      <c r="G3949" s="6"/>
      <c r="H3949" s="6"/>
      <c r="I3949" s="6"/>
      <c r="J3949" s="2"/>
      <c r="K3949" s="2"/>
      <c r="L3949" s="3"/>
      <c r="M3949" s="71"/>
      <c r="N3949" s="70"/>
      <c r="O3949" s="70"/>
      <c r="P3949" s="42"/>
      <c r="Q3949" s="3"/>
      <c r="R3949" s="6"/>
      <c r="S3949" s="7"/>
      <c r="T3949" s="1"/>
      <c r="U3949" s="8"/>
      <c r="V3949" s="8"/>
      <c r="W3949" s="27"/>
      <c r="X3949" s="22"/>
      <c r="Y3949" s="4"/>
      <c r="Z3949" s="4"/>
      <c r="AA3949" s="4"/>
      <c r="AB3949" s="9"/>
      <c r="AD3949" s="165"/>
      <c r="AE3949" s="165"/>
      <c r="AF3949" s="165"/>
      <c r="AG3949" s="188"/>
      <c r="AH3949" s="165"/>
      <c r="AI3949" s="188"/>
      <c r="AJ3949" s="172"/>
      <c r="AK3949" s="172"/>
      <c r="AL3949" s="172"/>
      <c r="AM3949" s="165"/>
    </row>
    <row r="3950" spans="1:39">
      <c r="A3950" s="2"/>
      <c r="B3950" s="3"/>
      <c r="C3950" s="4"/>
      <c r="D3950" s="66"/>
      <c r="E3950" s="135"/>
      <c r="F3950" s="6"/>
      <c r="G3950" s="6"/>
      <c r="H3950" s="6"/>
      <c r="I3950" s="6"/>
      <c r="J3950" s="2"/>
      <c r="K3950" s="2"/>
      <c r="L3950" s="3"/>
      <c r="M3950" s="71"/>
      <c r="N3950" s="70"/>
      <c r="O3950" s="70"/>
      <c r="P3950" s="42"/>
      <c r="Q3950" s="3"/>
      <c r="R3950" s="6"/>
      <c r="S3950" s="7"/>
      <c r="T3950" s="1"/>
      <c r="U3950" s="8"/>
      <c r="V3950" s="8"/>
      <c r="W3950" s="27"/>
      <c r="X3950" s="22"/>
      <c r="Y3950" s="4"/>
      <c r="Z3950" s="4"/>
      <c r="AA3950" s="4"/>
      <c r="AB3950" s="9"/>
      <c r="AD3950" s="165"/>
      <c r="AE3950" s="165"/>
      <c r="AF3950" s="165"/>
      <c r="AG3950" s="188"/>
      <c r="AH3950" s="165"/>
      <c r="AI3950" s="188"/>
      <c r="AJ3950" s="172"/>
      <c r="AK3950" s="186"/>
      <c r="AL3950" s="186"/>
      <c r="AM3950" s="165"/>
    </row>
    <row r="3951" spans="1:39">
      <c r="A3951" s="2"/>
      <c r="B3951" s="3"/>
      <c r="C3951" s="4"/>
      <c r="D3951" s="66"/>
      <c r="E3951" s="135"/>
      <c r="F3951" s="6"/>
      <c r="G3951" s="6"/>
      <c r="H3951" s="6"/>
      <c r="I3951" s="6"/>
      <c r="J3951" s="2"/>
      <c r="K3951" s="2"/>
      <c r="L3951" s="3"/>
      <c r="M3951" s="71"/>
      <c r="N3951" s="70"/>
      <c r="O3951" s="70"/>
      <c r="P3951" s="42"/>
      <c r="Q3951" s="3"/>
      <c r="R3951" s="6"/>
      <c r="S3951" s="7"/>
      <c r="T3951" s="1"/>
      <c r="U3951" s="8"/>
      <c r="V3951" s="8"/>
      <c r="W3951" s="27"/>
      <c r="X3951" s="22"/>
      <c r="Y3951" s="4"/>
      <c r="Z3951" s="4"/>
      <c r="AA3951" s="4"/>
      <c r="AB3951" s="9"/>
      <c r="AD3951" s="165"/>
      <c r="AE3951" s="165"/>
      <c r="AF3951" s="165"/>
      <c r="AG3951" s="188"/>
      <c r="AH3951" s="165"/>
      <c r="AI3951" s="188"/>
      <c r="AJ3951" s="172"/>
      <c r="AK3951" s="186"/>
      <c r="AL3951" s="186"/>
      <c r="AM3951" s="165"/>
    </row>
    <row r="3952" spans="1:39">
      <c r="A3952" s="2"/>
      <c r="B3952" s="3"/>
      <c r="C3952" s="4"/>
      <c r="D3952" s="66"/>
      <c r="E3952" s="135"/>
      <c r="F3952" s="6"/>
      <c r="G3952" s="6"/>
      <c r="H3952" s="6"/>
      <c r="I3952" s="6"/>
      <c r="J3952" s="2"/>
      <c r="K3952" s="2"/>
      <c r="L3952" s="3"/>
      <c r="M3952" s="71"/>
      <c r="N3952" s="70"/>
      <c r="O3952" s="70"/>
      <c r="P3952" s="42"/>
      <c r="Q3952" s="3"/>
      <c r="R3952" s="6"/>
      <c r="S3952" s="7"/>
      <c r="T3952" s="1"/>
      <c r="U3952" s="8"/>
      <c r="V3952" s="8"/>
      <c r="W3952" s="27"/>
      <c r="X3952" s="22"/>
      <c r="Y3952" s="4"/>
      <c r="Z3952" s="4"/>
      <c r="AA3952" s="4"/>
      <c r="AB3952" s="9"/>
      <c r="AD3952" s="165"/>
      <c r="AE3952" s="165"/>
      <c r="AF3952" s="165"/>
      <c r="AG3952" s="188"/>
      <c r="AH3952" s="165"/>
      <c r="AI3952" s="188"/>
      <c r="AJ3952" s="172"/>
      <c r="AK3952" s="172"/>
      <c r="AL3952" s="172"/>
      <c r="AM3952" s="165"/>
    </row>
    <row r="3953" spans="1:39">
      <c r="A3953" s="2"/>
      <c r="B3953" s="3"/>
      <c r="C3953" s="4"/>
      <c r="D3953" s="66"/>
      <c r="E3953" s="135"/>
      <c r="F3953" s="6"/>
      <c r="G3953" s="6"/>
      <c r="H3953" s="6"/>
      <c r="I3953" s="6"/>
      <c r="J3953" s="2"/>
      <c r="K3953" s="2"/>
      <c r="L3953" s="3"/>
      <c r="M3953" s="71"/>
      <c r="N3953" s="70"/>
      <c r="O3953" s="70"/>
      <c r="P3953" s="42"/>
      <c r="Q3953" s="3"/>
      <c r="R3953" s="6"/>
      <c r="S3953" s="7"/>
      <c r="T3953" s="1"/>
      <c r="U3953" s="8"/>
      <c r="V3953" s="8"/>
      <c r="W3953" s="27"/>
      <c r="X3953" s="22"/>
      <c r="Y3953" s="4"/>
      <c r="Z3953" s="4"/>
      <c r="AA3953" s="4"/>
      <c r="AB3953" s="9"/>
      <c r="AD3953" s="165"/>
      <c r="AE3953" s="165"/>
      <c r="AF3953" s="165"/>
      <c r="AG3953" s="188"/>
      <c r="AH3953" s="165"/>
      <c r="AI3953" s="188"/>
      <c r="AJ3953" s="172"/>
      <c r="AK3953" s="186"/>
      <c r="AL3953" s="186"/>
      <c r="AM3953" s="165"/>
    </row>
    <row r="3954" spans="1:39">
      <c r="A3954" s="2"/>
      <c r="B3954" s="3"/>
      <c r="C3954" s="4"/>
      <c r="D3954" s="66"/>
      <c r="E3954" s="135"/>
      <c r="F3954" s="6"/>
      <c r="G3954" s="6"/>
      <c r="H3954" s="6"/>
      <c r="I3954" s="6"/>
      <c r="J3954" s="2"/>
      <c r="K3954" s="2"/>
      <c r="L3954" s="3"/>
      <c r="M3954" s="71"/>
      <c r="N3954" s="70"/>
      <c r="O3954" s="70"/>
      <c r="P3954" s="42"/>
      <c r="Q3954" s="3"/>
      <c r="R3954" s="6"/>
      <c r="S3954" s="7"/>
      <c r="T3954" s="1"/>
      <c r="U3954" s="8"/>
      <c r="V3954" s="8"/>
      <c r="W3954" s="27"/>
      <c r="X3954" s="22"/>
      <c r="Y3954" s="4"/>
      <c r="Z3954" s="4"/>
      <c r="AA3954" s="4"/>
      <c r="AB3954" s="9"/>
      <c r="AD3954" s="165"/>
      <c r="AE3954" s="165"/>
      <c r="AF3954" s="165"/>
      <c r="AG3954" s="188"/>
      <c r="AH3954" s="165"/>
      <c r="AI3954" s="188"/>
      <c r="AJ3954" s="172"/>
      <c r="AK3954" s="186"/>
      <c r="AL3954" s="186"/>
      <c r="AM3954" s="165"/>
    </row>
    <row r="3955" spans="1:39">
      <c r="A3955" s="2"/>
      <c r="B3955" s="3"/>
      <c r="C3955" s="4"/>
      <c r="D3955" s="66"/>
      <c r="E3955" s="135"/>
      <c r="F3955" s="6"/>
      <c r="G3955" s="6"/>
      <c r="H3955" s="6"/>
      <c r="I3955" s="6"/>
      <c r="J3955" s="2"/>
      <c r="K3955" s="2"/>
      <c r="L3955" s="3"/>
      <c r="M3955" s="71"/>
      <c r="N3955" s="70"/>
      <c r="O3955" s="70"/>
      <c r="P3955" s="42"/>
      <c r="Q3955" s="3"/>
      <c r="R3955" s="6"/>
      <c r="S3955" s="7"/>
      <c r="T3955" s="1"/>
      <c r="U3955" s="8"/>
      <c r="V3955" s="8"/>
      <c r="W3955" s="27"/>
      <c r="X3955" s="22"/>
      <c r="Y3955" s="4"/>
      <c r="Z3955" s="4"/>
      <c r="AA3955" s="4"/>
      <c r="AB3955" s="9"/>
      <c r="AD3955" s="165"/>
      <c r="AE3955" s="165"/>
      <c r="AF3955" s="165"/>
      <c r="AG3955" s="188"/>
      <c r="AH3955" s="165"/>
      <c r="AI3955" s="188"/>
      <c r="AJ3955" s="172"/>
      <c r="AK3955" s="186"/>
      <c r="AL3955" s="186"/>
      <c r="AM3955" s="165"/>
    </row>
    <row r="3956" spans="1:39">
      <c r="A3956" s="2"/>
      <c r="B3956" s="3"/>
      <c r="C3956" s="4"/>
      <c r="D3956" s="66"/>
      <c r="E3956" s="135"/>
      <c r="F3956" s="6"/>
      <c r="G3956" s="6"/>
      <c r="H3956" s="6"/>
      <c r="I3956" s="6"/>
      <c r="J3956" s="2"/>
      <c r="K3956" s="2"/>
      <c r="L3956" s="3"/>
      <c r="M3956" s="71"/>
      <c r="N3956" s="70"/>
      <c r="O3956" s="70"/>
      <c r="P3956" s="42"/>
      <c r="Q3956" s="3"/>
      <c r="R3956" s="6"/>
      <c r="S3956" s="7"/>
      <c r="T3956" s="1"/>
      <c r="U3956" s="8"/>
      <c r="V3956" s="8"/>
      <c r="W3956" s="27"/>
      <c r="X3956" s="22"/>
      <c r="Y3956" s="4"/>
      <c r="Z3956" s="4"/>
      <c r="AA3956" s="4"/>
      <c r="AB3956" s="9"/>
      <c r="AD3956" s="165"/>
      <c r="AE3956" s="165"/>
      <c r="AF3956" s="165"/>
      <c r="AG3956" s="188"/>
      <c r="AH3956" s="165"/>
      <c r="AI3956" s="188"/>
      <c r="AJ3956" s="172"/>
      <c r="AK3956" s="186"/>
      <c r="AL3956" s="186"/>
      <c r="AM3956" s="165"/>
    </row>
    <row r="3957" spans="1:39">
      <c r="A3957" s="2"/>
      <c r="B3957" s="3"/>
      <c r="C3957" s="4"/>
      <c r="D3957" s="66"/>
      <c r="E3957" s="135"/>
      <c r="F3957" s="6"/>
      <c r="G3957" s="6"/>
      <c r="H3957" s="6"/>
      <c r="I3957" s="6"/>
      <c r="J3957" s="2"/>
      <c r="K3957" s="2"/>
      <c r="L3957" s="3"/>
      <c r="M3957" s="71"/>
      <c r="N3957" s="70"/>
      <c r="O3957" s="70"/>
      <c r="P3957" s="42"/>
      <c r="Q3957" s="3"/>
      <c r="R3957" s="6"/>
      <c r="S3957" s="7"/>
      <c r="T3957" s="1"/>
      <c r="U3957" s="8"/>
      <c r="V3957" s="8"/>
      <c r="W3957" s="27"/>
      <c r="X3957" s="22"/>
      <c r="Y3957" s="4"/>
      <c r="Z3957" s="4"/>
      <c r="AA3957" s="4"/>
      <c r="AB3957" s="9"/>
      <c r="AD3957" s="165"/>
      <c r="AE3957" s="165"/>
      <c r="AF3957" s="165"/>
      <c r="AG3957" s="188"/>
      <c r="AH3957" s="165"/>
      <c r="AI3957" s="188"/>
      <c r="AJ3957" s="172"/>
      <c r="AK3957" s="172"/>
      <c r="AL3957" s="172"/>
      <c r="AM3957" s="165"/>
    </row>
    <row r="3958" spans="1:39">
      <c r="A3958" s="2"/>
      <c r="B3958" s="3"/>
      <c r="C3958" s="4"/>
      <c r="D3958" s="66"/>
      <c r="E3958" s="135"/>
      <c r="F3958" s="6"/>
      <c r="G3958" s="6"/>
      <c r="H3958" s="6"/>
      <c r="I3958" s="6"/>
      <c r="J3958" s="2"/>
      <c r="K3958" s="2"/>
      <c r="L3958" s="3"/>
      <c r="M3958" s="71"/>
      <c r="N3958" s="70"/>
      <c r="O3958" s="70"/>
      <c r="P3958" s="42"/>
      <c r="Q3958" s="3"/>
      <c r="R3958" s="6"/>
      <c r="S3958" s="7"/>
      <c r="T3958" s="1"/>
      <c r="U3958" s="8"/>
      <c r="V3958" s="8"/>
      <c r="W3958" s="27"/>
      <c r="X3958" s="22"/>
      <c r="Y3958" s="4"/>
      <c r="Z3958" s="4"/>
      <c r="AA3958" s="4"/>
      <c r="AB3958" s="9"/>
      <c r="AD3958" s="165"/>
      <c r="AE3958" s="165"/>
      <c r="AF3958" s="165"/>
      <c r="AG3958" s="188"/>
      <c r="AH3958" s="165"/>
      <c r="AI3958" s="188"/>
      <c r="AJ3958" s="172"/>
      <c r="AK3958" s="172"/>
      <c r="AL3958" s="172"/>
      <c r="AM3958" s="165"/>
    </row>
    <row r="3959" spans="1:39">
      <c r="A3959" s="2"/>
      <c r="B3959" s="3"/>
      <c r="C3959" s="4"/>
      <c r="D3959" s="66"/>
      <c r="E3959" s="135"/>
      <c r="F3959" s="6"/>
      <c r="G3959" s="6"/>
      <c r="H3959" s="6"/>
      <c r="I3959" s="6"/>
      <c r="J3959" s="2"/>
      <c r="K3959" s="2"/>
      <c r="L3959" s="3"/>
      <c r="M3959" s="71"/>
      <c r="N3959" s="70"/>
      <c r="O3959" s="70"/>
      <c r="P3959" s="42"/>
      <c r="Q3959" s="3"/>
      <c r="R3959" s="6"/>
      <c r="S3959" s="7"/>
      <c r="T3959" s="1"/>
      <c r="U3959" s="8"/>
      <c r="V3959" s="8"/>
      <c r="W3959" s="27"/>
      <c r="X3959" s="22"/>
      <c r="Y3959" s="4"/>
      <c r="Z3959" s="4"/>
      <c r="AA3959" s="4"/>
      <c r="AB3959" s="9"/>
      <c r="AD3959" s="165"/>
      <c r="AE3959" s="165"/>
      <c r="AF3959" s="165"/>
      <c r="AG3959" s="188"/>
      <c r="AH3959" s="165"/>
      <c r="AI3959" s="188"/>
      <c r="AJ3959" s="172"/>
      <c r="AK3959" s="186"/>
      <c r="AL3959" s="186"/>
      <c r="AM3959" s="165"/>
    </row>
    <row r="3960" spans="1:39">
      <c r="A3960" s="2"/>
      <c r="B3960" s="3"/>
      <c r="C3960" s="4"/>
      <c r="D3960" s="66"/>
      <c r="E3960" s="135"/>
      <c r="F3960" s="6"/>
      <c r="G3960" s="6"/>
      <c r="H3960" s="6"/>
      <c r="I3960" s="6"/>
      <c r="J3960" s="2"/>
      <c r="K3960" s="2"/>
      <c r="L3960" s="3"/>
      <c r="M3960" s="71"/>
      <c r="N3960" s="70"/>
      <c r="O3960" s="70"/>
      <c r="P3960" s="42"/>
      <c r="Q3960" s="3"/>
      <c r="R3960" s="6"/>
      <c r="S3960" s="7"/>
      <c r="T3960" s="1"/>
      <c r="U3960" s="8"/>
      <c r="V3960" s="8"/>
      <c r="W3960" s="27"/>
      <c r="X3960" s="22"/>
      <c r="Y3960" s="4"/>
      <c r="Z3960" s="4"/>
      <c r="AA3960" s="4"/>
      <c r="AB3960" s="9"/>
      <c r="AD3960" s="165"/>
      <c r="AE3960" s="165"/>
      <c r="AF3960" s="165"/>
      <c r="AG3960" s="188"/>
      <c r="AH3960" s="165"/>
      <c r="AI3960" s="188"/>
      <c r="AJ3960" s="172"/>
      <c r="AK3960" s="186"/>
      <c r="AL3960" s="186"/>
      <c r="AM3960" s="165"/>
    </row>
    <row r="3961" spans="1:39">
      <c r="A3961" s="2"/>
      <c r="B3961" s="3"/>
      <c r="C3961" s="4"/>
      <c r="D3961" s="66"/>
      <c r="E3961" s="135"/>
      <c r="F3961" s="6"/>
      <c r="G3961" s="6"/>
      <c r="H3961" s="6"/>
      <c r="I3961" s="6"/>
      <c r="J3961" s="2"/>
      <c r="K3961" s="2"/>
      <c r="L3961" s="3"/>
      <c r="M3961" s="71"/>
      <c r="N3961" s="70"/>
      <c r="O3961" s="70"/>
      <c r="P3961" s="42"/>
      <c r="Q3961" s="3"/>
      <c r="R3961" s="6"/>
      <c r="S3961" s="7"/>
      <c r="T3961" s="1"/>
      <c r="U3961" s="8"/>
      <c r="V3961" s="8"/>
      <c r="W3961" s="27"/>
      <c r="X3961" s="22"/>
      <c r="Y3961" s="4"/>
      <c r="Z3961" s="4"/>
      <c r="AA3961" s="4"/>
      <c r="AB3961" s="9"/>
      <c r="AD3961" s="165"/>
      <c r="AE3961" s="165"/>
      <c r="AF3961" s="165"/>
      <c r="AG3961" s="188"/>
      <c r="AH3961" s="165"/>
      <c r="AI3961" s="188"/>
      <c r="AJ3961" s="172"/>
      <c r="AK3961" s="172"/>
      <c r="AL3961" s="172"/>
      <c r="AM3961" s="165"/>
    </row>
    <row r="3962" spans="1:39">
      <c r="A3962" s="2"/>
      <c r="B3962" s="3"/>
      <c r="C3962" s="4"/>
      <c r="D3962" s="66"/>
      <c r="E3962" s="135"/>
      <c r="F3962" s="6"/>
      <c r="G3962" s="6"/>
      <c r="H3962" s="6"/>
      <c r="I3962" s="6"/>
      <c r="J3962" s="2"/>
      <c r="K3962" s="2"/>
      <c r="L3962" s="3"/>
      <c r="M3962" s="71"/>
      <c r="N3962" s="70"/>
      <c r="O3962" s="70"/>
      <c r="P3962" s="42"/>
      <c r="Q3962" s="3"/>
      <c r="R3962" s="6"/>
      <c r="S3962" s="7"/>
      <c r="T3962" s="1"/>
      <c r="U3962" s="8"/>
      <c r="V3962" s="8"/>
      <c r="W3962" s="27"/>
      <c r="X3962" s="22"/>
      <c r="Y3962" s="4"/>
      <c r="Z3962" s="4"/>
      <c r="AA3962" s="4"/>
      <c r="AB3962" s="9"/>
      <c r="AD3962" s="165"/>
      <c r="AE3962" s="165"/>
      <c r="AF3962" s="165"/>
      <c r="AG3962" s="188"/>
      <c r="AH3962" s="165"/>
      <c r="AI3962" s="188"/>
      <c r="AJ3962" s="172"/>
      <c r="AK3962" s="186"/>
      <c r="AL3962" s="186"/>
      <c r="AM3962" s="165"/>
    </row>
    <row r="3963" spans="1:39">
      <c r="A3963" s="2"/>
      <c r="B3963" s="3"/>
      <c r="C3963" s="4"/>
      <c r="D3963" s="66"/>
      <c r="E3963" s="135"/>
      <c r="F3963" s="6"/>
      <c r="G3963" s="6"/>
      <c r="H3963" s="6"/>
      <c r="I3963" s="6"/>
      <c r="J3963" s="2"/>
      <c r="K3963" s="2"/>
      <c r="L3963" s="3"/>
      <c r="M3963" s="71"/>
      <c r="N3963" s="70"/>
      <c r="O3963" s="70"/>
      <c r="P3963" s="42"/>
      <c r="Q3963" s="3"/>
      <c r="R3963" s="6"/>
      <c r="S3963" s="7"/>
      <c r="T3963" s="1"/>
      <c r="U3963" s="8"/>
      <c r="V3963" s="8"/>
      <c r="W3963" s="27"/>
      <c r="X3963" s="22"/>
      <c r="Y3963" s="4"/>
      <c r="Z3963" s="4"/>
      <c r="AA3963" s="4"/>
      <c r="AB3963" s="9"/>
      <c r="AD3963" s="165"/>
      <c r="AE3963" s="165"/>
      <c r="AF3963" s="165"/>
      <c r="AG3963" s="188"/>
      <c r="AH3963" s="165"/>
      <c r="AI3963" s="188"/>
      <c r="AJ3963" s="172"/>
      <c r="AK3963" s="186"/>
      <c r="AL3963" s="186"/>
      <c r="AM3963" s="165"/>
    </row>
    <row r="3964" spans="1:39">
      <c r="A3964" s="2"/>
      <c r="B3964" s="3"/>
      <c r="C3964" s="4"/>
      <c r="D3964" s="66"/>
      <c r="E3964" s="135"/>
      <c r="F3964" s="6"/>
      <c r="G3964" s="6"/>
      <c r="H3964" s="6"/>
      <c r="I3964" s="6"/>
      <c r="J3964" s="2"/>
      <c r="K3964" s="2"/>
      <c r="L3964" s="3"/>
      <c r="M3964" s="71"/>
      <c r="N3964" s="70"/>
      <c r="O3964" s="70"/>
      <c r="P3964" s="42"/>
      <c r="Q3964" s="3"/>
      <c r="R3964" s="6"/>
      <c r="S3964" s="7"/>
      <c r="T3964" s="1"/>
      <c r="U3964" s="8"/>
      <c r="V3964" s="8"/>
      <c r="W3964" s="27"/>
      <c r="X3964" s="22"/>
      <c r="Y3964" s="4"/>
      <c r="Z3964" s="4"/>
      <c r="AA3964" s="4"/>
      <c r="AB3964" s="9"/>
      <c r="AD3964" s="165"/>
      <c r="AE3964" s="165"/>
      <c r="AF3964" s="165"/>
      <c r="AG3964" s="188"/>
      <c r="AH3964" s="165"/>
      <c r="AI3964" s="188"/>
      <c r="AJ3964" s="172"/>
      <c r="AK3964" s="186"/>
      <c r="AL3964" s="186"/>
      <c r="AM3964" s="165"/>
    </row>
    <row r="3965" spans="1:39">
      <c r="A3965" s="2"/>
      <c r="B3965" s="3"/>
      <c r="C3965" s="4"/>
      <c r="D3965" s="66"/>
      <c r="E3965" s="135"/>
      <c r="F3965" s="6"/>
      <c r="G3965" s="6"/>
      <c r="H3965" s="6"/>
      <c r="I3965" s="6"/>
      <c r="J3965" s="2"/>
      <c r="K3965" s="2"/>
      <c r="L3965" s="3"/>
      <c r="M3965" s="71"/>
      <c r="N3965" s="70"/>
      <c r="O3965" s="70"/>
      <c r="P3965" s="42"/>
      <c r="Q3965" s="3"/>
      <c r="R3965" s="6"/>
      <c r="S3965" s="7"/>
      <c r="T3965" s="1"/>
      <c r="U3965" s="8"/>
      <c r="V3965" s="8"/>
      <c r="W3965" s="27"/>
      <c r="X3965" s="22"/>
      <c r="Y3965" s="4"/>
      <c r="Z3965" s="4"/>
      <c r="AA3965" s="4"/>
      <c r="AB3965" s="9"/>
      <c r="AD3965" s="165"/>
      <c r="AE3965" s="165"/>
      <c r="AF3965" s="165"/>
      <c r="AG3965" s="188"/>
      <c r="AH3965" s="165"/>
      <c r="AI3965" s="188"/>
      <c r="AJ3965" s="172"/>
      <c r="AK3965" s="186"/>
      <c r="AL3965" s="186"/>
      <c r="AM3965" s="165"/>
    </row>
    <row r="3966" spans="1:39">
      <c r="A3966" s="2"/>
      <c r="B3966" s="3"/>
      <c r="C3966" s="4"/>
      <c r="D3966" s="66"/>
      <c r="E3966" s="135"/>
      <c r="F3966" s="6"/>
      <c r="G3966" s="6"/>
      <c r="H3966" s="6"/>
      <c r="I3966" s="6"/>
      <c r="J3966" s="2"/>
      <c r="K3966" s="2"/>
      <c r="L3966" s="3"/>
      <c r="M3966" s="71"/>
      <c r="N3966" s="70"/>
      <c r="O3966" s="70"/>
      <c r="P3966" s="42"/>
      <c r="Q3966" s="3"/>
      <c r="R3966" s="6"/>
      <c r="S3966" s="7"/>
      <c r="T3966" s="1"/>
      <c r="U3966" s="8"/>
      <c r="V3966" s="8"/>
      <c r="W3966" s="27"/>
      <c r="X3966" s="22"/>
      <c r="Y3966" s="4"/>
      <c r="Z3966" s="4"/>
      <c r="AA3966" s="4"/>
      <c r="AB3966" s="9"/>
      <c r="AD3966" s="165"/>
      <c r="AE3966" s="165"/>
      <c r="AF3966" s="165"/>
      <c r="AG3966" s="188"/>
      <c r="AH3966" s="165"/>
      <c r="AI3966" s="188"/>
      <c r="AJ3966" s="172"/>
      <c r="AK3966" s="172"/>
      <c r="AL3966" s="172"/>
      <c r="AM3966" s="165"/>
    </row>
    <row r="3967" spans="1:39">
      <c r="A3967" s="2"/>
      <c r="B3967" s="3"/>
      <c r="C3967" s="4"/>
      <c r="D3967" s="66"/>
      <c r="E3967" s="135"/>
      <c r="F3967" s="6"/>
      <c r="G3967" s="6"/>
      <c r="H3967" s="6"/>
      <c r="I3967" s="6"/>
      <c r="J3967" s="2"/>
      <c r="K3967" s="2"/>
      <c r="L3967" s="3"/>
      <c r="M3967" s="71"/>
      <c r="N3967" s="70"/>
      <c r="O3967" s="70"/>
      <c r="P3967" s="42"/>
      <c r="Q3967" s="3"/>
      <c r="R3967" s="6"/>
      <c r="S3967" s="7"/>
      <c r="T3967" s="1"/>
      <c r="U3967" s="8"/>
      <c r="V3967" s="8"/>
      <c r="W3967" s="27"/>
      <c r="X3967" s="22"/>
      <c r="Y3967" s="4"/>
      <c r="Z3967" s="4"/>
      <c r="AA3967" s="4"/>
      <c r="AB3967" s="9"/>
      <c r="AD3967" s="165"/>
      <c r="AE3967" s="165"/>
      <c r="AF3967" s="165"/>
      <c r="AG3967" s="188"/>
      <c r="AH3967" s="165"/>
      <c r="AI3967" s="188"/>
      <c r="AJ3967" s="172"/>
      <c r="AK3967" s="172"/>
      <c r="AL3967" s="172"/>
      <c r="AM3967" s="165"/>
    </row>
    <row r="3968" spans="1:39">
      <c r="A3968" s="2"/>
      <c r="B3968" s="3"/>
      <c r="C3968" s="4"/>
      <c r="D3968" s="66"/>
      <c r="E3968" s="135"/>
      <c r="F3968" s="6"/>
      <c r="G3968" s="6"/>
      <c r="H3968" s="6"/>
      <c r="I3968" s="6"/>
      <c r="J3968" s="2"/>
      <c r="K3968" s="2"/>
      <c r="L3968" s="3"/>
      <c r="M3968" s="71"/>
      <c r="N3968" s="70"/>
      <c r="O3968" s="70"/>
      <c r="P3968" s="42"/>
      <c r="Q3968" s="3"/>
      <c r="R3968" s="6"/>
      <c r="S3968" s="7"/>
      <c r="T3968" s="1"/>
      <c r="U3968" s="8"/>
      <c r="V3968" s="8"/>
      <c r="W3968" s="27"/>
      <c r="X3968" s="22"/>
      <c r="Y3968" s="4"/>
      <c r="Z3968" s="4"/>
      <c r="AA3968" s="4"/>
      <c r="AB3968" s="9"/>
      <c r="AD3968" s="165"/>
      <c r="AE3968" s="165"/>
      <c r="AF3968" s="165"/>
      <c r="AG3968" s="188"/>
      <c r="AH3968" s="165"/>
      <c r="AI3968" s="188"/>
      <c r="AJ3968" s="172"/>
      <c r="AK3968" s="186"/>
      <c r="AL3968" s="172"/>
      <c r="AM3968" s="165"/>
    </row>
    <row r="3969" spans="1:39">
      <c r="A3969" s="2"/>
      <c r="B3969" s="3"/>
      <c r="C3969" s="4"/>
      <c r="D3969" s="66"/>
      <c r="E3969" s="135"/>
      <c r="F3969" s="6"/>
      <c r="G3969" s="6"/>
      <c r="H3969" s="6"/>
      <c r="I3969" s="6"/>
      <c r="J3969" s="2"/>
      <c r="K3969" s="2"/>
      <c r="L3969" s="3"/>
      <c r="M3969" s="71"/>
      <c r="N3969" s="70"/>
      <c r="O3969" s="70"/>
      <c r="P3969" s="42"/>
      <c r="Q3969" s="3"/>
      <c r="R3969" s="6"/>
      <c r="S3969" s="7"/>
      <c r="T3969" s="1"/>
      <c r="U3969" s="8"/>
      <c r="V3969" s="8"/>
      <c r="W3969" s="27"/>
      <c r="X3969" s="22"/>
      <c r="Y3969" s="4"/>
      <c r="Z3969" s="4"/>
      <c r="AA3969" s="4"/>
      <c r="AB3969" s="9"/>
      <c r="AD3969" s="165"/>
      <c r="AE3969" s="165"/>
      <c r="AF3969" s="165"/>
      <c r="AG3969" s="188"/>
      <c r="AH3969" s="165"/>
      <c r="AI3969" s="188"/>
      <c r="AJ3969" s="172"/>
      <c r="AK3969" s="186"/>
      <c r="AL3969" s="172"/>
      <c r="AM3969" s="165"/>
    </row>
    <row r="3970" spans="1:39">
      <c r="A3970" s="2"/>
      <c r="B3970" s="3"/>
      <c r="C3970" s="4"/>
      <c r="D3970" s="66"/>
      <c r="E3970" s="135"/>
      <c r="F3970" s="6"/>
      <c r="G3970" s="6"/>
      <c r="H3970" s="6"/>
      <c r="I3970" s="6"/>
      <c r="J3970" s="2"/>
      <c r="K3970" s="2"/>
      <c r="L3970" s="3"/>
      <c r="M3970" s="71"/>
      <c r="N3970" s="70"/>
      <c r="O3970" s="70"/>
      <c r="P3970" s="42"/>
      <c r="Q3970" s="3"/>
      <c r="R3970" s="6"/>
      <c r="S3970" s="7"/>
      <c r="T3970" s="1"/>
      <c r="U3970" s="8"/>
      <c r="V3970" s="8"/>
      <c r="W3970" s="27"/>
      <c r="X3970" s="22"/>
      <c r="Y3970" s="4"/>
      <c r="Z3970" s="4"/>
      <c r="AA3970" s="4"/>
      <c r="AB3970" s="9"/>
      <c r="AD3970" s="165"/>
      <c r="AE3970" s="165"/>
      <c r="AF3970" s="165"/>
      <c r="AG3970" s="188"/>
      <c r="AH3970" s="165"/>
      <c r="AI3970" s="188"/>
      <c r="AJ3970" s="172"/>
      <c r="AK3970" s="172"/>
      <c r="AL3970" s="172"/>
      <c r="AM3970" s="165"/>
    </row>
    <row r="3971" spans="1:39">
      <c r="A3971" s="2"/>
      <c r="B3971" s="3"/>
      <c r="C3971" s="4"/>
      <c r="D3971" s="66"/>
      <c r="E3971" s="135"/>
      <c r="F3971" s="6"/>
      <c r="G3971" s="6"/>
      <c r="H3971" s="6"/>
      <c r="I3971" s="6"/>
      <c r="J3971" s="2"/>
      <c r="K3971" s="2"/>
      <c r="L3971" s="3"/>
      <c r="M3971" s="71"/>
      <c r="N3971" s="70"/>
      <c r="O3971" s="70"/>
      <c r="P3971" s="42"/>
      <c r="Q3971" s="3"/>
      <c r="R3971" s="6"/>
      <c r="S3971" s="7"/>
      <c r="T3971" s="1"/>
      <c r="U3971" s="8"/>
      <c r="V3971" s="8"/>
      <c r="W3971" s="27"/>
      <c r="X3971" s="22"/>
      <c r="Y3971" s="4"/>
      <c r="Z3971" s="4"/>
      <c r="AA3971" s="4"/>
      <c r="AB3971" s="9"/>
      <c r="AD3971" s="165"/>
      <c r="AE3971" s="165"/>
      <c r="AF3971" s="165"/>
      <c r="AG3971" s="188"/>
      <c r="AH3971" s="180"/>
      <c r="AI3971" s="188"/>
      <c r="AJ3971" s="172"/>
      <c r="AK3971" s="186"/>
      <c r="AL3971" s="172"/>
      <c r="AM3971" s="165"/>
    </row>
    <row r="3972" spans="1:39">
      <c r="A3972" s="2"/>
      <c r="B3972" s="3"/>
      <c r="C3972" s="4"/>
      <c r="D3972" s="66"/>
      <c r="E3972" s="135"/>
      <c r="F3972" s="6"/>
      <c r="G3972" s="6"/>
      <c r="H3972" s="6"/>
      <c r="I3972" s="6"/>
      <c r="J3972" s="2"/>
      <c r="K3972" s="2"/>
      <c r="L3972" s="3"/>
      <c r="M3972" s="71"/>
      <c r="N3972" s="70"/>
      <c r="O3972" s="70"/>
      <c r="P3972" s="42"/>
      <c r="Q3972" s="3"/>
      <c r="R3972" s="6"/>
      <c r="S3972" s="7"/>
      <c r="T3972" s="1"/>
      <c r="U3972" s="8"/>
      <c r="V3972" s="8"/>
      <c r="W3972" s="27"/>
      <c r="X3972" s="22"/>
      <c r="Y3972" s="4"/>
      <c r="Z3972" s="4"/>
      <c r="AA3972" s="4"/>
      <c r="AB3972" s="9"/>
      <c r="AD3972" s="165"/>
      <c r="AE3972" s="165"/>
      <c r="AF3972" s="165"/>
      <c r="AG3972" s="188"/>
      <c r="AH3972" s="180"/>
      <c r="AI3972" s="188"/>
      <c r="AJ3972" s="172"/>
      <c r="AK3972" s="186"/>
      <c r="AL3972" s="172"/>
      <c r="AM3972" s="165"/>
    </row>
    <row r="3973" spans="1:39">
      <c r="A3973" s="2"/>
      <c r="B3973" s="3"/>
      <c r="C3973" s="4"/>
      <c r="D3973" s="66"/>
      <c r="E3973" s="135"/>
      <c r="F3973" s="6"/>
      <c r="G3973" s="6"/>
      <c r="H3973" s="6"/>
      <c r="I3973" s="6"/>
      <c r="J3973" s="2"/>
      <c r="K3973" s="2"/>
      <c r="L3973" s="3"/>
      <c r="M3973" s="71"/>
      <c r="N3973" s="70"/>
      <c r="O3973" s="70"/>
      <c r="P3973" s="42"/>
      <c r="Q3973" s="3"/>
      <c r="R3973" s="6"/>
      <c r="S3973" s="7"/>
      <c r="T3973" s="1"/>
      <c r="U3973" s="8"/>
      <c r="V3973" s="8"/>
      <c r="W3973" s="27"/>
      <c r="X3973" s="22"/>
      <c r="Y3973" s="4"/>
      <c r="Z3973" s="4"/>
      <c r="AA3973" s="4"/>
      <c r="AB3973" s="9"/>
      <c r="AD3973" s="165"/>
      <c r="AE3973" s="165"/>
      <c r="AF3973" s="165"/>
      <c r="AG3973" s="188"/>
      <c r="AH3973" s="165"/>
      <c r="AI3973" s="188"/>
      <c r="AJ3973" s="172"/>
      <c r="AK3973" s="186"/>
      <c r="AL3973" s="172"/>
      <c r="AM3973" s="165"/>
    </row>
    <row r="3974" spans="1:39">
      <c r="A3974" s="2"/>
      <c r="B3974" s="3"/>
      <c r="C3974" s="4"/>
      <c r="D3974" s="66"/>
      <c r="E3974" s="135"/>
      <c r="F3974" s="6"/>
      <c r="G3974" s="6"/>
      <c r="H3974" s="6"/>
      <c r="I3974" s="6"/>
      <c r="J3974" s="2"/>
      <c r="K3974" s="2"/>
      <c r="L3974" s="3"/>
      <c r="M3974" s="71"/>
      <c r="N3974" s="70"/>
      <c r="O3974" s="70"/>
      <c r="P3974" s="42"/>
      <c r="Q3974" s="3"/>
      <c r="R3974" s="6"/>
      <c r="S3974" s="7"/>
      <c r="T3974" s="1"/>
      <c r="U3974" s="8"/>
      <c r="V3974" s="8"/>
      <c r="W3974" s="27"/>
      <c r="X3974" s="22"/>
      <c r="Y3974" s="4"/>
      <c r="Z3974" s="4"/>
      <c r="AA3974" s="4"/>
      <c r="AB3974" s="9"/>
      <c r="AD3974" s="165"/>
      <c r="AE3974" s="165"/>
      <c r="AF3974" s="165"/>
      <c r="AG3974" s="188"/>
      <c r="AH3974" s="165"/>
      <c r="AI3974" s="188"/>
      <c r="AJ3974" s="172"/>
      <c r="AK3974" s="186"/>
      <c r="AL3974" s="172"/>
      <c r="AM3974" s="165"/>
    </row>
    <row r="3975" spans="1:39">
      <c r="A3975" s="2"/>
      <c r="B3975" s="3"/>
      <c r="C3975" s="4"/>
      <c r="D3975" s="66"/>
      <c r="E3975" s="135"/>
      <c r="F3975" s="6"/>
      <c r="G3975" s="6"/>
      <c r="H3975" s="6"/>
      <c r="I3975" s="6"/>
      <c r="J3975" s="2"/>
      <c r="K3975" s="2"/>
      <c r="L3975" s="3"/>
      <c r="M3975" s="71"/>
      <c r="N3975" s="70"/>
      <c r="O3975" s="70"/>
      <c r="P3975" s="42"/>
      <c r="Q3975" s="3"/>
      <c r="R3975" s="6"/>
      <c r="S3975" s="7"/>
      <c r="T3975" s="1"/>
      <c r="U3975" s="8"/>
      <c r="V3975" s="8"/>
      <c r="W3975" s="27"/>
      <c r="X3975" s="22"/>
      <c r="Y3975" s="4"/>
      <c r="Z3975" s="4"/>
      <c r="AA3975" s="4"/>
      <c r="AB3975" s="9"/>
      <c r="AD3975" s="165"/>
      <c r="AE3975" s="165"/>
      <c r="AF3975" s="165"/>
      <c r="AG3975" s="188"/>
      <c r="AH3975" s="165"/>
      <c r="AI3975" s="188"/>
      <c r="AJ3975" s="172"/>
      <c r="AK3975" s="172"/>
      <c r="AL3975" s="172"/>
      <c r="AM3975" s="165"/>
    </row>
    <row r="3976" spans="1:39">
      <c r="A3976" s="2"/>
      <c r="B3976" s="3"/>
      <c r="C3976" s="4"/>
      <c r="D3976" s="66"/>
      <c r="E3976" s="135"/>
      <c r="F3976" s="6"/>
      <c r="G3976" s="6"/>
      <c r="H3976" s="6"/>
      <c r="I3976" s="6"/>
      <c r="J3976" s="2"/>
      <c r="K3976" s="2"/>
      <c r="L3976" s="3"/>
      <c r="M3976" s="71"/>
      <c r="N3976" s="70"/>
      <c r="O3976" s="70"/>
      <c r="P3976" s="42"/>
      <c r="Q3976" s="3"/>
      <c r="R3976" s="6"/>
      <c r="S3976" s="7"/>
      <c r="T3976" s="1"/>
      <c r="U3976" s="8"/>
      <c r="V3976" s="8"/>
      <c r="W3976" s="27"/>
      <c r="X3976" s="22"/>
      <c r="Y3976" s="4"/>
      <c r="Z3976" s="4"/>
      <c r="AA3976" s="4"/>
      <c r="AB3976" s="9"/>
      <c r="AD3976" s="165"/>
      <c r="AE3976" s="165"/>
      <c r="AF3976" s="165"/>
      <c r="AG3976" s="188"/>
      <c r="AH3976" s="165"/>
      <c r="AI3976" s="188"/>
      <c r="AJ3976" s="172"/>
      <c r="AK3976" s="172"/>
      <c r="AL3976" s="172"/>
      <c r="AM3976" s="165"/>
    </row>
    <row r="3977" spans="1:39">
      <c r="A3977" s="2"/>
      <c r="B3977" s="3"/>
      <c r="C3977" s="4"/>
      <c r="D3977" s="66"/>
      <c r="E3977" s="135"/>
      <c r="F3977" s="6"/>
      <c r="G3977" s="6"/>
      <c r="H3977" s="6"/>
      <c r="I3977" s="6"/>
      <c r="J3977" s="2"/>
      <c r="K3977" s="2"/>
      <c r="L3977" s="3"/>
      <c r="M3977" s="71"/>
      <c r="N3977" s="70"/>
      <c r="O3977" s="70"/>
      <c r="P3977" s="42"/>
      <c r="Q3977" s="3"/>
      <c r="R3977" s="6"/>
      <c r="S3977" s="7"/>
      <c r="T3977" s="1"/>
      <c r="U3977" s="8"/>
      <c r="V3977" s="8"/>
      <c r="W3977" s="27"/>
      <c r="X3977" s="22"/>
      <c r="Y3977" s="4"/>
      <c r="Z3977" s="4"/>
      <c r="AA3977" s="4"/>
      <c r="AB3977" s="9"/>
      <c r="AD3977" s="165"/>
      <c r="AE3977" s="165"/>
      <c r="AF3977" s="165"/>
      <c r="AG3977" s="188"/>
      <c r="AH3977" s="165"/>
      <c r="AI3977" s="188"/>
      <c r="AJ3977" s="172"/>
      <c r="AK3977" s="186"/>
      <c r="AL3977" s="172"/>
      <c r="AM3977" s="165"/>
    </row>
    <row r="3978" spans="1:39">
      <c r="A3978" s="2"/>
      <c r="B3978" s="3"/>
      <c r="C3978" s="4"/>
      <c r="D3978" s="66"/>
      <c r="E3978" s="135"/>
      <c r="F3978" s="6"/>
      <c r="G3978" s="6"/>
      <c r="H3978" s="6"/>
      <c r="I3978" s="6"/>
      <c r="J3978" s="2"/>
      <c r="K3978" s="2"/>
      <c r="L3978" s="3"/>
      <c r="M3978" s="71"/>
      <c r="N3978" s="70"/>
      <c r="O3978" s="70"/>
      <c r="P3978" s="42"/>
      <c r="Q3978" s="3"/>
      <c r="R3978" s="6"/>
      <c r="S3978" s="7"/>
      <c r="T3978" s="1"/>
      <c r="U3978" s="8"/>
      <c r="V3978" s="8"/>
      <c r="W3978" s="27"/>
      <c r="X3978" s="22"/>
      <c r="Y3978" s="4"/>
      <c r="Z3978" s="4"/>
      <c r="AA3978" s="4"/>
      <c r="AB3978" s="9"/>
      <c r="AD3978" s="165"/>
      <c r="AE3978" s="165"/>
      <c r="AF3978" s="165"/>
      <c r="AG3978" s="188"/>
      <c r="AH3978" s="165"/>
      <c r="AI3978" s="188"/>
      <c r="AJ3978" s="172"/>
      <c r="AK3978" s="186"/>
      <c r="AL3978" s="172"/>
      <c r="AM3978" s="165"/>
    </row>
    <row r="3979" spans="1:39">
      <c r="A3979" s="2"/>
      <c r="B3979" s="3"/>
      <c r="C3979" s="4"/>
      <c r="D3979" s="66"/>
      <c r="E3979" s="135"/>
      <c r="F3979" s="6"/>
      <c r="G3979" s="6"/>
      <c r="H3979" s="6"/>
      <c r="I3979" s="6"/>
      <c r="J3979" s="2"/>
      <c r="K3979" s="2"/>
      <c r="L3979" s="3"/>
      <c r="M3979" s="71"/>
      <c r="N3979" s="70"/>
      <c r="O3979" s="70"/>
      <c r="P3979" s="42"/>
      <c r="Q3979" s="3"/>
      <c r="R3979" s="6"/>
      <c r="S3979" s="7"/>
      <c r="T3979" s="1"/>
      <c r="U3979" s="8"/>
      <c r="V3979" s="8"/>
      <c r="W3979" s="27"/>
      <c r="X3979" s="22"/>
      <c r="Y3979" s="4"/>
      <c r="Z3979" s="4"/>
      <c r="AA3979" s="4"/>
      <c r="AB3979" s="9"/>
      <c r="AD3979" s="165"/>
      <c r="AE3979" s="165"/>
      <c r="AF3979" s="165"/>
      <c r="AG3979" s="188"/>
      <c r="AH3979" s="165"/>
      <c r="AI3979" s="188"/>
      <c r="AJ3979" s="172"/>
      <c r="AK3979" s="172"/>
      <c r="AL3979" s="172"/>
      <c r="AM3979" s="165"/>
    </row>
    <row r="3980" spans="1:39">
      <c r="A3980" s="2"/>
      <c r="B3980" s="3"/>
      <c r="C3980" s="4"/>
      <c r="D3980" s="66"/>
      <c r="E3980" s="135"/>
      <c r="F3980" s="6"/>
      <c r="G3980" s="6"/>
      <c r="H3980" s="6"/>
      <c r="I3980" s="6"/>
      <c r="J3980" s="2"/>
      <c r="K3980" s="2"/>
      <c r="L3980" s="3"/>
      <c r="M3980" s="71"/>
      <c r="N3980" s="70"/>
      <c r="O3980" s="70"/>
      <c r="P3980" s="42"/>
      <c r="Q3980" s="3"/>
      <c r="R3980" s="6"/>
      <c r="S3980" s="7"/>
      <c r="T3980" s="1"/>
      <c r="U3980" s="8"/>
      <c r="V3980" s="8"/>
      <c r="W3980" s="27"/>
      <c r="X3980" s="22"/>
      <c r="Y3980" s="4"/>
      <c r="Z3980" s="4"/>
      <c r="AA3980" s="4"/>
      <c r="AB3980" s="9"/>
      <c r="AD3980" s="165"/>
      <c r="AE3980" s="165"/>
      <c r="AF3980" s="165"/>
      <c r="AG3980" s="188"/>
      <c r="AH3980" s="180"/>
      <c r="AI3980" s="188"/>
      <c r="AJ3980" s="172"/>
      <c r="AK3980" s="186"/>
      <c r="AL3980" s="172"/>
      <c r="AM3980" s="165"/>
    </row>
    <row r="3981" spans="1:39">
      <c r="A3981" s="2"/>
      <c r="B3981" s="3"/>
      <c r="C3981" s="4"/>
      <c r="D3981" s="66"/>
      <c r="E3981" s="135"/>
      <c r="F3981" s="6"/>
      <c r="G3981" s="6"/>
      <c r="H3981" s="6"/>
      <c r="I3981" s="6"/>
      <c r="J3981" s="2"/>
      <c r="K3981" s="2"/>
      <c r="L3981" s="3"/>
      <c r="M3981" s="71"/>
      <c r="N3981" s="70"/>
      <c r="O3981" s="70"/>
      <c r="P3981" s="42"/>
      <c r="Q3981" s="3"/>
      <c r="R3981" s="6"/>
      <c r="S3981" s="7"/>
      <c r="T3981" s="1"/>
      <c r="U3981" s="8"/>
      <c r="V3981" s="8"/>
      <c r="W3981" s="27"/>
      <c r="X3981" s="22"/>
      <c r="Y3981" s="4"/>
      <c r="Z3981" s="4"/>
      <c r="AA3981" s="4"/>
      <c r="AB3981" s="9"/>
      <c r="AD3981" s="165"/>
      <c r="AE3981" s="165"/>
      <c r="AF3981" s="165"/>
      <c r="AG3981" s="188"/>
      <c r="AH3981" s="180"/>
      <c r="AI3981" s="188"/>
      <c r="AJ3981" s="172"/>
      <c r="AK3981" s="186"/>
      <c r="AL3981" s="172"/>
      <c r="AM3981" s="165"/>
    </row>
    <row r="3982" spans="1:39">
      <c r="A3982" s="2"/>
      <c r="B3982" s="3"/>
      <c r="C3982" s="4"/>
      <c r="D3982" s="66"/>
      <c r="E3982" s="135"/>
      <c r="F3982" s="6"/>
      <c r="G3982" s="6"/>
      <c r="H3982" s="6"/>
      <c r="I3982" s="6"/>
      <c r="J3982" s="2"/>
      <c r="K3982" s="2"/>
      <c r="L3982" s="3"/>
      <c r="M3982" s="71"/>
      <c r="N3982" s="70"/>
      <c r="O3982" s="70"/>
      <c r="P3982" s="42"/>
      <c r="Q3982" s="3"/>
      <c r="R3982" s="6"/>
      <c r="S3982" s="7"/>
      <c r="T3982" s="1"/>
      <c r="U3982" s="8"/>
      <c r="V3982" s="8"/>
      <c r="W3982" s="27"/>
      <c r="X3982" s="22"/>
      <c r="Y3982" s="4"/>
      <c r="Z3982" s="4"/>
      <c r="AA3982" s="4"/>
      <c r="AB3982" s="9"/>
      <c r="AD3982" s="165"/>
      <c r="AE3982" s="165"/>
      <c r="AF3982" s="165"/>
      <c r="AG3982" s="188"/>
      <c r="AH3982" s="165"/>
      <c r="AI3982" s="188"/>
      <c r="AJ3982" s="172"/>
      <c r="AK3982" s="186"/>
      <c r="AL3982" s="172"/>
      <c r="AM3982" s="165"/>
    </row>
    <row r="3983" spans="1:39">
      <c r="A3983" s="2"/>
      <c r="B3983" s="3"/>
      <c r="C3983" s="4"/>
      <c r="D3983" s="66"/>
      <c r="E3983" s="135"/>
      <c r="F3983" s="6"/>
      <c r="G3983" s="6"/>
      <c r="H3983" s="6"/>
      <c r="I3983" s="6"/>
      <c r="J3983" s="2"/>
      <c r="K3983" s="2"/>
      <c r="L3983" s="3"/>
      <c r="M3983" s="71"/>
      <c r="N3983" s="70"/>
      <c r="O3983" s="70"/>
      <c r="P3983" s="42"/>
      <c r="Q3983" s="3"/>
      <c r="R3983" s="6"/>
      <c r="S3983" s="7"/>
      <c r="T3983" s="1"/>
      <c r="U3983" s="8"/>
      <c r="V3983" s="8"/>
      <c r="W3983" s="27"/>
      <c r="X3983" s="22"/>
      <c r="Y3983" s="4"/>
      <c r="Z3983" s="4"/>
      <c r="AA3983" s="4"/>
      <c r="AB3983" s="9"/>
      <c r="AD3983" s="165"/>
      <c r="AE3983" s="165"/>
      <c r="AF3983" s="165"/>
      <c r="AG3983" s="188"/>
      <c r="AH3983" s="165"/>
      <c r="AI3983" s="188"/>
      <c r="AJ3983" s="172"/>
      <c r="AK3983" s="186"/>
      <c r="AL3983" s="172"/>
      <c r="AM3983" s="165"/>
    </row>
    <row r="3984" spans="1:39">
      <c r="A3984" s="2"/>
      <c r="B3984" s="3"/>
      <c r="C3984" s="4"/>
      <c r="D3984" s="66"/>
      <c r="E3984" s="135"/>
      <c r="F3984" s="6"/>
      <c r="G3984" s="6"/>
      <c r="H3984" s="6"/>
      <c r="I3984" s="6"/>
      <c r="J3984" s="2"/>
      <c r="K3984" s="2"/>
      <c r="L3984" s="3"/>
      <c r="M3984" s="71"/>
      <c r="N3984" s="70"/>
      <c r="O3984" s="70"/>
      <c r="P3984" s="42"/>
      <c r="Q3984" s="3"/>
      <c r="R3984" s="6"/>
      <c r="S3984" s="7"/>
      <c r="T3984" s="1"/>
      <c r="U3984" s="8"/>
      <c r="V3984" s="8"/>
      <c r="W3984" s="27"/>
      <c r="X3984" s="22"/>
      <c r="Y3984" s="4"/>
      <c r="Z3984" s="4"/>
      <c r="AA3984" s="4"/>
      <c r="AB3984" s="9"/>
      <c r="AD3984" s="165"/>
      <c r="AE3984" s="165"/>
      <c r="AF3984" s="165"/>
      <c r="AG3984" s="188"/>
      <c r="AH3984" s="165"/>
      <c r="AI3984" s="188"/>
      <c r="AJ3984" s="172"/>
      <c r="AK3984" s="172"/>
      <c r="AL3984" s="172"/>
      <c r="AM3984" s="165"/>
    </row>
    <row r="3985" spans="1:39">
      <c r="A3985" s="2"/>
      <c r="B3985" s="3"/>
      <c r="C3985" s="4"/>
      <c r="D3985" s="66"/>
      <c r="E3985" s="135"/>
      <c r="F3985" s="6"/>
      <c r="G3985" s="6"/>
      <c r="H3985" s="6"/>
      <c r="I3985" s="6"/>
      <c r="J3985" s="2"/>
      <c r="K3985" s="2"/>
      <c r="L3985" s="3"/>
      <c r="M3985" s="71"/>
      <c r="N3985" s="70"/>
      <c r="O3985" s="70"/>
      <c r="P3985" s="42"/>
      <c r="Q3985" s="3"/>
      <c r="R3985" s="6"/>
      <c r="S3985" s="7"/>
      <c r="T3985" s="1"/>
      <c r="U3985" s="8"/>
      <c r="V3985" s="8"/>
      <c r="W3985" s="27"/>
      <c r="X3985" s="22"/>
      <c r="Y3985" s="4"/>
      <c r="Z3985" s="4"/>
      <c r="AA3985" s="4"/>
      <c r="AB3985" s="9"/>
      <c r="AD3985" s="165"/>
      <c r="AE3985" s="165"/>
      <c r="AF3985" s="165"/>
      <c r="AG3985" s="188"/>
      <c r="AH3985" s="165"/>
      <c r="AI3985" s="188"/>
      <c r="AJ3985" s="172"/>
      <c r="AK3985" s="172"/>
      <c r="AL3985" s="172"/>
      <c r="AM3985" s="165"/>
    </row>
    <row r="3986" spans="1:39">
      <c r="A3986" s="2"/>
      <c r="B3986" s="3"/>
      <c r="C3986" s="4"/>
      <c r="D3986" s="66"/>
      <c r="E3986" s="135"/>
      <c r="F3986" s="6"/>
      <c r="G3986" s="6"/>
      <c r="H3986" s="6"/>
      <c r="I3986" s="6"/>
      <c r="J3986" s="8"/>
      <c r="K3986" s="8"/>
      <c r="L3986" s="3"/>
      <c r="M3986" s="71"/>
      <c r="N3986" s="73"/>
      <c r="O3986" s="69"/>
      <c r="P3986" s="42"/>
      <c r="Q3986" s="3"/>
      <c r="R3986" s="6"/>
      <c r="S3986" s="7"/>
      <c r="T3986" s="1"/>
      <c r="U3986" s="8"/>
      <c r="V3986" s="8"/>
      <c r="W3986" s="27"/>
      <c r="X3986" s="22"/>
      <c r="Y3986" s="4"/>
      <c r="Z3986" s="4"/>
      <c r="AA3986" s="4"/>
      <c r="AB3986" s="9"/>
      <c r="AD3986" s="165"/>
      <c r="AE3986" s="165"/>
      <c r="AF3986" s="165"/>
      <c r="AG3986" s="188"/>
      <c r="AH3986" s="188"/>
      <c r="AI3986" s="188"/>
      <c r="AJ3986" s="172"/>
      <c r="AK3986" s="172"/>
      <c r="AL3986" s="172"/>
      <c r="AM3986" s="165"/>
    </row>
    <row r="3987" spans="1:39">
      <c r="A3987" s="2"/>
      <c r="B3987" s="3"/>
      <c r="C3987" s="4"/>
      <c r="D3987" s="66"/>
      <c r="E3987" s="135"/>
      <c r="F3987" s="6"/>
      <c r="G3987" s="6"/>
      <c r="H3987" s="6"/>
      <c r="I3987" s="6"/>
      <c r="J3987" s="8"/>
      <c r="K3987" s="8"/>
      <c r="L3987" s="3"/>
      <c r="M3987" s="71"/>
      <c r="N3987" s="73"/>
      <c r="O3987" s="70"/>
      <c r="P3987" s="42"/>
      <c r="Q3987" s="3"/>
      <c r="R3987" s="6"/>
      <c r="S3987" s="7"/>
      <c r="T3987" s="1"/>
      <c r="U3987" s="8"/>
      <c r="V3987" s="8"/>
      <c r="W3987" s="27"/>
      <c r="X3987" s="22"/>
      <c r="Y3987" s="4"/>
      <c r="Z3987" s="4"/>
      <c r="AA3987" s="4"/>
      <c r="AB3987" s="9"/>
      <c r="AD3987" s="165"/>
      <c r="AE3987" s="165"/>
      <c r="AF3987" s="165"/>
      <c r="AG3987" s="188"/>
      <c r="AH3987" s="188"/>
      <c r="AI3987" s="188"/>
      <c r="AJ3987" s="172"/>
      <c r="AK3987" s="172"/>
      <c r="AL3987" s="172"/>
      <c r="AM3987" s="165"/>
    </row>
    <row r="3988" spans="1:39">
      <c r="A3988" s="2"/>
      <c r="B3988" s="3"/>
      <c r="C3988" s="4"/>
      <c r="D3988" s="66"/>
      <c r="E3988" s="135"/>
      <c r="F3988" s="6"/>
      <c r="G3988" s="6"/>
      <c r="H3988" s="6"/>
      <c r="I3988" s="6"/>
      <c r="J3988" s="8"/>
      <c r="K3988" s="8"/>
      <c r="L3988" s="3"/>
      <c r="M3988" s="71"/>
      <c r="N3988" s="73"/>
      <c r="O3988" s="70"/>
      <c r="P3988" s="42"/>
      <c r="Q3988" s="3"/>
      <c r="R3988" s="6"/>
      <c r="S3988" s="7"/>
      <c r="T3988" s="1"/>
      <c r="U3988" s="8"/>
      <c r="V3988" s="8"/>
      <c r="W3988" s="27"/>
      <c r="X3988" s="22"/>
      <c r="Y3988" s="4"/>
      <c r="Z3988" s="4"/>
      <c r="AA3988" s="4"/>
      <c r="AB3988" s="9"/>
      <c r="AD3988" s="165"/>
      <c r="AE3988" s="165"/>
      <c r="AF3988" s="165"/>
      <c r="AG3988" s="188"/>
      <c r="AH3988" s="188"/>
      <c r="AI3988" s="188"/>
      <c r="AJ3988" s="172"/>
      <c r="AK3988" s="172"/>
      <c r="AL3988" s="172"/>
      <c r="AM3988" s="165"/>
    </row>
    <row r="3989" spans="1:39">
      <c r="A3989" s="2"/>
      <c r="B3989" s="3"/>
      <c r="C3989" s="4"/>
      <c r="D3989" s="66"/>
      <c r="E3989" s="135"/>
      <c r="F3989" s="6"/>
      <c r="G3989" s="6"/>
      <c r="H3989" s="6"/>
      <c r="I3989" s="6"/>
      <c r="J3989" s="2"/>
      <c r="K3989" s="8"/>
      <c r="L3989" s="3"/>
      <c r="M3989" s="71"/>
      <c r="N3989" s="70"/>
      <c r="O3989" s="70"/>
      <c r="P3989" s="42"/>
      <c r="Q3989" s="3"/>
      <c r="R3989" s="6"/>
      <c r="S3989" s="7"/>
      <c r="T3989" s="1"/>
      <c r="U3989" s="8"/>
      <c r="V3989" s="8"/>
      <c r="W3989" s="27"/>
      <c r="X3989" s="22"/>
      <c r="Y3989" s="4"/>
      <c r="Z3989" s="4"/>
      <c r="AA3989" s="4"/>
      <c r="AB3989" s="9"/>
      <c r="AD3989" s="165"/>
      <c r="AE3989" s="165"/>
      <c r="AF3989" s="165"/>
      <c r="AG3989" s="188"/>
      <c r="AH3989" s="188"/>
      <c r="AI3989" s="188"/>
      <c r="AJ3989" s="172"/>
      <c r="AK3989" s="172"/>
      <c r="AL3989" s="172"/>
      <c r="AM3989" s="165"/>
    </row>
    <row r="3990" spans="1:39">
      <c r="A3990" s="2"/>
      <c r="B3990" s="3"/>
      <c r="C3990" s="4"/>
      <c r="D3990" s="66"/>
      <c r="E3990" s="135"/>
      <c r="F3990" s="6"/>
      <c r="G3990" s="6"/>
      <c r="H3990" s="6"/>
      <c r="I3990" s="6"/>
      <c r="J3990" s="2"/>
      <c r="K3990" s="8"/>
      <c r="L3990" s="3"/>
      <c r="M3990" s="71"/>
      <c r="N3990" s="70"/>
      <c r="O3990" s="70"/>
      <c r="P3990" s="42"/>
      <c r="Q3990" s="3"/>
      <c r="R3990" s="6"/>
      <c r="S3990" s="7"/>
      <c r="T3990" s="1"/>
      <c r="U3990" s="8"/>
      <c r="V3990" s="8"/>
      <c r="W3990" s="27"/>
      <c r="X3990" s="22"/>
      <c r="Y3990" s="4"/>
      <c r="Z3990" s="4"/>
      <c r="AA3990" s="4"/>
      <c r="AB3990" s="9"/>
      <c r="AD3990" s="165"/>
      <c r="AE3990" s="165"/>
      <c r="AF3990" s="165"/>
      <c r="AG3990" s="188"/>
      <c r="AH3990" s="188"/>
      <c r="AI3990" s="188"/>
      <c r="AJ3990" s="172"/>
      <c r="AK3990" s="172"/>
      <c r="AL3990" s="172"/>
      <c r="AM3990" s="165"/>
    </row>
    <row r="3991" spans="1:39">
      <c r="A3991" s="2"/>
      <c r="B3991" s="3"/>
      <c r="C3991" s="4"/>
      <c r="D3991" s="66"/>
      <c r="E3991" s="135"/>
      <c r="F3991" s="6"/>
      <c r="G3991" s="6"/>
      <c r="H3991" s="6"/>
      <c r="I3991" s="6"/>
      <c r="J3991" s="2"/>
      <c r="K3991" s="2"/>
      <c r="L3991" s="3"/>
      <c r="M3991" s="71"/>
      <c r="N3991" s="70"/>
      <c r="O3991" s="70"/>
      <c r="P3991" s="42"/>
      <c r="Q3991" s="3"/>
      <c r="R3991" s="6"/>
      <c r="S3991" s="7"/>
      <c r="T3991" s="1"/>
      <c r="U3991" s="8"/>
      <c r="V3991" s="8"/>
      <c r="W3991" s="27"/>
      <c r="X3991" s="22"/>
      <c r="Y3991" s="4"/>
      <c r="Z3991" s="4"/>
      <c r="AA3991" s="4"/>
      <c r="AB3991" s="9"/>
      <c r="AD3991" s="165"/>
      <c r="AE3991" s="165"/>
      <c r="AF3991" s="165"/>
      <c r="AG3991" s="188"/>
      <c r="AH3991" s="188"/>
      <c r="AI3991" s="188"/>
      <c r="AJ3991" s="172"/>
      <c r="AK3991" s="172"/>
      <c r="AL3991" s="186"/>
      <c r="AM3991" s="165"/>
    </row>
    <row r="3992" spans="1:39">
      <c r="A3992" s="2"/>
      <c r="B3992" s="3"/>
      <c r="C3992" s="4"/>
      <c r="D3992" s="66"/>
      <c r="E3992" s="135"/>
      <c r="F3992" s="6"/>
      <c r="G3992" s="6"/>
      <c r="H3992" s="6"/>
      <c r="I3992" s="6"/>
      <c r="J3992" s="2"/>
      <c r="K3992" s="2"/>
      <c r="L3992" s="3"/>
      <c r="M3992" s="71"/>
      <c r="N3992" s="70"/>
      <c r="O3992" s="70"/>
      <c r="P3992" s="42"/>
      <c r="Q3992" s="3"/>
      <c r="R3992" s="6"/>
      <c r="S3992" s="7"/>
      <c r="T3992" s="1"/>
      <c r="U3992" s="8"/>
      <c r="V3992" s="8"/>
      <c r="W3992" s="27"/>
      <c r="X3992" s="22"/>
      <c r="Y3992" s="4"/>
      <c r="Z3992" s="4"/>
      <c r="AA3992" s="4"/>
      <c r="AB3992" s="9"/>
      <c r="AD3992" s="165"/>
      <c r="AE3992" s="165"/>
      <c r="AF3992" s="165"/>
      <c r="AG3992" s="188"/>
      <c r="AH3992" s="188"/>
      <c r="AI3992" s="188"/>
      <c r="AJ3992" s="172"/>
      <c r="AK3992" s="172"/>
      <c r="AL3992" s="186"/>
      <c r="AM3992" s="165"/>
    </row>
    <row r="3993" spans="1:39">
      <c r="A3993" s="2"/>
      <c r="B3993" s="3"/>
      <c r="C3993" s="4"/>
      <c r="D3993" s="66"/>
      <c r="E3993" s="135"/>
      <c r="F3993" s="6"/>
      <c r="G3993" s="6"/>
      <c r="H3993" s="6"/>
      <c r="I3993" s="6"/>
      <c r="J3993" s="8"/>
      <c r="K3993" s="63"/>
      <c r="L3993" s="3"/>
      <c r="M3993" s="71"/>
      <c r="N3993" s="73"/>
      <c r="O3993" s="69"/>
      <c r="P3993" s="42"/>
      <c r="Q3993" s="3"/>
      <c r="R3993" s="6"/>
      <c r="S3993" s="7"/>
      <c r="T3993" s="1"/>
      <c r="U3993" s="8"/>
      <c r="V3993" s="8"/>
      <c r="W3993" s="25"/>
      <c r="X3993" s="22"/>
      <c r="Y3993" s="64"/>
      <c r="Z3993" s="64"/>
      <c r="AA3993" s="64"/>
      <c r="AB3993" s="9"/>
      <c r="AD3993" s="165"/>
      <c r="AE3993" s="165"/>
      <c r="AF3993" s="165"/>
      <c r="AG3993" s="188"/>
      <c r="AH3993" s="188"/>
      <c r="AI3993" s="188"/>
      <c r="AJ3993" s="172"/>
      <c r="AK3993" s="172"/>
      <c r="AL3993" s="172"/>
      <c r="AM3993" s="165"/>
    </row>
    <row r="3994" spans="1:39">
      <c r="A3994" s="2"/>
      <c r="B3994" s="3"/>
      <c r="C3994" s="4"/>
      <c r="D3994" s="66"/>
      <c r="E3994" s="135"/>
      <c r="F3994" s="6"/>
      <c r="G3994" s="6"/>
      <c r="H3994" s="6"/>
      <c r="I3994" s="6"/>
      <c r="J3994" s="8"/>
      <c r="K3994" s="63"/>
      <c r="L3994" s="3"/>
      <c r="M3994" s="71"/>
      <c r="N3994" s="73"/>
      <c r="O3994" s="70"/>
      <c r="P3994" s="42"/>
      <c r="Q3994" s="3"/>
      <c r="R3994" s="6"/>
      <c r="S3994" s="7"/>
      <c r="T3994" s="1"/>
      <c r="U3994" s="8"/>
      <c r="V3994" s="8"/>
      <c r="W3994" s="25"/>
      <c r="X3994" s="22"/>
      <c r="Y3994" s="64"/>
      <c r="Z3994" s="64"/>
      <c r="AA3994" s="64"/>
      <c r="AB3994" s="9"/>
      <c r="AD3994" s="165"/>
      <c r="AE3994" s="165"/>
      <c r="AF3994" s="165"/>
      <c r="AG3994" s="188"/>
      <c r="AH3994" s="188"/>
      <c r="AI3994" s="188"/>
      <c r="AJ3994" s="172"/>
      <c r="AK3994" s="172"/>
      <c r="AL3994" s="172"/>
      <c r="AM3994" s="165"/>
    </row>
    <row r="3995" spans="1:39">
      <c r="A3995" s="2"/>
      <c r="B3995" s="3"/>
      <c r="C3995" s="4"/>
      <c r="D3995" s="66"/>
      <c r="E3995" s="135"/>
      <c r="F3995" s="6"/>
      <c r="G3995" s="6"/>
      <c r="H3995" s="6"/>
      <c r="I3995" s="6"/>
      <c r="J3995" s="8"/>
      <c r="K3995" s="8"/>
      <c r="L3995" s="3"/>
      <c r="M3995" s="71"/>
      <c r="N3995" s="73"/>
      <c r="O3995" s="70"/>
      <c r="P3995" s="42"/>
      <c r="Q3995" s="3"/>
      <c r="R3995" s="6"/>
      <c r="S3995" s="7"/>
      <c r="T3995" s="1"/>
      <c r="U3995" s="8"/>
      <c r="V3995" s="8"/>
      <c r="W3995" s="37"/>
      <c r="X3995" s="22"/>
      <c r="Y3995" s="4"/>
      <c r="Z3995" s="4"/>
      <c r="AA3995" s="4"/>
      <c r="AB3995" s="9"/>
      <c r="AD3995" s="165"/>
      <c r="AE3995" s="165"/>
      <c r="AF3995" s="165"/>
      <c r="AG3995" s="188"/>
      <c r="AH3995" s="188"/>
      <c r="AI3995" s="188"/>
      <c r="AJ3995" s="172"/>
      <c r="AK3995" s="172"/>
      <c r="AL3995" s="172"/>
      <c r="AM3995" s="165"/>
    </row>
    <row r="3996" spans="1:39">
      <c r="A3996" s="2"/>
      <c r="B3996" s="3"/>
      <c r="C3996" s="4"/>
      <c r="D3996" s="66"/>
      <c r="E3996" s="135"/>
      <c r="F3996" s="6"/>
      <c r="G3996" s="6"/>
      <c r="H3996" s="6"/>
      <c r="I3996" s="6"/>
      <c r="J3996" s="8"/>
      <c r="K3996" s="63"/>
      <c r="L3996" s="3"/>
      <c r="M3996" s="71"/>
      <c r="N3996" s="73"/>
      <c r="O3996" s="70"/>
      <c r="P3996" s="42"/>
      <c r="Q3996" s="3"/>
      <c r="R3996" s="6"/>
      <c r="S3996" s="7"/>
      <c r="T3996" s="1"/>
      <c r="U3996" s="8"/>
      <c r="V3996" s="8"/>
      <c r="W3996" s="25"/>
      <c r="X3996" s="22"/>
      <c r="Y3996" s="64"/>
      <c r="Z3996" s="64"/>
      <c r="AA3996" s="64"/>
      <c r="AB3996" s="9"/>
      <c r="AD3996" s="165"/>
      <c r="AE3996" s="165"/>
      <c r="AF3996" s="165"/>
      <c r="AG3996" s="188"/>
      <c r="AH3996" s="188"/>
      <c r="AI3996" s="188"/>
      <c r="AJ3996" s="172"/>
      <c r="AK3996" s="172"/>
      <c r="AL3996" s="172"/>
      <c r="AM3996" s="165"/>
    </row>
    <row r="3997" spans="1:39">
      <c r="A3997" s="2"/>
      <c r="B3997" s="3"/>
      <c r="C3997" s="4"/>
      <c r="D3997" s="66"/>
      <c r="E3997" s="135"/>
      <c r="F3997" s="6"/>
      <c r="G3997" s="6"/>
      <c r="H3997" s="6"/>
      <c r="I3997" s="6"/>
      <c r="J3997" s="8"/>
      <c r="K3997" s="8"/>
      <c r="L3997" s="3"/>
      <c r="M3997" s="71"/>
      <c r="N3997" s="73"/>
      <c r="O3997" s="70"/>
      <c r="P3997" s="42"/>
      <c r="Q3997" s="3"/>
      <c r="R3997" s="6"/>
      <c r="S3997" s="7"/>
      <c r="T3997" s="1"/>
      <c r="U3997" s="8"/>
      <c r="V3997" s="8"/>
      <c r="W3997" s="37"/>
      <c r="X3997" s="22"/>
      <c r="Y3997" s="4"/>
      <c r="Z3997" s="4"/>
      <c r="AA3997" s="4"/>
      <c r="AB3997" s="9"/>
      <c r="AD3997" s="165"/>
      <c r="AE3997" s="165"/>
      <c r="AF3997" s="165"/>
      <c r="AG3997" s="188"/>
      <c r="AH3997" s="188"/>
      <c r="AI3997" s="188"/>
      <c r="AJ3997" s="172"/>
      <c r="AK3997" s="172"/>
      <c r="AL3997" s="172"/>
      <c r="AM3997" s="165"/>
    </row>
    <row r="3998" spans="1:39">
      <c r="A3998" s="2"/>
      <c r="B3998" s="3"/>
      <c r="C3998" s="4"/>
      <c r="D3998" s="66"/>
      <c r="E3998" s="135"/>
      <c r="F3998" s="6"/>
      <c r="G3998" s="6"/>
      <c r="H3998" s="6"/>
      <c r="I3998" s="6"/>
      <c r="J3998" s="8"/>
      <c r="K3998" s="63"/>
      <c r="L3998" s="3"/>
      <c r="M3998" s="71"/>
      <c r="N3998" s="73"/>
      <c r="O3998" s="69"/>
      <c r="P3998" s="42"/>
      <c r="Q3998" s="3"/>
      <c r="R3998" s="6"/>
      <c r="S3998" s="7"/>
      <c r="T3998" s="1"/>
      <c r="U3998" s="8"/>
      <c r="V3998" s="8"/>
      <c r="W3998" s="25"/>
      <c r="X3998" s="22"/>
      <c r="Y3998" s="64"/>
      <c r="Z3998" s="64"/>
      <c r="AA3998" s="64"/>
      <c r="AB3998" s="9"/>
      <c r="AD3998" s="165"/>
      <c r="AE3998" s="165"/>
      <c r="AF3998" s="165"/>
      <c r="AG3998" s="188"/>
      <c r="AH3998" s="188"/>
      <c r="AI3998" s="188"/>
      <c r="AJ3998" s="172"/>
      <c r="AK3998" s="172"/>
      <c r="AL3998" s="172"/>
      <c r="AM3998" s="165"/>
    </row>
    <row r="3999" spans="1:39">
      <c r="A3999" s="2"/>
      <c r="B3999" s="3"/>
      <c r="C3999" s="4"/>
      <c r="D3999" s="66"/>
      <c r="E3999" s="135"/>
      <c r="F3999" s="6"/>
      <c r="G3999" s="6"/>
      <c r="H3999" s="6"/>
      <c r="I3999" s="6"/>
      <c r="J3999" s="8"/>
      <c r="K3999" s="63"/>
      <c r="L3999" s="3"/>
      <c r="M3999" s="71"/>
      <c r="N3999" s="73"/>
      <c r="O3999" s="70"/>
      <c r="P3999" s="42"/>
      <c r="Q3999" s="3"/>
      <c r="R3999" s="6"/>
      <c r="S3999" s="7"/>
      <c r="T3999" s="1"/>
      <c r="U3999" s="8"/>
      <c r="V3999" s="8"/>
      <c r="W3999" s="25"/>
      <c r="X3999" s="22"/>
      <c r="Y3999" s="64"/>
      <c r="Z3999" s="64"/>
      <c r="AA3999" s="64"/>
      <c r="AB3999" s="9"/>
      <c r="AD3999" s="165"/>
      <c r="AE3999" s="165"/>
      <c r="AF3999" s="165"/>
      <c r="AG3999" s="188"/>
      <c r="AH3999" s="188"/>
      <c r="AI3999" s="188"/>
      <c r="AJ3999" s="172"/>
      <c r="AK3999" s="172"/>
      <c r="AL3999" s="172"/>
      <c r="AM3999" s="165"/>
    </row>
    <row r="4000" spans="1:39">
      <c r="A4000" s="2"/>
      <c r="B4000" s="3"/>
      <c r="C4000" s="4"/>
      <c r="D4000" s="66"/>
      <c r="E4000" s="135"/>
      <c r="F4000" s="6"/>
      <c r="G4000" s="6"/>
      <c r="H4000" s="6"/>
      <c r="I4000" s="6"/>
      <c r="J4000" s="8"/>
      <c r="K4000" s="8"/>
      <c r="L4000" s="3"/>
      <c r="M4000" s="71"/>
      <c r="N4000" s="73"/>
      <c r="O4000" s="70"/>
      <c r="P4000" s="42"/>
      <c r="Q4000" s="3"/>
      <c r="R4000" s="6"/>
      <c r="S4000" s="7"/>
      <c r="T4000" s="1"/>
      <c r="U4000" s="8"/>
      <c r="V4000" s="8"/>
      <c r="W4000" s="37"/>
      <c r="X4000" s="22"/>
      <c r="Y4000" s="4"/>
      <c r="Z4000" s="4"/>
      <c r="AA4000" s="4"/>
      <c r="AB4000" s="9"/>
      <c r="AD4000" s="165"/>
      <c r="AE4000" s="165"/>
      <c r="AF4000" s="165"/>
      <c r="AG4000" s="188"/>
      <c r="AH4000" s="188"/>
      <c r="AI4000" s="188"/>
      <c r="AJ4000" s="172"/>
      <c r="AK4000" s="172"/>
      <c r="AL4000" s="172"/>
      <c r="AM4000" s="165"/>
    </row>
    <row r="4001" spans="1:39">
      <c r="A4001" s="2"/>
      <c r="B4001" s="3"/>
      <c r="C4001" s="4"/>
      <c r="D4001" s="65"/>
      <c r="E4001" s="135"/>
      <c r="F4001" s="6"/>
      <c r="G4001" s="6"/>
      <c r="H4001" s="6"/>
      <c r="I4001" s="6"/>
      <c r="J4001" s="8"/>
      <c r="K4001" s="63"/>
      <c r="L4001" s="3"/>
      <c r="M4001" s="71"/>
      <c r="N4001" s="73"/>
      <c r="O4001" s="70"/>
      <c r="P4001" s="42"/>
      <c r="Q4001" s="3"/>
      <c r="R4001" s="6"/>
      <c r="S4001" s="7"/>
      <c r="T4001" s="1"/>
      <c r="U4001" s="8"/>
      <c r="V4001" s="8"/>
      <c r="W4001" s="25"/>
      <c r="X4001" s="22"/>
      <c r="Y4001" s="64"/>
      <c r="Z4001" s="64"/>
      <c r="AA4001" s="64"/>
      <c r="AB4001" s="10"/>
      <c r="AC4001" s="196"/>
      <c r="AD4001" s="165"/>
      <c r="AE4001" s="165"/>
      <c r="AF4001" s="165"/>
      <c r="AG4001" s="188"/>
      <c r="AH4001" s="193"/>
      <c r="AI4001" s="193"/>
      <c r="AJ4001" s="172"/>
      <c r="AK4001" s="172"/>
      <c r="AL4001" s="172"/>
      <c r="AM4001" s="165"/>
    </row>
    <row r="4002" spans="1:39">
      <c r="A4002" s="2"/>
      <c r="B4002" s="3"/>
      <c r="C4002" s="4"/>
      <c r="D4002" s="65"/>
      <c r="E4002" s="135"/>
      <c r="F4002" s="6"/>
      <c r="G4002" s="6"/>
      <c r="H4002" s="6"/>
      <c r="I4002" s="6"/>
      <c r="J4002" s="8"/>
      <c r="K4002" s="8"/>
      <c r="L4002" s="3"/>
      <c r="M4002" s="71"/>
      <c r="N4002" s="73"/>
      <c r="O4002" s="70"/>
      <c r="P4002" s="42"/>
      <c r="Q4002" s="3"/>
      <c r="R4002" s="6"/>
      <c r="S4002" s="7"/>
      <c r="T4002" s="1"/>
      <c r="U4002" s="8"/>
      <c r="V4002" s="8"/>
      <c r="W4002" s="37"/>
      <c r="X4002" s="22"/>
      <c r="Y4002" s="4"/>
      <c r="Z4002" s="4"/>
      <c r="AA4002" s="4"/>
      <c r="AB4002" s="10"/>
      <c r="AC4002" s="196"/>
      <c r="AD4002" s="165"/>
      <c r="AE4002" s="165"/>
      <c r="AF4002" s="165"/>
      <c r="AG4002" s="188"/>
      <c r="AH4002" s="193"/>
      <c r="AI4002" s="193"/>
      <c r="AJ4002" s="172"/>
      <c r="AK4002" s="172"/>
      <c r="AL4002" s="172"/>
      <c r="AM4002" s="165"/>
    </row>
    <row r="4003" spans="1:39">
      <c r="A4003" s="2"/>
      <c r="B4003" s="3"/>
      <c r="C4003" s="4"/>
      <c r="D4003" s="65"/>
      <c r="E4003" s="135"/>
      <c r="F4003" s="6"/>
      <c r="G4003" s="6"/>
      <c r="H4003" s="6"/>
      <c r="I4003" s="6"/>
      <c r="J4003" s="8"/>
      <c r="K4003" s="63"/>
      <c r="L4003" s="3"/>
      <c r="M4003" s="71"/>
      <c r="N4003" s="73"/>
      <c r="O4003" s="70"/>
      <c r="P4003" s="42"/>
      <c r="Q4003" s="3"/>
      <c r="R4003" s="6"/>
      <c r="S4003" s="7"/>
      <c r="T4003" s="1"/>
      <c r="U4003" s="8"/>
      <c r="V4003" s="8"/>
      <c r="W4003" s="25"/>
      <c r="X4003" s="22"/>
      <c r="Y4003" s="64"/>
      <c r="Z4003" s="64"/>
      <c r="AA4003" s="64"/>
      <c r="AB4003" s="10"/>
      <c r="AC4003" s="196"/>
      <c r="AD4003" s="165"/>
      <c r="AE4003" s="165"/>
      <c r="AF4003" s="165"/>
      <c r="AG4003" s="188"/>
      <c r="AH4003" s="193"/>
      <c r="AI4003" s="193"/>
      <c r="AJ4003" s="172"/>
      <c r="AK4003" s="172"/>
      <c r="AL4003" s="172"/>
      <c r="AM4003" s="165"/>
    </row>
    <row r="4004" spans="1:39">
      <c r="A4004" s="2"/>
      <c r="B4004" s="3"/>
      <c r="C4004" s="4"/>
      <c r="D4004" s="65"/>
      <c r="E4004" s="135"/>
      <c r="F4004" s="6"/>
      <c r="G4004" s="6"/>
      <c r="H4004" s="6"/>
      <c r="I4004" s="6"/>
      <c r="J4004" s="8"/>
      <c r="K4004" s="8"/>
      <c r="L4004" s="3"/>
      <c r="M4004" s="71"/>
      <c r="N4004" s="73"/>
      <c r="O4004" s="70"/>
      <c r="P4004" s="42"/>
      <c r="Q4004" s="3"/>
      <c r="R4004" s="6"/>
      <c r="S4004" s="7"/>
      <c r="T4004" s="1"/>
      <c r="U4004" s="8"/>
      <c r="V4004" s="8"/>
      <c r="W4004" s="25"/>
      <c r="X4004" s="22"/>
      <c r="Y4004" s="4"/>
      <c r="Z4004" s="4"/>
      <c r="AA4004" s="4"/>
      <c r="AB4004" s="10"/>
      <c r="AC4004" s="196"/>
      <c r="AD4004" s="165"/>
      <c r="AE4004" s="165"/>
      <c r="AF4004" s="165"/>
      <c r="AG4004" s="188"/>
      <c r="AH4004" s="193"/>
      <c r="AI4004" s="193"/>
      <c r="AJ4004" s="172"/>
      <c r="AK4004" s="172"/>
      <c r="AL4004" s="172"/>
      <c r="AM4004" s="165"/>
    </row>
    <row r="4005" spans="1:39">
      <c r="A4005" s="2"/>
      <c r="B4005" s="3"/>
      <c r="C4005" s="4"/>
      <c r="D4005" s="65"/>
      <c r="E4005" s="135"/>
      <c r="F4005" s="6"/>
      <c r="G4005" s="6"/>
      <c r="H4005" s="6"/>
      <c r="I4005" s="6"/>
      <c r="J4005" s="8"/>
      <c r="K4005" s="8"/>
      <c r="L4005" s="3"/>
      <c r="M4005" s="71"/>
      <c r="N4005" s="73"/>
      <c r="O4005" s="70"/>
      <c r="P4005" s="42"/>
      <c r="Q4005" s="3"/>
      <c r="R4005" s="6"/>
      <c r="S4005" s="7"/>
      <c r="T4005" s="1"/>
      <c r="U4005" s="8"/>
      <c r="V4005" s="8"/>
      <c r="W4005" s="25"/>
      <c r="X4005" s="22"/>
      <c r="Y4005" s="4"/>
      <c r="Z4005" s="4"/>
      <c r="AA4005" s="4"/>
      <c r="AB4005" s="10"/>
      <c r="AC4005" s="196"/>
      <c r="AD4005" s="165"/>
      <c r="AE4005" s="165"/>
      <c r="AF4005" s="165"/>
      <c r="AG4005" s="188"/>
      <c r="AH4005" s="193"/>
      <c r="AI4005" s="193"/>
      <c r="AJ4005" s="172"/>
      <c r="AK4005" s="172"/>
      <c r="AL4005" s="172"/>
      <c r="AM4005" s="165"/>
    </row>
    <row r="4006" spans="1:39">
      <c r="A4006" s="2"/>
      <c r="B4006" s="3"/>
      <c r="C4006" s="4"/>
      <c r="D4006" s="65"/>
      <c r="E4006" s="135"/>
      <c r="F4006" s="6"/>
      <c r="G4006" s="6"/>
      <c r="H4006" s="6"/>
      <c r="I4006" s="6"/>
      <c r="J4006" s="8"/>
      <c r="K4006" s="63"/>
      <c r="L4006" s="3"/>
      <c r="M4006" s="71"/>
      <c r="N4006" s="73"/>
      <c r="O4006" s="70"/>
      <c r="P4006" s="42"/>
      <c r="Q4006" s="3"/>
      <c r="R4006" s="6"/>
      <c r="S4006" s="7"/>
      <c r="T4006" s="1"/>
      <c r="U4006" s="8"/>
      <c r="V4006" s="8"/>
      <c r="W4006" s="25"/>
      <c r="X4006" s="22"/>
      <c r="Y4006" s="64"/>
      <c r="Z4006" s="64"/>
      <c r="AA4006" s="64"/>
      <c r="AB4006" s="10"/>
      <c r="AC4006" s="196"/>
      <c r="AD4006" s="165"/>
      <c r="AE4006" s="165"/>
      <c r="AF4006" s="165"/>
      <c r="AG4006" s="188"/>
      <c r="AH4006" s="193"/>
      <c r="AI4006" s="193"/>
      <c r="AJ4006" s="172"/>
      <c r="AK4006" s="172"/>
      <c r="AL4006" s="172"/>
      <c r="AM4006" s="165"/>
    </row>
    <row r="4007" spans="1:39">
      <c r="A4007" s="2"/>
      <c r="B4007" s="3"/>
      <c r="C4007" s="4"/>
      <c r="D4007" s="65"/>
      <c r="E4007" s="135"/>
      <c r="F4007" s="6"/>
      <c r="G4007" s="6"/>
      <c r="H4007" s="6"/>
      <c r="I4007" s="6"/>
      <c r="J4007" s="8"/>
      <c r="K4007" s="8"/>
      <c r="L4007" s="3"/>
      <c r="M4007" s="71"/>
      <c r="N4007" s="73"/>
      <c r="O4007" s="70"/>
      <c r="P4007" s="42"/>
      <c r="Q4007" s="3"/>
      <c r="R4007" s="6"/>
      <c r="S4007" s="7"/>
      <c r="T4007" s="1"/>
      <c r="U4007" s="8"/>
      <c r="V4007" s="8"/>
      <c r="W4007" s="25"/>
      <c r="X4007" s="22"/>
      <c r="Y4007" s="4"/>
      <c r="Z4007" s="4"/>
      <c r="AA4007" s="4"/>
      <c r="AB4007" s="10"/>
      <c r="AC4007" s="196"/>
      <c r="AD4007" s="165"/>
      <c r="AE4007" s="165"/>
      <c r="AF4007" s="165"/>
      <c r="AG4007" s="188"/>
      <c r="AH4007" s="193"/>
      <c r="AI4007" s="193"/>
      <c r="AJ4007" s="172"/>
      <c r="AK4007" s="172"/>
      <c r="AL4007" s="172"/>
      <c r="AM4007" s="165"/>
    </row>
    <row r="4008" spans="1:39">
      <c r="A4008" s="2"/>
      <c r="B4008" s="3"/>
      <c r="C4008" s="4"/>
      <c r="D4008" s="65"/>
      <c r="E4008" s="135"/>
      <c r="F4008" s="6"/>
      <c r="G4008" s="6"/>
      <c r="H4008" s="6"/>
      <c r="I4008" s="6"/>
      <c r="J4008" s="8"/>
      <c r="K4008" s="8"/>
      <c r="L4008" s="3"/>
      <c r="M4008" s="71"/>
      <c r="N4008" s="73"/>
      <c r="O4008" s="70"/>
      <c r="P4008" s="42"/>
      <c r="Q4008" s="3"/>
      <c r="R4008" s="6"/>
      <c r="S4008" s="7"/>
      <c r="T4008" s="1"/>
      <c r="U4008" s="8"/>
      <c r="V4008" s="8"/>
      <c r="W4008" s="25"/>
      <c r="X4008" s="22"/>
      <c r="Y4008" s="4"/>
      <c r="Z4008" s="4"/>
      <c r="AA4008" s="4"/>
      <c r="AB4008" s="10"/>
      <c r="AC4008" s="196"/>
      <c r="AD4008" s="165"/>
      <c r="AE4008" s="165"/>
      <c r="AF4008" s="165"/>
      <c r="AG4008" s="188"/>
      <c r="AH4008" s="193"/>
      <c r="AI4008" s="193"/>
      <c r="AJ4008" s="172"/>
      <c r="AK4008" s="172"/>
      <c r="AL4008" s="172"/>
      <c r="AM4008" s="165"/>
    </row>
    <row r="4009" spans="1:39">
      <c r="A4009" s="2"/>
      <c r="B4009" s="3"/>
      <c r="C4009" s="4"/>
      <c r="D4009" s="65"/>
      <c r="E4009" s="135"/>
      <c r="F4009" s="6"/>
      <c r="G4009" s="6"/>
      <c r="H4009" s="6"/>
      <c r="I4009" s="6"/>
      <c r="J4009" s="8"/>
      <c r="K4009" s="63"/>
      <c r="L4009" s="3"/>
      <c r="M4009" s="71"/>
      <c r="N4009" s="73"/>
      <c r="O4009" s="70"/>
      <c r="P4009" s="42"/>
      <c r="Q4009" s="3"/>
      <c r="R4009" s="6"/>
      <c r="S4009" s="7"/>
      <c r="T4009" s="1"/>
      <c r="U4009" s="8"/>
      <c r="V4009" s="8"/>
      <c r="W4009" s="31"/>
      <c r="X4009" s="22"/>
      <c r="Y4009" s="64"/>
      <c r="Z4009" s="64"/>
      <c r="AA4009" s="64"/>
      <c r="AB4009" s="10"/>
      <c r="AC4009" s="196"/>
      <c r="AD4009" s="165"/>
      <c r="AE4009" s="165"/>
      <c r="AF4009" s="165"/>
      <c r="AG4009" s="188"/>
      <c r="AH4009" s="193"/>
      <c r="AI4009" s="193"/>
      <c r="AJ4009" s="172"/>
      <c r="AK4009" s="172"/>
      <c r="AL4009" s="172"/>
      <c r="AM4009" s="165"/>
    </row>
    <row r="4010" spans="1:39">
      <c r="A4010" s="2"/>
      <c r="B4010" s="3"/>
      <c r="C4010" s="4"/>
      <c r="D4010" s="65"/>
      <c r="E4010" s="135"/>
      <c r="F4010" s="6"/>
      <c r="G4010" s="6"/>
      <c r="H4010" s="6"/>
      <c r="I4010" s="6"/>
      <c r="J4010" s="8"/>
      <c r="K4010" s="8"/>
      <c r="L4010" s="3"/>
      <c r="M4010" s="71"/>
      <c r="N4010" s="73"/>
      <c r="O4010" s="70"/>
      <c r="P4010" s="42"/>
      <c r="Q4010" s="3"/>
      <c r="R4010" s="6"/>
      <c r="S4010" s="7"/>
      <c r="T4010" s="1"/>
      <c r="U4010" s="8"/>
      <c r="V4010" s="8"/>
      <c r="W4010" s="31"/>
      <c r="X4010" s="22"/>
      <c r="Y4010" s="4"/>
      <c r="Z4010" s="4"/>
      <c r="AA4010" s="4"/>
      <c r="AB4010" s="10"/>
      <c r="AC4010" s="196"/>
      <c r="AD4010" s="165"/>
      <c r="AE4010" s="165"/>
      <c r="AF4010" s="165"/>
      <c r="AG4010" s="188"/>
      <c r="AH4010" s="193"/>
      <c r="AI4010" s="193"/>
      <c r="AJ4010" s="172"/>
      <c r="AK4010" s="172"/>
      <c r="AL4010" s="172"/>
      <c r="AM4010" s="165"/>
    </row>
    <row r="4011" spans="1:39">
      <c r="A4011" s="2"/>
      <c r="B4011" s="3"/>
      <c r="C4011" s="4"/>
      <c r="D4011" s="65"/>
      <c r="E4011" s="135"/>
      <c r="F4011" s="6"/>
      <c r="G4011" s="6"/>
      <c r="H4011" s="6"/>
      <c r="I4011" s="6"/>
      <c r="J4011" s="8"/>
      <c r="K4011" s="8"/>
      <c r="L4011" s="3"/>
      <c r="M4011" s="71"/>
      <c r="N4011" s="73"/>
      <c r="O4011" s="70"/>
      <c r="P4011" s="42"/>
      <c r="Q4011" s="3"/>
      <c r="R4011" s="6"/>
      <c r="S4011" s="7"/>
      <c r="T4011" s="1"/>
      <c r="U4011" s="8"/>
      <c r="V4011" s="8"/>
      <c r="W4011" s="31"/>
      <c r="X4011" s="22"/>
      <c r="Y4011" s="4"/>
      <c r="Z4011" s="4"/>
      <c r="AA4011" s="4"/>
      <c r="AB4011" s="10"/>
      <c r="AC4011" s="196"/>
      <c r="AD4011" s="165"/>
      <c r="AE4011" s="165"/>
      <c r="AF4011" s="165"/>
      <c r="AG4011" s="188"/>
      <c r="AH4011" s="193"/>
      <c r="AI4011" s="193"/>
      <c r="AJ4011" s="172"/>
      <c r="AK4011" s="172"/>
      <c r="AL4011" s="172"/>
      <c r="AM4011" s="165"/>
    </row>
    <row r="4012" spans="1:39">
      <c r="A4012" s="2"/>
      <c r="B4012" s="3"/>
      <c r="C4012" s="4"/>
      <c r="D4012" s="65"/>
      <c r="E4012" s="135"/>
      <c r="F4012" s="6"/>
      <c r="G4012" s="6"/>
      <c r="H4012" s="6"/>
      <c r="I4012" s="6"/>
      <c r="J4012" s="8"/>
      <c r="K4012" s="63"/>
      <c r="L4012" s="3"/>
      <c r="M4012" s="71"/>
      <c r="N4012" s="73"/>
      <c r="O4012" s="70"/>
      <c r="P4012" s="42"/>
      <c r="Q4012" s="3"/>
      <c r="R4012" s="6"/>
      <c r="S4012" s="7"/>
      <c r="T4012" s="1"/>
      <c r="U4012" s="8"/>
      <c r="V4012" s="8"/>
      <c r="W4012" s="31"/>
      <c r="X4012" s="22"/>
      <c r="Y4012" s="64"/>
      <c r="Z4012" s="64"/>
      <c r="AA4012" s="64"/>
      <c r="AB4012" s="10"/>
      <c r="AC4012" s="196"/>
      <c r="AD4012" s="165"/>
      <c r="AE4012" s="165"/>
      <c r="AF4012" s="165"/>
      <c r="AG4012" s="188"/>
      <c r="AH4012" s="193"/>
      <c r="AI4012" s="193"/>
      <c r="AJ4012" s="172"/>
      <c r="AK4012" s="172"/>
      <c r="AL4012" s="172"/>
      <c r="AM4012" s="165"/>
    </row>
    <row r="4013" spans="1:39">
      <c r="A4013" s="2"/>
      <c r="B4013" s="3"/>
      <c r="C4013" s="4"/>
      <c r="D4013" s="65"/>
      <c r="E4013" s="135"/>
      <c r="F4013" s="6"/>
      <c r="G4013" s="6"/>
      <c r="H4013" s="6"/>
      <c r="I4013" s="6"/>
      <c r="J4013" s="8"/>
      <c r="K4013" s="8"/>
      <c r="L4013" s="3"/>
      <c r="M4013" s="71"/>
      <c r="N4013" s="73"/>
      <c r="O4013" s="70"/>
      <c r="P4013" s="42"/>
      <c r="Q4013" s="3"/>
      <c r="R4013" s="6"/>
      <c r="S4013" s="7"/>
      <c r="T4013" s="1"/>
      <c r="U4013" s="8"/>
      <c r="V4013" s="8"/>
      <c r="W4013" s="27"/>
      <c r="X4013" s="22"/>
      <c r="Y4013" s="4"/>
      <c r="Z4013" s="4"/>
      <c r="AA4013" s="4"/>
      <c r="AB4013" s="10"/>
      <c r="AC4013" s="196"/>
      <c r="AD4013" s="165"/>
      <c r="AE4013" s="165"/>
      <c r="AF4013" s="165"/>
      <c r="AG4013" s="188"/>
      <c r="AH4013" s="193"/>
      <c r="AI4013" s="193"/>
      <c r="AJ4013" s="172"/>
      <c r="AK4013" s="172"/>
      <c r="AL4013" s="172"/>
      <c r="AM4013" s="165"/>
    </row>
    <row r="4014" spans="1:39">
      <c r="A4014" s="2"/>
      <c r="B4014" s="3"/>
      <c r="C4014" s="4"/>
      <c r="D4014" s="65"/>
      <c r="E4014" s="135"/>
      <c r="F4014" s="6"/>
      <c r="G4014" s="6"/>
      <c r="H4014" s="6"/>
      <c r="I4014" s="6"/>
      <c r="J4014" s="8"/>
      <c r="K4014" s="8"/>
      <c r="L4014" s="3"/>
      <c r="M4014" s="71"/>
      <c r="N4014" s="73"/>
      <c r="O4014" s="70"/>
      <c r="P4014" s="42"/>
      <c r="Q4014" s="3"/>
      <c r="R4014" s="6"/>
      <c r="S4014" s="7"/>
      <c r="T4014" s="1"/>
      <c r="U4014" s="8"/>
      <c r="V4014" s="8"/>
      <c r="W4014" s="27"/>
      <c r="X4014" s="22"/>
      <c r="Y4014" s="4"/>
      <c r="Z4014" s="4"/>
      <c r="AA4014" s="4"/>
      <c r="AB4014" s="10"/>
      <c r="AC4014" s="196"/>
      <c r="AD4014" s="165"/>
      <c r="AE4014" s="165"/>
      <c r="AF4014" s="165"/>
      <c r="AG4014" s="188"/>
      <c r="AH4014" s="193"/>
      <c r="AI4014" s="193"/>
      <c r="AJ4014" s="172"/>
      <c r="AK4014" s="172"/>
      <c r="AL4014" s="172"/>
      <c r="AM4014" s="165"/>
    </row>
    <row r="4015" spans="1:39">
      <c r="A4015" s="2"/>
      <c r="B4015" s="3"/>
      <c r="C4015" s="4"/>
      <c r="D4015" s="65"/>
      <c r="E4015" s="135"/>
      <c r="F4015" s="6"/>
      <c r="G4015" s="6"/>
      <c r="H4015" s="6"/>
      <c r="I4015" s="6"/>
      <c r="J4015" s="8"/>
      <c r="K4015" s="63"/>
      <c r="L4015" s="3"/>
      <c r="M4015" s="71"/>
      <c r="N4015" s="73"/>
      <c r="O4015" s="70"/>
      <c r="P4015" s="42"/>
      <c r="Q4015" s="72"/>
      <c r="R4015" s="6"/>
      <c r="S4015" s="7"/>
      <c r="T4015" s="1"/>
      <c r="U4015" s="8"/>
      <c r="V4015" s="8"/>
      <c r="W4015" s="25"/>
      <c r="X4015" s="22"/>
      <c r="Y4015" s="64"/>
      <c r="Z4015" s="64"/>
      <c r="AA4015" s="64"/>
      <c r="AB4015" s="10"/>
      <c r="AC4015" s="196"/>
      <c r="AD4015" s="165"/>
      <c r="AE4015" s="165"/>
      <c r="AF4015" s="165"/>
      <c r="AG4015" s="188"/>
      <c r="AH4015" s="193"/>
      <c r="AI4015" s="193"/>
      <c r="AJ4015" s="172"/>
      <c r="AK4015" s="172"/>
      <c r="AL4015" s="172"/>
      <c r="AM4015" s="165"/>
    </row>
    <row r="4016" spans="1:39">
      <c r="A4016" s="2"/>
      <c r="B4016" s="3"/>
      <c r="C4016" s="4"/>
      <c r="D4016" s="65"/>
      <c r="E4016" s="135"/>
      <c r="F4016" s="6"/>
      <c r="G4016" s="6"/>
      <c r="H4016" s="6"/>
      <c r="I4016" s="6"/>
      <c r="J4016" s="8"/>
      <c r="K4016" s="63"/>
      <c r="L4016" s="3"/>
      <c r="M4016" s="71"/>
      <c r="N4016" s="73"/>
      <c r="O4016" s="70"/>
      <c r="P4016" s="42"/>
      <c r="Q4016" s="72"/>
      <c r="R4016" s="6"/>
      <c r="S4016" s="7"/>
      <c r="T4016" s="1"/>
      <c r="U4016" s="8"/>
      <c r="V4016" s="8"/>
      <c r="W4016" s="25"/>
      <c r="X4016" s="22"/>
      <c r="Y4016" s="64"/>
      <c r="Z4016" s="64"/>
      <c r="AA4016" s="64"/>
      <c r="AB4016" s="10"/>
      <c r="AC4016" s="196"/>
      <c r="AD4016" s="165"/>
      <c r="AE4016" s="165"/>
      <c r="AF4016" s="165"/>
      <c r="AG4016" s="188"/>
      <c r="AH4016" s="193"/>
      <c r="AI4016" s="193"/>
      <c r="AJ4016" s="172"/>
      <c r="AK4016" s="172"/>
      <c r="AL4016" s="172"/>
      <c r="AM4016" s="165"/>
    </row>
    <row r="4017" spans="1:39">
      <c r="A4017" s="2"/>
      <c r="B4017" s="3"/>
      <c r="C4017" s="4"/>
      <c r="D4017" s="65"/>
      <c r="E4017" s="135"/>
      <c r="F4017" s="6"/>
      <c r="G4017" s="6"/>
      <c r="H4017" s="6"/>
      <c r="I4017" s="6"/>
      <c r="J4017" s="8"/>
      <c r="K4017" s="63"/>
      <c r="L4017" s="3"/>
      <c r="M4017" s="71"/>
      <c r="N4017" s="73"/>
      <c r="O4017" s="70"/>
      <c r="P4017" s="42"/>
      <c r="Q4017" s="72"/>
      <c r="R4017" s="6"/>
      <c r="S4017" s="7"/>
      <c r="T4017" s="1"/>
      <c r="U4017" s="8"/>
      <c r="V4017" s="8"/>
      <c r="W4017" s="25"/>
      <c r="X4017" s="22"/>
      <c r="Y4017" s="64"/>
      <c r="Z4017" s="64"/>
      <c r="AA4017" s="64"/>
      <c r="AB4017" s="10"/>
      <c r="AC4017" s="196"/>
      <c r="AD4017" s="165"/>
      <c r="AE4017" s="165"/>
      <c r="AF4017" s="165"/>
      <c r="AG4017" s="188"/>
      <c r="AH4017" s="193"/>
      <c r="AI4017" s="193"/>
      <c r="AJ4017" s="172"/>
      <c r="AK4017" s="172"/>
      <c r="AL4017" s="172"/>
      <c r="AM4017" s="165"/>
    </row>
    <row r="4018" spans="1:39">
      <c r="A4018" s="2"/>
      <c r="B4018" s="3"/>
      <c r="C4018" s="4"/>
      <c r="D4018" s="65"/>
      <c r="E4018" s="135"/>
      <c r="F4018" s="6"/>
      <c r="G4018" s="6"/>
      <c r="H4018" s="6"/>
      <c r="I4018" s="6"/>
      <c r="J4018" s="8"/>
      <c r="K4018" s="63"/>
      <c r="L4018" s="3"/>
      <c r="M4018" s="71"/>
      <c r="N4018" s="73"/>
      <c r="O4018" s="70"/>
      <c r="P4018" s="42"/>
      <c r="Q4018" s="72"/>
      <c r="R4018" s="6"/>
      <c r="S4018" s="7"/>
      <c r="T4018" s="1"/>
      <c r="U4018" s="8"/>
      <c r="V4018" s="8"/>
      <c r="W4018" s="25"/>
      <c r="X4018" s="22"/>
      <c r="Y4018" s="64"/>
      <c r="Z4018" s="64"/>
      <c r="AA4018" s="64"/>
      <c r="AB4018" s="10"/>
      <c r="AC4018" s="196"/>
      <c r="AD4018" s="165"/>
      <c r="AE4018" s="165"/>
      <c r="AF4018" s="165"/>
      <c r="AG4018" s="188"/>
      <c r="AH4018" s="193"/>
      <c r="AI4018" s="193"/>
      <c r="AJ4018" s="172"/>
      <c r="AK4018" s="172"/>
      <c r="AL4018" s="172"/>
      <c r="AM4018" s="165"/>
    </row>
    <row r="4019" spans="1:39">
      <c r="A4019" s="2"/>
      <c r="B4019" s="3"/>
      <c r="C4019" s="4"/>
      <c r="D4019" s="65"/>
      <c r="E4019" s="135"/>
      <c r="F4019" s="6"/>
      <c r="G4019" s="6"/>
      <c r="H4019" s="6"/>
      <c r="I4019" s="6"/>
      <c r="J4019" s="8"/>
      <c r="K4019" s="8"/>
      <c r="L4019" s="3"/>
      <c r="M4019" s="71"/>
      <c r="N4019" s="69"/>
      <c r="O4019" s="70"/>
      <c r="P4019" s="42"/>
      <c r="Q4019" s="72"/>
      <c r="R4019" s="6"/>
      <c r="S4019" s="7"/>
      <c r="T4019" s="1"/>
      <c r="U4019" s="8"/>
      <c r="V4019" s="8"/>
      <c r="W4019" s="31"/>
      <c r="X4019" s="22"/>
      <c r="Y4019" s="4"/>
      <c r="Z4019" s="4"/>
      <c r="AA4019" s="4"/>
      <c r="AB4019" s="10"/>
      <c r="AC4019" s="196"/>
      <c r="AD4019" s="165"/>
      <c r="AE4019" s="165"/>
      <c r="AF4019" s="165"/>
      <c r="AG4019" s="188"/>
      <c r="AH4019" s="193"/>
      <c r="AI4019" s="193"/>
      <c r="AJ4019" s="172"/>
      <c r="AK4019" s="172"/>
      <c r="AL4019" s="172"/>
      <c r="AM4019" s="165"/>
    </row>
    <row r="4020" spans="1:39">
      <c r="A4020" s="2"/>
      <c r="B4020" s="3"/>
      <c r="C4020" s="4"/>
      <c r="D4020" s="65"/>
      <c r="E4020" s="135"/>
      <c r="F4020" s="6"/>
      <c r="G4020" s="6"/>
      <c r="H4020" s="6"/>
      <c r="I4020" s="6"/>
      <c r="J4020" s="8"/>
      <c r="K4020" s="8"/>
      <c r="L4020" s="3"/>
      <c r="M4020" s="71"/>
      <c r="N4020" s="69"/>
      <c r="O4020" s="70"/>
      <c r="P4020" s="42"/>
      <c r="Q4020" s="72"/>
      <c r="R4020" s="6"/>
      <c r="S4020" s="7"/>
      <c r="T4020" s="1"/>
      <c r="U4020" s="8"/>
      <c r="V4020" s="8"/>
      <c r="W4020" s="37"/>
      <c r="X4020" s="22"/>
      <c r="Y4020" s="4"/>
      <c r="Z4020" s="4"/>
      <c r="AA4020" s="4"/>
      <c r="AB4020" s="10"/>
      <c r="AC4020" s="196"/>
      <c r="AD4020" s="165"/>
      <c r="AE4020" s="165"/>
      <c r="AF4020" s="165"/>
      <c r="AG4020" s="188"/>
      <c r="AH4020" s="193"/>
      <c r="AI4020" s="193"/>
      <c r="AJ4020" s="172"/>
      <c r="AK4020" s="172"/>
      <c r="AL4020" s="172"/>
      <c r="AM4020" s="165"/>
    </row>
    <row r="4021" spans="1:39">
      <c r="A4021" s="2"/>
      <c r="B4021" s="3"/>
      <c r="C4021" s="4"/>
      <c r="D4021" s="65"/>
      <c r="E4021" s="135"/>
      <c r="F4021" s="6"/>
      <c r="G4021" s="6"/>
      <c r="H4021" s="6"/>
      <c r="I4021" s="6"/>
      <c r="J4021" s="8"/>
      <c r="K4021" s="8"/>
      <c r="L4021" s="3"/>
      <c r="M4021" s="71"/>
      <c r="N4021" s="69"/>
      <c r="O4021" s="70"/>
      <c r="P4021" s="42"/>
      <c r="Q4021" s="72"/>
      <c r="R4021" s="6"/>
      <c r="S4021" s="7"/>
      <c r="T4021" s="1"/>
      <c r="U4021" s="8"/>
      <c r="V4021" s="8"/>
      <c r="W4021" s="31"/>
      <c r="X4021" s="22"/>
      <c r="Y4021" s="4"/>
      <c r="Z4021" s="4"/>
      <c r="AA4021" s="4"/>
      <c r="AB4021" s="10"/>
      <c r="AC4021" s="196"/>
      <c r="AD4021" s="165"/>
      <c r="AE4021" s="165"/>
      <c r="AF4021" s="165"/>
      <c r="AG4021" s="188"/>
      <c r="AH4021" s="193"/>
      <c r="AI4021" s="193"/>
      <c r="AJ4021" s="172"/>
      <c r="AK4021" s="172"/>
      <c r="AL4021" s="172"/>
      <c r="AM4021" s="165"/>
    </row>
    <row r="4022" spans="1:39">
      <c r="A4022" s="2"/>
      <c r="B4022" s="3"/>
      <c r="C4022" s="4"/>
      <c r="D4022" s="65"/>
      <c r="E4022" s="135"/>
      <c r="F4022" s="6"/>
      <c r="G4022" s="6"/>
      <c r="H4022" s="6"/>
      <c r="I4022" s="6"/>
      <c r="J4022" s="8"/>
      <c r="K4022" s="8"/>
      <c r="L4022" s="3"/>
      <c r="M4022" s="71"/>
      <c r="N4022" s="69"/>
      <c r="O4022" s="70"/>
      <c r="P4022" s="42"/>
      <c r="Q4022" s="72"/>
      <c r="R4022" s="6"/>
      <c r="S4022" s="7"/>
      <c r="T4022" s="1"/>
      <c r="U4022" s="8"/>
      <c r="V4022" s="8"/>
      <c r="W4022" s="37"/>
      <c r="X4022" s="22"/>
      <c r="Y4022" s="4"/>
      <c r="Z4022" s="4"/>
      <c r="AA4022" s="4"/>
      <c r="AB4022" s="10"/>
      <c r="AC4022" s="196"/>
      <c r="AD4022" s="165"/>
      <c r="AE4022" s="165"/>
      <c r="AF4022" s="165"/>
      <c r="AG4022" s="188"/>
      <c r="AH4022" s="193"/>
      <c r="AI4022" s="193"/>
      <c r="AJ4022" s="172"/>
      <c r="AK4022" s="172"/>
      <c r="AL4022" s="172"/>
      <c r="AM4022" s="165"/>
    </row>
    <row r="4023" spans="1:39">
      <c r="A4023" s="2"/>
      <c r="B4023" s="3"/>
      <c r="C4023" s="4"/>
      <c r="D4023" s="65"/>
      <c r="E4023" s="135"/>
      <c r="F4023" s="6"/>
      <c r="G4023" s="6"/>
      <c r="H4023" s="6"/>
      <c r="I4023" s="6"/>
      <c r="J4023" s="8"/>
      <c r="K4023" s="8"/>
      <c r="L4023" s="3"/>
      <c r="M4023" s="71"/>
      <c r="N4023" s="69"/>
      <c r="O4023" s="70"/>
      <c r="P4023" s="42"/>
      <c r="Q4023" s="72"/>
      <c r="R4023" s="6"/>
      <c r="S4023" s="7"/>
      <c r="T4023" s="1"/>
      <c r="U4023" s="8"/>
      <c r="V4023" s="8"/>
      <c r="W4023" s="38"/>
      <c r="X4023" s="22"/>
      <c r="Y4023" s="4"/>
      <c r="Z4023" s="4"/>
      <c r="AA4023" s="4"/>
      <c r="AB4023" s="10"/>
      <c r="AC4023" s="196"/>
      <c r="AD4023" s="165"/>
      <c r="AE4023" s="165"/>
      <c r="AF4023" s="165"/>
      <c r="AG4023" s="188"/>
      <c r="AH4023" s="193"/>
      <c r="AI4023" s="193"/>
      <c r="AJ4023" s="172"/>
      <c r="AK4023" s="172"/>
      <c r="AL4023" s="172"/>
      <c r="AM4023" s="165"/>
    </row>
    <row r="4024" spans="1:39">
      <c r="A4024" s="2"/>
      <c r="B4024" s="3"/>
      <c r="C4024" s="4"/>
      <c r="D4024" s="65"/>
      <c r="E4024" s="135"/>
      <c r="F4024" s="6"/>
      <c r="G4024" s="6"/>
      <c r="H4024" s="6"/>
      <c r="I4024" s="6"/>
      <c r="J4024" s="8"/>
      <c r="K4024" s="8"/>
      <c r="L4024" s="3"/>
      <c r="M4024" s="71"/>
      <c r="N4024" s="69"/>
      <c r="O4024" s="70"/>
      <c r="P4024" s="42"/>
      <c r="Q4024" s="72"/>
      <c r="R4024" s="6"/>
      <c r="S4024" s="7"/>
      <c r="T4024" s="1"/>
      <c r="U4024" s="8"/>
      <c r="V4024" s="8"/>
      <c r="W4024" s="38"/>
      <c r="X4024" s="22"/>
      <c r="Y4024" s="4"/>
      <c r="Z4024" s="4"/>
      <c r="AA4024" s="4"/>
      <c r="AB4024" s="10"/>
      <c r="AC4024" s="196"/>
      <c r="AD4024" s="165"/>
      <c r="AE4024" s="165"/>
      <c r="AF4024" s="165"/>
      <c r="AG4024" s="188"/>
      <c r="AH4024" s="193"/>
      <c r="AI4024" s="193"/>
      <c r="AJ4024" s="172"/>
      <c r="AK4024" s="172"/>
      <c r="AL4024" s="172"/>
      <c r="AM4024" s="165"/>
    </row>
    <row r="4025" spans="1:39">
      <c r="A4025" s="2"/>
      <c r="B4025" s="3"/>
      <c r="C4025" s="4"/>
      <c r="D4025" s="65"/>
      <c r="E4025" s="135"/>
      <c r="F4025" s="6"/>
      <c r="G4025" s="6"/>
      <c r="H4025" s="6"/>
      <c r="I4025" s="6"/>
      <c r="J4025" s="8"/>
      <c r="K4025" s="8"/>
      <c r="L4025" s="3"/>
      <c r="M4025" s="71"/>
      <c r="N4025" s="69"/>
      <c r="O4025" s="70"/>
      <c r="P4025" s="42"/>
      <c r="Q4025" s="72"/>
      <c r="R4025" s="6"/>
      <c r="S4025" s="7"/>
      <c r="T4025" s="1"/>
      <c r="U4025" s="8"/>
      <c r="V4025" s="8"/>
      <c r="W4025" s="37"/>
      <c r="X4025" s="22"/>
      <c r="Y4025" s="4"/>
      <c r="Z4025" s="4"/>
      <c r="AA4025" s="4"/>
      <c r="AB4025" s="10"/>
      <c r="AC4025" s="196"/>
      <c r="AD4025" s="165"/>
      <c r="AE4025" s="165"/>
      <c r="AF4025" s="165"/>
      <c r="AG4025" s="188"/>
      <c r="AH4025" s="193"/>
      <c r="AI4025" s="193"/>
      <c r="AJ4025" s="172"/>
      <c r="AK4025" s="172"/>
      <c r="AL4025" s="172"/>
      <c r="AM4025" s="165"/>
    </row>
    <row r="4026" spans="1:39">
      <c r="A4026" s="2"/>
      <c r="B4026" s="3"/>
      <c r="C4026" s="4"/>
      <c r="D4026" s="65"/>
      <c r="E4026" s="135"/>
      <c r="F4026" s="6"/>
      <c r="G4026" s="6"/>
      <c r="H4026" s="6"/>
      <c r="I4026" s="6"/>
      <c r="J4026" s="8"/>
      <c r="K4026" s="8"/>
      <c r="L4026" s="3"/>
      <c r="M4026" s="71"/>
      <c r="N4026" s="69"/>
      <c r="O4026" s="70"/>
      <c r="P4026" s="42"/>
      <c r="Q4026" s="72"/>
      <c r="R4026" s="6"/>
      <c r="S4026" s="7"/>
      <c r="T4026" s="1"/>
      <c r="U4026" s="8"/>
      <c r="V4026" s="8"/>
      <c r="W4026" s="37"/>
      <c r="X4026" s="22"/>
      <c r="Y4026" s="4"/>
      <c r="Z4026" s="4"/>
      <c r="AA4026" s="4"/>
      <c r="AB4026" s="10"/>
      <c r="AC4026" s="196"/>
      <c r="AD4026" s="165"/>
      <c r="AE4026" s="165"/>
      <c r="AF4026" s="165"/>
      <c r="AG4026" s="188"/>
      <c r="AH4026" s="193"/>
      <c r="AI4026" s="193"/>
      <c r="AJ4026" s="172"/>
      <c r="AK4026" s="172"/>
      <c r="AL4026" s="172"/>
      <c r="AM4026" s="165"/>
    </row>
    <row r="4027" spans="1:39">
      <c r="A4027" s="2"/>
      <c r="B4027" s="3"/>
      <c r="C4027" s="4"/>
      <c r="D4027" s="65"/>
      <c r="E4027" s="135"/>
      <c r="F4027" s="6"/>
      <c r="G4027" s="6"/>
      <c r="H4027" s="6"/>
      <c r="I4027" s="6"/>
      <c r="J4027" s="8"/>
      <c r="K4027" s="8"/>
      <c r="L4027" s="3"/>
      <c r="M4027" s="71"/>
      <c r="N4027" s="69"/>
      <c r="O4027" s="70"/>
      <c r="P4027" s="42"/>
      <c r="Q4027" s="72"/>
      <c r="R4027" s="6"/>
      <c r="S4027" s="7"/>
      <c r="T4027" s="1"/>
      <c r="U4027" s="8"/>
      <c r="V4027" s="8"/>
      <c r="W4027" s="31"/>
      <c r="X4027" s="22"/>
      <c r="Y4027" s="4"/>
      <c r="Z4027" s="4"/>
      <c r="AA4027" s="4"/>
      <c r="AB4027" s="10"/>
      <c r="AC4027" s="196"/>
      <c r="AD4027" s="165"/>
      <c r="AE4027" s="165"/>
      <c r="AF4027" s="165"/>
      <c r="AG4027" s="188"/>
      <c r="AH4027" s="193"/>
      <c r="AI4027" s="193"/>
      <c r="AJ4027" s="172"/>
      <c r="AK4027" s="172"/>
      <c r="AL4027" s="172"/>
      <c r="AM4027" s="165"/>
    </row>
    <row r="4028" spans="1:39">
      <c r="A4028" s="2"/>
      <c r="B4028" s="3"/>
      <c r="C4028" s="4"/>
      <c r="D4028" s="65"/>
      <c r="E4028" s="135"/>
      <c r="F4028" s="6"/>
      <c r="G4028" s="6"/>
      <c r="H4028" s="6"/>
      <c r="I4028" s="6"/>
      <c r="J4028" s="8"/>
      <c r="K4028" s="8"/>
      <c r="L4028" s="3"/>
      <c r="M4028" s="71"/>
      <c r="N4028" s="69"/>
      <c r="O4028" s="70"/>
      <c r="P4028" s="42"/>
      <c r="Q4028" s="72"/>
      <c r="R4028" s="6"/>
      <c r="S4028" s="7"/>
      <c r="T4028" s="1"/>
      <c r="U4028" s="8"/>
      <c r="V4028" s="8"/>
      <c r="W4028" s="28"/>
      <c r="X4028" s="22"/>
      <c r="Y4028" s="4"/>
      <c r="Z4028" s="4"/>
      <c r="AA4028" s="4"/>
      <c r="AB4028" s="10"/>
      <c r="AC4028" s="196"/>
      <c r="AD4028" s="165"/>
      <c r="AE4028" s="165"/>
      <c r="AF4028" s="165"/>
      <c r="AG4028" s="188"/>
      <c r="AH4028" s="193"/>
      <c r="AI4028" s="193"/>
      <c r="AJ4028" s="172"/>
      <c r="AK4028" s="172"/>
      <c r="AL4028" s="172"/>
      <c r="AM4028" s="165"/>
    </row>
    <row r="4029" spans="1:39">
      <c r="A4029" s="2"/>
      <c r="B4029" s="3"/>
      <c r="C4029" s="4"/>
      <c r="D4029" s="65"/>
      <c r="E4029" s="135"/>
      <c r="F4029" s="6"/>
      <c r="G4029" s="6"/>
      <c r="H4029" s="6"/>
      <c r="I4029" s="6"/>
      <c r="J4029" s="8"/>
      <c r="K4029" s="8"/>
      <c r="L4029" s="3"/>
      <c r="M4029" s="71"/>
      <c r="N4029" s="69"/>
      <c r="O4029" s="70"/>
      <c r="P4029" s="42"/>
      <c r="Q4029" s="72"/>
      <c r="R4029" s="6"/>
      <c r="S4029" s="7"/>
      <c r="T4029" s="1"/>
      <c r="U4029" s="8"/>
      <c r="V4029" s="8"/>
      <c r="W4029" s="31"/>
      <c r="X4029" s="22"/>
      <c r="Y4029" s="4"/>
      <c r="Z4029" s="4"/>
      <c r="AA4029" s="4"/>
      <c r="AB4029" s="10"/>
      <c r="AC4029" s="196"/>
      <c r="AD4029" s="165"/>
      <c r="AE4029" s="165"/>
      <c r="AF4029" s="165"/>
      <c r="AG4029" s="188"/>
      <c r="AH4029" s="193"/>
      <c r="AI4029" s="193"/>
      <c r="AJ4029" s="172"/>
      <c r="AK4029" s="172"/>
      <c r="AL4029" s="172"/>
      <c r="AM4029" s="165"/>
    </row>
    <row r="4030" spans="1:39">
      <c r="A4030" s="2"/>
      <c r="B4030" s="3"/>
      <c r="C4030" s="4"/>
      <c r="D4030" s="65"/>
      <c r="E4030" s="135"/>
      <c r="F4030" s="6"/>
      <c r="G4030" s="6"/>
      <c r="H4030" s="6"/>
      <c r="I4030" s="6"/>
      <c r="J4030" s="8"/>
      <c r="K4030" s="8"/>
      <c r="L4030" s="3"/>
      <c r="M4030" s="71"/>
      <c r="N4030" s="69"/>
      <c r="O4030" s="70"/>
      <c r="P4030" s="42"/>
      <c r="Q4030" s="72"/>
      <c r="R4030" s="6"/>
      <c r="S4030" s="7"/>
      <c r="T4030" s="1"/>
      <c r="U4030" s="8"/>
      <c r="V4030" s="8"/>
      <c r="W4030" s="26"/>
      <c r="X4030" s="22"/>
      <c r="Y4030" s="4"/>
      <c r="Z4030" s="4"/>
      <c r="AA4030" s="4"/>
      <c r="AB4030" s="10"/>
      <c r="AC4030" s="196"/>
      <c r="AD4030" s="165"/>
      <c r="AE4030" s="165"/>
      <c r="AF4030" s="165"/>
      <c r="AG4030" s="188"/>
      <c r="AH4030" s="193"/>
      <c r="AI4030" s="193"/>
      <c r="AJ4030" s="172"/>
      <c r="AK4030" s="172"/>
      <c r="AL4030" s="172"/>
      <c r="AM4030" s="165"/>
    </row>
    <row r="4031" spans="1:39">
      <c r="A4031" s="2"/>
      <c r="B4031" s="3"/>
      <c r="C4031" s="4"/>
      <c r="D4031" s="65"/>
      <c r="E4031" s="135"/>
      <c r="F4031" s="6"/>
      <c r="G4031" s="6"/>
      <c r="H4031" s="6"/>
      <c r="I4031" s="6"/>
      <c r="J4031" s="8"/>
      <c r="K4031" s="8"/>
      <c r="L4031" s="3"/>
      <c r="M4031" s="71"/>
      <c r="N4031" s="69"/>
      <c r="O4031" s="70"/>
      <c r="P4031" s="42"/>
      <c r="Q4031" s="72"/>
      <c r="R4031" s="6"/>
      <c r="S4031" s="7"/>
      <c r="T4031" s="1"/>
      <c r="U4031" s="8"/>
      <c r="V4031" s="8"/>
      <c r="W4031" s="31"/>
      <c r="X4031" s="22"/>
      <c r="Y4031" s="4"/>
      <c r="Z4031" s="4"/>
      <c r="AA4031" s="4"/>
      <c r="AB4031" s="10"/>
      <c r="AC4031" s="196"/>
      <c r="AD4031" s="165"/>
      <c r="AE4031" s="165"/>
      <c r="AF4031" s="165"/>
      <c r="AG4031" s="188"/>
      <c r="AH4031" s="193"/>
      <c r="AI4031" s="193"/>
      <c r="AJ4031" s="172"/>
      <c r="AK4031" s="172"/>
      <c r="AL4031" s="172"/>
      <c r="AM4031" s="165"/>
    </row>
    <row r="4032" spans="1:39">
      <c r="A4032" s="2"/>
      <c r="B4032" s="3"/>
      <c r="C4032" s="4"/>
      <c r="D4032" s="65"/>
      <c r="E4032" s="135"/>
      <c r="F4032" s="6"/>
      <c r="G4032" s="6"/>
      <c r="H4032" s="6"/>
      <c r="I4032" s="6"/>
      <c r="J4032" s="8"/>
      <c r="K4032" s="8"/>
      <c r="L4032" s="3"/>
      <c r="M4032" s="71"/>
      <c r="N4032" s="69"/>
      <c r="O4032" s="70"/>
      <c r="P4032" s="42"/>
      <c r="Q4032" s="72"/>
      <c r="R4032" s="6"/>
      <c r="S4032" s="7"/>
      <c r="T4032" s="1"/>
      <c r="U4032" s="8"/>
      <c r="V4032" s="8"/>
      <c r="W4032" s="31"/>
      <c r="X4032" s="22"/>
      <c r="Y4032" s="4"/>
      <c r="Z4032" s="4"/>
      <c r="AA4032" s="4"/>
      <c r="AB4032" s="10"/>
      <c r="AC4032" s="196"/>
      <c r="AD4032" s="165"/>
      <c r="AE4032" s="165"/>
      <c r="AF4032" s="165"/>
      <c r="AG4032" s="188"/>
      <c r="AH4032" s="193"/>
      <c r="AI4032" s="193"/>
      <c r="AJ4032" s="172"/>
      <c r="AK4032" s="172"/>
      <c r="AL4032" s="172"/>
      <c r="AM4032" s="165"/>
    </row>
    <row r="4033" spans="1:39">
      <c r="A4033" s="2"/>
      <c r="B4033" s="3"/>
      <c r="C4033" s="4"/>
      <c r="D4033" s="65"/>
      <c r="E4033" s="135"/>
      <c r="F4033" s="6"/>
      <c r="G4033" s="6"/>
      <c r="H4033" s="6"/>
      <c r="I4033" s="6"/>
      <c r="J4033" s="8"/>
      <c r="K4033" s="8"/>
      <c r="L4033" s="3"/>
      <c r="M4033" s="71"/>
      <c r="N4033" s="69"/>
      <c r="O4033" s="70"/>
      <c r="P4033" s="42"/>
      <c r="Q4033" s="72"/>
      <c r="R4033" s="6"/>
      <c r="S4033" s="7"/>
      <c r="T4033" s="1"/>
      <c r="U4033" s="8"/>
      <c r="V4033" s="8"/>
      <c r="W4033" s="31"/>
      <c r="X4033" s="22"/>
      <c r="Y4033" s="4"/>
      <c r="Z4033" s="4"/>
      <c r="AA4033" s="4"/>
      <c r="AB4033" s="10"/>
      <c r="AC4033" s="196"/>
      <c r="AD4033" s="165"/>
      <c r="AE4033" s="165"/>
      <c r="AF4033" s="165"/>
      <c r="AG4033" s="188"/>
      <c r="AH4033" s="193"/>
      <c r="AI4033" s="193"/>
      <c r="AJ4033" s="172"/>
      <c r="AK4033" s="172"/>
      <c r="AL4033" s="172"/>
      <c r="AM4033" s="165"/>
    </row>
    <row r="4034" spans="1:39">
      <c r="A4034" s="2"/>
      <c r="B4034" s="3"/>
      <c r="C4034" s="4"/>
      <c r="D4034" s="65"/>
      <c r="E4034" s="135"/>
      <c r="F4034" s="6"/>
      <c r="G4034" s="6"/>
      <c r="H4034" s="6"/>
      <c r="I4034" s="6"/>
      <c r="J4034" s="8"/>
      <c r="K4034" s="8"/>
      <c r="L4034" s="3"/>
      <c r="M4034" s="71"/>
      <c r="N4034" s="69"/>
      <c r="O4034" s="70"/>
      <c r="P4034" s="42"/>
      <c r="Q4034" s="72"/>
      <c r="R4034" s="6"/>
      <c r="S4034" s="7"/>
      <c r="T4034" s="1"/>
      <c r="U4034" s="8"/>
      <c r="V4034" s="8"/>
      <c r="W4034" s="31"/>
      <c r="X4034" s="22"/>
      <c r="Y4034" s="4"/>
      <c r="Z4034" s="4"/>
      <c r="AA4034" s="4"/>
      <c r="AB4034" s="10"/>
      <c r="AC4034" s="196"/>
      <c r="AD4034" s="165"/>
      <c r="AE4034" s="165"/>
      <c r="AF4034" s="165"/>
      <c r="AG4034" s="188"/>
      <c r="AH4034" s="193"/>
      <c r="AI4034" s="193"/>
      <c r="AJ4034" s="172"/>
      <c r="AK4034" s="172"/>
      <c r="AL4034" s="172"/>
      <c r="AM4034" s="165"/>
    </row>
    <row r="4035" spans="1:39">
      <c r="A4035" s="2"/>
      <c r="B4035" s="3"/>
      <c r="C4035" s="4"/>
      <c r="D4035" s="65"/>
      <c r="E4035" s="135"/>
      <c r="F4035" s="6"/>
      <c r="G4035" s="6"/>
      <c r="H4035" s="6"/>
      <c r="I4035" s="6"/>
      <c r="J4035" s="2"/>
      <c r="K4035" s="8"/>
      <c r="L4035" s="3"/>
      <c r="M4035" s="71"/>
      <c r="N4035" s="70"/>
      <c r="O4035" s="70"/>
      <c r="P4035" s="42"/>
      <c r="Q4035" s="72"/>
      <c r="R4035" s="6"/>
      <c r="S4035" s="7"/>
      <c r="T4035" s="1"/>
      <c r="U4035" s="8"/>
      <c r="V4035" s="8"/>
      <c r="W4035" s="25"/>
      <c r="X4035" s="22"/>
      <c r="Y4035" s="4"/>
      <c r="Z4035" s="4"/>
      <c r="AA4035" s="4"/>
      <c r="AB4035" s="10"/>
      <c r="AC4035" s="196"/>
      <c r="AD4035" s="165"/>
      <c r="AE4035" s="165"/>
      <c r="AF4035" s="165"/>
      <c r="AG4035" s="188"/>
      <c r="AH4035" s="193"/>
      <c r="AI4035" s="193"/>
      <c r="AJ4035" s="172"/>
      <c r="AK4035" s="172"/>
      <c r="AL4035" s="172"/>
      <c r="AM4035" s="165"/>
    </row>
    <row r="4036" spans="1:39">
      <c r="A4036" s="2"/>
      <c r="B4036" s="3"/>
      <c r="C4036" s="4"/>
      <c r="D4036" s="65"/>
      <c r="E4036" s="135"/>
      <c r="F4036" s="6"/>
      <c r="G4036" s="6"/>
      <c r="H4036" s="6"/>
      <c r="I4036" s="6"/>
      <c r="J4036" s="2"/>
      <c r="K4036" s="8"/>
      <c r="L4036" s="3"/>
      <c r="M4036" s="71"/>
      <c r="N4036" s="70"/>
      <c r="O4036" s="70"/>
      <c r="P4036" s="42"/>
      <c r="Q4036" s="72"/>
      <c r="R4036" s="6"/>
      <c r="S4036" s="7"/>
      <c r="T4036" s="1"/>
      <c r="U4036" s="8"/>
      <c r="V4036" s="8"/>
      <c r="W4036" s="25"/>
      <c r="X4036" s="22"/>
      <c r="Y4036" s="4"/>
      <c r="Z4036" s="4"/>
      <c r="AA4036" s="4"/>
      <c r="AB4036" s="10"/>
      <c r="AC4036" s="196"/>
      <c r="AD4036" s="165"/>
      <c r="AE4036" s="165"/>
      <c r="AF4036" s="165"/>
      <c r="AG4036" s="188"/>
      <c r="AH4036" s="193"/>
      <c r="AI4036" s="193"/>
      <c r="AJ4036" s="172"/>
      <c r="AK4036" s="172"/>
      <c r="AL4036" s="172"/>
      <c r="AM4036" s="165"/>
    </row>
    <row r="4037" spans="1:39">
      <c r="A4037" s="2"/>
      <c r="B4037" s="3"/>
      <c r="C4037" s="4"/>
      <c r="D4037" s="65"/>
      <c r="E4037" s="135"/>
      <c r="F4037" s="6"/>
      <c r="G4037" s="6"/>
      <c r="H4037" s="6"/>
      <c r="I4037" s="6"/>
      <c r="J4037" s="2"/>
      <c r="K4037" s="8"/>
      <c r="L4037" s="3"/>
      <c r="M4037" s="71"/>
      <c r="N4037" s="70"/>
      <c r="O4037" s="70"/>
      <c r="P4037" s="42"/>
      <c r="Q4037" s="72"/>
      <c r="R4037" s="6"/>
      <c r="S4037" s="7"/>
      <c r="T4037" s="1"/>
      <c r="U4037" s="8"/>
      <c r="V4037" s="8"/>
      <c r="W4037" s="25"/>
      <c r="X4037" s="22"/>
      <c r="Y4037" s="4"/>
      <c r="Z4037" s="4"/>
      <c r="AA4037" s="4"/>
      <c r="AB4037" s="10"/>
      <c r="AC4037" s="196"/>
      <c r="AD4037" s="165"/>
      <c r="AE4037" s="165"/>
      <c r="AF4037" s="165"/>
      <c r="AG4037" s="188"/>
      <c r="AH4037" s="193"/>
      <c r="AI4037" s="193"/>
      <c r="AJ4037" s="172"/>
      <c r="AK4037" s="172"/>
      <c r="AL4037" s="172"/>
      <c r="AM4037" s="165"/>
    </row>
    <row r="4038" spans="1:39">
      <c r="A4038" s="2"/>
      <c r="B4038" s="3"/>
      <c r="C4038" s="4"/>
      <c r="D4038" s="65"/>
      <c r="E4038" s="135"/>
      <c r="F4038" s="6"/>
      <c r="G4038" s="6"/>
      <c r="H4038" s="6"/>
      <c r="I4038" s="6"/>
      <c r="J4038" s="2"/>
      <c r="K4038" s="8"/>
      <c r="L4038" s="3"/>
      <c r="M4038" s="71"/>
      <c r="N4038" s="70"/>
      <c r="O4038" s="70"/>
      <c r="P4038" s="42"/>
      <c r="Q4038" s="72"/>
      <c r="R4038" s="6"/>
      <c r="S4038" s="7"/>
      <c r="T4038" s="1"/>
      <c r="U4038" s="8"/>
      <c r="V4038" s="8"/>
      <c r="W4038" s="25"/>
      <c r="X4038" s="22"/>
      <c r="Y4038" s="4"/>
      <c r="Z4038" s="4"/>
      <c r="AA4038" s="4"/>
      <c r="AB4038" s="10"/>
      <c r="AC4038" s="196"/>
      <c r="AD4038" s="165"/>
      <c r="AE4038" s="165"/>
      <c r="AF4038" s="165"/>
      <c r="AG4038" s="188"/>
      <c r="AH4038" s="193"/>
      <c r="AI4038" s="193"/>
      <c r="AJ4038" s="172"/>
      <c r="AK4038" s="172"/>
      <c r="AL4038" s="172"/>
      <c r="AM4038" s="165"/>
    </row>
    <row r="4039" spans="1:39">
      <c r="A4039" s="2"/>
      <c r="B4039" s="3"/>
      <c r="C4039" s="4"/>
      <c r="D4039" s="65"/>
      <c r="E4039" s="135"/>
      <c r="F4039" s="6"/>
      <c r="G4039" s="6"/>
      <c r="H4039" s="6"/>
      <c r="I4039" s="6"/>
      <c r="J4039" s="2"/>
      <c r="K4039" s="8"/>
      <c r="L4039" s="3"/>
      <c r="M4039" s="71"/>
      <c r="N4039" s="70"/>
      <c r="O4039" s="70"/>
      <c r="P4039" s="42"/>
      <c r="Q4039" s="72"/>
      <c r="R4039" s="6"/>
      <c r="S4039" s="7"/>
      <c r="T4039" s="1"/>
      <c r="U4039" s="8"/>
      <c r="V4039" s="8"/>
      <c r="W4039" s="31"/>
      <c r="X4039" s="22"/>
      <c r="Y4039" s="4"/>
      <c r="Z4039" s="4"/>
      <c r="AA4039" s="4"/>
      <c r="AB4039" s="10"/>
      <c r="AC4039" s="196"/>
      <c r="AD4039" s="165"/>
      <c r="AE4039" s="165"/>
      <c r="AF4039" s="165"/>
      <c r="AG4039" s="188"/>
      <c r="AH4039" s="193"/>
      <c r="AI4039" s="193"/>
      <c r="AJ4039" s="172"/>
      <c r="AK4039" s="172"/>
      <c r="AL4039" s="172"/>
      <c r="AM4039" s="165"/>
    </row>
    <row r="4040" spans="1:39">
      <c r="A4040" s="2"/>
      <c r="B4040" s="3"/>
      <c r="C4040" s="4"/>
      <c r="D4040" s="65"/>
      <c r="E4040" s="135"/>
      <c r="F4040" s="6"/>
      <c r="G4040" s="6"/>
      <c r="H4040" s="6"/>
      <c r="I4040" s="6"/>
      <c r="J4040" s="2"/>
      <c r="K4040" s="8"/>
      <c r="L4040" s="3"/>
      <c r="M4040" s="71"/>
      <c r="N4040" s="70"/>
      <c r="O4040" s="70"/>
      <c r="P4040" s="42"/>
      <c r="Q4040" s="72"/>
      <c r="R4040" s="6"/>
      <c r="S4040" s="7"/>
      <c r="T4040" s="1"/>
      <c r="U4040" s="8"/>
      <c r="V4040" s="8"/>
      <c r="W4040" s="31"/>
      <c r="X4040" s="22"/>
      <c r="Y4040" s="4"/>
      <c r="Z4040" s="4"/>
      <c r="AA4040" s="4"/>
      <c r="AB4040" s="10"/>
      <c r="AC4040" s="196"/>
      <c r="AD4040" s="165"/>
      <c r="AE4040" s="165"/>
      <c r="AF4040" s="165"/>
      <c r="AG4040" s="188"/>
      <c r="AH4040" s="193"/>
      <c r="AI4040" s="193"/>
      <c r="AJ4040" s="172"/>
      <c r="AK4040" s="172"/>
      <c r="AL4040" s="172"/>
      <c r="AM4040" s="165"/>
    </row>
    <row r="4041" spans="1:39">
      <c r="A4041" s="2"/>
      <c r="B4041" s="3"/>
      <c r="C4041" s="4"/>
      <c r="D4041" s="65"/>
      <c r="E4041" s="135"/>
      <c r="F4041" s="6"/>
      <c r="G4041" s="6"/>
      <c r="H4041" s="6"/>
      <c r="I4041" s="6"/>
      <c r="J4041" s="2"/>
      <c r="K4041" s="8"/>
      <c r="L4041" s="3"/>
      <c r="M4041" s="71"/>
      <c r="N4041" s="70"/>
      <c r="O4041" s="70"/>
      <c r="P4041" s="42"/>
      <c r="Q4041" s="72"/>
      <c r="R4041" s="6"/>
      <c r="S4041" s="7"/>
      <c r="T4041" s="1"/>
      <c r="U4041" s="8"/>
      <c r="V4041" s="8"/>
      <c r="W4041" s="31"/>
      <c r="X4041" s="22"/>
      <c r="Y4041" s="4"/>
      <c r="Z4041" s="4"/>
      <c r="AA4041" s="4"/>
      <c r="AB4041" s="10"/>
      <c r="AC4041" s="196"/>
      <c r="AD4041" s="165"/>
      <c r="AE4041" s="165"/>
      <c r="AF4041" s="165"/>
      <c r="AG4041" s="188"/>
      <c r="AH4041" s="193"/>
      <c r="AI4041" s="193"/>
      <c r="AJ4041" s="172"/>
      <c r="AK4041" s="172"/>
      <c r="AL4041" s="172"/>
      <c r="AM4041" s="165"/>
    </row>
    <row r="4042" spans="1:39">
      <c r="A4042" s="2"/>
      <c r="B4042" s="3"/>
      <c r="C4042" s="4"/>
      <c r="D4042" s="65"/>
      <c r="E4042" s="135"/>
      <c r="F4042" s="6"/>
      <c r="G4042" s="6"/>
      <c r="H4042" s="6"/>
      <c r="I4042" s="6"/>
      <c r="J4042" s="2"/>
      <c r="K4042" s="8"/>
      <c r="L4042" s="3"/>
      <c r="M4042" s="71"/>
      <c r="N4042" s="70"/>
      <c r="O4042" s="70"/>
      <c r="P4042" s="42"/>
      <c r="Q4042" s="72"/>
      <c r="R4042" s="6"/>
      <c r="S4042" s="7"/>
      <c r="T4042" s="1"/>
      <c r="U4042" s="8"/>
      <c r="V4042" s="8"/>
      <c r="W4042" s="31"/>
      <c r="X4042" s="22"/>
      <c r="Y4042" s="4"/>
      <c r="Z4042" s="4"/>
      <c r="AA4042" s="4"/>
      <c r="AB4042" s="10"/>
      <c r="AC4042" s="196"/>
      <c r="AD4042" s="165"/>
      <c r="AE4042" s="165"/>
      <c r="AF4042" s="165"/>
      <c r="AG4042" s="188"/>
      <c r="AH4042" s="193"/>
      <c r="AI4042" s="193"/>
      <c r="AJ4042" s="172"/>
      <c r="AK4042" s="172"/>
      <c r="AL4042" s="172"/>
      <c r="AM4042" s="165"/>
    </row>
    <row r="4043" spans="1:39">
      <c r="A4043" s="2"/>
      <c r="B4043" s="3"/>
      <c r="C4043" s="4"/>
      <c r="D4043" s="65"/>
      <c r="E4043" s="135"/>
      <c r="F4043" s="6"/>
      <c r="G4043" s="6"/>
      <c r="H4043" s="6"/>
      <c r="I4043" s="6"/>
      <c r="J4043" s="2"/>
      <c r="K4043" s="8"/>
      <c r="L4043" s="3"/>
      <c r="M4043" s="71"/>
      <c r="N4043" s="70"/>
      <c r="O4043" s="70"/>
      <c r="P4043" s="42"/>
      <c r="Q4043" s="72"/>
      <c r="R4043" s="6"/>
      <c r="S4043" s="7"/>
      <c r="T4043" s="1"/>
      <c r="U4043" s="8"/>
      <c r="V4043" s="8"/>
      <c r="W4043" s="28"/>
      <c r="X4043" s="22"/>
      <c r="Y4043" s="4"/>
      <c r="Z4043" s="4"/>
      <c r="AA4043" s="4"/>
      <c r="AB4043" s="10"/>
      <c r="AC4043" s="196"/>
      <c r="AD4043" s="165"/>
      <c r="AE4043" s="165"/>
      <c r="AF4043" s="165"/>
      <c r="AG4043" s="188"/>
      <c r="AH4043" s="193"/>
      <c r="AI4043" s="193"/>
      <c r="AJ4043" s="172"/>
      <c r="AK4043" s="172"/>
      <c r="AL4043" s="172"/>
      <c r="AM4043" s="165"/>
    </row>
    <row r="4044" spans="1:39">
      <c r="A4044" s="2"/>
      <c r="B4044" s="3"/>
      <c r="C4044" s="4"/>
      <c r="D4044" s="65"/>
      <c r="E4044" s="135"/>
      <c r="F4044" s="6"/>
      <c r="G4044" s="6"/>
      <c r="H4044" s="6"/>
      <c r="I4044" s="6"/>
      <c r="J4044" s="2"/>
      <c r="K4044" s="8"/>
      <c r="L4044" s="3"/>
      <c r="M4044" s="71"/>
      <c r="N4044" s="70"/>
      <c r="O4044" s="70"/>
      <c r="P4044" s="42"/>
      <c r="Q4044" s="72"/>
      <c r="R4044" s="6"/>
      <c r="S4044" s="7"/>
      <c r="T4044" s="1"/>
      <c r="U4044" s="8"/>
      <c r="V4044" s="8"/>
      <c r="W4044" s="27"/>
      <c r="X4044" s="22"/>
      <c r="Y4044" s="4"/>
      <c r="Z4044" s="4"/>
      <c r="AA4044" s="4"/>
      <c r="AB4044" s="10"/>
      <c r="AC4044" s="196"/>
      <c r="AD4044" s="165"/>
      <c r="AE4044" s="165"/>
      <c r="AF4044" s="165"/>
      <c r="AG4044" s="188"/>
      <c r="AH4044" s="193"/>
      <c r="AI4044" s="193"/>
      <c r="AJ4044" s="172"/>
      <c r="AK4044" s="172"/>
      <c r="AL4044" s="172"/>
      <c r="AM4044" s="165"/>
    </row>
    <row r="4045" spans="1:39">
      <c r="A4045" s="2"/>
      <c r="B4045" s="3"/>
      <c r="C4045" s="4"/>
      <c r="D4045" s="65"/>
      <c r="E4045" s="135"/>
      <c r="F4045" s="6"/>
      <c r="G4045" s="6"/>
      <c r="H4045" s="6"/>
      <c r="I4045" s="6"/>
      <c r="J4045" s="2"/>
      <c r="K4045" s="8"/>
      <c r="L4045" s="3"/>
      <c r="M4045" s="71"/>
      <c r="N4045" s="69"/>
      <c r="O4045" s="70"/>
      <c r="P4045" s="42"/>
      <c r="Q4045" s="72"/>
      <c r="R4045" s="6"/>
      <c r="S4045" s="7"/>
      <c r="T4045" s="1"/>
      <c r="U4045" s="8"/>
      <c r="V4045" s="8"/>
      <c r="W4045" s="31"/>
      <c r="X4045" s="22"/>
      <c r="Y4045" s="4"/>
      <c r="Z4045" s="4"/>
      <c r="AA4045" s="4"/>
      <c r="AB4045" s="10"/>
      <c r="AC4045" s="196"/>
      <c r="AD4045" s="165"/>
      <c r="AE4045" s="165"/>
      <c r="AF4045" s="165"/>
      <c r="AG4045" s="188"/>
      <c r="AH4045" s="193"/>
      <c r="AI4045" s="193"/>
      <c r="AJ4045" s="172"/>
      <c r="AK4045" s="172"/>
      <c r="AL4045" s="172"/>
      <c r="AM4045" s="165"/>
    </row>
    <row r="4046" spans="1:39">
      <c r="A4046" s="2"/>
      <c r="B4046" s="3"/>
      <c r="C4046" s="4"/>
      <c r="D4046" s="65"/>
      <c r="E4046" s="135"/>
      <c r="F4046" s="6"/>
      <c r="G4046" s="6"/>
      <c r="H4046" s="6"/>
      <c r="I4046" s="6"/>
      <c r="J4046" s="2"/>
      <c r="K4046" s="8"/>
      <c r="L4046" s="3"/>
      <c r="M4046" s="71"/>
      <c r="N4046" s="69"/>
      <c r="O4046" s="70"/>
      <c r="P4046" s="42"/>
      <c r="Q4046" s="72"/>
      <c r="R4046" s="6"/>
      <c r="S4046" s="7"/>
      <c r="T4046" s="1"/>
      <c r="U4046" s="8"/>
      <c r="V4046" s="8"/>
      <c r="W4046" s="31"/>
      <c r="X4046" s="22"/>
      <c r="Y4046" s="4"/>
      <c r="Z4046" s="4"/>
      <c r="AA4046" s="4"/>
      <c r="AB4046" s="10"/>
      <c r="AC4046" s="196"/>
      <c r="AD4046" s="165"/>
      <c r="AE4046" s="165"/>
      <c r="AF4046" s="165"/>
      <c r="AG4046" s="188"/>
      <c r="AH4046" s="193"/>
      <c r="AI4046" s="193"/>
      <c r="AJ4046" s="172"/>
      <c r="AK4046" s="172"/>
      <c r="AL4046" s="172"/>
      <c r="AM4046" s="165"/>
    </row>
    <row r="4047" spans="1:39">
      <c r="A4047" s="2"/>
      <c r="B4047" s="3"/>
      <c r="C4047" s="4"/>
      <c r="D4047" s="65"/>
      <c r="E4047" s="135"/>
      <c r="F4047" s="6"/>
      <c r="G4047" s="6"/>
      <c r="H4047" s="6"/>
      <c r="I4047" s="6"/>
      <c r="J4047" s="2"/>
      <c r="K4047" s="8"/>
      <c r="L4047" s="3"/>
      <c r="M4047" s="71"/>
      <c r="N4047" s="69"/>
      <c r="O4047" s="70"/>
      <c r="P4047" s="42"/>
      <c r="Q4047" s="72"/>
      <c r="R4047" s="6"/>
      <c r="S4047" s="7"/>
      <c r="T4047" s="1"/>
      <c r="U4047" s="8"/>
      <c r="V4047" s="8"/>
      <c r="W4047" s="31"/>
      <c r="X4047" s="22"/>
      <c r="Y4047" s="4"/>
      <c r="Z4047" s="4"/>
      <c r="AA4047" s="4"/>
      <c r="AB4047" s="10"/>
      <c r="AC4047" s="196"/>
      <c r="AD4047" s="165"/>
      <c r="AE4047" s="165"/>
      <c r="AF4047" s="165"/>
      <c r="AG4047" s="188"/>
      <c r="AH4047" s="193"/>
      <c r="AI4047" s="193"/>
      <c r="AJ4047" s="172"/>
      <c r="AK4047" s="172"/>
      <c r="AL4047" s="172"/>
      <c r="AM4047" s="165"/>
    </row>
    <row r="4048" spans="1:39">
      <c r="A4048" s="2"/>
      <c r="B4048" s="3"/>
      <c r="C4048" s="4"/>
      <c r="D4048" s="65"/>
      <c r="E4048" s="135"/>
      <c r="F4048" s="6"/>
      <c r="G4048" s="6"/>
      <c r="H4048" s="6"/>
      <c r="I4048" s="6"/>
      <c r="J4048" s="2"/>
      <c r="K4048" s="8"/>
      <c r="L4048" s="3"/>
      <c r="M4048" s="71"/>
      <c r="N4048" s="70"/>
      <c r="O4048" s="70"/>
      <c r="P4048" s="42"/>
      <c r="Q4048" s="72"/>
      <c r="R4048" s="6"/>
      <c r="S4048" s="7"/>
      <c r="T4048" s="1"/>
      <c r="U4048" s="8"/>
      <c r="V4048" s="8"/>
      <c r="W4048" s="31"/>
      <c r="X4048" s="22"/>
      <c r="Y4048" s="4"/>
      <c r="Z4048" s="4"/>
      <c r="AA4048" s="4"/>
      <c r="AB4048" s="10"/>
      <c r="AC4048" s="196"/>
      <c r="AD4048" s="165"/>
      <c r="AE4048" s="165"/>
      <c r="AF4048" s="165"/>
      <c r="AG4048" s="188"/>
      <c r="AH4048" s="193"/>
      <c r="AI4048" s="193"/>
      <c r="AJ4048" s="172"/>
      <c r="AK4048" s="172"/>
      <c r="AL4048" s="172"/>
      <c r="AM4048" s="165"/>
    </row>
    <row r="4049" spans="1:39">
      <c r="A4049" s="2"/>
      <c r="B4049" s="3"/>
      <c r="C4049" s="4"/>
      <c r="D4049" s="65"/>
      <c r="E4049" s="135"/>
      <c r="F4049" s="6"/>
      <c r="G4049" s="6"/>
      <c r="H4049" s="6"/>
      <c r="I4049" s="6"/>
      <c r="J4049" s="2"/>
      <c r="K4049" s="2"/>
      <c r="L4049" s="3"/>
      <c r="M4049" s="71"/>
      <c r="N4049" s="69"/>
      <c r="O4049" s="70"/>
      <c r="P4049" s="42"/>
      <c r="Q4049" s="72"/>
      <c r="R4049" s="6"/>
      <c r="S4049" s="7"/>
      <c r="T4049" s="1"/>
      <c r="U4049" s="8"/>
      <c r="V4049" s="8"/>
      <c r="W4049" s="25"/>
      <c r="X4049" s="22"/>
      <c r="Y4049" s="4"/>
      <c r="Z4049" s="4"/>
      <c r="AA4049" s="4"/>
      <c r="AB4049" s="10"/>
      <c r="AC4049" s="196"/>
      <c r="AD4049" s="165"/>
      <c r="AE4049" s="165"/>
      <c r="AF4049" s="165"/>
      <c r="AG4049" s="188"/>
      <c r="AH4049" s="193"/>
      <c r="AI4049" s="193"/>
      <c r="AJ4049" s="172"/>
      <c r="AK4049" s="172"/>
      <c r="AL4049" s="172"/>
      <c r="AM4049" s="165"/>
    </row>
    <row r="4050" spans="1:39">
      <c r="A4050" s="2"/>
      <c r="B4050" s="3"/>
      <c r="C4050" s="4"/>
      <c r="D4050" s="65"/>
      <c r="E4050" s="135"/>
      <c r="F4050" s="6"/>
      <c r="G4050" s="6"/>
      <c r="H4050" s="6"/>
      <c r="I4050" s="6"/>
      <c r="J4050" s="2"/>
      <c r="K4050" s="2"/>
      <c r="L4050" s="3"/>
      <c r="M4050" s="71"/>
      <c r="N4050" s="69"/>
      <c r="O4050" s="70"/>
      <c r="P4050" s="42"/>
      <c r="Q4050" s="72"/>
      <c r="R4050" s="6"/>
      <c r="S4050" s="7"/>
      <c r="T4050" s="1"/>
      <c r="U4050" s="8"/>
      <c r="V4050" s="8"/>
      <c r="W4050" s="25"/>
      <c r="X4050" s="22"/>
      <c r="Y4050" s="4"/>
      <c r="Z4050" s="4"/>
      <c r="AA4050" s="4"/>
      <c r="AB4050" s="10"/>
      <c r="AC4050" s="196"/>
      <c r="AD4050" s="165"/>
      <c r="AE4050" s="165"/>
      <c r="AF4050" s="165"/>
      <c r="AG4050" s="188"/>
      <c r="AH4050" s="193"/>
      <c r="AI4050" s="193"/>
      <c r="AJ4050" s="172"/>
      <c r="AK4050" s="172"/>
      <c r="AL4050" s="172"/>
      <c r="AM4050" s="165"/>
    </row>
    <row r="4051" spans="1:39">
      <c r="A4051" s="2"/>
      <c r="B4051" s="3"/>
      <c r="C4051" s="4"/>
      <c r="D4051" s="65"/>
      <c r="E4051" s="135"/>
      <c r="F4051" s="6"/>
      <c r="G4051" s="6"/>
      <c r="H4051" s="6"/>
      <c r="I4051" s="6"/>
      <c r="J4051" s="2"/>
      <c r="K4051" s="2"/>
      <c r="L4051" s="3"/>
      <c r="M4051" s="71"/>
      <c r="N4051" s="69"/>
      <c r="O4051" s="70"/>
      <c r="P4051" s="42"/>
      <c r="Q4051" s="72"/>
      <c r="R4051" s="6"/>
      <c r="S4051" s="7"/>
      <c r="T4051" s="1"/>
      <c r="U4051" s="8"/>
      <c r="V4051" s="8"/>
      <c r="W4051" s="25"/>
      <c r="X4051" s="22"/>
      <c r="Y4051" s="4"/>
      <c r="Z4051" s="4"/>
      <c r="AA4051" s="4"/>
      <c r="AB4051" s="10"/>
      <c r="AC4051" s="196"/>
      <c r="AD4051" s="165"/>
      <c r="AE4051" s="165"/>
      <c r="AF4051" s="165"/>
      <c r="AG4051" s="188"/>
      <c r="AH4051" s="193"/>
      <c r="AI4051" s="193"/>
      <c r="AJ4051" s="172"/>
      <c r="AK4051" s="172"/>
      <c r="AL4051" s="172"/>
      <c r="AM4051" s="165"/>
    </row>
    <row r="4052" spans="1:39">
      <c r="A4052" s="2"/>
      <c r="B4052" s="3"/>
      <c r="C4052" s="4"/>
      <c r="D4052" s="65"/>
      <c r="E4052" s="135"/>
      <c r="F4052" s="6"/>
      <c r="G4052" s="6"/>
      <c r="H4052" s="6"/>
      <c r="I4052" s="6"/>
      <c r="J4052" s="2"/>
      <c r="K4052" s="2"/>
      <c r="L4052" s="3"/>
      <c r="M4052" s="71"/>
      <c r="N4052" s="69"/>
      <c r="O4052" s="70"/>
      <c r="P4052" s="42"/>
      <c r="Q4052" s="72"/>
      <c r="R4052" s="6"/>
      <c r="S4052" s="7"/>
      <c r="T4052" s="1"/>
      <c r="U4052" s="8"/>
      <c r="V4052" s="8"/>
      <c r="W4052" s="25"/>
      <c r="X4052" s="22"/>
      <c r="Y4052" s="4"/>
      <c r="Z4052" s="4"/>
      <c r="AA4052" s="4"/>
      <c r="AB4052" s="10"/>
      <c r="AC4052" s="196"/>
      <c r="AD4052" s="165"/>
      <c r="AE4052" s="165"/>
      <c r="AF4052" s="165"/>
      <c r="AG4052" s="188"/>
      <c r="AH4052" s="193"/>
      <c r="AI4052" s="193"/>
      <c r="AJ4052" s="172"/>
      <c r="AK4052" s="172"/>
      <c r="AL4052" s="172"/>
      <c r="AM4052" s="165"/>
    </row>
    <row r="4053" spans="1:39">
      <c r="A4053" s="2"/>
      <c r="B4053" s="3"/>
      <c r="C4053" s="4"/>
      <c r="D4053" s="65"/>
      <c r="E4053" s="135"/>
      <c r="F4053" s="6"/>
      <c r="G4053" s="6"/>
      <c r="H4053" s="6"/>
      <c r="I4053" s="6"/>
      <c r="J4053" s="2"/>
      <c r="K4053" s="2"/>
      <c r="L4053" s="3"/>
      <c r="M4053" s="71"/>
      <c r="N4053" s="69"/>
      <c r="O4053" s="70"/>
      <c r="P4053" s="42"/>
      <c r="Q4053" s="72"/>
      <c r="R4053" s="6"/>
      <c r="S4053" s="7"/>
      <c r="T4053" s="1"/>
      <c r="U4053" s="8"/>
      <c r="V4053" s="8"/>
      <c r="W4053" s="26"/>
      <c r="X4053" s="22"/>
      <c r="Y4053" s="4"/>
      <c r="Z4053" s="4"/>
      <c r="AA4053" s="4"/>
      <c r="AB4053" s="10"/>
      <c r="AC4053" s="196"/>
      <c r="AD4053" s="165"/>
      <c r="AE4053" s="165"/>
      <c r="AF4053" s="165"/>
      <c r="AG4053" s="188"/>
      <c r="AH4053" s="193"/>
      <c r="AI4053" s="193"/>
      <c r="AJ4053" s="172"/>
      <c r="AK4053" s="172"/>
      <c r="AL4053" s="172"/>
      <c r="AM4053" s="165"/>
    </row>
    <row r="4054" spans="1:39">
      <c r="A4054" s="2"/>
      <c r="B4054" s="3"/>
      <c r="C4054" s="4"/>
      <c r="D4054" s="65"/>
      <c r="E4054" s="135"/>
      <c r="F4054" s="6"/>
      <c r="G4054" s="6"/>
      <c r="H4054" s="6"/>
      <c r="I4054" s="6"/>
      <c r="J4054" s="2"/>
      <c r="K4054" s="2"/>
      <c r="L4054" s="3"/>
      <c r="M4054" s="71"/>
      <c r="N4054" s="69"/>
      <c r="O4054" s="70"/>
      <c r="P4054" s="42"/>
      <c r="Q4054" s="72"/>
      <c r="R4054" s="6"/>
      <c r="S4054" s="7"/>
      <c r="T4054" s="1"/>
      <c r="U4054" s="8"/>
      <c r="V4054" s="8"/>
      <c r="W4054" s="31"/>
      <c r="X4054" s="22"/>
      <c r="Y4054" s="4"/>
      <c r="Z4054" s="4"/>
      <c r="AA4054" s="4"/>
      <c r="AB4054" s="10"/>
      <c r="AC4054" s="196"/>
      <c r="AD4054" s="165"/>
      <c r="AE4054" s="165"/>
      <c r="AF4054" s="165"/>
      <c r="AG4054" s="188"/>
      <c r="AH4054" s="193"/>
      <c r="AI4054" s="193"/>
      <c r="AJ4054" s="172"/>
      <c r="AK4054" s="172"/>
      <c r="AL4054" s="172"/>
      <c r="AM4054" s="165"/>
    </row>
    <row r="4055" spans="1:39">
      <c r="A4055" s="2"/>
      <c r="B4055" s="3"/>
      <c r="C4055" s="4"/>
      <c r="D4055" s="65"/>
      <c r="E4055" s="135"/>
      <c r="F4055" s="6"/>
      <c r="G4055" s="6"/>
      <c r="H4055" s="6"/>
      <c r="I4055" s="6"/>
      <c r="J4055" s="2"/>
      <c r="K4055" s="2"/>
      <c r="L4055" s="3"/>
      <c r="M4055" s="71"/>
      <c r="N4055" s="69"/>
      <c r="O4055" s="70"/>
      <c r="P4055" s="42"/>
      <c r="Q4055" s="72"/>
      <c r="R4055" s="6"/>
      <c r="S4055" s="7"/>
      <c r="T4055" s="1"/>
      <c r="U4055" s="8"/>
      <c r="V4055" s="8"/>
      <c r="W4055" s="26"/>
      <c r="X4055" s="22"/>
      <c r="Y4055" s="4"/>
      <c r="Z4055" s="4"/>
      <c r="AA4055" s="4"/>
      <c r="AB4055" s="10"/>
      <c r="AC4055" s="196"/>
      <c r="AD4055" s="165"/>
      <c r="AE4055" s="165"/>
      <c r="AF4055" s="165"/>
      <c r="AG4055" s="188"/>
      <c r="AH4055" s="193"/>
      <c r="AI4055" s="193"/>
      <c r="AJ4055" s="172"/>
      <c r="AK4055" s="172"/>
      <c r="AL4055" s="172"/>
      <c r="AM4055" s="165"/>
    </row>
    <row r="4056" spans="1:39">
      <c r="A4056" s="2"/>
      <c r="B4056" s="3"/>
      <c r="C4056" s="4"/>
      <c r="D4056" s="65"/>
      <c r="E4056" s="135"/>
      <c r="F4056" s="6"/>
      <c r="G4056" s="6"/>
      <c r="H4056" s="6"/>
      <c r="I4056" s="6"/>
      <c r="J4056" s="2"/>
      <c r="K4056" s="2"/>
      <c r="L4056" s="3"/>
      <c r="M4056" s="71"/>
      <c r="N4056" s="69"/>
      <c r="O4056" s="70"/>
      <c r="P4056" s="42"/>
      <c r="Q4056" s="72"/>
      <c r="R4056" s="6"/>
      <c r="S4056" s="7"/>
      <c r="T4056" s="1"/>
      <c r="U4056" s="8"/>
      <c r="V4056" s="8"/>
      <c r="W4056" s="31"/>
      <c r="X4056" s="22"/>
      <c r="Y4056" s="4"/>
      <c r="Z4056" s="4"/>
      <c r="AA4056" s="4"/>
      <c r="AB4056" s="10"/>
      <c r="AC4056" s="196"/>
      <c r="AD4056" s="165"/>
      <c r="AE4056" s="165"/>
      <c r="AF4056" s="165"/>
      <c r="AG4056" s="188"/>
      <c r="AH4056" s="193"/>
      <c r="AI4056" s="193"/>
      <c r="AJ4056" s="172"/>
      <c r="AK4056" s="172"/>
      <c r="AL4056" s="172"/>
      <c r="AM4056" s="165"/>
    </row>
    <row r="4057" spans="1:39">
      <c r="A4057" s="2"/>
      <c r="B4057" s="3"/>
      <c r="C4057" s="4"/>
      <c r="D4057" s="65"/>
      <c r="E4057" s="135"/>
      <c r="F4057" s="6"/>
      <c r="G4057" s="6"/>
      <c r="H4057" s="6"/>
      <c r="I4057" s="6"/>
      <c r="J4057" s="2"/>
      <c r="K4057" s="2"/>
      <c r="L4057" s="3"/>
      <c r="M4057" s="71"/>
      <c r="N4057" s="69"/>
      <c r="O4057" s="70"/>
      <c r="P4057" s="42"/>
      <c r="Q4057" s="72"/>
      <c r="R4057" s="6"/>
      <c r="S4057" s="7"/>
      <c r="T4057" s="1"/>
      <c r="U4057" s="8"/>
      <c r="V4057" s="8"/>
      <c r="W4057" s="26"/>
      <c r="X4057" s="22"/>
      <c r="Y4057" s="4"/>
      <c r="Z4057" s="4"/>
      <c r="AA4057" s="4"/>
      <c r="AB4057" s="10"/>
      <c r="AC4057" s="196"/>
      <c r="AD4057" s="165"/>
      <c r="AE4057" s="165"/>
      <c r="AF4057" s="165"/>
      <c r="AG4057" s="188"/>
      <c r="AH4057" s="193"/>
      <c r="AI4057" s="193"/>
      <c r="AJ4057" s="172"/>
      <c r="AK4057" s="172"/>
      <c r="AL4057" s="172"/>
      <c r="AM4057" s="165"/>
    </row>
    <row r="4058" spans="1:39">
      <c r="A4058" s="2"/>
      <c r="B4058" s="3"/>
      <c r="C4058" s="4"/>
      <c r="D4058" s="65"/>
      <c r="E4058" s="135"/>
      <c r="F4058" s="6"/>
      <c r="G4058" s="6"/>
      <c r="H4058" s="6"/>
      <c r="I4058" s="6"/>
      <c r="J4058" s="2"/>
      <c r="K4058" s="2"/>
      <c r="L4058" s="3"/>
      <c r="M4058" s="71"/>
      <c r="N4058" s="69"/>
      <c r="O4058" s="70"/>
      <c r="P4058" s="42"/>
      <c r="Q4058" s="72"/>
      <c r="R4058" s="6"/>
      <c r="S4058" s="7"/>
      <c r="T4058" s="1"/>
      <c r="U4058" s="8"/>
      <c r="V4058" s="8"/>
      <c r="W4058" s="31"/>
      <c r="X4058" s="22"/>
      <c r="Y4058" s="4"/>
      <c r="Z4058" s="4"/>
      <c r="AA4058" s="4"/>
      <c r="AB4058" s="10"/>
      <c r="AC4058" s="196"/>
      <c r="AD4058" s="165"/>
      <c r="AE4058" s="165"/>
      <c r="AF4058" s="165"/>
      <c r="AG4058" s="188"/>
      <c r="AH4058" s="193"/>
      <c r="AI4058" s="193"/>
      <c r="AJ4058" s="172"/>
      <c r="AK4058" s="172"/>
      <c r="AL4058" s="172"/>
      <c r="AM4058" s="165"/>
    </row>
    <row r="4059" spans="1:39">
      <c r="A4059" s="2"/>
      <c r="B4059" s="3"/>
      <c r="C4059" s="4"/>
      <c r="D4059" s="65"/>
      <c r="E4059" s="135"/>
      <c r="F4059" s="6"/>
      <c r="G4059" s="6"/>
      <c r="H4059" s="6"/>
      <c r="I4059" s="6"/>
      <c r="J4059" s="2"/>
      <c r="K4059" s="2"/>
      <c r="L4059" s="3"/>
      <c r="M4059" s="71"/>
      <c r="N4059" s="69"/>
      <c r="O4059" s="70"/>
      <c r="P4059" s="42"/>
      <c r="Q4059" s="72"/>
      <c r="R4059" s="6"/>
      <c r="S4059" s="7"/>
      <c r="T4059" s="1"/>
      <c r="U4059" s="8"/>
      <c r="V4059" s="8"/>
      <c r="W4059" s="31"/>
      <c r="X4059" s="22"/>
      <c r="Y4059" s="4"/>
      <c r="Z4059" s="4"/>
      <c r="AA4059" s="4"/>
      <c r="AB4059" s="10"/>
      <c r="AC4059" s="196"/>
      <c r="AD4059" s="165"/>
      <c r="AE4059" s="165"/>
      <c r="AF4059" s="165"/>
      <c r="AG4059" s="188"/>
      <c r="AH4059" s="193"/>
      <c r="AI4059" s="193"/>
      <c r="AJ4059" s="172"/>
      <c r="AK4059" s="172"/>
      <c r="AL4059" s="172"/>
      <c r="AM4059" s="165"/>
    </row>
    <row r="4060" spans="1:39">
      <c r="A4060" s="2"/>
      <c r="B4060" s="3"/>
      <c r="C4060" s="4"/>
      <c r="D4060" s="65"/>
      <c r="E4060" s="135"/>
      <c r="F4060" s="6"/>
      <c r="G4060" s="6"/>
      <c r="H4060" s="6"/>
      <c r="I4060" s="6"/>
      <c r="J4060" s="2"/>
      <c r="K4060" s="2"/>
      <c r="L4060" s="3"/>
      <c r="M4060" s="71"/>
      <c r="N4060" s="69"/>
      <c r="O4060" s="70"/>
      <c r="P4060" s="42"/>
      <c r="Q4060" s="72"/>
      <c r="R4060" s="6"/>
      <c r="S4060" s="7"/>
      <c r="T4060" s="1"/>
      <c r="U4060" s="8"/>
      <c r="V4060" s="8"/>
      <c r="W4060" s="31"/>
      <c r="X4060" s="22"/>
      <c r="Y4060" s="4"/>
      <c r="Z4060" s="4"/>
      <c r="AA4060" s="4"/>
      <c r="AB4060" s="10"/>
      <c r="AC4060" s="196"/>
      <c r="AD4060" s="165"/>
      <c r="AE4060" s="165"/>
      <c r="AF4060" s="165"/>
      <c r="AG4060" s="188"/>
      <c r="AH4060" s="193"/>
      <c r="AI4060" s="193"/>
      <c r="AJ4060" s="172"/>
      <c r="AK4060" s="172"/>
      <c r="AL4060" s="172"/>
      <c r="AM4060" s="165"/>
    </row>
    <row r="4061" spans="1:39">
      <c r="A4061" s="2"/>
      <c r="B4061" s="3"/>
      <c r="C4061" s="4"/>
      <c r="D4061" s="65"/>
      <c r="E4061" s="135"/>
      <c r="F4061" s="6"/>
      <c r="G4061" s="6"/>
      <c r="H4061" s="6"/>
      <c r="I4061" s="6"/>
      <c r="J4061" s="2"/>
      <c r="K4061" s="2"/>
      <c r="L4061" s="3"/>
      <c r="M4061" s="71"/>
      <c r="N4061" s="69"/>
      <c r="O4061" s="70"/>
      <c r="P4061" s="42"/>
      <c r="Q4061" s="72"/>
      <c r="R4061" s="6"/>
      <c r="S4061" s="7"/>
      <c r="T4061" s="1"/>
      <c r="U4061" s="8"/>
      <c r="V4061" s="8"/>
      <c r="W4061" s="31"/>
      <c r="X4061" s="22"/>
      <c r="Y4061" s="4"/>
      <c r="Z4061" s="4"/>
      <c r="AA4061" s="4"/>
      <c r="AB4061" s="10"/>
      <c r="AC4061" s="196"/>
      <c r="AD4061" s="165"/>
      <c r="AE4061" s="165"/>
      <c r="AF4061" s="165"/>
      <c r="AG4061" s="188"/>
      <c r="AH4061" s="193"/>
      <c r="AI4061" s="193"/>
      <c r="AJ4061" s="172"/>
      <c r="AK4061" s="172"/>
      <c r="AL4061" s="172"/>
      <c r="AM4061" s="165"/>
    </row>
    <row r="4062" spans="1:39">
      <c r="A4062" s="2"/>
      <c r="B4062" s="3"/>
      <c r="C4062" s="4"/>
      <c r="D4062" s="65"/>
      <c r="E4062" s="135"/>
      <c r="F4062" s="6"/>
      <c r="G4062" s="6"/>
      <c r="H4062" s="6"/>
      <c r="I4062" s="6"/>
      <c r="J4062" s="2"/>
      <c r="K4062" s="2"/>
      <c r="L4062" s="3"/>
      <c r="M4062" s="71"/>
      <c r="N4062" s="69"/>
      <c r="O4062" s="70"/>
      <c r="P4062" s="42"/>
      <c r="Q4062" s="72"/>
      <c r="R4062" s="6"/>
      <c r="S4062" s="7"/>
      <c r="T4062" s="1"/>
      <c r="U4062" s="8"/>
      <c r="V4062" s="8"/>
      <c r="W4062" s="31"/>
      <c r="X4062" s="22"/>
      <c r="Y4062" s="4"/>
      <c r="Z4062" s="4"/>
      <c r="AA4062" s="4"/>
      <c r="AB4062" s="10"/>
      <c r="AC4062" s="196"/>
      <c r="AD4062" s="165"/>
      <c r="AE4062" s="165"/>
      <c r="AF4062" s="165"/>
      <c r="AG4062" s="188"/>
      <c r="AH4062" s="193"/>
      <c r="AI4062" s="193"/>
      <c r="AJ4062" s="172"/>
      <c r="AK4062" s="172"/>
      <c r="AL4062" s="172"/>
      <c r="AM4062" s="165"/>
    </row>
    <row r="4063" spans="1:39">
      <c r="A4063" s="2"/>
      <c r="B4063" s="3"/>
      <c r="C4063" s="4"/>
      <c r="D4063" s="65"/>
      <c r="E4063" s="135"/>
      <c r="F4063" s="6"/>
      <c r="G4063" s="6"/>
      <c r="H4063" s="6"/>
      <c r="I4063" s="6"/>
      <c r="J4063" s="2"/>
      <c r="K4063" s="2"/>
      <c r="L4063" s="3"/>
      <c r="M4063" s="71"/>
      <c r="N4063" s="69"/>
      <c r="O4063" s="70"/>
      <c r="P4063" s="42"/>
      <c r="Q4063" s="72"/>
      <c r="R4063" s="6"/>
      <c r="S4063" s="7"/>
      <c r="T4063" s="1"/>
      <c r="U4063" s="8"/>
      <c r="V4063" s="8"/>
      <c r="W4063" s="44"/>
      <c r="X4063" s="22"/>
      <c r="Y4063" s="4"/>
      <c r="Z4063" s="4"/>
      <c r="AA4063" s="4"/>
      <c r="AB4063" s="10"/>
      <c r="AC4063" s="196"/>
      <c r="AD4063" s="165"/>
      <c r="AE4063" s="165"/>
      <c r="AF4063" s="165"/>
      <c r="AG4063" s="188"/>
      <c r="AH4063" s="193"/>
      <c r="AI4063" s="193"/>
      <c r="AJ4063" s="172"/>
      <c r="AK4063" s="172"/>
      <c r="AL4063" s="172"/>
      <c r="AM4063" s="165"/>
    </row>
    <row r="4064" spans="1:39">
      <c r="A4064" s="2"/>
      <c r="B4064" s="3"/>
      <c r="C4064" s="4"/>
      <c r="D4064" s="65"/>
      <c r="E4064" s="135"/>
      <c r="F4064" s="6"/>
      <c r="G4064" s="6"/>
      <c r="H4064" s="6"/>
      <c r="I4064" s="6"/>
      <c r="J4064" s="2"/>
      <c r="K4064" s="2"/>
      <c r="L4064" s="3"/>
      <c r="M4064" s="71"/>
      <c r="N4064" s="69"/>
      <c r="O4064" s="70"/>
      <c r="P4064" s="42"/>
      <c r="Q4064" s="72"/>
      <c r="R4064" s="6"/>
      <c r="S4064" s="7"/>
      <c r="T4064" s="1"/>
      <c r="U4064" s="8"/>
      <c r="V4064" s="8"/>
      <c r="W4064" s="44"/>
      <c r="X4064" s="22"/>
      <c r="Y4064" s="4"/>
      <c r="Z4064" s="4"/>
      <c r="AA4064" s="4"/>
      <c r="AB4064" s="10"/>
      <c r="AC4064" s="196"/>
      <c r="AD4064" s="165"/>
      <c r="AE4064" s="165"/>
      <c r="AF4064" s="165"/>
      <c r="AG4064" s="188"/>
      <c r="AH4064" s="193"/>
      <c r="AI4064" s="193"/>
      <c r="AJ4064" s="172"/>
      <c r="AK4064" s="172"/>
      <c r="AL4064" s="172"/>
      <c r="AM4064" s="165"/>
    </row>
    <row r="4065" spans="1:39">
      <c r="A4065" s="2"/>
      <c r="B4065" s="3"/>
      <c r="C4065" s="4"/>
      <c r="D4065" s="65"/>
      <c r="E4065" s="135"/>
      <c r="F4065" s="6"/>
      <c r="G4065" s="6"/>
      <c r="H4065" s="6"/>
      <c r="I4065" s="6"/>
      <c r="J4065" s="2"/>
      <c r="K4065" s="2"/>
      <c r="L4065" s="3"/>
      <c r="M4065" s="71"/>
      <c r="N4065" s="69"/>
      <c r="O4065" s="70"/>
      <c r="P4065" s="42"/>
      <c r="Q4065" s="72"/>
      <c r="R4065" s="6"/>
      <c r="S4065" s="7"/>
      <c r="T4065" s="1"/>
      <c r="U4065" s="8"/>
      <c r="V4065" s="8"/>
      <c r="W4065" s="44"/>
      <c r="X4065" s="22"/>
      <c r="Y4065" s="4"/>
      <c r="Z4065" s="4"/>
      <c r="AA4065" s="4"/>
      <c r="AB4065" s="10"/>
      <c r="AC4065" s="196"/>
      <c r="AD4065" s="165"/>
      <c r="AE4065" s="165"/>
      <c r="AF4065" s="165"/>
      <c r="AG4065" s="188"/>
      <c r="AH4065" s="193"/>
      <c r="AI4065" s="193"/>
      <c r="AJ4065" s="172"/>
      <c r="AK4065" s="172"/>
      <c r="AL4065" s="172"/>
      <c r="AM4065" s="165"/>
    </row>
    <row r="4066" spans="1:39">
      <c r="A4066" s="2"/>
      <c r="B4066" s="3"/>
      <c r="C4066" s="4"/>
      <c r="D4066" s="65"/>
      <c r="E4066" s="135"/>
      <c r="F4066" s="6"/>
      <c r="G4066" s="6"/>
      <c r="H4066" s="6"/>
      <c r="I4066" s="6"/>
      <c r="J4066" s="2"/>
      <c r="K4066" s="2"/>
      <c r="L4066" s="3"/>
      <c r="M4066" s="71"/>
      <c r="N4066" s="69"/>
      <c r="O4066" s="70"/>
      <c r="P4066" s="42"/>
      <c r="Q4066" s="72"/>
      <c r="R4066" s="6"/>
      <c r="S4066" s="7"/>
      <c r="T4066" s="1"/>
      <c r="U4066" s="8"/>
      <c r="V4066" s="8"/>
      <c r="W4066" s="26"/>
      <c r="X4066" s="22"/>
      <c r="Y4066" s="4"/>
      <c r="Z4066" s="4"/>
      <c r="AA4066" s="4"/>
      <c r="AB4066" s="10"/>
      <c r="AC4066" s="196"/>
      <c r="AD4066" s="165"/>
      <c r="AE4066" s="165"/>
      <c r="AF4066" s="165"/>
      <c r="AG4066" s="188"/>
      <c r="AH4066" s="193"/>
      <c r="AI4066" s="193"/>
      <c r="AJ4066" s="172"/>
      <c r="AK4066" s="172"/>
      <c r="AL4066" s="172"/>
      <c r="AM4066" s="165"/>
    </row>
    <row r="4067" spans="1:39">
      <c r="A4067" s="2"/>
      <c r="B4067" s="3"/>
      <c r="C4067" s="4"/>
      <c r="D4067" s="65"/>
      <c r="E4067" s="135"/>
      <c r="F4067" s="6"/>
      <c r="G4067" s="6"/>
      <c r="H4067" s="6"/>
      <c r="I4067" s="6"/>
      <c r="J4067" s="2"/>
      <c r="K4067" s="2"/>
      <c r="L4067" s="3"/>
      <c r="M4067" s="71"/>
      <c r="N4067" s="69"/>
      <c r="O4067" s="70"/>
      <c r="P4067" s="42"/>
      <c r="Q4067" s="72"/>
      <c r="R4067" s="6"/>
      <c r="S4067" s="7"/>
      <c r="T4067" s="1"/>
      <c r="U4067" s="8"/>
      <c r="V4067" s="8"/>
      <c r="W4067" s="57"/>
      <c r="X4067" s="22"/>
      <c r="Y4067" s="4"/>
      <c r="Z4067" s="4"/>
      <c r="AA4067" s="4"/>
      <c r="AB4067" s="10"/>
      <c r="AC4067" s="196"/>
      <c r="AD4067" s="165"/>
      <c r="AE4067" s="165"/>
      <c r="AF4067" s="165"/>
      <c r="AG4067" s="188"/>
      <c r="AH4067" s="193"/>
      <c r="AI4067" s="193"/>
      <c r="AJ4067" s="172"/>
      <c r="AK4067" s="172"/>
      <c r="AL4067" s="172"/>
      <c r="AM4067" s="165"/>
    </row>
    <row r="4068" spans="1:39">
      <c r="A4068" s="2"/>
      <c r="B4068" s="3"/>
      <c r="C4068" s="4"/>
      <c r="D4068" s="65"/>
      <c r="E4068" s="135"/>
      <c r="F4068" s="6"/>
      <c r="G4068" s="6"/>
      <c r="H4068" s="6"/>
      <c r="I4068" s="6"/>
      <c r="J4068" s="2"/>
      <c r="K4068" s="2"/>
      <c r="L4068" s="3"/>
      <c r="M4068" s="71"/>
      <c r="N4068" s="69"/>
      <c r="O4068" s="70"/>
      <c r="P4068" s="42"/>
      <c r="Q4068" s="72"/>
      <c r="R4068" s="6"/>
      <c r="S4068" s="7"/>
      <c r="T4068" s="1"/>
      <c r="U4068" s="8"/>
      <c r="V4068" s="8"/>
      <c r="W4068" s="44"/>
      <c r="X4068" s="22"/>
      <c r="Y4068" s="4"/>
      <c r="Z4068" s="4"/>
      <c r="AA4068" s="4"/>
      <c r="AB4068" s="10"/>
      <c r="AC4068" s="196"/>
      <c r="AD4068" s="165"/>
      <c r="AE4068" s="165"/>
      <c r="AF4068" s="165"/>
      <c r="AG4068" s="188"/>
      <c r="AH4068" s="193"/>
      <c r="AI4068" s="193"/>
      <c r="AJ4068" s="172"/>
      <c r="AK4068" s="172"/>
      <c r="AL4068" s="172"/>
      <c r="AM4068" s="165"/>
    </row>
    <row r="4069" spans="1:39">
      <c r="A4069" s="2"/>
      <c r="B4069" s="3"/>
      <c r="C4069" s="4"/>
      <c r="D4069" s="65"/>
      <c r="E4069" s="135"/>
      <c r="F4069" s="6"/>
      <c r="G4069" s="6"/>
      <c r="H4069" s="6"/>
      <c r="I4069" s="6"/>
      <c r="J4069" s="2"/>
      <c r="K4069" s="2"/>
      <c r="L4069" s="3"/>
      <c r="M4069" s="71"/>
      <c r="N4069" s="69"/>
      <c r="O4069" s="70"/>
      <c r="P4069" s="42"/>
      <c r="Q4069" s="72"/>
      <c r="R4069" s="6"/>
      <c r="S4069" s="7"/>
      <c r="T4069" s="1"/>
      <c r="U4069" s="8"/>
      <c r="V4069" s="8"/>
      <c r="W4069" s="29"/>
      <c r="X4069" s="22"/>
      <c r="Y4069" s="4"/>
      <c r="Z4069" s="4"/>
      <c r="AA4069" s="4"/>
      <c r="AB4069" s="10"/>
      <c r="AC4069" s="196"/>
      <c r="AD4069" s="165"/>
      <c r="AE4069" s="165"/>
      <c r="AF4069" s="165"/>
      <c r="AG4069" s="188"/>
      <c r="AH4069" s="193"/>
      <c r="AI4069" s="193"/>
      <c r="AJ4069" s="172"/>
      <c r="AK4069" s="172"/>
      <c r="AL4069" s="172"/>
      <c r="AM4069" s="165"/>
    </row>
    <row r="4070" spans="1:39">
      <c r="A4070" s="2"/>
      <c r="B4070" s="3"/>
      <c r="C4070" s="4"/>
      <c r="D4070" s="65"/>
      <c r="E4070" s="135"/>
      <c r="F4070" s="6"/>
      <c r="G4070" s="6"/>
      <c r="H4070" s="6"/>
      <c r="I4070" s="6"/>
      <c r="J4070" s="2"/>
      <c r="K4070" s="2"/>
      <c r="L4070" s="3"/>
      <c r="M4070" s="71"/>
      <c r="N4070" s="69"/>
      <c r="O4070" s="70"/>
      <c r="P4070" s="42"/>
      <c r="Q4070" s="72"/>
      <c r="R4070" s="6"/>
      <c r="S4070" s="7"/>
      <c r="T4070" s="1"/>
      <c r="U4070" s="8"/>
      <c r="V4070" s="8"/>
      <c r="W4070" s="44"/>
      <c r="X4070" s="22"/>
      <c r="Y4070" s="4"/>
      <c r="Z4070" s="4"/>
      <c r="AA4070" s="4"/>
      <c r="AB4070" s="10"/>
      <c r="AC4070" s="196"/>
      <c r="AD4070" s="165"/>
      <c r="AE4070" s="165"/>
      <c r="AF4070" s="165"/>
      <c r="AG4070" s="188"/>
      <c r="AH4070" s="193"/>
      <c r="AI4070" s="193"/>
      <c r="AJ4070" s="172"/>
      <c r="AK4070" s="172"/>
      <c r="AL4070" s="172"/>
      <c r="AM4070" s="165"/>
    </row>
    <row r="4071" spans="1:39">
      <c r="A4071" s="2"/>
      <c r="B4071" s="3"/>
      <c r="C4071" s="4"/>
      <c r="D4071" s="65"/>
      <c r="E4071" s="135"/>
      <c r="F4071" s="6"/>
      <c r="G4071" s="6"/>
      <c r="H4071" s="6"/>
      <c r="I4071" s="6"/>
      <c r="J4071" s="2"/>
      <c r="K4071" s="2"/>
      <c r="L4071" s="3"/>
      <c r="M4071" s="71"/>
      <c r="N4071" s="69"/>
      <c r="O4071" s="70"/>
      <c r="P4071" s="42"/>
      <c r="Q4071" s="72"/>
      <c r="R4071" s="6"/>
      <c r="S4071" s="7"/>
      <c r="T4071" s="1"/>
      <c r="U4071" s="8"/>
      <c r="V4071" s="8"/>
      <c r="W4071" s="29"/>
      <c r="X4071" s="22"/>
      <c r="Y4071" s="4"/>
      <c r="Z4071" s="4"/>
      <c r="AA4071" s="4"/>
      <c r="AB4071" s="10"/>
      <c r="AC4071" s="196"/>
      <c r="AD4071" s="165"/>
      <c r="AE4071" s="165"/>
      <c r="AF4071" s="165"/>
      <c r="AG4071" s="188"/>
      <c r="AH4071" s="193"/>
      <c r="AI4071" s="193"/>
      <c r="AJ4071" s="172"/>
      <c r="AK4071" s="172"/>
      <c r="AL4071" s="172"/>
      <c r="AM4071" s="165"/>
    </row>
    <row r="4072" spans="1:39">
      <c r="A4072" s="2"/>
      <c r="B4072" s="3"/>
      <c r="C4072" s="4"/>
      <c r="D4072" s="65"/>
      <c r="E4072" s="135"/>
      <c r="F4072" s="6"/>
      <c r="G4072" s="6"/>
      <c r="H4072" s="6"/>
      <c r="I4072" s="6"/>
      <c r="J4072" s="2"/>
      <c r="K4072" s="2"/>
      <c r="L4072" s="3"/>
      <c r="M4072" s="71"/>
      <c r="N4072" s="69"/>
      <c r="O4072" s="70"/>
      <c r="P4072" s="42"/>
      <c r="Q4072" s="72"/>
      <c r="R4072" s="6"/>
      <c r="S4072" s="7"/>
      <c r="T4072" s="1"/>
      <c r="U4072" s="8"/>
      <c r="V4072" s="8"/>
      <c r="W4072" s="44"/>
      <c r="X4072" s="22"/>
      <c r="Y4072" s="4"/>
      <c r="Z4072" s="4"/>
      <c r="AA4072" s="4"/>
      <c r="AB4072" s="10"/>
      <c r="AC4072" s="196"/>
      <c r="AD4072" s="165"/>
      <c r="AE4072" s="165"/>
      <c r="AF4072" s="165"/>
      <c r="AG4072" s="188"/>
      <c r="AH4072" s="193"/>
      <c r="AI4072" s="193"/>
      <c r="AJ4072" s="172"/>
      <c r="AK4072" s="172"/>
      <c r="AL4072" s="172"/>
      <c r="AM4072" s="165"/>
    </row>
    <row r="4073" spans="1:39">
      <c r="A4073" s="2"/>
      <c r="B4073" s="3"/>
      <c r="C4073" s="4"/>
      <c r="D4073" s="65"/>
      <c r="E4073" s="135"/>
      <c r="F4073" s="6"/>
      <c r="G4073" s="6"/>
      <c r="H4073" s="6"/>
      <c r="I4073" s="6"/>
      <c r="J4073" s="2"/>
      <c r="K4073" s="2"/>
      <c r="L4073" s="3"/>
      <c r="M4073" s="71"/>
      <c r="N4073" s="69"/>
      <c r="O4073" s="70"/>
      <c r="P4073" s="42"/>
      <c r="Q4073" s="72"/>
      <c r="R4073" s="6"/>
      <c r="S4073" s="7"/>
      <c r="T4073" s="1"/>
      <c r="U4073" s="8"/>
      <c r="V4073" s="8"/>
      <c r="W4073" s="31"/>
      <c r="X4073" s="22"/>
      <c r="Y4073" s="4"/>
      <c r="Z4073" s="4"/>
      <c r="AA4073" s="4"/>
      <c r="AB4073" s="10"/>
      <c r="AC4073" s="196"/>
      <c r="AD4073" s="165"/>
      <c r="AE4073" s="165"/>
      <c r="AF4073" s="165"/>
      <c r="AG4073" s="188"/>
      <c r="AH4073" s="193"/>
      <c r="AI4073" s="193"/>
      <c r="AJ4073" s="172"/>
      <c r="AK4073" s="172"/>
      <c r="AL4073" s="172"/>
      <c r="AM4073" s="165"/>
    </row>
    <row r="4074" spans="1:39">
      <c r="A4074" s="2"/>
      <c r="B4074" s="3"/>
      <c r="C4074" s="4"/>
      <c r="D4074" s="65"/>
      <c r="E4074" s="135"/>
      <c r="F4074" s="6"/>
      <c r="G4074" s="6"/>
      <c r="H4074" s="6"/>
      <c r="I4074" s="6"/>
      <c r="J4074" s="2"/>
      <c r="K4074" s="2"/>
      <c r="L4074" s="3"/>
      <c r="M4074" s="71"/>
      <c r="N4074" s="69"/>
      <c r="O4074" s="70"/>
      <c r="P4074" s="42"/>
      <c r="Q4074" s="72"/>
      <c r="R4074" s="6"/>
      <c r="S4074" s="7"/>
      <c r="T4074" s="1"/>
      <c r="U4074" s="8"/>
      <c r="V4074" s="8"/>
      <c r="W4074" s="31"/>
      <c r="X4074" s="22"/>
      <c r="Y4074" s="4"/>
      <c r="Z4074" s="4"/>
      <c r="AA4074" s="4"/>
      <c r="AB4074" s="10"/>
      <c r="AC4074" s="196"/>
      <c r="AD4074" s="165"/>
      <c r="AE4074" s="165"/>
      <c r="AF4074" s="165"/>
      <c r="AG4074" s="188"/>
      <c r="AH4074" s="193"/>
      <c r="AI4074" s="193"/>
      <c r="AJ4074" s="172"/>
      <c r="AK4074" s="172"/>
      <c r="AL4074" s="172"/>
      <c r="AM4074" s="165"/>
    </row>
    <row r="4075" spans="1:39">
      <c r="A4075" s="2"/>
      <c r="B4075" s="3"/>
      <c r="C4075" s="4"/>
      <c r="D4075" s="65"/>
      <c r="E4075" s="135"/>
      <c r="F4075" s="6"/>
      <c r="G4075" s="6"/>
      <c r="H4075" s="6"/>
      <c r="I4075" s="6"/>
      <c r="J4075" s="2"/>
      <c r="K4075" s="2"/>
      <c r="L4075" s="3"/>
      <c r="M4075" s="71"/>
      <c r="N4075" s="69"/>
      <c r="O4075" s="70"/>
      <c r="P4075" s="42"/>
      <c r="Q4075" s="72"/>
      <c r="R4075" s="6"/>
      <c r="S4075" s="7"/>
      <c r="T4075" s="1"/>
      <c r="U4075" s="8"/>
      <c r="V4075" s="8"/>
      <c r="W4075" s="31"/>
      <c r="X4075" s="22"/>
      <c r="Y4075" s="4"/>
      <c r="Z4075" s="4"/>
      <c r="AA4075" s="4"/>
      <c r="AB4075" s="10"/>
      <c r="AC4075" s="196"/>
      <c r="AD4075" s="165"/>
      <c r="AE4075" s="165"/>
      <c r="AF4075" s="165"/>
      <c r="AG4075" s="188"/>
      <c r="AH4075" s="193"/>
      <c r="AI4075" s="193"/>
      <c r="AJ4075" s="172"/>
      <c r="AK4075" s="172"/>
      <c r="AL4075" s="172"/>
      <c r="AM4075" s="165"/>
    </row>
    <row r="4076" spans="1:39">
      <c r="A4076" s="2"/>
      <c r="B4076" s="3"/>
      <c r="C4076" s="4"/>
      <c r="D4076" s="65"/>
      <c r="E4076" s="135"/>
      <c r="F4076" s="6"/>
      <c r="G4076" s="6"/>
      <c r="H4076" s="6"/>
      <c r="I4076" s="6"/>
      <c r="J4076" s="2"/>
      <c r="K4076" s="2"/>
      <c r="L4076" s="3"/>
      <c r="M4076" s="71"/>
      <c r="N4076" s="69"/>
      <c r="O4076" s="70"/>
      <c r="P4076" s="42"/>
      <c r="Q4076" s="72"/>
      <c r="R4076" s="6"/>
      <c r="S4076" s="7"/>
      <c r="T4076" s="1"/>
      <c r="U4076" s="8"/>
      <c r="V4076" s="8"/>
      <c r="W4076" s="31"/>
      <c r="X4076" s="22"/>
      <c r="Y4076" s="4"/>
      <c r="Z4076" s="4"/>
      <c r="AA4076" s="4"/>
      <c r="AB4076" s="10"/>
      <c r="AC4076" s="196"/>
      <c r="AD4076" s="165"/>
      <c r="AE4076" s="165"/>
      <c r="AF4076" s="165"/>
      <c r="AG4076" s="188"/>
      <c r="AH4076" s="193"/>
      <c r="AI4076" s="193"/>
      <c r="AJ4076" s="172"/>
      <c r="AK4076" s="172"/>
      <c r="AL4076" s="172"/>
      <c r="AM4076" s="165"/>
    </row>
    <row r="4077" spans="1:39">
      <c r="A4077" s="2"/>
      <c r="B4077" s="3"/>
      <c r="C4077" s="4"/>
      <c r="D4077" s="65"/>
      <c r="E4077" s="135"/>
      <c r="F4077" s="6"/>
      <c r="G4077" s="6"/>
      <c r="H4077" s="6"/>
      <c r="I4077" s="6"/>
      <c r="J4077" s="2"/>
      <c r="K4077" s="2"/>
      <c r="L4077" s="3"/>
      <c r="M4077" s="71"/>
      <c r="N4077" s="69"/>
      <c r="O4077" s="70"/>
      <c r="P4077" s="42"/>
      <c r="Q4077" s="72"/>
      <c r="R4077" s="6"/>
      <c r="S4077" s="7"/>
      <c r="T4077" s="1"/>
      <c r="U4077" s="8"/>
      <c r="V4077" s="8"/>
      <c r="W4077" s="44"/>
      <c r="X4077" s="22"/>
      <c r="Y4077" s="4"/>
      <c r="Z4077" s="4"/>
      <c r="AA4077" s="4"/>
      <c r="AB4077" s="10"/>
      <c r="AC4077" s="196"/>
      <c r="AD4077" s="165"/>
      <c r="AE4077" s="165"/>
      <c r="AF4077" s="165"/>
      <c r="AG4077" s="188"/>
      <c r="AH4077" s="193"/>
      <c r="AI4077" s="193"/>
      <c r="AJ4077" s="172"/>
      <c r="AK4077" s="172"/>
      <c r="AL4077" s="172"/>
      <c r="AM4077" s="165"/>
    </row>
    <row r="4078" spans="1:39">
      <c r="A4078" s="2"/>
      <c r="B4078" s="3"/>
      <c r="C4078" s="4"/>
      <c r="D4078" s="65"/>
      <c r="E4078" s="135"/>
      <c r="F4078" s="6"/>
      <c r="G4078" s="6"/>
      <c r="H4078" s="6"/>
      <c r="I4078" s="6"/>
      <c r="J4078" s="2"/>
      <c r="K4078" s="2"/>
      <c r="L4078" s="3"/>
      <c r="M4078" s="71"/>
      <c r="N4078" s="69"/>
      <c r="O4078" s="70"/>
      <c r="P4078" s="42"/>
      <c r="Q4078" s="72"/>
      <c r="R4078" s="6"/>
      <c r="S4078" s="7"/>
      <c r="T4078" s="1"/>
      <c r="U4078" s="8"/>
      <c r="V4078" s="8"/>
      <c r="W4078" s="44"/>
      <c r="X4078" s="22"/>
      <c r="Y4078" s="4"/>
      <c r="Z4078" s="4"/>
      <c r="AA4078" s="4"/>
      <c r="AB4078" s="10"/>
      <c r="AC4078" s="196"/>
      <c r="AD4078" s="165"/>
      <c r="AE4078" s="165"/>
      <c r="AF4078" s="165"/>
      <c r="AG4078" s="188"/>
      <c r="AH4078" s="193"/>
      <c r="AI4078" s="193"/>
      <c r="AJ4078" s="172"/>
      <c r="AK4078" s="172"/>
      <c r="AL4078" s="172"/>
      <c r="AM4078" s="165"/>
    </row>
    <row r="4079" spans="1:39">
      <c r="A4079" s="2"/>
      <c r="B4079" s="3"/>
      <c r="C4079" s="4"/>
      <c r="D4079" s="65"/>
      <c r="E4079" s="135"/>
      <c r="F4079" s="6"/>
      <c r="G4079" s="6"/>
      <c r="H4079" s="6"/>
      <c r="I4079" s="6"/>
      <c r="J4079" s="2"/>
      <c r="K4079" s="2"/>
      <c r="L4079" s="3"/>
      <c r="M4079" s="71"/>
      <c r="N4079" s="69"/>
      <c r="O4079" s="70"/>
      <c r="P4079" s="42"/>
      <c r="Q4079" s="72"/>
      <c r="R4079" s="6"/>
      <c r="S4079" s="7"/>
      <c r="T4079" s="1"/>
      <c r="U4079" s="8"/>
      <c r="V4079" s="8"/>
      <c r="W4079" s="44"/>
      <c r="X4079" s="22"/>
      <c r="Y4079" s="4"/>
      <c r="Z4079" s="4"/>
      <c r="AA4079" s="4"/>
      <c r="AB4079" s="10"/>
      <c r="AC4079" s="196"/>
      <c r="AD4079" s="165"/>
      <c r="AE4079" s="165"/>
      <c r="AF4079" s="165"/>
      <c r="AG4079" s="188"/>
      <c r="AH4079" s="193"/>
      <c r="AI4079" s="193"/>
      <c r="AJ4079" s="172"/>
      <c r="AK4079" s="172"/>
      <c r="AL4079" s="172"/>
      <c r="AM4079" s="165"/>
    </row>
    <row r="4080" spans="1:39">
      <c r="A4080" s="2"/>
      <c r="B4080" s="3"/>
      <c r="C4080" s="4"/>
      <c r="D4080" s="65"/>
      <c r="E4080" s="135"/>
      <c r="F4080" s="6"/>
      <c r="G4080" s="6"/>
      <c r="H4080" s="6"/>
      <c r="I4080" s="6"/>
      <c r="J4080" s="2"/>
      <c r="K4080" s="2"/>
      <c r="L4080" s="3"/>
      <c r="M4080" s="71"/>
      <c r="N4080" s="69"/>
      <c r="O4080" s="70"/>
      <c r="P4080" s="42"/>
      <c r="Q4080" s="72"/>
      <c r="R4080" s="6"/>
      <c r="S4080" s="7"/>
      <c r="T4080" s="1"/>
      <c r="U4080" s="8"/>
      <c r="V4080" s="8"/>
      <c r="W4080" s="26"/>
      <c r="X4080" s="22"/>
      <c r="Y4080" s="4"/>
      <c r="Z4080" s="4"/>
      <c r="AA4080" s="4"/>
      <c r="AB4080" s="10"/>
      <c r="AC4080" s="196"/>
      <c r="AD4080" s="165"/>
      <c r="AE4080" s="165"/>
      <c r="AF4080" s="165"/>
      <c r="AG4080" s="188"/>
      <c r="AH4080" s="193"/>
      <c r="AI4080" s="193"/>
      <c r="AJ4080" s="172"/>
      <c r="AK4080" s="172"/>
      <c r="AL4080" s="172"/>
      <c r="AM4080" s="165"/>
    </row>
    <row r="4081" spans="1:39">
      <c r="A4081" s="2"/>
      <c r="B4081" s="3"/>
      <c r="C4081" s="4"/>
      <c r="D4081" s="65"/>
      <c r="E4081" s="135"/>
      <c r="F4081" s="6"/>
      <c r="G4081" s="6"/>
      <c r="H4081" s="6"/>
      <c r="I4081" s="6"/>
      <c r="J4081" s="2"/>
      <c r="K4081" s="2"/>
      <c r="L4081" s="3"/>
      <c r="M4081" s="71"/>
      <c r="N4081" s="69"/>
      <c r="O4081" s="70"/>
      <c r="P4081" s="42"/>
      <c r="Q4081" s="72"/>
      <c r="R4081" s="6"/>
      <c r="S4081" s="7"/>
      <c r="T4081" s="1"/>
      <c r="U4081" s="8"/>
      <c r="V4081" s="8"/>
      <c r="W4081" s="57"/>
      <c r="X4081" s="22"/>
      <c r="Y4081" s="4"/>
      <c r="Z4081" s="4"/>
      <c r="AA4081" s="4"/>
      <c r="AB4081" s="10"/>
      <c r="AC4081" s="196"/>
      <c r="AD4081" s="165"/>
      <c r="AE4081" s="165"/>
      <c r="AF4081" s="165"/>
      <c r="AG4081" s="188"/>
      <c r="AH4081" s="193"/>
      <c r="AI4081" s="193"/>
      <c r="AJ4081" s="172"/>
      <c r="AK4081" s="172"/>
      <c r="AL4081" s="172"/>
      <c r="AM4081" s="165"/>
    </row>
    <row r="4082" spans="1:39">
      <c r="A4082" s="2"/>
      <c r="B4082" s="3"/>
      <c r="C4082" s="4"/>
      <c r="D4082" s="65"/>
      <c r="E4082" s="135"/>
      <c r="F4082" s="6"/>
      <c r="G4082" s="6"/>
      <c r="H4082" s="6"/>
      <c r="I4082" s="6"/>
      <c r="J4082" s="2"/>
      <c r="K4082" s="2"/>
      <c r="L4082" s="3"/>
      <c r="M4082" s="71"/>
      <c r="N4082" s="69"/>
      <c r="O4082" s="70"/>
      <c r="P4082" s="42"/>
      <c r="Q4082" s="72"/>
      <c r="R4082" s="6"/>
      <c r="S4082" s="7"/>
      <c r="T4082" s="1"/>
      <c r="U4082" s="8"/>
      <c r="V4082" s="8"/>
      <c r="W4082" s="44"/>
      <c r="X4082" s="22"/>
      <c r="Y4082" s="4"/>
      <c r="Z4082" s="4"/>
      <c r="AA4082" s="4"/>
      <c r="AB4082" s="10"/>
      <c r="AC4082" s="196"/>
      <c r="AD4082" s="165"/>
      <c r="AE4082" s="165"/>
      <c r="AF4082" s="165"/>
      <c r="AG4082" s="188"/>
      <c r="AH4082" s="193"/>
      <c r="AI4082" s="193"/>
      <c r="AJ4082" s="172"/>
      <c r="AK4082" s="172"/>
      <c r="AL4082" s="172"/>
      <c r="AM4082" s="165"/>
    </row>
    <row r="4083" spans="1:39">
      <c r="A4083" s="2"/>
      <c r="B4083" s="3"/>
      <c r="C4083" s="4"/>
      <c r="D4083" s="65"/>
      <c r="E4083" s="135"/>
      <c r="F4083" s="6"/>
      <c r="G4083" s="6"/>
      <c r="H4083" s="6"/>
      <c r="I4083" s="6"/>
      <c r="J4083" s="2"/>
      <c r="K4083" s="2"/>
      <c r="L4083" s="3"/>
      <c r="M4083" s="71"/>
      <c r="N4083" s="69"/>
      <c r="O4083" s="70"/>
      <c r="P4083" s="42"/>
      <c r="Q4083" s="72"/>
      <c r="R4083" s="6"/>
      <c r="S4083" s="7"/>
      <c r="T4083" s="1"/>
      <c r="U4083" s="8"/>
      <c r="V4083" s="8"/>
      <c r="W4083" s="57"/>
      <c r="X4083" s="22"/>
      <c r="Y4083" s="4"/>
      <c r="Z4083" s="4"/>
      <c r="AA4083" s="4"/>
      <c r="AB4083" s="10"/>
      <c r="AC4083" s="196"/>
      <c r="AD4083" s="165"/>
      <c r="AE4083" s="165"/>
      <c r="AF4083" s="165"/>
      <c r="AG4083" s="188"/>
      <c r="AH4083" s="193"/>
      <c r="AI4083" s="193"/>
      <c r="AJ4083" s="172"/>
      <c r="AK4083" s="172"/>
      <c r="AL4083" s="172"/>
      <c r="AM4083" s="165"/>
    </row>
    <row r="4084" spans="1:39">
      <c r="A4084" s="2"/>
      <c r="B4084" s="3"/>
      <c r="C4084" s="4"/>
      <c r="D4084" s="65"/>
      <c r="E4084" s="135"/>
      <c r="F4084" s="6"/>
      <c r="G4084" s="6"/>
      <c r="H4084" s="6"/>
      <c r="I4084" s="6"/>
      <c r="J4084" s="2"/>
      <c r="K4084" s="2"/>
      <c r="L4084" s="3"/>
      <c r="M4084" s="71"/>
      <c r="N4084" s="69"/>
      <c r="O4084" s="70"/>
      <c r="P4084" s="42"/>
      <c r="Q4084" s="72"/>
      <c r="R4084" s="6"/>
      <c r="S4084" s="7"/>
      <c r="T4084" s="1"/>
      <c r="U4084" s="8"/>
      <c r="V4084" s="8"/>
      <c r="W4084" s="44"/>
      <c r="X4084" s="22"/>
      <c r="Y4084" s="4"/>
      <c r="Z4084" s="4"/>
      <c r="AA4084" s="4"/>
      <c r="AB4084" s="10"/>
      <c r="AC4084" s="196"/>
      <c r="AD4084" s="165"/>
      <c r="AE4084" s="165"/>
      <c r="AF4084" s="165"/>
      <c r="AG4084" s="188"/>
      <c r="AH4084" s="193"/>
      <c r="AI4084" s="193"/>
      <c r="AJ4084" s="172"/>
      <c r="AK4084" s="172"/>
      <c r="AL4084" s="172"/>
      <c r="AM4084" s="165"/>
    </row>
    <row r="4085" spans="1:39">
      <c r="A4085" s="2"/>
      <c r="B4085" s="3"/>
      <c r="C4085" s="4"/>
      <c r="D4085" s="65"/>
      <c r="E4085" s="135"/>
      <c r="F4085" s="6"/>
      <c r="G4085" s="6"/>
      <c r="H4085" s="6"/>
      <c r="I4085" s="6"/>
      <c r="J4085" s="2"/>
      <c r="K4085" s="2"/>
      <c r="L4085" s="3"/>
      <c r="M4085" s="71"/>
      <c r="N4085" s="69"/>
      <c r="O4085" s="70"/>
      <c r="P4085" s="42"/>
      <c r="Q4085" s="72"/>
      <c r="R4085" s="6"/>
      <c r="S4085" s="7"/>
      <c r="T4085" s="1"/>
      <c r="U4085" s="8"/>
      <c r="V4085" s="8"/>
      <c r="W4085" s="29"/>
      <c r="X4085" s="22"/>
      <c r="Y4085" s="4"/>
      <c r="Z4085" s="4"/>
      <c r="AA4085" s="4"/>
      <c r="AB4085" s="10"/>
      <c r="AC4085" s="196"/>
      <c r="AD4085" s="165"/>
      <c r="AE4085" s="165"/>
      <c r="AF4085" s="165"/>
      <c r="AG4085" s="188"/>
      <c r="AH4085" s="193"/>
      <c r="AI4085" s="193"/>
      <c r="AJ4085" s="172"/>
      <c r="AK4085" s="172"/>
      <c r="AL4085" s="172"/>
      <c r="AM4085" s="165"/>
    </row>
    <row r="4086" spans="1:39">
      <c r="A4086" s="2"/>
      <c r="B4086" s="3"/>
      <c r="C4086" s="4"/>
      <c r="D4086" s="65"/>
      <c r="E4086" s="135"/>
      <c r="F4086" s="6"/>
      <c r="G4086" s="6"/>
      <c r="H4086" s="6"/>
      <c r="I4086" s="6"/>
      <c r="J4086" s="2"/>
      <c r="K4086" s="2"/>
      <c r="L4086" s="3"/>
      <c r="M4086" s="71"/>
      <c r="N4086" s="69"/>
      <c r="O4086" s="70"/>
      <c r="P4086" s="42"/>
      <c r="Q4086" s="72"/>
      <c r="R4086" s="6"/>
      <c r="S4086" s="7"/>
      <c r="T4086" s="1"/>
      <c r="U4086" s="8"/>
      <c r="V4086" s="8"/>
      <c r="W4086" s="44"/>
      <c r="X4086" s="22"/>
      <c r="Y4086" s="4"/>
      <c r="Z4086" s="4"/>
      <c r="AA4086" s="4"/>
      <c r="AB4086" s="10"/>
      <c r="AC4086" s="196"/>
      <c r="AD4086" s="165"/>
      <c r="AE4086" s="165"/>
      <c r="AF4086" s="165"/>
      <c r="AG4086" s="188"/>
      <c r="AH4086" s="193"/>
      <c r="AI4086" s="193"/>
      <c r="AJ4086" s="172"/>
      <c r="AK4086" s="172"/>
      <c r="AL4086" s="172"/>
      <c r="AM4086" s="165"/>
    </row>
    <row r="4087" spans="1:39">
      <c r="A4087" s="2"/>
      <c r="B4087" s="3"/>
      <c r="C4087" s="4"/>
      <c r="D4087" s="65"/>
      <c r="E4087" s="135"/>
      <c r="F4087" s="6"/>
      <c r="G4087" s="6"/>
      <c r="H4087" s="6"/>
      <c r="I4087" s="6"/>
      <c r="J4087" s="2"/>
      <c r="K4087" s="2"/>
      <c r="L4087" s="3"/>
      <c r="M4087" s="71"/>
      <c r="N4087" s="69"/>
      <c r="O4087" s="70"/>
      <c r="P4087" s="42"/>
      <c r="Q4087" s="72"/>
      <c r="R4087" s="6"/>
      <c r="S4087" s="7"/>
      <c r="T4087" s="1"/>
      <c r="U4087" s="8"/>
      <c r="V4087" s="8"/>
      <c r="W4087" s="31"/>
      <c r="X4087" s="22"/>
      <c r="Y4087" s="4"/>
      <c r="Z4087" s="4"/>
      <c r="AA4087" s="4"/>
      <c r="AB4087" s="10"/>
      <c r="AC4087" s="196"/>
      <c r="AD4087" s="165"/>
      <c r="AE4087" s="165"/>
      <c r="AF4087" s="165"/>
      <c r="AG4087" s="188"/>
      <c r="AH4087" s="193"/>
      <c r="AI4087" s="193"/>
      <c r="AJ4087" s="172"/>
      <c r="AK4087" s="172"/>
      <c r="AL4087" s="172"/>
      <c r="AM4087" s="165"/>
    </row>
    <row r="4088" spans="1:39">
      <c r="A4088" s="2"/>
      <c r="B4088" s="3"/>
      <c r="C4088" s="4"/>
      <c r="D4088" s="65"/>
      <c r="E4088" s="135"/>
      <c r="F4088" s="6"/>
      <c r="G4088" s="6"/>
      <c r="H4088" s="6"/>
      <c r="I4088" s="6"/>
      <c r="J4088" s="2"/>
      <c r="K4088" s="2"/>
      <c r="L4088" s="3"/>
      <c r="M4088" s="71"/>
      <c r="N4088" s="69"/>
      <c r="O4088" s="70"/>
      <c r="P4088" s="42"/>
      <c r="Q4088" s="72"/>
      <c r="R4088" s="6"/>
      <c r="S4088" s="7"/>
      <c r="T4088" s="1"/>
      <c r="U4088" s="8"/>
      <c r="V4088" s="8"/>
      <c r="W4088" s="31"/>
      <c r="X4088" s="22"/>
      <c r="Y4088" s="4"/>
      <c r="Z4088" s="4"/>
      <c r="AA4088" s="4"/>
      <c r="AB4088" s="10"/>
      <c r="AC4088" s="196"/>
      <c r="AD4088" s="165"/>
      <c r="AE4088" s="165"/>
      <c r="AF4088" s="165"/>
      <c r="AG4088" s="188"/>
      <c r="AH4088" s="193"/>
      <c r="AI4088" s="193"/>
      <c r="AJ4088" s="172"/>
      <c r="AK4088" s="172"/>
      <c r="AL4088" s="172"/>
      <c r="AM4088" s="165"/>
    </row>
    <row r="4089" spans="1:39">
      <c r="A4089" s="2"/>
      <c r="B4089" s="3"/>
      <c r="C4089" s="4"/>
      <c r="D4089" s="65"/>
      <c r="E4089" s="135"/>
      <c r="F4089" s="6"/>
      <c r="G4089" s="6"/>
      <c r="H4089" s="6"/>
      <c r="I4089" s="6"/>
      <c r="J4089" s="2"/>
      <c r="K4089" s="2"/>
      <c r="L4089" s="3"/>
      <c r="M4089" s="71"/>
      <c r="N4089" s="69"/>
      <c r="O4089" s="70"/>
      <c r="P4089" s="42"/>
      <c r="Q4089" s="72"/>
      <c r="R4089" s="6"/>
      <c r="S4089" s="7"/>
      <c r="T4089" s="1"/>
      <c r="U4089" s="8"/>
      <c r="V4089" s="8"/>
      <c r="W4089" s="31"/>
      <c r="X4089" s="22"/>
      <c r="Y4089" s="4"/>
      <c r="Z4089" s="4"/>
      <c r="AA4089" s="4"/>
      <c r="AB4089" s="10"/>
      <c r="AC4089" s="196"/>
      <c r="AD4089" s="165"/>
      <c r="AE4089" s="165"/>
      <c r="AF4089" s="165"/>
      <c r="AG4089" s="188"/>
      <c r="AH4089" s="193"/>
      <c r="AI4089" s="193"/>
      <c r="AJ4089" s="172"/>
      <c r="AK4089" s="172"/>
      <c r="AL4089" s="172"/>
      <c r="AM4089" s="165"/>
    </row>
    <row r="4090" spans="1:39">
      <c r="A4090" s="2"/>
      <c r="B4090" s="3"/>
      <c r="C4090" s="4"/>
      <c r="D4090" s="65"/>
      <c r="E4090" s="135"/>
      <c r="F4090" s="6"/>
      <c r="G4090" s="6"/>
      <c r="H4090" s="6"/>
      <c r="I4090" s="6"/>
      <c r="J4090" s="2"/>
      <c r="K4090" s="2"/>
      <c r="L4090" s="3"/>
      <c r="M4090" s="71"/>
      <c r="N4090" s="69"/>
      <c r="O4090" s="70"/>
      <c r="P4090" s="42"/>
      <c r="Q4090" s="72"/>
      <c r="R4090" s="6"/>
      <c r="S4090" s="7"/>
      <c r="T4090" s="1"/>
      <c r="U4090" s="8"/>
      <c r="V4090" s="8"/>
      <c r="W4090" s="31"/>
      <c r="X4090" s="22"/>
      <c r="Y4090" s="4"/>
      <c r="Z4090" s="4"/>
      <c r="AA4090" s="4"/>
      <c r="AB4090" s="10"/>
      <c r="AC4090" s="196"/>
      <c r="AD4090" s="165"/>
      <c r="AE4090" s="165"/>
      <c r="AF4090" s="165"/>
      <c r="AG4090" s="188"/>
      <c r="AH4090" s="193"/>
      <c r="AI4090" s="193"/>
      <c r="AJ4090" s="172"/>
      <c r="AK4090" s="172"/>
      <c r="AL4090" s="172"/>
      <c r="AM4090" s="165"/>
    </row>
    <row r="4091" spans="1:39">
      <c r="A4091" s="2"/>
      <c r="B4091" s="3"/>
      <c r="C4091" s="4"/>
      <c r="D4091" s="65"/>
      <c r="E4091" s="135"/>
      <c r="F4091" s="6"/>
      <c r="G4091" s="6"/>
      <c r="H4091" s="6"/>
      <c r="I4091" s="6"/>
      <c r="J4091" s="2"/>
      <c r="K4091" s="2"/>
      <c r="L4091" s="3"/>
      <c r="M4091" s="71"/>
      <c r="N4091" s="69"/>
      <c r="O4091" s="70"/>
      <c r="P4091" s="42"/>
      <c r="Q4091" s="72"/>
      <c r="R4091" s="6"/>
      <c r="S4091" s="7"/>
      <c r="T4091" s="1"/>
      <c r="U4091" s="8"/>
      <c r="V4091" s="8"/>
      <c r="W4091" s="44"/>
      <c r="X4091" s="22"/>
      <c r="Y4091" s="4"/>
      <c r="Z4091" s="4"/>
      <c r="AA4091" s="4"/>
      <c r="AB4091" s="10"/>
      <c r="AC4091" s="196"/>
      <c r="AD4091" s="165"/>
      <c r="AE4091" s="165"/>
      <c r="AF4091" s="165"/>
      <c r="AG4091" s="188"/>
      <c r="AH4091" s="193"/>
      <c r="AI4091" s="193"/>
      <c r="AJ4091" s="172"/>
      <c r="AK4091" s="172"/>
      <c r="AL4091" s="172"/>
      <c r="AM4091" s="165"/>
    </row>
    <row r="4092" spans="1:39">
      <c r="A4092" s="2"/>
      <c r="B4092" s="3"/>
      <c r="C4092" s="4"/>
      <c r="D4092" s="65"/>
      <c r="E4092" s="135"/>
      <c r="F4092" s="6"/>
      <c r="G4092" s="6"/>
      <c r="H4092" s="6"/>
      <c r="I4092" s="6"/>
      <c r="J4092" s="2"/>
      <c r="K4092" s="2"/>
      <c r="L4092" s="3"/>
      <c r="M4092" s="71"/>
      <c r="N4092" s="69"/>
      <c r="O4092" s="70"/>
      <c r="P4092" s="42"/>
      <c r="Q4092" s="72"/>
      <c r="R4092" s="6"/>
      <c r="S4092" s="7"/>
      <c r="T4092" s="1"/>
      <c r="U4092" s="8"/>
      <c r="V4092" s="8"/>
      <c r="W4092" s="44"/>
      <c r="X4092" s="22"/>
      <c r="Y4092" s="4"/>
      <c r="Z4092" s="4"/>
      <c r="AA4092" s="4"/>
      <c r="AB4092" s="10"/>
      <c r="AC4092" s="196"/>
      <c r="AD4092" s="165"/>
      <c r="AE4092" s="165"/>
      <c r="AF4092" s="165"/>
      <c r="AG4092" s="188"/>
      <c r="AH4092" s="193"/>
      <c r="AI4092" s="193"/>
      <c r="AJ4092" s="172"/>
      <c r="AK4092" s="172"/>
      <c r="AL4092" s="172"/>
      <c r="AM4092" s="165"/>
    </row>
    <row r="4093" spans="1:39">
      <c r="A4093" s="2"/>
      <c r="B4093" s="3"/>
      <c r="C4093" s="4"/>
      <c r="D4093" s="65"/>
      <c r="E4093" s="135"/>
      <c r="F4093" s="6"/>
      <c r="G4093" s="6"/>
      <c r="H4093" s="6"/>
      <c r="I4093" s="6"/>
      <c r="J4093" s="2"/>
      <c r="K4093" s="2"/>
      <c r="L4093" s="3"/>
      <c r="M4093" s="71"/>
      <c r="N4093" s="69"/>
      <c r="O4093" s="70"/>
      <c r="P4093" s="42"/>
      <c r="Q4093" s="72"/>
      <c r="R4093" s="6"/>
      <c r="S4093" s="7"/>
      <c r="T4093" s="1"/>
      <c r="U4093" s="8"/>
      <c r="V4093" s="8"/>
      <c r="W4093" s="44"/>
      <c r="X4093" s="22"/>
      <c r="Y4093" s="4"/>
      <c r="Z4093" s="4"/>
      <c r="AA4093" s="4"/>
      <c r="AB4093" s="10"/>
      <c r="AC4093" s="196"/>
      <c r="AD4093" s="165"/>
      <c r="AE4093" s="165"/>
      <c r="AF4093" s="165"/>
      <c r="AG4093" s="188"/>
      <c r="AH4093" s="193"/>
      <c r="AI4093" s="193"/>
      <c r="AJ4093" s="172"/>
      <c r="AK4093" s="172"/>
      <c r="AL4093" s="172"/>
      <c r="AM4093" s="165"/>
    </row>
    <row r="4094" spans="1:39">
      <c r="A4094" s="2"/>
      <c r="B4094" s="3"/>
      <c r="C4094" s="4"/>
      <c r="D4094" s="65"/>
      <c r="E4094" s="135"/>
      <c r="F4094" s="6"/>
      <c r="G4094" s="6"/>
      <c r="H4094" s="6"/>
      <c r="I4094" s="6"/>
      <c r="J4094" s="2"/>
      <c r="K4094" s="2"/>
      <c r="L4094" s="3"/>
      <c r="M4094" s="71"/>
      <c r="N4094" s="69"/>
      <c r="O4094" s="70"/>
      <c r="P4094" s="42"/>
      <c r="Q4094" s="72"/>
      <c r="R4094" s="6"/>
      <c r="S4094" s="7"/>
      <c r="T4094" s="1"/>
      <c r="U4094" s="8"/>
      <c r="V4094" s="8"/>
      <c r="W4094" s="27"/>
      <c r="X4094" s="22"/>
      <c r="Y4094" s="4"/>
      <c r="Z4094" s="4"/>
      <c r="AA4094" s="4"/>
      <c r="AB4094" s="10"/>
      <c r="AC4094" s="196"/>
      <c r="AD4094" s="165"/>
      <c r="AE4094" s="165"/>
      <c r="AF4094" s="165"/>
      <c r="AG4094" s="188"/>
      <c r="AH4094" s="193"/>
      <c r="AI4094" s="193"/>
      <c r="AJ4094" s="172"/>
      <c r="AK4094" s="172"/>
      <c r="AL4094" s="172"/>
      <c r="AM4094" s="165"/>
    </row>
    <row r="4095" spans="1:39">
      <c r="A4095" s="2"/>
      <c r="B4095" s="3"/>
      <c r="C4095" s="4"/>
      <c r="D4095" s="65"/>
      <c r="E4095" s="135"/>
      <c r="F4095" s="6"/>
      <c r="G4095" s="6"/>
      <c r="H4095" s="6"/>
      <c r="I4095" s="6"/>
      <c r="J4095" s="2"/>
      <c r="K4095" s="2"/>
      <c r="L4095" s="3"/>
      <c r="M4095" s="71"/>
      <c r="N4095" s="69"/>
      <c r="O4095" s="70"/>
      <c r="P4095" s="42"/>
      <c r="Q4095" s="72"/>
      <c r="R4095" s="6"/>
      <c r="S4095" s="7"/>
      <c r="T4095" s="1"/>
      <c r="U4095" s="8"/>
      <c r="V4095" s="8"/>
      <c r="W4095" s="29"/>
      <c r="X4095" s="22"/>
      <c r="Y4095" s="4"/>
      <c r="Z4095" s="4"/>
      <c r="AA4095" s="4"/>
      <c r="AB4095" s="10"/>
      <c r="AC4095" s="196"/>
      <c r="AD4095" s="165"/>
      <c r="AE4095" s="165"/>
      <c r="AF4095" s="165"/>
      <c r="AG4095" s="188"/>
      <c r="AH4095" s="193"/>
      <c r="AI4095" s="193"/>
      <c r="AJ4095" s="172"/>
      <c r="AK4095" s="172"/>
      <c r="AL4095" s="172"/>
      <c r="AM4095" s="165"/>
    </row>
    <row r="4096" spans="1:39">
      <c r="A4096" s="2"/>
      <c r="B4096" s="3"/>
      <c r="C4096" s="4"/>
      <c r="D4096" s="65"/>
      <c r="E4096" s="135"/>
      <c r="F4096" s="6"/>
      <c r="G4096" s="6"/>
      <c r="H4096" s="6"/>
      <c r="I4096" s="6"/>
      <c r="J4096" s="2"/>
      <c r="K4096" s="2"/>
      <c r="L4096" s="3"/>
      <c r="M4096" s="71"/>
      <c r="N4096" s="69"/>
      <c r="O4096" s="70"/>
      <c r="P4096" s="42"/>
      <c r="Q4096" s="72"/>
      <c r="R4096" s="6"/>
      <c r="S4096" s="7"/>
      <c r="T4096" s="1"/>
      <c r="U4096" s="8"/>
      <c r="V4096" s="8"/>
      <c r="W4096" s="44"/>
      <c r="X4096" s="22"/>
      <c r="Y4096" s="4"/>
      <c r="Z4096" s="4"/>
      <c r="AA4096" s="4"/>
      <c r="AB4096" s="10"/>
      <c r="AC4096" s="196"/>
      <c r="AD4096" s="165"/>
      <c r="AE4096" s="165"/>
      <c r="AF4096" s="165"/>
      <c r="AG4096" s="188"/>
      <c r="AH4096" s="193"/>
      <c r="AI4096" s="193"/>
      <c r="AJ4096" s="172"/>
      <c r="AK4096" s="172"/>
      <c r="AL4096" s="172"/>
      <c r="AM4096" s="165"/>
    </row>
    <row r="4097" spans="1:39">
      <c r="A4097" s="2"/>
      <c r="B4097" s="3"/>
      <c r="C4097" s="4"/>
      <c r="D4097" s="65"/>
      <c r="E4097" s="135"/>
      <c r="F4097" s="6"/>
      <c r="G4097" s="6"/>
      <c r="H4097" s="6"/>
      <c r="I4097" s="6"/>
      <c r="J4097" s="2"/>
      <c r="K4097" s="2"/>
      <c r="L4097" s="3"/>
      <c r="M4097" s="71"/>
      <c r="N4097" s="69"/>
      <c r="O4097" s="70"/>
      <c r="P4097" s="42"/>
      <c r="Q4097" s="72"/>
      <c r="R4097" s="6"/>
      <c r="S4097" s="7"/>
      <c r="T4097" s="1"/>
      <c r="U4097" s="8"/>
      <c r="V4097" s="8"/>
      <c r="W4097" s="60"/>
      <c r="X4097" s="22"/>
      <c r="Y4097" s="4"/>
      <c r="Z4097" s="4"/>
      <c r="AA4097" s="4"/>
      <c r="AB4097" s="10"/>
      <c r="AC4097" s="196"/>
      <c r="AD4097" s="165"/>
      <c r="AE4097" s="165"/>
      <c r="AF4097" s="165"/>
      <c r="AG4097" s="188"/>
      <c r="AH4097" s="193"/>
      <c r="AI4097" s="193"/>
      <c r="AJ4097" s="186"/>
      <c r="AK4097" s="172"/>
      <c r="AL4097" s="172"/>
      <c r="AM4097" s="165"/>
    </row>
    <row r="4098" spans="1:39">
      <c r="A4098" s="2"/>
      <c r="B4098" s="3"/>
      <c r="C4098" s="4"/>
      <c r="D4098" s="65"/>
      <c r="E4098" s="135"/>
      <c r="F4098" s="6"/>
      <c r="G4098" s="6"/>
      <c r="H4098" s="6"/>
      <c r="I4098" s="6"/>
      <c r="J4098" s="2"/>
      <c r="K4098" s="2"/>
      <c r="L4098" s="3"/>
      <c r="M4098" s="71"/>
      <c r="N4098" s="69"/>
      <c r="O4098" s="70"/>
      <c r="P4098" s="42"/>
      <c r="Q4098" s="72"/>
      <c r="R4098" s="6"/>
      <c r="S4098" s="7"/>
      <c r="T4098" s="1"/>
      <c r="U4098" s="8"/>
      <c r="V4098" s="8"/>
      <c r="W4098" s="59"/>
      <c r="X4098" s="22"/>
      <c r="Y4098" s="4"/>
      <c r="Z4098" s="4"/>
      <c r="AA4098" s="4"/>
      <c r="AB4098" s="10"/>
      <c r="AC4098" s="196"/>
      <c r="AD4098" s="165"/>
      <c r="AE4098" s="165"/>
      <c r="AF4098" s="165"/>
      <c r="AG4098" s="188"/>
      <c r="AH4098" s="193"/>
      <c r="AI4098" s="193"/>
      <c r="AJ4098" s="186"/>
      <c r="AK4098" s="172"/>
      <c r="AL4098" s="172"/>
      <c r="AM4098" s="165"/>
    </row>
    <row r="4099" spans="1:39">
      <c r="A4099" s="2"/>
      <c r="B4099" s="3"/>
      <c r="C4099" s="4"/>
      <c r="D4099" s="65"/>
      <c r="E4099" s="135"/>
      <c r="F4099" s="6"/>
      <c r="G4099" s="6"/>
      <c r="H4099" s="6"/>
      <c r="I4099" s="6"/>
      <c r="J4099" s="2"/>
      <c r="K4099" s="2"/>
      <c r="L4099" s="3"/>
      <c r="M4099" s="71"/>
      <c r="N4099" s="69"/>
      <c r="O4099" s="70"/>
      <c r="P4099" s="42"/>
      <c r="Q4099" s="72"/>
      <c r="R4099" s="6"/>
      <c r="S4099" s="7"/>
      <c r="T4099" s="1"/>
      <c r="U4099" s="8"/>
      <c r="V4099" s="8"/>
      <c r="W4099" s="106"/>
      <c r="X4099" s="22"/>
      <c r="Y4099" s="4"/>
      <c r="Z4099" s="4"/>
      <c r="AA4099" s="4"/>
      <c r="AB4099" s="10"/>
      <c r="AC4099" s="196"/>
      <c r="AD4099" s="165"/>
      <c r="AE4099" s="165"/>
      <c r="AF4099" s="165"/>
      <c r="AG4099" s="188"/>
      <c r="AH4099" s="193"/>
      <c r="AI4099" s="193"/>
      <c r="AJ4099" s="186"/>
      <c r="AK4099" s="172"/>
      <c r="AL4099" s="172"/>
      <c r="AM4099" s="165"/>
    </row>
    <row r="4100" spans="1:39">
      <c r="A4100" s="2"/>
      <c r="B4100" s="3"/>
      <c r="C4100" s="4"/>
      <c r="D4100" s="65"/>
      <c r="E4100" s="135"/>
      <c r="F4100" s="6"/>
      <c r="G4100" s="6"/>
      <c r="H4100" s="6"/>
      <c r="I4100" s="6"/>
      <c r="J4100" s="2"/>
      <c r="K4100" s="2"/>
      <c r="L4100" s="3"/>
      <c r="M4100" s="71"/>
      <c r="N4100" s="69"/>
      <c r="O4100" s="70"/>
      <c r="P4100" s="42"/>
      <c r="Q4100" s="72"/>
      <c r="R4100" s="6"/>
      <c r="S4100" s="7"/>
      <c r="T4100" s="1"/>
      <c r="U4100" s="8"/>
      <c r="V4100" s="8"/>
      <c r="W4100" s="60"/>
      <c r="X4100" s="22"/>
      <c r="Y4100" s="4"/>
      <c r="Z4100" s="4"/>
      <c r="AA4100" s="4"/>
      <c r="AB4100" s="10"/>
      <c r="AC4100" s="196"/>
      <c r="AD4100" s="165"/>
      <c r="AE4100" s="165"/>
      <c r="AF4100" s="165"/>
      <c r="AG4100" s="188"/>
      <c r="AH4100" s="193"/>
      <c r="AI4100" s="193"/>
      <c r="AJ4100" s="186"/>
      <c r="AK4100" s="172"/>
      <c r="AL4100" s="172"/>
      <c r="AM4100" s="165"/>
    </row>
    <row r="4101" spans="1:39">
      <c r="A4101" s="2"/>
      <c r="B4101" s="3"/>
      <c r="C4101" s="4"/>
      <c r="D4101" s="65"/>
      <c r="E4101" s="135"/>
      <c r="F4101" s="6"/>
      <c r="G4101" s="6"/>
      <c r="H4101" s="6"/>
      <c r="I4101" s="6"/>
      <c r="J4101" s="2"/>
      <c r="K4101" s="2"/>
      <c r="L4101" s="3"/>
      <c r="M4101" s="71"/>
      <c r="N4101" s="69"/>
      <c r="O4101" s="70"/>
      <c r="P4101" s="42"/>
      <c r="Q4101" s="72"/>
      <c r="R4101" s="6"/>
      <c r="S4101" s="7"/>
      <c r="T4101" s="1"/>
      <c r="U4101" s="8"/>
      <c r="V4101" s="8"/>
      <c r="W4101" s="31"/>
      <c r="X4101" s="22"/>
      <c r="Y4101" s="4"/>
      <c r="Z4101" s="4"/>
      <c r="AA4101" s="4"/>
      <c r="AB4101" s="10"/>
      <c r="AC4101" s="196"/>
      <c r="AD4101" s="165"/>
      <c r="AE4101" s="165"/>
      <c r="AF4101" s="165"/>
      <c r="AG4101" s="188"/>
      <c r="AH4101" s="193"/>
      <c r="AI4101" s="193"/>
      <c r="AJ4101" s="172"/>
      <c r="AK4101" s="172"/>
      <c r="AL4101" s="172"/>
      <c r="AM4101" s="165"/>
    </row>
    <row r="4102" spans="1:39">
      <c r="A4102" s="2"/>
      <c r="B4102" s="3"/>
      <c r="C4102" s="4"/>
      <c r="D4102" s="65"/>
      <c r="E4102" s="135"/>
      <c r="F4102" s="6"/>
      <c r="G4102" s="6"/>
      <c r="H4102" s="6"/>
      <c r="I4102" s="6"/>
      <c r="J4102" s="2"/>
      <c r="K4102" s="2"/>
      <c r="L4102" s="3"/>
      <c r="M4102" s="71"/>
      <c r="N4102" s="69"/>
      <c r="O4102" s="70"/>
      <c r="P4102" s="42"/>
      <c r="Q4102" s="72"/>
      <c r="R4102" s="6"/>
      <c r="S4102" s="7"/>
      <c r="T4102" s="1"/>
      <c r="U4102" s="8"/>
      <c r="V4102" s="8"/>
      <c r="W4102" s="31"/>
      <c r="X4102" s="22"/>
      <c r="Y4102" s="4"/>
      <c r="Z4102" s="4"/>
      <c r="AA4102" s="4"/>
      <c r="AB4102" s="10"/>
      <c r="AC4102" s="196"/>
      <c r="AD4102" s="165"/>
      <c r="AE4102" s="165"/>
      <c r="AF4102" s="165"/>
      <c r="AG4102" s="188"/>
      <c r="AH4102" s="193"/>
      <c r="AI4102" s="193"/>
      <c r="AJ4102" s="172"/>
      <c r="AK4102" s="172"/>
      <c r="AL4102" s="172"/>
      <c r="AM4102" s="165"/>
    </row>
    <row r="4103" spans="1:39">
      <c r="A4103" s="2"/>
      <c r="B4103" s="3"/>
      <c r="C4103" s="4"/>
      <c r="D4103" s="65"/>
      <c r="E4103" s="135"/>
      <c r="F4103" s="6"/>
      <c r="G4103" s="6"/>
      <c r="H4103" s="6"/>
      <c r="I4103" s="6"/>
      <c r="J4103" s="2"/>
      <c r="K4103" s="2"/>
      <c r="L4103" s="3"/>
      <c r="M4103" s="71"/>
      <c r="N4103" s="69"/>
      <c r="O4103" s="70"/>
      <c r="P4103" s="42"/>
      <c r="Q4103" s="72"/>
      <c r="R4103" s="6"/>
      <c r="S4103" s="7"/>
      <c r="T4103" s="1"/>
      <c r="U4103" s="8"/>
      <c r="V4103" s="8"/>
      <c r="W4103" s="31"/>
      <c r="X4103" s="22"/>
      <c r="Y4103" s="4"/>
      <c r="Z4103" s="4"/>
      <c r="AA4103" s="4"/>
      <c r="AB4103" s="10"/>
      <c r="AC4103" s="196"/>
      <c r="AD4103" s="165"/>
      <c r="AE4103" s="165"/>
      <c r="AF4103" s="165"/>
      <c r="AG4103" s="188"/>
      <c r="AH4103" s="193"/>
      <c r="AI4103" s="193"/>
      <c r="AJ4103" s="172"/>
      <c r="AK4103" s="172"/>
      <c r="AL4103" s="172"/>
      <c r="AM4103" s="165"/>
    </row>
    <row r="4104" spans="1:39">
      <c r="A4104" s="2"/>
      <c r="B4104" s="3"/>
      <c r="C4104" s="4"/>
      <c r="D4104" s="65"/>
      <c r="E4104" s="135"/>
      <c r="F4104" s="6"/>
      <c r="G4104" s="6"/>
      <c r="H4104" s="6"/>
      <c r="I4104" s="6"/>
      <c r="J4104" s="2"/>
      <c r="K4104" s="2"/>
      <c r="L4104" s="3"/>
      <c r="M4104" s="71"/>
      <c r="N4104" s="69"/>
      <c r="O4104" s="70"/>
      <c r="P4104" s="42"/>
      <c r="Q4104" s="72"/>
      <c r="R4104" s="6"/>
      <c r="S4104" s="7"/>
      <c r="T4104" s="1"/>
      <c r="U4104" s="8"/>
      <c r="V4104" s="8"/>
      <c r="W4104" s="31"/>
      <c r="X4104" s="22"/>
      <c r="Y4104" s="4"/>
      <c r="Z4104" s="4"/>
      <c r="AA4104" s="4"/>
      <c r="AB4104" s="10"/>
      <c r="AC4104" s="196"/>
      <c r="AD4104" s="165"/>
      <c r="AE4104" s="165"/>
      <c r="AF4104" s="165"/>
      <c r="AG4104" s="188"/>
      <c r="AH4104" s="193"/>
      <c r="AI4104" s="193"/>
      <c r="AJ4104" s="186"/>
      <c r="AK4104" s="172"/>
      <c r="AL4104" s="172"/>
      <c r="AM4104" s="165"/>
    </row>
    <row r="4105" spans="1:39">
      <c r="A4105" s="2"/>
      <c r="B4105" s="3"/>
      <c r="C4105" s="4"/>
      <c r="D4105" s="65"/>
      <c r="E4105" s="135"/>
      <c r="F4105" s="6"/>
      <c r="G4105" s="6"/>
      <c r="H4105" s="6"/>
      <c r="I4105" s="6"/>
      <c r="J4105" s="2"/>
      <c r="K4105" s="2"/>
      <c r="L4105" s="3"/>
      <c r="M4105" s="71"/>
      <c r="N4105" s="69"/>
      <c r="O4105" s="70"/>
      <c r="P4105" s="42"/>
      <c r="Q4105" s="72"/>
      <c r="R4105" s="6"/>
      <c r="S4105" s="7"/>
      <c r="T4105" s="1"/>
      <c r="U4105" s="8"/>
      <c r="V4105" s="8"/>
      <c r="W4105" s="44"/>
      <c r="X4105" s="22"/>
      <c r="Y4105" s="4"/>
      <c r="Z4105" s="4"/>
      <c r="AA4105" s="4"/>
      <c r="AB4105" s="10"/>
      <c r="AC4105" s="196"/>
      <c r="AD4105" s="165"/>
      <c r="AE4105" s="165"/>
      <c r="AF4105" s="165"/>
      <c r="AG4105" s="188"/>
      <c r="AH4105" s="193"/>
      <c r="AI4105" s="193"/>
      <c r="AJ4105" s="172"/>
      <c r="AK4105" s="172"/>
      <c r="AL4105" s="172"/>
      <c r="AM4105" s="165"/>
    </row>
    <row r="4106" spans="1:39">
      <c r="A4106" s="2"/>
      <c r="B4106" s="3"/>
      <c r="C4106" s="4"/>
      <c r="D4106" s="65"/>
      <c r="E4106" s="135"/>
      <c r="F4106" s="6"/>
      <c r="G4106" s="6"/>
      <c r="H4106" s="6"/>
      <c r="I4106" s="6"/>
      <c r="J4106" s="2"/>
      <c r="K4106" s="2"/>
      <c r="L4106" s="3"/>
      <c r="M4106" s="71"/>
      <c r="N4106" s="69"/>
      <c r="O4106" s="70"/>
      <c r="P4106" s="42"/>
      <c r="Q4106" s="72"/>
      <c r="R4106" s="6"/>
      <c r="S4106" s="7"/>
      <c r="T4106" s="1"/>
      <c r="U4106" s="8"/>
      <c r="V4106" s="8"/>
      <c r="W4106" s="31"/>
      <c r="X4106" s="22"/>
      <c r="Y4106" s="4"/>
      <c r="Z4106" s="4"/>
      <c r="AA4106" s="4"/>
      <c r="AB4106" s="10"/>
      <c r="AC4106" s="196"/>
      <c r="AD4106" s="165"/>
      <c r="AE4106" s="165"/>
      <c r="AF4106" s="165"/>
      <c r="AG4106" s="188"/>
      <c r="AH4106" s="193"/>
      <c r="AI4106" s="193"/>
      <c r="AJ4106" s="172"/>
      <c r="AK4106" s="172"/>
      <c r="AL4106" s="172"/>
      <c r="AM4106" s="165"/>
    </row>
    <row r="4107" spans="1:39">
      <c r="A4107" s="2"/>
      <c r="B4107" s="3"/>
      <c r="C4107" s="4"/>
      <c r="D4107" s="65"/>
      <c r="E4107" s="135"/>
      <c r="F4107" s="6"/>
      <c r="G4107" s="6"/>
      <c r="H4107" s="6"/>
      <c r="I4107" s="6"/>
      <c r="J4107" s="2"/>
      <c r="K4107" s="2"/>
      <c r="L4107" s="3"/>
      <c r="M4107" s="71"/>
      <c r="N4107" s="69"/>
      <c r="O4107" s="70"/>
      <c r="P4107" s="42"/>
      <c r="Q4107" s="72"/>
      <c r="R4107" s="6"/>
      <c r="S4107" s="7"/>
      <c r="T4107" s="1"/>
      <c r="U4107" s="8"/>
      <c r="V4107" s="8"/>
      <c r="W4107" s="29"/>
      <c r="X4107" s="22"/>
      <c r="Y4107" s="4"/>
      <c r="Z4107" s="4"/>
      <c r="AA4107" s="4"/>
      <c r="AB4107" s="10"/>
      <c r="AC4107" s="196"/>
      <c r="AD4107" s="165"/>
      <c r="AE4107" s="165"/>
      <c r="AF4107" s="165"/>
      <c r="AG4107" s="188"/>
      <c r="AH4107" s="193"/>
      <c r="AI4107" s="193"/>
      <c r="AJ4107" s="186"/>
      <c r="AK4107" s="172"/>
      <c r="AL4107" s="172"/>
      <c r="AM4107" s="165"/>
    </row>
    <row r="4108" spans="1:39">
      <c r="A4108" s="2"/>
      <c r="B4108" s="3"/>
      <c r="C4108" s="4"/>
      <c r="D4108" s="65"/>
      <c r="E4108" s="135"/>
      <c r="F4108" s="6"/>
      <c r="G4108" s="6"/>
      <c r="H4108" s="6"/>
      <c r="I4108" s="6"/>
      <c r="J4108" s="2"/>
      <c r="K4108" s="2"/>
      <c r="L4108" s="3"/>
      <c r="M4108" s="71"/>
      <c r="N4108" s="69"/>
      <c r="O4108" s="70"/>
      <c r="P4108" s="42"/>
      <c r="Q4108" s="72"/>
      <c r="R4108" s="6"/>
      <c r="S4108" s="7"/>
      <c r="T4108" s="1"/>
      <c r="U4108" s="8"/>
      <c r="V4108" s="8"/>
      <c r="W4108" s="29"/>
      <c r="X4108" s="22"/>
      <c r="Y4108" s="4"/>
      <c r="Z4108" s="4"/>
      <c r="AA4108" s="4"/>
      <c r="AB4108" s="10"/>
      <c r="AC4108" s="196"/>
      <c r="AD4108" s="165"/>
      <c r="AE4108" s="165"/>
      <c r="AF4108" s="165"/>
      <c r="AG4108" s="188"/>
      <c r="AH4108" s="193"/>
      <c r="AI4108" s="193"/>
      <c r="AJ4108" s="186"/>
      <c r="AK4108" s="172"/>
      <c r="AL4108" s="172"/>
      <c r="AM4108" s="165"/>
    </row>
    <row r="4109" spans="1:39">
      <c r="A4109" s="2"/>
      <c r="B4109" s="3"/>
      <c r="C4109" s="4"/>
      <c r="D4109" s="65"/>
      <c r="E4109" s="135"/>
      <c r="F4109" s="6"/>
      <c r="G4109" s="6"/>
      <c r="H4109" s="6"/>
      <c r="I4109" s="6"/>
      <c r="J4109" s="2"/>
      <c r="K4109" s="2"/>
      <c r="L4109" s="3"/>
      <c r="M4109" s="71"/>
      <c r="N4109" s="69"/>
      <c r="O4109" s="70"/>
      <c r="P4109" s="42"/>
      <c r="Q4109" s="72"/>
      <c r="R4109" s="6"/>
      <c r="S4109" s="7"/>
      <c r="T4109" s="1"/>
      <c r="U4109" s="8"/>
      <c r="V4109" s="8"/>
      <c r="W4109" s="44"/>
      <c r="X4109" s="22"/>
      <c r="Y4109" s="4"/>
      <c r="Z4109" s="4"/>
      <c r="AA4109" s="4"/>
      <c r="AB4109" s="10"/>
      <c r="AC4109" s="196"/>
      <c r="AD4109" s="165"/>
      <c r="AE4109" s="165"/>
      <c r="AF4109" s="165"/>
      <c r="AG4109" s="188"/>
      <c r="AH4109" s="193"/>
      <c r="AI4109" s="193"/>
      <c r="AJ4109" s="186"/>
      <c r="AK4109" s="172"/>
      <c r="AL4109" s="172"/>
      <c r="AM4109" s="165"/>
    </row>
    <row r="4110" spans="1:39">
      <c r="A4110" s="2"/>
      <c r="B4110" s="3"/>
      <c r="C4110" s="4"/>
      <c r="D4110" s="65"/>
      <c r="E4110" s="135"/>
      <c r="F4110" s="6"/>
      <c r="G4110" s="6"/>
      <c r="H4110" s="6"/>
      <c r="I4110" s="6"/>
      <c r="J4110" s="2"/>
      <c r="K4110" s="2"/>
      <c r="L4110" s="3"/>
      <c r="M4110" s="71"/>
      <c r="N4110" s="69"/>
      <c r="O4110" s="70"/>
      <c r="P4110" s="42"/>
      <c r="Q4110" s="72"/>
      <c r="R4110" s="6"/>
      <c r="S4110" s="7"/>
      <c r="T4110" s="1"/>
      <c r="U4110" s="8"/>
      <c r="V4110" s="8"/>
      <c r="W4110" s="44"/>
      <c r="X4110" s="22"/>
      <c r="Y4110" s="4"/>
      <c r="Z4110" s="4"/>
      <c r="AA4110" s="4"/>
      <c r="AB4110" s="10"/>
      <c r="AC4110" s="196"/>
      <c r="AD4110" s="165"/>
      <c r="AE4110" s="165"/>
      <c r="AF4110" s="165"/>
      <c r="AG4110" s="188"/>
      <c r="AH4110" s="193"/>
      <c r="AI4110" s="193"/>
      <c r="AJ4110" s="186"/>
      <c r="AK4110" s="172"/>
      <c r="AL4110" s="172"/>
      <c r="AM4110" s="165"/>
    </row>
    <row r="4111" spans="1:39">
      <c r="A4111" s="2"/>
      <c r="B4111" s="3"/>
      <c r="C4111" s="4"/>
      <c r="D4111" s="65"/>
      <c r="E4111" s="135"/>
      <c r="F4111" s="6"/>
      <c r="G4111" s="6"/>
      <c r="H4111" s="6"/>
      <c r="I4111" s="6"/>
      <c r="J4111" s="2"/>
      <c r="K4111" s="2"/>
      <c r="L4111" s="3"/>
      <c r="M4111" s="71"/>
      <c r="N4111" s="69"/>
      <c r="O4111" s="70"/>
      <c r="P4111" s="42"/>
      <c r="Q4111" s="72"/>
      <c r="R4111" s="6"/>
      <c r="S4111" s="7"/>
      <c r="T4111" s="1"/>
      <c r="U4111" s="8"/>
      <c r="V4111" s="8"/>
      <c r="W4111" s="44"/>
      <c r="X4111" s="22"/>
      <c r="Y4111" s="4"/>
      <c r="Z4111" s="4"/>
      <c r="AA4111" s="4"/>
      <c r="AB4111" s="10"/>
      <c r="AC4111" s="196"/>
      <c r="AD4111" s="165"/>
      <c r="AE4111" s="165"/>
      <c r="AF4111" s="165"/>
      <c r="AG4111" s="188"/>
      <c r="AH4111" s="193"/>
      <c r="AI4111" s="193"/>
      <c r="AJ4111" s="186"/>
      <c r="AK4111" s="172"/>
      <c r="AL4111" s="172"/>
      <c r="AM4111" s="165"/>
    </row>
    <row r="4112" spans="1:39">
      <c r="A4112" s="2"/>
      <c r="B4112" s="3"/>
      <c r="C4112" s="4"/>
      <c r="D4112" s="65"/>
      <c r="E4112" s="135"/>
      <c r="F4112" s="6"/>
      <c r="G4112" s="6"/>
      <c r="H4112" s="6"/>
      <c r="I4112" s="6"/>
      <c r="J4112" s="2"/>
      <c r="K4112" s="2"/>
      <c r="L4112" s="3"/>
      <c r="M4112" s="71"/>
      <c r="N4112" s="69"/>
      <c r="O4112" s="70"/>
      <c r="P4112" s="42"/>
      <c r="Q4112" s="72"/>
      <c r="R4112" s="6"/>
      <c r="S4112" s="7"/>
      <c r="T4112" s="1"/>
      <c r="U4112" s="8"/>
      <c r="V4112" s="8"/>
      <c r="W4112" s="44"/>
      <c r="X4112" s="22"/>
      <c r="Y4112" s="4"/>
      <c r="Z4112" s="4"/>
      <c r="AA4112" s="4"/>
      <c r="AB4112" s="10"/>
      <c r="AC4112" s="196"/>
      <c r="AD4112" s="165"/>
      <c r="AE4112" s="165"/>
      <c r="AF4112" s="165"/>
      <c r="AG4112" s="188"/>
      <c r="AH4112" s="193"/>
      <c r="AI4112" s="193"/>
      <c r="AJ4112" s="186"/>
      <c r="AK4112" s="172"/>
      <c r="AL4112" s="172"/>
      <c r="AM4112" s="165"/>
    </row>
    <row r="4113" spans="1:39">
      <c r="A4113" s="2"/>
      <c r="B4113" s="3"/>
      <c r="C4113" s="4"/>
      <c r="D4113" s="65"/>
      <c r="E4113" s="135"/>
      <c r="F4113" s="6"/>
      <c r="G4113" s="6"/>
      <c r="H4113" s="6"/>
      <c r="I4113" s="6"/>
      <c r="J4113" s="2"/>
      <c r="K4113" s="2"/>
      <c r="L4113" s="3"/>
      <c r="M4113" s="71"/>
      <c r="N4113" s="69"/>
      <c r="O4113" s="70"/>
      <c r="P4113" s="42"/>
      <c r="Q4113" s="72"/>
      <c r="R4113" s="6"/>
      <c r="S4113" s="7"/>
      <c r="T4113" s="1"/>
      <c r="U4113" s="8"/>
      <c r="V4113" s="8"/>
      <c r="W4113" s="27"/>
      <c r="X4113" s="22"/>
      <c r="Y4113" s="4"/>
      <c r="Z4113" s="4"/>
      <c r="AA4113" s="4"/>
      <c r="AB4113" s="10"/>
      <c r="AC4113" s="196"/>
      <c r="AD4113" s="165"/>
      <c r="AE4113" s="165"/>
      <c r="AF4113" s="165"/>
      <c r="AG4113" s="188"/>
      <c r="AH4113" s="193"/>
      <c r="AI4113" s="193"/>
      <c r="AJ4113" s="186"/>
      <c r="AK4113" s="172"/>
      <c r="AL4113" s="172"/>
      <c r="AM4113" s="165"/>
    </row>
    <row r="4114" spans="1:39">
      <c r="A4114" s="2"/>
      <c r="B4114" s="3"/>
      <c r="C4114" s="4"/>
      <c r="D4114" s="65"/>
      <c r="E4114" s="135"/>
      <c r="F4114" s="6"/>
      <c r="G4114" s="6"/>
      <c r="H4114" s="6"/>
      <c r="I4114" s="6"/>
      <c r="J4114" s="2"/>
      <c r="K4114" s="2"/>
      <c r="L4114" s="3"/>
      <c r="M4114" s="71"/>
      <c r="N4114" s="69"/>
      <c r="O4114" s="70"/>
      <c r="P4114" s="42"/>
      <c r="Q4114" s="72"/>
      <c r="R4114" s="6"/>
      <c r="S4114" s="7"/>
      <c r="T4114" s="1"/>
      <c r="U4114" s="8"/>
      <c r="V4114" s="8"/>
      <c r="W4114" s="29"/>
      <c r="X4114" s="22"/>
      <c r="Y4114" s="4"/>
      <c r="Z4114" s="4"/>
      <c r="AA4114" s="4"/>
      <c r="AB4114" s="10"/>
      <c r="AC4114" s="196"/>
      <c r="AD4114" s="165"/>
      <c r="AE4114" s="165"/>
      <c r="AF4114" s="165"/>
      <c r="AG4114" s="188"/>
      <c r="AH4114" s="193"/>
      <c r="AI4114" s="193"/>
      <c r="AJ4114" s="186"/>
      <c r="AK4114" s="172"/>
      <c r="AL4114" s="172"/>
      <c r="AM4114" s="165"/>
    </row>
    <row r="4115" spans="1:39">
      <c r="A4115" s="2"/>
      <c r="B4115" s="3"/>
      <c r="C4115" s="4"/>
      <c r="D4115" s="65"/>
      <c r="E4115" s="135"/>
      <c r="F4115" s="6"/>
      <c r="G4115" s="6"/>
      <c r="H4115" s="6"/>
      <c r="I4115" s="6"/>
      <c r="J4115" s="2"/>
      <c r="K4115" s="2"/>
      <c r="L4115" s="3"/>
      <c r="M4115" s="71"/>
      <c r="N4115" s="69"/>
      <c r="O4115" s="70"/>
      <c r="P4115" s="42"/>
      <c r="Q4115" s="72"/>
      <c r="R4115" s="6"/>
      <c r="S4115" s="7"/>
      <c r="T4115" s="1"/>
      <c r="U4115" s="8"/>
      <c r="V4115" s="8"/>
      <c r="W4115" s="44"/>
      <c r="X4115" s="22"/>
      <c r="Y4115" s="4"/>
      <c r="Z4115" s="4"/>
      <c r="AA4115" s="4"/>
      <c r="AB4115" s="10"/>
      <c r="AC4115" s="196"/>
      <c r="AD4115" s="165"/>
      <c r="AE4115" s="165"/>
      <c r="AF4115" s="165"/>
      <c r="AG4115" s="188"/>
      <c r="AH4115" s="193"/>
      <c r="AI4115" s="193"/>
      <c r="AJ4115" s="186"/>
      <c r="AK4115" s="172"/>
      <c r="AL4115" s="172"/>
      <c r="AM4115" s="165"/>
    </row>
    <row r="4116" spans="1:39">
      <c r="A4116" s="2"/>
      <c r="B4116" s="3"/>
      <c r="C4116" s="4"/>
      <c r="D4116" s="65"/>
      <c r="E4116" s="135"/>
      <c r="F4116" s="6"/>
      <c r="G4116" s="6"/>
      <c r="H4116" s="6"/>
      <c r="I4116" s="6"/>
      <c r="J4116" s="2"/>
      <c r="K4116" s="2"/>
      <c r="L4116" s="3"/>
      <c r="M4116" s="71"/>
      <c r="N4116" s="69"/>
      <c r="O4116" s="70"/>
      <c r="P4116" s="42"/>
      <c r="Q4116" s="72"/>
      <c r="R4116" s="6"/>
      <c r="S4116" s="7"/>
      <c r="T4116" s="1"/>
      <c r="U4116" s="8"/>
      <c r="V4116" s="8"/>
      <c r="W4116" s="26"/>
      <c r="X4116" s="22"/>
      <c r="Y4116" s="4"/>
      <c r="Z4116" s="4"/>
      <c r="AA4116" s="4"/>
      <c r="AB4116" s="10"/>
      <c r="AC4116" s="196"/>
      <c r="AD4116" s="165"/>
      <c r="AE4116" s="165"/>
      <c r="AF4116" s="165"/>
      <c r="AG4116" s="188"/>
      <c r="AH4116" s="193"/>
      <c r="AI4116" s="193"/>
      <c r="AJ4116" s="186"/>
      <c r="AK4116" s="172"/>
      <c r="AL4116" s="172"/>
      <c r="AM4116" s="165"/>
    </row>
    <row r="4117" spans="1:39">
      <c r="A4117" s="2"/>
      <c r="B4117" s="3"/>
      <c r="C4117" s="4"/>
      <c r="D4117" s="65"/>
      <c r="E4117" s="135"/>
      <c r="F4117" s="6"/>
      <c r="G4117" s="6"/>
      <c r="H4117" s="6"/>
      <c r="I4117" s="6"/>
      <c r="J4117" s="2"/>
      <c r="K4117" s="2"/>
      <c r="L4117" s="3"/>
      <c r="M4117" s="71"/>
      <c r="N4117" s="69"/>
      <c r="O4117" s="70"/>
      <c r="P4117" s="42"/>
      <c r="Q4117" s="72"/>
      <c r="R4117" s="6"/>
      <c r="S4117" s="7"/>
      <c r="T4117" s="1"/>
      <c r="U4117" s="8"/>
      <c r="V4117" s="8"/>
      <c r="W4117" s="26"/>
      <c r="X4117" s="22"/>
      <c r="Y4117" s="4"/>
      <c r="Z4117" s="4"/>
      <c r="AA4117" s="4"/>
      <c r="AB4117" s="10"/>
      <c r="AC4117" s="196"/>
      <c r="AD4117" s="165"/>
      <c r="AE4117" s="165"/>
      <c r="AF4117" s="165"/>
      <c r="AG4117" s="188"/>
      <c r="AH4117" s="193"/>
      <c r="AI4117" s="193"/>
      <c r="AJ4117" s="186"/>
      <c r="AK4117" s="172"/>
      <c r="AL4117" s="172"/>
      <c r="AM4117" s="165"/>
    </row>
    <row r="4118" spans="1:39">
      <c r="A4118" s="2"/>
      <c r="B4118" s="3"/>
      <c r="C4118" s="4"/>
      <c r="D4118" s="65"/>
      <c r="E4118" s="135"/>
      <c r="F4118" s="6"/>
      <c r="G4118" s="6"/>
      <c r="H4118" s="6"/>
      <c r="I4118" s="6"/>
      <c r="J4118" s="2"/>
      <c r="K4118" s="2"/>
      <c r="L4118" s="3"/>
      <c r="M4118" s="71"/>
      <c r="N4118" s="69"/>
      <c r="O4118" s="70"/>
      <c r="P4118" s="42"/>
      <c r="Q4118" s="72"/>
      <c r="R4118" s="6"/>
      <c r="S4118" s="7"/>
      <c r="T4118" s="1"/>
      <c r="U4118" s="8"/>
      <c r="V4118" s="8"/>
      <c r="W4118" s="26"/>
      <c r="X4118" s="22"/>
      <c r="Y4118" s="4"/>
      <c r="Z4118" s="4"/>
      <c r="AA4118" s="4"/>
      <c r="AB4118" s="10"/>
      <c r="AC4118" s="196"/>
      <c r="AD4118" s="165"/>
      <c r="AE4118" s="165"/>
      <c r="AF4118" s="165"/>
      <c r="AG4118" s="188"/>
      <c r="AH4118" s="193"/>
      <c r="AI4118" s="193"/>
      <c r="AJ4118" s="186"/>
      <c r="AK4118" s="172"/>
      <c r="AL4118" s="172"/>
      <c r="AM4118" s="165"/>
    </row>
    <row r="4119" spans="1:39">
      <c r="A4119" s="2"/>
      <c r="B4119" s="3"/>
      <c r="C4119" s="4"/>
      <c r="D4119" s="65"/>
      <c r="E4119" s="135"/>
      <c r="F4119" s="6"/>
      <c r="G4119" s="6"/>
      <c r="H4119" s="6"/>
      <c r="I4119" s="6"/>
      <c r="J4119" s="2"/>
      <c r="K4119" s="2"/>
      <c r="L4119" s="3"/>
      <c r="M4119" s="71"/>
      <c r="N4119" s="69"/>
      <c r="O4119" s="70"/>
      <c r="P4119" s="42"/>
      <c r="Q4119" s="72"/>
      <c r="R4119" s="6"/>
      <c r="S4119" s="7"/>
      <c r="T4119" s="1"/>
      <c r="U4119" s="8"/>
      <c r="V4119" s="8"/>
      <c r="W4119" s="26"/>
      <c r="X4119" s="22"/>
      <c r="Y4119" s="4"/>
      <c r="Z4119" s="4"/>
      <c r="AA4119" s="4"/>
      <c r="AB4119" s="10"/>
      <c r="AC4119" s="196"/>
      <c r="AD4119" s="165"/>
      <c r="AE4119" s="165"/>
      <c r="AF4119" s="165"/>
      <c r="AG4119" s="188"/>
      <c r="AH4119" s="193"/>
      <c r="AI4119" s="193"/>
      <c r="AJ4119" s="186"/>
      <c r="AK4119" s="172"/>
      <c r="AL4119" s="172"/>
      <c r="AM4119" s="165"/>
    </row>
    <row r="4120" spans="1:39">
      <c r="A4120" s="2"/>
      <c r="B4120" s="3"/>
      <c r="C4120" s="4"/>
      <c r="D4120" s="65"/>
      <c r="E4120" s="135"/>
      <c r="F4120" s="6"/>
      <c r="G4120" s="6"/>
      <c r="H4120" s="6"/>
      <c r="I4120" s="6"/>
      <c r="J4120" s="2"/>
      <c r="K4120" s="2"/>
      <c r="L4120" s="3"/>
      <c r="M4120" s="71"/>
      <c r="N4120" s="69"/>
      <c r="O4120" s="70"/>
      <c r="P4120" s="42"/>
      <c r="Q4120" s="72"/>
      <c r="R4120" s="6"/>
      <c r="S4120" s="7"/>
      <c r="T4120" s="1"/>
      <c r="U4120" s="8"/>
      <c r="V4120" s="8"/>
      <c r="W4120" s="31"/>
      <c r="X4120" s="22"/>
      <c r="Y4120" s="4"/>
      <c r="Z4120" s="4"/>
      <c r="AA4120" s="4"/>
      <c r="AB4120" s="10"/>
      <c r="AC4120" s="196"/>
      <c r="AD4120" s="165"/>
      <c r="AE4120" s="165"/>
      <c r="AF4120" s="165"/>
      <c r="AG4120" s="188"/>
      <c r="AH4120" s="193"/>
      <c r="AI4120" s="193"/>
      <c r="AJ4120" s="186"/>
      <c r="AK4120" s="172"/>
      <c r="AL4120" s="172"/>
      <c r="AM4120" s="165"/>
    </row>
    <row r="4121" spans="1:39">
      <c r="A4121" s="2"/>
      <c r="B4121" s="3"/>
      <c r="C4121" s="4"/>
      <c r="D4121" s="65"/>
      <c r="E4121" s="135"/>
      <c r="F4121" s="6"/>
      <c r="G4121" s="6"/>
      <c r="H4121" s="6"/>
      <c r="I4121" s="6"/>
      <c r="J4121" s="2"/>
      <c r="K4121" s="2"/>
      <c r="L4121" s="3"/>
      <c r="M4121" s="71"/>
      <c r="N4121" s="69"/>
      <c r="O4121" s="70"/>
      <c r="P4121" s="42"/>
      <c r="Q4121" s="72"/>
      <c r="R4121" s="6"/>
      <c r="S4121" s="7"/>
      <c r="T4121" s="1"/>
      <c r="U4121" s="8"/>
      <c r="V4121" s="8"/>
      <c r="W4121" s="31"/>
      <c r="X4121" s="22"/>
      <c r="Y4121" s="4"/>
      <c r="Z4121" s="4"/>
      <c r="AA4121" s="4"/>
      <c r="AB4121" s="10"/>
      <c r="AC4121" s="196"/>
      <c r="AD4121" s="165"/>
      <c r="AE4121" s="165"/>
      <c r="AF4121" s="165"/>
      <c r="AG4121" s="188"/>
      <c r="AH4121" s="193"/>
      <c r="AI4121" s="193"/>
      <c r="AJ4121" s="186"/>
      <c r="AK4121" s="172"/>
      <c r="AL4121" s="172"/>
      <c r="AM4121" s="165"/>
    </row>
    <row r="4122" spans="1:39">
      <c r="A4122" s="2"/>
      <c r="B4122" s="3"/>
      <c r="C4122" s="4"/>
      <c r="D4122" s="65"/>
      <c r="E4122" s="135"/>
      <c r="F4122" s="6"/>
      <c r="G4122" s="6"/>
      <c r="H4122" s="6"/>
      <c r="I4122" s="6"/>
      <c r="J4122" s="2"/>
      <c r="K4122" s="2"/>
      <c r="L4122" s="3"/>
      <c r="M4122" s="71"/>
      <c r="N4122" s="69"/>
      <c r="O4122" s="70"/>
      <c r="P4122" s="42"/>
      <c r="Q4122" s="72"/>
      <c r="R4122" s="6"/>
      <c r="S4122" s="7"/>
      <c r="T4122" s="1"/>
      <c r="U4122" s="8"/>
      <c r="V4122" s="8"/>
      <c r="W4122" s="31"/>
      <c r="X4122" s="22"/>
      <c r="Y4122" s="4"/>
      <c r="Z4122" s="4"/>
      <c r="AA4122" s="4"/>
      <c r="AB4122" s="10"/>
      <c r="AC4122" s="196"/>
      <c r="AD4122" s="165"/>
      <c r="AE4122" s="165"/>
      <c r="AF4122" s="165"/>
      <c r="AG4122" s="188"/>
      <c r="AH4122" s="193"/>
      <c r="AI4122" s="193"/>
      <c r="AJ4122" s="186"/>
      <c r="AK4122" s="172"/>
      <c r="AL4122" s="172"/>
      <c r="AM4122" s="165"/>
    </row>
    <row r="4123" spans="1:39">
      <c r="A4123" s="2"/>
      <c r="B4123" s="3"/>
      <c r="C4123" s="4"/>
      <c r="D4123" s="65"/>
      <c r="E4123" s="135"/>
      <c r="F4123" s="6"/>
      <c r="G4123" s="6"/>
      <c r="H4123" s="6"/>
      <c r="I4123" s="6"/>
      <c r="J4123" s="2"/>
      <c r="K4123" s="2"/>
      <c r="L4123" s="3"/>
      <c r="M4123" s="71"/>
      <c r="N4123" s="69"/>
      <c r="O4123" s="70"/>
      <c r="P4123" s="42"/>
      <c r="Q4123" s="72"/>
      <c r="R4123" s="6"/>
      <c r="S4123" s="7"/>
      <c r="T4123" s="1"/>
      <c r="U4123" s="8"/>
      <c r="V4123" s="8"/>
      <c r="W4123" s="31"/>
      <c r="X4123" s="22"/>
      <c r="Y4123" s="4"/>
      <c r="Z4123" s="4"/>
      <c r="AA4123" s="4"/>
      <c r="AB4123" s="10"/>
      <c r="AC4123" s="196"/>
      <c r="AD4123" s="165"/>
      <c r="AE4123" s="165"/>
      <c r="AF4123" s="165"/>
      <c r="AG4123" s="188"/>
      <c r="AH4123" s="193"/>
      <c r="AI4123" s="193"/>
      <c r="AJ4123" s="186"/>
      <c r="AK4123" s="172"/>
      <c r="AL4123" s="172"/>
      <c r="AM4123" s="165"/>
    </row>
    <row r="4124" spans="1:39">
      <c r="A4124" s="2"/>
      <c r="B4124" s="3"/>
      <c r="C4124" s="4"/>
      <c r="D4124" s="65"/>
      <c r="E4124" s="135"/>
      <c r="F4124" s="6"/>
      <c r="G4124" s="6"/>
      <c r="H4124" s="6"/>
      <c r="I4124" s="6"/>
      <c r="J4124" s="2"/>
      <c r="K4124" s="2"/>
      <c r="L4124" s="3"/>
      <c r="M4124" s="71"/>
      <c r="N4124" s="69"/>
      <c r="O4124" s="70"/>
      <c r="P4124" s="42"/>
      <c r="Q4124" s="72"/>
      <c r="R4124" s="6"/>
      <c r="S4124" s="7"/>
      <c r="T4124" s="1"/>
      <c r="U4124" s="8"/>
      <c r="V4124" s="8"/>
      <c r="W4124" s="44"/>
      <c r="X4124" s="22"/>
      <c r="Y4124" s="4"/>
      <c r="Z4124" s="4"/>
      <c r="AA4124" s="4"/>
      <c r="AB4124" s="10"/>
      <c r="AC4124" s="196"/>
      <c r="AD4124" s="165"/>
      <c r="AE4124" s="165"/>
      <c r="AF4124" s="165"/>
      <c r="AG4124" s="188"/>
      <c r="AH4124" s="193"/>
      <c r="AI4124" s="193"/>
      <c r="AJ4124" s="172"/>
      <c r="AK4124" s="172"/>
      <c r="AL4124" s="172"/>
      <c r="AM4124" s="165"/>
    </row>
    <row r="4125" spans="1:39">
      <c r="A4125" s="2"/>
      <c r="B4125" s="3"/>
      <c r="C4125" s="4"/>
      <c r="D4125" s="65"/>
      <c r="E4125" s="135"/>
      <c r="F4125" s="6"/>
      <c r="G4125" s="6"/>
      <c r="H4125" s="6"/>
      <c r="I4125" s="6"/>
      <c r="J4125" s="2"/>
      <c r="K4125" s="2"/>
      <c r="L4125" s="3"/>
      <c r="M4125" s="71"/>
      <c r="N4125" s="69"/>
      <c r="O4125" s="70"/>
      <c r="P4125" s="42"/>
      <c r="Q4125" s="72"/>
      <c r="R4125" s="6"/>
      <c r="S4125" s="7"/>
      <c r="T4125" s="1"/>
      <c r="U4125" s="8"/>
      <c r="V4125" s="8"/>
      <c r="W4125" s="31"/>
      <c r="X4125" s="22"/>
      <c r="Y4125" s="4"/>
      <c r="Z4125" s="4"/>
      <c r="AA4125" s="4"/>
      <c r="AB4125" s="10"/>
      <c r="AC4125" s="196"/>
      <c r="AD4125" s="165"/>
      <c r="AE4125" s="165"/>
      <c r="AF4125" s="165"/>
      <c r="AG4125" s="188"/>
      <c r="AH4125" s="193"/>
      <c r="AI4125" s="193"/>
      <c r="AJ4125" s="186"/>
      <c r="AK4125" s="172"/>
      <c r="AL4125" s="172"/>
      <c r="AM4125" s="165"/>
    </row>
    <row r="4126" spans="1:39">
      <c r="A4126" s="2"/>
      <c r="B4126" s="3"/>
      <c r="C4126" s="4"/>
      <c r="D4126" s="65"/>
      <c r="E4126" s="135"/>
      <c r="F4126" s="6"/>
      <c r="G4126" s="6"/>
      <c r="H4126" s="6"/>
      <c r="I4126" s="6"/>
      <c r="J4126" s="2"/>
      <c r="K4126" s="2"/>
      <c r="L4126" s="3"/>
      <c r="M4126" s="71"/>
      <c r="N4126" s="69"/>
      <c r="O4126" s="70"/>
      <c r="P4126" s="42"/>
      <c r="Q4126" s="72"/>
      <c r="R4126" s="6"/>
      <c r="S4126" s="7"/>
      <c r="T4126" s="1"/>
      <c r="U4126" s="8"/>
      <c r="V4126" s="8"/>
      <c r="W4126" s="57"/>
      <c r="X4126" s="22"/>
      <c r="Y4126" s="4"/>
      <c r="Z4126" s="4"/>
      <c r="AA4126" s="4"/>
      <c r="AB4126" s="10"/>
      <c r="AC4126" s="196"/>
      <c r="AD4126" s="165"/>
      <c r="AE4126" s="165"/>
      <c r="AF4126" s="165"/>
      <c r="AG4126" s="188"/>
      <c r="AH4126" s="193"/>
      <c r="AI4126" s="193"/>
      <c r="AJ4126" s="186"/>
      <c r="AK4126" s="172"/>
      <c r="AL4126" s="172"/>
      <c r="AM4126" s="165"/>
    </row>
    <row r="4127" spans="1:39">
      <c r="A4127" s="2"/>
      <c r="B4127" s="3"/>
      <c r="C4127" s="4"/>
      <c r="D4127" s="65"/>
      <c r="E4127" s="135"/>
      <c r="F4127" s="6"/>
      <c r="G4127" s="6"/>
      <c r="H4127" s="6"/>
      <c r="I4127" s="6"/>
      <c r="J4127" s="2"/>
      <c r="K4127" s="2"/>
      <c r="L4127" s="3"/>
      <c r="M4127" s="71"/>
      <c r="N4127" s="69"/>
      <c r="O4127" s="70"/>
      <c r="P4127" s="42"/>
      <c r="Q4127" s="72"/>
      <c r="R4127" s="6"/>
      <c r="S4127" s="7"/>
      <c r="T4127" s="1"/>
      <c r="U4127" s="8"/>
      <c r="V4127" s="8"/>
      <c r="W4127" s="29"/>
      <c r="X4127" s="22"/>
      <c r="Y4127" s="4"/>
      <c r="Z4127" s="4"/>
      <c r="AA4127" s="4"/>
      <c r="AB4127" s="10"/>
      <c r="AC4127" s="196"/>
      <c r="AD4127" s="165"/>
      <c r="AE4127" s="165"/>
      <c r="AF4127" s="165"/>
      <c r="AG4127" s="188"/>
      <c r="AH4127" s="193"/>
      <c r="AI4127" s="193"/>
      <c r="AJ4127" s="186"/>
      <c r="AK4127" s="172"/>
      <c r="AL4127" s="172"/>
      <c r="AM4127" s="165"/>
    </row>
    <row r="4128" spans="1:39">
      <c r="A4128" s="2"/>
      <c r="B4128" s="3"/>
      <c r="C4128" s="4"/>
      <c r="D4128" s="65"/>
      <c r="E4128" s="135"/>
      <c r="F4128" s="6"/>
      <c r="G4128" s="6"/>
      <c r="H4128" s="6"/>
      <c r="I4128" s="6"/>
      <c r="J4128" s="2"/>
      <c r="K4128" s="2"/>
      <c r="L4128" s="3"/>
      <c r="M4128" s="71"/>
      <c r="N4128" s="69"/>
      <c r="O4128" s="70"/>
      <c r="P4128" s="42"/>
      <c r="Q4128" s="72"/>
      <c r="R4128" s="6"/>
      <c r="S4128" s="7"/>
      <c r="T4128" s="1"/>
      <c r="U4128" s="8"/>
      <c r="V4128" s="8"/>
      <c r="W4128" s="44"/>
      <c r="X4128" s="22"/>
      <c r="Y4128" s="4"/>
      <c r="Z4128" s="4"/>
      <c r="AA4128" s="4"/>
      <c r="AB4128" s="10"/>
      <c r="AC4128" s="196"/>
      <c r="AD4128" s="165"/>
      <c r="AE4128" s="165"/>
      <c r="AF4128" s="165"/>
      <c r="AG4128" s="188"/>
      <c r="AH4128" s="193"/>
      <c r="AI4128" s="193"/>
      <c r="AJ4128" s="186"/>
      <c r="AK4128" s="172"/>
      <c r="AL4128" s="172"/>
      <c r="AM4128" s="165"/>
    </row>
    <row r="4129" spans="1:39">
      <c r="A4129" s="2"/>
      <c r="B4129" s="3"/>
      <c r="C4129" s="4"/>
      <c r="D4129" s="65"/>
      <c r="E4129" s="135"/>
      <c r="F4129" s="6"/>
      <c r="G4129" s="6"/>
      <c r="H4129" s="6"/>
      <c r="I4129" s="6"/>
      <c r="J4129" s="2"/>
      <c r="K4129" s="2"/>
      <c r="L4129" s="3"/>
      <c r="M4129" s="71"/>
      <c r="N4129" s="69"/>
      <c r="O4129" s="70"/>
      <c r="P4129" s="42"/>
      <c r="Q4129" s="72"/>
      <c r="R4129" s="6"/>
      <c r="S4129" s="7"/>
      <c r="T4129" s="1"/>
      <c r="U4129" s="8"/>
      <c r="V4129" s="8"/>
      <c r="W4129" s="44"/>
      <c r="X4129" s="22"/>
      <c r="Y4129" s="4"/>
      <c r="Z4129" s="4"/>
      <c r="AA4129" s="4"/>
      <c r="AB4129" s="10"/>
      <c r="AC4129" s="196"/>
      <c r="AD4129" s="165"/>
      <c r="AE4129" s="165"/>
      <c r="AF4129" s="165"/>
      <c r="AG4129" s="188"/>
      <c r="AH4129" s="193"/>
      <c r="AI4129" s="193"/>
      <c r="AJ4129" s="186"/>
      <c r="AK4129" s="172"/>
      <c r="AL4129" s="172"/>
      <c r="AM4129" s="165"/>
    </row>
    <row r="4130" spans="1:39">
      <c r="A4130" s="2"/>
      <c r="B4130" s="3"/>
      <c r="C4130" s="4"/>
      <c r="D4130" s="65"/>
      <c r="E4130" s="135"/>
      <c r="F4130" s="6"/>
      <c r="G4130" s="6"/>
      <c r="H4130" s="6"/>
      <c r="I4130" s="6"/>
      <c r="J4130" s="2"/>
      <c r="K4130" s="2"/>
      <c r="L4130" s="3"/>
      <c r="M4130" s="71"/>
      <c r="N4130" s="69"/>
      <c r="O4130" s="70"/>
      <c r="P4130" s="42"/>
      <c r="Q4130" s="72"/>
      <c r="R4130" s="6"/>
      <c r="S4130" s="7"/>
      <c r="T4130" s="1"/>
      <c r="U4130" s="8"/>
      <c r="V4130" s="8"/>
      <c r="W4130" s="44"/>
      <c r="X4130" s="22"/>
      <c r="Y4130" s="4"/>
      <c r="Z4130" s="4"/>
      <c r="AA4130" s="4"/>
      <c r="AB4130" s="10"/>
      <c r="AC4130" s="196"/>
      <c r="AD4130" s="165"/>
      <c r="AE4130" s="165"/>
      <c r="AF4130" s="165"/>
      <c r="AG4130" s="188"/>
      <c r="AH4130" s="193"/>
      <c r="AI4130" s="193"/>
      <c r="AJ4130" s="186"/>
      <c r="AK4130" s="172"/>
      <c r="AL4130" s="172"/>
      <c r="AM4130" s="165"/>
    </row>
    <row r="4131" spans="1:39">
      <c r="A4131" s="2"/>
      <c r="B4131" s="3"/>
      <c r="C4131" s="4"/>
      <c r="D4131" s="65"/>
      <c r="E4131" s="135"/>
      <c r="F4131" s="6"/>
      <c r="G4131" s="6"/>
      <c r="H4131" s="6"/>
      <c r="I4131" s="6"/>
      <c r="J4131" s="2"/>
      <c r="K4131" s="2"/>
      <c r="L4131" s="3"/>
      <c r="M4131" s="71"/>
      <c r="N4131" s="69"/>
      <c r="O4131" s="70"/>
      <c r="P4131" s="42"/>
      <c r="Q4131" s="72"/>
      <c r="R4131" s="6"/>
      <c r="S4131" s="7"/>
      <c r="T4131" s="1"/>
      <c r="U4131" s="8"/>
      <c r="V4131" s="8"/>
      <c r="W4131" s="44"/>
      <c r="X4131" s="22"/>
      <c r="Y4131" s="4"/>
      <c r="Z4131" s="4"/>
      <c r="AA4131" s="4"/>
      <c r="AB4131" s="10"/>
      <c r="AC4131" s="196"/>
      <c r="AD4131" s="165"/>
      <c r="AE4131" s="165"/>
      <c r="AF4131" s="165"/>
      <c r="AG4131" s="188"/>
      <c r="AH4131" s="193"/>
      <c r="AI4131" s="193"/>
      <c r="AJ4131" s="186"/>
      <c r="AK4131" s="172"/>
      <c r="AL4131" s="172"/>
      <c r="AM4131" s="165"/>
    </row>
    <row r="4132" spans="1:39">
      <c r="A4132" s="2"/>
      <c r="B4132" s="3"/>
      <c r="C4132" s="4"/>
      <c r="D4132" s="65"/>
      <c r="E4132" s="135"/>
      <c r="F4132" s="6"/>
      <c r="G4132" s="6"/>
      <c r="H4132" s="6"/>
      <c r="I4132" s="6"/>
      <c r="J4132" s="2"/>
      <c r="K4132" s="2"/>
      <c r="L4132" s="3"/>
      <c r="M4132" s="71"/>
      <c r="N4132" s="69"/>
      <c r="O4132" s="70"/>
      <c r="P4132" s="42"/>
      <c r="Q4132" s="72"/>
      <c r="R4132" s="6"/>
      <c r="S4132" s="7"/>
      <c r="T4132" s="1"/>
      <c r="U4132" s="8"/>
      <c r="V4132" s="8"/>
      <c r="W4132" s="31"/>
      <c r="X4132" s="22"/>
      <c r="Y4132" s="4"/>
      <c r="Z4132" s="4"/>
      <c r="AA4132" s="4"/>
      <c r="AB4132" s="10"/>
      <c r="AC4132" s="196"/>
      <c r="AD4132" s="165"/>
      <c r="AE4132" s="165"/>
      <c r="AF4132" s="165"/>
      <c r="AG4132" s="188"/>
      <c r="AH4132" s="193"/>
      <c r="AI4132" s="193"/>
      <c r="AJ4132" s="186"/>
      <c r="AK4132" s="172"/>
      <c r="AL4132" s="172"/>
      <c r="AM4132" s="165"/>
    </row>
    <row r="4133" spans="1:39">
      <c r="A4133" s="2"/>
      <c r="B4133" s="3"/>
      <c r="C4133" s="4"/>
      <c r="D4133" s="65"/>
      <c r="E4133" s="135"/>
      <c r="F4133" s="6"/>
      <c r="G4133" s="6"/>
      <c r="H4133" s="6"/>
      <c r="I4133" s="6"/>
      <c r="J4133" s="2"/>
      <c r="K4133" s="2"/>
      <c r="L4133" s="3"/>
      <c r="M4133" s="71"/>
      <c r="N4133" s="69"/>
      <c r="O4133" s="70"/>
      <c r="P4133" s="42"/>
      <c r="Q4133" s="72"/>
      <c r="R4133" s="6"/>
      <c r="S4133" s="7"/>
      <c r="T4133" s="1"/>
      <c r="U4133" s="8"/>
      <c r="V4133" s="8"/>
      <c r="W4133" s="29"/>
      <c r="X4133" s="22"/>
      <c r="Y4133" s="4"/>
      <c r="Z4133" s="4"/>
      <c r="AA4133" s="4"/>
      <c r="AB4133" s="10"/>
      <c r="AC4133" s="196"/>
      <c r="AD4133" s="165"/>
      <c r="AE4133" s="165"/>
      <c r="AF4133" s="165"/>
      <c r="AG4133" s="188"/>
      <c r="AH4133" s="193"/>
      <c r="AI4133" s="193"/>
      <c r="AJ4133" s="186"/>
      <c r="AK4133" s="172"/>
      <c r="AL4133" s="172"/>
      <c r="AM4133" s="165"/>
    </row>
    <row r="4134" spans="1:39">
      <c r="A4134" s="2"/>
      <c r="B4134" s="3"/>
      <c r="C4134" s="4"/>
      <c r="D4134" s="65"/>
      <c r="E4134" s="135"/>
      <c r="F4134" s="6"/>
      <c r="G4134" s="6"/>
      <c r="H4134" s="6"/>
      <c r="I4134" s="6"/>
      <c r="J4134" s="2"/>
      <c r="K4134" s="2"/>
      <c r="L4134" s="3"/>
      <c r="M4134" s="71"/>
      <c r="N4134" s="69"/>
      <c r="O4134" s="70"/>
      <c r="P4134" s="42"/>
      <c r="Q4134" s="72"/>
      <c r="R4134" s="6"/>
      <c r="S4134" s="7"/>
      <c r="T4134" s="1"/>
      <c r="U4134" s="8"/>
      <c r="V4134" s="8"/>
      <c r="W4134" s="44"/>
      <c r="X4134" s="22"/>
      <c r="Y4134" s="4"/>
      <c r="Z4134" s="4"/>
      <c r="AA4134" s="4"/>
      <c r="AB4134" s="10"/>
      <c r="AC4134" s="196"/>
      <c r="AD4134" s="165"/>
      <c r="AE4134" s="165"/>
      <c r="AF4134" s="165"/>
      <c r="AG4134" s="188"/>
      <c r="AH4134" s="193"/>
      <c r="AI4134" s="193"/>
      <c r="AJ4134" s="186"/>
      <c r="AK4134" s="172"/>
      <c r="AL4134" s="172"/>
      <c r="AM4134" s="165"/>
    </row>
    <row r="4135" spans="1:39">
      <c r="A4135" s="2"/>
      <c r="B4135" s="3"/>
      <c r="C4135" s="4"/>
      <c r="D4135" s="65"/>
      <c r="E4135" s="135"/>
      <c r="F4135" s="6"/>
      <c r="G4135" s="6"/>
      <c r="H4135" s="6"/>
      <c r="I4135" s="6"/>
      <c r="J4135" s="2"/>
      <c r="K4135" s="2"/>
      <c r="L4135" s="3"/>
      <c r="M4135" s="71"/>
      <c r="N4135" s="69"/>
      <c r="O4135" s="70"/>
      <c r="P4135" s="42"/>
      <c r="Q4135" s="72"/>
      <c r="R4135" s="6"/>
      <c r="S4135" s="7"/>
      <c r="T4135" s="1"/>
      <c r="U4135" s="8"/>
      <c r="V4135" s="8"/>
      <c r="W4135" s="31"/>
      <c r="X4135" s="22"/>
      <c r="Y4135" s="4"/>
      <c r="Z4135" s="4"/>
      <c r="AA4135" s="4"/>
      <c r="AB4135" s="10"/>
      <c r="AC4135" s="196"/>
      <c r="AD4135" s="165"/>
      <c r="AE4135" s="165"/>
      <c r="AF4135" s="165"/>
      <c r="AG4135" s="188"/>
      <c r="AH4135" s="193"/>
      <c r="AI4135" s="193"/>
      <c r="AJ4135" s="186"/>
      <c r="AK4135" s="172"/>
      <c r="AL4135" s="172"/>
      <c r="AM4135" s="165"/>
    </row>
    <row r="4136" spans="1:39">
      <c r="A4136" s="2"/>
      <c r="B4136" s="3"/>
      <c r="C4136" s="4"/>
      <c r="D4136" s="65"/>
      <c r="E4136" s="135"/>
      <c r="F4136" s="6"/>
      <c r="G4136" s="6"/>
      <c r="H4136" s="6"/>
      <c r="I4136" s="6"/>
      <c r="J4136" s="2"/>
      <c r="K4136" s="2"/>
      <c r="L4136" s="3"/>
      <c r="M4136" s="71"/>
      <c r="N4136" s="69"/>
      <c r="O4136" s="70"/>
      <c r="P4136" s="42"/>
      <c r="Q4136" s="72"/>
      <c r="R4136" s="6"/>
      <c r="S4136" s="7"/>
      <c r="T4136" s="1"/>
      <c r="U4136" s="8"/>
      <c r="V4136" s="8"/>
      <c r="W4136" s="31"/>
      <c r="X4136" s="22"/>
      <c r="Y4136" s="4"/>
      <c r="Z4136" s="4"/>
      <c r="AA4136" s="4"/>
      <c r="AB4136" s="10"/>
      <c r="AC4136" s="196"/>
      <c r="AD4136" s="165"/>
      <c r="AE4136" s="165"/>
      <c r="AF4136" s="165"/>
      <c r="AG4136" s="188"/>
      <c r="AH4136" s="193"/>
      <c r="AI4136" s="193"/>
      <c r="AJ4136" s="186"/>
      <c r="AK4136" s="172"/>
      <c r="AL4136" s="172"/>
      <c r="AM4136" s="165"/>
    </row>
    <row r="4137" spans="1:39">
      <c r="A4137" s="2"/>
      <c r="B4137" s="3"/>
      <c r="C4137" s="4"/>
      <c r="D4137" s="65"/>
      <c r="E4137" s="135"/>
      <c r="F4137" s="6"/>
      <c r="G4137" s="6"/>
      <c r="H4137" s="6"/>
      <c r="I4137" s="6"/>
      <c r="J4137" s="2"/>
      <c r="K4137" s="2"/>
      <c r="L4137" s="3"/>
      <c r="M4137" s="71"/>
      <c r="N4137" s="69"/>
      <c r="O4137" s="70"/>
      <c r="P4137" s="42"/>
      <c r="Q4137" s="72"/>
      <c r="R4137" s="6"/>
      <c r="S4137" s="7"/>
      <c r="T4137" s="1"/>
      <c r="U4137" s="8"/>
      <c r="V4137" s="8"/>
      <c r="W4137" s="31"/>
      <c r="X4137" s="22"/>
      <c r="Y4137" s="4"/>
      <c r="Z4137" s="4"/>
      <c r="AA4137" s="4"/>
      <c r="AB4137" s="10"/>
      <c r="AC4137" s="196"/>
      <c r="AD4137" s="165"/>
      <c r="AE4137" s="165"/>
      <c r="AF4137" s="165"/>
      <c r="AG4137" s="188"/>
      <c r="AH4137" s="193"/>
      <c r="AI4137" s="193"/>
      <c r="AJ4137" s="186"/>
      <c r="AK4137" s="172"/>
      <c r="AL4137" s="172"/>
      <c r="AM4137" s="165"/>
    </row>
    <row r="4138" spans="1:39">
      <c r="A4138" s="2"/>
      <c r="B4138" s="3"/>
      <c r="C4138" s="4"/>
      <c r="D4138" s="65"/>
      <c r="E4138" s="135"/>
      <c r="F4138" s="6"/>
      <c r="G4138" s="6"/>
      <c r="H4138" s="6"/>
      <c r="I4138" s="6"/>
      <c r="J4138" s="2"/>
      <c r="K4138" s="2"/>
      <c r="L4138" s="3"/>
      <c r="M4138" s="71"/>
      <c r="N4138" s="69"/>
      <c r="O4138" s="70"/>
      <c r="P4138" s="42"/>
      <c r="Q4138" s="72"/>
      <c r="R4138" s="6"/>
      <c r="S4138" s="7"/>
      <c r="T4138" s="1"/>
      <c r="U4138" s="8"/>
      <c r="V4138" s="8"/>
      <c r="W4138" s="31"/>
      <c r="X4138" s="22"/>
      <c r="Y4138" s="4"/>
      <c r="Z4138" s="4"/>
      <c r="AA4138" s="4"/>
      <c r="AB4138" s="10"/>
      <c r="AC4138" s="196"/>
      <c r="AD4138" s="165"/>
      <c r="AE4138" s="165"/>
      <c r="AF4138" s="165"/>
      <c r="AG4138" s="188"/>
      <c r="AH4138" s="193"/>
      <c r="AI4138" s="193"/>
      <c r="AJ4138" s="186"/>
      <c r="AK4138" s="172"/>
      <c r="AL4138" s="172"/>
      <c r="AM4138" s="165"/>
    </row>
    <row r="4139" spans="1:39">
      <c r="A4139" s="2"/>
      <c r="B4139" s="3"/>
      <c r="C4139" s="4"/>
      <c r="D4139" s="65"/>
      <c r="E4139" s="135"/>
      <c r="F4139" s="6"/>
      <c r="G4139" s="6"/>
      <c r="H4139" s="6"/>
      <c r="I4139" s="6"/>
      <c r="J4139" s="2"/>
      <c r="K4139" s="2"/>
      <c r="L4139" s="3"/>
      <c r="M4139" s="71"/>
      <c r="N4139" s="69"/>
      <c r="O4139" s="70"/>
      <c r="P4139" s="42"/>
      <c r="Q4139" s="72"/>
      <c r="R4139" s="6"/>
      <c r="S4139" s="7"/>
      <c r="T4139" s="1"/>
      <c r="U4139" s="8"/>
      <c r="V4139" s="8"/>
      <c r="W4139" s="44"/>
      <c r="X4139" s="22"/>
      <c r="Y4139" s="4"/>
      <c r="Z4139" s="4"/>
      <c r="AA4139" s="4"/>
      <c r="AB4139" s="10"/>
      <c r="AC4139" s="196"/>
      <c r="AD4139" s="165"/>
      <c r="AE4139" s="165"/>
      <c r="AF4139" s="165"/>
      <c r="AG4139" s="188"/>
      <c r="AH4139" s="193"/>
      <c r="AI4139" s="193"/>
      <c r="AJ4139" s="172"/>
      <c r="AK4139" s="172"/>
      <c r="AL4139" s="172"/>
      <c r="AM4139" s="165"/>
    </row>
    <row r="4140" spans="1:39">
      <c r="A4140" s="2"/>
      <c r="B4140" s="3"/>
      <c r="C4140" s="4"/>
      <c r="D4140" s="65"/>
      <c r="E4140" s="135"/>
      <c r="F4140" s="6"/>
      <c r="G4140" s="6"/>
      <c r="H4140" s="6"/>
      <c r="I4140" s="6"/>
      <c r="J4140" s="2"/>
      <c r="K4140" s="2"/>
      <c r="L4140" s="3"/>
      <c r="M4140" s="71"/>
      <c r="N4140" s="69"/>
      <c r="O4140" s="70"/>
      <c r="P4140" s="42"/>
      <c r="Q4140" s="72"/>
      <c r="R4140" s="6"/>
      <c r="S4140" s="7"/>
      <c r="T4140" s="1"/>
      <c r="U4140" s="8"/>
      <c r="V4140" s="8"/>
      <c r="W4140" s="31"/>
      <c r="X4140" s="22"/>
      <c r="Y4140" s="4"/>
      <c r="Z4140" s="4"/>
      <c r="AA4140" s="4"/>
      <c r="AB4140" s="10"/>
      <c r="AC4140" s="196"/>
      <c r="AD4140" s="165"/>
      <c r="AE4140" s="165"/>
      <c r="AF4140" s="165"/>
      <c r="AG4140" s="188"/>
      <c r="AH4140" s="193"/>
      <c r="AI4140" s="193"/>
      <c r="AJ4140" s="186"/>
      <c r="AK4140" s="172"/>
      <c r="AL4140" s="172"/>
      <c r="AM4140" s="165"/>
    </row>
    <row r="4141" spans="1:39">
      <c r="A4141" s="2"/>
      <c r="B4141" s="3"/>
      <c r="C4141" s="4"/>
      <c r="D4141" s="65"/>
      <c r="E4141" s="135"/>
      <c r="F4141" s="6"/>
      <c r="G4141" s="6"/>
      <c r="H4141" s="6"/>
      <c r="I4141" s="6"/>
      <c r="J4141" s="2"/>
      <c r="K4141" s="2"/>
      <c r="L4141" s="3"/>
      <c r="M4141" s="71"/>
      <c r="N4141" s="69"/>
      <c r="O4141" s="70"/>
      <c r="P4141" s="42"/>
      <c r="Q4141" s="72"/>
      <c r="R4141" s="6"/>
      <c r="S4141" s="7"/>
      <c r="T4141" s="1"/>
      <c r="U4141" s="8"/>
      <c r="V4141" s="8"/>
      <c r="W4141" s="57"/>
      <c r="X4141" s="22"/>
      <c r="Y4141" s="4"/>
      <c r="Z4141" s="4"/>
      <c r="AA4141" s="4"/>
      <c r="AB4141" s="10"/>
      <c r="AC4141" s="196"/>
      <c r="AD4141" s="165"/>
      <c r="AE4141" s="165"/>
      <c r="AF4141" s="165"/>
      <c r="AG4141" s="188"/>
      <c r="AH4141" s="193"/>
      <c r="AI4141" s="193"/>
      <c r="AJ4141" s="186"/>
      <c r="AK4141" s="172"/>
      <c r="AL4141" s="172"/>
      <c r="AM4141" s="165"/>
    </row>
    <row r="4142" spans="1:39">
      <c r="A4142" s="2"/>
      <c r="B4142" s="3"/>
      <c r="C4142" s="4"/>
      <c r="D4142" s="65"/>
      <c r="E4142" s="135"/>
      <c r="F4142" s="6"/>
      <c r="G4142" s="6"/>
      <c r="H4142" s="6"/>
      <c r="I4142" s="6"/>
      <c r="J4142" s="2"/>
      <c r="K4142" s="2"/>
      <c r="L4142" s="3"/>
      <c r="M4142" s="71"/>
      <c r="N4142" s="69"/>
      <c r="O4142" s="70"/>
      <c r="P4142" s="42"/>
      <c r="Q4142" s="72"/>
      <c r="R4142" s="6"/>
      <c r="S4142" s="7"/>
      <c r="T4142" s="1"/>
      <c r="U4142" s="8"/>
      <c r="V4142" s="8"/>
      <c r="W4142" s="29"/>
      <c r="X4142" s="22"/>
      <c r="Y4142" s="4"/>
      <c r="Z4142" s="4"/>
      <c r="AA4142" s="4"/>
      <c r="AB4142" s="10"/>
      <c r="AC4142" s="196"/>
      <c r="AD4142" s="165"/>
      <c r="AE4142" s="165"/>
      <c r="AF4142" s="165"/>
      <c r="AG4142" s="188"/>
      <c r="AH4142" s="193"/>
      <c r="AI4142" s="193"/>
      <c r="AJ4142" s="186"/>
      <c r="AK4142" s="172"/>
      <c r="AL4142" s="172"/>
      <c r="AM4142" s="165"/>
    </row>
    <row r="4143" spans="1:39">
      <c r="A4143" s="2"/>
      <c r="B4143" s="3"/>
      <c r="C4143" s="4"/>
      <c r="D4143" s="65"/>
      <c r="E4143" s="135"/>
      <c r="F4143" s="6"/>
      <c r="G4143" s="6"/>
      <c r="H4143" s="6"/>
      <c r="I4143" s="6"/>
      <c r="J4143" s="2"/>
      <c r="K4143" s="2"/>
      <c r="L4143" s="3"/>
      <c r="M4143" s="71"/>
      <c r="N4143" s="69"/>
      <c r="O4143" s="70"/>
      <c r="P4143" s="42"/>
      <c r="Q4143" s="72"/>
      <c r="R4143" s="6"/>
      <c r="S4143" s="7"/>
      <c r="T4143" s="1"/>
      <c r="U4143" s="8"/>
      <c r="V4143" s="8"/>
      <c r="W4143" s="44"/>
      <c r="X4143" s="22"/>
      <c r="Y4143" s="4"/>
      <c r="Z4143" s="4"/>
      <c r="AA4143" s="4"/>
      <c r="AB4143" s="10"/>
      <c r="AC4143" s="196"/>
      <c r="AD4143" s="165"/>
      <c r="AE4143" s="165"/>
      <c r="AF4143" s="165"/>
      <c r="AG4143" s="188"/>
      <c r="AH4143" s="193"/>
      <c r="AI4143" s="193"/>
      <c r="AJ4143" s="186"/>
      <c r="AK4143" s="172"/>
      <c r="AL4143" s="172"/>
      <c r="AM4143" s="165"/>
    </row>
    <row r="4144" spans="1:39">
      <c r="A4144" s="2"/>
      <c r="B4144" s="3"/>
      <c r="C4144" s="4"/>
      <c r="D4144" s="65"/>
      <c r="E4144" s="135"/>
      <c r="F4144" s="6"/>
      <c r="G4144" s="6"/>
      <c r="H4144" s="6"/>
      <c r="I4144" s="6"/>
      <c r="J4144" s="2"/>
      <c r="K4144" s="2"/>
      <c r="L4144" s="3"/>
      <c r="M4144" s="71"/>
      <c r="N4144" s="69"/>
      <c r="O4144" s="70"/>
      <c r="P4144" s="42"/>
      <c r="Q4144" s="72"/>
      <c r="R4144" s="6"/>
      <c r="S4144" s="7"/>
      <c r="T4144" s="1"/>
      <c r="U4144" s="8"/>
      <c r="V4144" s="8"/>
      <c r="W4144" s="44"/>
      <c r="X4144" s="22"/>
      <c r="Y4144" s="4"/>
      <c r="Z4144" s="4"/>
      <c r="AA4144" s="4"/>
      <c r="AB4144" s="10"/>
      <c r="AC4144" s="196"/>
      <c r="AD4144" s="165"/>
      <c r="AE4144" s="165"/>
      <c r="AF4144" s="165"/>
      <c r="AG4144" s="188"/>
      <c r="AH4144" s="193"/>
      <c r="AI4144" s="193"/>
      <c r="AJ4144" s="186"/>
      <c r="AK4144" s="172"/>
      <c r="AL4144" s="172"/>
      <c r="AM4144" s="165"/>
    </row>
    <row r="4145" spans="1:39">
      <c r="A4145" s="2"/>
      <c r="B4145" s="3"/>
      <c r="C4145" s="4"/>
      <c r="D4145" s="65"/>
      <c r="E4145" s="135"/>
      <c r="F4145" s="6"/>
      <c r="G4145" s="6"/>
      <c r="H4145" s="6"/>
      <c r="I4145" s="6"/>
      <c r="J4145" s="2"/>
      <c r="K4145" s="2"/>
      <c r="L4145" s="3"/>
      <c r="M4145" s="71"/>
      <c r="N4145" s="69"/>
      <c r="O4145" s="70"/>
      <c r="P4145" s="42"/>
      <c r="Q4145" s="72"/>
      <c r="R4145" s="6"/>
      <c r="S4145" s="7"/>
      <c r="T4145" s="1"/>
      <c r="U4145" s="8"/>
      <c r="V4145" s="8"/>
      <c r="W4145" s="44"/>
      <c r="X4145" s="22"/>
      <c r="Y4145" s="4"/>
      <c r="Z4145" s="4"/>
      <c r="AA4145" s="4"/>
      <c r="AB4145" s="10"/>
      <c r="AC4145" s="196"/>
      <c r="AD4145" s="165"/>
      <c r="AE4145" s="165"/>
      <c r="AF4145" s="165"/>
      <c r="AG4145" s="188"/>
      <c r="AH4145" s="193"/>
      <c r="AI4145" s="193"/>
      <c r="AJ4145" s="186"/>
      <c r="AK4145" s="172"/>
      <c r="AL4145" s="172"/>
      <c r="AM4145" s="165"/>
    </row>
    <row r="4146" spans="1:39">
      <c r="A4146" s="2"/>
      <c r="B4146" s="3"/>
      <c r="C4146" s="4"/>
      <c r="D4146" s="65"/>
      <c r="E4146" s="135"/>
      <c r="F4146" s="6"/>
      <c r="G4146" s="6"/>
      <c r="H4146" s="6"/>
      <c r="I4146" s="6"/>
      <c r="J4146" s="2"/>
      <c r="K4146" s="2"/>
      <c r="L4146" s="3"/>
      <c r="M4146" s="71"/>
      <c r="N4146" s="69"/>
      <c r="O4146" s="70"/>
      <c r="P4146" s="42"/>
      <c r="Q4146" s="72"/>
      <c r="R4146" s="6"/>
      <c r="S4146" s="7"/>
      <c r="T4146" s="1"/>
      <c r="U4146" s="8"/>
      <c r="V4146" s="8"/>
      <c r="W4146" s="44"/>
      <c r="X4146" s="22"/>
      <c r="Y4146" s="4"/>
      <c r="Z4146" s="4"/>
      <c r="AA4146" s="4"/>
      <c r="AB4146" s="10"/>
      <c r="AC4146" s="196"/>
      <c r="AD4146" s="165"/>
      <c r="AE4146" s="165"/>
      <c r="AF4146" s="165"/>
      <c r="AG4146" s="188"/>
      <c r="AH4146" s="193"/>
      <c r="AI4146" s="193"/>
      <c r="AJ4146" s="186"/>
      <c r="AK4146" s="172"/>
      <c r="AL4146" s="172"/>
      <c r="AM4146" s="165"/>
    </row>
    <row r="4147" spans="1:39">
      <c r="A4147" s="2"/>
      <c r="B4147" s="3"/>
      <c r="C4147" s="4"/>
      <c r="D4147" s="65"/>
      <c r="E4147" s="135"/>
      <c r="F4147" s="6"/>
      <c r="G4147" s="6"/>
      <c r="H4147" s="6"/>
      <c r="I4147" s="6"/>
      <c r="J4147" s="2"/>
      <c r="K4147" s="2"/>
      <c r="L4147" s="3"/>
      <c r="M4147" s="71"/>
      <c r="N4147" s="69"/>
      <c r="O4147" s="70"/>
      <c r="P4147" s="42"/>
      <c r="Q4147" s="72"/>
      <c r="R4147" s="6"/>
      <c r="S4147" s="7"/>
      <c r="T4147" s="1"/>
      <c r="U4147" s="8"/>
      <c r="V4147" s="8"/>
      <c r="W4147" s="31"/>
      <c r="X4147" s="22"/>
      <c r="Y4147" s="4"/>
      <c r="Z4147" s="4"/>
      <c r="AA4147" s="4"/>
      <c r="AB4147" s="10"/>
      <c r="AC4147" s="196"/>
      <c r="AD4147" s="165"/>
      <c r="AE4147" s="165"/>
      <c r="AF4147" s="165"/>
      <c r="AG4147" s="188"/>
      <c r="AH4147" s="193"/>
      <c r="AI4147" s="193"/>
      <c r="AJ4147" s="186"/>
      <c r="AK4147" s="172"/>
      <c r="AL4147" s="172"/>
      <c r="AM4147" s="165"/>
    </row>
    <row r="4148" spans="1:39">
      <c r="A4148" s="2"/>
      <c r="B4148" s="3"/>
      <c r="C4148" s="4"/>
      <c r="D4148" s="65"/>
      <c r="E4148" s="135"/>
      <c r="F4148" s="6"/>
      <c r="G4148" s="6"/>
      <c r="H4148" s="6"/>
      <c r="I4148" s="6"/>
      <c r="J4148" s="2"/>
      <c r="K4148" s="2"/>
      <c r="L4148" s="3"/>
      <c r="M4148" s="71"/>
      <c r="N4148" s="69"/>
      <c r="O4148" s="70"/>
      <c r="P4148" s="42"/>
      <c r="Q4148" s="72"/>
      <c r="R4148" s="6"/>
      <c r="S4148" s="7"/>
      <c r="T4148" s="1"/>
      <c r="U4148" s="8"/>
      <c r="V4148" s="8"/>
      <c r="W4148" s="29"/>
      <c r="X4148" s="22"/>
      <c r="Y4148" s="4"/>
      <c r="Z4148" s="4"/>
      <c r="AA4148" s="4"/>
      <c r="AB4148" s="10"/>
      <c r="AC4148" s="196"/>
      <c r="AD4148" s="165"/>
      <c r="AE4148" s="165"/>
      <c r="AF4148" s="165"/>
      <c r="AG4148" s="188"/>
      <c r="AH4148" s="193"/>
      <c r="AI4148" s="193"/>
      <c r="AJ4148" s="186"/>
      <c r="AK4148" s="172"/>
      <c r="AL4148" s="172"/>
      <c r="AM4148" s="165"/>
    </row>
    <row r="4149" spans="1:39">
      <c r="A4149" s="2"/>
      <c r="B4149" s="3"/>
      <c r="C4149" s="4"/>
      <c r="D4149" s="65"/>
      <c r="E4149" s="135"/>
      <c r="F4149" s="6"/>
      <c r="G4149" s="6"/>
      <c r="H4149" s="6"/>
      <c r="I4149" s="6"/>
      <c r="J4149" s="2"/>
      <c r="K4149" s="2"/>
      <c r="L4149" s="3"/>
      <c r="M4149" s="71"/>
      <c r="N4149" s="69"/>
      <c r="O4149" s="70"/>
      <c r="P4149" s="42"/>
      <c r="Q4149" s="72"/>
      <c r="R4149" s="6"/>
      <c r="S4149" s="7"/>
      <c r="T4149" s="1"/>
      <c r="U4149" s="8"/>
      <c r="V4149" s="8"/>
      <c r="W4149" s="44"/>
      <c r="X4149" s="22"/>
      <c r="Y4149" s="4"/>
      <c r="Z4149" s="4"/>
      <c r="AA4149" s="4"/>
      <c r="AB4149" s="10"/>
      <c r="AC4149" s="196"/>
      <c r="AD4149" s="165"/>
      <c r="AE4149" s="165"/>
      <c r="AF4149" s="165"/>
      <c r="AG4149" s="188"/>
      <c r="AH4149" s="193"/>
      <c r="AI4149" s="193"/>
      <c r="AJ4149" s="186"/>
      <c r="AK4149" s="172"/>
      <c r="AL4149" s="172"/>
      <c r="AM4149" s="165"/>
    </row>
    <row r="4150" spans="1:39">
      <c r="A4150" s="2"/>
      <c r="B4150" s="3"/>
      <c r="C4150" s="4"/>
      <c r="D4150" s="65"/>
      <c r="E4150" s="135"/>
      <c r="F4150" s="6"/>
      <c r="G4150" s="6"/>
      <c r="H4150" s="6"/>
      <c r="I4150" s="6"/>
      <c r="J4150" s="2"/>
      <c r="K4150" s="2"/>
      <c r="L4150" s="3"/>
      <c r="M4150" s="71"/>
      <c r="N4150" s="69"/>
      <c r="O4150" s="70"/>
      <c r="P4150" s="42"/>
      <c r="Q4150" s="72"/>
      <c r="R4150" s="6"/>
      <c r="S4150" s="7"/>
      <c r="T4150" s="1"/>
      <c r="U4150" s="8"/>
      <c r="V4150" s="8"/>
      <c r="W4150" s="31"/>
      <c r="X4150" s="22"/>
      <c r="Y4150" s="4"/>
      <c r="Z4150" s="4"/>
      <c r="AA4150" s="4"/>
      <c r="AB4150" s="10"/>
      <c r="AC4150" s="196"/>
      <c r="AD4150" s="165"/>
      <c r="AE4150" s="165"/>
      <c r="AF4150" s="165"/>
      <c r="AG4150" s="188"/>
      <c r="AH4150" s="193"/>
      <c r="AI4150" s="193"/>
      <c r="AJ4150" s="186"/>
      <c r="AK4150" s="172"/>
      <c r="AL4150" s="172"/>
      <c r="AM4150" s="165"/>
    </row>
    <row r="4151" spans="1:39">
      <c r="A4151" s="2"/>
      <c r="B4151" s="3"/>
      <c r="C4151" s="4"/>
      <c r="D4151" s="65"/>
      <c r="E4151" s="135"/>
      <c r="F4151" s="6"/>
      <c r="G4151" s="6"/>
      <c r="H4151" s="6"/>
      <c r="I4151" s="6"/>
      <c r="J4151" s="2"/>
      <c r="K4151" s="2"/>
      <c r="L4151" s="3"/>
      <c r="M4151" s="71"/>
      <c r="N4151" s="69"/>
      <c r="O4151" s="70"/>
      <c r="P4151" s="42"/>
      <c r="Q4151" s="72"/>
      <c r="R4151" s="6"/>
      <c r="S4151" s="7"/>
      <c r="T4151" s="1"/>
      <c r="U4151" s="8"/>
      <c r="V4151" s="8"/>
      <c r="W4151" s="31"/>
      <c r="X4151" s="22"/>
      <c r="Y4151" s="4"/>
      <c r="Z4151" s="4"/>
      <c r="AA4151" s="4"/>
      <c r="AB4151" s="10"/>
      <c r="AC4151" s="196"/>
      <c r="AD4151" s="165"/>
      <c r="AE4151" s="165"/>
      <c r="AF4151" s="165"/>
      <c r="AG4151" s="188"/>
      <c r="AH4151" s="193"/>
      <c r="AI4151" s="193"/>
      <c r="AJ4151" s="186"/>
      <c r="AK4151" s="172"/>
      <c r="AL4151" s="172"/>
      <c r="AM4151" s="165"/>
    </row>
    <row r="4152" spans="1:39">
      <c r="A4152" s="2"/>
      <c r="B4152" s="3"/>
      <c r="C4152" s="4"/>
      <c r="D4152" s="65"/>
      <c r="E4152" s="135"/>
      <c r="F4152" s="6"/>
      <c r="G4152" s="6"/>
      <c r="H4152" s="6"/>
      <c r="I4152" s="6"/>
      <c r="J4152" s="2"/>
      <c r="K4152" s="2"/>
      <c r="L4152" s="3"/>
      <c r="M4152" s="71"/>
      <c r="N4152" s="69"/>
      <c r="O4152" s="70"/>
      <c r="P4152" s="42"/>
      <c r="Q4152" s="72"/>
      <c r="R4152" s="6"/>
      <c r="S4152" s="7"/>
      <c r="T4152" s="1"/>
      <c r="U4152" s="8"/>
      <c r="V4152" s="8"/>
      <c r="W4152" s="31"/>
      <c r="X4152" s="22"/>
      <c r="Y4152" s="4"/>
      <c r="Z4152" s="4"/>
      <c r="AA4152" s="4"/>
      <c r="AB4152" s="10"/>
      <c r="AC4152" s="196"/>
      <c r="AD4152" s="165"/>
      <c r="AE4152" s="165"/>
      <c r="AF4152" s="165"/>
      <c r="AG4152" s="188"/>
      <c r="AH4152" s="193"/>
      <c r="AI4152" s="193"/>
      <c r="AJ4152" s="186"/>
      <c r="AK4152" s="172"/>
      <c r="AL4152" s="172"/>
      <c r="AM4152" s="165"/>
    </row>
    <row r="4153" spans="1:39">
      <c r="A4153" s="2"/>
      <c r="B4153" s="3"/>
      <c r="C4153" s="4"/>
      <c r="D4153" s="65"/>
      <c r="E4153" s="135"/>
      <c r="F4153" s="6"/>
      <c r="G4153" s="6"/>
      <c r="H4153" s="6"/>
      <c r="I4153" s="6"/>
      <c r="J4153" s="2"/>
      <c r="K4153" s="2"/>
      <c r="L4153" s="3"/>
      <c r="M4153" s="71"/>
      <c r="N4153" s="69"/>
      <c r="O4153" s="70"/>
      <c r="P4153" s="42"/>
      <c r="Q4153" s="72"/>
      <c r="R4153" s="6"/>
      <c r="S4153" s="7"/>
      <c r="T4153" s="1"/>
      <c r="U4153" s="8"/>
      <c r="V4153" s="8"/>
      <c r="W4153" s="31"/>
      <c r="X4153" s="22"/>
      <c r="Y4153" s="4"/>
      <c r="Z4153" s="4"/>
      <c r="AA4153" s="4"/>
      <c r="AB4153" s="10"/>
      <c r="AC4153" s="196"/>
      <c r="AD4153" s="165"/>
      <c r="AE4153" s="165"/>
      <c r="AF4153" s="165"/>
      <c r="AG4153" s="188"/>
      <c r="AH4153" s="193"/>
      <c r="AI4153" s="193"/>
      <c r="AJ4153" s="186"/>
      <c r="AK4153" s="172"/>
      <c r="AL4153" s="172"/>
      <c r="AM4153" s="165"/>
    </row>
    <row r="4154" spans="1:39">
      <c r="A4154" s="2"/>
      <c r="B4154" s="3"/>
      <c r="C4154" s="4"/>
      <c r="D4154" s="65"/>
      <c r="E4154" s="135"/>
      <c r="F4154" s="6"/>
      <c r="G4154" s="6"/>
      <c r="H4154" s="6"/>
      <c r="I4154" s="6"/>
      <c r="J4154" s="2"/>
      <c r="K4154" s="2"/>
      <c r="L4154" s="3"/>
      <c r="M4154" s="71"/>
      <c r="N4154" s="69"/>
      <c r="O4154" s="70"/>
      <c r="P4154" s="42"/>
      <c r="Q4154" s="72"/>
      <c r="R4154" s="6"/>
      <c r="S4154" s="7"/>
      <c r="T4154" s="1"/>
      <c r="U4154" s="8"/>
      <c r="V4154" s="8"/>
      <c r="W4154" s="44"/>
      <c r="X4154" s="22"/>
      <c r="Y4154" s="4"/>
      <c r="Z4154" s="4"/>
      <c r="AA4154" s="4"/>
      <c r="AB4154" s="10"/>
      <c r="AC4154" s="196"/>
      <c r="AD4154" s="165"/>
      <c r="AE4154" s="165"/>
      <c r="AF4154" s="165"/>
      <c r="AG4154" s="188"/>
      <c r="AH4154" s="193"/>
      <c r="AI4154" s="193"/>
      <c r="AJ4154" s="172"/>
      <c r="AK4154" s="172"/>
      <c r="AL4154" s="172"/>
      <c r="AM4154" s="165"/>
    </row>
    <row r="4155" spans="1:39">
      <c r="A4155" s="2"/>
      <c r="B4155" s="3"/>
      <c r="C4155" s="4"/>
      <c r="D4155" s="65"/>
      <c r="E4155" s="135"/>
      <c r="F4155" s="6"/>
      <c r="G4155" s="6"/>
      <c r="H4155" s="6"/>
      <c r="I4155" s="6"/>
      <c r="J4155" s="2"/>
      <c r="K4155" s="2"/>
      <c r="L4155" s="3"/>
      <c r="M4155" s="71"/>
      <c r="N4155" s="69"/>
      <c r="O4155" s="70"/>
      <c r="P4155" s="42"/>
      <c r="Q4155" s="72"/>
      <c r="R4155" s="6"/>
      <c r="S4155" s="7"/>
      <c r="T4155" s="1"/>
      <c r="U4155" s="8"/>
      <c r="V4155" s="8"/>
      <c r="W4155" s="31"/>
      <c r="X4155" s="22"/>
      <c r="Y4155" s="4"/>
      <c r="Z4155" s="4"/>
      <c r="AA4155" s="4"/>
      <c r="AB4155" s="10"/>
      <c r="AC4155" s="196"/>
      <c r="AD4155" s="165"/>
      <c r="AE4155" s="165"/>
      <c r="AF4155" s="165"/>
      <c r="AG4155" s="188"/>
      <c r="AH4155" s="193"/>
      <c r="AI4155" s="193"/>
      <c r="AJ4155" s="186"/>
      <c r="AK4155" s="172"/>
      <c r="AL4155" s="172"/>
      <c r="AM4155" s="165"/>
    </row>
    <row r="4156" spans="1:39">
      <c r="A4156" s="2"/>
      <c r="B4156" s="3"/>
      <c r="C4156" s="4"/>
      <c r="D4156" s="65"/>
      <c r="E4156" s="135"/>
      <c r="F4156" s="6"/>
      <c r="G4156" s="6"/>
      <c r="H4156" s="6"/>
      <c r="I4156" s="6"/>
      <c r="J4156" s="2"/>
      <c r="K4156" s="2"/>
      <c r="L4156" s="3"/>
      <c r="M4156" s="71"/>
      <c r="N4156" s="69"/>
      <c r="O4156" s="70"/>
      <c r="P4156" s="42"/>
      <c r="Q4156" s="72"/>
      <c r="R4156" s="6"/>
      <c r="S4156" s="7"/>
      <c r="T4156" s="1"/>
      <c r="U4156" s="8"/>
      <c r="V4156" s="8"/>
      <c r="W4156" s="57"/>
      <c r="X4156" s="22"/>
      <c r="Y4156" s="4"/>
      <c r="Z4156" s="4"/>
      <c r="AA4156" s="4"/>
      <c r="AB4156" s="10"/>
      <c r="AC4156" s="196"/>
      <c r="AD4156" s="165"/>
      <c r="AE4156" s="165"/>
      <c r="AF4156" s="165"/>
      <c r="AG4156" s="188"/>
      <c r="AH4156" s="193"/>
      <c r="AI4156" s="193"/>
      <c r="AJ4156" s="186"/>
      <c r="AK4156" s="172"/>
      <c r="AL4156" s="172"/>
      <c r="AM4156" s="165"/>
    </row>
    <row r="4157" spans="1:39">
      <c r="A4157" s="2"/>
      <c r="B4157" s="3"/>
      <c r="C4157" s="4"/>
      <c r="D4157" s="65"/>
      <c r="E4157" s="135"/>
      <c r="F4157" s="6"/>
      <c r="G4157" s="6"/>
      <c r="H4157" s="6"/>
      <c r="I4157" s="6"/>
      <c r="J4157" s="2"/>
      <c r="K4157" s="2"/>
      <c r="L4157" s="3"/>
      <c r="M4157" s="71"/>
      <c r="N4157" s="69"/>
      <c r="O4157" s="70"/>
      <c r="P4157" s="42"/>
      <c r="Q4157" s="72"/>
      <c r="R4157" s="6"/>
      <c r="S4157" s="7"/>
      <c r="T4157" s="1"/>
      <c r="U4157" s="8"/>
      <c r="V4157" s="8"/>
      <c r="W4157" s="29"/>
      <c r="X4157" s="22"/>
      <c r="Y4157" s="4"/>
      <c r="Z4157" s="4"/>
      <c r="AA4157" s="4"/>
      <c r="AB4157" s="10"/>
      <c r="AC4157" s="196"/>
      <c r="AD4157" s="165"/>
      <c r="AE4157" s="165"/>
      <c r="AF4157" s="165"/>
      <c r="AG4157" s="188"/>
      <c r="AH4157" s="193"/>
      <c r="AI4157" s="193"/>
      <c r="AJ4157" s="186"/>
      <c r="AK4157" s="172"/>
      <c r="AL4157" s="172"/>
      <c r="AM4157" s="165"/>
    </row>
    <row r="4158" spans="1:39">
      <c r="A4158" s="2"/>
      <c r="B4158" s="3"/>
      <c r="C4158" s="4"/>
      <c r="D4158" s="65"/>
      <c r="E4158" s="135"/>
      <c r="F4158" s="6"/>
      <c r="G4158" s="6"/>
      <c r="H4158" s="6"/>
      <c r="I4158" s="6"/>
      <c r="J4158" s="2"/>
      <c r="K4158" s="2"/>
      <c r="L4158" s="3"/>
      <c r="M4158" s="71"/>
      <c r="N4158" s="69"/>
      <c r="O4158" s="70"/>
      <c r="P4158" s="42"/>
      <c r="Q4158" s="72"/>
      <c r="R4158" s="6"/>
      <c r="S4158" s="7"/>
      <c r="T4158" s="1"/>
      <c r="U4158" s="8"/>
      <c r="V4158" s="8"/>
      <c r="W4158" s="44"/>
      <c r="X4158" s="22"/>
      <c r="Y4158" s="4"/>
      <c r="Z4158" s="4"/>
      <c r="AA4158" s="4"/>
      <c r="AB4158" s="10"/>
      <c r="AC4158" s="196"/>
      <c r="AD4158" s="165"/>
      <c r="AE4158" s="165"/>
      <c r="AF4158" s="165"/>
      <c r="AG4158" s="188"/>
      <c r="AH4158" s="193"/>
      <c r="AI4158" s="193"/>
      <c r="AJ4158" s="186"/>
      <c r="AK4158" s="172"/>
      <c r="AL4158" s="172"/>
      <c r="AM4158" s="165"/>
    </row>
    <row r="4159" spans="1:39">
      <c r="A4159" s="2"/>
      <c r="B4159" s="3"/>
      <c r="C4159" s="4"/>
      <c r="D4159" s="65"/>
      <c r="E4159" s="135"/>
      <c r="F4159" s="6"/>
      <c r="G4159" s="6"/>
      <c r="H4159" s="6"/>
      <c r="I4159" s="6"/>
      <c r="J4159" s="2"/>
      <c r="K4159" s="2"/>
      <c r="L4159" s="3"/>
      <c r="M4159" s="71"/>
      <c r="N4159" s="69"/>
      <c r="O4159" s="70"/>
      <c r="P4159" s="42"/>
      <c r="Q4159" s="72"/>
      <c r="R4159" s="6"/>
      <c r="S4159" s="7"/>
      <c r="T4159" s="1"/>
      <c r="U4159" s="8"/>
      <c r="V4159" s="8"/>
      <c r="W4159" s="44"/>
      <c r="X4159" s="22"/>
      <c r="Y4159" s="4"/>
      <c r="Z4159" s="4"/>
      <c r="AA4159" s="4"/>
      <c r="AB4159" s="10"/>
      <c r="AC4159" s="196"/>
      <c r="AD4159" s="165"/>
      <c r="AE4159" s="165"/>
      <c r="AF4159" s="165"/>
      <c r="AG4159" s="188"/>
      <c r="AH4159" s="193"/>
      <c r="AI4159" s="193"/>
      <c r="AJ4159" s="186"/>
      <c r="AK4159" s="172"/>
      <c r="AL4159" s="172"/>
      <c r="AM4159" s="165"/>
    </row>
    <row r="4160" spans="1:39">
      <c r="A4160" s="2"/>
      <c r="B4160" s="3"/>
      <c r="C4160" s="4"/>
      <c r="D4160" s="65"/>
      <c r="E4160" s="135"/>
      <c r="F4160" s="6"/>
      <c r="G4160" s="6"/>
      <c r="H4160" s="6"/>
      <c r="I4160" s="6"/>
      <c r="J4160" s="2"/>
      <c r="K4160" s="2"/>
      <c r="L4160" s="3"/>
      <c r="M4160" s="71"/>
      <c r="N4160" s="69"/>
      <c r="O4160" s="70"/>
      <c r="P4160" s="42"/>
      <c r="Q4160" s="72"/>
      <c r="R4160" s="6"/>
      <c r="S4160" s="7"/>
      <c r="T4160" s="1"/>
      <c r="U4160" s="8"/>
      <c r="V4160" s="8"/>
      <c r="W4160" s="44"/>
      <c r="X4160" s="22"/>
      <c r="Y4160" s="4"/>
      <c r="Z4160" s="4"/>
      <c r="AA4160" s="4"/>
      <c r="AB4160" s="10"/>
      <c r="AC4160" s="196"/>
      <c r="AD4160" s="165"/>
      <c r="AE4160" s="165"/>
      <c r="AF4160" s="165"/>
      <c r="AG4160" s="188"/>
      <c r="AH4160" s="193"/>
      <c r="AI4160" s="193"/>
      <c r="AJ4160" s="186"/>
      <c r="AK4160" s="172"/>
      <c r="AL4160" s="172"/>
      <c r="AM4160" s="165"/>
    </row>
    <row r="4161" spans="1:39">
      <c r="A4161" s="2"/>
      <c r="B4161" s="3"/>
      <c r="C4161" s="4"/>
      <c r="D4161" s="65"/>
      <c r="E4161" s="135"/>
      <c r="F4161" s="6"/>
      <c r="G4161" s="6"/>
      <c r="H4161" s="6"/>
      <c r="I4161" s="6"/>
      <c r="J4161" s="2"/>
      <c r="K4161" s="2"/>
      <c r="L4161" s="3"/>
      <c r="M4161" s="71"/>
      <c r="N4161" s="69"/>
      <c r="O4161" s="70"/>
      <c r="P4161" s="42"/>
      <c r="Q4161" s="72"/>
      <c r="R4161" s="6"/>
      <c r="S4161" s="7"/>
      <c r="T4161" s="1"/>
      <c r="U4161" s="8"/>
      <c r="V4161" s="8"/>
      <c r="W4161" s="44"/>
      <c r="X4161" s="22"/>
      <c r="Y4161" s="4"/>
      <c r="Z4161" s="4"/>
      <c r="AA4161" s="4"/>
      <c r="AB4161" s="10"/>
      <c r="AC4161" s="196"/>
      <c r="AD4161" s="165"/>
      <c r="AE4161" s="165"/>
      <c r="AF4161" s="165"/>
      <c r="AG4161" s="188"/>
      <c r="AH4161" s="193"/>
      <c r="AI4161" s="193"/>
      <c r="AJ4161" s="186"/>
      <c r="AK4161" s="172"/>
      <c r="AL4161" s="172"/>
      <c r="AM4161" s="165"/>
    </row>
    <row r="4162" spans="1:39">
      <c r="A4162" s="2"/>
      <c r="B4162" s="3"/>
      <c r="C4162" s="4"/>
      <c r="D4162" s="65"/>
      <c r="E4162" s="135"/>
      <c r="F4162" s="6"/>
      <c r="G4162" s="6"/>
      <c r="H4162" s="6"/>
      <c r="I4162" s="6"/>
      <c r="J4162" s="2"/>
      <c r="K4162" s="2"/>
      <c r="L4162" s="3"/>
      <c r="M4162" s="71"/>
      <c r="N4162" s="69"/>
      <c r="O4162" s="70"/>
      <c r="P4162" s="42"/>
      <c r="Q4162" s="72"/>
      <c r="R4162" s="6"/>
      <c r="S4162" s="7"/>
      <c r="T4162" s="1"/>
      <c r="U4162" s="8"/>
      <c r="V4162" s="8"/>
      <c r="W4162" s="31"/>
      <c r="X4162" s="22"/>
      <c r="Y4162" s="4"/>
      <c r="Z4162" s="4"/>
      <c r="AA4162" s="4"/>
      <c r="AB4162" s="10"/>
      <c r="AC4162" s="196"/>
      <c r="AD4162" s="165"/>
      <c r="AE4162" s="165"/>
      <c r="AF4162" s="165"/>
      <c r="AG4162" s="188"/>
      <c r="AH4162" s="193"/>
      <c r="AI4162" s="193"/>
      <c r="AJ4162" s="186"/>
      <c r="AK4162" s="172"/>
      <c r="AL4162" s="172"/>
      <c r="AM4162" s="165"/>
    </row>
    <row r="4163" spans="1:39">
      <c r="A4163" s="2"/>
      <c r="B4163" s="3"/>
      <c r="C4163" s="4"/>
      <c r="D4163" s="65"/>
      <c r="E4163" s="135"/>
      <c r="F4163" s="6"/>
      <c r="G4163" s="6"/>
      <c r="H4163" s="6"/>
      <c r="I4163" s="6"/>
      <c r="J4163" s="2"/>
      <c r="K4163" s="2"/>
      <c r="L4163" s="3"/>
      <c r="M4163" s="71"/>
      <c r="N4163" s="69"/>
      <c r="O4163" s="70"/>
      <c r="P4163" s="42"/>
      <c r="Q4163" s="72"/>
      <c r="R4163" s="6"/>
      <c r="S4163" s="7"/>
      <c r="T4163" s="1"/>
      <c r="U4163" s="8"/>
      <c r="V4163" s="8"/>
      <c r="W4163" s="29"/>
      <c r="X4163" s="22"/>
      <c r="Y4163" s="4"/>
      <c r="Z4163" s="4"/>
      <c r="AA4163" s="4"/>
      <c r="AB4163" s="10"/>
      <c r="AC4163" s="196"/>
      <c r="AD4163" s="165"/>
      <c r="AE4163" s="165"/>
      <c r="AF4163" s="165"/>
      <c r="AG4163" s="188"/>
      <c r="AH4163" s="193"/>
      <c r="AI4163" s="193"/>
      <c r="AJ4163" s="186"/>
      <c r="AK4163" s="172"/>
      <c r="AL4163" s="172"/>
      <c r="AM4163" s="165"/>
    </row>
    <row r="4164" spans="1:39">
      <c r="A4164" s="2"/>
      <c r="B4164" s="3"/>
      <c r="C4164" s="4"/>
      <c r="D4164" s="65"/>
      <c r="E4164" s="135"/>
      <c r="F4164" s="6"/>
      <c r="G4164" s="6"/>
      <c r="H4164" s="6"/>
      <c r="I4164" s="6"/>
      <c r="J4164" s="2"/>
      <c r="K4164" s="2"/>
      <c r="L4164" s="3"/>
      <c r="M4164" s="71"/>
      <c r="N4164" s="69"/>
      <c r="O4164" s="70"/>
      <c r="P4164" s="42"/>
      <c r="Q4164" s="72"/>
      <c r="R4164" s="6"/>
      <c r="S4164" s="7"/>
      <c r="T4164" s="1"/>
      <c r="U4164" s="8"/>
      <c r="V4164" s="8"/>
      <c r="W4164" s="44"/>
      <c r="X4164" s="22"/>
      <c r="Y4164" s="4"/>
      <c r="Z4164" s="4"/>
      <c r="AA4164" s="4"/>
      <c r="AB4164" s="10"/>
      <c r="AC4164" s="196"/>
      <c r="AD4164" s="165"/>
      <c r="AE4164" s="165"/>
      <c r="AF4164" s="165"/>
      <c r="AG4164" s="188"/>
      <c r="AH4164" s="193"/>
      <c r="AI4164" s="193"/>
      <c r="AJ4164" s="186"/>
      <c r="AK4164" s="172"/>
      <c r="AL4164" s="172"/>
      <c r="AM4164" s="165"/>
    </row>
    <row r="4165" spans="1:39">
      <c r="A4165" s="2"/>
      <c r="B4165" s="3"/>
      <c r="C4165" s="4"/>
      <c r="D4165" s="65"/>
      <c r="E4165" s="135"/>
      <c r="F4165" s="6"/>
      <c r="G4165" s="6"/>
      <c r="H4165" s="6"/>
      <c r="I4165" s="6"/>
      <c r="J4165" s="2"/>
      <c r="K4165" s="2"/>
      <c r="L4165" s="3"/>
      <c r="M4165" s="71"/>
      <c r="N4165" s="69"/>
      <c r="O4165" s="70"/>
      <c r="P4165" s="42"/>
      <c r="Q4165" s="72"/>
      <c r="R4165" s="6"/>
      <c r="S4165" s="7"/>
      <c r="T4165" s="1"/>
      <c r="U4165" s="8"/>
      <c r="V4165" s="8"/>
      <c r="W4165" s="31"/>
      <c r="X4165" s="22"/>
      <c r="Y4165" s="4"/>
      <c r="Z4165" s="4"/>
      <c r="AA4165" s="4"/>
      <c r="AB4165" s="10"/>
      <c r="AC4165" s="196"/>
      <c r="AD4165" s="165"/>
      <c r="AE4165" s="165"/>
      <c r="AF4165" s="165"/>
      <c r="AG4165" s="188"/>
      <c r="AH4165" s="193"/>
      <c r="AI4165" s="193"/>
      <c r="AJ4165" s="186"/>
      <c r="AK4165" s="172"/>
      <c r="AL4165" s="172"/>
      <c r="AM4165" s="165"/>
    </row>
    <row r="4166" spans="1:39">
      <c r="A4166" s="2"/>
      <c r="B4166" s="3"/>
      <c r="C4166" s="4"/>
      <c r="D4166" s="65"/>
      <c r="E4166" s="135"/>
      <c r="F4166" s="6"/>
      <c r="G4166" s="6"/>
      <c r="H4166" s="6"/>
      <c r="I4166" s="6"/>
      <c r="J4166" s="2"/>
      <c r="K4166" s="2"/>
      <c r="L4166" s="3"/>
      <c r="M4166" s="71"/>
      <c r="N4166" s="69"/>
      <c r="O4166" s="70"/>
      <c r="P4166" s="42"/>
      <c r="Q4166" s="72"/>
      <c r="R4166" s="6"/>
      <c r="S4166" s="7"/>
      <c r="T4166" s="1"/>
      <c r="U4166" s="8"/>
      <c r="V4166" s="8"/>
      <c r="W4166" s="31"/>
      <c r="X4166" s="22"/>
      <c r="Y4166" s="4"/>
      <c r="Z4166" s="4"/>
      <c r="AA4166" s="4"/>
      <c r="AB4166" s="10"/>
      <c r="AC4166" s="196"/>
      <c r="AD4166" s="165"/>
      <c r="AE4166" s="165"/>
      <c r="AF4166" s="165"/>
      <c r="AG4166" s="188"/>
      <c r="AH4166" s="193"/>
      <c r="AI4166" s="193"/>
      <c r="AJ4166" s="186"/>
      <c r="AK4166" s="172"/>
      <c r="AL4166" s="172"/>
      <c r="AM4166" s="165"/>
    </row>
    <row r="4167" spans="1:39">
      <c r="A4167" s="2"/>
      <c r="B4167" s="3"/>
      <c r="C4167" s="4"/>
      <c r="D4167" s="65"/>
      <c r="E4167" s="135"/>
      <c r="F4167" s="6"/>
      <c r="G4167" s="6"/>
      <c r="H4167" s="6"/>
      <c r="I4167" s="6"/>
      <c r="J4167" s="2"/>
      <c r="K4167" s="2"/>
      <c r="L4167" s="3"/>
      <c r="M4167" s="71"/>
      <c r="N4167" s="69"/>
      <c r="O4167" s="70"/>
      <c r="P4167" s="42"/>
      <c r="Q4167" s="72"/>
      <c r="R4167" s="6"/>
      <c r="S4167" s="7"/>
      <c r="T4167" s="1"/>
      <c r="U4167" s="8"/>
      <c r="V4167" s="8"/>
      <c r="W4167" s="31"/>
      <c r="X4167" s="22"/>
      <c r="Y4167" s="4"/>
      <c r="Z4167" s="4"/>
      <c r="AA4167" s="4"/>
      <c r="AB4167" s="10"/>
      <c r="AC4167" s="196"/>
      <c r="AD4167" s="165"/>
      <c r="AE4167" s="165"/>
      <c r="AF4167" s="165"/>
      <c r="AG4167" s="188"/>
      <c r="AH4167" s="193"/>
      <c r="AI4167" s="193"/>
      <c r="AJ4167" s="186"/>
      <c r="AK4167" s="172"/>
      <c r="AL4167" s="172"/>
      <c r="AM4167" s="165"/>
    </row>
    <row r="4168" spans="1:39">
      <c r="A4168" s="2"/>
      <c r="B4168" s="3"/>
      <c r="C4168" s="4"/>
      <c r="D4168" s="65"/>
      <c r="E4168" s="135"/>
      <c r="F4168" s="6"/>
      <c r="G4168" s="6"/>
      <c r="H4168" s="6"/>
      <c r="I4168" s="6"/>
      <c r="J4168" s="2"/>
      <c r="K4168" s="2"/>
      <c r="L4168" s="3"/>
      <c r="M4168" s="71"/>
      <c r="N4168" s="69"/>
      <c r="O4168" s="70"/>
      <c r="P4168" s="42"/>
      <c r="Q4168" s="72"/>
      <c r="R4168" s="6"/>
      <c r="S4168" s="7"/>
      <c r="T4168" s="1"/>
      <c r="U4168" s="8"/>
      <c r="V4168" s="8"/>
      <c r="W4168" s="31"/>
      <c r="X4168" s="22"/>
      <c r="Y4168" s="4"/>
      <c r="Z4168" s="4"/>
      <c r="AA4168" s="4"/>
      <c r="AB4168" s="10"/>
      <c r="AC4168" s="196"/>
      <c r="AD4168" s="165"/>
      <c r="AE4168" s="165"/>
      <c r="AF4168" s="165"/>
      <c r="AG4168" s="188"/>
      <c r="AH4168" s="193"/>
      <c r="AI4168" s="193"/>
      <c r="AJ4168" s="186"/>
      <c r="AK4168" s="172"/>
      <c r="AL4168" s="172"/>
      <c r="AM4168" s="165"/>
    </row>
    <row r="4169" spans="1:39">
      <c r="A4169" s="2"/>
      <c r="B4169" s="3"/>
      <c r="C4169" s="4"/>
      <c r="D4169" s="65"/>
      <c r="E4169" s="135"/>
      <c r="F4169" s="6"/>
      <c r="G4169" s="6"/>
      <c r="H4169" s="6"/>
      <c r="I4169" s="6"/>
      <c r="J4169" s="2"/>
      <c r="K4169" s="2"/>
      <c r="L4169" s="3"/>
      <c r="M4169" s="71"/>
      <c r="N4169" s="69"/>
      <c r="O4169" s="70"/>
      <c r="P4169" s="42"/>
      <c r="Q4169" s="72"/>
      <c r="R4169" s="6"/>
      <c r="S4169" s="7"/>
      <c r="T4169" s="1"/>
      <c r="U4169" s="8"/>
      <c r="V4169" s="8"/>
      <c r="W4169" s="44"/>
      <c r="X4169" s="22"/>
      <c r="Y4169" s="4"/>
      <c r="Z4169" s="4"/>
      <c r="AA4169" s="4"/>
      <c r="AB4169" s="10"/>
      <c r="AC4169" s="196"/>
      <c r="AD4169" s="165"/>
      <c r="AE4169" s="165"/>
      <c r="AF4169" s="165"/>
      <c r="AG4169" s="188"/>
      <c r="AH4169" s="193"/>
      <c r="AI4169" s="193"/>
      <c r="AJ4169" s="172"/>
      <c r="AK4169" s="172"/>
      <c r="AL4169" s="172"/>
      <c r="AM4169" s="165"/>
    </row>
    <row r="4170" spans="1:39">
      <c r="A4170" s="2"/>
      <c r="B4170" s="3"/>
      <c r="C4170" s="4"/>
      <c r="D4170" s="65"/>
      <c r="E4170" s="135"/>
      <c r="F4170" s="6"/>
      <c r="G4170" s="6"/>
      <c r="H4170" s="6"/>
      <c r="I4170" s="6"/>
      <c r="J4170" s="2"/>
      <c r="K4170" s="2"/>
      <c r="L4170" s="3"/>
      <c r="M4170" s="71"/>
      <c r="N4170" s="69"/>
      <c r="O4170" s="70"/>
      <c r="P4170" s="42"/>
      <c r="Q4170" s="72"/>
      <c r="R4170" s="6"/>
      <c r="S4170" s="7"/>
      <c r="T4170" s="1"/>
      <c r="U4170" s="8"/>
      <c r="V4170" s="8"/>
      <c r="W4170" s="31"/>
      <c r="X4170" s="22"/>
      <c r="Y4170" s="4"/>
      <c r="Z4170" s="4"/>
      <c r="AA4170" s="4"/>
      <c r="AB4170" s="10"/>
      <c r="AC4170" s="196"/>
      <c r="AD4170" s="165"/>
      <c r="AE4170" s="165"/>
      <c r="AF4170" s="165"/>
      <c r="AG4170" s="188"/>
      <c r="AH4170" s="193"/>
      <c r="AI4170" s="193"/>
      <c r="AJ4170" s="186"/>
      <c r="AK4170" s="172"/>
      <c r="AL4170" s="172"/>
      <c r="AM4170" s="165"/>
    </row>
    <row r="4171" spans="1:39">
      <c r="A4171" s="2"/>
      <c r="B4171" s="3"/>
      <c r="C4171" s="4"/>
      <c r="D4171" s="65"/>
      <c r="E4171" s="135"/>
      <c r="F4171" s="6"/>
      <c r="G4171" s="6"/>
      <c r="H4171" s="6"/>
      <c r="I4171" s="6"/>
      <c r="J4171" s="2"/>
      <c r="K4171" s="2"/>
      <c r="L4171" s="3"/>
      <c r="M4171" s="71"/>
      <c r="N4171" s="69"/>
      <c r="O4171" s="70"/>
      <c r="P4171" s="42"/>
      <c r="Q4171" s="72"/>
      <c r="R4171" s="6"/>
      <c r="S4171" s="7"/>
      <c r="T4171" s="1"/>
      <c r="U4171" s="8"/>
      <c r="V4171" s="8"/>
      <c r="W4171" s="57"/>
      <c r="X4171" s="22"/>
      <c r="Y4171" s="4"/>
      <c r="Z4171" s="4"/>
      <c r="AA4171" s="4"/>
      <c r="AB4171" s="10"/>
      <c r="AC4171" s="196"/>
      <c r="AD4171" s="165"/>
      <c r="AE4171" s="165"/>
      <c r="AF4171" s="165"/>
      <c r="AG4171" s="188"/>
      <c r="AH4171" s="193"/>
      <c r="AI4171" s="193"/>
      <c r="AJ4171" s="186"/>
      <c r="AK4171" s="172"/>
      <c r="AL4171" s="172"/>
      <c r="AM4171" s="165"/>
    </row>
    <row r="4172" spans="1:39">
      <c r="A4172" s="2"/>
      <c r="B4172" s="3"/>
      <c r="C4172" s="4"/>
      <c r="D4172" s="65"/>
      <c r="E4172" s="135"/>
      <c r="F4172" s="6"/>
      <c r="G4172" s="6"/>
      <c r="H4172" s="6"/>
      <c r="I4172" s="6"/>
      <c r="J4172" s="2"/>
      <c r="K4172" s="2"/>
      <c r="L4172" s="3"/>
      <c r="M4172" s="71"/>
      <c r="N4172" s="69"/>
      <c r="O4172" s="70"/>
      <c r="P4172" s="42"/>
      <c r="Q4172" s="72"/>
      <c r="R4172" s="6"/>
      <c r="S4172" s="7"/>
      <c r="T4172" s="1"/>
      <c r="U4172" s="8"/>
      <c r="V4172" s="8"/>
      <c r="W4172" s="29"/>
      <c r="X4172" s="22"/>
      <c r="Y4172" s="4"/>
      <c r="Z4172" s="4"/>
      <c r="AA4172" s="4"/>
      <c r="AB4172" s="10"/>
      <c r="AC4172" s="196"/>
      <c r="AD4172" s="165"/>
      <c r="AE4172" s="165"/>
      <c r="AF4172" s="165"/>
      <c r="AG4172" s="188"/>
      <c r="AH4172" s="193"/>
      <c r="AI4172" s="193"/>
      <c r="AJ4172" s="186"/>
      <c r="AK4172" s="172"/>
      <c r="AL4172" s="172"/>
      <c r="AM4172" s="165"/>
    </row>
    <row r="4173" spans="1:39">
      <c r="A4173" s="2"/>
      <c r="B4173" s="3"/>
      <c r="C4173" s="4"/>
      <c r="D4173" s="65"/>
      <c r="E4173" s="135"/>
      <c r="F4173" s="6"/>
      <c r="G4173" s="6"/>
      <c r="H4173" s="6"/>
      <c r="I4173" s="6"/>
      <c r="J4173" s="2"/>
      <c r="K4173" s="2"/>
      <c r="L4173" s="3"/>
      <c r="M4173" s="71"/>
      <c r="N4173" s="69"/>
      <c r="O4173" s="70"/>
      <c r="P4173" s="42"/>
      <c r="Q4173" s="72"/>
      <c r="R4173" s="6"/>
      <c r="S4173" s="7"/>
      <c r="T4173" s="1"/>
      <c r="U4173" s="8"/>
      <c r="V4173" s="8"/>
      <c r="W4173" s="44"/>
      <c r="X4173" s="22"/>
      <c r="Y4173" s="4"/>
      <c r="Z4173" s="4"/>
      <c r="AA4173" s="4"/>
      <c r="AB4173" s="10"/>
      <c r="AC4173" s="196"/>
      <c r="AD4173" s="165"/>
      <c r="AE4173" s="165"/>
      <c r="AF4173" s="165"/>
      <c r="AG4173" s="188"/>
      <c r="AH4173" s="193"/>
      <c r="AI4173" s="193"/>
      <c r="AJ4173" s="186"/>
      <c r="AK4173" s="172"/>
      <c r="AL4173" s="172"/>
      <c r="AM4173" s="165"/>
    </row>
    <row r="4174" spans="1:39">
      <c r="A4174" s="2"/>
      <c r="B4174" s="3"/>
      <c r="C4174" s="4"/>
      <c r="D4174" s="65"/>
      <c r="E4174" s="135"/>
      <c r="F4174" s="6"/>
      <c r="G4174" s="6"/>
      <c r="H4174" s="6"/>
      <c r="I4174" s="6"/>
      <c r="J4174" s="8"/>
      <c r="K4174" s="8"/>
      <c r="L4174" s="3"/>
      <c r="M4174" s="71"/>
      <c r="N4174" s="73"/>
      <c r="O4174" s="69"/>
      <c r="P4174" s="42"/>
      <c r="Q4174" s="72"/>
      <c r="R4174" s="6"/>
      <c r="S4174" s="7"/>
      <c r="T4174" s="1"/>
      <c r="U4174" s="8"/>
      <c r="V4174" s="8"/>
      <c r="W4174" s="26"/>
      <c r="X4174" s="22"/>
      <c r="Y4174" s="4"/>
      <c r="Z4174" s="4"/>
      <c r="AA4174" s="4"/>
      <c r="AB4174" s="10"/>
      <c r="AC4174" s="196"/>
      <c r="AD4174" s="165"/>
      <c r="AE4174" s="165"/>
      <c r="AF4174" s="165"/>
      <c r="AG4174" s="188"/>
      <c r="AH4174" s="193"/>
      <c r="AI4174" s="193"/>
      <c r="AJ4174" s="172"/>
      <c r="AK4174" s="172"/>
      <c r="AL4174" s="172"/>
      <c r="AM4174" s="165"/>
    </row>
    <row r="4175" spans="1:39">
      <c r="A4175" s="2"/>
      <c r="B4175" s="3"/>
      <c r="C4175" s="4"/>
      <c r="D4175" s="65"/>
      <c r="E4175" s="135"/>
      <c r="F4175" s="6"/>
      <c r="G4175" s="6"/>
      <c r="H4175" s="6"/>
      <c r="I4175" s="6"/>
      <c r="J4175" s="8"/>
      <c r="K4175" s="8"/>
      <c r="L4175" s="3"/>
      <c r="M4175" s="71"/>
      <c r="N4175" s="73"/>
      <c r="O4175" s="70"/>
      <c r="P4175" s="42"/>
      <c r="Q4175" s="72"/>
      <c r="R4175" s="6"/>
      <c r="S4175" s="7"/>
      <c r="T4175" s="1"/>
      <c r="U4175" s="8"/>
      <c r="V4175" s="8"/>
      <c r="W4175" s="26"/>
      <c r="X4175" s="22"/>
      <c r="Y4175" s="4"/>
      <c r="Z4175" s="4"/>
      <c r="AA4175" s="4"/>
      <c r="AB4175" s="10"/>
      <c r="AC4175" s="196"/>
      <c r="AD4175" s="165"/>
      <c r="AE4175" s="165"/>
      <c r="AF4175" s="165"/>
      <c r="AG4175" s="188"/>
      <c r="AH4175" s="193"/>
      <c r="AI4175" s="193"/>
      <c r="AJ4175" s="172"/>
      <c r="AK4175" s="172"/>
      <c r="AL4175" s="172"/>
      <c r="AM4175" s="165"/>
    </row>
    <row r="4176" spans="1:39">
      <c r="A4176" s="2"/>
      <c r="B4176" s="3"/>
      <c r="C4176" s="4"/>
      <c r="D4176" s="65"/>
      <c r="E4176" s="135"/>
      <c r="F4176" s="6"/>
      <c r="G4176" s="6"/>
      <c r="H4176" s="6"/>
      <c r="I4176" s="6"/>
      <c r="J4176" s="8"/>
      <c r="K4176" s="8"/>
      <c r="L4176" s="3"/>
      <c r="M4176" s="71"/>
      <c r="N4176" s="73"/>
      <c r="O4176" s="70"/>
      <c r="P4176" s="42"/>
      <c r="Q4176" s="72"/>
      <c r="R4176" s="6"/>
      <c r="S4176" s="7"/>
      <c r="T4176" s="1"/>
      <c r="U4176" s="8"/>
      <c r="V4176" s="8"/>
      <c r="W4176" s="26"/>
      <c r="X4176" s="22"/>
      <c r="Y4176" s="4"/>
      <c r="Z4176" s="4"/>
      <c r="AA4176" s="4"/>
      <c r="AB4176" s="10"/>
      <c r="AC4176" s="196"/>
      <c r="AD4176" s="165"/>
      <c r="AE4176" s="165"/>
      <c r="AF4176" s="165"/>
      <c r="AG4176" s="188"/>
      <c r="AH4176" s="193"/>
      <c r="AI4176" s="193"/>
      <c r="AJ4176" s="172"/>
      <c r="AK4176" s="172"/>
      <c r="AL4176" s="172"/>
      <c r="AM4176" s="165"/>
    </row>
    <row r="4177" spans="1:39">
      <c r="A4177" s="2"/>
      <c r="B4177" s="3"/>
      <c r="C4177" s="4"/>
      <c r="D4177" s="65"/>
      <c r="E4177" s="135"/>
      <c r="F4177" s="6"/>
      <c r="G4177" s="6"/>
      <c r="H4177" s="6"/>
      <c r="I4177" s="6"/>
      <c r="J4177" s="8"/>
      <c r="K4177" s="8"/>
      <c r="L4177" s="3"/>
      <c r="M4177" s="71"/>
      <c r="N4177" s="69"/>
      <c r="O4177" s="70"/>
      <c r="P4177" s="42"/>
      <c r="Q4177" s="72"/>
      <c r="R4177" s="6"/>
      <c r="S4177" s="7"/>
      <c r="T4177" s="1"/>
      <c r="U4177" s="8"/>
      <c r="V4177" s="8"/>
      <c r="W4177" s="26"/>
      <c r="X4177" s="22"/>
      <c r="Y4177" s="4"/>
      <c r="Z4177" s="4"/>
      <c r="AA4177" s="4"/>
      <c r="AB4177" s="10"/>
      <c r="AC4177" s="196"/>
      <c r="AD4177" s="165"/>
      <c r="AE4177" s="165"/>
      <c r="AF4177" s="165"/>
      <c r="AG4177" s="188"/>
      <c r="AH4177" s="193"/>
      <c r="AI4177" s="193"/>
      <c r="AJ4177" s="172"/>
      <c r="AK4177" s="172"/>
      <c r="AL4177" s="172"/>
      <c r="AM4177" s="165"/>
    </row>
    <row r="4178" spans="1:39">
      <c r="A4178" s="2"/>
      <c r="B4178" s="3"/>
      <c r="C4178" s="4"/>
      <c r="D4178" s="65"/>
      <c r="E4178" s="135"/>
      <c r="F4178" s="6"/>
      <c r="G4178" s="6"/>
      <c r="H4178" s="6"/>
      <c r="I4178" s="6"/>
      <c r="J4178" s="2"/>
      <c r="K4178" s="8"/>
      <c r="L4178" s="3"/>
      <c r="M4178" s="71"/>
      <c r="N4178" s="70"/>
      <c r="O4178" s="70"/>
      <c r="P4178" s="42"/>
      <c r="Q4178" s="72"/>
      <c r="R4178" s="6"/>
      <c r="S4178" s="7"/>
      <c r="T4178" s="1"/>
      <c r="U4178" s="8"/>
      <c r="V4178" s="8"/>
      <c r="W4178" s="26"/>
      <c r="X4178" s="22"/>
      <c r="Y4178" s="4"/>
      <c r="Z4178" s="4"/>
      <c r="AA4178" s="4"/>
      <c r="AB4178" s="10"/>
      <c r="AC4178" s="196"/>
      <c r="AD4178" s="165"/>
      <c r="AE4178" s="165"/>
      <c r="AF4178" s="165"/>
      <c r="AG4178" s="188"/>
      <c r="AH4178" s="193"/>
      <c r="AI4178" s="193"/>
      <c r="AJ4178" s="172"/>
      <c r="AK4178" s="172"/>
      <c r="AL4178" s="172"/>
      <c r="AM4178" s="165"/>
    </row>
    <row r="4179" spans="1:39">
      <c r="A4179" s="2"/>
      <c r="B4179" s="3"/>
      <c r="C4179" s="4"/>
      <c r="D4179" s="65"/>
      <c r="E4179" s="135"/>
      <c r="F4179" s="6"/>
      <c r="G4179" s="6"/>
      <c r="H4179" s="6"/>
      <c r="I4179" s="6"/>
      <c r="J4179" s="8"/>
      <c r="K4179" s="8"/>
      <c r="L4179" s="3"/>
      <c r="M4179" s="71"/>
      <c r="N4179" s="69"/>
      <c r="O4179" s="70"/>
      <c r="P4179" s="42"/>
      <c r="Q4179" s="72"/>
      <c r="R4179" s="6"/>
      <c r="S4179" s="7"/>
      <c r="T4179" s="1"/>
      <c r="U4179" s="8"/>
      <c r="V4179" s="8"/>
      <c r="W4179" s="26"/>
      <c r="X4179" s="22"/>
      <c r="Y4179" s="4"/>
      <c r="Z4179" s="4"/>
      <c r="AA4179" s="4"/>
      <c r="AB4179" s="10"/>
      <c r="AC4179" s="196"/>
      <c r="AD4179" s="165"/>
      <c r="AE4179" s="165"/>
      <c r="AF4179" s="165"/>
      <c r="AG4179" s="188"/>
      <c r="AH4179" s="193"/>
      <c r="AI4179" s="193"/>
      <c r="AJ4179" s="172"/>
      <c r="AK4179" s="172"/>
      <c r="AL4179" s="172"/>
      <c r="AM4179" s="165"/>
    </row>
    <row r="4180" spans="1:39">
      <c r="A4180" s="2"/>
      <c r="B4180" s="3"/>
      <c r="C4180" s="4"/>
      <c r="D4180" s="65"/>
      <c r="E4180" s="135"/>
      <c r="F4180" s="6"/>
      <c r="G4180" s="6"/>
      <c r="H4180" s="6"/>
      <c r="I4180" s="6"/>
      <c r="J4180" s="8"/>
      <c r="K4180" s="8"/>
      <c r="L4180" s="3"/>
      <c r="M4180" s="71"/>
      <c r="N4180" s="69"/>
      <c r="O4180" s="70"/>
      <c r="P4180" s="42"/>
      <c r="Q4180" s="72"/>
      <c r="R4180" s="6"/>
      <c r="S4180" s="7"/>
      <c r="T4180" s="1"/>
      <c r="U4180" s="8"/>
      <c r="V4180" s="8"/>
      <c r="W4180" s="26"/>
      <c r="X4180" s="22"/>
      <c r="Y4180" s="4"/>
      <c r="Z4180" s="4"/>
      <c r="AA4180" s="4"/>
      <c r="AB4180" s="10"/>
      <c r="AC4180" s="196"/>
      <c r="AD4180" s="165"/>
      <c r="AE4180" s="165"/>
      <c r="AF4180" s="165"/>
      <c r="AG4180" s="188"/>
      <c r="AH4180" s="193"/>
      <c r="AI4180" s="193"/>
      <c r="AJ4180" s="172"/>
      <c r="AK4180" s="172"/>
      <c r="AL4180" s="172"/>
      <c r="AM4180" s="165"/>
    </row>
    <row r="4181" spans="1:39">
      <c r="A4181" s="2"/>
      <c r="B4181" s="3"/>
      <c r="C4181" s="4"/>
      <c r="D4181" s="65"/>
      <c r="E4181" s="135"/>
      <c r="F4181" s="6"/>
      <c r="G4181" s="6"/>
      <c r="H4181" s="6"/>
      <c r="I4181" s="6"/>
      <c r="J4181" s="2"/>
      <c r="K4181" s="8"/>
      <c r="L4181" s="3"/>
      <c r="M4181" s="71"/>
      <c r="N4181" s="69"/>
      <c r="O4181" s="70"/>
      <c r="P4181" s="42"/>
      <c r="Q4181" s="72"/>
      <c r="R4181" s="6"/>
      <c r="S4181" s="7"/>
      <c r="T4181" s="1"/>
      <c r="U4181" s="8"/>
      <c r="V4181" s="8"/>
      <c r="W4181" s="26"/>
      <c r="X4181" s="22"/>
      <c r="Y4181" s="4"/>
      <c r="Z4181" s="4"/>
      <c r="AA4181" s="4"/>
      <c r="AB4181" s="10"/>
      <c r="AC4181" s="196"/>
      <c r="AD4181" s="165"/>
      <c r="AE4181" s="165"/>
      <c r="AF4181" s="165"/>
      <c r="AG4181" s="188"/>
      <c r="AH4181" s="193"/>
      <c r="AI4181" s="193"/>
      <c r="AJ4181" s="172"/>
      <c r="AK4181" s="172"/>
      <c r="AL4181" s="172"/>
      <c r="AM4181" s="165"/>
    </row>
    <row r="4182" spans="1:39">
      <c r="A4182" s="2"/>
      <c r="B4182" s="3"/>
      <c r="C4182" s="4"/>
      <c r="D4182" s="65"/>
      <c r="E4182" s="135"/>
      <c r="F4182" s="6"/>
      <c r="G4182" s="6"/>
      <c r="H4182" s="6"/>
      <c r="I4182" s="6"/>
      <c r="J4182" s="2"/>
      <c r="K4182" s="2"/>
      <c r="L4182" s="3"/>
      <c r="M4182" s="71"/>
      <c r="N4182" s="69"/>
      <c r="O4182" s="70"/>
      <c r="P4182" s="42"/>
      <c r="Q4182" s="72"/>
      <c r="R4182" s="6"/>
      <c r="S4182" s="7"/>
      <c r="T4182" s="1"/>
      <c r="U4182" s="8"/>
      <c r="V4182" s="8"/>
      <c r="W4182" s="29"/>
      <c r="X4182" s="22"/>
      <c r="Y4182" s="4"/>
      <c r="Z4182" s="4"/>
      <c r="AA4182" s="4"/>
      <c r="AB4182" s="10"/>
      <c r="AC4182" s="196"/>
      <c r="AD4182" s="165"/>
      <c r="AE4182" s="165"/>
      <c r="AF4182" s="165"/>
      <c r="AG4182" s="188"/>
      <c r="AH4182" s="193"/>
      <c r="AI4182" s="193"/>
      <c r="AJ4182" s="172"/>
      <c r="AK4182" s="172"/>
      <c r="AL4182" s="172"/>
      <c r="AM4182" s="165"/>
    </row>
    <row r="4183" spans="1:39">
      <c r="A4183" s="2"/>
      <c r="B4183" s="3"/>
      <c r="C4183" s="4"/>
      <c r="D4183" s="65"/>
      <c r="E4183" s="135"/>
      <c r="F4183" s="6"/>
      <c r="G4183" s="6"/>
      <c r="H4183" s="6"/>
      <c r="I4183" s="6"/>
      <c r="J4183" s="2"/>
      <c r="K4183" s="2"/>
      <c r="L4183" s="3"/>
      <c r="M4183" s="71"/>
      <c r="N4183" s="69"/>
      <c r="O4183" s="70"/>
      <c r="P4183" s="42"/>
      <c r="Q4183" s="72"/>
      <c r="R4183" s="6"/>
      <c r="S4183" s="7"/>
      <c r="T4183" s="1"/>
      <c r="U4183" s="8"/>
      <c r="V4183" s="8"/>
      <c r="W4183" s="29"/>
      <c r="X4183" s="22"/>
      <c r="Y4183" s="4"/>
      <c r="Z4183" s="4"/>
      <c r="AA4183" s="4"/>
      <c r="AB4183" s="10"/>
      <c r="AC4183" s="196"/>
      <c r="AD4183" s="165"/>
      <c r="AE4183" s="165"/>
      <c r="AF4183" s="165"/>
      <c r="AG4183" s="188"/>
      <c r="AH4183" s="193"/>
      <c r="AI4183" s="193"/>
      <c r="AJ4183" s="172"/>
      <c r="AK4183" s="172"/>
      <c r="AL4183" s="172"/>
      <c r="AM4183" s="165"/>
    </row>
    <row r="4184" spans="1:39">
      <c r="A4184" s="2"/>
      <c r="B4184" s="3"/>
      <c r="C4184" s="4"/>
      <c r="D4184" s="65"/>
      <c r="E4184" s="135"/>
      <c r="F4184" s="6"/>
      <c r="G4184" s="6"/>
      <c r="H4184" s="6"/>
      <c r="I4184" s="6"/>
      <c r="J4184" s="2"/>
      <c r="K4184" s="2"/>
      <c r="L4184" s="3"/>
      <c r="M4184" s="71"/>
      <c r="N4184" s="69"/>
      <c r="O4184" s="70"/>
      <c r="P4184" s="42"/>
      <c r="Q4184" s="72"/>
      <c r="R4184" s="6"/>
      <c r="S4184" s="7"/>
      <c r="T4184" s="1"/>
      <c r="U4184" s="8"/>
      <c r="V4184" s="8"/>
      <c r="W4184" s="29"/>
      <c r="X4184" s="22"/>
      <c r="Y4184" s="4"/>
      <c r="Z4184" s="4"/>
      <c r="AA4184" s="4"/>
      <c r="AB4184" s="10"/>
      <c r="AC4184" s="196"/>
      <c r="AD4184" s="165"/>
      <c r="AE4184" s="165"/>
      <c r="AF4184" s="165"/>
      <c r="AG4184" s="188"/>
      <c r="AH4184" s="193"/>
      <c r="AI4184" s="193"/>
      <c r="AJ4184" s="186"/>
      <c r="AK4184" s="172"/>
      <c r="AL4184" s="172"/>
      <c r="AM4184" s="165"/>
    </row>
    <row r="4185" spans="1:39">
      <c r="A4185" s="2"/>
      <c r="B4185" s="3"/>
      <c r="C4185" s="4"/>
      <c r="D4185" s="65"/>
      <c r="E4185" s="135"/>
      <c r="F4185" s="6"/>
      <c r="G4185" s="6"/>
      <c r="H4185" s="6"/>
      <c r="I4185" s="6"/>
      <c r="J4185" s="2"/>
      <c r="K4185" s="2"/>
      <c r="L4185" s="3"/>
      <c r="M4185" s="71"/>
      <c r="N4185" s="69"/>
      <c r="O4185" s="70"/>
      <c r="P4185" s="42"/>
      <c r="Q4185" s="72"/>
      <c r="R4185" s="6"/>
      <c r="S4185" s="7"/>
      <c r="T4185" s="1"/>
      <c r="U4185" s="8"/>
      <c r="V4185" s="8"/>
      <c r="W4185" s="57"/>
      <c r="X4185" s="22"/>
      <c r="Y4185" s="4"/>
      <c r="Z4185" s="4"/>
      <c r="AA4185" s="4"/>
      <c r="AB4185" s="10"/>
      <c r="AC4185" s="196"/>
      <c r="AD4185" s="165"/>
      <c r="AE4185" s="165"/>
      <c r="AF4185" s="165"/>
      <c r="AG4185" s="188"/>
      <c r="AH4185" s="193"/>
      <c r="AI4185" s="193"/>
      <c r="AJ4185" s="186"/>
      <c r="AK4185" s="172"/>
      <c r="AL4185" s="172"/>
      <c r="AM4185" s="165"/>
    </row>
    <row r="4186" spans="1:39">
      <c r="A4186" s="2"/>
      <c r="B4186" s="3"/>
      <c r="C4186" s="4"/>
      <c r="D4186" s="65"/>
      <c r="E4186" s="135"/>
      <c r="F4186" s="6"/>
      <c r="G4186" s="6"/>
      <c r="H4186" s="6"/>
      <c r="I4186" s="6"/>
      <c r="J4186" s="2"/>
      <c r="K4186" s="2"/>
      <c r="L4186" s="3"/>
      <c r="M4186" s="71"/>
      <c r="N4186" s="69"/>
      <c r="O4186" s="70"/>
      <c r="P4186" s="42"/>
      <c r="Q4186" s="72"/>
      <c r="R4186" s="6"/>
      <c r="S4186" s="7"/>
      <c r="T4186" s="1"/>
      <c r="U4186" s="8"/>
      <c r="V4186" s="8"/>
      <c r="W4186" s="57"/>
      <c r="X4186" s="22"/>
      <c r="Y4186" s="4"/>
      <c r="Z4186" s="4"/>
      <c r="AA4186" s="4"/>
      <c r="AB4186" s="10"/>
      <c r="AC4186" s="196"/>
      <c r="AD4186" s="165"/>
      <c r="AE4186" s="165"/>
      <c r="AF4186" s="165"/>
      <c r="AG4186" s="188"/>
      <c r="AH4186" s="193"/>
      <c r="AI4186" s="193"/>
      <c r="AJ4186" s="186"/>
      <c r="AK4186" s="172"/>
      <c r="AL4186" s="172"/>
      <c r="AM4186" s="165"/>
    </row>
    <row r="4187" spans="1:39">
      <c r="A4187" s="2"/>
      <c r="B4187" s="3"/>
      <c r="C4187" s="4"/>
      <c r="D4187" s="65"/>
      <c r="E4187" s="135"/>
      <c r="F4187" s="6"/>
      <c r="G4187" s="6"/>
      <c r="H4187" s="6"/>
      <c r="I4187" s="6"/>
      <c r="J4187" s="2"/>
      <c r="K4187" s="2"/>
      <c r="L4187" s="3"/>
      <c r="M4187" s="71"/>
      <c r="N4187" s="69"/>
      <c r="O4187" s="70"/>
      <c r="P4187" s="42"/>
      <c r="Q4187" s="72"/>
      <c r="R4187" s="6"/>
      <c r="S4187" s="7"/>
      <c r="T4187" s="1"/>
      <c r="U4187" s="8"/>
      <c r="V4187" s="8"/>
      <c r="W4187" s="57"/>
      <c r="X4187" s="22"/>
      <c r="Y4187" s="4"/>
      <c r="Z4187" s="4"/>
      <c r="AA4187" s="4"/>
      <c r="AB4187" s="10"/>
      <c r="AC4187" s="196"/>
      <c r="AD4187" s="165"/>
      <c r="AE4187" s="165"/>
      <c r="AF4187" s="165"/>
      <c r="AG4187" s="188"/>
      <c r="AH4187" s="193"/>
      <c r="AI4187" s="193"/>
      <c r="AJ4187" s="186"/>
      <c r="AK4187" s="172"/>
      <c r="AL4187" s="172"/>
      <c r="AM4187" s="165"/>
    </row>
    <row r="4188" spans="1:39">
      <c r="A4188" s="2"/>
      <c r="B4188" s="3"/>
      <c r="C4188" s="4"/>
      <c r="D4188" s="65"/>
      <c r="E4188" s="135"/>
      <c r="F4188" s="6"/>
      <c r="G4188" s="6"/>
      <c r="H4188" s="6"/>
      <c r="I4188" s="6"/>
      <c r="J4188" s="2"/>
      <c r="K4188" s="2"/>
      <c r="L4188" s="3"/>
      <c r="M4188" s="71"/>
      <c r="N4188" s="69"/>
      <c r="O4188" s="70"/>
      <c r="P4188" s="42"/>
      <c r="Q4188" s="72"/>
      <c r="R4188" s="6"/>
      <c r="S4188" s="7"/>
      <c r="T4188" s="1"/>
      <c r="U4188" s="8"/>
      <c r="V4188" s="8"/>
      <c r="W4188" s="57"/>
      <c r="X4188" s="22"/>
      <c r="Y4188" s="4"/>
      <c r="Z4188" s="4"/>
      <c r="AA4188" s="4"/>
      <c r="AB4188" s="10"/>
      <c r="AC4188" s="196"/>
      <c r="AD4188" s="165"/>
      <c r="AE4188" s="165"/>
      <c r="AF4188" s="165"/>
      <c r="AG4188" s="188"/>
      <c r="AH4188" s="193"/>
      <c r="AI4188" s="193"/>
      <c r="AJ4188" s="186"/>
      <c r="AK4188" s="172"/>
      <c r="AL4188" s="172"/>
      <c r="AM4188" s="165"/>
    </row>
    <row r="4189" spans="1:39">
      <c r="A4189" s="2"/>
      <c r="B4189" s="3"/>
      <c r="C4189" s="4"/>
      <c r="D4189" s="4"/>
      <c r="E4189" s="135"/>
      <c r="F4189" s="6"/>
      <c r="G4189" s="6"/>
      <c r="H4189" s="6"/>
      <c r="I4189" s="6"/>
      <c r="J4189" s="8"/>
      <c r="K4189" s="63"/>
      <c r="L4189" s="3"/>
      <c r="M4189" s="71"/>
      <c r="N4189" s="73"/>
      <c r="O4189" s="73"/>
      <c r="P4189" s="42"/>
      <c r="Q4189" s="72"/>
      <c r="R4189" s="6"/>
      <c r="S4189" s="7"/>
      <c r="T4189" s="1"/>
      <c r="U4189" s="8"/>
      <c r="V4189" s="8"/>
      <c r="W4189" s="25"/>
      <c r="X4189" s="22"/>
      <c r="Y4189" s="64"/>
      <c r="Z4189" s="64"/>
      <c r="AA4189" s="64"/>
      <c r="AB4189" s="10"/>
      <c r="AC4189" s="196"/>
      <c r="AD4189" s="165"/>
      <c r="AE4189" s="165"/>
      <c r="AF4189" s="165"/>
      <c r="AG4189" s="188"/>
      <c r="AH4189" s="193"/>
      <c r="AI4189" s="193"/>
      <c r="AJ4189" s="172"/>
      <c r="AK4189" s="172"/>
      <c r="AL4189" s="172"/>
      <c r="AM4189" s="165"/>
    </row>
    <row r="4190" spans="1:39">
      <c r="A4190" s="2"/>
      <c r="B4190" s="3"/>
      <c r="C4190" s="4"/>
      <c r="D4190" s="4"/>
      <c r="E4190" s="135"/>
      <c r="F4190" s="6"/>
      <c r="G4190" s="6"/>
      <c r="H4190" s="6"/>
      <c r="I4190" s="6"/>
      <c r="J4190" s="8"/>
      <c r="K4190" s="63"/>
      <c r="L4190" s="3"/>
      <c r="M4190" s="71"/>
      <c r="N4190" s="73"/>
      <c r="O4190" s="70"/>
      <c r="P4190" s="42"/>
      <c r="Q4190" s="3"/>
      <c r="R4190" s="6"/>
      <c r="S4190" s="7"/>
      <c r="T4190" s="1"/>
      <c r="U4190" s="8"/>
      <c r="V4190" s="8"/>
      <c r="W4190" s="25"/>
      <c r="X4190" s="22"/>
      <c r="Y4190" s="64"/>
      <c r="Z4190" s="64"/>
      <c r="AA4190" s="64"/>
      <c r="AB4190" s="10"/>
      <c r="AC4190" s="196"/>
      <c r="AD4190" s="165"/>
      <c r="AE4190" s="165"/>
      <c r="AF4190" s="165"/>
      <c r="AG4190" s="188"/>
      <c r="AH4190" s="193"/>
      <c r="AI4190" s="193"/>
      <c r="AJ4190" s="172"/>
      <c r="AK4190" s="172"/>
      <c r="AL4190" s="172"/>
      <c r="AM4190" s="165"/>
    </row>
    <row r="4191" spans="1:39">
      <c r="A4191" s="2"/>
      <c r="B4191" s="3"/>
      <c r="C4191" s="4"/>
      <c r="D4191" s="4"/>
      <c r="E4191" s="135"/>
      <c r="F4191" s="6"/>
      <c r="G4191" s="6"/>
      <c r="H4191" s="6"/>
      <c r="I4191" s="6"/>
      <c r="J4191" s="8"/>
      <c r="K4191" s="8"/>
      <c r="L4191" s="3"/>
      <c r="M4191" s="71"/>
      <c r="N4191" s="73"/>
      <c r="O4191" s="70"/>
      <c r="P4191" s="42"/>
      <c r="Q4191" s="3"/>
      <c r="R4191" s="6"/>
      <c r="S4191" s="7"/>
      <c r="T4191" s="1"/>
      <c r="U4191" s="8"/>
      <c r="V4191" s="8"/>
      <c r="W4191" s="25"/>
      <c r="X4191" s="22"/>
      <c r="Y4191" s="4"/>
      <c r="Z4191" s="4"/>
      <c r="AA4191" s="4"/>
      <c r="AB4191" s="10"/>
      <c r="AC4191" s="196"/>
      <c r="AD4191" s="165"/>
      <c r="AE4191" s="165"/>
      <c r="AF4191" s="165"/>
      <c r="AG4191" s="188"/>
      <c r="AH4191" s="193"/>
      <c r="AI4191" s="193"/>
      <c r="AJ4191" s="172"/>
      <c r="AK4191" s="172"/>
      <c r="AL4191" s="172"/>
      <c r="AM4191" s="165"/>
    </row>
    <row r="4192" spans="1:39">
      <c r="A4192" s="2"/>
      <c r="B4192" s="3"/>
      <c r="C4192" s="4"/>
      <c r="D4192" s="4"/>
      <c r="E4192" s="135"/>
      <c r="F4192" s="6"/>
      <c r="G4192" s="6"/>
      <c r="H4192" s="6"/>
      <c r="I4192" s="6"/>
      <c r="J4192" s="8"/>
      <c r="K4192" s="8"/>
      <c r="L4192" s="3"/>
      <c r="M4192" s="71"/>
      <c r="N4192" s="73"/>
      <c r="O4192" s="70"/>
      <c r="P4192" s="42"/>
      <c r="Q4192" s="3"/>
      <c r="R4192" s="6"/>
      <c r="S4192" s="7"/>
      <c r="T4192" s="1"/>
      <c r="U4192" s="8"/>
      <c r="V4192" s="8"/>
      <c r="W4192" s="25"/>
      <c r="X4192" s="22"/>
      <c r="Y4192" s="4"/>
      <c r="Z4192" s="4"/>
      <c r="AA4192" s="4"/>
      <c r="AB4192" s="10"/>
      <c r="AC4192" s="196"/>
      <c r="AD4192" s="165"/>
      <c r="AE4192" s="165"/>
      <c r="AF4192" s="165"/>
      <c r="AG4192" s="188"/>
      <c r="AH4192" s="193"/>
      <c r="AI4192" s="193"/>
      <c r="AJ4192" s="172"/>
      <c r="AK4192" s="172"/>
      <c r="AL4192" s="172"/>
      <c r="AM4192" s="165"/>
    </row>
    <row r="4193" spans="1:39">
      <c r="A4193" s="2"/>
      <c r="B4193" s="3"/>
      <c r="C4193" s="4"/>
      <c r="D4193" s="4"/>
      <c r="E4193" s="135"/>
      <c r="F4193" s="6"/>
      <c r="G4193" s="6"/>
      <c r="H4193" s="6"/>
      <c r="I4193" s="6"/>
      <c r="J4193" s="8"/>
      <c r="K4193" s="8"/>
      <c r="L4193" s="3"/>
      <c r="M4193" s="71"/>
      <c r="N4193" s="73"/>
      <c r="O4193" s="70"/>
      <c r="P4193" s="42"/>
      <c r="Q4193" s="3"/>
      <c r="R4193" s="6"/>
      <c r="S4193" s="7"/>
      <c r="T4193" s="1"/>
      <c r="U4193" s="8"/>
      <c r="V4193" s="8"/>
      <c r="W4193" s="25"/>
      <c r="X4193" s="22"/>
      <c r="Y4193" s="4"/>
      <c r="Z4193" s="4"/>
      <c r="AA4193" s="4"/>
      <c r="AB4193" s="10"/>
      <c r="AC4193" s="196"/>
      <c r="AD4193" s="165"/>
      <c r="AE4193" s="165"/>
      <c r="AF4193" s="165"/>
      <c r="AG4193" s="188"/>
      <c r="AH4193" s="193"/>
      <c r="AI4193" s="193"/>
      <c r="AJ4193" s="172"/>
      <c r="AK4193" s="172"/>
      <c r="AL4193" s="172"/>
      <c r="AM4193" s="165"/>
    </row>
    <row r="4194" spans="1:39">
      <c r="A4194" s="2"/>
      <c r="B4194" s="3"/>
      <c r="C4194" s="4"/>
      <c r="D4194" s="4"/>
      <c r="E4194" s="135"/>
      <c r="F4194" s="6"/>
      <c r="G4194" s="6"/>
      <c r="H4194" s="6"/>
      <c r="I4194" s="6"/>
      <c r="J4194" s="8"/>
      <c r="K4194" s="63"/>
      <c r="L4194" s="3"/>
      <c r="M4194" s="71"/>
      <c r="N4194" s="73"/>
      <c r="O4194" s="73"/>
      <c r="P4194" s="42"/>
      <c r="Q4194" s="3"/>
      <c r="R4194" s="6"/>
      <c r="S4194" s="7"/>
      <c r="T4194" s="1"/>
      <c r="U4194" s="8"/>
      <c r="V4194" s="8"/>
      <c r="W4194" s="25"/>
      <c r="X4194" s="22"/>
      <c r="Y4194" s="64"/>
      <c r="Z4194" s="64"/>
      <c r="AA4194" s="64"/>
      <c r="AB4194" s="10"/>
      <c r="AC4194" s="196"/>
      <c r="AD4194" s="165"/>
      <c r="AE4194" s="165"/>
      <c r="AF4194" s="165"/>
      <c r="AG4194" s="188"/>
      <c r="AH4194" s="193"/>
      <c r="AI4194" s="193"/>
      <c r="AJ4194" s="172"/>
      <c r="AK4194" s="172"/>
      <c r="AL4194" s="172"/>
      <c r="AM4194" s="165"/>
    </row>
    <row r="4195" spans="1:39">
      <c r="A4195" s="2"/>
      <c r="B4195" s="3"/>
      <c r="C4195" s="4"/>
      <c r="D4195" s="4"/>
      <c r="E4195" s="135"/>
      <c r="F4195" s="6"/>
      <c r="G4195" s="6"/>
      <c r="H4195" s="6"/>
      <c r="I4195" s="6"/>
      <c r="J4195" s="8"/>
      <c r="K4195" s="8"/>
      <c r="L4195" s="3"/>
      <c r="M4195" s="71"/>
      <c r="N4195" s="73"/>
      <c r="O4195" s="70"/>
      <c r="P4195" s="42"/>
      <c r="Q4195" s="3"/>
      <c r="R4195" s="6"/>
      <c r="S4195" s="7"/>
      <c r="T4195" s="1"/>
      <c r="U4195" s="8"/>
      <c r="V4195" s="8"/>
      <c r="W4195" s="25"/>
      <c r="X4195" s="22"/>
      <c r="Y4195" s="4"/>
      <c r="Z4195" s="4"/>
      <c r="AA4195" s="4"/>
      <c r="AB4195" s="10"/>
      <c r="AC4195" s="196"/>
      <c r="AD4195" s="165"/>
      <c r="AE4195" s="165"/>
      <c r="AF4195" s="165"/>
      <c r="AG4195" s="188"/>
      <c r="AH4195" s="193"/>
      <c r="AI4195" s="193"/>
      <c r="AJ4195" s="172"/>
      <c r="AK4195" s="172"/>
      <c r="AL4195" s="172"/>
      <c r="AM4195" s="165"/>
    </row>
    <row r="4196" spans="1:39">
      <c r="A4196" s="2"/>
      <c r="B4196" s="3"/>
      <c r="C4196" s="4"/>
      <c r="D4196" s="4"/>
      <c r="E4196" s="135"/>
      <c r="F4196" s="6"/>
      <c r="G4196" s="6"/>
      <c r="H4196" s="6"/>
      <c r="I4196" s="6"/>
      <c r="J4196" s="8"/>
      <c r="K4196" s="8"/>
      <c r="L4196" s="3"/>
      <c r="M4196" s="71"/>
      <c r="N4196" s="73"/>
      <c r="O4196" s="70"/>
      <c r="P4196" s="42"/>
      <c r="Q4196" s="3"/>
      <c r="R4196" s="6"/>
      <c r="S4196" s="7"/>
      <c r="T4196" s="1"/>
      <c r="U4196" s="8"/>
      <c r="V4196" s="8"/>
      <c r="W4196" s="37"/>
      <c r="X4196" s="22"/>
      <c r="Y4196" s="4"/>
      <c r="Z4196" s="4"/>
      <c r="AA4196" s="4"/>
      <c r="AB4196" s="10"/>
      <c r="AC4196" s="196"/>
      <c r="AD4196" s="165"/>
      <c r="AE4196" s="165"/>
      <c r="AF4196" s="165"/>
      <c r="AG4196" s="188"/>
      <c r="AH4196" s="193"/>
      <c r="AI4196" s="193"/>
      <c r="AJ4196" s="172"/>
      <c r="AK4196" s="172"/>
      <c r="AL4196" s="172"/>
      <c r="AM4196" s="165"/>
    </row>
    <row r="4197" spans="1:39">
      <c r="A4197" s="2"/>
      <c r="B4197" s="3"/>
      <c r="C4197" s="4"/>
      <c r="D4197" s="4"/>
      <c r="E4197" s="135"/>
      <c r="F4197" s="6"/>
      <c r="G4197" s="6"/>
      <c r="H4197" s="6"/>
      <c r="I4197" s="6"/>
      <c r="J4197" s="8"/>
      <c r="K4197" s="8"/>
      <c r="L4197" s="3"/>
      <c r="M4197" s="71"/>
      <c r="N4197" s="73"/>
      <c r="O4197" s="70"/>
      <c r="P4197" s="42"/>
      <c r="Q4197" s="3"/>
      <c r="R4197" s="6"/>
      <c r="S4197" s="7"/>
      <c r="T4197" s="1"/>
      <c r="U4197" s="8"/>
      <c r="V4197" s="8"/>
      <c r="W4197" s="37"/>
      <c r="X4197" s="22"/>
      <c r="Y4197" s="4"/>
      <c r="Z4197" s="4"/>
      <c r="AA4197" s="4"/>
      <c r="AB4197" s="10"/>
      <c r="AC4197" s="196"/>
      <c r="AD4197" s="165"/>
      <c r="AE4197" s="165"/>
      <c r="AF4197" s="165"/>
      <c r="AG4197" s="188"/>
      <c r="AH4197" s="193"/>
      <c r="AI4197" s="193"/>
      <c r="AJ4197" s="172"/>
      <c r="AK4197" s="172"/>
      <c r="AL4197" s="172"/>
      <c r="AM4197" s="165"/>
    </row>
    <row r="4198" spans="1:39">
      <c r="A4198" s="2"/>
      <c r="B4198" s="3"/>
      <c r="C4198" s="4"/>
      <c r="D4198" s="4"/>
      <c r="E4198" s="135"/>
      <c r="F4198" s="6"/>
      <c r="G4198" s="6"/>
      <c r="H4198" s="6"/>
      <c r="I4198" s="6"/>
      <c r="J4198" s="8"/>
      <c r="K4198" s="8"/>
      <c r="L4198" s="3"/>
      <c r="M4198" s="71"/>
      <c r="N4198" s="73"/>
      <c r="O4198" s="70"/>
      <c r="P4198" s="42"/>
      <c r="Q4198" s="3"/>
      <c r="R4198" s="6"/>
      <c r="S4198" s="7"/>
      <c r="T4198" s="1"/>
      <c r="U4198" s="8"/>
      <c r="V4198" s="8"/>
      <c r="W4198" s="25"/>
      <c r="X4198" s="22"/>
      <c r="Y4198" s="4"/>
      <c r="Z4198" s="4"/>
      <c r="AA4198" s="4"/>
      <c r="AB4198" s="10"/>
      <c r="AC4198" s="196"/>
      <c r="AD4198" s="165"/>
      <c r="AE4198" s="165"/>
      <c r="AF4198" s="165"/>
      <c r="AG4198" s="188"/>
      <c r="AH4198" s="193"/>
      <c r="AI4198" s="193"/>
      <c r="AJ4198" s="172"/>
      <c r="AK4198" s="172"/>
      <c r="AL4198" s="172"/>
      <c r="AM4198" s="165"/>
    </row>
    <row r="4199" spans="1:39">
      <c r="A4199" s="2"/>
      <c r="B4199" s="3"/>
      <c r="C4199" s="4"/>
      <c r="D4199" s="4"/>
      <c r="E4199" s="135"/>
      <c r="F4199" s="6"/>
      <c r="G4199" s="6"/>
      <c r="H4199" s="6"/>
      <c r="I4199" s="6"/>
      <c r="J4199" s="8"/>
      <c r="K4199" s="8"/>
      <c r="L4199" s="3"/>
      <c r="M4199" s="71"/>
      <c r="N4199" s="73"/>
      <c r="O4199" s="70"/>
      <c r="P4199" s="42"/>
      <c r="Q4199" s="3"/>
      <c r="R4199" s="6"/>
      <c r="S4199" s="7"/>
      <c r="T4199" s="1"/>
      <c r="U4199" s="8"/>
      <c r="V4199" s="8"/>
      <c r="W4199" s="37"/>
      <c r="X4199" s="22"/>
      <c r="Y4199" s="4"/>
      <c r="Z4199" s="4"/>
      <c r="AA4199" s="4"/>
      <c r="AB4199" s="10"/>
      <c r="AC4199" s="196"/>
      <c r="AD4199" s="165"/>
      <c r="AE4199" s="165"/>
      <c r="AF4199" s="165"/>
      <c r="AG4199" s="188"/>
      <c r="AH4199" s="193"/>
      <c r="AI4199" s="193"/>
      <c r="AJ4199" s="172"/>
      <c r="AK4199" s="172"/>
      <c r="AL4199" s="172"/>
      <c r="AM4199" s="165"/>
    </row>
    <row r="4200" spans="1:39">
      <c r="A4200" s="2"/>
      <c r="B4200" s="3"/>
      <c r="C4200" s="4"/>
      <c r="D4200" s="4"/>
      <c r="E4200" s="135"/>
      <c r="F4200" s="6"/>
      <c r="G4200" s="6"/>
      <c r="H4200" s="6"/>
      <c r="I4200" s="6"/>
      <c r="J4200" s="8"/>
      <c r="K4200" s="8"/>
      <c r="L4200" s="3"/>
      <c r="M4200" s="71"/>
      <c r="N4200" s="73"/>
      <c r="O4200" s="70"/>
      <c r="P4200" s="42"/>
      <c r="Q4200" s="3"/>
      <c r="R4200" s="6"/>
      <c r="S4200" s="7"/>
      <c r="T4200" s="1"/>
      <c r="U4200" s="8"/>
      <c r="V4200" s="8"/>
      <c r="W4200" s="37"/>
      <c r="X4200" s="22"/>
      <c r="Y4200" s="4"/>
      <c r="Z4200" s="4"/>
      <c r="AA4200" s="4"/>
      <c r="AB4200" s="10"/>
      <c r="AC4200" s="196"/>
      <c r="AD4200" s="165"/>
      <c r="AE4200" s="165"/>
      <c r="AF4200" s="165"/>
      <c r="AG4200" s="188"/>
      <c r="AH4200" s="193"/>
      <c r="AI4200" s="193"/>
      <c r="AJ4200" s="172"/>
      <c r="AK4200" s="172"/>
      <c r="AL4200" s="172"/>
      <c r="AM4200" s="165"/>
    </row>
    <row r="4201" spans="1:39">
      <c r="A4201" s="2"/>
      <c r="B4201" s="3"/>
      <c r="C4201" s="4"/>
      <c r="D4201" s="4"/>
      <c r="E4201" s="135"/>
      <c r="F4201" s="6"/>
      <c r="G4201" s="6"/>
      <c r="H4201" s="6"/>
      <c r="I4201" s="6"/>
      <c r="J4201" s="8"/>
      <c r="K4201" s="8"/>
      <c r="L4201" s="3"/>
      <c r="M4201" s="71"/>
      <c r="N4201" s="73"/>
      <c r="O4201" s="70"/>
      <c r="P4201" s="42"/>
      <c r="Q4201" s="3"/>
      <c r="R4201" s="6"/>
      <c r="S4201" s="7"/>
      <c r="T4201" s="1"/>
      <c r="U4201" s="8"/>
      <c r="V4201" s="8"/>
      <c r="W4201" s="25"/>
      <c r="X4201" s="22"/>
      <c r="Y4201" s="4"/>
      <c r="Z4201" s="4"/>
      <c r="AA4201" s="4"/>
      <c r="AB4201" s="10"/>
      <c r="AC4201" s="196"/>
      <c r="AD4201" s="165"/>
      <c r="AE4201" s="165"/>
      <c r="AF4201" s="165"/>
      <c r="AG4201" s="188"/>
      <c r="AH4201" s="193"/>
      <c r="AI4201" s="193"/>
      <c r="AJ4201" s="172"/>
      <c r="AK4201" s="172"/>
      <c r="AL4201" s="172"/>
      <c r="AM4201" s="165"/>
    </row>
    <row r="4202" spans="1:39">
      <c r="A4202" s="2"/>
      <c r="B4202" s="3"/>
      <c r="C4202" s="4"/>
      <c r="D4202" s="4"/>
      <c r="E4202" s="135"/>
      <c r="F4202" s="6"/>
      <c r="G4202" s="6"/>
      <c r="H4202" s="6"/>
      <c r="I4202" s="6"/>
      <c r="J4202" s="8"/>
      <c r="K4202" s="8"/>
      <c r="L4202" s="3"/>
      <c r="M4202" s="71"/>
      <c r="N4202" s="73"/>
      <c r="O4202" s="70"/>
      <c r="P4202" s="42"/>
      <c r="Q4202" s="3"/>
      <c r="R4202" s="6"/>
      <c r="S4202" s="7"/>
      <c r="T4202" s="1"/>
      <c r="U4202" s="8"/>
      <c r="V4202" s="8"/>
      <c r="W4202" s="25"/>
      <c r="X4202" s="22"/>
      <c r="Y4202" s="4"/>
      <c r="Z4202" s="4"/>
      <c r="AA4202" s="4"/>
      <c r="AB4202" s="10"/>
      <c r="AC4202" s="196"/>
      <c r="AD4202" s="165"/>
      <c r="AE4202" s="165"/>
      <c r="AF4202" s="165"/>
      <c r="AG4202" s="188"/>
      <c r="AH4202" s="193"/>
      <c r="AI4202" s="193"/>
      <c r="AJ4202" s="172"/>
      <c r="AK4202" s="172"/>
      <c r="AL4202" s="172"/>
      <c r="AM4202" s="165"/>
    </row>
    <row r="4203" spans="1:39">
      <c r="A4203" s="2"/>
      <c r="B4203" s="3"/>
      <c r="C4203" s="4"/>
      <c r="D4203" s="4"/>
      <c r="E4203" s="135"/>
      <c r="F4203" s="6"/>
      <c r="G4203" s="6"/>
      <c r="H4203" s="6"/>
      <c r="I4203" s="6"/>
      <c r="J4203" s="8"/>
      <c r="K4203" s="8"/>
      <c r="L4203" s="3"/>
      <c r="M4203" s="71"/>
      <c r="N4203" s="73"/>
      <c r="O4203" s="70"/>
      <c r="P4203" s="42"/>
      <c r="Q4203" s="3"/>
      <c r="R4203" s="6"/>
      <c r="S4203" s="7"/>
      <c r="T4203" s="1"/>
      <c r="U4203" s="8"/>
      <c r="V4203" s="8"/>
      <c r="W4203" s="25"/>
      <c r="X4203" s="22"/>
      <c r="Y4203" s="4"/>
      <c r="Z4203" s="4"/>
      <c r="AA4203" s="4"/>
      <c r="AB4203" s="10"/>
      <c r="AC4203" s="196"/>
      <c r="AD4203" s="165"/>
      <c r="AE4203" s="165"/>
      <c r="AF4203" s="165"/>
      <c r="AG4203" s="188"/>
      <c r="AH4203" s="193"/>
      <c r="AI4203" s="193"/>
      <c r="AJ4203" s="172"/>
      <c r="AK4203" s="172"/>
      <c r="AL4203" s="172"/>
      <c r="AM4203" s="165"/>
    </row>
    <row r="4204" spans="1:39">
      <c r="A4204" s="2"/>
      <c r="B4204" s="3"/>
      <c r="C4204" s="4"/>
      <c r="D4204" s="4"/>
      <c r="E4204" s="135"/>
      <c r="F4204" s="6"/>
      <c r="G4204" s="6"/>
      <c r="H4204" s="6"/>
      <c r="I4204" s="6"/>
      <c r="J4204" s="8"/>
      <c r="K4204" s="8"/>
      <c r="L4204" s="3"/>
      <c r="M4204" s="71"/>
      <c r="N4204" s="73"/>
      <c r="O4204" s="70"/>
      <c r="P4204" s="42"/>
      <c r="Q4204" s="3"/>
      <c r="R4204" s="6"/>
      <c r="S4204" s="7"/>
      <c r="T4204" s="1"/>
      <c r="U4204" s="8"/>
      <c r="V4204" s="8"/>
      <c r="W4204" s="25"/>
      <c r="X4204" s="22"/>
      <c r="Y4204" s="4"/>
      <c r="Z4204" s="4"/>
      <c r="AA4204" s="4"/>
      <c r="AB4204" s="10"/>
      <c r="AC4204" s="196"/>
      <c r="AD4204" s="165"/>
      <c r="AE4204" s="180"/>
      <c r="AF4204" s="165"/>
      <c r="AG4204" s="188"/>
      <c r="AH4204" s="193"/>
      <c r="AI4204" s="193"/>
      <c r="AJ4204" s="172"/>
      <c r="AK4204" s="172"/>
      <c r="AL4204" s="172"/>
      <c r="AM4204" s="165"/>
    </row>
    <row r="4205" spans="1:39">
      <c r="A4205" s="2"/>
      <c r="B4205" s="3"/>
      <c r="C4205" s="4"/>
      <c r="D4205" s="4"/>
      <c r="E4205" s="135"/>
      <c r="F4205" s="6"/>
      <c r="G4205" s="6"/>
      <c r="H4205" s="6"/>
      <c r="I4205" s="6"/>
      <c r="J4205" s="2"/>
      <c r="K4205" s="8"/>
      <c r="L4205" s="3"/>
      <c r="M4205" s="71"/>
      <c r="N4205" s="73"/>
      <c r="O4205" s="70"/>
      <c r="P4205" s="42"/>
      <c r="Q4205" s="3"/>
      <c r="R4205" s="6"/>
      <c r="S4205" s="7"/>
      <c r="T4205" s="1"/>
      <c r="U4205" s="8"/>
      <c r="V4205" s="8"/>
      <c r="W4205" s="25"/>
      <c r="X4205" s="22"/>
      <c r="Y4205" s="4"/>
      <c r="Z4205" s="4"/>
      <c r="AA4205" s="4"/>
      <c r="AB4205" s="10"/>
      <c r="AC4205" s="196"/>
      <c r="AD4205" s="165"/>
      <c r="AE4205" s="180"/>
      <c r="AF4205" s="165"/>
      <c r="AG4205" s="188"/>
      <c r="AH4205" s="193"/>
      <c r="AI4205" s="193"/>
      <c r="AJ4205" s="172"/>
      <c r="AK4205" s="172"/>
      <c r="AL4205" s="172"/>
      <c r="AM4205" s="165"/>
    </row>
    <row r="4206" spans="1:39">
      <c r="A4206" s="2"/>
      <c r="B4206" s="3"/>
      <c r="C4206" s="4"/>
      <c r="D4206" s="4"/>
      <c r="E4206" s="135"/>
      <c r="F4206" s="6"/>
      <c r="G4206" s="6"/>
      <c r="H4206" s="6"/>
      <c r="I4206" s="6"/>
      <c r="J4206" s="8"/>
      <c r="K4206" s="8"/>
      <c r="L4206" s="3"/>
      <c r="M4206" s="71"/>
      <c r="N4206" s="73"/>
      <c r="O4206" s="70"/>
      <c r="P4206" s="42"/>
      <c r="Q4206" s="3"/>
      <c r="R4206" s="6"/>
      <c r="S4206" s="7"/>
      <c r="T4206" s="1"/>
      <c r="U4206" s="8"/>
      <c r="V4206" s="8"/>
      <c r="W4206" s="37"/>
      <c r="X4206" s="22"/>
      <c r="Y4206" s="4"/>
      <c r="Z4206" s="4"/>
      <c r="AA4206" s="4"/>
      <c r="AB4206" s="10"/>
      <c r="AC4206" s="196"/>
      <c r="AD4206" s="165"/>
      <c r="AE4206" s="180"/>
      <c r="AF4206" s="165"/>
      <c r="AG4206" s="188"/>
      <c r="AH4206" s="193"/>
      <c r="AI4206" s="193"/>
      <c r="AJ4206" s="172"/>
      <c r="AK4206" s="172"/>
      <c r="AL4206" s="172"/>
      <c r="AM4206" s="165"/>
    </row>
    <row r="4207" spans="1:39">
      <c r="A4207" s="2"/>
      <c r="B4207" s="3"/>
      <c r="C4207" s="4"/>
      <c r="D4207" s="4"/>
      <c r="E4207" s="135"/>
      <c r="F4207" s="6"/>
      <c r="G4207" s="6"/>
      <c r="H4207" s="6"/>
      <c r="I4207" s="6"/>
      <c r="J4207" s="2"/>
      <c r="K4207" s="8"/>
      <c r="L4207" s="3"/>
      <c r="M4207" s="71"/>
      <c r="N4207" s="73"/>
      <c r="O4207" s="70"/>
      <c r="P4207" s="42"/>
      <c r="Q4207" s="3"/>
      <c r="R4207" s="6"/>
      <c r="S4207" s="7"/>
      <c r="T4207" s="1"/>
      <c r="U4207" s="8"/>
      <c r="V4207" s="8"/>
      <c r="W4207" s="37"/>
      <c r="X4207" s="22"/>
      <c r="Y4207" s="4"/>
      <c r="Z4207" s="4"/>
      <c r="AA4207" s="4"/>
      <c r="AB4207" s="10"/>
      <c r="AC4207" s="196"/>
      <c r="AD4207" s="165"/>
      <c r="AE4207" s="180"/>
      <c r="AF4207" s="165"/>
      <c r="AG4207" s="188"/>
      <c r="AH4207" s="193"/>
      <c r="AI4207" s="193"/>
      <c r="AJ4207" s="172"/>
      <c r="AK4207" s="172"/>
      <c r="AL4207" s="172"/>
      <c r="AM4207" s="165"/>
    </row>
    <row r="4208" spans="1:39">
      <c r="A4208" s="2"/>
      <c r="B4208" s="3"/>
      <c r="C4208" s="4"/>
      <c r="D4208" s="4"/>
      <c r="E4208" s="135"/>
      <c r="F4208" s="6"/>
      <c r="G4208" s="6"/>
      <c r="H4208" s="6"/>
      <c r="I4208" s="6"/>
      <c r="J4208" s="2"/>
      <c r="K4208" s="8"/>
      <c r="L4208" s="3"/>
      <c r="M4208" s="71"/>
      <c r="N4208" s="70"/>
      <c r="O4208" s="70"/>
      <c r="P4208" s="42"/>
      <c r="Q4208" s="3"/>
      <c r="R4208" s="6"/>
      <c r="S4208" s="7"/>
      <c r="T4208" s="1"/>
      <c r="U4208" s="8"/>
      <c r="V4208" s="8"/>
      <c r="W4208" s="25"/>
      <c r="X4208" s="22"/>
      <c r="Y4208" s="4"/>
      <c r="Z4208" s="4"/>
      <c r="AA4208" s="4"/>
      <c r="AB4208" s="10"/>
      <c r="AC4208" s="196"/>
      <c r="AD4208" s="165"/>
      <c r="AE4208" s="180"/>
      <c r="AF4208" s="165"/>
      <c r="AG4208" s="188"/>
      <c r="AH4208" s="193"/>
      <c r="AI4208" s="193"/>
      <c r="AJ4208" s="172"/>
      <c r="AK4208" s="172"/>
      <c r="AL4208" s="172"/>
      <c r="AM4208" s="165"/>
    </row>
    <row r="4209" spans="1:39">
      <c r="A4209" s="2"/>
      <c r="B4209" s="3"/>
      <c r="C4209" s="4"/>
      <c r="D4209" s="4"/>
      <c r="E4209" s="135"/>
      <c r="F4209" s="6"/>
      <c r="G4209" s="6"/>
      <c r="H4209" s="6"/>
      <c r="I4209" s="6"/>
      <c r="J4209" s="2"/>
      <c r="K4209" s="8"/>
      <c r="L4209" s="3"/>
      <c r="M4209" s="71"/>
      <c r="N4209" s="70"/>
      <c r="O4209" s="70"/>
      <c r="P4209" s="42"/>
      <c r="Q4209" s="3"/>
      <c r="R4209" s="6"/>
      <c r="S4209" s="7"/>
      <c r="T4209" s="1"/>
      <c r="U4209" s="8"/>
      <c r="V4209" s="8"/>
      <c r="W4209" s="25"/>
      <c r="X4209" s="22"/>
      <c r="Y4209" s="4"/>
      <c r="Z4209" s="4"/>
      <c r="AA4209" s="4"/>
      <c r="AB4209" s="10"/>
      <c r="AC4209" s="196"/>
      <c r="AD4209" s="165"/>
      <c r="AE4209" s="180"/>
      <c r="AF4209" s="165"/>
      <c r="AG4209" s="188"/>
      <c r="AH4209" s="193"/>
      <c r="AI4209" s="193"/>
      <c r="AJ4209" s="172"/>
      <c r="AK4209" s="172"/>
      <c r="AL4209" s="172"/>
      <c r="AM4209" s="165"/>
    </row>
    <row r="4210" spans="1:39">
      <c r="A4210" s="2"/>
      <c r="B4210" s="3"/>
      <c r="C4210" s="4"/>
      <c r="D4210" s="4"/>
      <c r="E4210" s="135"/>
      <c r="F4210" s="6"/>
      <c r="G4210" s="6"/>
      <c r="H4210" s="6"/>
      <c r="I4210" s="6"/>
      <c r="J4210" s="2"/>
      <c r="K4210" s="8"/>
      <c r="L4210" s="3"/>
      <c r="M4210" s="71"/>
      <c r="N4210" s="70"/>
      <c r="O4210" s="70"/>
      <c r="P4210" s="42"/>
      <c r="Q4210" s="3"/>
      <c r="R4210" s="6"/>
      <c r="S4210" s="7"/>
      <c r="T4210" s="1"/>
      <c r="U4210" s="8"/>
      <c r="V4210" s="8"/>
      <c r="W4210" s="25"/>
      <c r="X4210" s="22"/>
      <c r="Y4210" s="4"/>
      <c r="Z4210" s="4"/>
      <c r="AA4210" s="4"/>
      <c r="AB4210" s="10"/>
      <c r="AC4210" s="196"/>
      <c r="AD4210" s="165"/>
      <c r="AE4210" s="180"/>
      <c r="AF4210" s="165"/>
      <c r="AG4210" s="188"/>
      <c r="AH4210" s="193"/>
      <c r="AI4210" s="193"/>
      <c r="AJ4210" s="172"/>
      <c r="AK4210" s="172"/>
      <c r="AL4210" s="172"/>
      <c r="AM4210" s="165"/>
    </row>
    <row r="4211" spans="1:39">
      <c r="A4211" s="2"/>
      <c r="B4211" s="3"/>
      <c r="C4211" s="4"/>
      <c r="D4211" s="4"/>
      <c r="E4211" s="135"/>
      <c r="F4211" s="6"/>
      <c r="G4211" s="6"/>
      <c r="H4211" s="6"/>
      <c r="I4211" s="6"/>
      <c r="J4211" s="2"/>
      <c r="K4211" s="8"/>
      <c r="L4211" s="3"/>
      <c r="M4211" s="71"/>
      <c r="N4211" s="70"/>
      <c r="O4211" s="70"/>
      <c r="P4211" s="42"/>
      <c r="Q4211" s="3"/>
      <c r="R4211" s="6"/>
      <c r="S4211" s="7"/>
      <c r="T4211" s="1"/>
      <c r="U4211" s="8"/>
      <c r="V4211" s="8"/>
      <c r="W4211" s="28"/>
      <c r="X4211" s="22"/>
      <c r="Y4211" s="4"/>
      <c r="Z4211" s="4"/>
      <c r="AA4211" s="4"/>
      <c r="AB4211" s="10"/>
      <c r="AC4211" s="196"/>
      <c r="AD4211" s="165"/>
      <c r="AE4211" s="180"/>
      <c r="AF4211" s="165"/>
      <c r="AG4211" s="188"/>
      <c r="AH4211" s="193"/>
      <c r="AI4211" s="193"/>
      <c r="AJ4211" s="172"/>
      <c r="AK4211" s="172"/>
      <c r="AL4211" s="172"/>
      <c r="AM4211" s="165"/>
    </row>
    <row r="4212" spans="1:39">
      <c r="A4212" s="2"/>
      <c r="B4212" s="3"/>
      <c r="C4212" s="4"/>
      <c r="D4212" s="4"/>
      <c r="E4212" s="135"/>
      <c r="F4212" s="6"/>
      <c r="G4212" s="6"/>
      <c r="H4212" s="6"/>
      <c r="I4212" s="6"/>
      <c r="J4212" s="2"/>
      <c r="K4212" s="8"/>
      <c r="L4212" s="3"/>
      <c r="M4212" s="71"/>
      <c r="N4212" s="70"/>
      <c r="O4212" s="70"/>
      <c r="P4212" s="42"/>
      <c r="Q4212" s="3"/>
      <c r="R4212" s="6"/>
      <c r="S4212" s="7"/>
      <c r="T4212" s="1"/>
      <c r="U4212" s="8"/>
      <c r="V4212" s="8"/>
      <c r="W4212" s="25"/>
      <c r="X4212" s="22"/>
      <c r="Y4212" s="4"/>
      <c r="Z4212" s="4"/>
      <c r="AA4212" s="4"/>
      <c r="AB4212" s="10"/>
      <c r="AC4212" s="196"/>
      <c r="AD4212" s="165"/>
      <c r="AE4212" s="180"/>
      <c r="AF4212" s="165"/>
      <c r="AG4212" s="188"/>
      <c r="AH4212" s="193"/>
      <c r="AI4212" s="193"/>
      <c r="AJ4212" s="172"/>
      <c r="AK4212" s="172"/>
      <c r="AL4212" s="172"/>
      <c r="AM4212" s="165"/>
    </row>
    <row r="4213" spans="1:39">
      <c r="A4213" s="2"/>
      <c r="B4213" s="3"/>
      <c r="C4213" s="4"/>
      <c r="D4213" s="4"/>
      <c r="E4213" s="135"/>
      <c r="F4213" s="6"/>
      <c r="G4213" s="6"/>
      <c r="H4213" s="6"/>
      <c r="I4213" s="6"/>
      <c r="J4213" s="2"/>
      <c r="K4213" s="2"/>
      <c r="L4213" s="3"/>
      <c r="M4213" s="71"/>
      <c r="N4213" s="70"/>
      <c r="O4213" s="70"/>
      <c r="P4213" s="42"/>
      <c r="Q4213" s="3"/>
      <c r="R4213" s="6"/>
      <c r="S4213" s="7"/>
      <c r="T4213" s="1"/>
      <c r="U4213" s="8"/>
      <c r="V4213" s="8"/>
      <c r="W4213" s="25"/>
      <c r="X4213" s="22"/>
      <c r="Y4213" s="4"/>
      <c r="Z4213" s="4"/>
      <c r="AA4213" s="4"/>
      <c r="AB4213" s="10"/>
      <c r="AC4213" s="196"/>
      <c r="AD4213" s="165"/>
      <c r="AE4213" s="180"/>
      <c r="AF4213" s="165"/>
      <c r="AG4213" s="188"/>
      <c r="AH4213" s="193"/>
      <c r="AI4213" s="193"/>
      <c r="AJ4213" s="172"/>
      <c r="AK4213" s="172"/>
      <c r="AL4213" s="172"/>
      <c r="AM4213" s="165"/>
    </row>
    <row r="4214" spans="1:39">
      <c r="A4214" s="2"/>
      <c r="B4214" s="3"/>
      <c r="C4214" s="4"/>
      <c r="D4214" s="4"/>
      <c r="E4214" s="135"/>
      <c r="F4214" s="6"/>
      <c r="G4214" s="6"/>
      <c r="H4214" s="6"/>
      <c r="I4214" s="6"/>
      <c r="J4214" s="2"/>
      <c r="K4214" s="2"/>
      <c r="L4214" s="3"/>
      <c r="M4214" s="71"/>
      <c r="N4214" s="70"/>
      <c r="O4214" s="70"/>
      <c r="P4214" s="42"/>
      <c r="Q4214" s="3"/>
      <c r="R4214" s="6"/>
      <c r="S4214" s="7"/>
      <c r="T4214" s="1"/>
      <c r="U4214" s="8"/>
      <c r="V4214" s="8"/>
      <c r="W4214" s="25"/>
      <c r="X4214" s="22"/>
      <c r="Y4214" s="4"/>
      <c r="Z4214" s="4"/>
      <c r="AA4214" s="4"/>
      <c r="AB4214" s="10"/>
      <c r="AC4214" s="196"/>
      <c r="AD4214" s="165"/>
      <c r="AE4214" s="180"/>
      <c r="AF4214" s="165"/>
      <c r="AG4214" s="188"/>
      <c r="AH4214" s="193"/>
      <c r="AI4214" s="193"/>
      <c r="AJ4214" s="172"/>
      <c r="AK4214" s="172"/>
      <c r="AL4214" s="172"/>
      <c r="AM4214" s="165"/>
    </row>
    <row r="4215" spans="1:39">
      <c r="A4215" s="2"/>
      <c r="B4215" s="3"/>
      <c r="C4215" s="4"/>
      <c r="D4215" s="4"/>
      <c r="E4215" s="135"/>
      <c r="F4215" s="6"/>
      <c r="G4215" s="6"/>
      <c r="H4215" s="6"/>
      <c r="I4215" s="6"/>
      <c r="J4215" s="2"/>
      <c r="K4215" s="2"/>
      <c r="L4215" s="3"/>
      <c r="M4215" s="71"/>
      <c r="N4215" s="70"/>
      <c r="O4215" s="70"/>
      <c r="P4215" s="42"/>
      <c r="Q4215" s="3"/>
      <c r="R4215" s="6"/>
      <c r="S4215" s="7"/>
      <c r="T4215" s="1"/>
      <c r="U4215" s="8"/>
      <c r="V4215" s="8"/>
      <c r="W4215" s="25"/>
      <c r="X4215" s="22"/>
      <c r="Y4215" s="4"/>
      <c r="Z4215" s="4"/>
      <c r="AA4215" s="4"/>
      <c r="AB4215" s="10"/>
      <c r="AC4215" s="196"/>
      <c r="AD4215" s="165"/>
      <c r="AE4215" s="180"/>
      <c r="AF4215" s="165"/>
      <c r="AG4215" s="188"/>
      <c r="AH4215" s="193"/>
      <c r="AI4215" s="193"/>
      <c r="AJ4215" s="172"/>
      <c r="AK4215" s="172"/>
      <c r="AL4215" s="172"/>
      <c r="AM4215" s="165"/>
    </row>
    <row r="4216" spans="1:39">
      <c r="A4216" s="2"/>
      <c r="B4216" s="3"/>
      <c r="C4216" s="4"/>
      <c r="D4216" s="4"/>
      <c r="E4216" s="135"/>
      <c r="F4216" s="6"/>
      <c r="G4216" s="6"/>
      <c r="H4216" s="6"/>
      <c r="I4216" s="6"/>
      <c r="J4216" s="2"/>
      <c r="K4216" s="2"/>
      <c r="L4216" s="3"/>
      <c r="M4216" s="71"/>
      <c r="N4216" s="70"/>
      <c r="O4216" s="70"/>
      <c r="P4216" s="42"/>
      <c r="Q4216" s="3"/>
      <c r="R4216" s="6"/>
      <c r="S4216" s="7"/>
      <c r="T4216" s="1"/>
      <c r="U4216" s="8"/>
      <c r="V4216" s="8"/>
      <c r="W4216" s="27"/>
      <c r="X4216" s="22"/>
      <c r="Y4216" s="4"/>
      <c r="Z4216" s="4"/>
      <c r="AA4216" s="4"/>
      <c r="AB4216" s="10"/>
      <c r="AC4216" s="196"/>
      <c r="AD4216" s="165"/>
      <c r="AE4216" s="180"/>
      <c r="AF4216" s="165"/>
      <c r="AG4216" s="188"/>
      <c r="AH4216" s="193"/>
      <c r="AI4216" s="193"/>
      <c r="AJ4216" s="172"/>
      <c r="AK4216" s="172"/>
      <c r="AL4216" s="172"/>
      <c r="AM4216" s="165"/>
    </row>
    <row r="4217" spans="1:39">
      <c r="A4217" s="2"/>
      <c r="B4217" s="3"/>
      <c r="C4217" s="4"/>
      <c r="D4217" s="4"/>
      <c r="E4217" s="135"/>
      <c r="F4217" s="6"/>
      <c r="G4217" s="6"/>
      <c r="H4217" s="6"/>
      <c r="I4217" s="6"/>
      <c r="J4217" s="2"/>
      <c r="K4217" s="2"/>
      <c r="L4217" s="3"/>
      <c r="M4217" s="71"/>
      <c r="N4217" s="70"/>
      <c r="O4217" s="70"/>
      <c r="P4217" s="42"/>
      <c r="Q4217" s="3"/>
      <c r="R4217" s="6"/>
      <c r="S4217" s="7"/>
      <c r="T4217" s="1"/>
      <c r="U4217" s="8"/>
      <c r="V4217" s="8"/>
      <c r="W4217" s="25"/>
      <c r="X4217" s="22"/>
      <c r="Y4217" s="4"/>
      <c r="Z4217" s="4"/>
      <c r="AA4217" s="4"/>
      <c r="AB4217" s="10"/>
      <c r="AC4217" s="196"/>
      <c r="AD4217" s="165"/>
      <c r="AE4217" s="180"/>
      <c r="AF4217" s="165"/>
      <c r="AG4217" s="188"/>
      <c r="AH4217" s="193"/>
      <c r="AI4217" s="193"/>
      <c r="AJ4217" s="172"/>
      <c r="AK4217" s="172"/>
      <c r="AL4217" s="172"/>
      <c r="AM4217" s="165"/>
    </row>
    <row r="4218" spans="1:39">
      <c r="A4218" s="2"/>
      <c r="B4218" s="3"/>
      <c r="C4218" s="4"/>
      <c r="D4218" s="4"/>
      <c r="E4218" s="135"/>
      <c r="F4218" s="6"/>
      <c r="G4218" s="6"/>
      <c r="H4218" s="6"/>
      <c r="I4218" s="6"/>
      <c r="J4218" s="2"/>
      <c r="K4218" s="2"/>
      <c r="L4218" s="3"/>
      <c r="M4218" s="71"/>
      <c r="N4218" s="70"/>
      <c r="O4218" s="70"/>
      <c r="P4218" s="42"/>
      <c r="Q4218" s="3"/>
      <c r="R4218" s="6"/>
      <c r="S4218" s="7"/>
      <c r="T4218" s="1"/>
      <c r="U4218" s="8"/>
      <c r="V4218" s="8"/>
      <c r="W4218" s="25"/>
      <c r="X4218" s="22"/>
      <c r="Y4218" s="4"/>
      <c r="Z4218" s="4"/>
      <c r="AA4218" s="4"/>
      <c r="AB4218" s="10"/>
      <c r="AC4218" s="196"/>
      <c r="AD4218" s="165"/>
      <c r="AE4218" s="180"/>
      <c r="AF4218" s="165"/>
      <c r="AG4218" s="188"/>
      <c r="AH4218" s="193"/>
      <c r="AI4218" s="193"/>
      <c r="AJ4218" s="172"/>
      <c r="AK4218" s="172"/>
      <c r="AL4218" s="172"/>
      <c r="AM4218" s="165"/>
    </row>
    <row r="4219" spans="1:39">
      <c r="A4219" s="2"/>
      <c r="B4219" s="3"/>
      <c r="C4219" s="4"/>
      <c r="D4219" s="4"/>
      <c r="E4219" s="135"/>
      <c r="F4219" s="6"/>
      <c r="G4219" s="6"/>
      <c r="H4219" s="6"/>
      <c r="I4219" s="6"/>
      <c r="J4219" s="2"/>
      <c r="K4219" s="2"/>
      <c r="L4219" s="3"/>
      <c r="M4219" s="71"/>
      <c r="N4219" s="70"/>
      <c r="O4219" s="70"/>
      <c r="P4219" s="42"/>
      <c r="Q4219" s="3"/>
      <c r="R4219" s="6"/>
      <c r="S4219" s="7"/>
      <c r="T4219" s="1"/>
      <c r="U4219" s="8"/>
      <c r="V4219" s="8"/>
      <c r="W4219" s="25"/>
      <c r="X4219" s="22"/>
      <c r="Y4219" s="4"/>
      <c r="Z4219" s="4"/>
      <c r="AA4219" s="4"/>
      <c r="AB4219" s="10"/>
      <c r="AC4219" s="196"/>
      <c r="AD4219" s="165"/>
      <c r="AE4219" s="180"/>
      <c r="AF4219" s="165"/>
      <c r="AG4219" s="188"/>
      <c r="AH4219" s="193"/>
      <c r="AI4219" s="193"/>
      <c r="AJ4219" s="172"/>
      <c r="AK4219" s="172"/>
      <c r="AL4219" s="172"/>
      <c r="AM4219" s="165"/>
    </row>
    <row r="4220" spans="1:39">
      <c r="A4220" s="2"/>
      <c r="B4220" s="3"/>
      <c r="C4220" s="4"/>
      <c r="D4220" s="4"/>
      <c r="E4220" s="135"/>
      <c r="F4220" s="6"/>
      <c r="G4220" s="6"/>
      <c r="H4220" s="6"/>
      <c r="I4220" s="6"/>
      <c r="J4220" s="2"/>
      <c r="K4220" s="2"/>
      <c r="L4220" s="3"/>
      <c r="M4220" s="71"/>
      <c r="N4220" s="70"/>
      <c r="O4220" s="70"/>
      <c r="P4220" s="42"/>
      <c r="Q4220" s="3"/>
      <c r="R4220" s="6"/>
      <c r="S4220" s="7"/>
      <c r="T4220" s="1"/>
      <c r="U4220" s="8"/>
      <c r="V4220" s="8"/>
      <c r="W4220" s="26"/>
      <c r="X4220" s="22"/>
      <c r="Y4220" s="4"/>
      <c r="Z4220" s="4"/>
      <c r="AA4220" s="4"/>
      <c r="AB4220" s="10"/>
      <c r="AC4220" s="196"/>
      <c r="AD4220" s="165"/>
      <c r="AE4220" s="180"/>
      <c r="AF4220" s="165"/>
      <c r="AG4220" s="188"/>
      <c r="AH4220" s="193"/>
      <c r="AI4220" s="193"/>
      <c r="AJ4220" s="172"/>
      <c r="AK4220" s="172"/>
      <c r="AL4220" s="172"/>
      <c r="AM4220" s="165"/>
    </row>
    <row r="4221" spans="1:39">
      <c r="A4221" s="2"/>
      <c r="B4221" s="3"/>
      <c r="C4221" s="4"/>
      <c r="D4221" s="4"/>
      <c r="E4221" s="135"/>
      <c r="F4221" s="6"/>
      <c r="G4221" s="6"/>
      <c r="H4221" s="6"/>
      <c r="I4221" s="6"/>
      <c r="J4221" s="2"/>
      <c r="K4221" s="2"/>
      <c r="L4221" s="3"/>
      <c r="M4221" s="71"/>
      <c r="N4221" s="70"/>
      <c r="O4221" s="70"/>
      <c r="P4221" s="42"/>
      <c r="Q4221" s="3"/>
      <c r="R4221" s="6"/>
      <c r="S4221" s="7"/>
      <c r="T4221" s="1"/>
      <c r="U4221" s="8"/>
      <c r="V4221" s="8"/>
      <c r="W4221" s="44"/>
      <c r="X4221" s="22"/>
      <c r="Y4221" s="4"/>
      <c r="Z4221" s="4"/>
      <c r="AA4221" s="4"/>
      <c r="AB4221" s="10"/>
      <c r="AC4221" s="196"/>
      <c r="AD4221" s="165"/>
      <c r="AE4221" s="180"/>
      <c r="AF4221" s="165"/>
      <c r="AG4221" s="188"/>
      <c r="AH4221" s="193"/>
      <c r="AI4221" s="193"/>
      <c r="AJ4221" s="172"/>
      <c r="AK4221" s="172"/>
      <c r="AL4221" s="172"/>
      <c r="AM4221" s="165"/>
    </row>
    <row r="4222" spans="1:39">
      <c r="A4222" s="2"/>
      <c r="B4222" s="3"/>
      <c r="C4222" s="4"/>
      <c r="D4222" s="4"/>
      <c r="E4222" s="135"/>
      <c r="F4222" s="6"/>
      <c r="G4222" s="6"/>
      <c r="H4222" s="6"/>
      <c r="I4222" s="6"/>
      <c r="J4222" s="2"/>
      <c r="K4222" s="2"/>
      <c r="L4222" s="3"/>
      <c r="M4222" s="71"/>
      <c r="N4222" s="70"/>
      <c r="O4222" s="70"/>
      <c r="P4222" s="42"/>
      <c r="Q4222" s="3"/>
      <c r="R4222" s="6"/>
      <c r="S4222" s="7"/>
      <c r="T4222" s="1"/>
      <c r="U4222" s="8"/>
      <c r="V4222" s="8"/>
      <c r="W4222" s="44"/>
      <c r="X4222" s="22"/>
      <c r="Y4222" s="4"/>
      <c r="Z4222" s="4"/>
      <c r="AA4222" s="4"/>
      <c r="AB4222" s="10"/>
      <c r="AC4222" s="196"/>
      <c r="AD4222" s="165"/>
      <c r="AE4222" s="180"/>
      <c r="AF4222" s="165"/>
      <c r="AG4222" s="188"/>
      <c r="AH4222" s="193"/>
      <c r="AI4222" s="193"/>
      <c r="AJ4222" s="172"/>
      <c r="AK4222" s="172"/>
      <c r="AL4222" s="172"/>
      <c r="AM4222" s="165"/>
    </row>
    <row r="4223" spans="1:39">
      <c r="A4223" s="2"/>
      <c r="B4223" s="3"/>
      <c r="C4223" s="4"/>
      <c r="D4223" s="4"/>
      <c r="E4223" s="135"/>
      <c r="F4223" s="6"/>
      <c r="G4223" s="6"/>
      <c r="H4223" s="6"/>
      <c r="I4223" s="6"/>
      <c r="J4223" s="2"/>
      <c r="K4223" s="2"/>
      <c r="L4223" s="3"/>
      <c r="M4223" s="71"/>
      <c r="N4223" s="70"/>
      <c r="O4223" s="70"/>
      <c r="P4223" s="42"/>
      <c r="Q4223" s="3"/>
      <c r="R4223" s="6"/>
      <c r="S4223" s="7"/>
      <c r="T4223" s="1"/>
      <c r="U4223" s="8"/>
      <c r="V4223" s="8"/>
      <c r="W4223" s="44"/>
      <c r="X4223" s="22"/>
      <c r="Y4223" s="4"/>
      <c r="Z4223" s="4"/>
      <c r="AA4223" s="4"/>
      <c r="AB4223" s="10"/>
      <c r="AC4223" s="196"/>
      <c r="AD4223" s="165"/>
      <c r="AE4223" s="180"/>
      <c r="AF4223" s="165"/>
      <c r="AG4223" s="188"/>
      <c r="AH4223" s="193"/>
      <c r="AI4223" s="193"/>
      <c r="AJ4223" s="172"/>
      <c r="AK4223" s="172"/>
      <c r="AL4223" s="172"/>
      <c r="AM4223" s="165"/>
    </row>
    <row r="4224" spans="1:39">
      <c r="A4224" s="2"/>
      <c r="B4224" s="3"/>
      <c r="C4224" s="4"/>
      <c r="D4224" s="4"/>
      <c r="E4224" s="135"/>
      <c r="F4224" s="6"/>
      <c r="G4224" s="6"/>
      <c r="H4224" s="6"/>
      <c r="I4224" s="6"/>
      <c r="J4224" s="2"/>
      <c r="K4224" s="2"/>
      <c r="L4224" s="3"/>
      <c r="M4224" s="71"/>
      <c r="N4224" s="70"/>
      <c r="O4224" s="70"/>
      <c r="P4224" s="42"/>
      <c r="Q4224" s="3"/>
      <c r="R4224" s="6"/>
      <c r="S4224" s="7"/>
      <c r="T4224" s="1"/>
      <c r="U4224" s="8"/>
      <c r="V4224" s="8"/>
      <c r="W4224" s="27"/>
      <c r="X4224" s="22"/>
      <c r="Y4224" s="4"/>
      <c r="Z4224" s="4"/>
      <c r="AA4224" s="4"/>
      <c r="AB4224" s="10"/>
      <c r="AC4224" s="196"/>
      <c r="AD4224" s="165"/>
      <c r="AE4224" s="180"/>
      <c r="AF4224" s="165"/>
      <c r="AG4224" s="188"/>
      <c r="AH4224" s="193"/>
      <c r="AI4224" s="193"/>
      <c r="AJ4224" s="172"/>
      <c r="AK4224" s="172"/>
      <c r="AL4224" s="172"/>
      <c r="AM4224" s="165"/>
    </row>
    <row r="4225" spans="1:39">
      <c r="A4225" s="2"/>
      <c r="B4225" s="3"/>
      <c r="C4225" s="4"/>
      <c r="D4225" s="4"/>
      <c r="E4225" s="135"/>
      <c r="F4225" s="6"/>
      <c r="G4225" s="6"/>
      <c r="H4225" s="6"/>
      <c r="I4225" s="6"/>
      <c r="J4225" s="2"/>
      <c r="K4225" s="2"/>
      <c r="L4225" s="3"/>
      <c r="M4225" s="71"/>
      <c r="N4225" s="70"/>
      <c r="O4225" s="70"/>
      <c r="P4225" s="42"/>
      <c r="Q4225" s="3"/>
      <c r="R4225" s="6"/>
      <c r="S4225" s="7"/>
      <c r="T4225" s="1"/>
      <c r="U4225" s="8"/>
      <c r="V4225" s="8"/>
      <c r="W4225" s="44"/>
      <c r="X4225" s="22"/>
      <c r="Y4225" s="4"/>
      <c r="Z4225" s="4"/>
      <c r="AA4225" s="4"/>
      <c r="AB4225" s="10"/>
      <c r="AC4225" s="196"/>
      <c r="AD4225" s="165"/>
      <c r="AE4225" s="180"/>
      <c r="AF4225" s="165"/>
      <c r="AG4225" s="188"/>
      <c r="AH4225" s="193"/>
      <c r="AI4225" s="193"/>
      <c r="AJ4225" s="172"/>
      <c r="AK4225" s="172"/>
      <c r="AL4225" s="172"/>
      <c r="AM4225" s="165"/>
    </row>
    <row r="4226" spans="1:39">
      <c r="A4226" s="2"/>
      <c r="B4226" s="3"/>
      <c r="C4226" s="4"/>
      <c r="D4226" s="4"/>
      <c r="E4226" s="135"/>
      <c r="F4226" s="6"/>
      <c r="G4226" s="6"/>
      <c r="H4226" s="6"/>
      <c r="I4226" s="6"/>
      <c r="J4226" s="2"/>
      <c r="K4226" s="2"/>
      <c r="L4226" s="3"/>
      <c r="M4226" s="71"/>
      <c r="N4226" s="70"/>
      <c r="O4226" s="70"/>
      <c r="P4226" s="42"/>
      <c r="Q4226" s="3"/>
      <c r="R4226" s="6"/>
      <c r="S4226" s="7"/>
      <c r="T4226" s="1"/>
      <c r="U4226" s="8"/>
      <c r="V4226" s="8"/>
      <c r="W4226" s="25"/>
      <c r="X4226" s="22"/>
      <c r="Y4226" s="4"/>
      <c r="Z4226" s="4"/>
      <c r="AA4226" s="4"/>
      <c r="AB4226" s="10"/>
      <c r="AC4226" s="196"/>
      <c r="AD4226" s="165"/>
      <c r="AE4226" s="180"/>
      <c r="AF4226" s="165"/>
      <c r="AG4226" s="188"/>
      <c r="AH4226" s="193"/>
      <c r="AI4226" s="193"/>
      <c r="AJ4226" s="172"/>
      <c r="AK4226" s="172"/>
      <c r="AL4226" s="172"/>
      <c r="AM4226" s="165"/>
    </row>
    <row r="4227" spans="1:39">
      <c r="A4227" s="2"/>
      <c r="B4227" s="3"/>
      <c r="C4227" s="4"/>
      <c r="D4227" s="4"/>
      <c r="E4227" s="135"/>
      <c r="F4227" s="6"/>
      <c r="G4227" s="6"/>
      <c r="H4227" s="6"/>
      <c r="I4227" s="6"/>
      <c r="J4227" s="2"/>
      <c r="K4227" s="2"/>
      <c r="L4227" s="3"/>
      <c r="M4227" s="71"/>
      <c r="N4227" s="70"/>
      <c r="O4227" s="70"/>
      <c r="P4227" s="42"/>
      <c r="Q4227" s="3"/>
      <c r="R4227" s="6"/>
      <c r="S4227" s="7"/>
      <c r="T4227" s="1"/>
      <c r="U4227" s="8"/>
      <c r="V4227" s="8"/>
      <c r="W4227" s="25"/>
      <c r="X4227" s="22"/>
      <c r="Y4227" s="4"/>
      <c r="Z4227" s="4"/>
      <c r="AA4227" s="4"/>
      <c r="AB4227" s="10"/>
      <c r="AC4227" s="196"/>
      <c r="AD4227" s="165"/>
      <c r="AE4227" s="180"/>
      <c r="AF4227" s="165"/>
      <c r="AG4227" s="188"/>
      <c r="AH4227" s="193"/>
      <c r="AI4227" s="193"/>
      <c r="AJ4227" s="172"/>
      <c r="AK4227" s="172"/>
      <c r="AL4227" s="172"/>
      <c r="AM4227" s="165"/>
    </row>
    <row r="4228" spans="1:39">
      <c r="A4228" s="2"/>
      <c r="B4228" s="3"/>
      <c r="C4228" s="4"/>
      <c r="D4228" s="4"/>
      <c r="E4228" s="135"/>
      <c r="F4228" s="6"/>
      <c r="G4228" s="6"/>
      <c r="H4228" s="6"/>
      <c r="I4228" s="6"/>
      <c r="J4228" s="2"/>
      <c r="K4228" s="2"/>
      <c r="L4228" s="3"/>
      <c r="M4228" s="71"/>
      <c r="N4228" s="70"/>
      <c r="O4228" s="70"/>
      <c r="P4228" s="42"/>
      <c r="Q4228" s="3"/>
      <c r="R4228" s="6"/>
      <c r="S4228" s="7"/>
      <c r="T4228" s="1"/>
      <c r="U4228" s="8"/>
      <c r="V4228" s="8"/>
      <c r="W4228" s="44"/>
      <c r="X4228" s="22"/>
      <c r="Y4228" s="4"/>
      <c r="Z4228" s="4"/>
      <c r="AA4228" s="4"/>
      <c r="AB4228" s="10"/>
      <c r="AC4228" s="196"/>
      <c r="AD4228" s="165"/>
      <c r="AE4228" s="180"/>
      <c r="AF4228" s="165"/>
      <c r="AG4228" s="188"/>
      <c r="AH4228" s="193"/>
      <c r="AI4228" s="193"/>
      <c r="AJ4228" s="172"/>
      <c r="AK4228" s="172"/>
      <c r="AL4228" s="172"/>
      <c r="AM4228" s="165"/>
    </row>
    <row r="4229" spans="1:39">
      <c r="A4229" s="2"/>
      <c r="B4229" s="3"/>
      <c r="C4229" s="4"/>
      <c r="D4229" s="4"/>
      <c r="E4229" s="135"/>
      <c r="F4229" s="6"/>
      <c r="G4229" s="6"/>
      <c r="H4229" s="6"/>
      <c r="I4229" s="6"/>
      <c r="J4229" s="2"/>
      <c r="K4229" s="2"/>
      <c r="L4229" s="3"/>
      <c r="M4229" s="71"/>
      <c r="N4229" s="70"/>
      <c r="O4229" s="70"/>
      <c r="P4229" s="42"/>
      <c r="Q4229" s="3"/>
      <c r="R4229" s="6"/>
      <c r="S4229" s="7"/>
      <c r="T4229" s="1"/>
      <c r="U4229" s="8"/>
      <c r="V4229" s="8"/>
      <c r="W4229" s="44"/>
      <c r="X4229" s="22"/>
      <c r="Y4229" s="4"/>
      <c r="Z4229" s="4"/>
      <c r="AA4229" s="4"/>
      <c r="AB4229" s="10"/>
      <c r="AC4229" s="196"/>
      <c r="AD4229" s="165"/>
      <c r="AE4229" s="180"/>
      <c r="AF4229" s="165"/>
      <c r="AG4229" s="188"/>
      <c r="AH4229" s="193"/>
      <c r="AI4229" s="193"/>
      <c r="AJ4229" s="172"/>
      <c r="AK4229" s="172"/>
      <c r="AL4229" s="172"/>
      <c r="AM4229" s="165"/>
    </row>
    <row r="4230" spans="1:39">
      <c r="A4230" s="2"/>
      <c r="B4230" s="3"/>
      <c r="C4230" s="4"/>
      <c r="D4230" s="4"/>
      <c r="E4230" s="135"/>
      <c r="F4230" s="6"/>
      <c r="G4230" s="6"/>
      <c r="H4230" s="6"/>
      <c r="I4230" s="6"/>
      <c r="J4230" s="2"/>
      <c r="K4230" s="2"/>
      <c r="L4230" s="3"/>
      <c r="M4230" s="71"/>
      <c r="N4230" s="70"/>
      <c r="O4230" s="70"/>
      <c r="P4230" s="42"/>
      <c r="Q4230" s="3"/>
      <c r="R4230" s="6"/>
      <c r="S4230" s="7"/>
      <c r="T4230" s="1"/>
      <c r="U4230" s="8"/>
      <c r="V4230" s="8"/>
      <c r="W4230" s="44"/>
      <c r="X4230" s="22"/>
      <c r="Y4230" s="4"/>
      <c r="Z4230" s="4"/>
      <c r="AA4230" s="4"/>
      <c r="AB4230" s="10"/>
      <c r="AC4230" s="196"/>
      <c r="AD4230" s="165"/>
      <c r="AE4230" s="180"/>
      <c r="AF4230" s="165"/>
      <c r="AG4230" s="188"/>
      <c r="AH4230" s="193"/>
      <c r="AI4230" s="193"/>
      <c r="AJ4230" s="172"/>
      <c r="AK4230" s="172"/>
      <c r="AL4230" s="172"/>
      <c r="AM4230" s="165"/>
    </row>
    <row r="4231" spans="1:39">
      <c r="A4231" s="2"/>
      <c r="B4231" s="3"/>
      <c r="C4231" s="4"/>
      <c r="D4231" s="4"/>
      <c r="E4231" s="135"/>
      <c r="F4231" s="6"/>
      <c r="G4231" s="6"/>
      <c r="H4231" s="6"/>
      <c r="I4231" s="6"/>
      <c r="J4231" s="2"/>
      <c r="K4231" s="2"/>
      <c r="L4231" s="3"/>
      <c r="M4231" s="71"/>
      <c r="N4231" s="70"/>
      <c r="O4231" s="70"/>
      <c r="P4231" s="42"/>
      <c r="Q4231" s="3"/>
      <c r="R4231" s="6"/>
      <c r="S4231" s="7"/>
      <c r="T4231" s="1"/>
      <c r="U4231" s="8"/>
      <c r="V4231" s="8"/>
      <c r="W4231" s="27"/>
      <c r="X4231" s="22"/>
      <c r="Y4231" s="4"/>
      <c r="Z4231" s="4"/>
      <c r="AA4231" s="4"/>
      <c r="AB4231" s="10"/>
      <c r="AC4231" s="196"/>
      <c r="AD4231" s="165"/>
      <c r="AE4231" s="180"/>
      <c r="AF4231" s="165"/>
      <c r="AG4231" s="188"/>
      <c r="AH4231" s="193"/>
      <c r="AI4231" s="193"/>
      <c r="AJ4231" s="172"/>
      <c r="AK4231" s="172"/>
      <c r="AL4231" s="172"/>
      <c r="AM4231" s="165"/>
    </row>
    <row r="4232" spans="1:39">
      <c r="A4232" s="2"/>
      <c r="B4232" s="3"/>
      <c r="C4232" s="4"/>
      <c r="D4232" s="4"/>
      <c r="E4232" s="135"/>
      <c r="F4232" s="6"/>
      <c r="G4232" s="6"/>
      <c r="H4232" s="6"/>
      <c r="I4232" s="6"/>
      <c r="J4232" s="2"/>
      <c r="K4232" s="2"/>
      <c r="L4232" s="3"/>
      <c r="M4232" s="71"/>
      <c r="N4232" s="70"/>
      <c r="O4232" s="70"/>
      <c r="P4232" s="42"/>
      <c r="Q4232" s="3"/>
      <c r="R4232" s="6"/>
      <c r="S4232" s="7"/>
      <c r="T4232" s="1"/>
      <c r="U4232" s="8"/>
      <c r="V4232" s="8"/>
      <c r="W4232" s="44"/>
      <c r="X4232" s="22"/>
      <c r="Y4232" s="4"/>
      <c r="Z4232" s="4"/>
      <c r="AA4232" s="4"/>
      <c r="AB4232" s="10"/>
      <c r="AC4232" s="196"/>
      <c r="AD4232" s="165"/>
      <c r="AE4232" s="180"/>
      <c r="AF4232" s="165"/>
      <c r="AG4232" s="188"/>
      <c r="AH4232" s="193"/>
      <c r="AI4232" s="193"/>
      <c r="AJ4232" s="172"/>
      <c r="AK4232" s="172"/>
      <c r="AL4232" s="172"/>
      <c r="AM4232" s="165"/>
    </row>
    <row r="4233" spans="1:39">
      <c r="A4233" s="2"/>
      <c r="B4233" s="3"/>
      <c r="C4233" s="4"/>
      <c r="D4233" s="4"/>
      <c r="E4233" s="135"/>
      <c r="F4233" s="6"/>
      <c r="G4233" s="6"/>
      <c r="H4233" s="6"/>
      <c r="I4233" s="6"/>
      <c r="J4233" s="2"/>
      <c r="K4233" s="2"/>
      <c r="L4233" s="3"/>
      <c r="M4233" s="71"/>
      <c r="N4233" s="70"/>
      <c r="O4233" s="70"/>
      <c r="P4233" s="42"/>
      <c r="Q4233" s="3"/>
      <c r="R4233" s="6"/>
      <c r="S4233" s="7"/>
      <c r="T4233" s="1"/>
      <c r="U4233" s="8"/>
      <c r="V4233" s="8"/>
      <c r="W4233" s="25"/>
      <c r="X4233" s="22"/>
      <c r="Y4233" s="4"/>
      <c r="Z4233" s="4"/>
      <c r="AA4233" s="4"/>
      <c r="AB4233" s="10"/>
      <c r="AC4233" s="196"/>
      <c r="AD4233" s="165"/>
      <c r="AE4233" s="180"/>
      <c r="AF4233" s="165"/>
      <c r="AG4233" s="188"/>
      <c r="AH4233" s="193"/>
      <c r="AI4233" s="193"/>
      <c r="AJ4233" s="172"/>
      <c r="AK4233" s="172"/>
      <c r="AL4233" s="172"/>
      <c r="AM4233" s="165"/>
    </row>
    <row r="4234" spans="1:39">
      <c r="A4234" s="2"/>
      <c r="B4234" s="3"/>
      <c r="C4234" s="4"/>
      <c r="D4234" s="4"/>
      <c r="E4234" s="135"/>
      <c r="F4234" s="6"/>
      <c r="G4234" s="6"/>
      <c r="H4234" s="6"/>
      <c r="I4234" s="6"/>
      <c r="J4234" s="2"/>
      <c r="K4234" s="2"/>
      <c r="L4234" s="3"/>
      <c r="M4234" s="71"/>
      <c r="N4234" s="70"/>
      <c r="O4234" s="70"/>
      <c r="P4234" s="42"/>
      <c r="Q4234" s="3"/>
      <c r="R4234" s="6"/>
      <c r="S4234" s="7"/>
      <c r="T4234" s="1"/>
      <c r="U4234" s="8"/>
      <c r="V4234" s="8"/>
      <c r="W4234" s="25"/>
      <c r="X4234" s="22"/>
      <c r="Y4234" s="4"/>
      <c r="Z4234" s="4"/>
      <c r="AA4234" s="4"/>
      <c r="AB4234" s="10"/>
      <c r="AC4234" s="196"/>
      <c r="AD4234" s="165"/>
      <c r="AE4234" s="180"/>
      <c r="AF4234" s="165"/>
      <c r="AG4234" s="188"/>
      <c r="AH4234" s="193"/>
      <c r="AI4234" s="193"/>
      <c r="AJ4234" s="172"/>
      <c r="AK4234" s="172"/>
      <c r="AL4234" s="172"/>
      <c r="AM4234" s="165"/>
    </row>
    <row r="4235" spans="1:39">
      <c r="A4235" s="2"/>
      <c r="B4235" s="3"/>
      <c r="C4235" s="4"/>
      <c r="D4235" s="4"/>
      <c r="E4235" s="135"/>
      <c r="F4235" s="6"/>
      <c r="G4235" s="6"/>
      <c r="H4235" s="6"/>
      <c r="I4235" s="6"/>
      <c r="J4235" s="2"/>
      <c r="K4235" s="2"/>
      <c r="L4235" s="3"/>
      <c r="M4235" s="71"/>
      <c r="N4235" s="70"/>
      <c r="O4235" s="70"/>
      <c r="P4235" s="42"/>
      <c r="Q4235" s="3"/>
      <c r="R4235" s="6"/>
      <c r="S4235" s="7"/>
      <c r="T4235" s="1"/>
      <c r="U4235" s="8"/>
      <c r="V4235" s="8"/>
      <c r="W4235" s="44"/>
      <c r="X4235" s="22"/>
      <c r="Y4235" s="4"/>
      <c r="Z4235" s="4"/>
      <c r="AA4235" s="4"/>
      <c r="AB4235" s="10"/>
      <c r="AC4235" s="196"/>
      <c r="AD4235" s="165"/>
      <c r="AE4235" s="180"/>
      <c r="AF4235" s="165"/>
      <c r="AG4235" s="188"/>
      <c r="AH4235" s="193"/>
      <c r="AI4235" s="193"/>
      <c r="AJ4235" s="172"/>
      <c r="AK4235" s="172"/>
      <c r="AL4235" s="172"/>
      <c r="AM4235" s="165"/>
    </row>
    <row r="4236" spans="1:39">
      <c r="A4236" s="2"/>
      <c r="B4236" s="3"/>
      <c r="C4236" s="4"/>
      <c r="D4236" s="4"/>
      <c r="E4236" s="135"/>
      <c r="F4236" s="6"/>
      <c r="G4236" s="6"/>
      <c r="H4236" s="6"/>
      <c r="I4236" s="6"/>
      <c r="J4236" s="2"/>
      <c r="K4236" s="2"/>
      <c r="L4236" s="3"/>
      <c r="M4236" s="71"/>
      <c r="N4236" s="70"/>
      <c r="O4236" s="70"/>
      <c r="P4236" s="42"/>
      <c r="Q4236" s="3"/>
      <c r="R4236" s="6"/>
      <c r="S4236" s="7"/>
      <c r="T4236" s="1"/>
      <c r="U4236" s="8"/>
      <c r="V4236" s="8"/>
      <c r="W4236" s="44"/>
      <c r="X4236" s="22"/>
      <c r="Y4236" s="4"/>
      <c r="Z4236" s="4"/>
      <c r="AA4236" s="4"/>
      <c r="AB4236" s="10"/>
      <c r="AC4236" s="196"/>
      <c r="AD4236" s="165"/>
      <c r="AE4236" s="180"/>
      <c r="AF4236" s="165"/>
      <c r="AG4236" s="188"/>
      <c r="AH4236" s="193"/>
      <c r="AI4236" s="193"/>
      <c r="AJ4236" s="172"/>
      <c r="AK4236" s="172"/>
      <c r="AL4236" s="172"/>
      <c r="AM4236" s="165"/>
    </row>
    <row r="4237" spans="1:39">
      <c r="A4237" s="2"/>
      <c r="B4237" s="3"/>
      <c r="C4237" s="4"/>
      <c r="D4237" s="4"/>
      <c r="E4237" s="135"/>
      <c r="F4237" s="6"/>
      <c r="G4237" s="6"/>
      <c r="H4237" s="6"/>
      <c r="I4237" s="6"/>
      <c r="J4237" s="2"/>
      <c r="K4237" s="2"/>
      <c r="L4237" s="3"/>
      <c r="M4237" s="71"/>
      <c r="N4237" s="70"/>
      <c r="O4237" s="70"/>
      <c r="P4237" s="42"/>
      <c r="Q4237" s="3"/>
      <c r="R4237" s="6"/>
      <c r="S4237" s="7"/>
      <c r="T4237" s="1"/>
      <c r="U4237" s="8"/>
      <c r="V4237" s="8"/>
      <c r="W4237" s="44"/>
      <c r="X4237" s="22"/>
      <c r="Y4237" s="4"/>
      <c r="Z4237" s="4"/>
      <c r="AA4237" s="4"/>
      <c r="AB4237" s="10"/>
      <c r="AC4237" s="196"/>
      <c r="AD4237" s="165"/>
      <c r="AE4237" s="180"/>
      <c r="AF4237" s="165"/>
      <c r="AG4237" s="188"/>
      <c r="AH4237" s="193"/>
      <c r="AI4237" s="193"/>
      <c r="AJ4237" s="172"/>
      <c r="AK4237" s="172"/>
      <c r="AL4237" s="172"/>
      <c r="AM4237" s="165"/>
    </row>
    <row r="4238" spans="1:39">
      <c r="A4238" s="2"/>
      <c r="B4238" s="3"/>
      <c r="C4238" s="4"/>
      <c r="D4238" s="4"/>
      <c r="E4238" s="135"/>
      <c r="F4238" s="6"/>
      <c r="G4238" s="6"/>
      <c r="H4238" s="6"/>
      <c r="I4238" s="6"/>
      <c r="J4238" s="2"/>
      <c r="K4238" s="2"/>
      <c r="L4238" s="3"/>
      <c r="M4238" s="71"/>
      <c r="N4238" s="70"/>
      <c r="O4238" s="70"/>
      <c r="P4238" s="42"/>
      <c r="Q4238" s="3"/>
      <c r="R4238" s="6"/>
      <c r="S4238" s="7"/>
      <c r="T4238" s="1"/>
      <c r="U4238" s="8"/>
      <c r="V4238" s="8"/>
      <c r="W4238" s="27"/>
      <c r="X4238" s="22"/>
      <c r="Y4238" s="4"/>
      <c r="Z4238" s="4"/>
      <c r="AA4238" s="4"/>
      <c r="AB4238" s="10"/>
      <c r="AC4238" s="196"/>
      <c r="AD4238" s="165"/>
      <c r="AE4238" s="180"/>
      <c r="AF4238" s="165"/>
      <c r="AG4238" s="188"/>
      <c r="AH4238" s="193"/>
      <c r="AI4238" s="193"/>
      <c r="AJ4238" s="172"/>
      <c r="AK4238" s="172"/>
      <c r="AL4238" s="172"/>
      <c r="AM4238" s="165"/>
    </row>
    <row r="4239" spans="1:39">
      <c r="A4239" s="2"/>
      <c r="B4239" s="3"/>
      <c r="C4239" s="4"/>
      <c r="D4239" s="4"/>
      <c r="E4239" s="135"/>
      <c r="F4239" s="6"/>
      <c r="G4239" s="6"/>
      <c r="H4239" s="6"/>
      <c r="I4239" s="6"/>
      <c r="J4239" s="2"/>
      <c r="K4239" s="2"/>
      <c r="L4239" s="3"/>
      <c r="M4239" s="71"/>
      <c r="N4239" s="70"/>
      <c r="O4239" s="70"/>
      <c r="P4239" s="42"/>
      <c r="Q4239" s="3"/>
      <c r="R4239" s="6"/>
      <c r="S4239" s="7"/>
      <c r="T4239" s="1"/>
      <c r="U4239" s="8"/>
      <c r="V4239" s="8"/>
      <c r="W4239" s="44"/>
      <c r="X4239" s="22"/>
      <c r="Y4239" s="4"/>
      <c r="Z4239" s="4"/>
      <c r="AA4239" s="4"/>
      <c r="AB4239" s="10"/>
      <c r="AC4239" s="196"/>
      <c r="AD4239" s="165"/>
      <c r="AE4239" s="180"/>
      <c r="AF4239" s="165"/>
      <c r="AG4239" s="188"/>
      <c r="AH4239" s="193"/>
      <c r="AI4239" s="193"/>
      <c r="AJ4239" s="172"/>
      <c r="AK4239" s="172"/>
      <c r="AL4239" s="172"/>
      <c r="AM4239" s="165"/>
    </row>
    <row r="4240" spans="1:39">
      <c r="A4240" s="2"/>
      <c r="B4240" s="3"/>
      <c r="C4240" s="4"/>
      <c r="D4240" s="4"/>
      <c r="E4240" s="135"/>
      <c r="F4240" s="6"/>
      <c r="G4240" s="6"/>
      <c r="H4240" s="6"/>
      <c r="I4240" s="6"/>
      <c r="J4240" s="2"/>
      <c r="K4240" s="2"/>
      <c r="L4240" s="3"/>
      <c r="M4240" s="71"/>
      <c r="N4240" s="70"/>
      <c r="O4240" s="70"/>
      <c r="P4240" s="42"/>
      <c r="Q4240" s="3"/>
      <c r="R4240" s="6"/>
      <c r="S4240" s="7"/>
      <c r="T4240" s="1"/>
      <c r="U4240" s="8"/>
      <c r="V4240" s="8"/>
      <c r="W4240" s="25"/>
      <c r="X4240" s="22"/>
      <c r="Y4240" s="4"/>
      <c r="Z4240" s="4"/>
      <c r="AA4240" s="4"/>
      <c r="AB4240" s="10"/>
      <c r="AC4240" s="196"/>
      <c r="AD4240" s="165"/>
      <c r="AE4240" s="180"/>
      <c r="AF4240" s="165"/>
      <c r="AG4240" s="188"/>
      <c r="AH4240" s="193"/>
      <c r="AI4240" s="193"/>
      <c r="AJ4240" s="172"/>
      <c r="AK4240" s="172"/>
      <c r="AL4240" s="172"/>
      <c r="AM4240" s="165"/>
    </row>
    <row r="4241" spans="1:39">
      <c r="A4241" s="2"/>
      <c r="B4241" s="3"/>
      <c r="C4241" s="4"/>
      <c r="D4241" s="4"/>
      <c r="E4241" s="135"/>
      <c r="F4241" s="6"/>
      <c r="G4241" s="6"/>
      <c r="H4241" s="6"/>
      <c r="I4241" s="6"/>
      <c r="J4241" s="2"/>
      <c r="K4241" s="2"/>
      <c r="L4241" s="3"/>
      <c r="M4241" s="71"/>
      <c r="N4241" s="70"/>
      <c r="O4241" s="70"/>
      <c r="P4241" s="42"/>
      <c r="Q4241" s="3"/>
      <c r="R4241" s="6"/>
      <c r="S4241" s="7"/>
      <c r="T4241" s="1"/>
      <c r="U4241" s="8"/>
      <c r="V4241" s="8"/>
      <c r="W4241" s="25"/>
      <c r="X4241" s="22"/>
      <c r="Y4241" s="4"/>
      <c r="Z4241" s="4"/>
      <c r="AA4241" s="4"/>
      <c r="AB4241" s="10"/>
      <c r="AC4241" s="196"/>
      <c r="AD4241" s="165"/>
      <c r="AE4241" s="180"/>
      <c r="AF4241" s="165"/>
      <c r="AG4241" s="188"/>
      <c r="AH4241" s="193"/>
      <c r="AI4241" s="193"/>
      <c r="AJ4241" s="172"/>
      <c r="AK4241" s="172"/>
      <c r="AL4241" s="172"/>
      <c r="AM4241" s="165"/>
    </row>
    <row r="4242" spans="1:39">
      <c r="A4242" s="2"/>
      <c r="B4242" s="3"/>
      <c r="C4242" s="4"/>
      <c r="D4242" s="4"/>
      <c r="E4242" s="135"/>
      <c r="F4242" s="6"/>
      <c r="G4242" s="6"/>
      <c r="H4242" s="6"/>
      <c r="I4242" s="6"/>
      <c r="J4242" s="2"/>
      <c r="K4242" s="2"/>
      <c r="L4242" s="3"/>
      <c r="M4242" s="71"/>
      <c r="N4242" s="70"/>
      <c r="O4242" s="70"/>
      <c r="P4242" s="42"/>
      <c r="Q4242" s="3"/>
      <c r="R4242" s="6"/>
      <c r="S4242" s="7"/>
      <c r="T4242" s="1"/>
      <c r="U4242" s="8"/>
      <c r="V4242" s="8"/>
      <c r="W4242" s="31"/>
      <c r="X4242" s="22"/>
      <c r="Y4242" s="4"/>
      <c r="Z4242" s="4"/>
      <c r="AA4242" s="4"/>
      <c r="AB4242" s="10"/>
      <c r="AC4242" s="196"/>
      <c r="AD4242" s="165"/>
      <c r="AE4242" s="180"/>
      <c r="AF4242" s="165"/>
      <c r="AG4242" s="188"/>
      <c r="AH4242" s="193"/>
      <c r="AI4242" s="193"/>
      <c r="AJ4242" s="172"/>
      <c r="AK4242" s="172"/>
      <c r="AL4242" s="172"/>
      <c r="AM4242" s="165"/>
    </row>
    <row r="4243" spans="1:39">
      <c r="A4243" s="2"/>
      <c r="B4243" s="3"/>
      <c r="C4243" s="4"/>
      <c r="D4243" s="4"/>
      <c r="E4243" s="135"/>
      <c r="F4243" s="6"/>
      <c r="G4243" s="6"/>
      <c r="H4243" s="6"/>
      <c r="I4243" s="6"/>
      <c r="J4243" s="2"/>
      <c r="K4243" s="2"/>
      <c r="L4243" s="3"/>
      <c r="M4243" s="71"/>
      <c r="N4243" s="70"/>
      <c r="O4243" s="70"/>
      <c r="P4243" s="42"/>
      <c r="Q4243" s="3"/>
      <c r="R4243" s="6"/>
      <c r="S4243" s="7"/>
      <c r="T4243" s="1"/>
      <c r="U4243" s="8"/>
      <c r="V4243" s="8"/>
      <c r="W4243" s="26"/>
      <c r="X4243" s="22"/>
      <c r="Y4243" s="4"/>
      <c r="Z4243" s="4"/>
      <c r="AA4243" s="4"/>
      <c r="AB4243" s="10"/>
      <c r="AC4243" s="196"/>
      <c r="AD4243" s="165"/>
      <c r="AE4243" s="180"/>
      <c r="AF4243" s="165"/>
      <c r="AG4243" s="188"/>
      <c r="AH4243" s="193"/>
      <c r="AI4243" s="193"/>
      <c r="AJ4243" s="172"/>
      <c r="AK4243" s="172"/>
      <c r="AL4243" s="172"/>
      <c r="AM4243" s="165"/>
    </row>
    <row r="4244" spans="1:39">
      <c r="A4244" s="2"/>
      <c r="B4244" s="3"/>
      <c r="C4244" s="4"/>
      <c r="D4244" s="4"/>
      <c r="E4244" s="135"/>
      <c r="F4244" s="6"/>
      <c r="G4244" s="6"/>
      <c r="H4244" s="6"/>
      <c r="I4244" s="6"/>
      <c r="J4244" s="2"/>
      <c r="K4244" s="2"/>
      <c r="L4244" s="3"/>
      <c r="M4244" s="71"/>
      <c r="N4244" s="70"/>
      <c r="O4244" s="70"/>
      <c r="P4244" s="42"/>
      <c r="Q4244" s="3"/>
      <c r="R4244" s="6"/>
      <c r="S4244" s="7"/>
      <c r="T4244" s="1"/>
      <c r="U4244" s="8"/>
      <c r="V4244" s="8"/>
      <c r="W4244" s="25"/>
      <c r="X4244" s="22"/>
      <c r="Y4244" s="4"/>
      <c r="Z4244" s="4"/>
      <c r="AA4244" s="4"/>
      <c r="AB4244" s="10"/>
      <c r="AC4244" s="196"/>
      <c r="AD4244" s="165"/>
      <c r="AE4244" s="180"/>
      <c r="AF4244" s="165"/>
      <c r="AG4244" s="188"/>
      <c r="AH4244" s="193"/>
      <c r="AI4244" s="193"/>
      <c r="AJ4244" s="172"/>
      <c r="AK4244" s="172"/>
      <c r="AL4244" s="172"/>
      <c r="AM4244" s="165"/>
    </row>
    <row r="4245" spans="1:39">
      <c r="A4245" s="2"/>
      <c r="B4245" s="3"/>
      <c r="C4245" s="4"/>
      <c r="D4245" s="4"/>
      <c r="E4245" s="135"/>
      <c r="F4245" s="6"/>
      <c r="G4245" s="6"/>
      <c r="H4245" s="6"/>
      <c r="I4245" s="6"/>
      <c r="J4245" s="2"/>
      <c r="K4245" s="2"/>
      <c r="L4245" s="3"/>
      <c r="M4245" s="71"/>
      <c r="N4245" s="70"/>
      <c r="O4245" s="70"/>
      <c r="P4245" s="42"/>
      <c r="Q4245" s="3"/>
      <c r="R4245" s="6"/>
      <c r="S4245" s="7"/>
      <c r="T4245" s="1"/>
      <c r="U4245" s="8"/>
      <c r="V4245" s="8"/>
      <c r="W4245" s="31"/>
      <c r="X4245" s="22"/>
      <c r="Y4245" s="4"/>
      <c r="Z4245" s="4"/>
      <c r="AA4245" s="4"/>
      <c r="AB4245" s="10"/>
      <c r="AC4245" s="196"/>
      <c r="AD4245" s="165"/>
      <c r="AE4245" s="180"/>
      <c r="AF4245" s="165"/>
      <c r="AG4245" s="188"/>
      <c r="AH4245" s="193"/>
      <c r="AI4245" s="193"/>
      <c r="AJ4245" s="172"/>
      <c r="AK4245" s="172"/>
      <c r="AL4245" s="172"/>
      <c r="AM4245" s="165"/>
    </row>
    <row r="4246" spans="1:39">
      <c r="A4246" s="2"/>
      <c r="B4246" s="3"/>
      <c r="C4246" s="4"/>
      <c r="D4246" s="4"/>
      <c r="E4246" s="135"/>
      <c r="F4246" s="6"/>
      <c r="G4246" s="6"/>
      <c r="H4246" s="6"/>
      <c r="I4246" s="6"/>
      <c r="J4246" s="2"/>
      <c r="K4246" s="2"/>
      <c r="L4246" s="3"/>
      <c r="M4246" s="71"/>
      <c r="N4246" s="70"/>
      <c r="O4246" s="70"/>
      <c r="P4246" s="42"/>
      <c r="Q4246" s="3"/>
      <c r="R4246" s="6"/>
      <c r="S4246" s="7"/>
      <c r="T4246" s="1"/>
      <c r="U4246" s="8"/>
      <c r="V4246" s="8"/>
      <c r="W4246" s="31"/>
      <c r="X4246" s="22"/>
      <c r="Y4246" s="4"/>
      <c r="Z4246" s="4"/>
      <c r="AA4246" s="4"/>
      <c r="AB4246" s="10"/>
      <c r="AC4246" s="196"/>
      <c r="AD4246" s="165"/>
      <c r="AE4246" s="180"/>
      <c r="AF4246" s="165"/>
      <c r="AG4246" s="188"/>
      <c r="AH4246" s="193"/>
      <c r="AI4246" s="193"/>
      <c r="AJ4246" s="172"/>
      <c r="AK4246" s="172"/>
      <c r="AL4246" s="172"/>
      <c r="AM4246" s="165"/>
    </row>
    <row r="4247" spans="1:39">
      <c r="A4247" s="2"/>
      <c r="B4247" s="3"/>
      <c r="C4247" s="4"/>
      <c r="D4247" s="4"/>
      <c r="E4247" s="135"/>
      <c r="F4247" s="6"/>
      <c r="G4247" s="6"/>
      <c r="H4247" s="6"/>
      <c r="I4247" s="6"/>
      <c r="J4247" s="2"/>
      <c r="K4247" s="2"/>
      <c r="L4247" s="3"/>
      <c r="M4247" s="71"/>
      <c r="N4247" s="70"/>
      <c r="O4247" s="70"/>
      <c r="P4247" s="42"/>
      <c r="Q4247" s="3"/>
      <c r="R4247" s="6"/>
      <c r="S4247" s="7"/>
      <c r="T4247" s="1"/>
      <c r="U4247" s="8"/>
      <c r="V4247" s="8"/>
      <c r="W4247" s="31"/>
      <c r="X4247" s="22"/>
      <c r="Y4247" s="4"/>
      <c r="Z4247" s="4"/>
      <c r="AA4247" s="4"/>
      <c r="AB4247" s="10"/>
      <c r="AC4247" s="196"/>
      <c r="AD4247" s="165"/>
      <c r="AE4247" s="180"/>
      <c r="AF4247" s="165"/>
      <c r="AG4247" s="188"/>
      <c r="AH4247" s="193"/>
      <c r="AI4247" s="193"/>
      <c r="AJ4247" s="172"/>
      <c r="AK4247" s="172"/>
      <c r="AL4247" s="172"/>
      <c r="AM4247" s="165"/>
    </row>
    <row r="4248" spans="1:39">
      <c r="A4248" s="2"/>
      <c r="B4248" s="3"/>
      <c r="C4248" s="4"/>
      <c r="D4248" s="4"/>
      <c r="E4248" s="135"/>
      <c r="F4248" s="6"/>
      <c r="G4248" s="6"/>
      <c r="H4248" s="6"/>
      <c r="I4248" s="6"/>
      <c r="J4248" s="2"/>
      <c r="K4248" s="2"/>
      <c r="L4248" s="3"/>
      <c r="M4248" s="71"/>
      <c r="N4248" s="70"/>
      <c r="O4248" s="70"/>
      <c r="P4248" s="42"/>
      <c r="Q4248" s="3"/>
      <c r="R4248" s="6"/>
      <c r="S4248" s="7"/>
      <c r="T4248" s="1"/>
      <c r="U4248" s="8"/>
      <c r="V4248" s="8"/>
      <c r="W4248" s="31"/>
      <c r="X4248" s="22"/>
      <c r="Y4248" s="4"/>
      <c r="Z4248" s="4"/>
      <c r="AA4248" s="4"/>
      <c r="AB4248" s="10"/>
      <c r="AC4248" s="196"/>
      <c r="AD4248" s="165"/>
      <c r="AE4248" s="180"/>
      <c r="AF4248" s="165"/>
      <c r="AG4248" s="188"/>
      <c r="AH4248" s="193"/>
      <c r="AI4248" s="193"/>
      <c r="AJ4248" s="172"/>
      <c r="AK4248" s="172"/>
      <c r="AL4248" s="172"/>
      <c r="AM4248" s="165"/>
    </row>
    <row r="4249" spans="1:39">
      <c r="A4249" s="2"/>
      <c r="B4249" s="3"/>
      <c r="C4249" s="4"/>
      <c r="D4249" s="4"/>
      <c r="E4249" s="135"/>
      <c r="F4249" s="6"/>
      <c r="G4249" s="6"/>
      <c r="H4249" s="6"/>
      <c r="I4249" s="6"/>
      <c r="J4249" s="2"/>
      <c r="K4249" s="2"/>
      <c r="L4249" s="3"/>
      <c r="M4249" s="71"/>
      <c r="N4249" s="70"/>
      <c r="O4249" s="70"/>
      <c r="P4249" s="42"/>
      <c r="Q4249" s="3"/>
      <c r="R4249" s="6"/>
      <c r="S4249" s="7"/>
      <c r="T4249" s="1"/>
      <c r="U4249" s="8"/>
      <c r="V4249" s="8"/>
      <c r="W4249" s="44"/>
      <c r="X4249" s="22"/>
      <c r="Y4249" s="4"/>
      <c r="Z4249" s="4"/>
      <c r="AA4249" s="4"/>
      <c r="AB4249" s="10"/>
      <c r="AC4249" s="196"/>
      <c r="AD4249" s="165"/>
      <c r="AE4249" s="180"/>
      <c r="AF4249" s="165"/>
      <c r="AG4249" s="188"/>
      <c r="AH4249" s="193"/>
      <c r="AI4249" s="193"/>
      <c r="AJ4249" s="172"/>
      <c r="AK4249" s="172"/>
      <c r="AL4249" s="172"/>
      <c r="AM4249" s="165"/>
    </row>
    <row r="4250" spans="1:39">
      <c r="A4250" s="2"/>
      <c r="B4250" s="3"/>
      <c r="C4250" s="4"/>
      <c r="D4250" s="4"/>
      <c r="E4250" s="135"/>
      <c r="F4250" s="6"/>
      <c r="G4250" s="6"/>
      <c r="H4250" s="6"/>
      <c r="I4250" s="6"/>
      <c r="J4250" s="2"/>
      <c r="K4250" s="2"/>
      <c r="L4250" s="3"/>
      <c r="M4250" s="71"/>
      <c r="N4250" s="70"/>
      <c r="O4250" s="70"/>
      <c r="P4250" s="42"/>
      <c r="Q4250" s="3"/>
      <c r="R4250" s="6"/>
      <c r="S4250" s="7"/>
      <c r="T4250" s="1"/>
      <c r="U4250" s="8"/>
      <c r="V4250" s="8"/>
      <c r="W4250" s="44"/>
      <c r="X4250" s="22"/>
      <c r="Y4250" s="4"/>
      <c r="Z4250" s="4"/>
      <c r="AA4250" s="4"/>
      <c r="AB4250" s="10"/>
      <c r="AC4250" s="196"/>
      <c r="AD4250" s="165"/>
      <c r="AE4250" s="180"/>
      <c r="AF4250" s="165"/>
      <c r="AG4250" s="188"/>
      <c r="AH4250" s="193"/>
      <c r="AI4250" s="193"/>
      <c r="AJ4250" s="172"/>
      <c r="AK4250" s="172"/>
      <c r="AL4250" s="172"/>
      <c r="AM4250" s="165"/>
    </row>
    <row r="4251" spans="1:39">
      <c r="A4251" s="2"/>
      <c r="B4251" s="3"/>
      <c r="C4251" s="4"/>
      <c r="D4251" s="4"/>
      <c r="E4251" s="135"/>
      <c r="F4251" s="6"/>
      <c r="G4251" s="6"/>
      <c r="H4251" s="6"/>
      <c r="I4251" s="6"/>
      <c r="J4251" s="2"/>
      <c r="K4251" s="2"/>
      <c r="L4251" s="3"/>
      <c r="M4251" s="71"/>
      <c r="N4251" s="70"/>
      <c r="O4251" s="70"/>
      <c r="P4251" s="42"/>
      <c r="Q4251" s="3"/>
      <c r="R4251" s="6"/>
      <c r="S4251" s="7"/>
      <c r="T4251" s="1"/>
      <c r="U4251" s="8"/>
      <c r="V4251" s="8"/>
      <c r="W4251" s="44"/>
      <c r="X4251" s="22"/>
      <c r="Y4251" s="4"/>
      <c r="Z4251" s="4"/>
      <c r="AA4251" s="4"/>
      <c r="AB4251" s="10"/>
      <c r="AC4251" s="196"/>
      <c r="AD4251" s="165"/>
      <c r="AE4251" s="180"/>
      <c r="AF4251" s="165"/>
      <c r="AG4251" s="188"/>
      <c r="AH4251" s="193"/>
      <c r="AI4251" s="193"/>
      <c r="AJ4251" s="172"/>
      <c r="AK4251" s="172"/>
      <c r="AL4251" s="172"/>
      <c r="AM4251" s="165"/>
    </row>
    <row r="4252" spans="1:39">
      <c r="A4252" s="2"/>
      <c r="B4252" s="3"/>
      <c r="C4252" s="4"/>
      <c r="D4252" s="4"/>
      <c r="E4252" s="135"/>
      <c r="F4252" s="6"/>
      <c r="G4252" s="6"/>
      <c r="H4252" s="6"/>
      <c r="I4252" s="6"/>
      <c r="J4252" s="2"/>
      <c r="K4252" s="2"/>
      <c r="L4252" s="3"/>
      <c r="M4252" s="71"/>
      <c r="N4252" s="70"/>
      <c r="O4252" s="70"/>
      <c r="P4252" s="42"/>
      <c r="Q4252" s="3"/>
      <c r="R4252" s="6"/>
      <c r="S4252" s="7"/>
      <c r="T4252" s="1"/>
      <c r="U4252" s="8"/>
      <c r="V4252" s="8"/>
      <c r="W4252" s="27"/>
      <c r="X4252" s="22"/>
      <c r="Y4252" s="4"/>
      <c r="Z4252" s="4"/>
      <c r="AA4252" s="4"/>
      <c r="AB4252" s="10"/>
      <c r="AC4252" s="196"/>
      <c r="AD4252" s="165"/>
      <c r="AE4252" s="180"/>
      <c r="AF4252" s="165"/>
      <c r="AG4252" s="188"/>
      <c r="AH4252" s="193"/>
      <c r="AI4252" s="193"/>
      <c r="AJ4252" s="172"/>
      <c r="AK4252" s="172"/>
      <c r="AL4252" s="172"/>
      <c r="AM4252" s="165"/>
    </row>
    <row r="4253" spans="1:39">
      <c r="A4253" s="2"/>
      <c r="B4253" s="3"/>
      <c r="C4253" s="4"/>
      <c r="D4253" s="4"/>
      <c r="E4253" s="135"/>
      <c r="F4253" s="6"/>
      <c r="G4253" s="6"/>
      <c r="H4253" s="6"/>
      <c r="I4253" s="6"/>
      <c r="J4253" s="2"/>
      <c r="K4253" s="2"/>
      <c r="L4253" s="3"/>
      <c r="M4253" s="71"/>
      <c r="N4253" s="70"/>
      <c r="O4253" s="70"/>
      <c r="P4253" s="42"/>
      <c r="Q4253" s="3"/>
      <c r="R4253" s="6"/>
      <c r="S4253" s="7"/>
      <c r="T4253" s="1"/>
      <c r="U4253" s="8"/>
      <c r="V4253" s="8"/>
      <c r="W4253" s="44"/>
      <c r="X4253" s="22"/>
      <c r="Y4253" s="4"/>
      <c r="Z4253" s="4"/>
      <c r="AA4253" s="4"/>
      <c r="AB4253" s="10"/>
      <c r="AC4253" s="196"/>
      <c r="AD4253" s="165"/>
      <c r="AE4253" s="180"/>
      <c r="AF4253" s="165"/>
      <c r="AG4253" s="188"/>
      <c r="AH4253" s="193"/>
      <c r="AI4253" s="193"/>
      <c r="AJ4253" s="172"/>
      <c r="AK4253" s="172"/>
      <c r="AL4253" s="172"/>
      <c r="AM4253" s="165"/>
    </row>
    <row r="4254" spans="1:39">
      <c r="A4254" s="2"/>
      <c r="B4254" s="3"/>
      <c r="C4254" s="4"/>
      <c r="D4254" s="4"/>
      <c r="E4254" s="135"/>
      <c r="F4254" s="6"/>
      <c r="G4254" s="6"/>
      <c r="H4254" s="6"/>
      <c r="I4254" s="6"/>
      <c r="J4254" s="2"/>
      <c r="K4254" s="2"/>
      <c r="L4254" s="3"/>
      <c r="M4254" s="71"/>
      <c r="N4254" s="70"/>
      <c r="O4254" s="70"/>
      <c r="P4254" s="42"/>
      <c r="Q4254" s="3"/>
      <c r="R4254" s="6"/>
      <c r="S4254" s="7"/>
      <c r="T4254" s="1"/>
      <c r="U4254" s="8"/>
      <c r="V4254" s="8"/>
      <c r="W4254" s="25"/>
      <c r="X4254" s="22"/>
      <c r="Y4254" s="4"/>
      <c r="Z4254" s="4"/>
      <c r="AA4254" s="4"/>
      <c r="AB4254" s="10"/>
      <c r="AC4254" s="196"/>
      <c r="AD4254" s="165"/>
      <c r="AE4254" s="180"/>
      <c r="AF4254" s="165"/>
      <c r="AG4254" s="188"/>
      <c r="AH4254" s="193"/>
      <c r="AI4254" s="193"/>
      <c r="AJ4254" s="172"/>
      <c r="AK4254" s="172"/>
      <c r="AL4254" s="172"/>
      <c r="AM4254" s="165"/>
    </row>
    <row r="4255" spans="1:39">
      <c r="A4255" s="2"/>
      <c r="B4255" s="3"/>
      <c r="C4255" s="4"/>
      <c r="D4255" s="4"/>
      <c r="E4255" s="135"/>
      <c r="F4255" s="6"/>
      <c r="G4255" s="6"/>
      <c r="H4255" s="6"/>
      <c r="I4255" s="6"/>
      <c r="J4255" s="2"/>
      <c r="K4255" s="2"/>
      <c r="L4255" s="3"/>
      <c r="M4255" s="71"/>
      <c r="N4255" s="70"/>
      <c r="O4255" s="70"/>
      <c r="P4255" s="42"/>
      <c r="Q4255" s="3"/>
      <c r="R4255" s="6"/>
      <c r="S4255" s="7"/>
      <c r="T4255" s="1"/>
      <c r="U4255" s="8"/>
      <c r="V4255" s="8"/>
      <c r="W4255" s="25"/>
      <c r="X4255" s="22"/>
      <c r="Y4255" s="4"/>
      <c r="Z4255" s="4"/>
      <c r="AA4255" s="4"/>
      <c r="AB4255" s="10"/>
      <c r="AC4255" s="196"/>
      <c r="AD4255" s="165"/>
      <c r="AE4255" s="180"/>
      <c r="AF4255" s="165"/>
      <c r="AG4255" s="188"/>
      <c r="AH4255" s="193"/>
      <c r="AI4255" s="193"/>
      <c r="AJ4255" s="172"/>
      <c r="AK4255" s="172"/>
      <c r="AL4255" s="172"/>
      <c r="AM4255" s="165"/>
    </row>
    <row r="4256" spans="1:39">
      <c r="A4256" s="2"/>
      <c r="B4256" s="3"/>
      <c r="C4256" s="4"/>
      <c r="D4256" s="4"/>
      <c r="E4256" s="135"/>
      <c r="F4256" s="6"/>
      <c r="G4256" s="6"/>
      <c r="H4256" s="6"/>
      <c r="I4256" s="6"/>
      <c r="J4256" s="2"/>
      <c r="K4256" s="2"/>
      <c r="L4256" s="3"/>
      <c r="M4256" s="71"/>
      <c r="N4256" s="70"/>
      <c r="O4256" s="70"/>
      <c r="P4256" s="42"/>
      <c r="Q4256" s="3"/>
      <c r="R4256" s="6"/>
      <c r="S4256" s="7"/>
      <c r="T4256" s="1"/>
      <c r="U4256" s="8"/>
      <c r="V4256" s="8"/>
      <c r="W4256" s="31"/>
      <c r="X4256" s="22"/>
      <c r="Y4256" s="4"/>
      <c r="Z4256" s="4"/>
      <c r="AA4256" s="4"/>
      <c r="AB4256" s="10"/>
      <c r="AC4256" s="196"/>
      <c r="AD4256" s="165"/>
      <c r="AE4256" s="180"/>
      <c r="AF4256" s="165"/>
      <c r="AG4256" s="188"/>
      <c r="AH4256" s="193"/>
      <c r="AI4256" s="193"/>
      <c r="AJ4256" s="172"/>
      <c r="AK4256" s="172"/>
      <c r="AL4256" s="172"/>
      <c r="AM4256" s="165"/>
    </row>
    <row r="4257" spans="1:39">
      <c r="A4257" s="2"/>
      <c r="B4257" s="3"/>
      <c r="C4257" s="4"/>
      <c r="D4257" s="4"/>
      <c r="E4257" s="135"/>
      <c r="F4257" s="6"/>
      <c r="G4257" s="6"/>
      <c r="H4257" s="6"/>
      <c r="I4257" s="6"/>
      <c r="J4257" s="2"/>
      <c r="K4257" s="2"/>
      <c r="L4257" s="3"/>
      <c r="M4257" s="71"/>
      <c r="N4257" s="70"/>
      <c r="O4257" s="70"/>
      <c r="P4257" s="42"/>
      <c r="Q4257" s="3"/>
      <c r="R4257" s="6"/>
      <c r="S4257" s="7"/>
      <c r="T4257" s="1"/>
      <c r="U4257" s="8"/>
      <c r="V4257" s="8"/>
      <c r="W4257" s="25"/>
      <c r="X4257" s="22"/>
      <c r="Y4257" s="4"/>
      <c r="Z4257" s="4"/>
      <c r="AA4257" s="4"/>
      <c r="AB4257" s="10"/>
      <c r="AC4257" s="196"/>
      <c r="AD4257" s="165"/>
      <c r="AE4257" s="180"/>
      <c r="AF4257" s="165"/>
      <c r="AG4257" s="188"/>
      <c r="AH4257" s="193"/>
      <c r="AI4257" s="193"/>
      <c r="AJ4257" s="172"/>
      <c r="AK4257" s="172"/>
      <c r="AL4257" s="172"/>
      <c r="AM4257" s="165"/>
    </row>
    <row r="4258" spans="1:39">
      <c r="A4258" s="2"/>
      <c r="B4258" s="3"/>
      <c r="C4258" s="4"/>
      <c r="D4258" s="4"/>
      <c r="E4258" s="135"/>
      <c r="F4258" s="6"/>
      <c r="G4258" s="6"/>
      <c r="H4258" s="6"/>
      <c r="I4258" s="6"/>
      <c r="J4258" s="2"/>
      <c r="K4258" s="2"/>
      <c r="L4258" s="3"/>
      <c r="M4258" s="71"/>
      <c r="N4258" s="70"/>
      <c r="O4258" s="70"/>
      <c r="P4258" s="42"/>
      <c r="Q4258" s="3"/>
      <c r="R4258" s="6"/>
      <c r="S4258" s="7"/>
      <c r="T4258" s="1"/>
      <c r="U4258" s="8"/>
      <c r="V4258" s="8"/>
      <c r="W4258" s="25"/>
      <c r="X4258" s="22"/>
      <c r="Y4258" s="4"/>
      <c r="Z4258" s="4"/>
      <c r="AA4258" s="4"/>
      <c r="AB4258" s="10"/>
      <c r="AC4258" s="196"/>
      <c r="AD4258" s="165"/>
      <c r="AE4258" s="180"/>
      <c r="AF4258" s="165"/>
      <c r="AG4258" s="188"/>
      <c r="AH4258" s="193"/>
      <c r="AI4258" s="193"/>
      <c r="AJ4258" s="172"/>
      <c r="AK4258" s="172"/>
      <c r="AL4258" s="172"/>
      <c r="AM4258" s="165"/>
    </row>
    <row r="4259" spans="1:39">
      <c r="A4259" s="2"/>
      <c r="B4259" s="3"/>
      <c r="C4259" s="4"/>
      <c r="D4259" s="4"/>
      <c r="E4259" s="135"/>
      <c r="F4259" s="6"/>
      <c r="G4259" s="6"/>
      <c r="H4259" s="6"/>
      <c r="I4259" s="6"/>
      <c r="J4259" s="2"/>
      <c r="K4259" s="2"/>
      <c r="L4259" s="3"/>
      <c r="M4259" s="71"/>
      <c r="N4259" s="70"/>
      <c r="O4259" s="70"/>
      <c r="P4259" s="42"/>
      <c r="Q4259" s="3"/>
      <c r="R4259" s="6"/>
      <c r="S4259" s="7"/>
      <c r="T4259" s="1"/>
      <c r="U4259" s="8"/>
      <c r="V4259" s="8"/>
      <c r="W4259" s="31"/>
      <c r="X4259" s="22"/>
      <c r="Y4259" s="4"/>
      <c r="Z4259" s="4"/>
      <c r="AA4259" s="4"/>
      <c r="AB4259" s="10"/>
      <c r="AC4259" s="196"/>
      <c r="AD4259" s="165"/>
      <c r="AE4259" s="180"/>
      <c r="AF4259" s="165"/>
      <c r="AG4259" s="188"/>
      <c r="AH4259" s="193"/>
      <c r="AI4259" s="193"/>
      <c r="AJ4259" s="172"/>
      <c r="AK4259" s="172"/>
      <c r="AL4259" s="172"/>
      <c r="AM4259" s="165"/>
    </row>
    <row r="4260" spans="1:39">
      <c r="A4260" s="2"/>
      <c r="B4260" s="3"/>
      <c r="C4260" s="4"/>
      <c r="D4260" s="4"/>
      <c r="E4260" s="135"/>
      <c r="F4260" s="6"/>
      <c r="G4260" s="6"/>
      <c r="H4260" s="6"/>
      <c r="I4260" s="6"/>
      <c r="J4260" s="2"/>
      <c r="K4260" s="2"/>
      <c r="L4260" s="3"/>
      <c r="M4260" s="71"/>
      <c r="N4260" s="70"/>
      <c r="O4260" s="70"/>
      <c r="P4260" s="42"/>
      <c r="Q4260" s="3"/>
      <c r="R4260" s="6"/>
      <c r="S4260" s="7"/>
      <c r="T4260" s="1"/>
      <c r="U4260" s="8"/>
      <c r="V4260" s="8"/>
      <c r="W4260" s="31"/>
      <c r="X4260" s="22"/>
      <c r="Y4260" s="4"/>
      <c r="Z4260" s="4"/>
      <c r="AA4260" s="4"/>
      <c r="AB4260" s="10"/>
      <c r="AC4260" s="196"/>
      <c r="AD4260" s="165"/>
      <c r="AE4260" s="180"/>
      <c r="AF4260" s="165"/>
      <c r="AG4260" s="188"/>
      <c r="AH4260" s="193"/>
      <c r="AI4260" s="193"/>
      <c r="AJ4260" s="172"/>
      <c r="AK4260" s="172"/>
      <c r="AL4260" s="172"/>
      <c r="AM4260" s="165"/>
    </row>
    <row r="4261" spans="1:39">
      <c r="A4261" s="2"/>
      <c r="B4261" s="3"/>
      <c r="C4261" s="4"/>
      <c r="D4261" s="4"/>
      <c r="E4261" s="135"/>
      <c r="F4261" s="6"/>
      <c r="G4261" s="6"/>
      <c r="H4261" s="6"/>
      <c r="I4261" s="6"/>
      <c r="J4261" s="2"/>
      <c r="K4261" s="2"/>
      <c r="L4261" s="3"/>
      <c r="M4261" s="71"/>
      <c r="N4261" s="70"/>
      <c r="O4261" s="70"/>
      <c r="P4261" s="42"/>
      <c r="Q4261" s="3"/>
      <c r="R4261" s="6"/>
      <c r="S4261" s="7"/>
      <c r="T4261" s="1"/>
      <c r="U4261" s="8"/>
      <c r="V4261" s="8"/>
      <c r="W4261" s="31"/>
      <c r="X4261" s="22"/>
      <c r="Y4261" s="4"/>
      <c r="Z4261" s="4"/>
      <c r="AA4261" s="4"/>
      <c r="AB4261" s="10"/>
      <c r="AC4261" s="196"/>
      <c r="AD4261" s="165"/>
      <c r="AE4261" s="180"/>
      <c r="AF4261" s="165"/>
      <c r="AG4261" s="188"/>
      <c r="AH4261" s="193"/>
      <c r="AI4261" s="193"/>
      <c r="AJ4261" s="172"/>
      <c r="AK4261" s="172"/>
      <c r="AL4261" s="172"/>
      <c r="AM4261" s="165"/>
    </row>
    <row r="4262" spans="1:39">
      <c r="A4262" s="2"/>
      <c r="B4262" s="3"/>
      <c r="C4262" s="4"/>
      <c r="D4262" s="4"/>
      <c r="E4262" s="135"/>
      <c r="F4262" s="6"/>
      <c r="G4262" s="6"/>
      <c r="H4262" s="6"/>
      <c r="I4262" s="6"/>
      <c r="J4262" s="2"/>
      <c r="K4262" s="2"/>
      <c r="L4262" s="3"/>
      <c r="M4262" s="71"/>
      <c r="N4262" s="70"/>
      <c r="O4262" s="70"/>
      <c r="P4262" s="42"/>
      <c r="Q4262" s="3"/>
      <c r="R4262" s="6"/>
      <c r="S4262" s="7"/>
      <c r="T4262" s="1"/>
      <c r="U4262" s="8"/>
      <c r="V4262" s="8"/>
      <c r="W4262" s="31"/>
      <c r="X4262" s="22"/>
      <c r="Y4262" s="4"/>
      <c r="Z4262" s="4"/>
      <c r="AA4262" s="4"/>
      <c r="AB4262" s="10"/>
      <c r="AC4262" s="196"/>
      <c r="AD4262" s="165"/>
      <c r="AE4262" s="180"/>
      <c r="AF4262" s="165"/>
      <c r="AG4262" s="188"/>
      <c r="AH4262" s="193"/>
      <c r="AI4262" s="193"/>
      <c r="AJ4262" s="172"/>
      <c r="AK4262" s="172"/>
      <c r="AL4262" s="172"/>
      <c r="AM4262" s="165"/>
    </row>
    <row r="4263" spans="1:39">
      <c r="A4263" s="2"/>
      <c r="B4263" s="3"/>
      <c r="C4263" s="4"/>
      <c r="D4263" s="4"/>
      <c r="E4263" s="135"/>
      <c r="F4263" s="6"/>
      <c r="G4263" s="6"/>
      <c r="H4263" s="6"/>
      <c r="I4263" s="6"/>
      <c r="J4263" s="2"/>
      <c r="K4263" s="2"/>
      <c r="L4263" s="3"/>
      <c r="M4263" s="71"/>
      <c r="N4263" s="70"/>
      <c r="O4263" s="70"/>
      <c r="P4263" s="42"/>
      <c r="Q4263" s="3"/>
      <c r="R4263" s="6"/>
      <c r="S4263" s="7"/>
      <c r="T4263" s="1"/>
      <c r="U4263" s="8"/>
      <c r="V4263" s="8"/>
      <c r="W4263" s="31"/>
      <c r="X4263" s="22"/>
      <c r="Y4263" s="4"/>
      <c r="Z4263" s="4"/>
      <c r="AA4263" s="4"/>
      <c r="AB4263" s="10"/>
      <c r="AC4263" s="196"/>
      <c r="AD4263" s="165"/>
      <c r="AE4263" s="180"/>
      <c r="AF4263" s="165"/>
      <c r="AG4263" s="188"/>
      <c r="AH4263" s="193"/>
      <c r="AI4263" s="193"/>
      <c r="AJ4263" s="172"/>
      <c r="AK4263" s="172"/>
      <c r="AL4263" s="172"/>
      <c r="AM4263" s="165"/>
    </row>
    <row r="4264" spans="1:39">
      <c r="A4264" s="2"/>
      <c r="B4264" s="3"/>
      <c r="C4264" s="4"/>
      <c r="D4264" s="4"/>
      <c r="E4264" s="135"/>
      <c r="F4264" s="6"/>
      <c r="G4264" s="6"/>
      <c r="H4264" s="6"/>
      <c r="I4264" s="6"/>
      <c r="J4264" s="2"/>
      <c r="K4264" s="2"/>
      <c r="L4264" s="3"/>
      <c r="M4264" s="71"/>
      <c r="N4264" s="70"/>
      <c r="O4264" s="70"/>
      <c r="P4264" s="42"/>
      <c r="Q4264" s="3"/>
      <c r="R4264" s="6"/>
      <c r="S4264" s="7"/>
      <c r="T4264" s="1"/>
      <c r="U4264" s="8"/>
      <c r="V4264" s="8"/>
      <c r="W4264" s="31"/>
      <c r="X4264" s="22"/>
      <c r="Y4264" s="4"/>
      <c r="Z4264" s="4"/>
      <c r="AA4264" s="4"/>
      <c r="AB4264" s="10"/>
      <c r="AC4264" s="196"/>
      <c r="AD4264" s="165"/>
      <c r="AE4264" s="180"/>
      <c r="AF4264" s="165"/>
      <c r="AG4264" s="188"/>
      <c r="AH4264" s="193"/>
      <c r="AI4264" s="193"/>
      <c r="AJ4264" s="172"/>
      <c r="AK4264" s="172"/>
      <c r="AL4264" s="172"/>
      <c r="AM4264" s="165"/>
    </row>
    <row r="4265" spans="1:39">
      <c r="A4265" s="2"/>
      <c r="B4265" s="3"/>
      <c r="C4265" s="4"/>
      <c r="D4265" s="4"/>
      <c r="E4265" s="135"/>
      <c r="F4265" s="6"/>
      <c r="G4265" s="6"/>
      <c r="H4265" s="6"/>
      <c r="I4265" s="6"/>
      <c r="J4265" s="2"/>
      <c r="K4265" s="2"/>
      <c r="L4265" s="3"/>
      <c r="M4265" s="71"/>
      <c r="N4265" s="70"/>
      <c r="O4265" s="70"/>
      <c r="P4265" s="42"/>
      <c r="Q4265" s="3"/>
      <c r="R4265" s="6"/>
      <c r="S4265" s="7"/>
      <c r="T4265" s="1"/>
      <c r="U4265" s="8"/>
      <c r="V4265" s="8"/>
      <c r="W4265" s="25"/>
      <c r="X4265" s="22"/>
      <c r="Y4265" s="4"/>
      <c r="Z4265" s="4"/>
      <c r="AA4265" s="4"/>
      <c r="AB4265" s="10"/>
      <c r="AC4265" s="196"/>
      <c r="AD4265" s="165"/>
      <c r="AE4265" s="180"/>
      <c r="AF4265" s="165"/>
      <c r="AG4265" s="188"/>
      <c r="AH4265" s="193"/>
      <c r="AI4265" s="193"/>
      <c r="AJ4265" s="172"/>
      <c r="AK4265" s="172"/>
      <c r="AL4265" s="172"/>
      <c r="AM4265" s="165"/>
    </row>
    <row r="4266" spans="1:39">
      <c r="A4266" s="2"/>
      <c r="B4266" s="3"/>
      <c r="C4266" s="4"/>
      <c r="D4266" s="4"/>
      <c r="E4266" s="135"/>
      <c r="F4266" s="6"/>
      <c r="G4266" s="6"/>
      <c r="H4266" s="6"/>
      <c r="I4266" s="6"/>
      <c r="J4266" s="2"/>
      <c r="K4266" s="2"/>
      <c r="L4266" s="3"/>
      <c r="M4266" s="71"/>
      <c r="N4266" s="70"/>
      <c r="O4266" s="70"/>
      <c r="P4266" s="42"/>
      <c r="Q4266" s="3"/>
      <c r="R4266" s="6"/>
      <c r="S4266" s="7"/>
      <c r="T4266" s="1"/>
      <c r="U4266" s="8"/>
      <c r="V4266" s="8"/>
      <c r="W4266" s="25"/>
      <c r="X4266" s="22"/>
      <c r="Y4266" s="4"/>
      <c r="Z4266" s="4"/>
      <c r="AA4266" s="4"/>
      <c r="AB4266" s="10"/>
      <c r="AC4266" s="196"/>
      <c r="AD4266" s="165"/>
      <c r="AE4266" s="180"/>
      <c r="AF4266" s="165"/>
      <c r="AG4266" s="188"/>
      <c r="AH4266" s="193"/>
      <c r="AI4266" s="193"/>
      <c r="AJ4266" s="172"/>
      <c r="AK4266" s="172"/>
      <c r="AL4266" s="172"/>
      <c r="AM4266" s="165"/>
    </row>
    <row r="4267" spans="1:39">
      <c r="A4267" s="2"/>
      <c r="B4267" s="3"/>
      <c r="C4267" s="4"/>
      <c r="D4267" s="4"/>
      <c r="E4267" s="135"/>
      <c r="F4267" s="6"/>
      <c r="G4267" s="6"/>
      <c r="H4267" s="6"/>
      <c r="I4267" s="6"/>
      <c r="J4267" s="2"/>
      <c r="K4267" s="2"/>
      <c r="L4267" s="3"/>
      <c r="M4267" s="71"/>
      <c r="N4267" s="70"/>
      <c r="O4267" s="70"/>
      <c r="P4267" s="42"/>
      <c r="Q4267" s="3"/>
      <c r="R4267" s="6"/>
      <c r="S4267" s="7"/>
      <c r="T4267" s="1"/>
      <c r="U4267" s="8"/>
      <c r="V4267" s="8"/>
      <c r="W4267" s="31"/>
      <c r="X4267" s="22"/>
      <c r="Y4267" s="4"/>
      <c r="Z4267" s="4"/>
      <c r="AA4267" s="4"/>
      <c r="AB4267" s="10"/>
      <c r="AC4267" s="196"/>
      <c r="AD4267" s="165"/>
      <c r="AE4267" s="180"/>
      <c r="AF4267" s="165"/>
      <c r="AG4267" s="188"/>
      <c r="AH4267" s="193"/>
      <c r="AI4267" s="193"/>
      <c r="AJ4267" s="172"/>
      <c r="AK4267" s="172"/>
      <c r="AL4267" s="172"/>
      <c r="AM4267" s="165"/>
    </row>
    <row r="4268" spans="1:39">
      <c r="A4268" s="2"/>
      <c r="B4268" s="3"/>
      <c r="C4268" s="4"/>
      <c r="D4268" s="4"/>
      <c r="E4268" s="135"/>
      <c r="F4268" s="6"/>
      <c r="G4268" s="6"/>
      <c r="H4268" s="6"/>
      <c r="I4268" s="6"/>
      <c r="J4268" s="2"/>
      <c r="K4268" s="2"/>
      <c r="L4268" s="3"/>
      <c r="M4268" s="71"/>
      <c r="N4268" s="70"/>
      <c r="O4268" s="70"/>
      <c r="P4268" s="42"/>
      <c r="Q4268" s="3"/>
      <c r="R4268" s="6"/>
      <c r="S4268" s="7"/>
      <c r="T4268" s="1"/>
      <c r="U4268" s="8"/>
      <c r="V4268" s="8"/>
      <c r="W4268" s="31"/>
      <c r="X4268" s="22"/>
      <c r="Y4268" s="4"/>
      <c r="Z4268" s="4"/>
      <c r="AA4268" s="4"/>
      <c r="AB4268" s="10"/>
      <c r="AC4268" s="196"/>
      <c r="AD4268" s="165"/>
      <c r="AE4268" s="180"/>
      <c r="AF4268" s="165"/>
      <c r="AG4268" s="188"/>
      <c r="AH4268" s="193"/>
      <c r="AI4268" s="193"/>
      <c r="AJ4268" s="172"/>
      <c r="AK4268" s="172"/>
      <c r="AL4268" s="172"/>
      <c r="AM4268" s="165"/>
    </row>
    <row r="4269" spans="1:39">
      <c r="A4269" s="2"/>
      <c r="B4269" s="3"/>
      <c r="C4269" s="4"/>
      <c r="D4269" s="4"/>
      <c r="E4269" s="135"/>
      <c r="F4269" s="6"/>
      <c r="G4269" s="6"/>
      <c r="H4269" s="6"/>
      <c r="I4269" s="6"/>
      <c r="J4269" s="2"/>
      <c r="K4269" s="2"/>
      <c r="L4269" s="3"/>
      <c r="M4269" s="71"/>
      <c r="N4269" s="70"/>
      <c r="O4269" s="70"/>
      <c r="P4269" s="42"/>
      <c r="Q4269" s="3"/>
      <c r="R4269" s="6"/>
      <c r="S4269" s="7"/>
      <c r="T4269" s="1"/>
      <c r="U4269" s="8"/>
      <c r="V4269" s="8"/>
      <c r="W4269" s="31"/>
      <c r="X4269" s="22"/>
      <c r="Y4269" s="4"/>
      <c r="Z4269" s="4"/>
      <c r="AA4269" s="4"/>
      <c r="AB4269" s="10"/>
      <c r="AC4269" s="196"/>
      <c r="AD4269" s="165"/>
      <c r="AE4269" s="180"/>
      <c r="AF4269" s="165"/>
      <c r="AG4269" s="188"/>
      <c r="AH4269" s="193"/>
      <c r="AI4269" s="193"/>
      <c r="AJ4269" s="172"/>
      <c r="AK4269" s="172"/>
      <c r="AL4269" s="172"/>
      <c r="AM4269" s="165"/>
    </row>
    <row r="4270" spans="1:39">
      <c r="A4270" s="2"/>
      <c r="B4270" s="3"/>
      <c r="C4270" s="4"/>
      <c r="D4270" s="4"/>
      <c r="E4270" s="135"/>
      <c r="F4270" s="6"/>
      <c r="G4270" s="6"/>
      <c r="H4270" s="6"/>
      <c r="I4270" s="6"/>
      <c r="J4270" s="2"/>
      <c r="K4270" s="2"/>
      <c r="L4270" s="3"/>
      <c r="M4270" s="71"/>
      <c r="N4270" s="70"/>
      <c r="O4270" s="70"/>
      <c r="P4270" s="42"/>
      <c r="Q4270" s="3"/>
      <c r="R4270" s="6"/>
      <c r="S4270" s="7"/>
      <c r="T4270" s="1"/>
      <c r="U4270" s="8"/>
      <c r="V4270" s="8"/>
      <c r="W4270" s="31"/>
      <c r="X4270" s="22"/>
      <c r="Y4270" s="4"/>
      <c r="Z4270" s="4"/>
      <c r="AA4270" s="4"/>
      <c r="AB4270" s="10"/>
      <c r="AC4270" s="196"/>
      <c r="AD4270" s="165"/>
      <c r="AE4270" s="180"/>
      <c r="AF4270" s="165"/>
      <c r="AG4270" s="188"/>
      <c r="AH4270" s="193"/>
      <c r="AI4270" s="193"/>
      <c r="AJ4270" s="172"/>
      <c r="AK4270" s="172"/>
      <c r="AL4270" s="172"/>
      <c r="AM4270" s="165"/>
    </row>
    <row r="4271" spans="1:39">
      <c r="A4271" s="2"/>
      <c r="B4271" s="3"/>
      <c r="C4271" s="4"/>
      <c r="D4271" s="4"/>
      <c r="E4271" s="135"/>
      <c r="F4271" s="6"/>
      <c r="G4271" s="6"/>
      <c r="H4271" s="6"/>
      <c r="I4271" s="6"/>
      <c r="J4271" s="2"/>
      <c r="K4271" s="2"/>
      <c r="L4271" s="3"/>
      <c r="M4271" s="71"/>
      <c r="N4271" s="70"/>
      <c r="O4271" s="70"/>
      <c r="P4271" s="42"/>
      <c r="Q4271" s="3"/>
      <c r="R4271" s="6"/>
      <c r="S4271" s="7"/>
      <c r="T4271" s="1"/>
      <c r="U4271" s="8"/>
      <c r="V4271" s="8"/>
      <c r="W4271" s="31"/>
      <c r="X4271" s="22"/>
      <c r="Y4271" s="4"/>
      <c r="Z4271" s="4"/>
      <c r="AA4271" s="4"/>
      <c r="AB4271" s="10"/>
      <c r="AC4271" s="196"/>
      <c r="AD4271" s="165"/>
      <c r="AE4271" s="180"/>
      <c r="AF4271" s="165"/>
      <c r="AG4271" s="188"/>
      <c r="AH4271" s="193"/>
      <c r="AI4271" s="193"/>
      <c r="AJ4271" s="172"/>
      <c r="AK4271" s="172"/>
      <c r="AL4271" s="172"/>
      <c r="AM4271" s="165"/>
    </row>
    <row r="4272" spans="1:39">
      <c r="A4272" s="2"/>
      <c r="B4272" s="3"/>
      <c r="C4272" s="4"/>
      <c r="D4272" s="4"/>
      <c r="E4272" s="135"/>
      <c r="F4272" s="6"/>
      <c r="G4272" s="6"/>
      <c r="H4272" s="6"/>
      <c r="I4272" s="6"/>
      <c r="J4272" s="2"/>
      <c r="K4272" s="2"/>
      <c r="L4272" s="3"/>
      <c r="M4272" s="71"/>
      <c r="N4272" s="70"/>
      <c r="O4272" s="70"/>
      <c r="P4272" s="42"/>
      <c r="Q4272" s="3"/>
      <c r="R4272" s="6"/>
      <c r="S4272" s="7"/>
      <c r="T4272" s="1"/>
      <c r="U4272" s="8"/>
      <c r="V4272" s="8"/>
      <c r="W4272" s="31"/>
      <c r="X4272" s="22"/>
      <c r="Y4272" s="4"/>
      <c r="Z4272" s="4"/>
      <c r="AA4272" s="4"/>
      <c r="AB4272" s="10"/>
      <c r="AC4272" s="196"/>
      <c r="AD4272" s="165"/>
      <c r="AE4272" s="180"/>
      <c r="AF4272" s="165"/>
      <c r="AG4272" s="188"/>
      <c r="AH4272" s="193"/>
      <c r="AI4272" s="193"/>
      <c r="AJ4272" s="172"/>
      <c r="AK4272" s="172"/>
      <c r="AL4272" s="172"/>
      <c r="AM4272" s="165"/>
    </row>
    <row r="4273" spans="1:39">
      <c r="A4273" s="2"/>
      <c r="B4273" s="3"/>
      <c r="C4273" s="4"/>
      <c r="D4273" s="4"/>
      <c r="E4273" s="135"/>
      <c r="F4273" s="6"/>
      <c r="G4273" s="6"/>
      <c r="H4273" s="6"/>
      <c r="I4273" s="6"/>
      <c r="J4273" s="2"/>
      <c r="K4273" s="2"/>
      <c r="L4273" s="3"/>
      <c r="M4273" s="71"/>
      <c r="N4273" s="70"/>
      <c r="O4273" s="70"/>
      <c r="P4273" s="42"/>
      <c r="Q4273" s="3"/>
      <c r="R4273" s="6"/>
      <c r="S4273" s="7"/>
      <c r="T4273" s="1"/>
      <c r="U4273" s="8"/>
      <c r="V4273" s="8"/>
      <c r="W4273" s="25"/>
      <c r="X4273" s="22"/>
      <c r="Y4273" s="4"/>
      <c r="Z4273" s="4"/>
      <c r="AA4273" s="4"/>
      <c r="AB4273" s="10"/>
      <c r="AC4273" s="196"/>
      <c r="AD4273" s="165"/>
      <c r="AE4273" s="180"/>
      <c r="AF4273" s="165"/>
      <c r="AG4273" s="188"/>
      <c r="AH4273" s="193"/>
      <c r="AI4273" s="193"/>
      <c r="AJ4273" s="172"/>
      <c r="AK4273" s="172"/>
      <c r="AL4273" s="172"/>
      <c r="AM4273" s="165"/>
    </row>
    <row r="4274" spans="1:39">
      <c r="A4274" s="2"/>
      <c r="B4274" s="3"/>
      <c r="C4274" s="4"/>
      <c r="D4274" s="4"/>
      <c r="E4274" s="135"/>
      <c r="F4274" s="6"/>
      <c r="G4274" s="6"/>
      <c r="H4274" s="6"/>
      <c r="I4274" s="6"/>
      <c r="J4274" s="2"/>
      <c r="K4274" s="2"/>
      <c r="L4274" s="3"/>
      <c r="M4274" s="71"/>
      <c r="N4274" s="70"/>
      <c r="O4274" s="70"/>
      <c r="P4274" s="42"/>
      <c r="Q4274" s="3"/>
      <c r="R4274" s="6"/>
      <c r="S4274" s="7"/>
      <c r="T4274" s="1"/>
      <c r="U4274" s="8"/>
      <c r="V4274" s="8"/>
      <c r="W4274" s="25"/>
      <c r="X4274" s="22"/>
      <c r="Y4274" s="4"/>
      <c r="Z4274" s="4"/>
      <c r="AA4274" s="4"/>
      <c r="AB4274" s="10"/>
      <c r="AC4274" s="196"/>
      <c r="AD4274" s="165"/>
      <c r="AE4274" s="180"/>
      <c r="AF4274" s="165"/>
      <c r="AG4274" s="188"/>
      <c r="AH4274" s="193"/>
      <c r="AI4274" s="193"/>
      <c r="AJ4274" s="172"/>
      <c r="AK4274" s="172"/>
      <c r="AL4274" s="172"/>
      <c r="AM4274" s="165"/>
    </row>
    <row r="4275" spans="1:39">
      <c r="A4275" s="2"/>
      <c r="B4275" s="3"/>
      <c r="C4275" s="4"/>
      <c r="D4275" s="4"/>
      <c r="E4275" s="135"/>
      <c r="F4275" s="6"/>
      <c r="G4275" s="6"/>
      <c r="H4275" s="6"/>
      <c r="I4275" s="6"/>
      <c r="J4275" s="2"/>
      <c r="K4275" s="2"/>
      <c r="L4275" s="3"/>
      <c r="M4275" s="71"/>
      <c r="N4275" s="70"/>
      <c r="O4275" s="70"/>
      <c r="P4275" s="42"/>
      <c r="Q4275" s="3"/>
      <c r="R4275" s="6"/>
      <c r="S4275" s="7"/>
      <c r="T4275" s="1"/>
      <c r="U4275" s="8"/>
      <c r="V4275" s="8"/>
      <c r="W4275" s="31"/>
      <c r="X4275" s="22"/>
      <c r="Y4275" s="4"/>
      <c r="Z4275" s="4"/>
      <c r="AA4275" s="4"/>
      <c r="AB4275" s="10"/>
      <c r="AC4275" s="196"/>
      <c r="AD4275" s="165"/>
      <c r="AE4275" s="180"/>
      <c r="AF4275" s="165"/>
      <c r="AG4275" s="188"/>
      <c r="AH4275" s="193"/>
      <c r="AI4275" s="193"/>
      <c r="AJ4275" s="172"/>
      <c r="AK4275" s="172"/>
      <c r="AL4275" s="172"/>
      <c r="AM4275" s="165"/>
    </row>
    <row r="4276" spans="1:39">
      <c r="A4276" s="2"/>
      <c r="B4276" s="3"/>
      <c r="C4276" s="4"/>
      <c r="D4276" s="4"/>
      <c r="E4276" s="135"/>
      <c r="F4276" s="6"/>
      <c r="G4276" s="6"/>
      <c r="H4276" s="6"/>
      <c r="I4276" s="6"/>
      <c r="J4276" s="2"/>
      <c r="K4276" s="2"/>
      <c r="L4276" s="3"/>
      <c r="M4276" s="71"/>
      <c r="N4276" s="70"/>
      <c r="O4276" s="70"/>
      <c r="P4276" s="42"/>
      <c r="Q4276" s="3"/>
      <c r="R4276" s="6"/>
      <c r="S4276" s="7"/>
      <c r="T4276" s="1"/>
      <c r="U4276" s="8"/>
      <c r="V4276" s="8"/>
      <c r="W4276" s="31"/>
      <c r="X4276" s="22"/>
      <c r="Y4276" s="4"/>
      <c r="Z4276" s="4"/>
      <c r="AA4276" s="4"/>
      <c r="AB4276" s="10"/>
      <c r="AC4276" s="196"/>
      <c r="AD4276" s="165"/>
      <c r="AE4276" s="180"/>
      <c r="AF4276" s="165"/>
      <c r="AG4276" s="188"/>
      <c r="AH4276" s="193"/>
      <c r="AI4276" s="193"/>
      <c r="AJ4276" s="172"/>
      <c r="AK4276" s="172"/>
      <c r="AL4276" s="172"/>
      <c r="AM4276" s="165"/>
    </row>
    <row r="4277" spans="1:39">
      <c r="A4277" s="2"/>
      <c r="B4277" s="3"/>
      <c r="C4277" s="4"/>
      <c r="D4277" s="4"/>
      <c r="E4277" s="135"/>
      <c r="F4277" s="6"/>
      <c r="G4277" s="6"/>
      <c r="H4277" s="6"/>
      <c r="I4277" s="6"/>
      <c r="J4277" s="2"/>
      <c r="K4277" s="2"/>
      <c r="L4277" s="3"/>
      <c r="M4277" s="71"/>
      <c r="N4277" s="70"/>
      <c r="O4277" s="70"/>
      <c r="P4277" s="42"/>
      <c r="Q4277" s="3"/>
      <c r="R4277" s="6"/>
      <c r="S4277" s="7"/>
      <c r="T4277" s="1"/>
      <c r="U4277" s="8"/>
      <c r="V4277" s="8"/>
      <c r="W4277" s="31"/>
      <c r="X4277" s="22"/>
      <c r="Y4277" s="4"/>
      <c r="Z4277" s="4"/>
      <c r="AA4277" s="4"/>
      <c r="AB4277" s="10"/>
      <c r="AC4277" s="196"/>
      <c r="AD4277" s="165"/>
      <c r="AE4277" s="180"/>
      <c r="AF4277" s="165"/>
      <c r="AG4277" s="188"/>
      <c r="AH4277" s="193"/>
      <c r="AI4277" s="193"/>
      <c r="AJ4277" s="172"/>
      <c r="AK4277" s="172"/>
      <c r="AL4277" s="172"/>
      <c r="AM4277" s="165"/>
    </row>
    <row r="4278" spans="1:39">
      <c r="A4278" s="2"/>
      <c r="B4278" s="3"/>
      <c r="C4278" s="4"/>
      <c r="D4278" s="4"/>
      <c r="E4278" s="135"/>
      <c r="F4278" s="6"/>
      <c r="G4278" s="6"/>
      <c r="H4278" s="6"/>
      <c r="I4278" s="6"/>
      <c r="J4278" s="2"/>
      <c r="K4278" s="2"/>
      <c r="L4278" s="3"/>
      <c r="M4278" s="71"/>
      <c r="N4278" s="70"/>
      <c r="O4278" s="70"/>
      <c r="P4278" s="42"/>
      <c r="Q4278" s="3"/>
      <c r="R4278" s="6"/>
      <c r="S4278" s="7"/>
      <c r="T4278" s="1"/>
      <c r="U4278" s="8"/>
      <c r="V4278" s="8"/>
      <c r="W4278" s="31"/>
      <c r="X4278" s="22"/>
      <c r="Y4278" s="4"/>
      <c r="Z4278" s="4"/>
      <c r="AA4278" s="4"/>
      <c r="AB4278" s="10"/>
      <c r="AC4278" s="196"/>
      <c r="AD4278" s="165"/>
      <c r="AE4278" s="180"/>
      <c r="AF4278" s="165"/>
      <c r="AG4278" s="188"/>
      <c r="AH4278" s="193"/>
      <c r="AI4278" s="193"/>
      <c r="AJ4278" s="172"/>
      <c r="AK4278" s="172"/>
      <c r="AL4278" s="172"/>
      <c r="AM4278" s="165"/>
    </row>
    <row r="4279" spans="1:39">
      <c r="A4279" s="2"/>
      <c r="B4279" s="3"/>
      <c r="C4279" s="4"/>
      <c r="D4279" s="4"/>
      <c r="E4279" s="135"/>
      <c r="F4279" s="6"/>
      <c r="G4279" s="6"/>
      <c r="H4279" s="6"/>
      <c r="I4279" s="6"/>
      <c r="J4279" s="2"/>
      <c r="K4279" s="2"/>
      <c r="L4279" s="3"/>
      <c r="M4279" s="71"/>
      <c r="N4279" s="70"/>
      <c r="O4279" s="70"/>
      <c r="P4279" s="42"/>
      <c r="Q4279" s="3"/>
      <c r="R4279" s="6"/>
      <c r="S4279" s="7"/>
      <c r="T4279" s="1"/>
      <c r="U4279" s="8"/>
      <c r="V4279" s="8"/>
      <c r="W4279" s="31"/>
      <c r="X4279" s="22"/>
      <c r="Y4279" s="4"/>
      <c r="Z4279" s="4"/>
      <c r="AA4279" s="4"/>
      <c r="AB4279" s="10"/>
      <c r="AC4279" s="196"/>
      <c r="AD4279" s="165"/>
      <c r="AE4279" s="180"/>
      <c r="AF4279" s="165"/>
      <c r="AG4279" s="188"/>
      <c r="AH4279" s="193"/>
      <c r="AI4279" s="193"/>
      <c r="AJ4279" s="172"/>
      <c r="AK4279" s="172"/>
      <c r="AL4279" s="172"/>
      <c r="AM4279" s="165"/>
    </row>
    <row r="4280" spans="1:39">
      <c r="A4280" s="2"/>
      <c r="B4280" s="3"/>
      <c r="C4280" s="4"/>
      <c r="D4280" s="4"/>
      <c r="E4280" s="135"/>
      <c r="F4280" s="6"/>
      <c r="G4280" s="6"/>
      <c r="H4280" s="6"/>
      <c r="I4280" s="6"/>
      <c r="J4280" s="2"/>
      <c r="K4280" s="2"/>
      <c r="L4280" s="3"/>
      <c r="M4280" s="71"/>
      <c r="N4280" s="70"/>
      <c r="O4280" s="70"/>
      <c r="P4280" s="42"/>
      <c r="Q4280" s="3"/>
      <c r="R4280" s="6"/>
      <c r="S4280" s="7"/>
      <c r="T4280" s="1"/>
      <c r="U4280" s="8"/>
      <c r="V4280" s="8"/>
      <c r="W4280" s="31"/>
      <c r="X4280" s="22"/>
      <c r="Y4280" s="4"/>
      <c r="Z4280" s="4"/>
      <c r="AA4280" s="4"/>
      <c r="AB4280" s="10"/>
      <c r="AC4280" s="196"/>
      <c r="AD4280" s="165"/>
      <c r="AE4280" s="180"/>
      <c r="AF4280" s="165"/>
      <c r="AG4280" s="188"/>
      <c r="AH4280" s="193"/>
      <c r="AI4280" s="193"/>
      <c r="AJ4280" s="172"/>
      <c r="AK4280" s="172"/>
      <c r="AL4280" s="172"/>
      <c r="AM4280" s="165"/>
    </row>
    <row r="4281" spans="1:39">
      <c r="A4281" s="2"/>
      <c r="B4281" s="3"/>
      <c r="C4281" s="4"/>
      <c r="D4281" s="4"/>
      <c r="E4281" s="135"/>
      <c r="F4281" s="6"/>
      <c r="G4281" s="6"/>
      <c r="H4281" s="6"/>
      <c r="I4281" s="6"/>
      <c r="J4281" s="2"/>
      <c r="K4281" s="2"/>
      <c r="L4281" s="3"/>
      <c r="M4281" s="71"/>
      <c r="N4281" s="70"/>
      <c r="O4281" s="70"/>
      <c r="P4281" s="42"/>
      <c r="Q4281" s="3"/>
      <c r="R4281" s="6"/>
      <c r="S4281" s="7"/>
      <c r="T4281" s="1"/>
      <c r="U4281" s="8"/>
      <c r="V4281" s="8"/>
      <c r="W4281" s="25"/>
      <c r="X4281" s="22"/>
      <c r="Y4281" s="4"/>
      <c r="Z4281" s="4"/>
      <c r="AA4281" s="4"/>
      <c r="AB4281" s="10"/>
      <c r="AC4281" s="196"/>
      <c r="AD4281" s="165"/>
      <c r="AE4281" s="180"/>
      <c r="AF4281" s="165"/>
      <c r="AG4281" s="188"/>
      <c r="AH4281" s="193"/>
      <c r="AI4281" s="193"/>
      <c r="AJ4281" s="172"/>
      <c r="AK4281" s="172"/>
      <c r="AL4281" s="172"/>
      <c r="AM4281" s="165"/>
    </row>
    <row r="4282" spans="1:39">
      <c r="A4282" s="2"/>
      <c r="B4282" s="3"/>
      <c r="C4282" s="4"/>
      <c r="D4282" s="4"/>
      <c r="E4282" s="135"/>
      <c r="F4282" s="6"/>
      <c r="G4282" s="6"/>
      <c r="H4282" s="6"/>
      <c r="I4282" s="6"/>
      <c r="J4282" s="2"/>
      <c r="K4282" s="2"/>
      <c r="L4282" s="3"/>
      <c r="M4282" s="71"/>
      <c r="N4282" s="70"/>
      <c r="O4282" s="70"/>
      <c r="P4282" s="42"/>
      <c r="Q4282" s="3"/>
      <c r="R4282" s="6"/>
      <c r="S4282" s="7"/>
      <c r="T4282" s="1"/>
      <c r="U4282" s="8"/>
      <c r="V4282" s="8"/>
      <c r="W4282" s="25"/>
      <c r="X4282" s="22"/>
      <c r="Y4282" s="4"/>
      <c r="Z4282" s="4"/>
      <c r="AA4282" s="4"/>
      <c r="AB4282" s="10"/>
      <c r="AC4282" s="196"/>
      <c r="AD4282" s="165"/>
      <c r="AE4282" s="180"/>
      <c r="AF4282" s="165"/>
      <c r="AG4282" s="188"/>
      <c r="AH4282" s="193"/>
      <c r="AI4282" s="193"/>
      <c r="AJ4282" s="172"/>
      <c r="AK4282" s="172"/>
      <c r="AL4282" s="172"/>
      <c r="AM4282" s="165"/>
    </row>
    <row r="4283" spans="1:39">
      <c r="A4283" s="2"/>
      <c r="B4283" s="3"/>
      <c r="C4283" s="4"/>
      <c r="D4283" s="4"/>
      <c r="E4283" s="135"/>
      <c r="F4283" s="6"/>
      <c r="G4283" s="6"/>
      <c r="H4283" s="6"/>
      <c r="I4283" s="6"/>
      <c r="J4283" s="2"/>
      <c r="K4283" s="2"/>
      <c r="L4283" s="3"/>
      <c r="M4283" s="71"/>
      <c r="N4283" s="70"/>
      <c r="O4283" s="70"/>
      <c r="P4283" s="42"/>
      <c r="Q4283" s="3"/>
      <c r="R4283" s="6"/>
      <c r="S4283" s="7"/>
      <c r="T4283" s="1"/>
      <c r="U4283" s="8"/>
      <c r="V4283" s="8"/>
      <c r="W4283" s="31"/>
      <c r="X4283" s="22"/>
      <c r="Y4283" s="4"/>
      <c r="Z4283" s="4"/>
      <c r="AA4283" s="4"/>
      <c r="AB4283" s="10"/>
      <c r="AC4283" s="196"/>
      <c r="AD4283" s="165"/>
      <c r="AE4283" s="180"/>
      <c r="AF4283" s="165"/>
      <c r="AG4283" s="188"/>
      <c r="AH4283" s="193"/>
      <c r="AI4283" s="193"/>
      <c r="AJ4283" s="172"/>
      <c r="AK4283" s="172"/>
      <c r="AL4283" s="172"/>
      <c r="AM4283" s="165"/>
    </row>
    <row r="4284" spans="1:39">
      <c r="A4284" s="2"/>
      <c r="B4284" s="3"/>
      <c r="C4284" s="4"/>
      <c r="D4284" s="4"/>
      <c r="E4284" s="135"/>
      <c r="F4284" s="6"/>
      <c r="G4284" s="6"/>
      <c r="H4284" s="6"/>
      <c r="I4284" s="6"/>
      <c r="J4284" s="2"/>
      <c r="K4284" s="2"/>
      <c r="L4284" s="3"/>
      <c r="M4284" s="71"/>
      <c r="N4284" s="70"/>
      <c r="O4284" s="70"/>
      <c r="P4284" s="42"/>
      <c r="Q4284" s="3"/>
      <c r="R4284" s="6"/>
      <c r="S4284" s="7"/>
      <c r="T4284" s="1"/>
      <c r="U4284" s="8"/>
      <c r="V4284" s="8"/>
      <c r="W4284" s="31"/>
      <c r="X4284" s="22"/>
      <c r="Y4284" s="4"/>
      <c r="Z4284" s="4"/>
      <c r="AA4284" s="4"/>
      <c r="AB4284" s="10"/>
      <c r="AC4284" s="196"/>
      <c r="AD4284" s="165"/>
      <c r="AE4284" s="180"/>
      <c r="AF4284" s="165"/>
      <c r="AG4284" s="188"/>
      <c r="AH4284" s="193"/>
      <c r="AI4284" s="193"/>
      <c r="AJ4284" s="172"/>
      <c r="AK4284" s="172"/>
      <c r="AL4284" s="172"/>
      <c r="AM4284" s="165"/>
    </row>
    <row r="4285" spans="1:39">
      <c r="A4285" s="2"/>
      <c r="B4285" s="3"/>
      <c r="C4285" s="4"/>
      <c r="D4285" s="4"/>
      <c r="E4285" s="135"/>
      <c r="F4285" s="6"/>
      <c r="G4285" s="6"/>
      <c r="H4285" s="6"/>
      <c r="I4285" s="6"/>
      <c r="J4285" s="2"/>
      <c r="K4285" s="2"/>
      <c r="L4285" s="3"/>
      <c r="M4285" s="71"/>
      <c r="N4285" s="70"/>
      <c r="O4285" s="70"/>
      <c r="P4285" s="42"/>
      <c r="Q4285" s="3"/>
      <c r="R4285" s="6"/>
      <c r="S4285" s="7"/>
      <c r="T4285" s="1"/>
      <c r="U4285" s="8"/>
      <c r="V4285" s="8"/>
      <c r="W4285" s="31"/>
      <c r="X4285" s="22"/>
      <c r="Y4285" s="4"/>
      <c r="Z4285" s="4"/>
      <c r="AA4285" s="4"/>
      <c r="AB4285" s="10"/>
      <c r="AC4285" s="196"/>
      <c r="AD4285" s="165"/>
      <c r="AE4285" s="180"/>
      <c r="AF4285" s="165"/>
      <c r="AG4285" s="188"/>
      <c r="AH4285" s="193"/>
      <c r="AI4285" s="193"/>
      <c r="AJ4285" s="172"/>
      <c r="AK4285" s="172"/>
      <c r="AL4285" s="172"/>
      <c r="AM4285" s="165"/>
    </row>
    <row r="4286" spans="1:39">
      <c r="A4286" s="2"/>
      <c r="B4286" s="3"/>
      <c r="C4286" s="4"/>
      <c r="D4286" s="4"/>
      <c r="E4286" s="135"/>
      <c r="F4286" s="6"/>
      <c r="G4286" s="6"/>
      <c r="H4286" s="6"/>
      <c r="I4286" s="6"/>
      <c r="J4286" s="2"/>
      <c r="K4286" s="2"/>
      <c r="L4286" s="3"/>
      <c r="M4286" s="71"/>
      <c r="N4286" s="70"/>
      <c r="O4286" s="70"/>
      <c r="P4286" s="42"/>
      <c r="Q4286" s="3"/>
      <c r="R4286" s="6"/>
      <c r="S4286" s="7"/>
      <c r="T4286" s="1"/>
      <c r="U4286" s="8"/>
      <c r="V4286" s="8"/>
      <c r="W4286" s="31"/>
      <c r="X4286" s="22"/>
      <c r="Y4286" s="4"/>
      <c r="Z4286" s="4"/>
      <c r="AA4286" s="4"/>
      <c r="AB4286" s="10"/>
      <c r="AC4286" s="196"/>
      <c r="AD4286" s="165"/>
      <c r="AE4286" s="180"/>
      <c r="AF4286" s="165"/>
      <c r="AG4286" s="188"/>
      <c r="AH4286" s="193"/>
      <c r="AI4286" s="193"/>
      <c r="AJ4286" s="172"/>
      <c r="AK4286" s="172"/>
      <c r="AL4286" s="172"/>
      <c r="AM4286" s="165"/>
    </row>
    <row r="4287" spans="1:39">
      <c r="A4287" s="2"/>
      <c r="B4287" s="3"/>
      <c r="C4287" s="4"/>
      <c r="D4287" s="4"/>
      <c r="E4287" s="135"/>
      <c r="F4287" s="6"/>
      <c r="G4287" s="6"/>
      <c r="H4287" s="6"/>
      <c r="I4287" s="6"/>
      <c r="J4287" s="2"/>
      <c r="K4287" s="2"/>
      <c r="L4287" s="3"/>
      <c r="M4287" s="71"/>
      <c r="N4287" s="70"/>
      <c r="O4287" s="70"/>
      <c r="P4287" s="42"/>
      <c r="Q4287" s="3"/>
      <c r="R4287" s="6"/>
      <c r="S4287" s="7"/>
      <c r="T4287" s="1"/>
      <c r="U4287" s="8"/>
      <c r="V4287" s="8"/>
      <c r="W4287" s="31"/>
      <c r="X4287" s="22"/>
      <c r="Y4287" s="4"/>
      <c r="Z4287" s="4"/>
      <c r="AA4287" s="4"/>
      <c r="AB4287" s="10"/>
      <c r="AC4287" s="196"/>
      <c r="AD4287" s="165"/>
      <c r="AE4287" s="180"/>
      <c r="AF4287" s="165"/>
      <c r="AG4287" s="188"/>
      <c r="AH4287" s="193"/>
      <c r="AI4287" s="193"/>
      <c r="AJ4287" s="172"/>
      <c r="AK4287" s="172"/>
      <c r="AL4287" s="172"/>
      <c r="AM4287" s="165"/>
    </row>
    <row r="4288" spans="1:39">
      <c r="A4288" s="2"/>
      <c r="B4288" s="3"/>
      <c r="C4288" s="4"/>
      <c r="D4288" s="4"/>
      <c r="E4288" s="135"/>
      <c r="F4288" s="6"/>
      <c r="G4288" s="6"/>
      <c r="H4288" s="6"/>
      <c r="I4288" s="6"/>
      <c r="J4288" s="8"/>
      <c r="K4288" s="8"/>
      <c r="L4288" s="3"/>
      <c r="M4288" s="71"/>
      <c r="N4288" s="73"/>
      <c r="O4288" s="70"/>
      <c r="P4288" s="42"/>
      <c r="Q4288" s="3"/>
      <c r="R4288" s="6"/>
      <c r="S4288" s="7"/>
      <c r="T4288" s="1"/>
      <c r="U4288" s="8"/>
      <c r="V4288" s="8"/>
      <c r="W4288" s="25"/>
      <c r="X4288" s="22"/>
      <c r="Y4288" s="4"/>
      <c r="Z4288" s="4"/>
      <c r="AA4288" s="4"/>
      <c r="AB4288" s="10"/>
      <c r="AC4288" s="196"/>
      <c r="AD4288" s="165"/>
      <c r="AE4288" s="165"/>
      <c r="AF4288" s="165"/>
      <c r="AG4288" s="188"/>
      <c r="AH4288" s="193"/>
      <c r="AI4288" s="193"/>
      <c r="AJ4288" s="172"/>
      <c r="AK4288" s="172"/>
      <c r="AL4288" s="172"/>
      <c r="AM4288" s="165"/>
    </row>
    <row r="4289" spans="1:39">
      <c r="A4289" s="2"/>
      <c r="B4289" s="3"/>
      <c r="C4289" s="4"/>
      <c r="D4289" s="4"/>
      <c r="E4289" s="135"/>
      <c r="F4289" s="6"/>
      <c r="G4289" s="6"/>
      <c r="H4289" s="6"/>
      <c r="I4289" s="6"/>
      <c r="J4289" s="2"/>
      <c r="K4289" s="8"/>
      <c r="L4289" s="3"/>
      <c r="M4289" s="71"/>
      <c r="N4289" s="73"/>
      <c r="O4289" s="70"/>
      <c r="P4289" s="42"/>
      <c r="Q4289" s="3"/>
      <c r="R4289" s="6"/>
      <c r="S4289" s="7"/>
      <c r="T4289" s="1"/>
      <c r="U4289" s="8"/>
      <c r="V4289" s="8"/>
      <c r="W4289" s="25"/>
      <c r="X4289" s="22"/>
      <c r="Y4289" s="4"/>
      <c r="Z4289" s="4"/>
      <c r="AA4289" s="4"/>
      <c r="AB4289" s="10"/>
      <c r="AC4289" s="196"/>
      <c r="AD4289" s="165"/>
      <c r="AE4289" s="165"/>
      <c r="AF4289" s="165"/>
      <c r="AG4289" s="188"/>
      <c r="AH4289" s="193"/>
      <c r="AI4289" s="193"/>
      <c r="AJ4289" s="172"/>
      <c r="AK4289" s="172"/>
      <c r="AL4289" s="172"/>
      <c r="AM4289" s="165"/>
    </row>
    <row r="4290" spans="1:39">
      <c r="A4290" s="2"/>
      <c r="B4290" s="3"/>
      <c r="C4290" s="4"/>
      <c r="D4290" s="4"/>
      <c r="E4290" s="135"/>
      <c r="F4290" s="6"/>
      <c r="G4290" s="6"/>
      <c r="H4290" s="6"/>
      <c r="I4290" s="6"/>
      <c r="J4290" s="2"/>
      <c r="K4290" s="2"/>
      <c r="L4290" s="3"/>
      <c r="M4290" s="71"/>
      <c r="N4290" s="73"/>
      <c r="O4290" s="70"/>
      <c r="P4290" s="42"/>
      <c r="Q4290" s="3"/>
      <c r="R4290" s="6"/>
      <c r="S4290" s="7"/>
      <c r="T4290" s="1"/>
      <c r="U4290" s="8"/>
      <c r="V4290" s="8"/>
      <c r="W4290" s="25"/>
      <c r="X4290" s="22"/>
      <c r="Y4290" s="4"/>
      <c r="Z4290" s="4"/>
      <c r="AA4290" s="4"/>
      <c r="AB4290" s="10"/>
      <c r="AC4290" s="196"/>
      <c r="AD4290" s="165"/>
      <c r="AE4290" s="165"/>
      <c r="AF4290" s="165"/>
      <c r="AG4290" s="188"/>
      <c r="AH4290" s="193"/>
      <c r="AI4290" s="193"/>
      <c r="AJ4290" s="172"/>
      <c r="AK4290" s="172"/>
      <c r="AL4290" s="172"/>
      <c r="AM4290" s="165"/>
    </row>
    <row r="4291" spans="1:39">
      <c r="A4291" s="2"/>
      <c r="B4291" s="3"/>
      <c r="C4291" s="4"/>
      <c r="D4291" s="4"/>
      <c r="E4291" s="135"/>
      <c r="F4291" s="6"/>
      <c r="G4291" s="6"/>
      <c r="H4291" s="6"/>
      <c r="I4291" s="6"/>
      <c r="J4291" s="2"/>
      <c r="K4291" s="2"/>
      <c r="L4291" s="3"/>
      <c r="M4291" s="71"/>
      <c r="N4291" s="73"/>
      <c r="O4291" s="70"/>
      <c r="P4291" s="42"/>
      <c r="Q4291" s="3"/>
      <c r="R4291" s="6"/>
      <c r="S4291" s="7"/>
      <c r="T4291" s="1"/>
      <c r="U4291" s="8"/>
      <c r="V4291" s="8"/>
      <c r="W4291" s="25"/>
      <c r="X4291" s="22"/>
      <c r="Y4291" s="4"/>
      <c r="Z4291" s="4"/>
      <c r="AA4291" s="4"/>
      <c r="AB4291" s="10"/>
      <c r="AC4291" s="196"/>
      <c r="AD4291" s="165"/>
      <c r="AE4291" s="165"/>
      <c r="AF4291" s="165"/>
      <c r="AG4291" s="188"/>
      <c r="AH4291" s="193"/>
      <c r="AI4291" s="193"/>
      <c r="AJ4291" s="172"/>
      <c r="AK4291" s="172"/>
      <c r="AL4291" s="172"/>
      <c r="AM4291" s="165"/>
    </row>
    <row r="4292" spans="1:39">
      <c r="A4292" s="2"/>
      <c r="B4292" s="3"/>
      <c r="C4292" s="4"/>
      <c r="D4292" s="4"/>
      <c r="E4292" s="135"/>
      <c r="F4292" s="6"/>
      <c r="G4292" s="6"/>
      <c r="H4292" s="6"/>
      <c r="I4292" s="6"/>
      <c r="J4292" s="2"/>
      <c r="K4292" s="2"/>
      <c r="L4292" s="3"/>
      <c r="M4292" s="71"/>
      <c r="N4292" s="73"/>
      <c r="O4292" s="70"/>
      <c r="P4292" s="42"/>
      <c r="Q4292" s="3"/>
      <c r="R4292" s="6"/>
      <c r="S4292" s="7"/>
      <c r="T4292" s="1"/>
      <c r="U4292" s="8"/>
      <c r="V4292" s="8"/>
      <c r="W4292" s="25"/>
      <c r="X4292" s="22"/>
      <c r="Y4292" s="4"/>
      <c r="Z4292" s="4"/>
      <c r="AA4292" s="4"/>
      <c r="AB4292" s="10"/>
      <c r="AC4292" s="196"/>
      <c r="AD4292" s="165"/>
      <c r="AE4292" s="165"/>
      <c r="AF4292" s="165"/>
      <c r="AG4292" s="188"/>
      <c r="AH4292" s="193"/>
      <c r="AI4292" s="193"/>
      <c r="AJ4292" s="172"/>
      <c r="AK4292" s="172"/>
      <c r="AL4292" s="172"/>
      <c r="AM4292" s="165"/>
    </row>
    <row r="4293" spans="1:39">
      <c r="A4293" s="2"/>
      <c r="B4293" s="3"/>
      <c r="C4293" s="4"/>
      <c r="D4293" s="4"/>
      <c r="E4293" s="135"/>
      <c r="F4293" s="6"/>
      <c r="G4293" s="6"/>
      <c r="H4293" s="6"/>
      <c r="I4293" s="6"/>
      <c r="J4293" s="2"/>
      <c r="K4293" s="2"/>
      <c r="L4293" s="3"/>
      <c r="M4293" s="71"/>
      <c r="N4293" s="73"/>
      <c r="O4293" s="70"/>
      <c r="P4293" s="42"/>
      <c r="Q4293" s="3"/>
      <c r="R4293" s="6"/>
      <c r="S4293" s="7"/>
      <c r="T4293" s="1"/>
      <c r="U4293" s="8"/>
      <c r="V4293" s="8"/>
      <c r="W4293" s="25"/>
      <c r="X4293" s="22"/>
      <c r="Y4293" s="4"/>
      <c r="Z4293" s="4"/>
      <c r="AA4293" s="4"/>
      <c r="AB4293" s="10"/>
      <c r="AC4293" s="196"/>
      <c r="AD4293" s="165"/>
      <c r="AE4293" s="165"/>
      <c r="AF4293" s="165"/>
      <c r="AG4293" s="188"/>
      <c r="AH4293" s="193"/>
      <c r="AI4293" s="193"/>
      <c r="AJ4293" s="172"/>
      <c r="AK4293" s="172"/>
      <c r="AL4293" s="172"/>
      <c r="AM4293" s="165"/>
    </row>
    <row r="4294" spans="1:39">
      <c r="A4294" s="2"/>
      <c r="B4294" s="3"/>
      <c r="C4294" s="4"/>
      <c r="D4294" s="4"/>
      <c r="E4294" s="135"/>
      <c r="F4294" s="6"/>
      <c r="G4294" s="6"/>
      <c r="H4294" s="6"/>
      <c r="I4294" s="6"/>
      <c r="J4294" s="2"/>
      <c r="K4294" s="2"/>
      <c r="L4294" s="3"/>
      <c r="M4294" s="71"/>
      <c r="N4294" s="73"/>
      <c r="O4294" s="70"/>
      <c r="P4294" s="42"/>
      <c r="Q4294" s="3"/>
      <c r="R4294" s="6"/>
      <c r="S4294" s="7"/>
      <c r="T4294" s="1"/>
      <c r="U4294" s="8"/>
      <c r="V4294" s="8"/>
      <c r="W4294" s="25"/>
      <c r="X4294" s="22"/>
      <c r="Y4294" s="4"/>
      <c r="Z4294" s="4"/>
      <c r="AA4294" s="4"/>
      <c r="AB4294" s="10"/>
      <c r="AC4294" s="196"/>
      <c r="AD4294" s="165"/>
      <c r="AE4294" s="165"/>
      <c r="AF4294" s="165"/>
      <c r="AG4294" s="188"/>
      <c r="AH4294" s="193"/>
      <c r="AI4294" s="193"/>
      <c r="AJ4294" s="172"/>
      <c r="AK4294" s="172"/>
      <c r="AL4294" s="172"/>
      <c r="AM4294" s="165"/>
    </row>
    <row r="4295" spans="1:39">
      <c r="A4295" s="2"/>
      <c r="B4295" s="3"/>
      <c r="C4295" s="4"/>
      <c r="D4295" s="4"/>
      <c r="E4295" s="135"/>
      <c r="F4295" s="6"/>
      <c r="G4295" s="6"/>
      <c r="H4295" s="6"/>
      <c r="I4295" s="6"/>
      <c r="J4295" s="2"/>
      <c r="K4295" s="2"/>
      <c r="L4295" s="3"/>
      <c r="M4295" s="71"/>
      <c r="N4295" s="73"/>
      <c r="O4295" s="70"/>
      <c r="P4295" s="42"/>
      <c r="Q4295" s="3"/>
      <c r="R4295" s="6"/>
      <c r="S4295" s="7"/>
      <c r="T4295" s="1"/>
      <c r="U4295" s="8"/>
      <c r="V4295" s="8"/>
      <c r="W4295" s="25"/>
      <c r="X4295" s="22"/>
      <c r="Y4295" s="4"/>
      <c r="Z4295" s="4"/>
      <c r="AA4295" s="4"/>
      <c r="AB4295" s="10"/>
      <c r="AC4295" s="196"/>
      <c r="AD4295" s="165"/>
      <c r="AE4295" s="165"/>
      <c r="AF4295" s="165"/>
      <c r="AG4295" s="188"/>
      <c r="AH4295" s="193"/>
      <c r="AI4295" s="193"/>
      <c r="AJ4295" s="172"/>
      <c r="AK4295" s="172"/>
      <c r="AL4295" s="172"/>
      <c r="AM4295" s="165"/>
    </row>
    <row r="4296" spans="1:39">
      <c r="A4296" s="2"/>
      <c r="B4296" s="3"/>
      <c r="C4296" s="4"/>
      <c r="D4296" s="4"/>
      <c r="E4296" s="135"/>
      <c r="F4296" s="6"/>
      <c r="G4296" s="6"/>
      <c r="H4296" s="6"/>
      <c r="I4296" s="6"/>
      <c r="J4296" s="2"/>
      <c r="K4296" s="2"/>
      <c r="L4296" s="3"/>
      <c r="M4296" s="71"/>
      <c r="N4296" s="73"/>
      <c r="O4296" s="70"/>
      <c r="P4296" s="42"/>
      <c r="Q4296" s="3"/>
      <c r="R4296" s="6"/>
      <c r="S4296" s="7"/>
      <c r="T4296" s="1"/>
      <c r="U4296" s="8"/>
      <c r="V4296" s="8"/>
      <c r="W4296" s="25"/>
      <c r="X4296" s="22"/>
      <c r="Y4296" s="4"/>
      <c r="Z4296" s="4"/>
      <c r="AA4296" s="4"/>
      <c r="AB4296" s="10"/>
      <c r="AC4296" s="196"/>
      <c r="AD4296" s="165"/>
      <c r="AE4296" s="165"/>
      <c r="AF4296" s="165"/>
      <c r="AG4296" s="188"/>
      <c r="AH4296" s="193"/>
      <c r="AI4296" s="193"/>
      <c r="AJ4296" s="172"/>
      <c r="AK4296" s="172"/>
      <c r="AL4296" s="172"/>
      <c r="AM4296" s="165"/>
    </row>
    <row r="4297" spans="1:39">
      <c r="A4297" s="2"/>
      <c r="B4297" s="3"/>
      <c r="C4297" s="4"/>
      <c r="D4297" s="4"/>
      <c r="E4297" s="135"/>
      <c r="F4297" s="6"/>
      <c r="G4297" s="6"/>
      <c r="H4297" s="6"/>
      <c r="I4297" s="6"/>
      <c r="J4297" s="2"/>
      <c r="K4297" s="2"/>
      <c r="L4297" s="3"/>
      <c r="M4297" s="71"/>
      <c r="N4297" s="73"/>
      <c r="O4297" s="70"/>
      <c r="P4297" s="42"/>
      <c r="Q4297" s="3"/>
      <c r="R4297" s="6"/>
      <c r="S4297" s="7"/>
      <c r="T4297" s="1"/>
      <c r="U4297" s="8"/>
      <c r="V4297" s="8"/>
      <c r="W4297" s="25"/>
      <c r="X4297" s="22"/>
      <c r="Y4297" s="4"/>
      <c r="Z4297" s="4"/>
      <c r="AA4297" s="4"/>
      <c r="AB4297" s="10"/>
      <c r="AC4297" s="196"/>
      <c r="AD4297" s="165"/>
      <c r="AE4297" s="165"/>
      <c r="AF4297" s="165"/>
      <c r="AG4297" s="188"/>
      <c r="AH4297" s="193"/>
      <c r="AI4297" s="193"/>
      <c r="AJ4297" s="172"/>
      <c r="AK4297" s="172"/>
      <c r="AL4297" s="172"/>
      <c r="AM4297" s="165"/>
    </row>
    <row r="4298" spans="1:39">
      <c r="A4298" s="2"/>
      <c r="B4298" s="3"/>
      <c r="C4298" s="4"/>
      <c r="D4298" s="3"/>
      <c r="E4298" s="135"/>
      <c r="F4298" s="6"/>
      <c r="G4298" s="6"/>
      <c r="H4298" s="6"/>
      <c r="I4298" s="6"/>
      <c r="J4298" s="8"/>
      <c r="K4298" s="8"/>
      <c r="L4298" s="3"/>
      <c r="M4298" s="71"/>
      <c r="N4298" s="73"/>
      <c r="O4298" s="73"/>
      <c r="P4298" s="42"/>
      <c r="Q4298" s="3"/>
      <c r="R4298" s="6"/>
      <c r="S4298" s="7"/>
      <c r="T4298" s="1"/>
      <c r="U4298" s="8"/>
      <c r="V4298" s="8"/>
      <c r="W4298" s="25"/>
      <c r="X4298" s="22"/>
      <c r="Y4298" s="4"/>
      <c r="Z4298" s="4"/>
      <c r="AA4298" s="4"/>
      <c r="AB4298" s="10"/>
      <c r="AC4298" s="196"/>
      <c r="AD4298" s="165"/>
      <c r="AE4298" s="165"/>
      <c r="AF4298" s="165"/>
      <c r="AG4298" s="188"/>
      <c r="AH4298" s="193"/>
      <c r="AI4298" s="193"/>
      <c r="AJ4298" s="172"/>
      <c r="AK4298" s="172"/>
      <c r="AL4298" s="172"/>
      <c r="AM4298" s="165"/>
    </row>
    <row r="4299" spans="1:39">
      <c r="A4299" s="2"/>
      <c r="B4299" s="3"/>
      <c r="C4299" s="4"/>
      <c r="D4299" s="3"/>
      <c r="E4299" s="135"/>
      <c r="F4299" s="6"/>
      <c r="G4299" s="6"/>
      <c r="H4299" s="6"/>
      <c r="I4299" s="6"/>
      <c r="J4299" s="8"/>
      <c r="K4299" s="8"/>
      <c r="L4299" s="3"/>
      <c r="M4299" s="71"/>
      <c r="N4299" s="73"/>
      <c r="O4299" s="70"/>
      <c r="P4299" s="42"/>
      <c r="Q4299" s="3"/>
      <c r="R4299" s="6"/>
      <c r="S4299" s="7"/>
      <c r="T4299" s="1"/>
      <c r="U4299" s="8"/>
      <c r="V4299" s="8"/>
      <c r="W4299" s="25"/>
      <c r="X4299" s="22"/>
      <c r="Y4299" s="4"/>
      <c r="Z4299" s="4"/>
      <c r="AA4299" s="4"/>
      <c r="AB4299" s="10"/>
      <c r="AC4299" s="196"/>
      <c r="AD4299" s="165"/>
      <c r="AE4299" s="165"/>
      <c r="AF4299" s="165"/>
      <c r="AG4299" s="188"/>
      <c r="AH4299" s="193"/>
      <c r="AI4299" s="193"/>
      <c r="AJ4299" s="172"/>
      <c r="AK4299" s="172"/>
      <c r="AL4299" s="172"/>
      <c r="AM4299" s="165"/>
    </row>
    <row r="4300" spans="1:39">
      <c r="A4300" s="2"/>
      <c r="B4300" s="3"/>
      <c r="C4300" s="4"/>
      <c r="D4300" s="3"/>
      <c r="E4300" s="135"/>
      <c r="F4300" s="6"/>
      <c r="G4300" s="6"/>
      <c r="H4300" s="6"/>
      <c r="I4300" s="6"/>
      <c r="J4300" s="8"/>
      <c r="K4300" s="8"/>
      <c r="L4300" s="3"/>
      <c r="M4300" s="71"/>
      <c r="N4300" s="73"/>
      <c r="O4300" s="70"/>
      <c r="P4300" s="42"/>
      <c r="Q4300" s="3"/>
      <c r="R4300" s="6"/>
      <c r="S4300" s="7"/>
      <c r="T4300" s="1"/>
      <c r="U4300" s="8"/>
      <c r="V4300" s="8"/>
      <c r="W4300" s="25"/>
      <c r="X4300" s="22"/>
      <c r="Y4300" s="4"/>
      <c r="Z4300" s="4"/>
      <c r="AA4300" s="4"/>
      <c r="AB4300" s="10"/>
      <c r="AC4300" s="196"/>
      <c r="AD4300" s="165"/>
      <c r="AE4300" s="165"/>
      <c r="AF4300" s="165"/>
      <c r="AG4300" s="188"/>
      <c r="AH4300" s="193"/>
      <c r="AI4300" s="193"/>
      <c r="AJ4300" s="172"/>
      <c r="AK4300" s="172"/>
      <c r="AL4300" s="172"/>
      <c r="AM4300" s="165"/>
    </row>
    <row r="4301" spans="1:39">
      <c r="A4301" s="2"/>
      <c r="B4301" s="3"/>
      <c r="C4301" s="4"/>
      <c r="D4301" s="3"/>
      <c r="E4301" s="135"/>
      <c r="F4301" s="6"/>
      <c r="G4301" s="6"/>
      <c r="H4301" s="6"/>
      <c r="I4301" s="6"/>
      <c r="J4301" s="8"/>
      <c r="K4301" s="8"/>
      <c r="L4301" s="3"/>
      <c r="M4301" s="71"/>
      <c r="N4301" s="70"/>
      <c r="O4301" s="70"/>
      <c r="P4301" s="42"/>
      <c r="Q4301" s="3"/>
      <c r="R4301" s="6"/>
      <c r="S4301" s="7"/>
      <c r="T4301" s="1"/>
      <c r="U4301" s="8"/>
      <c r="V4301" s="8"/>
      <c r="W4301" s="37"/>
      <c r="X4301" s="22"/>
      <c r="Y4301" s="4"/>
      <c r="Z4301" s="4"/>
      <c r="AA4301" s="4"/>
      <c r="AB4301" s="10"/>
      <c r="AC4301" s="196"/>
      <c r="AD4301" s="165"/>
      <c r="AE4301" s="165"/>
      <c r="AF4301" s="165"/>
      <c r="AG4301" s="188"/>
      <c r="AH4301" s="193"/>
      <c r="AI4301" s="193"/>
      <c r="AJ4301" s="172"/>
      <c r="AK4301" s="172"/>
      <c r="AL4301" s="172"/>
      <c r="AM4301" s="165"/>
    </row>
    <row r="4302" spans="1:39">
      <c r="A4302" s="2"/>
      <c r="B4302" s="3"/>
      <c r="C4302" s="4"/>
      <c r="D4302" s="3"/>
      <c r="E4302" s="135"/>
      <c r="F4302" s="6"/>
      <c r="G4302" s="6"/>
      <c r="H4302" s="6"/>
      <c r="I4302" s="6"/>
      <c r="J4302" s="8"/>
      <c r="K4302" s="63"/>
      <c r="L4302" s="3"/>
      <c r="M4302" s="71"/>
      <c r="N4302" s="73"/>
      <c r="O4302" s="70"/>
      <c r="P4302" s="42"/>
      <c r="Q4302" s="3"/>
      <c r="R4302" s="6"/>
      <c r="S4302" s="7"/>
      <c r="T4302" s="1"/>
      <c r="U4302" s="8"/>
      <c r="V4302" s="8"/>
      <c r="W4302" s="25"/>
      <c r="X4302" s="22"/>
      <c r="Y4302" s="64"/>
      <c r="Z4302" s="64"/>
      <c r="AA4302" s="64"/>
      <c r="AB4302" s="10"/>
      <c r="AC4302" s="196"/>
      <c r="AD4302" s="165"/>
      <c r="AE4302" s="165"/>
      <c r="AF4302" s="165"/>
      <c r="AG4302" s="188"/>
      <c r="AH4302" s="188"/>
      <c r="AI4302" s="188"/>
      <c r="AJ4302" s="172"/>
      <c r="AK4302" s="172"/>
      <c r="AL4302" s="172"/>
      <c r="AM4302" s="165"/>
    </row>
    <row r="4303" spans="1:39">
      <c r="A4303" s="2"/>
      <c r="B4303" s="3"/>
      <c r="C4303" s="4"/>
      <c r="D4303" s="3"/>
      <c r="E4303" s="135"/>
      <c r="F4303" s="6"/>
      <c r="G4303" s="6"/>
      <c r="H4303" s="6"/>
      <c r="I4303" s="6"/>
      <c r="J4303" s="8"/>
      <c r="K4303" s="8"/>
      <c r="L4303" s="3"/>
      <c r="M4303" s="71"/>
      <c r="N4303" s="70"/>
      <c r="O4303" s="70"/>
      <c r="P4303" s="42"/>
      <c r="Q4303" s="3"/>
      <c r="R4303" s="6"/>
      <c r="S4303" s="7"/>
      <c r="T4303" s="1"/>
      <c r="U4303" s="8"/>
      <c r="V4303" s="8"/>
      <c r="W4303" s="25"/>
      <c r="X4303" s="22"/>
      <c r="Y4303" s="4"/>
      <c r="Z4303" s="4"/>
      <c r="AA4303" s="4"/>
      <c r="AB4303" s="10"/>
      <c r="AC4303" s="196"/>
      <c r="AD4303" s="165"/>
      <c r="AE4303" s="165"/>
      <c r="AF4303" s="165"/>
      <c r="AG4303" s="188"/>
      <c r="AH4303" s="193"/>
      <c r="AI4303" s="188"/>
      <c r="AJ4303" s="172"/>
      <c r="AK4303" s="172"/>
      <c r="AL4303" s="172"/>
      <c r="AM4303" s="165"/>
    </row>
    <row r="4304" spans="1:39">
      <c r="A4304" s="2"/>
      <c r="B4304" s="3"/>
      <c r="C4304" s="4"/>
      <c r="D4304" s="3"/>
      <c r="E4304" s="135"/>
      <c r="F4304" s="6"/>
      <c r="G4304" s="6"/>
      <c r="H4304" s="6"/>
      <c r="I4304" s="6"/>
      <c r="J4304" s="8"/>
      <c r="K4304" s="8"/>
      <c r="L4304" s="3"/>
      <c r="M4304" s="71"/>
      <c r="N4304" s="70"/>
      <c r="O4304" s="70"/>
      <c r="P4304" s="42"/>
      <c r="Q4304" s="3"/>
      <c r="R4304" s="6"/>
      <c r="S4304" s="7"/>
      <c r="T4304" s="1"/>
      <c r="U4304" s="8"/>
      <c r="V4304" s="8"/>
      <c r="W4304" s="37"/>
      <c r="X4304" s="22"/>
      <c r="Y4304" s="4"/>
      <c r="Z4304" s="4"/>
      <c r="AA4304" s="4"/>
      <c r="AB4304" s="10"/>
      <c r="AC4304" s="196"/>
      <c r="AD4304" s="165"/>
      <c r="AE4304" s="165"/>
      <c r="AF4304" s="165"/>
      <c r="AG4304" s="188"/>
      <c r="AH4304" s="193"/>
      <c r="AI4304" s="188"/>
      <c r="AJ4304" s="172"/>
      <c r="AK4304" s="172"/>
      <c r="AL4304" s="172"/>
      <c r="AM4304" s="165"/>
    </row>
    <row r="4305" spans="1:39">
      <c r="A4305" s="2"/>
      <c r="B4305" s="3"/>
      <c r="C4305" s="4"/>
      <c r="D4305" s="3"/>
      <c r="E4305" s="135"/>
      <c r="F4305" s="6"/>
      <c r="G4305" s="6"/>
      <c r="H4305" s="6"/>
      <c r="I4305" s="6"/>
      <c r="J4305" s="8"/>
      <c r="K4305" s="63"/>
      <c r="L4305" s="3"/>
      <c r="M4305" s="71"/>
      <c r="N4305" s="73"/>
      <c r="O4305" s="70"/>
      <c r="P4305" s="42"/>
      <c r="Q4305" s="3"/>
      <c r="R4305" s="6"/>
      <c r="S4305" s="7"/>
      <c r="T4305" s="1"/>
      <c r="U4305" s="8"/>
      <c r="V4305" s="8"/>
      <c r="W4305" s="25"/>
      <c r="X4305" s="22"/>
      <c r="Y4305" s="64"/>
      <c r="Z4305" s="64"/>
      <c r="AA4305" s="64"/>
      <c r="AB4305" s="10"/>
      <c r="AC4305" s="196"/>
      <c r="AD4305" s="165"/>
      <c r="AE4305" s="165"/>
      <c r="AF4305" s="165"/>
      <c r="AG4305" s="188"/>
      <c r="AH4305" s="193"/>
      <c r="AI4305" s="193"/>
      <c r="AJ4305" s="172"/>
      <c r="AK4305" s="172"/>
      <c r="AL4305" s="172"/>
      <c r="AM4305" s="165"/>
    </row>
    <row r="4306" spans="1:39">
      <c r="A4306" s="2"/>
      <c r="B4306" s="3"/>
      <c r="C4306" s="4"/>
      <c r="D4306" s="3"/>
      <c r="E4306" s="135"/>
      <c r="F4306" s="6"/>
      <c r="G4306" s="6"/>
      <c r="H4306" s="6"/>
      <c r="I4306" s="6"/>
      <c r="J4306" s="8"/>
      <c r="K4306" s="8"/>
      <c r="L4306" s="3"/>
      <c r="M4306" s="71"/>
      <c r="N4306" s="70"/>
      <c r="O4306" s="70"/>
      <c r="P4306" s="42"/>
      <c r="Q4306" s="3"/>
      <c r="R4306" s="6"/>
      <c r="S4306" s="7"/>
      <c r="T4306" s="1"/>
      <c r="U4306" s="8"/>
      <c r="V4306" s="8"/>
      <c r="W4306" s="25"/>
      <c r="X4306" s="22"/>
      <c r="Y4306" s="4"/>
      <c r="Z4306" s="4"/>
      <c r="AA4306" s="4"/>
      <c r="AB4306" s="10"/>
      <c r="AC4306" s="196"/>
      <c r="AD4306" s="165"/>
      <c r="AE4306" s="165"/>
      <c r="AF4306" s="165"/>
      <c r="AG4306" s="188"/>
      <c r="AH4306" s="193"/>
      <c r="AI4306" s="193"/>
      <c r="AJ4306" s="172"/>
      <c r="AK4306" s="172"/>
      <c r="AL4306" s="172"/>
      <c r="AM4306" s="165"/>
    </row>
    <row r="4307" spans="1:39">
      <c r="A4307" s="2"/>
      <c r="B4307" s="3"/>
      <c r="C4307" s="4"/>
      <c r="D4307" s="3"/>
      <c r="E4307" s="135"/>
      <c r="F4307" s="6"/>
      <c r="G4307" s="6"/>
      <c r="H4307" s="6"/>
      <c r="I4307" s="6"/>
      <c r="J4307" s="8"/>
      <c r="K4307" s="63"/>
      <c r="L4307" s="72"/>
      <c r="M4307" s="71"/>
      <c r="N4307" s="73"/>
      <c r="O4307" s="70"/>
      <c r="P4307" s="42"/>
      <c r="Q4307" s="72"/>
      <c r="R4307" s="6"/>
      <c r="S4307" s="7"/>
      <c r="T4307" s="1"/>
      <c r="U4307" s="8"/>
      <c r="V4307" s="8"/>
      <c r="W4307" s="31"/>
      <c r="X4307" s="22"/>
      <c r="Y4307" s="64"/>
      <c r="Z4307" s="64"/>
      <c r="AA4307" s="64"/>
      <c r="AB4307" s="10"/>
      <c r="AC4307" s="196"/>
      <c r="AD4307" s="165"/>
      <c r="AE4307" s="165"/>
      <c r="AF4307" s="165"/>
      <c r="AG4307" s="188"/>
      <c r="AH4307" s="193"/>
      <c r="AI4307" s="193"/>
      <c r="AJ4307" s="172"/>
      <c r="AK4307" s="172"/>
      <c r="AL4307" s="172"/>
      <c r="AM4307" s="165"/>
    </row>
    <row r="4308" spans="1:39">
      <c r="A4308" s="2"/>
      <c r="B4308" s="3"/>
      <c r="C4308" s="4"/>
      <c r="D4308" s="3"/>
      <c r="E4308" s="135"/>
      <c r="F4308" s="6"/>
      <c r="G4308" s="6"/>
      <c r="H4308" s="6"/>
      <c r="I4308" s="6"/>
      <c r="J4308" s="8"/>
      <c r="K4308" s="8"/>
      <c r="L4308" s="72"/>
      <c r="M4308" s="71"/>
      <c r="N4308" s="70"/>
      <c r="O4308" s="70"/>
      <c r="P4308" s="42"/>
      <c r="Q4308" s="72"/>
      <c r="R4308" s="6"/>
      <c r="S4308" s="7"/>
      <c r="T4308" s="1"/>
      <c r="U4308" s="8"/>
      <c r="V4308" s="8"/>
      <c r="W4308" s="38"/>
      <c r="X4308" s="22"/>
      <c r="Y4308" s="4"/>
      <c r="Z4308" s="4"/>
      <c r="AA4308" s="4"/>
      <c r="AB4308" s="10"/>
      <c r="AC4308" s="196"/>
      <c r="AD4308" s="165"/>
      <c r="AE4308" s="165"/>
      <c r="AF4308" s="165"/>
      <c r="AG4308" s="188"/>
      <c r="AH4308" s="193"/>
      <c r="AI4308" s="193"/>
      <c r="AJ4308" s="172"/>
      <c r="AK4308" s="172"/>
      <c r="AL4308" s="172"/>
      <c r="AM4308" s="165"/>
    </row>
    <row r="4309" spans="1:39">
      <c r="A4309" s="2"/>
      <c r="B4309" s="3"/>
      <c r="C4309" s="4"/>
      <c r="D4309" s="3"/>
      <c r="E4309" s="135"/>
      <c r="F4309" s="6"/>
      <c r="G4309" s="6"/>
      <c r="H4309" s="6"/>
      <c r="I4309" s="6"/>
      <c r="J4309" s="8"/>
      <c r="K4309" s="63"/>
      <c r="L4309" s="72"/>
      <c r="M4309" s="71"/>
      <c r="N4309" s="73"/>
      <c r="O4309" s="70"/>
      <c r="P4309" s="42"/>
      <c r="Q4309" s="72"/>
      <c r="R4309" s="6"/>
      <c r="S4309" s="7"/>
      <c r="T4309" s="1"/>
      <c r="U4309" s="8"/>
      <c r="V4309" s="8"/>
      <c r="W4309" s="27"/>
      <c r="X4309" s="22"/>
      <c r="Y4309" s="64"/>
      <c r="Z4309" s="64"/>
      <c r="AA4309" s="64"/>
      <c r="AB4309" s="10"/>
      <c r="AC4309" s="196"/>
      <c r="AD4309" s="165"/>
      <c r="AE4309" s="165"/>
      <c r="AF4309" s="165"/>
      <c r="AG4309" s="188"/>
      <c r="AH4309" s="193"/>
      <c r="AI4309" s="193"/>
      <c r="AJ4309" s="172"/>
      <c r="AK4309" s="172"/>
      <c r="AL4309" s="172"/>
      <c r="AM4309" s="165"/>
    </row>
    <row r="4310" spans="1:39">
      <c r="A4310" s="2"/>
      <c r="B4310" s="3"/>
      <c r="C4310" s="4"/>
      <c r="D4310" s="3"/>
      <c r="E4310" s="135"/>
      <c r="F4310" s="6"/>
      <c r="G4310" s="6"/>
      <c r="H4310" s="6"/>
      <c r="I4310" s="6"/>
      <c r="J4310" s="8"/>
      <c r="K4310" s="8"/>
      <c r="L4310" s="72"/>
      <c r="M4310" s="71"/>
      <c r="N4310" s="70"/>
      <c r="O4310" s="70"/>
      <c r="P4310" s="42"/>
      <c r="Q4310" s="72"/>
      <c r="R4310" s="6"/>
      <c r="S4310" s="7"/>
      <c r="T4310" s="1"/>
      <c r="U4310" s="8"/>
      <c r="V4310" s="8"/>
      <c r="W4310" s="26"/>
      <c r="X4310" s="22"/>
      <c r="Y4310" s="4"/>
      <c r="Z4310" s="4"/>
      <c r="AA4310" s="4"/>
      <c r="AB4310" s="10"/>
      <c r="AC4310" s="196"/>
      <c r="AD4310" s="165"/>
      <c r="AE4310" s="165"/>
      <c r="AF4310" s="165"/>
      <c r="AG4310" s="188"/>
      <c r="AH4310" s="193"/>
      <c r="AI4310" s="193"/>
      <c r="AJ4310" s="172"/>
      <c r="AK4310" s="172"/>
      <c r="AL4310" s="172"/>
      <c r="AM4310" s="165"/>
    </row>
    <row r="4311" spans="1:39">
      <c r="A4311" s="2"/>
      <c r="B4311" s="3"/>
      <c r="C4311" s="4"/>
      <c r="D4311" s="3"/>
      <c r="E4311" s="135"/>
      <c r="F4311" s="6"/>
      <c r="G4311" s="6"/>
      <c r="H4311" s="6"/>
      <c r="I4311" s="6"/>
      <c r="J4311" s="8"/>
      <c r="K4311" s="8"/>
      <c r="L4311" s="72"/>
      <c r="M4311" s="71"/>
      <c r="N4311" s="70"/>
      <c r="O4311" s="70"/>
      <c r="P4311" s="42"/>
      <c r="Q4311" s="72"/>
      <c r="R4311" s="6"/>
      <c r="S4311" s="7"/>
      <c r="T4311" s="1"/>
      <c r="U4311" s="8"/>
      <c r="V4311" s="8"/>
      <c r="W4311" s="38"/>
      <c r="X4311" s="22"/>
      <c r="Y4311" s="4"/>
      <c r="Z4311" s="4"/>
      <c r="AA4311" s="4"/>
      <c r="AB4311" s="10"/>
      <c r="AC4311" s="196"/>
      <c r="AD4311" s="165"/>
      <c r="AE4311" s="165"/>
      <c r="AF4311" s="165"/>
      <c r="AG4311" s="188"/>
      <c r="AH4311" s="193"/>
      <c r="AI4311" s="193"/>
      <c r="AJ4311" s="172"/>
      <c r="AK4311" s="172"/>
      <c r="AL4311" s="172"/>
      <c r="AM4311" s="165"/>
    </row>
    <row r="4312" spans="1:39">
      <c r="A4312" s="2"/>
      <c r="B4312" s="3"/>
      <c r="C4312" s="4"/>
      <c r="D4312" s="3"/>
      <c r="E4312" s="135"/>
      <c r="F4312" s="6"/>
      <c r="G4312" s="6"/>
      <c r="H4312" s="6"/>
      <c r="I4312" s="6"/>
      <c r="J4312" s="8"/>
      <c r="K4312" s="63"/>
      <c r="L4312" s="72"/>
      <c r="M4312" s="71"/>
      <c r="N4312" s="73"/>
      <c r="O4312" s="70"/>
      <c r="P4312" s="42"/>
      <c r="Q4312" s="72"/>
      <c r="R4312" s="6"/>
      <c r="S4312" s="7"/>
      <c r="T4312" s="1"/>
      <c r="U4312" s="8"/>
      <c r="V4312" s="8"/>
      <c r="W4312" s="25"/>
      <c r="X4312" s="22"/>
      <c r="Y4312" s="64"/>
      <c r="Z4312" s="64"/>
      <c r="AA4312" s="64"/>
      <c r="AB4312" s="10"/>
      <c r="AC4312" s="196"/>
      <c r="AD4312" s="165"/>
      <c r="AE4312" s="165"/>
      <c r="AF4312" s="165"/>
      <c r="AG4312" s="188"/>
      <c r="AH4312" s="193"/>
      <c r="AI4312" s="193"/>
      <c r="AJ4312" s="172"/>
      <c r="AK4312" s="172"/>
      <c r="AL4312" s="172"/>
      <c r="AM4312" s="165"/>
    </row>
    <row r="4313" spans="1:39">
      <c r="A4313" s="2"/>
      <c r="B4313" s="3"/>
      <c r="C4313" s="4"/>
      <c r="D4313" s="3"/>
      <c r="E4313" s="135"/>
      <c r="F4313" s="6"/>
      <c r="G4313" s="6"/>
      <c r="H4313" s="6"/>
      <c r="I4313" s="6"/>
      <c r="J4313" s="8"/>
      <c r="K4313" s="8"/>
      <c r="L4313" s="72"/>
      <c r="M4313" s="71"/>
      <c r="N4313" s="70"/>
      <c r="O4313" s="70"/>
      <c r="P4313" s="42"/>
      <c r="Q4313" s="72"/>
      <c r="R4313" s="6"/>
      <c r="S4313" s="7"/>
      <c r="T4313" s="1"/>
      <c r="U4313" s="8"/>
      <c r="V4313" s="8"/>
      <c r="W4313" s="25"/>
      <c r="X4313" s="22"/>
      <c r="Y4313" s="4"/>
      <c r="Z4313" s="4"/>
      <c r="AA4313" s="4"/>
      <c r="AB4313" s="10"/>
      <c r="AC4313" s="196"/>
      <c r="AD4313" s="165"/>
      <c r="AE4313" s="165"/>
      <c r="AF4313" s="165"/>
      <c r="AG4313" s="188"/>
      <c r="AH4313" s="193"/>
      <c r="AI4313" s="193"/>
      <c r="AJ4313" s="172"/>
      <c r="AK4313" s="172"/>
      <c r="AL4313" s="172"/>
      <c r="AM4313" s="165"/>
    </row>
    <row r="4314" spans="1:39">
      <c r="A4314" s="2"/>
      <c r="B4314" s="3"/>
      <c r="C4314" s="4"/>
      <c r="D4314" s="3"/>
      <c r="E4314" s="135"/>
      <c r="F4314" s="6"/>
      <c r="G4314" s="6"/>
      <c r="H4314" s="6"/>
      <c r="I4314" s="6"/>
      <c r="J4314" s="8"/>
      <c r="K4314" s="63"/>
      <c r="L4314" s="72"/>
      <c r="M4314" s="71"/>
      <c r="N4314" s="73"/>
      <c r="O4314" s="70"/>
      <c r="P4314" s="42"/>
      <c r="Q4314" s="72"/>
      <c r="R4314" s="6"/>
      <c r="S4314" s="7"/>
      <c r="T4314" s="1"/>
      <c r="U4314" s="8"/>
      <c r="V4314" s="8"/>
      <c r="W4314" s="25"/>
      <c r="X4314" s="22"/>
      <c r="Y4314" s="64"/>
      <c r="Z4314" s="64"/>
      <c r="AA4314" s="64"/>
      <c r="AB4314" s="10"/>
      <c r="AC4314" s="196"/>
      <c r="AD4314" s="165"/>
      <c r="AE4314" s="165"/>
      <c r="AF4314" s="165"/>
      <c r="AG4314" s="188"/>
      <c r="AH4314" s="193"/>
      <c r="AI4314" s="193"/>
      <c r="AJ4314" s="172"/>
      <c r="AK4314" s="172"/>
      <c r="AL4314" s="172"/>
      <c r="AM4314" s="165"/>
    </row>
    <row r="4315" spans="1:39">
      <c r="A4315" s="2"/>
      <c r="B4315" s="3"/>
      <c r="C4315" s="4"/>
      <c r="D4315" s="3"/>
      <c r="E4315" s="135"/>
      <c r="F4315" s="6"/>
      <c r="G4315" s="6"/>
      <c r="H4315" s="6"/>
      <c r="I4315" s="6"/>
      <c r="J4315" s="8"/>
      <c r="K4315" s="63"/>
      <c r="L4315" s="3"/>
      <c r="M4315" s="71"/>
      <c r="N4315" s="73"/>
      <c r="O4315" s="73"/>
      <c r="P4315" s="42"/>
      <c r="Q4315" s="3"/>
      <c r="R4315" s="6"/>
      <c r="S4315" s="7"/>
      <c r="T4315" s="1"/>
      <c r="U4315" s="8"/>
      <c r="V4315" s="8"/>
      <c r="W4315" s="25"/>
      <c r="X4315" s="22"/>
      <c r="Y4315" s="64"/>
      <c r="Z4315" s="64"/>
      <c r="AA4315" s="64"/>
      <c r="AB4315" s="9"/>
      <c r="AD4315" s="183"/>
      <c r="AE4315" s="165"/>
      <c r="AF4315" s="165"/>
      <c r="AG4315" s="187"/>
      <c r="AH4315" s="188"/>
      <c r="AI4315" s="188"/>
      <c r="AJ4315" s="172"/>
      <c r="AK4315" s="172"/>
      <c r="AL4315" s="172"/>
      <c r="AM4315" s="183"/>
    </row>
    <row r="4316" spans="1:39">
      <c r="A4316" s="2"/>
      <c r="B4316" s="3"/>
      <c r="C4316" s="4"/>
      <c r="D4316" s="3"/>
      <c r="E4316" s="135"/>
      <c r="F4316" s="6"/>
      <c r="G4316" s="6"/>
      <c r="H4316" s="6"/>
      <c r="I4316" s="6"/>
      <c r="J4316" s="8"/>
      <c r="K4316" s="63"/>
      <c r="L4316" s="3"/>
      <c r="M4316" s="71"/>
      <c r="N4316" s="73"/>
      <c r="O4316" s="70"/>
      <c r="P4316" s="42"/>
      <c r="Q4316" s="3"/>
      <c r="R4316" s="6"/>
      <c r="S4316" s="7"/>
      <c r="T4316" s="1"/>
      <c r="U4316" s="8"/>
      <c r="V4316" s="8"/>
      <c r="W4316" s="28"/>
      <c r="X4316" s="22"/>
      <c r="Y4316" s="64"/>
      <c r="Z4316" s="64"/>
      <c r="AA4316" s="64"/>
      <c r="AB4316" s="9"/>
      <c r="AD4316" s="183"/>
      <c r="AE4316" s="165"/>
      <c r="AF4316" s="165"/>
      <c r="AG4316" s="188"/>
      <c r="AH4316" s="188"/>
      <c r="AI4316" s="188"/>
      <c r="AJ4316" s="172"/>
      <c r="AK4316" s="172"/>
      <c r="AL4316" s="172"/>
      <c r="AM4316" s="183"/>
    </row>
    <row r="4317" spans="1:39">
      <c r="A4317" s="2"/>
      <c r="B4317" s="3"/>
      <c r="C4317" s="4"/>
      <c r="D4317" s="3"/>
      <c r="E4317" s="135"/>
      <c r="F4317" s="6"/>
      <c r="G4317" s="6"/>
      <c r="H4317" s="6"/>
      <c r="I4317" s="6"/>
      <c r="J4317" s="8"/>
      <c r="K4317" s="63"/>
      <c r="L4317" s="3"/>
      <c r="M4317" s="71"/>
      <c r="N4317" s="73"/>
      <c r="O4317" s="70"/>
      <c r="P4317" s="42"/>
      <c r="Q4317" s="3"/>
      <c r="R4317" s="6"/>
      <c r="S4317" s="7"/>
      <c r="T4317" s="1"/>
      <c r="U4317" s="8"/>
      <c r="V4317" s="8"/>
      <c r="W4317" s="28"/>
      <c r="X4317" s="22"/>
      <c r="Y4317" s="64"/>
      <c r="Z4317" s="64"/>
      <c r="AA4317" s="64"/>
      <c r="AB4317" s="9"/>
      <c r="AD4317" s="183"/>
      <c r="AE4317" s="165"/>
      <c r="AF4317" s="165"/>
      <c r="AG4317" s="187"/>
      <c r="AH4317" s="188"/>
      <c r="AI4317" s="188"/>
      <c r="AJ4317" s="172"/>
      <c r="AK4317" s="172"/>
      <c r="AL4317" s="172"/>
      <c r="AM4317" s="183"/>
    </row>
    <row r="4318" spans="1:39">
      <c r="A4318" s="2"/>
      <c r="B4318" s="3"/>
      <c r="C4318" s="4"/>
      <c r="D4318" s="3"/>
      <c r="E4318" s="135"/>
      <c r="F4318" s="6"/>
      <c r="G4318" s="6"/>
      <c r="H4318" s="6"/>
      <c r="I4318" s="6"/>
      <c r="J4318" s="8"/>
      <c r="K4318" s="63"/>
      <c r="L4318" s="3"/>
      <c r="M4318" s="71"/>
      <c r="N4318" s="73"/>
      <c r="O4318" s="70"/>
      <c r="P4318" s="42"/>
      <c r="Q4318" s="3"/>
      <c r="R4318" s="6"/>
      <c r="S4318" s="7"/>
      <c r="T4318" s="1"/>
      <c r="U4318" s="8"/>
      <c r="V4318" s="8"/>
      <c r="W4318" s="25"/>
      <c r="X4318" s="22"/>
      <c r="Y4318" s="64"/>
      <c r="Z4318" s="64"/>
      <c r="AA4318" s="64"/>
      <c r="AB4318" s="9"/>
      <c r="AD4318" s="165"/>
      <c r="AE4318" s="165"/>
      <c r="AF4318" s="165"/>
      <c r="AG4318" s="187"/>
      <c r="AH4318" s="187"/>
      <c r="AI4318" s="188"/>
      <c r="AJ4318" s="172"/>
      <c r="AK4318" s="172"/>
      <c r="AL4318" s="172"/>
      <c r="AM4318" s="165"/>
    </row>
    <row r="4319" spans="1:39">
      <c r="A4319" s="2"/>
      <c r="B4319" s="3"/>
      <c r="C4319" s="4"/>
      <c r="D4319" s="3"/>
      <c r="E4319" s="135"/>
      <c r="F4319" s="6"/>
      <c r="G4319" s="6"/>
      <c r="H4319" s="6"/>
      <c r="I4319" s="6"/>
      <c r="J4319" s="8"/>
      <c r="K4319" s="8"/>
      <c r="L4319" s="3"/>
      <c r="M4319" s="71"/>
      <c r="N4319" s="70"/>
      <c r="O4319" s="70"/>
      <c r="P4319" s="42"/>
      <c r="Q4319" s="3"/>
      <c r="R4319" s="6"/>
      <c r="S4319" s="7"/>
      <c r="T4319" s="1"/>
      <c r="U4319" s="8"/>
      <c r="V4319" s="8"/>
      <c r="W4319" s="37"/>
      <c r="X4319" s="22"/>
      <c r="Y4319" s="4"/>
      <c r="Z4319" s="4"/>
      <c r="AA4319" s="4"/>
      <c r="AB4319" s="9"/>
      <c r="AD4319" s="165"/>
      <c r="AE4319" s="165"/>
      <c r="AF4319" s="165"/>
      <c r="AG4319" s="187"/>
      <c r="AH4319" s="193"/>
      <c r="AI4319" s="188"/>
      <c r="AJ4319" s="172"/>
      <c r="AK4319" s="172"/>
      <c r="AL4319" s="172"/>
      <c r="AM4319" s="165"/>
    </row>
    <row r="4320" spans="1:39">
      <c r="A4320" s="2"/>
      <c r="B4320" s="3"/>
      <c r="C4320" s="4"/>
      <c r="D4320" s="3"/>
      <c r="E4320" s="135"/>
      <c r="F4320" s="6"/>
      <c r="G4320" s="6"/>
      <c r="H4320" s="6"/>
      <c r="I4320" s="6"/>
      <c r="J4320" s="8"/>
      <c r="K4320" s="8"/>
      <c r="L4320" s="3"/>
      <c r="M4320" s="71"/>
      <c r="N4320" s="73"/>
      <c r="O4320" s="73"/>
      <c r="P4320" s="42"/>
      <c r="Q4320" s="3"/>
      <c r="R4320" s="6"/>
      <c r="S4320" s="7"/>
      <c r="T4320" s="1"/>
      <c r="U4320" s="8"/>
      <c r="V4320" s="8"/>
      <c r="W4320" s="25"/>
      <c r="X4320" s="22"/>
      <c r="Y4320" s="4"/>
      <c r="Z4320" s="4"/>
      <c r="AA4320" s="4"/>
      <c r="AB4320" s="9"/>
      <c r="AD4320" s="165"/>
      <c r="AE4320" s="165"/>
      <c r="AF4320" s="165"/>
      <c r="AG4320" s="188"/>
      <c r="AH4320" s="187"/>
      <c r="AI4320" s="188"/>
      <c r="AJ4320" s="172"/>
      <c r="AK4320" s="172"/>
      <c r="AL4320" s="172"/>
      <c r="AM4320" s="165"/>
    </row>
    <row r="4321" spans="1:39">
      <c r="A4321" s="2"/>
      <c r="B4321" s="3"/>
      <c r="C4321" s="4"/>
      <c r="D4321" s="3"/>
      <c r="E4321" s="135"/>
      <c r="F4321" s="6"/>
      <c r="G4321" s="6"/>
      <c r="H4321" s="6"/>
      <c r="I4321" s="6"/>
      <c r="J4321" s="8"/>
      <c r="K4321" s="8"/>
      <c r="L4321" s="3"/>
      <c r="M4321" s="71"/>
      <c r="N4321" s="73"/>
      <c r="O4321" s="70"/>
      <c r="P4321" s="42"/>
      <c r="Q4321" s="3"/>
      <c r="R4321" s="6"/>
      <c r="S4321" s="7"/>
      <c r="T4321" s="1"/>
      <c r="U4321" s="8"/>
      <c r="V4321" s="8"/>
      <c r="W4321" s="25"/>
      <c r="X4321" s="22"/>
      <c r="Y4321" s="4"/>
      <c r="Z4321" s="4"/>
      <c r="AA4321" s="4"/>
      <c r="AB4321" s="9"/>
      <c r="AD4321" s="165"/>
      <c r="AE4321" s="165"/>
      <c r="AF4321" s="165"/>
      <c r="AG4321" s="188"/>
      <c r="AH4321" s="187"/>
      <c r="AI4321" s="188"/>
      <c r="AJ4321" s="172"/>
      <c r="AK4321" s="172"/>
      <c r="AL4321" s="172"/>
      <c r="AM4321" s="165"/>
    </row>
    <row r="4322" spans="1:39">
      <c r="A4322" s="2"/>
      <c r="B4322" s="3"/>
      <c r="C4322" s="4"/>
      <c r="D4322" s="3"/>
      <c r="E4322" s="135"/>
      <c r="F4322" s="6"/>
      <c r="G4322" s="6"/>
      <c r="H4322" s="6"/>
      <c r="I4322" s="6"/>
      <c r="J4322" s="8"/>
      <c r="K4322" s="8"/>
      <c r="L4322" s="3"/>
      <c r="M4322" s="71"/>
      <c r="N4322" s="70"/>
      <c r="O4322" s="70"/>
      <c r="P4322" s="42"/>
      <c r="Q4322" s="3"/>
      <c r="R4322" s="6"/>
      <c r="S4322" s="7"/>
      <c r="T4322" s="1"/>
      <c r="U4322" s="8"/>
      <c r="V4322" s="8"/>
      <c r="W4322" s="37"/>
      <c r="X4322" s="22"/>
      <c r="Y4322" s="4"/>
      <c r="Z4322" s="4"/>
      <c r="AA4322" s="4"/>
      <c r="AB4322" s="9"/>
      <c r="AD4322" s="165"/>
      <c r="AE4322" s="165"/>
      <c r="AF4322" s="165"/>
      <c r="AG4322" s="188"/>
      <c r="AH4322" s="193"/>
      <c r="AI4322" s="188"/>
      <c r="AJ4322" s="172"/>
      <c r="AK4322" s="172"/>
      <c r="AL4322" s="172"/>
      <c r="AM4322" s="165"/>
    </row>
    <row r="4323" spans="1:39">
      <c r="A4323" s="2"/>
      <c r="B4323" s="3"/>
      <c r="C4323" s="4"/>
      <c r="D4323" s="3"/>
      <c r="E4323" s="135"/>
      <c r="F4323" s="6"/>
      <c r="G4323" s="6"/>
      <c r="H4323" s="6"/>
      <c r="I4323" s="6"/>
      <c r="J4323" s="8"/>
      <c r="K4323" s="63"/>
      <c r="L4323" s="3"/>
      <c r="M4323" s="71"/>
      <c r="N4323" s="73"/>
      <c r="O4323" s="70"/>
      <c r="P4323" s="42"/>
      <c r="Q4323" s="3"/>
      <c r="R4323" s="6"/>
      <c r="S4323" s="7"/>
      <c r="T4323" s="1"/>
      <c r="U4323" s="8"/>
      <c r="V4323" s="8"/>
      <c r="W4323" s="25"/>
      <c r="X4323" s="22"/>
      <c r="Y4323" s="64"/>
      <c r="Z4323" s="64"/>
      <c r="AA4323" s="64"/>
      <c r="AB4323" s="9"/>
      <c r="AD4323" s="183"/>
      <c r="AE4323" s="165"/>
      <c r="AF4323" s="165"/>
      <c r="AG4323" s="188"/>
      <c r="AH4323" s="188"/>
      <c r="AI4323" s="188"/>
      <c r="AJ4323" s="172"/>
      <c r="AK4323" s="172"/>
      <c r="AL4323" s="172"/>
      <c r="AM4323" s="183"/>
    </row>
    <row r="4324" spans="1:39">
      <c r="A4324" s="2"/>
      <c r="B4324" s="3"/>
      <c r="C4324" s="4"/>
      <c r="D4324" s="3"/>
      <c r="E4324" s="135"/>
      <c r="F4324" s="6"/>
      <c r="G4324" s="6"/>
      <c r="H4324" s="6"/>
      <c r="I4324" s="6"/>
      <c r="J4324" s="8"/>
      <c r="K4324" s="8"/>
      <c r="L4324" s="3"/>
      <c r="M4324" s="71"/>
      <c r="N4324" s="70"/>
      <c r="O4324" s="70"/>
      <c r="P4324" s="42"/>
      <c r="Q4324" s="3"/>
      <c r="R4324" s="6"/>
      <c r="S4324" s="7"/>
      <c r="T4324" s="1"/>
      <c r="U4324" s="8"/>
      <c r="V4324" s="8"/>
      <c r="W4324" s="25"/>
      <c r="X4324" s="22"/>
      <c r="Y4324" s="4"/>
      <c r="Z4324" s="4"/>
      <c r="AA4324" s="4"/>
      <c r="AB4324" s="9"/>
      <c r="AD4324" s="183"/>
      <c r="AE4324" s="165"/>
      <c r="AF4324" s="165"/>
      <c r="AG4324" s="188"/>
      <c r="AH4324" s="193"/>
      <c r="AI4324" s="188"/>
      <c r="AJ4324" s="172"/>
      <c r="AK4324" s="172"/>
      <c r="AL4324" s="172"/>
      <c r="AM4324" s="183"/>
    </row>
    <row r="4325" spans="1:39">
      <c r="A4325" s="2"/>
      <c r="B4325" s="3"/>
      <c r="C4325" s="4"/>
      <c r="D4325" s="3"/>
      <c r="E4325" s="135"/>
      <c r="F4325" s="6"/>
      <c r="G4325" s="6"/>
      <c r="H4325" s="6"/>
      <c r="I4325" s="6"/>
      <c r="J4325" s="8"/>
      <c r="K4325" s="63"/>
      <c r="L4325" s="3"/>
      <c r="M4325" s="71"/>
      <c r="N4325" s="73"/>
      <c r="O4325" s="73"/>
      <c r="P4325" s="42"/>
      <c r="Q4325" s="3"/>
      <c r="R4325" s="6"/>
      <c r="S4325" s="7"/>
      <c r="T4325" s="1"/>
      <c r="U4325" s="8"/>
      <c r="V4325" s="8"/>
      <c r="W4325" s="27"/>
      <c r="X4325" s="22"/>
      <c r="Y4325" s="64"/>
      <c r="Z4325" s="64"/>
      <c r="AA4325" s="64"/>
      <c r="AB4325" s="9"/>
      <c r="AD4325" s="183"/>
      <c r="AE4325" s="165"/>
      <c r="AF4325" s="165"/>
      <c r="AG4325" s="187"/>
      <c r="AH4325" s="188"/>
      <c r="AI4325" s="188"/>
      <c r="AJ4325" s="172"/>
      <c r="AK4325" s="172"/>
      <c r="AL4325" s="172"/>
      <c r="AM4325" s="183"/>
    </row>
    <row r="4326" spans="1:39">
      <c r="A4326" s="2"/>
      <c r="B4326" s="3"/>
      <c r="C4326" s="4"/>
      <c r="D4326" s="3"/>
      <c r="E4326" s="135"/>
      <c r="F4326" s="6"/>
      <c r="G4326" s="6"/>
      <c r="H4326" s="6"/>
      <c r="I4326" s="6"/>
      <c r="J4326" s="8"/>
      <c r="K4326" s="63"/>
      <c r="L4326" s="3"/>
      <c r="M4326" s="71"/>
      <c r="N4326" s="73"/>
      <c r="O4326" s="73"/>
      <c r="P4326" s="42"/>
      <c r="Q4326" s="3"/>
      <c r="R4326" s="6"/>
      <c r="S4326" s="7"/>
      <c r="T4326" s="1"/>
      <c r="U4326" s="8"/>
      <c r="V4326" s="8"/>
      <c r="W4326" s="28"/>
      <c r="X4326" s="22"/>
      <c r="Y4326" s="64"/>
      <c r="Z4326" s="64"/>
      <c r="AA4326" s="64"/>
      <c r="AB4326" s="9"/>
      <c r="AD4326" s="183"/>
      <c r="AE4326" s="165"/>
      <c r="AF4326" s="165"/>
      <c r="AG4326" s="188"/>
      <c r="AH4326" s="188"/>
      <c r="AI4326" s="188"/>
      <c r="AJ4326" s="172"/>
      <c r="AK4326" s="172"/>
      <c r="AL4326" s="172"/>
      <c r="AM4326" s="183"/>
    </row>
    <row r="4327" spans="1:39">
      <c r="A4327" s="2"/>
      <c r="B4327" s="3"/>
      <c r="C4327" s="4"/>
      <c r="D4327" s="3"/>
      <c r="E4327" s="135"/>
      <c r="F4327" s="6"/>
      <c r="G4327" s="6"/>
      <c r="H4327" s="6"/>
      <c r="I4327" s="6"/>
      <c r="J4327" s="8"/>
      <c r="K4327" s="8"/>
      <c r="L4327" s="3"/>
      <c r="M4327" s="71"/>
      <c r="N4327" s="73"/>
      <c r="O4327" s="73"/>
      <c r="P4327" s="42"/>
      <c r="Q4327" s="3"/>
      <c r="R4327" s="6"/>
      <c r="S4327" s="7"/>
      <c r="T4327" s="1"/>
      <c r="U4327" s="8"/>
      <c r="V4327" s="8"/>
      <c r="W4327" s="28"/>
      <c r="X4327" s="22"/>
      <c r="Y4327" s="4"/>
      <c r="Z4327" s="4"/>
      <c r="AA4327" s="4"/>
      <c r="AB4327" s="9"/>
      <c r="AD4327" s="183"/>
      <c r="AE4327" s="165"/>
      <c r="AF4327" s="165"/>
      <c r="AG4327" s="188"/>
      <c r="AH4327" s="188"/>
      <c r="AI4327" s="188"/>
      <c r="AJ4327" s="172"/>
      <c r="AK4327" s="172"/>
      <c r="AL4327" s="172"/>
      <c r="AM4327" s="183"/>
    </row>
    <row r="4328" spans="1:39">
      <c r="A4328" s="2"/>
      <c r="B4328" s="3"/>
      <c r="C4328" s="4"/>
      <c r="D4328" s="3"/>
      <c r="E4328" s="135"/>
      <c r="F4328" s="6"/>
      <c r="G4328" s="6"/>
      <c r="H4328" s="6"/>
      <c r="I4328" s="6"/>
      <c r="J4328" s="8"/>
      <c r="K4328" s="8"/>
      <c r="L4328" s="3"/>
      <c r="M4328" s="71"/>
      <c r="N4328" s="73"/>
      <c r="O4328" s="73"/>
      <c r="P4328" s="42"/>
      <c r="Q4328" s="3"/>
      <c r="R4328" s="6"/>
      <c r="S4328" s="7"/>
      <c r="T4328" s="1"/>
      <c r="U4328" s="8"/>
      <c r="V4328" s="8"/>
      <c r="W4328" s="28"/>
      <c r="X4328" s="22"/>
      <c r="Y4328" s="4"/>
      <c r="Z4328" s="4"/>
      <c r="AA4328" s="4"/>
      <c r="AB4328" s="9"/>
      <c r="AD4328" s="183"/>
      <c r="AE4328" s="165"/>
      <c r="AF4328" s="165"/>
      <c r="AG4328" s="188"/>
      <c r="AH4328" s="188"/>
      <c r="AI4328" s="188"/>
      <c r="AJ4328" s="172"/>
      <c r="AK4328" s="172"/>
      <c r="AL4328" s="172"/>
      <c r="AM4328" s="183"/>
    </row>
    <row r="4329" spans="1:39">
      <c r="A4329" s="2"/>
      <c r="B4329" s="3"/>
      <c r="C4329" s="4"/>
      <c r="D4329" s="3"/>
      <c r="E4329" s="135"/>
      <c r="F4329" s="6"/>
      <c r="G4329" s="6"/>
      <c r="H4329" s="6"/>
      <c r="I4329" s="6"/>
      <c r="J4329" s="8"/>
      <c r="K4329" s="8"/>
      <c r="L4329" s="3"/>
      <c r="M4329" s="71"/>
      <c r="N4329" s="73"/>
      <c r="O4329" s="73"/>
      <c r="P4329" s="42"/>
      <c r="Q4329" s="3"/>
      <c r="R4329" s="6"/>
      <c r="S4329" s="7"/>
      <c r="T4329" s="1"/>
      <c r="U4329" s="8"/>
      <c r="V4329" s="8"/>
      <c r="W4329" s="28"/>
      <c r="X4329" s="22"/>
      <c r="Y4329" s="4"/>
      <c r="Z4329" s="4"/>
      <c r="AA4329" s="4"/>
      <c r="AB4329" s="9"/>
      <c r="AD4329" s="183"/>
      <c r="AE4329" s="165"/>
      <c r="AF4329" s="165"/>
      <c r="AG4329" s="188"/>
      <c r="AH4329" s="188"/>
      <c r="AI4329" s="188"/>
      <c r="AJ4329" s="172"/>
      <c r="AK4329" s="172"/>
      <c r="AL4329" s="172"/>
      <c r="AM4329" s="183"/>
    </row>
    <row r="4330" spans="1:39">
      <c r="A4330" s="2"/>
      <c r="B4330" s="3"/>
      <c r="C4330" s="4"/>
      <c r="D4330" s="3"/>
      <c r="E4330" s="135"/>
      <c r="F4330" s="6"/>
      <c r="G4330" s="6"/>
      <c r="H4330" s="6"/>
      <c r="I4330" s="6"/>
      <c r="J4330" s="8"/>
      <c r="K4330" s="8"/>
      <c r="L4330" s="3"/>
      <c r="M4330" s="71"/>
      <c r="N4330" s="73"/>
      <c r="O4330" s="70"/>
      <c r="P4330" s="42"/>
      <c r="Q4330" s="3"/>
      <c r="R4330" s="6"/>
      <c r="S4330" s="7"/>
      <c r="T4330" s="1"/>
      <c r="U4330" s="8"/>
      <c r="V4330" s="8"/>
      <c r="W4330" s="37"/>
      <c r="X4330" s="22"/>
      <c r="Y4330" s="4"/>
      <c r="Z4330" s="4"/>
      <c r="AA4330" s="4"/>
      <c r="AB4330" s="9"/>
      <c r="AD4330" s="183"/>
      <c r="AE4330" s="165"/>
      <c r="AF4330" s="165"/>
      <c r="AG4330" s="188"/>
      <c r="AH4330" s="193"/>
      <c r="AI4330" s="193"/>
      <c r="AJ4330" s="172"/>
      <c r="AK4330" s="172"/>
      <c r="AL4330" s="172"/>
      <c r="AM4330" s="183"/>
    </row>
    <row r="4331" spans="1:39">
      <c r="A4331" s="2"/>
      <c r="B4331" s="3"/>
      <c r="C4331" s="4"/>
      <c r="D4331" s="3"/>
      <c r="E4331" s="135"/>
      <c r="F4331" s="6"/>
      <c r="G4331" s="6"/>
      <c r="H4331" s="6"/>
      <c r="I4331" s="6"/>
      <c r="J4331" s="8"/>
      <c r="K4331" s="8"/>
      <c r="L4331" s="3"/>
      <c r="M4331" s="71"/>
      <c r="N4331" s="73"/>
      <c r="O4331" s="70"/>
      <c r="P4331" s="42"/>
      <c r="Q4331" s="3"/>
      <c r="R4331" s="6"/>
      <c r="S4331" s="7"/>
      <c r="T4331" s="1"/>
      <c r="U4331" s="8"/>
      <c r="V4331" s="8"/>
      <c r="W4331" s="37"/>
      <c r="X4331" s="22"/>
      <c r="Y4331" s="4"/>
      <c r="Z4331" s="4"/>
      <c r="AA4331" s="4"/>
      <c r="AB4331" s="9"/>
      <c r="AD4331" s="183"/>
      <c r="AE4331" s="165"/>
      <c r="AF4331" s="165"/>
      <c r="AG4331" s="188"/>
      <c r="AH4331" s="193"/>
      <c r="AI4331" s="188"/>
      <c r="AJ4331" s="172"/>
      <c r="AK4331" s="172"/>
      <c r="AL4331" s="172"/>
      <c r="AM4331" s="183"/>
    </row>
    <row r="4332" spans="1:39">
      <c r="A4332" s="2"/>
      <c r="B4332" s="3"/>
      <c r="C4332" s="4"/>
      <c r="D4332" s="3"/>
      <c r="E4332" s="135"/>
      <c r="F4332" s="6"/>
      <c r="G4332" s="6"/>
      <c r="H4332" s="6"/>
      <c r="I4332" s="6"/>
      <c r="J4332" s="8"/>
      <c r="K4332" s="8"/>
      <c r="L4332" s="3"/>
      <c r="M4332" s="71"/>
      <c r="N4332" s="73"/>
      <c r="O4332" s="70"/>
      <c r="P4332" s="42"/>
      <c r="Q4332" s="3"/>
      <c r="R4332" s="6"/>
      <c r="S4332" s="7"/>
      <c r="T4332" s="1"/>
      <c r="U4332" s="8"/>
      <c r="V4332" s="8"/>
      <c r="W4332" s="28"/>
      <c r="X4332" s="22"/>
      <c r="Y4332" s="4"/>
      <c r="Z4332" s="4"/>
      <c r="AA4332" s="4"/>
      <c r="AB4332" s="9"/>
      <c r="AD4332" s="183"/>
      <c r="AE4332" s="165"/>
      <c r="AF4332" s="165"/>
      <c r="AG4332" s="188"/>
      <c r="AH4332" s="193"/>
      <c r="AI4332" s="188"/>
      <c r="AJ4332" s="172"/>
      <c r="AK4332" s="172"/>
      <c r="AL4332" s="172"/>
      <c r="AM4332" s="183"/>
    </row>
    <row r="4333" spans="1:39">
      <c r="A4333" s="2"/>
      <c r="B4333" s="3"/>
      <c r="C4333" s="4"/>
      <c r="D4333" s="3"/>
      <c r="E4333" s="135"/>
      <c r="F4333" s="6"/>
      <c r="G4333" s="6"/>
      <c r="H4333" s="6"/>
      <c r="I4333" s="6"/>
      <c r="J4333" s="2"/>
      <c r="K4333" s="8"/>
      <c r="L4333" s="3"/>
      <c r="M4333" s="71"/>
      <c r="N4333" s="70"/>
      <c r="O4333" s="70"/>
      <c r="P4333" s="42"/>
      <c r="Q4333" s="3"/>
      <c r="R4333" s="6"/>
      <c r="S4333" s="7"/>
      <c r="T4333" s="1"/>
      <c r="U4333" s="8"/>
      <c r="V4333" s="8"/>
      <c r="W4333" s="25"/>
      <c r="X4333" s="22"/>
      <c r="Y4333" s="4"/>
      <c r="Z4333" s="4"/>
      <c r="AA4333" s="4"/>
      <c r="AB4333" s="9"/>
      <c r="AD4333" s="165"/>
      <c r="AE4333" s="165"/>
      <c r="AF4333" s="165"/>
      <c r="AG4333" s="188"/>
      <c r="AH4333" s="193"/>
      <c r="AI4333" s="188"/>
      <c r="AJ4333" s="172"/>
      <c r="AK4333" s="172"/>
      <c r="AL4333" s="172"/>
      <c r="AM4333" s="165"/>
    </row>
    <row r="4334" spans="1:39">
      <c r="A4334" s="2"/>
      <c r="B4334" s="3"/>
      <c r="C4334" s="4"/>
      <c r="D4334" s="3"/>
      <c r="E4334" s="135"/>
      <c r="F4334" s="6"/>
      <c r="G4334" s="6"/>
      <c r="H4334" s="6"/>
      <c r="I4334" s="6"/>
      <c r="J4334" s="2"/>
      <c r="K4334" s="8"/>
      <c r="L4334" s="3"/>
      <c r="M4334" s="71"/>
      <c r="N4334" s="70"/>
      <c r="O4334" s="70"/>
      <c r="P4334" s="42"/>
      <c r="Q4334" s="3"/>
      <c r="R4334" s="6"/>
      <c r="S4334" s="7"/>
      <c r="T4334" s="1"/>
      <c r="U4334" s="8"/>
      <c r="V4334" s="8"/>
      <c r="W4334" s="25"/>
      <c r="X4334" s="22"/>
      <c r="Y4334" s="4"/>
      <c r="Z4334" s="4"/>
      <c r="AA4334" s="4"/>
      <c r="AB4334" s="9"/>
      <c r="AD4334" s="165"/>
      <c r="AE4334" s="165"/>
      <c r="AF4334" s="165"/>
      <c r="AG4334" s="188"/>
      <c r="AH4334" s="193"/>
      <c r="AI4334" s="188"/>
      <c r="AJ4334" s="172"/>
      <c r="AK4334" s="172"/>
      <c r="AL4334" s="172"/>
      <c r="AM4334" s="165"/>
    </row>
    <row r="4335" spans="1:39">
      <c r="A4335" s="2"/>
      <c r="B4335" s="3"/>
      <c r="C4335" s="4"/>
      <c r="D4335" s="3"/>
      <c r="E4335" s="135"/>
      <c r="F4335" s="6"/>
      <c r="G4335" s="6"/>
      <c r="H4335" s="6"/>
      <c r="I4335" s="6"/>
      <c r="J4335" s="2"/>
      <c r="K4335" s="8"/>
      <c r="L4335" s="3"/>
      <c r="M4335" s="71"/>
      <c r="N4335" s="70"/>
      <c r="O4335" s="70"/>
      <c r="P4335" s="42"/>
      <c r="Q4335" s="3"/>
      <c r="R4335" s="6"/>
      <c r="S4335" s="7"/>
      <c r="T4335" s="1"/>
      <c r="U4335" s="8"/>
      <c r="V4335" s="8"/>
      <c r="W4335" s="25"/>
      <c r="X4335" s="22"/>
      <c r="Y4335" s="4"/>
      <c r="Z4335" s="4"/>
      <c r="AA4335" s="4"/>
      <c r="AB4335" s="9"/>
      <c r="AD4335" s="165"/>
      <c r="AE4335" s="165"/>
      <c r="AF4335" s="165"/>
      <c r="AG4335" s="188"/>
      <c r="AH4335" s="193"/>
      <c r="AI4335" s="188"/>
      <c r="AJ4335" s="172"/>
      <c r="AK4335" s="172"/>
      <c r="AL4335" s="172"/>
      <c r="AM4335" s="165"/>
    </row>
    <row r="4336" spans="1:39">
      <c r="A4336" s="2"/>
      <c r="B4336" s="3"/>
      <c r="C4336" s="4"/>
      <c r="D4336" s="3"/>
      <c r="E4336" s="135"/>
      <c r="F4336" s="6"/>
      <c r="G4336" s="6"/>
      <c r="H4336" s="6"/>
      <c r="I4336" s="6"/>
      <c r="J4336" s="2"/>
      <c r="K4336" s="8"/>
      <c r="L4336" s="3"/>
      <c r="M4336" s="71"/>
      <c r="N4336" s="70"/>
      <c r="O4336" s="70"/>
      <c r="P4336" s="42"/>
      <c r="Q4336" s="3"/>
      <c r="R4336" s="6"/>
      <c r="S4336" s="7"/>
      <c r="T4336" s="1"/>
      <c r="U4336" s="8"/>
      <c r="V4336" s="8"/>
      <c r="W4336" s="31"/>
      <c r="X4336" s="22"/>
      <c r="Y4336" s="4"/>
      <c r="Z4336" s="4"/>
      <c r="AA4336" s="4"/>
      <c r="AB4336" s="9"/>
      <c r="AD4336" s="165"/>
      <c r="AE4336" s="165"/>
      <c r="AF4336" s="165"/>
      <c r="AG4336" s="188"/>
      <c r="AH4336" s="193"/>
      <c r="AI4336" s="188"/>
      <c r="AJ4336" s="172"/>
      <c r="AK4336" s="172"/>
      <c r="AL4336" s="172"/>
      <c r="AM4336" s="165"/>
    </row>
    <row r="4337" spans="1:39">
      <c r="A4337" s="2"/>
      <c r="B4337" s="3"/>
      <c r="C4337" s="4"/>
      <c r="D4337" s="3"/>
      <c r="E4337" s="135"/>
      <c r="F4337" s="6"/>
      <c r="G4337" s="6"/>
      <c r="H4337" s="6"/>
      <c r="I4337" s="6"/>
      <c r="J4337" s="2"/>
      <c r="K4337" s="8"/>
      <c r="L4337" s="3"/>
      <c r="M4337" s="71"/>
      <c r="N4337" s="70"/>
      <c r="O4337" s="70"/>
      <c r="P4337" s="42"/>
      <c r="Q4337" s="3"/>
      <c r="R4337" s="6"/>
      <c r="S4337" s="7"/>
      <c r="T4337" s="1"/>
      <c r="U4337" s="8"/>
      <c r="V4337" s="8"/>
      <c r="W4337" s="26"/>
      <c r="X4337" s="22"/>
      <c r="Y4337" s="4"/>
      <c r="Z4337" s="4"/>
      <c r="AA4337" s="4"/>
      <c r="AB4337" s="9"/>
      <c r="AD4337" s="165"/>
      <c r="AE4337" s="165"/>
      <c r="AF4337" s="165"/>
      <c r="AG4337" s="188"/>
      <c r="AH4337" s="193"/>
      <c r="AI4337" s="188"/>
      <c r="AJ4337" s="172"/>
      <c r="AK4337" s="172"/>
      <c r="AL4337" s="172"/>
      <c r="AM4337" s="165"/>
    </row>
    <row r="4338" spans="1:39">
      <c r="A4338" s="2"/>
      <c r="B4338" s="3"/>
      <c r="C4338" s="4"/>
      <c r="D4338" s="3"/>
      <c r="E4338" s="135"/>
      <c r="F4338" s="6"/>
      <c r="G4338" s="6"/>
      <c r="H4338" s="6"/>
      <c r="I4338" s="6"/>
      <c r="J4338" s="2"/>
      <c r="K4338" s="8"/>
      <c r="L4338" s="3"/>
      <c r="M4338" s="71"/>
      <c r="N4338" s="70"/>
      <c r="O4338" s="70"/>
      <c r="P4338" s="42"/>
      <c r="Q4338" s="3"/>
      <c r="R4338" s="6"/>
      <c r="S4338" s="7"/>
      <c r="T4338" s="1"/>
      <c r="U4338" s="8"/>
      <c r="V4338" s="8"/>
      <c r="W4338" s="25"/>
      <c r="X4338" s="22"/>
      <c r="Y4338" s="4"/>
      <c r="Z4338" s="4"/>
      <c r="AA4338" s="4"/>
      <c r="AB4338" s="9"/>
      <c r="AD4338" s="165"/>
      <c r="AE4338" s="165"/>
      <c r="AF4338" s="165"/>
      <c r="AG4338" s="188"/>
      <c r="AH4338" s="193"/>
      <c r="AI4338" s="188"/>
      <c r="AJ4338" s="172"/>
      <c r="AK4338" s="172"/>
      <c r="AL4338" s="172"/>
      <c r="AM4338" s="165"/>
    </row>
    <row r="4339" spans="1:39">
      <c r="A4339" s="2"/>
      <c r="B4339" s="3"/>
      <c r="C4339" s="4"/>
      <c r="D4339" s="3"/>
      <c r="E4339" s="135"/>
      <c r="F4339" s="6"/>
      <c r="G4339" s="6"/>
      <c r="H4339" s="6"/>
      <c r="I4339" s="6"/>
      <c r="J4339" s="2"/>
      <c r="K4339" s="8"/>
      <c r="L4339" s="3"/>
      <c r="M4339" s="71"/>
      <c r="N4339" s="73"/>
      <c r="O4339" s="70"/>
      <c r="P4339" s="42"/>
      <c r="Q4339" s="3"/>
      <c r="R4339" s="6"/>
      <c r="S4339" s="7"/>
      <c r="T4339" s="1"/>
      <c r="U4339" s="8"/>
      <c r="V4339" s="8"/>
      <c r="W4339" s="25"/>
      <c r="X4339" s="22"/>
      <c r="Y4339" s="4"/>
      <c r="Z4339" s="4"/>
      <c r="AA4339" s="4"/>
      <c r="AB4339" s="9"/>
      <c r="AD4339" s="183"/>
      <c r="AE4339" s="165"/>
      <c r="AF4339" s="165"/>
      <c r="AG4339" s="188"/>
      <c r="AH4339" s="193"/>
      <c r="AI4339" s="188"/>
      <c r="AJ4339" s="172"/>
      <c r="AK4339" s="172"/>
      <c r="AL4339" s="172"/>
      <c r="AM4339" s="183"/>
    </row>
    <row r="4340" spans="1:39">
      <c r="A4340" s="2"/>
      <c r="B4340" s="3"/>
      <c r="C4340" s="4"/>
      <c r="D4340" s="3"/>
      <c r="E4340" s="135"/>
      <c r="F4340" s="6"/>
      <c r="G4340" s="6"/>
      <c r="H4340" s="6"/>
      <c r="I4340" s="6"/>
      <c r="J4340" s="2"/>
      <c r="K4340" s="8"/>
      <c r="L4340" s="3"/>
      <c r="M4340" s="71"/>
      <c r="N4340" s="73"/>
      <c r="O4340" s="70"/>
      <c r="P4340" s="42"/>
      <c r="Q4340" s="3"/>
      <c r="R4340" s="6"/>
      <c r="S4340" s="7"/>
      <c r="T4340" s="1"/>
      <c r="U4340" s="8"/>
      <c r="V4340" s="8"/>
      <c r="W4340" s="28"/>
      <c r="X4340" s="22"/>
      <c r="Y4340" s="4"/>
      <c r="Z4340" s="4"/>
      <c r="AA4340" s="4"/>
      <c r="AB4340" s="9"/>
      <c r="AD4340" s="183"/>
      <c r="AE4340" s="165"/>
      <c r="AF4340" s="165"/>
      <c r="AG4340" s="188"/>
      <c r="AH4340" s="193"/>
      <c r="AI4340" s="188"/>
      <c r="AJ4340" s="172"/>
      <c r="AK4340" s="172"/>
      <c r="AL4340" s="172"/>
      <c r="AM4340" s="183"/>
    </row>
    <row r="4341" spans="1:39">
      <c r="A4341" s="2"/>
      <c r="B4341" s="3"/>
      <c r="C4341" s="4"/>
      <c r="D4341" s="3"/>
      <c r="E4341" s="135"/>
      <c r="F4341" s="6"/>
      <c r="G4341" s="6"/>
      <c r="H4341" s="6"/>
      <c r="I4341" s="6"/>
      <c r="J4341" s="2"/>
      <c r="K4341" s="8"/>
      <c r="L4341" s="3"/>
      <c r="M4341" s="71"/>
      <c r="N4341" s="73"/>
      <c r="O4341" s="70"/>
      <c r="P4341" s="42"/>
      <c r="Q4341" s="3"/>
      <c r="R4341" s="6"/>
      <c r="S4341" s="7"/>
      <c r="T4341" s="1"/>
      <c r="U4341" s="8"/>
      <c r="V4341" s="8"/>
      <c r="W4341" s="28"/>
      <c r="X4341" s="22"/>
      <c r="Y4341" s="4"/>
      <c r="Z4341" s="4"/>
      <c r="AA4341" s="4"/>
      <c r="AB4341" s="9"/>
      <c r="AD4341" s="183"/>
      <c r="AE4341" s="165"/>
      <c r="AF4341" s="165"/>
      <c r="AG4341" s="188"/>
      <c r="AH4341" s="193"/>
      <c r="AI4341" s="188"/>
      <c r="AJ4341" s="172"/>
      <c r="AK4341" s="172"/>
      <c r="AL4341" s="172"/>
      <c r="AM4341" s="183"/>
    </row>
    <row r="4342" spans="1:39">
      <c r="A4342" s="2"/>
      <c r="B4342" s="3"/>
      <c r="C4342" s="4"/>
      <c r="D4342" s="3"/>
      <c r="E4342" s="135"/>
      <c r="F4342" s="6"/>
      <c r="G4342" s="6"/>
      <c r="H4342" s="6"/>
      <c r="I4342" s="6"/>
      <c r="J4342" s="2"/>
      <c r="K4342" s="8"/>
      <c r="L4342" s="3"/>
      <c r="M4342" s="71"/>
      <c r="N4342" s="70"/>
      <c r="O4342" s="70"/>
      <c r="P4342" s="42"/>
      <c r="Q4342" s="3"/>
      <c r="R4342" s="6"/>
      <c r="S4342" s="7"/>
      <c r="T4342" s="1"/>
      <c r="U4342" s="8"/>
      <c r="V4342" s="8"/>
      <c r="W4342" s="25"/>
      <c r="X4342" s="22"/>
      <c r="Y4342" s="4"/>
      <c r="Z4342" s="4"/>
      <c r="AA4342" s="4"/>
      <c r="AB4342" s="9"/>
      <c r="AD4342" s="165"/>
      <c r="AE4342" s="165"/>
      <c r="AF4342" s="165"/>
      <c r="AG4342" s="187"/>
      <c r="AH4342" s="193"/>
      <c r="AI4342" s="188"/>
      <c r="AJ4342" s="172"/>
      <c r="AK4342" s="172"/>
      <c r="AL4342" s="172"/>
      <c r="AM4342" s="165"/>
    </row>
    <row r="4343" spans="1:39">
      <c r="A4343" s="2"/>
      <c r="B4343" s="3"/>
      <c r="C4343" s="4"/>
      <c r="D4343" s="3"/>
      <c r="E4343" s="135"/>
      <c r="F4343" s="6"/>
      <c r="G4343" s="6"/>
      <c r="H4343" s="6"/>
      <c r="I4343" s="6"/>
      <c r="J4343" s="2"/>
      <c r="K4343" s="8"/>
      <c r="L4343" s="3"/>
      <c r="M4343" s="71"/>
      <c r="N4343" s="70"/>
      <c r="O4343" s="70"/>
      <c r="P4343" s="42"/>
      <c r="Q4343" s="3"/>
      <c r="R4343" s="6"/>
      <c r="S4343" s="7"/>
      <c r="T4343" s="1"/>
      <c r="U4343" s="8"/>
      <c r="V4343" s="8"/>
      <c r="W4343" s="25"/>
      <c r="X4343" s="22"/>
      <c r="Y4343" s="4"/>
      <c r="Z4343" s="4"/>
      <c r="AA4343" s="4"/>
      <c r="AB4343" s="9"/>
      <c r="AD4343" s="165"/>
      <c r="AE4343" s="165"/>
      <c r="AF4343" s="165"/>
      <c r="AG4343" s="188"/>
      <c r="AH4343" s="193"/>
      <c r="AI4343" s="188"/>
      <c r="AJ4343" s="172"/>
      <c r="AK4343" s="172"/>
      <c r="AL4343" s="172"/>
      <c r="AM4343" s="165"/>
    </row>
    <row r="4344" spans="1:39">
      <c r="A4344" s="2"/>
      <c r="B4344" s="3"/>
      <c r="C4344" s="4"/>
      <c r="D4344" s="3"/>
      <c r="E4344" s="135"/>
      <c r="F4344" s="6"/>
      <c r="G4344" s="6"/>
      <c r="H4344" s="6"/>
      <c r="I4344" s="6"/>
      <c r="J4344" s="2"/>
      <c r="K4344" s="8"/>
      <c r="L4344" s="3"/>
      <c r="M4344" s="71"/>
      <c r="N4344" s="70"/>
      <c r="O4344" s="70"/>
      <c r="P4344" s="42"/>
      <c r="Q4344" s="3"/>
      <c r="R4344" s="6"/>
      <c r="S4344" s="7"/>
      <c r="T4344" s="1"/>
      <c r="U4344" s="8"/>
      <c r="V4344" s="8"/>
      <c r="W4344" s="25"/>
      <c r="X4344" s="22"/>
      <c r="Y4344" s="4"/>
      <c r="Z4344" s="4"/>
      <c r="AA4344" s="4"/>
      <c r="AB4344" s="9"/>
      <c r="AD4344" s="183"/>
      <c r="AE4344" s="165"/>
      <c r="AF4344" s="165"/>
      <c r="AG4344" s="188"/>
      <c r="AH4344" s="193"/>
      <c r="AI4344" s="188"/>
      <c r="AJ4344" s="172"/>
      <c r="AK4344" s="172"/>
      <c r="AL4344" s="172"/>
      <c r="AM4344" s="183"/>
    </row>
    <row r="4345" spans="1:39">
      <c r="A4345" s="2"/>
      <c r="B4345" s="3"/>
      <c r="C4345" s="4"/>
      <c r="D4345" s="3"/>
      <c r="E4345" s="135"/>
      <c r="F4345" s="6"/>
      <c r="G4345" s="6"/>
      <c r="H4345" s="6"/>
      <c r="I4345" s="6"/>
      <c r="J4345" s="2"/>
      <c r="K4345" s="8"/>
      <c r="L4345" s="3"/>
      <c r="M4345" s="71"/>
      <c r="N4345" s="73"/>
      <c r="O4345" s="70"/>
      <c r="P4345" s="42"/>
      <c r="Q4345" s="3"/>
      <c r="R4345" s="6"/>
      <c r="S4345" s="7"/>
      <c r="T4345" s="1"/>
      <c r="U4345" s="8"/>
      <c r="V4345" s="8"/>
      <c r="W4345" s="28"/>
      <c r="X4345" s="22"/>
      <c r="Y4345" s="4"/>
      <c r="Z4345" s="4"/>
      <c r="AA4345" s="4"/>
      <c r="AB4345" s="9"/>
      <c r="AD4345" s="183"/>
      <c r="AE4345" s="165"/>
      <c r="AF4345" s="165"/>
      <c r="AG4345" s="188"/>
      <c r="AH4345" s="193"/>
      <c r="AI4345" s="188"/>
      <c r="AJ4345" s="172"/>
      <c r="AK4345" s="172"/>
      <c r="AL4345" s="172"/>
      <c r="AM4345" s="183"/>
    </row>
    <row r="4346" spans="1:39">
      <c r="A4346" s="2"/>
      <c r="B4346" s="3"/>
      <c r="C4346" s="4"/>
      <c r="D4346" s="3"/>
      <c r="E4346" s="135"/>
      <c r="F4346" s="6"/>
      <c r="G4346" s="6"/>
      <c r="H4346" s="6"/>
      <c r="I4346" s="6"/>
      <c r="J4346" s="2"/>
      <c r="K4346" s="8"/>
      <c r="L4346" s="3"/>
      <c r="M4346" s="71"/>
      <c r="N4346" s="73"/>
      <c r="O4346" s="70"/>
      <c r="P4346" s="42"/>
      <c r="Q4346" s="3"/>
      <c r="R4346" s="6"/>
      <c r="S4346" s="7"/>
      <c r="T4346" s="1"/>
      <c r="U4346" s="8"/>
      <c r="V4346" s="8"/>
      <c r="W4346" s="28"/>
      <c r="X4346" s="22"/>
      <c r="Y4346" s="4"/>
      <c r="Z4346" s="4"/>
      <c r="AA4346" s="4"/>
      <c r="AB4346" s="9"/>
      <c r="AD4346" s="183"/>
      <c r="AE4346" s="165"/>
      <c r="AF4346" s="165"/>
      <c r="AG4346" s="188"/>
      <c r="AH4346" s="193"/>
      <c r="AI4346" s="188"/>
      <c r="AJ4346" s="172"/>
      <c r="AK4346" s="172"/>
      <c r="AL4346" s="172"/>
      <c r="AM4346" s="183"/>
    </row>
    <row r="4347" spans="1:39">
      <c r="A4347" s="2"/>
      <c r="B4347" s="3"/>
      <c r="C4347" s="4"/>
      <c r="D4347" s="3"/>
      <c r="E4347" s="135"/>
      <c r="F4347" s="6"/>
      <c r="G4347" s="6"/>
      <c r="H4347" s="6"/>
      <c r="I4347" s="6"/>
      <c r="J4347" s="2"/>
      <c r="K4347" s="8"/>
      <c r="L4347" s="3"/>
      <c r="M4347" s="71"/>
      <c r="N4347" s="73"/>
      <c r="O4347" s="70"/>
      <c r="P4347" s="42"/>
      <c r="Q4347" s="3"/>
      <c r="R4347" s="6"/>
      <c r="S4347" s="7"/>
      <c r="T4347" s="1"/>
      <c r="U4347" s="8"/>
      <c r="V4347" s="8"/>
      <c r="W4347" s="28"/>
      <c r="X4347" s="22"/>
      <c r="Y4347" s="4"/>
      <c r="Z4347" s="4"/>
      <c r="AA4347" s="4"/>
      <c r="AB4347" s="9"/>
      <c r="AD4347" s="183"/>
      <c r="AE4347" s="165"/>
      <c r="AF4347" s="165"/>
      <c r="AG4347" s="188"/>
      <c r="AH4347" s="193"/>
      <c r="AI4347" s="188"/>
      <c r="AJ4347" s="172"/>
      <c r="AK4347" s="172"/>
      <c r="AL4347" s="172"/>
      <c r="AM4347" s="183"/>
    </row>
    <row r="4348" spans="1:39">
      <c r="A4348" s="2"/>
      <c r="B4348" s="3"/>
      <c r="C4348" s="4"/>
      <c r="D4348" s="3"/>
      <c r="E4348" s="135"/>
      <c r="F4348" s="6"/>
      <c r="G4348" s="6"/>
      <c r="H4348" s="6"/>
      <c r="I4348" s="6"/>
      <c r="J4348" s="2"/>
      <c r="K4348" s="8"/>
      <c r="L4348" s="3"/>
      <c r="M4348" s="71"/>
      <c r="N4348" s="73"/>
      <c r="O4348" s="70"/>
      <c r="P4348" s="42"/>
      <c r="Q4348" s="3"/>
      <c r="R4348" s="6"/>
      <c r="S4348" s="7"/>
      <c r="T4348" s="1"/>
      <c r="U4348" s="8"/>
      <c r="V4348" s="8"/>
      <c r="W4348" s="28"/>
      <c r="X4348" s="22"/>
      <c r="Y4348" s="4"/>
      <c r="Z4348" s="4"/>
      <c r="AA4348" s="4"/>
      <c r="AB4348" s="9"/>
      <c r="AD4348" s="183"/>
      <c r="AE4348" s="165"/>
      <c r="AF4348" s="165"/>
      <c r="AG4348" s="188"/>
      <c r="AH4348" s="193"/>
      <c r="AI4348" s="188"/>
      <c r="AJ4348" s="172"/>
      <c r="AK4348" s="172"/>
      <c r="AL4348" s="172"/>
      <c r="AM4348" s="183"/>
    </row>
    <row r="4349" spans="1:39">
      <c r="A4349" s="2"/>
      <c r="B4349" s="3"/>
      <c r="C4349" s="4"/>
      <c r="D4349" s="3"/>
      <c r="E4349" s="135"/>
      <c r="F4349" s="6"/>
      <c r="G4349" s="6"/>
      <c r="H4349" s="6"/>
      <c r="I4349" s="6"/>
      <c r="J4349" s="2"/>
      <c r="K4349" s="8"/>
      <c r="L4349" s="3"/>
      <c r="M4349" s="71"/>
      <c r="N4349" s="70"/>
      <c r="O4349" s="70"/>
      <c r="P4349" s="42"/>
      <c r="Q4349" s="3"/>
      <c r="R4349" s="6"/>
      <c r="S4349" s="7"/>
      <c r="T4349" s="1"/>
      <c r="U4349" s="8"/>
      <c r="V4349" s="8"/>
      <c r="W4349" s="31"/>
      <c r="X4349" s="22"/>
      <c r="Y4349" s="4"/>
      <c r="Z4349" s="4"/>
      <c r="AA4349" s="4"/>
      <c r="AB4349" s="9"/>
      <c r="AD4349" s="183"/>
      <c r="AE4349" s="165"/>
      <c r="AF4349" s="165"/>
      <c r="AG4349" s="188"/>
      <c r="AH4349" s="193"/>
      <c r="AI4349" s="188"/>
      <c r="AJ4349" s="172"/>
      <c r="AK4349" s="172"/>
      <c r="AL4349" s="172"/>
      <c r="AM4349" s="183"/>
    </row>
    <row r="4350" spans="1:39">
      <c r="A4350" s="2"/>
      <c r="B4350" s="3"/>
      <c r="C4350" s="4"/>
      <c r="D4350" s="3"/>
      <c r="E4350" s="135"/>
      <c r="F4350" s="6"/>
      <c r="G4350" s="6"/>
      <c r="H4350" s="6"/>
      <c r="I4350" s="6"/>
      <c r="J4350" s="2"/>
      <c r="K4350" s="8"/>
      <c r="L4350" s="3"/>
      <c r="M4350" s="71"/>
      <c r="N4350" s="70"/>
      <c r="O4350" s="70"/>
      <c r="P4350" s="42"/>
      <c r="Q4350" s="3"/>
      <c r="R4350" s="6"/>
      <c r="S4350" s="7"/>
      <c r="T4350" s="1"/>
      <c r="U4350" s="8"/>
      <c r="V4350" s="8"/>
      <c r="W4350" s="31"/>
      <c r="X4350" s="22"/>
      <c r="Y4350" s="4"/>
      <c r="Z4350" s="4"/>
      <c r="AA4350" s="4"/>
      <c r="AB4350" s="9"/>
      <c r="AD4350" s="183"/>
      <c r="AE4350" s="165"/>
      <c r="AF4350" s="165"/>
      <c r="AG4350" s="188"/>
      <c r="AH4350" s="193"/>
      <c r="AI4350" s="188"/>
      <c r="AJ4350" s="172"/>
      <c r="AK4350" s="172"/>
      <c r="AL4350" s="172"/>
      <c r="AM4350" s="183"/>
    </row>
    <row r="4351" spans="1:39">
      <c r="A4351" s="2"/>
      <c r="B4351" s="3"/>
      <c r="C4351" s="4"/>
      <c r="D4351" s="3"/>
      <c r="E4351" s="135"/>
      <c r="F4351" s="6"/>
      <c r="G4351" s="6"/>
      <c r="H4351" s="6"/>
      <c r="I4351" s="6"/>
      <c r="J4351" s="2"/>
      <c r="K4351" s="8"/>
      <c r="L4351" s="3"/>
      <c r="M4351" s="71"/>
      <c r="N4351" s="70"/>
      <c r="O4351" s="70"/>
      <c r="P4351" s="42"/>
      <c r="Q4351" s="3"/>
      <c r="R4351" s="6"/>
      <c r="S4351" s="7"/>
      <c r="T4351" s="1"/>
      <c r="U4351" s="8"/>
      <c r="V4351" s="8"/>
      <c r="W4351" s="28"/>
      <c r="X4351" s="22"/>
      <c r="Y4351" s="4"/>
      <c r="Z4351" s="4"/>
      <c r="AA4351" s="4"/>
      <c r="AB4351" s="9"/>
      <c r="AD4351" s="183"/>
      <c r="AE4351" s="165"/>
      <c r="AF4351" s="165"/>
      <c r="AG4351" s="188"/>
      <c r="AH4351" s="193"/>
      <c r="AI4351" s="188"/>
      <c r="AJ4351" s="172"/>
      <c r="AK4351" s="172"/>
      <c r="AL4351" s="172"/>
      <c r="AM4351" s="183"/>
    </row>
    <row r="4352" spans="1:39">
      <c r="A4352" s="2"/>
      <c r="B4352" s="3"/>
      <c r="C4352" s="4"/>
      <c r="D4352" s="3"/>
      <c r="E4352" s="135"/>
      <c r="F4352" s="6"/>
      <c r="G4352" s="6"/>
      <c r="H4352" s="6"/>
      <c r="I4352" s="6"/>
      <c r="J4352" s="2"/>
      <c r="K4352" s="2"/>
      <c r="L4352" s="3"/>
      <c r="M4352" s="71"/>
      <c r="N4352" s="70"/>
      <c r="O4352" s="70"/>
      <c r="P4352" s="42"/>
      <c r="Q4352" s="3"/>
      <c r="R4352" s="6"/>
      <c r="S4352" s="7"/>
      <c r="T4352" s="1"/>
      <c r="U4352" s="8"/>
      <c r="V4352" s="8"/>
      <c r="W4352" s="25"/>
      <c r="X4352" s="22"/>
      <c r="Y4352" s="4"/>
      <c r="Z4352" s="4"/>
      <c r="AA4352" s="4"/>
      <c r="AB4352" s="9"/>
      <c r="AD4352" s="165"/>
      <c r="AE4352" s="165"/>
      <c r="AF4352" s="165"/>
      <c r="AG4352" s="188"/>
      <c r="AH4352" s="193"/>
      <c r="AI4352" s="188"/>
      <c r="AJ4352" s="172"/>
      <c r="AK4352" s="172"/>
      <c r="AL4352" s="172"/>
      <c r="AM4352" s="165"/>
    </row>
    <row r="4353" spans="1:39">
      <c r="A4353" s="2"/>
      <c r="B4353" s="3"/>
      <c r="C4353" s="4"/>
      <c r="D4353" s="3"/>
      <c r="E4353" s="135"/>
      <c r="F4353" s="6"/>
      <c r="G4353" s="6"/>
      <c r="H4353" s="6"/>
      <c r="I4353" s="6"/>
      <c r="J4353" s="2"/>
      <c r="K4353" s="2"/>
      <c r="L4353" s="3"/>
      <c r="M4353" s="71"/>
      <c r="N4353" s="70"/>
      <c r="O4353" s="70"/>
      <c r="P4353" s="42"/>
      <c r="Q4353" s="3"/>
      <c r="R4353" s="6"/>
      <c r="S4353" s="7"/>
      <c r="T4353" s="1"/>
      <c r="U4353" s="8"/>
      <c r="V4353" s="8"/>
      <c r="W4353" s="25"/>
      <c r="X4353" s="22"/>
      <c r="Y4353" s="4"/>
      <c r="Z4353" s="4"/>
      <c r="AA4353" s="4"/>
      <c r="AB4353" s="9"/>
      <c r="AD4353" s="165"/>
      <c r="AE4353" s="165"/>
      <c r="AF4353" s="165"/>
      <c r="AG4353" s="188"/>
      <c r="AH4353" s="193"/>
      <c r="AI4353" s="188"/>
      <c r="AJ4353" s="172"/>
      <c r="AK4353" s="172"/>
      <c r="AL4353" s="172"/>
      <c r="AM4353" s="165"/>
    </row>
    <row r="4354" spans="1:39">
      <c r="A4354" s="2"/>
      <c r="B4354" s="3"/>
      <c r="C4354" s="4"/>
      <c r="D4354" s="3"/>
      <c r="E4354" s="135"/>
      <c r="F4354" s="6"/>
      <c r="G4354" s="6"/>
      <c r="H4354" s="6"/>
      <c r="I4354" s="6"/>
      <c r="J4354" s="2"/>
      <c r="K4354" s="2"/>
      <c r="L4354" s="3"/>
      <c r="M4354" s="71"/>
      <c r="N4354" s="70"/>
      <c r="O4354" s="70"/>
      <c r="P4354" s="42"/>
      <c r="Q4354" s="3"/>
      <c r="R4354" s="6"/>
      <c r="S4354" s="7"/>
      <c r="T4354" s="1"/>
      <c r="U4354" s="8"/>
      <c r="V4354" s="8"/>
      <c r="W4354" s="25"/>
      <c r="X4354" s="22"/>
      <c r="Y4354" s="4"/>
      <c r="Z4354" s="4"/>
      <c r="AA4354" s="4"/>
      <c r="AB4354" s="9"/>
      <c r="AD4354" s="165"/>
      <c r="AE4354" s="165"/>
      <c r="AF4354" s="165"/>
      <c r="AG4354" s="188"/>
      <c r="AH4354" s="193"/>
      <c r="AI4354" s="188"/>
      <c r="AJ4354" s="172"/>
      <c r="AK4354" s="172"/>
      <c r="AL4354" s="172"/>
      <c r="AM4354" s="165"/>
    </row>
    <row r="4355" spans="1:39">
      <c r="A4355" s="2"/>
      <c r="B4355" s="3"/>
      <c r="C4355" s="4"/>
      <c r="D4355" s="3"/>
      <c r="E4355" s="135"/>
      <c r="F4355" s="6"/>
      <c r="G4355" s="6"/>
      <c r="H4355" s="6"/>
      <c r="I4355" s="6"/>
      <c r="J4355" s="2"/>
      <c r="K4355" s="2"/>
      <c r="L4355" s="3"/>
      <c r="M4355" s="71"/>
      <c r="N4355" s="70"/>
      <c r="O4355" s="70"/>
      <c r="P4355" s="42"/>
      <c r="Q4355" s="3"/>
      <c r="R4355" s="6"/>
      <c r="S4355" s="7"/>
      <c r="T4355" s="1"/>
      <c r="U4355" s="8"/>
      <c r="V4355" s="8"/>
      <c r="W4355" s="26"/>
      <c r="X4355" s="22"/>
      <c r="Y4355" s="4"/>
      <c r="Z4355" s="4"/>
      <c r="AA4355" s="4"/>
      <c r="AB4355" s="9"/>
      <c r="AD4355" s="165"/>
      <c r="AE4355" s="165"/>
      <c r="AF4355" s="165"/>
      <c r="AG4355" s="188"/>
      <c r="AH4355" s="193"/>
      <c r="AI4355" s="188"/>
      <c r="AJ4355" s="172"/>
      <c r="AK4355" s="172"/>
      <c r="AL4355" s="172"/>
      <c r="AM4355" s="165"/>
    </row>
    <row r="4356" spans="1:39">
      <c r="A4356" s="2"/>
      <c r="B4356" s="3"/>
      <c r="C4356" s="4"/>
      <c r="D4356" s="3"/>
      <c r="E4356" s="135"/>
      <c r="F4356" s="6"/>
      <c r="G4356" s="6"/>
      <c r="H4356" s="6"/>
      <c r="I4356" s="6"/>
      <c r="J4356" s="2"/>
      <c r="K4356" s="2"/>
      <c r="L4356" s="3"/>
      <c r="M4356" s="71"/>
      <c r="N4356" s="70"/>
      <c r="O4356" s="70"/>
      <c r="P4356" s="42"/>
      <c r="Q4356" s="3"/>
      <c r="R4356" s="6"/>
      <c r="S4356" s="7"/>
      <c r="T4356" s="1"/>
      <c r="U4356" s="8"/>
      <c r="V4356" s="8"/>
      <c r="W4356" s="26"/>
      <c r="X4356" s="22"/>
      <c r="Y4356" s="4"/>
      <c r="Z4356" s="4"/>
      <c r="AA4356" s="4"/>
      <c r="AB4356" s="9"/>
      <c r="AD4356" s="165"/>
      <c r="AE4356" s="165"/>
      <c r="AF4356" s="165"/>
      <c r="AG4356" s="188"/>
      <c r="AH4356" s="193"/>
      <c r="AI4356" s="188"/>
      <c r="AJ4356" s="172"/>
      <c r="AK4356" s="172"/>
      <c r="AL4356" s="172"/>
      <c r="AM4356" s="165"/>
    </row>
    <row r="4357" spans="1:39">
      <c r="A4357" s="2"/>
      <c r="B4357" s="3"/>
      <c r="C4357" s="4"/>
      <c r="D4357" s="3"/>
      <c r="E4357" s="135"/>
      <c r="F4357" s="6"/>
      <c r="G4357" s="6"/>
      <c r="H4357" s="6"/>
      <c r="I4357" s="6"/>
      <c r="J4357" s="2"/>
      <c r="K4357" s="2"/>
      <c r="L4357" s="3"/>
      <c r="M4357" s="71"/>
      <c r="N4357" s="73"/>
      <c r="O4357" s="70"/>
      <c r="P4357" s="42"/>
      <c r="Q4357" s="3"/>
      <c r="R4357" s="6"/>
      <c r="S4357" s="7"/>
      <c r="T4357" s="1"/>
      <c r="U4357" s="8"/>
      <c r="V4357" s="8"/>
      <c r="W4357" s="25"/>
      <c r="X4357" s="22"/>
      <c r="Y4357" s="4"/>
      <c r="Z4357" s="4"/>
      <c r="AA4357" s="4"/>
      <c r="AB4357" s="9"/>
      <c r="AD4357" s="183"/>
      <c r="AE4357" s="165"/>
      <c r="AF4357" s="165"/>
      <c r="AG4357" s="188"/>
      <c r="AH4357" s="193"/>
      <c r="AI4357" s="188"/>
      <c r="AJ4357" s="172"/>
      <c r="AK4357" s="172"/>
      <c r="AL4357" s="172"/>
      <c r="AM4357" s="183"/>
    </row>
    <row r="4358" spans="1:39">
      <c r="A4358" s="2"/>
      <c r="B4358" s="3"/>
      <c r="C4358" s="4"/>
      <c r="D4358" s="3"/>
      <c r="E4358" s="135"/>
      <c r="F4358" s="6"/>
      <c r="G4358" s="6"/>
      <c r="H4358" s="6"/>
      <c r="I4358" s="6"/>
      <c r="J4358" s="2"/>
      <c r="K4358" s="2"/>
      <c r="L4358" s="3"/>
      <c r="M4358" s="71"/>
      <c r="N4358" s="70"/>
      <c r="O4358" s="70"/>
      <c r="P4358" s="42"/>
      <c r="Q4358" s="3"/>
      <c r="R4358" s="6"/>
      <c r="S4358" s="7"/>
      <c r="T4358" s="1"/>
      <c r="U4358" s="8"/>
      <c r="V4358" s="8"/>
      <c r="W4358" s="25"/>
      <c r="X4358" s="22"/>
      <c r="Y4358" s="4"/>
      <c r="Z4358" s="4"/>
      <c r="AA4358" s="4"/>
      <c r="AB4358" s="9"/>
      <c r="AD4358" s="165"/>
      <c r="AE4358" s="165"/>
      <c r="AF4358" s="165"/>
      <c r="AG4358" s="187"/>
      <c r="AH4358" s="193"/>
      <c r="AI4358" s="188"/>
      <c r="AJ4358" s="172"/>
      <c r="AK4358" s="172"/>
      <c r="AL4358" s="172"/>
      <c r="AM4358" s="165"/>
    </row>
    <row r="4359" spans="1:39">
      <c r="A4359" s="2"/>
      <c r="B4359" s="3"/>
      <c r="C4359" s="4"/>
      <c r="D4359" s="3"/>
      <c r="E4359" s="135"/>
      <c r="F4359" s="6"/>
      <c r="G4359" s="6"/>
      <c r="H4359" s="6"/>
      <c r="I4359" s="6"/>
      <c r="J4359" s="2"/>
      <c r="K4359" s="2"/>
      <c r="L4359" s="3"/>
      <c r="M4359" s="71"/>
      <c r="N4359" s="70"/>
      <c r="O4359" s="70"/>
      <c r="P4359" s="42"/>
      <c r="Q4359" s="3"/>
      <c r="R4359" s="6"/>
      <c r="S4359" s="7"/>
      <c r="T4359" s="1"/>
      <c r="U4359" s="8"/>
      <c r="V4359" s="8"/>
      <c r="W4359" s="31"/>
      <c r="X4359" s="22"/>
      <c r="Y4359" s="4"/>
      <c r="Z4359" s="4"/>
      <c r="AA4359" s="4"/>
      <c r="AB4359" s="9"/>
      <c r="AD4359" s="165"/>
      <c r="AE4359" s="165"/>
      <c r="AF4359" s="165"/>
      <c r="AG4359" s="188"/>
      <c r="AH4359" s="193"/>
      <c r="AI4359" s="188"/>
      <c r="AJ4359" s="172"/>
      <c r="AK4359" s="172"/>
      <c r="AL4359" s="172"/>
      <c r="AM4359" s="165"/>
    </row>
    <row r="4360" spans="1:39">
      <c r="A4360" s="2"/>
      <c r="B4360" s="3"/>
      <c r="C4360" s="4"/>
      <c r="D4360" s="3"/>
      <c r="E4360" s="135"/>
      <c r="F4360" s="6"/>
      <c r="G4360" s="6"/>
      <c r="H4360" s="6"/>
      <c r="I4360" s="6"/>
      <c r="J4360" s="2"/>
      <c r="K4360" s="2"/>
      <c r="L4360" s="3"/>
      <c r="M4360" s="71"/>
      <c r="N4360" s="73"/>
      <c r="O4360" s="70"/>
      <c r="P4360" s="42"/>
      <c r="Q4360" s="3"/>
      <c r="R4360" s="6"/>
      <c r="S4360" s="7"/>
      <c r="T4360" s="1"/>
      <c r="U4360" s="8"/>
      <c r="V4360" s="8"/>
      <c r="W4360" s="28"/>
      <c r="X4360" s="22"/>
      <c r="Y4360" s="4"/>
      <c r="Z4360" s="4"/>
      <c r="AA4360" s="4"/>
      <c r="AB4360" s="9"/>
      <c r="AD4360" s="183"/>
      <c r="AE4360" s="165"/>
      <c r="AF4360" s="165"/>
      <c r="AG4360" s="188"/>
      <c r="AH4360" s="193"/>
      <c r="AI4360" s="188"/>
      <c r="AJ4360" s="172"/>
      <c r="AK4360" s="172"/>
      <c r="AL4360" s="172"/>
      <c r="AM4360" s="183"/>
    </row>
    <row r="4361" spans="1:39">
      <c r="A4361" s="2"/>
      <c r="B4361" s="3"/>
      <c r="C4361" s="4"/>
      <c r="D4361" s="3"/>
      <c r="E4361" s="135"/>
      <c r="F4361" s="6"/>
      <c r="G4361" s="6"/>
      <c r="H4361" s="6"/>
      <c r="I4361" s="6"/>
      <c r="J4361" s="2"/>
      <c r="K4361" s="2"/>
      <c r="L4361" s="3"/>
      <c r="M4361" s="71"/>
      <c r="N4361" s="70"/>
      <c r="O4361" s="70"/>
      <c r="P4361" s="42"/>
      <c r="Q4361" s="3"/>
      <c r="R4361" s="6"/>
      <c r="S4361" s="7"/>
      <c r="T4361" s="1"/>
      <c r="U4361" s="8"/>
      <c r="V4361" s="8"/>
      <c r="W4361" s="26"/>
      <c r="X4361" s="22"/>
      <c r="Y4361" s="4"/>
      <c r="Z4361" s="4"/>
      <c r="AA4361" s="4"/>
      <c r="AB4361" s="9"/>
      <c r="AD4361" s="183"/>
      <c r="AE4361" s="165"/>
      <c r="AF4361" s="165"/>
      <c r="AG4361" s="188"/>
      <c r="AH4361" s="193"/>
      <c r="AI4361" s="188"/>
      <c r="AJ4361" s="172"/>
      <c r="AK4361" s="172"/>
      <c r="AL4361" s="172"/>
      <c r="AM4361" s="183"/>
    </row>
    <row r="4362" spans="1:39">
      <c r="A4362" s="2"/>
      <c r="B4362" s="3"/>
      <c r="C4362" s="4"/>
      <c r="D4362" s="3"/>
      <c r="E4362" s="135"/>
      <c r="F4362" s="6"/>
      <c r="G4362" s="6"/>
      <c r="H4362" s="6"/>
      <c r="I4362" s="6"/>
      <c r="J4362" s="2"/>
      <c r="K4362" s="2"/>
      <c r="L4362" s="3"/>
      <c r="M4362" s="71"/>
      <c r="N4362" s="70"/>
      <c r="O4362" s="70"/>
      <c r="P4362" s="42"/>
      <c r="Q4362" s="3"/>
      <c r="R4362" s="6"/>
      <c r="S4362" s="7"/>
      <c r="T4362" s="1"/>
      <c r="U4362" s="8"/>
      <c r="V4362" s="8"/>
      <c r="W4362" s="31"/>
      <c r="X4362" s="22"/>
      <c r="Y4362" s="4"/>
      <c r="Z4362" s="4"/>
      <c r="AA4362" s="4"/>
      <c r="AB4362" s="9"/>
      <c r="AD4362" s="183"/>
      <c r="AE4362" s="165"/>
      <c r="AF4362" s="165"/>
      <c r="AG4362" s="188"/>
      <c r="AH4362" s="193"/>
      <c r="AI4362" s="188"/>
      <c r="AJ4362" s="172"/>
      <c r="AK4362" s="172"/>
      <c r="AL4362" s="172"/>
      <c r="AM4362" s="183"/>
    </row>
    <row r="4363" spans="1:39">
      <c r="A4363" s="2"/>
      <c r="B4363" s="3"/>
      <c r="C4363" s="4"/>
      <c r="D4363" s="3"/>
      <c r="E4363" s="135"/>
      <c r="F4363" s="6"/>
      <c r="G4363" s="6"/>
      <c r="H4363" s="6"/>
      <c r="I4363" s="6"/>
      <c r="J4363" s="2"/>
      <c r="K4363" s="2"/>
      <c r="L4363" s="3"/>
      <c r="M4363" s="71"/>
      <c r="N4363" s="70"/>
      <c r="O4363" s="70"/>
      <c r="P4363" s="42"/>
      <c r="Q4363" s="3"/>
      <c r="R4363" s="6"/>
      <c r="S4363" s="7"/>
      <c r="T4363" s="1"/>
      <c r="U4363" s="8"/>
      <c r="V4363" s="8"/>
      <c r="W4363" s="28"/>
      <c r="X4363" s="22"/>
      <c r="Y4363" s="4"/>
      <c r="Z4363" s="4"/>
      <c r="AA4363" s="4"/>
      <c r="AB4363" s="9"/>
      <c r="AD4363" s="183"/>
      <c r="AE4363" s="165"/>
      <c r="AF4363" s="165"/>
      <c r="AG4363" s="188"/>
      <c r="AH4363" s="193"/>
      <c r="AI4363" s="188"/>
      <c r="AJ4363" s="172"/>
      <c r="AK4363" s="172"/>
      <c r="AL4363" s="172"/>
      <c r="AM4363" s="183"/>
    </row>
    <row r="4364" spans="1:39">
      <c r="A4364" s="2"/>
      <c r="B4364" s="3"/>
      <c r="C4364" s="4"/>
      <c r="D4364" s="3"/>
      <c r="E4364" s="135"/>
      <c r="F4364" s="6"/>
      <c r="G4364" s="6"/>
      <c r="H4364" s="6"/>
      <c r="I4364" s="6"/>
      <c r="J4364" s="2"/>
      <c r="K4364" s="2"/>
      <c r="L4364" s="3"/>
      <c r="M4364" s="71"/>
      <c r="N4364" s="70"/>
      <c r="O4364" s="70"/>
      <c r="P4364" s="42"/>
      <c r="Q4364" s="3"/>
      <c r="R4364" s="6"/>
      <c r="S4364" s="7"/>
      <c r="T4364" s="1"/>
      <c r="U4364" s="8"/>
      <c r="V4364" s="8"/>
      <c r="W4364" s="44"/>
      <c r="X4364" s="22"/>
      <c r="Y4364" s="4"/>
      <c r="Z4364" s="4"/>
      <c r="AA4364" s="4"/>
      <c r="AB4364" s="9"/>
      <c r="AD4364" s="165"/>
      <c r="AE4364" s="165"/>
      <c r="AF4364" s="165"/>
      <c r="AG4364" s="188"/>
      <c r="AH4364" s="193"/>
      <c r="AI4364" s="188"/>
      <c r="AJ4364" s="172"/>
      <c r="AK4364" s="172"/>
      <c r="AL4364" s="172"/>
      <c r="AM4364" s="165"/>
    </row>
    <row r="4365" spans="1:39">
      <c r="A4365" s="2"/>
      <c r="B4365" s="3"/>
      <c r="C4365" s="4"/>
      <c r="D4365" s="3"/>
      <c r="E4365" s="135"/>
      <c r="F4365" s="6"/>
      <c r="G4365" s="6"/>
      <c r="H4365" s="6"/>
      <c r="I4365" s="6"/>
      <c r="J4365" s="2"/>
      <c r="K4365" s="2"/>
      <c r="L4365" s="3"/>
      <c r="M4365" s="71"/>
      <c r="N4365" s="70"/>
      <c r="O4365" s="70"/>
      <c r="P4365" s="42"/>
      <c r="Q4365" s="3"/>
      <c r="R4365" s="6"/>
      <c r="S4365" s="7"/>
      <c r="T4365" s="1"/>
      <c r="U4365" s="8"/>
      <c r="V4365" s="8"/>
      <c r="W4365" s="44"/>
      <c r="X4365" s="22"/>
      <c r="Y4365" s="4"/>
      <c r="Z4365" s="4"/>
      <c r="AA4365" s="4"/>
      <c r="AB4365" s="9"/>
      <c r="AD4365" s="165"/>
      <c r="AE4365" s="165"/>
      <c r="AF4365" s="165"/>
      <c r="AG4365" s="188"/>
      <c r="AH4365" s="193"/>
      <c r="AI4365" s="188"/>
      <c r="AJ4365" s="172"/>
      <c r="AK4365" s="172"/>
      <c r="AL4365" s="172"/>
      <c r="AM4365" s="165"/>
    </row>
    <row r="4366" spans="1:39">
      <c r="A4366" s="2"/>
      <c r="B4366" s="3"/>
      <c r="C4366" s="4"/>
      <c r="D4366" s="3"/>
      <c r="E4366" s="135"/>
      <c r="F4366" s="6"/>
      <c r="G4366" s="6"/>
      <c r="H4366" s="6"/>
      <c r="I4366" s="6"/>
      <c r="J4366" s="2"/>
      <c r="K4366" s="2"/>
      <c r="L4366" s="3"/>
      <c r="M4366" s="71"/>
      <c r="N4366" s="70"/>
      <c r="O4366" s="70"/>
      <c r="P4366" s="42"/>
      <c r="Q4366" s="3"/>
      <c r="R4366" s="6"/>
      <c r="S4366" s="7"/>
      <c r="T4366" s="1"/>
      <c r="U4366" s="8"/>
      <c r="V4366" s="8"/>
      <c r="W4366" s="25"/>
      <c r="X4366" s="22"/>
      <c r="Y4366" s="4"/>
      <c r="Z4366" s="4"/>
      <c r="AA4366" s="4"/>
      <c r="AB4366" s="9"/>
      <c r="AD4366" s="165"/>
      <c r="AE4366" s="165"/>
      <c r="AF4366" s="165"/>
      <c r="AG4366" s="188"/>
      <c r="AH4366" s="193"/>
      <c r="AI4366" s="188"/>
      <c r="AJ4366" s="172"/>
      <c r="AK4366" s="172"/>
      <c r="AL4366" s="172"/>
      <c r="AM4366" s="165"/>
    </row>
    <row r="4367" spans="1:39">
      <c r="A4367" s="2"/>
      <c r="B4367" s="3"/>
      <c r="C4367" s="4"/>
      <c r="D4367" s="3"/>
      <c r="E4367" s="135"/>
      <c r="F4367" s="6"/>
      <c r="G4367" s="6"/>
      <c r="H4367" s="6"/>
      <c r="I4367" s="6"/>
      <c r="J4367" s="2"/>
      <c r="K4367" s="2"/>
      <c r="L4367" s="3"/>
      <c r="M4367" s="71"/>
      <c r="N4367" s="70"/>
      <c r="O4367" s="70"/>
      <c r="P4367" s="42"/>
      <c r="Q4367" s="3"/>
      <c r="R4367" s="6"/>
      <c r="S4367" s="7"/>
      <c r="T4367" s="1"/>
      <c r="U4367" s="8"/>
      <c r="V4367" s="8"/>
      <c r="W4367" s="29"/>
      <c r="X4367" s="22"/>
      <c r="Y4367" s="4"/>
      <c r="Z4367" s="4"/>
      <c r="AA4367" s="4"/>
      <c r="AB4367" s="9"/>
      <c r="AD4367" s="165"/>
      <c r="AE4367" s="165"/>
      <c r="AF4367" s="165"/>
      <c r="AG4367" s="188"/>
      <c r="AH4367" s="193"/>
      <c r="AI4367" s="188"/>
      <c r="AJ4367" s="172"/>
      <c r="AK4367" s="172"/>
      <c r="AL4367" s="172"/>
      <c r="AM4367" s="165"/>
    </row>
    <row r="4368" spans="1:39">
      <c r="A4368" s="2"/>
      <c r="B4368" s="3"/>
      <c r="C4368" s="4"/>
      <c r="D4368" s="3"/>
      <c r="E4368" s="135"/>
      <c r="F4368" s="6"/>
      <c r="G4368" s="6"/>
      <c r="H4368" s="6"/>
      <c r="I4368" s="6"/>
      <c r="J4368" s="2"/>
      <c r="K4368" s="2"/>
      <c r="L4368" s="3"/>
      <c r="M4368" s="71"/>
      <c r="N4368" s="70"/>
      <c r="O4368" s="70"/>
      <c r="P4368" s="42"/>
      <c r="Q4368" s="3"/>
      <c r="R4368" s="6"/>
      <c r="S4368" s="7"/>
      <c r="T4368" s="1"/>
      <c r="U4368" s="8"/>
      <c r="V4368" s="8"/>
      <c r="W4368" s="29"/>
      <c r="X4368" s="22"/>
      <c r="Y4368" s="4"/>
      <c r="Z4368" s="4"/>
      <c r="AA4368" s="4"/>
      <c r="AB4368" s="9"/>
      <c r="AD4368" s="165"/>
      <c r="AE4368" s="165"/>
      <c r="AF4368" s="165"/>
      <c r="AG4368" s="188"/>
      <c r="AH4368" s="193"/>
      <c r="AI4368" s="188"/>
      <c r="AJ4368" s="172"/>
      <c r="AK4368" s="172"/>
      <c r="AL4368" s="172"/>
      <c r="AM4368" s="165"/>
    </row>
    <row r="4369" spans="1:39">
      <c r="A4369" s="2"/>
      <c r="B4369" s="3"/>
      <c r="C4369" s="4"/>
      <c r="D4369" s="3"/>
      <c r="E4369" s="135"/>
      <c r="F4369" s="6"/>
      <c r="G4369" s="6"/>
      <c r="H4369" s="6"/>
      <c r="I4369" s="6"/>
      <c r="J4369" s="2"/>
      <c r="K4369" s="2"/>
      <c r="L4369" s="3"/>
      <c r="M4369" s="71"/>
      <c r="N4369" s="70"/>
      <c r="O4369" s="70"/>
      <c r="P4369" s="42"/>
      <c r="Q4369" s="3"/>
      <c r="R4369" s="6"/>
      <c r="S4369" s="7"/>
      <c r="T4369" s="1"/>
      <c r="U4369" s="8"/>
      <c r="V4369" s="8"/>
      <c r="W4369" s="25"/>
      <c r="X4369" s="22"/>
      <c r="Y4369" s="4"/>
      <c r="Z4369" s="4"/>
      <c r="AA4369" s="4"/>
      <c r="AB4369" s="9"/>
      <c r="AD4369" s="183"/>
      <c r="AE4369" s="165"/>
      <c r="AF4369" s="165"/>
      <c r="AG4369" s="188"/>
      <c r="AH4369" s="193"/>
      <c r="AI4369" s="188"/>
      <c r="AJ4369" s="172"/>
      <c r="AK4369" s="172"/>
      <c r="AL4369" s="172"/>
      <c r="AM4369" s="183"/>
    </row>
    <row r="4370" spans="1:39">
      <c r="A4370" s="2"/>
      <c r="B4370" s="3"/>
      <c r="C4370" s="4"/>
      <c r="D4370" s="3"/>
      <c r="E4370" s="135"/>
      <c r="F4370" s="6"/>
      <c r="G4370" s="6"/>
      <c r="H4370" s="6"/>
      <c r="I4370" s="6"/>
      <c r="J4370" s="2"/>
      <c r="K4370" s="2"/>
      <c r="L4370" s="3"/>
      <c r="M4370" s="71"/>
      <c r="N4370" s="70"/>
      <c r="O4370" s="70"/>
      <c r="P4370" s="42"/>
      <c r="Q4370" s="3"/>
      <c r="R4370" s="6"/>
      <c r="S4370" s="7"/>
      <c r="T4370" s="1"/>
      <c r="U4370" s="8"/>
      <c r="V4370" s="8"/>
      <c r="W4370" s="44"/>
      <c r="X4370" s="22"/>
      <c r="Y4370" s="4"/>
      <c r="Z4370" s="4"/>
      <c r="AA4370" s="4"/>
      <c r="AB4370" s="9"/>
      <c r="AD4370" s="165"/>
      <c r="AE4370" s="165"/>
      <c r="AF4370" s="165"/>
      <c r="AG4370" s="187"/>
      <c r="AH4370" s="193"/>
      <c r="AI4370" s="188"/>
      <c r="AJ4370" s="172"/>
      <c r="AK4370" s="172"/>
      <c r="AL4370" s="172"/>
      <c r="AM4370" s="165"/>
    </row>
    <row r="4371" spans="1:39">
      <c r="A4371" s="2"/>
      <c r="B4371" s="3"/>
      <c r="C4371" s="4"/>
      <c r="D4371" s="3"/>
      <c r="E4371" s="135"/>
      <c r="F4371" s="6"/>
      <c r="G4371" s="6"/>
      <c r="H4371" s="6"/>
      <c r="I4371" s="6"/>
      <c r="J4371" s="2"/>
      <c r="K4371" s="2"/>
      <c r="L4371" s="3"/>
      <c r="M4371" s="71"/>
      <c r="N4371" s="70"/>
      <c r="O4371" s="70"/>
      <c r="P4371" s="42"/>
      <c r="Q4371" s="3"/>
      <c r="R4371" s="6"/>
      <c r="S4371" s="7"/>
      <c r="T4371" s="1"/>
      <c r="U4371" s="8"/>
      <c r="V4371" s="8"/>
      <c r="W4371" s="44"/>
      <c r="X4371" s="22"/>
      <c r="Y4371" s="4"/>
      <c r="Z4371" s="4"/>
      <c r="AA4371" s="4"/>
      <c r="AB4371" s="9"/>
      <c r="AD4371" s="165"/>
      <c r="AE4371" s="165"/>
      <c r="AF4371" s="165"/>
      <c r="AG4371" s="188"/>
      <c r="AH4371" s="193"/>
      <c r="AI4371" s="188"/>
      <c r="AJ4371" s="172"/>
      <c r="AK4371" s="172"/>
      <c r="AL4371" s="172"/>
      <c r="AM4371" s="165"/>
    </row>
    <row r="4372" spans="1:39">
      <c r="A4372" s="2"/>
      <c r="B4372" s="3"/>
      <c r="C4372" s="4"/>
      <c r="D4372" s="3"/>
      <c r="E4372" s="135"/>
      <c r="F4372" s="6"/>
      <c r="G4372" s="6"/>
      <c r="H4372" s="6"/>
      <c r="I4372" s="6"/>
      <c r="J4372" s="2"/>
      <c r="K4372" s="2"/>
      <c r="L4372" s="3"/>
      <c r="M4372" s="71"/>
      <c r="N4372" s="70"/>
      <c r="O4372" s="70"/>
      <c r="P4372" s="42"/>
      <c r="Q4372" s="3"/>
      <c r="R4372" s="6"/>
      <c r="S4372" s="7"/>
      <c r="T4372" s="1"/>
      <c r="U4372" s="8"/>
      <c r="V4372" s="8"/>
      <c r="W4372" s="28"/>
      <c r="X4372" s="22"/>
      <c r="Y4372" s="4"/>
      <c r="Z4372" s="4"/>
      <c r="AA4372" s="4"/>
      <c r="AB4372" s="9"/>
      <c r="AD4372" s="183"/>
      <c r="AE4372" s="165"/>
      <c r="AF4372" s="165"/>
      <c r="AG4372" s="188"/>
      <c r="AH4372" s="193"/>
      <c r="AI4372" s="188"/>
      <c r="AJ4372" s="172"/>
      <c r="AK4372" s="172"/>
      <c r="AL4372" s="172"/>
      <c r="AM4372" s="183"/>
    </row>
    <row r="4373" spans="1:39">
      <c r="A4373" s="2"/>
      <c r="B4373" s="3"/>
      <c r="C4373" s="4"/>
      <c r="D4373" s="3"/>
      <c r="E4373" s="135"/>
      <c r="F4373" s="6"/>
      <c r="G4373" s="6"/>
      <c r="H4373" s="6"/>
      <c r="I4373" s="6"/>
      <c r="J4373" s="2"/>
      <c r="K4373" s="2"/>
      <c r="L4373" s="3"/>
      <c r="M4373" s="71"/>
      <c r="N4373" s="70"/>
      <c r="O4373" s="70"/>
      <c r="P4373" s="42"/>
      <c r="Q4373" s="3"/>
      <c r="R4373" s="6"/>
      <c r="S4373" s="7"/>
      <c r="T4373" s="1"/>
      <c r="U4373" s="8"/>
      <c r="V4373" s="8"/>
      <c r="W4373" s="29"/>
      <c r="X4373" s="22"/>
      <c r="Y4373" s="4"/>
      <c r="Z4373" s="4"/>
      <c r="AA4373" s="4"/>
      <c r="AB4373" s="9"/>
      <c r="AD4373" s="183"/>
      <c r="AE4373" s="165"/>
      <c r="AF4373" s="165"/>
      <c r="AG4373" s="188"/>
      <c r="AH4373" s="193"/>
      <c r="AI4373" s="188"/>
      <c r="AJ4373" s="172"/>
      <c r="AK4373" s="172"/>
      <c r="AL4373" s="172"/>
      <c r="AM4373" s="183"/>
    </row>
    <row r="4374" spans="1:39">
      <c r="A4374" s="2"/>
      <c r="B4374" s="3"/>
      <c r="C4374" s="4"/>
      <c r="D4374" s="3"/>
      <c r="E4374" s="135"/>
      <c r="F4374" s="6"/>
      <c r="G4374" s="6"/>
      <c r="H4374" s="6"/>
      <c r="I4374" s="6"/>
      <c r="J4374" s="2"/>
      <c r="K4374" s="2"/>
      <c r="L4374" s="3"/>
      <c r="M4374" s="71"/>
      <c r="N4374" s="70"/>
      <c r="O4374" s="70"/>
      <c r="P4374" s="42"/>
      <c r="Q4374" s="3"/>
      <c r="R4374" s="6"/>
      <c r="S4374" s="7"/>
      <c r="T4374" s="1"/>
      <c r="U4374" s="8"/>
      <c r="V4374" s="8"/>
      <c r="W4374" s="44"/>
      <c r="X4374" s="22"/>
      <c r="Y4374" s="4"/>
      <c r="Z4374" s="4"/>
      <c r="AA4374" s="4"/>
      <c r="AB4374" s="9"/>
      <c r="AD4374" s="183"/>
      <c r="AE4374" s="165"/>
      <c r="AF4374" s="165"/>
      <c r="AG4374" s="188"/>
      <c r="AH4374" s="193"/>
      <c r="AI4374" s="188"/>
      <c r="AJ4374" s="172"/>
      <c r="AK4374" s="172"/>
      <c r="AL4374" s="172"/>
      <c r="AM4374" s="183"/>
    </row>
    <row r="4375" spans="1:39">
      <c r="A4375" s="2"/>
      <c r="B4375" s="3"/>
      <c r="C4375" s="4"/>
      <c r="D4375" s="3"/>
      <c r="E4375" s="135"/>
      <c r="F4375" s="6"/>
      <c r="G4375" s="6"/>
      <c r="H4375" s="6"/>
      <c r="I4375" s="6"/>
      <c r="J4375" s="2"/>
      <c r="K4375" s="2"/>
      <c r="L4375" s="3"/>
      <c r="M4375" s="71"/>
      <c r="N4375" s="70"/>
      <c r="O4375" s="70"/>
      <c r="P4375" s="42"/>
      <c r="Q4375" s="3"/>
      <c r="R4375" s="6"/>
      <c r="S4375" s="7"/>
      <c r="T4375" s="1"/>
      <c r="U4375" s="8"/>
      <c r="V4375" s="8"/>
      <c r="W4375" s="28"/>
      <c r="X4375" s="22"/>
      <c r="Y4375" s="4"/>
      <c r="Z4375" s="4"/>
      <c r="AA4375" s="4"/>
      <c r="AB4375" s="9"/>
      <c r="AD4375" s="183"/>
      <c r="AE4375" s="165"/>
      <c r="AF4375" s="165"/>
      <c r="AG4375" s="188"/>
      <c r="AH4375" s="193"/>
      <c r="AI4375" s="188"/>
      <c r="AJ4375" s="172"/>
      <c r="AK4375" s="172"/>
      <c r="AL4375" s="172"/>
      <c r="AM4375" s="183"/>
    </row>
    <row r="4376" spans="1:39">
      <c r="A4376" s="2"/>
      <c r="B4376" s="3"/>
      <c r="C4376" s="4"/>
      <c r="D4376" s="3"/>
      <c r="E4376" s="135"/>
      <c r="F4376" s="6"/>
      <c r="G4376" s="6"/>
      <c r="H4376" s="6"/>
      <c r="I4376" s="6"/>
      <c r="J4376" s="2"/>
      <c r="K4376" s="2"/>
      <c r="L4376" s="3"/>
      <c r="M4376" s="71"/>
      <c r="N4376" s="70"/>
      <c r="O4376" s="70"/>
      <c r="P4376" s="42"/>
      <c r="Q4376" s="3"/>
      <c r="R4376" s="6"/>
      <c r="S4376" s="7"/>
      <c r="T4376" s="1"/>
      <c r="U4376" s="8"/>
      <c r="V4376" s="8"/>
      <c r="W4376" s="44"/>
      <c r="X4376" s="22"/>
      <c r="Y4376" s="4"/>
      <c r="Z4376" s="4"/>
      <c r="AA4376" s="4"/>
      <c r="AB4376" s="9"/>
      <c r="AD4376" s="183"/>
      <c r="AE4376" s="165"/>
      <c r="AF4376" s="165"/>
      <c r="AG4376" s="188"/>
      <c r="AH4376" s="193"/>
      <c r="AI4376" s="188"/>
      <c r="AJ4376" s="172"/>
      <c r="AK4376" s="172"/>
      <c r="AL4376" s="172"/>
      <c r="AM4376" s="183"/>
    </row>
    <row r="4377" spans="1:39">
      <c r="A4377" s="2"/>
      <c r="B4377" s="3"/>
      <c r="C4377" s="4"/>
      <c r="D4377" s="3"/>
      <c r="E4377" s="135"/>
      <c r="F4377" s="6"/>
      <c r="G4377" s="6"/>
      <c r="H4377" s="6"/>
      <c r="I4377" s="6"/>
      <c r="J4377" s="2"/>
      <c r="K4377" s="2"/>
      <c r="L4377" s="3"/>
      <c r="M4377" s="71"/>
      <c r="N4377" s="70"/>
      <c r="O4377" s="70"/>
      <c r="P4377" s="42"/>
      <c r="Q4377" s="3"/>
      <c r="R4377" s="6"/>
      <c r="S4377" s="7"/>
      <c r="T4377" s="1"/>
      <c r="U4377" s="8"/>
      <c r="V4377" s="8"/>
      <c r="W4377" s="44"/>
      <c r="X4377" s="22"/>
      <c r="Y4377" s="4"/>
      <c r="Z4377" s="4"/>
      <c r="AA4377" s="4"/>
      <c r="AB4377" s="9"/>
      <c r="AD4377" s="183"/>
      <c r="AE4377" s="165"/>
      <c r="AF4377" s="165"/>
      <c r="AG4377" s="188"/>
      <c r="AH4377" s="193"/>
      <c r="AI4377" s="188"/>
      <c r="AJ4377" s="172"/>
      <c r="AK4377" s="172"/>
      <c r="AL4377" s="172"/>
      <c r="AM4377" s="183"/>
    </row>
    <row r="4378" spans="1:39">
      <c r="A4378" s="2"/>
      <c r="B4378" s="3"/>
      <c r="C4378" s="4"/>
      <c r="D4378" s="3"/>
      <c r="E4378" s="135"/>
      <c r="F4378" s="6"/>
      <c r="G4378" s="6"/>
      <c r="H4378" s="6"/>
      <c r="I4378" s="6"/>
      <c r="J4378" s="2"/>
      <c r="K4378" s="2"/>
      <c r="L4378" s="3"/>
      <c r="M4378" s="71"/>
      <c r="N4378" s="70"/>
      <c r="O4378" s="70"/>
      <c r="P4378" s="42"/>
      <c r="Q4378" s="3"/>
      <c r="R4378" s="6"/>
      <c r="S4378" s="7"/>
      <c r="T4378" s="1"/>
      <c r="U4378" s="8"/>
      <c r="V4378" s="8"/>
      <c r="W4378" s="29"/>
      <c r="X4378" s="22"/>
      <c r="Y4378" s="4"/>
      <c r="Z4378" s="4"/>
      <c r="AA4378" s="4"/>
      <c r="AB4378" s="9"/>
      <c r="AD4378" s="183"/>
      <c r="AE4378" s="165"/>
      <c r="AF4378" s="165"/>
      <c r="AG4378" s="188"/>
      <c r="AH4378" s="193"/>
      <c r="AI4378" s="188"/>
      <c r="AJ4378" s="172"/>
      <c r="AK4378" s="172"/>
      <c r="AL4378" s="172"/>
      <c r="AM4378" s="183"/>
    </row>
    <row r="4379" spans="1:39">
      <c r="A4379" s="2"/>
      <c r="B4379" s="3"/>
      <c r="C4379" s="4"/>
      <c r="D4379" s="3"/>
      <c r="E4379" s="135"/>
      <c r="F4379" s="6"/>
      <c r="G4379" s="6"/>
      <c r="H4379" s="6"/>
      <c r="I4379" s="6"/>
      <c r="J4379" s="2"/>
      <c r="K4379" s="2"/>
      <c r="L4379" s="3"/>
      <c r="M4379" s="71"/>
      <c r="N4379" s="70"/>
      <c r="O4379" s="70"/>
      <c r="P4379" s="42"/>
      <c r="Q4379" s="3"/>
      <c r="R4379" s="6"/>
      <c r="S4379" s="7"/>
      <c r="T4379" s="1"/>
      <c r="U4379" s="8"/>
      <c r="V4379" s="8"/>
      <c r="W4379" s="44"/>
      <c r="X4379" s="22"/>
      <c r="Y4379" s="4"/>
      <c r="Z4379" s="4"/>
      <c r="AA4379" s="4"/>
      <c r="AB4379" s="9"/>
      <c r="AD4379" s="183"/>
      <c r="AE4379" s="165"/>
      <c r="AF4379" s="165"/>
      <c r="AG4379" s="188"/>
      <c r="AH4379" s="193"/>
      <c r="AI4379" s="188"/>
      <c r="AJ4379" s="172"/>
      <c r="AK4379" s="172"/>
      <c r="AL4379" s="172"/>
      <c r="AM4379" s="183"/>
    </row>
    <row r="4380" spans="1:39">
      <c r="A4380" s="2"/>
      <c r="B4380" s="3"/>
      <c r="C4380" s="4"/>
      <c r="D4380" s="3"/>
      <c r="E4380" s="135"/>
      <c r="F4380" s="6"/>
      <c r="G4380" s="6"/>
      <c r="H4380" s="6"/>
      <c r="I4380" s="6"/>
      <c r="J4380" s="2"/>
      <c r="K4380" s="2"/>
      <c r="L4380" s="3"/>
      <c r="M4380" s="71"/>
      <c r="N4380" s="70"/>
      <c r="O4380" s="70"/>
      <c r="P4380" s="42"/>
      <c r="Q4380" s="3"/>
      <c r="R4380" s="6"/>
      <c r="S4380" s="7"/>
      <c r="T4380" s="1"/>
      <c r="U4380" s="8"/>
      <c r="V4380" s="8"/>
      <c r="W4380" s="25"/>
      <c r="X4380" s="22"/>
      <c r="Y4380" s="4"/>
      <c r="Z4380" s="4"/>
      <c r="AA4380" s="4"/>
      <c r="AB4380" s="9"/>
      <c r="AD4380" s="183"/>
      <c r="AE4380" s="165"/>
      <c r="AF4380" s="165"/>
      <c r="AG4380" s="188"/>
      <c r="AH4380" s="193"/>
      <c r="AI4380" s="188"/>
      <c r="AJ4380" s="172"/>
      <c r="AK4380" s="172"/>
      <c r="AL4380" s="172"/>
      <c r="AM4380" s="183"/>
    </row>
    <row r="4381" spans="1:39">
      <c r="A4381" s="2"/>
      <c r="B4381" s="3"/>
      <c r="C4381" s="4"/>
      <c r="D4381" s="3"/>
      <c r="E4381" s="135"/>
      <c r="F4381" s="6"/>
      <c r="G4381" s="6"/>
      <c r="H4381" s="6"/>
      <c r="I4381" s="6"/>
      <c r="J4381" s="2"/>
      <c r="K4381" s="2"/>
      <c r="L4381" s="3"/>
      <c r="M4381" s="71"/>
      <c r="N4381" s="70"/>
      <c r="O4381" s="70"/>
      <c r="P4381" s="42"/>
      <c r="Q4381" s="3"/>
      <c r="R4381" s="6"/>
      <c r="S4381" s="7"/>
      <c r="T4381" s="1"/>
      <c r="U4381" s="8"/>
      <c r="V4381" s="8"/>
      <c r="W4381" s="44"/>
      <c r="X4381" s="22"/>
      <c r="Y4381" s="4"/>
      <c r="Z4381" s="4"/>
      <c r="AA4381" s="4"/>
      <c r="AB4381" s="9"/>
      <c r="AD4381" s="183"/>
      <c r="AE4381" s="165"/>
      <c r="AF4381" s="165"/>
      <c r="AG4381" s="188"/>
      <c r="AH4381" s="193"/>
      <c r="AI4381" s="188"/>
      <c r="AJ4381" s="172"/>
      <c r="AK4381" s="172"/>
      <c r="AL4381" s="172"/>
      <c r="AM4381" s="183"/>
    </row>
    <row r="4382" spans="1:39">
      <c r="A4382" s="2"/>
      <c r="B4382" s="3"/>
      <c r="C4382" s="4"/>
      <c r="D4382" s="3"/>
      <c r="E4382" s="135"/>
      <c r="F4382" s="6"/>
      <c r="G4382" s="6"/>
      <c r="H4382" s="6"/>
      <c r="I4382" s="6"/>
      <c r="J4382" s="2"/>
      <c r="K4382" s="2"/>
      <c r="L4382" s="3"/>
      <c r="M4382" s="71"/>
      <c r="N4382" s="70"/>
      <c r="O4382" s="70"/>
      <c r="P4382" s="42"/>
      <c r="Q4382" s="3"/>
      <c r="R4382" s="6"/>
      <c r="S4382" s="7"/>
      <c r="T4382" s="1"/>
      <c r="U4382" s="8"/>
      <c r="V4382" s="8"/>
      <c r="W4382" s="44"/>
      <c r="X4382" s="22"/>
      <c r="Y4382" s="4"/>
      <c r="Z4382" s="4"/>
      <c r="AA4382" s="4"/>
      <c r="AB4382" s="9"/>
      <c r="AD4382" s="183"/>
      <c r="AE4382" s="165"/>
      <c r="AF4382" s="165"/>
      <c r="AG4382" s="188"/>
      <c r="AH4382" s="193"/>
      <c r="AI4382" s="188"/>
      <c r="AJ4382" s="172"/>
      <c r="AK4382" s="172"/>
      <c r="AL4382" s="172"/>
      <c r="AM4382" s="183"/>
    </row>
    <row r="4383" spans="1:39">
      <c r="A4383" s="2"/>
      <c r="B4383" s="3"/>
      <c r="C4383" s="4"/>
      <c r="D4383" s="3"/>
      <c r="E4383" s="135"/>
      <c r="F4383" s="6"/>
      <c r="G4383" s="6"/>
      <c r="H4383" s="6"/>
      <c r="I4383" s="6"/>
      <c r="J4383" s="2"/>
      <c r="K4383" s="2"/>
      <c r="L4383" s="3"/>
      <c r="M4383" s="71"/>
      <c r="N4383" s="70"/>
      <c r="O4383" s="70"/>
      <c r="P4383" s="42"/>
      <c r="Q4383" s="3"/>
      <c r="R4383" s="6"/>
      <c r="S4383" s="7"/>
      <c r="T4383" s="1"/>
      <c r="U4383" s="8"/>
      <c r="V4383" s="8"/>
      <c r="W4383" s="28"/>
      <c r="X4383" s="22"/>
      <c r="Y4383" s="4"/>
      <c r="Z4383" s="4"/>
      <c r="AA4383" s="4"/>
      <c r="AB4383" s="9"/>
      <c r="AD4383" s="183"/>
      <c r="AE4383" s="165"/>
      <c r="AF4383" s="165"/>
      <c r="AG4383" s="188"/>
      <c r="AH4383" s="193"/>
      <c r="AI4383" s="188"/>
      <c r="AJ4383" s="172"/>
      <c r="AK4383" s="172"/>
      <c r="AL4383" s="172"/>
      <c r="AM4383" s="183"/>
    </row>
    <row r="4384" spans="1:39">
      <c r="A4384" s="2"/>
      <c r="B4384" s="3"/>
      <c r="C4384" s="4"/>
      <c r="D4384" s="3"/>
      <c r="E4384" s="135"/>
      <c r="F4384" s="6"/>
      <c r="G4384" s="6"/>
      <c r="H4384" s="6"/>
      <c r="I4384" s="6"/>
      <c r="J4384" s="2"/>
      <c r="K4384" s="2"/>
      <c r="L4384" s="3"/>
      <c r="M4384" s="71"/>
      <c r="N4384" s="70"/>
      <c r="O4384" s="70"/>
      <c r="P4384" s="42"/>
      <c r="Q4384" s="3"/>
      <c r="R4384" s="6"/>
      <c r="S4384" s="7"/>
      <c r="T4384" s="1"/>
      <c r="U4384" s="8"/>
      <c r="V4384" s="8"/>
      <c r="W4384" s="29"/>
      <c r="X4384" s="22"/>
      <c r="Y4384" s="4"/>
      <c r="Z4384" s="4"/>
      <c r="AA4384" s="4"/>
      <c r="AB4384" s="9"/>
      <c r="AD4384" s="183"/>
      <c r="AE4384" s="165"/>
      <c r="AF4384" s="165"/>
      <c r="AG4384" s="188"/>
      <c r="AH4384" s="193"/>
      <c r="AI4384" s="188"/>
      <c r="AJ4384" s="172"/>
      <c r="AK4384" s="172"/>
      <c r="AL4384" s="172"/>
      <c r="AM4384" s="183"/>
    </row>
    <row r="4385" spans="1:39">
      <c r="A4385" s="2"/>
      <c r="B4385" s="3"/>
      <c r="C4385" s="4"/>
      <c r="D4385" s="3"/>
      <c r="E4385" s="135"/>
      <c r="F4385" s="6"/>
      <c r="G4385" s="6"/>
      <c r="H4385" s="6"/>
      <c r="I4385" s="6"/>
      <c r="J4385" s="2"/>
      <c r="K4385" s="2"/>
      <c r="L4385" s="3"/>
      <c r="M4385" s="71"/>
      <c r="N4385" s="70"/>
      <c r="O4385" s="70"/>
      <c r="P4385" s="42"/>
      <c r="Q4385" s="3"/>
      <c r="R4385" s="6"/>
      <c r="S4385" s="7"/>
      <c r="T4385" s="1"/>
      <c r="U4385" s="8"/>
      <c r="V4385" s="8"/>
      <c r="W4385" s="44"/>
      <c r="X4385" s="22"/>
      <c r="Y4385" s="4"/>
      <c r="Z4385" s="4"/>
      <c r="AA4385" s="4"/>
      <c r="AB4385" s="9"/>
      <c r="AD4385" s="183"/>
      <c r="AE4385" s="165"/>
      <c r="AF4385" s="165"/>
      <c r="AG4385" s="188"/>
      <c r="AH4385" s="193"/>
      <c r="AI4385" s="188"/>
      <c r="AJ4385" s="172"/>
      <c r="AK4385" s="172"/>
      <c r="AL4385" s="172"/>
      <c r="AM4385" s="183"/>
    </row>
    <row r="4386" spans="1:39">
      <c r="A4386" s="2"/>
      <c r="B4386" s="3"/>
      <c r="C4386" s="4"/>
      <c r="D4386" s="3"/>
      <c r="E4386" s="135"/>
      <c r="F4386" s="6"/>
      <c r="G4386" s="6"/>
      <c r="H4386" s="6"/>
      <c r="I4386" s="6"/>
      <c r="J4386" s="2"/>
      <c r="K4386" s="2"/>
      <c r="L4386" s="3"/>
      <c r="M4386" s="71"/>
      <c r="N4386" s="70"/>
      <c r="O4386" s="70"/>
      <c r="P4386" s="42"/>
      <c r="Q4386" s="3"/>
      <c r="R4386" s="6"/>
      <c r="S4386" s="7"/>
      <c r="T4386" s="1"/>
      <c r="U4386" s="8"/>
      <c r="V4386" s="8"/>
      <c r="W4386" s="28"/>
      <c r="X4386" s="22"/>
      <c r="Y4386" s="4"/>
      <c r="Z4386" s="4"/>
      <c r="AA4386" s="4"/>
      <c r="AB4386" s="9"/>
      <c r="AD4386" s="183"/>
      <c r="AE4386" s="165"/>
      <c r="AF4386" s="165"/>
      <c r="AG4386" s="188"/>
      <c r="AH4386" s="193"/>
      <c r="AI4386" s="188"/>
      <c r="AJ4386" s="172"/>
      <c r="AK4386" s="172"/>
      <c r="AL4386" s="172"/>
      <c r="AM4386" s="183"/>
    </row>
    <row r="4387" spans="1:39">
      <c r="A4387" s="2"/>
      <c r="B4387" s="3"/>
      <c r="C4387" s="4"/>
      <c r="D4387" s="3"/>
      <c r="E4387" s="135"/>
      <c r="F4387" s="6"/>
      <c r="G4387" s="6"/>
      <c r="H4387" s="6"/>
      <c r="I4387" s="6"/>
      <c r="J4387" s="2"/>
      <c r="K4387" s="2"/>
      <c r="L4387" s="3"/>
      <c r="M4387" s="71"/>
      <c r="N4387" s="70"/>
      <c r="O4387" s="70"/>
      <c r="P4387" s="42"/>
      <c r="Q4387" s="3"/>
      <c r="R4387" s="6"/>
      <c r="S4387" s="7"/>
      <c r="T4387" s="1"/>
      <c r="U4387" s="8"/>
      <c r="V4387" s="8"/>
      <c r="W4387" s="44"/>
      <c r="X4387" s="22"/>
      <c r="Y4387" s="4"/>
      <c r="Z4387" s="4"/>
      <c r="AA4387" s="4"/>
      <c r="AB4387" s="9"/>
      <c r="AD4387" s="183"/>
      <c r="AE4387" s="165"/>
      <c r="AF4387" s="165"/>
      <c r="AG4387" s="188"/>
      <c r="AH4387" s="193"/>
      <c r="AI4387" s="188"/>
      <c r="AJ4387" s="172"/>
      <c r="AK4387" s="172"/>
      <c r="AL4387" s="172"/>
      <c r="AM4387" s="183"/>
    </row>
    <row r="4388" spans="1:39">
      <c r="A4388" s="2"/>
      <c r="B4388" s="3"/>
      <c r="C4388" s="4"/>
      <c r="D4388" s="3"/>
      <c r="E4388" s="135"/>
      <c r="F4388" s="6"/>
      <c r="G4388" s="6"/>
      <c r="H4388" s="6"/>
      <c r="I4388" s="6"/>
      <c r="J4388" s="2"/>
      <c r="K4388" s="2"/>
      <c r="L4388" s="3"/>
      <c r="M4388" s="71"/>
      <c r="N4388" s="70"/>
      <c r="O4388" s="70"/>
      <c r="P4388" s="42"/>
      <c r="Q4388" s="3"/>
      <c r="R4388" s="6"/>
      <c r="S4388" s="7"/>
      <c r="T4388" s="1"/>
      <c r="U4388" s="8"/>
      <c r="V4388" s="8"/>
      <c r="W4388" s="44"/>
      <c r="X4388" s="22"/>
      <c r="Y4388" s="4"/>
      <c r="Z4388" s="4"/>
      <c r="AA4388" s="4"/>
      <c r="AB4388" s="9"/>
      <c r="AD4388" s="183"/>
      <c r="AE4388" s="165"/>
      <c r="AF4388" s="165"/>
      <c r="AG4388" s="188"/>
      <c r="AH4388" s="193"/>
      <c r="AI4388" s="188"/>
      <c r="AJ4388" s="172"/>
      <c r="AK4388" s="172"/>
      <c r="AL4388" s="172"/>
      <c r="AM4388" s="183"/>
    </row>
    <row r="4389" spans="1:39">
      <c r="A4389" s="2"/>
      <c r="B4389" s="3"/>
      <c r="C4389" s="4"/>
      <c r="D4389" s="3"/>
      <c r="E4389" s="135"/>
      <c r="F4389" s="6"/>
      <c r="G4389" s="6"/>
      <c r="H4389" s="6"/>
      <c r="I4389" s="6"/>
      <c r="J4389" s="2"/>
      <c r="K4389" s="2"/>
      <c r="L4389" s="3"/>
      <c r="M4389" s="71"/>
      <c r="N4389" s="70"/>
      <c r="O4389" s="70"/>
      <c r="P4389" s="42"/>
      <c r="Q4389" s="3"/>
      <c r="R4389" s="6"/>
      <c r="S4389" s="7"/>
      <c r="T4389" s="1"/>
      <c r="U4389" s="8"/>
      <c r="V4389" s="8"/>
      <c r="W4389" s="29"/>
      <c r="X4389" s="22"/>
      <c r="Y4389" s="4"/>
      <c r="Z4389" s="4"/>
      <c r="AA4389" s="4"/>
      <c r="AB4389" s="9"/>
      <c r="AD4389" s="183"/>
      <c r="AE4389" s="165"/>
      <c r="AF4389" s="165"/>
      <c r="AG4389" s="188"/>
      <c r="AH4389" s="193"/>
      <c r="AI4389" s="188"/>
      <c r="AJ4389" s="172"/>
      <c r="AK4389" s="172"/>
      <c r="AL4389" s="172"/>
      <c r="AM4389" s="183"/>
    </row>
    <row r="4390" spans="1:39">
      <c r="A4390" s="2"/>
      <c r="B4390" s="3"/>
      <c r="C4390" s="4"/>
      <c r="D4390" s="3"/>
      <c r="E4390" s="135"/>
      <c r="F4390" s="6"/>
      <c r="G4390" s="6"/>
      <c r="H4390" s="6"/>
      <c r="I4390" s="6"/>
      <c r="J4390" s="2"/>
      <c r="K4390" s="2"/>
      <c r="L4390" s="3"/>
      <c r="M4390" s="71"/>
      <c r="N4390" s="70"/>
      <c r="O4390" s="70"/>
      <c r="P4390" s="42"/>
      <c r="Q4390" s="3"/>
      <c r="R4390" s="6"/>
      <c r="S4390" s="7"/>
      <c r="T4390" s="1"/>
      <c r="U4390" s="8"/>
      <c r="V4390" s="8"/>
      <c r="W4390" s="25"/>
      <c r="X4390" s="22"/>
      <c r="Y4390" s="4"/>
      <c r="Z4390" s="4"/>
      <c r="AA4390" s="4"/>
      <c r="AB4390" s="9"/>
      <c r="AD4390" s="183"/>
      <c r="AE4390" s="165"/>
      <c r="AF4390" s="165"/>
      <c r="AG4390" s="188"/>
      <c r="AH4390" s="193"/>
      <c r="AI4390" s="188"/>
      <c r="AJ4390" s="172"/>
      <c r="AK4390" s="172"/>
      <c r="AL4390" s="172"/>
      <c r="AM4390" s="183"/>
    </row>
    <row r="4391" spans="1:39">
      <c r="A4391" s="2"/>
      <c r="B4391" s="3"/>
      <c r="C4391" s="4"/>
      <c r="D4391" s="3"/>
      <c r="E4391" s="135"/>
      <c r="F4391" s="6"/>
      <c r="G4391" s="6"/>
      <c r="H4391" s="6"/>
      <c r="I4391" s="6"/>
      <c r="J4391" s="2"/>
      <c r="K4391" s="2"/>
      <c r="L4391" s="3"/>
      <c r="M4391" s="71"/>
      <c r="N4391" s="70"/>
      <c r="O4391" s="70"/>
      <c r="P4391" s="42"/>
      <c r="Q4391" s="3"/>
      <c r="R4391" s="6"/>
      <c r="S4391" s="7"/>
      <c r="T4391" s="1"/>
      <c r="U4391" s="8"/>
      <c r="V4391" s="8"/>
      <c r="W4391" s="44"/>
      <c r="X4391" s="22"/>
      <c r="Y4391" s="4"/>
      <c r="Z4391" s="4"/>
      <c r="AA4391" s="4"/>
      <c r="AB4391" s="9"/>
      <c r="AD4391" s="183"/>
      <c r="AE4391" s="165"/>
      <c r="AF4391" s="165"/>
      <c r="AG4391" s="188"/>
      <c r="AH4391" s="193"/>
      <c r="AI4391" s="188"/>
      <c r="AJ4391" s="172"/>
      <c r="AK4391" s="172"/>
      <c r="AL4391" s="172"/>
      <c r="AM4391" s="183"/>
    </row>
    <row r="4392" spans="1:39">
      <c r="A4392" s="2"/>
      <c r="B4392" s="3"/>
      <c r="C4392" s="4"/>
      <c r="D4392" s="3"/>
      <c r="E4392" s="135"/>
      <c r="F4392" s="6"/>
      <c r="G4392" s="6"/>
      <c r="H4392" s="6"/>
      <c r="I4392" s="6"/>
      <c r="J4392" s="2"/>
      <c r="K4392" s="2"/>
      <c r="L4392" s="3"/>
      <c r="M4392" s="71"/>
      <c r="N4392" s="70"/>
      <c r="O4392" s="70"/>
      <c r="P4392" s="42"/>
      <c r="Q4392" s="3"/>
      <c r="R4392" s="6"/>
      <c r="S4392" s="7"/>
      <c r="T4392" s="1"/>
      <c r="U4392" s="8"/>
      <c r="V4392" s="8"/>
      <c r="W4392" s="44"/>
      <c r="X4392" s="22"/>
      <c r="Y4392" s="4"/>
      <c r="Z4392" s="4"/>
      <c r="AA4392" s="4"/>
      <c r="AB4392" s="9"/>
      <c r="AD4392" s="183"/>
      <c r="AE4392" s="165"/>
      <c r="AF4392" s="165"/>
      <c r="AG4392" s="188"/>
      <c r="AH4392" s="193"/>
      <c r="AI4392" s="188"/>
      <c r="AJ4392" s="172"/>
      <c r="AK4392" s="172"/>
      <c r="AL4392" s="172"/>
      <c r="AM4392" s="183"/>
    </row>
    <row r="4393" spans="1:39">
      <c r="A4393" s="2"/>
      <c r="B4393" s="3"/>
      <c r="C4393" s="4"/>
      <c r="D4393" s="3"/>
      <c r="E4393" s="135"/>
      <c r="F4393" s="6"/>
      <c r="G4393" s="6"/>
      <c r="H4393" s="6"/>
      <c r="I4393" s="6"/>
      <c r="J4393" s="2"/>
      <c r="K4393" s="2"/>
      <c r="L4393" s="3"/>
      <c r="M4393" s="71"/>
      <c r="N4393" s="70"/>
      <c r="O4393" s="70"/>
      <c r="P4393" s="42"/>
      <c r="Q4393" s="3"/>
      <c r="R4393" s="6"/>
      <c r="S4393" s="7"/>
      <c r="T4393" s="1"/>
      <c r="U4393" s="8"/>
      <c r="V4393" s="8"/>
      <c r="W4393" s="28"/>
      <c r="X4393" s="22"/>
      <c r="Y4393" s="4"/>
      <c r="Z4393" s="4"/>
      <c r="AA4393" s="4"/>
      <c r="AB4393" s="9"/>
      <c r="AD4393" s="183"/>
      <c r="AE4393" s="165"/>
      <c r="AF4393" s="165"/>
      <c r="AG4393" s="188"/>
      <c r="AH4393" s="193"/>
      <c r="AI4393" s="188"/>
      <c r="AJ4393" s="172"/>
      <c r="AK4393" s="172"/>
      <c r="AL4393" s="172"/>
      <c r="AM4393" s="183"/>
    </row>
    <row r="4394" spans="1:39">
      <c r="A4394" s="2"/>
      <c r="B4394" s="3"/>
      <c r="C4394" s="4"/>
      <c r="D4394" s="3"/>
      <c r="E4394" s="135"/>
      <c r="F4394" s="6"/>
      <c r="G4394" s="6"/>
      <c r="H4394" s="6"/>
      <c r="I4394" s="6"/>
      <c r="J4394" s="2"/>
      <c r="K4394" s="2"/>
      <c r="L4394" s="3"/>
      <c r="M4394" s="71"/>
      <c r="N4394" s="70"/>
      <c r="O4394" s="70"/>
      <c r="P4394" s="42"/>
      <c r="Q4394" s="3"/>
      <c r="R4394" s="6"/>
      <c r="S4394" s="7"/>
      <c r="T4394" s="1"/>
      <c r="U4394" s="8"/>
      <c r="V4394" s="8"/>
      <c r="W4394" s="29"/>
      <c r="X4394" s="22"/>
      <c r="Y4394" s="4"/>
      <c r="Z4394" s="4"/>
      <c r="AA4394" s="4"/>
      <c r="AB4394" s="9"/>
      <c r="AD4394" s="183"/>
      <c r="AE4394" s="165"/>
      <c r="AF4394" s="165"/>
      <c r="AG4394" s="188"/>
      <c r="AH4394" s="193"/>
      <c r="AI4394" s="188"/>
      <c r="AJ4394" s="172"/>
      <c r="AK4394" s="172"/>
      <c r="AL4394" s="172"/>
      <c r="AM4394" s="183"/>
    </row>
    <row r="4395" spans="1:39">
      <c r="A4395" s="2"/>
      <c r="B4395" s="3"/>
      <c r="C4395" s="4"/>
      <c r="D4395" s="3"/>
      <c r="E4395" s="135"/>
      <c r="F4395" s="6"/>
      <c r="G4395" s="6"/>
      <c r="H4395" s="6"/>
      <c r="I4395" s="6"/>
      <c r="J4395" s="2"/>
      <c r="K4395" s="2"/>
      <c r="L4395" s="3"/>
      <c r="M4395" s="71"/>
      <c r="N4395" s="70"/>
      <c r="O4395" s="70"/>
      <c r="P4395" s="42"/>
      <c r="Q4395" s="3"/>
      <c r="R4395" s="6"/>
      <c r="S4395" s="7"/>
      <c r="T4395" s="1"/>
      <c r="U4395" s="8"/>
      <c r="V4395" s="8"/>
      <c r="W4395" s="44"/>
      <c r="X4395" s="22"/>
      <c r="Y4395" s="4"/>
      <c r="Z4395" s="4"/>
      <c r="AA4395" s="4"/>
      <c r="AB4395" s="9"/>
      <c r="AD4395" s="183"/>
      <c r="AE4395" s="165"/>
      <c r="AF4395" s="165"/>
      <c r="AG4395" s="188"/>
      <c r="AH4395" s="193"/>
      <c r="AI4395" s="188"/>
      <c r="AJ4395" s="172"/>
      <c r="AK4395" s="172"/>
      <c r="AL4395" s="172"/>
      <c r="AM4395" s="183"/>
    </row>
    <row r="4396" spans="1:39">
      <c r="A4396" s="2"/>
      <c r="B4396" s="3"/>
      <c r="C4396" s="4"/>
      <c r="D4396" s="3"/>
      <c r="E4396" s="135"/>
      <c r="F4396" s="6"/>
      <c r="G4396" s="6"/>
      <c r="H4396" s="6"/>
      <c r="I4396" s="6"/>
      <c r="J4396" s="2"/>
      <c r="K4396" s="2"/>
      <c r="L4396" s="3"/>
      <c r="M4396" s="71"/>
      <c r="N4396" s="70"/>
      <c r="O4396" s="70"/>
      <c r="P4396" s="42"/>
      <c r="Q4396" s="3"/>
      <c r="R4396" s="6"/>
      <c r="S4396" s="7"/>
      <c r="T4396" s="1"/>
      <c r="U4396" s="8"/>
      <c r="V4396" s="8"/>
      <c r="W4396" s="28"/>
      <c r="X4396" s="22"/>
      <c r="Y4396" s="4"/>
      <c r="Z4396" s="4"/>
      <c r="AA4396" s="4"/>
      <c r="AB4396" s="9"/>
      <c r="AD4396" s="183"/>
      <c r="AE4396" s="165"/>
      <c r="AF4396" s="165"/>
      <c r="AG4396" s="188"/>
      <c r="AH4396" s="193"/>
      <c r="AI4396" s="188"/>
      <c r="AJ4396" s="172"/>
      <c r="AK4396" s="172"/>
      <c r="AL4396" s="172"/>
      <c r="AM4396" s="183"/>
    </row>
    <row r="4397" spans="1:39">
      <c r="A4397" s="2"/>
      <c r="B4397" s="3"/>
      <c r="C4397" s="4"/>
      <c r="D4397" s="3"/>
      <c r="E4397" s="135"/>
      <c r="F4397" s="6"/>
      <c r="G4397" s="6"/>
      <c r="H4397" s="6"/>
      <c r="I4397" s="6"/>
      <c r="J4397" s="2"/>
      <c r="K4397" s="2"/>
      <c r="L4397" s="3"/>
      <c r="M4397" s="71"/>
      <c r="N4397" s="70"/>
      <c r="O4397" s="70"/>
      <c r="P4397" s="42"/>
      <c r="Q4397" s="3"/>
      <c r="R4397" s="6"/>
      <c r="S4397" s="7"/>
      <c r="T4397" s="1"/>
      <c r="U4397" s="8"/>
      <c r="V4397" s="8"/>
      <c r="W4397" s="44"/>
      <c r="X4397" s="22"/>
      <c r="Y4397" s="4"/>
      <c r="Z4397" s="4"/>
      <c r="AA4397" s="4"/>
      <c r="AB4397" s="9"/>
      <c r="AD4397" s="183"/>
      <c r="AE4397" s="165"/>
      <c r="AF4397" s="165"/>
      <c r="AG4397" s="188"/>
      <c r="AH4397" s="193"/>
      <c r="AI4397" s="188"/>
      <c r="AJ4397" s="172"/>
      <c r="AK4397" s="172"/>
      <c r="AL4397" s="172"/>
      <c r="AM4397" s="183"/>
    </row>
    <row r="4398" spans="1:39">
      <c r="A4398" s="2"/>
      <c r="B4398" s="3"/>
      <c r="C4398" s="4"/>
      <c r="D4398" s="3"/>
      <c r="E4398" s="135"/>
      <c r="F4398" s="6"/>
      <c r="G4398" s="6"/>
      <c r="H4398" s="6"/>
      <c r="I4398" s="6"/>
      <c r="J4398" s="2"/>
      <c r="K4398" s="2"/>
      <c r="L4398" s="3"/>
      <c r="M4398" s="71"/>
      <c r="N4398" s="70"/>
      <c r="O4398" s="70"/>
      <c r="P4398" s="42"/>
      <c r="Q4398" s="3"/>
      <c r="R4398" s="6"/>
      <c r="S4398" s="7"/>
      <c r="T4398" s="1"/>
      <c r="U4398" s="8"/>
      <c r="V4398" s="8"/>
      <c r="W4398" s="44"/>
      <c r="X4398" s="22"/>
      <c r="Y4398" s="4"/>
      <c r="Z4398" s="4"/>
      <c r="AA4398" s="4"/>
      <c r="AB4398" s="9"/>
      <c r="AD4398" s="183"/>
      <c r="AE4398" s="165"/>
      <c r="AF4398" s="165"/>
      <c r="AG4398" s="188"/>
      <c r="AH4398" s="193"/>
      <c r="AI4398" s="188"/>
      <c r="AJ4398" s="172"/>
      <c r="AK4398" s="172"/>
      <c r="AL4398" s="172"/>
      <c r="AM4398" s="183"/>
    </row>
    <row r="4399" spans="1:39">
      <c r="A4399" s="2"/>
      <c r="B4399" s="3"/>
      <c r="C4399" s="4"/>
      <c r="D4399" s="3"/>
      <c r="E4399" s="135"/>
      <c r="F4399" s="6"/>
      <c r="G4399" s="6"/>
      <c r="H4399" s="6"/>
      <c r="I4399" s="6"/>
      <c r="J4399" s="2"/>
      <c r="K4399" s="2"/>
      <c r="L4399" s="3"/>
      <c r="M4399" s="71"/>
      <c r="N4399" s="70"/>
      <c r="O4399" s="70"/>
      <c r="P4399" s="42"/>
      <c r="Q4399" s="3"/>
      <c r="R4399" s="6"/>
      <c r="S4399" s="7"/>
      <c r="T4399" s="1"/>
      <c r="U4399" s="8"/>
      <c r="V4399" s="8"/>
      <c r="W4399" s="44"/>
      <c r="X4399" s="22"/>
      <c r="Y4399" s="4"/>
      <c r="Z4399" s="4"/>
      <c r="AA4399" s="4"/>
      <c r="AB4399" s="9"/>
      <c r="AD4399" s="183"/>
      <c r="AE4399" s="165"/>
      <c r="AF4399" s="165"/>
      <c r="AG4399" s="188"/>
      <c r="AH4399" s="193"/>
      <c r="AI4399" s="188"/>
      <c r="AJ4399" s="172"/>
      <c r="AK4399" s="172"/>
      <c r="AL4399" s="172"/>
      <c r="AM4399" s="183"/>
    </row>
    <row r="4400" spans="1:39">
      <c r="A4400" s="2"/>
      <c r="B4400" s="3"/>
      <c r="C4400" s="4"/>
      <c r="D4400" s="3"/>
      <c r="E4400" s="135"/>
      <c r="F4400" s="6"/>
      <c r="G4400" s="6"/>
      <c r="H4400" s="6"/>
      <c r="I4400" s="6"/>
      <c r="J4400" s="2"/>
      <c r="K4400" s="2"/>
      <c r="L4400" s="3"/>
      <c r="M4400" s="71"/>
      <c r="N4400" s="70"/>
      <c r="O4400" s="70"/>
      <c r="P4400" s="42"/>
      <c r="Q4400" s="3"/>
      <c r="R4400" s="6"/>
      <c r="S4400" s="7"/>
      <c r="T4400" s="1"/>
      <c r="U4400" s="8"/>
      <c r="V4400" s="8"/>
      <c r="W4400" s="44"/>
      <c r="X4400" s="22"/>
      <c r="Y4400" s="4"/>
      <c r="Z4400" s="4"/>
      <c r="AA4400" s="4"/>
      <c r="AB4400" s="9"/>
      <c r="AD4400" s="183"/>
      <c r="AE4400" s="165"/>
      <c r="AF4400" s="165"/>
      <c r="AG4400" s="188"/>
      <c r="AH4400" s="193"/>
      <c r="AI4400" s="188"/>
      <c r="AJ4400" s="172"/>
      <c r="AK4400" s="172"/>
      <c r="AL4400" s="172"/>
      <c r="AM4400" s="183"/>
    </row>
    <row r="4401" spans="1:39">
      <c r="A4401" s="2"/>
      <c r="B4401" s="3"/>
      <c r="C4401" s="4"/>
      <c r="D4401" s="3"/>
      <c r="E4401" s="135"/>
      <c r="F4401" s="6"/>
      <c r="G4401" s="6"/>
      <c r="H4401" s="6"/>
      <c r="I4401" s="6"/>
      <c r="J4401" s="2"/>
      <c r="K4401" s="2"/>
      <c r="L4401" s="3"/>
      <c r="M4401" s="71"/>
      <c r="N4401" s="70"/>
      <c r="O4401" s="70"/>
      <c r="P4401" s="42"/>
      <c r="Q4401" s="3"/>
      <c r="R4401" s="6"/>
      <c r="S4401" s="7"/>
      <c r="T4401" s="1"/>
      <c r="U4401" s="8"/>
      <c r="V4401" s="8"/>
      <c r="W4401" s="29"/>
      <c r="X4401" s="22"/>
      <c r="Y4401" s="4"/>
      <c r="Z4401" s="4"/>
      <c r="AA4401" s="4"/>
      <c r="AB4401" s="9"/>
      <c r="AD4401" s="183"/>
      <c r="AE4401" s="165"/>
      <c r="AF4401" s="165"/>
      <c r="AG4401" s="188"/>
      <c r="AH4401" s="193"/>
      <c r="AI4401" s="188"/>
      <c r="AJ4401" s="172"/>
      <c r="AK4401" s="172"/>
      <c r="AL4401" s="172"/>
      <c r="AM4401" s="183"/>
    </row>
    <row r="4402" spans="1:39">
      <c r="A4402" s="2"/>
      <c r="B4402" s="3"/>
      <c r="C4402" s="4"/>
      <c r="D4402" s="3"/>
      <c r="E4402" s="135"/>
      <c r="F4402" s="6"/>
      <c r="G4402" s="6"/>
      <c r="H4402" s="6"/>
      <c r="I4402" s="6"/>
      <c r="J4402" s="2"/>
      <c r="K4402" s="2"/>
      <c r="L4402" s="3"/>
      <c r="M4402" s="71"/>
      <c r="N4402" s="70"/>
      <c r="O4402" s="70"/>
      <c r="P4402" s="42"/>
      <c r="Q4402" s="3"/>
      <c r="R4402" s="6"/>
      <c r="S4402" s="7"/>
      <c r="T4402" s="1"/>
      <c r="U4402" s="8"/>
      <c r="V4402" s="8"/>
      <c r="W4402" s="29"/>
      <c r="X4402" s="22"/>
      <c r="Y4402" s="4"/>
      <c r="Z4402" s="4"/>
      <c r="AA4402" s="4"/>
      <c r="AB4402" s="9"/>
      <c r="AD4402" s="183"/>
      <c r="AE4402" s="165"/>
      <c r="AF4402" s="165"/>
      <c r="AG4402" s="188"/>
      <c r="AH4402" s="193"/>
      <c r="AI4402" s="188"/>
      <c r="AJ4402" s="172"/>
      <c r="AK4402" s="172"/>
      <c r="AL4402" s="172"/>
      <c r="AM4402" s="183"/>
    </row>
    <row r="4403" spans="1:39">
      <c r="A4403" s="2"/>
      <c r="B4403" s="3"/>
      <c r="C4403" s="4"/>
      <c r="D4403" s="3"/>
      <c r="E4403" s="135"/>
      <c r="F4403" s="6"/>
      <c r="G4403" s="6"/>
      <c r="H4403" s="6"/>
      <c r="I4403" s="6"/>
      <c r="J4403" s="2"/>
      <c r="K4403" s="2"/>
      <c r="L4403" s="3"/>
      <c r="M4403" s="71"/>
      <c r="N4403" s="70"/>
      <c r="O4403" s="70"/>
      <c r="P4403" s="42"/>
      <c r="Q4403" s="3"/>
      <c r="R4403" s="6"/>
      <c r="S4403" s="7"/>
      <c r="T4403" s="1"/>
      <c r="U4403" s="8"/>
      <c r="V4403" s="8"/>
      <c r="W4403" s="25"/>
      <c r="X4403" s="22"/>
      <c r="Y4403" s="4"/>
      <c r="Z4403" s="4"/>
      <c r="AA4403" s="4"/>
      <c r="AB4403" s="9"/>
      <c r="AD4403" s="183"/>
      <c r="AE4403" s="165"/>
      <c r="AF4403" s="165"/>
      <c r="AG4403" s="188"/>
      <c r="AH4403" s="193"/>
      <c r="AI4403" s="188"/>
      <c r="AJ4403" s="172"/>
      <c r="AK4403" s="172"/>
      <c r="AL4403" s="172"/>
      <c r="AM4403" s="183"/>
    </row>
    <row r="4404" spans="1:39">
      <c r="A4404" s="2"/>
      <c r="B4404" s="3"/>
      <c r="C4404" s="4"/>
      <c r="D4404" s="3"/>
      <c r="E4404" s="135"/>
      <c r="F4404" s="6"/>
      <c r="G4404" s="6"/>
      <c r="H4404" s="6"/>
      <c r="I4404" s="6"/>
      <c r="J4404" s="2"/>
      <c r="K4404" s="2"/>
      <c r="L4404" s="3"/>
      <c r="M4404" s="71"/>
      <c r="N4404" s="70"/>
      <c r="O4404" s="70"/>
      <c r="P4404" s="42"/>
      <c r="Q4404" s="3"/>
      <c r="R4404" s="6"/>
      <c r="S4404" s="7"/>
      <c r="T4404" s="1"/>
      <c r="U4404" s="8"/>
      <c r="V4404" s="8"/>
      <c r="W4404" s="44"/>
      <c r="X4404" s="22"/>
      <c r="Y4404" s="4"/>
      <c r="Z4404" s="4"/>
      <c r="AA4404" s="4"/>
      <c r="AB4404" s="9"/>
      <c r="AD4404" s="183"/>
      <c r="AE4404" s="165"/>
      <c r="AF4404" s="165"/>
      <c r="AG4404" s="188"/>
      <c r="AH4404" s="193"/>
      <c r="AI4404" s="188"/>
      <c r="AJ4404" s="172"/>
      <c r="AK4404" s="172"/>
      <c r="AL4404" s="172"/>
      <c r="AM4404" s="183"/>
    </row>
    <row r="4405" spans="1:39">
      <c r="A4405" s="2"/>
      <c r="B4405" s="3"/>
      <c r="C4405" s="4"/>
      <c r="D4405" s="3"/>
      <c r="E4405" s="135"/>
      <c r="F4405" s="6"/>
      <c r="G4405" s="6"/>
      <c r="H4405" s="6"/>
      <c r="I4405" s="6"/>
      <c r="J4405" s="2"/>
      <c r="K4405" s="2"/>
      <c r="L4405" s="3"/>
      <c r="M4405" s="71"/>
      <c r="N4405" s="70"/>
      <c r="O4405" s="70"/>
      <c r="P4405" s="42"/>
      <c r="Q4405" s="3"/>
      <c r="R4405" s="6"/>
      <c r="S4405" s="7"/>
      <c r="T4405" s="1"/>
      <c r="U4405" s="8"/>
      <c r="V4405" s="8"/>
      <c r="W4405" s="44"/>
      <c r="X4405" s="22"/>
      <c r="Y4405" s="4"/>
      <c r="Z4405" s="4"/>
      <c r="AA4405" s="4"/>
      <c r="AB4405" s="9"/>
      <c r="AD4405" s="183"/>
      <c r="AE4405" s="165"/>
      <c r="AF4405" s="165"/>
      <c r="AG4405" s="188"/>
      <c r="AH4405" s="193"/>
      <c r="AI4405" s="188"/>
      <c r="AJ4405" s="172"/>
      <c r="AK4405" s="172"/>
      <c r="AL4405" s="172"/>
      <c r="AM4405" s="183"/>
    </row>
    <row r="4406" spans="1:39">
      <c r="A4406" s="2"/>
      <c r="B4406" s="3"/>
      <c r="C4406" s="4"/>
      <c r="D4406" s="3"/>
      <c r="E4406" s="135"/>
      <c r="F4406" s="6"/>
      <c r="G4406" s="6"/>
      <c r="H4406" s="6"/>
      <c r="I4406" s="6"/>
      <c r="J4406" s="2"/>
      <c r="K4406" s="2"/>
      <c r="L4406" s="3"/>
      <c r="M4406" s="71"/>
      <c r="N4406" s="70"/>
      <c r="O4406" s="70"/>
      <c r="P4406" s="42"/>
      <c r="Q4406" s="3"/>
      <c r="R4406" s="6"/>
      <c r="S4406" s="7"/>
      <c r="T4406" s="1"/>
      <c r="U4406" s="8"/>
      <c r="V4406" s="8"/>
      <c r="W4406" s="44"/>
      <c r="X4406" s="22"/>
      <c r="Y4406" s="4"/>
      <c r="Z4406" s="4"/>
      <c r="AA4406" s="4"/>
      <c r="AB4406" s="9"/>
      <c r="AD4406" s="183"/>
      <c r="AE4406" s="165"/>
      <c r="AF4406" s="165"/>
      <c r="AG4406" s="188"/>
      <c r="AH4406" s="193"/>
      <c r="AI4406" s="188"/>
      <c r="AJ4406" s="172"/>
      <c r="AK4406" s="172"/>
      <c r="AL4406" s="172"/>
      <c r="AM4406" s="183"/>
    </row>
    <row r="4407" spans="1:39">
      <c r="A4407" s="2"/>
      <c r="B4407" s="3"/>
      <c r="C4407" s="4"/>
      <c r="D4407" s="3"/>
      <c r="E4407" s="135"/>
      <c r="F4407" s="6"/>
      <c r="G4407" s="6"/>
      <c r="H4407" s="6"/>
      <c r="I4407" s="6"/>
      <c r="J4407" s="2"/>
      <c r="K4407" s="2"/>
      <c r="L4407" s="3"/>
      <c r="M4407" s="71"/>
      <c r="N4407" s="70"/>
      <c r="O4407" s="70"/>
      <c r="P4407" s="42"/>
      <c r="Q4407" s="3"/>
      <c r="R4407" s="6"/>
      <c r="S4407" s="7"/>
      <c r="T4407" s="1"/>
      <c r="U4407" s="8"/>
      <c r="V4407" s="8"/>
      <c r="W4407" s="44"/>
      <c r="X4407" s="22"/>
      <c r="Y4407" s="4"/>
      <c r="Z4407" s="4"/>
      <c r="AA4407" s="4"/>
      <c r="AB4407" s="9"/>
      <c r="AD4407" s="183"/>
      <c r="AE4407" s="165"/>
      <c r="AF4407" s="165"/>
      <c r="AG4407" s="188"/>
      <c r="AH4407" s="193"/>
      <c r="AI4407" s="188"/>
      <c r="AJ4407" s="172"/>
      <c r="AK4407" s="172"/>
      <c r="AL4407" s="172"/>
      <c r="AM4407" s="183"/>
    </row>
    <row r="4408" spans="1:39">
      <c r="A4408" s="2"/>
      <c r="B4408" s="3"/>
      <c r="C4408" s="4"/>
      <c r="D4408" s="3"/>
      <c r="E4408" s="135"/>
      <c r="F4408" s="6"/>
      <c r="G4408" s="6"/>
      <c r="H4408" s="6"/>
      <c r="I4408" s="6"/>
      <c r="J4408" s="2"/>
      <c r="K4408" s="2"/>
      <c r="L4408" s="3"/>
      <c r="M4408" s="71"/>
      <c r="N4408" s="70"/>
      <c r="O4408" s="70"/>
      <c r="P4408" s="42"/>
      <c r="Q4408" s="3"/>
      <c r="R4408" s="6"/>
      <c r="S4408" s="7"/>
      <c r="T4408" s="1"/>
      <c r="U4408" s="8"/>
      <c r="V4408" s="8"/>
      <c r="W4408" s="28"/>
      <c r="X4408" s="22"/>
      <c r="Y4408" s="4"/>
      <c r="Z4408" s="4"/>
      <c r="AA4408" s="4"/>
      <c r="AB4408" s="9"/>
      <c r="AD4408" s="183"/>
      <c r="AE4408" s="165"/>
      <c r="AF4408" s="165"/>
      <c r="AG4408" s="188"/>
      <c r="AH4408" s="193"/>
      <c r="AI4408" s="188"/>
      <c r="AJ4408" s="172"/>
      <c r="AK4408" s="172"/>
      <c r="AL4408" s="172"/>
      <c r="AM4408" s="183"/>
    </row>
    <row r="4409" spans="1:39">
      <c r="A4409" s="2"/>
      <c r="B4409" s="3"/>
      <c r="C4409" s="4"/>
      <c r="D4409" s="3"/>
      <c r="E4409" s="135"/>
      <c r="F4409" s="6"/>
      <c r="G4409" s="6"/>
      <c r="H4409" s="6"/>
      <c r="I4409" s="6"/>
      <c r="J4409" s="2"/>
      <c r="K4409" s="2"/>
      <c r="L4409" s="3"/>
      <c r="M4409" s="71"/>
      <c r="N4409" s="70"/>
      <c r="O4409" s="70"/>
      <c r="P4409" s="42"/>
      <c r="Q4409" s="3"/>
      <c r="R4409" s="6"/>
      <c r="S4409" s="7"/>
      <c r="T4409" s="1"/>
      <c r="U4409" s="8"/>
      <c r="V4409" s="8"/>
      <c r="W4409" s="29"/>
      <c r="X4409" s="22"/>
      <c r="Y4409" s="4"/>
      <c r="Z4409" s="4"/>
      <c r="AA4409" s="4"/>
      <c r="AB4409" s="9"/>
      <c r="AD4409" s="183"/>
      <c r="AE4409" s="165"/>
      <c r="AF4409" s="165"/>
      <c r="AG4409" s="188"/>
      <c r="AH4409" s="193"/>
      <c r="AI4409" s="188"/>
      <c r="AJ4409" s="172"/>
      <c r="AK4409" s="172"/>
      <c r="AL4409" s="172"/>
      <c r="AM4409" s="183"/>
    </row>
    <row r="4410" spans="1:39">
      <c r="A4410" s="2"/>
      <c r="B4410" s="3"/>
      <c r="C4410" s="4"/>
      <c r="D4410" s="3"/>
      <c r="E4410" s="135"/>
      <c r="F4410" s="6"/>
      <c r="G4410" s="6"/>
      <c r="H4410" s="6"/>
      <c r="I4410" s="6"/>
      <c r="J4410" s="2"/>
      <c r="K4410" s="2"/>
      <c r="L4410" s="3"/>
      <c r="M4410" s="71"/>
      <c r="N4410" s="70"/>
      <c r="O4410" s="70"/>
      <c r="P4410" s="42"/>
      <c r="Q4410" s="3"/>
      <c r="R4410" s="6"/>
      <c r="S4410" s="7"/>
      <c r="T4410" s="1"/>
      <c r="U4410" s="8"/>
      <c r="V4410" s="8"/>
      <c r="W4410" s="29"/>
      <c r="X4410" s="22"/>
      <c r="Y4410" s="4"/>
      <c r="Z4410" s="4"/>
      <c r="AA4410" s="4"/>
      <c r="AB4410" s="9"/>
      <c r="AD4410" s="183"/>
      <c r="AE4410" s="165"/>
      <c r="AF4410" s="165"/>
      <c r="AG4410" s="188"/>
      <c r="AH4410" s="193"/>
      <c r="AI4410" s="188"/>
      <c r="AJ4410" s="172"/>
      <c r="AK4410" s="172"/>
      <c r="AL4410" s="172"/>
      <c r="AM4410" s="183"/>
    </row>
    <row r="4411" spans="1:39">
      <c r="A4411" s="2"/>
      <c r="B4411" s="3"/>
      <c r="C4411" s="4"/>
      <c r="D4411" s="3"/>
      <c r="E4411" s="135"/>
      <c r="F4411" s="6"/>
      <c r="G4411" s="6"/>
      <c r="H4411" s="6"/>
      <c r="I4411" s="6"/>
      <c r="J4411" s="2"/>
      <c r="K4411" s="2"/>
      <c r="L4411" s="3"/>
      <c r="M4411" s="71"/>
      <c r="N4411" s="70"/>
      <c r="O4411" s="70"/>
      <c r="P4411" s="42"/>
      <c r="Q4411" s="3"/>
      <c r="R4411" s="6"/>
      <c r="S4411" s="7"/>
      <c r="T4411" s="1"/>
      <c r="U4411" s="8"/>
      <c r="V4411" s="8"/>
      <c r="W4411" s="44"/>
      <c r="X4411" s="22"/>
      <c r="Y4411" s="4"/>
      <c r="Z4411" s="4"/>
      <c r="AA4411" s="4"/>
      <c r="AB4411" s="9"/>
      <c r="AD4411" s="183"/>
      <c r="AE4411" s="165"/>
      <c r="AF4411" s="165"/>
      <c r="AG4411" s="188"/>
      <c r="AH4411" s="193"/>
      <c r="AI4411" s="188"/>
      <c r="AJ4411" s="172"/>
      <c r="AK4411" s="172"/>
      <c r="AL4411" s="172"/>
      <c r="AM4411" s="183"/>
    </row>
    <row r="4412" spans="1:39">
      <c r="A4412" s="2"/>
      <c r="B4412" s="3"/>
      <c r="C4412" s="4"/>
      <c r="D4412" s="3"/>
      <c r="E4412" s="135"/>
      <c r="F4412" s="6"/>
      <c r="G4412" s="6"/>
      <c r="H4412" s="6"/>
      <c r="I4412" s="6"/>
      <c r="J4412" s="2"/>
      <c r="K4412" s="2"/>
      <c r="L4412" s="3"/>
      <c r="M4412" s="71"/>
      <c r="N4412" s="70"/>
      <c r="O4412" s="70"/>
      <c r="P4412" s="42"/>
      <c r="Q4412" s="3"/>
      <c r="R4412" s="6"/>
      <c r="S4412" s="7"/>
      <c r="T4412" s="1"/>
      <c r="U4412" s="8"/>
      <c r="V4412" s="8"/>
      <c r="W4412" s="44"/>
      <c r="X4412" s="22"/>
      <c r="Y4412" s="4"/>
      <c r="Z4412" s="4"/>
      <c r="AA4412" s="4"/>
      <c r="AB4412" s="9"/>
      <c r="AD4412" s="183"/>
      <c r="AE4412" s="165"/>
      <c r="AF4412" s="165"/>
      <c r="AG4412" s="188"/>
      <c r="AH4412" s="193"/>
      <c r="AI4412" s="188"/>
      <c r="AJ4412" s="172"/>
      <c r="AK4412" s="172"/>
      <c r="AL4412" s="172"/>
      <c r="AM4412" s="183"/>
    </row>
    <row r="4413" spans="1:39">
      <c r="A4413" s="2"/>
      <c r="B4413" s="3"/>
      <c r="C4413" s="4"/>
      <c r="D4413" s="3"/>
      <c r="E4413" s="135"/>
      <c r="F4413" s="6"/>
      <c r="G4413" s="6"/>
      <c r="H4413" s="6"/>
      <c r="I4413" s="6"/>
      <c r="J4413" s="2"/>
      <c r="K4413" s="2"/>
      <c r="L4413" s="3"/>
      <c r="M4413" s="71"/>
      <c r="N4413" s="70"/>
      <c r="O4413" s="70"/>
      <c r="P4413" s="42"/>
      <c r="Q4413" s="3"/>
      <c r="R4413" s="6"/>
      <c r="S4413" s="7"/>
      <c r="T4413" s="1"/>
      <c r="U4413" s="8"/>
      <c r="V4413" s="8"/>
      <c r="W4413" s="28"/>
      <c r="X4413" s="22"/>
      <c r="Y4413" s="4"/>
      <c r="Z4413" s="4"/>
      <c r="AA4413" s="4"/>
      <c r="AB4413" s="9"/>
      <c r="AD4413" s="183"/>
      <c r="AE4413" s="165"/>
      <c r="AF4413" s="165"/>
      <c r="AG4413" s="188"/>
      <c r="AH4413" s="193"/>
      <c r="AI4413" s="188"/>
      <c r="AJ4413" s="172"/>
      <c r="AK4413" s="172"/>
      <c r="AL4413" s="172"/>
      <c r="AM4413" s="183"/>
    </row>
    <row r="4414" spans="1:39">
      <c r="A4414" s="2"/>
      <c r="B4414" s="3"/>
      <c r="C4414" s="4"/>
      <c r="D4414" s="3"/>
      <c r="E4414" s="135"/>
      <c r="F4414" s="6"/>
      <c r="G4414" s="6"/>
      <c r="H4414" s="6"/>
      <c r="I4414" s="6"/>
      <c r="J4414" s="2"/>
      <c r="K4414" s="2"/>
      <c r="L4414" s="3"/>
      <c r="M4414" s="71"/>
      <c r="N4414" s="70"/>
      <c r="O4414" s="70"/>
      <c r="P4414" s="42"/>
      <c r="Q4414" s="3"/>
      <c r="R4414" s="6"/>
      <c r="S4414" s="7"/>
      <c r="T4414" s="1"/>
      <c r="U4414" s="8"/>
      <c r="V4414" s="8"/>
      <c r="W4414" s="28"/>
      <c r="X4414" s="22"/>
      <c r="Y4414" s="4"/>
      <c r="Z4414" s="4"/>
      <c r="AA4414" s="4"/>
      <c r="AB4414" s="9"/>
      <c r="AD4414" s="183"/>
      <c r="AE4414" s="165"/>
      <c r="AF4414" s="165"/>
      <c r="AG4414" s="188"/>
      <c r="AH4414" s="193"/>
      <c r="AI4414" s="188"/>
      <c r="AJ4414" s="172"/>
      <c r="AK4414" s="172"/>
      <c r="AL4414" s="172"/>
      <c r="AM4414" s="183"/>
    </row>
    <row r="4415" spans="1:39">
      <c r="A4415" s="2"/>
      <c r="B4415" s="3"/>
      <c r="C4415" s="4"/>
      <c r="D4415" s="3"/>
      <c r="E4415" s="135"/>
      <c r="F4415" s="6"/>
      <c r="G4415" s="6"/>
      <c r="H4415" s="6"/>
      <c r="I4415" s="6"/>
      <c r="J4415" s="2"/>
      <c r="K4415" s="2"/>
      <c r="L4415" s="3"/>
      <c r="M4415" s="71"/>
      <c r="N4415" s="70"/>
      <c r="O4415" s="70"/>
      <c r="P4415" s="42"/>
      <c r="Q4415" s="3"/>
      <c r="R4415" s="6"/>
      <c r="S4415" s="7"/>
      <c r="T4415" s="1"/>
      <c r="U4415" s="8"/>
      <c r="V4415" s="8"/>
      <c r="W4415" s="44"/>
      <c r="X4415" s="22"/>
      <c r="Y4415" s="4"/>
      <c r="Z4415" s="4"/>
      <c r="AA4415" s="4"/>
      <c r="AB4415" s="9"/>
      <c r="AD4415" s="183"/>
      <c r="AE4415" s="165"/>
      <c r="AF4415" s="165"/>
      <c r="AG4415" s="188"/>
      <c r="AH4415" s="193"/>
      <c r="AI4415" s="188"/>
      <c r="AJ4415" s="172"/>
      <c r="AK4415" s="172"/>
      <c r="AL4415" s="172"/>
      <c r="AM4415" s="183"/>
    </row>
    <row r="4416" spans="1:39">
      <c r="A4416" s="2"/>
      <c r="B4416" s="3"/>
      <c r="C4416" s="4"/>
      <c r="D4416" s="3"/>
      <c r="E4416" s="135"/>
      <c r="F4416" s="6"/>
      <c r="G4416" s="6"/>
      <c r="H4416" s="6"/>
      <c r="I4416" s="6"/>
      <c r="J4416" s="2"/>
      <c r="K4416" s="2"/>
      <c r="L4416" s="3"/>
      <c r="M4416" s="71"/>
      <c r="N4416" s="70"/>
      <c r="O4416" s="70"/>
      <c r="P4416" s="42"/>
      <c r="Q4416" s="3"/>
      <c r="R4416" s="6"/>
      <c r="S4416" s="7"/>
      <c r="T4416" s="1"/>
      <c r="U4416" s="8"/>
      <c r="V4416" s="8"/>
      <c r="W4416" s="44"/>
      <c r="X4416" s="22"/>
      <c r="Y4416" s="4"/>
      <c r="Z4416" s="4"/>
      <c r="AA4416" s="4"/>
      <c r="AB4416" s="9"/>
      <c r="AD4416" s="183"/>
      <c r="AE4416" s="165"/>
      <c r="AF4416" s="165"/>
      <c r="AG4416" s="188"/>
      <c r="AH4416" s="193"/>
      <c r="AI4416" s="188"/>
      <c r="AJ4416" s="172"/>
      <c r="AK4416" s="172"/>
      <c r="AL4416" s="172"/>
      <c r="AM4416" s="183"/>
    </row>
    <row r="4417" spans="1:39">
      <c r="A4417" s="2"/>
      <c r="B4417" s="3"/>
      <c r="C4417" s="4"/>
      <c r="D4417" s="3"/>
      <c r="E4417" s="135"/>
      <c r="F4417" s="6"/>
      <c r="G4417" s="6"/>
      <c r="H4417" s="6"/>
      <c r="I4417" s="6"/>
      <c r="J4417" s="2"/>
      <c r="K4417" s="2"/>
      <c r="L4417" s="3"/>
      <c r="M4417" s="71"/>
      <c r="N4417" s="70"/>
      <c r="O4417" s="70"/>
      <c r="P4417" s="42"/>
      <c r="Q4417" s="3"/>
      <c r="R4417" s="6"/>
      <c r="S4417" s="7"/>
      <c r="T4417" s="1"/>
      <c r="U4417" s="8"/>
      <c r="V4417" s="8"/>
      <c r="W4417" s="29"/>
      <c r="X4417" s="22"/>
      <c r="Y4417" s="4"/>
      <c r="Z4417" s="4"/>
      <c r="AA4417" s="4"/>
      <c r="AB4417" s="9"/>
      <c r="AD4417" s="183"/>
      <c r="AE4417" s="165"/>
      <c r="AF4417" s="165"/>
      <c r="AG4417" s="188"/>
      <c r="AH4417" s="193"/>
      <c r="AI4417" s="188"/>
      <c r="AJ4417" s="172"/>
      <c r="AK4417" s="172"/>
      <c r="AL4417" s="172"/>
      <c r="AM4417" s="183"/>
    </row>
    <row r="4418" spans="1:39">
      <c r="A4418" s="2"/>
      <c r="B4418" s="3"/>
      <c r="C4418" s="4"/>
      <c r="D4418" s="3"/>
      <c r="E4418" s="135"/>
      <c r="F4418" s="6"/>
      <c r="G4418" s="6"/>
      <c r="H4418" s="6"/>
      <c r="I4418" s="6"/>
      <c r="J4418" s="2"/>
      <c r="K4418" s="2"/>
      <c r="L4418" s="10"/>
      <c r="M4418" s="71"/>
      <c r="N4418" s="70"/>
      <c r="O4418" s="70"/>
      <c r="P4418" s="42"/>
      <c r="Q4418" s="3"/>
      <c r="R4418" s="6"/>
      <c r="S4418" s="7"/>
      <c r="T4418" s="1"/>
      <c r="U4418" s="8"/>
      <c r="V4418" s="8"/>
      <c r="W4418" s="25"/>
      <c r="X4418" s="22"/>
      <c r="Y4418" s="4"/>
      <c r="Z4418" s="4"/>
      <c r="AA4418" s="4"/>
      <c r="AB4418" s="9"/>
      <c r="AD4418" s="183"/>
      <c r="AE4418" s="165"/>
      <c r="AF4418" s="165"/>
      <c r="AG4418" s="188"/>
      <c r="AH4418" s="193"/>
      <c r="AI4418" s="188"/>
      <c r="AJ4418" s="172"/>
      <c r="AK4418" s="172"/>
      <c r="AL4418" s="172"/>
      <c r="AM4418" s="183"/>
    </row>
    <row r="4419" spans="1:39">
      <c r="A4419" s="2"/>
      <c r="B4419" s="3"/>
      <c r="C4419" s="4"/>
      <c r="D4419" s="3"/>
      <c r="E4419" s="135"/>
      <c r="F4419" s="6"/>
      <c r="G4419" s="6"/>
      <c r="H4419" s="6"/>
      <c r="I4419" s="6"/>
      <c r="J4419" s="2"/>
      <c r="K4419" s="2"/>
      <c r="L4419" s="3"/>
      <c r="M4419" s="71"/>
      <c r="N4419" s="70"/>
      <c r="O4419" s="70"/>
      <c r="P4419" s="42"/>
      <c r="Q4419" s="3"/>
      <c r="R4419" s="6"/>
      <c r="S4419" s="7"/>
      <c r="T4419" s="1"/>
      <c r="U4419" s="8"/>
      <c r="V4419" s="8"/>
      <c r="W4419" s="44"/>
      <c r="X4419" s="22"/>
      <c r="Y4419" s="4"/>
      <c r="Z4419" s="4"/>
      <c r="AA4419" s="4"/>
      <c r="AB4419" s="9"/>
      <c r="AD4419" s="183"/>
      <c r="AE4419" s="165"/>
      <c r="AF4419" s="165"/>
      <c r="AG4419" s="188"/>
      <c r="AH4419" s="193"/>
      <c r="AI4419" s="188"/>
      <c r="AJ4419" s="172"/>
      <c r="AK4419" s="172"/>
      <c r="AL4419" s="172"/>
      <c r="AM4419" s="183"/>
    </row>
    <row r="4420" spans="1:39">
      <c r="A4420" s="2"/>
      <c r="B4420" s="3"/>
      <c r="C4420" s="4"/>
      <c r="D4420" s="3"/>
      <c r="E4420" s="135"/>
      <c r="F4420" s="6"/>
      <c r="G4420" s="6"/>
      <c r="H4420" s="6"/>
      <c r="I4420" s="6"/>
      <c r="J4420" s="2"/>
      <c r="K4420" s="2"/>
      <c r="L4420" s="3"/>
      <c r="M4420" s="71"/>
      <c r="N4420" s="70"/>
      <c r="O4420" s="70"/>
      <c r="P4420" s="42"/>
      <c r="Q4420" s="3"/>
      <c r="R4420" s="6"/>
      <c r="S4420" s="7"/>
      <c r="T4420" s="1"/>
      <c r="U4420" s="8"/>
      <c r="V4420" s="8"/>
      <c r="W4420" s="44"/>
      <c r="X4420" s="22"/>
      <c r="Y4420" s="4"/>
      <c r="Z4420" s="4"/>
      <c r="AA4420" s="4"/>
      <c r="AB4420" s="9"/>
      <c r="AD4420" s="183"/>
      <c r="AE4420" s="165"/>
      <c r="AF4420" s="165"/>
      <c r="AG4420" s="188"/>
      <c r="AH4420" s="193"/>
      <c r="AI4420" s="188"/>
      <c r="AJ4420" s="172"/>
      <c r="AK4420" s="172"/>
      <c r="AL4420" s="172"/>
      <c r="AM4420" s="183"/>
    </row>
    <row r="4421" spans="1:39">
      <c r="A4421" s="2"/>
      <c r="B4421" s="3"/>
      <c r="C4421" s="4"/>
      <c r="D4421" s="3"/>
      <c r="E4421" s="135"/>
      <c r="F4421" s="6"/>
      <c r="G4421" s="6"/>
      <c r="H4421" s="6"/>
      <c r="I4421" s="6"/>
      <c r="J4421" s="2"/>
      <c r="K4421" s="2"/>
      <c r="L4421" s="3"/>
      <c r="M4421" s="71"/>
      <c r="N4421" s="70"/>
      <c r="O4421" s="70"/>
      <c r="P4421" s="42"/>
      <c r="Q4421" s="3"/>
      <c r="R4421" s="6"/>
      <c r="S4421" s="7"/>
      <c r="T4421" s="1"/>
      <c r="U4421" s="8"/>
      <c r="V4421" s="8"/>
      <c r="W4421" s="28"/>
      <c r="X4421" s="22"/>
      <c r="Y4421" s="4"/>
      <c r="Z4421" s="4"/>
      <c r="AA4421" s="4"/>
      <c r="AB4421" s="9"/>
      <c r="AD4421" s="183"/>
      <c r="AE4421" s="165"/>
      <c r="AF4421" s="165"/>
      <c r="AG4421" s="188"/>
      <c r="AH4421" s="193"/>
      <c r="AI4421" s="188"/>
      <c r="AJ4421" s="172"/>
      <c r="AK4421" s="172"/>
      <c r="AL4421" s="172"/>
      <c r="AM4421" s="183"/>
    </row>
    <row r="4422" spans="1:39">
      <c r="A4422" s="2"/>
      <c r="B4422" s="3"/>
      <c r="C4422" s="4"/>
      <c r="D4422" s="3"/>
      <c r="E4422" s="135"/>
      <c r="F4422" s="6"/>
      <c r="G4422" s="6"/>
      <c r="H4422" s="6"/>
      <c r="I4422" s="6"/>
      <c r="J4422" s="2"/>
      <c r="K4422" s="2"/>
      <c r="L4422" s="3"/>
      <c r="M4422" s="71"/>
      <c r="N4422" s="70"/>
      <c r="O4422" s="70"/>
      <c r="P4422" s="42"/>
      <c r="Q4422" s="3"/>
      <c r="R4422" s="6"/>
      <c r="S4422" s="7"/>
      <c r="T4422" s="1"/>
      <c r="U4422" s="8"/>
      <c r="V4422" s="8"/>
      <c r="W4422" s="55"/>
      <c r="X4422" s="22"/>
      <c r="Y4422" s="4"/>
      <c r="Z4422" s="4"/>
      <c r="AA4422" s="4"/>
      <c r="AB4422" s="9"/>
      <c r="AD4422" s="183"/>
      <c r="AE4422" s="165"/>
      <c r="AF4422" s="165"/>
      <c r="AG4422" s="188"/>
      <c r="AH4422" s="193"/>
      <c r="AI4422" s="188"/>
      <c r="AJ4422" s="172"/>
      <c r="AK4422" s="172"/>
      <c r="AL4422" s="172"/>
      <c r="AM4422" s="183"/>
    </row>
    <row r="4423" spans="1:39">
      <c r="A4423" s="2"/>
      <c r="B4423" s="3"/>
      <c r="C4423" s="4"/>
      <c r="D4423" s="3"/>
      <c r="E4423" s="135"/>
      <c r="F4423" s="6"/>
      <c r="G4423" s="6"/>
      <c r="H4423" s="6"/>
      <c r="I4423" s="6"/>
      <c r="J4423" s="2"/>
      <c r="K4423" s="2"/>
      <c r="L4423" s="3"/>
      <c r="M4423" s="71"/>
      <c r="N4423" s="70"/>
      <c r="O4423" s="70"/>
      <c r="P4423" s="42"/>
      <c r="Q4423" s="3"/>
      <c r="R4423" s="6"/>
      <c r="S4423" s="7"/>
      <c r="T4423" s="1"/>
      <c r="U4423" s="8"/>
      <c r="V4423" s="8"/>
      <c r="W4423" s="44"/>
      <c r="X4423" s="22"/>
      <c r="Y4423" s="4"/>
      <c r="Z4423" s="4"/>
      <c r="AA4423" s="4"/>
      <c r="AB4423" s="9"/>
      <c r="AD4423" s="183"/>
      <c r="AE4423" s="165"/>
      <c r="AF4423" s="165"/>
      <c r="AG4423" s="188"/>
      <c r="AH4423" s="193"/>
      <c r="AI4423" s="188"/>
      <c r="AJ4423" s="172"/>
      <c r="AK4423" s="172"/>
      <c r="AL4423" s="172"/>
      <c r="AM4423" s="183"/>
    </row>
    <row r="4424" spans="1:39">
      <c r="A4424" s="2"/>
      <c r="B4424" s="3"/>
      <c r="C4424" s="4"/>
      <c r="D4424" s="3"/>
      <c r="E4424" s="135"/>
      <c r="F4424" s="6"/>
      <c r="G4424" s="6"/>
      <c r="H4424" s="6"/>
      <c r="I4424" s="6"/>
      <c r="J4424" s="2"/>
      <c r="K4424" s="2"/>
      <c r="L4424" s="3"/>
      <c r="M4424" s="71"/>
      <c r="N4424" s="70"/>
      <c r="O4424" s="70"/>
      <c r="P4424" s="42"/>
      <c r="Q4424" s="3"/>
      <c r="R4424" s="6"/>
      <c r="S4424" s="7"/>
      <c r="T4424" s="1"/>
      <c r="U4424" s="8"/>
      <c r="V4424" s="8"/>
      <c r="W4424" s="28"/>
      <c r="X4424" s="22"/>
      <c r="Y4424" s="4"/>
      <c r="Z4424" s="4"/>
      <c r="AA4424" s="4"/>
      <c r="AB4424" s="9"/>
      <c r="AD4424" s="183"/>
      <c r="AE4424" s="165"/>
      <c r="AF4424" s="165"/>
      <c r="AG4424" s="188"/>
      <c r="AH4424" s="193"/>
      <c r="AI4424" s="188"/>
      <c r="AJ4424" s="172"/>
      <c r="AK4424" s="172"/>
      <c r="AL4424" s="172"/>
      <c r="AM4424" s="183"/>
    </row>
    <row r="4425" spans="1:39">
      <c r="A4425" s="2"/>
      <c r="B4425" s="3"/>
      <c r="C4425" s="4"/>
      <c r="D4425" s="3"/>
      <c r="E4425" s="135"/>
      <c r="F4425" s="6"/>
      <c r="G4425" s="6"/>
      <c r="H4425" s="6"/>
      <c r="I4425" s="6"/>
      <c r="J4425" s="2"/>
      <c r="K4425" s="2"/>
      <c r="L4425" s="3"/>
      <c r="M4425" s="71"/>
      <c r="N4425" s="70"/>
      <c r="O4425" s="70"/>
      <c r="P4425" s="42"/>
      <c r="Q4425" s="3"/>
      <c r="R4425" s="6"/>
      <c r="S4425" s="7"/>
      <c r="T4425" s="1"/>
      <c r="U4425" s="8"/>
      <c r="V4425" s="8"/>
      <c r="W4425" s="31"/>
      <c r="X4425" s="22"/>
      <c r="Y4425" s="4"/>
      <c r="Z4425" s="4"/>
      <c r="AA4425" s="4"/>
      <c r="AB4425" s="9"/>
      <c r="AD4425" s="183"/>
      <c r="AE4425" s="165"/>
      <c r="AF4425" s="165"/>
      <c r="AG4425" s="188"/>
      <c r="AH4425" s="193"/>
      <c r="AI4425" s="188"/>
      <c r="AJ4425" s="172"/>
      <c r="AK4425" s="172"/>
      <c r="AL4425" s="172"/>
      <c r="AM4425" s="183"/>
    </row>
    <row r="4426" spans="1:39">
      <c r="A4426" s="2"/>
      <c r="B4426" s="3"/>
      <c r="C4426" s="4"/>
      <c r="D4426" s="3"/>
      <c r="E4426" s="135"/>
      <c r="F4426" s="6"/>
      <c r="G4426" s="6"/>
      <c r="H4426" s="6"/>
      <c r="I4426" s="6"/>
      <c r="J4426" s="2"/>
      <c r="K4426" s="2"/>
      <c r="L4426" s="3"/>
      <c r="M4426" s="71"/>
      <c r="N4426" s="70"/>
      <c r="O4426" s="70"/>
      <c r="P4426" s="42"/>
      <c r="Q4426" s="3"/>
      <c r="R4426" s="6"/>
      <c r="S4426" s="7"/>
      <c r="T4426" s="1"/>
      <c r="U4426" s="8"/>
      <c r="V4426" s="8"/>
      <c r="W4426" s="31"/>
      <c r="X4426" s="22"/>
      <c r="Y4426" s="4"/>
      <c r="Z4426" s="4"/>
      <c r="AA4426" s="4"/>
      <c r="AB4426" s="9"/>
      <c r="AD4426" s="183"/>
      <c r="AE4426" s="165"/>
      <c r="AF4426" s="165"/>
      <c r="AG4426" s="188"/>
      <c r="AH4426" s="193"/>
      <c r="AI4426" s="188"/>
      <c r="AJ4426" s="172"/>
      <c r="AK4426" s="172"/>
      <c r="AL4426" s="172"/>
      <c r="AM4426" s="183"/>
    </row>
    <row r="4427" spans="1:39" ht="57.75" customHeight="1">
      <c r="A4427" s="2"/>
      <c r="B4427" s="3"/>
      <c r="C4427" s="4"/>
      <c r="D4427" s="3"/>
      <c r="E4427" s="135"/>
      <c r="F4427" s="6"/>
      <c r="G4427" s="6"/>
      <c r="H4427" s="6"/>
      <c r="I4427" s="6"/>
      <c r="J4427" s="2"/>
      <c r="K4427" s="2"/>
      <c r="L4427" s="3"/>
      <c r="M4427" s="71"/>
      <c r="N4427" s="70"/>
      <c r="O4427" s="70"/>
      <c r="P4427" s="42"/>
      <c r="Q4427" s="3"/>
      <c r="R4427" s="6"/>
      <c r="S4427" s="7"/>
      <c r="T4427" s="1"/>
      <c r="U4427" s="8"/>
      <c r="V4427" s="8"/>
      <c r="W4427" s="44"/>
      <c r="X4427" s="22"/>
      <c r="Y4427" s="4"/>
      <c r="Z4427" s="4"/>
      <c r="AA4427" s="4"/>
      <c r="AB4427" s="9"/>
      <c r="AD4427" s="183"/>
      <c r="AE4427" s="165"/>
      <c r="AF4427" s="165"/>
      <c r="AG4427" s="188"/>
      <c r="AH4427" s="193"/>
      <c r="AI4427" s="188"/>
      <c r="AJ4427" s="172"/>
      <c r="AK4427" s="172"/>
      <c r="AL4427" s="172"/>
      <c r="AM4427" s="183"/>
    </row>
    <row r="4428" spans="1:39">
      <c r="A4428" s="2"/>
      <c r="B4428" s="3"/>
      <c r="C4428" s="4"/>
      <c r="D4428" s="3"/>
      <c r="E4428" s="135"/>
      <c r="F4428" s="6"/>
      <c r="G4428" s="6"/>
      <c r="H4428" s="6"/>
      <c r="I4428" s="6"/>
      <c r="J4428" s="2"/>
      <c r="K4428" s="2"/>
      <c r="L4428" s="3"/>
      <c r="M4428" s="71"/>
      <c r="N4428" s="70"/>
      <c r="O4428" s="70"/>
      <c r="P4428" s="42"/>
      <c r="Q4428" s="3"/>
      <c r="R4428" s="6"/>
      <c r="S4428" s="7"/>
      <c r="T4428" s="1"/>
      <c r="U4428" s="8"/>
      <c r="V4428" s="8"/>
      <c r="W4428" s="44"/>
      <c r="X4428" s="22"/>
      <c r="Y4428" s="4"/>
      <c r="Z4428" s="4"/>
      <c r="AA4428" s="4"/>
      <c r="AB4428" s="9"/>
      <c r="AD4428" s="183"/>
      <c r="AE4428" s="165"/>
      <c r="AF4428" s="165"/>
      <c r="AG4428" s="188"/>
      <c r="AH4428" s="193"/>
      <c r="AI4428" s="188"/>
      <c r="AJ4428" s="172"/>
      <c r="AK4428" s="172"/>
      <c r="AL4428" s="172"/>
      <c r="AM4428" s="183"/>
    </row>
    <row r="4429" spans="1:39">
      <c r="A4429" s="2"/>
      <c r="B4429" s="3"/>
      <c r="C4429" s="4"/>
      <c r="D4429" s="3"/>
      <c r="E4429" s="135"/>
      <c r="F4429" s="6"/>
      <c r="G4429" s="6"/>
      <c r="H4429" s="6"/>
      <c r="I4429" s="6"/>
      <c r="J4429" s="2"/>
      <c r="K4429" s="2"/>
      <c r="L4429" s="3"/>
      <c r="M4429" s="71"/>
      <c r="N4429" s="70"/>
      <c r="O4429" s="70"/>
      <c r="P4429" s="42"/>
      <c r="Q4429" s="3"/>
      <c r="R4429" s="6"/>
      <c r="S4429" s="7"/>
      <c r="T4429" s="1"/>
      <c r="U4429" s="8"/>
      <c r="V4429" s="8"/>
      <c r="W4429" s="29"/>
      <c r="X4429" s="22"/>
      <c r="Y4429" s="4"/>
      <c r="Z4429" s="4"/>
      <c r="AA4429" s="4"/>
      <c r="AB4429" s="9"/>
      <c r="AD4429" s="183"/>
      <c r="AE4429" s="165"/>
      <c r="AF4429" s="165"/>
      <c r="AG4429" s="188"/>
      <c r="AH4429" s="193"/>
      <c r="AI4429" s="188"/>
      <c r="AJ4429" s="172"/>
      <c r="AK4429" s="172"/>
      <c r="AL4429" s="172"/>
      <c r="AM4429" s="183"/>
    </row>
    <row r="4430" spans="1:39">
      <c r="A4430" s="2"/>
      <c r="B4430" s="3"/>
      <c r="C4430" s="4"/>
      <c r="D4430" s="3"/>
      <c r="E4430" s="135"/>
      <c r="F4430" s="6"/>
      <c r="G4430" s="6"/>
      <c r="H4430" s="6"/>
      <c r="I4430" s="6"/>
      <c r="J4430" s="2"/>
      <c r="K4430" s="2"/>
      <c r="L4430" s="3"/>
      <c r="M4430" s="71"/>
      <c r="N4430" s="70"/>
      <c r="O4430" s="70"/>
      <c r="P4430" s="42"/>
      <c r="Q4430" s="3"/>
      <c r="R4430" s="6"/>
      <c r="S4430" s="7"/>
      <c r="T4430" s="1"/>
      <c r="U4430" s="8"/>
      <c r="V4430" s="8"/>
      <c r="W4430" s="25"/>
      <c r="X4430" s="22"/>
      <c r="Y4430" s="4"/>
      <c r="Z4430" s="4"/>
      <c r="AA4430" s="4"/>
      <c r="AB4430" s="9"/>
      <c r="AD4430" s="183"/>
      <c r="AE4430" s="165"/>
      <c r="AF4430" s="165"/>
      <c r="AG4430" s="188"/>
      <c r="AH4430" s="193"/>
      <c r="AI4430" s="188"/>
      <c r="AJ4430" s="172"/>
      <c r="AK4430" s="172"/>
      <c r="AL4430" s="172"/>
      <c r="AM4430" s="183"/>
    </row>
    <row r="4431" spans="1:39">
      <c r="A4431" s="2"/>
      <c r="B4431" s="3"/>
      <c r="C4431" s="4"/>
      <c r="D4431" s="3"/>
      <c r="E4431" s="135"/>
      <c r="F4431" s="6"/>
      <c r="G4431" s="6"/>
      <c r="H4431" s="6"/>
      <c r="I4431" s="6"/>
      <c r="J4431" s="2"/>
      <c r="K4431" s="2"/>
      <c r="L4431" s="3"/>
      <c r="M4431" s="71"/>
      <c r="N4431" s="70"/>
      <c r="O4431" s="70"/>
      <c r="P4431" s="42"/>
      <c r="Q4431" s="3"/>
      <c r="R4431" s="6"/>
      <c r="S4431" s="7"/>
      <c r="T4431" s="1"/>
      <c r="U4431" s="8"/>
      <c r="V4431" s="8"/>
      <c r="W4431" s="44"/>
      <c r="X4431" s="22"/>
      <c r="Y4431" s="4"/>
      <c r="Z4431" s="4"/>
      <c r="AA4431" s="4"/>
      <c r="AB4431" s="9"/>
      <c r="AD4431" s="183"/>
      <c r="AE4431" s="165"/>
      <c r="AF4431" s="165"/>
      <c r="AG4431" s="188"/>
      <c r="AH4431" s="193"/>
      <c r="AI4431" s="188"/>
      <c r="AJ4431" s="172"/>
      <c r="AK4431" s="172"/>
      <c r="AL4431" s="172"/>
      <c r="AM4431" s="183"/>
    </row>
    <row r="4432" spans="1:39">
      <c r="A4432" s="2"/>
      <c r="B4432" s="3"/>
      <c r="C4432" s="4"/>
      <c r="D4432" s="3"/>
      <c r="E4432" s="135"/>
      <c r="F4432" s="6"/>
      <c r="G4432" s="6"/>
      <c r="H4432" s="6"/>
      <c r="I4432" s="6"/>
      <c r="J4432" s="2"/>
      <c r="K4432" s="2"/>
      <c r="L4432" s="3"/>
      <c r="M4432" s="71"/>
      <c r="N4432" s="70"/>
      <c r="O4432" s="70"/>
      <c r="P4432" s="42"/>
      <c r="Q4432" s="3"/>
      <c r="R4432" s="6"/>
      <c r="S4432" s="7"/>
      <c r="T4432" s="1"/>
      <c r="U4432" s="8"/>
      <c r="V4432" s="8"/>
      <c r="W4432" s="44"/>
      <c r="X4432" s="22"/>
      <c r="Y4432" s="4"/>
      <c r="Z4432" s="4"/>
      <c r="AA4432" s="4"/>
      <c r="AB4432" s="9"/>
      <c r="AD4432" s="183"/>
      <c r="AE4432" s="165"/>
      <c r="AF4432" s="165"/>
      <c r="AG4432" s="188"/>
      <c r="AH4432" s="193"/>
      <c r="AI4432" s="188"/>
      <c r="AJ4432" s="172"/>
      <c r="AK4432" s="172"/>
      <c r="AL4432" s="172"/>
      <c r="AM4432" s="183"/>
    </row>
    <row r="4433" spans="1:39">
      <c r="A4433" s="2"/>
      <c r="B4433" s="3"/>
      <c r="C4433" s="4"/>
      <c r="D4433" s="3"/>
      <c r="E4433" s="135"/>
      <c r="F4433" s="6"/>
      <c r="G4433" s="6"/>
      <c r="H4433" s="6"/>
      <c r="I4433" s="6"/>
      <c r="J4433" s="2"/>
      <c r="K4433" s="2"/>
      <c r="L4433" s="3"/>
      <c r="M4433" s="71"/>
      <c r="N4433" s="70"/>
      <c r="O4433" s="70"/>
      <c r="P4433" s="42"/>
      <c r="Q4433" s="3"/>
      <c r="R4433" s="6"/>
      <c r="S4433" s="7"/>
      <c r="T4433" s="1"/>
      <c r="U4433" s="8"/>
      <c r="V4433" s="8"/>
      <c r="W4433" s="28"/>
      <c r="X4433" s="22"/>
      <c r="Y4433" s="4"/>
      <c r="Z4433" s="4"/>
      <c r="AA4433" s="4"/>
      <c r="AB4433" s="9"/>
      <c r="AD4433" s="183"/>
      <c r="AE4433" s="165"/>
      <c r="AF4433" s="165"/>
      <c r="AG4433" s="188"/>
      <c r="AH4433" s="193"/>
      <c r="AI4433" s="188"/>
      <c r="AJ4433" s="172"/>
      <c r="AK4433" s="172"/>
      <c r="AL4433" s="172"/>
      <c r="AM4433" s="183"/>
    </row>
    <row r="4434" spans="1:39">
      <c r="A4434" s="2"/>
      <c r="B4434" s="3"/>
      <c r="C4434" s="4"/>
      <c r="D4434" s="3"/>
      <c r="E4434" s="135"/>
      <c r="F4434" s="6"/>
      <c r="G4434" s="6"/>
      <c r="H4434" s="6"/>
      <c r="I4434" s="6"/>
      <c r="J4434" s="2"/>
      <c r="K4434" s="2"/>
      <c r="L4434" s="3"/>
      <c r="M4434" s="71"/>
      <c r="N4434" s="70"/>
      <c r="O4434" s="70"/>
      <c r="P4434" s="42"/>
      <c r="Q4434" s="3"/>
      <c r="R4434" s="6"/>
      <c r="S4434" s="7"/>
      <c r="T4434" s="1"/>
      <c r="U4434" s="8"/>
      <c r="V4434" s="8"/>
      <c r="W4434" s="55"/>
      <c r="X4434" s="22"/>
      <c r="Y4434" s="4"/>
      <c r="Z4434" s="4"/>
      <c r="AA4434" s="4"/>
      <c r="AB4434" s="9"/>
      <c r="AD4434" s="183"/>
      <c r="AE4434" s="165"/>
      <c r="AF4434" s="165"/>
      <c r="AG4434" s="188"/>
      <c r="AH4434" s="193"/>
      <c r="AI4434" s="188"/>
      <c r="AJ4434" s="172"/>
      <c r="AK4434" s="172"/>
      <c r="AL4434" s="172"/>
      <c r="AM4434" s="183"/>
    </row>
    <row r="4435" spans="1:39">
      <c r="A4435" s="2"/>
      <c r="B4435" s="3"/>
      <c r="C4435" s="4"/>
      <c r="D4435" s="3"/>
      <c r="E4435" s="135"/>
      <c r="F4435" s="6"/>
      <c r="G4435" s="6"/>
      <c r="H4435" s="6"/>
      <c r="I4435" s="6"/>
      <c r="J4435" s="2"/>
      <c r="K4435" s="2"/>
      <c r="L4435" s="3"/>
      <c r="M4435" s="71"/>
      <c r="N4435" s="70"/>
      <c r="O4435" s="70"/>
      <c r="P4435" s="42"/>
      <c r="Q4435" s="3"/>
      <c r="R4435" s="6"/>
      <c r="S4435" s="7"/>
      <c r="T4435" s="1"/>
      <c r="U4435" s="8"/>
      <c r="V4435" s="8"/>
      <c r="W4435" s="44"/>
      <c r="X4435" s="22"/>
      <c r="Y4435" s="4"/>
      <c r="Z4435" s="4"/>
      <c r="AA4435" s="4"/>
      <c r="AB4435" s="9"/>
      <c r="AD4435" s="183"/>
      <c r="AE4435" s="165"/>
      <c r="AF4435" s="165"/>
      <c r="AG4435" s="188"/>
      <c r="AH4435" s="193"/>
      <c r="AI4435" s="188"/>
      <c r="AJ4435" s="172"/>
      <c r="AK4435" s="172"/>
      <c r="AL4435" s="172"/>
      <c r="AM4435" s="183"/>
    </row>
    <row r="4436" spans="1:39">
      <c r="A4436" s="2"/>
      <c r="B4436" s="3"/>
      <c r="C4436" s="4"/>
      <c r="D4436" s="3"/>
      <c r="E4436" s="135"/>
      <c r="F4436" s="6"/>
      <c r="G4436" s="6"/>
      <c r="H4436" s="6"/>
      <c r="I4436" s="6"/>
      <c r="J4436" s="2"/>
      <c r="K4436" s="2"/>
      <c r="L4436" s="3"/>
      <c r="M4436" s="71"/>
      <c r="N4436" s="70"/>
      <c r="O4436" s="70"/>
      <c r="P4436" s="42"/>
      <c r="Q4436" s="3"/>
      <c r="R4436" s="6"/>
      <c r="S4436" s="7"/>
      <c r="T4436" s="1"/>
      <c r="U4436" s="8"/>
      <c r="V4436" s="8"/>
      <c r="W4436" s="28"/>
      <c r="X4436" s="22"/>
      <c r="Y4436" s="4"/>
      <c r="Z4436" s="4"/>
      <c r="AA4436" s="4"/>
      <c r="AB4436" s="9"/>
      <c r="AD4436" s="183"/>
      <c r="AE4436" s="165"/>
      <c r="AF4436" s="165"/>
      <c r="AG4436" s="188"/>
      <c r="AH4436" s="193"/>
      <c r="AI4436" s="188"/>
      <c r="AJ4436" s="172"/>
      <c r="AK4436" s="172"/>
      <c r="AL4436" s="172"/>
      <c r="AM4436" s="183"/>
    </row>
    <row r="4437" spans="1:39">
      <c r="A4437" s="2"/>
      <c r="B4437" s="3"/>
      <c r="C4437" s="4"/>
      <c r="D4437" s="3"/>
      <c r="E4437" s="135"/>
      <c r="F4437" s="6"/>
      <c r="G4437" s="6"/>
      <c r="H4437" s="6"/>
      <c r="I4437" s="6"/>
      <c r="J4437" s="2"/>
      <c r="K4437" s="2"/>
      <c r="L4437" s="3"/>
      <c r="M4437" s="71"/>
      <c r="N4437" s="70"/>
      <c r="O4437" s="70"/>
      <c r="P4437" s="42"/>
      <c r="Q4437" s="3"/>
      <c r="R4437" s="6"/>
      <c r="S4437" s="7"/>
      <c r="T4437" s="1"/>
      <c r="U4437" s="8"/>
      <c r="V4437" s="8"/>
      <c r="W4437" s="31"/>
      <c r="X4437" s="22"/>
      <c r="Y4437" s="4"/>
      <c r="Z4437" s="4"/>
      <c r="AA4437" s="4"/>
      <c r="AB4437" s="9"/>
      <c r="AD4437" s="183"/>
      <c r="AE4437" s="165"/>
      <c r="AF4437" s="165"/>
      <c r="AG4437" s="188"/>
      <c r="AH4437" s="193"/>
      <c r="AI4437" s="188"/>
      <c r="AJ4437" s="172"/>
      <c r="AK4437" s="172"/>
      <c r="AL4437" s="172"/>
      <c r="AM4437" s="183"/>
    </row>
    <row r="4438" spans="1:39">
      <c r="A4438" s="2"/>
      <c r="B4438" s="3"/>
      <c r="C4438" s="4"/>
      <c r="D4438" s="3"/>
      <c r="E4438" s="135"/>
      <c r="F4438" s="6"/>
      <c r="G4438" s="6"/>
      <c r="H4438" s="6"/>
      <c r="I4438" s="6"/>
      <c r="J4438" s="2"/>
      <c r="K4438" s="2"/>
      <c r="L4438" s="3"/>
      <c r="M4438" s="71"/>
      <c r="N4438" s="70"/>
      <c r="O4438" s="70"/>
      <c r="P4438" s="42"/>
      <c r="Q4438" s="3"/>
      <c r="R4438" s="6"/>
      <c r="S4438" s="7"/>
      <c r="T4438" s="1"/>
      <c r="U4438" s="8"/>
      <c r="V4438" s="8"/>
      <c r="W4438" s="31"/>
      <c r="X4438" s="22"/>
      <c r="Y4438" s="4"/>
      <c r="Z4438" s="4"/>
      <c r="AA4438" s="4"/>
      <c r="AB4438" s="9"/>
      <c r="AD4438" s="183"/>
      <c r="AE4438" s="165"/>
      <c r="AF4438" s="165"/>
      <c r="AG4438" s="188"/>
      <c r="AH4438" s="193"/>
      <c r="AI4438" s="188"/>
      <c r="AJ4438" s="172"/>
      <c r="AK4438" s="172"/>
      <c r="AL4438" s="172"/>
      <c r="AM4438" s="183"/>
    </row>
    <row r="4439" spans="1:39">
      <c r="A4439" s="2"/>
      <c r="B4439" s="3"/>
      <c r="C4439" s="4"/>
      <c r="D4439" s="3"/>
      <c r="E4439" s="135"/>
      <c r="F4439" s="6"/>
      <c r="G4439" s="6"/>
      <c r="H4439" s="6"/>
      <c r="I4439" s="6"/>
      <c r="J4439" s="2"/>
      <c r="K4439" s="2"/>
      <c r="L4439" s="3"/>
      <c r="M4439" s="71"/>
      <c r="N4439" s="70"/>
      <c r="O4439" s="70"/>
      <c r="P4439" s="42"/>
      <c r="Q4439" s="3"/>
      <c r="R4439" s="6"/>
      <c r="S4439" s="7"/>
      <c r="T4439" s="1"/>
      <c r="U4439" s="8"/>
      <c r="V4439" s="8"/>
      <c r="W4439" s="28"/>
      <c r="X4439" s="22"/>
      <c r="Y4439" s="4"/>
      <c r="Z4439" s="4"/>
      <c r="AA4439" s="4"/>
      <c r="AB4439" s="9"/>
      <c r="AD4439" s="183"/>
      <c r="AE4439" s="165"/>
      <c r="AF4439" s="165"/>
      <c r="AG4439" s="188"/>
      <c r="AH4439" s="193"/>
      <c r="AI4439" s="188"/>
      <c r="AJ4439" s="172"/>
      <c r="AK4439" s="172"/>
      <c r="AL4439" s="172"/>
      <c r="AM4439" s="183"/>
    </row>
    <row r="4440" spans="1:39">
      <c r="A4440" s="2"/>
      <c r="B4440" s="3"/>
      <c r="C4440" s="4"/>
      <c r="D4440" s="3"/>
      <c r="E4440" s="135"/>
      <c r="F4440" s="6"/>
      <c r="G4440" s="6"/>
      <c r="H4440" s="6"/>
      <c r="I4440" s="6"/>
      <c r="J4440" s="2"/>
      <c r="K4440" s="2"/>
      <c r="L4440" s="10"/>
      <c r="M4440" s="71"/>
      <c r="N4440" s="86"/>
      <c r="O4440" s="70"/>
      <c r="P4440" s="42"/>
      <c r="Q4440" s="3"/>
      <c r="R4440" s="6"/>
      <c r="S4440" s="7"/>
      <c r="T4440" s="1"/>
      <c r="U4440" s="8"/>
      <c r="V4440" s="8"/>
      <c r="W4440" s="28"/>
      <c r="X4440" s="22"/>
      <c r="Y4440" s="4"/>
      <c r="Z4440" s="4"/>
      <c r="AA4440" s="4"/>
      <c r="AB4440" s="9"/>
      <c r="AD4440" s="183"/>
      <c r="AE4440" s="165"/>
      <c r="AF4440" s="165"/>
      <c r="AG4440" s="188"/>
      <c r="AH4440" s="193"/>
      <c r="AI4440" s="188"/>
      <c r="AJ4440" s="172"/>
      <c r="AK4440" s="172"/>
      <c r="AL4440" s="172"/>
      <c r="AM4440" s="183"/>
    </row>
    <row r="4441" spans="1:39">
      <c r="A4441" s="2"/>
      <c r="B4441" s="3"/>
      <c r="C4441" s="4"/>
      <c r="D4441" s="3"/>
      <c r="E4441" s="135"/>
      <c r="F4441" s="6"/>
      <c r="G4441" s="6"/>
      <c r="H4441" s="6"/>
      <c r="I4441" s="6"/>
      <c r="J4441" s="2"/>
      <c r="K4441" s="2"/>
      <c r="L4441" s="3"/>
      <c r="M4441" s="71"/>
      <c r="N4441" s="70"/>
      <c r="O4441" s="70"/>
      <c r="P4441" s="42"/>
      <c r="Q4441" s="3"/>
      <c r="R4441" s="6"/>
      <c r="S4441" s="7"/>
      <c r="T4441" s="1"/>
      <c r="U4441" s="8"/>
      <c r="V4441" s="8"/>
      <c r="W4441" s="26"/>
      <c r="X4441" s="22"/>
      <c r="Y4441" s="4"/>
      <c r="Z4441" s="4"/>
      <c r="AA4441" s="4"/>
      <c r="AB4441" s="9"/>
      <c r="AD4441" s="183"/>
      <c r="AE4441" s="165"/>
      <c r="AF4441" s="165"/>
      <c r="AG4441" s="188"/>
      <c r="AH4441" s="193"/>
      <c r="AI4441" s="188"/>
      <c r="AJ4441" s="172"/>
      <c r="AK4441" s="172"/>
      <c r="AL4441" s="172"/>
      <c r="AM4441" s="183"/>
    </row>
    <row r="4442" spans="1:39">
      <c r="A4442" s="2"/>
      <c r="B4442" s="3"/>
      <c r="C4442" s="4"/>
      <c r="D4442" s="3"/>
      <c r="E4442" s="135"/>
      <c r="F4442" s="6"/>
      <c r="G4442" s="6"/>
      <c r="H4442" s="6"/>
      <c r="I4442" s="6"/>
      <c r="J4442" s="2"/>
      <c r="K4442" s="2"/>
      <c r="L4442" s="3"/>
      <c r="M4442" s="71"/>
      <c r="N4442" s="70"/>
      <c r="O4442" s="70"/>
      <c r="P4442" s="42"/>
      <c r="Q4442" s="3"/>
      <c r="R4442" s="6"/>
      <c r="S4442" s="7"/>
      <c r="T4442" s="1"/>
      <c r="U4442" s="8"/>
      <c r="V4442" s="8"/>
      <c r="W4442" s="26"/>
      <c r="X4442" s="22"/>
      <c r="Y4442" s="4"/>
      <c r="Z4442" s="4"/>
      <c r="AA4442" s="4"/>
      <c r="AB4442" s="9"/>
      <c r="AD4442" s="183"/>
      <c r="AE4442" s="165"/>
      <c r="AF4442" s="165"/>
      <c r="AG4442" s="188"/>
      <c r="AH4442" s="193"/>
      <c r="AI4442" s="188"/>
      <c r="AJ4442" s="172"/>
      <c r="AK4442" s="172"/>
      <c r="AL4442" s="172"/>
      <c r="AM4442" s="183"/>
    </row>
    <row r="4443" spans="1:39">
      <c r="A4443" s="2"/>
      <c r="B4443" s="3"/>
      <c r="C4443" s="4"/>
      <c r="D4443" s="3"/>
      <c r="E4443" s="135"/>
      <c r="F4443" s="6"/>
      <c r="G4443" s="6"/>
      <c r="H4443" s="6"/>
      <c r="I4443" s="6"/>
      <c r="J4443" s="2"/>
      <c r="K4443" s="2"/>
      <c r="L4443" s="3"/>
      <c r="M4443" s="71"/>
      <c r="N4443" s="70"/>
      <c r="O4443" s="70"/>
      <c r="P4443" s="42"/>
      <c r="Q4443" s="3"/>
      <c r="R4443" s="6"/>
      <c r="S4443" s="7"/>
      <c r="T4443" s="1"/>
      <c r="U4443" s="8"/>
      <c r="V4443" s="8"/>
      <c r="W4443" s="26"/>
      <c r="X4443" s="22"/>
      <c r="Y4443" s="4"/>
      <c r="Z4443" s="4"/>
      <c r="AA4443" s="4"/>
      <c r="AB4443" s="9"/>
      <c r="AD4443" s="183"/>
      <c r="AE4443" s="165"/>
      <c r="AF4443" s="165"/>
      <c r="AG4443" s="188"/>
      <c r="AH4443" s="193"/>
      <c r="AI4443" s="188"/>
      <c r="AJ4443" s="172"/>
      <c r="AK4443" s="172"/>
      <c r="AL4443" s="172"/>
      <c r="AM4443" s="183"/>
    </row>
    <row r="4444" spans="1:39">
      <c r="A4444" s="2"/>
      <c r="B4444" s="3"/>
      <c r="C4444" s="4"/>
      <c r="D4444" s="3"/>
      <c r="E4444" s="135"/>
      <c r="F4444" s="6"/>
      <c r="G4444" s="6"/>
      <c r="H4444" s="6"/>
      <c r="I4444" s="6"/>
      <c r="J4444" s="2"/>
      <c r="K4444" s="2"/>
      <c r="L4444" s="3"/>
      <c r="M4444" s="71"/>
      <c r="N4444" s="70"/>
      <c r="O4444" s="70"/>
      <c r="P4444" s="42"/>
      <c r="Q4444" s="3"/>
      <c r="R4444" s="6"/>
      <c r="S4444" s="7"/>
      <c r="T4444" s="1"/>
      <c r="U4444" s="8"/>
      <c r="V4444" s="8"/>
      <c r="W4444" s="26"/>
      <c r="X4444" s="22"/>
      <c r="Y4444" s="4"/>
      <c r="Z4444" s="4"/>
      <c r="AA4444" s="4"/>
      <c r="AB4444" s="9"/>
      <c r="AD4444" s="183"/>
      <c r="AE4444" s="165"/>
      <c r="AF4444" s="165"/>
      <c r="AG4444" s="188"/>
      <c r="AH4444" s="193"/>
      <c r="AI4444" s="188"/>
      <c r="AJ4444" s="172"/>
      <c r="AK4444" s="172"/>
      <c r="AL4444" s="172"/>
      <c r="AM4444" s="183"/>
    </row>
    <row r="4445" spans="1:39">
      <c r="A4445" s="2"/>
      <c r="B4445" s="3"/>
      <c r="C4445" s="4"/>
      <c r="D4445" s="3"/>
      <c r="E4445" s="135"/>
      <c r="F4445" s="6"/>
      <c r="G4445" s="6"/>
      <c r="H4445" s="6"/>
      <c r="I4445" s="6"/>
      <c r="J4445" s="2"/>
      <c r="K4445" s="2"/>
      <c r="L4445" s="3"/>
      <c r="M4445" s="71"/>
      <c r="N4445" s="70"/>
      <c r="O4445" s="70"/>
      <c r="P4445" s="42"/>
      <c r="Q4445" s="3"/>
      <c r="R4445" s="6"/>
      <c r="S4445" s="7"/>
      <c r="T4445" s="1"/>
      <c r="U4445" s="8"/>
      <c r="V4445" s="8"/>
      <c r="W4445" s="28"/>
      <c r="X4445" s="22"/>
      <c r="Y4445" s="4"/>
      <c r="Z4445" s="4"/>
      <c r="AA4445" s="4"/>
      <c r="AB4445" s="9"/>
      <c r="AD4445" s="183"/>
      <c r="AE4445" s="165"/>
      <c r="AF4445" s="165"/>
      <c r="AG4445" s="188"/>
      <c r="AH4445" s="193"/>
      <c r="AI4445" s="188"/>
      <c r="AJ4445" s="172"/>
      <c r="AK4445" s="172"/>
      <c r="AL4445" s="172"/>
      <c r="AM4445" s="183"/>
    </row>
    <row r="4446" spans="1:39">
      <c r="A4446" s="2"/>
      <c r="B4446" s="3"/>
      <c r="C4446" s="4"/>
      <c r="D4446" s="3"/>
      <c r="E4446" s="135"/>
      <c r="F4446" s="6"/>
      <c r="G4446" s="6"/>
      <c r="H4446" s="6"/>
      <c r="I4446" s="6"/>
      <c r="J4446" s="2"/>
      <c r="K4446" s="2"/>
      <c r="L4446" s="3"/>
      <c r="M4446" s="71"/>
      <c r="N4446" s="70"/>
      <c r="O4446" s="70"/>
      <c r="P4446" s="42"/>
      <c r="Q4446" s="3"/>
      <c r="R4446" s="6"/>
      <c r="S4446" s="7"/>
      <c r="T4446" s="1"/>
      <c r="U4446" s="8"/>
      <c r="V4446" s="8"/>
      <c r="W4446" s="44"/>
      <c r="X4446" s="22"/>
      <c r="Y4446" s="4"/>
      <c r="Z4446" s="4"/>
      <c r="AA4446" s="4"/>
      <c r="AB4446" s="9"/>
      <c r="AD4446" s="183"/>
      <c r="AE4446" s="165"/>
      <c r="AF4446" s="165"/>
      <c r="AG4446" s="188"/>
      <c r="AH4446" s="193"/>
      <c r="AI4446" s="188"/>
      <c r="AJ4446" s="172"/>
      <c r="AK4446" s="172"/>
      <c r="AL4446" s="172"/>
      <c r="AM4446" s="183"/>
    </row>
    <row r="4447" spans="1:39">
      <c r="A4447" s="2"/>
      <c r="B4447" s="3"/>
      <c r="C4447" s="4"/>
      <c r="D4447" s="3"/>
      <c r="E4447" s="135"/>
      <c r="F4447" s="6"/>
      <c r="G4447" s="6"/>
      <c r="H4447" s="6"/>
      <c r="I4447" s="6"/>
      <c r="J4447" s="2"/>
      <c r="K4447" s="2"/>
      <c r="L4447" s="3"/>
      <c r="M4447" s="71"/>
      <c r="N4447" s="70"/>
      <c r="O4447" s="70"/>
      <c r="P4447" s="42"/>
      <c r="Q4447" s="3"/>
      <c r="R4447" s="6"/>
      <c r="S4447" s="7"/>
      <c r="T4447" s="1"/>
      <c r="U4447" s="8"/>
      <c r="V4447" s="8"/>
      <c r="W4447" s="44"/>
      <c r="X4447" s="22"/>
      <c r="Y4447" s="4"/>
      <c r="Z4447" s="4"/>
      <c r="AA4447" s="4"/>
      <c r="AB4447" s="9"/>
      <c r="AD4447" s="183"/>
      <c r="AE4447" s="165"/>
      <c r="AF4447" s="165"/>
      <c r="AG4447" s="188"/>
      <c r="AH4447" s="193"/>
      <c r="AI4447" s="188"/>
      <c r="AJ4447" s="172"/>
      <c r="AK4447" s="172"/>
      <c r="AL4447" s="172"/>
      <c r="AM4447" s="183"/>
    </row>
    <row r="4448" spans="1:39">
      <c r="A4448" s="2"/>
      <c r="B4448" s="3"/>
      <c r="C4448" s="4"/>
      <c r="D4448" s="3"/>
      <c r="E4448" s="135"/>
      <c r="F4448" s="6"/>
      <c r="G4448" s="6"/>
      <c r="H4448" s="6"/>
      <c r="I4448" s="6"/>
      <c r="J4448" s="2"/>
      <c r="K4448" s="2"/>
      <c r="L4448" s="3"/>
      <c r="M4448" s="71"/>
      <c r="N4448" s="70"/>
      <c r="O4448" s="70"/>
      <c r="P4448" s="42"/>
      <c r="Q4448" s="3"/>
      <c r="R4448" s="6"/>
      <c r="S4448" s="7"/>
      <c r="T4448" s="1"/>
      <c r="U4448" s="8"/>
      <c r="V4448" s="8"/>
      <c r="W4448" s="29"/>
      <c r="X4448" s="22"/>
      <c r="Y4448" s="4"/>
      <c r="Z4448" s="4"/>
      <c r="AA4448" s="4"/>
      <c r="AB4448" s="9"/>
      <c r="AD4448" s="183"/>
      <c r="AE4448" s="165"/>
      <c r="AF4448" s="165"/>
      <c r="AG4448" s="188"/>
      <c r="AH4448" s="193"/>
      <c r="AI4448" s="188"/>
      <c r="AJ4448" s="172"/>
      <c r="AK4448" s="172"/>
      <c r="AL4448" s="172"/>
      <c r="AM4448" s="183"/>
    </row>
    <row r="4449" spans="1:39">
      <c r="A4449" s="2"/>
      <c r="B4449" s="3"/>
      <c r="C4449" s="4"/>
      <c r="D4449" s="3"/>
      <c r="E4449" s="135"/>
      <c r="F4449" s="6"/>
      <c r="G4449" s="6"/>
      <c r="H4449" s="6"/>
      <c r="I4449" s="6"/>
      <c r="J4449" s="2"/>
      <c r="K4449" s="2"/>
      <c r="L4449" s="3"/>
      <c r="M4449" s="71"/>
      <c r="N4449" s="70"/>
      <c r="O4449" s="70"/>
      <c r="P4449" s="42"/>
      <c r="Q4449" s="3"/>
      <c r="R4449" s="6"/>
      <c r="S4449" s="7"/>
      <c r="T4449" s="1"/>
      <c r="U4449" s="8"/>
      <c r="V4449" s="8"/>
      <c r="W4449" s="25"/>
      <c r="X4449" s="22"/>
      <c r="Y4449" s="4"/>
      <c r="Z4449" s="4"/>
      <c r="AA4449" s="4"/>
      <c r="AB4449" s="9"/>
      <c r="AD4449" s="183"/>
      <c r="AE4449" s="165"/>
      <c r="AF4449" s="165"/>
      <c r="AG4449" s="188"/>
      <c r="AH4449" s="193"/>
      <c r="AI4449" s="188"/>
      <c r="AJ4449" s="172"/>
      <c r="AK4449" s="172"/>
      <c r="AL4449" s="172"/>
      <c r="AM4449" s="183"/>
    </row>
    <row r="4450" spans="1:39">
      <c r="A4450" s="2"/>
      <c r="B4450" s="3"/>
      <c r="C4450" s="4"/>
      <c r="D4450" s="3"/>
      <c r="E4450" s="135"/>
      <c r="F4450" s="6"/>
      <c r="G4450" s="6"/>
      <c r="H4450" s="6"/>
      <c r="I4450" s="6"/>
      <c r="J4450" s="2"/>
      <c r="K4450" s="2"/>
      <c r="L4450" s="3"/>
      <c r="M4450" s="71"/>
      <c r="N4450" s="70"/>
      <c r="O4450" s="70"/>
      <c r="P4450" s="42"/>
      <c r="Q4450" s="3"/>
      <c r="R4450" s="6"/>
      <c r="S4450" s="7"/>
      <c r="T4450" s="1"/>
      <c r="U4450" s="8"/>
      <c r="V4450" s="8"/>
      <c r="W4450" s="44"/>
      <c r="X4450" s="22"/>
      <c r="Y4450" s="4"/>
      <c r="Z4450" s="4"/>
      <c r="AA4450" s="4"/>
      <c r="AB4450" s="9"/>
      <c r="AD4450" s="183"/>
      <c r="AE4450" s="165"/>
      <c r="AF4450" s="165"/>
      <c r="AG4450" s="188"/>
      <c r="AH4450" s="193"/>
      <c r="AI4450" s="188"/>
      <c r="AJ4450" s="172"/>
      <c r="AK4450" s="172"/>
      <c r="AL4450" s="172"/>
      <c r="AM4450" s="183"/>
    </row>
    <row r="4451" spans="1:39">
      <c r="A4451" s="2"/>
      <c r="B4451" s="3"/>
      <c r="C4451" s="4"/>
      <c r="D4451" s="3"/>
      <c r="E4451" s="135"/>
      <c r="F4451" s="6"/>
      <c r="G4451" s="6"/>
      <c r="H4451" s="6"/>
      <c r="I4451" s="6"/>
      <c r="J4451" s="2"/>
      <c r="K4451" s="2"/>
      <c r="L4451" s="3"/>
      <c r="M4451" s="71"/>
      <c r="N4451" s="70"/>
      <c r="O4451" s="70"/>
      <c r="P4451" s="42"/>
      <c r="Q4451" s="3"/>
      <c r="R4451" s="6"/>
      <c r="S4451" s="7"/>
      <c r="T4451" s="1"/>
      <c r="U4451" s="8"/>
      <c r="V4451" s="8"/>
      <c r="W4451" s="44"/>
      <c r="X4451" s="22"/>
      <c r="Y4451" s="4"/>
      <c r="Z4451" s="4"/>
      <c r="AA4451" s="4"/>
      <c r="AB4451" s="9"/>
      <c r="AD4451" s="183"/>
      <c r="AE4451" s="165"/>
      <c r="AF4451" s="165"/>
      <c r="AG4451" s="188"/>
      <c r="AH4451" s="193"/>
      <c r="AI4451" s="188"/>
      <c r="AJ4451" s="172"/>
      <c r="AK4451" s="172"/>
      <c r="AL4451" s="172"/>
      <c r="AM4451" s="183"/>
    </row>
    <row r="4452" spans="1:39">
      <c r="A4452" s="2"/>
      <c r="B4452" s="3"/>
      <c r="C4452" s="4"/>
      <c r="D4452" s="3"/>
      <c r="E4452" s="135"/>
      <c r="F4452" s="6"/>
      <c r="G4452" s="6"/>
      <c r="H4452" s="6"/>
      <c r="I4452" s="6"/>
      <c r="J4452" s="2"/>
      <c r="K4452" s="2"/>
      <c r="L4452" s="3"/>
      <c r="M4452" s="71"/>
      <c r="N4452" s="70"/>
      <c r="O4452" s="70"/>
      <c r="P4452" s="42"/>
      <c r="Q4452" s="3"/>
      <c r="R4452" s="6"/>
      <c r="S4452" s="7"/>
      <c r="T4452" s="1"/>
      <c r="U4452" s="8"/>
      <c r="V4452" s="8"/>
      <c r="W4452" s="28"/>
      <c r="X4452" s="22"/>
      <c r="Y4452" s="4"/>
      <c r="Z4452" s="4"/>
      <c r="AA4452" s="4"/>
      <c r="AB4452" s="9"/>
      <c r="AD4452" s="183"/>
      <c r="AE4452" s="165"/>
      <c r="AF4452" s="165"/>
      <c r="AG4452" s="188"/>
      <c r="AH4452" s="193"/>
      <c r="AI4452" s="188"/>
      <c r="AJ4452" s="172"/>
      <c r="AK4452" s="172"/>
      <c r="AL4452" s="172"/>
      <c r="AM4452" s="183"/>
    </row>
    <row r="4453" spans="1:39">
      <c r="A4453" s="2"/>
      <c r="B4453" s="3"/>
      <c r="C4453" s="4"/>
      <c r="D4453" s="3"/>
      <c r="E4453" s="135"/>
      <c r="F4453" s="6"/>
      <c r="G4453" s="6"/>
      <c r="H4453" s="6"/>
      <c r="I4453" s="6"/>
      <c r="J4453" s="2"/>
      <c r="K4453" s="2"/>
      <c r="L4453" s="3"/>
      <c r="M4453" s="71"/>
      <c r="N4453" s="70"/>
      <c r="O4453" s="70"/>
      <c r="P4453" s="42"/>
      <c r="Q4453" s="3"/>
      <c r="R4453" s="6"/>
      <c r="S4453" s="7"/>
      <c r="T4453" s="1"/>
      <c r="U4453" s="8"/>
      <c r="V4453" s="8"/>
      <c r="W4453" s="55"/>
      <c r="X4453" s="22"/>
      <c r="Y4453" s="4"/>
      <c r="Z4453" s="4"/>
      <c r="AA4453" s="4"/>
      <c r="AB4453" s="9"/>
      <c r="AD4453" s="183"/>
      <c r="AE4453" s="165"/>
      <c r="AF4453" s="165"/>
      <c r="AG4453" s="188"/>
      <c r="AH4453" s="193"/>
      <c r="AI4453" s="188"/>
      <c r="AJ4453" s="172"/>
      <c r="AK4453" s="172"/>
      <c r="AL4453" s="172"/>
      <c r="AM4453" s="183"/>
    </row>
    <row r="4454" spans="1:39">
      <c r="A4454" s="2"/>
      <c r="B4454" s="3"/>
      <c r="C4454" s="4"/>
      <c r="D4454" s="3"/>
      <c r="E4454" s="135"/>
      <c r="F4454" s="6"/>
      <c r="G4454" s="6"/>
      <c r="H4454" s="6"/>
      <c r="I4454" s="6"/>
      <c r="J4454" s="2"/>
      <c r="K4454" s="2"/>
      <c r="L4454" s="3"/>
      <c r="M4454" s="71"/>
      <c r="N4454" s="70"/>
      <c r="O4454" s="70"/>
      <c r="P4454" s="42"/>
      <c r="Q4454" s="3"/>
      <c r="R4454" s="6"/>
      <c r="S4454" s="7"/>
      <c r="T4454" s="1"/>
      <c r="U4454" s="8"/>
      <c r="V4454" s="8"/>
      <c r="W4454" s="44"/>
      <c r="X4454" s="22"/>
      <c r="Y4454" s="4"/>
      <c r="Z4454" s="4"/>
      <c r="AA4454" s="4"/>
      <c r="AB4454" s="9"/>
      <c r="AD4454" s="183"/>
      <c r="AE4454" s="165"/>
      <c r="AF4454" s="165"/>
      <c r="AG4454" s="188"/>
      <c r="AH4454" s="193"/>
      <c r="AI4454" s="188"/>
      <c r="AJ4454" s="172"/>
      <c r="AK4454" s="172"/>
      <c r="AL4454" s="172"/>
      <c r="AM4454" s="183"/>
    </row>
    <row r="4455" spans="1:39">
      <c r="A4455" s="2"/>
      <c r="B4455" s="3"/>
      <c r="C4455" s="4"/>
      <c r="D4455" s="3"/>
      <c r="E4455" s="135"/>
      <c r="F4455" s="6"/>
      <c r="G4455" s="6"/>
      <c r="H4455" s="6"/>
      <c r="I4455" s="6"/>
      <c r="J4455" s="2"/>
      <c r="K4455" s="2"/>
      <c r="L4455" s="3"/>
      <c r="M4455" s="71"/>
      <c r="N4455" s="70"/>
      <c r="O4455" s="70"/>
      <c r="P4455" s="42"/>
      <c r="Q4455" s="3"/>
      <c r="R4455" s="6"/>
      <c r="S4455" s="7"/>
      <c r="T4455" s="1"/>
      <c r="U4455" s="8"/>
      <c r="V4455" s="8"/>
      <c r="W4455" s="28"/>
      <c r="X4455" s="22"/>
      <c r="Y4455" s="4"/>
      <c r="Z4455" s="4"/>
      <c r="AA4455" s="4"/>
      <c r="AB4455" s="9"/>
      <c r="AD4455" s="183"/>
      <c r="AE4455" s="165"/>
      <c r="AF4455" s="165"/>
      <c r="AG4455" s="188"/>
      <c r="AH4455" s="193"/>
      <c r="AI4455" s="188"/>
      <c r="AJ4455" s="172"/>
      <c r="AK4455" s="172"/>
      <c r="AL4455" s="172"/>
      <c r="AM4455" s="183"/>
    </row>
    <row r="4456" spans="1:39">
      <c r="A4456" s="2"/>
      <c r="B4456" s="3"/>
      <c r="C4456" s="4"/>
      <c r="D4456" s="3"/>
      <c r="E4456" s="135"/>
      <c r="F4456" s="6"/>
      <c r="G4456" s="6"/>
      <c r="H4456" s="6"/>
      <c r="I4456" s="6"/>
      <c r="J4456" s="2"/>
      <c r="K4456" s="2"/>
      <c r="L4456" s="3"/>
      <c r="M4456" s="71"/>
      <c r="N4456" s="70"/>
      <c r="O4456" s="70"/>
      <c r="P4456" s="42"/>
      <c r="Q4456" s="3"/>
      <c r="R4456" s="6"/>
      <c r="S4456" s="7"/>
      <c r="T4456" s="1"/>
      <c r="U4456" s="8"/>
      <c r="V4456" s="8"/>
      <c r="W4456" s="31"/>
      <c r="X4456" s="22"/>
      <c r="Y4456" s="4"/>
      <c r="Z4456" s="4"/>
      <c r="AA4456" s="4"/>
      <c r="AB4456" s="9"/>
      <c r="AD4456" s="183"/>
      <c r="AE4456" s="165"/>
      <c r="AF4456" s="165"/>
      <c r="AG4456" s="188"/>
      <c r="AH4456" s="193"/>
      <c r="AI4456" s="188"/>
      <c r="AJ4456" s="172"/>
      <c r="AK4456" s="172"/>
      <c r="AL4456" s="172"/>
      <c r="AM4456" s="183"/>
    </row>
    <row r="4457" spans="1:39">
      <c r="A4457" s="2"/>
      <c r="B4457" s="3"/>
      <c r="C4457" s="4"/>
      <c r="D4457" s="3"/>
      <c r="E4457" s="135"/>
      <c r="F4457" s="6"/>
      <c r="G4457" s="6"/>
      <c r="H4457" s="6"/>
      <c r="I4457" s="6"/>
      <c r="J4457" s="2"/>
      <c r="K4457" s="2"/>
      <c r="L4457" s="3"/>
      <c r="M4457" s="71"/>
      <c r="N4457" s="70"/>
      <c r="O4457" s="70"/>
      <c r="P4457" s="42"/>
      <c r="Q4457" s="3"/>
      <c r="R4457" s="6"/>
      <c r="S4457" s="7"/>
      <c r="T4457" s="1"/>
      <c r="U4457" s="8"/>
      <c r="V4457" s="8"/>
      <c r="W4457" s="31"/>
      <c r="X4457" s="22"/>
      <c r="Y4457" s="4"/>
      <c r="Z4457" s="4"/>
      <c r="AA4457" s="4"/>
      <c r="AB4457" s="9"/>
      <c r="AD4457" s="183"/>
      <c r="AE4457" s="165"/>
      <c r="AF4457" s="165"/>
      <c r="AG4457" s="188"/>
      <c r="AH4457" s="193"/>
      <c r="AI4457" s="188"/>
      <c r="AJ4457" s="172"/>
      <c r="AK4457" s="172"/>
      <c r="AL4457" s="172"/>
      <c r="AM4457" s="183"/>
    </row>
    <row r="4458" spans="1:39">
      <c r="A4458" s="2"/>
      <c r="B4458" s="3"/>
      <c r="C4458" s="4"/>
      <c r="D4458" s="3"/>
      <c r="E4458" s="135"/>
      <c r="F4458" s="6"/>
      <c r="G4458" s="6"/>
      <c r="H4458" s="6"/>
      <c r="I4458" s="6"/>
      <c r="J4458" s="2"/>
      <c r="K4458" s="2"/>
      <c r="L4458" s="3"/>
      <c r="M4458" s="71"/>
      <c r="N4458" s="70"/>
      <c r="O4458" s="70"/>
      <c r="P4458" s="42"/>
      <c r="Q4458" s="3"/>
      <c r="R4458" s="6"/>
      <c r="S4458" s="7"/>
      <c r="T4458" s="1"/>
      <c r="U4458" s="8"/>
      <c r="V4458" s="8"/>
      <c r="W4458" s="28"/>
      <c r="X4458" s="22"/>
      <c r="Y4458" s="4"/>
      <c r="Z4458" s="4"/>
      <c r="AA4458" s="4"/>
      <c r="AB4458" s="9"/>
      <c r="AD4458" s="183"/>
      <c r="AE4458" s="165"/>
      <c r="AF4458" s="165"/>
      <c r="AG4458" s="188"/>
      <c r="AH4458" s="193"/>
      <c r="AI4458" s="188"/>
      <c r="AJ4458" s="172"/>
      <c r="AK4458" s="172"/>
      <c r="AL4458" s="172"/>
      <c r="AM4458" s="183"/>
    </row>
    <row r="4459" spans="1:39">
      <c r="A4459" s="2"/>
      <c r="B4459" s="3"/>
      <c r="C4459" s="4"/>
      <c r="D4459" s="3"/>
      <c r="E4459" s="135"/>
      <c r="F4459" s="6"/>
      <c r="G4459" s="6"/>
      <c r="H4459" s="6"/>
      <c r="I4459" s="6"/>
      <c r="J4459" s="2"/>
      <c r="K4459" s="2"/>
      <c r="L4459" s="3"/>
      <c r="M4459" s="71"/>
      <c r="N4459" s="70"/>
      <c r="O4459" s="70"/>
      <c r="P4459" s="42"/>
      <c r="Q4459" s="3"/>
      <c r="R4459" s="6"/>
      <c r="S4459" s="7"/>
      <c r="T4459" s="1"/>
      <c r="U4459" s="8"/>
      <c r="V4459" s="8"/>
      <c r="W4459" s="26"/>
      <c r="X4459" s="22"/>
      <c r="Y4459" s="4"/>
      <c r="Z4459" s="4"/>
      <c r="AA4459" s="4"/>
      <c r="AB4459" s="9"/>
      <c r="AD4459" s="183"/>
      <c r="AE4459" s="165"/>
      <c r="AF4459" s="165"/>
      <c r="AG4459" s="188"/>
      <c r="AH4459" s="193"/>
      <c r="AI4459" s="188"/>
      <c r="AJ4459" s="172"/>
      <c r="AK4459" s="172"/>
      <c r="AL4459" s="172"/>
      <c r="AM4459" s="183"/>
    </row>
    <row r="4460" spans="1:39">
      <c r="A4460" s="2"/>
      <c r="B4460" s="3"/>
      <c r="C4460" s="4"/>
      <c r="D4460" s="3"/>
      <c r="E4460" s="135"/>
      <c r="F4460" s="6"/>
      <c r="G4460" s="6"/>
      <c r="H4460" s="6"/>
      <c r="I4460" s="6"/>
      <c r="J4460" s="2"/>
      <c r="K4460" s="2"/>
      <c r="L4460" s="3"/>
      <c r="M4460" s="71"/>
      <c r="N4460" s="70"/>
      <c r="O4460" s="70"/>
      <c r="P4460" s="42"/>
      <c r="Q4460" s="3"/>
      <c r="R4460" s="6"/>
      <c r="S4460" s="7"/>
      <c r="T4460" s="1"/>
      <c r="U4460" s="8"/>
      <c r="V4460" s="8"/>
      <c r="W4460" s="26"/>
      <c r="X4460" s="22"/>
      <c r="Y4460" s="4"/>
      <c r="Z4460" s="4"/>
      <c r="AA4460" s="4"/>
      <c r="AB4460" s="9"/>
      <c r="AD4460" s="183"/>
      <c r="AE4460" s="165"/>
      <c r="AF4460" s="165"/>
      <c r="AG4460" s="188"/>
      <c r="AH4460" s="193"/>
      <c r="AI4460" s="188"/>
      <c r="AJ4460" s="172"/>
      <c r="AK4460" s="172"/>
      <c r="AL4460" s="172"/>
      <c r="AM4460" s="183"/>
    </row>
    <row r="4461" spans="1:39">
      <c r="A4461" s="2"/>
      <c r="B4461" s="3"/>
      <c r="C4461" s="4"/>
      <c r="D4461" s="3"/>
      <c r="E4461" s="135"/>
      <c r="F4461" s="6"/>
      <c r="G4461" s="6"/>
      <c r="H4461" s="6"/>
      <c r="I4461" s="6"/>
      <c r="J4461" s="2"/>
      <c r="K4461" s="2"/>
      <c r="L4461" s="3"/>
      <c r="M4461" s="71"/>
      <c r="N4461" s="70"/>
      <c r="O4461" s="70"/>
      <c r="P4461" s="42"/>
      <c r="Q4461" s="3"/>
      <c r="R4461" s="6"/>
      <c r="S4461" s="7"/>
      <c r="T4461" s="1"/>
      <c r="U4461" s="8"/>
      <c r="V4461" s="8"/>
      <c r="W4461" s="28"/>
      <c r="X4461" s="22"/>
      <c r="Y4461" s="4"/>
      <c r="Z4461" s="4"/>
      <c r="AA4461" s="4"/>
      <c r="AB4461" s="9"/>
      <c r="AD4461" s="183"/>
      <c r="AE4461" s="165"/>
      <c r="AF4461" s="165"/>
      <c r="AG4461" s="188"/>
      <c r="AH4461" s="193"/>
      <c r="AI4461" s="188"/>
      <c r="AJ4461" s="172"/>
      <c r="AK4461" s="172"/>
      <c r="AL4461" s="172"/>
      <c r="AM4461" s="183"/>
    </row>
    <row r="4462" spans="1:39">
      <c r="A4462" s="2"/>
      <c r="B4462" s="3"/>
      <c r="C4462" s="4"/>
      <c r="D4462" s="3"/>
      <c r="E4462" s="135"/>
      <c r="F4462" s="6"/>
      <c r="G4462" s="6"/>
      <c r="H4462" s="6"/>
      <c r="I4462" s="6"/>
      <c r="J4462" s="8"/>
      <c r="K4462" s="63"/>
      <c r="L4462" s="3"/>
      <c r="M4462" s="71"/>
      <c r="N4462" s="73"/>
      <c r="O4462" s="70"/>
      <c r="P4462" s="42"/>
      <c r="Q4462" s="3"/>
      <c r="R4462" s="6"/>
      <c r="S4462" s="7"/>
      <c r="T4462" s="1"/>
      <c r="U4462" s="8"/>
      <c r="V4462" s="8"/>
      <c r="W4462" s="25"/>
      <c r="X4462" s="22"/>
      <c r="Y4462" s="64"/>
      <c r="Z4462" s="64"/>
      <c r="AA4462" s="64"/>
      <c r="AB4462" s="9"/>
      <c r="AD4462" s="183"/>
      <c r="AE4462" s="165"/>
      <c r="AF4462" s="165"/>
      <c r="AG4462" s="188"/>
      <c r="AH4462" s="188"/>
      <c r="AI4462" s="188"/>
      <c r="AJ4462" s="172"/>
      <c r="AK4462" s="172"/>
      <c r="AL4462" s="172"/>
      <c r="AM4462" s="183"/>
    </row>
    <row r="4463" spans="1:39">
      <c r="A4463" s="2"/>
      <c r="B4463" s="3"/>
      <c r="C4463" s="4"/>
      <c r="D4463" s="4"/>
      <c r="E4463" s="135"/>
      <c r="F4463" s="6"/>
      <c r="G4463" s="6"/>
      <c r="H4463" s="6"/>
      <c r="I4463" s="6"/>
      <c r="J4463" s="8"/>
      <c r="K4463" s="63"/>
      <c r="L4463" s="3"/>
      <c r="M4463" s="71"/>
      <c r="N4463" s="73"/>
      <c r="O4463" s="70"/>
      <c r="P4463" s="42"/>
      <c r="Q4463" s="3"/>
      <c r="R4463" s="6"/>
      <c r="S4463" s="7"/>
      <c r="T4463" s="1"/>
      <c r="U4463" s="8"/>
      <c r="V4463" s="8"/>
      <c r="W4463" s="25"/>
      <c r="X4463" s="22"/>
      <c r="Y4463" s="64"/>
      <c r="Z4463" s="64"/>
      <c r="AA4463" s="64"/>
      <c r="AB4463" s="9"/>
      <c r="AD4463" s="165"/>
      <c r="AE4463" s="165"/>
      <c r="AF4463" s="165"/>
      <c r="AG4463" s="187"/>
      <c r="AH4463" s="187"/>
      <c r="AI4463" s="188"/>
      <c r="AJ4463" s="172"/>
      <c r="AK4463" s="172"/>
      <c r="AL4463" s="172"/>
      <c r="AM4463" s="165"/>
    </row>
    <row r="4464" spans="1:39">
      <c r="A4464" s="2"/>
      <c r="B4464" s="3"/>
      <c r="C4464" s="4"/>
      <c r="D4464" s="4"/>
      <c r="E4464" s="135"/>
      <c r="F4464" s="6"/>
      <c r="G4464" s="6"/>
      <c r="H4464" s="6"/>
      <c r="I4464" s="6"/>
      <c r="J4464" s="8"/>
      <c r="K4464" s="8"/>
      <c r="L4464" s="3"/>
      <c r="M4464" s="71"/>
      <c r="N4464" s="70"/>
      <c r="O4464" s="70"/>
      <c r="P4464" s="42"/>
      <c r="Q4464" s="3"/>
      <c r="R4464" s="6"/>
      <c r="S4464" s="7"/>
      <c r="T4464" s="1"/>
      <c r="U4464" s="8"/>
      <c r="V4464" s="8"/>
      <c r="W4464" s="28"/>
      <c r="X4464" s="22"/>
      <c r="Y4464" s="4"/>
      <c r="Z4464" s="4"/>
      <c r="AA4464" s="4"/>
      <c r="AB4464" s="9"/>
      <c r="AD4464" s="165"/>
      <c r="AE4464" s="165"/>
      <c r="AF4464" s="165"/>
      <c r="AG4464" s="187"/>
      <c r="AH4464" s="187"/>
      <c r="AI4464" s="188"/>
      <c r="AJ4464" s="172"/>
      <c r="AK4464" s="172"/>
      <c r="AL4464" s="172"/>
      <c r="AM4464" s="165"/>
    </row>
    <row r="4465" spans="1:39">
      <c r="A4465" s="2"/>
      <c r="B4465" s="3"/>
      <c r="C4465" s="4"/>
      <c r="D4465" s="4"/>
      <c r="E4465" s="135"/>
      <c r="F4465" s="6"/>
      <c r="G4465" s="6"/>
      <c r="H4465" s="6"/>
      <c r="I4465" s="6"/>
      <c r="J4465" s="8"/>
      <c r="K4465" s="8"/>
      <c r="L4465" s="3"/>
      <c r="M4465" s="71"/>
      <c r="N4465" s="70"/>
      <c r="O4465" s="70"/>
      <c r="P4465" s="42"/>
      <c r="Q4465" s="3"/>
      <c r="R4465" s="6"/>
      <c r="S4465" s="7"/>
      <c r="T4465" s="1"/>
      <c r="U4465" s="8"/>
      <c r="V4465" s="8"/>
      <c r="W4465" s="37"/>
      <c r="X4465" s="22"/>
      <c r="Y4465" s="4"/>
      <c r="Z4465" s="4"/>
      <c r="AA4465" s="4"/>
      <c r="AB4465" s="9"/>
      <c r="AD4465" s="165"/>
      <c r="AE4465" s="165"/>
      <c r="AF4465" s="165"/>
      <c r="AG4465" s="187"/>
      <c r="AH4465" s="187"/>
      <c r="AI4465" s="188"/>
      <c r="AJ4465" s="172"/>
      <c r="AK4465" s="172"/>
      <c r="AL4465" s="172"/>
      <c r="AM4465" s="165"/>
    </row>
    <row r="4466" spans="1:39">
      <c r="A4466" s="2"/>
      <c r="B4466" s="3"/>
      <c r="C4466" s="4"/>
      <c r="D4466" s="4"/>
      <c r="E4466" s="135"/>
      <c r="F4466" s="6"/>
      <c r="G4466" s="6"/>
      <c r="H4466" s="6"/>
      <c r="I4466" s="6"/>
      <c r="J4466" s="8"/>
      <c r="K4466" s="8"/>
      <c r="L4466" s="3"/>
      <c r="M4466" s="71"/>
      <c r="N4466" s="70"/>
      <c r="O4466" s="70"/>
      <c r="P4466" s="42"/>
      <c r="Q4466" s="3"/>
      <c r="R4466" s="6"/>
      <c r="S4466" s="7"/>
      <c r="T4466" s="1"/>
      <c r="U4466" s="8"/>
      <c r="V4466" s="8"/>
      <c r="W4466" s="28"/>
      <c r="X4466" s="22"/>
      <c r="Y4466" s="4"/>
      <c r="Z4466" s="4"/>
      <c r="AA4466" s="4"/>
      <c r="AB4466" s="9"/>
      <c r="AD4466" s="165"/>
      <c r="AE4466" s="165"/>
      <c r="AF4466" s="165"/>
      <c r="AG4466" s="187"/>
      <c r="AH4466" s="187"/>
      <c r="AI4466" s="188"/>
      <c r="AJ4466" s="172"/>
      <c r="AK4466" s="172"/>
      <c r="AL4466" s="172"/>
      <c r="AM4466" s="165"/>
    </row>
    <row r="4467" spans="1:39">
      <c r="A4467" s="2"/>
      <c r="B4467" s="3"/>
      <c r="C4467" s="4"/>
      <c r="D4467" s="4"/>
      <c r="E4467" s="135"/>
      <c r="F4467" s="6"/>
      <c r="G4467" s="6"/>
      <c r="H4467" s="6"/>
      <c r="I4467" s="6"/>
      <c r="J4467" s="8"/>
      <c r="K4467" s="8"/>
      <c r="L4467" s="3"/>
      <c r="M4467" s="71"/>
      <c r="N4467" s="70"/>
      <c r="O4467" s="70"/>
      <c r="P4467" s="42"/>
      <c r="Q4467" s="3"/>
      <c r="R4467" s="6"/>
      <c r="S4467" s="7"/>
      <c r="T4467" s="1"/>
      <c r="U4467" s="8"/>
      <c r="V4467" s="8"/>
      <c r="W4467" s="37"/>
      <c r="X4467" s="22"/>
      <c r="Y4467" s="4"/>
      <c r="Z4467" s="4"/>
      <c r="AA4467" s="4"/>
      <c r="AB4467" s="9"/>
      <c r="AD4467" s="165"/>
      <c r="AE4467" s="165"/>
      <c r="AF4467" s="165"/>
      <c r="AG4467" s="187"/>
      <c r="AH4467" s="187"/>
      <c r="AI4467" s="188"/>
      <c r="AJ4467" s="172"/>
      <c r="AK4467" s="172"/>
      <c r="AL4467" s="172"/>
      <c r="AM4467" s="165"/>
    </row>
    <row r="4468" spans="1:39">
      <c r="A4468" s="2"/>
      <c r="B4468" s="3"/>
      <c r="C4468" s="4"/>
      <c r="D4468" s="4"/>
      <c r="E4468" s="135"/>
      <c r="F4468" s="6"/>
      <c r="G4468" s="6"/>
      <c r="H4468" s="6"/>
      <c r="I4468" s="6"/>
      <c r="J4468" s="2"/>
      <c r="K4468" s="8"/>
      <c r="L4468" s="3"/>
      <c r="M4468" s="71"/>
      <c r="N4468" s="70"/>
      <c r="O4468" s="70"/>
      <c r="P4468" s="42"/>
      <c r="Q4468" s="3"/>
      <c r="R4468" s="6"/>
      <c r="S4468" s="7"/>
      <c r="T4468" s="1"/>
      <c r="U4468" s="8"/>
      <c r="V4468" s="8"/>
      <c r="W4468" s="26"/>
      <c r="X4468" s="22"/>
      <c r="Y4468" s="4"/>
      <c r="Z4468" s="4"/>
      <c r="AA4468" s="4"/>
      <c r="AB4468" s="9"/>
      <c r="AD4468" s="165"/>
      <c r="AE4468" s="165"/>
      <c r="AF4468" s="165"/>
      <c r="AG4468" s="187"/>
      <c r="AH4468" s="187"/>
      <c r="AI4468" s="188"/>
      <c r="AJ4468" s="172"/>
      <c r="AK4468" s="172"/>
      <c r="AL4468" s="172"/>
      <c r="AM4468" s="165"/>
    </row>
    <row r="4469" spans="1:39">
      <c r="A4469" s="2"/>
      <c r="B4469" s="3"/>
      <c r="C4469" s="4"/>
      <c r="D4469" s="4"/>
      <c r="E4469" s="135"/>
      <c r="F4469" s="6"/>
      <c r="G4469" s="6"/>
      <c r="H4469" s="6"/>
      <c r="I4469" s="6"/>
      <c r="J4469" s="2"/>
      <c r="K4469" s="8"/>
      <c r="L4469" s="3"/>
      <c r="M4469" s="71"/>
      <c r="N4469" s="70"/>
      <c r="O4469" s="70"/>
      <c r="P4469" s="42"/>
      <c r="Q4469" s="3"/>
      <c r="R4469" s="6"/>
      <c r="S4469" s="7"/>
      <c r="T4469" s="1"/>
      <c r="U4469" s="8"/>
      <c r="V4469" s="8"/>
      <c r="W4469" s="25"/>
      <c r="X4469" s="22"/>
      <c r="Y4469" s="4"/>
      <c r="Z4469" s="4"/>
      <c r="AA4469" s="4"/>
      <c r="AB4469" s="9"/>
      <c r="AD4469" s="165"/>
      <c r="AE4469" s="165"/>
      <c r="AF4469" s="165"/>
      <c r="AG4469" s="187"/>
      <c r="AH4469" s="187"/>
      <c r="AI4469" s="188"/>
      <c r="AJ4469" s="172"/>
      <c r="AK4469" s="172"/>
      <c r="AL4469" s="172"/>
      <c r="AM4469" s="165"/>
    </row>
    <row r="4470" spans="1:39">
      <c r="A4470" s="2"/>
      <c r="B4470" s="3"/>
      <c r="C4470" s="4"/>
      <c r="D4470" s="4"/>
      <c r="E4470" s="135"/>
      <c r="F4470" s="6"/>
      <c r="G4470" s="6"/>
      <c r="H4470" s="6"/>
      <c r="I4470" s="6"/>
      <c r="J4470" s="2"/>
      <c r="K4470" s="8"/>
      <c r="L4470" s="3"/>
      <c r="M4470" s="71"/>
      <c r="N4470" s="70"/>
      <c r="O4470" s="70"/>
      <c r="P4470" s="42"/>
      <c r="Q4470" s="3"/>
      <c r="R4470" s="6"/>
      <c r="S4470" s="7"/>
      <c r="T4470" s="1"/>
      <c r="U4470" s="8"/>
      <c r="V4470" s="8"/>
      <c r="W4470" s="27"/>
      <c r="X4470" s="22"/>
      <c r="Y4470" s="4"/>
      <c r="Z4470" s="4"/>
      <c r="AA4470" s="4"/>
      <c r="AB4470" s="9"/>
      <c r="AD4470" s="165"/>
      <c r="AE4470" s="165"/>
      <c r="AF4470" s="165"/>
      <c r="AG4470" s="187"/>
      <c r="AH4470" s="187"/>
      <c r="AI4470" s="188"/>
      <c r="AJ4470" s="172"/>
      <c r="AK4470" s="172"/>
      <c r="AL4470" s="172"/>
      <c r="AM4470" s="165"/>
    </row>
    <row r="4471" spans="1:39">
      <c r="A4471" s="2"/>
      <c r="B4471" s="3"/>
      <c r="C4471" s="4"/>
      <c r="D4471" s="4"/>
      <c r="E4471" s="135"/>
      <c r="F4471" s="6"/>
      <c r="G4471" s="6"/>
      <c r="H4471" s="6"/>
      <c r="I4471" s="6"/>
      <c r="J4471" s="2"/>
      <c r="K4471" s="8"/>
      <c r="L4471" s="3"/>
      <c r="M4471" s="71"/>
      <c r="N4471" s="70"/>
      <c r="O4471" s="70"/>
      <c r="P4471" s="42"/>
      <c r="Q4471" s="3"/>
      <c r="R4471" s="6"/>
      <c r="S4471" s="7"/>
      <c r="T4471" s="1"/>
      <c r="U4471" s="8"/>
      <c r="V4471" s="8"/>
      <c r="W4471" s="25"/>
      <c r="X4471" s="22"/>
      <c r="Y4471" s="4"/>
      <c r="Z4471" s="4"/>
      <c r="AA4471" s="4"/>
      <c r="AB4471" s="9"/>
      <c r="AD4471" s="165"/>
      <c r="AE4471" s="165"/>
      <c r="AF4471" s="165"/>
      <c r="AG4471" s="187"/>
      <c r="AH4471" s="187"/>
      <c r="AI4471" s="188"/>
      <c r="AJ4471" s="172"/>
      <c r="AK4471" s="172"/>
      <c r="AL4471" s="172"/>
      <c r="AM4471" s="165"/>
    </row>
    <row r="4472" spans="1:39">
      <c r="A4472" s="2"/>
      <c r="B4472" s="3"/>
      <c r="C4472" s="4"/>
      <c r="D4472" s="4"/>
      <c r="E4472" s="135"/>
      <c r="F4472" s="6"/>
      <c r="G4472" s="6"/>
      <c r="H4472" s="6"/>
      <c r="I4472" s="6"/>
      <c r="J4472" s="2"/>
      <c r="K4472" s="2"/>
      <c r="L4472" s="3"/>
      <c r="M4472" s="71"/>
      <c r="N4472" s="70"/>
      <c r="O4472" s="70"/>
      <c r="P4472" s="42"/>
      <c r="Q4472" s="3"/>
      <c r="R4472" s="6"/>
      <c r="S4472" s="7"/>
      <c r="T4472" s="1"/>
      <c r="U4472" s="8"/>
      <c r="V4472" s="8"/>
      <c r="W4472" s="25"/>
      <c r="X4472" s="22"/>
      <c r="Y4472" s="4"/>
      <c r="Z4472" s="4"/>
      <c r="AA4472" s="4"/>
      <c r="AB4472" s="9"/>
      <c r="AD4472" s="165"/>
      <c r="AE4472" s="165"/>
      <c r="AF4472" s="165"/>
      <c r="AG4472" s="187"/>
      <c r="AH4472" s="187"/>
      <c r="AI4472" s="188"/>
      <c r="AJ4472" s="172"/>
      <c r="AK4472" s="172"/>
      <c r="AL4472" s="172"/>
      <c r="AM4472" s="165"/>
    </row>
    <row r="4473" spans="1:39">
      <c r="A4473" s="2"/>
      <c r="B4473" s="3"/>
      <c r="C4473" s="4"/>
      <c r="D4473" s="4"/>
      <c r="E4473" s="135"/>
      <c r="F4473" s="6"/>
      <c r="G4473" s="6"/>
      <c r="H4473" s="6"/>
      <c r="I4473" s="6"/>
      <c r="J4473" s="2"/>
      <c r="K4473" s="2"/>
      <c r="L4473" s="3"/>
      <c r="M4473" s="71"/>
      <c r="N4473" s="70"/>
      <c r="O4473" s="70"/>
      <c r="P4473" s="42"/>
      <c r="Q4473" s="3"/>
      <c r="R4473" s="6"/>
      <c r="S4473" s="7"/>
      <c r="T4473" s="1"/>
      <c r="U4473" s="8"/>
      <c r="V4473" s="8"/>
      <c r="W4473" s="25"/>
      <c r="X4473" s="22"/>
      <c r="Y4473" s="4"/>
      <c r="Z4473" s="4"/>
      <c r="AA4473" s="4"/>
      <c r="AB4473" s="9"/>
      <c r="AD4473" s="165"/>
      <c r="AE4473" s="165"/>
      <c r="AF4473" s="165"/>
      <c r="AG4473" s="187"/>
      <c r="AH4473" s="187"/>
      <c r="AI4473" s="188"/>
      <c r="AJ4473" s="172"/>
      <c r="AK4473" s="172"/>
      <c r="AL4473" s="172"/>
      <c r="AM4473" s="165"/>
    </row>
    <row r="4474" spans="1:39">
      <c r="A4474" s="2"/>
      <c r="B4474" s="3"/>
      <c r="C4474" s="4"/>
      <c r="D4474" s="4"/>
      <c r="E4474" s="135"/>
      <c r="F4474" s="6"/>
      <c r="G4474" s="6"/>
      <c r="H4474" s="6"/>
      <c r="I4474" s="6"/>
      <c r="J4474" s="2"/>
      <c r="K4474" s="2"/>
      <c r="L4474" s="3"/>
      <c r="M4474" s="71"/>
      <c r="N4474" s="70"/>
      <c r="O4474" s="70"/>
      <c r="P4474" s="42"/>
      <c r="Q4474" s="3"/>
      <c r="R4474" s="6"/>
      <c r="S4474" s="7"/>
      <c r="T4474" s="1"/>
      <c r="U4474" s="8"/>
      <c r="V4474" s="8"/>
      <c r="W4474" s="25"/>
      <c r="X4474" s="22"/>
      <c r="Y4474" s="4"/>
      <c r="Z4474" s="4"/>
      <c r="AA4474" s="4"/>
      <c r="AB4474" s="9"/>
      <c r="AD4474" s="165"/>
      <c r="AE4474" s="165"/>
      <c r="AF4474" s="165"/>
      <c r="AG4474" s="187"/>
      <c r="AH4474" s="187"/>
      <c r="AI4474" s="188"/>
      <c r="AJ4474" s="172"/>
      <c r="AK4474" s="172"/>
      <c r="AL4474" s="172"/>
      <c r="AM4474" s="165"/>
    </row>
    <row r="4475" spans="1:39">
      <c r="A4475" s="2"/>
      <c r="B4475" s="3"/>
      <c r="C4475" s="4"/>
      <c r="D4475" s="4"/>
      <c r="E4475" s="135"/>
      <c r="F4475" s="6"/>
      <c r="G4475" s="6"/>
      <c r="H4475" s="6"/>
      <c r="I4475" s="6"/>
      <c r="J4475" s="2"/>
      <c r="K4475" s="2"/>
      <c r="L4475" s="3"/>
      <c r="M4475" s="71"/>
      <c r="N4475" s="70"/>
      <c r="O4475" s="70"/>
      <c r="P4475" s="42"/>
      <c r="Q4475" s="3"/>
      <c r="R4475" s="6"/>
      <c r="S4475" s="7"/>
      <c r="T4475" s="1"/>
      <c r="U4475" s="8"/>
      <c r="V4475" s="8"/>
      <c r="W4475" s="25"/>
      <c r="X4475" s="22"/>
      <c r="Y4475" s="4"/>
      <c r="Z4475" s="4"/>
      <c r="AA4475" s="4"/>
      <c r="AB4475" s="9"/>
      <c r="AD4475" s="165"/>
      <c r="AE4475" s="165"/>
      <c r="AF4475" s="165"/>
      <c r="AG4475" s="187"/>
      <c r="AH4475" s="187"/>
      <c r="AI4475" s="188"/>
      <c r="AJ4475" s="172"/>
      <c r="AK4475" s="172"/>
      <c r="AL4475" s="172"/>
      <c r="AM4475" s="165"/>
    </row>
    <row r="4476" spans="1:39">
      <c r="A4476" s="2"/>
      <c r="B4476" s="3"/>
      <c r="C4476" s="4"/>
      <c r="D4476" s="4"/>
      <c r="E4476" s="135"/>
      <c r="F4476" s="6"/>
      <c r="G4476" s="6"/>
      <c r="H4476" s="6"/>
      <c r="I4476" s="6"/>
      <c r="J4476" s="2"/>
      <c r="K4476" s="2"/>
      <c r="L4476" s="3"/>
      <c r="M4476" s="71"/>
      <c r="N4476" s="70"/>
      <c r="O4476" s="70"/>
      <c r="P4476" s="42"/>
      <c r="Q4476" s="3"/>
      <c r="R4476" s="6"/>
      <c r="S4476" s="7"/>
      <c r="T4476" s="1"/>
      <c r="U4476" s="8"/>
      <c r="V4476" s="8"/>
      <c r="W4476" s="44"/>
      <c r="X4476" s="22"/>
      <c r="Y4476" s="4"/>
      <c r="Z4476" s="4"/>
      <c r="AA4476" s="4"/>
      <c r="AB4476" s="9"/>
      <c r="AD4476" s="165"/>
      <c r="AE4476" s="165"/>
      <c r="AF4476" s="165"/>
      <c r="AG4476" s="187"/>
      <c r="AH4476" s="187"/>
      <c r="AI4476" s="188"/>
      <c r="AJ4476" s="172"/>
      <c r="AK4476" s="172"/>
      <c r="AL4476" s="172"/>
      <c r="AM4476" s="165"/>
    </row>
    <row r="4477" spans="1:39">
      <c r="A4477" s="2"/>
      <c r="B4477" s="3"/>
      <c r="C4477" s="4"/>
      <c r="D4477" s="4"/>
      <c r="E4477" s="135"/>
      <c r="F4477" s="6"/>
      <c r="G4477" s="6"/>
      <c r="H4477" s="6"/>
      <c r="I4477" s="6"/>
      <c r="J4477" s="2"/>
      <c r="K4477" s="2"/>
      <c r="L4477" s="3"/>
      <c r="M4477" s="71"/>
      <c r="N4477" s="70"/>
      <c r="O4477" s="70"/>
      <c r="P4477" s="42"/>
      <c r="Q4477" s="3"/>
      <c r="R4477" s="6"/>
      <c r="S4477" s="7"/>
      <c r="T4477" s="1"/>
      <c r="U4477" s="8"/>
      <c r="V4477" s="8"/>
      <c r="W4477" s="44"/>
      <c r="X4477" s="22"/>
      <c r="Y4477" s="4"/>
      <c r="Z4477" s="4"/>
      <c r="AA4477" s="4"/>
      <c r="AB4477" s="9"/>
      <c r="AD4477" s="165"/>
      <c r="AE4477" s="165"/>
      <c r="AF4477" s="165"/>
      <c r="AG4477" s="187"/>
      <c r="AH4477" s="187"/>
      <c r="AI4477" s="188"/>
      <c r="AJ4477" s="172"/>
      <c r="AK4477" s="172"/>
      <c r="AL4477" s="172"/>
      <c r="AM4477" s="165"/>
    </row>
    <row r="4478" spans="1:39">
      <c r="A4478" s="2"/>
      <c r="B4478" s="3"/>
      <c r="C4478" s="4"/>
      <c r="D4478" s="4"/>
      <c r="E4478" s="135"/>
      <c r="F4478" s="6"/>
      <c r="G4478" s="6"/>
      <c r="H4478" s="6"/>
      <c r="I4478" s="6"/>
      <c r="J4478" s="2"/>
      <c r="K4478" s="2"/>
      <c r="L4478" s="3"/>
      <c r="M4478" s="71"/>
      <c r="N4478" s="70"/>
      <c r="O4478" s="70"/>
      <c r="P4478" s="42"/>
      <c r="Q4478" s="3"/>
      <c r="R4478" s="6"/>
      <c r="S4478" s="7"/>
      <c r="T4478" s="1"/>
      <c r="U4478" s="8"/>
      <c r="V4478" s="8"/>
      <c r="W4478" s="44"/>
      <c r="X4478" s="22"/>
      <c r="Y4478" s="4"/>
      <c r="Z4478" s="4"/>
      <c r="AA4478" s="4"/>
      <c r="AB4478" s="9"/>
      <c r="AD4478" s="165"/>
      <c r="AE4478" s="165"/>
      <c r="AF4478" s="165"/>
      <c r="AG4478" s="187"/>
      <c r="AH4478" s="187"/>
      <c r="AI4478" s="188"/>
      <c r="AJ4478" s="172"/>
      <c r="AK4478" s="172"/>
      <c r="AL4478" s="172"/>
      <c r="AM4478" s="165"/>
    </row>
    <row r="4479" spans="1:39">
      <c r="A4479" s="2"/>
      <c r="B4479" s="3"/>
      <c r="C4479" s="4"/>
      <c r="D4479" s="4"/>
      <c r="E4479" s="135"/>
      <c r="F4479" s="6"/>
      <c r="G4479" s="6"/>
      <c r="H4479" s="6"/>
      <c r="I4479" s="6"/>
      <c r="J4479" s="2"/>
      <c r="K4479" s="2"/>
      <c r="L4479" s="3"/>
      <c r="M4479" s="71"/>
      <c r="N4479" s="70"/>
      <c r="O4479" s="70"/>
      <c r="P4479" s="42"/>
      <c r="Q4479" s="3"/>
      <c r="R4479" s="6"/>
      <c r="S4479" s="7"/>
      <c r="T4479" s="1"/>
      <c r="U4479" s="8"/>
      <c r="V4479" s="8"/>
      <c r="W4479" s="44"/>
      <c r="X4479" s="22"/>
      <c r="Y4479" s="4"/>
      <c r="Z4479" s="4"/>
      <c r="AA4479" s="4"/>
      <c r="AB4479" s="9"/>
      <c r="AD4479" s="165"/>
      <c r="AE4479" s="165"/>
      <c r="AF4479" s="165"/>
      <c r="AG4479" s="187"/>
      <c r="AH4479" s="187"/>
      <c r="AI4479" s="188"/>
      <c r="AJ4479" s="172"/>
      <c r="AK4479" s="172"/>
      <c r="AL4479" s="172"/>
      <c r="AM4479" s="165"/>
    </row>
    <row r="4480" spans="1:39">
      <c r="A4480" s="2"/>
      <c r="B4480" s="3"/>
      <c r="C4480" s="4"/>
      <c r="D4480" s="4"/>
      <c r="E4480" s="135"/>
      <c r="F4480" s="6"/>
      <c r="G4480" s="6"/>
      <c r="H4480" s="6"/>
      <c r="I4480" s="6"/>
      <c r="J4480" s="2"/>
      <c r="K4480" s="2"/>
      <c r="L4480" s="3"/>
      <c r="M4480" s="71"/>
      <c r="N4480" s="70"/>
      <c r="O4480" s="70"/>
      <c r="P4480" s="42"/>
      <c r="Q4480" s="3"/>
      <c r="R4480" s="6"/>
      <c r="S4480" s="7"/>
      <c r="T4480" s="1"/>
      <c r="U4480" s="8"/>
      <c r="V4480" s="8"/>
      <c r="W4480" s="44"/>
      <c r="X4480" s="22"/>
      <c r="Y4480" s="4"/>
      <c r="Z4480" s="4"/>
      <c r="AA4480" s="4"/>
      <c r="AB4480" s="9"/>
      <c r="AD4480" s="165"/>
      <c r="AE4480" s="165"/>
      <c r="AF4480" s="165"/>
      <c r="AG4480" s="187"/>
      <c r="AH4480" s="187"/>
      <c r="AI4480" s="188"/>
      <c r="AJ4480" s="172"/>
      <c r="AK4480" s="172"/>
      <c r="AL4480" s="172"/>
      <c r="AM4480" s="165"/>
    </row>
    <row r="4481" spans="1:39">
      <c r="A4481" s="2"/>
      <c r="B4481" s="3"/>
      <c r="C4481" s="4"/>
      <c r="D4481" s="4"/>
      <c r="E4481" s="135"/>
      <c r="F4481" s="6"/>
      <c r="G4481" s="6"/>
      <c r="H4481" s="6"/>
      <c r="I4481" s="6"/>
      <c r="J4481" s="2"/>
      <c r="K4481" s="2"/>
      <c r="L4481" s="3"/>
      <c r="M4481" s="71"/>
      <c r="N4481" s="70"/>
      <c r="O4481" s="70"/>
      <c r="P4481" s="42"/>
      <c r="Q4481" s="3"/>
      <c r="R4481" s="6"/>
      <c r="S4481" s="7"/>
      <c r="T4481" s="1"/>
      <c r="U4481" s="8"/>
      <c r="V4481" s="8"/>
      <c r="W4481" s="44"/>
      <c r="X4481" s="22"/>
      <c r="Y4481" s="4"/>
      <c r="Z4481" s="4"/>
      <c r="AA4481" s="4"/>
      <c r="AB4481" s="9"/>
      <c r="AD4481" s="165"/>
      <c r="AE4481" s="165"/>
      <c r="AF4481" s="165"/>
      <c r="AG4481" s="187"/>
      <c r="AH4481" s="187"/>
      <c r="AI4481" s="188"/>
      <c r="AJ4481" s="172"/>
      <c r="AK4481" s="172"/>
      <c r="AL4481" s="172"/>
      <c r="AM4481" s="165"/>
    </row>
    <row r="4482" spans="1:39">
      <c r="A4482" s="2"/>
      <c r="B4482" s="3"/>
      <c r="C4482" s="4"/>
      <c r="D4482" s="4"/>
      <c r="E4482" s="135"/>
      <c r="F4482" s="6"/>
      <c r="G4482" s="6"/>
      <c r="H4482" s="6"/>
      <c r="I4482" s="6"/>
      <c r="J4482" s="2"/>
      <c r="K4482" s="2"/>
      <c r="L4482" s="3"/>
      <c r="M4482" s="71"/>
      <c r="N4482" s="70"/>
      <c r="O4482" s="70"/>
      <c r="P4482" s="42"/>
      <c r="Q4482" s="3"/>
      <c r="R4482" s="6"/>
      <c r="S4482" s="7"/>
      <c r="T4482" s="1"/>
      <c r="U4482" s="8"/>
      <c r="V4482" s="8"/>
      <c r="W4482" s="44"/>
      <c r="X4482" s="22"/>
      <c r="Y4482" s="4"/>
      <c r="Z4482" s="4"/>
      <c r="AA4482" s="4"/>
      <c r="AB4482" s="9"/>
      <c r="AD4482" s="165"/>
      <c r="AE4482" s="165"/>
      <c r="AF4482" s="165"/>
      <c r="AG4482" s="187"/>
      <c r="AH4482" s="187"/>
      <c r="AI4482" s="188"/>
      <c r="AJ4482" s="172"/>
      <c r="AK4482" s="172"/>
      <c r="AL4482" s="172"/>
      <c r="AM4482" s="165"/>
    </row>
    <row r="4483" spans="1:39">
      <c r="A4483" s="2"/>
      <c r="B4483" s="3"/>
      <c r="C4483" s="4"/>
      <c r="D4483" s="4"/>
      <c r="E4483" s="135"/>
      <c r="F4483" s="6"/>
      <c r="G4483" s="6"/>
      <c r="H4483" s="6"/>
      <c r="I4483" s="6"/>
      <c r="J4483" s="2"/>
      <c r="K4483" s="2"/>
      <c r="L4483" s="3"/>
      <c r="M4483" s="71"/>
      <c r="N4483" s="70"/>
      <c r="O4483" s="70"/>
      <c r="P4483" s="42"/>
      <c r="Q4483" s="3"/>
      <c r="R4483" s="6"/>
      <c r="S4483" s="7"/>
      <c r="T4483" s="1"/>
      <c r="U4483" s="8"/>
      <c r="V4483" s="8"/>
      <c r="W4483" s="44"/>
      <c r="X4483" s="22"/>
      <c r="Y4483" s="4"/>
      <c r="Z4483" s="4"/>
      <c r="AA4483" s="4"/>
      <c r="AB4483" s="9"/>
      <c r="AD4483" s="165"/>
      <c r="AE4483" s="165"/>
      <c r="AF4483" s="165"/>
      <c r="AG4483" s="187"/>
      <c r="AH4483" s="187"/>
      <c r="AI4483" s="188"/>
      <c r="AJ4483" s="172"/>
      <c r="AK4483" s="172"/>
      <c r="AL4483" s="172"/>
      <c r="AM4483" s="165"/>
    </row>
    <row r="4484" spans="1:39">
      <c r="A4484" s="2"/>
      <c r="B4484" s="3"/>
      <c r="C4484" s="4"/>
      <c r="D4484" s="4"/>
      <c r="E4484" s="135"/>
      <c r="F4484" s="6"/>
      <c r="G4484" s="6"/>
      <c r="H4484" s="6"/>
      <c r="I4484" s="6"/>
      <c r="J4484" s="2"/>
      <c r="K4484" s="2"/>
      <c r="L4484" s="3"/>
      <c r="M4484" s="71"/>
      <c r="N4484" s="70"/>
      <c r="O4484" s="70"/>
      <c r="P4484" s="42"/>
      <c r="Q4484" s="3"/>
      <c r="R4484" s="6"/>
      <c r="S4484" s="7"/>
      <c r="T4484" s="1"/>
      <c r="U4484" s="8"/>
      <c r="V4484" s="8"/>
      <c r="W4484" s="57"/>
      <c r="X4484" s="22"/>
      <c r="Y4484" s="4"/>
      <c r="Z4484" s="4"/>
      <c r="AA4484" s="4"/>
      <c r="AB4484" s="9"/>
      <c r="AD4484" s="165"/>
      <c r="AE4484" s="165"/>
      <c r="AF4484" s="165"/>
      <c r="AG4484" s="187"/>
      <c r="AH4484" s="187"/>
      <c r="AI4484" s="188"/>
      <c r="AJ4484" s="172"/>
      <c r="AK4484" s="172"/>
      <c r="AL4484" s="172"/>
      <c r="AM4484" s="165"/>
    </row>
    <row r="4485" spans="1:39">
      <c r="A4485" s="2"/>
      <c r="B4485" s="3"/>
      <c r="C4485" s="4"/>
      <c r="D4485" s="4"/>
      <c r="E4485" s="135"/>
      <c r="F4485" s="6"/>
      <c r="G4485" s="6"/>
      <c r="H4485" s="6"/>
      <c r="I4485" s="6"/>
      <c r="J4485" s="2"/>
      <c r="K4485" s="2"/>
      <c r="L4485" s="3"/>
      <c r="M4485" s="71"/>
      <c r="N4485" s="70"/>
      <c r="O4485" s="70"/>
      <c r="P4485" s="42"/>
      <c r="Q4485" s="3"/>
      <c r="R4485" s="6"/>
      <c r="S4485" s="7"/>
      <c r="T4485" s="1"/>
      <c r="U4485" s="8"/>
      <c r="V4485" s="8"/>
      <c r="W4485" s="44"/>
      <c r="X4485" s="22"/>
      <c r="Y4485" s="4"/>
      <c r="Z4485" s="4"/>
      <c r="AA4485" s="4"/>
      <c r="AB4485" s="9"/>
      <c r="AD4485" s="165"/>
      <c r="AE4485" s="165"/>
      <c r="AF4485" s="165"/>
      <c r="AG4485" s="187"/>
      <c r="AH4485" s="187"/>
      <c r="AI4485" s="188"/>
      <c r="AJ4485" s="172"/>
      <c r="AK4485" s="172"/>
      <c r="AL4485" s="172"/>
      <c r="AM4485" s="165"/>
    </row>
    <row r="4486" spans="1:39">
      <c r="A4486" s="2"/>
      <c r="B4486" s="3"/>
      <c r="C4486" s="4"/>
      <c r="D4486" s="4"/>
      <c r="E4486" s="135"/>
      <c r="F4486" s="6"/>
      <c r="G4486" s="6"/>
      <c r="H4486" s="6"/>
      <c r="I4486" s="6"/>
      <c r="J4486" s="2"/>
      <c r="K4486" s="2"/>
      <c r="L4486" s="3"/>
      <c r="M4486" s="71"/>
      <c r="N4486" s="70"/>
      <c r="O4486" s="70"/>
      <c r="P4486" s="42"/>
      <c r="Q4486" s="3"/>
      <c r="R4486" s="6"/>
      <c r="S4486" s="7"/>
      <c r="T4486" s="1"/>
      <c r="U4486" s="8"/>
      <c r="V4486" s="8"/>
      <c r="W4486" s="44"/>
      <c r="X4486" s="22"/>
      <c r="Y4486" s="4"/>
      <c r="Z4486" s="4"/>
      <c r="AA4486" s="4"/>
      <c r="AB4486" s="9"/>
      <c r="AD4486" s="165"/>
      <c r="AE4486" s="165"/>
      <c r="AF4486" s="165"/>
      <c r="AG4486" s="187"/>
      <c r="AH4486" s="187"/>
      <c r="AI4486" s="188"/>
      <c r="AJ4486" s="172"/>
      <c r="AK4486" s="172"/>
      <c r="AL4486" s="172"/>
      <c r="AM4486" s="165"/>
    </row>
    <row r="4487" spans="1:39">
      <c r="A4487" s="2"/>
      <c r="B4487" s="3"/>
      <c r="C4487" s="4"/>
      <c r="D4487" s="4"/>
      <c r="E4487" s="135"/>
      <c r="F4487" s="6"/>
      <c r="G4487" s="6"/>
      <c r="H4487" s="6"/>
      <c r="I4487" s="6"/>
      <c r="J4487" s="2"/>
      <c r="K4487" s="2"/>
      <c r="L4487" s="3"/>
      <c r="M4487" s="71"/>
      <c r="N4487" s="70"/>
      <c r="O4487" s="70"/>
      <c r="P4487" s="42"/>
      <c r="Q4487" s="3"/>
      <c r="R4487" s="6"/>
      <c r="S4487" s="7"/>
      <c r="T4487" s="1"/>
      <c r="U4487" s="8"/>
      <c r="V4487" s="8"/>
      <c r="W4487" s="44"/>
      <c r="X4487" s="22"/>
      <c r="Y4487" s="4"/>
      <c r="Z4487" s="4"/>
      <c r="AA4487" s="4"/>
      <c r="AB4487" s="9"/>
      <c r="AD4487" s="165"/>
      <c r="AE4487" s="165"/>
      <c r="AF4487" s="165"/>
      <c r="AG4487" s="187"/>
      <c r="AH4487" s="187"/>
      <c r="AI4487" s="188"/>
      <c r="AJ4487" s="172"/>
      <c r="AK4487" s="172"/>
      <c r="AL4487" s="172"/>
      <c r="AM4487" s="165"/>
    </row>
    <row r="4488" spans="1:39">
      <c r="A4488" s="2"/>
      <c r="B4488" s="3"/>
      <c r="C4488" s="4"/>
      <c r="D4488" s="4"/>
      <c r="E4488" s="135"/>
      <c r="F4488" s="6"/>
      <c r="G4488" s="6"/>
      <c r="H4488" s="6"/>
      <c r="I4488" s="6"/>
      <c r="J4488" s="2"/>
      <c r="K4488" s="2"/>
      <c r="L4488" s="3"/>
      <c r="M4488" s="71"/>
      <c r="N4488" s="70"/>
      <c r="O4488" s="70"/>
      <c r="P4488" s="42"/>
      <c r="Q4488" s="3"/>
      <c r="R4488" s="6"/>
      <c r="S4488" s="7"/>
      <c r="T4488" s="1"/>
      <c r="U4488" s="8"/>
      <c r="V4488" s="8"/>
      <c r="W4488" s="55"/>
      <c r="X4488" s="22"/>
      <c r="Y4488" s="4"/>
      <c r="Z4488" s="4"/>
      <c r="AA4488" s="4"/>
      <c r="AB4488" s="9"/>
      <c r="AD4488" s="165"/>
      <c r="AE4488" s="165"/>
      <c r="AF4488" s="165"/>
      <c r="AG4488" s="187"/>
      <c r="AH4488" s="187"/>
      <c r="AI4488" s="188"/>
      <c r="AJ4488" s="172"/>
      <c r="AK4488" s="172"/>
      <c r="AL4488" s="172"/>
      <c r="AM4488" s="165"/>
    </row>
    <row r="4489" spans="1:39">
      <c r="A4489" s="2"/>
      <c r="B4489" s="3"/>
      <c r="C4489" s="4"/>
      <c r="D4489" s="4"/>
      <c r="E4489" s="135"/>
      <c r="F4489" s="6"/>
      <c r="G4489" s="6"/>
      <c r="H4489" s="6"/>
      <c r="I4489" s="6"/>
      <c r="J4489" s="2"/>
      <c r="K4489" s="2"/>
      <c r="L4489" s="3"/>
      <c r="M4489" s="71"/>
      <c r="N4489" s="70"/>
      <c r="O4489" s="70"/>
      <c r="P4489" s="42"/>
      <c r="Q4489" s="3"/>
      <c r="R4489" s="6"/>
      <c r="S4489" s="7"/>
      <c r="T4489" s="1"/>
      <c r="U4489" s="8"/>
      <c r="V4489" s="8"/>
      <c r="W4489" s="44"/>
      <c r="X4489" s="22"/>
      <c r="Y4489" s="4"/>
      <c r="Z4489" s="4"/>
      <c r="AA4489" s="4"/>
      <c r="AB4489" s="9"/>
      <c r="AD4489" s="165"/>
      <c r="AE4489" s="165"/>
      <c r="AF4489" s="165"/>
      <c r="AG4489" s="187"/>
      <c r="AH4489" s="187"/>
      <c r="AI4489" s="188"/>
      <c r="AJ4489" s="172"/>
      <c r="AK4489" s="172"/>
      <c r="AL4489" s="172"/>
      <c r="AM4489" s="165"/>
    </row>
    <row r="4490" spans="1:39">
      <c r="A4490" s="2"/>
      <c r="B4490" s="3"/>
      <c r="C4490" s="4"/>
      <c r="D4490" s="4"/>
      <c r="E4490" s="135"/>
      <c r="F4490" s="6"/>
      <c r="G4490" s="6"/>
      <c r="H4490" s="6"/>
      <c r="I4490" s="6"/>
      <c r="J4490" s="2"/>
      <c r="K4490" s="2"/>
      <c r="L4490" s="3"/>
      <c r="M4490" s="71"/>
      <c r="N4490" s="70"/>
      <c r="O4490" s="70"/>
      <c r="P4490" s="42"/>
      <c r="Q4490" s="3"/>
      <c r="R4490" s="6"/>
      <c r="S4490" s="7"/>
      <c r="T4490" s="1"/>
      <c r="U4490" s="8"/>
      <c r="V4490" s="8"/>
      <c r="W4490" s="44"/>
      <c r="X4490" s="22"/>
      <c r="Y4490" s="4"/>
      <c r="Z4490" s="4"/>
      <c r="AA4490" s="4"/>
      <c r="AB4490" s="9"/>
      <c r="AD4490" s="165"/>
      <c r="AE4490" s="165"/>
      <c r="AF4490" s="165"/>
      <c r="AG4490" s="187"/>
      <c r="AH4490" s="187"/>
      <c r="AI4490" s="188"/>
      <c r="AJ4490" s="172"/>
      <c r="AK4490" s="172"/>
      <c r="AL4490" s="172"/>
      <c r="AM4490" s="165"/>
    </row>
    <row r="4491" spans="1:39">
      <c r="A4491" s="2"/>
      <c r="B4491" s="3"/>
      <c r="C4491" s="4"/>
      <c r="D4491" s="4"/>
      <c r="E4491" s="135"/>
      <c r="F4491" s="6"/>
      <c r="G4491" s="6"/>
      <c r="H4491" s="6"/>
      <c r="I4491" s="6"/>
      <c r="J4491" s="2"/>
      <c r="K4491" s="2"/>
      <c r="L4491" s="3"/>
      <c r="M4491" s="71"/>
      <c r="N4491" s="70"/>
      <c r="O4491" s="70"/>
      <c r="P4491" s="42"/>
      <c r="Q4491" s="3"/>
      <c r="R4491" s="6"/>
      <c r="S4491" s="7"/>
      <c r="T4491" s="1"/>
      <c r="U4491" s="8"/>
      <c r="V4491" s="8"/>
      <c r="W4491" s="44"/>
      <c r="X4491" s="22"/>
      <c r="Y4491" s="4"/>
      <c r="Z4491" s="4"/>
      <c r="AA4491" s="4"/>
      <c r="AB4491" s="9"/>
      <c r="AD4491" s="165"/>
      <c r="AE4491" s="165"/>
      <c r="AF4491" s="165"/>
      <c r="AG4491" s="187"/>
      <c r="AH4491" s="187"/>
      <c r="AI4491" s="188"/>
      <c r="AJ4491" s="172"/>
      <c r="AK4491" s="172"/>
      <c r="AL4491" s="172"/>
      <c r="AM4491" s="165"/>
    </row>
    <row r="4492" spans="1:39">
      <c r="A4492" s="2"/>
      <c r="B4492" s="3"/>
      <c r="C4492" s="4"/>
      <c r="D4492" s="4"/>
      <c r="E4492" s="135"/>
      <c r="F4492" s="6"/>
      <c r="G4492" s="6"/>
      <c r="H4492" s="6"/>
      <c r="I4492" s="6"/>
      <c r="J4492" s="2"/>
      <c r="K4492" s="2"/>
      <c r="L4492" s="3"/>
      <c r="M4492" s="71"/>
      <c r="N4492" s="70"/>
      <c r="O4492" s="70"/>
      <c r="P4492" s="42"/>
      <c r="Q4492" s="3"/>
      <c r="R4492" s="6"/>
      <c r="S4492" s="7"/>
      <c r="T4492" s="1"/>
      <c r="U4492" s="8"/>
      <c r="V4492" s="8"/>
      <c r="W4492" s="55"/>
      <c r="X4492" s="22"/>
      <c r="Y4492" s="4"/>
      <c r="Z4492" s="4"/>
      <c r="AA4492" s="4"/>
      <c r="AB4492" s="9"/>
      <c r="AD4492" s="165"/>
      <c r="AE4492" s="165"/>
      <c r="AF4492" s="165"/>
      <c r="AG4492" s="187"/>
      <c r="AH4492" s="187"/>
      <c r="AI4492" s="188"/>
      <c r="AJ4492" s="172"/>
      <c r="AK4492" s="172"/>
      <c r="AL4492" s="172"/>
      <c r="AM4492" s="165"/>
    </row>
    <row r="4493" spans="1:39">
      <c r="A4493" s="2"/>
      <c r="B4493" s="3"/>
      <c r="C4493" s="4"/>
      <c r="D4493" s="4"/>
      <c r="E4493" s="135"/>
      <c r="F4493" s="6"/>
      <c r="G4493" s="6"/>
      <c r="H4493" s="6"/>
      <c r="I4493" s="6"/>
      <c r="J4493" s="2"/>
      <c r="K4493" s="2"/>
      <c r="L4493" s="3"/>
      <c r="M4493" s="71"/>
      <c r="N4493" s="70"/>
      <c r="O4493" s="70"/>
      <c r="P4493" s="42"/>
      <c r="Q4493" s="3"/>
      <c r="R4493" s="6"/>
      <c r="S4493" s="7"/>
      <c r="T4493" s="1"/>
      <c r="U4493" s="8"/>
      <c r="V4493" s="8"/>
      <c r="W4493" s="44"/>
      <c r="X4493" s="22"/>
      <c r="Y4493" s="4"/>
      <c r="Z4493" s="4"/>
      <c r="AA4493" s="4"/>
      <c r="AB4493" s="9"/>
      <c r="AD4493" s="165"/>
      <c r="AE4493" s="165"/>
      <c r="AF4493" s="165"/>
      <c r="AG4493" s="187"/>
      <c r="AH4493" s="187"/>
      <c r="AI4493" s="188"/>
      <c r="AJ4493" s="172"/>
      <c r="AK4493" s="172"/>
      <c r="AL4493" s="172"/>
      <c r="AM4493" s="165"/>
    </row>
    <row r="4494" spans="1:39">
      <c r="A4494" s="2"/>
      <c r="B4494" s="3"/>
      <c r="C4494" s="4"/>
      <c r="D4494" s="4"/>
      <c r="E4494" s="135"/>
      <c r="F4494" s="6"/>
      <c r="G4494" s="6"/>
      <c r="H4494" s="6"/>
      <c r="I4494" s="6"/>
      <c r="J4494" s="2"/>
      <c r="K4494" s="2"/>
      <c r="L4494" s="3"/>
      <c r="M4494" s="71"/>
      <c r="N4494" s="70"/>
      <c r="O4494" s="70"/>
      <c r="P4494" s="42"/>
      <c r="Q4494" s="3"/>
      <c r="R4494" s="6"/>
      <c r="S4494" s="7"/>
      <c r="T4494" s="1"/>
      <c r="U4494" s="8"/>
      <c r="V4494" s="8"/>
      <c r="W4494" s="44"/>
      <c r="X4494" s="22"/>
      <c r="Y4494" s="4"/>
      <c r="Z4494" s="4"/>
      <c r="AA4494" s="4"/>
      <c r="AB4494" s="9"/>
      <c r="AD4494" s="165"/>
      <c r="AE4494" s="165"/>
      <c r="AF4494" s="165"/>
      <c r="AG4494" s="187"/>
      <c r="AH4494" s="187"/>
      <c r="AI4494" s="188"/>
      <c r="AJ4494" s="172"/>
      <c r="AK4494" s="172"/>
      <c r="AL4494" s="172"/>
      <c r="AM4494" s="165"/>
    </row>
    <row r="4495" spans="1:39">
      <c r="A4495" s="2"/>
      <c r="B4495" s="3"/>
      <c r="C4495" s="4"/>
      <c r="D4495" s="4"/>
      <c r="E4495" s="135"/>
      <c r="F4495" s="6"/>
      <c r="G4495" s="6"/>
      <c r="H4495" s="6"/>
      <c r="I4495" s="6"/>
      <c r="J4495" s="2"/>
      <c r="K4495" s="2"/>
      <c r="L4495" s="3"/>
      <c r="M4495" s="71"/>
      <c r="N4495" s="70"/>
      <c r="O4495" s="70"/>
      <c r="P4495" s="42"/>
      <c r="Q4495" s="3"/>
      <c r="R4495" s="6"/>
      <c r="S4495" s="7"/>
      <c r="T4495" s="1"/>
      <c r="U4495" s="8"/>
      <c r="V4495" s="8"/>
      <c r="W4495" s="44"/>
      <c r="X4495" s="22"/>
      <c r="Y4495" s="4"/>
      <c r="Z4495" s="4"/>
      <c r="AA4495" s="4"/>
      <c r="AB4495" s="9"/>
      <c r="AD4495" s="165"/>
      <c r="AE4495" s="165"/>
      <c r="AF4495" s="165"/>
      <c r="AG4495" s="187"/>
      <c r="AH4495" s="187"/>
      <c r="AI4495" s="188"/>
      <c r="AJ4495" s="172"/>
      <c r="AK4495" s="172"/>
      <c r="AL4495" s="172"/>
      <c r="AM4495" s="165"/>
    </row>
    <row r="4496" spans="1:39">
      <c r="A4496" s="2"/>
      <c r="B4496" s="3"/>
      <c r="C4496" s="4"/>
      <c r="D4496" s="4"/>
      <c r="E4496" s="135"/>
      <c r="F4496" s="6"/>
      <c r="G4496" s="6"/>
      <c r="H4496" s="6"/>
      <c r="I4496" s="6"/>
      <c r="J4496" s="2"/>
      <c r="K4496" s="2"/>
      <c r="L4496" s="3"/>
      <c r="M4496" s="71"/>
      <c r="N4496" s="70"/>
      <c r="O4496" s="70"/>
      <c r="P4496" s="42"/>
      <c r="Q4496" s="3"/>
      <c r="R4496" s="6"/>
      <c r="S4496" s="7"/>
      <c r="T4496" s="1"/>
      <c r="U4496" s="8"/>
      <c r="V4496" s="8"/>
      <c r="W4496" s="55"/>
      <c r="X4496" s="22"/>
      <c r="Y4496" s="4"/>
      <c r="Z4496" s="4"/>
      <c r="AA4496" s="4"/>
      <c r="AB4496" s="9"/>
      <c r="AD4496" s="165"/>
      <c r="AE4496" s="165"/>
      <c r="AF4496" s="165"/>
      <c r="AG4496" s="187"/>
      <c r="AH4496" s="187"/>
      <c r="AI4496" s="188"/>
      <c r="AJ4496" s="172"/>
      <c r="AK4496" s="172"/>
      <c r="AL4496" s="172"/>
      <c r="AM4496" s="165"/>
    </row>
    <row r="4497" spans="1:65">
      <c r="A4497" s="2"/>
      <c r="B4497" s="3"/>
      <c r="C4497" s="4"/>
      <c r="D4497" s="4"/>
      <c r="E4497" s="135"/>
      <c r="F4497" s="6"/>
      <c r="G4497" s="6"/>
      <c r="H4497" s="6"/>
      <c r="I4497" s="6"/>
      <c r="J4497" s="2"/>
      <c r="K4497" s="2"/>
      <c r="L4497" s="3"/>
      <c r="M4497" s="71"/>
      <c r="N4497" s="70"/>
      <c r="O4497" s="70"/>
      <c r="P4497" s="42"/>
      <c r="Q4497" s="3"/>
      <c r="R4497" s="6"/>
      <c r="S4497" s="7"/>
      <c r="T4497" s="1"/>
      <c r="U4497" s="8"/>
      <c r="V4497" s="8"/>
      <c r="W4497" s="44"/>
      <c r="X4497" s="22"/>
      <c r="Y4497" s="4"/>
      <c r="Z4497" s="4"/>
      <c r="AA4497" s="4"/>
      <c r="AB4497" s="9"/>
      <c r="AD4497" s="165"/>
      <c r="AE4497" s="165"/>
      <c r="AF4497" s="165"/>
      <c r="AG4497" s="187"/>
      <c r="AH4497" s="187"/>
      <c r="AI4497" s="188"/>
      <c r="AJ4497" s="172"/>
      <c r="AK4497" s="172"/>
      <c r="AL4497" s="172"/>
      <c r="AM4497" s="165"/>
    </row>
    <row r="4498" spans="1:65">
      <c r="A4498" s="2"/>
      <c r="B4498" s="3"/>
      <c r="C4498" s="4"/>
      <c r="D4498" s="4"/>
      <c r="E4498" s="135"/>
      <c r="F4498" s="6"/>
      <c r="G4498" s="6"/>
      <c r="H4498" s="6"/>
      <c r="I4498" s="6"/>
      <c r="J4498" s="2"/>
      <c r="K4498" s="2"/>
      <c r="L4498" s="3"/>
      <c r="M4498" s="71"/>
      <c r="N4498" s="70"/>
      <c r="O4498" s="70"/>
      <c r="P4498" s="42"/>
      <c r="Q4498" s="3"/>
      <c r="R4498" s="6"/>
      <c r="S4498" s="7"/>
      <c r="T4498" s="1"/>
      <c r="U4498" s="8"/>
      <c r="V4498" s="8"/>
      <c r="W4498" s="44"/>
      <c r="X4498" s="22"/>
      <c r="Y4498" s="4"/>
      <c r="Z4498" s="4"/>
      <c r="AA4498" s="4"/>
      <c r="AB4498" s="9"/>
      <c r="AD4498" s="165"/>
      <c r="AE4498" s="165"/>
      <c r="AF4498" s="165"/>
      <c r="AG4498" s="187"/>
      <c r="AH4498" s="187"/>
      <c r="AI4498" s="188"/>
      <c r="AJ4498" s="172"/>
      <c r="AK4498" s="172"/>
      <c r="AL4498" s="172"/>
      <c r="AM4498" s="165"/>
    </row>
    <row r="4499" spans="1:65">
      <c r="A4499" s="2"/>
      <c r="B4499" s="3"/>
      <c r="C4499" s="4"/>
      <c r="D4499" s="4"/>
      <c r="E4499" s="135"/>
      <c r="F4499" s="6"/>
      <c r="G4499" s="6"/>
      <c r="H4499" s="6"/>
      <c r="I4499" s="6"/>
      <c r="J4499" s="2"/>
      <c r="K4499" s="2"/>
      <c r="L4499" s="3"/>
      <c r="M4499" s="71"/>
      <c r="N4499" s="70"/>
      <c r="O4499" s="70"/>
      <c r="P4499" s="42"/>
      <c r="Q4499" s="3"/>
      <c r="R4499" s="6"/>
      <c r="S4499" s="7"/>
      <c r="T4499" s="1"/>
      <c r="U4499" s="8"/>
      <c r="V4499" s="8"/>
      <c r="W4499" s="44"/>
      <c r="X4499" s="22"/>
      <c r="Y4499" s="4"/>
      <c r="Z4499" s="4"/>
      <c r="AA4499" s="4"/>
      <c r="AB4499" s="9"/>
      <c r="AD4499" s="165"/>
      <c r="AE4499" s="165"/>
      <c r="AF4499" s="165"/>
      <c r="AG4499" s="187"/>
      <c r="AH4499" s="187"/>
      <c r="AI4499" s="188"/>
      <c r="AJ4499" s="172"/>
      <c r="AK4499" s="172"/>
      <c r="AL4499" s="172"/>
      <c r="AM4499" s="165"/>
    </row>
    <row r="4500" spans="1:65">
      <c r="A4500" s="2"/>
      <c r="B4500" s="3"/>
      <c r="C4500" s="4"/>
      <c r="D4500" s="4"/>
      <c r="E4500" s="135"/>
      <c r="F4500" s="6"/>
      <c r="G4500" s="6"/>
      <c r="H4500" s="6"/>
      <c r="I4500" s="6"/>
      <c r="J4500" s="2"/>
      <c r="K4500" s="2"/>
      <c r="L4500" s="3"/>
      <c r="M4500" s="71"/>
      <c r="N4500" s="70"/>
      <c r="O4500" s="70"/>
      <c r="P4500" s="42"/>
      <c r="Q4500" s="3"/>
      <c r="R4500" s="6"/>
      <c r="S4500" s="7"/>
      <c r="T4500" s="1"/>
      <c r="U4500" s="8"/>
      <c r="V4500" s="8"/>
      <c r="W4500" s="55"/>
      <c r="X4500" s="22"/>
      <c r="Y4500" s="4"/>
      <c r="Z4500" s="4"/>
      <c r="AA4500" s="4"/>
      <c r="AB4500" s="9"/>
      <c r="AD4500" s="165"/>
      <c r="AE4500" s="165"/>
      <c r="AF4500" s="165"/>
      <c r="AG4500" s="187"/>
      <c r="AH4500" s="187"/>
      <c r="AI4500" s="188"/>
      <c r="AJ4500" s="172"/>
      <c r="AK4500" s="172"/>
      <c r="AL4500" s="172"/>
      <c r="AM4500" s="165"/>
    </row>
    <row r="4501" spans="1:65">
      <c r="A4501" s="2"/>
      <c r="B4501" s="3"/>
      <c r="C4501" s="4"/>
      <c r="D4501" s="4"/>
      <c r="E4501" s="135"/>
      <c r="F4501" s="6"/>
      <c r="G4501" s="6"/>
      <c r="H4501" s="6"/>
      <c r="I4501" s="6"/>
      <c r="J4501" s="2"/>
      <c r="K4501" s="2"/>
      <c r="L4501" s="3"/>
      <c r="M4501" s="71"/>
      <c r="N4501" s="70"/>
      <c r="O4501" s="70"/>
      <c r="P4501" s="42"/>
      <c r="Q4501" s="3"/>
      <c r="R4501" s="6"/>
      <c r="S4501" s="7"/>
      <c r="T4501" s="1"/>
      <c r="U4501" s="8"/>
      <c r="V4501" s="8"/>
      <c r="W4501" s="44"/>
      <c r="X4501" s="22"/>
      <c r="Y4501" s="4"/>
      <c r="Z4501" s="4"/>
      <c r="AA4501" s="4"/>
      <c r="AB4501" s="9"/>
      <c r="AD4501" s="165"/>
      <c r="AE4501" s="165"/>
      <c r="AF4501" s="165"/>
      <c r="AG4501" s="187"/>
      <c r="AH4501" s="187"/>
      <c r="AI4501" s="188"/>
      <c r="AJ4501" s="172"/>
      <c r="AK4501" s="172"/>
      <c r="AL4501" s="172"/>
      <c r="AM4501" s="165"/>
    </row>
    <row r="4502" spans="1:65">
      <c r="A4502" s="2"/>
      <c r="B4502" s="3"/>
      <c r="C4502" s="4"/>
      <c r="D4502" s="4"/>
      <c r="E4502" s="135"/>
      <c r="F4502" s="6"/>
      <c r="G4502" s="6"/>
      <c r="H4502" s="6"/>
      <c r="I4502" s="6"/>
      <c r="J4502" s="2"/>
      <c r="K4502" s="2"/>
      <c r="L4502" s="3"/>
      <c r="M4502" s="71"/>
      <c r="N4502" s="70"/>
      <c r="O4502" s="70"/>
      <c r="P4502" s="42"/>
      <c r="Q4502" s="3"/>
      <c r="R4502" s="6"/>
      <c r="S4502" s="7"/>
      <c r="T4502" s="1"/>
      <c r="U4502" s="8"/>
      <c r="V4502" s="8"/>
      <c r="W4502" s="44"/>
      <c r="X4502" s="22"/>
      <c r="Y4502" s="4"/>
      <c r="Z4502" s="4"/>
      <c r="AA4502" s="4"/>
      <c r="AB4502" s="9"/>
      <c r="AD4502" s="165"/>
      <c r="AE4502" s="165"/>
      <c r="AF4502" s="165"/>
      <c r="AG4502" s="187"/>
      <c r="AH4502" s="187"/>
      <c r="AI4502" s="188"/>
      <c r="AJ4502" s="172"/>
      <c r="AK4502" s="172"/>
      <c r="AL4502" s="172"/>
      <c r="AM4502" s="165"/>
    </row>
    <row r="4503" spans="1:65">
      <c r="A4503" s="2"/>
      <c r="B4503" s="3"/>
      <c r="C4503" s="4"/>
      <c r="D4503" s="4"/>
      <c r="E4503" s="135"/>
      <c r="F4503" s="6"/>
      <c r="G4503" s="6"/>
      <c r="H4503" s="6"/>
      <c r="I4503" s="6"/>
      <c r="J4503" s="2"/>
      <c r="K4503" s="2"/>
      <c r="L4503" s="3"/>
      <c r="M4503" s="71"/>
      <c r="N4503" s="70"/>
      <c r="O4503" s="70"/>
      <c r="P4503" s="42"/>
      <c r="Q4503" s="3"/>
      <c r="R4503" s="6"/>
      <c r="S4503" s="7"/>
      <c r="T4503" s="1"/>
      <c r="U4503" s="8"/>
      <c r="V4503" s="8"/>
      <c r="W4503" s="44"/>
      <c r="X4503" s="22"/>
      <c r="Y4503" s="4"/>
      <c r="Z4503" s="4"/>
      <c r="AA4503" s="4"/>
      <c r="AB4503" s="9"/>
      <c r="AD4503" s="165"/>
      <c r="AE4503" s="165"/>
      <c r="AF4503" s="165"/>
      <c r="AG4503" s="187"/>
      <c r="AH4503" s="187"/>
      <c r="AI4503" s="188"/>
      <c r="AJ4503" s="172"/>
      <c r="AK4503" s="172"/>
      <c r="AL4503" s="172"/>
      <c r="AM4503" s="165"/>
    </row>
    <row r="4504" spans="1:65">
      <c r="A4504" s="2"/>
      <c r="B4504" s="3"/>
      <c r="C4504" s="4"/>
      <c r="D4504" s="65"/>
      <c r="E4504" s="135"/>
      <c r="F4504" s="6"/>
      <c r="G4504" s="6"/>
      <c r="H4504" s="6"/>
      <c r="I4504" s="6"/>
      <c r="J4504" s="8"/>
      <c r="K4504" s="63"/>
      <c r="L4504" s="3"/>
      <c r="M4504" s="71"/>
      <c r="N4504" s="73"/>
      <c r="O4504" s="70"/>
      <c r="P4504" s="42"/>
      <c r="Q4504" s="3"/>
      <c r="R4504" s="6"/>
      <c r="S4504" s="7"/>
      <c r="T4504" s="1"/>
      <c r="U4504" s="8"/>
      <c r="V4504" s="8"/>
      <c r="W4504" s="25"/>
      <c r="X4504" s="22"/>
      <c r="Y4504" s="64"/>
      <c r="Z4504" s="64"/>
      <c r="AA4504" s="64"/>
      <c r="AB4504" s="9"/>
      <c r="AD4504" s="165"/>
      <c r="AE4504" s="165"/>
      <c r="AF4504" s="165"/>
      <c r="AG4504" s="188"/>
      <c r="AH4504" s="187"/>
      <c r="AI4504" s="188"/>
      <c r="AJ4504" s="172"/>
      <c r="AK4504" s="172"/>
      <c r="AL4504" s="172"/>
      <c r="AM4504" s="165"/>
    </row>
    <row r="4505" spans="1:65">
      <c r="A4505" s="2"/>
      <c r="B4505" s="3"/>
      <c r="C4505" s="4"/>
      <c r="D4505" s="65"/>
      <c r="E4505" s="135"/>
      <c r="F4505" s="6"/>
      <c r="G4505" s="6"/>
      <c r="H4505" s="6"/>
      <c r="I4505" s="6"/>
      <c r="J4505" s="8"/>
      <c r="K4505" s="8"/>
      <c r="L4505" s="3"/>
      <c r="M4505" s="71"/>
      <c r="N4505" s="73"/>
      <c r="O4505" s="70"/>
      <c r="P4505" s="42"/>
      <c r="Q4505" s="3"/>
      <c r="R4505" s="6"/>
      <c r="S4505" s="7"/>
      <c r="T4505" s="1"/>
      <c r="U4505" s="8"/>
      <c r="V4505" s="8"/>
      <c r="W4505" s="37"/>
      <c r="X4505" s="22"/>
      <c r="Y4505" s="4"/>
      <c r="Z4505" s="4"/>
      <c r="AA4505" s="4"/>
      <c r="AB4505" s="9"/>
      <c r="AD4505" s="165"/>
      <c r="AE4505" s="165"/>
      <c r="AF4505" s="165"/>
      <c r="AG4505" s="188"/>
      <c r="AH4505" s="187"/>
      <c r="AI4505" s="188"/>
      <c r="AJ4505" s="172"/>
      <c r="AK4505" s="172"/>
      <c r="AL4505" s="172"/>
      <c r="AM4505" s="165"/>
    </row>
    <row r="4506" spans="1:65">
      <c r="A4506" s="2"/>
      <c r="B4506" s="3"/>
      <c r="C4506" s="4"/>
      <c r="D4506" s="65"/>
      <c r="E4506" s="135"/>
      <c r="F4506" s="6"/>
      <c r="G4506" s="6"/>
      <c r="H4506" s="6"/>
      <c r="I4506" s="6"/>
      <c r="J4506" s="2"/>
      <c r="K4506" s="8"/>
      <c r="L4506" s="3"/>
      <c r="M4506" s="71"/>
      <c r="N4506" s="70"/>
      <c r="O4506" s="70"/>
      <c r="P4506" s="42"/>
      <c r="Q4506" s="3"/>
      <c r="R4506" s="6"/>
      <c r="S4506" s="7"/>
      <c r="T4506" s="1"/>
      <c r="U4506" s="8"/>
      <c r="V4506" s="8"/>
      <c r="W4506" s="25"/>
      <c r="X4506" s="22"/>
      <c r="Y4506" s="4"/>
      <c r="Z4506" s="4"/>
      <c r="AA4506" s="4"/>
      <c r="AB4506" s="9"/>
      <c r="AD4506" s="165"/>
      <c r="AE4506" s="165"/>
      <c r="AF4506" s="165"/>
      <c r="AG4506" s="188"/>
      <c r="AH4506" s="187"/>
      <c r="AI4506" s="188"/>
      <c r="AJ4506" s="172"/>
      <c r="AK4506" s="172"/>
      <c r="AL4506" s="172"/>
      <c r="AM4506" s="165"/>
    </row>
    <row r="4507" spans="1:65">
      <c r="A4507" s="2"/>
      <c r="B4507" s="3"/>
      <c r="C4507" s="4"/>
      <c r="D4507" s="65"/>
      <c r="E4507" s="135"/>
      <c r="F4507" s="6"/>
      <c r="G4507" s="6"/>
      <c r="H4507" s="6"/>
      <c r="I4507" s="6"/>
      <c r="J4507" s="2"/>
      <c r="K4507" s="2"/>
      <c r="L4507" s="3"/>
      <c r="M4507" s="71"/>
      <c r="N4507" s="70"/>
      <c r="O4507" s="70"/>
      <c r="P4507" s="42"/>
      <c r="Q4507" s="3"/>
      <c r="R4507" s="6"/>
      <c r="S4507" s="7"/>
      <c r="T4507" s="1"/>
      <c r="U4507" s="8"/>
      <c r="V4507" s="8"/>
      <c r="W4507" s="25"/>
      <c r="X4507" s="22"/>
      <c r="Y4507" s="4"/>
      <c r="Z4507" s="4"/>
      <c r="AA4507" s="4"/>
      <c r="AB4507" s="9"/>
      <c r="AD4507" s="165"/>
      <c r="AE4507" s="165"/>
      <c r="AF4507" s="165"/>
      <c r="AG4507" s="188"/>
      <c r="AH4507" s="187"/>
      <c r="AI4507" s="188"/>
      <c r="AJ4507" s="172"/>
      <c r="AK4507" s="172"/>
      <c r="AL4507" s="172"/>
      <c r="AM4507" s="165"/>
    </row>
    <row r="4508" spans="1:65">
      <c r="A4508" s="2"/>
      <c r="B4508" s="3"/>
      <c r="C4508" s="4"/>
      <c r="D4508" s="65"/>
      <c r="E4508" s="135"/>
      <c r="F4508" s="6"/>
      <c r="G4508" s="6"/>
      <c r="H4508" s="6"/>
      <c r="I4508" s="6"/>
      <c r="J4508" s="2"/>
      <c r="K4508" s="2"/>
      <c r="L4508" s="3"/>
      <c r="M4508" s="71"/>
      <c r="N4508" s="70"/>
      <c r="O4508" s="70"/>
      <c r="P4508" s="42"/>
      <c r="Q4508" s="3"/>
      <c r="R4508" s="6"/>
      <c r="S4508" s="7"/>
      <c r="T4508" s="1"/>
      <c r="U4508" s="8"/>
      <c r="V4508" s="8"/>
      <c r="W4508" s="44"/>
      <c r="X4508" s="22"/>
      <c r="Y4508" s="4"/>
      <c r="Z4508" s="4"/>
      <c r="AA4508" s="4"/>
      <c r="AB4508" s="9"/>
      <c r="AD4508" s="165"/>
      <c r="AE4508" s="165"/>
      <c r="AF4508" s="165"/>
      <c r="AG4508" s="188"/>
      <c r="AH4508" s="187"/>
      <c r="AI4508" s="188"/>
      <c r="AJ4508" s="172"/>
      <c r="AK4508" s="172"/>
      <c r="AL4508" s="172"/>
      <c r="AM4508" s="165"/>
    </row>
    <row r="4509" spans="1:65">
      <c r="A4509" s="2"/>
      <c r="B4509" s="3"/>
      <c r="C4509" s="4"/>
      <c r="D4509" s="65"/>
      <c r="E4509" s="135"/>
      <c r="F4509" s="6"/>
      <c r="G4509" s="6"/>
      <c r="H4509" s="6"/>
      <c r="I4509" s="6"/>
      <c r="J4509" s="2"/>
      <c r="K4509" s="2"/>
      <c r="L4509" s="3"/>
      <c r="M4509" s="71"/>
      <c r="N4509" s="70"/>
      <c r="O4509" s="70"/>
      <c r="P4509" s="42"/>
      <c r="Q4509" s="3"/>
      <c r="R4509" s="6"/>
      <c r="S4509" s="7"/>
      <c r="T4509" s="1"/>
      <c r="U4509" s="8"/>
      <c r="V4509" s="8"/>
      <c r="W4509" s="44"/>
      <c r="X4509" s="22"/>
      <c r="Y4509" s="4"/>
      <c r="Z4509" s="4"/>
      <c r="AA4509" s="4"/>
      <c r="AB4509" s="9"/>
      <c r="AD4509" s="165"/>
      <c r="AE4509" s="165"/>
      <c r="AF4509" s="165"/>
      <c r="AG4509" s="188"/>
      <c r="AH4509" s="187"/>
      <c r="AI4509" s="188"/>
      <c r="AJ4509" s="172"/>
      <c r="AK4509" s="172"/>
      <c r="AL4509" s="172"/>
      <c r="AM4509" s="165"/>
    </row>
    <row r="4510" spans="1:65">
      <c r="A4510" s="2"/>
      <c r="B4510" s="3"/>
      <c r="C4510" s="4"/>
      <c r="D4510" s="65"/>
      <c r="E4510" s="135"/>
      <c r="F4510" s="6"/>
      <c r="G4510" s="6"/>
      <c r="H4510" s="6"/>
      <c r="I4510" s="6"/>
      <c r="J4510" s="2"/>
      <c r="K4510" s="2"/>
      <c r="L4510" s="3"/>
      <c r="M4510" s="71"/>
      <c r="N4510" s="70"/>
      <c r="O4510" s="70"/>
      <c r="P4510" s="42"/>
      <c r="Q4510" s="3"/>
      <c r="R4510" s="6"/>
      <c r="S4510" s="7"/>
      <c r="T4510" s="1"/>
      <c r="U4510" s="8"/>
      <c r="V4510" s="8"/>
      <c r="W4510" s="44"/>
      <c r="X4510" s="22"/>
      <c r="Y4510" s="4"/>
      <c r="Z4510" s="4"/>
      <c r="AA4510" s="4"/>
      <c r="AB4510" s="9"/>
      <c r="AD4510" s="165"/>
      <c r="AE4510" s="165"/>
      <c r="AF4510" s="165"/>
      <c r="AG4510" s="188"/>
      <c r="AH4510" s="187"/>
      <c r="AI4510" s="188"/>
      <c r="AJ4510" s="172"/>
      <c r="AK4510" s="172"/>
      <c r="AL4510" s="172"/>
      <c r="AM4510" s="165"/>
    </row>
    <row r="4511" spans="1:65" s="89" customFormat="1">
      <c r="A4511" s="82"/>
      <c r="B4511" s="10"/>
      <c r="C4511" s="83"/>
      <c r="D4511" s="84"/>
      <c r="E4511" s="135"/>
      <c r="F4511" s="6"/>
      <c r="G4511" s="6"/>
      <c r="H4511" s="6"/>
      <c r="I4511" s="6"/>
      <c r="J4511" s="82"/>
      <c r="K4511" s="82"/>
      <c r="L4511" s="10"/>
      <c r="M4511" s="85"/>
      <c r="N4511" s="86"/>
      <c r="O4511" s="70"/>
      <c r="P4511" s="42"/>
      <c r="Q4511" s="3"/>
      <c r="R4511" s="6"/>
      <c r="S4511" s="7"/>
      <c r="T4511" s="1"/>
      <c r="U4511" s="87"/>
      <c r="V4511" s="87"/>
      <c r="W4511" s="78"/>
      <c r="X4511" s="22"/>
      <c r="Y4511" s="83"/>
      <c r="Z4511" s="83"/>
      <c r="AA4511" s="83"/>
      <c r="AB4511" s="88"/>
      <c r="AC4511" s="197"/>
      <c r="AD4511" s="198"/>
      <c r="AE4511" s="198"/>
      <c r="AF4511" s="198"/>
      <c r="AG4511" s="199"/>
      <c r="AH4511" s="200"/>
      <c r="AI4511" s="199"/>
      <c r="AJ4511" s="201"/>
      <c r="AK4511" s="201"/>
      <c r="AL4511" s="201"/>
      <c r="AM4511" s="198"/>
      <c r="AN4511" s="197"/>
      <c r="AO4511" s="197"/>
      <c r="AP4511" s="197"/>
      <c r="AQ4511" s="197"/>
      <c r="AR4511" s="197"/>
      <c r="AS4511" s="197"/>
      <c r="AT4511" s="197"/>
      <c r="AU4511" s="197"/>
      <c r="AV4511" s="197"/>
      <c r="AW4511" s="197"/>
      <c r="AX4511" s="197"/>
      <c r="AY4511" s="197"/>
      <c r="AZ4511" s="197"/>
      <c r="BA4511" s="197"/>
      <c r="BB4511" s="197"/>
      <c r="BC4511" s="197"/>
      <c r="BD4511" s="197"/>
      <c r="BE4511" s="197"/>
      <c r="BF4511" s="197"/>
      <c r="BG4511" s="197"/>
      <c r="BH4511" s="197"/>
      <c r="BI4511" s="197"/>
      <c r="BJ4511" s="197"/>
      <c r="BK4511" s="197"/>
      <c r="BL4511" s="197"/>
      <c r="BM4511" s="197"/>
    </row>
    <row r="4512" spans="1:65">
      <c r="A4512" s="2"/>
      <c r="B4512" s="3"/>
      <c r="C4512" s="4"/>
      <c r="D4512" s="65"/>
      <c r="E4512" s="135"/>
      <c r="F4512" s="6"/>
      <c r="G4512" s="6"/>
      <c r="H4512" s="6"/>
      <c r="I4512" s="6"/>
      <c r="J4512" s="2"/>
      <c r="K4512" s="2"/>
      <c r="L4512" s="3"/>
      <c r="M4512" s="71"/>
      <c r="N4512" s="70"/>
      <c r="O4512" s="70"/>
      <c r="P4512" s="42"/>
      <c r="Q4512" s="3"/>
      <c r="R4512" s="6"/>
      <c r="S4512" s="7"/>
      <c r="T4512" s="1"/>
      <c r="U4512" s="8"/>
      <c r="V4512" s="8"/>
      <c r="W4512" s="78"/>
      <c r="X4512" s="22"/>
      <c r="Y4512" s="4"/>
      <c r="Z4512" s="4"/>
      <c r="AA4512" s="4"/>
      <c r="AB4512" s="9"/>
      <c r="AD4512" s="165"/>
      <c r="AE4512" s="165"/>
      <c r="AF4512" s="165"/>
      <c r="AG4512" s="188"/>
      <c r="AH4512" s="187"/>
      <c r="AI4512" s="188"/>
      <c r="AJ4512" s="172"/>
      <c r="AK4512" s="172"/>
      <c r="AL4512" s="172"/>
      <c r="AM4512" s="165"/>
    </row>
    <row r="4513" spans="1:39">
      <c r="A4513" s="2"/>
      <c r="B4513" s="3"/>
      <c r="C4513" s="4"/>
      <c r="D4513" s="65"/>
      <c r="E4513" s="135"/>
      <c r="F4513" s="6"/>
      <c r="G4513" s="6"/>
      <c r="H4513" s="6"/>
      <c r="I4513" s="6"/>
      <c r="J4513" s="2"/>
      <c r="K4513" s="2"/>
      <c r="L4513" s="3"/>
      <c r="M4513" s="71"/>
      <c r="N4513" s="70"/>
      <c r="O4513" s="70"/>
      <c r="P4513" s="42"/>
      <c r="Q4513" s="3"/>
      <c r="R4513" s="6"/>
      <c r="S4513" s="7"/>
      <c r="T4513" s="1"/>
      <c r="U4513" s="8"/>
      <c r="V4513" s="8"/>
      <c r="W4513" s="78"/>
      <c r="X4513" s="22"/>
      <c r="Y4513" s="4"/>
      <c r="Z4513" s="4"/>
      <c r="AA4513" s="4"/>
      <c r="AB4513" s="9"/>
      <c r="AD4513" s="165"/>
      <c r="AE4513" s="165"/>
      <c r="AF4513" s="165"/>
      <c r="AG4513" s="188"/>
      <c r="AH4513" s="187"/>
      <c r="AI4513" s="188"/>
      <c r="AJ4513" s="172"/>
      <c r="AK4513" s="172"/>
      <c r="AL4513" s="172"/>
      <c r="AM4513" s="165"/>
    </row>
    <row r="4514" spans="1:39">
      <c r="A4514" s="2"/>
      <c r="B4514" s="3"/>
      <c r="C4514" s="4"/>
      <c r="D4514" s="65"/>
      <c r="E4514" s="135"/>
      <c r="F4514" s="6"/>
      <c r="G4514" s="6"/>
      <c r="H4514" s="6"/>
      <c r="I4514" s="6"/>
      <c r="J4514" s="2"/>
      <c r="K4514" s="2"/>
      <c r="L4514" s="3"/>
      <c r="M4514" s="71"/>
      <c r="N4514" s="70"/>
      <c r="O4514" s="70"/>
      <c r="P4514" s="42"/>
      <c r="Q4514" s="3"/>
      <c r="R4514" s="6"/>
      <c r="S4514" s="7"/>
      <c r="T4514" s="1"/>
      <c r="U4514" s="8"/>
      <c r="V4514" s="8"/>
      <c r="W4514" s="78"/>
      <c r="X4514" s="22"/>
      <c r="Y4514" s="4"/>
      <c r="Z4514" s="4"/>
      <c r="AA4514" s="4"/>
      <c r="AB4514" s="9"/>
      <c r="AD4514" s="165"/>
      <c r="AE4514" s="165"/>
      <c r="AF4514" s="165"/>
      <c r="AG4514" s="188"/>
      <c r="AH4514" s="187"/>
      <c r="AI4514" s="188"/>
      <c r="AJ4514" s="172"/>
      <c r="AK4514" s="172"/>
      <c r="AL4514" s="172"/>
      <c r="AM4514" s="165"/>
    </row>
    <row r="4515" spans="1:39">
      <c r="A4515" s="2"/>
      <c r="B4515" s="3"/>
      <c r="C4515" s="4"/>
      <c r="D4515" s="65"/>
      <c r="E4515" s="135"/>
      <c r="F4515" s="6"/>
      <c r="G4515" s="6"/>
      <c r="H4515" s="6"/>
      <c r="I4515" s="6"/>
      <c r="J4515" s="2"/>
      <c r="K4515" s="2"/>
      <c r="L4515" s="3"/>
      <c r="M4515" s="71"/>
      <c r="N4515" s="70"/>
      <c r="O4515" s="70"/>
      <c r="P4515" s="42"/>
      <c r="Q4515" s="3"/>
      <c r="R4515" s="6"/>
      <c r="S4515" s="7"/>
      <c r="T4515" s="1"/>
      <c r="U4515" s="8"/>
      <c r="V4515" s="8"/>
      <c r="W4515" s="78"/>
      <c r="X4515" s="22"/>
      <c r="Y4515" s="4"/>
      <c r="Z4515" s="4"/>
      <c r="AA4515" s="4"/>
      <c r="AB4515" s="9"/>
      <c r="AD4515" s="165"/>
      <c r="AE4515" s="165"/>
      <c r="AF4515" s="165"/>
      <c r="AG4515" s="188"/>
      <c r="AH4515" s="187"/>
      <c r="AI4515" s="188"/>
      <c r="AJ4515" s="172"/>
      <c r="AK4515" s="172"/>
      <c r="AL4515" s="172"/>
      <c r="AM4515" s="165"/>
    </row>
    <row r="4516" spans="1:39">
      <c r="A4516" s="2"/>
      <c r="B4516" s="3"/>
      <c r="C4516" s="4"/>
      <c r="D4516" s="65"/>
      <c r="E4516" s="135"/>
      <c r="F4516" s="6"/>
      <c r="G4516" s="6"/>
      <c r="H4516" s="6"/>
      <c r="I4516" s="6"/>
      <c r="J4516" s="8"/>
      <c r="K4516" s="63"/>
      <c r="L4516" s="3"/>
      <c r="M4516" s="71"/>
      <c r="N4516" s="73"/>
      <c r="O4516" s="70"/>
      <c r="P4516" s="42"/>
      <c r="Q4516" s="3"/>
      <c r="R4516" s="6"/>
      <c r="S4516" s="7"/>
      <c r="T4516" s="1"/>
      <c r="U4516" s="8"/>
      <c r="V4516" s="8"/>
      <c r="W4516" s="31"/>
      <c r="X4516" s="22"/>
      <c r="Y4516" s="64"/>
      <c r="Z4516" s="64"/>
      <c r="AA4516" s="64"/>
      <c r="AB4516" s="9"/>
      <c r="AD4516" s="165"/>
      <c r="AE4516" s="165"/>
      <c r="AF4516" s="165"/>
      <c r="AG4516" s="187"/>
      <c r="AH4516" s="187"/>
      <c r="AI4516" s="188"/>
      <c r="AJ4516" s="172"/>
      <c r="AK4516" s="172"/>
      <c r="AL4516" s="172"/>
      <c r="AM4516" s="165"/>
    </row>
    <row r="4517" spans="1:39">
      <c r="A4517" s="2"/>
      <c r="B4517" s="3"/>
      <c r="C4517" s="4"/>
      <c r="D4517" s="65"/>
      <c r="E4517" s="135"/>
      <c r="F4517" s="6"/>
      <c r="G4517" s="6"/>
      <c r="H4517" s="6"/>
      <c r="I4517" s="6"/>
      <c r="J4517" s="8"/>
      <c r="K4517" s="8"/>
      <c r="L4517" s="75"/>
      <c r="M4517" s="71"/>
      <c r="N4517" s="73"/>
      <c r="O4517" s="70"/>
      <c r="P4517" s="42"/>
      <c r="Q4517" s="3"/>
      <c r="R4517" s="6"/>
      <c r="S4517" s="7"/>
      <c r="T4517" s="1"/>
      <c r="U4517" s="8"/>
      <c r="V4517" s="8"/>
      <c r="W4517" s="37"/>
      <c r="X4517" s="22"/>
      <c r="Y4517" s="4"/>
      <c r="Z4517" s="4"/>
      <c r="AA4517" s="4"/>
      <c r="AB4517" s="9"/>
      <c r="AD4517" s="165"/>
      <c r="AE4517" s="165"/>
      <c r="AF4517" s="165"/>
      <c r="AG4517" s="187"/>
      <c r="AH4517" s="187"/>
      <c r="AI4517" s="188"/>
      <c r="AJ4517" s="172"/>
      <c r="AK4517" s="172"/>
      <c r="AL4517" s="172"/>
      <c r="AM4517" s="165"/>
    </row>
    <row r="4518" spans="1:39">
      <c r="A4518" s="2"/>
      <c r="B4518" s="3"/>
      <c r="C4518" s="4"/>
      <c r="D4518" s="65"/>
      <c r="E4518" s="135"/>
      <c r="F4518" s="6"/>
      <c r="G4518" s="6"/>
      <c r="H4518" s="6"/>
      <c r="I4518" s="6"/>
      <c r="J4518" s="8"/>
      <c r="K4518" s="63"/>
      <c r="L4518" s="3"/>
      <c r="M4518" s="71"/>
      <c r="N4518" s="73"/>
      <c r="O4518" s="70"/>
      <c r="P4518" s="42"/>
      <c r="Q4518" s="3"/>
      <c r="R4518" s="6"/>
      <c r="S4518" s="7"/>
      <c r="T4518" s="1"/>
      <c r="U4518" s="8"/>
      <c r="V4518" s="8"/>
      <c r="W4518" s="25"/>
      <c r="X4518" s="22"/>
      <c r="Y4518" s="64"/>
      <c r="Z4518" s="64"/>
      <c r="AA4518" s="64"/>
      <c r="AB4518" s="9"/>
      <c r="AD4518" s="185"/>
      <c r="AE4518" s="185"/>
      <c r="AF4518" s="165"/>
      <c r="AG4518" s="188"/>
      <c r="AH4518" s="187"/>
      <c r="AI4518" s="188"/>
      <c r="AJ4518" s="172"/>
      <c r="AK4518" s="172"/>
      <c r="AL4518" s="172"/>
      <c r="AM4518" s="185"/>
    </row>
    <row r="4519" spans="1:39">
      <c r="A4519" s="2"/>
      <c r="B4519" s="3"/>
      <c r="C4519" s="4"/>
      <c r="D4519" s="65"/>
      <c r="E4519" s="135"/>
      <c r="F4519" s="6"/>
      <c r="G4519" s="6"/>
      <c r="H4519" s="6"/>
      <c r="I4519" s="6"/>
      <c r="J4519" s="8"/>
      <c r="K4519" s="8"/>
      <c r="L4519" s="3"/>
      <c r="M4519" s="71"/>
      <c r="N4519" s="73"/>
      <c r="O4519" s="70"/>
      <c r="P4519" s="42"/>
      <c r="Q4519" s="3"/>
      <c r="R4519" s="6"/>
      <c r="S4519" s="7"/>
      <c r="T4519" s="1"/>
      <c r="U4519" s="8"/>
      <c r="V4519" s="8"/>
      <c r="W4519" s="31"/>
      <c r="X4519" s="22"/>
      <c r="Y4519" s="4"/>
      <c r="Z4519" s="4"/>
      <c r="AA4519" s="4"/>
      <c r="AB4519" s="9"/>
      <c r="AD4519" s="185"/>
      <c r="AE4519" s="185"/>
      <c r="AF4519" s="165"/>
      <c r="AG4519" s="188"/>
      <c r="AH4519" s="187"/>
      <c r="AI4519" s="188"/>
      <c r="AJ4519" s="172"/>
      <c r="AK4519" s="172"/>
      <c r="AL4519" s="172"/>
      <c r="AM4519" s="185"/>
    </row>
    <row r="4520" spans="1:39">
      <c r="A4520" s="2"/>
      <c r="B4520" s="3"/>
      <c r="C4520" s="4"/>
      <c r="D4520" s="65"/>
      <c r="E4520" s="135"/>
      <c r="F4520" s="6"/>
      <c r="G4520" s="6"/>
      <c r="H4520" s="6"/>
      <c r="I4520" s="6"/>
      <c r="J4520" s="8"/>
      <c r="K4520" s="8"/>
      <c r="L4520" s="3"/>
      <c r="M4520" s="71"/>
      <c r="N4520" s="73"/>
      <c r="O4520" s="70"/>
      <c r="P4520" s="42"/>
      <c r="Q4520" s="3"/>
      <c r="R4520" s="6"/>
      <c r="S4520" s="7"/>
      <c r="T4520" s="1"/>
      <c r="U4520" s="8"/>
      <c r="V4520" s="8"/>
      <c r="W4520" s="31"/>
      <c r="X4520" s="22"/>
      <c r="Y4520" s="4"/>
      <c r="Z4520" s="4"/>
      <c r="AA4520" s="4"/>
      <c r="AB4520" s="9"/>
      <c r="AD4520" s="185"/>
      <c r="AE4520" s="185"/>
      <c r="AF4520" s="165"/>
      <c r="AG4520" s="188"/>
      <c r="AH4520" s="187"/>
      <c r="AI4520" s="188"/>
      <c r="AJ4520" s="172"/>
      <c r="AK4520" s="172"/>
      <c r="AL4520" s="172"/>
      <c r="AM4520" s="185"/>
    </row>
    <row r="4521" spans="1:39">
      <c r="A4521" s="2"/>
      <c r="B4521" s="3"/>
      <c r="C4521" s="4"/>
      <c r="D4521" s="65"/>
      <c r="E4521" s="135"/>
      <c r="F4521" s="6"/>
      <c r="G4521" s="6"/>
      <c r="H4521" s="6"/>
      <c r="I4521" s="6"/>
      <c r="J4521" s="8"/>
      <c r="K4521" s="8"/>
      <c r="L4521" s="3"/>
      <c r="M4521" s="71"/>
      <c r="N4521" s="73"/>
      <c r="O4521" s="70"/>
      <c r="P4521" s="42"/>
      <c r="Q4521" s="3"/>
      <c r="R4521" s="6"/>
      <c r="S4521" s="7"/>
      <c r="T4521" s="1"/>
      <c r="U4521" s="8"/>
      <c r="V4521" s="8"/>
      <c r="W4521" s="37"/>
      <c r="X4521" s="22"/>
      <c r="Y4521" s="4"/>
      <c r="Z4521" s="4"/>
      <c r="AA4521" s="4"/>
      <c r="AB4521" s="9"/>
      <c r="AD4521" s="185"/>
      <c r="AE4521" s="185"/>
      <c r="AF4521" s="165"/>
      <c r="AG4521" s="188"/>
      <c r="AH4521" s="187"/>
      <c r="AI4521" s="188"/>
      <c r="AJ4521" s="172"/>
      <c r="AK4521" s="172"/>
      <c r="AL4521" s="172"/>
      <c r="AM4521" s="185"/>
    </row>
    <row r="4522" spans="1:39">
      <c r="A4522" s="2"/>
      <c r="B4522" s="3"/>
      <c r="C4522" s="4"/>
      <c r="D4522" s="65"/>
      <c r="E4522" s="135"/>
      <c r="F4522" s="6"/>
      <c r="G4522" s="6"/>
      <c r="H4522" s="6"/>
      <c r="I4522" s="6"/>
      <c r="J4522" s="8"/>
      <c r="K4522" s="8"/>
      <c r="L4522" s="3"/>
      <c r="M4522" s="71"/>
      <c r="N4522" s="73"/>
      <c r="O4522" s="70"/>
      <c r="P4522" s="42"/>
      <c r="Q4522" s="3"/>
      <c r="R4522" s="6"/>
      <c r="S4522" s="7"/>
      <c r="T4522" s="1"/>
      <c r="U4522" s="8"/>
      <c r="V4522" s="8"/>
      <c r="W4522" s="26"/>
      <c r="X4522" s="22"/>
      <c r="Y4522" s="4"/>
      <c r="Z4522" s="4"/>
      <c r="AA4522" s="4"/>
      <c r="AB4522" s="9"/>
      <c r="AD4522" s="185"/>
      <c r="AE4522" s="185"/>
      <c r="AF4522" s="165"/>
      <c r="AG4522" s="188"/>
      <c r="AH4522" s="187"/>
      <c r="AI4522" s="188"/>
      <c r="AJ4522" s="172"/>
      <c r="AK4522" s="172"/>
      <c r="AL4522" s="172"/>
      <c r="AM4522" s="185"/>
    </row>
    <row r="4523" spans="1:39">
      <c r="A4523" s="2"/>
      <c r="B4523" s="3"/>
      <c r="C4523" s="4"/>
      <c r="D4523" s="65"/>
      <c r="E4523" s="135"/>
      <c r="F4523" s="6"/>
      <c r="G4523" s="6"/>
      <c r="H4523" s="6"/>
      <c r="I4523" s="6"/>
      <c r="J4523" s="8"/>
      <c r="K4523" s="8"/>
      <c r="L4523" s="3"/>
      <c r="M4523" s="71"/>
      <c r="N4523" s="73"/>
      <c r="O4523" s="70"/>
      <c r="P4523" s="42"/>
      <c r="Q4523" s="3"/>
      <c r="R4523" s="6"/>
      <c r="S4523" s="7"/>
      <c r="T4523" s="1"/>
      <c r="U4523" s="8"/>
      <c r="V4523" s="8"/>
      <c r="W4523" s="37"/>
      <c r="X4523" s="22"/>
      <c r="Y4523" s="4"/>
      <c r="Z4523" s="4"/>
      <c r="AA4523" s="4"/>
      <c r="AB4523" s="9"/>
      <c r="AD4523" s="185"/>
      <c r="AE4523" s="185"/>
      <c r="AF4523" s="165"/>
      <c r="AG4523" s="188"/>
      <c r="AH4523" s="187"/>
      <c r="AI4523" s="188"/>
      <c r="AJ4523" s="172"/>
      <c r="AK4523" s="172"/>
      <c r="AL4523" s="172"/>
      <c r="AM4523" s="185"/>
    </row>
    <row r="4524" spans="1:39">
      <c r="A4524" s="2"/>
      <c r="B4524" s="3"/>
      <c r="C4524" s="4"/>
      <c r="D4524" s="65"/>
      <c r="E4524" s="135"/>
      <c r="F4524" s="6"/>
      <c r="G4524" s="6"/>
      <c r="H4524" s="6"/>
      <c r="I4524" s="6"/>
      <c r="J4524" s="8"/>
      <c r="K4524" s="8"/>
      <c r="L4524" s="3"/>
      <c r="M4524" s="71"/>
      <c r="N4524" s="73"/>
      <c r="O4524" s="70"/>
      <c r="P4524" s="42"/>
      <c r="Q4524" s="3"/>
      <c r="R4524" s="6"/>
      <c r="S4524" s="7"/>
      <c r="T4524" s="1"/>
      <c r="U4524" s="8"/>
      <c r="V4524" s="8"/>
      <c r="W4524" s="26"/>
      <c r="X4524" s="22"/>
      <c r="Y4524" s="4"/>
      <c r="Z4524" s="4"/>
      <c r="AA4524" s="4"/>
      <c r="AB4524" s="9"/>
      <c r="AD4524" s="185"/>
      <c r="AE4524" s="185"/>
      <c r="AF4524" s="165"/>
      <c r="AG4524" s="188"/>
      <c r="AH4524" s="187"/>
      <c r="AI4524" s="188"/>
      <c r="AJ4524" s="172"/>
      <c r="AK4524" s="172"/>
      <c r="AL4524" s="172"/>
      <c r="AM4524" s="185"/>
    </row>
    <row r="4525" spans="1:39">
      <c r="A4525" s="2"/>
      <c r="B4525" s="3"/>
      <c r="C4525" s="4"/>
      <c r="D4525" s="65"/>
      <c r="E4525" s="135"/>
      <c r="F4525" s="6"/>
      <c r="G4525" s="6"/>
      <c r="H4525" s="6"/>
      <c r="I4525" s="6"/>
      <c r="J4525" s="8"/>
      <c r="K4525" s="8"/>
      <c r="L4525" s="3"/>
      <c r="M4525" s="71"/>
      <c r="N4525" s="73"/>
      <c r="O4525" s="70"/>
      <c r="P4525" s="42"/>
      <c r="Q4525" s="3"/>
      <c r="R4525" s="6"/>
      <c r="S4525" s="7"/>
      <c r="T4525" s="1"/>
      <c r="U4525" s="8"/>
      <c r="V4525" s="8"/>
      <c r="W4525" s="26"/>
      <c r="X4525" s="22"/>
      <c r="Y4525" s="4"/>
      <c r="Z4525" s="4"/>
      <c r="AA4525" s="4"/>
      <c r="AB4525" s="9"/>
      <c r="AD4525" s="185"/>
      <c r="AE4525" s="185"/>
      <c r="AF4525" s="165"/>
      <c r="AG4525" s="188"/>
      <c r="AH4525" s="187"/>
      <c r="AI4525" s="188"/>
      <c r="AJ4525" s="172"/>
      <c r="AK4525" s="172"/>
      <c r="AL4525" s="172"/>
      <c r="AM4525" s="185"/>
    </row>
    <row r="4526" spans="1:39">
      <c r="A4526" s="2"/>
      <c r="B4526" s="3"/>
      <c r="C4526" s="4"/>
      <c r="D4526" s="65"/>
      <c r="E4526" s="135"/>
      <c r="F4526" s="6"/>
      <c r="G4526" s="6"/>
      <c r="H4526" s="6"/>
      <c r="I4526" s="6"/>
      <c r="J4526" s="8"/>
      <c r="K4526" s="8"/>
      <c r="L4526" s="3"/>
      <c r="M4526" s="71"/>
      <c r="N4526" s="73"/>
      <c r="O4526" s="70"/>
      <c r="P4526" s="42"/>
      <c r="Q4526" s="3"/>
      <c r="R4526" s="6"/>
      <c r="S4526" s="7"/>
      <c r="T4526" s="1"/>
      <c r="U4526" s="8"/>
      <c r="V4526" s="8"/>
      <c r="W4526" s="31"/>
      <c r="X4526" s="22"/>
      <c r="Y4526" s="4"/>
      <c r="Z4526" s="4"/>
      <c r="AA4526" s="4"/>
      <c r="AB4526" s="9"/>
      <c r="AD4526" s="185"/>
      <c r="AE4526" s="185"/>
      <c r="AF4526" s="165"/>
      <c r="AG4526" s="188"/>
      <c r="AH4526" s="187"/>
      <c r="AI4526" s="188"/>
      <c r="AJ4526" s="172"/>
      <c r="AK4526" s="172"/>
      <c r="AL4526" s="172"/>
      <c r="AM4526" s="185"/>
    </row>
    <row r="4527" spans="1:39">
      <c r="A4527" s="2"/>
      <c r="B4527" s="3"/>
      <c r="C4527" s="4"/>
      <c r="D4527" s="65"/>
      <c r="E4527" s="135"/>
      <c r="F4527" s="6"/>
      <c r="G4527" s="6"/>
      <c r="H4527" s="6"/>
      <c r="I4527" s="6"/>
      <c r="J4527" s="8"/>
      <c r="K4527" s="8"/>
      <c r="L4527" s="3"/>
      <c r="M4527" s="71"/>
      <c r="N4527" s="73"/>
      <c r="O4527" s="70"/>
      <c r="P4527" s="42"/>
      <c r="Q4527" s="3"/>
      <c r="R4527" s="6"/>
      <c r="S4527" s="7"/>
      <c r="T4527" s="1"/>
      <c r="U4527" s="8"/>
      <c r="V4527" s="8"/>
      <c r="W4527" s="26"/>
      <c r="X4527" s="22"/>
      <c r="Y4527" s="4"/>
      <c r="Z4527" s="4"/>
      <c r="AA4527" s="4"/>
      <c r="AB4527" s="9"/>
      <c r="AD4527" s="185"/>
      <c r="AE4527" s="185"/>
      <c r="AF4527" s="165"/>
      <c r="AG4527" s="188"/>
      <c r="AH4527" s="187"/>
      <c r="AI4527" s="188"/>
      <c r="AJ4527" s="172"/>
      <c r="AK4527" s="172"/>
      <c r="AL4527" s="172"/>
      <c r="AM4527" s="185"/>
    </row>
    <row r="4528" spans="1:39">
      <c r="A4528" s="2"/>
      <c r="B4528" s="3"/>
      <c r="C4528" s="4"/>
      <c r="D4528" s="65"/>
      <c r="E4528" s="135"/>
      <c r="F4528" s="6"/>
      <c r="G4528" s="6"/>
      <c r="H4528" s="6"/>
      <c r="I4528" s="6"/>
      <c r="J4528" s="2"/>
      <c r="K4528" s="8"/>
      <c r="L4528" s="3"/>
      <c r="M4528" s="71"/>
      <c r="N4528" s="70"/>
      <c r="O4528" s="70"/>
      <c r="P4528" s="42"/>
      <c r="Q4528" s="3"/>
      <c r="R4528" s="6"/>
      <c r="S4528" s="7"/>
      <c r="T4528" s="1"/>
      <c r="U4528" s="8"/>
      <c r="V4528" s="8"/>
      <c r="W4528" s="31"/>
      <c r="X4528" s="22"/>
      <c r="Y4528" s="4"/>
      <c r="Z4528" s="4"/>
      <c r="AA4528" s="4"/>
      <c r="AB4528" s="9"/>
      <c r="AD4528" s="185"/>
      <c r="AE4528" s="185"/>
      <c r="AF4528" s="165"/>
      <c r="AG4528" s="188"/>
      <c r="AH4528" s="187"/>
      <c r="AI4528" s="188"/>
      <c r="AJ4528" s="172"/>
      <c r="AK4528" s="172"/>
      <c r="AL4528" s="172"/>
      <c r="AM4528" s="185"/>
    </row>
    <row r="4529" spans="1:39">
      <c r="A4529" s="2"/>
      <c r="B4529" s="3"/>
      <c r="C4529" s="4"/>
      <c r="D4529" s="65"/>
      <c r="E4529" s="135"/>
      <c r="F4529" s="6"/>
      <c r="G4529" s="6"/>
      <c r="H4529" s="6"/>
      <c r="I4529" s="6"/>
      <c r="J4529" s="2"/>
      <c r="K4529" s="8"/>
      <c r="L4529" s="75"/>
      <c r="M4529" s="71"/>
      <c r="N4529" s="70"/>
      <c r="O4529" s="70"/>
      <c r="P4529" s="42"/>
      <c r="Q4529" s="3"/>
      <c r="R4529" s="6"/>
      <c r="S4529" s="7"/>
      <c r="T4529" s="1"/>
      <c r="U4529" s="8"/>
      <c r="V4529" s="8"/>
      <c r="W4529" s="31"/>
      <c r="X4529" s="22"/>
      <c r="Y4529" s="4"/>
      <c r="Z4529" s="4"/>
      <c r="AA4529" s="4"/>
      <c r="AB4529" s="9"/>
      <c r="AD4529" s="185"/>
      <c r="AE4529" s="185"/>
      <c r="AF4529" s="165"/>
      <c r="AG4529" s="188"/>
      <c r="AH4529" s="187"/>
      <c r="AI4529" s="188"/>
      <c r="AJ4529" s="172"/>
      <c r="AK4529" s="172"/>
      <c r="AL4529" s="172"/>
      <c r="AM4529" s="185"/>
    </row>
    <row r="4530" spans="1:39">
      <c r="A4530" s="2"/>
      <c r="B4530" s="3"/>
      <c r="C4530" s="4"/>
      <c r="D4530" s="65"/>
      <c r="E4530" s="135"/>
      <c r="F4530" s="6"/>
      <c r="G4530" s="6"/>
      <c r="H4530" s="6"/>
      <c r="I4530" s="6"/>
      <c r="J4530" s="8"/>
      <c r="K4530" s="8"/>
      <c r="L4530" s="3"/>
      <c r="M4530" s="71"/>
      <c r="N4530" s="73"/>
      <c r="O4530" s="70"/>
      <c r="P4530" s="42"/>
      <c r="Q4530" s="3"/>
      <c r="R4530" s="6"/>
      <c r="S4530" s="7"/>
      <c r="T4530" s="1"/>
      <c r="U4530" s="8"/>
      <c r="V4530" s="8"/>
      <c r="W4530" s="26"/>
      <c r="X4530" s="22"/>
      <c r="Y4530" s="4"/>
      <c r="Z4530" s="4"/>
      <c r="AA4530" s="4"/>
      <c r="AB4530" s="9"/>
      <c r="AD4530" s="185"/>
      <c r="AE4530" s="185"/>
      <c r="AF4530" s="165"/>
      <c r="AG4530" s="188"/>
      <c r="AH4530" s="187"/>
      <c r="AI4530" s="188"/>
      <c r="AJ4530" s="172"/>
      <c r="AK4530" s="172"/>
      <c r="AL4530" s="172"/>
      <c r="AM4530" s="185"/>
    </row>
    <row r="4531" spans="1:39">
      <c r="A4531" s="2"/>
      <c r="B4531" s="3"/>
      <c r="C4531" s="4"/>
      <c r="D4531" s="65"/>
      <c r="E4531" s="135"/>
      <c r="F4531" s="6"/>
      <c r="G4531" s="6"/>
      <c r="H4531" s="6"/>
      <c r="I4531" s="6"/>
      <c r="J4531" s="8"/>
      <c r="K4531" s="8"/>
      <c r="L4531" s="3"/>
      <c r="M4531" s="71"/>
      <c r="N4531" s="70"/>
      <c r="O4531" s="70"/>
      <c r="P4531" s="42"/>
      <c r="Q4531" s="3"/>
      <c r="R4531" s="6"/>
      <c r="S4531" s="7"/>
      <c r="T4531" s="1"/>
      <c r="U4531" s="8"/>
      <c r="V4531" s="8"/>
      <c r="W4531" s="31"/>
      <c r="X4531" s="22"/>
      <c r="Y4531" s="4"/>
      <c r="Z4531" s="4"/>
      <c r="AA4531" s="4"/>
      <c r="AB4531" s="9"/>
      <c r="AD4531" s="185"/>
      <c r="AE4531" s="185"/>
      <c r="AF4531" s="165"/>
      <c r="AG4531" s="188"/>
      <c r="AH4531" s="187"/>
      <c r="AI4531" s="188"/>
      <c r="AJ4531" s="172"/>
      <c r="AK4531" s="172"/>
      <c r="AL4531" s="172"/>
      <c r="AM4531" s="185"/>
    </row>
    <row r="4532" spans="1:39">
      <c r="A4532" s="2"/>
      <c r="B4532" s="3"/>
      <c r="C4532" s="4"/>
      <c r="D4532" s="65"/>
      <c r="E4532" s="135"/>
      <c r="F4532" s="6"/>
      <c r="G4532" s="6"/>
      <c r="H4532" s="6"/>
      <c r="I4532" s="6"/>
      <c r="J4532" s="8"/>
      <c r="K4532" s="8"/>
      <c r="L4532" s="3"/>
      <c r="M4532" s="71"/>
      <c r="N4532" s="73"/>
      <c r="O4532" s="70"/>
      <c r="P4532" s="42"/>
      <c r="Q4532" s="3"/>
      <c r="R4532" s="6"/>
      <c r="S4532" s="7"/>
      <c r="T4532" s="1"/>
      <c r="U4532" s="8"/>
      <c r="V4532" s="8"/>
      <c r="W4532" s="26"/>
      <c r="X4532" s="22"/>
      <c r="Y4532" s="4"/>
      <c r="Z4532" s="4"/>
      <c r="AA4532" s="4"/>
      <c r="AB4532" s="9"/>
      <c r="AD4532" s="185"/>
      <c r="AE4532" s="185"/>
      <c r="AF4532" s="165"/>
      <c r="AG4532" s="188"/>
      <c r="AH4532" s="187"/>
      <c r="AI4532" s="188"/>
      <c r="AJ4532" s="172"/>
      <c r="AK4532" s="172"/>
      <c r="AL4532" s="172"/>
      <c r="AM4532" s="185"/>
    </row>
    <row r="4533" spans="1:39">
      <c r="A4533" s="2"/>
      <c r="B4533" s="3"/>
      <c r="C4533" s="4"/>
      <c r="D4533" s="65"/>
      <c r="E4533" s="135"/>
      <c r="F4533" s="6"/>
      <c r="G4533" s="6"/>
      <c r="H4533" s="6"/>
      <c r="I4533" s="6"/>
      <c r="J4533" s="8"/>
      <c r="K4533" s="8"/>
      <c r="L4533" s="3"/>
      <c r="M4533" s="71"/>
      <c r="N4533" s="70"/>
      <c r="O4533" s="70"/>
      <c r="P4533" s="42"/>
      <c r="Q4533" s="3"/>
      <c r="R4533" s="6"/>
      <c r="S4533" s="7"/>
      <c r="T4533" s="1"/>
      <c r="U4533" s="8"/>
      <c r="V4533" s="8"/>
      <c r="W4533" s="31"/>
      <c r="X4533" s="22"/>
      <c r="Y4533" s="4"/>
      <c r="Z4533" s="4"/>
      <c r="AA4533" s="4"/>
      <c r="AB4533" s="9"/>
      <c r="AD4533" s="185"/>
      <c r="AE4533" s="185"/>
      <c r="AF4533" s="165"/>
      <c r="AG4533" s="188"/>
      <c r="AH4533" s="187"/>
      <c r="AI4533" s="188"/>
      <c r="AJ4533" s="172"/>
      <c r="AK4533" s="172"/>
      <c r="AL4533" s="172"/>
      <c r="AM4533" s="185"/>
    </row>
    <row r="4534" spans="1:39">
      <c r="A4534" s="2"/>
      <c r="B4534" s="3"/>
      <c r="C4534" s="4"/>
      <c r="D4534" s="65"/>
      <c r="E4534" s="135"/>
      <c r="F4534" s="6"/>
      <c r="G4534" s="6"/>
      <c r="H4534" s="6"/>
      <c r="I4534" s="6"/>
      <c r="J4534" s="2"/>
      <c r="K4534" s="8"/>
      <c r="L4534" s="3"/>
      <c r="M4534" s="71"/>
      <c r="N4534" s="73"/>
      <c r="O4534" s="70"/>
      <c r="P4534" s="42"/>
      <c r="Q4534" s="3"/>
      <c r="R4534" s="6"/>
      <c r="S4534" s="7"/>
      <c r="T4534" s="1"/>
      <c r="U4534" s="8"/>
      <c r="V4534" s="8"/>
      <c r="W4534" s="26"/>
      <c r="X4534" s="22"/>
      <c r="Y4534" s="4"/>
      <c r="Z4534" s="4"/>
      <c r="AA4534" s="4"/>
      <c r="AB4534" s="9"/>
      <c r="AD4534" s="185"/>
      <c r="AE4534" s="185"/>
      <c r="AF4534" s="165"/>
      <c r="AG4534" s="188"/>
      <c r="AH4534" s="187"/>
      <c r="AI4534" s="188"/>
      <c r="AJ4534" s="172"/>
      <c r="AK4534" s="172"/>
      <c r="AL4534" s="172"/>
      <c r="AM4534" s="185"/>
    </row>
    <row r="4535" spans="1:39">
      <c r="A4535" s="2"/>
      <c r="B4535" s="3"/>
      <c r="C4535" s="4"/>
      <c r="D4535" s="65"/>
      <c r="E4535" s="135"/>
      <c r="F4535" s="6"/>
      <c r="G4535" s="6"/>
      <c r="H4535" s="6"/>
      <c r="I4535" s="6"/>
      <c r="J4535" s="8"/>
      <c r="K4535" s="8"/>
      <c r="L4535" s="3"/>
      <c r="M4535" s="71"/>
      <c r="N4535" s="70"/>
      <c r="O4535" s="70"/>
      <c r="P4535" s="42"/>
      <c r="Q4535" s="3"/>
      <c r="R4535" s="6"/>
      <c r="S4535" s="7"/>
      <c r="T4535" s="1"/>
      <c r="U4535" s="8"/>
      <c r="V4535" s="8"/>
      <c r="W4535" s="31"/>
      <c r="X4535" s="22"/>
      <c r="Y4535" s="4"/>
      <c r="Z4535" s="4"/>
      <c r="AA4535" s="4"/>
      <c r="AB4535" s="9"/>
      <c r="AD4535" s="185"/>
      <c r="AE4535" s="185"/>
      <c r="AF4535" s="165"/>
      <c r="AG4535" s="188"/>
      <c r="AH4535" s="187"/>
      <c r="AI4535" s="188"/>
      <c r="AJ4535" s="172"/>
      <c r="AK4535" s="172"/>
      <c r="AL4535" s="172"/>
      <c r="AM4535" s="185"/>
    </row>
    <row r="4536" spans="1:39">
      <c r="A4536" s="2"/>
      <c r="B4536" s="3"/>
      <c r="C4536" s="4"/>
      <c r="D4536" s="65"/>
      <c r="E4536" s="135"/>
      <c r="F4536" s="6"/>
      <c r="G4536" s="6"/>
      <c r="H4536" s="6"/>
      <c r="I4536" s="6"/>
      <c r="J4536" s="2"/>
      <c r="K4536" s="2"/>
      <c r="L4536" s="3"/>
      <c r="M4536" s="71"/>
      <c r="N4536" s="70"/>
      <c r="O4536" s="70"/>
      <c r="P4536" s="42"/>
      <c r="Q4536" s="3"/>
      <c r="R4536" s="6"/>
      <c r="S4536" s="7"/>
      <c r="T4536" s="1"/>
      <c r="U4536" s="8"/>
      <c r="V4536" s="8"/>
      <c r="W4536" s="26"/>
      <c r="X4536" s="22"/>
      <c r="Y4536" s="4"/>
      <c r="Z4536" s="4"/>
      <c r="AA4536" s="4"/>
      <c r="AB4536" s="9"/>
      <c r="AD4536" s="185"/>
      <c r="AE4536" s="185"/>
      <c r="AF4536" s="165"/>
      <c r="AG4536" s="188"/>
      <c r="AH4536" s="187"/>
      <c r="AI4536" s="188"/>
      <c r="AJ4536" s="172"/>
      <c r="AK4536" s="172"/>
      <c r="AL4536" s="172"/>
      <c r="AM4536" s="185"/>
    </row>
    <row r="4537" spans="1:39">
      <c r="A4537" s="2"/>
      <c r="B4537" s="3"/>
      <c r="C4537" s="4"/>
      <c r="D4537" s="65"/>
      <c r="E4537" s="135"/>
      <c r="F4537" s="6"/>
      <c r="G4537" s="6"/>
      <c r="H4537" s="6"/>
      <c r="I4537" s="6"/>
      <c r="J4537" s="2"/>
      <c r="K4537" s="2"/>
      <c r="L4537" s="3"/>
      <c r="M4537" s="71"/>
      <c r="N4537" s="70"/>
      <c r="O4537" s="70"/>
      <c r="P4537" s="42"/>
      <c r="Q4537" s="3"/>
      <c r="R4537" s="6"/>
      <c r="S4537" s="7"/>
      <c r="T4537" s="1"/>
      <c r="U4537" s="8"/>
      <c r="V4537" s="8"/>
      <c r="W4537" s="31"/>
      <c r="X4537" s="22"/>
      <c r="Y4537" s="4"/>
      <c r="Z4537" s="4"/>
      <c r="AA4537" s="4"/>
      <c r="AB4537" s="9"/>
      <c r="AD4537" s="185"/>
      <c r="AE4537" s="185"/>
      <c r="AF4537" s="165"/>
      <c r="AG4537" s="188"/>
      <c r="AH4537" s="187"/>
      <c r="AI4537" s="188"/>
      <c r="AJ4537" s="172"/>
      <c r="AK4537" s="172"/>
      <c r="AL4537" s="172"/>
      <c r="AM4537" s="185"/>
    </row>
    <row r="4538" spans="1:39">
      <c r="A4538" s="2"/>
      <c r="B4538" s="3"/>
      <c r="C4538" s="4"/>
      <c r="D4538" s="65"/>
      <c r="E4538" s="135"/>
      <c r="F4538" s="6"/>
      <c r="G4538" s="6"/>
      <c r="H4538" s="6"/>
      <c r="I4538" s="6"/>
      <c r="J4538" s="2"/>
      <c r="K4538" s="2"/>
      <c r="L4538" s="3"/>
      <c r="M4538" s="71"/>
      <c r="N4538" s="70"/>
      <c r="O4538" s="70"/>
      <c r="P4538" s="42"/>
      <c r="Q4538" s="3"/>
      <c r="R4538" s="6"/>
      <c r="S4538" s="7"/>
      <c r="T4538" s="1"/>
      <c r="U4538" s="8"/>
      <c r="V4538" s="8"/>
      <c r="W4538" s="31"/>
      <c r="X4538" s="22"/>
      <c r="Y4538" s="4"/>
      <c r="Z4538" s="4"/>
      <c r="AA4538" s="4"/>
      <c r="AB4538" s="9"/>
      <c r="AD4538" s="185"/>
      <c r="AE4538" s="185"/>
      <c r="AF4538" s="165"/>
      <c r="AG4538" s="188"/>
      <c r="AH4538" s="187"/>
      <c r="AI4538" s="188"/>
      <c r="AJ4538" s="172"/>
      <c r="AK4538" s="172"/>
      <c r="AL4538" s="172"/>
      <c r="AM4538" s="185"/>
    </row>
    <row r="4539" spans="1:39">
      <c r="A4539" s="2"/>
      <c r="B4539" s="3"/>
      <c r="C4539" s="4"/>
      <c r="D4539" s="65"/>
      <c r="E4539" s="135"/>
      <c r="F4539" s="6"/>
      <c r="G4539" s="6"/>
      <c r="H4539" s="6"/>
      <c r="I4539" s="6"/>
      <c r="J4539" s="2"/>
      <c r="K4539" s="2"/>
      <c r="L4539" s="3"/>
      <c r="M4539" s="71"/>
      <c r="N4539" s="70"/>
      <c r="O4539" s="70"/>
      <c r="P4539" s="42"/>
      <c r="Q4539" s="3"/>
      <c r="R4539" s="6"/>
      <c r="S4539" s="7"/>
      <c r="T4539" s="1"/>
      <c r="U4539" s="8"/>
      <c r="V4539" s="8"/>
      <c r="W4539" s="31"/>
      <c r="X4539" s="22"/>
      <c r="Y4539" s="4"/>
      <c r="Z4539" s="4"/>
      <c r="AA4539" s="4"/>
      <c r="AB4539" s="9"/>
      <c r="AD4539" s="185"/>
      <c r="AE4539" s="185"/>
      <c r="AF4539" s="165"/>
      <c r="AG4539" s="188"/>
      <c r="AH4539" s="187"/>
      <c r="AI4539" s="188"/>
      <c r="AJ4539" s="172"/>
      <c r="AK4539" s="172"/>
      <c r="AL4539" s="172"/>
      <c r="AM4539" s="185"/>
    </row>
    <row r="4540" spans="1:39">
      <c r="A4540" s="2"/>
      <c r="B4540" s="3"/>
      <c r="C4540" s="4"/>
      <c r="D4540" s="65"/>
      <c r="E4540" s="135"/>
      <c r="F4540" s="6"/>
      <c r="G4540" s="6"/>
      <c r="H4540" s="6"/>
      <c r="I4540" s="6"/>
      <c r="J4540" s="2"/>
      <c r="K4540" s="2"/>
      <c r="L4540" s="3"/>
      <c r="M4540" s="71"/>
      <c r="N4540" s="70"/>
      <c r="O4540" s="70"/>
      <c r="P4540" s="42"/>
      <c r="Q4540" s="3"/>
      <c r="R4540" s="6"/>
      <c r="S4540" s="7"/>
      <c r="T4540" s="1"/>
      <c r="U4540" s="8"/>
      <c r="V4540" s="8"/>
      <c r="W4540" s="26"/>
      <c r="X4540" s="22"/>
      <c r="Y4540" s="4"/>
      <c r="Z4540" s="4"/>
      <c r="AA4540" s="4"/>
      <c r="AB4540" s="9"/>
      <c r="AD4540" s="185"/>
      <c r="AE4540" s="185"/>
      <c r="AF4540" s="165"/>
      <c r="AG4540" s="188"/>
      <c r="AH4540" s="187"/>
      <c r="AI4540" s="188"/>
      <c r="AJ4540" s="172"/>
      <c r="AK4540" s="172"/>
      <c r="AL4540" s="172"/>
      <c r="AM4540" s="185"/>
    </row>
    <row r="4541" spans="1:39">
      <c r="A4541" s="2"/>
      <c r="B4541" s="3"/>
      <c r="C4541" s="4"/>
      <c r="D4541" s="65"/>
      <c r="E4541" s="135"/>
      <c r="F4541" s="6"/>
      <c r="G4541" s="6"/>
      <c r="H4541" s="6"/>
      <c r="I4541" s="6"/>
      <c r="J4541" s="2"/>
      <c r="K4541" s="2"/>
      <c r="L4541" s="3"/>
      <c r="M4541" s="71"/>
      <c r="N4541" s="70"/>
      <c r="O4541" s="70"/>
      <c r="P4541" s="42"/>
      <c r="Q4541" s="3"/>
      <c r="R4541" s="6"/>
      <c r="S4541" s="7"/>
      <c r="T4541" s="1"/>
      <c r="U4541" s="8"/>
      <c r="V4541" s="8"/>
      <c r="W4541" s="31"/>
      <c r="X4541" s="22"/>
      <c r="Y4541" s="4"/>
      <c r="Z4541" s="4"/>
      <c r="AA4541" s="4"/>
      <c r="AB4541" s="9"/>
      <c r="AD4541" s="185"/>
      <c r="AE4541" s="185"/>
      <c r="AF4541" s="165"/>
      <c r="AG4541" s="188"/>
      <c r="AH4541" s="187"/>
      <c r="AI4541" s="188"/>
      <c r="AJ4541" s="172"/>
      <c r="AK4541" s="172"/>
      <c r="AL4541" s="172"/>
      <c r="AM4541" s="185"/>
    </row>
    <row r="4542" spans="1:39">
      <c r="A4542" s="2"/>
      <c r="B4542" s="3"/>
      <c r="C4542" s="4"/>
      <c r="D4542" s="65"/>
      <c r="E4542" s="135"/>
      <c r="F4542" s="6"/>
      <c r="G4542" s="6"/>
      <c r="H4542" s="6"/>
      <c r="I4542" s="6"/>
      <c r="J4542" s="2"/>
      <c r="K4542" s="2"/>
      <c r="L4542" s="3"/>
      <c r="M4542" s="71"/>
      <c r="N4542" s="70"/>
      <c r="O4542" s="70"/>
      <c r="P4542" s="42"/>
      <c r="Q4542" s="3"/>
      <c r="R4542" s="6"/>
      <c r="S4542" s="7"/>
      <c r="T4542" s="1"/>
      <c r="U4542" s="8"/>
      <c r="V4542" s="8"/>
      <c r="W4542" s="31"/>
      <c r="X4542" s="22"/>
      <c r="Y4542" s="4"/>
      <c r="Z4542" s="4"/>
      <c r="AA4542" s="4"/>
      <c r="AB4542" s="9"/>
      <c r="AD4542" s="185"/>
      <c r="AE4542" s="185"/>
      <c r="AF4542" s="165"/>
      <c r="AG4542" s="188"/>
      <c r="AH4542" s="187"/>
      <c r="AI4542" s="188"/>
      <c r="AJ4542" s="172"/>
      <c r="AK4542" s="172"/>
      <c r="AL4542" s="172"/>
      <c r="AM4542" s="185"/>
    </row>
    <row r="4543" spans="1:39">
      <c r="A4543" s="2"/>
      <c r="B4543" s="3"/>
      <c r="C4543" s="4"/>
      <c r="D4543" s="65"/>
      <c r="E4543" s="135"/>
      <c r="F4543" s="6"/>
      <c r="G4543" s="6"/>
      <c r="H4543" s="6"/>
      <c r="I4543" s="6"/>
      <c r="J4543" s="2"/>
      <c r="K4543" s="2"/>
      <c r="L4543" s="3"/>
      <c r="M4543" s="71"/>
      <c r="N4543" s="70"/>
      <c r="O4543" s="70"/>
      <c r="P4543" s="42"/>
      <c r="Q4543" s="3"/>
      <c r="R4543" s="6"/>
      <c r="S4543" s="7"/>
      <c r="T4543" s="1"/>
      <c r="U4543" s="8"/>
      <c r="V4543" s="8"/>
      <c r="W4543" s="44"/>
      <c r="X4543" s="22"/>
      <c r="Y4543" s="4"/>
      <c r="Z4543" s="4"/>
      <c r="AA4543" s="4"/>
      <c r="AB4543" s="9"/>
      <c r="AD4543" s="185"/>
      <c r="AE4543" s="185"/>
      <c r="AF4543" s="165"/>
      <c r="AG4543" s="188"/>
      <c r="AH4543" s="187"/>
      <c r="AI4543" s="188"/>
      <c r="AJ4543" s="172"/>
      <c r="AK4543" s="172"/>
      <c r="AL4543" s="172"/>
      <c r="AM4543" s="185"/>
    </row>
    <row r="4544" spans="1:39">
      <c r="A4544" s="2"/>
      <c r="B4544" s="3"/>
      <c r="C4544" s="4"/>
      <c r="D4544" s="65"/>
      <c r="E4544" s="135"/>
      <c r="F4544" s="6"/>
      <c r="G4544" s="6"/>
      <c r="H4544" s="6"/>
      <c r="I4544" s="6"/>
      <c r="J4544" s="2"/>
      <c r="K4544" s="2"/>
      <c r="L4544" s="3"/>
      <c r="M4544" s="71"/>
      <c r="N4544" s="70"/>
      <c r="O4544" s="70"/>
      <c r="P4544" s="42"/>
      <c r="Q4544" s="3"/>
      <c r="R4544" s="6"/>
      <c r="S4544" s="7"/>
      <c r="T4544" s="1"/>
      <c r="U4544" s="8"/>
      <c r="V4544" s="8"/>
      <c r="W4544" s="44"/>
      <c r="X4544" s="22"/>
      <c r="Y4544" s="4"/>
      <c r="Z4544" s="4"/>
      <c r="AA4544" s="4"/>
      <c r="AB4544" s="9"/>
      <c r="AD4544" s="185"/>
      <c r="AE4544" s="185"/>
      <c r="AF4544" s="165"/>
      <c r="AG4544" s="188"/>
      <c r="AH4544" s="187"/>
      <c r="AI4544" s="188"/>
      <c r="AJ4544" s="172"/>
      <c r="AK4544" s="172"/>
      <c r="AL4544" s="172"/>
      <c r="AM4544" s="185"/>
    </row>
    <row r="4545" spans="1:39">
      <c r="A4545" s="2"/>
      <c r="B4545" s="3"/>
      <c r="C4545" s="4"/>
      <c r="D4545" s="65"/>
      <c r="E4545" s="135"/>
      <c r="F4545" s="6"/>
      <c r="G4545" s="6"/>
      <c r="H4545" s="6"/>
      <c r="I4545" s="6"/>
      <c r="J4545" s="2"/>
      <c r="K4545" s="2"/>
      <c r="L4545" s="3"/>
      <c r="M4545" s="71"/>
      <c r="N4545" s="70"/>
      <c r="O4545" s="70"/>
      <c r="P4545" s="42"/>
      <c r="Q4545" s="3"/>
      <c r="R4545" s="6"/>
      <c r="S4545" s="7"/>
      <c r="T4545" s="1"/>
      <c r="U4545" s="8"/>
      <c r="V4545" s="8"/>
      <c r="W4545" s="26"/>
      <c r="X4545" s="22"/>
      <c r="Y4545" s="4"/>
      <c r="Z4545" s="4"/>
      <c r="AA4545" s="4"/>
      <c r="AB4545" s="9"/>
      <c r="AD4545" s="185"/>
      <c r="AE4545" s="185"/>
      <c r="AF4545" s="165"/>
      <c r="AG4545" s="188"/>
      <c r="AH4545" s="187"/>
      <c r="AI4545" s="188"/>
      <c r="AJ4545" s="172"/>
      <c r="AK4545" s="172"/>
      <c r="AL4545" s="172"/>
      <c r="AM4545" s="185"/>
    </row>
    <row r="4546" spans="1:39">
      <c r="A4546" s="2"/>
      <c r="B4546" s="3"/>
      <c r="C4546" s="4"/>
      <c r="D4546" s="65"/>
      <c r="E4546" s="135"/>
      <c r="F4546" s="6"/>
      <c r="G4546" s="6"/>
      <c r="H4546" s="6"/>
      <c r="I4546" s="6"/>
      <c r="J4546" s="2"/>
      <c r="K4546" s="2"/>
      <c r="L4546" s="3"/>
      <c r="M4546" s="71"/>
      <c r="N4546" s="70"/>
      <c r="O4546" s="70"/>
      <c r="P4546" s="42"/>
      <c r="Q4546" s="3"/>
      <c r="R4546" s="6"/>
      <c r="S4546" s="7"/>
      <c r="T4546" s="1"/>
      <c r="U4546" s="8"/>
      <c r="V4546" s="8"/>
      <c r="W4546" s="31"/>
      <c r="X4546" s="22"/>
      <c r="Y4546" s="4"/>
      <c r="Z4546" s="4"/>
      <c r="AA4546" s="4"/>
      <c r="AB4546" s="9"/>
      <c r="AD4546" s="185"/>
      <c r="AE4546" s="185"/>
      <c r="AF4546" s="165"/>
      <c r="AG4546" s="188"/>
      <c r="AH4546" s="187"/>
      <c r="AI4546" s="188"/>
      <c r="AJ4546" s="172"/>
      <c r="AK4546" s="172"/>
      <c r="AL4546" s="172"/>
      <c r="AM4546" s="185"/>
    </row>
    <row r="4547" spans="1:39">
      <c r="A4547" s="2"/>
      <c r="B4547" s="3"/>
      <c r="C4547" s="4"/>
      <c r="D4547" s="65"/>
      <c r="E4547" s="135"/>
      <c r="F4547" s="6"/>
      <c r="G4547" s="6"/>
      <c r="H4547" s="6"/>
      <c r="I4547" s="6"/>
      <c r="J4547" s="2"/>
      <c r="K4547" s="2"/>
      <c r="L4547" s="3"/>
      <c r="M4547" s="71"/>
      <c r="N4547" s="70"/>
      <c r="O4547" s="70"/>
      <c r="P4547" s="42"/>
      <c r="Q4547" s="3"/>
      <c r="R4547" s="6"/>
      <c r="S4547" s="7"/>
      <c r="T4547" s="1"/>
      <c r="U4547" s="8"/>
      <c r="V4547" s="8"/>
      <c r="W4547" s="26"/>
      <c r="X4547" s="22"/>
      <c r="Y4547" s="4"/>
      <c r="Z4547" s="4"/>
      <c r="AA4547" s="4"/>
      <c r="AB4547" s="9"/>
      <c r="AD4547" s="185"/>
      <c r="AE4547" s="185"/>
      <c r="AF4547" s="165"/>
      <c r="AG4547" s="188"/>
      <c r="AH4547" s="187"/>
      <c r="AI4547" s="188"/>
      <c r="AJ4547" s="172"/>
      <c r="AK4547" s="172"/>
      <c r="AL4547" s="172"/>
      <c r="AM4547" s="185"/>
    </row>
    <row r="4548" spans="1:39">
      <c r="A4548" s="2"/>
      <c r="B4548" s="3"/>
      <c r="C4548" s="4"/>
      <c r="D4548" s="65"/>
      <c r="E4548" s="135"/>
      <c r="F4548" s="6"/>
      <c r="G4548" s="6"/>
      <c r="H4548" s="6"/>
      <c r="I4548" s="6"/>
      <c r="J4548" s="2"/>
      <c r="K4548" s="2"/>
      <c r="L4548" s="3"/>
      <c r="M4548" s="71"/>
      <c r="N4548" s="70"/>
      <c r="O4548" s="70"/>
      <c r="P4548" s="42"/>
      <c r="Q4548" s="3"/>
      <c r="R4548" s="6"/>
      <c r="S4548" s="7"/>
      <c r="T4548" s="1"/>
      <c r="U4548" s="8"/>
      <c r="V4548" s="8"/>
      <c r="W4548" s="26"/>
      <c r="X4548" s="22"/>
      <c r="Y4548" s="4"/>
      <c r="Z4548" s="4"/>
      <c r="AA4548" s="4"/>
      <c r="AB4548" s="9"/>
      <c r="AD4548" s="185"/>
      <c r="AE4548" s="185"/>
      <c r="AF4548" s="165"/>
      <c r="AG4548" s="188"/>
      <c r="AH4548" s="187"/>
      <c r="AI4548" s="188"/>
      <c r="AJ4548" s="172"/>
      <c r="AK4548" s="172"/>
      <c r="AL4548" s="172"/>
      <c r="AM4548" s="185"/>
    </row>
    <row r="4549" spans="1:39">
      <c r="A4549" s="2"/>
      <c r="B4549" s="3"/>
      <c r="C4549" s="4"/>
      <c r="D4549" s="65"/>
      <c r="E4549" s="135"/>
      <c r="F4549" s="6"/>
      <c r="G4549" s="6"/>
      <c r="H4549" s="6"/>
      <c r="I4549" s="6"/>
      <c r="J4549" s="2"/>
      <c r="K4549" s="2"/>
      <c r="L4549" s="3"/>
      <c r="M4549" s="71"/>
      <c r="N4549" s="70"/>
      <c r="O4549" s="70"/>
      <c r="P4549" s="42"/>
      <c r="Q4549" s="3"/>
      <c r="R4549" s="6"/>
      <c r="S4549" s="7"/>
      <c r="T4549" s="1"/>
      <c r="U4549" s="8"/>
      <c r="V4549" s="8"/>
      <c r="W4549" s="31"/>
      <c r="X4549" s="22"/>
      <c r="Y4549" s="4"/>
      <c r="Z4549" s="4"/>
      <c r="AA4549" s="4"/>
      <c r="AB4549" s="9"/>
      <c r="AD4549" s="185"/>
      <c r="AE4549" s="185"/>
      <c r="AF4549" s="165"/>
      <c r="AG4549" s="188"/>
      <c r="AH4549" s="187"/>
      <c r="AI4549" s="188"/>
      <c r="AJ4549" s="172"/>
      <c r="AK4549" s="172"/>
      <c r="AL4549" s="172"/>
      <c r="AM4549" s="185"/>
    </row>
    <row r="4550" spans="1:39">
      <c r="A4550" s="2"/>
      <c r="B4550" s="3"/>
      <c r="C4550" s="4"/>
      <c r="D4550" s="65"/>
      <c r="E4550" s="135"/>
      <c r="F4550" s="6"/>
      <c r="G4550" s="6"/>
      <c r="H4550" s="6"/>
      <c r="I4550" s="6"/>
      <c r="J4550" s="2"/>
      <c r="K4550" s="2"/>
      <c r="L4550" s="3"/>
      <c r="M4550" s="71"/>
      <c r="N4550" s="70"/>
      <c r="O4550" s="70"/>
      <c r="P4550" s="42"/>
      <c r="Q4550" s="3"/>
      <c r="R4550" s="6"/>
      <c r="S4550" s="7"/>
      <c r="T4550" s="1"/>
      <c r="U4550" s="8"/>
      <c r="V4550" s="8"/>
      <c r="W4550" s="26"/>
      <c r="X4550" s="22"/>
      <c r="Y4550" s="4"/>
      <c r="Z4550" s="4"/>
      <c r="AA4550" s="4"/>
      <c r="AB4550" s="9"/>
      <c r="AD4550" s="185"/>
      <c r="AE4550" s="185"/>
      <c r="AF4550" s="165"/>
      <c r="AG4550" s="188"/>
      <c r="AH4550" s="187"/>
      <c r="AI4550" s="188"/>
      <c r="AJ4550" s="172"/>
      <c r="AK4550" s="172"/>
      <c r="AL4550" s="172"/>
      <c r="AM4550" s="185"/>
    </row>
    <row r="4551" spans="1:39">
      <c r="A4551" s="2"/>
      <c r="B4551" s="3"/>
      <c r="C4551" s="4"/>
      <c r="D4551" s="65"/>
      <c r="E4551" s="135"/>
      <c r="F4551" s="6"/>
      <c r="G4551" s="6"/>
      <c r="H4551" s="6"/>
      <c r="I4551" s="6"/>
      <c r="J4551" s="2"/>
      <c r="K4551" s="2"/>
      <c r="L4551" s="3"/>
      <c r="M4551" s="71"/>
      <c r="N4551" s="70"/>
      <c r="O4551" s="70"/>
      <c r="P4551" s="42"/>
      <c r="Q4551" s="3"/>
      <c r="R4551" s="6"/>
      <c r="S4551" s="7"/>
      <c r="T4551" s="1"/>
      <c r="U4551" s="8"/>
      <c r="V4551" s="8"/>
      <c r="W4551" s="26"/>
      <c r="X4551" s="22"/>
      <c r="Y4551" s="4"/>
      <c r="Z4551" s="4"/>
      <c r="AA4551" s="4"/>
      <c r="AB4551" s="9"/>
      <c r="AD4551" s="185"/>
      <c r="AE4551" s="185"/>
      <c r="AF4551" s="165"/>
      <c r="AG4551" s="188"/>
      <c r="AH4551" s="187"/>
      <c r="AI4551" s="188"/>
      <c r="AJ4551" s="172"/>
      <c r="AK4551" s="172"/>
      <c r="AL4551" s="172"/>
      <c r="AM4551" s="185"/>
    </row>
    <row r="4552" spans="1:39">
      <c r="A4552" s="2"/>
      <c r="B4552" s="3"/>
      <c r="C4552" s="4"/>
      <c r="D4552" s="65"/>
      <c r="E4552" s="135"/>
      <c r="F4552" s="6"/>
      <c r="G4552" s="6"/>
      <c r="H4552" s="6"/>
      <c r="I4552" s="6"/>
      <c r="J4552" s="2"/>
      <c r="K4552" s="2"/>
      <c r="L4552" s="3"/>
      <c r="M4552" s="71"/>
      <c r="N4552" s="70"/>
      <c r="O4552" s="70"/>
      <c r="P4552" s="42"/>
      <c r="Q4552" s="3"/>
      <c r="R4552" s="6"/>
      <c r="S4552" s="7"/>
      <c r="T4552" s="1"/>
      <c r="U4552" s="8"/>
      <c r="V4552" s="8"/>
      <c r="W4552" s="44"/>
      <c r="X4552" s="22"/>
      <c r="Y4552" s="4"/>
      <c r="Z4552" s="4"/>
      <c r="AA4552" s="4"/>
      <c r="AB4552" s="9"/>
      <c r="AD4552" s="185"/>
      <c r="AE4552" s="185"/>
      <c r="AF4552" s="165"/>
      <c r="AG4552" s="188"/>
      <c r="AH4552" s="187"/>
      <c r="AI4552" s="188"/>
      <c r="AJ4552" s="172"/>
      <c r="AK4552" s="172"/>
      <c r="AL4552" s="172"/>
      <c r="AM4552" s="185"/>
    </row>
    <row r="4553" spans="1:39">
      <c r="A4553" s="2"/>
      <c r="B4553" s="3"/>
      <c r="C4553" s="4"/>
      <c r="D4553" s="65"/>
      <c r="E4553" s="135"/>
      <c r="F4553" s="6"/>
      <c r="G4553" s="6"/>
      <c r="H4553" s="6"/>
      <c r="I4553" s="6"/>
      <c r="J4553" s="2"/>
      <c r="K4553" s="2"/>
      <c r="L4553" s="3"/>
      <c r="M4553" s="71"/>
      <c r="N4553" s="70"/>
      <c r="O4553" s="70"/>
      <c r="P4553" s="42"/>
      <c r="Q4553" s="3"/>
      <c r="R4553" s="6"/>
      <c r="S4553" s="7"/>
      <c r="T4553" s="1"/>
      <c r="U4553" s="8"/>
      <c r="V4553" s="8"/>
      <c r="W4553" s="44"/>
      <c r="X4553" s="22"/>
      <c r="Y4553" s="4"/>
      <c r="Z4553" s="4"/>
      <c r="AA4553" s="4"/>
      <c r="AB4553" s="9"/>
      <c r="AD4553" s="185"/>
      <c r="AE4553" s="185"/>
      <c r="AF4553" s="165"/>
      <c r="AG4553" s="188"/>
      <c r="AH4553" s="187"/>
      <c r="AI4553" s="188"/>
      <c r="AJ4553" s="172"/>
      <c r="AK4553" s="172"/>
      <c r="AL4553" s="172"/>
      <c r="AM4553" s="185"/>
    </row>
    <row r="4554" spans="1:39">
      <c r="A4554" s="2"/>
      <c r="B4554" s="3"/>
      <c r="C4554" s="4"/>
      <c r="D4554" s="65"/>
      <c r="E4554" s="135"/>
      <c r="F4554" s="6"/>
      <c r="G4554" s="6"/>
      <c r="H4554" s="6"/>
      <c r="I4554" s="6"/>
      <c r="J4554" s="2"/>
      <c r="K4554" s="2"/>
      <c r="L4554" s="3"/>
      <c r="M4554" s="71"/>
      <c r="N4554" s="70"/>
      <c r="O4554" s="70"/>
      <c r="P4554" s="42"/>
      <c r="Q4554" s="3"/>
      <c r="R4554" s="6"/>
      <c r="S4554" s="7"/>
      <c r="T4554" s="1"/>
      <c r="U4554" s="8"/>
      <c r="V4554" s="8"/>
      <c r="W4554" s="26"/>
      <c r="X4554" s="22"/>
      <c r="Y4554" s="4"/>
      <c r="Z4554" s="4"/>
      <c r="AA4554" s="4"/>
      <c r="AB4554" s="9"/>
      <c r="AD4554" s="185"/>
      <c r="AE4554" s="185"/>
      <c r="AF4554" s="165"/>
      <c r="AG4554" s="188"/>
      <c r="AH4554" s="187"/>
      <c r="AI4554" s="188"/>
      <c r="AJ4554" s="172"/>
      <c r="AK4554" s="172"/>
      <c r="AL4554" s="172"/>
      <c r="AM4554" s="185"/>
    </row>
    <row r="4555" spans="1:39">
      <c r="A4555" s="2"/>
      <c r="B4555" s="3"/>
      <c r="C4555" s="4"/>
      <c r="D4555" s="65"/>
      <c r="E4555" s="135"/>
      <c r="F4555" s="6"/>
      <c r="G4555" s="6"/>
      <c r="H4555" s="6"/>
      <c r="I4555" s="6"/>
      <c r="J4555" s="2"/>
      <c r="K4555" s="2"/>
      <c r="L4555" s="3"/>
      <c r="M4555" s="71"/>
      <c r="N4555" s="70"/>
      <c r="O4555" s="70"/>
      <c r="P4555" s="42"/>
      <c r="Q4555" s="3"/>
      <c r="R4555" s="6"/>
      <c r="S4555" s="7"/>
      <c r="T4555" s="1"/>
      <c r="U4555" s="8"/>
      <c r="V4555" s="8"/>
      <c r="W4555" s="26"/>
      <c r="X4555" s="22"/>
      <c r="Y4555" s="4"/>
      <c r="Z4555" s="4"/>
      <c r="AA4555" s="4"/>
      <c r="AB4555" s="9"/>
      <c r="AD4555" s="185"/>
      <c r="AE4555" s="185"/>
      <c r="AF4555" s="165"/>
      <c r="AG4555" s="188"/>
      <c r="AH4555" s="187"/>
      <c r="AI4555" s="188"/>
      <c r="AJ4555" s="172"/>
      <c r="AK4555" s="172"/>
      <c r="AL4555" s="172"/>
      <c r="AM4555" s="185"/>
    </row>
    <row r="4556" spans="1:39">
      <c r="A4556" s="2"/>
      <c r="B4556" s="3"/>
      <c r="C4556" s="4"/>
      <c r="D4556" s="65"/>
      <c r="E4556" s="135"/>
      <c r="F4556" s="6"/>
      <c r="G4556" s="6"/>
      <c r="H4556" s="6"/>
      <c r="I4556" s="6"/>
      <c r="J4556" s="2"/>
      <c r="K4556" s="2"/>
      <c r="L4556" s="3"/>
      <c r="M4556" s="71"/>
      <c r="N4556" s="70"/>
      <c r="O4556" s="70"/>
      <c r="P4556" s="42"/>
      <c r="Q4556" s="3"/>
      <c r="R4556" s="6"/>
      <c r="S4556" s="7"/>
      <c r="T4556" s="1"/>
      <c r="U4556" s="8"/>
      <c r="V4556" s="8"/>
      <c r="W4556" s="31"/>
      <c r="X4556" s="22"/>
      <c r="Y4556" s="4"/>
      <c r="Z4556" s="4"/>
      <c r="AA4556" s="4"/>
      <c r="AB4556" s="9"/>
      <c r="AD4556" s="185"/>
      <c r="AE4556" s="185"/>
      <c r="AF4556" s="165"/>
      <c r="AG4556" s="188"/>
      <c r="AH4556" s="187"/>
      <c r="AI4556" s="188"/>
      <c r="AJ4556" s="172"/>
      <c r="AK4556" s="172"/>
      <c r="AL4556" s="172"/>
      <c r="AM4556" s="185"/>
    </row>
    <row r="4557" spans="1:39">
      <c r="A4557" s="2"/>
      <c r="B4557" s="3"/>
      <c r="C4557" s="4"/>
      <c r="D4557" s="65"/>
      <c r="E4557" s="135"/>
      <c r="F4557" s="6"/>
      <c r="G4557" s="6"/>
      <c r="H4557" s="6"/>
      <c r="I4557" s="6"/>
      <c r="J4557" s="2"/>
      <c r="K4557" s="2"/>
      <c r="L4557" s="3"/>
      <c r="M4557" s="71"/>
      <c r="N4557" s="70"/>
      <c r="O4557" s="70"/>
      <c r="P4557" s="42"/>
      <c r="Q4557" s="3"/>
      <c r="R4557" s="6"/>
      <c r="S4557" s="7"/>
      <c r="T4557" s="1"/>
      <c r="U4557" s="8"/>
      <c r="V4557" s="8"/>
      <c r="W4557" s="26"/>
      <c r="X4557" s="22"/>
      <c r="Y4557" s="4"/>
      <c r="Z4557" s="4"/>
      <c r="AA4557" s="4"/>
      <c r="AB4557" s="9"/>
      <c r="AD4557" s="185"/>
      <c r="AE4557" s="185"/>
      <c r="AF4557" s="165"/>
      <c r="AG4557" s="188"/>
      <c r="AH4557" s="187"/>
      <c r="AI4557" s="188"/>
      <c r="AJ4557" s="172"/>
      <c r="AK4557" s="172"/>
      <c r="AL4557" s="172"/>
      <c r="AM4557" s="185"/>
    </row>
    <row r="4558" spans="1:39">
      <c r="A4558" s="2"/>
      <c r="B4558" s="3"/>
      <c r="C4558" s="4"/>
      <c r="D4558" s="65"/>
      <c r="E4558" s="135"/>
      <c r="F4558" s="6"/>
      <c r="G4558" s="6"/>
      <c r="H4558" s="6"/>
      <c r="I4558" s="6"/>
      <c r="J4558" s="2"/>
      <c r="K4558" s="2"/>
      <c r="L4558" s="3"/>
      <c r="M4558" s="71"/>
      <c r="N4558" s="70"/>
      <c r="O4558" s="70"/>
      <c r="P4558" s="42"/>
      <c r="Q4558" s="3"/>
      <c r="R4558" s="6"/>
      <c r="S4558" s="7"/>
      <c r="T4558" s="1"/>
      <c r="U4558" s="8"/>
      <c r="V4558" s="8"/>
      <c r="W4558" s="44"/>
      <c r="X4558" s="22"/>
      <c r="Y4558" s="4"/>
      <c r="Z4558" s="4"/>
      <c r="AA4558" s="4"/>
      <c r="AB4558" s="9"/>
      <c r="AD4558" s="185"/>
      <c r="AE4558" s="185"/>
      <c r="AF4558" s="165"/>
      <c r="AG4558" s="188"/>
      <c r="AH4558" s="187"/>
      <c r="AI4558" s="188"/>
      <c r="AJ4558" s="172"/>
      <c r="AK4558" s="172"/>
      <c r="AL4558" s="172"/>
      <c r="AM4558" s="185"/>
    </row>
    <row r="4559" spans="1:39">
      <c r="A4559" s="2"/>
      <c r="B4559" s="3"/>
      <c r="C4559" s="4"/>
      <c r="D4559" s="65"/>
      <c r="E4559" s="135"/>
      <c r="F4559" s="6"/>
      <c r="G4559" s="6"/>
      <c r="H4559" s="6"/>
      <c r="I4559" s="6"/>
      <c r="J4559" s="2"/>
      <c r="K4559" s="2"/>
      <c r="L4559" s="3"/>
      <c r="M4559" s="71"/>
      <c r="N4559" s="70"/>
      <c r="O4559" s="70"/>
      <c r="P4559" s="42"/>
      <c r="Q4559" s="3"/>
      <c r="R4559" s="6"/>
      <c r="S4559" s="7"/>
      <c r="T4559" s="1"/>
      <c r="U4559" s="8"/>
      <c r="V4559" s="8"/>
      <c r="W4559" s="57"/>
      <c r="X4559" s="22"/>
      <c r="Y4559" s="4"/>
      <c r="Z4559" s="4"/>
      <c r="AA4559" s="4"/>
      <c r="AB4559" s="9"/>
      <c r="AD4559" s="185"/>
      <c r="AE4559" s="185"/>
      <c r="AF4559" s="165"/>
      <c r="AG4559" s="188"/>
      <c r="AH4559" s="187"/>
      <c r="AI4559" s="188"/>
      <c r="AJ4559" s="172"/>
      <c r="AK4559" s="172"/>
      <c r="AL4559" s="172"/>
      <c r="AM4559" s="185"/>
    </row>
    <row r="4560" spans="1:39">
      <c r="A4560" s="2"/>
      <c r="B4560" s="3"/>
      <c r="C4560" s="4"/>
      <c r="D4560" s="65"/>
      <c r="E4560" s="135"/>
      <c r="F4560" s="6"/>
      <c r="G4560" s="6"/>
      <c r="H4560" s="6"/>
      <c r="I4560" s="6"/>
      <c r="J4560" s="2"/>
      <c r="K4560" s="2"/>
      <c r="L4560" s="3"/>
      <c r="M4560" s="71"/>
      <c r="N4560" s="70"/>
      <c r="O4560" s="70"/>
      <c r="P4560" s="42"/>
      <c r="Q4560" s="3"/>
      <c r="R4560" s="6"/>
      <c r="S4560" s="7"/>
      <c r="T4560" s="1"/>
      <c r="U4560" s="8"/>
      <c r="V4560" s="8"/>
      <c r="W4560" s="31"/>
      <c r="X4560" s="22"/>
      <c r="Y4560" s="4"/>
      <c r="Z4560" s="4"/>
      <c r="AA4560" s="4"/>
      <c r="AB4560" s="9"/>
      <c r="AD4560" s="185"/>
      <c r="AE4560" s="185"/>
      <c r="AF4560" s="165"/>
      <c r="AG4560" s="188"/>
      <c r="AH4560" s="187"/>
      <c r="AI4560" s="188"/>
      <c r="AJ4560" s="172"/>
      <c r="AK4560" s="172"/>
      <c r="AL4560" s="172"/>
      <c r="AM4560" s="185"/>
    </row>
    <row r="4561" spans="1:39">
      <c r="A4561" s="2"/>
      <c r="B4561" s="3"/>
      <c r="C4561" s="4"/>
      <c r="D4561" s="65"/>
      <c r="E4561" s="135"/>
      <c r="F4561" s="6"/>
      <c r="G4561" s="6"/>
      <c r="H4561" s="6"/>
      <c r="I4561" s="6"/>
      <c r="J4561" s="2"/>
      <c r="K4561" s="2"/>
      <c r="L4561" s="3"/>
      <c r="M4561" s="71"/>
      <c r="N4561" s="70"/>
      <c r="O4561" s="70"/>
      <c r="P4561" s="42"/>
      <c r="Q4561" s="3"/>
      <c r="R4561" s="6"/>
      <c r="S4561" s="7"/>
      <c r="T4561" s="1"/>
      <c r="U4561" s="8"/>
      <c r="V4561" s="8"/>
      <c r="W4561" s="26"/>
      <c r="X4561" s="22"/>
      <c r="Y4561" s="4"/>
      <c r="Z4561" s="4"/>
      <c r="AA4561" s="4"/>
      <c r="AB4561" s="9"/>
      <c r="AD4561" s="185"/>
      <c r="AE4561" s="185"/>
      <c r="AF4561" s="165"/>
      <c r="AG4561" s="188"/>
      <c r="AH4561" s="187"/>
      <c r="AI4561" s="188"/>
      <c r="AJ4561" s="172"/>
      <c r="AK4561" s="172"/>
      <c r="AL4561" s="172"/>
      <c r="AM4561" s="185"/>
    </row>
    <row r="4562" spans="1:39">
      <c r="A4562" s="2"/>
      <c r="B4562" s="3"/>
      <c r="C4562" s="4"/>
      <c r="D4562" s="65"/>
      <c r="E4562" s="135"/>
      <c r="F4562" s="6"/>
      <c r="G4562" s="6"/>
      <c r="H4562" s="6"/>
      <c r="I4562" s="6"/>
      <c r="J4562" s="2"/>
      <c r="K4562" s="2"/>
      <c r="L4562" s="3"/>
      <c r="M4562" s="71"/>
      <c r="N4562" s="70"/>
      <c r="O4562" s="70"/>
      <c r="P4562" s="42"/>
      <c r="Q4562" s="3"/>
      <c r="R4562" s="6"/>
      <c r="S4562" s="7"/>
      <c r="T4562" s="1"/>
      <c r="U4562" s="8"/>
      <c r="V4562" s="8"/>
      <c r="W4562" s="31"/>
      <c r="X4562" s="22"/>
      <c r="Y4562" s="4"/>
      <c r="Z4562" s="4"/>
      <c r="AA4562" s="4"/>
      <c r="AB4562" s="9"/>
      <c r="AD4562" s="185"/>
      <c r="AE4562" s="185"/>
      <c r="AF4562" s="165"/>
      <c r="AG4562" s="188"/>
      <c r="AH4562" s="187"/>
      <c r="AI4562" s="188"/>
      <c r="AJ4562" s="172"/>
      <c r="AK4562" s="172"/>
      <c r="AL4562" s="172"/>
      <c r="AM4562" s="185"/>
    </row>
    <row r="4563" spans="1:39">
      <c r="A4563" s="2"/>
      <c r="B4563" s="3"/>
      <c r="C4563" s="4"/>
      <c r="D4563" s="65"/>
      <c r="E4563" s="135"/>
      <c r="F4563" s="6"/>
      <c r="G4563" s="6"/>
      <c r="H4563" s="6"/>
      <c r="I4563" s="6"/>
      <c r="J4563" s="2"/>
      <c r="K4563" s="2"/>
      <c r="L4563" s="3"/>
      <c r="M4563" s="71"/>
      <c r="N4563" s="70"/>
      <c r="O4563" s="70"/>
      <c r="P4563" s="42"/>
      <c r="Q4563" s="3"/>
      <c r="R4563" s="6"/>
      <c r="S4563" s="7"/>
      <c r="T4563" s="1"/>
      <c r="U4563" s="8"/>
      <c r="V4563" s="8"/>
      <c r="W4563" s="26"/>
      <c r="X4563" s="22"/>
      <c r="Y4563" s="4"/>
      <c r="Z4563" s="4"/>
      <c r="AA4563" s="4"/>
      <c r="AB4563" s="9"/>
      <c r="AD4563" s="185"/>
      <c r="AE4563" s="185"/>
      <c r="AF4563" s="165"/>
      <c r="AG4563" s="188"/>
      <c r="AH4563" s="187"/>
      <c r="AI4563" s="188"/>
      <c r="AJ4563" s="172"/>
      <c r="AK4563" s="172"/>
      <c r="AL4563" s="172"/>
      <c r="AM4563" s="185"/>
    </row>
    <row r="4564" spans="1:39">
      <c r="A4564" s="2"/>
      <c r="B4564" s="3"/>
      <c r="C4564" s="4"/>
      <c r="D4564" s="65"/>
      <c r="E4564" s="135"/>
      <c r="F4564" s="6"/>
      <c r="G4564" s="6"/>
      <c r="H4564" s="6"/>
      <c r="I4564" s="6"/>
      <c r="J4564" s="2"/>
      <c r="K4564" s="2"/>
      <c r="L4564" s="3"/>
      <c r="M4564" s="71"/>
      <c r="N4564" s="70"/>
      <c r="O4564" s="70"/>
      <c r="P4564" s="42"/>
      <c r="Q4564" s="3"/>
      <c r="R4564" s="6"/>
      <c r="S4564" s="7"/>
      <c r="T4564" s="1"/>
      <c r="U4564" s="8"/>
      <c r="V4564" s="8"/>
      <c r="W4564" s="26"/>
      <c r="X4564" s="22"/>
      <c r="Y4564" s="4"/>
      <c r="Z4564" s="4"/>
      <c r="AA4564" s="4"/>
      <c r="AB4564" s="9"/>
      <c r="AD4564" s="185"/>
      <c r="AE4564" s="185"/>
      <c r="AF4564" s="165"/>
      <c r="AG4564" s="188"/>
      <c r="AH4564" s="187"/>
      <c r="AI4564" s="188"/>
      <c r="AJ4564" s="172"/>
      <c r="AK4564" s="172"/>
      <c r="AL4564" s="172"/>
      <c r="AM4564" s="185"/>
    </row>
    <row r="4565" spans="1:39">
      <c r="A4565" s="2"/>
      <c r="B4565" s="3"/>
      <c r="C4565" s="4"/>
      <c r="D4565" s="65"/>
      <c r="E4565" s="135"/>
      <c r="F4565" s="6"/>
      <c r="G4565" s="6"/>
      <c r="H4565" s="6"/>
      <c r="I4565" s="6"/>
      <c r="J4565" s="2"/>
      <c r="K4565" s="2"/>
      <c r="L4565" s="3"/>
      <c r="M4565" s="71"/>
      <c r="N4565" s="70"/>
      <c r="O4565" s="70"/>
      <c r="P4565" s="42"/>
      <c r="Q4565" s="3"/>
      <c r="R4565" s="6"/>
      <c r="S4565" s="7"/>
      <c r="T4565" s="1"/>
      <c r="U4565" s="8"/>
      <c r="V4565" s="8"/>
      <c r="W4565" s="26"/>
      <c r="X4565" s="22"/>
      <c r="Y4565" s="4"/>
      <c r="Z4565" s="4"/>
      <c r="AA4565" s="4"/>
      <c r="AB4565" s="9"/>
      <c r="AD4565" s="185"/>
      <c r="AE4565" s="185"/>
      <c r="AF4565" s="165"/>
      <c r="AG4565" s="188"/>
      <c r="AH4565" s="187"/>
      <c r="AI4565" s="188"/>
      <c r="AJ4565" s="172"/>
      <c r="AK4565" s="172"/>
      <c r="AL4565" s="172"/>
      <c r="AM4565" s="185"/>
    </row>
    <row r="4566" spans="1:39">
      <c r="A4566" s="2"/>
      <c r="B4566" s="3"/>
      <c r="C4566" s="4"/>
      <c r="D4566" s="65"/>
      <c r="E4566" s="135"/>
      <c r="F4566" s="6"/>
      <c r="G4566" s="6"/>
      <c r="H4566" s="6"/>
      <c r="I4566" s="6"/>
      <c r="J4566" s="2"/>
      <c r="K4566" s="2"/>
      <c r="L4566" s="3"/>
      <c r="M4566" s="71"/>
      <c r="N4566" s="70"/>
      <c r="O4566" s="70"/>
      <c r="P4566" s="42"/>
      <c r="Q4566" s="3"/>
      <c r="R4566" s="6"/>
      <c r="S4566" s="7"/>
      <c r="T4566" s="1"/>
      <c r="U4566" s="8"/>
      <c r="V4566" s="8"/>
      <c r="W4566" s="31"/>
      <c r="X4566" s="22"/>
      <c r="Y4566" s="4"/>
      <c r="Z4566" s="4"/>
      <c r="AA4566" s="4"/>
      <c r="AB4566" s="9"/>
      <c r="AD4566" s="185"/>
      <c r="AE4566" s="185"/>
      <c r="AF4566" s="165"/>
      <c r="AG4566" s="188"/>
      <c r="AH4566" s="187"/>
      <c r="AI4566" s="188"/>
      <c r="AJ4566" s="172"/>
      <c r="AK4566" s="172"/>
      <c r="AL4566" s="172"/>
      <c r="AM4566" s="185"/>
    </row>
    <row r="4567" spans="1:39">
      <c r="A4567" s="2"/>
      <c r="B4567" s="3"/>
      <c r="C4567" s="4"/>
      <c r="D4567" s="65"/>
      <c r="E4567" s="135"/>
      <c r="F4567" s="6"/>
      <c r="G4567" s="6"/>
      <c r="H4567" s="6"/>
      <c r="I4567" s="6"/>
      <c r="J4567" s="2"/>
      <c r="K4567" s="2"/>
      <c r="L4567" s="3"/>
      <c r="M4567" s="71"/>
      <c r="N4567" s="70"/>
      <c r="O4567" s="70"/>
      <c r="P4567" s="42"/>
      <c r="Q4567" s="3"/>
      <c r="R4567" s="6"/>
      <c r="S4567" s="7"/>
      <c r="T4567" s="1"/>
      <c r="U4567" s="8"/>
      <c r="V4567" s="8"/>
      <c r="W4567" s="26"/>
      <c r="X4567" s="22"/>
      <c r="Y4567" s="4"/>
      <c r="Z4567" s="4"/>
      <c r="AA4567" s="4"/>
      <c r="AB4567" s="9"/>
      <c r="AD4567" s="185"/>
      <c r="AE4567" s="185"/>
      <c r="AF4567" s="165"/>
      <c r="AG4567" s="188"/>
      <c r="AH4567" s="187"/>
      <c r="AI4567" s="188"/>
      <c r="AJ4567" s="172"/>
      <c r="AK4567" s="172"/>
      <c r="AL4567" s="172"/>
      <c r="AM4567" s="185"/>
    </row>
    <row r="4568" spans="1:39">
      <c r="A4568" s="2"/>
      <c r="B4568" s="3"/>
      <c r="C4568" s="4"/>
      <c r="D4568" s="65"/>
      <c r="E4568" s="135"/>
      <c r="F4568" s="6"/>
      <c r="G4568" s="6"/>
      <c r="H4568" s="6"/>
      <c r="I4568" s="6"/>
      <c r="J4568" s="2"/>
      <c r="K4568" s="2"/>
      <c r="L4568" s="3"/>
      <c r="M4568" s="71"/>
      <c r="N4568" s="70"/>
      <c r="O4568" s="70"/>
      <c r="P4568" s="42"/>
      <c r="Q4568" s="3"/>
      <c r="R4568" s="6"/>
      <c r="S4568" s="7"/>
      <c r="T4568" s="1"/>
      <c r="U4568" s="8"/>
      <c r="V4568" s="8"/>
      <c r="W4568" s="28"/>
      <c r="X4568" s="22"/>
      <c r="Y4568" s="4"/>
      <c r="Z4568" s="4"/>
      <c r="AA4568" s="4"/>
      <c r="AB4568" s="9"/>
      <c r="AD4568" s="185"/>
      <c r="AE4568" s="185"/>
      <c r="AF4568" s="165"/>
      <c r="AG4568" s="188"/>
      <c r="AH4568" s="187"/>
      <c r="AI4568" s="188"/>
      <c r="AJ4568" s="172"/>
      <c r="AK4568" s="172"/>
      <c r="AL4568" s="172"/>
      <c r="AM4568" s="185"/>
    </row>
    <row r="4569" spans="1:39">
      <c r="A4569" s="2"/>
      <c r="B4569" s="3"/>
      <c r="C4569" s="4"/>
      <c r="D4569" s="65"/>
      <c r="E4569" s="135"/>
      <c r="F4569" s="6"/>
      <c r="G4569" s="6"/>
      <c r="H4569" s="6"/>
      <c r="I4569" s="6"/>
      <c r="J4569" s="2"/>
      <c r="K4569" s="2"/>
      <c r="L4569" s="3"/>
      <c r="M4569" s="71"/>
      <c r="N4569" s="70"/>
      <c r="O4569" s="70"/>
      <c r="P4569" s="42"/>
      <c r="Q4569" s="3"/>
      <c r="R4569" s="6"/>
      <c r="S4569" s="7"/>
      <c r="T4569" s="1"/>
      <c r="U4569" s="8"/>
      <c r="V4569" s="8"/>
      <c r="W4569" s="26"/>
      <c r="X4569" s="22"/>
      <c r="Y4569" s="4"/>
      <c r="Z4569" s="4"/>
      <c r="AA4569" s="4"/>
      <c r="AB4569" s="9"/>
      <c r="AD4569" s="185"/>
      <c r="AE4569" s="185"/>
      <c r="AF4569" s="165"/>
      <c r="AG4569" s="188"/>
      <c r="AH4569" s="187"/>
      <c r="AI4569" s="188"/>
      <c r="AJ4569" s="172"/>
      <c r="AK4569" s="172"/>
      <c r="AL4569" s="172"/>
      <c r="AM4569" s="185"/>
    </row>
    <row r="4570" spans="1:39">
      <c r="A4570" s="2"/>
      <c r="B4570" s="3"/>
      <c r="C4570" s="4"/>
      <c r="D4570" s="65"/>
      <c r="E4570" s="135"/>
      <c r="F4570" s="6"/>
      <c r="G4570" s="6"/>
      <c r="H4570" s="6"/>
      <c r="I4570" s="6"/>
      <c r="J4570" s="2"/>
      <c r="K4570" s="2"/>
      <c r="L4570" s="3"/>
      <c r="M4570" s="71"/>
      <c r="N4570" s="70"/>
      <c r="O4570" s="70"/>
      <c r="P4570" s="42"/>
      <c r="Q4570" s="3"/>
      <c r="R4570" s="6"/>
      <c r="S4570" s="7"/>
      <c r="T4570" s="1"/>
      <c r="U4570" s="8"/>
      <c r="V4570" s="8"/>
      <c r="W4570" s="31"/>
      <c r="X4570" s="22"/>
      <c r="Y4570" s="4"/>
      <c r="Z4570" s="4"/>
      <c r="AA4570" s="4"/>
      <c r="AB4570" s="9"/>
      <c r="AD4570" s="185"/>
      <c r="AE4570" s="185"/>
      <c r="AF4570" s="165"/>
      <c r="AG4570" s="188"/>
      <c r="AH4570" s="187"/>
      <c r="AI4570" s="188"/>
      <c r="AJ4570" s="172"/>
      <c r="AK4570" s="172"/>
      <c r="AL4570" s="172"/>
      <c r="AM4570" s="185"/>
    </row>
    <row r="4571" spans="1:39">
      <c r="A4571" s="2"/>
      <c r="B4571" s="3"/>
      <c r="C4571" s="4"/>
      <c r="D4571" s="65"/>
      <c r="E4571" s="135"/>
      <c r="F4571" s="6"/>
      <c r="G4571" s="6"/>
      <c r="H4571" s="6"/>
      <c r="I4571" s="6"/>
      <c r="J4571" s="2"/>
      <c r="K4571" s="2"/>
      <c r="L4571" s="3"/>
      <c r="M4571" s="71"/>
      <c r="N4571" s="70"/>
      <c r="O4571" s="70"/>
      <c r="P4571" s="42"/>
      <c r="Q4571" s="3"/>
      <c r="R4571" s="6"/>
      <c r="S4571" s="7"/>
      <c r="T4571" s="1"/>
      <c r="U4571" s="8"/>
      <c r="V4571" s="8"/>
      <c r="W4571" s="26"/>
      <c r="X4571" s="22"/>
      <c r="Y4571" s="4"/>
      <c r="Z4571" s="4"/>
      <c r="AA4571" s="4"/>
      <c r="AB4571" s="9"/>
      <c r="AD4571" s="185"/>
      <c r="AE4571" s="185"/>
      <c r="AF4571" s="165"/>
      <c r="AG4571" s="188"/>
      <c r="AH4571" s="187"/>
      <c r="AI4571" s="188"/>
      <c r="AJ4571" s="172"/>
      <c r="AK4571" s="172"/>
      <c r="AL4571" s="172"/>
      <c r="AM4571" s="185"/>
    </row>
    <row r="4572" spans="1:39">
      <c r="A4572" s="2"/>
      <c r="B4572" s="3"/>
      <c r="C4572" s="4"/>
      <c r="D4572" s="65"/>
      <c r="E4572" s="135"/>
      <c r="F4572" s="6"/>
      <c r="G4572" s="6"/>
      <c r="H4572" s="6"/>
      <c r="I4572" s="6"/>
      <c r="J4572" s="2"/>
      <c r="K4572" s="2"/>
      <c r="L4572" s="3"/>
      <c r="M4572" s="71"/>
      <c r="N4572" s="70"/>
      <c r="O4572" s="70"/>
      <c r="P4572" s="42"/>
      <c r="Q4572" s="3"/>
      <c r="R4572" s="6"/>
      <c r="S4572" s="7"/>
      <c r="T4572" s="1"/>
      <c r="U4572" s="8"/>
      <c r="V4572" s="8"/>
      <c r="W4572" s="31"/>
      <c r="X4572" s="22"/>
      <c r="Y4572" s="4"/>
      <c r="Z4572" s="4"/>
      <c r="AA4572" s="4"/>
      <c r="AB4572" s="9"/>
      <c r="AD4572" s="185"/>
      <c r="AE4572" s="185"/>
      <c r="AF4572" s="165"/>
      <c r="AG4572" s="188"/>
      <c r="AH4572" s="187"/>
      <c r="AI4572" s="188"/>
      <c r="AJ4572" s="172"/>
      <c r="AK4572" s="172"/>
      <c r="AL4572" s="172"/>
      <c r="AM4572" s="185"/>
    </row>
    <row r="4573" spans="1:39">
      <c r="A4573" s="2"/>
      <c r="B4573" s="3"/>
      <c r="C4573" s="4"/>
      <c r="D4573" s="65"/>
      <c r="E4573" s="135"/>
      <c r="F4573" s="6"/>
      <c r="G4573" s="6"/>
      <c r="H4573" s="6"/>
      <c r="I4573" s="6"/>
      <c r="J4573" s="2"/>
      <c r="K4573" s="2"/>
      <c r="L4573" s="3"/>
      <c r="M4573" s="71"/>
      <c r="N4573" s="70"/>
      <c r="O4573" s="70"/>
      <c r="P4573" s="42"/>
      <c r="Q4573" s="3"/>
      <c r="R4573" s="6"/>
      <c r="S4573" s="7"/>
      <c r="T4573" s="1"/>
      <c r="U4573" s="8"/>
      <c r="V4573" s="8"/>
      <c r="W4573" s="26"/>
      <c r="X4573" s="22"/>
      <c r="Y4573" s="4"/>
      <c r="Z4573" s="4"/>
      <c r="AA4573" s="4"/>
      <c r="AB4573" s="9"/>
      <c r="AD4573" s="185"/>
      <c r="AE4573" s="185"/>
      <c r="AF4573" s="165"/>
      <c r="AG4573" s="188"/>
      <c r="AH4573" s="187"/>
      <c r="AI4573" s="188"/>
      <c r="AJ4573" s="172"/>
      <c r="AK4573" s="172"/>
      <c r="AL4573" s="172"/>
      <c r="AM4573" s="185"/>
    </row>
    <row r="4574" spans="1:39">
      <c r="A4574" s="2"/>
      <c r="B4574" s="3"/>
      <c r="C4574" s="4"/>
      <c r="D4574" s="65"/>
      <c r="E4574" s="135"/>
      <c r="F4574" s="6"/>
      <c r="G4574" s="6"/>
      <c r="H4574" s="6"/>
      <c r="I4574" s="6"/>
      <c r="J4574" s="2"/>
      <c r="K4574" s="2"/>
      <c r="L4574" s="3"/>
      <c r="M4574" s="71"/>
      <c r="N4574" s="70"/>
      <c r="O4574" s="70"/>
      <c r="P4574" s="42"/>
      <c r="Q4574" s="3"/>
      <c r="R4574" s="6"/>
      <c r="S4574" s="7"/>
      <c r="T4574" s="1"/>
      <c r="U4574" s="8"/>
      <c r="V4574" s="8"/>
      <c r="W4574" s="44"/>
      <c r="X4574" s="22"/>
      <c r="Y4574" s="4"/>
      <c r="Z4574" s="4"/>
      <c r="AA4574" s="4"/>
      <c r="AB4574" s="9"/>
      <c r="AD4574" s="185"/>
      <c r="AE4574" s="185"/>
      <c r="AF4574" s="165"/>
      <c r="AG4574" s="188"/>
      <c r="AH4574" s="187"/>
      <c r="AI4574" s="188"/>
      <c r="AJ4574" s="172"/>
      <c r="AK4574" s="172"/>
      <c r="AL4574" s="172"/>
      <c r="AM4574" s="185"/>
    </row>
    <row r="4575" spans="1:39">
      <c r="A4575" s="2"/>
      <c r="B4575" s="3"/>
      <c r="C4575" s="4"/>
      <c r="D4575" s="65"/>
      <c r="E4575" s="135"/>
      <c r="F4575" s="6"/>
      <c r="G4575" s="6"/>
      <c r="H4575" s="6"/>
      <c r="I4575" s="6"/>
      <c r="J4575" s="2"/>
      <c r="K4575" s="2"/>
      <c r="L4575" s="3"/>
      <c r="M4575" s="71"/>
      <c r="N4575" s="70"/>
      <c r="O4575" s="70"/>
      <c r="P4575" s="42"/>
      <c r="Q4575" s="3"/>
      <c r="R4575" s="6"/>
      <c r="S4575" s="7"/>
      <c r="T4575" s="1"/>
      <c r="U4575" s="8"/>
      <c r="V4575" s="8"/>
      <c r="W4575" s="44"/>
      <c r="X4575" s="22"/>
      <c r="Y4575" s="4"/>
      <c r="Z4575" s="4"/>
      <c r="AA4575" s="4"/>
      <c r="AB4575" s="9"/>
      <c r="AD4575" s="185"/>
      <c r="AE4575" s="185"/>
      <c r="AF4575" s="165"/>
      <c r="AG4575" s="188"/>
      <c r="AH4575" s="187"/>
      <c r="AI4575" s="188"/>
      <c r="AJ4575" s="172"/>
      <c r="AK4575" s="172"/>
      <c r="AL4575" s="172"/>
      <c r="AM4575" s="185"/>
    </row>
    <row r="4576" spans="1:39">
      <c r="A4576" s="2"/>
      <c r="B4576" s="3"/>
      <c r="C4576" s="4"/>
      <c r="D4576" s="65"/>
      <c r="E4576" s="135"/>
      <c r="F4576" s="6"/>
      <c r="G4576" s="6"/>
      <c r="H4576" s="6"/>
      <c r="I4576" s="6"/>
      <c r="J4576" s="2"/>
      <c r="K4576" s="2"/>
      <c r="L4576" s="3"/>
      <c r="M4576" s="71"/>
      <c r="N4576" s="70"/>
      <c r="O4576" s="70"/>
      <c r="P4576" s="42"/>
      <c r="Q4576" s="3"/>
      <c r="R4576" s="6"/>
      <c r="S4576" s="7"/>
      <c r="T4576" s="1"/>
      <c r="U4576" s="8"/>
      <c r="V4576" s="8"/>
      <c r="W4576" s="31"/>
      <c r="X4576" s="22"/>
      <c r="Y4576" s="4"/>
      <c r="Z4576" s="4"/>
      <c r="AA4576" s="4"/>
      <c r="AB4576" s="9"/>
      <c r="AD4576" s="185"/>
      <c r="AE4576" s="185"/>
      <c r="AF4576" s="165"/>
      <c r="AG4576" s="188"/>
      <c r="AH4576" s="187"/>
      <c r="AI4576" s="188"/>
      <c r="AJ4576" s="172"/>
      <c r="AK4576" s="172"/>
      <c r="AL4576" s="172"/>
      <c r="AM4576" s="185"/>
    </row>
    <row r="4577" spans="1:39">
      <c r="A4577" s="2"/>
      <c r="B4577" s="3"/>
      <c r="C4577" s="4"/>
      <c r="D4577" s="65"/>
      <c r="E4577" s="135"/>
      <c r="F4577" s="6"/>
      <c r="G4577" s="6"/>
      <c r="H4577" s="6"/>
      <c r="I4577" s="6"/>
      <c r="J4577" s="2"/>
      <c r="K4577" s="2"/>
      <c r="L4577" s="3"/>
      <c r="M4577" s="71"/>
      <c r="N4577" s="70"/>
      <c r="O4577" s="70"/>
      <c r="P4577" s="42"/>
      <c r="Q4577" s="3"/>
      <c r="R4577" s="6"/>
      <c r="S4577" s="7"/>
      <c r="T4577" s="1"/>
      <c r="U4577" s="8"/>
      <c r="V4577" s="8"/>
      <c r="W4577" s="26"/>
      <c r="X4577" s="22"/>
      <c r="Y4577" s="4"/>
      <c r="Z4577" s="4"/>
      <c r="AA4577" s="4"/>
      <c r="AB4577" s="9"/>
      <c r="AD4577" s="185"/>
      <c r="AE4577" s="185"/>
      <c r="AF4577" s="165"/>
      <c r="AG4577" s="188"/>
      <c r="AH4577" s="187"/>
      <c r="AI4577" s="188"/>
      <c r="AJ4577" s="172"/>
      <c r="AK4577" s="172"/>
      <c r="AL4577" s="172"/>
      <c r="AM4577" s="185"/>
    </row>
    <row r="4578" spans="1:39">
      <c r="A4578" s="2"/>
      <c r="B4578" s="3"/>
      <c r="C4578" s="4"/>
      <c r="D4578" s="65"/>
      <c r="E4578" s="135"/>
      <c r="F4578" s="6"/>
      <c r="G4578" s="6"/>
      <c r="H4578" s="6"/>
      <c r="I4578" s="6"/>
      <c r="J4578" s="2"/>
      <c r="K4578" s="2"/>
      <c r="L4578" s="3"/>
      <c r="M4578" s="71"/>
      <c r="N4578" s="70"/>
      <c r="O4578" s="70"/>
      <c r="P4578" s="42"/>
      <c r="Q4578" s="3"/>
      <c r="R4578" s="6"/>
      <c r="S4578" s="7"/>
      <c r="T4578" s="1"/>
      <c r="U4578" s="8"/>
      <c r="V4578" s="8"/>
      <c r="W4578" s="31"/>
      <c r="X4578" s="22"/>
      <c r="Y4578" s="4"/>
      <c r="Z4578" s="4"/>
      <c r="AA4578" s="4"/>
      <c r="AB4578" s="9"/>
      <c r="AD4578" s="185"/>
      <c r="AE4578" s="185"/>
      <c r="AF4578" s="165"/>
      <c r="AG4578" s="188"/>
      <c r="AH4578" s="187"/>
      <c r="AI4578" s="188"/>
      <c r="AJ4578" s="172"/>
      <c r="AK4578" s="172"/>
      <c r="AL4578" s="172"/>
      <c r="AM4578" s="185"/>
    </row>
    <row r="4579" spans="1:39">
      <c r="A4579" s="2"/>
      <c r="B4579" s="3"/>
      <c r="C4579" s="4"/>
      <c r="D4579" s="65"/>
      <c r="E4579" s="135"/>
      <c r="F4579" s="6"/>
      <c r="G4579" s="6"/>
      <c r="H4579" s="6"/>
      <c r="I4579" s="6"/>
      <c r="J4579" s="2"/>
      <c r="K4579" s="2"/>
      <c r="L4579" s="3"/>
      <c r="M4579" s="71"/>
      <c r="N4579" s="70"/>
      <c r="O4579" s="70"/>
      <c r="P4579" s="42"/>
      <c r="Q4579" s="3"/>
      <c r="R4579" s="6"/>
      <c r="S4579" s="7"/>
      <c r="T4579" s="1"/>
      <c r="U4579" s="8"/>
      <c r="V4579" s="8"/>
      <c r="W4579" s="26"/>
      <c r="X4579" s="22"/>
      <c r="Y4579" s="4"/>
      <c r="Z4579" s="4"/>
      <c r="AA4579" s="4"/>
      <c r="AB4579" s="9"/>
      <c r="AD4579" s="185"/>
      <c r="AE4579" s="185"/>
      <c r="AF4579" s="165"/>
      <c r="AG4579" s="188"/>
      <c r="AH4579" s="187"/>
      <c r="AI4579" s="188"/>
      <c r="AJ4579" s="172"/>
      <c r="AK4579" s="172"/>
      <c r="AL4579" s="172"/>
      <c r="AM4579" s="185"/>
    </row>
    <row r="4580" spans="1:39">
      <c r="A4580" s="2"/>
      <c r="B4580" s="3"/>
      <c r="C4580" s="4"/>
      <c r="D4580" s="65"/>
      <c r="E4580" s="135"/>
      <c r="F4580" s="6"/>
      <c r="G4580" s="6"/>
      <c r="H4580" s="6"/>
      <c r="I4580" s="6"/>
      <c r="J4580" s="2"/>
      <c r="K4580" s="2"/>
      <c r="L4580" s="3"/>
      <c r="M4580" s="71"/>
      <c r="N4580" s="70"/>
      <c r="O4580" s="70"/>
      <c r="P4580" s="42"/>
      <c r="Q4580" s="3"/>
      <c r="R4580" s="6"/>
      <c r="S4580" s="7"/>
      <c r="T4580" s="1"/>
      <c r="U4580" s="8"/>
      <c r="V4580" s="8"/>
      <c r="W4580" s="26"/>
      <c r="X4580" s="22"/>
      <c r="Y4580" s="4"/>
      <c r="Z4580" s="4"/>
      <c r="AA4580" s="4"/>
      <c r="AB4580" s="9"/>
      <c r="AD4580" s="185"/>
      <c r="AE4580" s="185"/>
      <c r="AF4580" s="165"/>
      <c r="AG4580" s="188"/>
      <c r="AH4580" s="187"/>
      <c r="AI4580" s="188"/>
      <c r="AJ4580" s="172"/>
      <c r="AK4580" s="172"/>
      <c r="AL4580" s="172"/>
      <c r="AM4580" s="185"/>
    </row>
    <row r="4581" spans="1:39">
      <c r="A4581" s="2"/>
      <c r="B4581" s="3"/>
      <c r="C4581" s="4"/>
      <c r="D4581" s="65"/>
      <c r="E4581" s="135"/>
      <c r="F4581" s="6"/>
      <c r="G4581" s="6"/>
      <c r="H4581" s="6"/>
      <c r="I4581" s="6"/>
      <c r="J4581" s="2"/>
      <c r="K4581" s="2"/>
      <c r="L4581" s="3"/>
      <c r="M4581" s="71"/>
      <c r="N4581" s="70"/>
      <c r="O4581" s="70"/>
      <c r="P4581" s="42"/>
      <c r="Q4581" s="3"/>
      <c r="R4581" s="6"/>
      <c r="S4581" s="7"/>
      <c r="T4581" s="1"/>
      <c r="U4581" s="8"/>
      <c r="V4581" s="8"/>
      <c r="W4581" s="26"/>
      <c r="X4581" s="22"/>
      <c r="Y4581" s="4"/>
      <c r="Z4581" s="4"/>
      <c r="AA4581" s="4"/>
      <c r="AB4581" s="9"/>
      <c r="AD4581" s="185"/>
      <c r="AE4581" s="185"/>
      <c r="AF4581" s="165"/>
      <c r="AG4581" s="188"/>
      <c r="AH4581" s="187"/>
      <c r="AI4581" s="188"/>
      <c r="AJ4581" s="172"/>
      <c r="AK4581" s="172"/>
      <c r="AL4581" s="172"/>
      <c r="AM4581" s="185"/>
    </row>
    <row r="4582" spans="1:39">
      <c r="A4582" s="2"/>
      <c r="B4582" s="3"/>
      <c r="C4582" s="4"/>
      <c r="D4582" s="65"/>
      <c r="E4582" s="135"/>
      <c r="F4582" s="6"/>
      <c r="G4582" s="6"/>
      <c r="H4582" s="6"/>
      <c r="I4582" s="6"/>
      <c r="J4582" s="2"/>
      <c r="K4582" s="2"/>
      <c r="L4582" s="3"/>
      <c r="M4582" s="71"/>
      <c r="N4582" s="70"/>
      <c r="O4582" s="70"/>
      <c r="P4582" s="42"/>
      <c r="Q4582" s="3"/>
      <c r="R4582" s="6"/>
      <c r="S4582" s="7"/>
      <c r="T4582" s="1"/>
      <c r="U4582" s="8"/>
      <c r="V4582" s="8"/>
      <c r="W4582" s="31"/>
      <c r="X4582" s="22"/>
      <c r="Y4582" s="4"/>
      <c r="Z4582" s="4"/>
      <c r="AA4582" s="4"/>
      <c r="AB4582" s="9"/>
      <c r="AD4582" s="185"/>
      <c r="AE4582" s="185"/>
      <c r="AF4582" s="165"/>
      <c r="AG4582" s="188"/>
      <c r="AH4582" s="187"/>
      <c r="AI4582" s="188"/>
      <c r="AJ4582" s="172"/>
      <c r="AK4582" s="172"/>
      <c r="AL4582" s="172"/>
      <c r="AM4582" s="185"/>
    </row>
    <row r="4583" spans="1:39">
      <c r="A4583" s="2"/>
      <c r="B4583" s="3"/>
      <c r="C4583" s="4"/>
      <c r="D4583" s="65"/>
      <c r="E4583" s="135"/>
      <c r="F4583" s="6"/>
      <c r="G4583" s="6"/>
      <c r="H4583" s="6"/>
      <c r="I4583" s="6"/>
      <c r="J4583" s="2"/>
      <c r="K4583" s="2"/>
      <c r="L4583" s="3"/>
      <c r="M4583" s="71"/>
      <c r="N4583" s="70"/>
      <c r="O4583" s="70"/>
      <c r="P4583" s="42"/>
      <c r="Q4583" s="3"/>
      <c r="R4583" s="6"/>
      <c r="S4583" s="7"/>
      <c r="T4583" s="1"/>
      <c r="U4583" s="8"/>
      <c r="V4583" s="8"/>
      <c r="W4583" s="31"/>
      <c r="X4583" s="22"/>
      <c r="Y4583" s="4"/>
      <c r="Z4583" s="4"/>
      <c r="AA4583" s="4"/>
      <c r="AB4583" s="9"/>
      <c r="AD4583" s="185"/>
      <c r="AE4583" s="185"/>
      <c r="AF4583" s="165"/>
      <c r="AG4583" s="188"/>
      <c r="AH4583" s="187"/>
      <c r="AI4583" s="188"/>
      <c r="AJ4583" s="172"/>
      <c r="AK4583" s="172"/>
      <c r="AL4583" s="172"/>
      <c r="AM4583" s="185"/>
    </row>
    <row r="4584" spans="1:39">
      <c r="A4584" s="2"/>
      <c r="B4584" s="3"/>
      <c r="C4584" s="4"/>
      <c r="D4584" s="65"/>
      <c r="E4584" s="135"/>
      <c r="F4584" s="6"/>
      <c r="G4584" s="6"/>
      <c r="H4584" s="6"/>
      <c r="I4584" s="6"/>
      <c r="J4584" s="2"/>
      <c r="K4584" s="2"/>
      <c r="L4584" s="3"/>
      <c r="M4584" s="71"/>
      <c r="N4584" s="70"/>
      <c r="O4584" s="70"/>
      <c r="P4584" s="42"/>
      <c r="Q4584" s="3"/>
      <c r="R4584" s="6"/>
      <c r="S4584" s="7"/>
      <c r="T4584" s="1"/>
      <c r="U4584" s="8"/>
      <c r="V4584" s="8"/>
      <c r="W4584" s="26"/>
      <c r="X4584" s="22"/>
      <c r="Y4584" s="4"/>
      <c r="Z4584" s="4"/>
      <c r="AA4584" s="4"/>
      <c r="AB4584" s="9"/>
      <c r="AD4584" s="185"/>
      <c r="AE4584" s="185"/>
      <c r="AF4584" s="165"/>
      <c r="AG4584" s="188"/>
      <c r="AH4584" s="187"/>
      <c r="AI4584" s="188"/>
      <c r="AJ4584" s="172"/>
      <c r="AK4584" s="172"/>
      <c r="AL4584" s="172"/>
      <c r="AM4584" s="185"/>
    </row>
    <row r="4585" spans="1:39">
      <c r="A4585" s="2"/>
      <c r="B4585" s="3"/>
      <c r="C4585" s="4"/>
      <c r="D4585" s="65"/>
      <c r="E4585" s="135"/>
      <c r="F4585" s="6"/>
      <c r="G4585" s="6"/>
      <c r="H4585" s="6"/>
      <c r="I4585" s="6"/>
      <c r="J4585" s="2"/>
      <c r="K4585" s="2"/>
      <c r="L4585" s="3"/>
      <c r="M4585" s="71"/>
      <c r="N4585" s="70"/>
      <c r="O4585" s="70"/>
      <c r="P4585" s="42"/>
      <c r="Q4585" s="3"/>
      <c r="R4585" s="6"/>
      <c r="S4585" s="7"/>
      <c r="T4585" s="1"/>
      <c r="U4585" s="8"/>
      <c r="V4585" s="8"/>
      <c r="W4585" s="26"/>
      <c r="X4585" s="22"/>
      <c r="Y4585" s="4"/>
      <c r="Z4585" s="4"/>
      <c r="AA4585" s="4"/>
      <c r="AB4585" s="9"/>
      <c r="AD4585" s="185"/>
      <c r="AE4585" s="185"/>
      <c r="AF4585" s="165"/>
      <c r="AG4585" s="188"/>
      <c r="AH4585" s="187"/>
      <c r="AI4585" s="188"/>
      <c r="AJ4585" s="172"/>
      <c r="AK4585" s="172"/>
      <c r="AL4585" s="172"/>
      <c r="AM4585" s="185"/>
    </row>
    <row r="4586" spans="1:39">
      <c r="A4586" s="2"/>
      <c r="B4586" s="3"/>
      <c r="C4586" s="4"/>
      <c r="D4586" s="65"/>
      <c r="E4586" s="135"/>
      <c r="F4586" s="6"/>
      <c r="G4586" s="6"/>
      <c r="H4586" s="6"/>
      <c r="I4586" s="6"/>
      <c r="J4586" s="2"/>
      <c r="K4586" s="2"/>
      <c r="L4586" s="3"/>
      <c r="M4586" s="71"/>
      <c r="N4586" s="70"/>
      <c r="O4586" s="70"/>
      <c r="P4586" s="42"/>
      <c r="Q4586" s="3"/>
      <c r="R4586" s="6"/>
      <c r="S4586" s="7"/>
      <c r="T4586" s="1"/>
      <c r="U4586" s="8"/>
      <c r="V4586" s="8"/>
      <c r="W4586" s="31"/>
      <c r="X4586" s="22"/>
      <c r="Y4586" s="4"/>
      <c r="Z4586" s="4"/>
      <c r="AA4586" s="4"/>
      <c r="AB4586" s="9"/>
      <c r="AD4586" s="185"/>
      <c r="AE4586" s="185"/>
      <c r="AF4586" s="165"/>
      <c r="AG4586" s="188"/>
      <c r="AH4586" s="187"/>
      <c r="AI4586" s="188"/>
      <c r="AJ4586" s="172"/>
      <c r="AK4586" s="172"/>
      <c r="AL4586" s="172"/>
      <c r="AM4586" s="185"/>
    </row>
    <row r="4587" spans="1:39">
      <c r="A4587" s="2"/>
      <c r="B4587" s="3"/>
      <c r="C4587" s="4"/>
      <c r="D4587" s="65"/>
      <c r="E4587" s="135"/>
      <c r="F4587" s="6"/>
      <c r="G4587" s="6"/>
      <c r="H4587" s="6"/>
      <c r="I4587" s="6"/>
      <c r="J4587" s="2"/>
      <c r="K4587" s="2"/>
      <c r="L4587" s="3"/>
      <c r="M4587" s="71"/>
      <c r="N4587" s="70"/>
      <c r="O4587" s="70"/>
      <c r="P4587" s="42"/>
      <c r="Q4587" s="3"/>
      <c r="R4587" s="6"/>
      <c r="S4587" s="7"/>
      <c r="T4587" s="1"/>
      <c r="U4587" s="8"/>
      <c r="V4587" s="8"/>
      <c r="W4587" s="31"/>
      <c r="X4587" s="22"/>
      <c r="Y4587" s="4"/>
      <c r="Z4587" s="4"/>
      <c r="AA4587" s="4"/>
      <c r="AB4587" s="9"/>
      <c r="AD4587" s="185"/>
      <c r="AE4587" s="185"/>
      <c r="AF4587" s="165"/>
      <c r="AG4587" s="188"/>
      <c r="AH4587" s="187"/>
      <c r="AI4587" s="188"/>
      <c r="AJ4587" s="172"/>
      <c r="AK4587" s="172"/>
      <c r="AL4587" s="172"/>
      <c r="AM4587" s="185"/>
    </row>
    <row r="4588" spans="1:39">
      <c r="A4588" s="2"/>
      <c r="B4588" s="3"/>
      <c r="C4588" s="4"/>
      <c r="D4588" s="65"/>
      <c r="E4588" s="135"/>
      <c r="F4588" s="6"/>
      <c r="G4588" s="6"/>
      <c r="H4588" s="6"/>
      <c r="I4588" s="6"/>
      <c r="J4588" s="2"/>
      <c r="K4588" s="2"/>
      <c r="L4588" s="3"/>
      <c r="M4588" s="71"/>
      <c r="N4588" s="70"/>
      <c r="O4588" s="70"/>
      <c r="P4588" s="42"/>
      <c r="Q4588" s="3"/>
      <c r="R4588" s="6"/>
      <c r="S4588" s="7"/>
      <c r="T4588" s="1"/>
      <c r="U4588" s="8"/>
      <c r="V4588" s="8"/>
      <c r="W4588" s="27"/>
      <c r="X4588" s="22"/>
      <c r="Y4588" s="4"/>
      <c r="Z4588" s="4"/>
      <c r="AA4588" s="4"/>
      <c r="AB4588" s="9"/>
      <c r="AD4588" s="185"/>
      <c r="AE4588" s="185"/>
      <c r="AF4588" s="165"/>
      <c r="AG4588" s="188"/>
      <c r="AH4588" s="187"/>
      <c r="AI4588" s="188"/>
      <c r="AJ4588" s="172"/>
      <c r="AK4588" s="172"/>
      <c r="AL4588" s="172"/>
      <c r="AM4588" s="185"/>
    </row>
    <row r="4589" spans="1:39">
      <c r="A4589" s="2"/>
      <c r="B4589" s="3"/>
      <c r="C4589" s="4"/>
      <c r="D4589" s="65"/>
      <c r="E4589" s="135"/>
      <c r="F4589" s="6"/>
      <c r="G4589" s="6"/>
      <c r="H4589" s="6"/>
      <c r="I4589" s="6"/>
      <c r="J4589" s="2"/>
      <c r="K4589" s="2"/>
      <c r="L4589" s="3"/>
      <c r="M4589" s="71"/>
      <c r="N4589" s="70"/>
      <c r="O4589" s="70"/>
      <c r="P4589" s="42"/>
      <c r="Q4589" s="3"/>
      <c r="R4589" s="6"/>
      <c r="S4589" s="7"/>
      <c r="T4589" s="1"/>
      <c r="U4589" s="8"/>
      <c r="V4589" s="8"/>
      <c r="W4589" s="26"/>
      <c r="X4589" s="22"/>
      <c r="Y4589" s="4"/>
      <c r="Z4589" s="4"/>
      <c r="AA4589" s="4"/>
      <c r="AB4589" s="9"/>
      <c r="AD4589" s="185"/>
      <c r="AE4589" s="185"/>
      <c r="AF4589" s="165"/>
      <c r="AG4589" s="188"/>
      <c r="AH4589" s="187"/>
      <c r="AI4589" s="188"/>
      <c r="AJ4589" s="172"/>
      <c r="AK4589" s="172"/>
      <c r="AL4589" s="172"/>
      <c r="AM4589" s="185"/>
    </row>
    <row r="4590" spans="1:39">
      <c r="A4590" s="2"/>
      <c r="B4590" s="3"/>
      <c r="C4590" s="4"/>
      <c r="D4590" s="65"/>
      <c r="E4590" s="135"/>
      <c r="F4590" s="6"/>
      <c r="G4590" s="6"/>
      <c r="H4590" s="6"/>
      <c r="I4590" s="6"/>
      <c r="J4590" s="2"/>
      <c r="K4590" s="2"/>
      <c r="L4590" s="3"/>
      <c r="M4590" s="71"/>
      <c r="N4590" s="70"/>
      <c r="O4590" s="70"/>
      <c r="P4590" s="42"/>
      <c r="Q4590" s="3"/>
      <c r="R4590" s="6"/>
      <c r="S4590" s="7"/>
      <c r="T4590" s="1"/>
      <c r="U4590" s="8"/>
      <c r="V4590" s="8"/>
      <c r="W4590" s="44"/>
      <c r="X4590" s="22"/>
      <c r="Y4590" s="4"/>
      <c r="Z4590" s="4"/>
      <c r="AA4590" s="4"/>
      <c r="AB4590" s="9"/>
      <c r="AD4590" s="185"/>
      <c r="AE4590" s="185"/>
      <c r="AF4590" s="165"/>
      <c r="AG4590" s="188"/>
      <c r="AH4590" s="187"/>
      <c r="AI4590" s="188"/>
      <c r="AJ4590" s="172"/>
      <c r="AK4590" s="172"/>
      <c r="AL4590" s="172"/>
      <c r="AM4590" s="185"/>
    </row>
    <row r="4591" spans="1:39">
      <c r="A4591" s="2"/>
      <c r="B4591" s="3"/>
      <c r="C4591" s="4"/>
      <c r="D4591" s="65"/>
      <c r="E4591" s="135"/>
      <c r="F4591" s="6"/>
      <c r="G4591" s="6"/>
      <c r="H4591" s="6"/>
      <c r="I4591" s="6"/>
      <c r="J4591" s="2"/>
      <c r="K4591" s="2"/>
      <c r="L4591" s="3"/>
      <c r="M4591" s="71"/>
      <c r="N4591" s="70"/>
      <c r="O4591" s="70"/>
      <c r="P4591" s="42"/>
      <c r="Q4591" s="3"/>
      <c r="R4591" s="6"/>
      <c r="S4591" s="7"/>
      <c r="T4591" s="1"/>
      <c r="U4591" s="8"/>
      <c r="V4591" s="8"/>
      <c r="W4591" s="26"/>
      <c r="X4591" s="22"/>
      <c r="Y4591" s="4"/>
      <c r="Z4591" s="4"/>
      <c r="AA4591" s="4"/>
      <c r="AB4591" s="9"/>
      <c r="AD4591" s="185"/>
      <c r="AE4591" s="185"/>
      <c r="AF4591" s="165"/>
      <c r="AG4591" s="188"/>
      <c r="AH4591" s="187"/>
      <c r="AI4591" s="188"/>
      <c r="AJ4591" s="172"/>
      <c r="AK4591" s="172"/>
      <c r="AL4591" s="172"/>
      <c r="AM4591" s="185"/>
    </row>
    <row r="4592" spans="1:39">
      <c r="A4592" s="2"/>
      <c r="B4592" s="3"/>
      <c r="C4592" s="4"/>
      <c r="D4592" s="65"/>
      <c r="E4592" s="135"/>
      <c r="F4592" s="6"/>
      <c r="G4592" s="6"/>
      <c r="H4592" s="6"/>
      <c r="I4592" s="6"/>
      <c r="J4592" s="2"/>
      <c r="K4592" s="2"/>
      <c r="L4592" s="3"/>
      <c r="M4592" s="71"/>
      <c r="N4592" s="70"/>
      <c r="O4592" s="70"/>
      <c r="P4592" s="42"/>
      <c r="Q4592" s="3"/>
      <c r="R4592" s="6"/>
      <c r="S4592" s="7"/>
      <c r="T4592" s="1"/>
      <c r="U4592" s="8"/>
      <c r="V4592" s="8"/>
      <c r="W4592" s="26"/>
      <c r="X4592" s="22"/>
      <c r="Y4592" s="4"/>
      <c r="Z4592" s="4"/>
      <c r="AA4592" s="4"/>
      <c r="AB4592" s="9"/>
      <c r="AD4592" s="185"/>
      <c r="AE4592" s="185"/>
      <c r="AF4592" s="165"/>
      <c r="AG4592" s="188"/>
      <c r="AH4592" s="187"/>
      <c r="AI4592" s="188"/>
      <c r="AJ4592" s="172"/>
      <c r="AK4592" s="172"/>
      <c r="AL4592" s="172"/>
      <c r="AM4592" s="185"/>
    </row>
    <row r="4593" spans="1:39">
      <c r="A4593" s="2"/>
      <c r="B4593" s="3"/>
      <c r="C4593" s="4"/>
      <c r="D4593" s="65"/>
      <c r="E4593" s="135"/>
      <c r="F4593" s="6"/>
      <c r="G4593" s="6"/>
      <c r="H4593" s="6"/>
      <c r="I4593" s="6"/>
      <c r="J4593" s="2"/>
      <c r="K4593" s="2"/>
      <c r="L4593" s="3"/>
      <c r="M4593" s="71"/>
      <c r="N4593" s="70"/>
      <c r="O4593" s="70"/>
      <c r="P4593" s="42"/>
      <c r="Q4593" s="3"/>
      <c r="R4593" s="6"/>
      <c r="S4593" s="7"/>
      <c r="T4593" s="1"/>
      <c r="U4593" s="8"/>
      <c r="V4593" s="8"/>
      <c r="W4593" s="31"/>
      <c r="X4593" s="22"/>
      <c r="Y4593" s="4"/>
      <c r="Z4593" s="4"/>
      <c r="AA4593" s="4"/>
      <c r="AB4593" s="9"/>
      <c r="AD4593" s="185"/>
      <c r="AE4593" s="185"/>
      <c r="AF4593" s="165"/>
      <c r="AG4593" s="188"/>
      <c r="AH4593" s="187"/>
      <c r="AI4593" s="188"/>
      <c r="AJ4593" s="172"/>
      <c r="AK4593" s="172"/>
      <c r="AL4593" s="172"/>
      <c r="AM4593" s="185"/>
    </row>
    <row r="4594" spans="1:39">
      <c r="A4594" s="2"/>
      <c r="B4594" s="3"/>
      <c r="C4594" s="4"/>
      <c r="D4594" s="65"/>
      <c r="E4594" s="135"/>
      <c r="F4594" s="6"/>
      <c r="G4594" s="6"/>
      <c r="H4594" s="6"/>
      <c r="I4594" s="6"/>
      <c r="J4594" s="2"/>
      <c r="K4594" s="2"/>
      <c r="L4594" s="3"/>
      <c r="M4594" s="71"/>
      <c r="N4594" s="70"/>
      <c r="O4594" s="70"/>
      <c r="P4594" s="42"/>
      <c r="Q4594" s="3"/>
      <c r="R4594" s="6"/>
      <c r="S4594" s="7"/>
      <c r="T4594" s="1"/>
      <c r="U4594" s="8"/>
      <c r="V4594" s="8"/>
      <c r="W4594" s="26"/>
      <c r="X4594" s="22"/>
      <c r="Y4594" s="4"/>
      <c r="Z4594" s="4"/>
      <c r="AA4594" s="4"/>
      <c r="AB4594" s="9"/>
      <c r="AD4594" s="185"/>
      <c r="AE4594" s="185"/>
      <c r="AF4594" s="165"/>
      <c r="AG4594" s="188"/>
      <c r="AH4594" s="187"/>
      <c r="AI4594" s="188"/>
      <c r="AJ4594" s="172"/>
      <c r="AK4594" s="172"/>
      <c r="AL4594" s="172"/>
      <c r="AM4594" s="185"/>
    </row>
    <row r="4595" spans="1:39">
      <c r="A4595" s="2"/>
      <c r="B4595" s="3"/>
      <c r="C4595" s="4"/>
      <c r="D4595" s="65"/>
      <c r="E4595" s="135"/>
      <c r="F4595" s="6"/>
      <c r="G4595" s="6"/>
      <c r="H4595" s="6"/>
      <c r="I4595" s="6"/>
      <c r="J4595" s="2"/>
      <c r="K4595" s="2"/>
      <c r="L4595" s="3"/>
      <c r="M4595" s="71"/>
      <c r="N4595" s="70"/>
      <c r="O4595" s="70"/>
      <c r="P4595" s="42"/>
      <c r="Q4595" s="3"/>
      <c r="R4595" s="6"/>
      <c r="S4595" s="7"/>
      <c r="T4595" s="1"/>
      <c r="U4595" s="8"/>
      <c r="V4595" s="8"/>
      <c r="W4595" s="31"/>
      <c r="X4595" s="22"/>
      <c r="Y4595" s="4"/>
      <c r="Z4595" s="4"/>
      <c r="AA4595" s="4"/>
      <c r="AB4595" s="9"/>
      <c r="AD4595" s="185"/>
      <c r="AE4595" s="185"/>
      <c r="AF4595" s="165"/>
      <c r="AG4595" s="188"/>
      <c r="AH4595" s="187"/>
      <c r="AI4595" s="188"/>
      <c r="AJ4595" s="172"/>
      <c r="AK4595" s="172"/>
      <c r="AL4595" s="172"/>
      <c r="AM4595" s="185"/>
    </row>
    <row r="4596" spans="1:39">
      <c r="A4596" s="2"/>
      <c r="B4596" s="3"/>
      <c r="C4596" s="4"/>
      <c r="D4596" s="65"/>
      <c r="E4596" s="135"/>
      <c r="F4596" s="6"/>
      <c r="G4596" s="6"/>
      <c r="H4596" s="6"/>
      <c r="I4596" s="6"/>
      <c r="J4596" s="2"/>
      <c r="K4596" s="2"/>
      <c r="L4596" s="3"/>
      <c r="M4596" s="71"/>
      <c r="N4596" s="70"/>
      <c r="O4596" s="70"/>
      <c r="P4596" s="42"/>
      <c r="Q4596" s="3"/>
      <c r="R4596" s="6"/>
      <c r="S4596" s="7"/>
      <c r="T4596" s="1"/>
      <c r="U4596" s="8"/>
      <c r="V4596" s="8"/>
      <c r="W4596" s="31"/>
      <c r="X4596" s="22"/>
      <c r="Y4596" s="4"/>
      <c r="Z4596" s="4"/>
      <c r="AA4596" s="4"/>
      <c r="AB4596" s="9"/>
      <c r="AD4596" s="185"/>
      <c r="AE4596" s="185"/>
      <c r="AF4596" s="165"/>
      <c r="AG4596" s="188"/>
      <c r="AH4596" s="187"/>
      <c r="AI4596" s="188"/>
      <c r="AJ4596" s="172"/>
      <c r="AK4596" s="172"/>
      <c r="AL4596" s="172"/>
      <c r="AM4596" s="185"/>
    </row>
    <row r="4597" spans="1:39">
      <c r="A4597" s="2"/>
      <c r="B4597" s="3"/>
      <c r="C4597" s="4"/>
      <c r="D4597" s="65"/>
      <c r="E4597" s="135"/>
      <c r="F4597" s="6"/>
      <c r="G4597" s="6"/>
      <c r="H4597" s="6"/>
      <c r="I4597" s="6"/>
      <c r="J4597" s="2"/>
      <c r="K4597" s="2"/>
      <c r="L4597" s="3"/>
      <c r="M4597" s="71"/>
      <c r="N4597" s="70"/>
      <c r="O4597" s="70"/>
      <c r="P4597" s="42"/>
      <c r="Q4597" s="3"/>
      <c r="R4597" s="6"/>
      <c r="S4597" s="7"/>
      <c r="T4597" s="1"/>
      <c r="U4597" s="8"/>
      <c r="V4597" s="8"/>
      <c r="W4597" s="26"/>
      <c r="X4597" s="22"/>
      <c r="Y4597" s="4"/>
      <c r="Z4597" s="4"/>
      <c r="AA4597" s="4"/>
      <c r="AB4597" s="9"/>
      <c r="AD4597" s="185"/>
      <c r="AE4597" s="185"/>
      <c r="AF4597" s="165"/>
      <c r="AG4597" s="188"/>
      <c r="AH4597" s="187"/>
      <c r="AI4597" s="188"/>
      <c r="AJ4597" s="172"/>
      <c r="AK4597" s="172"/>
      <c r="AL4597" s="172"/>
      <c r="AM4597" s="185"/>
    </row>
    <row r="4598" spans="1:39">
      <c r="A4598" s="2"/>
      <c r="B4598" s="3"/>
      <c r="C4598" s="4"/>
      <c r="D4598" s="65"/>
      <c r="E4598" s="135"/>
      <c r="F4598" s="6"/>
      <c r="G4598" s="6"/>
      <c r="H4598" s="6"/>
      <c r="I4598" s="6"/>
      <c r="J4598" s="2"/>
      <c r="K4598" s="2"/>
      <c r="L4598" s="3"/>
      <c r="M4598" s="71"/>
      <c r="N4598" s="70"/>
      <c r="O4598" s="70"/>
      <c r="P4598" s="42"/>
      <c r="Q4598" s="3"/>
      <c r="R4598" s="6"/>
      <c r="S4598" s="7"/>
      <c r="T4598" s="1"/>
      <c r="U4598" s="8"/>
      <c r="V4598" s="8"/>
      <c r="W4598" s="26"/>
      <c r="X4598" s="22"/>
      <c r="Y4598" s="4"/>
      <c r="Z4598" s="4"/>
      <c r="AA4598" s="4"/>
      <c r="AB4598" s="9"/>
      <c r="AD4598" s="185"/>
      <c r="AE4598" s="185"/>
      <c r="AF4598" s="165"/>
      <c r="AG4598" s="188"/>
      <c r="AH4598" s="187"/>
      <c r="AI4598" s="188"/>
      <c r="AJ4598" s="172"/>
      <c r="AK4598" s="172"/>
      <c r="AL4598" s="172"/>
      <c r="AM4598" s="185"/>
    </row>
    <row r="4599" spans="1:39">
      <c r="A4599" s="2"/>
      <c r="B4599" s="3"/>
      <c r="C4599" s="4"/>
      <c r="D4599" s="65"/>
      <c r="E4599" s="135"/>
      <c r="F4599" s="6"/>
      <c r="G4599" s="6"/>
      <c r="H4599" s="6"/>
      <c r="I4599" s="6"/>
      <c r="J4599" s="2"/>
      <c r="K4599" s="2"/>
      <c r="L4599" s="3"/>
      <c r="M4599" s="71"/>
      <c r="N4599" s="70"/>
      <c r="O4599" s="70"/>
      <c r="P4599" s="42"/>
      <c r="Q4599" s="3"/>
      <c r="R4599" s="6"/>
      <c r="S4599" s="7"/>
      <c r="T4599" s="1"/>
      <c r="U4599" s="8"/>
      <c r="V4599" s="8"/>
      <c r="W4599" s="31"/>
      <c r="X4599" s="22"/>
      <c r="Y4599" s="4"/>
      <c r="Z4599" s="4"/>
      <c r="AA4599" s="4"/>
      <c r="AB4599" s="9"/>
      <c r="AD4599" s="185"/>
      <c r="AE4599" s="185"/>
      <c r="AF4599" s="165"/>
      <c r="AG4599" s="188"/>
      <c r="AH4599" s="187"/>
      <c r="AI4599" s="188"/>
      <c r="AJ4599" s="172"/>
      <c r="AK4599" s="172"/>
      <c r="AL4599" s="172"/>
      <c r="AM4599" s="185"/>
    </row>
    <row r="4600" spans="1:39">
      <c r="A4600" s="2"/>
      <c r="B4600" s="3"/>
      <c r="C4600" s="4"/>
      <c r="D4600" s="65"/>
      <c r="E4600" s="135"/>
      <c r="F4600" s="6"/>
      <c r="G4600" s="6"/>
      <c r="H4600" s="6"/>
      <c r="I4600" s="6"/>
      <c r="J4600" s="2"/>
      <c r="K4600" s="2"/>
      <c r="L4600" s="3"/>
      <c r="M4600" s="71"/>
      <c r="N4600" s="70"/>
      <c r="O4600" s="70"/>
      <c r="P4600" s="42"/>
      <c r="Q4600" s="3"/>
      <c r="R4600" s="6"/>
      <c r="S4600" s="7"/>
      <c r="T4600" s="1"/>
      <c r="U4600" s="8"/>
      <c r="V4600" s="8"/>
      <c r="W4600" s="31"/>
      <c r="X4600" s="22"/>
      <c r="Y4600" s="4"/>
      <c r="Z4600" s="4"/>
      <c r="AA4600" s="4"/>
      <c r="AB4600" s="9"/>
      <c r="AD4600" s="185"/>
      <c r="AE4600" s="185"/>
      <c r="AF4600" s="165"/>
      <c r="AG4600" s="188"/>
      <c r="AH4600" s="187"/>
      <c r="AI4600" s="188"/>
      <c r="AJ4600" s="172"/>
      <c r="AK4600" s="172"/>
      <c r="AL4600" s="172"/>
      <c r="AM4600" s="185"/>
    </row>
    <row r="4601" spans="1:39">
      <c r="A4601" s="2"/>
      <c r="B4601" s="3"/>
      <c r="C4601" s="4"/>
      <c r="D4601" s="65"/>
      <c r="E4601" s="135"/>
      <c r="F4601" s="6"/>
      <c r="G4601" s="6"/>
      <c r="H4601" s="6"/>
      <c r="I4601" s="6"/>
      <c r="J4601" s="2"/>
      <c r="K4601" s="2"/>
      <c r="L4601" s="3"/>
      <c r="M4601" s="71"/>
      <c r="N4601" s="70"/>
      <c r="O4601" s="70"/>
      <c r="P4601" s="42"/>
      <c r="Q4601" s="3"/>
      <c r="R4601" s="6"/>
      <c r="S4601" s="7"/>
      <c r="T4601" s="1"/>
      <c r="U4601" s="8"/>
      <c r="V4601" s="8"/>
      <c r="W4601" s="31"/>
      <c r="X4601" s="22"/>
      <c r="Y4601" s="4"/>
      <c r="Z4601" s="4"/>
      <c r="AA4601" s="4"/>
      <c r="AB4601" s="9"/>
      <c r="AD4601" s="185"/>
      <c r="AE4601" s="185"/>
      <c r="AF4601" s="165"/>
      <c r="AG4601" s="188"/>
      <c r="AH4601" s="187"/>
      <c r="AI4601" s="188"/>
      <c r="AJ4601" s="172"/>
      <c r="AK4601" s="172"/>
      <c r="AL4601" s="172"/>
      <c r="AM4601" s="185"/>
    </row>
    <row r="4602" spans="1:39">
      <c r="A4602" s="2"/>
      <c r="B4602" s="3"/>
      <c r="C4602" s="4"/>
      <c r="D4602" s="65"/>
      <c r="E4602" s="135"/>
      <c r="F4602" s="6"/>
      <c r="G4602" s="6"/>
      <c r="H4602" s="6"/>
      <c r="I4602" s="6"/>
      <c r="J4602" s="2"/>
      <c r="K4602" s="2"/>
      <c r="L4602" s="3"/>
      <c r="M4602" s="71"/>
      <c r="N4602" s="70"/>
      <c r="O4602" s="70"/>
      <c r="P4602" s="42"/>
      <c r="Q4602" s="3"/>
      <c r="R4602" s="6"/>
      <c r="S4602" s="7"/>
      <c r="T4602" s="1"/>
      <c r="U4602" s="8"/>
      <c r="V4602" s="8"/>
      <c r="W4602" s="26"/>
      <c r="X4602" s="22"/>
      <c r="Y4602" s="4"/>
      <c r="Z4602" s="4"/>
      <c r="AA4602" s="4"/>
      <c r="AB4602" s="9"/>
      <c r="AD4602" s="185"/>
      <c r="AE4602" s="185"/>
      <c r="AF4602" s="165"/>
      <c r="AG4602" s="188"/>
      <c r="AH4602" s="187"/>
      <c r="AI4602" s="188"/>
      <c r="AJ4602" s="172"/>
      <c r="AK4602" s="172"/>
      <c r="AL4602" s="172"/>
      <c r="AM4602" s="185"/>
    </row>
    <row r="4603" spans="1:39">
      <c r="A4603" s="2"/>
      <c r="B4603" s="3"/>
      <c r="C4603" s="4"/>
      <c r="D4603" s="65"/>
      <c r="E4603" s="135"/>
      <c r="F4603" s="6"/>
      <c r="G4603" s="6"/>
      <c r="H4603" s="6"/>
      <c r="I4603" s="6"/>
      <c r="J4603" s="2"/>
      <c r="K4603" s="2"/>
      <c r="L4603" s="3"/>
      <c r="M4603" s="71"/>
      <c r="N4603" s="70"/>
      <c r="O4603" s="70"/>
      <c r="P4603" s="42"/>
      <c r="Q4603" s="3"/>
      <c r="R4603" s="6"/>
      <c r="S4603" s="7"/>
      <c r="T4603" s="1"/>
      <c r="U4603" s="8"/>
      <c r="V4603" s="8"/>
      <c r="W4603" s="44"/>
      <c r="X4603" s="22"/>
      <c r="Y4603" s="4"/>
      <c r="Z4603" s="4"/>
      <c r="AA4603" s="4"/>
      <c r="AB4603" s="9"/>
      <c r="AD4603" s="185"/>
      <c r="AE4603" s="185"/>
      <c r="AF4603" s="165"/>
      <c r="AG4603" s="188"/>
      <c r="AH4603" s="187"/>
      <c r="AI4603" s="188"/>
      <c r="AJ4603" s="172"/>
      <c r="AK4603" s="172"/>
      <c r="AL4603" s="172"/>
      <c r="AM4603" s="185"/>
    </row>
    <row r="4604" spans="1:39">
      <c r="A4604" s="2"/>
      <c r="B4604" s="3"/>
      <c r="C4604" s="4"/>
      <c r="D4604" s="65"/>
      <c r="E4604" s="135"/>
      <c r="F4604" s="6"/>
      <c r="G4604" s="6"/>
      <c r="H4604" s="6"/>
      <c r="I4604" s="6"/>
      <c r="J4604" s="2"/>
      <c r="K4604" s="2"/>
      <c r="L4604" s="3"/>
      <c r="M4604" s="71"/>
      <c r="N4604" s="70"/>
      <c r="O4604" s="70"/>
      <c r="P4604" s="42"/>
      <c r="Q4604" s="3"/>
      <c r="R4604" s="6"/>
      <c r="S4604" s="7"/>
      <c r="T4604" s="1"/>
      <c r="U4604" s="8"/>
      <c r="V4604" s="8"/>
      <c r="W4604" s="26"/>
      <c r="X4604" s="22"/>
      <c r="Y4604" s="4"/>
      <c r="Z4604" s="4"/>
      <c r="AA4604" s="4"/>
      <c r="AB4604" s="9"/>
      <c r="AD4604" s="185"/>
      <c r="AE4604" s="185"/>
      <c r="AF4604" s="165"/>
      <c r="AG4604" s="188"/>
      <c r="AH4604" s="187"/>
      <c r="AI4604" s="188"/>
      <c r="AJ4604" s="172"/>
      <c r="AK4604" s="172"/>
      <c r="AL4604" s="172"/>
      <c r="AM4604" s="185"/>
    </row>
    <row r="4605" spans="1:39">
      <c r="A4605" s="2"/>
      <c r="B4605" s="3"/>
      <c r="C4605" s="4"/>
      <c r="D4605" s="65"/>
      <c r="E4605" s="135"/>
      <c r="F4605" s="6"/>
      <c r="G4605" s="6"/>
      <c r="H4605" s="6"/>
      <c r="I4605" s="6"/>
      <c r="J4605" s="2"/>
      <c r="K4605" s="2"/>
      <c r="L4605" s="3"/>
      <c r="M4605" s="71"/>
      <c r="N4605" s="70"/>
      <c r="O4605" s="70"/>
      <c r="P4605" s="42"/>
      <c r="Q4605" s="3"/>
      <c r="R4605" s="6"/>
      <c r="S4605" s="7"/>
      <c r="T4605" s="1"/>
      <c r="U4605" s="8"/>
      <c r="V4605" s="8"/>
      <c r="W4605" s="26"/>
      <c r="X4605" s="22"/>
      <c r="Y4605" s="4"/>
      <c r="Z4605" s="4"/>
      <c r="AA4605" s="4"/>
      <c r="AB4605" s="9"/>
      <c r="AD4605" s="185"/>
      <c r="AE4605" s="185"/>
      <c r="AF4605" s="165"/>
      <c r="AG4605" s="188"/>
      <c r="AH4605" s="187"/>
      <c r="AI4605" s="188"/>
      <c r="AJ4605" s="172"/>
      <c r="AK4605" s="172"/>
      <c r="AL4605" s="172"/>
      <c r="AM4605" s="185"/>
    </row>
    <row r="4606" spans="1:39">
      <c r="A4606" s="2"/>
      <c r="B4606" s="3"/>
      <c r="C4606" s="4"/>
      <c r="D4606" s="65"/>
      <c r="E4606" s="135"/>
      <c r="F4606" s="6"/>
      <c r="G4606" s="6"/>
      <c r="H4606" s="6"/>
      <c r="I4606" s="6"/>
      <c r="J4606" s="2"/>
      <c r="K4606" s="2"/>
      <c r="L4606" s="3"/>
      <c r="M4606" s="71"/>
      <c r="N4606" s="70"/>
      <c r="O4606" s="70"/>
      <c r="P4606" s="42"/>
      <c r="Q4606" s="3"/>
      <c r="R4606" s="6"/>
      <c r="S4606" s="7"/>
      <c r="T4606" s="1"/>
      <c r="U4606" s="8"/>
      <c r="V4606" s="8"/>
      <c r="W4606" s="31"/>
      <c r="X4606" s="22"/>
      <c r="Y4606" s="4"/>
      <c r="Z4606" s="4"/>
      <c r="AA4606" s="4"/>
      <c r="AB4606" s="9"/>
      <c r="AD4606" s="185"/>
      <c r="AE4606" s="185"/>
      <c r="AF4606" s="165"/>
      <c r="AG4606" s="188"/>
      <c r="AH4606" s="187"/>
      <c r="AI4606" s="188"/>
      <c r="AJ4606" s="172"/>
      <c r="AK4606" s="172"/>
      <c r="AL4606" s="172"/>
      <c r="AM4606" s="185"/>
    </row>
    <row r="4607" spans="1:39">
      <c r="A4607" s="2"/>
      <c r="B4607" s="3"/>
      <c r="C4607" s="4"/>
      <c r="D4607" s="65"/>
      <c r="E4607" s="135"/>
      <c r="F4607" s="6"/>
      <c r="G4607" s="6"/>
      <c r="H4607" s="6"/>
      <c r="I4607" s="6"/>
      <c r="J4607" s="2"/>
      <c r="K4607" s="2"/>
      <c r="L4607" s="3"/>
      <c r="M4607" s="71"/>
      <c r="N4607" s="70"/>
      <c r="O4607" s="70"/>
      <c r="P4607" s="42"/>
      <c r="Q4607" s="3"/>
      <c r="R4607" s="6"/>
      <c r="S4607" s="7"/>
      <c r="T4607" s="1"/>
      <c r="U4607" s="8"/>
      <c r="V4607" s="8"/>
      <c r="W4607" s="26"/>
      <c r="X4607" s="22"/>
      <c r="Y4607" s="4"/>
      <c r="Z4607" s="4"/>
      <c r="AA4607" s="4"/>
      <c r="AB4607" s="9"/>
      <c r="AD4607" s="185"/>
      <c r="AE4607" s="185"/>
      <c r="AF4607" s="165"/>
      <c r="AG4607" s="188"/>
      <c r="AH4607" s="187"/>
      <c r="AI4607" s="188"/>
      <c r="AJ4607" s="172"/>
      <c r="AK4607" s="172"/>
      <c r="AL4607" s="172"/>
      <c r="AM4607" s="185"/>
    </row>
    <row r="4608" spans="1:39">
      <c r="A4608" s="2"/>
      <c r="B4608" s="3"/>
      <c r="C4608" s="4"/>
      <c r="D4608" s="65"/>
      <c r="E4608" s="135"/>
      <c r="F4608" s="6"/>
      <c r="G4608" s="6"/>
      <c r="H4608" s="6"/>
      <c r="I4608" s="6"/>
      <c r="J4608" s="2"/>
      <c r="K4608" s="2"/>
      <c r="L4608" s="3"/>
      <c r="M4608" s="71"/>
      <c r="N4608" s="70"/>
      <c r="O4608" s="70"/>
      <c r="P4608" s="42"/>
      <c r="Q4608" s="3"/>
      <c r="R4608" s="6"/>
      <c r="S4608" s="7"/>
      <c r="T4608" s="1"/>
      <c r="U4608" s="8"/>
      <c r="V4608" s="8"/>
      <c r="W4608" s="31"/>
      <c r="X4608" s="22"/>
      <c r="Y4608" s="4"/>
      <c r="Z4608" s="4"/>
      <c r="AA4608" s="4"/>
      <c r="AB4608" s="9"/>
      <c r="AD4608" s="185"/>
      <c r="AE4608" s="185"/>
      <c r="AF4608" s="165"/>
      <c r="AG4608" s="188"/>
      <c r="AH4608" s="187"/>
      <c r="AI4608" s="188"/>
      <c r="AJ4608" s="172"/>
      <c r="AK4608" s="172"/>
      <c r="AL4608" s="172"/>
      <c r="AM4608" s="185"/>
    </row>
    <row r="4609" spans="1:39">
      <c r="A4609" s="2"/>
      <c r="B4609" s="3"/>
      <c r="C4609" s="4"/>
      <c r="D4609" s="65"/>
      <c r="E4609" s="135"/>
      <c r="F4609" s="6"/>
      <c r="G4609" s="6"/>
      <c r="H4609" s="6"/>
      <c r="I4609" s="6"/>
      <c r="J4609" s="2"/>
      <c r="K4609" s="2"/>
      <c r="L4609" s="3"/>
      <c r="M4609" s="71"/>
      <c r="N4609" s="70"/>
      <c r="O4609" s="70"/>
      <c r="P4609" s="42"/>
      <c r="Q4609" s="3"/>
      <c r="R4609" s="6"/>
      <c r="S4609" s="7"/>
      <c r="T4609" s="1"/>
      <c r="U4609" s="8"/>
      <c r="V4609" s="8"/>
      <c r="W4609" s="31"/>
      <c r="X4609" s="22"/>
      <c r="Y4609" s="4"/>
      <c r="Z4609" s="4"/>
      <c r="AA4609" s="4"/>
      <c r="AB4609" s="9"/>
      <c r="AD4609" s="185"/>
      <c r="AE4609" s="185"/>
      <c r="AF4609" s="165"/>
      <c r="AG4609" s="188"/>
      <c r="AH4609" s="187"/>
      <c r="AI4609" s="188"/>
      <c r="AJ4609" s="172"/>
      <c r="AK4609" s="172"/>
      <c r="AL4609" s="172"/>
      <c r="AM4609" s="185"/>
    </row>
    <row r="4610" spans="1:39">
      <c r="A4610" s="2"/>
      <c r="B4610" s="3"/>
      <c r="C4610" s="4"/>
      <c r="D4610" s="65"/>
      <c r="E4610" s="135"/>
      <c r="F4610" s="6"/>
      <c r="G4610" s="6"/>
      <c r="H4610" s="6"/>
      <c r="I4610" s="6"/>
      <c r="J4610" s="2"/>
      <c r="K4610" s="2"/>
      <c r="L4610" s="3"/>
      <c r="M4610" s="71"/>
      <c r="N4610" s="70"/>
      <c r="O4610" s="70"/>
      <c r="P4610" s="42"/>
      <c r="Q4610" s="3"/>
      <c r="R4610" s="6"/>
      <c r="S4610" s="7"/>
      <c r="T4610" s="1"/>
      <c r="U4610" s="8"/>
      <c r="V4610" s="8"/>
      <c r="W4610" s="26"/>
      <c r="X4610" s="22"/>
      <c r="Y4610" s="4"/>
      <c r="Z4610" s="4"/>
      <c r="AA4610" s="4"/>
      <c r="AB4610" s="9"/>
      <c r="AD4610" s="185"/>
      <c r="AE4610" s="185"/>
      <c r="AF4610" s="165"/>
      <c r="AG4610" s="188"/>
      <c r="AH4610" s="187"/>
      <c r="AI4610" s="188"/>
      <c r="AJ4610" s="172"/>
      <c r="AK4610" s="172"/>
      <c r="AL4610" s="172"/>
      <c r="AM4610" s="185"/>
    </row>
    <row r="4611" spans="1:39">
      <c r="A4611" s="2"/>
      <c r="B4611" s="3"/>
      <c r="C4611" s="4"/>
      <c r="D4611" s="65"/>
      <c r="E4611" s="135"/>
      <c r="F4611" s="6"/>
      <c r="G4611" s="6"/>
      <c r="H4611" s="6"/>
      <c r="I4611" s="6"/>
      <c r="J4611" s="2"/>
      <c r="K4611" s="2"/>
      <c r="L4611" s="3"/>
      <c r="M4611" s="71"/>
      <c r="N4611" s="70"/>
      <c r="O4611" s="70"/>
      <c r="P4611" s="42"/>
      <c r="Q4611" s="3"/>
      <c r="R4611" s="6"/>
      <c r="S4611" s="7"/>
      <c r="T4611" s="1"/>
      <c r="U4611" s="8"/>
      <c r="V4611" s="8"/>
      <c r="W4611" s="26"/>
      <c r="X4611" s="22"/>
      <c r="Y4611" s="4"/>
      <c r="Z4611" s="4"/>
      <c r="AA4611" s="4"/>
      <c r="AB4611" s="9"/>
      <c r="AD4611" s="185"/>
      <c r="AE4611" s="185"/>
      <c r="AF4611" s="165"/>
      <c r="AG4611" s="188"/>
      <c r="AH4611" s="187"/>
      <c r="AI4611" s="188"/>
      <c r="AJ4611" s="172"/>
      <c r="AK4611" s="172"/>
      <c r="AL4611" s="172"/>
      <c r="AM4611" s="185"/>
    </row>
    <row r="4612" spans="1:39">
      <c r="A4612" s="2"/>
      <c r="B4612" s="3"/>
      <c r="C4612" s="4"/>
      <c r="D4612" s="65"/>
      <c r="E4612" s="135"/>
      <c r="F4612" s="6"/>
      <c r="G4612" s="6"/>
      <c r="H4612" s="6"/>
      <c r="I4612" s="6"/>
      <c r="J4612" s="2"/>
      <c r="K4612" s="2"/>
      <c r="L4612" s="3"/>
      <c r="M4612" s="71"/>
      <c r="N4612" s="70"/>
      <c r="O4612" s="70"/>
      <c r="P4612" s="42"/>
      <c r="Q4612" s="3"/>
      <c r="R4612" s="6"/>
      <c r="S4612" s="7"/>
      <c r="T4612" s="1"/>
      <c r="U4612" s="8"/>
      <c r="V4612" s="8"/>
      <c r="W4612" s="31"/>
      <c r="X4612" s="22"/>
      <c r="Y4612" s="4"/>
      <c r="Z4612" s="4"/>
      <c r="AA4612" s="4"/>
      <c r="AB4612" s="9"/>
      <c r="AD4612" s="185"/>
      <c r="AE4612" s="185"/>
      <c r="AF4612" s="165"/>
      <c r="AG4612" s="188"/>
      <c r="AH4612" s="187"/>
      <c r="AI4612" s="188"/>
      <c r="AJ4612" s="172"/>
      <c r="AK4612" s="172"/>
      <c r="AL4612" s="172"/>
      <c r="AM4612" s="185"/>
    </row>
    <row r="4613" spans="1:39">
      <c r="A4613" s="2"/>
      <c r="B4613" s="3"/>
      <c r="C4613" s="4"/>
      <c r="D4613" s="65"/>
      <c r="E4613" s="135"/>
      <c r="F4613" s="6"/>
      <c r="G4613" s="6"/>
      <c r="H4613" s="6"/>
      <c r="I4613" s="6"/>
      <c r="J4613" s="2"/>
      <c r="K4613" s="2"/>
      <c r="L4613" s="3"/>
      <c r="M4613" s="71"/>
      <c r="N4613" s="70"/>
      <c r="O4613" s="70"/>
      <c r="P4613" s="42"/>
      <c r="Q4613" s="3"/>
      <c r="R4613" s="6"/>
      <c r="S4613" s="7"/>
      <c r="T4613" s="1"/>
      <c r="U4613" s="8"/>
      <c r="V4613" s="8"/>
      <c r="W4613" s="31"/>
      <c r="X4613" s="22"/>
      <c r="Y4613" s="4"/>
      <c r="Z4613" s="4"/>
      <c r="AA4613" s="4"/>
      <c r="AB4613" s="9"/>
      <c r="AD4613" s="185"/>
      <c r="AE4613" s="185"/>
      <c r="AF4613" s="165"/>
      <c r="AG4613" s="188"/>
      <c r="AH4613" s="187"/>
      <c r="AI4613" s="188"/>
      <c r="AJ4613" s="172"/>
      <c r="AK4613" s="172"/>
      <c r="AL4613" s="172"/>
      <c r="AM4613" s="185"/>
    </row>
    <row r="4614" spans="1:39">
      <c r="A4614" s="2"/>
      <c r="B4614" s="3"/>
      <c r="C4614" s="4"/>
      <c r="D4614" s="65"/>
      <c r="E4614" s="135"/>
      <c r="F4614" s="6"/>
      <c r="G4614" s="6"/>
      <c r="H4614" s="6"/>
      <c r="I4614" s="6"/>
      <c r="J4614" s="2"/>
      <c r="K4614" s="2"/>
      <c r="L4614" s="3"/>
      <c r="M4614" s="71"/>
      <c r="N4614" s="70"/>
      <c r="O4614" s="70"/>
      <c r="P4614" s="42"/>
      <c r="Q4614" s="3"/>
      <c r="R4614" s="6"/>
      <c r="S4614" s="7"/>
      <c r="T4614" s="1"/>
      <c r="U4614" s="8"/>
      <c r="V4614" s="8"/>
      <c r="W4614" s="31"/>
      <c r="X4614" s="22"/>
      <c r="Y4614" s="4"/>
      <c r="Z4614" s="4"/>
      <c r="AA4614" s="4"/>
      <c r="AB4614" s="9"/>
      <c r="AD4614" s="185"/>
      <c r="AE4614" s="185"/>
      <c r="AF4614" s="165"/>
      <c r="AG4614" s="188"/>
      <c r="AH4614" s="187"/>
      <c r="AI4614" s="188"/>
      <c r="AJ4614" s="172"/>
      <c r="AK4614" s="172"/>
      <c r="AL4614" s="172"/>
      <c r="AM4614" s="185"/>
    </row>
    <row r="4615" spans="1:39">
      <c r="A4615" s="2"/>
      <c r="B4615" s="3"/>
      <c r="C4615" s="4"/>
      <c r="D4615" s="65"/>
      <c r="E4615" s="135"/>
      <c r="F4615" s="6"/>
      <c r="G4615" s="6"/>
      <c r="H4615" s="6"/>
      <c r="I4615" s="6"/>
      <c r="J4615" s="2"/>
      <c r="K4615" s="2"/>
      <c r="L4615" s="3"/>
      <c r="M4615" s="71"/>
      <c r="N4615" s="70"/>
      <c r="O4615" s="70"/>
      <c r="P4615" s="42"/>
      <c r="Q4615" s="3"/>
      <c r="R4615" s="6"/>
      <c r="S4615" s="7"/>
      <c r="T4615" s="1"/>
      <c r="U4615" s="8"/>
      <c r="V4615" s="8"/>
      <c r="W4615" s="26"/>
      <c r="X4615" s="22"/>
      <c r="Y4615" s="4"/>
      <c r="Z4615" s="4"/>
      <c r="AA4615" s="4"/>
      <c r="AB4615" s="9"/>
      <c r="AD4615" s="185"/>
      <c r="AE4615" s="185"/>
      <c r="AF4615" s="165"/>
      <c r="AG4615" s="188"/>
      <c r="AH4615" s="187"/>
      <c r="AI4615" s="188"/>
      <c r="AJ4615" s="172"/>
      <c r="AK4615" s="172"/>
      <c r="AL4615" s="172"/>
      <c r="AM4615" s="185"/>
    </row>
    <row r="4616" spans="1:39">
      <c r="A4616" s="2"/>
      <c r="B4616" s="3"/>
      <c r="C4616" s="4"/>
      <c r="D4616" s="65"/>
      <c r="E4616" s="135"/>
      <c r="F4616" s="6"/>
      <c r="G4616" s="6"/>
      <c r="H4616" s="6"/>
      <c r="I4616" s="6"/>
      <c r="J4616" s="2"/>
      <c r="K4616" s="2"/>
      <c r="L4616" s="3"/>
      <c r="M4616" s="71"/>
      <c r="N4616" s="70"/>
      <c r="O4616" s="70"/>
      <c r="P4616" s="42"/>
      <c r="Q4616" s="3"/>
      <c r="R4616" s="6"/>
      <c r="S4616" s="7"/>
      <c r="T4616" s="1"/>
      <c r="U4616" s="8"/>
      <c r="V4616" s="8"/>
      <c r="W4616" s="44"/>
      <c r="X4616" s="22"/>
      <c r="Y4616" s="4"/>
      <c r="Z4616" s="4"/>
      <c r="AA4616" s="4"/>
      <c r="AB4616" s="9"/>
      <c r="AD4616" s="185"/>
      <c r="AE4616" s="185"/>
      <c r="AF4616" s="165"/>
      <c r="AG4616" s="188"/>
      <c r="AH4616" s="187"/>
      <c r="AI4616" s="188"/>
      <c r="AJ4616" s="172"/>
      <c r="AK4616" s="172"/>
      <c r="AL4616" s="172"/>
      <c r="AM4616" s="185"/>
    </row>
    <row r="4617" spans="1:39">
      <c r="A4617" s="2"/>
      <c r="B4617" s="3"/>
      <c r="C4617" s="4"/>
      <c r="D4617" s="65"/>
      <c r="E4617" s="135"/>
      <c r="F4617" s="6"/>
      <c r="G4617" s="6"/>
      <c r="H4617" s="6"/>
      <c r="I4617" s="6"/>
      <c r="J4617" s="2"/>
      <c r="K4617" s="2"/>
      <c r="L4617" s="3"/>
      <c r="M4617" s="71"/>
      <c r="N4617" s="70"/>
      <c r="O4617" s="70"/>
      <c r="P4617" s="42"/>
      <c r="Q4617" s="3"/>
      <c r="R4617" s="6"/>
      <c r="S4617" s="7"/>
      <c r="T4617" s="1"/>
      <c r="U4617" s="8"/>
      <c r="V4617" s="8"/>
      <c r="W4617" s="26"/>
      <c r="X4617" s="22"/>
      <c r="Y4617" s="4"/>
      <c r="Z4617" s="4"/>
      <c r="AA4617" s="4"/>
      <c r="AB4617" s="9"/>
      <c r="AD4617" s="185"/>
      <c r="AE4617" s="185"/>
      <c r="AF4617" s="165"/>
      <c r="AG4617" s="188"/>
      <c r="AH4617" s="187"/>
      <c r="AI4617" s="188"/>
      <c r="AJ4617" s="172"/>
      <c r="AK4617" s="172"/>
      <c r="AL4617" s="172"/>
      <c r="AM4617" s="185"/>
    </row>
    <row r="4618" spans="1:39">
      <c r="A4618" s="2"/>
      <c r="B4618" s="3"/>
      <c r="C4618" s="4"/>
      <c r="D4618" s="65"/>
      <c r="E4618" s="135"/>
      <c r="F4618" s="6"/>
      <c r="G4618" s="6"/>
      <c r="H4618" s="6"/>
      <c r="I4618" s="6"/>
      <c r="J4618" s="2"/>
      <c r="K4618" s="2"/>
      <c r="L4618" s="3"/>
      <c r="M4618" s="71"/>
      <c r="N4618" s="70"/>
      <c r="O4618" s="70"/>
      <c r="P4618" s="42"/>
      <c r="Q4618" s="3"/>
      <c r="R4618" s="6"/>
      <c r="S4618" s="7"/>
      <c r="T4618" s="1"/>
      <c r="U4618" s="8"/>
      <c r="V4618" s="8"/>
      <c r="W4618" s="26"/>
      <c r="X4618" s="22"/>
      <c r="Y4618" s="4"/>
      <c r="Z4618" s="4"/>
      <c r="AA4618" s="4"/>
      <c r="AB4618" s="9"/>
      <c r="AD4618" s="185"/>
      <c r="AE4618" s="185"/>
      <c r="AF4618" s="165"/>
      <c r="AG4618" s="188"/>
      <c r="AH4618" s="187"/>
      <c r="AI4618" s="188"/>
      <c r="AJ4618" s="172"/>
      <c r="AK4618" s="172"/>
      <c r="AL4618" s="172"/>
      <c r="AM4618" s="185"/>
    </row>
    <row r="4619" spans="1:39">
      <c r="A4619" s="2"/>
      <c r="B4619" s="3"/>
      <c r="C4619" s="4"/>
      <c r="D4619" s="65"/>
      <c r="E4619" s="135"/>
      <c r="F4619" s="6"/>
      <c r="G4619" s="6"/>
      <c r="H4619" s="6"/>
      <c r="I4619" s="6"/>
      <c r="J4619" s="2"/>
      <c r="K4619" s="2"/>
      <c r="L4619" s="3"/>
      <c r="M4619" s="71"/>
      <c r="N4619" s="70"/>
      <c r="O4619" s="70"/>
      <c r="P4619" s="42"/>
      <c r="Q4619" s="3"/>
      <c r="R4619" s="6"/>
      <c r="S4619" s="7"/>
      <c r="T4619" s="1"/>
      <c r="U4619" s="8"/>
      <c r="V4619" s="8"/>
      <c r="W4619" s="31"/>
      <c r="X4619" s="22"/>
      <c r="Y4619" s="4"/>
      <c r="Z4619" s="4"/>
      <c r="AA4619" s="4"/>
      <c r="AB4619" s="9"/>
      <c r="AD4619" s="185"/>
      <c r="AE4619" s="185"/>
      <c r="AF4619" s="165"/>
      <c r="AG4619" s="188"/>
      <c r="AH4619" s="187"/>
      <c r="AI4619" s="188"/>
      <c r="AJ4619" s="172"/>
      <c r="AK4619" s="172"/>
      <c r="AL4619" s="172"/>
      <c r="AM4619" s="185"/>
    </row>
    <row r="4620" spans="1:39">
      <c r="A4620" s="2"/>
      <c r="B4620" s="3"/>
      <c r="C4620" s="4"/>
      <c r="D4620" s="65"/>
      <c r="E4620" s="135"/>
      <c r="F4620" s="6"/>
      <c r="G4620" s="6"/>
      <c r="H4620" s="6"/>
      <c r="I4620" s="6"/>
      <c r="J4620" s="2"/>
      <c r="K4620" s="2"/>
      <c r="L4620" s="3"/>
      <c r="M4620" s="71"/>
      <c r="N4620" s="70"/>
      <c r="O4620" s="70"/>
      <c r="P4620" s="42"/>
      <c r="Q4620" s="3"/>
      <c r="R4620" s="6"/>
      <c r="S4620" s="7"/>
      <c r="T4620" s="1"/>
      <c r="U4620" s="8"/>
      <c r="V4620" s="8"/>
      <c r="W4620" s="26"/>
      <c r="X4620" s="22"/>
      <c r="Y4620" s="4"/>
      <c r="Z4620" s="4"/>
      <c r="AA4620" s="4"/>
      <c r="AB4620" s="9"/>
      <c r="AD4620" s="185"/>
      <c r="AE4620" s="185"/>
      <c r="AF4620" s="165"/>
      <c r="AG4620" s="188"/>
      <c r="AH4620" s="187"/>
      <c r="AI4620" s="188"/>
      <c r="AJ4620" s="172"/>
      <c r="AK4620" s="172"/>
      <c r="AL4620" s="172"/>
      <c r="AM4620" s="185"/>
    </row>
    <row r="4621" spans="1:39">
      <c r="A4621" s="2"/>
      <c r="B4621" s="3"/>
      <c r="C4621" s="4"/>
      <c r="D4621" s="65"/>
      <c r="E4621" s="135"/>
      <c r="F4621" s="6"/>
      <c r="G4621" s="6"/>
      <c r="H4621" s="6"/>
      <c r="I4621" s="6"/>
      <c r="J4621" s="2"/>
      <c r="K4621" s="2"/>
      <c r="L4621" s="3"/>
      <c r="M4621" s="71"/>
      <c r="N4621" s="70"/>
      <c r="O4621" s="70"/>
      <c r="P4621" s="42"/>
      <c r="Q4621" s="3"/>
      <c r="R4621" s="6"/>
      <c r="S4621" s="7"/>
      <c r="T4621" s="1"/>
      <c r="U4621" s="8"/>
      <c r="V4621" s="8"/>
      <c r="W4621" s="31"/>
      <c r="X4621" s="22"/>
      <c r="Y4621" s="4"/>
      <c r="Z4621" s="4"/>
      <c r="AA4621" s="4"/>
      <c r="AB4621" s="9"/>
      <c r="AD4621" s="185"/>
      <c r="AE4621" s="185"/>
      <c r="AF4621" s="165"/>
      <c r="AG4621" s="188"/>
      <c r="AH4621" s="187"/>
      <c r="AI4621" s="188"/>
      <c r="AJ4621" s="172"/>
      <c r="AK4621" s="172"/>
      <c r="AL4621" s="172"/>
      <c r="AM4621" s="185"/>
    </row>
    <row r="4622" spans="1:39">
      <c r="A4622" s="2"/>
      <c r="B4622" s="3"/>
      <c r="C4622" s="4"/>
      <c r="D4622" s="65"/>
      <c r="E4622" s="135"/>
      <c r="F4622" s="6"/>
      <c r="G4622" s="6"/>
      <c r="H4622" s="6"/>
      <c r="I4622" s="6"/>
      <c r="J4622" s="2"/>
      <c r="K4622" s="2"/>
      <c r="L4622" s="3"/>
      <c r="M4622" s="71"/>
      <c r="N4622" s="70"/>
      <c r="O4622" s="70"/>
      <c r="P4622" s="42"/>
      <c r="Q4622" s="3"/>
      <c r="R4622" s="6"/>
      <c r="S4622" s="7"/>
      <c r="T4622" s="1"/>
      <c r="U4622" s="8"/>
      <c r="V4622" s="8"/>
      <c r="W4622" s="31"/>
      <c r="X4622" s="22"/>
      <c r="Y4622" s="4"/>
      <c r="Z4622" s="4"/>
      <c r="AA4622" s="4"/>
      <c r="AB4622" s="9"/>
      <c r="AD4622" s="185"/>
      <c r="AE4622" s="185"/>
      <c r="AF4622" s="165"/>
      <c r="AG4622" s="188"/>
      <c r="AH4622" s="187"/>
      <c r="AI4622" s="188"/>
      <c r="AJ4622" s="172"/>
      <c r="AK4622" s="172"/>
      <c r="AL4622" s="172"/>
      <c r="AM4622" s="185"/>
    </row>
    <row r="4623" spans="1:39">
      <c r="A4623" s="2"/>
      <c r="B4623" s="3"/>
      <c r="C4623" s="4"/>
      <c r="D4623" s="65"/>
      <c r="E4623" s="135"/>
      <c r="F4623" s="6"/>
      <c r="G4623" s="6"/>
      <c r="H4623" s="6"/>
      <c r="I4623" s="6"/>
      <c r="J4623" s="2"/>
      <c r="K4623" s="2"/>
      <c r="L4623" s="3"/>
      <c r="M4623" s="71"/>
      <c r="N4623" s="70"/>
      <c r="O4623" s="70"/>
      <c r="P4623" s="42"/>
      <c r="Q4623" s="3"/>
      <c r="R4623" s="6"/>
      <c r="S4623" s="7"/>
      <c r="T4623" s="1"/>
      <c r="U4623" s="8"/>
      <c r="V4623" s="8"/>
      <c r="W4623" s="26"/>
      <c r="X4623" s="22"/>
      <c r="Y4623" s="4"/>
      <c r="Z4623" s="4"/>
      <c r="AA4623" s="4"/>
      <c r="AB4623" s="9"/>
      <c r="AD4623" s="185"/>
      <c r="AE4623" s="185"/>
      <c r="AF4623" s="165"/>
      <c r="AG4623" s="188"/>
      <c r="AH4623" s="187"/>
      <c r="AI4623" s="188"/>
      <c r="AJ4623" s="172"/>
      <c r="AK4623" s="172"/>
      <c r="AL4623" s="172"/>
      <c r="AM4623" s="185"/>
    </row>
    <row r="4624" spans="1:39">
      <c r="A4624" s="2"/>
      <c r="B4624" s="3"/>
      <c r="C4624" s="4"/>
      <c r="D4624" s="65"/>
      <c r="E4624" s="135"/>
      <c r="F4624" s="6"/>
      <c r="G4624" s="6"/>
      <c r="H4624" s="6"/>
      <c r="I4624" s="6"/>
      <c r="J4624" s="2"/>
      <c r="K4624" s="2"/>
      <c r="L4624" s="3"/>
      <c r="M4624" s="71"/>
      <c r="N4624" s="70"/>
      <c r="O4624" s="70"/>
      <c r="P4624" s="42"/>
      <c r="Q4624" s="3"/>
      <c r="R4624" s="6"/>
      <c r="S4624" s="7"/>
      <c r="T4624" s="1"/>
      <c r="U4624" s="8"/>
      <c r="V4624" s="8"/>
      <c r="W4624" s="26"/>
      <c r="X4624" s="22"/>
      <c r="Y4624" s="4"/>
      <c r="Z4624" s="4"/>
      <c r="AA4624" s="4"/>
      <c r="AB4624" s="9"/>
      <c r="AD4624" s="185"/>
      <c r="AE4624" s="185"/>
      <c r="AF4624" s="165"/>
      <c r="AG4624" s="188"/>
      <c r="AH4624" s="187"/>
      <c r="AI4624" s="188"/>
      <c r="AJ4624" s="172"/>
      <c r="AK4624" s="172"/>
      <c r="AL4624" s="172"/>
      <c r="AM4624" s="185"/>
    </row>
    <row r="4625" spans="1:39">
      <c r="A4625" s="2"/>
      <c r="B4625" s="3"/>
      <c r="C4625" s="4"/>
      <c r="D4625" s="65"/>
      <c r="E4625" s="135"/>
      <c r="F4625" s="6"/>
      <c r="G4625" s="6"/>
      <c r="H4625" s="6"/>
      <c r="I4625" s="6"/>
      <c r="J4625" s="2"/>
      <c r="K4625" s="2"/>
      <c r="L4625" s="3"/>
      <c r="M4625" s="71"/>
      <c r="N4625" s="70"/>
      <c r="O4625" s="70"/>
      <c r="P4625" s="42"/>
      <c r="Q4625" s="3"/>
      <c r="R4625" s="6"/>
      <c r="S4625" s="7"/>
      <c r="T4625" s="1"/>
      <c r="U4625" s="8"/>
      <c r="V4625" s="8"/>
      <c r="W4625" s="31"/>
      <c r="X4625" s="22"/>
      <c r="Y4625" s="4"/>
      <c r="Z4625" s="4"/>
      <c r="AA4625" s="4"/>
      <c r="AB4625" s="9"/>
      <c r="AD4625" s="185"/>
      <c r="AE4625" s="185"/>
      <c r="AF4625" s="165"/>
      <c r="AG4625" s="188"/>
      <c r="AH4625" s="187"/>
      <c r="AI4625" s="188"/>
      <c r="AJ4625" s="172"/>
      <c r="AK4625" s="172"/>
      <c r="AL4625" s="172"/>
      <c r="AM4625" s="185"/>
    </row>
    <row r="4626" spans="1:39">
      <c r="A4626" s="2"/>
      <c r="B4626" s="3"/>
      <c r="C4626" s="4"/>
      <c r="D4626" s="65"/>
      <c r="E4626" s="135"/>
      <c r="F4626" s="6"/>
      <c r="G4626" s="6"/>
      <c r="H4626" s="6"/>
      <c r="I4626" s="6"/>
      <c r="J4626" s="2"/>
      <c r="K4626" s="2"/>
      <c r="L4626" s="3"/>
      <c r="M4626" s="71"/>
      <c r="N4626" s="70"/>
      <c r="O4626" s="70"/>
      <c r="P4626" s="42"/>
      <c r="Q4626" s="3"/>
      <c r="R4626" s="6"/>
      <c r="S4626" s="7"/>
      <c r="T4626" s="1"/>
      <c r="U4626" s="8"/>
      <c r="V4626" s="8"/>
      <c r="W4626" s="31"/>
      <c r="X4626" s="22"/>
      <c r="Y4626" s="4"/>
      <c r="Z4626" s="4"/>
      <c r="AA4626" s="4"/>
      <c r="AB4626" s="9"/>
      <c r="AD4626" s="185"/>
      <c r="AE4626" s="185"/>
      <c r="AF4626" s="165"/>
      <c r="AG4626" s="188"/>
      <c r="AH4626" s="187"/>
      <c r="AI4626" s="188"/>
      <c r="AJ4626" s="172"/>
      <c r="AK4626" s="172"/>
      <c r="AL4626" s="172"/>
      <c r="AM4626" s="185"/>
    </row>
    <row r="4627" spans="1:39">
      <c r="A4627" s="2"/>
      <c r="B4627" s="3"/>
      <c r="C4627" s="4"/>
      <c r="D4627" s="65"/>
      <c r="E4627" s="135"/>
      <c r="F4627" s="6"/>
      <c r="G4627" s="6"/>
      <c r="H4627" s="6"/>
      <c r="I4627" s="6"/>
      <c r="J4627" s="2"/>
      <c r="K4627" s="2"/>
      <c r="L4627" s="3"/>
      <c r="M4627" s="71"/>
      <c r="N4627" s="70"/>
      <c r="O4627" s="70"/>
      <c r="P4627" s="42"/>
      <c r="Q4627" s="3"/>
      <c r="R4627" s="6"/>
      <c r="S4627" s="7"/>
      <c r="T4627" s="1"/>
      <c r="U4627" s="8"/>
      <c r="V4627" s="8"/>
      <c r="W4627" s="31"/>
      <c r="X4627" s="22"/>
      <c r="Y4627" s="4"/>
      <c r="Z4627" s="4"/>
      <c r="AA4627" s="4"/>
      <c r="AB4627" s="9"/>
      <c r="AD4627" s="185"/>
      <c r="AE4627" s="185"/>
      <c r="AF4627" s="165"/>
      <c r="AG4627" s="188"/>
      <c r="AH4627" s="187"/>
      <c r="AI4627" s="188"/>
      <c r="AJ4627" s="172"/>
      <c r="AK4627" s="172"/>
      <c r="AL4627" s="172"/>
      <c r="AM4627" s="185"/>
    </row>
    <row r="4628" spans="1:39">
      <c r="A4628" s="2"/>
      <c r="B4628" s="3"/>
      <c r="C4628" s="4"/>
      <c r="D4628" s="65"/>
      <c r="E4628" s="135"/>
      <c r="F4628" s="6"/>
      <c r="G4628" s="6"/>
      <c r="H4628" s="6"/>
      <c r="I4628" s="6"/>
      <c r="J4628" s="2"/>
      <c r="K4628" s="2"/>
      <c r="L4628" s="3"/>
      <c r="M4628" s="71"/>
      <c r="N4628" s="70"/>
      <c r="O4628" s="70"/>
      <c r="P4628" s="42"/>
      <c r="Q4628" s="3"/>
      <c r="R4628" s="6"/>
      <c r="S4628" s="7"/>
      <c r="T4628" s="1"/>
      <c r="U4628" s="8"/>
      <c r="V4628" s="8"/>
      <c r="W4628" s="26"/>
      <c r="X4628" s="22"/>
      <c r="Y4628" s="4"/>
      <c r="Z4628" s="4"/>
      <c r="AA4628" s="4"/>
      <c r="AB4628" s="9"/>
      <c r="AD4628" s="185"/>
      <c r="AE4628" s="185"/>
      <c r="AF4628" s="165"/>
      <c r="AG4628" s="188"/>
      <c r="AH4628" s="187"/>
      <c r="AI4628" s="188"/>
      <c r="AJ4628" s="172"/>
      <c r="AK4628" s="172"/>
      <c r="AL4628" s="172"/>
      <c r="AM4628" s="185"/>
    </row>
    <row r="4629" spans="1:39">
      <c r="A4629" s="2"/>
      <c r="B4629" s="3"/>
      <c r="C4629" s="4"/>
      <c r="D4629" s="65"/>
      <c r="E4629" s="135"/>
      <c r="F4629" s="6"/>
      <c r="G4629" s="6"/>
      <c r="H4629" s="6"/>
      <c r="I4629" s="6"/>
      <c r="J4629" s="8"/>
      <c r="K4629" s="2"/>
      <c r="L4629" s="3"/>
      <c r="M4629" s="71"/>
      <c r="N4629" s="73"/>
      <c r="O4629" s="70"/>
      <c r="P4629" s="42"/>
      <c r="Q4629" s="3"/>
      <c r="R4629" s="6"/>
      <c r="S4629" s="7"/>
      <c r="T4629" s="1"/>
      <c r="U4629" s="8"/>
      <c r="V4629" s="8"/>
      <c r="W4629" s="39"/>
      <c r="X4629" s="22"/>
      <c r="Y4629" s="4"/>
      <c r="Z4629" s="4"/>
      <c r="AA4629" s="4"/>
      <c r="AB4629" s="9"/>
      <c r="AD4629" s="185"/>
      <c r="AE4629" s="185"/>
      <c r="AF4629" s="165"/>
      <c r="AG4629" s="188"/>
      <c r="AH4629" s="187"/>
      <c r="AI4629" s="188"/>
      <c r="AJ4629" s="172"/>
      <c r="AK4629" s="172"/>
      <c r="AL4629" s="172"/>
      <c r="AM4629" s="185"/>
    </row>
    <row r="4630" spans="1:39">
      <c r="A4630" s="2"/>
      <c r="B4630" s="3"/>
      <c r="C4630" s="4"/>
      <c r="D4630" s="65"/>
      <c r="E4630" s="135"/>
      <c r="F4630" s="6"/>
      <c r="G4630" s="6"/>
      <c r="H4630" s="6"/>
      <c r="I4630" s="6"/>
      <c r="J4630" s="2"/>
      <c r="K4630" s="8"/>
      <c r="L4630" s="3"/>
      <c r="M4630" s="71"/>
      <c r="N4630" s="70"/>
      <c r="O4630" s="70"/>
      <c r="P4630" s="42"/>
      <c r="Q4630" s="3"/>
      <c r="R4630" s="6"/>
      <c r="S4630" s="7"/>
      <c r="T4630" s="1"/>
      <c r="U4630" s="8"/>
      <c r="V4630" s="8"/>
      <c r="W4630" s="26"/>
      <c r="X4630" s="22"/>
      <c r="Y4630" s="4"/>
      <c r="Z4630" s="4"/>
      <c r="AA4630" s="4"/>
      <c r="AB4630" s="9"/>
      <c r="AD4630" s="185"/>
      <c r="AE4630" s="185"/>
      <c r="AF4630" s="165"/>
      <c r="AG4630" s="188"/>
      <c r="AH4630" s="187"/>
      <c r="AI4630" s="188"/>
      <c r="AJ4630" s="172"/>
      <c r="AK4630" s="172"/>
      <c r="AL4630" s="172"/>
      <c r="AM4630" s="185"/>
    </row>
    <row r="4631" spans="1:39">
      <c r="A4631" s="2"/>
      <c r="B4631" s="3"/>
      <c r="C4631" s="4"/>
      <c r="D4631" s="65"/>
      <c r="E4631" s="135"/>
      <c r="F4631" s="6"/>
      <c r="G4631" s="6"/>
      <c r="H4631" s="6"/>
      <c r="I4631" s="6"/>
      <c r="J4631" s="2"/>
      <c r="K4631" s="2"/>
      <c r="L4631" s="3"/>
      <c r="M4631" s="71"/>
      <c r="N4631" s="70"/>
      <c r="O4631" s="70"/>
      <c r="P4631" s="42"/>
      <c r="Q4631" s="3"/>
      <c r="R4631" s="6"/>
      <c r="S4631" s="7"/>
      <c r="T4631" s="1"/>
      <c r="U4631" s="8"/>
      <c r="V4631" s="8"/>
      <c r="W4631" s="28"/>
      <c r="X4631" s="22"/>
      <c r="Y4631" s="4"/>
      <c r="Z4631" s="4"/>
      <c r="AA4631" s="4"/>
      <c r="AB4631" s="9"/>
      <c r="AD4631" s="185"/>
      <c r="AE4631" s="185"/>
      <c r="AF4631" s="165"/>
      <c r="AG4631" s="188"/>
      <c r="AH4631" s="187"/>
      <c r="AI4631" s="188"/>
      <c r="AJ4631" s="172"/>
      <c r="AK4631" s="172"/>
      <c r="AL4631" s="172"/>
      <c r="AM4631" s="185"/>
    </row>
    <row r="4632" spans="1:39">
      <c r="A4632" s="2"/>
      <c r="B4632" s="3"/>
      <c r="C4632" s="4"/>
      <c r="D4632" s="65"/>
      <c r="E4632" s="135"/>
      <c r="F4632" s="6"/>
      <c r="G4632" s="6"/>
      <c r="H4632" s="6"/>
      <c r="I4632" s="6"/>
      <c r="J4632" s="2"/>
      <c r="K4632" s="2"/>
      <c r="L4632" s="3"/>
      <c r="M4632" s="71"/>
      <c r="N4632" s="70"/>
      <c r="O4632" s="70"/>
      <c r="P4632" s="42"/>
      <c r="Q4632" s="3"/>
      <c r="R4632" s="6"/>
      <c r="S4632" s="7"/>
      <c r="T4632" s="1"/>
      <c r="U4632" s="8"/>
      <c r="V4632" s="8"/>
      <c r="W4632" s="30"/>
      <c r="X4632" s="22"/>
      <c r="Y4632" s="4"/>
      <c r="Z4632" s="4"/>
      <c r="AA4632" s="4"/>
      <c r="AB4632" s="9"/>
      <c r="AD4632" s="185"/>
      <c r="AE4632" s="185"/>
      <c r="AF4632" s="165"/>
      <c r="AG4632" s="188"/>
      <c r="AH4632" s="187"/>
      <c r="AI4632" s="188"/>
      <c r="AJ4632" s="172"/>
      <c r="AK4632" s="172"/>
      <c r="AL4632" s="172"/>
      <c r="AM4632" s="185"/>
    </row>
    <row r="4633" spans="1:39">
      <c r="A4633" s="2"/>
      <c r="B4633" s="3"/>
      <c r="C4633" s="4"/>
      <c r="D4633" s="65"/>
      <c r="E4633" s="135"/>
      <c r="F4633" s="6"/>
      <c r="G4633" s="6"/>
      <c r="H4633" s="6"/>
      <c r="I4633" s="6"/>
      <c r="J4633" s="2"/>
      <c r="K4633" s="2"/>
      <c r="L4633" s="3"/>
      <c r="M4633" s="71"/>
      <c r="N4633" s="70"/>
      <c r="O4633" s="70"/>
      <c r="P4633" s="42"/>
      <c r="Q4633" s="3"/>
      <c r="R4633" s="6"/>
      <c r="S4633" s="7"/>
      <c r="T4633" s="1"/>
      <c r="U4633" s="8"/>
      <c r="V4633" s="8"/>
      <c r="W4633" s="30"/>
      <c r="X4633" s="22"/>
      <c r="Y4633" s="4"/>
      <c r="Z4633" s="4"/>
      <c r="AA4633" s="4"/>
      <c r="AB4633" s="9"/>
      <c r="AD4633" s="185"/>
      <c r="AE4633" s="185"/>
      <c r="AF4633" s="165"/>
      <c r="AG4633" s="188"/>
      <c r="AH4633" s="187"/>
      <c r="AI4633" s="188"/>
      <c r="AJ4633" s="172"/>
      <c r="AK4633" s="172"/>
      <c r="AL4633" s="172"/>
      <c r="AM4633" s="185"/>
    </row>
    <row r="4634" spans="1:39">
      <c r="A4634" s="2"/>
      <c r="B4634" s="3"/>
      <c r="C4634" s="4"/>
      <c r="D4634" s="65"/>
      <c r="E4634" s="135"/>
      <c r="F4634" s="6"/>
      <c r="G4634" s="6"/>
      <c r="H4634" s="6"/>
      <c r="I4634" s="6"/>
      <c r="J4634" s="2"/>
      <c r="K4634" s="2"/>
      <c r="L4634" s="3"/>
      <c r="M4634" s="71"/>
      <c r="N4634" s="70"/>
      <c r="O4634" s="70"/>
      <c r="P4634" s="42"/>
      <c r="Q4634" s="3"/>
      <c r="R4634" s="6"/>
      <c r="S4634" s="7"/>
      <c r="T4634" s="1"/>
      <c r="U4634" s="8"/>
      <c r="V4634" s="8"/>
      <c r="W4634" s="30"/>
      <c r="X4634" s="22"/>
      <c r="Y4634" s="4"/>
      <c r="Z4634" s="4"/>
      <c r="AA4634" s="4"/>
      <c r="AB4634" s="9"/>
      <c r="AD4634" s="185"/>
      <c r="AE4634" s="185"/>
      <c r="AF4634" s="165"/>
      <c r="AG4634" s="188"/>
      <c r="AH4634" s="187"/>
      <c r="AI4634" s="188"/>
      <c r="AJ4634" s="172"/>
      <c r="AK4634" s="172"/>
      <c r="AL4634" s="172"/>
      <c r="AM4634" s="185"/>
    </row>
    <row r="4635" spans="1:39">
      <c r="A4635" s="2"/>
      <c r="B4635" s="3"/>
      <c r="C4635" s="4"/>
      <c r="D4635" s="65"/>
      <c r="E4635" s="135"/>
      <c r="F4635" s="6"/>
      <c r="G4635" s="6"/>
      <c r="H4635" s="6"/>
      <c r="I4635" s="6"/>
      <c r="J4635" s="2"/>
      <c r="K4635" s="2"/>
      <c r="L4635" s="3"/>
      <c r="M4635" s="71"/>
      <c r="N4635" s="70"/>
      <c r="O4635" s="70"/>
      <c r="P4635" s="42"/>
      <c r="Q4635" s="3"/>
      <c r="R4635" s="6"/>
      <c r="S4635" s="7"/>
      <c r="T4635" s="1"/>
      <c r="U4635" s="8"/>
      <c r="V4635" s="8"/>
      <c r="W4635" s="26"/>
      <c r="X4635" s="22"/>
      <c r="Y4635" s="4"/>
      <c r="Z4635" s="4"/>
      <c r="AA4635" s="4"/>
      <c r="AB4635" s="9"/>
      <c r="AD4635" s="185"/>
      <c r="AE4635" s="185"/>
      <c r="AF4635" s="165"/>
      <c r="AG4635" s="188"/>
      <c r="AH4635" s="187"/>
      <c r="AI4635" s="188"/>
      <c r="AJ4635" s="172"/>
      <c r="AK4635" s="172"/>
      <c r="AL4635" s="172"/>
      <c r="AM4635" s="185"/>
    </row>
    <row r="4636" spans="1:39">
      <c r="A4636" s="2"/>
      <c r="B4636" s="3"/>
      <c r="C4636" s="4"/>
      <c r="D4636" s="65"/>
      <c r="E4636" s="135"/>
      <c r="F4636" s="6"/>
      <c r="G4636" s="6"/>
      <c r="H4636" s="6"/>
      <c r="I4636" s="6"/>
      <c r="J4636" s="2"/>
      <c r="K4636" s="2"/>
      <c r="L4636" s="3"/>
      <c r="M4636" s="71"/>
      <c r="N4636" s="70"/>
      <c r="O4636" s="70"/>
      <c r="P4636" s="42"/>
      <c r="Q4636" s="3"/>
      <c r="R4636" s="6"/>
      <c r="S4636" s="7"/>
      <c r="T4636" s="1"/>
      <c r="U4636" s="8"/>
      <c r="V4636" s="8"/>
      <c r="W4636" s="30"/>
      <c r="X4636" s="22"/>
      <c r="Y4636" s="4"/>
      <c r="Z4636" s="4"/>
      <c r="AA4636" s="4"/>
      <c r="AB4636" s="9"/>
      <c r="AD4636" s="185"/>
      <c r="AE4636" s="185"/>
      <c r="AF4636" s="165"/>
      <c r="AG4636" s="188"/>
      <c r="AH4636" s="187"/>
      <c r="AI4636" s="188"/>
      <c r="AJ4636" s="172"/>
      <c r="AK4636" s="172"/>
      <c r="AL4636" s="172"/>
      <c r="AM4636" s="185"/>
    </row>
    <row r="4637" spans="1:39">
      <c r="A4637" s="2"/>
      <c r="B4637" s="3"/>
      <c r="C4637" s="4"/>
      <c r="D4637" s="65"/>
      <c r="E4637" s="135"/>
      <c r="F4637" s="6"/>
      <c r="G4637" s="6"/>
      <c r="H4637" s="6"/>
      <c r="I4637" s="6"/>
      <c r="J4637" s="2"/>
      <c r="K4637" s="2"/>
      <c r="L4637" s="3"/>
      <c r="M4637" s="71"/>
      <c r="N4637" s="70"/>
      <c r="O4637" s="70"/>
      <c r="P4637" s="42"/>
      <c r="Q4637" s="3"/>
      <c r="R4637" s="6"/>
      <c r="S4637" s="7"/>
      <c r="T4637" s="1"/>
      <c r="U4637" s="8"/>
      <c r="V4637" s="8"/>
      <c r="W4637" s="26"/>
      <c r="X4637" s="22"/>
      <c r="Y4637" s="4"/>
      <c r="Z4637" s="4"/>
      <c r="AA4637" s="4"/>
      <c r="AB4637" s="9"/>
      <c r="AD4637" s="185"/>
      <c r="AE4637" s="185"/>
      <c r="AF4637" s="165"/>
      <c r="AG4637" s="188"/>
      <c r="AH4637" s="187"/>
      <c r="AI4637" s="188"/>
      <c r="AJ4637" s="172"/>
      <c r="AK4637" s="172"/>
      <c r="AL4637" s="172"/>
      <c r="AM4637" s="185"/>
    </row>
    <row r="4638" spans="1:39">
      <c r="A4638" s="2"/>
      <c r="B4638" s="3"/>
      <c r="C4638" s="4"/>
      <c r="D4638" s="4"/>
      <c r="E4638" s="135"/>
      <c r="F4638" s="6"/>
      <c r="G4638" s="6"/>
      <c r="H4638" s="6"/>
      <c r="I4638" s="6"/>
      <c r="J4638" s="8"/>
      <c r="K4638" s="8"/>
      <c r="L4638" s="3"/>
      <c r="M4638" s="71"/>
      <c r="N4638" s="73"/>
      <c r="O4638" s="70"/>
      <c r="P4638" s="42"/>
      <c r="Q4638" s="3"/>
      <c r="R4638" s="6"/>
      <c r="S4638" s="7"/>
      <c r="T4638" s="1"/>
      <c r="U4638" s="8"/>
      <c r="V4638" s="8"/>
      <c r="W4638" s="38"/>
      <c r="X4638" s="22"/>
      <c r="Y4638" s="4"/>
      <c r="Z4638" s="4"/>
      <c r="AA4638" s="4"/>
      <c r="AB4638" s="9"/>
      <c r="AD4638" s="189"/>
      <c r="AE4638" s="189"/>
      <c r="AF4638" s="165"/>
      <c r="AG4638" s="188"/>
      <c r="AH4638" s="187"/>
      <c r="AI4638" s="188"/>
      <c r="AJ4638" s="172"/>
      <c r="AK4638" s="172"/>
      <c r="AL4638" s="172"/>
      <c r="AM4638" s="189"/>
    </row>
    <row r="4639" spans="1:39">
      <c r="A4639" s="2"/>
      <c r="B4639" s="3"/>
      <c r="C4639" s="4"/>
      <c r="D4639" s="4"/>
      <c r="E4639" s="135"/>
      <c r="F4639" s="6"/>
      <c r="G4639" s="6"/>
      <c r="H4639" s="6"/>
      <c r="I4639" s="6"/>
      <c r="J4639" s="8"/>
      <c r="K4639" s="8"/>
      <c r="L4639" s="3"/>
      <c r="M4639" s="71"/>
      <c r="N4639" s="73"/>
      <c r="O4639" s="70"/>
      <c r="P4639" s="42"/>
      <c r="Q4639" s="3"/>
      <c r="R4639" s="6"/>
      <c r="S4639" s="7"/>
      <c r="T4639" s="1"/>
      <c r="U4639" s="8"/>
      <c r="V4639" s="8"/>
      <c r="W4639" s="28"/>
      <c r="X4639" s="22"/>
      <c r="Y4639" s="4"/>
      <c r="Z4639" s="4"/>
      <c r="AA4639" s="4"/>
      <c r="AB4639" s="9"/>
      <c r="AD4639" s="165"/>
      <c r="AE4639" s="165"/>
      <c r="AF4639" s="165"/>
      <c r="AG4639" s="188"/>
      <c r="AH4639" s="187"/>
      <c r="AI4639" s="188"/>
      <c r="AJ4639" s="172"/>
      <c r="AK4639" s="172"/>
      <c r="AL4639" s="172"/>
      <c r="AM4639" s="165"/>
    </row>
    <row r="4640" spans="1:39">
      <c r="A4640" s="2"/>
      <c r="B4640" s="3"/>
      <c r="C4640" s="4"/>
      <c r="D4640" s="4"/>
      <c r="E4640" s="135"/>
      <c r="F4640" s="6"/>
      <c r="G4640" s="6"/>
      <c r="H4640" s="6"/>
      <c r="I4640" s="6"/>
      <c r="J4640" s="8"/>
      <c r="K4640" s="8"/>
      <c r="L4640" s="3"/>
      <c r="M4640" s="71"/>
      <c r="N4640" s="73"/>
      <c r="O4640" s="70"/>
      <c r="P4640" s="42"/>
      <c r="Q4640" s="3"/>
      <c r="R4640" s="6"/>
      <c r="S4640" s="7"/>
      <c r="T4640" s="1"/>
      <c r="U4640" s="8"/>
      <c r="V4640" s="8"/>
      <c r="W4640" s="28"/>
      <c r="X4640" s="22"/>
      <c r="Y4640" s="4"/>
      <c r="Z4640" s="4"/>
      <c r="AA4640" s="4"/>
      <c r="AB4640" s="9"/>
      <c r="AD4640" s="165"/>
      <c r="AE4640" s="165"/>
      <c r="AF4640" s="165"/>
      <c r="AG4640" s="188"/>
      <c r="AH4640" s="187"/>
      <c r="AI4640" s="188"/>
      <c r="AJ4640" s="172"/>
      <c r="AK4640" s="172"/>
      <c r="AL4640" s="172"/>
      <c r="AM4640" s="165"/>
    </row>
    <row r="4641" spans="1:39">
      <c r="A4641" s="2"/>
      <c r="B4641" s="3"/>
      <c r="C4641" s="4"/>
      <c r="D4641" s="4"/>
      <c r="E4641" s="135"/>
      <c r="F4641" s="6"/>
      <c r="G4641" s="6"/>
      <c r="H4641" s="6"/>
      <c r="I4641" s="6"/>
      <c r="J4641" s="8"/>
      <c r="K4641" s="8"/>
      <c r="L4641" s="3"/>
      <c r="M4641" s="71"/>
      <c r="N4641" s="73"/>
      <c r="O4641" s="70"/>
      <c r="P4641" s="42"/>
      <c r="Q4641" s="3"/>
      <c r="R4641" s="6"/>
      <c r="S4641" s="7"/>
      <c r="T4641" s="1"/>
      <c r="U4641" s="8"/>
      <c r="V4641" s="8"/>
      <c r="W4641" s="28"/>
      <c r="X4641" s="22"/>
      <c r="Y4641" s="4"/>
      <c r="Z4641" s="4"/>
      <c r="AA4641" s="4"/>
      <c r="AB4641" s="9"/>
      <c r="AD4641" s="165"/>
      <c r="AE4641" s="165"/>
      <c r="AF4641" s="165"/>
      <c r="AG4641" s="188"/>
      <c r="AH4641" s="187"/>
      <c r="AI4641" s="188"/>
      <c r="AJ4641" s="172"/>
      <c r="AK4641" s="172"/>
      <c r="AL4641" s="172"/>
      <c r="AM4641" s="165"/>
    </row>
    <row r="4642" spans="1:39">
      <c r="A4642" s="2"/>
      <c r="B4642" s="3"/>
      <c r="C4642" s="4"/>
      <c r="D4642" s="4"/>
      <c r="E4642" s="135"/>
      <c r="F4642" s="6"/>
      <c r="G4642" s="6"/>
      <c r="H4642" s="6"/>
      <c r="I4642" s="6"/>
      <c r="J4642" s="8"/>
      <c r="K4642" s="8"/>
      <c r="L4642" s="3"/>
      <c r="M4642" s="71"/>
      <c r="N4642" s="73"/>
      <c r="O4642" s="70"/>
      <c r="P4642" s="42"/>
      <c r="Q4642" s="3"/>
      <c r="R4642" s="6"/>
      <c r="S4642" s="7"/>
      <c r="T4642" s="1"/>
      <c r="U4642" s="8"/>
      <c r="V4642" s="8"/>
      <c r="W4642" s="28"/>
      <c r="X4642" s="22"/>
      <c r="Y4642" s="4"/>
      <c r="Z4642" s="4"/>
      <c r="AA4642" s="4"/>
      <c r="AB4642" s="9"/>
      <c r="AD4642" s="165"/>
      <c r="AE4642" s="165"/>
      <c r="AF4642" s="165"/>
      <c r="AG4642" s="188"/>
      <c r="AH4642" s="187"/>
      <c r="AI4642" s="188"/>
      <c r="AJ4642" s="172"/>
      <c r="AK4642" s="172"/>
      <c r="AL4642" s="172"/>
      <c r="AM4642" s="165"/>
    </row>
    <row r="4643" spans="1:39">
      <c r="A4643" s="2"/>
      <c r="B4643" s="3"/>
      <c r="C4643" s="4"/>
      <c r="D4643" s="4"/>
      <c r="E4643" s="135"/>
      <c r="F4643" s="6"/>
      <c r="G4643" s="6"/>
      <c r="H4643" s="6"/>
      <c r="I4643" s="6"/>
      <c r="J4643" s="8"/>
      <c r="K4643" s="8"/>
      <c r="L4643" s="3"/>
      <c r="M4643" s="71"/>
      <c r="N4643" s="73"/>
      <c r="O4643" s="70"/>
      <c r="P4643" s="42"/>
      <c r="Q4643" s="3"/>
      <c r="R4643" s="6"/>
      <c r="S4643" s="7"/>
      <c r="T4643" s="1"/>
      <c r="U4643" s="8"/>
      <c r="V4643" s="8"/>
      <c r="W4643" s="39"/>
      <c r="X4643" s="22"/>
      <c r="Y4643" s="4"/>
      <c r="Z4643" s="4"/>
      <c r="AA4643" s="4"/>
      <c r="AB4643" s="9"/>
      <c r="AD4643" s="165"/>
      <c r="AE4643" s="165"/>
      <c r="AF4643" s="165"/>
      <c r="AG4643" s="188"/>
      <c r="AH4643" s="187"/>
      <c r="AI4643" s="188"/>
      <c r="AJ4643" s="172"/>
      <c r="AK4643" s="172"/>
      <c r="AL4643" s="172"/>
      <c r="AM4643" s="165"/>
    </row>
    <row r="4644" spans="1:39">
      <c r="A4644" s="2"/>
      <c r="B4644" s="3"/>
      <c r="C4644" s="4"/>
      <c r="D4644" s="4"/>
      <c r="E4644" s="135"/>
      <c r="F4644" s="6"/>
      <c r="G4644" s="6"/>
      <c r="H4644" s="6"/>
      <c r="I4644" s="6"/>
      <c r="J4644" s="8"/>
      <c r="K4644" s="8"/>
      <c r="L4644" s="3"/>
      <c r="M4644" s="71"/>
      <c r="N4644" s="73"/>
      <c r="O4644" s="70"/>
      <c r="P4644" s="42"/>
      <c r="Q4644" s="3"/>
      <c r="R4644" s="6"/>
      <c r="S4644" s="7"/>
      <c r="T4644" s="1"/>
      <c r="U4644" s="8"/>
      <c r="V4644" s="8"/>
      <c r="W4644" s="26"/>
      <c r="X4644" s="22"/>
      <c r="Y4644" s="4"/>
      <c r="Z4644" s="4"/>
      <c r="AA4644" s="4"/>
      <c r="AB4644" s="9"/>
      <c r="AD4644" s="165"/>
      <c r="AE4644" s="165"/>
      <c r="AF4644" s="165"/>
      <c r="AG4644" s="188"/>
      <c r="AH4644" s="187"/>
      <c r="AI4644" s="188"/>
      <c r="AJ4644" s="172"/>
      <c r="AK4644" s="172"/>
      <c r="AL4644" s="172"/>
      <c r="AM4644" s="165"/>
    </row>
    <row r="4645" spans="1:39">
      <c r="A4645" s="2"/>
      <c r="B4645" s="3"/>
      <c r="C4645" s="4"/>
      <c r="D4645" s="4"/>
      <c r="E4645" s="135"/>
      <c r="F4645" s="6"/>
      <c r="G4645" s="6"/>
      <c r="H4645" s="6"/>
      <c r="I4645" s="6"/>
      <c r="J4645" s="8"/>
      <c r="K4645" s="8"/>
      <c r="L4645" s="3"/>
      <c r="M4645" s="71"/>
      <c r="N4645" s="73"/>
      <c r="O4645" s="70"/>
      <c r="P4645" s="42"/>
      <c r="Q4645" s="3"/>
      <c r="R4645" s="6"/>
      <c r="S4645" s="7"/>
      <c r="T4645" s="1"/>
      <c r="U4645" s="8"/>
      <c r="V4645" s="8"/>
      <c r="W4645" s="26"/>
      <c r="X4645" s="22"/>
      <c r="Y4645" s="4"/>
      <c r="Z4645" s="4"/>
      <c r="AA4645" s="4"/>
      <c r="AB4645" s="9"/>
      <c r="AD4645" s="165"/>
      <c r="AE4645" s="165"/>
      <c r="AF4645" s="165"/>
      <c r="AG4645" s="188"/>
      <c r="AH4645" s="187"/>
      <c r="AI4645" s="188"/>
      <c r="AJ4645" s="172"/>
      <c r="AK4645" s="172"/>
      <c r="AL4645" s="172"/>
      <c r="AM4645" s="165"/>
    </row>
    <row r="4646" spans="1:39">
      <c r="A4646" s="2"/>
      <c r="B4646" s="3"/>
      <c r="C4646" s="4"/>
      <c r="D4646" s="4"/>
      <c r="E4646" s="135"/>
      <c r="F4646" s="6"/>
      <c r="G4646" s="6"/>
      <c r="H4646" s="6"/>
      <c r="I4646" s="6"/>
      <c r="J4646" s="8"/>
      <c r="K4646" s="8"/>
      <c r="L4646" s="3"/>
      <c r="M4646" s="71"/>
      <c r="N4646" s="73"/>
      <c r="O4646" s="70"/>
      <c r="P4646" s="42"/>
      <c r="Q4646" s="3"/>
      <c r="R4646" s="6"/>
      <c r="S4646" s="7"/>
      <c r="T4646" s="1"/>
      <c r="U4646" s="8"/>
      <c r="V4646" s="8"/>
      <c r="W4646" s="37"/>
      <c r="X4646" s="22"/>
      <c r="Y4646" s="4"/>
      <c r="Z4646" s="4"/>
      <c r="AA4646" s="4"/>
      <c r="AB4646" s="9"/>
      <c r="AD4646" s="189"/>
      <c r="AE4646" s="189"/>
      <c r="AF4646" s="165"/>
      <c r="AG4646" s="188"/>
      <c r="AH4646" s="187"/>
      <c r="AI4646" s="188"/>
      <c r="AJ4646" s="172"/>
      <c r="AK4646" s="172"/>
      <c r="AL4646" s="172"/>
      <c r="AM4646" s="189"/>
    </row>
    <row r="4647" spans="1:39">
      <c r="A4647" s="2"/>
      <c r="B4647" s="3"/>
      <c r="C4647" s="4"/>
      <c r="D4647" s="4"/>
      <c r="E4647" s="135"/>
      <c r="F4647" s="6"/>
      <c r="G4647" s="6"/>
      <c r="H4647" s="6"/>
      <c r="I4647" s="6"/>
      <c r="J4647" s="8"/>
      <c r="K4647" s="8"/>
      <c r="L4647" s="3"/>
      <c r="M4647" s="71"/>
      <c r="N4647" s="73"/>
      <c r="O4647" s="70"/>
      <c r="P4647" s="42"/>
      <c r="Q4647" s="3"/>
      <c r="R4647" s="6"/>
      <c r="S4647" s="7"/>
      <c r="T4647" s="1"/>
      <c r="U4647" s="8"/>
      <c r="V4647" s="8"/>
      <c r="W4647" s="37"/>
      <c r="X4647" s="22"/>
      <c r="Y4647" s="4"/>
      <c r="Z4647" s="4"/>
      <c r="AA4647" s="4"/>
      <c r="AB4647" s="9"/>
      <c r="AD4647" s="165"/>
      <c r="AE4647" s="165"/>
      <c r="AF4647" s="165"/>
      <c r="AG4647" s="188"/>
      <c r="AH4647" s="187"/>
      <c r="AI4647" s="188"/>
      <c r="AJ4647" s="172"/>
      <c r="AK4647" s="172"/>
      <c r="AL4647" s="172"/>
      <c r="AM4647" s="165"/>
    </row>
    <row r="4648" spans="1:39">
      <c r="A4648" s="2"/>
      <c r="B4648" s="3"/>
      <c r="C4648" s="4"/>
      <c r="D4648" s="4"/>
      <c r="E4648" s="135"/>
      <c r="F4648" s="6"/>
      <c r="G4648" s="6"/>
      <c r="H4648" s="6"/>
      <c r="I4648" s="6"/>
      <c r="J4648" s="8"/>
      <c r="K4648" s="8"/>
      <c r="L4648" s="3"/>
      <c r="M4648" s="71"/>
      <c r="N4648" s="68"/>
      <c r="O4648" s="70"/>
      <c r="P4648" s="42"/>
      <c r="Q4648" s="3"/>
      <c r="R4648" s="6"/>
      <c r="S4648" s="7"/>
      <c r="T4648" s="1"/>
      <c r="U4648" s="8"/>
      <c r="V4648" s="8"/>
      <c r="W4648" s="28"/>
      <c r="X4648" s="22"/>
      <c r="Y4648" s="4"/>
      <c r="Z4648" s="4"/>
      <c r="AA4648" s="4"/>
      <c r="AB4648" s="9"/>
      <c r="AD4648" s="165"/>
      <c r="AE4648" s="165"/>
      <c r="AF4648" s="165"/>
      <c r="AG4648" s="188"/>
      <c r="AH4648" s="187"/>
      <c r="AI4648" s="188"/>
      <c r="AJ4648" s="172"/>
      <c r="AK4648" s="172"/>
      <c r="AL4648" s="172"/>
      <c r="AM4648" s="165"/>
    </row>
    <row r="4649" spans="1:39">
      <c r="A4649" s="2"/>
      <c r="B4649" s="3"/>
      <c r="C4649" s="4"/>
      <c r="D4649" s="4"/>
      <c r="E4649" s="135"/>
      <c r="F4649" s="6"/>
      <c r="G4649" s="6"/>
      <c r="H4649" s="6"/>
      <c r="I4649" s="6"/>
      <c r="J4649" s="8"/>
      <c r="K4649" s="8"/>
      <c r="L4649" s="3"/>
      <c r="M4649" s="71"/>
      <c r="N4649" s="68"/>
      <c r="O4649" s="70"/>
      <c r="P4649" s="42"/>
      <c r="Q4649" s="3"/>
      <c r="R4649" s="6"/>
      <c r="S4649" s="7"/>
      <c r="T4649" s="1"/>
      <c r="U4649" s="8"/>
      <c r="V4649" s="8"/>
      <c r="W4649" s="26"/>
      <c r="X4649" s="22"/>
      <c r="Y4649" s="4"/>
      <c r="Z4649" s="4"/>
      <c r="AA4649" s="4"/>
      <c r="AB4649" s="9"/>
      <c r="AD4649" s="165"/>
      <c r="AE4649" s="165"/>
      <c r="AF4649" s="165"/>
      <c r="AG4649" s="188"/>
      <c r="AH4649" s="187"/>
      <c r="AI4649" s="188"/>
      <c r="AJ4649" s="172"/>
      <c r="AK4649" s="172"/>
      <c r="AL4649" s="172"/>
      <c r="AM4649" s="165"/>
    </row>
    <row r="4650" spans="1:39">
      <c r="A4650" s="2"/>
      <c r="B4650" s="3"/>
      <c r="C4650" s="4"/>
      <c r="D4650" s="4"/>
      <c r="E4650" s="135"/>
      <c r="F4650" s="6"/>
      <c r="G4650" s="6"/>
      <c r="H4650" s="6"/>
      <c r="I4650" s="6"/>
      <c r="J4650" s="8"/>
      <c r="K4650" s="8"/>
      <c r="L4650" s="3"/>
      <c r="M4650" s="71"/>
      <c r="N4650" s="68"/>
      <c r="O4650" s="70"/>
      <c r="P4650" s="42"/>
      <c r="Q4650" s="3"/>
      <c r="R4650" s="6"/>
      <c r="S4650" s="7"/>
      <c r="T4650" s="1"/>
      <c r="U4650" s="8"/>
      <c r="V4650" s="8"/>
      <c r="W4650" s="26"/>
      <c r="X4650" s="22"/>
      <c r="Y4650" s="4"/>
      <c r="Z4650" s="4"/>
      <c r="AA4650" s="4"/>
      <c r="AB4650" s="9"/>
      <c r="AD4650" s="165"/>
      <c r="AE4650" s="165"/>
      <c r="AF4650" s="165"/>
      <c r="AG4650" s="188"/>
      <c r="AH4650" s="187"/>
      <c r="AI4650" s="188"/>
      <c r="AJ4650" s="172"/>
      <c r="AK4650" s="172"/>
      <c r="AL4650" s="172"/>
      <c r="AM4650" s="165"/>
    </row>
    <row r="4651" spans="1:39">
      <c r="A4651" s="2"/>
      <c r="B4651" s="3"/>
      <c r="C4651" s="4"/>
      <c r="D4651" s="4"/>
      <c r="E4651" s="135"/>
      <c r="F4651" s="6"/>
      <c r="G4651" s="6"/>
      <c r="H4651" s="6"/>
      <c r="I4651" s="6"/>
      <c r="J4651" s="8"/>
      <c r="K4651" s="8"/>
      <c r="L4651" s="3"/>
      <c r="M4651" s="71"/>
      <c r="N4651" s="68"/>
      <c r="O4651" s="70"/>
      <c r="P4651" s="42"/>
      <c r="Q4651" s="3"/>
      <c r="R4651" s="6"/>
      <c r="S4651" s="7"/>
      <c r="T4651" s="1"/>
      <c r="U4651" s="8"/>
      <c r="V4651" s="8"/>
      <c r="W4651" s="26"/>
      <c r="X4651" s="22"/>
      <c r="Y4651" s="4"/>
      <c r="Z4651" s="4"/>
      <c r="AA4651" s="4"/>
      <c r="AB4651" s="9"/>
      <c r="AD4651" s="165"/>
      <c r="AE4651" s="165"/>
      <c r="AF4651" s="165"/>
      <c r="AG4651" s="188"/>
      <c r="AH4651" s="187"/>
      <c r="AI4651" s="188"/>
      <c r="AJ4651" s="172"/>
      <c r="AK4651" s="172"/>
      <c r="AL4651" s="172"/>
      <c r="AM4651" s="165"/>
    </row>
    <row r="4652" spans="1:39">
      <c r="A4652" s="2"/>
      <c r="B4652" s="3"/>
      <c r="C4652" s="4"/>
      <c r="D4652" s="4"/>
      <c r="E4652" s="135"/>
      <c r="F4652" s="6"/>
      <c r="G4652" s="6"/>
      <c r="H4652" s="6"/>
      <c r="I4652" s="6"/>
      <c r="J4652" s="8"/>
      <c r="K4652" s="8"/>
      <c r="L4652" s="3"/>
      <c r="M4652" s="71"/>
      <c r="N4652" s="68"/>
      <c r="O4652" s="70"/>
      <c r="P4652" s="42"/>
      <c r="Q4652" s="3"/>
      <c r="R4652" s="6"/>
      <c r="S4652" s="7"/>
      <c r="T4652" s="1"/>
      <c r="U4652" s="8"/>
      <c r="V4652" s="8"/>
      <c r="W4652" s="26"/>
      <c r="X4652" s="22"/>
      <c r="Y4652" s="4"/>
      <c r="Z4652" s="4"/>
      <c r="AA4652" s="4"/>
      <c r="AB4652" s="9"/>
      <c r="AD4652" s="165"/>
      <c r="AE4652" s="165"/>
      <c r="AF4652" s="165"/>
      <c r="AG4652" s="188"/>
      <c r="AH4652" s="187"/>
      <c r="AI4652" s="188"/>
      <c r="AJ4652" s="172"/>
      <c r="AK4652" s="172"/>
      <c r="AL4652" s="172"/>
      <c r="AM4652" s="165"/>
    </row>
    <row r="4653" spans="1:39">
      <c r="A4653" s="2"/>
      <c r="B4653" s="3"/>
      <c r="C4653" s="4"/>
      <c r="D4653" s="4"/>
      <c r="E4653" s="135"/>
      <c r="F4653" s="6"/>
      <c r="G4653" s="6"/>
      <c r="H4653" s="6"/>
      <c r="I4653" s="6"/>
      <c r="J4653" s="8"/>
      <c r="K4653" s="8"/>
      <c r="L4653" s="3"/>
      <c r="M4653" s="71"/>
      <c r="N4653" s="68"/>
      <c r="O4653" s="70"/>
      <c r="P4653" s="42"/>
      <c r="Q4653" s="3"/>
      <c r="R4653" s="6"/>
      <c r="S4653" s="7"/>
      <c r="T4653" s="1"/>
      <c r="U4653" s="8"/>
      <c r="V4653" s="8"/>
      <c r="W4653" s="26"/>
      <c r="X4653" s="22"/>
      <c r="Y4653" s="4"/>
      <c r="Z4653" s="4"/>
      <c r="AA4653" s="4"/>
      <c r="AB4653" s="9"/>
      <c r="AD4653" s="165"/>
      <c r="AE4653" s="165"/>
      <c r="AF4653" s="165"/>
      <c r="AG4653" s="188"/>
      <c r="AH4653" s="187"/>
      <c r="AI4653" s="188"/>
      <c r="AJ4653" s="172"/>
      <c r="AK4653" s="172"/>
      <c r="AL4653" s="172"/>
      <c r="AM4653" s="165"/>
    </row>
    <row r="4654" spans="1:39">
      <c r="A4654" s="2"/>
      <c r="B4654" s="3"/>
      <c r="C4654" s="4"/>
      <c r="D4654" s="4"/>
      <c r="E4654" s="135"/>
      <c r="F4654" s="6"/>
      <c r="G4654" s="6"/>
      <c r="H4654" s="6"/>
      <c r="I4654" s="6"/>
      <c r="J4654" s="8"/>
      <c r="K4654" s="8"/>
      <c r="L4654" s="3"/>
      <c r="M4654" s="71"/>
      <c r="N4654" s="68"/>
      <c r="O4654" s="70"/>
      <c r="P4654" s="42"/>
      <c r="Q4654" s="3"/>
      <c r="R4654" s="6"/>
      <c r="S4654" s="7"/>
      <c r="T4654" s="1"/>
      <c r="U4654" s="8"/>
      <c r="V4654" s="8"/>
      <c r="W4654" s="26"/>
      <c r="X4654" s="22"/>
      <c r="Y4654" s="4"/>
      <c r="Z4654" s="4"/>
      <c r="AA4654" s="4"/>
      <c r="AB4654" s="9"/>
      <c r="AD4654" s="165"/>
      <c r="AE4654" s="165"/>
      <c r="AF4654" s="165"/>
      <c r="AG4654" s="188"/>
      <c r="AH4654" s="187"/>
      <c r="AI4654" s="188"/>
      <c r="AJ4654" s="172"/>
      <c r="AK4654" s="172"/>
      <c r="AL4654" s="172"/>
      <c r="AM4654" s="165"/>
    </row>
    <row r="4655" spans="1:39">
      <c r="A4655" s="2"/>
      <c r="B4655" s="3"/>
      <c r="C4655" s="4"/>
      <c r="D4655" s="4"/>
      <c r="E4655" s="135"/>
      <c r="F4655" s="6"/>
      <c r="G4655" s="6"/>
      <c r="H4655" s="6"/>
      <c r="I4655" s="6"/>
      <c r="J4655" s="8"/>
      <c r="K4655" s="8"/>
      <c r="L4655" s="3"/>
      <c r="M4655" s="71"/>
      <c r="N4655" s="68"/>
      <c r="O4655" s="70"/>
      <c r="P4655" s="42"/>
      <c r="Q4655" s="3"/>
      <c r="R4655" s="6"/>
      <c r="S4655" s="7"/>
      <c r="T4655" s="1"/>
      <c r="U4655" s="8"/>
      <c r="V4655" s="8"/>
      <c r="W4655" s="26"/>
      <c r="X4655" s="22"/>
      <c r="Y4655" s="4"/>
      <c r="Z4655" s="4"/>
      <c r="AA4655" s="4"/>
      <c r="AB4655" s="9"/>
      <c r="AD4655" s="165"/>
      <c r="AE4655" s="165"/>
      <c r="AF4655" s="165"/>
      <c r="AG4655" s="188"/>
      <c r="AH4655" s="187"/>
      <c r="AI4655" s="188"/>
      <c r="AJ4655" s="172"/>
      <c r="AK4655" s="172"/>
      <c r="AL4655" s="172"/>
      <c r="AM4655" s="165"/>
    </row>
    <row r="4656" spans="1:39">
      <c r="A4656" s="2"/>
      <c r="B4656" s="3"/>
      <c r="C4656" s="4"/>
      <c r="D4656" s="4"/>
      <c r="E4656" s="135"/>
      <c r="F4656" s="6"/>
      <c r="G4656" s="6"/>
      <c r="H4656" s="6"/>
      <c r="I4656" s="6"/>
      <c r="J4656" s="8"/>
      <c r="K4656" s="8"/>
      <c r="L4656" s="3"/>
      <c r="M4656" s="71"/>
      <c r="N4656" s="68"/>
      <c r="O4656" s="70"/>
      <c r="P4656" s="42"/>
      <c r="Q4656" s="3"/>
      <c r="R4656" s="6"/>
      <c r="S4656" s="7"/>
      <c r="T4656" s="1"/>
      <c r="U4656" s="8"/>
      <c r="V4656" s="8"/>
      <c r="W4656" s="26"/>
      <c r="X4656" s="22"/>
      <c r="Y4656" s="4"/>
      <c r="Z4656" s="4"/>
      <c r="AA4656" s="4"/>
      <c r="AB4656" s="9"/>
      <c r="AD4656" s="165"/>
      <c r="AE4656" s="165"/>
      <c r="AF4656" s="165"/>
      <c r="AG4656" s="188"/>
      <c r="AH4656" s="187"/>
      <c r="AI4656" s="188"/>
      <c r="AJ4656" s="172"/>
      <c r="AK4656" s="172"/>
      <c r="AL4656" s="172"/>
      <c r="AM4656" s="165"/>
    </row>
    <row r="4657" spans="1:39">
      <c r="A4657" s="2"/>
      <c r="B4657" s="3"/>
      <c r="C4657" s="4"/>
      <c r="D4657" s="4"/>
      <c r="E4657" s="135"/>
      <c r="F4657" s="6"/>
      <c r="G4657" s="6"/>
      <c r="H4657" s="6"/>
      <c r="I4657" s="6"/>
      <c r="J4657" s="8"/>
      <c r="K4657" s="8"/>
      <c r="L4657" s="3"/>
      <c r="M4657" s="71"/>
      <c r="N4657" s="68"/>
      <c r="O4657" s="70"/>
      <c r="P4657" s="42"/>
      <c r="Q4657" s="3"/>
      <c r="R4657" s="6"/>
      <c r="S4657" s="7"/>
      <c r="T4657" s="1"/>
      <c r="U4657" s="8"/>
      <c r="V4657" s="8"/>
      <c r="W4657" s="26"/>
      <c r="X4657" s="22"/>
      <c r="Y4657" s="4"/>
      <c r="Z4657" s="4"/>
      <c r="AA4657" s="4"/>
      <c r="AB4657" s="9"/>
      <c r="AD4657" s="165"/>
      <c r="AE4657" s="165"/>
      <c r="AF4657" s="165"/>
      <c r="AG4657" s="188"/>
      <c r="AH4657" s="187"/>
      <c r="AI4657" s="188"/>
      <c r="AJ4657" s="172"/>
      <c r="AK4657" s="172"/>
      <c r="AL4657" s="172"/>
      <c r="AM4657" s="165"/>
    </row>
    <row r="4658" spans="1:39">
      <c r="A4658" s="2"/>
      <c r="B4658" s="3"/>
      <c r="C4658" s="4"/>
      <c r="D4658" s="4"/>
      <c r="E4658" s="135"/>
      <c r="F4658" s="6"/>
      <c r="G4658" s="6"/>
      <c r="H4658" s="6"/>
      <c r="I4658" s="6"/>
      <c r="J4658" s="8"/>
      <c r="K4658" s="8"/>
      <c r="L4658" s="3"/>
      <c r="M4658" s="71"/>
      <c r="N4658" s="68"/>
      <c r="O4658" s="70"/>
      <c r="P4658" s="42"/>
      <c r="Q4658" s="3"/>
      <c r="R4658" s="6"/>
      <c r="S4658" s="7"/>
      <c r="T4658" s="1"/>
      <c r="U4658" s="8"/>
      <c r="V4658" s="8"/>
      <c r="W4658" s="26"/>
      <c r="X4658" s="22"/>
      <c r="Y4658" s="4"/>
      <c r="Z4658" s="4"/>
      <c r="AA4658" s="4"/>
      <c r="AB4658" s="9"/>
      <c r="AD4658" s="165"/>
      <c r="AE4658" s="165"/>
      <c r="AF4658" s="165"/>
      <c r="AG4658" s="188"/>
      <c r="AH4658" s="187"/>
      <c r="AI4658" s="188"/>
      <c r="AJ4658" s="172"/>
      <c r="AK4658" s="172"/>
      <c r="AL4658" s="172"/>
      <c r="AM4658" s="165"/>
    </row>
    <row r="4659" spans="1:39">
      <c r="A4659" s="2"/>
      <c r="B4659" s="3"/>
      <c r="C4659" s="4"/>
      <c r="D4659" s="4"/>
      <c r="E4659" s="135"/>
      <c r="F4659" s="6"/>
      <c r="G4659" s="6"/>
      <c r="H4659" s="6"/>
      <c r="I4659" s="6"/>
      <c r="J4659" s="8"/>
      <c r="K4659" s="8"/>
      <c r="L4659" s="3"/>
      <c r="M4659" s="71"/>
      <c r="N4659" s="68"/>
      <c r="O4659" s="70"/>
      <c r="P4659" s="42"/>
      <c r="Q4659" s="3"/>
      <c r="R4659" s="6"/>
      <c r="S4659" s="7"/>
      <c r="T4659" s="1"/>
      <c r="U4659" s="8"/>
      <c r="V4659" s="8"/>
      <c r="W4659" s="26"/>
      <c r="X4659" s="22"/>
      <c r="Y4659" s="4"/>
      <c r="Z4659" s="4"/>
      <c r="AA4659" s="4"/>
      <c r="AB4659" s="9"/>
      <c r="AD4659" s="165"/>
      <c r="AE4659" s="165"/>
      <c r="AF4659" s="165"/>
      <c r="AG4659" s="188"/>
      <c r="AH4659" s="187"/>
      <c r="AI4659" s="188"/>
      <c r="AJ4659" s="172"/>
      <c r="AK4659" s="172"/>
      <c r="AL4659" s="172"/>
      <c r="AM4659" s="165"/>
    </row>
    <row r="4660" spans="1:39">
      <c r="A4660" s="2"/>
      <c r="B4660" s="3"/>
      <c r="C4660" s="4"/>
      <c r="D4660" s="4"/>
      <c r="E4660" s="135"/>
      <c r="F4660" s="6"/>
      <c r="G4660" s="6"/>
      <c r="H4660" s="6"/>
      <c r="I4660" s="6"/>
      <c r="J4660" s="8"/>
      <c r="K4660" s="8"/>
      <c r="L4660" s="3"/>
      <c r="M4660" s="71"/>
      <c r="N4660" s="68"/>
      <c r="O4660" s="70"/>
      <c r="P4660" s="42"/>
      <c r="Q4660" s="3"/>
      <c r="R4660" s="6"/>
      <c r="S4660" s="7"/>
      <c r="T4660" s="1"/>
      <c r="U4660" s="8"/>
      <c r="V4660" s="8"/>
      <c r="W4660" s="26"/>
      <c r="X4660" s="22"/>
      <c r="Y4660" s="4"/>
      <c r="Z4660" s="4"/>
      <c r="AA4660" s="4"/>
      <c r="AB4660" s="9"/>
      <c r="AD4660" s="165"/>
      <c r="AE4660" s="165"/>
      <c r="AF4660" s="165"/>
      <c r="AG4660" s="188"/>
      <c r="AH4660" s="187"/>
      <c r="AI4660" s="188"/>
      <c r="AJ4660" s="172"/>
      <c r="AK4660" s="172"/>
      <c r="AL4660" s="172"/>
      <c r="AM4660" s="165"/>
    </row>
    <row r="4661" spans="1:39">
      <c r="A4661" s="2"/>
      <c r="B4661" s="3"/>
      <c r="C4661" s="4"/>
      <c r="D4661" s="4"/>
      <c r="E4661" s="135"/>
      <c r="F4661" s="6"/>
      <c r="G4661" s="6"/>
      <c r="H4661" s="6"/>
      <c r="I4661" s="6"/>
      <c r="J4661" s="8"/>
      <c r="K4661" s="8"/>
      <c r="L4661" s="3"/>
      <c r="M4661" s="71"/>
      <c r="N4661" s="68"/>
      <c r="O4661" s="70"/>
      <c r="P4661" s="42"/>
      <c r="Q4661" s="3"/>
      <c r="R4661" s="6"/>
      <c r="S4661" s="7"/>
      <c r="T4661" s="1"/>
      <c r="U4661" s="8"/>
      <c r="V4661" s="8"/>
      <c r="W4661" s="26"/>
      <c r="X4661" s="22"/>
      <c r="Y4661" s="4"/>
      <c r="Z4661" s="4"/>
      <c r="AA4661" s="4"/>
      <c r="AB4661" s="9"/>
      <c r="AD4661" s="165"/>
      <c r="AE4661" s="165"/>
      <c r="AF4661" s="165"/>
      <c r="AG4661" s="188"/>
      <c r="AH4661" s="187"/>
      <c r="AI4661" s="188"/>
      <c r="AJ4661" s="172"/>
      <c r="AK4661" s="172"/>
      <c r="AL4661" s="172"/>
      <c r="AM4661" s="165"/>
    </row>
    <row r="4662" spans="1:39">
      <c r="A4662" s="2"/>
      <c r="B4662" s="3"/>
      <c r="C4662" s="4"/>
      <c r="D4662" s="4"/>
      <c r="E4662" s="135"/>
      <c r="F4662" s="6"/>
      <c r="G4662" s="6"/>
      <c r="H4662" s="6"/>
      <c r="I4662" s="6"/>
      <c r="J4662" s="8"/>
      <c r="K4662" s="8"/>
      <c r="L4662" s="3"/>
      <c r="M4662" s="71"/>
      <c r="N4662" s="68"/>
      <c r="O4662" s="70"/>
      <c r="P4662" s="42"/>
      <c r="Q4662" s="3"/>
      <c r="R4662" s="6"/>
      <c r="S4662" s="7"/>
      <c r="T4662" s="1"/>
      <c r="U4662" s="8"/>
      <c r="V4662" s="8"/>
      <c r="W4662" s="26"/>
      <c r="X4662" s="22"/>
      <c r="Y4662" s="4"/>
      <c r="Z4662" s="4"/>
      <c r="AA4662" s="4"/>
      <c r="AB4662" s="9"/>
      <c r="AD4662" s="165"/>
      <c r="AE4662" s="165"/>
      <c r="AF4662" s="165"/>
      <c r="AG4662" s="188"/>
      <c r="AH4662" s="187"/>
      <c r="AI4662" s="188"/>
      <c r="AJ4662" s="172"/>
      <c r="AK4662" s="172"/>
      <c r="AL4662" s="172"/>
      <c r="AM4662" s="165"/>
    </row>
    <row r="4663" spans="1:39">
      <c r="A4663" s="2"/>
      <c r="B4663" s="3"/>
      <c r="C4663" s="4"/>
      <c r="D4663" s="4"/>
      <c r="E4663" s="135"/>
      <c r="F4663" s="6"/>
      <c r="G4663" s="6"/>
      <c r="H4663" s="6"/>
      <c r="I4663" s="6"/>
      <c r="J4663" s="8"/>
      <c r="K4663" s="8"/>
      <c r="L4663" s="3"/>
      <c r="M4663" s="71"/>
      <c r="N4663" s="68"/>
      <c r="O4663" s="70"/>
      <c r="P4663" s="42"/>
      <c r="Q4663" s="3"/>
      <c r="R4663" s="6"/>
      <c r="S4663" s="7"/>
      <c r="T4663" s="1"/>
      <c r="U4663" s="8"/>
      <c r="V4663" s="8"/>
      <c r="W4663" s="26"/>
      <c r="X4663" s="22"/>
      <c r="Y4663" s="4"/>
      <c r="Z4663" s="4"/>
      <c r="AA4663" s="4"/>
      <c r="AB4663" s="9"/>
      <c r="AD4663" s="165"/>
      <c r="AE4663" s="165"/>
      <c r="AF4663" s="165"/>
      <c r="AG4663" s="188"/>
      <c r="AH4663" s="187"/>
      <c r="AI4663" s="188"/>
      <c r="AJ4663" s="172"/>
      <c r="AK4663" s="172"/>
      <c r="AL4663" s="172"/>
      <c r="AM4663" s="165"/>
    </row>
    <row r="4664" spans="1:39">
      <c r="A4664" s="2"/>
      <c r="B4664" s="3"/>
      <c r="C4664" s="4"/>
      <c r="D4664" s="4"/>
      <c r="E4664" s="135"/>
      <c r="F4664" s="6"/>
      <c r="G4664" s="6"/>
      <c r="H4664" s="6"/>
      <c r="I4664" s="6"/>
      <c r="J4664" s="8"/>
      <c r="K4664" s="8"/>
      <c r="L4664" s="3"/>
      <c r="M4664" s="71"/>
      <c r="N4664" s="68"/>
      <c r="O4664" s="70"/>
      <c r="P4664" s="42"/>
      <c r="Q4664" s="3"/>
      <c r="R4664" s="6"/>
      <c r="S4664" s="7"/>
      <c r="T4664" s="1"/>
      <c r="U4664" s="8"/>
      <c r="V4664" s="8"/>
      <c r="W4664" s="27"/>
      <c r="X4664" s="22"/>
      <c r="Y4664" s="4"/>
      <c r="Z4664" s="4"/>
      <c r="AA4664" s="4"/>
      <c r="AB4664" s="9"/>
      <c r="AD4664" s="165"/>
      <c r="AE4664" s="165"/>
      <c r="AF4664" s="165"/>
      <c r="AG4664" s="188"/>
      <c r="AH4664" s="187"/>
      <c r="AI4664" s="188"/>
      <c r="AJ4664" s="172"/>
      <c r="AK4664" s="172"/>
      <c r="AL4664" s="172"/>
      <c r="AM4664" s="165"/>
    </row>
    <row r="4665" spans="1:39">
      <c r="A4665" s="2"/>
      <c r="B4665" s="3"/>
      <c r="C4665" s="4"/>
      <c r="D4665" s="4"/>
      <c r="E4665" s="135"/>
      <c r="F4665" s="6"/>
      <c r="G4665" s="6"/>
      <c r="H4665" s="6"/>
      <c r="I4665" s="6"/>
      <c r="J4665" s="8"/>
      <c r="K4665" s="8"/>
      <c r="L4665" s="3"/>
      <c r="M4665" s="71"/>
      <c r="N4665" s="68"/>
      <c r="O4665" s="70"/>
      <c r="P4665" s="42"/>
      <c r="Q4665" s="3"/>
      <c r="R4665" s="6"/>
      <c r="S4665" s="7"/>
      <c r="T4665" s="1"/>
      <c r="U4665" s="8"/>
      <c r="V4665" s="8"/>
      <c r="W4665" s="27"/>
      <c r="X4665" s="22"/>
      <c r="Y4665" s="4"/>
      <c r="Z4665" s="4"/>
      <c r="AA4665" s="4"/>
      <c r="AB4665" s="9"/>
      <c r="AD4665" s="165"/>
      <c r="AE4665" s="165"/>
      <c r="AF4665" s="165"/>
      <c r="AG4665" s="188"/>
      <c r="AH4665" s="187"/>
      <c r="AI4665" s="188"/>
      <c r="AJ4665" s="172"/>
      <c r="AK4665" s="172"/>
      <c r="AL4665" s="172"/>
      <c r="AM4665" s="165"/>
    </row>
    <row r="4666" spans="1:39">
      <c r="A4666" s="2"/>
      <c r="B4666" s="3"/>
      <c r="C4666" s="4"/>
      <c r="D4666" s="4"/>
      <c r="E4666" s="135"/>
      <c r="F4666" s="6"/>
      <c r="G4666" s="6"/>
      <c r="H4666" s="6"/>
      <c r="I4666" s="6"/>
      <c r="J4666" s="8"/>
      <c r="K4666" s="8"/>
      <c r="L4666" s="3"/>
      <c r="M4666" s="71"/>
      <c r="N4666" s="68"/>
      <c r="O4666" s="70"/>
      <c r="P4666" s="42"/>
      <c r="Q4666" s="3"/>
      <c r="R4666" s="6"/>
      <c r="S4666" s="7"/>
      <c r="T4666" s="1"/>
      <c r="U4666" s="8"/>
      <c r="V4666" s="8"/>
      <c r="W4666" s="27"/>
      <c r="X4666" s="22"/>
      <c r="Y4666" s="4"/>
      <c r="Z4666" s="4"/>
      <c r="AA4666" s="4"/>
      <c r="AB4666" s="9"/>
      <c r="AD4666" s="165"/>
      <c r="AE4666" s="165"/>
      <c r="AF4666" s="165"/>
      <c r="AG4666" s="188"/>
      <c r="AH4666" s="187"/>
      <c r="AI4666" s="188"/>
      <c r="AJ4666" s="172"/>
      <c r="AK4666" s="172"/>
      <c r="AL4666" s="172"/>
      <c r="AM4666" s="165"/>
    </row>
    <row r="4667" spans="1:39">
      <c r="A4667" s="2"/>
      <c r="B4667" s="3"/>
      <c r="C4667" s="4"/>
      <c r="D4667" s="4"/>
      <c r="E4667" s="135"/>
      <c r="F4667" s="6"/>
      <c r="G4667" s="6"/>
      <c r="H4667" s="6"/>
      <c r="I4667" s="6"/>
      <c r="J4667" s="8"/>
      <c r="K4667" s="8"/>
      <c r="L4667" s="3"/>
      <c r="M4667" s="71"/>
      <c r="N4667" s="68"/>
      <c r="O4667" s="70"/>
      <c r="P4667" s="42"/>
      <c r="Q4667" s="3"/>
      <c r="R4667" s="6"/>
      <c r="S4667" s="7"/>
      <c r="T4667" s="1"/>
      <c r="U4667" s="8"/>
      <c r="V4667" s="8"/>
      <c r="W4667" s="26"/>
      <c r="X4667" s="22"/>
      <c r="Y4667" s="4"/>
      <c r="Z4667" s="4"/>
      <c r="AA4667" s="4"/>
      <c r="AB4667" s="9"/>
      <c r="AD4667" s="165"/>
      <c r="AE4667" s="165"/>
      <c r="AF4667" s="165"/>
      <c r="AG4667" s="188"/>
      <c r="AH4667" s="187"/>
      <c r="AI4667" s="188"/>
      <c r="AJ4667" s="172"/>
      <c r="AK4667" s="172"/>
      <c r="AL4667" s="172"/>
      <c r="AM4667" s="165"/>
    </row>
    <row r="4668" spans="1:39">
      <c r="A4668" s="2"/>
      <c r="B4668" s="3"/>
      <c r="C4668" s="4"/>
      <c r="D4668" s="4"/>
      <c r="E4668" s="135"/>
      <c r="F4668" s="6"/>
      <c r="G4668" s="6"/>
      <c r="H4668" s="6"/>
      <c r="I4668" s="6"/>
      <c r="J4668" s="8"/>
      <c r="K4668" s="8"/>
      <c r="L4668" s="3"/>
      <c r="M4668" s="71"/>
      <c r="N4668" s="68"/>
      <c r="O4668" s="70"/>
      <c r="P4668" s="42"/>
      <c r="Q4668" s="3"/>
      <c r="R4668" s="6"/>
      <c r="S4668" s="7"/>
      <c r="T4668" s="1"/>
      <c r="U4668" s="8"/>
      <c r="V4668" s="8"/>
      <c r="W4668" s="26"/>
      <c r="X4668" s="22"/>
      <c r="Y4668" s="4"/>
      <c r="Z4668" s="4"/>
      <c r="AA4668" s="4"/>
      <c r="AB4668" s="9"/>
      <c r="AD4668" s="165"/>
      <c r="AE4668" s="165"/>
      <c r="AF4668" s="165"/>
      <c r="AG4668" s="188"/>
      <c r="AH4668" s="187"/>
      <c r="AI4668" s="188"/>
      <c r="AJ4668" s="172"/>
      <c r="AK4668" s="172"/>
      <c r="AL4668" s="172"/>
      <c r="AM4668" s="165"/>
    </row>
    <row r="4669" spans="1:39">
      <c r="A4669" s="2"/>
      <c r="B4669" s="3"/>
      <c r="C4669" s="4"/>
      <c r="D4669" s="4"/>
      <c r="E4669" s="135"/>
      <c r="F4669" s="6"/>
      <c r="G4669" s="6"/>
      <c r="H4669" s="6"/>
      <c r="I4669" s="6"/>
      <c r="J4669" s="8"/>
      <c r="K4669" s="8"/>
      <c r="L4669" s="3"/>
      <c r="M4669" s="71"/>
      <c r="N4669" s="68"/>
      <c r="O4669" s="70"/>
      <c r="P4669" s="42"/>
      <c r="Q4669" s="3"/>
      <c r="R4669" s="6"/>
      <c r="S4669" s="7"/>
      <c r="T4669" s="1"/>
      <c r="U4669" s="8"/>
      <c r="V4669" s="8"/>
      <c r="W4669" s="26"/>
      <c r="X4669" s="22"/>
      <c r="Y4669" s="4"/>
      <c r="Z4669" s="4"/>
      <c r="AA4669" s="4"/>
      <c r="AB4669" s="9"/>
      <c r="AD4669" s="165"/>
      <c r="AE4669" s="165"/>
      <c r="AF4669" s="165"/>
      <c r="AG4669" s="188"/>
      <c r="AH4669" s="187"/>
      <c r="AI4669" s="188"/>
      <c r="AJ4669" s="172"/>
      <c r="AK4669" s="172"/>
      <c r="AL4669" s="172"/>
      <c r="AM4669" s="165"/>
    </row>
    <row r="4670" spans="1:39">
      <c r="A4670" s="2"/>
      <c r="B4670" s="3"/>
      <c r="C4670" s="4"/>
      <c r="D4670" s="4"/>
      <c r="E4670" s="135"/>
      <c r="F4670" s="6"/>
      <c r="G4670" s="6"/>
      <c r="H4670" s="6"/>
      <c r="I4670" s="6"/>
      <c r="J4670" s="8"/>
      <c r="K4670" s="8"/>
      <c r="L4670" s="3"/>
      <c r="M4670" s="71"/>
      <c r="N4670" s="68"/>
      <c r="O4670" s="70"/>
      <c r="P4670" s="42"/>
      <c r="Q4670" s="3"/>
      <c r="R4670" s="6"/>
      <c r="S4670" s="7"/>
      <c r="T4670" s="1"/>
      <c r="U4670" s="8"/>
      <c r="V4670" s="8"/>
      <c r="W4670" s="26"/>
      <c r="X4670" s="22"/>
      <c r="Y4670" s="4"/>
      <c r="Z4670" s="4"/>
      <c r="AA4670" s="4"/>
      <c r="AB4670" s="9"/>
      <c r="AD4670" s="165"/>
      <c r="AE4670" s="165"/>
      <c r="AF4670" s="165"/>
      <c r="AG4670" s="188"/>
      <c r="AH4670" s="187"/>
      <c r="AI4670" s="188"/>
      <c r="AJ4670" s="172"/>
      <c r="AK4670" s="172"/>
      <c r="AL4670" s="172"/>
      <c r="AM4670" s="165"/>
    </row>
    <row r="4671" spans="1:39">
      <c r="A4671" s="2"/>
      <c r="B4671" s="3"/>
      <c r="C4671" s="4"/>
      <c r="D4671" s="4"/>
      <c r="E4671" s="135"/>
      <c r="F4671" s="6"/>
      <c r="G4671" s="6"/>
      <c r="H4671" s="6"/>
      <c r="I4671" s="6"/>
      <c r="J4671" s="8"/>
      <c r="K4671" s="8"/>
      <c r="L4671" s="3"/>
      <c r="M4671" s="71"/>
      <c r="N4671" s="68"/>
      <c r="O4671" s="70"/>
      <c r="P4671" s="42"/>
      <c r="Q4671" s="3"/>
      <c r="R4671" s="6"/>
      <c r="S4671" s="7"/>
      <c r="T4671" s="1"/>
      <c r="U4671" s="8"/>
      <c r="V4671" s="8"/>
      <c r="W4671" s="26"/>
      <c r="X4671" s="22"/>
      <c r="Y4671" s="4"/>
      <c r="Z4671" s="4"/>
      <c r="AA4671" s="4"/>
      <c r="AB4671" s="9"/>
      <c r="AD4671" s="165"/>
      <c r="AE4671" s="165"/>
      <c r="AF4671" s="165"/>
      <c r="AG4671" s="188"/>
      <c r="AH4671" s="187"/>
      <c r="AI4671" s="188"/>
      <c r="AJ4671" s="172"/>
      <c r="AK4671" s="172"/>
      <c r="AL4671" s="172"/>
      <c r="AM4671" s="165"/>
    </row>
    <row r="4672" spans="1:39">
      <c r="A4672" s="2"/>
      <c r="B4672" s="3"/>
      <c r="C4672" s="4"/>
      <c r="D4672" s="4"/>
      <c r="E4672" s="135"/>
      <c r="F4672" s="6"/>
      <c r="G4672" s="6"/>
      <c r="H4672" s="6"/>
      <c r="I4672" s="6"/>
      <c r="J4672" s="8"/>
      <c r="K4672" s="8"/>
      <c r="L4672" s="3"/>
      <c r="M4672" s="71"/>
      <c r="N4672" s="68"/>
      <c r="O4672" s="70"/>
      <c r="P4672" s="42"/>
      <c r="Q4672" s="3"/>
      <c r="R4672" s="6"/>
      <c r="S4672" s="7"/>
      <c r="T4672" s="1"/>
      <c r="U4672" s="8"/>
      <c r="V4672" s="8"/>
      <c r="W4672" s="27"/>
      <c r="X4672" s="22"/>
      <c r="Y4672" s="4"/>
      <c r="Z4672" s="4"/>
      <c r="AA4672" s="4"/>
      <c r="AB4672" s="9"/>
      <c r="AD4672" s="165"/>
      <c r="AE4672" s="165"/>
      <c r="AF4672" s="165"/>
      <c r="AG4672" s="188"/>
      <c r="AH4672" s="187"/>
      <c r="AI4672" s="188"/>
      <c r="AJ4672" s="172"/>
      <c r="AK4672" s="172"/>
      <c r="AL4672" s="172"/>
      <c r="AM4672" s="165"/>
    </row>
    <row r="4673" spans="1:39">
      <c r="A4673" s="2"/>
      <c r="B4673" s="3"/>
      <c r="C4673" s="4"/>
      <c r="D4673" s="4"/>
      <c r="E4673" s="135"/>
      <c r="F4673" s="6"/>
      <c r="G4673" s="6"/>
      <c r="H4673" s="6"/>
      <c r="I4673" s="6"/>
      <c r="J4673" s="8"/>
      <c r="K4673" s="8"/>
      <c r="L4673" s="3"/>
      <c r="M4673" s="71"/>
      <c r="N4673" s="68"/>
      <c r="O4673" s="70"/>
      <c r="P4673" s="42"/>
      <c r="Q4673" s="3"/>
      <c r="R4673" s="6"/>
      <c r="S4673" s="7"/>
      <c r="T4673" s="1"/>
      <c r="U4673" s="8"/>
      <c r="V4673" s="8"/>
      <c r="W4673" s="26"/>
      <c r="X4673" s="22"/>
      <c r="Y4673" s="4"/>
      <c r="Z4673" s="4"/>
      <c r="AA4673" s="4"/>
      <c r="AB4673" s="9"/>
      <c r="AD4673" s="165"/>
      <c r="AE4673" s="165"/>
      <c r="AF4673" s="165"/>
      <c r="AG4673" s="188"/>
      <c r="AH4673" s="187"/>
      <c r="AI4673" s="188"/>
      <c r="AJ4673" s="172"/>
      <c r="AK4673" s="172"/>
      <c r="AL4673" s="172"/>
      <c r="AM4673" s="165"/>
    </row>
    <row r="4674" spans="1:39">
      <c r="A4674" s="2"/>
      <c r="B4674" s="3"/>
      <c r="C4674" s="4"/>
      <c r="D4674" s="4"/>
      <c r="E4674" s="135"/>
      <c r="F4674" s="6"/>
      <c r="G4674" s="6"/>
      <c r="H4674" s="6"/>
      <c r="I4674" s="6"/>
      <c r="J4674" s="8"/>
      <c r="K4674" s="8"/>
      <c r="L4674" s="3"/>
      <c r="M4674" s="71"/>
      <c r="N4674" s="68"/>
      <c r="O4674" s="70"/>
      <c r="P4674" s="42"/>
      <c r="Q4674" s="3"/>
      <c r="R4674" s="6"/>
      <c r="S4674" s="7"/>
      <c r="T4674" s="1"/>
      <c r="U4674" s="8"/>
      <c r="V4674" s="8"/>
      <c r="W4674" s="26"/>
      <c r="X4674" s="22"/>
      <c r="Y4674" s="4"/>
      <c r="Z4674" s="4"/>
      <c r="AA4674" s="4"/>
      <c r="AB4674" s="9"/>
      <c r="AD4674" s="165"/>
      <c r="AE4674" s="165"/>
      <c r="AF4674" s="165"/>
      <c r="AG4674" s="188"/>
      <c r="AH4674" s="187"/>
      <c r="AI4674" s="188"/>
      <c r="AJ4674" s="172"/>
      <c r="AK4674" s="172"/>
      <c r="AL4674" s="172"/>
      <c r="AM4674" s="165"/>
    </row>
    <row r="4675" spans="1:39">
      <c r="A4675" s="2"/>
      <c r="B4675" s="3"/>
      <c r="C4675" s="4"/>
      <c r="D4675" s="4"/>
      <c r="E4675" s="135"/>
      <c r="F4675" s="6"/>
      <c r="G4675" s="6"/>
      <c r="H4675" s="6"/>
      <c r="I4675" s="6"/>
      <c r="J4675" s="8"/>
      <c r="K4675" s="8"/>
      <c r="L4675" s="3"/>
      <c r="M4675" s="71"/>
      <c r="N4675" s="68"/>
      <c r="O4675" s="70"/>
      <c r="P4675" s="42"/>
      <c r="Q4675" s="3"/>
      <c r="R4675" s="6"/>
      <c r="S4675" s="7"/>
      <c r="T4675" s="1"/>
      <c r="U4675" s="8"/>
      <c r="V4675" s="8"/>
      <c r="W4675" s="26"/>
      <c r="X4675" s="22"/>
      <c r="Y4675" s="4"/>
      <c r="Z4675" s="4"/>
      <c r="AA4675" s="4"/>
      <c r="AB4675" s="9"/>
      <c r="AD4675" s="165"/>
      <c r="AE4675" s="165"/>
      <c r="AF4675" s="165"/>
      <c r="AG4675" s="188"/>
      <c r="AH4675" s="187"/>
      <c r="AI4675" s="188"/>
      <c r="AJ4675" s="172"/>
      <c r="AK4675" s="172"/>
      <c r="AL4675" s="172"/>
      <c r="AM4675" s="165"/>
    </row>
    <row r="4676" spans="1:39">
      <c r="A4676" s="2"/>
      <c r="B4676" s="3"/>
      <c r="C4676" s="4"/>
      <c r="D4676" s="4"/>
      <c r="E4676" s="135"/>
      <c r="F4676" s="6"/>
      <c r="G4676" s="6"/>
      <c r="H4676" s="6"/>
      <c r="I4676" s="6"/>
      <c r="J4676" s="2"/>
      <c r="K4676" s="8"/>
      <c r="L4676" s="3"/>
      <c r="M4676" s="71"/>
      <c r="N4676" s="68"/>
      <c r="O4676" s="70"/>
      <c r="P4676" s="42"/>
      <c r="Q4676" s="3"/>
      <c r="R4676" s="6"/>
      <c r="S4676" s="7"/>
      <c r="T4676" s="1"/>
      <c r="U4676" s="8"/>
      <c r="V4676" s="8"/>
      <c r="W4676" s="26"/>
      <c r="X4676" s="22"/>
      <c r="Y4676" s="4"/>
      <c r="Z4676" s="4"/>
      <c r="AA4676" s="4"/>
      <c r="AB4676" s="9"/>
      <c r="AD4676" s="165"/>
      <c r="AE4676" s="165"/>
      <c r="AF4676" s="165"/>
      <c r="AG4676" s="188"/>
      <c r="AH4676" s="187"/>
      <c r="AI4676" s="188"/>
      <c r="AJ4676" s="172"/>
      <c r="AK4676" s="172"/>
      <c r="AL4676" s="172"/>
      <c r="AM4676" s="165"/>
    </row>
    <row r="4677" spans="1:39">
      <c r="A4677" s="2"/>
      <c r="B4677" s="3"/>
      <c r="C4677" s="4"/>
      <c r="D4677" s="4"/>
      <c r="E4677" s="135"/>
      <c r="F4677" s="6"/>
      <c r="G4677" s="6"/>
      <c r="H4677" s="6"/>
      <c r="I4677" s="6"/>
      <c r="J4677" s="8"/>
      <c r="K4677" s="8"/>
      <c r="L4677" s="3"/>
      <c r="M4677" s="71"/>
      <c r="N4677" s="68"/>
      <c r="O4677" s="70"/>
      <c r="P4677" s="42"/>
      <c r="Q4677" s="3"/>
      <c r="R4677" s="6"/>
      <c r="S4677" s="7"/>
      <c r="T4677" s="1"/>
      <c r="U4677" s="8"/>
      <c r="V4677" s="8"/>
      <c r="W4677" s="26"/>
      <c r="X4677" s="22"/>
      <c r="Y4677" s="4"/>
      <c r="Z4677" s="4"/>
      <c r="AA4677" s="4"/>
      <c r="AB4677" s="9"/>
      <c r="AD4677" s="165"/>
      <c r="AE4677" s="165"/>
      <c r="AF4677" s="165"/>
      <c r="AG4677" s="188"/>
      <c r="AH4677" s="187"/>
      <c r="AI4677" s="188"/>
      <c r="AJ4677" s="172"/>
      <c r="AK4677" s="172"/>
      <c r="AL4677" s="172"/>
      <c r="AM4677" s="165"/>
    </row>
    <row r="4678" spans="1:39">
      <c r="A4678" s="2"/>
      <c r="B4678" s="3"/>
      <c r="C4678" s="4"/>
      <c r="D4678" s="4"/>
      <c r="E4678" s="135"/>
      <c r="F4678" s="6"/>
      <c r="G4678" s="6"/>
      <c r="H4678" s="6"/>
      <c r="I4678" s="6"/>
      <c r="J4678" s="8"/>
      <c r="K4678" s="8"/>
      <c r="L4678" s="3"/>
      <c r="M4678" s="71"/>
      <c r="N4678" s="68"/>
      <c r="O4678" s="70"/>
      <c r="P4678" s="42"/>
      <c r="Q4678" s="3"/>
      <c r="R4678" s="6"/>
      <c r="S4678" s="7"/>
      <c r="T4678" s="1"/>
      <c r="U4678" s="8"/>
      <c r="V4678" s="8"/>
      <c r="W4678" s="28"/>
      <c r="X4678" s="22"/>
      <c r="Y4678" s="4"/>
      <c r="Z4678" s="4"/>
      <c r="AA4678" s="4"/>
      <c r="AB4678" s="9"/>
      <c r="AD4678" s="165"/>
      <c r="AE4678" s="165"/>
      <c r="AF4678" s="165"/>
      <c r="AG4678" s="188"/>
      <c r="AH4678" s="187"/>
      <c r="AI4678" s="188"/>
      <c r="AJ4678" s="172"/>
      <c r="AK4678" s="172"/>
      <c r="AL4678" s="172"/>
      <c r="AM4678" s="165"/>
    </row>
    <row r="4679" spans="1:39">
      <c r="A4679" s="2"/>
      <c r="B4679" s="3"/>
      <c r="C4679" s="4"/>
      <c r="D4679" s="4"/>
      <c r="E4679" s="135"/>
      <c r="F4679" s="6"/>
      <c r="G4679" s="6"/>
      <c r="H4679" s="6"/>
      <c r="I4679" s="6"/>
      <c r="J4679" s="2"/>
      <c r="K4679" s="2"/>
      <c r="L4679" s="3"/>
      <c r="M4679" s="71"/>
      <c r="N4679" s="70"/>
      <c r="O4679" s="70"/>
      <c r="P4679" s="42"/>
      <c r="Q4679" s="3"/>
      <c r="R4679" s="6"/>
      <c r="S4679" s="7"/>
      <c r="T4679" s="1"/>
      <c r="U4679" s="8"/>
      <c r="V4679" s="8"/>
      <c r="W4679" s="26"/>
      <c r="X4679" s="22"/>
      <c r="Y4679" s="4"/>
      <c r="Z4679" s="4"/>
      <c r="AA4679" s="4"/>
      <c r="AB4679" s="9"/>
      <c r="AD4679" s="165"/>
      <c r="AE4679" s="165"/>
      <c r="AF4679" s="165"/>
      <c r="AG4679" s="188"/>
      <c r="AH4679" s="187"/>
      <c r="AI4679" s="188"/>
      <c r="AJ4679" s="172"/>
      <c r="AK4679" s="172"/>
      <c r="AL4679" s="172"/>
      <c r="AM4679" s="165"/>
    </row>
    <row r="4680" spans="1:39">
      <c r="A4680" s="2"/>
      <c r="B4680" s="3"/>
      <c r="C4680" s="4"/>
      <c r="D4680" s="4"/>
      <c r="E4680" s="135"/>
      <c r="F4680" s="6"/>
      <c r="G4680" s="6"/>
      <c r="H4680" s="6"/>
      <c r="I4680" s="6"/>
      <c r="J4680" s="2"/>
      <c r="K4680" s="2"/>
      <c r="L4680" s="3"/>
      <c r="M4680" s="71"/>
      <c r="N4680" s="70"/>
      <c r="O4680" s="70"/>
      <c r="P4680" s="42"/>
      <c r="Q4680" s="3"/>
      <c r="R4680" s="6"/>
      <c r="S4680" s="7"/>
      <c r="T4680" s="1"/>
      <c r="U4680" s="8"/>
      <c r="V4680" s="8"/>
      <c r="W4680" s="28"/>
      <c r="X4680" s="22"/>
      <c r="Y4680" s="4"/>
      <c r="Z4680" s="4"/>
      <c r="AA4680" s="4"/>
      <c r="AB4680" s="9"/>
      <c r="AD4680" s="165"/>
      <c r="AE4680" s="165"/>
      <c r="AF4680" s="165"/>
      <c r="AG4680" s="188"/>
      <c r="AH4680" s="187"/>
      <c r="AI4680" s="188"/>
      <c r="AJ4680" s="172"/>
      <c r="AK4680" s="172"/>
      <c r="AL4680" s="172"/>
      <c r="AM4680" s="165"/>
    </row>
    <row r="4681" spans="1:39">
      <c r="A4681" s="2"/>
      <c r="B4681" s="3"/>
      <c r="C4681" s="4"/>
      <c r="D4681" s="4"/>
      <c r="E4681" s="135"/>
      <c r="F4681" s="6"/>
      <c r="G4681" s="6"/>
      <c r="H4681" s="6"/>
      <c r="I4681" s="6"/>
      <c r="J4681" s="2"/>
      <c r="K4681" s="2"/>
      <c r="L4681" s="3"/>
      <c r="M4681" s="71"/>
      <c r="N4681" s="70"/>
      <c r="O4681" s="70"/>
      <c r="P4681" s="42"/>
      <c r="Q4681" s="3"/>
      <c r="R4681" s="6"/>
      <c r="S4681" s="7"/>
      <c r="T4681" s="1"/>
      <c r="U4681" s="8"/>
      <c r="V4681" s="8"/>
      <c r="W4681" s="28"/>
      <c r="X4681" s="22"/>
      <c r="Y4681" s="4"/>
      <c r="Z4681" s="4"/>
      <c r="AA4681" s="4"/>
      <c r="AB4681" s="9"/>
      <c r="AD4681" s="165"/>
      <c r="AE4681" s="165"/>
      <c r="AF4681" s="165"/>
      <c r="AG4681" s="188"/>
      <c r="AH4681" s="187"/>
      <c r="AI4681" s="188"/>
      <c r="AJ4681" s="172"/>
      <c r="AK4681" s="172"/>
      <c r="AL4681" s="172"/>
      <c r="AM4681" s="165"/>
    </row>
    <row r="4682" spans="1:39">
      <c r="A4682" s="2"/>
      <c r="B4682" s="3"/>
      <c r="C4682" s="4"/>
      <c r="D4682" s="4"/>
      <c r="E4682" s="135"/>
      <c r="F4682" s="6"/>
      <c r="G4682" s="6"/>
      <c r="H4682" s="6"/>
      <c r="I4682" s="6"/>
      <c r="J4682" s="2"/>
      <c r="K4682" s="2"/>
      <c r="L4682" s="3"/>
      <c r="M4682" s="71"/>
      <c r="N4682" s="70"/>
      <c r="O4682" s="70"/>
      <c r="P4682" s="42"/>
      <c r="Q4682" s="3"/>
      <c r="R4682" s="6"/>
      <c r="S4682" s="7"/>
      <c r="T4682" s="1"/>
      <c r="U4682" s="8"/>
      <c r="V4682" s="8"/>
      <c r="W4682" s="28"/>
      <c r="X4682" s="22"/>
      <c r="Y4682" s="4"/>
      <c r="Z4682" s="4"/>
      <c r="AA4682" s="4"/>
      <c r="AB4682" s="9"/>
      <c r="AD4682" s="165"/>
      <c r="AE4682" s="165"/>
      <c r="AF4682" s="165"/>
      <c r="AG4682" s="188"/>
      <c r="AH4682" s="187"/>
      <c r="AI4682" s="188"/>
      <c r="AJ4682" s="172"/>
      <c r="AK4682" s="172"/>
      <c r="AL4682" s="172"/>
      <c r="AM4682" s="165"/>
    </row>
    <row r="4683" spans="1:39">
      <c r="A4683" s="2"/>
      <c r="B4683" s="3"/>
      <c r="C4683" s="4"/>
      <c r="D4683" s="4"/>
      <c r="E4683" s="135"/>
      <c r="F4683" s="6"/>
      <c r="G4683" s="6"/>
      <c r="H4683" s="6"/>
      <c r="I4683" s="6"/>
      <c r="J4683" s="2"/>
      <c r="K4683" s="2"/>
      <c r="L4683" s="3"/>
      <c r="M4683" s="71"/>
      <c r="N4683" s="70"/>
      <c r="O4683" s="70"/>
      <c r="P4683" s="42"/>
      <c r="Q4683" s="3"/>
      <c r="R4683" s="6"/>
      <c r="S4683" s="7"/>
      <c r="T4683" s="1"/>
      <c r="U4683" s="8"/>
      <c r="V4683" s="8"/>
      <c r="W4683" s="27"/>
      <c r="X4683" s="22"/>
      <c r="Y4683" s="4"/>
      <c r="Z4683" s="4"/>
      <c r="AA4683" s="4"/>
      <c r="AB4683" s="9"/>
      <c r="AD4683" s="165"/>
      <c r="AE4683" s="165"/>
      <c r="AF4683" s="165"/>
      <c r="AG4683" s="188"/>
      <c r="AH4683" s="187"/>
      <c r="AI4683" s="188"/>
      <c r="AJ4683" s="172"/>
      <c r="AK4683" s="172"/>
      <c r="AL4683" s="172"/>
      <c r="AM4683" s="165"/>
    </row>
    <row r="4684" spans="1:39">
      <c r="A4684" s="2"/>
      <c r="B4684" s="3"/>
      <c r="C4684" s="4"/>
      <c r="D4684" s="4"/>
      <c r="E4684" s="135"/>
      <c r="F4684" s="6"/>
      <c r="G4684" s="6"/>
      <c r="H4684" s="6"/>
      <c r="I4684" s="6"/>
      <c r="J4684" s="2"/>
      <c r="K4684" s="2"/>
      <c r="L4684" s="3"/>
      <c r="M4684" s="71"/>
      <c r="N4684" s="70"/>
      <c r="O4684" s="70"/>
      <c r="P4684" s="42"/>
      <c r="Q4684" s="3"/>
      <c r="R4684" s="6"/>
      <c r="S4684" s="7"/>
      <c r="T4684" s="1"/>
      <c r="U4684" s="8"/>
      <c r="V4684" s="8"/>
      <c r="W4684" s="31"/>
      <c r="X4684" s="22"/>
      <c r="Y4684" s="4"/>
      <c r="Z4684" s="4"/>
      <c r="AA4684" s="4"/>
      <c r="AB4684" s="9"/>
      <c r="AD4684" s="165"/>
      <c r="AE4684" s="165"/>
      <c r="AF4684" s="165"/>
      <c r="AG4684" s="188"/>
      <c r="AH4684" s="187"/>
      <c r="AI4684" s="188"/>
      <c r="AJ4684" s="172"/>
      <c r="AK4684" s="172"/>
      <c r="AL4684" s="172"/>
      <c r="AM4684" s="165"/>
    </row>
    <row r="4685" spans="1:39">
      <c r="A4685" s="2"/>
      <c r="B4685" s="3"/>
      <c r="C4685" s="4"/>
      <c r="D4685" s="4"/>
      <c r="E4685" s="135"/>
      <c r="F4685" s="6"/>
      <c r="G4685" s="6"/>
      <c r="H4685" s="6"/>
      <c r="I4685" s="6"/>
      <c r="J4685" s="2"/>
      <c r="K4685" s="2"/>
      <c r="L4685" s="3"/>
      <c r="M4685" s="71"/>
      <c r="N4685" s="70"/>
      <c r="O4685" s="70"/>
      <c r="P4685" s="42"/>
      <c r="Q4685" s="3"/>
      <c r="R4685" s="6"/>
      <c r="S4685" s="7"/>
      <c r="T4685" s="1"/>
      <c r="U4685" s="8"/>
      <c r="V4685" s="8"/>
      <c r="W4685" s="31"/>
      <c r="X4685" s="22"/>
      <c r="Y4685" s="4"/>
      <c r="Z4685" s="4"/>
      <c r="AA4685" s="4"/>
      <c r="AB4685" s="9"/>
      <c r="AD4685" s="165"/>
      <c r="AE4685" s="165"/>
      <c r="AF4685" s="165"/>
      <c r="AG4685" s="188"/>
      <c r="AH4685" s="187"/>
      <c r="AI4685" s="188"/>
      <c r="AJ4685" s="172"/>
      <c r="AK4685" s="172"/>
      <c r="AL4685" s="172"/>
      <c r="AM4685" s="165"/>
    </row>
    <row r="4686" spans="1:39">
      <c r="A4686" s="2"/>
      <c r="B4686" s="3"/>
      <c r="C4686" s="4"/>
      <c r="D4686" s="4"/>
      <c r="E4686" s="135"/>
      <c r="F4686" s="6"/>
      <c r="G4686" s="6"/>
      <c r="H4686" s="6"/>
      <c r="I4686" s="6"/>
      <c r="J4686" s="2"/>
      <c r="K4686" s="2"/>
      <c r="L4686" s="3"/>
      <c r="M4686" s="71"/>
      <c r="N4686" s="70"/>
      <c r="O4686" s="70"/>
      <c r="P4686" s="42"/>
      <c r="Q4686" s="3"/>
      <c r="R4686" s="6"/>
      <c r="S4686" s="7"/>
      <c r="T4686" s="1"/>
      <c r="U4686" s="8"/>
      <c r="V4686" s="8"/>
      <c r="W4686" s="27"/>
      <c r="X4686" s="22"/>
      <c r="Y4686" s="4"/>
      <c r="Z4686" s="4"/>
      <c r="AA4686" s="4"/>
      <c r="AB4686" s="9"/>
      <c r="AD4686" s="165"/>
      <c r="AE4686" s="165"/>
      <c r="AF4686" s="165"/>
      <c r="AG4686" s="188"/>
      <c r="AH4686" s="187"/>
      <c r="AI4686" s="188"/>
      <c r="AJ4686" s="172"/>
      <c r="AK4686" s="172"/>
      <c r="AL4686" s="172"/>
      <c r="AM4686" s="165"/>
    </row>
    <row r="4687" spans="1:39">
      <c r="A4687" s="2"/>
      <c r="B4687" s="3"/>
      <c r="C4687" s="4"/>
      <c r="D4687" s="4"/>
      <c r="E4687" s="135"/>
      <c r="F4687" s="6"/>
      <c r="G4687" s="6"/>
      <c r="H4687" s="6"/>
      <c r="I4687" s="6"/>
      <c r="J4687" s="2"/>
      <c r="K4687" s="2"/>
      <c r="L4687" s="3"/>
      <c r="M4687" s="71"/>
      <c r="N4687" s="70"/>
      <c r="O4687" s="70"/>
      <c r="P4687" s="42"/>
      <c r="Q4687" s="3"/>
      <c r="R4687" s="6"/>
      <c r="S4687" s="7"/>
      <c r="T4687" s="1"/>
      <c r="U4687" s="8"/>
      <c r="V4687" s="8"/>
      <c r="W4687" s="28"/>
      <c r="X4687" s="22"/>
      <c r="Y4687" s="4"/>
      <c r="Z4687" s="4"/>
      <c r="AA4687" s="4"/>
      <c r="AB4687" s="9"/>
      <c r="AD4687" s="165"/>
      <c r="AE4687" s="165"/>
      <c r="AF4687" s="165"/>
      <c r="AG4687" s="188"/>
      <c r="AH4687" s="187"/>
      <c r="AI4687" s="188"/>
      <c r="AJ4687" s="172"/>
      <c r="AK4687" s="172"/>
      <c r="AL4687" s="172"/>
      <c r="AM4687" s="165"/>
    </row>
    <row r="4688" spans="1:39">
      <c r="A4688" s="2"/>
      <c r="B4688" s="3"/>
      <c r="C4688" s="4"/>
      <c r="D4688" s="4"/>
      <c r="E4688" s="135"/>
      <c r="F4688" s="6"/>
      <c r="G4688" s="6"/>
      <c r="H4688" s="6"/>
      <c r="I4688" s="6"/>
      <c r="J4688" s="2"/>
      <c r="K4688" s="2"/>
      <c r="L4688" s="3"/>
      <c r="M4688" s="71"/>
      <c r="N4688" s="70"/>
      <c r="O4688" s="70"/>
      <c r="P4688" s="42"/>
      <c r="Q4688" s="3"/>
      <c r="R4688" s="6"/>
      <c r="S4688" s="7"/>
      <c r="T4688" s="1"/>
      <c r="U4688" s="8"/>
      <c r="V4688" s="8"/>
      <c r="W4688" s="26"/>
      <c r="X4688" s="22"/>
      <c r="Y4688" s="4"/>
      <c r="Z4688" s="4"/>
      <c r="AA4688" s="4"/>
      <c r="AB4688" s="9"/>
      <c r="AD4688" s="165"/>
      <c r="AE4688" s="165"/>
      <c r="AF4688" s="165"/>
      <c r="AG4688" s="188"/>
      <c r="AH4688" s="187"/>
      <c r="AI4688" s="188"/>
      <c r="AJ4688" s="172"/>
      <c r="AK4688" s="172"/>
      <c r="AL4688" s="172"/>
      <c r="AM4688" s="165"/>
    </row>
    <row r="4689" spans="1:39">
      <c r="A4689" s="2"/>
      <c r="B4689" s="3"/>
      <c r="C4689" s="4"/>
      <c r="D4689" s="4"/>
      <c r="E4689" s="135"/>
      <c r="F4689" s="6"/>
      <c r="G4689" s="6"/>
      <c r="H4689" s="6"/>
      <c r="I4689" s="6"/>
      <c r="J4689" s="2"/>
      <c r="K4689" s="2"/>
      <c r="L4689" s="3"/>
      <c r="M4689" s="71"/>
      <c r="N4689" s="70"/>
      <c r="O4689" s="70"/>
      <c r="P4689" s="42"/>
      <c r="Q4689" s="3"/>
      <c r="R4689" s="6"/>
      <c r="S4689" s="7"/>
      <c r="T4689" s="1"/>
      <c r="U4689" s="8"/>
      <c r="V4689" s="8"/>
      <c r="W4689" s="31"/>
      <c r="X4689" s="22"/>
      <c r="Y4689" s="4"/>
      <c r="Z4689" s="4"/>
      <c r="AA4689" s="4"/>
      <c r="AB4689" s="9"/>
      <c r="AD4689" s="165"/>
      <c r="AE4689" s="165"/>
      <c r="AF4689" s="165"/>
      <c r="AG4689" s="188"/>
      <c r="AH4689" s="187"/>
      <c r="AI4689" s="188"/>
      <c r="AJ4689" s="172"/>
      <c r="AK4689" s="172"/>
      <c r="AL4689" s="172"/>
      <c r="AM4689" s="165"/>
    </row>
    <row r="4690" spans="1:39">
      <c r="A4690" s="2"/>
      <c r="B4690" s="3"/>
      <c r="C4690" s="4"/>
      <c r="D4690" s="4"/>
      <c r="E4690" s="135"/>
      <c r="F4690" s="6"/>
      <c r="G4690" s="6"/>
      <c r="H4690" s="6"/>
      <c r="I4690" s="6"/>
      <c r="J4690" s="2"/>
      <c r="K4690" s="2"/>
      <c r="L4690" s="3"/>
      <c r="M4690" s="71"/>
      <c r="N4690" s="70"/>
      <c r="O4690" s="70"/>
      <c r="P4690" s="42"/>
      <c r="Q4690" s="3"/>
      <c r="R4690" s="6"/>
      <c r="S4690" s="7"/>
      <c r="T4690" s="1"/>
      <c r="U4690" s="8"/>
      <c r="V4690" s="8"/>
      <c r="W4690" s="26"/>
      <c r="X4690" s="22"/>
      <c r="Y4690" s="4"/>
      <c r="Z4690" s="4"/>
      <c r="AA4690" s="4"/>
      <c r="AB4690" s="9"/>
      <c r="AD4690" s="165"/>
      <c r="AE4690" s="165"/>
      <c r="AF4690" s="165"/>
      <c r="AG4690" s="188"/>
      <c r="AH4690" s="187"/>
      <c r="AI4690" s="188"/>
      <c r="AJ4690" s="172"/>
      <c r="AK4690" s="172"/>
      <c r="AL4690" s="172"/>
      <c r="AM4690" s="165"/>
    </row>
    <row r="4691" spans="1:39">
      <c r="A4691" s="2"/>
      <c r="B4691" s="3"/>
      <c r="C4691" s="4"/>
      <c r="D4691" s="4"/>
      <c r="E4691" s="135"/>
      <c r="F4691" s="6"/>
      <c r="G4691" s="6"/>
      <c r="H4691" s="6"/>
      <c r="I4691" s="6"/>
      <c r="J4691" s="2"/>
      <c r="K4691" s="2"/>
      <c r="L4691" s="3"/>
      <c r="M4691" s="71"/>
      <c r="N4691" s="70"/>
      <c r="O4691" s="70"/>
      <c r="P4691" s="42"/>
      <c r="Q4691" s="3"/>
      <c r="R4691" s="6"/>
      <c r="S4691" s="7"/>
      <c r="T4691" s="1"/>
      <c r="U4691" s="8"/>
      <c r="V4691" s="8"/>
      <c r="W4691" s="26"/>
      <c r="X4691" s="22"/>
      <c r="Y4691" s="4"/>
      <c r="Z4691" s="4"/>
      <c r="AA4691" s="4"/>
      <c r="AB4691" s="9"/>
      <c r="AD4691" s="165"/>
      <c r="AE4691" s="165"/>
      <c r="AF4691" s="165"/>
      <c r="AG4691" s="188"/>
      <c r="AH4691" s="187"/>
      <c r="AI4691" s="188"/>
      <c r="AJ4691" s="172"/>
      <c r="AK4691" s="172"/>
      <c r="AL4691" s="172"/>
      <c r="AM4691" s="165"/>
    </row>
    <row r="4692" spans="1:39">
      <c r="A4692" s="2"/>
      <c r="B4692" s="3"/>
      <c r="C4692" s="4"/>
      <c r="D4692" s="4"/>
      <c r="E4692" s="135"/>
      <c r="F4692" s="6"/>
      <c r="G4692" s="6"/>
      <c r="H4692" s="6"/>
      <c r="I4692" s="6"/>
      <c r="J4692" s="2"/>
      <c r="K4692" s="2"/>
      <c r="L4692" s="3"/>
      <c r="M4692" s="71"/>
      <c r="N4692" s="70"/>
      <c r="O4692" s="70"/>
      <c r="P4692" s="42"/>
      <c r="Q4692" s="3"/>
      <c r="R4692" s="6"/>
      <c r="S4692" s="7"/>
      <c r="T4692" s="1"/>
      <c r="U4692" s="8"/>
      <c r="V4692" s="8"/>
      <c r="W4692" s="26"/>
      <c r="X4692" s="22"/>
      <c r="Y4692" s="4"/>
      <c r="Z4692" s="4"/>
      <c r="AA4692" s="4"/>
      <c r="AB4692" s="9"/>
      <c r="AD4692" s="165"/>
      <c r="AE4692" s="165"/>
      <c r="AF4692" s="165"/>
      <c r="AG4692" s="188"/>
      <c r="AH4692" s="187"/>
      <c r="AI4692" s="188"/>
      <c r="AJ4692" s="172"/>
      <c r="AK4692" s="172"/>
      <c r="AL4692" s="172"/>
      <c r="AM4692" s="165"/>
    </row>
    <row r="4693" spans="1:39">
      <c r="A4693" s="2"/>
      <c r="B4693" s="3"/>
      <c r="C4693" s="4"/>
      <c r="D4693" s="4"/>
      <c r="E4693" s="135"/>
      <c r="F4693" s="6"/>
      <c r="G4693" s="6"/>
      <c r="H4693" s="6"/>
      <c r="I4693" s="6"/>
      <c r="J4693" s="2"/>
      <c r="K4693" s="2"/>
      <c r="L4693" s="3"/>
      <c r="M4693" s="71"/>
      <c r="N4693" s="70"/>
      <c r="O4693" s="70"/>
      <c r="P4693" s="42"/>
      <c r="Q4693" s="3"/>
      <c r="R4693" s="6"/>
      <c r="S4693" s="7"/>
      <c r="T4693" s="1"/>
      <c r="U4693" s="8"/>
      <c r="V4693" s="8"/>
      <c r="W4693" s="28"/>
      <c r="X4693" s="22"/>
      <c r="Y4693" s="4"/>
      <c r="Z4693" s="4"/>
      <c r="AA4693" s="4"/>
      <c r="AB4693" s="9"/>
      <c r="AD4693" s="165"/>
      <c r="AE4693" s="165"/>
      <c r="AF4693" s="165"/>
      <c r="AG4693" s="188"/>
      <c r="AH4693" s="187"/>
      <c r="AI4693" s="188"/>
      <c r="AJ4693" s="172"/>
      <c r="AK4693" s="172"/>
      <c r="AL4693" s="172"/>
      <c r="AM4693" s="165"/>
    </row>
    <row r="4694" spans="1:39">
      <c r="A4694" s="2"/>
      <c r="B4694" s="3"/>
      <c r="C4694" s="4"/>
      <c r="D4694" s="4"/>
      <c r="E4694" s="135"/>
      <c r="F4694" s="6"/>
      <c r="G4694" s="6"/>
      <c r="H4694" s="6"/>
      <c r="I4694" s="6"/>
      <c r="J4694" s="2"/>
      <c r="K4694" s="2"/>
      <c r="L4694" s="3"/>
      <c r="M4694" s="71"/>
      <c r="N4694" s="70"/>
      <c r="O4694" s="70"/>
      <c r="P4694" s="42"/>
      <c r="Q4694" s="3"/>
      <c r="R4694" s="6"/>
      <c r="S4694" s="7"/>
      <c r="T4694" s="1"/>
      <c r="U4694" s="8"/>
      <c r="V4694" s="8"/>
      <c r="W4694" s="28"/>
      <c r="X4694" s="22"/>
      <c r="Y4694" s="4"/>
      <c r="Z4694" s="4"/>
      <c r="AA4694" s="4"/>
      <c r="AB4694" s="9"/>
      <c r="AD4694" s="165"/>
      <c r="AE4694" s="165"/>
      <c r="AF4694" s="165"/>
      <c r="AG4694" s="188"/>
      <c r="AH4694" s="187"/>
      <c r="AI4694" s="188"/>
      <c r="AJ4694" s="172"/>
      <c r="AK4694" s="172"/>
      <c r="AL4694" s="172"/>
      <c r="AM4694" s="165"/>
    </row>
    <row r="4695" spans="1:39">
      <c r="A4695" s="2"/>
      <c r="B4695" s="3"/>
      <c r="C4695" s="4"/>
      <c r="D4695" s="4"/>
      <c r="E4695" s="135"/>
      <c r="F4695" s="6"/>
      <c r="G4695" s="6"/>
      <c r="H4695" s="6"/>
      <c r="I4695" s="6"/>
      <c r="J4695" s="2"/>
      <c r="K4695" s="2"/>
      <c r="L4695" s="3"/>
      <c r="M4695" s="71"/>
      <c r="N4695" s="70"/>
      <c r="O4695" s="70"/>
      <c r="P4695" s="42"/>
      <c r="Q4695" s="3"/>
      <c r="R4695" s="6"/>
      <c r="S4695" s="7"/>
      <c r="T4695" s="1"/>
      <c r="U4695" s="8"/>
      <c r="V4695" s="8"/>
      <c r="W4695" s="27"/>
      <c r="X4695" s="22"/>
      <c r="Y4695" s="4"/>
      <c r="Z4695" s="4"/>
      <c r="AA4695" s="4"/>
      <c r="AB4695" s="9"/>
      <c r="AD4695" s="165"/>
      <c r="AE4695" s="165"/>
      <c r="AF4695" s="165"/>
      <c r="AG4695" s="188"/>
      <c r="AH4695" s="187"/>
      <c r="AI4695" s="188"/>
      <c r="AJ4695" s="172"/>
      <c r="AK4695" s="172"/>
      <c r="AL4695" s="172"/>
      <c r="AM4695" s="165"/>
    </row>
    <row r="4696" spans="1:39">
      <c r="A4696" s="2"/>
      <c r="B4696" s="3"/>
      <c r="C4696" s="4"/>
      <c r="D4696" s="4"/>
      <c r="E4696" s="135"/>
      <c r="F4696" s="6"/>
      <c r="G4696" s="6"/>
      <c r="H4696" s="6"/>
      <c r="I4696" s="6"/>
      <c r="J4696" s="2"/>
      <c r="K4696" s="2"/>
      <c r="L4696" s="3"/>
      <c r="M4696" s="71"/>
      <c r="N4696" s="70"/>
      <c r="O4696" s="70"/>
      <c r="P4696" s="42"/>
      <c r="Q4696" s="3"/>
      <c r="R4696" s="6"/>
      <c r="S4696" s="7"/>
      <c r="T4696" s="1"/>
      <c r="U4696" s="8"/>
      <c r="V4696" s="8"/>
      <c r="W4696" s="28"/>
      <c r="X4696" s="22"/>
      <c r="Y4696" s="4"/>
      <c r="Z4696" s="4"/>
      <c r="AA4696" s="4"/>
      <c r="AB4696" s="9"/>
      <c r="AD4696" s="165"/>
      <c r="AE4696" s="165"/>
      <c r="AF4696" s="165"/>
      <c r="AG4696" s="188"/>
      <c r="AH4696" s="187"/>
      <c r="AI4696" s="188"/>
      <c r="AJ4696" s="172"/>
      <c r="AK4696" s="172"/>
      <c r="AL4696" s="172"/>
      <c r="AM4696" s="165"/>
    </row>
    <row r="4697" spans="1:39">
      <c r="A4697" s="2"/>
      <c r="B4697" s="3"/>
      <c r="C4697" s="4"/>
      <c r="D4697" s="4"/>
      <c r="E4697" s="135"/>
      <c r="F4697" s="6"/>
      <c r="G4697" s="6"/>
      <c r="H4697" s="6"/>
      <c r="I4697" s="6"/>
      <c r="J4697" s="2"/>
      <c r="K4697" s="2"/>
      <c r="L4697" s="3"/>
      <c r="M4697" s="71"/>
      <c r="N4697" s="70"/>
      <c r="O4697" s="70"/>
      <c r="P4697" s="42"/>
      <c r="Q4697" s="3"/>
      <c r="R4697" s="6"/>
      <c r="S4697" s="7"/>
      <c r="T4697" s="1"/>
      <c r="U4697" s="8"/>
      <c r="V4697" s="8"/>
      <c r="W4697" s="26"/>
      <c r="X4697" s="22"/>
      <c r="Y4697" s="4"/>
      <c r="Z4697" s="4"/>
      <c r="AA4697" s="4"/>
      <c r="AB4697" s="9"/>
      <c r="AD4697" s="165"/>
      <c r="AE4697" s="165"/>
      <c r="AF4697" s="165"/>
      <c r="AG4697" s="188"/>
      <c r="AH4697" s="187"/>
      <c r="AI4697" s="188"/>
      <c r="AJ4697" s="172"/>
      <c r="AK4697" s="172"/>
      <c r="AL4697" s="172"/>
      <c r="AM4697" s="165"/>
    </row>
    <row r="4698" spans="1:39">
      <c r="A4698" s="2"/>
      <c r="B4698" s="3"/>
      <c r="C4698" s="4"/>
      <c r="D4698" s="4"/>
      <c r="E4698" s="135"/>
      <c r="F4698" s="6"/>
      <c r="G4698" s="6"/>
      <c r="H4698" s="6"/>
      <c r="I4698" s="6"/>
      <c r="J4698" s="2"/>
      <c r="K4698" s="2"/>
      <c r="L4698" s="3"/>
      <c r="M4698" s="71"/>
      <c r="N4698" s="70"/>
      <c r="O4698" s="70"/>
      <c r="P4698" s="42"/>
      <c r="Q4698" s="3"/>
      <c r="R4698" s="6"/>
      <c r="S4698" s="7"/>
      <c r="T4698" s="1"/>
      <c r="U4698" s="8"/>
      <c r="V4698" s="8"/>
      <c r="W4698" s="28"/>
      <c r="X4698" s="22"/>
      <c r="Y4698" s="4"/>
      <c r="Z4698" s="4"/>
      <c r="AA4698" s="4"/>
      <c r="AB4698" s="9"/>
      <c r="AD4698" s="165"/>
      <c r="AE4698" s="165"/>
      <c r="AF4698" s="165"/>
      <c r="AG4698" s="188"/>
      <c r="AH4698" s="187"/>
      <c r="AI4698" s="188"/>
      <c r="AJ4698" s="172"/>
      <c r="AK4698" s="172"/>
      <c r="AL4698" s="172"/>
      <c r="AM4698" s="165"/>
    </row>
    <row r="4699" spans="1:39">
      <c r="A4699" s="2"/>
      <c r="B4699" s="3"/>
      <c r="C4699" s="4"/>
      <c r="D4699" s="4"/>
      <c r="E4699" s="135"/>
      <c r="F4699" s="6"/>
      <c r="G4699" s="6"/>
      <c r="H4699" s="6"/>
      <c r="I4699" s="6"/>
      <c r="J4699" s="2"/>
      <c r="K4699" s="2"/>
      <c r="L4699" s="3"/>
      <c r="M4699" s="71"/>
      <c r="N4699" s="70"/>
      <c r="O4699" s="70"/>
      <c r="P4699" s="42"/>
      <c r="Q4699" s="3"/>
      <c r="R4699" s="6"/>
      <c r="S4699" s="7"/>
      <c r="T4699" s="1"/>
      <c r="U4699" s="8"/>
      <c r="V4699" s="8"/>
      <c r="W4699" s="26"/>
      <c r="X4699" s="22"/>
      <c r="Y4699" s="4"/>
      <c r="Z4699" s="4"/>
      <c r="AA4699" s="4"/>
      <c r="AB4699" s="9"/>
      <c r="AD4699" s="165"/>
      <c r="AE4699" s="165"/>
      <c r="AF4699" s="165"/>
      <c r="AG4699" s="188"/>
      <c r="AH4699" s="187"/>
      <c r="AI4699" s="188"/>
      <c r="AJ4699" s="172"/>
      <c r="AK4699" s="172"/>
      <c r="AL4699" s="172"/>
      <c r="AM4699" s="165"/>
    </row>
    <row r="4700" spans="1:39">
      <c r="A4700" s="2"/>
      <c r="B4700" s="3"/>
      <c r="C4700" s="4"/>
      <c r="D4700" s="4"/>
      <c r="E4700" s="135"/>
      <c r="F4700" s="6"/>
      <c r="G4700" s="6"/>
      <c r="H4700" s="6"/>
      <c r="I4700" s="6"/>
      <c r="J4700" s="2"/>
      <c r="K4700" s="2"/>
      <c r="L4700" s="3"/>
      <c r="M4700" s="71"/>
      <c r="N4700" s="70"/>
      <c r="O4700" s="70"/>
      <c r="P4700" s="42"/>
      <c r="Q4700" s="3"/>
      <c r="R4700" s="6"/>
      <c r="S4700" s="7"/>
      <c r="T4700" s="1"/>
      <c r="U4700" s="8"/>
      <c r="V4700" s="8"/>
      <c r="W4700" s="28"/>
      <c r="X4700" s="22"/>
      <c r="Y4700" s="4"/>
      <c r="Z4700" s="4"/>
      <c r="AA4700" s="4"/>
      <c r="AB4700" s="9"/>
      <c r="AD4700" s="165"/>
      <c r="AE4700" s="165"/>
      <c r="AF4700" s="165"/>
      <c r="AG4700" s="188"/>
      <c r="AH4700" s="187"/>
      <c r="AI4700" s="188"/>
      <c r="AJ4700" s="172"/>
      <c r="AK4700" s="172"/>
      <c r="AL4700" s="172"/>
      <c r="AM4700" s="165"/>
    </row>
    <row r="4701" spans="1:39">
      <c r="A4701" s="2"/>
      <c r="B4701" s="3"/>
      <c r="C4701" s="4"/>
      <c r="D4701" s="4"/>
      <c r="E4701" s="135"/>
      <c r="F4701" s="6"/>
      <c r="G4701" s="6"/>
      <c r="H4701" s="6"/>
      <c r="I4701" s="6"/>
      <c r="J4701" s="2"/>
      <c r="K4701" s="2"/>
      <c r="L4701" s="3"/>
      <c r="M4701" s="71"/>
      <c r="N4701" s="70"/>
      <c r="O4701" s="70"/>
      <c r="P4701" s="42"/>
      <c r="Q4701" s="3"/>
      <c r="R4701" s="6"/>
      <c r="S4701" s="7"/>
      <c r="T4701" s="1"/>
      <c r="U4701" s="8"/>
      <c r="V4701" s="8"/>
      <c r="W4701" s="27"/>
      <c r="X4701" s="22"/>
      <c r="Y4701" s="4"/>
      <c r="Z4701" s="4"/>
      <c r="AA4701" s="4"/>
      <c r="AB4701" s="9"/>
      <c r="AD4701" s="165"/>
      <c r="AE4701" s="165"/>
      <c r="AF4701" s="165"/>
      <c r="AG4701" s="188"/>
      <c r="AH4701" s="187"/>
      <c r="AI4701" s="188"/>
      <c r="AJ4701" s="172"/>
      <c r="AK4701" s="172"/>
      <c r="AL4701" s="172"/>
      <c r="AM4701" s="165"/>
    </row>
    <row r="4702" spans="1:39">
      <c r="A4702" s="2"/>
      <c r="B4702" s="3"/>
      <c r="C4702" s="4"/>
      <c r="D4702" s="4"/>
      <c r="E4702" s="135"/>
      <c r="F4702" s="6"/>
      <c r="G4702" s="6"/>
      <c r="H4702" s="6"/>
      <c r="I4702" s="6"/>
      <c r="J4702" s="2"/>
      <c r="K4702" s="2"/>
      <c r="L4702" s="3"/>
      <c r="M4702" s="71"/>
      <c r="N4702" s="70"/>
      <c r="O4702" s="70"/>
      <c r="P4702" s="42"/>
      <c r="Q4702" s="3"/>
      <c r="R4702" s="6"/>
      <c r="S4702" s="7"/>
      <c r="T4702" s="1"/>
      <c r="U4702" s="8"/>
      <c r="V4702" s="8"/>
      <c r="W4702" s="31"/>
      <c r="X4702" s="22"/>
      <c r="Y4702" s="4"/>
      <c r="Z4702" s="4"/>
      <c r="AA4702" s="4"/>
      <c r="AB4702" s="9"/>
      <c r="AD4702" s="165"/>
      <c r="AE4702" s="165"/>
      <c r="AF4702" s="165"/>
      <c r="AG4702" s="188"/>
      <c r="AH4702" s="187"/>
      <c r="AI4702" s="188"/>
      <c r="AJ4702" s="172"/>
      <c r="AK4702" s="172"/>
      <c r="AL4702" s="172"/>
      <c r="AM4702" s="165"/>
    </row>
    <row r="4703" spans="1:39">
      <c r="A4703" s="2"/>
      <c r="B4703" s="3"/>
      <c r="C4703" s="4"/>
      <c r="D4703" s="4"/>
      <c r="E4703" s="135"/>
      <c r="F4703" s="6"/>
      <c r="G4703" s="6"/>
      <c r="H4703" s="6"/>
      <c r="I4703" s="6"/>
      <c r="J4703" s="2"/>
      <c r="K4703" s="2"/>
      <c r="L4703" s="3"/>
      <c r="M4703" s="71"/>
      <c r="N4703" s="70"/>
      <c r="O4703" s="70"/>
      <c r="P4703" s="42"/>
      <c r="Q4703" s="3"/>
      <c r="R4703" s="6"/>
      <c r="S4703" s="7"/>
      <c r="T4703" s="1"/>
      <c r="U4703" s="8"/>
      <c r="V4703" s="8"/>
      <c r="W4703" s="31"/>
      <c r="X4703" s="22"/>
      <c r="Y4703" s="4"/>
      <c r="Z4703" s="4"/>
      <c r="AA4703" s="4"/>
      <c r="AB4703" s="9"/>
      <c r="AD4703" s="165"/>
      <c r="AE4703" s="165"/>
      <c r="AF4703" s="165"/>
      <c r="AG4703" s="188"/>
      <c r="AH4703" s="187"/>
      <c r="AI4703" s="188"/>
      <c r="AJ4703" s="172"/>
      <c r="AK4703" s="172"/>
      <c r="AL4703" s="172"/>
      <c r="AM4703" s="165"/>
    </row>
    <row r="4704" spans="1:39">
      <c r="A4704" s="2"/>
      <c r="B4704" s="3"/>
      <c r="C4704" s="4"/>
      <c r="D4704" s="4"/>
      <c r="E4704" s="135"/>
      <c r="F4704" s="6"/>
      <c r="G4704" s="6"/>
      <c r="H4704" s="6"/>
      <c r="I4704" s="6"/>
      <c r="J4704" s="2"/>
      <c r="K4704" s="2"/>
      <c r="L4704" s="3"/>
      <c r="M4704" s="71"/>
      <c r="N4704" s="70"/>
      <c r="O4704" s="70"/>
      <c r="P4704" s="42"/>
      <c r="Q4704" s="3"/>
      <c r="R4704" s="6"/>
      <c r="S4704" s="7"/>
      <c r="T4704" s="1"/>
      <c r="U4704" s="8"/>
      <c r="V4704" s="8"/>
      <c r="W4704" s="28"/>
      <c r="X4704" s="22"/>
      <c r="Y4704" s="4"/>
      <c r="Z4704" s="4"/>
      <c r="AA4704" s="4"/>
      <c r="AB4704" s="9"/>
      <c r="AD4704" s="165"/>
      <c r="AE4704" s="165"/>
      <c r="AF4704" s="165"/>
      <c r="AG4704" s="188"/>
      <c r="AH4704" s="187"/>
      <c r="AI4704" s="188"/>
      <c r="AJ4704" s="172"/>
      <c r="AK4704" s="172"/>
      <c r="AL4704" s="172"/>
      <c r="AM4704" s="165"/>
    </row>
    <row r="4705" spans="1:39">
      <c r="A4705" s="2"/>
      <c r="B4705" s="3"/>
      <c r="C4705" s="4"/>
      <c r="D4705" s="4"/>
      <c r="E4705" s="135"/>
      <c r="F4705" s="6"/>
      <c r="G4705" s="6"/>
      <c r="H4705" s="6"/>
      <c r="I4705" s="6"/>
      <c r="J4705" s="2"/>
      <c r="K4705" s="2"/>
      <c r="L4705" s="3"/>
      <c r="M4705" s="71"/>
      <c r="N4705" s="70"/>
      <c r="O4705" s="70"/>
      <c r="P4705" s="42"/>
      <c r="Q4705" s="3"/>
      <c r="R4705" s="6"/>
      <c r="S4705" s="7"/>
      <c r="T4705" s="1"/>
      <c r="U4705" s="8"/>
      <c r="V4705" s="8"/>
      <c r="W4705" s="28"/>
      <c r="X4705" s="22"/>
      <c r="Y4705" s="4"/>
      <c r="Z4705" s="4"/>
      <c r="AA4705" s="4"/>
      <c r="AB4705" s="9"/>
      <c r="AD4705" s="165"/>
      <c r="AE4705" s="165"/>
      <c r="AF4705" s="165"/>
      <c r="AG4705" s="188"/>
      <c r="AH4705" s="187"/>
      <c r="AI4705" s="188"/>
      <c r="AJ4705" s="172"/>
      <c r="AK4705" s="172"/>
      <c r="AL4705" s="172"/>
      <c r="AM4705" s="165"/>
    </row>
    <row r="4706" spans="1:39">
      <c r="A4706" s="2"/>
      <c r="B4706" s="3"/>
      <c r="C4706" s="4"/>
      <c r="D4706" s="4"/>
      <c r="E4706" s="135"/>
      <c r="F4706" s="6"/>
      <c r="G4706" s="6"/>
      <c r="H4706" s="6"/>
      <c r="I4706" s="6"/>
      <c r="J4706" s="2"/>
      <c r="K4706" s="2"/>
      <c r="L4706" s="3"/>
      <c r="M4706" s="71"/>
      <c r="N4706" s="70"/>
      <c r="O4706" s="70"/>
      <c r="P4706" s="42"/>
      <c r="Q4706" s="3"/>
      <c r="R4706" s="6"/>
      <c r="S4706" s="7"/>
      <c r="T4706" s="1"/>
      <c r="U4706" s="8"/>
      <c r="V4706" s="8"/>
      <c r="W4706" s="26"/>
      <c r="X4706" s="22"/>
      <c r="Y4706" s="4"/>
      <c r="Z4706" s="4"/>
      <c r="AA4706" s="4"/>
      <c r="AB4706" s="9"/>
      <c r="AD4706" s="165"/>
      <c r="AE4706" s="165"/>
      <c r="AF4706" s="165"/>
      <c r="AG4706" s="188"/>
      <c r="AH4706" s="187"/>
      <c r="AI4706" s="188"/>
      <c r="AJ4706" s="172"/>
      <c r="AK4706" s="172"/>
      <c r="AL4706" s="172"/>
      <c r="AM4706" s="165"/>
    </row>
    <row r="4707" spans="1:39">
      <c r="A4707" s="2"/>
      <c r="B4707" s="3"/>
      <c r="C4707" s="4"/>
      <c r="D4707" s="4"/>
      <c r="E4707" s="135"/>
      <c r="F4707" s="6"/>
      <c r="G4707" s="6"/>
      <c r="H4707" s="6"/>
      <c r="I4707" s="6"/>
      <c r="J4707" s="2"/>
      <c r="K4707" s="2"/>
      <c r="L4707" s="3"/>
      <c r="M4707" s="71"/>
      <c r="N4707" s="70"/>
      <c r="O4707" s="70"/>
      <c r="P4707" s="42"/>
      <c r="Q4707" s="3"/>
      <c r="R4707" s="6"/>
      <c r="S4707" s="7"/>
      <c r="T4707" s="1"/>
      <c r="U4707" s="8"/>
      <c r="V4707" s="8"/>
      <c r="W4707" s="31"/>
      <c r="X4707" s="22"/>
      <c r="Y4707" s="4"/>
      <c r="Z4707" s="4"/>
      <c r="AA4707" s="4"/>
      <c r="AB4707" s="9"/>
      <c r="AD4707" s="165"/>
      <c r="AE4707" s="165"/>
      <c r="AF4707" s="165"/>
      <c r="AG4707" s="188"/>
      <c r="AH4707" s="187"/>
      <c r="AI4707" s="188"/>
      <c r="AJ4707" s="172"/>
      <c r="AK4707" s="172"/>
      <c r="AL4707" s="172"/>
      <c r="AM4707" s="165"/>
    </row>
    <row r="4708" spans="1:39">
      <c r="A4708" s="2"/>
      <c r="B4708" s="3"/>
      <c r="C4708" s="4"/>
      <c r="D4708" s="4"/>
      <c r="E4708" s="135"/>
      <c r="F4708" s="6"/>
      <c r="G4708" s="6"/>
      <c r="H4708" s="6"/>
      <c r="I4708" s="6"/>
      <c r="J4708" s="2"/>
      <c r="K4708" s="2"/>
      <c r="L4708" s="3"/>
      <c r="M4708" s="71"/>
      <c r="N4708" s="70"/>
      <c r="O4708" s="70"/>
      <c r="P4708" s="42"/>
      <c r="Q4708" s="3"/>
      <c r="R4708" s="6"/>
      <c r="S4708" s="7"/>
      <c r="T4708" s="1"/>
      <c r="U4708" s="8"/>
      <c r="V4708" s="8"/>
      <c r="W4708" s="26"/>
      <c r="X4708" s="22"/>
      <c r="Y4708" s="4"/>
      <c r="Z4708" s="4"/>
      <c r="AA4708" s="4"/>
      <c r="AB4708" s="9"/>
      <c r="AD4708" s="165"/>
      <c r="AE4708" s="165"/>
      <c r="AF4708" s="165"/>
      <c r="AG4708" s="188"/>
      <c r="AH4708" s="187"/>
      <c r="AI4708" s="188"/>
      <c r="AJ4708" s="172"/>
      <c r="AK4708" s="172"/>
      <c r="AL4708" s="172"/>
      <c r="AM4708" s="165"/>
    </row>
    <row r="4709" spans="1:39">
      <c r="A4709" s="2"/>
      <c r="B4709" s="3"/>
      <c r="C4709" s="4"/>
      <c r="D4709" s="4"/>
      <c r="E4709" s="135"/>
      <c r="F4709" s="6"/>
      <c r="G4709" s="6"/>
      <c r="H4709" s="6"/>
      <c r="I4709" s="6"/>
      <c r="J4709" s="2"/>
      <c r="K4709" s="2"/>
      <c r="L4709" s="3"/>
      <c r="M4709" s="71"/>
      <c r="N4709" s="70"/>
      <c r="O4709" s="70"/>
      <c r="P4709" s="42"/>
      <c r="Q4709" s="3"/>
      <c r="R4709" s="6"/>
      <c r="S4709" s="7"/>
      <c r="T4709" s="1"/>
      <c r="U4709" s="8"/>
      <c r="V4709" s="8"/>
      <c r="W4709" s="26"/>
      <c r="X4709" s="22"/>
      <c r="Y4709" s="4"/>
      <c r="Z4709" s="4"/>
      <c r="AA4709" s="4"/>
      <c r="AB4709" s="9"/>
      <c r="AD4709" s="165"/>
      <c r="AE4709" s="165"/>
      <c r="AF4709" s="165"/>
      <c r="AG4709" s="188"/>
      <c r="AH4709" s="187"/>
      <c r="AI4709" s="188"/>
      <c r="AJ4709" s="172"/>
      <c r="AK4709" s="172"/>
      <c r="AL4709" s="172"/>
      <c r="AM4709" s="165"/>
    </row>
    <row r="4710" spans="1:39">
      <c r="A4710" s="2"/>
      <c r="B4710" s="3"/>
      <c r="C4710" s="4"/>
      <c r="D4710" s="4"/>
      <c r="E4710" s="135"/>
      <c r="F4710" s="6"/>
      <c r="G4710" s="6"/>
      <c r="H4710" s="6"/>
      <c r="I4710" s="6"/>
      <c r="J4710" s="2"/>
      <c r="K4710" s="2"/>
      <c r="L4710" s="3"/>
      <c r="M4710" s="71"/>
      <c r="N4710" s="70"/>
      <c r="O4710" s="70"/>
      <c r="P4710" s="42"/>
      <c r="Q4710" s="3"/>
      <c r="R4710" s="6"/>
      <c r="S4710" s="7"/>
      <c r="T4710" s="1"/>
      <c r="U4710" s="8"/>
      <c r="V4710" s="8"/>
      <c r="W4710" s="26"/>
      <c r="X4710" s="22"/>
      <c r="Y4710" s="4"/>
      <c r="Z4710" s="4"/>
      <c r="AA4710" s="4"/>
      <c r="AB4710" s="9"/>
      <c r="AD4710" s="165"/>
      <c r="AE4710" s="165"/>
      <c r="AF4710" s="165"/>
      <c r="AG4710" s="188"/>
      <c r="AH4710" s="187"/>
      <c r="AI4710" s="188"/>
      <c r="AJ4710" s="172"/>
      <c r="AK4710" s="172"/>
      <c r="AL4710" s="172"/>
      <c r="AM4710" s="165"/>
    </row>
    <row r="4711" spans="1:39">
      <c r="A4711" s="2"/>
      <c r="B4711" s="3"/>
      <c r="C4711" s="4"/>
      <c r="D4711" s="4"/>
      <c r="E4711" s="135"/>
      <c r="F4711" s="6"/>
      <c r="G4711" s="6"/>
      <c r="H4711" s="6"/>
      <c r="I4711" s="6"/>
      <c r="J4711" s="2"/>
      <c r="K4711" s="2"/>
      <c r="L4711" s="3"/>
      <c r="M4711" s="71"/>
      <c r="N4711" s="70"/>
      <c r="O4711" s="70"/>
      <c r="P4711" s="42"/>
      <c r="Q4711" s="3"/>
      <c r="R4711" s="6"/>
      <c r="S4711" s="7"/>
      <c r="T4711" s="1"/>
      <c r="U4711" s="8"/>
      <c r="V4711" s="8"/>
      <c r="W4711" s="27"/>
      <c r="X4711" s="22"/>
      <c r="Y4711" s="4"/>
      <c r="Z4711" s="4"/>
      <c r="AA4711" s="4"/>
      <c r="AB4711" s="9"/>
      <c r="AD4711" s="165"/>
      <c r="AE4711" s="165"/>
      <c r="AF4711" s="165"/>
      <c r="AG4711" s="188"/>
      <c r="AH4711" s="187"/>
      <c r="AI4711" s="188"/>
      <c r="AJ4711" s="172"/>
      <c r="AK4711" s="172"/>
      <c r="AL4711" s="172"/>
      <c r="AM4711" s="165"/>
    </row>
    <row r="4712" spans="1:39">
      <c r="A4712" s="2"/>
      <c r="B4712" s="3"/>
      <c r="C4712" s="4"/>
      <c r="D4712" s="4"/>
      <c r="E4712" s="135"/>
      <c r="F4712" s="6"/>
      <c r="G4712" s="6"/>
      <c r="H4712" s="6"/>
      <c r="I4712" s="6"/>
      <c r="J4712" s="2"/>
      <c r="K4712" s="2"/>
      <c r="L4712" s="3"/>
      <c r="M4712" s="71"/>
      <c r="N4712" s="70"/>
      <c r="O4712" s="70"/>
      <c r="P4712" s="42"/>
      <c r="Q4712" s="3"/>
      <c r="R4712" s="6"/>
      <c r="S4712" s="7"/>
      <c r="T4712" s="1"/>
      <c r="U4712" s="8"/>
      <c r="V4712" s="8"/>
      <c r="W4712" s="26"/>
      <c r="X4712" s="22"/>
      <c r="Y4712" s="4"/>
      <c r="Z4712" s="4"/>
      <c r="AA4712" s="4"/>
      <c r="AB4712" s="9"/>
      <c r="AD4712" s="165"/>
      <c r="AE4712" s="165"/>
      <c r="AF4712" s="165"/>
      <c r="AG4712" s="188"/>
      <c r="AH4712" s="187"/>
      <c r="AI4712" s="188"/>
      <c r="AJ4712" s="172"/>
      <c r="AK4712" s="172"/>
      <c r="AL4712" s="172"/>
      <c r="AM4712" s="165"/>
    </row>
    <row r="4713" spans="1:39">
      <c r="A4713" s="2"/>
      <c r="B4713" s="3"/>
      <c r="C4713" s="4"/>
      <c r="D4713" s="4"/>
      <c r="E4713" s="135"/>
      <c r="F4713" s="6"/>
      <c r="G4713" s="6"/>
      <c r="H4713" s="6"/>
      <c r="I4713" s="6"/>
      <c r="J4713" s="2"/>
      <c r="K4713" s="2"/>
      <c r="L4713" s="3"/>
      <c r="M4713" s="71"/>
      <c r="N4713" s="70"/>
      <c r="O4713" s="70"/>
      <c r="P4713" s="42"/>
      <c r="Q4713" s="3"/>
      <c r="R4713" s="6"/>
      <c r="S4713" s="7"/>
      <c r="T4713" s="1"/>
      <c r="U4713" s="8"/>
      <c r="V4713" s="8"/>
      <c r="W4713" s="27"/>
      <c r="X4713" s="22"/>
      <c r="Y4713" s="4"/>
      <c r="Z4713" s="4"/>
      <c r="AA4713" s="4"/>
      <c r="AB4713" s="9"/>
      <c r="AD4713" s="165"/>
      <c r="AE4713" s="165"/>
      <c r="AF4713" s="165"/>
      <c r="AG4713" s="188"/>
      <c r="AH4713" s="187"/>
      <c r="AI4713" s="188"/>
      <c r="AJ4713" s="172"/>
      <c r="AK4713" s="172"/>
      <c r="AL4713" s="172"/>
      <c r="AM4713" s="165"/>
    </row>
    <row r="4714" spans="1:39">
      <c r="A4714" s="2"/>
      <c r="B4714" s="3"/>
      <c r="C4714" s="4"/>
      <c r="D4714" s="4"/>
      <c r="E4714" s="135"/>
      <c r="F4714" s="6"/>
      <c r="G4714" s="6"/>
      <c r="H4714" s="6"/>
      <c r="I4714" s="6"/>
      <c r="J4714" s="2"/>
      <c r="K4714" s="2"/>
      <c r="L4714" s="3"/>
      <c r="M4714" s="71"/>
      <c r="N4714" s="70"/>
      <c r="O4714" s="70"/>
      <c r="P4714" s="42"/>
      <c r="Q4714" s="3"/>
      <c r="R4714" s="6"/>
      <c r="S4714" s="7"/>
      <c r="T4714" s="1"/>
      <c r="U4714" s="8"/>
      <c r="V4714" s="8"/>
      <c r="W4714" s="26"/>
      <c r="X4714" s="22"/>
      <c r="Y4714" s="4"/>
      <c r="Z4714" s="4"/>
      <c r="AA4714" s="4"/>
      <c r="AB4714" s="9"/>
      <c r="AD4714" s="165"/>
      <c r="AE4714" s="165"/>
      <c r="AF4714" s="165"/>
      <c r="AG4714" s="188"/>
      <c r="AH4714" s="187"/>
      <c r="AI4714" s="188"/>
      <c r="AJ4714" s="172"/>
      <c r="AK4714" s="172"/>
      <c r="AL4714" s="172"/>
      <c r="AM4714" s="165"/>
    </row>
    <row r="4715" spans="1:39">
      <c r="A4715" s="2"/>
      <c r="B4715" s="3"/>
      <c r="C4715" s="4"/>
      <c r="D4715" s="4"/>
      <c r="E4715" s="135"/>
      <c r="F4715" s="6"/>
      <c r="G4715" s="6"/>
      <c r="H4715" s="6"/>
      <c r="I4715" s="6"/>
      <c r="J4715" s="2"/>
      <c r="K4715" s="2"/>
      <c r="L4715" s="3"/>
      <c r="M4715" s="71"/>
      <c r="N4715" s="70"/>
      <c r="O4715" s="70"/>
      <c r="P4715" s="42"/>
      <c r="Q4715" s="3"/>
      <c r="R4715" s="6"/>
      <c r="S4715" s="7"/>
      <c r="T4715" s="1"/>
      <c r="U4715" s="8"/>
      <c r="V4715" s="8"/>
      <c r="W4715" s="29"/>
      <c r="X4715" s="22"/>
      <c r="Y4715" s="4"/>
      <c r="Z4715" s="4"/>
      <c r="AA4715" s="4"/>
      <c r="AB4715" s="9"/>
      <c r="AD4715" s="165"/>
      <c r="AE4715" s="165"/>
      <c r="AF4715" s="165"/>
      <c r="AG4715" s="188"/>
      <c r="AH4715" s="187"/>
      <c r="AI4715" s="188"/>
      <c r="AJ4715" s="172"/>
      <c r="AK4715" s="172"/>
      <c r="AL4715" s="172"/>
      <c r="AM4715" s="165"/>
    </row>
    <row r="4716" spans="1:39">
      <c r="A4716" s="2"/>
      <c r="B4716" s="3"/>
      <c r="C4716" s="4"/>
      <c r="D4716" s="4"/>
      <c r="E4716" s="135"/>
      <c r="F4716" s="6"/>
      <c r="G4716" s="6"/>
      <c r="H4716" s="6"/>
      <c r="I4716" s="6"/>
      <c r="J4716" s="2"/>
      <c r="K4716" s="2"/>
      <c r="L4716" s="3"/>
      <c r="M4716" s="71"/>
      <c r="N4716" s="70"/>
      <c r="O4716" s="70"/>
      <c r="P4716" s="42"/>
      <c r="Q4716" s="3"/>
      <c r="R4716" s="6"/>
      <c r="S4716" s="7"/>
      <c r="T4716" s="1"/>
      <c r="U4716" s="8"/>
      <c r="V4716" s="8"/>
      <c r="W4716" s="55"/>
      <c r="X4716" s="22"/>
      <c r="Y4716" s="4"/>
      <c r="Z4716" s="4"/>
      <c r="AA4716" s="4"/>
      <c r="AB4716" s="9"/>
      <c r="AD4716" s="165"/>
      <c r="AE4716" s="165"/>
      <c r="AF4716" s="165"/>
      <c r="AG4716" s="188"/>
      <c r="AH4716" s="187"/>
      <c r="AI4716" s="188"/>
      <c r="AJ4716" s="172"/>
      <c r="AK4716" s="172"/>
      <c r="AL4716" s="172"/>
      <c r="AM4716" s="165"/>
    </row>
    <row r="4717" spans="1:39">
      <c r="A4717" s="2"/>
      <c r="B4717" s="3"/>
      <c r="C4717" s="4"/>
      <c r="D4717" s="4"/>
      <c r="E4717" s="135"/>
      <c r="F4717" s="6"/>
      <c r="G4717" s="6"/>
      <c r="H4717" s="6"/>
      <c r="I4717" s="6"/>
      <c r="J4717" s="2"/>
      <c r="K4717" s="2"/>
      <c r="L4717" s="3"/>
      <c r="M4717" s="71"/>
      <c r="N4717" s="70"/>
      <c r="O4717" s="70"/>
      <c r="P4717" s="42"/>
      <c r="Q4717" s="3"/>
      <c r="R4717" s="6"/>
      <c r="S4717" s="7"/>
      <c r="T4717" s="1"/>
      <c r="U4717" s="8"/>
      <c r="V4717" s="8"/>
      <c r="W4717" s="55"/>
      <c r="X4717" s="22"/>
      <c r="Y4717" s="4"/>
      <c r="Z4717" s="4"/>
      <c r="AA4717" s="4"/>
      <c r="AB4717" s="9"/>
      <c r="AD4717" s="165"/>
      <c r="AE4717" s="165"/>
      <c r="AF4717" s="165"/>
      <c r="AG4717" s="188"/>
      <c r="AH4717" s="187"/>
      <c r="AI4717" s="188"/>
      <c r="AJ4717" s="172"/>
      <c r="AK4717" s="172"/>
      <c r="AL4717" s="172"/>
      <c r="AM4717" s="165"/>
    </row>
    <row r="4718" spans="1:39">
      <c r="A4718" s="2"/>
      <c r="B4718" s="3"/>
      <c r="C4718" s="4"/>
      <c r="D4718" s="4"/>
      <c r="E4718" s="135"/>
      <c r="F4718" s="6"/>
      <c r="G4718" s="6"/>
      <c r="H4718" s="6"/>
      <c r="I4718" s="6"/>
      <c r="J4718" s="2"/>
      <c r="K4718" s="2"/>
      <c r="L4718" s="3"/>
      <c r="M4718" s="71"/>
      <c r="N4718" s="70"/>
      <c r="O4718" s="70"/>
      <c r="P4718" s="42"/>
      <c r="Q4718" s="3"/>
      <c r="R4718" s="6"/>
      <c r="S4718" s="7"/>
      <c r="T4718" s="1"/>
      <c r="U4718" s="8"/>
      <c r="V4718" s="8"/>
      <c r="W4718" s="55"/>
      <c r="X4718" s="22"/>
      <c r="Y4718" s="4"/>
      <c r="Z4718" s="4"/>
      <c r="AA4718" s="4"/>
      <c r="AB4718" s="9"/>
      <c r="AD4718" s="165"/>
      <c r="AE4718" s="165"/>
      <c r="AF4718" s="165"/>
      <c r="AG4718" s="188"/>
      <c r="AH4718" s="187"/>
      <c r="AI4718" s="188"/>
      <c r="AJ4718" s="172"/>
      <c r="AK4718" s="172"/>
      <c r="AL4718" s="172"/>
      <c r="AM4718" s="165"/>
    </row>
    <row r="4719" spans="1:39">
      <c r="A4719" s="2"/>
      <c r="B4719" s="3"/>
      <c r="C4719" s="4"/>
      <c r="D4719" s="4"/>
      <c r="E4719" s="135"/>
      <c r="F4719" s="6"/>
      <c r="G4719" s="6"/>
      <c r="H4719" s="6"/>
      <c r="I4719" s="6"/>
      <c r="J4719" s="2"/>
      <c r="K4719" s="2"/>
      <c r="L4719" s="3"/>
      <c r="M4719" s="71"/>
      <c r="N4719" s="70"/>
      <c r="O4719" s="70"/>
      <c r="P4719" s="42"/>
      <c r="Q4719" s="3"/>
      <c r="R4719" s="6"/>
      <c r="S4719" s="7"/>
      <c r="T4719" s="1"/>
      <c r="U4719" s="8"/>
      <c r="V4719" s="8"/>
      <c r="W4719" s="30"/>
      <c r="X4719" s="22"/>
      <c r="Y4719" s="4"/>
      <c r="Z4719" s="4"/>
      <c r="AA4719" s="4"/>
      <c r="AB4719" s="9"/>
      <c r="AD4719" s="165"/>
      <c r="AE4719" s="165"/>
      <c r="AF4719" s="165"/>
      <c r="AG4719" s="188"/>
      <c r="AH4719" s="187"/>
      <c r="AI4719" s="188"/>
      <c r="AJ4719" s="172"/>
      <c r="AK4719" s="172"/>
      <c r="AL4719" s="172"/>
      <c r="AM4719" s="165"/>
    </row>
    <row r="4720" spans="1:39">
      <c r="A4720" s="2"/>
      <c r="B4720" s="3"/>
      <c r="C4720" s="4"/>
      <c r="D4720" s="4"/>
      <c r="E4720" s="135"/>
      <c r="F4720" s="6"/>
      <c r="G4720" s="6"/>
      <c r="H4720" s="6"/>
      <c r="I4720" s="6"/>
      <c r="J4720" s="2"/>
      <c r="K4720" s="2"/>
      <c r="L4720" s="3"/>
      <c r="M4720" s="71"/>
      <c r="N4720" s="70"/>
      <c r="O4720" s="70"/>
      <c r="P4720" s="42"/>
      <c r="Q4720" s="3"/>
      <c r="R4720" s="6"/>
      <c r="S4720" s="7"/>
      <c r="T4720" s="1"/>
      <c r="U4720" s="8"/>
      <c r="V4720" s="8"/>
      <c r="W4720" s="44"/>
      <c r="X4720" s="22"/>
      <c r="Y4720" s="4"/>
      <c r="Z4720" s="4"/>
      <c r="AA4720" s="4"/>
      <c r="AB4720" s="9"/>
      <c r="AD4720" s="165"/>
      <c r="AE4720" s="165"/>
      <c r="AF4720" s="165"/>
      <c r="AG4720" s="188"/>
      <c r="AH4720" s="187"/>
      <c r="AI4720" s="188"/>
      <c r="AJ4720" s="172"/>
      <c r="AK4720" s="172"/>
      <c r="AL4720" s="172"/>
      <c r="AM4720" s="165"/>
    </row>
    <row r="4721" spans="1:39">
      <c r="A4721" s="2"/>
      <c r="B4721" s="3"/>
      <c r="C4721" s="4"/>
      <c r="D4721" s="4"/>
      <c r="E4721" s="135"/>
      <c r="F4721" s="6"/>
      <c r="G4721" s="6"/>
      <c r="H4721" s="6"/>
      <c r="I4721" s="6"/>
      <c r="J4721" s="2"/>
      <c r="K4721" s="2"/>
      <c r="L4721" s="3"/>
      <c r="M4721" s="71"/>
      <c r="N4721" s="70"/>
      <c r="O4721" s="70"/>
      <c r="P4721" s="42"/>
      <c r="Q4721" s="3"/>
      <c r="R4721" s="6"/>
      <c r="S4721" s="7"/>
      <c r="T4721" s="1"/>
      <c r="U4721" s="8"/>
      <c r="V4721" s="8"/>
      <c r="W4721" s="44"/>
      <c r="X4721" s="22"/>
      <c r="Y4721" s="4"/>
      <c r="Z4721" s="4"/>
      <c r="AA4721" s="4"/>
      <c r="AB4721" s="9"/>
      <c r="AD4721" s="165"/>
      <c r="AE4721" s="165"/>
      <c r="AF4721" s="165"/>
      <c r="AG4721" s="188"/>
      <c r="AH4721" s="187"/>
      <c r="AI4721" s="188"/>
      <c r="AJ4721" s="172"/>
      <c r="AK4721" s="172"/>
      <c r="AL4721" s="172"/>
      <c r="AM4721" s="165"/>
    </row>
    <row r="4722" spans="1:39">
      <c r="A4722" s="2"/>
      <c r="B4722" s="3"/>
      <c r="C4722" s="4"/>
      <c r="D4722" s="4"/>
      <c r="E4722" s="135"/>
      <c r="F4722" s="6"/>
      <c r="G4722" s="6"/>
      <c r="H4722" s="6"/>
      <c r="I4722" s="6"/>
      <c r="J4722" s="2"/>
      <c r="K4722" s="2"/>
      <c r="L4722" s="3"/>
      <c r="M4722" s="71"/>
      <c r="N4722" s="70"/>
      <c r="O4722" s="70"/>
      <c r="P4722" s="42"/>
      <c r="Q4722" s="3"/>
      <c r="R4722" s="6"/>
      <c r="S4722" s="7"/>
      <c r="T4722" s="1"/>
      <c r="U4722" s="8"/>
      <c r="V4722" s="8"/>
      <c r="W4722" s="30"/>
      <c r="X4722" s="22"/>
      <c r="Y4722" s="4"/>
      <c r="Z4722" s="4"/>
      <c r="AA4722" s="4"/>
      <c r="AB4722" s="9"/>
      <c r="AD4722" s="165"/>
      <c r="AE4722" s="165"/>
      <c r="AF4722" s="165"/>
      <c r="AG4722" s="188"/>
      <c r="AH4722" s="187"/>
      <c r="AI4722" s="188"/>
      <c r="AJ4722" s="172"/>
      <c r="AK4722" s="172"/>
      <c r="AL4722" s="172"/>
      <c r="AM4722" s="165"/>
    </row>
    <row r="4723" spans="1:39">
      <c r="A4723" s="2"/>
      <c r="B4723" s="3"/>
      <c r="C4723" s="4"/>
      <c r="D4723" s="4"/>
      <c r="E4723" s="135"/>
      <c r="F4723" s="6"/>
      <c r="G4723" s="6"/>
      <c r="H4723" s="6"/>
      <c r="I4723" s="6"/>
      <c r="J4723" s="2"/>
      <c r="K4723" s="2"/>
      <c r="L4723" s="3"/>
      <c r="M4723" s="71"/>
      <c r="N4723" s="70"/>
      <c r="O4723" s="70"/>
      <c r="P4723" s="42"/>
      <c r="Q4723" s="3"/>
      <c r="R4723" s="6"/>
      <c r="S4723" s="7"/>
      <c r="T4723" s="1"/>
      <c r="U4723" s="8"/>
      <c r="V4723" s="8"/>
      <c r="W4723" s="44"/>
      <c r="X4723" s="22"/>
      <c r="Y4723" s="4"/>
      <c r="Z4723" s="4"/>
      <c r="AA4723" s="4"/>
      <c r="AB4723" s="9"/>
      <c r="AD4723" s="165"/>
      <c r="AE4723" s="165"/>
      <c r="AF4723" s="165"/>
      <c r="AG4723" s="188"/>
      <c r="AH4723" s="187"/>
      <c r="AI4723" s="188"/>
      <c r="AJ4723" s="172"/>
      <c r="AK4723" s="172"/>
      <c r="AL4723" s="172"/>
      <c r="AM4723" s="165"/>
    </row>
    <row r="4724" spans="1:39">
      <c r="A4724" s="2"/>
      <c r="B4724" s="3"/>
      <c r="C4724" s="4"/>
      <c r="D4724" s="4"/>
      <c r="E4724" s="135"/>
      <c r="F4724" s="6"/>
      <c r="G4724" s="6"/>
      <c r="H4724" s="6"/>
      <c r="I4724" s="6"/>
      <c r="J4724" s="2"/>
      <c r="K4724" s="2"/>
      <c r="L4724" s="3"/>
      <c r="M4724" s="71"/>
      <c r="N4724" s="70"/>
      <c r="O4724" s="70"/>
      <c r="P4724" s="42"/>
      <c r="Q4724" s="3"/>
      <c r="R4724" s="6"/>
      <c r="S4724" s="7"/>
      <c r="T4724" s="1"/>
      <c r="U4724" s="8"/>
      <c r="V4724" s="8"/>
      <c r="W4724" s="26"/>
      <c r="X4724" s="22"/>
      <c r="Y4724" s="4"/>
      <c r="Z4724" s="4"/>
      <c r="AA4724" s="4"/>
      <c r="AB4724" s="9"/>
      <c r="AD4724" s="165"/>
      <c r="AE4724" s="165"/>
      <c r="AF4724" s="165"/>
      <c r="AG4724" s="188"/>
      <c r="AH4724" s="187"/>
      <c r="AI4724" s="188"/>
      <c r="AJ4724" s="172"/>
      <c r="AK4724" s="172"/>
      <c r="AL4724" s="172"/>
      <c r="AM4724" s="165"/>
    </row>
    <row r="4725" spans="1:39">
      <c r="A4725" s="2"/>
      <c r="B4725" s="3"/>
      <c r="C4725" s="4"/>
      <c r="D4725" s="4"/>
      <c r="E4725" s="135"/>
      <c r="F4725" s="6"/>
      <c r="G4725" s="6"/>
      <c r="H4725" s="6"/>
      <c r="I4725" s="6"/>
      <c r="J4725" s="2"/>
      <c r="K4725" s="2"/>
      <c r="L4725" s="3"/>
      <c r="M4725" s="71"/>
      <c r="N4725" s="70"/>
      <c r="O4725" s="70"/>
      <c r="P4725" s="42"/>
      <c r="Q4725" s="3"/>
      <c r="R4725" s="6"/>
      <c r="S4725" s="7"/>
      <c r="T4725" s="1"/>
      <c r="U4725" s="8"/>
      <c r="V4725" s="8"/>
      <c r="W4725" s="44"/>
      <c r="X4725" s="22"/>
      <c r="Y4725" s="4"/>
      <c r="Z4725" s="4"/>
      <c r="AA4725" s="4"/>
      <c r="AB4725" s="9"/>
      <c r="AD4725" s="165"/>
      <c r="AE4725" s="165"/>
      <c r="AF4725" s="165"/>
      <c r="AG4725" s="188"/>
      <c r="AH4725" s="187"/>
      <c r="AI4725" s="188"/>
      <c r="AJ4725" s="172"/>
      <c r="AK4725" s="172"/>
      <c r="AL4725" s="172"/>
      <c r="AM4725" s="165"/>
    </row>
    <row r="4726" spans="1:39">
      <c r="A4726" s="2"/>
      <c r="B4726" s="3"/>
      <c r="C4726" s="4"/>
      <c r="D4726" s="4"/>
      <c r="E4726" s="135"/>
      <c r="F4726" s="6"/>
      <c r="G4726" s="6"/>
      <c r="H4726" s="6"/>
      <c r="I4726" s="6"/>
      <c r="J4726" s="2"/>
      <c r="K4726" s="2"/>
      <c r="L4726" s="3"/>
      <c r="M4726" s="71"/>
      <c r="N4726" s="70"/>
      <c r="O4726" s="70"/>
      <c r="P4726" s="42"/>
      <c r="Q4726" s="3"/>
      <c r="R4726" s="6"/>
      <c r="S4726" s="7"/>
      <c r="T4726" s="1"/>
      <c r="U4726" s="8"/>
      <c r="V4726" s="8"/>
      <c r="W4726" s="26"/>
      <c r="X4726" s="22"/>
      <c r="Y4726" s="4"/>
      <c r="Z4726" s="4"/>
      <c r="AA4726" s="4"/>
      <c r="AB4726" s="9"/>
      <c r="AD4726" s="165"/>
      <c r="AE4726" s="165"/>
      <c r="AF4726" s="165"/>
      <c r="AG4726" s="188"/>
      <c r="AH4726" s="187"/>
      <c r="AI4726" s="188"/>
      <c r="AJ4726" s="172"/>
      <c r="AK4726" s="172"/>
      <c r="AL4726" s="172"/>
      <c r="AM4726" s="165"/>
    </row>
    <row r="4727" spans="1:39">
      <c r="A4727" s="2"/>
      <c r="B4727" s="3"/>
      <c r="C4727" s="4"/>
      <c r="D4727" s="4"/>
      <c r="E4727" s="135"/>
      <c r="F4727" s="6"/>
      <c r="G4727" s="6"/>
      <c r="H4727" s="6"/>
      <c r="I4727" s="6"/>
      <c r="J4727" s="2"/>
      <c r="K4727" s="2"/>
      <c r="L4727" s="3"/>
      <c r="M4727" s="71"/>
      <c r="N4727" s="70"/>
      <c r="O4727" s="70"/>
      <c r="P4727" s="42"/>
      <c r="Q4727" s="3"/>
      <c r="R4727" s="6"/>
      <c r="S4727" s="7"/>
      <c r="T4727" s="1"/>
      <c r="U4727" s="8"/>
      <c r="V4727" s="8"/>
      <c r="W4727" s="26"/>
      <c r="X4727" s="22"/>
      <c r="Y4727" s="4"/>
      <c r="Z4727" s="4"/>
      <c r="AA4727" s="4"/>
      <c r="AB4727" s="9"/>
      <c r="AD4727" s="165"/>
      <c r="AE4727" s="165"/>
      <c r="AF4727" s="165"/>
      <c r="AG4727" s="188"/>
      <c r="AH4727" s="187"/>
      <c r="AI4727" s="188"/>
      <c r="AJ4727" s="172"/>
      <c r="AK4727" s="172"/>
      <c r="AL4727" s="172"/>
      <c r="AM4727" s="165"/>
    </row>
    <row r="4728" spans="1:39">
      <c r="A4728" s="2"/>
      <c r="B4728" s="3"/>
      <c r="C4728" s="4"/>
      <c r="D4728" s="4"/>
      <c r="E4728" s="135"/>
      <c r="F4728" s="6"/>
      <c r="G4728" s="6"/>
      <c r="H4728" s="6"/>
      <c r="I4728" s="6"/>
      <c r="J4728" s="2"/>
      <c r="K4728" s="2"/>
      <c r="L4728" s="3"/>
      <c r="M4728" s="71"/>
      <c r="N4728" s="70"/>
      <c r="O4728" s="70"/>
      <c r="P4728" s="42"/>
      <c r="Q4728" s="3"/>
      <c r="R4728" s="6"/>
      <c r="S4728" s="7"/>
      <c r="T4728" s="1"/>
      <c r="U4728" s="8"/>
      <c r="V4728" s="8"/>
      <c r="W4728" s="26"/>
      <c r="X4728" s="22"/>
      <c r="Y4728" s="4"/>
      <c r="Z4728" s="4"/>
      <c r="AA4728" s="4"/>
      <c r="AB4728" s="9"/>
      <c r="AD4728" s="165"/>
      <c r="AE4728" s="165"/>
      <c r="AF4728" s="165"/>
      <c r="AG4728" s="188"/>
      <c r="AH4728" s="187"/>
      <c r="AI4728" s="188"/>
      <c r="AJ4728" s="172"/>
      <c r="AK4728" s="172"/>
      <c r="AL4728" s="172"/>
      <c r="AM4728" s="165"/>
    </row>
    <row r="4729" spans="1:39">
      <c r="A4729" s="2"/>
      <c r="B4729" s="3"/>
      <c r="C4729" s="4"/>
      <c r="D4729" s="4"/>
      <c r="E4729" s="135"/>
      <c r="F4729" s="6"/>
      <c r="G4729" s="6"/>
      <c r="H4729" s="6"/>
      <c r="I4729" s="6"/>
      <c r="J4729" s="2"/>
      <c r="K4729" s="2"/>
      <c r="L4729" s="3"/>
      <c r="M4729" s="71"/>
      <c r="N4729" s="70"/>
      <c r="O4729" s="70"/>
      <c r="P4729" s="42"/>
      <c r="Q4729" s="3"/>
      <c r="R4729" s="6"/>
      <c r="S4729" s="7"/>
      <c r="T4729" s="1"/>
      <c r="U4729" s="8"/>
      <c r="V4729" s="8"/>
      <c r="W4729" s="26"/>
      <c r="X4729" s="22"/>
      <c r="Y4729" s="4"/>
      <c r="Z4729" s="4"/>
      <c r="AA4729" s="4"/>
      <c r="AB4729" s="9"/>
      <c r="AD4729" s="165"/>
      <c r="AE4729" s="165"/>
      <c r="AF4729" s="165"/>
      <c r="AG4729" s="188"/>
      <c r="AH4729" s="187"/>
      <c r="AI4729" s="188"/>
      <c r="AJ4729" s="172"/>
      <c r="AK4729" s="172"/>
      <c r="AL4729" s="172"/>
      <c r="AM4729" s="165"/>
    </row>
    <row r="4730" spans="1:39">
      <c r="A4730" s="2"/>
      <c r="B4730" s="3"/>
      <c r="C4730" s="4"/>
      <c r="D4730" s="4"/>
      <c r="E4730" s="135"/>
      <c r="F4730" s="6"/>
      <c r="G4730" s="6"/>
      <c r="H4730" s="6"/>
      <c r="I4730" s="6"/>
      <c r="J4730" s="2"/>
      <c r="K4730" s="2"/>
      <c r="L4730" s="3"/>
      <c r="M4730" s="71"/>
      <c r="N4730" s="70"/>
      <c r="O4730" s="70"/>
      <c r="P4730" s="42"/>
      <c r="Q4730" s="3"/>
      <c r="R4730" s="6"/>
      <c r="S4730" s="7"/>
      <c r="T4730" s="1"/>
      <c r="U4730" s="8"/>
      <c r="V4730" s="8"/>
      <c r="W4730" s="26"/>
      <c r="X4730" s="22"/>
      <c r="Y4730" s="4"/>
      <c r="Z4730" s="4"/>
      <c r="AA4730" s="4"/>
      <c r="AB4730" s="9"/>
      <c r="AD4730" s="165"/>
      <c r="AE4730" s="165"/>
      <c r="AF4730" s="165"/>
      <c r="AG4730" s="188"/>
      <c r="AH4730" s="187"/>
      <c r="AI4730" s="188"/>
      <c r="AJ4730" s="172"/>
      <c r="AK4730" s="172"/>
      <c r="AL4730" s="172"/>
      <c r="AM4730" s="165"/>
    </row>
    <row r="4731" spans="1:39">
      <c r="A4731" s="2"/>
      <c r="B4731" s="3"/>
      <c r="C4731" s="4"/>
      <c r="D4731" s="4"/>
      <c r="E4731" s="135"/>
      <c r="F4731" s="6"/>
      <c r="G4731" s="6"/>
      <c r="H4731" s="6"/>
      <c r="I4731" s="6"/>
      <c r="J4731" s="2"/>
      <c r="K4731" s="2"/>
      <c r="L4731" s="3"/>
      <c r="M4731" s="71"/>
      <c r="N4731" s="70"/>
      <c r="O4731" s="70"/>
      <c r="P4731" s="42"/>
      <c r="Q4731" s="3"/>
      <c r="R4731" s="6"/>
      <c r="S4731" s="7"/>
      <c r="T4731" s="1"/>
      <c r="U4731" s="8"/>
      <c r="V4731" s="8"/>
      <c r="W4731" s="55"/>
      <c r="X4731" s="22"/>
      <c r="Y4731" s="4"/>
      <c r="Z4731" s="4"/>
      <c r="AA4731" s="4"/>
      <c r="AB4731" s="9"/>
      <c r="AD4731" s="165"/>
      <c r="AE4731" s="165"/>
      <c r="AF4731" s="165"/>
      <c r="AG4731" s="188"/>
      <c r="AH4731" s="187"/>
      <c r="AI4731" s="188"/>
      <c r="AJ4731" s="172"/>
      <c r="AK4731" s="172"/>
      <c r="AL4731" s="172"/>
      <c r="AM4731" s="165"/>
    </row>
    <row r="4732" spans="1:39">
      <c r="A4732" s="2"/>
      <c r="B4732" s="3"/>
      <c r="C4732" s="4"/>
      <c r="D4732" s="4"/>
      <c r="E4732" s="135"/>
      <c r="F4732" s="6"/>
      <c r="G4732" s="6"/>
      <c r="H4732" s="6"/>
      <c r="I4732" s="6"/>
      <c r="J4732" s="2"/>
      <c r="K4732" s="2"/>
      <c r="L4732" s="3"/>
      <c r="M4732" s="71"/>
      <c r="N4732" s="70"/>
      <c r="O4732" s="70"/>
      <c r="P4732" s="42"/>
      <c r="Q4732" s="3"/>
      <c r="R4732" s="6"/>
      <c r="S4732" s="7"/>
      <c r="T4732" s="1"/>
      <c r="U4732" s="8"/>
      <c r="V4732" s="8"/>
      <c r="W4732" s="44"/>
      <c r="X4732" s="22"/>
      <c r="Y4732" s="4"/>
      <c r="Z4732" s="4"/>
      <c r="AA4732" s="4"/>
      <c r="AB4732" s="9"/>
      <c r="AD4732" s="165"/>
      <c r="AE4732" s="165"/>
      <c r="AF4732" s="165"/>
      <c r="AG4732" s="188"/>
      <c r="AH4732" s="187"/>
      <c r="AI4732" s="188"/>
      <c r="AJ4732" s="172"/>
      <c r="AK4732" s="172"/>
      <c r="AL4732" s="172"/>
      <c r="AM4732" s="165"/>
    </row>
    <row r="4733" spans="1:39">
      <c r="A4733" s="2"/>
      <c r="B4733" s="3"/>
      <c r="C4733" s="4"/>
      <c r="D4733" s="4"/>
      <c r="E4733" s="135"/>
      <c r="F4733" s="6"/>
      <c r="G4733" s="6"/>
      <c r="H4733" s="6"/>
      <c r="I4733" s="6"/>
      <c r="J4733" s="2"/>
      <c r="K4733" s="2"/>
      <c r="L4733" s="3"/>
      <c r="M4733" s="71"/>
      <c r="N4733" s="70"/>
      <c r="O4733" s="70"/>
      <c r="P4733" s="42"/>
      <c r="Q4733" s="3"/>
      <c r="R4733" s="6"/>
      <c r="S4733" s="7"/>
      <c r="T4733" s="1"/>
      <c r="U4733" s="8"/>
      <c r="V4733" s="8"/>
      <c r="W4733" s="29"/>
      <c r="X4733" s="22"/>
      <c r="Y4733" s="4"/>
      <c r="Z4733" s="4"/>
      <c r="AA4733" s="4"/>
      <c r="AB4733" s="9"/>
      <c r="AD4733" s="165"/>
      <c r="AE4733" s="165"/>
      <c r="AF4733" s="165"/>
      <c r="AG4733" s="188"/>
      <c r="AH4733" s="187"/>
      <c r="AI4733" s="188"/>
      <c r="AJ4733" s="172"/>
      <c r="AK4733" s="172"/>
      <c r="AL4733" s="172"/>
      <c r="AM4733" s="165"/>
    </row>
    <row r="4734" spans="1:39">
      <c r="A4734" s="2"/>
      <c r="B4734" s="3"/>
      <c r="C4734" s="4"/>
      <c r="D4734" s="4"/>
      <c r="E4734" s="135"/>
      <c r="F4734" s="6"/>
      <c r="G4734" s="6"/>
      <c r="H4734" s="6"/>
      <c r="I4734" s="6"/>
      <c r="J4734" s="2"/>
      <c r="K4734" s="2"/>
      <c r="L4734" s="3"/>
      <c r="M4734" s="71"/>
      <c r="N4734" s="70"/>
      <c r="O4734" s="70"/>
      <c r="P4734" s="42"/>
      <c r="Q4734" s="3"/>
      <c r="R4734" s="6"/>
      <c r="S4734" s="7"/>
      <c r="T4734" s="1"/>
      <c r="U4734" s="8"/>
      <c r="V4734" s="8"/>
      <c r="W4734" s="55"/>
      <c r="X4734" s="22"/>
      <c r="Y4734" s="4"/>
      <c r="Z4734" s="4"/>
      <c r="AA4734" s="4"/>
      <c r="AB4734" s="9"/>
      <c r="AD4734" s="165"/>
      <c r="AE4734" s="165"/>
      <c r="AF4734" s="165"/>
      <c r="AG4734" s="188"/>
      <c r="AH4734" s="187"/>
      <c r="AI4734" s="188"/>
      <c r="AJ4734" s="172"/>
      <c r="AK4734" s="172"/>
      <c r="AL4734" s="172"/>
      <c r="AM4734" s="165"/>
    </row>
    <row r="4735" spans="1:39">
      <c r="A4735" s="2"/>
      <c r="B4735" s="3"/>
      <c r="C4735" s="4"/>
      <c r="D4735" s="4"/>
      <c r="E4735" s="135"/>
      <c r="F4735" s="6"/>
      <c r="G4735" s="6"/>
      <c r="H4735" s="6"/>
      <c r="I4735" s="6"/>
      <c r="J4735" s="2"/>
      <c r="K4735" s="2"/>
      <c r="L4735" s="3"/>
      <c r="M4735" s="71"/>
      <c r="N4735" s="70"/>
      <c r="O4735" s="70"/>
      <c r="P4735" s="42"/>
      <c r="Q4735" s="3"/>
      <c r="R4735" s="6"/>
      <c r="S4735" s="7"/>
      <c r="T4735" s="1"/>
      <c r="U4735" s="8"/>
      <c r="V4735" s="8"/>
      <c r="W4735" s="55"/>
      <c r="X4735" s="22"/>
      <c r="Y4735" s="4"/>
      <c r="Z4735" s="4"/>
      <c r="AA4735" s="4"/>
      <c r="AB4735" s="9"/>
      <c r="AD4735" s="165"/>
      <c r="AE4735" s="165"/>
      <c r="AF4735" s="165"/>
      <c r="AG4735" s="188"/>
      <c r="AH4735" s="187"/>
      <c r="AI4735" s="188"/>
      <c r="AJ4735" s="172"/>
      <c r="AK4735" s="172"/>
      <c r="AL4735" s="172"/>
      <c r="AM4735" s="165"/>
    </row>
    <row r="4736" spans="1:39">
      <c r="A4736" s="2"/>
      <c r="B4736" s="3"/>
      <c r="C4736" s="4"/>
      <c r="D4736" s="4"/>
      <c r="E4736" s="135"/>
      <c r="F4736" s="6"/>
      <c r="G4736" s="6"/>
      <c r="H4736" s="6"/>
      <c r="I4736" s="6"/>
      <c r="J4736" s="2"/>
      <c r="K4736" s="2"/>
      <c r="L4736" s="3"/>
      <c r="M4736" s="71"/>
      <c r="N4736" s="70"/>
      <c r="O4736" s="70"/>
      <c r="P4736" s="42"/>
      <c r="Q4736" s="3"/>
      <c r="R4736" s="6"/>
      <c r="S4736" s="7"/>
      <c r="T4736" s="1"/>
      <c r="U4736" s="8"/>
      <c r="V4736" s="8"/>
      <c r="W4736" s="55"/>
      <c r="X4736" s="22"/>
      <c r="Y4736" s="4"/>
      <c r="Z4736" s="4"/>
      <c r="AA4736" s="4"/>
      <c r="AB4736" s="9"/>
      <c r="AD4736" s="165"/>
      <c r="AE4736" s="165"/>
      <c r="AF4736" s="165"/>
      <c r="AG4736" s="188"/>
      <c r="AH4736" s="187"/>
      <c r="AI4736" s="188"/>
      <c r="AJ4736" s="172"/>
      <c r="AK4736" s="172"/>
      <c r="AL4736" s="172"/>
      <c r="AM4736" s="165"/>
    </row>
    <row r="4737" spans="1:39">
      <c r="A4737" s="2"/>
      <c r="B4737" s="3"/>
      <c r="C4737" s="4"/>
      <c r="D4737" s="4"/>
      <c r="E4737" s="135"/>
      <c r="F4737" s="6"/>
      <c r="G4737" s="6"/>
      <c r="H4737" s="6"/>
      <c r="I4737" s="6"/>
      <c r="J4737" s="2"/>
      <c r="K4737" s="2"/>
      <c r="L4737" s="3"/>
      <c r="M4737" s="71"/>
      <c r="N4737" s="70"/>
      <c r="O4737" s="70"/>
      <c r="P4737" s="42"/>
      <c r="Q4737" s="3"/>
      <c r="R4737" s="6"/>
      <c r="S4737" s="7"/>
      <c r="T4737" s="1"/>
      <c r="U4737" s="8"/>
      <c r="V4737" s="8"/>
      <c r="W4737" s="30"/>
      <c r="X4737" s="22"/>
      <c r="Y4737" s="4"/>
      <c r="Z4737" s="4"/>
      <c r="AA4737" s="4"/>
      <c r="AB4737" s="9"/>
      <c r="AD4737" s="165"/>
      <c r="AE4737" s="165"/>
      <c r="AF4737" s="165"/>
      <c r="AG4737" s="188"/>
      <c r="AH4737" s="187"/>
      <c r="AI4737" s="188"/>
      <c r="AJ4737" s="172"/>
      <c r="AK4737" s="172"/>
      <c r="AL4737" s="172"/>
      <c r="AM4737" s="165"/>
    </row>
    <row r="4738" spans="1:39">
      <c r="A4738" s="2"/>
      <c r="B4738" s="3"/>
      <c r="C4738" s="4"/>
      <c r="D4738" s="4"/>
      <c r="E4738" s="135"/>
      <c r="F4738" s="6"/>
      <c r="G4738" s="6"/>
      <c r="H4738" s="6"/>
      <c r="I4738" s="6"/>
      <c r="J4738" s="2"/>
      <c r="K4738" s="2"/>
      <c r="L4738" s="3"/>
      <c r="M4738" s="71"/>
      <c r="N4738" s="70"/>
      <c r="O4738" s="70"/>
      <c r="P4738" s="42"/>
      <c r="Q4738" s="3"/>
      <c r="R4738" s="6"/>
      <c r="S4738" s="7"/>
      <c r="T4738" s="1"/>
      <c r="U4738" s="8"/>
      <c r="V4738" s="8"/>
      <c r="W4738" s="44"/>
      <c r="X4738" s="22"/>
      <c r="Y4738" s="4"/>
      <c r="Z4738" s="4"/>
      <c r="AA4738" s="4"/>
      <c r="AB4738" s="9"/>
      <c r="AD4738" s="165"/>
      <c r="AE4738" s="165"/>
      <c r="AF4738" s="165"/>
      <c r="AG4738" s="188"/>
      <c r="AH4738" s="187"/>
      <c r="AI4738" s="188"/>
      <c r="AJ4738" s="172"/>
      <c r="AK4738" s="172"/>
      <c r="AL4738" s="172"/>
      <c r="AM4738" s="165"/>
    </row>
    <row r="4739" spans="1:39">
      <c r="A4739" s="2"/>
      <c r="B4739" s="3"/>
      <c r="C4739" s="4"/>
      <c r="D4739" s="4"/>
      <c r="E4739" s="135"/>
      <c r="F4739" s="6"/>
      <c r="G4739" s="6"/>
      <c r="H4739" s="6"/>
      <c r="I4739" s="6"/>
      <c r="J4739" s="2"/>
      <c r="K4739" s="2"/>
      <c r="L4739" s="3"/>
      <c r="M4739" s="71"/>
      <c r="N4739" s="70"/>
      <c r="O4739" s="70"/>
      <c r="P4739" s="42"/>
      <c r="Q4739" s="3"/>
      <c r="R4739" s="6"/>
      <c r="S4739" s="7"/>
      <c r="T4739" s="1"/>
      <c r="U4739" s="8"/>
      <c r="V4739" s="8"/>
      <c r="W4739" s="44"/>
      <c r="X4739" s="22"/>
      <c r="Y4739" s="4"/>
      <c r="Z4739" s="4"/>
      <c r="AA4739" s="4"/>
      <c r="AB4739" s="9"/>
      <c r="AD4739" s="165"/>
      <c r="AE4739" s="165"/>
      <c r="AF4739" s="165"/>
      <c r="AG4739" s="188"/>
      <c r="AH4739" s="187"/>
      <c r="AI4739" s="188"/>
      <c r="AJ4739" s="172"/>
      <c r="AK4739" s="172"/>
      <c r="AL4739" s="172"/>
      <c r="AM4739" s="165"/>
    </row>
    <row r="4740" spans="1:39">
      <c r="A4740" s="2"/>
      <c r="B4740" s="3"/>
      <c r="C4740" s="4"/>
      <c r="D4740" s="4"/>
      <c r="E4740" s="135"/>
      <c r="F4740" s="6"/>
      <c r="G4740" s="6"/>
      <c r="H4740" s="6"/>
      <c r="I4740" s="6"/>
      <c r="J4740" s="2"/>
      <c r="K4740" s="2"/>
      <c r="L4740" s="3"/>
      <c r="M4740" s="71"/>
      <c r="N4740" s="70"/>
      <c r="O4740" s="70"/>
      <c r="P4740" s="42"/>
      <c r="Q4740" s="3"/>
      <c r="R4740" s="6"/>
      <c r="S4740" s="7"/>
      <c r="T4740" s="1"/>
      <c r="U4740" s="8"/>
      <c r="V4740" s="8"/>
      <c r="W4740" s="30"/>
      <c r="X4740" s="22"/>
      <c r="Y4740" s="4"/>
      <c r="Z4740" s="4"/>
      <c r="AA4740" s="4"/>
      <c r="AB4740" s="9"/>
      <c r="AD4740" s="165"/>
      <c r="AE4740" s="165"/>
      <c r="AF4740" s="165"/>
      <c r="AG4740" s="188"/>
      <c r="AH4740" s="187"/>
      <c r="AI4740" s="188"/>
      <c r="AJ4740" s="172"/>
      <c r="AK4740" s="172"/>
      <c r="AL4740" s="172"/>
      <c r="AM4740" s="165"/>
    </row>
    <row r="4741" spans="1:39">
      <c r="A4741" s="2"/>
      <c r="B4741" s="3"/>
      <c r="C4741" s="4"/>
      <c r="D4741" s="4"/>
      <c r="E4741" s="135"/>
      <c r="F4741" s="6"/>
      <c r="G4741" s="6"/>
      <c r="H4741" s="6"/>
      <c r="I4741" s="6"/>
      <c r="J4741" s="2"/>
      <c r="K4741" s="2"/>
      <c r="L4741" s="3"/>
      <c r="M4741" s="71"/>
      <c r="N4741" s="70"/>
      <c r="O4741" s="70"/>
      <c r="P4741" s="42"/>
      <c r="Q4741" s="3"/>
      <c r="R4741" s="6"/>
      <c r="S4741" s="7"/>
      <c r="T4741" s="1"/>
      <c r="U4741" s="8"/>
      <c r="V4741" s="8"/>
      <c r="W4741" s="44"/>
      <c r="X4741" s="22"/>
      <c r="Y4741" s="4"/>
      <c r="Z4741" s="4"/>
      <c r="AA4741" s="4"/>
      <c r="AB4741" s="9"/>
      <c r="AD4741" s="165"/>
      <c r="AE4741" s="165"/>
      <c r="AF4741" s="165"/>
      <c r="AG4741" s="188"/>
      <c r="AH4741" s="187"/>
      <c r="AI4741" s="188"/>
      <c r="AJ4741" s="172"/>
      <c r="AK4741" s="172"/>
      <c r="AL4741" s="172"/>
      <c r="AM4741" s="165"/>
    </row>
    <row r="4742" spans="1:39">
      <c r="A4742" s="2"/>
      <c r="B4742" s="3"/>
      <c r="C4742" s="4"/>
      <c r="D4742" s="4"/>
      <c r="E4742" s="135"/>
      <c r="F4742" s="6"/>
      <c r="G4742" s="6"/>
      <c r="H4742" s="6"/>
      <c r="I4742" s="6"/>
      <c r="J4742" s="2"/>
      <c r="K4742" s="2"/>
      <c r="L4742" s="3"/>
      <c r="M4742" s="71"/>
      <c r="N4742" s="70"/>
      <c r="O4742" s="70"/>
      <c r="P4742" s="42"/>
      <c r="Q4742" s="3"/>
      <c r="R4742" s="6"/>
      <c r="S4742" s="7"/>
      <c r="T4742" s="1"/>
      <c r="U4742" s="8"/>
      <c r="V4742" s="8"/>
      <c r="W4742" s="26"/>
      <c r="X4742" s="22"/>
      <c r="Y4742" s="4"/>
      <c r="Z4742" s="4"/>
      <c r="AA4742" s="4"/>
      <c r="AB4742" s="9"/>
      <c r="AD4742" s="165"/>
      <c r="AE4742" s="165"/>
      <c r="AF4742" s="165"/>
      <c r="AG4742" s="188"/>
      <c r="AH4742" s="187"/>
      <c r="AI4742" s="188"/>
      <c r="AJ4742" s="172"/>
      <c r="AK4742" s="172"/>
      <c r="AL4742" s="172"/>
      <c r="AM4742" s="165"/>
    </row>
    <row r="4743" spans="1:39">
      <c r="A4743" s="2"/>
      <c r="B4743" s="3"/>
      <c r="C4743" s="4"/>
      <c r="D4743" s="4"/>
      <c r="E4743" s="135"/>
      <c r="F4743" s="6"/>
      <c r="G4743" s="6"/>
      <c r="H4743" s="6"/>
      <c r="I4743" s="6"/>
      <c r="J4743" s="2"/>
      <c r="K4743" s="2"/>
      <c r="L4743" s="3"/>
      <c r="M4743" s="71"/>
      <c r="N4743" s="70"/>
      <c r="O4743" s="70"/>
      <c r="P4743" s="42"/>
      <c r="Q4743" s="3"/>
      <c r="R4743" s="6"/>
      <c r="S4743" s="7"/>
      <c r="T4743" s="1"/>
      <c r="U4743" s="8"/>
      <c r="V4743" s="8"/>
      <c r="W4743" s="26"/>
      <c r="X4743" s="22"/>
      <c r="Y4743" s="4"/>
      <c r="Z4743" s="4"/>
      <c r="AA4743" s="4"/>
      <c r="AB4743" s="9"/>
      <c r="AD4743" s="165"/>
      <c r="AE4743" s="165"/>
      <c r="AF4743" s="165"/>
      <c r="AG4743" s="188"/>
      <c r="AH4743" s="187"/>
      <c r="AI4743" s="188"/>
      <c r="AJ4743" s="172"/>
      <c r="AK4743" s="172"/>
      <c r="AL4743" s="172"/>
      <c r="AM4743" s="165"/>
    </row>
    <row r="4744" spans="1:39">
      <c r="A4744" s="2"/>
      <c r="B4744" s="3"/>
      <c r="C4744" s="4"/>
      <c r="D4744" s="4"/>
      <c r="E4744" s="135"/>
      <c r="F4744" s="6"/>
      <c r="G4744" s="6"/>
      <c r="H4744" s="6"/>
      <c r="I4744" s="6"/>
      <c r="J4744" s="2"/>
      <c r="K4744" s="2"/>
      <c r="L4744" s="3"/>
      <c r="M4744" s="71"/>
      <c r="N4744" s="70"/>
      <c r="O4744" s="70"/>
      <c r="P4744" s="42"/>
      <c r="Q4744" s="3"/>
      <c r="R4744" s="6"/>
      <c r="S4744" s="7"/>
      <c r="T4744" s="1"/>
      <c r="U4744" s="8"/>
      <c r="V4744" s="8"/>
      <c r="W4744" s="44"/>
      <c r="X4744" s="22"/>
      <c r="Y4744" s="4"/>
      <c r="Z4744" s="4"/>
      <c r="AA4744" s="4"/>
      <c r="AB4744" s="9"/>
      <c r="AD4744" s="165"/>
      <c r="AE4744" s="165"/>
      <c r="AF4744" s="165"/>
      <c r="AG4744" s="188"/>
      <c r="AH4744" s="187"/>
      <c r="AI4744" s="188"/>
      <c r="AJ4744" s="172"/>
      <c r="AK4744" s="172"/>
      <c r="AL4744" s="172"/>
      <c r="AM4744" s="165"/>
    </row>
    <row r="4745" spans="1:39">
      <c r="A4745" s="2"/>
      <c r="B4745" s="3"/>
      <c r="C4745" s="4"/>
      <c r="D4745" s="4"/>
      <c r="E4745" s="135"/>
      <c r="F4745" s="6"/>
      <c r="G4745" s="6"/>
      <c r="H4745" s="6"/>
      <c r="I4745" s="6"/>
      <c r="J4745" s="2"/>
      <c r="K4745" s="2"/>
      <c r="L4745" s="3"/>
      <c r="M4745" s="71"/>
      <c r="N4745" s="70"/>
      <c r="O4745" s="70"/>
      <c r="P4745" s="42"/>
      <c r="Q4745" s="3"/>
      <c r="R4745" s="6"/>
      <c r="S4745" s="7"/>
      <c r="T4745" s="1"/>
      <c r="U4745" s="8"/>
      <c r="V4745" s="8"/>
      <c r="W4745" s="26"/>
      <c r="X4745" s="22"/>
      <c r="Y4745" s="4"/>
      <c r="Z4745" s="4"/>
      <c r="AA4745" s="4"/>
      <c r="AB4745" s="9"/>
      <c r="AD4745" s="165"/>
      <c r="AE4745" s="165"/>
      <c r="AF4745" s="165"/>
      <c r="AG4745" s="188"/>
      <c r="AH4745" s="187"/>
      <c r="AI4745" s="188"/>
      <c r="AJ4745" s="172"/>
      <c r="AK4745" s="172"/>
      <c r="AL4745" s="172"/>
      <c r="AM4745" s="165"/>
    </row>
    <row r="4746" spans="1:39">
      <c r="A4746" s="2"/>
      <c r="B4746" s="3"/>
      <c r="C4746" s="4"/>
      <c r="D4746" s="4"/>
      <c r="E4746" s="135"/>
      <c r="F4746" s="6"/>
      <c r="G4746" s="6"/>
      <c r="H4746" s="6"/>
      <c r="I4746" s="6"/>
      <c r="J4746" s="2"/>
      <c r="K4746" s="2"/>
      <c r="L4746" s="3"/>
      <c r="M4746" s="71"/>
      <c r="N4746" s="70"/>
      <c r="O4746" s="70"/>
      <c r="P4746" s="42"/>
      <c r="Q4746" s="3"/>
      <c r="R4746" s="6"/>
      <c r="S4746" s="7"/>
      <c r="T4746" s="1"/>
      <c r="U4746" s="8"/>
      <c r="V4746" s="8"/>
      <c r="W4746" s="26"/>
      <c r="X4746" s="22"/>
      <c r="Y4746" s="4"/>
      <c r="Z4746" s="4"/>
      <c r="AA4746" s="4"/>
      <c r="AB4746" s="9"/>
      <c r="AD4746" s="165"/>
      <c r="AE4746" s="165"/>
      <c r="AF4746" s="165"/>
      <c r="AG4746" s="188"/>
      <c r="AH4746" s="187"/>
      <c r="AI4746" s="188"/>
      <c r="AJ4746" s="172"/>
      <c r="AK4746" s="172"/>
      <c r="AL4746" s="172"/>
      <c r="AM4746" s="165"/>
    </row>
    <row r="4747" spans="1:39">
      <c r="A4747" s="2"/>
      <c r="B4747" s="3"/>
      <c r="C4747" s="4"/>
      <c r="D4747" s="4"/>
      <c r="E4747" s="135"/>
      <c r="F4747" s="6"/>
      <c r="G4747" s="6"/>
      <c r="H4747" s="6"/>
      <c r="I4747" s="6"/>
      <c r="J4747" s="2"/>
      <c r="K4747" s="2"/>
      <c r="L4747" s="3"/>
      <c r="M4747" s="71"/>
      <c r="N4747" s="70"/>
      <c r="O4747" s="70"/>
      <c r="P4747" s="42"/>
      <c r="Q4747" s="3"/>
      <c r="R4747" s="6"/>
      <c r="S4747" s="7"/>
      <c r="T4747" s="1"/>
      <c r="U4747" s="8"/>
      <c r="V4747" s="8"/>
      <c r="W4747" s="26"/>
      <c r="X4747" s="22"/>
      <c r="Y4747" s="4"/>
      <c r="Z4747" s="4"/>
      <c r="AA4747" s="4"/>
      <c r="AB4747" s="9"/>
      <c r="AD4747" s="165"/>
      <c r="AE4747" s="165"/>
      <c r="AF4747" s="165"/>
      <c r="AG4747" s="188"/>
      <c r="AH4747" s="187"/>
      <c r="AI4747" s="188"/>
      <c r="AJ4747" s="172"/>
      <c r="AK4747" s="172"/>
      <c r="AL4747" s="172"/>
      <c r="AM4747" s="165"/>
    </row>
    <row r="4748" spans="1:39">
      <c r="A4748" s="2"/>
      <c r="B4748" s="3"/>
      <c r="C4748" s="4"/>
      <c r="D4748" s="4"/>
      <c r="E4748" s="135"/>
      <c r="F4748" s="6"/>
      <c r="G4748" s="6"/>
      <c r="H4748" s="6"/>
      <c r="I4748" s="6"/>
      <c r="J4748" s="2"/>
      <c r="K4748" s="2"/>
      <c r="L4748" s="3"/>
      <c r="M4748" s="71"/>
      <c r="N4748" s="70"/>
      <c r="O4748" s="70"/>
      <c r="P4748" s="42"/>
      <c r="Q4748" s="3"/>
      <c r="R4748" s="6"/>
      <c r="S4748" s="7"/>
      <c r="T4748" s="1"/>
      <c r="U4748" s="8"/>
      <c r="V4748" s="8"/>
      <c r="W4748" s="27"/>
      <c r="X4748" s="22"/>
      <c r="Y4748" s="4"/>
      <c r="Z4748" s="4"/>
      <c r="AA4748" s="4"/>
      <c r="AB4748" s="9"/>
      <c r="AD4748" s="165"/>
      <c r="AE4748" s="165"/>
      <c r="AF4748" s="165"/>
      <c r="AG4748" s="188"/>
      <c r="AH4748" s="187"/>
      <c r="AI4748" s="188"/>
      <c r="AJ4748" s="172"/>
      <c r="AK4748" s="172"/>
      <c r="AL4748" s="172"/>
      <c r="AM4748" s="165"/>
    </row>
    <row r="4749" spans="1:39">
      <c r="A4749" s="2"/>
      <c r="B4749" s="3"/>
      <c r="C4749" s="4"/>
      <c r="D4749" s="4"/>
      <c r="E4749" s="135"/>
      <c r="F4749" s="6"/>
      <c r="G4749" s="6"/>
      <c r="H4749" s="6"/>
      <c r="I4749" s="6"/>
      <c r="J4749" s="2"/>
      <c r="K4749" s="2"/>
      <c r="L4749" s="3"/>
      <c r="M4749" s="71"/>
      <c r="N4749" s="70"/>
      <c r="O4749" s="70"/>
      <c r="P4749" s="42"/>
      <c r="Q4749" s="3"/>
      <c r="R4749" s="6"/>
      <c r="S4749" s="7"/>
      <c r="T4749" s="1"/>
      <c r="U4749" s="8"/>
      <c r="V4749" s="8"/>
      <c r="W4749" s="26"/>
      <c r="X4749" s="22"/>
      <c r="Y4749" s="4"/>
      <c r="Z4749" s="4"/>
      <c r="AA4749" s="4"/>
      <c r="AB4749" s="9"/>
      <c r="AD4749" s="165"/>
      <c r="AE4749" s="165"/>
      <c r="AF4749" s="165"/>
      <c r="AG4749" s="188"/>
      <c r="AH4749" s="187"/>
      <c r="AI4749" s="188"/>
      <c r="AJ4749" s="172"/>
      <c r="AK4749" s="172"/>
      <c r="AL4749" s="172"/>
      <c r="AM4749" s="165"/>
    </row>
    <row r="4750" spans="1:39">
      <c r="A4750" s="2"/>
      <c r="B4750" s="3"/>
      <c r="C4750" s="4"/>
      <c r="D4750" s="4"/>
      <c r="E4750" s="135"/>
      <c r="F4750" s="6"/>
      <c r="G4750" s="6"/>
      <c r="H4750" s="6"/>
      <c r="I4750" s="6"/>
      <c r="J4750" s="2"/>
      <c r="K4750" s="2"/>
      <c r="L4750" s="3"/>
      <c r="M4750" s="71"/>
      <c r="N4750" s="70"/>
      <c r="O4750" s="70"/>
      <c r="P4750" s="42"/>
      <c r="Q4750" s="3"/>
      <c r="R4750" s="6"/>
      <c r="S4750" s="7"/>
      <c r="T4750" s="1"/>
      <c r="U4750" s="8"/>
      <c r="V4750" s="8"/>
      <c r="W4750" s="55"/>
      <c r="X4750" s="22"/>
      <c r="Y4750" s="4"/>
      <c r="Z4750" s="4"/>
      <c r="AA4750" s="4"/>
      <c r="AB4750" s="9"/>
      <c r="AD4750" s="165"/>
      <c r="AE4750" s="165"/>
      <c r="AF4750" s="165"/>
      <c r="AG4750" s="188"/>
      <c r="AH4750" s="187"/>
      <c r="AI4750" s="188"/>
      <c r="AJ4750" s="172"/>
      <c r="AK4750" s="172"/>
      <c r="AL4750" s="172"/>
      <c r="AM4750" s="165"/>
    </row>
    <row r="4751" spans="1:39">
      <c r="A4751" s="2"/>
      <c r="B4751" s="3"/>
      <c r="C4751" s="4"/>
      <c r="D4751" s="4"/>
      <c r="E4751" s="135"/>
      <c r="F4751" s="6"/>
      <c r="G4751" s="6"/>
      <c r="H4751" s="6"/>
      <c r="I4751" s="6"/>
      <c r="J4751" s="2"/>
      <c r="K4751" s="2"/>
      <c r="L4751" s="3"/>
      <c r="M4751" s="71"/>
      <c r="N4751" s="70"/>
      <c r="O4751" s="70"/>
      <c r="P4751" s="42"/>
      <c r="Q4751" s="3"/>
      <c r="R4751" s="6"/>
      <c r="S4751" s="7"/>
      <c r="T4751" s="1"/>
      <c r="U4751" s="8"/>
      <c r="V4751" s="8"/>
      <c r="W4751" s="44"/>
      <c r="X4751" s="22"/>
      <c r="Y4751" s="4"/>
      <c r="Z4751" s="4"/>
      <c r="AA4751" s="4"/>
      <c r="AB4751" s="9"/>
      <c r="AD4751" s="165"/>
      <c r="AE4751" s="165"/>
      <c r="AF4751" s="165"/>
      <c r="AG4751" s="188"/>
      <c r="AH4751" s="187"/>
      <c r="AI4751" s="188"/>
      <c r="AJ4751" s="172"/>
      <c r="AK4751" s="172"/>
      <c r="AL4751" s="172"/>
      <c r="AM4751" s="165"/>
    </row>
    <row r="4752" spans="1:39">
      <c r="A4752" s="2"/>
      <c r="B4752" s="3"/>
      <c r="C4752" s="4"/>
      <c r="D4752" s="4"/>
      <c r="E4752" s="135"/>
      <c r="F4752" s="6"/>
      <c r="G4752" s="6"/>
      <c r="H4752" s="6"/>
      <c r="I4752" s="6"/>
      <c r="J4752" s="2"/>
      <c r="K4752" s="2"/>
      <c r="L4752" s="3"/>
      <c r="M4752" s="71"/>
      <c r="N4752" s="70"/>
      <c r="O4752" s="70"/>
      <c r="P4752" s="42"/>
      <c r="Q4752" s="3"/>
      <c r="R4752" s="6"/>
      <c r="S4752" s="7"/>
      <c r="T4752" s="1"/>
      <c r="U4752" s="8"/>
      <c r="V4752" s="8"/>
      <c r="W4752" s="55"/>
      <c r="X4752" s="22"/>
      <c r="Y4752" s="4"/>
      <c r="Z4752" s="4"/>
      <c r="AA4752" s="4"/>
      <c r="AB4752" s="9"/>
      <c r="AD4752" s="165"/>
      <c r="AE4752" s="165"/>
      <c r="AF4752" s="165"/>
      <c r="AG4752" s="188"/>
      <c r="AH4752" s="187"/>
      <c r="AI4752" s="188"/>
      <c r="AJ4752" s="172"/>
      <c r="AK4752" s="172"/>
      <c r="AL4752" s="172"/>
      <c r="AM4752" s="165"/>
    </row>
    <row r="4753" spans="1:39">
      <c r="A4753" s="2"/>
      <c r="B4753" s="3"/>
      <c r="C4753" s="4"/>
      <c r="D4753" s="4"/>
      <c r="E4753" s="135"/>
      <c r="F4753" s="6"/>
      <c r="G4753" s="6"/>
      <c r="H4753" s="6"/>
      <c r="I4753" s="6"/>
      <c r="J4753" s="2"/>
      <c r="K4753" s="2"/>
      <c r="L4753" s="3"/>
      <c r="M4753" s="71"/>
      <c r="N4753" s="70"/>
      <c r="O4753" s="70"/>
      <c r="P4753" s="42"/>
      <c r="Q4753" s="3"/>
      <c r="R4753" s="6"/>
      <c r="S4753" s="7"/>
      <c r="T4753" s="1"/>
      <c r="U4753" s="8"/>
      <c r="V4753" s="8"/>
      <c r="W4753" s="55"/>
      <c r="X4753" s="22"/>
      <c r="Y4753" s="4"/>
      <c r="Z4753" s="4"/>
      <c r="AA4753" s="4"/>
      <c r="AB4753" s="9"/>
      <c r="AD4753" s="165"/>
      <c r="AE4753" s="165"/>
      <c r="AF4753" s="165"/>
      <c r="AG4753" s="188"/>
      <c r="AH4753" s="187"/>
      <c r="AI4753" s="188"/>
      <c r="AJ4753" s="172"/>
      <c r="AK4753" s="172"/>
      <c r="AL4753" s="172"/>
      <c r="AM4753" s="165"/>
    </row>
    <row r="4754" spans="1:39">
      <c r="A4754" s="2"/>
      <c r="B4754" s="3"/>
      <c r="C4754" s="4"/>
      <c r="D4754" s="4"/>
      <c r="E4754" s="135"/>
      <c r="F4754" s="6"/>
      <c r="G4754" s="6"/>
      <c r="H4754" s="6"/>
      <c r="I4754" s="6"/>
      <c r="J4754" s="2"/>
      <c r="K4754" s="2"/>
      <c r="L4754" s="3"/>
      <c r="M4754" s="71"/>
      <c r="N4754" s="70"/>
      <c r="O4754" s="70"/>
      <c r="P4754" s="42"/>
      <c r="Q4754" s="3"/>
      <c r="R4754" s="6"/>
      <c r="S4754" s="7"/>
      <c r="T4754" s="1"/>
      <c r="U4754" s="8"/>
      <c r="V4754" s="8"/>
      <c r="W4754" s="55"/>
      <c r="X4754" s="22"/>
      <c r="Y4754" s="4"/>
      <c r="Z4754" s="4"/>
      <c r="AA4754" s="4"/>
      <c r="AB4754" s="9"/>
      <c r="AD4754" s="165"/>
      <c r="AE4754" s="165"/>
      <c r="AF4754" s="165"/>
      <c r="AG4754" s="188"/>
      <c r="AH4754" s="187"/>
      <c r="AI4754" s="188"/>
      <c r="AJ4754" s="172"/>
      <c r="AK4754" s="172"/>
      <c r="AL4754" s="172"/>
      <c r="AM4754" s="165"/>
    </row>
    <row r="4755" spans="1:39">
      <c r="A4755" s="2"/>
      <c r="B4755" s="3"/>
      <c r="C4755" s="4"/>
      <c r="D4755" s="4"/>
      <c r="E4755" s="135"/>
      <c r="F4755" s="6"/>
      <c r="G4755" s="6"/>
      <c r="H4755" s="6"/>
      <c r="I4755" s="6"/>
      <c r="J4755" s="2"/>
      <c r="K4755" s="2"/>
      <c r="L4755" s="3"/>
      <c r="M4755" s="71"/>
      <c r="N4755" s="70"/>
      <c r="O4755" s="70"/>
      <c r="P4755" s="42"/>
      <c r="Q4755" s="3"/>
      <c r="R4755" s="6"/>
      <c r="S4755" s="7"/>
      <c r="T4755" s="1"/>
      <c r="U4755" s="8"/>
      <c r="V4755" s="8"/>
      <c r="W4755" s="29"/>
      <c r="X4755" s="22"/>
      <c r="Y4755" s="4"/>
      <c r="Z4755" s="4"/>
      <c r="AA4755" s="4"/>
      <c r="AB4755" s="9"/>
      <c r="AD4755" s="165"/>
      <c r="AE4755" s="165"/>
      <c r="AF4755" s="165"/>
      <c r="AG4755" s="188"/>
      <c r="AH4755" s="187"/>
      <c r="AI4755" s="188"/>
      <c r="AJ4755" s="172"/>
      <c r="AK4755" s="172"/>
      <c r="AL4755" s="172"/>
      <c r="AM4755" s="165"/>
    </row>
    <row r="4756" spans="1:39">
      <c r="A4756" s="2"/>
      <c r="B4756" s="3"/>
      <c r="C4756" s="4"/>
      <c r="D4756" s="4"/>
      <c r="E4756" s="135"/>
      <c r="F4756" s="6"/>
      <c r="G4756" s="6"/>
      <c r="H4756" s="6"/>
      <c r="I4756" s="6"/>
      <c r="J4756" s="2"/>
      <c r="K4756" s="2"/>
      <c r="L4756" s="3"/>
      <c r="M4756" s="71"/>
      <c r="N4756" s="70"/>
      <c r="O4756" s="70"/>
      <c r="P4756" s="42"/>
      <c r="Q4756" s="3"/>
      <c r="R4756" s="6"/>
      <c r="S4756" s="7"/>
      <c r="T4756" s="1"/>
      <c r="U4756" s="8"/>
      <c r="V4756" s="8"/>
      <c r="W4756" s="55"/>
      <c r="X4756" s="22"/>
      <c r="Y4756" s="4"/>
      <c r="Z4756" s="4"/>
      <c r="AA4756" s="4"/>
      <c r="AB4756" s="9"/>
      <c r="AD4756" s="165"/>
      <c r="AE4756" s="165"/>
      <c r="AF4756" s="165"/>
      <c r="AG4756" s="188"/>
      <c r="AH4756" s="187"/>
      <c r="AI4756" s="188"/>
      <c r="AJ4756" s="172"/>
      <c r="AK4756" s="172"/>
      <c r="AL4756" s="172"/>
      <c r="AM4756" s="165"/>
    </row>
    <row r="4757" spans="1:39">
      <c r="A4757" s="2"/>
      <c r="B4757" s="3"/>
      <c r="C4757" s="4"/>
      <c r="D4757" s="4"/>
      <c r="E4757" s="135"/>
      <c r="F4757" s="6"/>
      <c r="G4757" s="6"/>
      <c r="H4757" s="6"/>
      <c r="I4757" s="6"/>
      <c r="J4757" s="2"/>
      <c r="K4757" s="2"/>
      <c r="L4757" s="3"/>
      <c r="M4757" s="71"/>
      <c r="N4757" s="70"/>
      <c r="O4757" s="70"/>
      <c r="P4757" s="42"/>
      <c r="Q4757" s="3"/>
      <c r="R4757" s="6"/>
      <c r="S4757" s="7"/>
      <c r="T4757" s="1"/>
      <c r="U4757" s="8"/>
      <c r="V4757" s="8"/>
      <c r="W4757" s="55"/>
      <c r="X4757" s="22"/>
      <c r="Y4757" s="4"/>
      <c r="Z4757" s="4"/>
      <c r="AA4757" s="4"/>
      <c r="AB4757" s="9"/>
      <c r="AD4757" s="165"/>
      <c r="AE4757" s="165"/>
      <c r="AF4757" s="165"/>
      <c r="AG4757" s="188"/>
      <c r="AH4757" s="187"/>
      <c r="AI4757" s="188"/>
      <c r="AJ4757" s="172"/>
      <c r="AK4757" s="172"/>
      <c r="AL4757" s="172"/>
      <c r="AM4757" s="165"/>
    </row>
    <row r="4758" spans="1:39">
      <c r="A4758" s="2"/>
      <c r="B4758" s="3"/>
      <c r="C4758" s="4"/>
      <c r="D4758" s="4"/>
      <c r="E4758" s="135"/>
      <c r="F4758" s="6"/>
      <c r="G4758" s="6"/>
      <c r="H4758" s="6"/>
      <c r="I4758" s="6"/>
      <c r="J4758" s="2"/>
      <c r="K4758" s="2"/>
      <c r="L4758" s="3"/>
      <c r="M4758" s="71"/>
      <c r="N4758" s="70"/>
      <c r="O4758" s="70"/>
      <c r="P4758" s="42"/>
      <c r="Q4758" s="3"/>
      <c r="R4758" s="6"/>
      <c r="S4758" s="7"/>
      <c r="T4758" s="1"/>
      <c r="U4758" s="8"/>
      <c r="V4758" s="8"/>
      <c r="W4758" s="55"/>
      <c r="X4758" s="22"/>
      <c r="Y4758" s="4"/>
      <c r="Z4758" s="4"/>
      <c r="AA4758" s="4"/>
      <c r="AB4758" s="9"/>
      <c r="AD4758" s="165"/>
      <c r="AE4758" s="165"/>
      <c r="AF4758" s="165"/>
      <c r="AG4758" s="188"/>
      <c r="AH4758" s="187"/>
      <c r="AI4758" s="188"/>
      <c r="AJ4758" s="172"/>
      <c r="AK4758" s="172"/>
      <c r="AL4758" s="172"/>
      <c r="AM4758" s="165"/>
    </row>
    <row r="4759" spans="1:39">
      <c r="A4759" s="2"/>
      <c r="B4759" s="3"/>
      <c r="C4759" s="4"/>
      <c r="D4759" s="4"/>
      <c r="E4759" s="135"/>
      <c r="F4759" s="6"/>
      <c r="G4759" s="6"/>
      <c r="H4759" s="6"/>
      <c r="I4759" s="6"/>
      <c r="J4759" s="2"/>
      <c r="K4759" s="2"/>
      <c r="L4759" s="3"/>
      <c r="M4759" s="71"/>
      <c r="N4759" s="70"/>
      <c r="O4759" s="70"/>
      <c r="P4759" s="42"/>
      <c r="Q4759" s="3"/>
      <c r="R4759" s="6"/>
      <c r="S4759" s="7"/>
      <c r="T4759" s="1"/>
      <c r="U4759" s="8"/>
      <c r="V4759" s="8"/>
      <c r="W4759" s="30"/>
      <c r="X4759" s="22"/>
      <c r="Y4759" s="4"/>
      <c r="Z4759" s="4"/>
      <c r="AA4759" s="4"/>
      <c r="AB4759" s="9"/>
      <c r="AD4759" s="165"/>
      <c r="AE4759" s="165"/>
      <c r="AF4759" s="165"/>
      <c r="AG4759" s="188"/>
      <c r="AH4759" s="187"/>
      <c r="AI4759" s="188"/>
      <c r="AJ4759" s="172"/>
      <c r="AK4759" s="172"/>
      <c r="AL4759" s="172"/>
      <c r="AM4759" s="165"/>
    </row>
    <row r="4760" spans="1:39">
      <c r="A4760" s="2"/>
      <c r="B4760" s="3"/>
      <c r="C4760" s="4"/>
      <c r="D4760" s="4"/>
      <c r="E4760" s="135"/>
      <c r="F4760" s="6"/>
      <c r="G4760" s="6"/>
      <c r="H4760" s="6"/>
      <c r="I4760" s="6"/>
      <c r="J4760" s="2"/>
      <c r="K4760" s="2"/>
      <c r="L4760" s="3"/>
      <c r="M4760" s="71"/>
      <c r="N4760" s="70"/>
      <c r="O4760" s="70"/>
      <c r="P4760" s="42"/>
      <c r="Q4760" s="3"/>
      <c r="R4760" s="6"/>
      <c r="S4760" s="7"/>
      <c r="T4760" s="1"/>
      <c r="U4760" s="8"/>
      <c r="V4760" s="8"/>
      <c r="W4760" s="44"/>
      <c r="X4760" s="22"/>
      <c r="Y4760" s="4"/>
      <c r="Z4760" s="4"/>
      <c r="AA4760" s="4"/>
      <c r="AB4760" s="9"/>
      <c r="AD4760" s="165"/>
      <c r="AE4760" s="165"/>
      <c r="AF4760" s="165"/>
      <c r="AG4760" s="188"/>
      <c r="AH4760" s="187"/>
      <c r="AI4760" s="188"/>
      <c r="AJ4760" s="172"/>
      <c r="AK4760" s="172"/>
      <c r="AL4760" s="172"/>
      <c r="AM4760" s="165"/>
    </row>
    <row r="4761" spans="1:39">
      <c r="A4761" s="2"/>
      <c r="B4761" s="3"/>
      <c r="C4761" s="4"/>
      <c r="D4761" s="4"/>
      <c r="E4761" s="135"/>
      <c r="F4761" s="6"/>
      <c r="G4761" s="6"/>
      <c r="H4761" s="6"/>
      <c r="I4761" s="6"/>
      <c r="J4761" s="2"/>
      <c r="K4761" s="2"/>
      <c r="L4761" s="3"/>
      <c r="M4761" s="71"/>
      <c r="N4761" s="70"/>
      <c r="O4761" s="70"/>
      <c r="P4761" s="42"/>
      <c r="Q4761" s="3"/>
      <c r="R4761" s="6"/>
      <c r="S4761" s="7"/>
      <c r="T4761" s="1"/>
      <c r="U4761" s="8"/>
      <c r="V4761" s="8"/>
      <c r="W4761" s="44"/>
      <c r="X4761" s="22"/>
      <c r="Y4761" s="4"/>
      <c r="Z4761" s="4"/>
      <c r="AA4761" s="4"/>
      <c r="AB4761" s="9"/>
      <c r="AD4761" s="165"/>
      <c r="AE4761" s="165"/>
      <c r="AF4761" s="165"/>
      <c r="AG4761" s="188"/>
      <c r="AH4761" s="187"/>
      <c r="AI4761" s="188"/>
      <c r="AJ4761" s="172"/>
      <c r="AK4761" s="172"/>
      <c r="AL4761" s="172"/>
      <c r="AM4761" s="165"/>
    </row>
    <row r="4762" spans="1:39">
      <c r="A4762" s="2"/>
      <c r="B4762" s="3"/>
      <c r="C4762" s="4"/>
      <c r="D4762" s="4"/>
      <c r="E4762" s="135"/>
      <c r="F4762" s="6"/>
      <c r="G4762" s="6"/>
      <c r="H4762" s="6"/>
      <c r="I4762" s="6"/>
      <c r="J4762" s="2"/>
      <c r="K4762" s="2"/>
      <c r="L4762" s="3"/>
      <c r="M4762" s="71"/>
      <c r="N4762" s="70"/>
      <c r="O4762" s="70"/>
      <c r="P4762" s="42"/>
      <c r="Q4762" s="3"/>
      <c r="R4762" s="6"/>
      <c r="S4762" s="7"/>
      <c r="T4762" s="1"/>
      <c r="U4762" s="8"/>
      <c r="V4762" s="8"/>
      <c r="W4762" s="55"/>
      <c r="X4762" s="22"/>
      <c r="Y4762" s="4"/>
      <c r="Z4762" s="4"/>
      <c r="AA4762" s="4"/>
      <c r="AB4762" s="9"/>
      <c r="AD4762" s="165"/>
      <c r="AE4762" s="165"/>
      <c r="AF4762" s="165"/>
      <c r="AG4762" s="188"/>
      <c r="AH4762" s="187"/>
      <c r="AI4762" s="188"/>
      <c r="AJ4762" s="172"/>
      <c r="AK4762" s="172"/>
      <c r="AL4762" s="172"/>
      <c r="AM4762" s="165"/>
    </row>
    <row r="4763" spans="1:39">
      <c r="A4763" s="2"/>
      <c r="B4763" s="3"/>
      <c r="C4763" s="4"/>
      <c r="D4763" s="4"/>
      <c r="E4763" s="135"/>
      <c r="F4763" s="6"/>
      <c r="G4763" s="6"/>
      <c r="H4763" s="6"/>
      <c r="I4763" s="6"/>
      <c r="J4763" s="2"/>
      <c r="K4763" s="2"/>
      <c r="L4763" s="3"/>
      <c r="M4763" s="71"/>
      <c r="N4763" s="70"/>
      <c r="O4763" s="70"/>
      <c r="P4763" s="42"/>
      <c r="Q4763" s="3"/>
      <c r="R4763" s="6"/>
      <c r="S4763" s="7"/>
      <c r="T4763" s="1"/>
      <c r="U4763" s="8"/>
      <c r="V4763" s="8"/>
      <c r="W4763" s="44"/>
      <c r="X4763" s="22"/>
      <c r="Y4763" s="4"/>
      <c r="Z4763" s="4"/>
      <c r="AA4763" s="4"/>
      <c r="AB4763" s="9"/>
      <c r="AD4763" s="165"/>
      <c r="AE4763" s="165"/>
      <c r="AF4763" s="165"/>
      <c r="AG4763" s="188"/>
      <c r="AH4763" s="187"/>
      <c r="AI4763" s="188"/>
      <c r="AJ4763" s="172"/>
      <c r="AK4763" s="172"/>
      <c r="AL4763" s="172"/>
      <c r="AM4763" s="165"/>
    </row>
    <row r="4764" spans="1:39">
      <c r="A4764" s="2"/>
      <c r="B4764" s="3"/>
      <c r="C4764" s="4"/>
      <c r="D4764" s="4"/>
      <c r="E4764" s="135"/>
      <c r="F4764" s="6"/>
      <c r="G4764" s="6"/>
      <c r="H4764" s="6"/>
      <c r="I4764" s="6"/>
      <c r="J4764" s="2"/>
      <c r="K4764" s="2"/>
      <c r="L4764" s="3"/>
      <c r="M4764" s="71"/>
      <c r="N4764" s="70"/>
      <c r="O4764" s="70"/>
      <c r="P4764" s="42"/>
      <c r="Q4764" s="3"/>
      <c r="R4764" s="6"/>
      <c r="S4764" s="7"/>
      <c r="T4764" s="1"/>
      <c r="U4764" s="8"/>
      <c r="V4764" s="8"/>
      <c r="W4764" s="26"/>
      <c r="X4764" s="22"/>
      <c r="Y4764" s="4"/>
      <c r="Z4764" s="4"/>
      <c r="AA4764" s="4"/>
      <c r="AB4764" s="9"/>
      <c r="AD4764" s="165"/>
      <c r="AE4764" s="165"/>
      <c r="AF4764" s="165"/>
      <c r="AG4764" s="188"/>
      <c r="AH4764" s="187"/>
      <c r="AI4764" s="188"/>
      <c r="AJ4764" s="172"/>
      <c r="AK4764" s="172"/>
      <c r="AL4764" s="172"/>
      <c r="AM4764" s="165"/>
    </row>
    <row r="4765" spans="1:39">
      <c r="A4765" s="2"/>
      <c r="B4765" s="3"/>
      <c r="C4765" s="4"/>
      <c r="D4765" s="4"/>
      <c r="E4765" s="135"/>
      <c r="F4765" s="6"/>
      <c r="G4765" s="6"/>
      <c r="H4765" s="6"/>
      <c r="I4765" s="6"/>
      <c r="J4765" s="2"/>
      <c r="K4765" s="2"/>
      <c r="L4765" s="3"/>
      <c r="M4765" s="71"/>
      <c r="N4765" s="70"/>
      <c r="O4765" s="70"/>
      <c r="P4765" s="42"/>
      <c r="Q4765" s="3"/>
      <c r="R4765" s="6"/>
      <c r="S4765" s="7"/>
      <c r="T4765" s="1"/>
      <c r="U4765" s="8"/>
      <c r="V4765" s="8"/>
      <c r="W4765" s="44"/>
      <c r="X4765" s="22"/>
      <c r="Y4765" s="4"/>
      <c r="Z4765" s="4"/>
      <c r="AA4765" s="4"/>
      <c r="AB4765" s="9"/>
      <c r="AD4765" s="165"/>
      <c r="AE4765" s="165"/>
      <c r="AF4765" s="165"/>
      <c r="AG4765" s="188"/>
      <c r="AH4765" s="187"/>
      <c r="AI4765" s="188"/>
      <c r="AJ4765" s="172"/>
      <c r="AK4765" s="172"/>
      <c r="AL4765" s="172"/>
      <c r="AM4765" s="165"/>
    </row>
    <row r="4766" spans="1:39">
      <c r="A4766" s="2"/>
      <c r="B4766" s="3"/>
      <c r="C4766" s="4"/>
      <c r="D4766" s="4"/>
      <c r="E4766" s="135"/>
      <c r="F4766" s="6"/>
      <c r="G4766" s="6"/>
      <c r="H4766" s="6"/>
      <c r="I4766" s="6"/>
      <c r="J4766" s="2"/>
      <c r="K4766" s="2"/>
      <c r="L4766" s="3"/>
      <c r="M4766" s="71"/>
      <c r="N4766" s="70"/>
      <c r="O4766" s="70"/>
      <c r="P4766" s="42"/>
      <c r="Q4766" s="3"/>
      <c r="R4766" s="6"/>
      <c r="S4766" s="7"/>
      <c r="T4766" s="1"/>
      <c r="U4766" s="8"/>
      <c r="V4766" s="8"/>
      <c r="W4766" s="28"/>
      <c r="X4766" s="22"/>
      <c r="Y4766" s="4"/>
      <c r="Z4766" s="4"/>
      <c r="AA4766" s="4"/>
      <c r="AB4766" s="9"/>
      <c r="AD4766" s="165"/>
      <c r="AE4766" s="165"/>
      <c r="AF4766" s="165"/>
      <c r="AG4766" s="188"/>
      <c r="AH4766" s="187"/>
      <c r="AI4766" s="188"/>
      <c r="AJ4766" s="172"/>
      <c r="AK4766" s="172"/>
      <c r="AL4766" s="172"/>
      <c r="AM4766" s="165"/>
    </row>
    <row r="4767" spans="1:39">
      <c r="A4767" s="2"/>
      <c r="B4767" s="3"/>
      <c r="C4767" s="4"/>
      <c r="D4767" s="4"/>
      <c r="E4767" s="135"/>
      <c r="F4767" s="6"/>
      <c r="G4767" s="6"/>
      <c r="H4767" s="6"/>
      <c r="I4767" s="6"/>
      <c r="J4767" s="2"/>
      <c r="K4767" s="2"/>
      <c r="L4767" s="3"/>
      <c r="M4767" s="71"/>
      <c r="N4767" s="70"/>
      <c r="O4767" s="70"/>
      <c r="P4767" s="42"/>
      <c r="Q4767" s="3"/>
      <c r="R4767" s="6"/>
      <c r="S4767" s="7"/>
      <c r="T4767" s="1"/>
      <c r="U4767" s="8"/>
      <c r="V4767" s="8"/>
      <c r="W4767" s="26"/>
      <c r="X4767" s="22"/>
      <c r="Y4767" s="4"/>
      <c r="Z4767" s="4"/>
      <c r="AA4767" s="4"/>
      <c r="AB4767" s="9"/>
      <c r="AD4767" s="165"/>
      <c r="AE4767" s="165"/>
      <c r="AF4767" s="165"/>
      <c r="AG4767" s="188"/>
      <c r="AH4767" s="187"/>
      <c r="AI4767" s="188"/>
      <c r="AJ4767" s="172"/>
      <c r="AK4767" s="172"/>
      <c r="AL4767" s="172"/>
      <c r="AM4767" s="165"/>
    </row>
    <row r="4768" spans="1:39">
      <c r="A4768" s="2"/>
      <c r="B4768" s="3"/>
      <c r="C4768" s="4"/>
      <c r="D4768" s="4"/>
      <c r="E4768" s="135"/>
      <c r="F4768" s="6"/>
      <c r="G4768" s="6"/>
      <c r="H4768" s="6"/>
      <c r="I4768" s="6"/>
      <c r="J4768" s="2"/>
      <c r="K4768" s="2"/>
      <c r="L4768" s="3"/>
      <c r="M4768" s="71"/>
      <c r="N4768" s="70"/>
      <c r="O4768" s="70"/>
      <c r="P4768" s="42"/>
      <c r="Q4768" s="3"/>
      <c r="R4768" s="6"/>
      <c r="S4768" s="7"/>
      <c r="T4768" s="1"/>
      <c r="U4768" s="8"/>
      <c r="V4768" s="8"/>
      <c r="W4768" s="55"/>
      <c r="X4768" s="22"/>
      <c r="Y4768" s="4"/>
      <c r="Z4768" s="4"/>
      <c r="AA4768" s="4"/>
      <c r="AB4768" s="9"/>
      <c r="AD4768" s="165"/>
      <c r="AE4768" s="165"/>
      <c r="AF4768" s="165"/>
      <c r="AG4768" s="188"/>
      <c r="AH4768" s="187"/>
      <c r="AI4768" s="188"/>
      <c r="AJ4768" s="172"/>
      <c r="AK4768" s="172"/>
      <c r="AL4768" s="172"/>
      <c r="AM4768" s="165"/>
    </row>
    <row r="4769" spans="1:39">
      <c r="A4769" s="2"/>
      <c r="B4769" s="3"/>
      <c r="C4769" s="4"/>
      <c r="D4769" s="4"/>
      <c r="E4769" s="135"/>
      <c r="F4769" s="6"/>
      <c r="G4769" s="6"/>
      <c r="H4769" s="6"/>
      <c r="I4769" s="6"/>
      <c r="J4769" s="2"/>
      <c r="K4769" s="2"/>
      <c r="L4769" s="3"/>
      <c r="M4769" s="71"/>
      <c r="N4769" s="70"/>
      <c r="O4769" s="70"/>
      <c r="P4769" s="42"/>
      <c r="Q4769" s="3"/>
      <c r="R4769" s="6"/>
      <c r="S4769" s="7"/>
      <c r="T4769" s="1"/>
      <c r="U4769" s="8"/>
      <c r="V4769" s="8"/>
      <c r="W4769" s="44"/>
      <c r="X4769" s="22"/>
      <c r="Y4769" s="4"/>
      <c r="Z4769" s="4"/>
      <c r="AA4769" s="4"/>
      <c r="AB4769" s="9"/>
      <c r="AD4769" s="165"/>
      <c r="AE4769" s="165"/>
      <c r="AF4769" s="165"/>
      <c r="AG4769" s="188"/>
      <c r="AH4769" s="187"/>
      <c r="AI4769" s="188"/>
      <c r="AJ4769" s="172"/>
      <c r="AK4769" s="172"/>
      <c r="AL4769" s="172"/>
      <c r="AM4769" s="165"/>
    </row>
    <row r="4770" spans="1:39">
      <c r="A4770" s="2"/>
      <c r="B4770" s="3"/>
      <c r="C4770" s="4"/>
      <c r="D4770" s="4"/>
      <c r="E4770" s="135"/>
      <c r="F4770" s="6"/>
      <c r="G4770" s="6"/>
      <c r="H4770" s="6"/>
      <c r="I4770" s="6"/>
      <c r="J4770" s="2"/>
      <c r="K4770" s="2"/>
      <c r="L4770" s="3"/>
      <c r="M4770" s="71"/>
      <c r="N4770" s="70"/>
      <c r="O4770" s="70"/>
      <c r="P4770" s="42"/>
      <c r="Q4770" s="3"/>
      <c r="R4770" s="6"/>
      <c r="S4770" s="7"/>
      <c r="T4770" s="1"/>
      <c r="U4770" s="8"/>
      <c r="V4770" s="8"/>
      <c r="W4770" s="44"/>
      <c r="X4770" s="22"/>
      <c r="Y4770" s="4"/>
      <c r="Z4770" s="4"/>
      <c r="AA4770" s="4"/>
      <c r="AB4770" s="9"/>
      <c r="AD4770" s="165"/>
      <c r="AE4770" s="165"/>
      <c r="AF4770" s="165"/>
      <c r="AG4770" s="188"/>
      <c r="AH4770" s="187"/>
      <c r="AI4770" s="188"/>
      <c r="AJ4770" s="172"/>
      <c r="AK4770" s="172"/>
      <c r="AL4770" s="172"/>
      <c r="AM4770" s="165"/>
    </row>
    <row r="4771" spans="1:39">
      <c r="A4771" s="2"/>
      <c r="B4771" s="3"/>
      <c r="C4771" s="4"/>
      <c r="D4771" s="4"/>
      <c r="E4771" s="135"/>
      <c r="F4771" s="6"/>
      <c r="G4771" s="6"/>
      <c r="H4771" s="6"/>
      <c r="I4771" s="6"/>
      <c r="J4771" s="2"/>
      <c r="K4771" s="2"/>
      <c r="L4771" s="3"/>
      <c r="M4771" s="71"/>
      <c r="N4771" s="70"/>
      <c r="O4771" s="70"/>
      <c r="P4771" s="42"/>
      <c r="Q4771" s="3"/>
      <c r="R4771" s="6"/>
      <c r="S4771" s="7"/>
      <c r="T4771" s="1"/>
      <c r="U4771" s="8"/>
      <c r="V4771" s="8"/>
      <c r="W4771" s="44"/>
      <c r="X4771" s="22"/>
      <c r="Y4771" s="4"/>
      <c r="Z4771" s="4"/>
      <c r="AA4771" s="4"/>
      <c r="AB4771" s="9"/>
      <c r="AD4771" s="165"/>
      <c r="AE4771" s="165"/>
      <c r="AF4771" s="165"/>
      <c r="AG4771" s="188"/>
      <c r="AH4771" s="187"/>
      <c r="AI4771" s="188"/>
      <c r="AJ4771" s="172"/>
      <c r="AK4771" s="172"/>
      <c r="AL4771" s="172"/>
      <c r="AM4771" s="165"/>
    </row>
    <row r="4772" spans="1:39">
      <c r="A4772" s="2"/>
      <c r="B4772" s="3"/>
      <c r="C4772" s="4"/>
      <c r="D4772" s="4"/>
      <c r="E4772" s="135"/>
      <c r="F4772" s="6"/>
      <c r="G4772" s="6"/>
      <c r="H4772" s="6"/>
      <c r="I4772" s="6"/>
      <c r="J4772" s="2"/>
      <c r="K4772" s="2"/>
      <c r="L4772" s="3"/>
      <c r="M4772" s="71"/>
      <c r="N4772" s="70"/>
      <c r="O4772" s="70"/>
      <c r="P4772" s="42"/>
      <c r="Q4772" s="3"/>
      <c r="R4772" s="6"/>
      <c r="S4772" s="7"/>
      <c r="T4772" s="1"/>
      <c r="U4772" s="8"/>
      <c r="V4772" s="8"/>
      <c r="W4772" s="44"/>
      <c r="X4772" s="22"/>
      <c r="Y4772" s="4"/>
      <c r="Z4772" s="4"/>
      <c r="AA4772" s="4"/>
      <c r="AB4772" s="9"/>
      <c r="AD4772" s="165"/>
      <c r="AE4772" s="165"/>
      <c r="AF4772" s="165"/>
      <c r="AG4772" s="188"/>
      <c r="AH4772" s="187"/>
      <c r="AI4772" s="188"/>
      <c r="AJ4772" s="172"/>
      <c r="AK4772" s="172"/>
      <c r="AL4772" s="172"/>
      <c r="AM4772" s="165"/>
    </row>
    <row r="4773" spans="1:39">
      <c r="A4773" s="2"/>
      <c r="B4773" s="3"/>
      <c r="C4773" s="4"/>
      <c r="D4773" s="4"/>
      <c r="E4773" s="135"/>
      <c r="F4773" s="6"/>
      <c r="G4773" s="6"/>
      <c r="H4773" s="6"/>
      <c r="I4773" s="6"/>
      <c r="J4773" s="2"/>
      <c r="K4773" s="2"/>
      <c r="L4773" s="3"/>
      <c r="M4773" s="71"/>
      <c r="N4773" s="70"/>
      <c r="O4773" s="70"/>
      <c r="P4773" s="42"/>
      <c r="Q4773" s="3"/>
      <c r="R4773" s="6"/>
      <c r="S4773" s="7"/>
      <c r="T4773" s="1"/>
      <c r="U4773" s="8"/>
      <c r="V4773" s="8"/>
      <c r="W4773" s="29"/>
      <c r="X4773" s="22"/>
      <c r="Y4773" s="4"/>
      <c r="Z4773" s="4"/>
      <c r="AA4773" s="4"/>
      <c r="AB4773" s="9"/>
      <c r="AD4773" s="165"/>
      <c r="AE4773" s="165"/>
      <c r="AF4773" s="165"/>
      <c r="AG4773" s="188"/>
      <c r="AH4773" s="187"/>
      <c r="AI4773" s="188"/>
      <c r="AJ4773" s="172"/>
      <c r="AK4773" s="172"/>
      <c r="AL4773" s="172"/>
      <c r="AM4773" s="165"/>
    </row>
    <row r="4774" spans="1:39">
      <c r="A4774" s="2"/>
      <c r="B4774" s="3"/>
      <c r="C4774" s="4"/>
      <c r="D4774" s="4"/>
      <c r="E4774" s="135"/>
      <c r="F4774" s="6"/>
      <c r="G4774" s="6"/>
      <c r="H4774" s="6"/>
      <c r="I4774" s="6"/>
      <c r="J4774" s="2"/>
      <c r="K4774" s="2"/>
      <c r="L4774" s="3"/>
      <c r="M4774" s="71"/>
      <c r="N4774" s="70"/>
      <c r="O4774" s="70"/>
      <c r="P4774" s="42"/>
      <c r="Q4774" s="3"/>
      <c r="R4774" s="6"/>
      <c r="S4774" s="7"/>
      <c r="T4774" s="1"/>
      <c r="U4774" s="8"/>
      <c r="V4774" s="8"/>
      <c r="W4774" s="30"/>
      <c r="X4774" s="22"/>
      <c r="Y4774" s="4"/>
      <c r="Z4774" s="4"/>
      <c r="AA4774" s="4"/>
      <c r="AB4774" s="9"/>
      <c r="AD4774" s="165"/>
      <c r="AE4774" s="165"/>
      <c r="AF4774" s="165"/>
      <c r="AG4774" s="188"/>
      <c r="AH4774" s="187"/>
      <c r="AI4774" s="188"/>
      <c r="AJ4774" s="172"/>
      <c r="AK4774" s="172"/>
      <c r="AL4774" s="172"/>
      <c r="AM4774" s="165"/>
    </row>
    <row r="4775" spans="1:39">
      <c r="A4775" s="2"/>
      <c r="B4775" s="3"/>
      <c r="C4775" s="4"/>
      <c r="D4775" s="4"/>
      <c r="E4775" s="135"/>
      <c r="F4775" s="6"/>
      <c r="G4775" s="6"/>
      <c r="H4775" s="6"/>
      <c r="I4775" s="6"/>
      <c r="J4775" s="2"/>
      <c r="K4775" s="2"/>
      <c r="L4775" s="3"/>
      <c r="M4775" s="71"/>
      <c r="N4775" s="70"/>
      <c r="O4775" s="70"/>
      <c r="P4775" s="42"/>
      <c r="Q4775" s="3"/>
      <c r="R4775" s="6"/>
      <c r="S4775" s="7"/>
      <c r="T4775" s="1"/>
      <c r="U4775" s="8"/>
      <c r="V4775" s="8"/>
      <c r="W4775" s="55"/>
      <c r="X4775" s="22"/>
      <c r="Y4775" s="4"/>
      <c r="Z4775" s="4"/>
      <c r="AA4775" s="4"/>
      <c r="AB4775" s="9"/>
      <c r="AD4775" s="165"/>
      <c r="AE4775" s="165"/>
      <c r="AF4775" s="165"/>
      <c r="AG4775" s="188"/>
      <c r="AH4775" s="187"/>
      <c r="AI4775" s="188"/>
      <c r="AJ4775" s="172"/>
      <c r="AK4775" s="172"/>
      <c r="AL4775" s="172"/>
      <c r="AM4775" s="165"/>
    </row>
    <row r="4776" spans="1:39">
      <c r="A4776" s="2"/>
      <c r="B4776" s="3"/>
      <c r="C4776" s="4"/>
      <c r="D4776" s="4"/>
      <c r="E4776" s="135"/>
      <c r="F4776" s="6"/>
      <c r="G4776" s="6"/>
      <c r="H4776" s="6"/>
      <c r="I4776" s="6"/>
      <c r="J4776" s="2"/>
      <c r="K4776" s="2"/>
      <c r="L4776" s="3"/>
      <c r="M4776" s="71"/>
      <c r="N4776" s="70"/>
      <c r="O4776" s="70"/>
      <c r="P4776" s="42"/>
      <c r="Q4776" s="3"/>
      <c r="R4776" s="6"/>
      <c r="S4776" s="7"/>
      <c r="T4776" s="1"/>
      <c r="U4776" s="8"/>
      <c r="V4776" s="8"/>
      <c r="W4776" s="55"/>
      <c r="X4776" s="22"/>
      <c r="Y4776" s="4"/>
      <c r="Z4776" s="4"/>
      <c r="AA4776" s="4"/>
      <c r="AB4776" s="9"/>
      <c r="AD4776" s="165"/>
      <c r="AE4776" s="165"/>
      <c r="AF4776" s="165"/>
      <c r="AG4776" s="188"/>
      <c r="AH4776" s="187"/>
      <c r="AI4776" s="188"/>
      <c r="AJ4776" s="172"/>
      <c r="AK4776" s="172"/>
      <c r="AL4776" s="172"/>
      <c r="AM4776" s="165"/>
    </row>
    <row r="4777" spans="1:39">
      <c r="A4777" s="2"/>
      <c r="B4777" s="3"/>
      <c r="C4777" s="4"/>
      <c r="D4777" s="4"/>
      <c r="E4777" s="135"/>
      <c r="F4777" s="6"/>
      <c r="G4777" s="6"/>
      <c r="H4777" s="6"/>
      <c r="I4777" s="6"/>
      <c r="J4777" s="2"/>
      <c r="K4777" s="2"/>
      <c r="L4777" s="3"/>
      <c r="M4777" s="71"/>
      <c r="N4777" s="70"/>
      <c r="O4777" s="70"/>
      <c r="P4777" s="42"/>
      <c r="Q4777" s="3"/>
      <c r="R4777" s="6"/>
      <c r="S4777" s="7"/>
      <c r="T4777" s="1"/>
      <c r="U4777" s="8"/>
      <c r="V4777" s="8"/>
      <c r="W4777" s="29"/>
      <c r="X4777" s="22"/>
      <c r="Y4777" s="4"/>
      <c r="Z4777" s="4"/>
      <c r="AA4777" s="4"/>
      <c r="AB4777" s="9"/>
      <c r="AD4777" s="165"/>
      <c r="AE4777" s="165"/>
      <c r="AF4777" s="165"/>
      <c r="AG4777" s="188"/>
      <c r="AH4777" s="187"/>
      <c r="AI4777" s="188"/>
      <c r="AJ4777" s="172"/>
      <c r="AK4777" s="172"/>
      <c r="AL4777" s="172"/>
      <c r="AM4777" s="165"/>
    </row>
    <row r="4778" spans="1:39">
      <c r="A4778" s="2"/>
      <c r="B4778" s="3"/>
      <c r="C4778" s="4"/>
      <c r="D4778" s="4"/>
      <c r="E4778" s="135"/>
      <c r="F4778" s="6"/>
      <c r="G4778" s="6"/>
      <c r="H4778" s="6"/>
      <c r="I4778" s="6"/>
      <c r="J4778" s="2"/>
      <c r="K4778" s="2"/>
      <c r="L4778" s="3"/>
      <c r="M4778" s="71"/>
      <c r="N4778" s="70"/>
      <c r="O4778" s="70"/>
      <c r="P4778" s="42"/>
      <c r="Q4778" s="3"/>
      <c r="R4778" s="6"/>
      <c r="S4778" s="7"/>
      <c r="T4778" s="1"/>
      <c r="U4778" s="8"/>
      <c r="V4778" s="8"/>
      <c r="W4778" s="44"/>
      <c r="X4778" s="22"/>
      <c r="Y4778" s="4"/>
      <c r="Z4778" s="4"/>
      <c r="AA4778" s="4"/>
      <c r="AB4778" s="9"/>
      <c r="AD4778" s="165"/>
      <c r="AE4778" s="165"/>
      <c r="AF4778" s="165"/>
      <c r="AG4778" s="188"/>
      <c r="AH4778" s="187"/>
      <c r="AI4778" s="188"/>
      <c r="AJ4778" s="172"/>
      <c r="AK4778" s="172"/>
      <c r="AL4778" s="172"/>
      <c r="AM4778" s="165"/>
    </row>
    <row r="4779" spans="1:39">
      <c r="A4779" s="2"/>
      <c r="B4779" s="3"/>
      <c r="C4779" s="4"/>
      <c r="D4779" s="4"/>
      <c r="E4779" s="135"/>
      <c r="F4779" s="6"/>
      <c r="G4779" s="6"/>
      <c r="H4779" s="6"/>
      <c r="I4779" s="6"/>
      <c r="J4779" s="2"/>
      <c r="K4779" s="2"/>
      <c r="L4779" s="3"/>
      <c r="M4779" s="71"/>
      <c r="N4779" s="70"/>
      <c r="O4779" s="70"/>
      <c r="P4779" s="42"/>
      <c r="Q4779" s="3"/>
      <c r="R4779" s="6"/>
      <c r="S4779" s="7"/>
      <c r="T4779" s="1"/>
      <c r="U4779" s="8"/>
      <c r="V4779" s="8"/>
      <c r="W4779" s="44"/>
      <c r="X4779" s="22"/>
      <c r="Y4779" s="4"/>
      <c r="Z4779" s="4"/>
      <c r="AA4779" s="4"/>
      <c r="AB4779" s="9"/>
      <c r="AD4779" s="165"/>
      <c r="AE4779" s="165"/>
      <c r="AF4779" s="165"/>
      <c r="AG4779" s="188"/>
      <c r="AH4779" s="187"/>
      <c r="AI4779" s="188"/>
      <c r="AJ4779" s="172"/>
      <c r="AK4779" s="172"/>
      <c r="AL4779" s="172"/>
      <c r="AM4779" s="165"/>
    </row>
    <row r="4780" spans="1:39">
      <c r="A4780" s="2"/>
      <c r="B4780" s="3"/>
      <c r="C4780" s="4"/>
      <c r="D4780" s="4"/>
      <c r="E4780" s="135"/>
      <c r="F4780" s="6"/>
      <c r="G4780" s="6"/>
      <c r="H4780" s="6"/>
      <c r="I4780" s="6"/>
      <c r="J4780" s="2"/>
      <c r="K4780" s="2"/>
      <c r="L4780" s="3"/>
      <c r="M4780" s="71"/>
      <c r="N4780" s="70"/>
      <c r="O4780" s="70"/>
      <c r="P4780" s="42"/>
      <c r="Q4780" s="3"/>
      <c r="R4780" s="6"/>
      <c r="S4780" s="7"/>
      <c r="T4780" s="1"/>
      <c r="U4780" s="8"/>
      <c r="V4780" s="8"/>
      <c r="W4780" s="30"/>
      <c r="X4780" s="22"/>
      <c r="Y4780" s="4"/>
      <c r="Z4780" s="4"/>
      <c r="AA4780" s="4"/>
      <c r="AB4780" s="9"/>
      <c r="AD4780" s="165"/>
      <c r="AE4780" s="165"/>
      <c r="AF4780" s="165"/>
      <c r="AG4780" s="188"/>
      <c r="AH4780" s="187"/>
      <c r="AI4780" s="188"/>
      <c r="AJ4780" s="172"/>
      <c r="AK4780" s="172"/>
      <c r="AL4780" s="172"/>
      <c r="AM4780" s="165"/>
    </row>
    <row r="4781" spans="1:39">
      <c r="A4781" s="2"/>
      <c r="B4781" s="3"/>
      <c r="C4781" s="4"/>
      <c r="D4781" s="4"/>
      <c r="E4781" s="135"/>
      <c r="F4781" s="6"/>
      <c r="G4781" s="6"/>
      <c r="H4781" s="6"/>
      <c r="I4781" s="6"/>
      <c r="J4781" s="2"/>
      <c r="K4781" s="2"/>
      <c r="L4781" s="3"/>
      <c r="M4781" s="71"/>
      <c r="N4781" s="70"/>
      <c r="O4781" s="70"/>
      <c r="P4781" s="42"/>
      <c r="Q4781" s="3"/>
      <c r="R4781" s="6"/>
      <c r="S4781" s="7"/>
      <c r="T4781" s="1"/>
      <c r="U4781" s="8"/>
      <c r="V4781" s="8"/>
      <c r="W4781" s="44"/>
      <c r="X4781" s="22"/>
      <c r="Y4781" s="4"/>
      <c r="Z4781" s="4"/>
      <c r="AA4781" s="4"/>
      <c r="AB4781" s="9"/>
      <c r="AD4781" s="165"/>
      <c r="AE4781" s="165"/>
      <c r="AF4781" s="165"/>
      <c r="AG4781" s="188"/>
      <c r="AH4781" s="187"/>
      <c r="AI4781" s="188"/>
      <c r="AJ4781" s="172"/>
      <c r="AK4781" s="172"/>
      <c r="AL4781" s="172"/>
      <c r="AM4781" s="165"/>
    </row>
    <row r="4782" spans="1:39">
      <c r="A4782" s="2"/>
      <c r="B4782" s="3"/>
      <c r="C4782" s="4"/>
      <c r="D4782" s="4"/>
      <c r="E4782" s="135"/>
      <c r="F4782" s="6"/>
      <c r="G4782" s="6"/>
      <c r="H4782" s="6"/>
      <c r="I4782" s="6"/>
      <c r="J4782" s="2"/>
      <c r="K4782" s="2"/>
      <c r="L4782" s="3"/>
      <c r="M4782" s="71"/>
      <c r="N4782" s="70"/>
      <c r="O4782" s="70"/>
      <c r="P4782" s="42"/>
      <c r="Q4782" s="3"/>
      <c r="R4782" s="6"/>
      <c r="S4782" s="7"/>
      <c r="T4782" s="1"/>
      <c r="U4782" s="8"/>
      <c r="V4782" s="8"/>
      <c r="W4782" s="26"/>
      <c r="X4782" s="22"/>
      <c r="Y4782" s="4"/>
      <c r="Z4782" s="4"/>
      <c r="AA4782" s="4"/>
      <c r="AB4782" s="9"/>
      <c r="AD4782" s="165"/>
      <c r="AE4782" s="165"/>
      <c r="AF4782" s="165"/>
      <c r="AG4782" s="188"/>
      <c r="AH4782" s="187"/>
      <c r="AI4782" s="188"/>
      <c r="AJ4782" s="172"/>
      <c r="AK4782" s="172"/>
      <c r="AL4782" s="172"/>
      <c r="AM4782" s="165"/>
    </row>
    <row r="4783" spans="1:39">
      <c r="A4783" s="2"/>
      <c r="B4783" s="3"/>
      <c r="C4783" s="4"/>
      <c r="D4783" s="4"/>
      <c r="E4783" s="135"/>
      <c r="F4783" s="6"/>
      <c r="G4783" s="6"/>
      <c r="H4783" s="6"/>
      <c r="I4783" s="6"/>
      <c r="J4783" s="2"/>
      <c r="K4783" s="2"/>
      <c r="L4783" s="3"/>
      <c r="M4783" s="71"/>
      <c r="N4783" s="70"/>
      <c r="O4783" s="70"/>
      <c r="P4783" s="42"/>
      <c r="Q4783" s="3"/>
      <c r="R4783" s="6"/>
      <c r="S4783" s="7"/>
      <c r="T4783" s="1"/>
      <c r="U4783" s="8"/>
      <c r="V4783" s="8"/>
      <c r="W4783" s="44"/>
      <c r="X4783" s="22"/>
      <c r="Y4783" s="4"/>
      <c r="Z4783" s="4"/>
      <c r="AA4783" s="4"/>
      <c r="AB4783" s="9"/>
      <c r="AD4783" s="165"/>
      <c r="AE4783" s="165"/>
      <c r="AF4783" s="165"/>
      <c r="AG4783" s="188"/>
      <c r="AH4783" s="187"/>
      <c r="AI4783" s="188"/>
      <c r="AJ4783" s="172"/>
      <c r="AK4783" s="172"/>
      <c r="AL4783" s="172"/>
      <c r="AM4783" s="165"/>
    </row>
    <row r="4784" spans="1:39">
      <c r="A4784" s="2"/>
      <c r="B4784" s="3"/>
      <c r="C4784" s="4"/>
      <c r="D4784" s="4"/>
      <c r="E4784" s="135"/>
      <c r="F4784" s="6"/>
      <c r="G4784" s="6"/>
      <c r="H4784" s="6"/>
      <c r="I4784" s="6"/>
      <c r="J4784" s="2"/>
      <c r="K4784" s="2"/>
      <c r="L4784" s="3"/>
      <c r="M4784" s="71"/>
      <c r="N4784" s="70"/>
      <c r="O4784" s="70"/>
      <c r="P4784" s="42"/>
      <c r="Q4784" s="3"/>
      <c r="R4784" s="6"/>
      <c r="S4784" s="7"/>
      <c r="T4784" s="1"/>
      <c r="U4784" s="8"/>
      <c r="V4784" s="8"/>
      <c r="W4784" s="27"/>
      <c r="X4784" s="22"/>
      <c r="Y4784" s="4"/>
      <c r="Z4784" s="4"/>
      <c r="AA4784" s="4"/>
      <c r="AB4784" s="9"/>
      <c r="AD4784" s="165"/>
      <c r="AE4784" s="165"/>
      <c r="AF4784" s="165"/>
      <c r="AG4784" s="188"/>
      <c r="AH4784" s="187"/>
      <c r="AI4784" s="188"/>
      <c r="AJ4784" s="172"/>
      <c r="AK4784" s="172"/>
      <c r="AL4784" s="172"/>
      <c r="AM4784" s="165"/>
    </row>
    <row r="4785" spans="1:39">
      <c r="A4785" s="2"/>
      <c r="B4785" s="3"/>
      <c r="C4785" s="4"/>
      <c r="D4785" s="4"/>
      <c r="E4785" s="135"/>
      <c r="F4785" s="6"/>
      <c r="G4785" s="6"/>
      <c r="H4785" s="6"/>
      <c r="I4785" s="6"/>
      <c r="J4785" s="2"/>
      <c r="K4785" s="2"/>
      <c r="L4785" s="3"/>
      <c r="M4785" s="71"/>
      <c r="N4785" s="70"/>
      <c r="O4785" s="70"/>
      <c r="P4785" s="42"/>
      <c r="Q4785" s="3"/>
      <c r="R4785" s="6"/>
      <c r="S4785" s="7"/>
      <c r="T4785" s="1"/>
      <c r="U4785" s="8"/>
      <c r="V4785" s="8"/>
      <c r="W4785" s="26"/>
      <c r="X4785" s="22"/>
      <c r="Y4785" s="4"/>
      <c r="Z4785" s="4"/>
      <c r="AA4785" s="4"/>
      <c r="AB4785" s="9"/>
      <c r="AD4785" s="165"/>
      <c r="AE4785" s="165"/>
      <c r="AF4785" s="165"/>
      <c r="AG4785" s="188"/>
      <c r="AH4785" s="187"/>
      <c r="AI4785" s="188"/>
      <c r="AJ4785" s="172"/>
      <c r="AK4785" s="172"/>
      <c r="AL4785" s="172"/>
      <c r="AM4785" s="165"/>
    </row>
    <row r="4786" spans="1:39">
      <c r="A4786" s="2"/>
      <c r="B4786" s="3"/>
      <c r="C4786" s="4"/>
      <c r="D4786" s="4"/>
      <c r="E4786" s="135"/>
      <c r="F4786" s="6"/>
      <c r="G4786" s="6"/>
      <c r="H4786" s="6"/>
      <c r="I4786" s="6"/>
      <c r="J4786" s="2"/>
      <c r="K4786" s="2"/>
      <c r="L4786" s="3"/>
      <c r="M4786" s="71"/>
      <c r="N4786" s="70"/>
      <c r="O4786" s="70"/>
      <c r="P4786" s="42"/>
      <c r="Q4786" s="3"/>
      <c r="R4786" s="6"/>
      <c r="S4786" s="7"/>
      <c r="T4786" s="1"/>
      <c r="U4786" s="8"/>
      <c r="V4786" s="8"/>
      <c r="W4786" s="55"/>
      <c r="X4786" s="22"/>
      <c r="Y4786" s="4"/>
      <c r="Z4786" s="4"/>
      <c r="AA4786" s="4"/>
      <c r="AB4786" s="9"/>
      <c r="AD4786" s="165"/>
      <c r="AE4786" s="165"/>
      <c r="AF4786" s="165"/>
      <c r="AG4786" s="188"/>
      <c r="AH4786" s="187"/>
      <c r="AI4786" s="188"/>
      <c r="AJ4786" s="172"/>
      <c r="AK4786" s="172"/>
      <c r="AL4786" s="172"/>
      <c r="AM4786" s="165"/>
    </row>
    <row r="4787" spans="1:39">
      <c r="A4787" s="2"/>
      <c r="B4787" s="3"/>
      <c r="C4787" s="4"/>
      <c r="D4787" s="4"/>
      <c r="E4787" s="135"/>
      <c r="F4787" s="6"/>
      <c r="G4787" s="6"/>
      <c r="H4787" s="6"/>
      <c r="I4787" s="6"/>
      <c r="J4787" s="2"/>
      <c r="K4787" s="2"/>
      <c r="L4787" s="3"/>
      <c r="M4787" s="71"/>
      <c r="N4787" s="70"/>
      <c r="O4787" s="70"/>
      <c r="P4787" s="42"/>
      <c r="Q4787" s="3"/>
      <c r="R4787" s="6"/>
      <c r="S4787" s="7"/>
      <c r="T4787" s="1"/>
      <c r="U4787" s="8"/>
      <c r="V4787" s="8"/>
      <c r="W4787" s="44"/>
      <c r="X4787" s="22"/>
      <c r="Y4787" s="4"/>
      <c r="Z4787" s="4"/>
      <c r="AA4787" s="4"/>
      <c r="AB4787" s="9"/>
      <c r="AD4787" s="165"/>
      <c r="AE4787" s="165"/>
      <c r="AF4787" s="165"/>
      <c r="AG4787" s="188"/>
      <c r="AH4787" s="187"/>
      <c r="AI4787" s="188"/>
      <c r="AJ4787" s="172"/>
      <c r="AK4787" s="172"/>
      <c r="AL4787" s="172"/>
      <c r="AM4787" s="165"/>
    </row>
    <row r="4788" spans="1:39">
      <c r="A4788" s="2"/>
      <c r="B4788" s="3"/>
      <c r="C4788" s="4"/>
      <c r="D4788" s="4"/>
      <c r="E4788" s="135"/>
      <c r="F4788" s="6"/>
      <c r="G4788" s="6"/>
      <c r="H4788" s="6"/>
      <c r="I4788" s="6"/>
      <c r="J4788" s="2"/>
      <c r="K4788" s="2"/>
      <c r="L4788" s="3"/>
      <c r="M4788" s="71"/>
      <c r="N4788" s="70"/>
      <c r="O4788" s="70"/>
      <c r="P4788" s="42"/>
      <c r="Q4788" s="3"/>
      <c r="R4788" s="6"/>
      <c r="S4788" s="7"/>
      <c r="T4788" s="1"/>
      <c r="U4788" s="8"/>
      <c r="V4788" s="8"/>
      <c r="W4788" s="44"/>
      <c r="X4788" s="22"/>
      <c r="Y4788" s="4"/>
      <c r="Z4788" s="4"/>
      <c r="AA4788" s="4"/>
      <c r="AB4788" s="9"/>
      <c r="AD4788" s="165"/>
      <c r="AE4788" s="165"/>
      <c r="AF4788" s="165"/>
      <c r="AG4788" s="188"/>
      <c r="AH4788" s="187"/>
      <c r="AI4788" s="188"/>
      <c r="AJ4788" s="172"/>
      <c r="AK4788" s="172"/>
      <c r="AL4788" s="172"/>
      <c r="AM4788" s="165"/>
    </row>
    <row r="4789" spans="1:39">
      <c r="A4789" s="2"/>
      <c r="B4789" s="3"/>
      <c r="C4789" s="4"/>
      <c r="D4789" s="4"/>
      <c r="E4789" s="135"/>
      <c r="F4789" s="6"/>
      <c r="G4789" s="6"/>
      <c r="H4789" s="6"/>
      <c r="I4789" s="6"/>
      <c r="J4789" s="2"/>
      <c r="K4789" s="2"/>
      <c r="L4789" s="3"/>
      <c r="M4789" s="71"/>
      <c r="N4789" s="70"/>
      <c r="O4789" s="70"/>
      <c r="P4789" s="42"/>
      <c r="Q4789" s="3"/>
      <c r="R4789" s="6"/>
      <c r="S4789" s="7"/>
      <c r="T4789" s="1"/>
      <c r="U4789" s="8"/>
      <c r="V4789" s="8"/>
      <c r="W4789" s="44"/>
      <c r="X4789" s="22"/>
      <c r="Y4789" s="4"/>
      <c r="Z4789" s="4"/>
      <c r="AA4789" s="4"/>
      <c r="AB4789" s="9"/>
      <c r="AD4789" s="165"/>
      <c r="AE4789" s="165"/>
      <c r="AF4789" s="165"/>
      <c r="AG4789" s="188"/>
      <c r="AH4789" s="187"/>
      <c r="AI4789" s="188"/>
      <c r="AJ4789" s="172"/>
      <c r="AK4789" s="172"/>
      <c r="AL4789" s="172"/>
      <c r="AM4789" s="165"/>
    </row>
    <row r="4790" spans="1:39">
      <c r="A4790" s="2"/>
      <c r="B4790" s="3"/>
      <c r="C4790" s="4"/>
      <c r="D4790" s="4"/>
      <c r="E4790" s="135"/>
      <c r="F4790" s="6"/>
      <c r="G4790" s="6"/>
      <c r="H4790" s="6"/>
      <c r="I4790" s="6"/>
      <c r="J4790" s="2"/>
      <c r="K4790" s="2"/>
      <c r="L4790" s="3"/>
      <c r="M4790" s="71"/>
      <c r="N4790" s="70"/>
      <c r="O4790" s="70"/>
      <c r="P4790" s="42"/>
      <c r="Q4790" s="3"/>
      <c r="R4790" s="6"/>
      <c r="S4790" s="7"/>
      <c r="T4790" s="1"/>
      <c r="U4790" s="8"/>
      <c r="V4790" s="8"/>
      <c r="W4790" s="44"/>
      <c r="X4790" s="22"/>
      <c r="Y4790" s="4"/>
      <c r="Z4790" s="4"/>
      <c r="AA4790" s="4"/>
      <c r="AB4790" s="9"/>
      <c r="AD4790" s="165"/>
      <c r="AE4790" s="165"/>
      <c r="AF4790" s="165"/>
      <c r="AG4790" s="188"/>
      <c r="AH4790" s="187"/>
      <c r="AI4790" s="188"/>
      <c r="AJ4790" s="172"/>
      <c r="AK4790" s="172"/>
      <c r="AL4790" s="172"/>
      <c r="AM4790" s="165"/>
    </row>
    <row r="4791" spans="1:39">
      <c r="A4791" s="2"/>
      <c r="B4791" s="3"/>
      <c r="C4791" s="4"/>
      <c r="D4791" s="4"/>
      <c r="E4791" s="135"/>
      <c r="F4791" s="6"/>
      <c r="G4791" s="6"/>
      <c r="H4791" s="6"/>
      <c r="I4791" s="6"/>
      <c r="J4791" s="2"/>
      <c r="K4791" s="2"/>
      <c r="L4791" s="3"/>
      <c r="M4791" s="71"/>
      <c r="N4791" s="70"/>
      <c r="O4791" s="70"/>
      <c r="P4791" s="42"/>
      <c r="Q4791" s="3"/>
      <c r="R4791" s="6"/>
      <c r="S4791" s="7"/>
      <c r="T4791" s="1"/>
      <c r="U4791" s="8"/>
      <c r="V4791" s="8"/>
      <c r="W4791" s="29"/>
      <c r="X4791" s="22"/>
      <c r="Y4791" s="4"/>
      <c r="Z4791" s="4"/>
      <c r="AA4791" s="4"/>
      <c r="AB4791" s="9"/>
      <c r="AD4791" s="165"/>
      <c r="AE4791" s="165"/>
      <c r="AF4791" s="165"/>
      <c r="AG4791" s="188"/>
      <c r="AH4791" s="187"/>
      <c r="AI4791" s="188"/>
      <c r="AJ4791" s="172"/>
      <c r="AK4791" s="172"/>
      <c r="AL4791" s="172"/>
      <c r="AM4791" s="165"/>
    </row>
    <row r="4792" spans="1:39">
      <c r="A4792" s="2"/>
      <c r="B4792" s="3"/>
      <c r="C4792" s="4"/>
      <c r="D4792" s="4"/>
      <c r="E4792" s="135"/>
      <c r="F4792" s="6"/>
      <c r="G4792" s="6"/>
      <c r="H4792" s="6"/>
      <c r="I4792" s="6"/>
      <c r="J4792" s="2"/>
      <c r="K4792" s="2"/>
      <c r="L4792" s="3"/>
      <c r="M4792" s="71"/>
      <c r="N4792" s="70"/>
      <c r="O4792" s="70"/>
      <c r="P4792" s="42"/>
      <c r="Q4792" s="3"/>
      <c r="R4792" s="6"/>
      <c r="S4792" s="7"/>
      <c r="T4792" s="1"/>
      <c r="U4792" s="8"/>
      <c r="V4792" s="8"/>
      <c r="W4792" s="55"/>
      <c r="X4792" s="22"/>
      <c r="Y4792" s="4"/>
      <c r="Z4792" s="4"/>
      <c r="AA4792" s="4"/>
      <c r="AB4792" s="9"/>
      <c r="AD4792" s="165"/>
      <c r="AE4792" s="165"/>
      <c r="AF4792" s="165"/>
      <c r="AG4792" s="188"/>
      <c r="AH4792" s="187"/>
      <c r="AI4792" s="188"/>
      <c r="AJ4792" s="172"/>
      <c r="AK4792" s="172"/>
      <c r="AL4792" s="172"/>
      <c r="AM4792" s="165"/>
    </row>
    <row r="4793" spans="1:39">
      <c r="A4793" s="2"/>
      <c r="B4793" s="3"/>
      <c r="C4793" s="4"/>
      <c r="D4793" s="4"/>
      <c r="E4793" s="135"/>
      <c r="F4793" s="6"/>
      <c r="G4793" s="6"/>
      <c r="H4793" s="6"/>
      <c r="I4793" s="6"/>
      <c r="J4793" s="2"/>
      <c r="K4793" s="2"/>
      <c r="L4793" s="3"/>
      <c r="M4793" s="71"/>
      <c r="N4793" s="70"/>
      <c r="O4793" s="70"/>
      <c r="P4793" s="42"/>
      <c r="Q4793" s="3"/>
      <c r="R4793" s="6"/>
      <c r="S4793" s="7"/>
      <c r="T4793" s="1"/>
      <c r="U4793" s="8"/>
      <c r="V4793" s="8"/>
      <c r="W4793" s="55"/>
      <c r="X4793" s="22"/>
      <c r="Y4793" s="4"/>
      <c r="Z4793" s="4"/>
      <c r="AA4793" s="4"/>
      <c r="AB4793" s="9"/>
      <c r="AD4793" s="165"/>
      <c r="AE4793" s="165"/>
      <c r="AF4793" s="165"/>
      <c r="AG4793" s="188"/>
      <c r="AH4793" s="187"/>
      <c r="AI4793" s="188"/>
      <c r="AJ4793" s="172"/>
      <c r="AK4793" s="172"/>
      <c r="AL4793" s="172"/>
      <c r="AM4793" s="165"/>
    </row>
    <row r="4794" spans="1:39">
      <c r="A4794" s="2"/>
      <c r="B4794" s="3"/>
      <c r="C4794" s="4"/>
      <c r="D4794" s="4"/>
      <c r="E4794" s="135"/>
      <c r="F4794" s="6"/>
      <c r="G4794" s="6"/>
      <c r="H4794" s="6"/>
      <c r="I4794" s="6"/>
      <c r="J4794" s="2"/>
      <c r="K4794" s="2"/>
      <c r="L4794" s="3"/>
      <c r="M4794" s="71"/>
      <c r="N4794" s="70"/>
      <c r="O4794" s="70"/>
      <c r="P4794" s="42"/>
      <c r="Q4794" s="3"/>
      <c r="R4794" s="6"/>
      <c r="S4794" s="7"/>
      <c r="T4794" s="1"/>
      <c r="U4794" s="8"/>
      <c r="V4794" s="8"/>
      <c r="W4794" s="55"/>
      <c r="X4794" s="22"/>
      <c r="Y4794" s="4"/>
      <c r="Z4794" s="4"/>
      <c r="AA4794" s="4"/>
      <c r="AB4794" s="9"/>
      <c r="AD4794" s="165"/>
      <c r="AE4794" s="165"/>
      <c r="AF4794" s="165"/>
      <c r="AG4794" s="188"/>
      <c r="AH4794" s="187"/>
      <c r="AI4794" s="188"/>
      <c r="AJ4794" s="172"/>
      <c r="AK4794" s="172"/>
      <c r="AL4794" s="172"/>
      <c r="AM4794" s="165"/>
    </row>
    <row r="4795" spans="1:39">
      <c r="A4795" s="2"/>
      <c r="B4795" s="3"/>
      <c r="C4795" s="4"/>
      <c r="D4795" s="4"/>
      <c r="E4795" s="135"/>
      <c r="F4795" s="6"/>
      <c r="G4795" s="6"/>
      <c r="H4795" s="6"/>
      <c r="I4795" s="6"/>
      <c r="J4795" s="2"/>
      <c r="K4795" s="2"/>
      <c r="L4795" s="3"/>
      <c r="M4795" s="71"/>
      <c r="N4795" s="70"/>
      <c r="O4795" s="70"/>
      <c r="P4795" s="42"/>
      <c r="Q4795" s="3"/>
      <c r="R4795" s="6"/>
      <c r="S4795" s="7"/>
      <c r="T4795" s="1"/>
      <c r="U4795" s="8"/>
      <c r="V4795" s="8"/>
      <c r="W4795" s="30"/>
      <c r="X4795" s="22"/>
      <c r="Y4795" s="4"/>
      <c r="Z4795" s="4"/>
      <c r="AA4795" s="4"/>
      <c r="AB4795" s="9"/>
      <c r="AD4795" s="165"/>
      <c r="AE4795" s="165"/>
      <c r="AF4795" s="165"/>
      <c r="AG4795" s="188"/>
      <c r="AH4795" s="187"/>
      <c r="AI4795" s="188"/>
      <c r="AJ4795" s="172"/>
      <c r="AK4795" s="172"/>
      <c r="AL4795" s="172"/>
      <c r="AM4795" s="165"/>
    </row>
    <row r="4796" spans="1:39">
      <c r="A4796" s="2"/>
      <c r="B4796" s="3"/>
      <c r="C4796" s="4"/>
      <c r="D4796" s="4"/>
      <c r="E4796" s="135"/>
      <c r="F4796" s="6"/>
      <c r="G4796" s="6"/>
      <c r="H4796" s="6"/>
      <c r="I4796" s="6"/>
      <c r="J4796" s="2"/>
      <c r="K4796" s="2"/>
      <c r="L4796" s="3"/>
      <c r="M4796" s="71"/>
      <c r="N4796" s="70"/>
      <c r="O4796" s="70"/>
      <c r="P4796" s="42"/>
      <c r="Q4796" s="3"/>
      <c r="R4796" s="6"/>
      <c r="S4796" s="7"/>
      <c r="T4796" s="1"/>
      <c r="U4796" s="8"/>
      <c r="V4796" s="8"/>
      <c r="W4796" s="44"/>
      <c r="X4796" s="22"/>
      <c r="Y4796" s="4"/>
      <c r="Z4796" s="4"/>
      <c r="AA4796" s="4"/>
      <c r="AB4796" s="9"/>
      <c r="AD4796" s="165"/>
      <c r="AE4796" s="165"/>
      <c r="AF4796" s="165"/>
      <c r="AG4796" s="188"/>
      <c r="AH4796" s="187"/>
      <c r="AI4796" s="188"/>
      <c r="AJ4796" s="172"/>
      <c r="AK4796" s="172"/>
      <c r="AL4796" s="172"/>
      <c r="AM4796" s="165"/>
    </row>
    <row r="4797" spans="1:39">
      <c r="A4797" s="2"/>
      <c r="B4797" s="3"/>
      <c r="C4797" s="4"/>
      <c r="D4797" s="4"/>
      <c r="E4797" s="135"/>
      <c r="F4797" s="6"/>
      <c r="G4797" s="6"/>
      <c r="H4797" s="6"/>
      <c r="I4797" s="6"/>
      <c r="J4797" s="2"/>
      <c r="K4797" s="2"/>
      <c r="L4797" s="3"/>
      <c r="M4797" s="71"/>
      <c r="N4797" s="70"/>
      <c r="O4797" s="70"/>
      <c r="P4797" s="42"/>
      <c r="Q4797" s="3"/>
      <c r="R4797" s="6"/>
      <c r="S4797" s="7"/>
      <c r="T4797" s="1"/>
      <c r="U4797" s="8"/>
      <c r="V4797" s="8"/>
      <c r="W4797" s="44"/>
      <c r="X4797" s="22"/>
      <c r="Y4797" s="4"/>
      <c r="Z4797" s="4"/>
      <c r="AA4797" s="4"/>
      <c r="AB4797" s="9"/>
      <c r="AD4797" s="165"/>
      <c r="AE4797" s="165"/>
      <c r="AF4797" s="165"/>
      <c r="AG4797" s="188"/>
      <c r="AH4797" s="187"/>
      <c r="AI4797" s="188"/>
      <c r="AJ4797" s="172"/>
      <c r="AK4797" s="172"/>
      <c r="AL4797" s="172"/>
      <c r="AM4797" s="165"/>
    </row>
    <row r="4798" spans="1:39">
      <c r="A4798" s="2"/>
      <c r="B4798" s="3"/>
      <c r="C4798" s="4"/>
      <c r="D4798" s="4"/>
      <c r="E4798" s="135"/>
      <c r="F4798" s="6"/>
      <c r="G4798" s="6"/>
      <c r="H4798" s="6"/>
      <c r="I4798" s="6"/>
      <c r="J4798" s="2"/>
      <c r="K4798" s="2"/>
      <c r="L4798" s="3"/>
      <c r="M4798" s="71"/>
      <c r="N4798" s="70"/>
      <c r="O4798" s="70"/>
      <c r="P4798" s="42"/>
      <c r="Q4798" s="3"/>
      <c r="R4798" s="6"/>
      <c r="S4798" s="7"/>
      <c r="T4798" s="1"/>
      <c r="U4798" s="8"/>
      <c r="V4798" s="8"/>
      <c r="W4798" s="30"/>
      <c r="X4798" s="22"/>
      <c r="Y4798" s="4"/>
      <c r="Z4798" s="4"/>
      <c r="AA4798" s="4"/>
      <c r="AB4798" s="9"/>
      <c r="AD4798" s="165"/>
      <c r="AE4798" s="165"/>
      <c r="AF4798" s="165"/>
      <c r="AG4798" s="188"/>
      <c r="AH4798" s="187"/>
      <c r="AI4798" s="188"/>
      <c r="AJ4798" s="172"/>
      <c r="AK4798" s="172"/>
      <c r="AL4798" s="172"/>
      <c r="AM4798" s="165"/>
    </row>
    <row r="4799" spans="1:39">
      <c r="A4799" s="2"/>
      <c r="B4799" s="3"/>
      <c r="C4799" s="4"/>
      <c r="D4799" s="4"/>
      <c r="E4799" s="135"/>
      <c r="F4799" s="6"/>
      <c r="G4799" s="6"/>
      <c r="H4799" s="6"/>
      <c r="I4799" s="6"/>
      <c r="J4799" s="2"/>
      <c r="K4799" s="2"/>
      <c r="L4799" s="3"/>
      <c r="M4799" s="71"/>
      <c r="N4799" s="70"/>
      <c r="O4799" s="70"/>
      <c r="P4799" s="42"/>
      <c r="Q4799" s="3"/>
      <c r="R4799" s="6"/>
      <c r="S4799" s="7"/>
      <c r="T4799" s="1"/>
      <c r="U4799" s="8"/>
      <c r="V4799" s="8"/>
      <c r="W4799" s="44"/>
      <c r="X4799" s="22"/>
      <c r="Y4799" s="4"/>
      <c r="Z4799" s="4"/>
      <c r="AA4799" s="4"/>
      <c r="AB4799" s="9"/>
      <c r="AD4799" s="165"/>
      <c r="AE4799" s="165"/>
      <c r="AF4799" s="165"/>
      <c r="AG4799" s="188"/>
      <c r="AH4799" s="187"/>
      <c r="AI4799" s="188"/>
      <c r="AJ4799" s="172"/>
      <c r="AK4799" s="172"/>
      <c r="AL4799" s="172"/>
      <c r="AM4799" s="165"/>
    </row>
    <row r="4800" spans="1:39">
      <c r="A4800" s="2"/>
      <c r="B4800" s="3"/>
      <c r="C4800" s="4"/>
      <c r="D4800" s="4"/>
      <c r="E4800" s="135"/>
      <c r="F4800" s="6"/>
      <c r="G4800" s="6"/>
      <c r="H4800" s="6"/>
      <c r="I4800" s="6"/>
      <c r="J4800" s="2"/>
      <c r="K4800" s="2"/>
      <c r="L4800" s="3"/>
      <c r="M4800" s="71"/>
      <c r="N4800" s="70"/>
      <c r="O4800" s="70"/>
      <c r="P4800" s="42"/>
      <c r="Q4800" s="3"/>
      <c r="R4800" s="6"/>
      <c r="S4800" s="7"/>
      <c r="T4800" s="1"/>
      <c r="U4800" s="8"/>
      <c r="V4800" s="8"/>
      <c r="W4800" s="26"/>
      <c r="X4800" s="22"/>
      <c r="Y4800" s="4"/>
      <c r="Z4800" s="4"/>
      <c r="AA4800" s="4"/>
      <c r="AB4800" s="9"/>
      <c r="AD4800" s="165"/>
      <c r="AE4800" s="165"/>
      <c r="AF4800" s="165"/>
      <c r="AG4800" s="188"/>
      <c r="AH4800" s="187"/>
      <c r="AI4800" s="188"/>
      <c r="AJ4800" s="172"/>
      <c r="AK4800" s="172"/>
      <c r="AL4800" s="172"/>
      <c r="AM4800" s="165"/>
    </row>
    <row r="4801" spans="1:39">
      <c r="A4801" s="2"/>
      <c r="B4801" s="3"/>
      <c r="C4801" s="4"/>
      <c r="D4801" s="4"/>
      <c r="E4801" s="135"/>
      <c r="F4801" s="6"/>
      <c r="G4801" s="6"/>
      <c r="H4801" s="6"/>
      <c r="I4801" s="6"/>
      <c r="J4801" s="2"/>
      <c r="K4801" s="2"/>
      <c r="L4801" s="3"/>
      <c r="M4801" s="71"/>
      <c r="N4801" s="70"/>
      <c r="O4801" s="70"/>
      <c r="P4801" s="42"/>
      <c r="Q4801" s="3"/>
      <c r="R4801" s="6"/>
      <c r="S4801" s="7"/>
      <c r="T4801" s="1"/>
      <c r="U4801" s="8"/>
      <c r="V4801" s="8"/>
      <c r="W4801" s="44"/>
      <c r="X4801" s="22"/>
      <c r="Y4801" s="4"/>
      <c r="Z4801" s="4"/>
      <c r="AA4801" s="4"/>
      <c r="AB4801" s="9"/>
      <c r="AD4801" s="165"/>
      <c r="AE4801" s="165"/>
      <c r="AF4801" s="165"/>
      <c r="AG4801" s="188"/>
      <c r="AH4801" s="187"/>
      <c r="AI4801" s="188"/>
      <c r="AJ4801" s="172"/>
      <c r="AK4801" s="172"/>
      <c r="AL4801" s="172"/>
      <c r="AM4801" s="165"/>
    </row>
    <row r="4802" spans="1:39">
      <c r="A4802" s="2"/>
      <c r="B4802" s="3"/>
      <c r="C4802" s="4"/>
      <c r="D4802" s="4"/>
      <c r="E4802" s="135"/>
      <c r="F4802" s="6"/>
      <c r="G4802" s="6"/>
      <c r="H4802" s="6"/>
      <c r="I4802" s="6"/>
      <c r="J4802" s="2"/>
      <c r="K4802" s="2"/>
      <c r="L4802" s="3"/>
      <c r="M4802" s="71"/>
      <c r="N4802" s="70"/>
      <c r="O4802" s="70"/>
      <c r="P4802" s="42"/>
      <c r="Q4802" s="3"/>
      <c r="R4802" s="6"/>
      <c r="S4802" s="7"/>
      <c r="T4802" s="1"/>
      <c r="U4802" s="8"/>
      <c r="V4802" s="8"/>
      <c r="W4802" s="26"/>
      <c r="X4802" s="22"/>
      <c r="Y4802" s="4"/>
      <c r="Z4802" s="4"/>
      <c r="AA4802" s="4"/>
      <c r="AB4802" s="9"/>
      <c r="AD4802" s="165"/>
      <c r="AE4802" s="165"/>
      <c r="AF4802" s="165"/>
      <c r="AG4802" s="188"/>
      <c r="AH4802" s="187"/>
      <c r="AI4802" s="188"/>
      <c r="AJ4802" s="172"/>
      <c r="AK4802" s="172"/>
      <c r="AL4802" s="172"/>
      <c r="AM4802" s="165"/>
    </row>
    <row r="4803" spans="1:39">
      <c r="A4803" s="2"/>
      <c r="B4803" s="3"/>
      <c r="C4803" s="4"/>
      <c r="D4803" s="4"/>
      <c r="E4803" s="135"/>
      <c r="F4803" s="6"/>
      <c r="G4803" s="6"/>
      <c r="H4803" s="6"/>
      <c r="I4803" s="6"/>
      <c r="J4803" s="2"/>
      <c r="K4803" s="2"/>
      <c r="L4803" s="3"/>
      <c r="M4803" s="71"/>
      <c r="N4803" s="70"/>
      <c r="O4803" s="70"/>
      <c r="P4803" s="42"/>
      <c r="Q4803" s="3"/>
      <c r="R4803" s="6"/>
      <c r="S4803" s="7"/>
      <c r="T4803" s="1"/>
      <c r="U4803" s="8"/>
      <c r="V4803" s="8"/>
      <c r="W4803" s="26"/>
      <c r="X4803" s="22"/>
      <c r="Y4803" s="4"/>
      <c r="Z4803" s="4"/>
      <c r="AA4803" s="4"/>
      <c r="AB4803" s="9"/>
      <c r="AD4803" s="165"/>
      <c r="AE4803" s="165"/>
      <c r="AF4803" s="165"/>
      <c r="AG4803" s="188"/>
      <c r="AH4803" s="187"/>
      <c r="AI4803" s="188"/>
      <c r="AJ4803" s="172"/>
      <c r="AK4803" s="172"/>
      <c r="AL4803" s="172"/>
      <c r="AM4803" s="165"/>
    </row>
    <row r="4804" spans="1:39">
      <c r="A4804" s="2"/>
      <c r="B4804" s="3"/>
      <c r="C4804" s="4"/>
      <c r="D4804" s="4"/>
      <c r="E4804" s="135"/>
      <c r="F4804" s="6"/>
      <c r="G4804" s="6"/>
      <c r="H4804" s="6"/>
      <c r="I4804" s="6"/>
      <c r="J4804" s="2"/>
      <c r="K4804" s="2"/>
      <c r="L4804" s="3"/>
      <c r="M4804" s="71"/>
      <c r="N4804" s="70"/>
      <c r="O4804" s="70"/>
      <c r="P4804" s="42"/>
      <c r="Q4804" s="3"/>
      <c r="R4804" s="6"/>
      <c r="S4804" s="7"/>
      <c r="T4804" s="1"/>
      <c r="U4804" s="8"/>
      <c r="V4804" s="8"/>
      <c r="W4804" s="55"/>
      <c r="X4804" s="22"/>
      <c r="Y4804" s="4"/>
      <c r="Z4804" s="4"/>
      <c r="AA4804" s="4"/>
      <c r="AB4804" s="9"/>
      <c r="AD4804" s="165"/>
      <c r="AE4804" s="165"/>
      <c r="AF4804" s="165"/>
      <c r="AG4804" s="188"/>
      <c r="AH4804" s="187"/>
      <c r="AI4804" s="188"/>
      <c r="AJ4804" s="172"/>
      <c r="AK4804" s="172"/>
      <c r="AL4804" s="172"/>
      <c r="AM4804" s="165"/>
    </row>
    <row r="4805" spans="1:39">
      <c r="A4805" s="2"/>
      <c r="B4805" s="3"/>
      <c r="C4805" s="4"/>
      <c r="D4805" s="4"/>
      <c r="E4805" s="135"/>
      <c r="F4805" s="6"/>
      <c r="G4805" s="6"/>
      <c r="H4805" s="6"/>
      <c r="I4805" s="6"/>
      <c r="J4805" s="2"/>
      <c r="K4805" s="2"/>
      <c r="L4805" s="3"/>
      <c r="M4805" s="71"/>
      <c r="N4805" s="70"/>
      <c r="O4805" s="70"/>
      <c r="P4805" s="42"/>
      <c r="Q4805" s="3"/>
      <c r="R4805" s="6"/>
      <c r="S4805" s="7"/>
      <c r="T4805" s="1"/>
      <c r="U4805" s="8"/>
      <c r="V4805" s="8"/>
      <c r="W4805" s="44"/>
      <c r="X4805" s="22"/>
      <c r="Y4805" s="4"/>
      <c r="Z4805" s="4"/>
      <c r="AA4805" s="4"/>
      <c r="AB4805" s="9"/>
      <c r="AD4805" s="165"/>
      <c r="AE4805" s="165"/>
      <c r="AF4805" s="165"/>
      <c r="AG4805" s="188"/>
      <c r="AH4805" s="187"/>
      <c r="AI4805" s="188"/>
      <c r="AJ4805" s="172"/>
      <c r="AK4805" s="172"/>
      <c r="AL4805" s="172"/>
      <c r="AM4805" s="165"/>
    </row>
    <row r="4806" spans="1:39">
      <c r="A4806" s="2"/>
      <c r="B4806" s="3"/>
      <c r="C4806" s="4"/>
      <c r="D4806" s="4"/>
      <c r="E4806" s="135"/>
      <c r="F4806" s="6"/>
      <c r="G4806" s="6"/>
      <c r="H4806" s="6"/>
      <c r="I4806" s="6"/>
      <c r="J4806" s="2"/>
      <c r="K4806" s="2"/>
      <c r="L4806" s="3"/>
      <c r="M4806" s="71"/>
      <c r="N4806" s="70"/>
      <c r="O4806" s="70"/>
      <c r="P4806" s="42"/>
      <c r="Q4806" s="3"/>
      <c r="R4806" s="6"/>
      <c r="S4806" s="7"/>
      <c r="T4806" s="1"/>
      <c r="U4806" s="8"/>
      <c r="V4806" s="8"/>
      <c r="W4806" s="44"/>
      <c r="X4806" s="22"/>
      <c r="Y4806" s="4"/>
      <c r="Z4806" s="4"/>
      <c r="AA4806" s="4"/>
      <c r="AB4806" s="9"/>
      <c r="AD4806" s="165"/>
      <c r="AE4806" s="165"/>
      <c r="AF4806" s="165"/>
      <c r="AG4806" s="188"/>
      <c r="AH4806" s="187"/>
      <c r="AI4806" s="188"/>
      <c r="AJ4806" s="172"/>
      <c r="AK4806" s="172"/>
      <c r="AL4806" s="172"/>
      <c r="AM4806" s="165"/>
    </row>
    <row r="4807" spans="1:39">
      <c r="A4807" s="2"/>
      <c r="B4807" s="3"/>
      <c r="C4807" s="4"/>
      <c r="D4807" s="4"/>
      <c r="E4807" s="135"/>
      <c r="F4807" s="6"/>
      <c r="G4807" s="6"/>
      <c r="H4807" s="6"/>
      <c r="I4807" s="6"/>
      <c r="J4807" s="2"/>
      <c r="K4807" s="2"/>
      <c r="L4807" s="3"/>
      <c r="M4807" s="71"/>
      <c r="N4807" s="70"/>
      <c r="O4807" s="70"/>
      <c r="P4807" s="42"/>
      <c r="Q4807" s="3"/>
      <c r="R4807" s="6"/>
      <c r="S4807" s="7"/>
      <c r="T4807" s="1"/>
      <c r="U4807" s="8"/>
      <c r="V4807" s="8"/>
      <c r="W4807" s="44"/>
      <c r="X4807" s="22"/>
      <c r="Y4807" s="4"/>
      <c r="Z4807" s="4"/>
      <c r="AA4807" s="4"/>
      <c r="AB4807" s="9"/>
      <c r="AD4807" s="165"/>
      <c r="AE4807" s="165"/>
      <c r="AF4807" s="165"/>
      <c r="AG4807" s="188"/>
      <c r="AH4807" s="187"/>
      <c r="AI4807" s="188"/>
      <c r="AJ4807" s="172"/>
      <c r="AK4807" s="172"/>
      <c r="AL4807" s="172"/>
      <c r="AM4807" s="165"/>
    </row>
    <row r="4808" spans="1:39">
      <c r="A4808" s="2"/>
      <c r="B4808" s="3"/>
      <c r="C4808" s="4"/>
      <c r="D4808" s="4"/>
      <c r="E4808" s="135"/>
      <c r="F4808" s="6"/>
      <c r="G4808" s="6"/>
      <c r="H4808" s="6"/>
      <c r="I4808" s="6"/>
      <c r="J4808" s="2"/>
      <c r="K4808" s="2"/>
      <c r="L4808" s="3"/>
      <c r="M4808" s="71"/>
      <c r="N4808" s="70"/>
      <c r="O4808" s="70"/>
      <c r="P4808" s="42"/>
      <c r="Q4808" s="3"/>
      <c r="R4808" s="6"/>
      <c r="S4808" s="7"/>
      <c r="T4808" s="1"/>
      <c r="U4808" s="8"/>
      <c r="V4808" s="8"/>
      <c r="W4808" s="44"/>
      <c r="X4808" s="22"/>
      <c r="Y4808" s="4"/>
      <c r="Z4808" s="4"/>
      <c r="AA4808" s="4"/>
      <c r="AB4808" s="9"/>
      <c r="AD4808" s="165"/>
      <c r="AE4808" s="165"/>
      <c r="AF4808" s="165"/>
      <c r="AG4808" s="188"/>
      <c r="AH4808" s="187"/>
      <c r="AI4808" s="188"/>
      <c r="AJ4808" s="172"/>
      <c r="AK4808" s="172"/>
      <c r="AL4808" s="172"/>
      <c r="AM4808" s="165"/>
    </row>
    <row r="4809" spans="1:39">
      <c r="A4809" s="2"/>
      <c r="B4809" s="3"/>
      <c r="C4809" s="4"/>
      <c r="D4809" s="4"/>
      <c r="E4809" s="135"/>
      <c r="F4809" s="6"/>
      <c r="G4809" s="6"/>
      <c r="H4809" s="6"/>
      <c r="I4809" s="6"/>
      <c r="J4809" s="2"/>
      <c r="K4809" s="2"/>
      <c r="L4809" s="3"/>
      <c r="M4809" s="71"/>
      <c r="N4809" s="70"/>
      <c r="O4809" s="70"/>
      <c r="P4809" s="42"/>
      <c r="Q4809" s="3"/>
      <c r="R4809" s="6"/>
      <c r="S4809" s="7"/>
      <c r="T4809" s="1"/>
      <c r="U4809" s="8"/>
      <c r="V4809" s="8"/>
      <c r="W4809" s="29"/>
      <c r="X4809" s="22"/>
      <c r="Y4809" s="4"/>
      <c r="Z4809" s="4"/>
      <c r="AA4809" s="4"/>
      <c r="AB4809" s="9"/>
      <c r="AD4809" s="165"/>
      <c r="AE4809" s="165"/>
      <c r="AF4809" s="165"/>
      <c r="AG4809" s="188"/>
      <c r="AH4809" s="187"/>
      <c r="AI4809" s="188"/>
      <c r="AJ4809" s="172"/>
      <c r="AK4809" s="172"/>
      <c r="AL4809" s="172"/>
      <c r="AM4809" s="165"/>
    </row>
    <row r="4810" spans="1:39">
      <c r="A4810" s="2"/>
      <c r="B4810" s="3"/>
      <c r="C4810" s="4"/>
      <c r="D4810" s="4"/>
      <c r="E4810" s="135"/>
      <c r="F4810" s="6"/>
      <c r="G4810" s="6"/>
      <c r="H4810" s="6"/>
      <c r="I4810" s="6"/>
      <c r="J4810" s="2"/>
      <c r="K4810" s="2"/>
      <c r="L4810" s="3"/>
      <c r="M4810" s="71"/>
      <c r="N4810" s="70"/>
      <c r="O4810" s="70"/>
      <c r="P4810" s="42"/>
      <c r="Q4810" s="3"/>
      <c r="R4810" s="6"/>
      <c r="S4810" s="7"/>
      <c r="T4810" s="1"/>
      <c r="U4810" s="8"/>
      <c r="V4810" s="8"/>
      <c r="W4810" s="55"/>
      <c r="X4810" s="22"/>
      <c r="Y4810" s="4"/>
      <c r="Z4810" s="4"/>
      <c r="AA4810" s="4"/>
      <c r="AB4810" s="9"/>
      <c r="AD4810" s="165"/>
      <c r="AE4810" s="165"/>
      <c r="AF4810" s="165"/>
      <c r="AG4810" s="188"/>
      <c r="AH4810" s="187"/>
      <c r="AI4810" s="188"/>
      <c r="AJ4810" s="172"/>
      <c r="AK4810" s="172"/>
      <c r="AL4810" s="172"/>
      <c r="AM4810" s="165"/>
    </row>
    <row r="4811" spans="1:39">
      <c r="A4811" s="2"/>
      <c r="B4811" s="3"/>
      <c r="C4811" s="4"/>
      <c r="D4811" s="4"/>
      <c r="E4811" s="135"/>
      <c r="F4811" s="6"/>
      <c r="G4811" s="6"/>
      <c r="H4811" s="6"/>
      <c r="I4811" s="6"/>
      <c r="J4811" s="2"/>
      <c r="K4811" s="2"/>
      <c r="L4811" s="3"/>
      <c r="M4811" s="71"/>
      <c r="N4811" s="70"/>
      <c r="O4811" s="70"/>
      <c r="P4811" s="42"/>
      <c r="Q4811" s="3"/>
      <c r="R4811" s="6"/>
      <c r="S4811" s="7"/>
      <c r="T4811" s="1"/>
      <c r="U4811" s="8"/>
      <c r="V4811" s="8"/>
      <c r="W4811" s="55"/>
      <c r="X4811" s="22"/>
      <c r="Y4811" s="4"/>
      <c r="Z4811" s="4"/>
      <c r="AA4811" s="4"/>
      <c r="AB4811" s="9"/>
      <c r="AD4811" s="165"/>
      <c r="AE4811" s="165"/>
      <c r="AF4811" s="165"/>
      <c r="AG4811" s="188"/>
      <c r="AH4811" s="187"/>
      <c r="AI4811" s="188"/>
      <c r="AJ4811" s="172"/>
      <c r="AK4811" s="172"/>
      <c r="AL4811" s="172"/>
      <c r="AM4811" s="165"/>
    </row>
    <row r="4812" spans="1:39">
      <c r="A4812" s="2"/>
      <c r="B4812" s="3"/>
      <c r="C4812" s="4"/>
      <c r="D4812" s="4"/>
      <c r="E4812" s="135"/>
      <c r="F4812" s="6"/>
      <c r="G4812" s="6"/>
      <c r="H4812" s="6"/>
      <c r="I4812" s="6"/>
      <c r="J4812" s="2"/>
      <c r="K4812" s="2"/>
      <c r="L4812" s="3"/>
      <c r="M4812" s="71"/>
      <c r="N4812" s="70"/>
      <c r="O4812" s="70"/>
      <c r="P4812" s="42"/>
      <c r="Q4812" s="3"/>
      <c r="R4812" s="6"/>
      <c r="S4812" s="7"/>
      <c r="T4812" s="1"/>
      <c r="U4812" s="8"/>
      <c r="V4812" s="8"/>
      <c r="W4812" s="55"/>
      <c r="X4812" s="22"/>
      <c r="Y4812" s="4"/>
      <c r="Z4812" s="4"/>
      <c r="AA4812" s="4"/>
      <c r="AB4812" s="9"/>
      <c r="AD4812" s="165"/>
      <c r="AE4812" s="165"/>
      <c r="AF4812" s="165"/>
      <c r="AG4812" s="188"/>
      <c r="AH4812" s="187"/>
      <c r="AI4812" s="188"/>
      <c r="AJ4812" s="172"/>
      <c r="AK4812" s="172"/>
      <c r="AL4812" s="172"/>
      <c r="AM4812" s="165"/>
    </row>
    <row r="4813" spans="1:39">
      <c r="A4813" s="2"/>
      <c r="B4813" s="3"/>
      <c r="C4813" s="4"/>
      <c r="D4813" s="4"/>
      <c r="E4813" s="135"/>
      <c r="F4813" s="6"/>
      <c r="G4813" s="6"/>
      <c r="H4813" s="6"/>
      <c r="I4813" s="6"/>
      <c r="J4813" s="2"/>
      <c r="K4813" s="2"/>
      <c r="L4813" s="3"/>
      <c r="M4813" s="71"/>
      <c r="N4813" s="70"/>
      <c r="O4813" s="70"/>
      <c r="P4813" s="42"/>
      <c r="Q4813" s="3"/>
      <c r="R4813" s="6"/>
      <c r="S4813" s="7"/>
      <c r="T4813" s="1"/>
      <c r="U4813" s="8"/>
      <c r="V4813" s="8"/>
      <c r="W4813" s="30"/>
      <c r="X4813" s="22"/>
      <c r="Y4813" s="4"/>
      <c r="Z4813" s="4"/>
      <c r="AA4813" s="4"/>
      <c r="AB4813" s="9"/>
      <c r="AD4813" s="165"/>
      <c r="AE4813" s="165"/>
      <c r="AF4813" s="165"/>
      <c r="AG4813" s="188"/>
      <c r="AH4813" s="187"/>
      <c r="AI4813" s="188"/>
      <c r="AJ4813" s="172"/>
      <c r="AK4813" s="172"/>
      <c r="AL4813" s="172"/>
      <c r="AM4813" s="165"/>
    </row>
    <row r="4814" spans="1:39">
      <c r="A4814" s="2"/>
      <c r="B4814" s="3"/>
      <c r="C4814" s="4"/>
      <c r="D4814" s="4"/>
      <c r="E4814" s="135"/>
      <c r="F4814" s="6"/>
      <c r="G4814" s="6"/>
      <c r="H4814" s="6"/>
      <c r="I4814" s="6"/>
      <c r="J4814" s="2"/>
      <c r="K4814" s="2"/>
      <c r="L4814" s="3"/>
      <c r="M4814" s="71"/>
      <c r="N4814" s="70"/>
      <c r="O4814" s="70"/>
      <c r="P4814" s="42"/>
      <c r="Q4814" s="3"/>
      <c r="R4814" s="6"/>
      <c r="S4814" s="7"/>
      <c r="T4814" s="1"/>
      <c r="U4814" s="8"/>
      <c r="V4814" s="8"/>
      <c r="W4814" s="44"/>
      <c r="X4814" s="22"/>
      <c r="Y4814" s="4"/>
      <c r="Z4814" s="4"/>
      <c r="AA4814" s="4"/>
      <c r="AB4814" s="9"/>
      <c r="AD4814" s="165"/>
      <c r="AE4814" s="165"/>
      <c r="AF4814" s="165"/>
      <c r="AG4814" s="188"/>
      <c r="AH4814" s="187"/>
      <c r="AI4814" s="188"/>
      <c r="AJ4814" s="172"/>
      <c r="AK4814" s="172"/>
      <c r="AL4814" s="172"/>
      <c r="AM4814" s="165"/>
    </row>
    <row r="4815" spans="1:39">
      <c r="A4815" s="2"/>
      <c r="B4815" s="3"/>
      <c r="C4815" s="4"/>
      <c r="D4815" s="4"/>
      <c r="E4815" s="135"/>
      <c r="F4815" s="6"/>
      <c r="G4815" s="6"/>
      <c r="H4815" s="6"/>
      <c r="I4815" s="6"/>
      <c r="J4815" s="2"/>
      <c r="K4815" s="2"/>
      <c r="L4815" s="3"/>
      <c r="M4815" s="71"/>
      <c r="N4815" s="70"/>
      <c r="O4815" s="70"/>
      <c r="P4815" s="42"/>
      <c r="Q4815" s="3"/>
      <c r="R4815" s="6"/>
      <c r="S4815" s="7"/>
      <c r="T4815" s="1"/>
      <c r="U4815" s="8"/>
      <c r="V4815" s="8"/>
      <c r="W4815" s="44"/>
      <c r="X4815" s="22"/>
      <c r="Y4815" s="4"/>
      <c r="Z4815" s="4"/>
      <c r="AA4815" s="4"/>
      <c r="AB4815" s="9"/>
      <c r="AD4815" s="165"/>
      <c r="AE4815" s="165"/>
      <c r="AF4815" s="165"/>
      <c r="AG4815" s="188"/>
      <c r="AH4815" s="187"/>
      <c r="AI4815" s="188"/>
      <c r="AJ4815" s="172"/>
      <c r="AK4815" s="172"/>
      <c r="AL4815" s="172"/>
      <c r="AM4815" s="165"/>
    </row>
    <row r="4816" spans="1:39">
      <c r="A4816" s="2"/>
      <c r="B4816" s="3"/>
      <c r="C4816" s="4"/>
      <c r="D4816" s="4"/>
      <c r="E4816" s="135"/>
      <c r="F4816" s="6"/>
      <c r="G4816" s="6"/>
      <c r="H4816" s="6"/>
      <c r="I4816" s="6"/>
      <c r="J4816" s="2"/>
      <c r="K4816" s="2"/>
      <c r="L4816" s="3"/>
      <c r="M4816" s="71"/>
      <c r="N4816" s="70"/>
      <c r="O4816" s="70"/>
      <c r="P4816" s="42"/>
      <c r="Q4816" s="3"/>
      <c r="R4816" s="6"/>
      <c r="S4816" s="7"/>
      <c r="T4816" s="1"/>
      <c r="U4816" s="8"/>
      <c r="V4816" s="8"/>
      <c r="W4816" s="30"/>
      <c r="X4816" s="22"/>
      <c r="Y4816" s="4"/>
      <c r="Z4816" s="4"/>
      <c r="AA4816" s="4"/>
      <c r="AB4816" s="9"/>
      <c r="AD4816" s="165"/>
      <c r="AE4816" s="165"/>
      <c r="AF4816" s="165"/>
      <c r="AG4816" s="188"/>
      <c r="AH4816" s="187"/>
      <c r="AI4816" s="188"/>
      <c r="AJ4816" s="172"/>
      <c r="AK4816" s="172"/>
      <c r="AL4816" s="172"/>
      <c r="AM4816" s="165"/>
    </row>
    <row r="4817" spans="1:39">
      <c r="A4817" s="2"/>
      <c r="B4817" s="3"/>
      <c r="C4817" s="4"/>
      <c r="D4817" s="4"/>
      <c r="E4817" s="135"/>
      <c r="F4817" s="6"/>
      <c r="G4817" s="6"/>
      <c r="H4817" s="6"/>
      <c r="I4817" s="6"/>
      <c r="J4817" s="2"/>
      <c r="K4817" s="2"/>
      <c r="L4817" s="3"/>
      <c r="M4817" s="71"/>
      <c r="N4817" s="70"/>
      <c r="O4817" s="70"/>
      <c r="P4817" s="42"/>
      <c r="Q4817" s="3"/>
      <c r="R4817" s="6"/>
      <c r="S4817" s="7"/>
      <c r="T4817" s="1"/>
      <c r="U4817" s="8"/>
      <c r="V4817" s="8"/>
      <c r="W4817" s="44"/>
      <c r="X4817" s="22"/>
      <c r="Y4817" s="4"/>
      <c r="Z4817" s="4"/>
      <c r="AA4817" s="4"/>
      <c r="AB4817" s="9"/>
      <c r="AD4817" s="165"/>
      <c r="AE4817" s="165"/>
      <c r="AF4817" s="165"/>
      <c r="AG4817" s="188"/>
      <c r="AH4817" s="187"/>
      <c r="AI4817" s="188"/>
      <c r="AJ4817" s="172"/>
      <c r="AK4817" s="172"/>
      <c r="AL4817" s="172"/>
      <c r="AM4817" s="165"/>
    </row>
    <row r="4818" spans="1:39">
      <c r="A4818" s="2"/>
      <c r="B4818" s="3"/>
      <c r="C4818" s="4"/>
      <c r="D4818" s="4"/>
      <c r="E4818" s="135"/>
      <c r="F4818" s="6"/>
      <c r="G4818" s="6"/>
      <c r="H4818" s="6"/>
      <c r="I4818" s="6"/>
      <c r="J4818" s="2"/>
      <c r="K4818" s="2"/>
      <c r="L4818" s="3"/>
      <c r="M4818" s="71"/>
      <c r="N4818" s="70"/>
      <c r="O4818" s="70"/>
      <c r="P4818" s="42"/>
      <c r="Q4818" s="3"/>
      <c r="R4818" s="6"/>
      <c r="S4818" s="7"/>
      <c r="T4818" s="1"/>
      <c r="U4818" s="8"/>
      <c r="V4818" s="8"/>
      <c r="W4818" s="26"/>
      <c r="X4818" s="22"/>
      <c r="Y4818" s="4"/>
      <c r="Z4818" s="4"/>
      <c r="AA4818" s="4"/>
      <c r="AB4818" s="9"/>
      <c r="AD4818" s="165"/>
      <c r="AE4818" s="165"/>
      <c r="AF4818" s="165"/>
      <c r="AG4818" s="188"/>
      <c r="AH4818" s="187"/>
      <c r="AI4818" s="188"/>
      <c r="AJ4818" s="172"/>
      <c r="AK4818" s="172"/>
      <c r="AL4818" s="172"/>
      <c r="AM4818" s="165"/>
    </row>
    <row r="4819" spans="1:39">
      <c r="A4819" s="2"/>
      <c r="B4819" s="3"/>
      <c r="C4819" s="4"/>
      <c r="D4819" s="4"/>
      <c r="E4819" s="135"/>
      <c r="F4819" s="6"/>
      <c r="G4819" s="6"/>
      <c r="H4819" s="6"/>
      <c r="I4819" s="6"/>
      <c r="J4819" s="2"/>
      <c r="K4819" s="2"/>
      <c r="L4819" s="3"/>
      <c r="M4819" s="71"/>
      <c r="N4819" s="70"/>
      <c r="O4819" s="70"/>
      <c r="P4819" s="42"/>
      <c r="Q4819" s="3"/>
      <c r="R4819" s="6"/>
      <c r="S4819" s="7"/>
      <c r="T4819" s="1"/>
      <c r="U4819" s="8"/>
      <c r="V4819" s="8"/>
      <c r="W4819" s="44"/>
      <c r="X4819" s="22"/>
      <c r="Y4819" s="4"/>
      <c r="Z4819" s="4"/>
      <c r="AA4819" s="4"/>
      <c r="AB4819" s="9"/>
      <c r="AD4819" s="165"/>
      <c r="AE4819" s="165"/>
      <c r="AF4819" s="165"/>
      <c r="AG4819" s="188"/>
      <c r="AH4819" s="187"/>
      <c r="AI4819" s="188"/>
      <c r="AJ4819" s="172"/>
      <c r="AK4819" s="172"/>
      <c r="AL4819" s="172"/>
      <c r="AM4819" s="165"/>
    </row>
    <row r="4820" spans="1:39">
      <c r="A4820" s="2"/>
      <c r="B4820" s="3"/>
      <c r="C4820" s="4"/>
      <c r="D4820" s="4"/>
      <c r="E4820" s="135"/>
      <c r="F4820" s="6"/>
      <c r="G4820" s="6"/>
      <c r="H4820" s="6"/>
      <c r="I4820" s="6"/>
      <c r="J4820" s="2"/>
      <c r="K4820" s="2"/>
      <c r="L4820" s="3"/>
      <c r="M4820" s="71"/>
      <c r="N4820" s="70"/>
      <c r="O4820" s="70"/>
      <c r="P4820" s="42"/>
      <c r="Q4820" s="3"/>
      <c r="R4820" s="6"/>
      <c r="S4820" s="7"/>
      <c r="T4820" s="1"/>
      <c r="U4820" s="8"/>
      <c r="V4820" s="8"/>
      <c r="W4820" s="26"/>
      <c r="X4820" s="22"/>
      <c r="Y4820" s="4"/>
      <c r="Z4820" s="4"/>
      <c r="AA4820" s="4"/>
      <c r="AB4820" s="9"/>
      <c r="AD4820" s="165"/>
      <c r="AE4820" s="165"/>
      <c r="AF4820" s="165"/>
      <c r="AG4820" s="188"/>
      <c r="AH4820" s="187"/>
      <c r="AI4820" s="188"/>
      <c r="AJ4820" s="172"/>
      <c r="AK4820" s="172"/>
      <c r="AL4820" s="172"/>
      <c r="AM4820" s="165"/>
    </row>
    <row r="4821" spans="1:39">
      <c r="A4821" s="2"/>
      <c r="B4821" s="3"/>
      <c r="C4821" s="4"/>
      <c r="D4821" s="4"/>
      <c r="E4821" s="135"/>
      <c r="F4821" s="6"/>
      <c r="G4821" s="6"/>
      <c r="H4821" s="6"/>
      <c r="I4821" s="6"/>
      <c r="J4821" s="2"/>
      <c r="K4821" s="2"/>
      <c r="L4821" s="3"/>
      <c r="M4821" s="71"/>
      <c r="N4821" s="70"/>
      <c r="O4821" s="70"/>
      <c r="P4821" s="42"/>
      <c r="Q4821" s="3"/>
      <c r="R4821" s="6"/>
      <c r="S4821" s="7"/>
      <c r="T4821" s="1"/>
      <c r="U4821" s="8"/>
      <c r="V4821" s="8"/>
      <c r="W4821" s="26"/>
      <c r="X4821" s="22"/>
      <c r="Y4821" s="4"/>
      <c r="Z4821" s="4"/>
      <c r="AA4821" s="4"/>
      <c r="AB4821" s="9"/>
      <c r="AD4821" s="165"/>
      <c r="AE4821" s="165"/>
      <c r="AF4821" s="165"/>
      <c r="AG4821" s="188"/>
      <c r="AH4821" s="187"/>
      <c r="AI4821" s="188"/>
      <c r="AJ4821" s="172"/>
      <c r="AK4821" s="172"/>
      <c r="AL4821" s="172"/>
      <c r="AM4821" s="165"/>
    </row>
    <row r="4822" spans="1:39">
      <c r="A4822" s="2"/>
      <c r="B4822" s="3"/>
      <c r="C4822" s="4"/>
      <c r="D4822" s="4"/>
      <c r="E4822" s="135"/>
      <c r="F4822" s="6"/>
      <c r="G4822" s="6"/>
      <c r="H4822" s="6"/>
      <c r="I4822" s="6"/>
      <c r="J4822" s="2"/>
      <c r="K4822" s="2"/>
      <c r="L4822" s="3"/>
      <c r="M4822" s="71"/>
      <c r="N4822" s="70"/>
      <c r="O4822" s="70"/>
      <c r="P4822" s="42"/>
      <c r="Q4822" s="3"/>
      <c r="R4822" s="6"/>
      <c r="S4822" s="7"/>
      <c r="T4822" s="1"/>
      <c r="U4822" s="8"/>
      <c r="V4822" s="8"/>
      <c r="W4822" s="55"/>
      <c r="X4822" s="22"/>
      <c r="Y4822" s="4"/>
      <c r="Z4822" s="4"/>
      <c r="AA4822" s="4"/>
      <c r="AB4822" s="9"/>
      <c r="AD4822" s="165"/>
      <c r="AE4822" s="165"/>
      <c r="AF4822" s="165"/>
      <c r="AG4822" s="188"/>
      <c r="AH4822" s="187"/>
      <c r="AI4822" s="188"/>
      <c r="AJ4822" s="172"/>
      <c r="AK4822" s="172"/>
      <c r="AL4822" s="172"/>
      <c r="AM4822" s="165"/>
    </row>
    <row r="4823" spans="1:39">
      <c r="A4823" s="2"/>
      <c r="B4823" s="3"/>
      <c r="C4823" s="4"/>
      <c r="D4823" s="4"/>
      <c r="E4823" s="135"/>
      <c r="F4823" s="6"/>
      <c r="G4823" s="6"/>
      <c r="H4823" s="6"/>
      <c r="I4823" s="6"/>
      <c r="J4823" s="2"/>
      <c r="K4823" s="2"/>
      <c r="L4823" s="3"/>
      <c r="M4823" s="71"/>
      <c r="N4823" s="70"/>
      <c r="O4823" s="70"/>
      <c r="P4823" s="42"/>
      <c r="Q4823" s="3"/>
      <c r="R4823" s="6"/>
      <c r="S4823" s="7"/>
      <c r="T4823" s="1"/>
      <c r="U4823" s="8"/>
      <c r="V4823" s="8"/>
      <c r="W4823" s="44"/>
      <c r="X4823" s="22"/>
      <c r="Y4823" s="4"/>
      <c r="Z4823" s="4"/>
      <c r="AA4823" s="4"/>
      <c r="AB4823" s="9"/>
      <c r="AD4823" s="165"/>
      <c r="AE4823" s="165"/>
      <c r="AF4823" s="165"/>
      <c r="AG4823" s="188"/>
      <c r="AH4823" s="187"/>
      <c r="AI4823" s="188"/>
      <c r="AJ4823" s="172"/>
      <c r="AK4823" s="172"/>
      <c r="AL4823" s="172"/>
      <c r="AM4823" s="165"/>
    </row>
    <row r="4824" spans="1:39">
      <c r="A4824" s="2"/>
      <c r="B4824" s="3"/>
      <c r="C4824" s="4"/>
      <c r="D4824" s="4"/>
      <c r="E4824" s="135"/>
      <c r="F4824" s="6"/>
      <c r="G4824" s="6"/>
      <c r="H4824" s="6"/>
      <c r="I4824" s="6"/>
      <c r="J4824" s="2"/>
      <c r="K4824" s="2"/>
      <c r="L4824" s="3"/>
      <c r="M4824" s="71"/>
      <c r="N4824" s="70"/>
      <c r="O4824" s="70"/>
      <c r="P4824" s="42"/>
      <c r="Q4824" s="3"/>
      <c r="R4824" s="6"/>
      <c r="S4824" s="7"/>
      <c r="T4824" s="1"/>
      <c r="U4824" s="8"/>
      <c r="V4824" s="8"/>
      <c r="W4824" s="44"/>
      <c r="X4824" s="22"/>
      <c r="Y4824" s="4"/>
      <c r="Z4824" s="4"/>
      <c r="AA4824" s="4"/>
      <c r="AB4824" s="9"/>
      <c r="AD4824" s="165"/>
      <c r="AE4824" s="165"/>
      <c r="AF4824" s="165"/>
      <c r="AG4824" s="188"/>
      <c r="AH4824" s="187"/>
      <c r="AI4824" s="188"/>
      <c r="AJ4824" s="172"/>
      <c r="AK4824" s="172"/>
      <c r="AL4824" s="172"/>
      <c r="AM4824" s="165"/>
    </row>
    <row r="4825" spans="1:39">
      <c r="A4825" s="2"/>
      <c r="B4825" s="3"/>
      <c r="C4825" s="4"/>
      <c r="D4825" s="4"/>
      <c r="E4825" s="135"/>
      <c r="F4825" s="6"/>
      <c r="G4825" s="6"/>
      <c r="H4825" s="6"/>
      <c r="I4825" s="6"/>
      <c r="J4825" s="2"/>
      <c r="K4825" s="2"/>
      <c r="L4825" s="3"/>
      <c r="M4825" s="71"/>
      <c r="N4825" s="70"/>
      <c r="O4825" s="70"/>
      <c r="P4825" s="42"/>
      <c r="Q4825" s="3"/>
      <c r="R4825" s="6"/>
      <c r="S4825" s="7"/>
      <c r="T4825" s="1"/>
      <c r="U4825" s="8"/>
      <c r="V4825" s="8"/>
      <c r="W4825" s="44"/>
      <c r="X4825" s="22"/>
      <c r="Y4825" s="4"/>
      <c r="Z4825" s="4"/>
      <c r="AA4825" s="4"/>
      <c r="AB4825" s="9"/>
      <c r="AD4825" s="165"/>
      <c r="AE4825" s="165"/>
      <c r="AF4825" s="165"/>
      <c r="AG4825" s="188"/>
      <c r="AH4825" s="187"/>
      <c r="AI4825" s="188"/>
      <c r="AJ4825" s="172"/>
      <c r="AK4825" s="172"/>
      <c r="AL4825" s="172"/>
      <c r="AM4825" s="165"/>
    </row>
    <row r="4826" spans="1:39">
      <c r="A4826" s="2"/>
      <c r="B4826" s="3"/>
      <c r="C4826" s="4"/>
      <c r="D4826" s="4"/>
      <c r="E4826" s="135"/>
      <c r="F4826" s="6"/>
      <c r="G4826" s="6"/>
      <c r="H4826" s="6"/>
      <c r="I4826" s="6"/>
      <c r="J4826" s="2"/>
      <c r="K4826" s="2"/>
      <c r="L4826" s="3"/>
      <c r="M4826" s="71"/>
      <c r="N4826" s="70"/>
      <c r="O4826" s="70"/>
      <c r="P4826" s="42"/>
      <c r="Q4826" s="3"/>
      <c r="R4826" s="6"/>
      <c r="S4826" s="7"/>
      <c r="T4826" s="1"/>
      <c r="U4826" s="8"/>
      <c r="V4826" s="8"/>
      <c r="W4826" s="44"/>
      <c r="X4826" s="22"/>
      <c r="Y4826" s="4"/>
      <c r="Z4826" s="4"/>
      <c r="AA4826" s="4"/>
      <c r="AB4826" s="9"/>
      <c r="AD4826" s="165"/>
      <c r="AE4826" s="165"/>
      <c r="AF4826" s="165"/>
      <c r="AG4826" s="188"/>
      <c r="AH4826" s="187"/>
      <c r="AI4826" s="188"/>
      <c r="AJ4826" s="172"/>
      <c r="AK4826" s="172"/>
      <c r="AL4826" s="172"/>
      <c r="AM4826" s="165"/>
    </row>
    <row r="4827" spans="1:39">
      <c r="A4827" s="2"/>
      <c r="B4827" s="3"/>
      <c r="C4827" s="4"/>
      <c r="D4827" s="4"/>
      <c r="E4827" s="135"/>
      <c r="F4827" s="6"/>
      <c r="G4827" s="6"/>
      <c r="H4827" s="6"/>
      <c r="I4827" s="6"/>
      <c r="J4827" s="2"/>
      <c r="K4827" s="2"/>
      <c r="L4827" s="3"/>
      <c r="M4827" s="71"/>
      <c r="N4827" s="70"/>
      <c r="O4827" s="70"/>
      <c r="P4827" s="42"/>
      <c r="Q4827" s="3"/>
      <c r="R4827" s="6"/>
      <c r="S4827" s="7"/>
      <c r="T4827" s="1"/>
      <c r="U4827" s="8"/>
      <c r="V4827" s="8"/>
      <c r="W4827" s="29"/>
      <c r="X4827" s="22"/>
      <c r="Y4827" s="4"/>
      <c r="Z4827" s="4"/>
      <c r="AA4827" s="4"/>
      <c r="AB4827" s="9"/>
      <c r="AD4827" s="165"/>
      <c r="AE4827" s="165"/>
      <c r="AF4827" s="165"/>
      <c r="AG4827" s="188"/>
      <c r="AH4827" s="187"/>
      <c r="AI4827" s="188"/>
      <c r="AJ4827" s="172"/>
      <c r="AK4827" s="172"/>
      <c r="AL4827" s="172"/>
      <c r="AM4827" s="165"/>
    </row>
    <row r="4828" spans="1:39">
      <c r="A4828" s="2"/>
      <c r="B4828" s="3"/>
      <c r="C4828" s="4"/>
      <c r="D4828" s="4"/>
      <c r="E4828" s="135"/>
      <c r="F4828" s="6"/>
      <c r="G4828" s="6"/>
      <c r="H4828" s="6"/>
      <c r="I4828" s="6"/>
      <c r="J4828" s="2"/>
      <c r="K4828" s="2"/>
      <c r="L4828" s="3"/>
      <c r="M4828" s="71"/>
      <c r="N4828" s="70"/>
      <c r="O4828" s="70"/>
      <c r="P4828" s="42"/>
      <c r="Q4828" s="3"/>
      <c r="R4828" s="6"/>
      <c r="S4828" s="7"/>
      <c r="T4828" s="1"/>
      <c r="U4828" s="8"/>
      <c r="V4828" s="8"/>
      <c r="W4828" s="55"/>
      <c r="X4828" s="22"/>
      <c r="Y4828" s="4"/>
      <c r="Z4828" s="4"/>
      <c r="AA4828" s="4"/>
      <c r="AB4828" s="9"/>
      <c r="AD4828" s="165"/>
      <c r="AE4828" s="165"/>
      <c r="AF4828" s="165"/>
      <c r="AG4828" s="188"/>
      <c r="AH4828" s="187"/>
      <c r="AI4828" s="188"/>
      <c r="AJ4828" s="172"/>
      <c r="AK4828" s="172"/>
      <c r="AL4828" s="172"/>
      <c r="AM4828" s="165"/>
    </row>
    <row r="4829" spans="1:39">
      <c r="A4829" s="2"/>
      <c r="B4829" s="3"/>
      <c r="C4829" s="4"/>
      <c r="D4829" s="4"/>
      <c r="E4829" s="135"/>
      <c r="F4829" s="6"/>
      <c r="G4829" s="6"/>
      <c r="H4829" s="6"/>
      <c r="I4829" s="6"/>
      <c r="J4829" s="2"/>
      <c r="K4829" s="2"/>
      <c r="L4829" s="3"/>
      <c r="M4829" s="71"/>
      <c r="N4829" s="70"/>
      <c r="O4829" s="70"/>
      <c r="P4829" s="42"/>
      <c r="Q4829" s="3"/>
      <c r="R4829" s="6"/>
      <c r="S4829" s="7"/>
      <c r="T4829" s="1"/>
      <c r="U4829" s="8"/>
      <c r="V4829" s="8"/>
      <c r="W4829" s="55"/>
      <c r="X4829" s="22"/>
      <c r="Y4829" s="4"/>
      <c r="Z4829" s="4"/>
      <c r="AA4829" s="4"/>
      <c r="AB4829" s="9"/>
      <c r="AD4829" s="165"/>
      <c r="AE4829" s="165"/>
      <c r="AF4829" s="165"/>
      <c r="AG4829" s="188"/>
      <c r="AH4829" s="187"/>
      <c r="AI4829" s="188"/>
      <c r="AJ4829" s="172"/>
      <c r="AK4829" s="172"/>
      <c r="AL4829" s="172"/>
      <c r="AM4829" s="165"/>
    </row>
    <row r="4830" spans="1:39">
      <c r="A4830" s="2"/>
      <c r="B4830" s="3"/>
      <c r="C4830" s="4"/>
      <c r="D4830" s="4"/>
      <c r="E4830" s="135"/>
      <c r="F4830" s="6"/>
      <c r="G4830" s="6"/>
      <c r="H4830" s="6"/>
      <c r="I4830" s="6"/>
      <c r="J4830" s="2"/>
      <c r="K4830" s="2"/>
      <c r="L4830" s="3"/>
      <c r="M4830" s="71"/>
      <c r="N4830" s="70"/>
      <c r="O4830" s="70"/>
      <c r="P4830" s="42"/>
      <c r="Q4830" s="3"/>
      <c r="R4830" s="6"/>
      <c r="S4830" s="7"/>
      <c r="T4830" s="1"/>
      <c r="U4830" s="8"/>
      <c r="V4830" s="8"/>
      <c r="W4830" s="55"/>
      <c r="X4830" s="22"/>
      <c r="Y4830" s="4"/>
      <c r="Z4830" s="4"/>
      <c r="AA4830" s="4"/>
      <c r="AB4830" s="9"/>
      <c r="AD4830" s="165"/>
      <c r="AE4830" s="165"/>
      <c r="AF4830" s="165"/>
      <c r="AG4830" s="188"/>
      <c r="AH4830" s="187"/>
      <c r="AI4830" s="188"/>
      <c r="AJ4830" s="172"/>
      <c r="AK4830" s="172"/>
      <c r="AL4830" s="172"/>
      <c r="AM4830" s="165"/>
    </row>
    <row r="4831" spans="1:39">
      <c r="A4831" s="2"/>
      <c r="B4831" s="3"/>
      <c r="C4831" s="4"/>
      <c r="D4831" s="4"/>
      <c r="E4831" s="135"/>
      <c r="F4831" s="6"/>
      <c r="G4831" s="6"/>
      <c r="H4831" s="6"/>
      <c r="I4831" s="6"/>
      <c r="J4831" s="2"/>
      <c r="K4831" s="2"/>
      <c r="L4831" s="3"/>
      <c r="M4831" s="71"/>
      <c r="N4831" s="70"/>
      <c r="O4831" s="70"/>
      <c r="P4831" s="42"/>
      <c r="Q4831" s="3"/>
      <c r="R4831" s="6"/>
      <c r="S4831" s="7"/>
      <c r="T4831" s="1"/>
      <c r="U4831" s="8"/>
      <c r="V4831" s="8"/>
      <c r="W4831" s="30"/>
      <c r="X4831" s="22"/>
      <c r="Y4831" s="4"/>
      <c r="Z4831" s="4"/>
      <c r="AA4831" s="4"/>
      <c r="AB4831" s="9"/>
      <c r="AD4831" s="165"/>
      <c r="AE4831" s="165"/>
      <c r="AF4831" s="165"/>
      <c r="AG4831" s="188"/>
      <c r="AH4831" s="187"/>
      <c r="AI4831" s="188"/>
      <c r="AJ4831" s="172"/>
      <c r="AK4831" s="172"/>
      <c r="AL4831" s="172"/>
      <c r="AM4831" s="165"/>
    </row>
    <row r="4832" spans="1:39">
      <c r="A4832" s="2"/>
      <c r="B4832" s="3"/>
      <c r="C4832" s="4"/>
      <c r="D4832" s="4"/>
      <c r="E4832" s="135"/>
      <c r="F4832" s="6"/>
      <c r="G4832" s="6"/>
      <c r="H4832" s="6"/>
      <c r="I4832" s="6"/>
      <c r="J4832" s="2"/>
      <c r="K4832" s="2"/>
      <c r="L4832" s="3"/>
      <c r="M4832" s="71"/>
      <c r="N4832" s="70"/>
      <c r="O4832" s="70"/>
      <c r="P4832" s="42"/>
      <c r="Q4832" s="3"/>
      <c r="R4832" s="6"/>
      <c r="S4832" s="7"/>
      <c r="T4832" s="1"/>
      <c r="U4832" s="8"/>
      <c r="V4832" s="8"/>
      <c r="W4832" s="44"/>
      <c r="X4832" s="22"/>
      <c r="Y4832" s="4"/>
      <c r="Z4832" s="4"/>
      <c r="AA4832" s="4"/>
      <c r="AB4832" s="9"/>
      <c r="AD4832" s="165"/>
      <c r="AE4832" s="165"/>
      <c r="AF4832" s="165"/>
      <c r="AG4832" s="188"/>
      <c r="AH4832" s="187"/>
      <c r="AI4832" s="188"/>
      <c r="AJ4832" s="172"/>
      <c r="AK4832" s="172"/>
      <c r="AL4832" s="172"/>
      <c r="AM4832" s="165"/>
    </row>
    <row r="4833" spans="1:39">
      <c r="A4833" s="2"/>
      <c r="B4833" s="3"/>
      <c r="C4833" s="4"/>
      <c r="D4833" s="4"/>
      <c r="E4833" s="135"/>
      <c r="F4833" s="6"/>
      <c r="G4833" s="6"/>
      <c r="H4833" s="6"/>
      <c r="I4833" s="6"/>
      <c r="J4833" s="2"/>
      <c r="K4833" s="2"/>
      <c r="L4833" s="3"/>
      <c r="M4833" s="71"/>
      <c r="N4833" s="70"/>
      <c r="O4833" s="70"/>
      <c r="P4833" s="42"/>
      <c r="Q4833" s="3"/>
      <c r="R4833" s="6"/>
      <c r="S4833" s="7"/>
      <c r="T4833" s="1"/>
      <c r="U4833" s="8"/>
      <c r="V4833" s="8"/>
      <c r="W4833" s="44"/>
      <c r="X4833" s="22"/>
      <c r="Y4833" s="4"/>
      <c r="Z4833" s="4"/>
      <c r="AA4833" s="4"/>
      <c r="AB4833" s="9"/>
      <c r="AD4833" s="165"/>
      <c r="AE4833" s="165"/>
      <c r="AF4833" s="165"/>
      <c r="AG4833" s="188"/>
      <c r="AH4833" s="187"/>
      <c r="AI4833" s="188"/>
      <c r="AJ4833" s="172"/>
      <c r="AK4833" s="172"/>
      <c r="AL4833" s="172"/>
      <c r="AM4833" s="165"/>
    </row>
    <row r="4834" spans="1:39">
      <c r="A4834" s="2"/>
      <c r="B4834" s="3"/>
      <c r="C4834" s="4"/>
      <c r="D4834" s="4"/>
      <c r="E4834" s="135"/>
      <c r="F4834" s="6"/>
      <c r="G4834" s="6"/>
      <c r="H4834" s="6"/>
      <c r="I4834" s="6"/>
      <c r="J4834" s="2"/>
      <c r="K4834" s="2"/>
      <c r="L4834" s="3"/>
      <c r="M4834" s="71"/>
      <c r="N4834" s="70"/>
      <c r="O4834" s="70"/>
      <c r="P4834" s="42"/>
      <c r="Q4834" s="3"/>
      <c r="R4834" s="6"/>
      <c r="S4834" s="7"/>
      <c r="T4834" s="1"/>
      <c r="U4834" s="8"/>
      <c r="V4834" s="8"/>
      <c r="W4834" s="26"/>
      <c r="X4834" s="22"/>
      <c r="Y4834" s="4"/>
      <c r="Z4834" s="4"/>
      <c r="AA4834" s="4"/>
      <c r="AB4834" s="9"/>
      <c r="AD4834" s="165"/>
      <c r="AE4834" s="165"/>
      <c r="AF4834" s="165"/>
      <c r="AG4834" s="188"/>
      <c r="AH4834" s="187"/>
      <c r="AI4834" s="188"/>
      <c r="AJ4834" s="172"/>
      <c r="AK4834" s="172"/>
      <c r="AL4834" s="172"/>
      <c r="AM4834" s="165"/>
    </row>
    <row r="4835" spans="1:39">
      <c r="A4835" s="2"/>
      <c r="B4835" s="3"/>
      <c r="C4835" s="4"/>
      <c r="D4835" s="4"/>
      <c r="E4835" s="135"/>
      <c r="F4835" s="6"/>
      <c r="G4835" s="6"/>
      <c r="H4835" s="6"/>
      <c r="I4835" s="6"/>
      <c r="J4835" s="2"/>
      <c r="K4835" s="2"/>
      <c r="L4835" s="3"/>
      <c r="M4835" s="71"/>
      <c r="N4835" s="70"/>
      <c r="O4835" s="70"/>
      <c r="P4835" s="42"/>
      <c r="Q4835" s="3"/>
      <c r="R4835" s="6"/>
      <c r="S4835" s="7"/>
      <c r="T4835" s="1"/>
      <c r="U4835" s="8"/>
      <c r="V4835" s="8"/>
      <c r="W4835" s="26"/>
      <c r="X4835" s="22"/>
      <c r="Y4835" s="4"/>
      <c r="Z4835" s="4"/>
      <c r="AA4835" s="4"/>
      <c r="AB4835" s="9"/>
      <c r="AD4835" s="165"/>
      <c r="AE4835" s="165"/>
      <c r="AF4835" s="165"/>
      <c r="AG4835" s="188"/>
      <c r="AH4835" s="187"/>
      <c r="AI4835" s="188"/>
      <c r="AJ4835" s="172"/>
      <c r="AK4835" s="172"/>
      <c r="AL4835" s="172"/>
      <c r="AM4835" s="165"/>
    </row>
    <row r="4836" spans="1:39">
      <c r="A4836" s="2"/>
      <c r="B4836" s="3"/>
      <c r="C4836" s="4"/>
      <c r="D4836" s="4"/>
      <c r="E4836" s="135"/>
      <c r="F4836" s="6"/>
      <c r="G4836" s="6"/>
      <c r="H4836" s="6"/>
      <c r="I4836" s="6"/>
      <c r="J4836" s="2"/>
      <c r="K4836" s="2"/>
      <c r="L4836" s="3"/>
      <c r="M4836" s="71"/>
      <c r="N4836" s="70"/>
      <c r="O4836" s="70"/>
      <c r="P4836" s="42"/>
      <c r="Q4836" s="3"/>
      <c r="R4836" s="6"/>
      <c r="S4836" s="7"/>
      <c r="T4836" s="1"/>
      <c r="U4836" s="8"/>
      <c r="V4836" s="8"/>
      <c r="W4836" s="55"/>
      <c r="X4836" s="22"/>
      <c r="Y4836" s="4"/>
      <c r="Z4836" s="4"/>
      <c r="AA4836" s="4"/>
      <c r="AB4836" s="9"/>
      <c r="AD4836" s="165"/>
      <c r="AE4836" s="165"/>
      <c r="AF4836" s="165"/>
      <c r="AG4836" s="188"/>
      <c r="AH4836" s="187"/>
      <c r="AI4836" s="188"/>
      <c r="AJ4836" s="172"/>
      <c r="AK4836" s="172"/>
      <c r="AL4836" s="172"/>
      <c r="AM4836" s="165"/>
    </row>
    <row r="4837" spans="1:39">
      <c r="A4837" s="2"/>
      <c r="B4837" s="3"/>
      <c r="C4837" s="4"/>
      <c r="D4837" s="4"/>
      <c r="E4837" s="135"/>
      <c r="F4837" s="6"/>
      <c r="G4837" s="6"/>
      <c r="H4837" s="6"/>
      <c r="I4837" s="6"/>
      <c r="J4837" s="2"/>
      <c r="K4837" s="2"/>
      <c r="L4837" s="3"/>
      <c r="M4837" s="71"/>
      <c r="N4837" s="70"/>
      <c r="O4837" s="70"/>
      <c r="P4837" s="42"/>
      <c r="Q4837" s="3"/>
      <c r="R4837" s="6"/>
      <c r="S4837" s="7"/>
      <c r="T4837" s="1"/>
      <c r="U4837" s="8"/>
      <c r="V4837" s="8"/>
      <c r="W4837" s="44"/>
      <c r="X4837" s="22"/>
      <c r="Y4837" s="4"/>
      <c r="Z4837" s="4"/>
      <c r="AA4837" s="4"/>
      <c r="AB4837" s="9"/>
      <c r="AD4837" s="165"/>
      <c r="AE4837" s="165"/>
      <c r="AF4837" s="165"/>
      <c r="AG4837" s="188"/>
      <c r="AH4837" s="187"/>
      <c r="AI4837" s="188"/>
      <c r="AJ4837" s="172"/>
      <c r="AK4837" s="172"/>
      <c r="AL4837" s="172"/>
      <c r="AM4837" s="165"/>
    </row>
    <row r="4838" spans="1:39">
      <c r="A4838" s="2"/>
      <c r="B4838" s="3"/>
      <c r="C4838" s="4"/>
      <c r="D4838" s="4"/>
      <c r="E4838" s="135"/>
      <c r="F4838" s="6"/>
      <c r="G4838" s="6"/>
      <c r="H4838" s="6"/>
      <c r="I4838" s="6"/>
      <c r="J4838" s="2"/>
      <c r="K4838" s="2"/>
      <c r="L4838" s="3"/>
      <c r="M4838" s="71"/>
      <c r="N4838" s="70"/>
      <c r="O4838" s="70"/>
      <c r="P4838" s="42"/>
      <c r="Q4838" s="3"/>
      <c r="R4838" s="6"/>
      <c r="S4838" s="7"/>
      <c r="T4838" s="1"/>
      <c r="U4838" s="8"/>
      <c r="V4838" s="8"/>
      <c r="W4838" s="44"/>
      <c r="X4838" s="22"/>
      <c r="Y4838" s="4"/>
      <c r="Z4838" s="4"/>
      <c r="AA4838" s="4"/>
      <c r="AB4838" s="9"/>
      <c r="AD4838" s="165"/>
      <c r="AE4838" s="165"/>
      <c r="AF4838" s="165"/>
      <c r="AG4838" s="188"/>
      <c r="AH4838" s="187"/>
      <c r="AI4838" s="188"/>
      <c r="AJ4838" s="172"/>
      <c r="AK4838" s="172"/>
      <c r="AL4838" s="172"/>
      <c r="AM4838" s="165"/>
    </row>
    <row r="4839" spans="1:39">
      <c r="A4839" s="2"/>
      <c r="B4839" s="3"/>
      <c r="C4839" s="4"/>
      <c r="D4839" s="4"/>
      <c r="E4839" s="135"/>
      <c r="F4839" s="6"/>
      <c r="G4839" s="6"/>
      <c r="H4839" s="6"/>
      <c r="I4839" s="6"/>
      <c r="J4839" s="8"/>
      <c r="K4839" s="8"/>
      <c r="L4839" s="3"/>
      <c r="M4839" s="71"/>
      <c r="N4839" s="73"/>
      <c r="O4839" s="73"/>
      <c r="P4839" s="42"/>
      <c r="Q4839" s="3"/>
      <c r="R4839" s="6"/>
      <c r="S4839" s="7"/>
      <c r="T4839" s="1"/>
      <c r="U4839" s="8"/>
      <c r="V4839" s="8"/>
      <c r="W4839" s="25"/>
      <c r="X4839" s="22"/>
      <c r="Y4839" s="4"/>
      <c r="Z4839" s="4"/>
      <c r="AA4839" s="4"/>
      <c r="AB4839" s="9"/>
      <c r="AD4839" s="183"/>
      <c r="AE4839" s="165"/>
      <c r="AF4839" s="165"/>
      <c r="AG4839" s="187"/>
      <c r="AH4839" s="188"/>
      <c r="AI4839" s="188"/>
      <c r="AJ4839" s="172"/>
      <c r="AK4839" s="172"/>
      <c r="AL4839" s="172"/>
      <c r="AM4839" s="183"/>
    </row>
    <row r="4840" spans="1:39">
      <c r="A4840" s="2"/>
      <c r="B4840" s="3"/>
      <c r="C4840" s="4"/>
      <c r="D4840" s="4"/>
      <c r="E4840" s="135"/>
      <c r="F4840" s="6"/>
      <c r="G4840" s="6"/>
      <c r="H4840" s="6"/>
      <c r="I4840" s="6"/>
      <c r="J4840" s="8"/>
      <c r="K4840" s="8"/>
      <c r="L4840" s="3"/>
      <c r="M4840" s="71"/>
      <c r="N4840" s="73"/>
      <c r="O4840" s="70"/>
      <c r="P4840" s="42"/>
      <c r="Q4840" s="3"/>
      <c r="R4840" s="6"/>
      <c r="S4840" s="7"/>
      <c r="T4840" s="1"/>
      <c r="U4840" s="8"/>
      <c r="V4840" s="8"/>
      <c r="W4840" s="25"/>
      <c r="X4840" s="22"/>
      <c r="Y4840" s="4"/>
      <c r="Z4840" s="4"/>
      <c r="AA4840" s="4"/>
      <c r="AB4840" s="9"/>
      <c r="AD4840" s="183"/>
      <c r="AE4840" s="165"/>
      <c r="AF4840" s="165"/>
      <c r="AG4840" s="187"/>
      <c r="AH4840" s="188"/>
      <c r="AI4840" s="188"/>
      <c r="AJ4840" s="172"/>
      <c r="AK4840" s="172"/>
      <c r="AL4840" s="172"/>
      <c r="AM4840" s="183"/>
    </row>
    <row r="4841" spans="1:39">
      <c r="A4841" s="2"/>
      <c r="B4841" s="3"/>
      <c r="C4841" s="4"/>
      <c r="D4841" s="4"/>
      <c r="E4841" s="135"/>
      <c r="F4841" s="6"/>
      <c r="G4841" s="6"/>
      <c r="H4841" s="6"/>
      <c r="I4841" s="6"/>
      <c r="J4841" s="2"/>
      <c r="K4841" s="8"/>
      <c r="L4841" s="3"/>
      <c r="M4841" s="71"/>
      <c r="N4841" s="73"/>
      <c r="O4841" s="70"/>
      <c r="P4841" s="42"/>
      <c r="Q4841" s="3"/>
      <c r="R4841" s="6"/>
      <c r="S4841" s="7"/>
      <c r="T4841" s="1"/>
      <c r="U4841" s="8"/>
      <c r="V4841" s="8"/>
      <c r="W4841" s="25"/>
      <c r="X4841" s="22"/>
      <c r="Y4841" s="4"/>
      <c r="Z4841" s="4"/>
      <c r="AA4841" s="4"/>
      <c r="AB4841" s="9"/>
      <c r="AD4841" s="183"/>
      <c r="AE4841" s="165"/>
      <c r="AF4841" s="165"/>
      <c r="AG4841" s="187"/>
      <c r="AH4841" s="188"/>
      <c r="AI4841" s="188"/>
      <c r="AJ4841" s="172"/>
      <c r="AK4841" s="172"/>
      <c r="AL4841" s="172"/>
      <c r="AM4841" s="183"/>
    </row>
    <row r="4842" spans="1:39">
      <c r="A4842" s="2"/>
      <c r="B4842" s="3"/>
      <c r="C4842" s="4"/>
      <c r="D4842" s="4"/>
      <c r="E4842" s="135"/>
      <c r="F4842" s="6"/>
      <c r="G4842" s="6"/>
      <c r="H4842" s="6"/>
      <c r="I4842" s="6"/>
      <c r="J4842" s="8"/>
      <c r="K4842" s="8"/>
      <c r="L4842" s="3"/>
      <c r="M4842" s="71"/>
      <c r="N4842" s="73"/>
      <c r="O4842" s="70"/>
      <c r="P4842" s="42"/>
      <c r="Q4842" s="3"/>
      <c r="R4842" s="6"/>
      <c r="S4842" s="7"/>
      <c r="T4842" s="1"/>
      <c r="U4842" s="8"/>
      <c r="V4842" s="8"/>
      <c r="W4842" s="37"/>
      <c r="X4842" s="22"/>
      <c r="Y4842" s="4"/>
      <c r="Z4842" s="4"/>
      <c r="AA4842" s="4"/>
      <c r="AB4842" s="9"/>
      <c r="AD4842" s="183"/>
      <c r="AE4842" s="165"/>
      <c r="AF4842" s="165"/>
      <c r="AG4842" s="187"/>
      <c r="AH4842" s="188"/>
      <c r="AI4842" s="188"/>
      <c r="AJ4842" s="172"/>
      <c r="AK4842" s="172"/>
      <c r="AL4842" s="172"/>
      <c r="AM4842" s="183"/>
    </row>
    <row r="4843" spans="1:39">
      <c r="A4843" s="2"/>
      <c r="B4843" s="3"/>
      <c r="C4843" s="4"/>
      <c r="D4843" s="4"/>
      <c r="E4843" s="135"/>
      <c r="F4843" s="6"/>
      <c r="G4843" s="6"/>
      <c r="H4843" s="6"/>
      <c r="I4843" s="6"/>
      <c r="J4843" s="8"/>
      <c r="K4843" s="8"/>
      <c r="L4843" s="3"/>
      <c r="M4843" s="71"/>
      <c r="N4843" s="73"/>
      <c r="O4843" s="73"/>
      <c r="P4843" s="42"/>
      <c r="Q4843" s="3"/>
      <c r="R4843" s="6"/>
      <c r="S4843" s="7"/>
      <c r="T4843" s="1"/>
      <c r="U4843" s="8"/>
      <c r="V4843" s="8"/>
      <c r="W4843" s="25"/>
      <c r="X4843" s="22"/>
      <c r="Y4843" s="4"/>
      <c r="Z4843" s="4"/>
      <c r="AA4843" s="4"/>
      <c r="AB4843" s="9"/>
      <c r="AD4843" s="183"/>
      <c r="AE4843" s="165"/>
      <c r="AF4843" s="165"/>
      <c r="AG4843" s="187"/>
      <c r="AH4843" s="188"/>
      <c r="AI4843" s="188"/>
      <c r="AJ4843" s="172"/>
      <c r="AK4843" s="172"/>
      <c r="AL4843" s="172"/>
      <c r="AM4843" s="183"/>
    </row>
    <row r="4844" spans="1:39">
      <c r="A4844" s="2"/>
      <c r="B4844" s="3"/>
      <c r="C4844" s="4"/>
      <c r="D4844" s="4"/>
      <c r="E4844" s="135"/>
      <c r="F4844" s="6"/>
      <c r="G4844" s="6"/>
      <c r="H4844" s="6"/>
      <c r="I4844" s="6"/>
      <c r="J4844" s="8"/>
      <c r="K4844" s="8"/>
      <c r="L4844" s="3"/>
      <c r="M4844" s="71"/>
      <c r="N4844" s="73"/>
      <c r="O4844" s="70"/>
      <c r="P4844" s="42"/>
      <c r="Q4844" s="3"/>
      <c r="R4844" s="6"/>
      <c r="S4844" s="7"/>
      <c r="T4844" s="1"/>
      <c r="U4844" s="8"/>
      <c r="V4844" s="8"/>
      <c r="W4844" s="25"/>
      <c r="X4844" s="22"/>
      <c r="Y4844" s="4"/>
      <c r="Z4844" s="4"/>
      <c r="AA4844" s="4"/>
      <c r="AB4844" s="9"/>
      <c r="AD4844" s="183"/>
      <c r="AE4844" s="165"/>
      <c r="AF4844" s="165"/>
      <c r="AG4844" s="187"/>
      <c r="AH4844" s="188"/>
      <c r="AI4844" s="188"/>
      <c r="AJ4844" s="172"/>
      <c r="AK4844" s="172"/>
      <c r="AL4844" s="172"/>
      <c r="AM4844" s="183"/>
    </row>
    <row r="4845" spans="1:39">
      <c r="A4845" s="2"/>
      <c r="B4845" s="3"/>
      <c r="C4845" s="4"/>
      <c r="D4845" s="4"/>
      <c r="E4845" s="135"/>
      <c r="F4845" s="6"/>
      <c r="G4845" s="6"/>
      <c r="H4845" s="6"/>
      <c r="I4845" s="6"/>
      <c r="J4845" s="2"/>
      <c r="K4845" s="8"/>
      <c r="L4845" s="3"/>
      <c r="M4845" s="71"/>
      <c r="N4845" s="73"/>
      <c r="O4845" s="70"/>
      <c r="P4845" s="42"/>
      <c r="Q4845" s="3"/>
      <c r="R4845" s="6"/>
      <c r="S4845" s="7"/>
      <c r="T4845" s="1"/>
      <c r="U4845" s="8"/>
      <c r="V4845" s="8"/>
      <c r="W4845" s="27"/>
      <c r="X4845" s="22"/>
      <c r="Y4845" s="4"/>
      <c r="Z4845" s="4"/>
      <c r="AA4845" s="4"/>
      <c r="AB4845" s="9"/>
      <c r="AD4845" s="183"/>
      <c r="AE4845" s="165"/>
      <c r="AF4845" s="165"/>
      <c r="AG4845" s="187"/>
      <c r="AH4845" s="188"/>
      <c r="AI4845" s="188"/>
      <c r="AJ4845" s="172"/>
      <c r="AK4845" s="172"/>
      <c r="AL4845" s="172"/>
      <c r="AM4845" s="183"/>
    </row>
    <row r="4846" spans="1:39">
      <c r="A4846" s="2"/>
      <c r="B4846" s="3"/>
      <c r="C4846" s="4"/>
      <c r="D4846" s="4"/>
      <c r="E4846" s="135"/>
      <c r="F4846" s="6"/>
      <c r="G4846" s="6"/>
      <c r="H4846" s="6"/>
      <c r="I4846" s="6"/>
      <c r="J4846" s="8"/>
      <c r="K4846" s="8"/>
      <c r="L4846" s="3"/>
      <c r="M4846" s="71"/>
      <c r="N4846" s="73"/>
      <c r="O4846" s="70"/>
      <c r="P4846" s="42"/>
      <c r="Q4846" s="3"/>
      <c r="R4846" s="6"/>
      <c r="S4846" s="7"/>
      <c r="T4846" s="1"/>
      <c r="U4846" s="8"/>
      <c r="V4846" s="8"/>
      <c r="W4846" s="39"/>
      <c r="X4846" s="22"/>
      <c r="Y4846" s="4"/>
      <c r="Z4846" s="4"/>
      <c r="AA4846" s="4"/>
      <c r="AB4846" s="9"/>
      <c r="AD4846" s="183"/>
      <c r="AE4846" s="165"/>
      <c r="AF4846" s="165"/>
      <c r="AG4846" s="187"/>
      <c r="AH4846" s="188"/>
      <c r="AI4846" s="188"/>
      <c r="AJ4846" s="172"/>
      <c r="AK4846" s="172"/>
      <c r="AL4846" s="172"/>
      <c r="AM4846" s="183"/>
    </row>
    <row r="4847" spans="1:39">
      <c r="A4847" s="2"/>
      <c r="B4847" s="3"/>
      <c r="C4847" s="4"/>
      <c r="D4847" s="4"/>
      <c r="E4847" s="135"/>
      <c r="F4847" s="6"/>
      <c r="G4847" s="6"/>
      <c r="H4847" s="6"/>
      <c r="I4847" s="6"/>
      <c r="J4847" s="8"/>
      <c r="K4847" s="8"/>
      <c r="L4847" s="3"/>
      <c r="M4847" s="71"/>
      <c r="N4847" s="73"/>
      <c r="O4847" s="73"/>
      <c r="P4847" s="42"/>
      <c r="Q4847" s="3"/>
      <c r="R4847" s="6"/>
      <c r="S4847" s="7"/>
      <c r="T4847" s="1"/>
      <c r="U4847" s="8"/>
      <c r="V4847" s="8"/>
      <c r="W4847" s="26"/>
      <c r="X4847" s="22"/>
      <c r="Y4847" s="4"/>
      <c r="Z4847" s="4"/>
      <c r="AA4847" s="4"/>
      <c r="AB4847" s="9"/>
      <c r="AD4847" s="183"/>
      <c r="AE4847" s="165"/>
      <c r="AF4847" s="165"/>
      <c r="AG4847" s="188"/>
      <c r="AH4847" s="188"/>
      <c r="AI4847" s="188"/>
      <c r="AJ4847" s="172"/>
      <c r="AK4847" s="172"/>
      <c r="AL4847" s="172"/>
      <c r="AM4847" s="183"/>
    </row>
    <row r="4848" spans="1:39">
      <c r="A4848" s="2"/>
      <c r="B4848" s="3"/>
      <c r="C4848" s="4"/>
      <c r="D4848" s="4"/>
      <c r="E4848" s="135"/>
      <c r="F4848" s="6"/>
      <c r="G4848" s="6"/>
      <c r="H4848" s="6"/>
      <c r="I4848" s="6"/>
      <c r="J4848" s="8"/>
      <c r="K4848" s="8"/>
      <c r="L4848" s="3"/>
      <c r="M4848" s="71"/>
      <c r="N4848" s="73"/>
      <c r="O4848" s="70"/>
      <c r="P4848" s="42"/>
      <c r="Q4848" s="3"/>
      <c r="R4848" s="6"/>
      <c r="S4848" s="7"/>
      <c r="T4848" s="1"/>
      <c r="U4848" s="8"/>
      <c r="V4848" s="8"/>
      <c r="W4848" s="26"/>
      <c r="X4848" s="22"/>
      <c r="Y4848" s="4"/>
      <c r="Z4848" s="4"/>
      <c r="AA4848" s="4"/>
      <c r="AB4848" s="9"/>
      <c r="AD4848" s="183"/>
      <c r="AE4848" s="165"/>
      <c r="AF4848" s="165"/>
      <c r="AG4848" s="188"/>
      <c r="AH4848" s="188"/>
      <c r="AI4848" s="188"/>
      <c r="AJ4848" s="172"/>
      <c r="AK4848" s="172"/>
      <c r="AL4848" s="172"/>
      <c r="AM4848" s="183"/>
    </row>
    <row r="4849" spans="1:39">
      <c r="A4849" s="2"/>
      <c r="B4849" s="3"/>
      <c r="C4849" s="4"/>
      <c r="D4849" s="4"/>
      <c r="E4849" s="135"/>
      <c r="F4849" s="6"/>
      <c r="G4849" s="6"/>
      <c r="H4849" s="6"/>
      <c r="I4849" s="6"/>
      <c r="J4849" s="2"/>
      <c r="K4849" s="8"/>
      <c r="L4849" s="3"/>
      <c r="M4849" s="71"/>
      <c r="N4849" s="73"/>
      <c r="O4849" s="70"/>
      <c r="P4849" s="42"/>
      <c r="Q4849" s="3"/>
      <c r="R4849" s="6"/>
      <c r="S4849" s="7"/>
      <c r="T4849" s="1"/>
      <c r="U4849" s="8"/>
      <c r="V4849" s="8"/>
      <c r="W4849" s="26"/>
      <c r="X4849" s="22"/>
      <c r="Y4849" s="4"/>
      <c r="Z4849" s="4"/>
      <c r="AA4849" s="4"/>
      <c r="AB4849" s="9"/>
      <c r="AD4849" s="183"/>
      <c r="AE4849" s="165"/>
      <c r="AF4849" s="165"/>
      <c r="AG4849" s="188"/>
      <c r="AH4849" s="188"/>
      <c r="AI4849" s="188"/>
      <c r="AJ4849" s="172"/>
      <c r="AK4849" s="172"/>
      <c r="AL4849" s="172"/>
      <c r="AM4849" s="183"/>
    </row>
    <row r="4850" spans="1:39">
      <c r="A4850" s="2"/>
      <c r="B4850" s="3"/>
      <c r="C4850" s="4"/>
      <c r="D4850" s="4"/>
      <c r="E4850" s="135"/>
      <c r="F4850" s="6"/>
      <c r="G4850" s="6"/>
      <c r="H4850" s="6"/>
      <c r="I4850" s="6"/>
      <c r="J4850" s="8"/>
      <c r="K4850" s="8"/>
      <c r="L4850" s="3"/>
      <c r="M4850" s="71"/>
      <c r="N4850" s="73"/>
      <c r="O4850" s="70"/>
      <c r="P4850" s="42"/>
      <c r="Q4850" s="3"/>
      <c r="R4850" s="6"/>
      <c r="S4850" s="7"/>
      <c r="T4850" s="1"/>
      <c r="U4850" s="8"/>
      <c r="V4850" s="8"/>
      <c r="W4850" s="39"/>
      <c r="X4850" s="22"/>
      <c r="Y4850" s="4"/>
      <c r="Z4850" s="4"/>
      <c r="AA4850" s="4"/>
      <c r="AB4850" s="9"/>
      <c r="AD4850" s="183"/>
      <c r="AE4850" s="165"/>
      <c r="AF4850" s="165"/>
      <c r="AG4850" s="188"/>
      <c r="AH4850" s="188"/>
      <c r="AI4850" s="188"/>
      <c r="AJ4850" s="172"/>
      <c r="AK4850" s="172"/>
      <c r="AL4850" s="172"/>
      <c r="AM4850" s="183"/>
    </row>
    <row r="4851" spans="1:39">
      <c r="A4851" s="2"/>
      <c r="B4851" s="3"/>
      <c r="C4851" s="4"/>
      <c r="D4851" s="4"/>
      <c r="E4851" s="135"/>
      <c r="F4851" s="6"/>
      <c r="G4851" s="6"/>
      <c r="H4851" s="6"/>
      <c r="I4851" s="6"/>
      <c r="J4851" s="8"/>
      <c r="K4851" s="8"/>
      <c r="L4851" s="3"/>
      <c r="M4851" s="71"/>
      <c r="N4851" s="73"/>
      <c r="O4851" s="73"/>
      <c r="P4851" s="42"/>
      <c r="Q4851" s="3"/>
      <c r="R4851" s="6"/>
      <c r="S4851" s="7"/>
      <c r="T4851" s="1"/>
      <c r="U4851" s="8"/>
      <c r="V4851" s="8"/>
      <c r="W4851" s="25"/>
      <c r="X4851" s="22"/>
      <c r="Y4851" s="4"/>
      <c r="Z4851" s="4"/>
      <c r="AA4851" s="4"/>
      <c r="AB4851" s="9"/>
      <c r="AD4851" s="165"/>
      <c r="AE4851" s="165"/>
      <c r="AF4851" s="165"/>
      <c r="AG4851" s="187"/>
      <c r="AH4851" s="187"/>
      <c r="AI4851" s="188"/>
      <c r="AJ4851" s="172"/>
      <c r="AK4851" s="172"/>
      <c r="AL4851" s="172"/>
      <c r="AM4851" s="165"/>
    </row>
    <row r="4852" spans="1:39">
      <c r="A4852" s="2"/>
      <c r="B4852" s="3"/>
      <c r="C4852" s="4"/>
      <c r="D4852" s="4"/>
      <c r="E4852" s="135"/>
      <c r="F4852" s="6"/>
      <c r="G4852" s="6"/>
      <c r="H4852" s="6"/>
      <c r="I4852" s="6"/>
      <c r="J4852" s="8"/>
      <c r="K4852" s="8"/>
      <c r="L4852" s="3"/>
      <c r="M4852" s="71"/>
      <c r="N4852" s="73"/>
      <c r="O4852" s="70"/>
      <c r="P4852" s="42"/>
      <c r="Q4852" s="3"/>
      <c r="R4852" s="6"/>
      <c r="S4852" s="7"/>
      <c r="T4852" s="1"/>
      <c r="U4852" s="8"/>
      <c r="V4852" s="8"/>
      <c r="W4852" s="25"/>
      <c r="X4852" s="22"/>
      <c r="Y4852" s="4"/>
      <c r="Z4852" s="4"/>
      <c r="AA4852" s="4"/>
      <c r="AB4852" s="9"/>
      <c r="AD4852" s="165"/>
      <c r="AE4852" s="165"/>
      <c r="AF4852" s="165"/>
      <c r="AG4852" s="187"/>
      <c r="AH4852" s="187"/>
      <c r="AI4852" s="188"/>
      <c r="AJ4852" s="172"/>
      <c r="AK4852" s="172"/>
      <c r="AL4852" s="172"/>
      <c r="AM4852" s="165"/>
    </row>
    <row r="4853" spans="1:39">
      <c r="A4853" s="2"/>
      <c r="B4853" s="3"/>
      <c r="C4853" s="4"/>
      <c r="D4853" s="4"/>
      <c r="E4853" s="135"/>
      <c r="F4853" s="6"/>
      <c r="G4853" s="6"/>
      <c r="H4853" s="6"/>
      <c r="I4853" s="6"/>
      <c r="J4853" s="2"/>
      <c r="K4853" s="8"/>
      <c r="L4853" s="3"/>
      <c r="M4853" s="71"/>
      <c r="N4853" s="73"/>
      <c r="O4853" s="70"/>
      <c r="P4853" s="42"/>
      <c r="Q4853" s="3"/>
      <c r="R4853" s="6"/>
      <c r="S4853" s="7"/>
      <c r="T4853" s="1"/>
      <c r="U4853" s="8"/>
      <c r="V4853" s="8"/>
      <c r="W4853" s="27"/>
      <c r="X4853" s="22"/>
      <c r="Y4853" s="4"/>
      <c r="Z4853" s="4"/>
      <c r="AA4853" s="4"/>
      <c r="AB4853" s="9"/>
      <c r="AD4853" s="165"/>
      <c r="AE4853" s="165"/>
      <c r="AF4853" s="165"/>
      <c r="AG4853" s="187"/>
      <c r="AH4853" s="187"/>
      <c r="AI4853" s="188"/>
      <c r="AJ4853" s="172"/>
      <c r="AK4853" s="172"/>
      <c r="AL4853" s="172"/>
      <c r="AM4853" s="165"/>
    </row>
    <row r="4854" spans="1:39">
      <c r="A4854" s="2"/>
      <c r="B4854" s="3"/>
      <c r="C4854" s="4"/>
      <c r="D4854" s="4"/>
      <c r="E4854" s="135"/>
      <c r="F4854" s="6"/>
      <c r="G4854" s="6"/>
      <c r="H4854" s="6"/>
      <c r="I4854" s="6"/>
      <c r="J4854" s="8"/>
      <c r="K4854" s="8"/>
      <c r="L4854" s="3"/>
      <c r="M4854" s="71"/>
      <c r="N4854" s="73"/>
      <c r="O4854" s="70"/>
      <c r="P4854" s="42"/>
      <c r="Q4854" s="3"/>
      <c r="R4854" s="6"/>
      <c r="S4854" s="7"/>
      <c r="T4854" s="1"/>
      <c r="U4854" s="8"/>
      <c r="V4854" s="8"/>
      <c r="W4854" s="39"/>
      <c r="X4854" s="22"/>
      <c r="Y4854" s="4"/>
      <c r="Z4854" s="4"/>
      <c r="AA4854" s="4"/>
      <c r="AB4854" s="9"/>
      <c r="AD4854" s="165"/>
      <c r="AE4854" s="165"/>
      <c r="AF4854" s="165"/>
      <c r="AG4854" s="187"/>
      <c r="AH4854" s="187"/>
      <c r="AI4854" s="188"/>
      <c r="AJ4854" s="172"/>
      <c r="AK4854" s="172"/>
      <c r="AL4854" s="172"/>
      <c r="AM4854" s="165"/>
    </row>
    <row r="4855" spans="1:39">
      <c r="A4855" s="2"/>
      <c r="B4855" s="3"/>
      <c r="C4855" s="4"/>
      <c r="D4855" s="4"/>
      <c r="E4855" s="135"/>
      <c r="F4855" s="6"/>
      <c r="G4855" s="6"/>
      <c r="H4855" s="6"/>
      <c r="I4855" s="6"/>
      <c r="J4855" s="8"/>
      <c r="K4855" s="8"/>
      <c r="L4855" s="3"/>
      <c r="M4855" s="71"/>
      <c r="N4855" s="73"/>
      <c r="O4855" s="73"/>
      <c r="P4855" s="42"/>
      <c r="Q4855" s="3"/>
      <c r="R4855" s="6"/>
      <c r="S4855" s="7"/>
      <c r="T4855" s="1"/>
      <c r="U4855" s="8"/>
      <c r="V4855" s="8"/>
      <c r="W4855" s="25"/>
      <c r="X4855" s="22"/>
      <c r="Y4855" s="4"/>
      <c r="Z4855" s="4"/>
      <c r="AA4855" s="4"/>
      <c r="AB4855" s="9"/>
      <c r="AD4855" s="165"/>
      <c r="AE4855" s="165"/>
      <c r="AF4855" s="165"/>
      <c r="AG4855" s="188"/>
      <c r="AH4855" s="187"/>
      <c r="AI4855" s="188"/>
      <c r="AJ4855" s="172"/>
      <c r="AK4855" s="172"/>
      <c r="AL4855" s="172"/>
      <c r="AM4855" s="165"/>
    </row>
    <row r="4856" spans="1:39">
      <c r="A4856" s="2"/>
      <c r="B4856" s="3"/>
      <c r="C4856" s="4"/>
      <c r="D4856" s="4"/>
      <c r="E4856" s="135"/>
      <c r="F4856" s="6"/>
      <c r="G4856" s="6"/>
      <c r="H4856" s="6"/>
      <c r="I4856" s="6"/>
      <c r="J4856" s="8"/>
      <c r="K4856" s="8"/>
      <c r="L4856" s="3"/>
      <c r="M4856" s="71"/>
      <c r="N4856" s="73"/>
      <c r="O4856" s="70"/>
      <c r="P4856" s="42"/>
      <c r="Q4856" s="3"/>
      <c r="R4856" s="6"/>
      <c r="S4856" s="7"/>
      <c r="T4856" s="1"/>
      <c r="U4856" s="8"/>
      <c r="V4856" s="8"/>
      <c r="W4856" s="25"/>
      <c r="X4856" s="22"/>
      <c r="Y4856" s="4"/>
      <c r="Z4856" s="4"/>
      <c r="AA4856" s="4"/>
      <c r="AB4856" s="9"/>
      <c r="AD4856" s="165"/>
      <c r="AE4856" s="165"/>
      <c r="AF4856" s="165"/>
      <c r="AG4856" s="188"/>
      <c r="AH4856" s="187"/>
      <c r="AI4856" s="188"/>
      <c r="AJ4856" s="172"/>
      <c r="AK4856" s="172"/>
      <c r="AL4856" s="172"/>
      <c r="AM4856" s="165"/>
    </row>
    <row r="4857" spans="1:39">
      <c r="A4857" s="2"/>
      <c r="B4857" s="3"/>
      <c r="C4857" s="4"/>
      <c r="D4857" s="4"/>
      <c r="E4857" s="135"/>
      <c r="F4857" s="6"/>
      <c r="G4857" s="6"/>
      <c r="H4857" s="6"/>
      <c r="I4857" s="6"/>
      <c r="J4857" s="2"/>
      <c r="K4857" s="8"/>
      <c r="L4857" s="3"/>
      <c r="M4857" s="71"/>
      <c r="N4857" s="73"/>
      <c r="O4857" s="70"/>
      <c r="P4857" s="42"/>
      <c r="Q4857" s="3"/>
      <c r="R4857" s="6"/>
      <c r="S4857" s="7"/>
      <c r="T4857" s="1"/>
      <c r="U4857" s="8"/>
      <c r="V4857" s="8"/>
      <c r="W4857" s="25"/>
      <c r="X4857" s="22"/>
      <c r="Y4857" s="4"/>
      <c r="Z4857" s="4"/>
      <c r="AA4857" s="4"/>
      <c r="AB4857" s="9"/>
      <c r="AD4857" s="165"/>
      <c r="AE4857" s="165"/>
      <c r="AF4857" s="165"/>
      <c r="AG4857" s="188"/>
      <c r="AH4857" s="187"/>
      <c r="AI4857" s="188"/>
      <c r="AJ4857" s="172"/>
      <c r="AK4857" s="172"/>
      <c r="AL4857" s="172"/>
      <c r="AM4857" s="165"/>
    </row>
    <row r="4858" spans="1:39">
      <c r="A4858" s="2"/>
      <c r="B4858" s="3"/>
      <c r="C4858" s="4"/>
      <c r="D4858" s="4"/>
      <c r="E4858" s="135"/>
      <c r="F4858" s="6"/>
      <c r="G4858" s="6"/>
      <c r="H4858" s="6"/>
      <c r="I4858" s="6"/>
      <c r="J4858" s="8"/>
      <c r="K4858" s="8"/>
      <c r="L4858" s="3"/>
      <c r="M4858" s="71"/>
      <c r="N4858" s="73"/>
      <c r="O4858" s="70"/>
      <c r="P4858" s="42"/>
      <c r="Q4858" s="3"/>
      <c r="R4858" s="6"/>
      <c r="S4858" s="7"/>
      <c r="T4858" s="1"/>
      <c r="U4858" s="8"/>
      <c r="V4858" s="8"/>
      <c r="W4858" s="37"/>
      <c r="X4858" s="22"/>
      <c r="Y4858" s="4"/>
      <c r="Z4858" s="4"/>
      <c r="AA4858" s="4"/>
      <c r="AB4858" s="9"/>
      <c r="AD4858" s="165"/>
      <c r="AE4858" s="165"/>
      <c r="AF4858" s="165"/>
      <c r="AG4858" s="188"/>
      <c r="AH4858" s="187"/>
      <c r="AI4858" s="188"/>
      <c r="AJ4858" s="172"/>
      <c r="AK4858" s="172"/>
      <c r="AL4858" s="172"/>
      <c r="AM4858" s="165"/>
    </row>
    <row r="4859" spans="1:39">
      <c r="A4859" s="2"/>
      <c r="B4859" s="3"/>
      <c r="C4859" s="4"/>
      <c r="D4859" s="4"/>
      <c r="E4859" s="135"/>
      <c r="F4859" s="6"/>
      <c r="G4859" s="6"/>
      <c r="H4859" s="6"/>
      <c r="I4859" s="6"/>
      <c r="J4859" s="8"/>
      <c r="K4859" s="8"/>
      <c r="L4859" s="3"/>
      <c r="M4859" s="71"/>
      <c r="N4859" s="73"/>
      <c r="O4859" s="73"/>
      <c r="P4859" s="42"/>
      <c r="Q4859" s="3"/>
      <c r="R4859" s="6"/>
      <c r="S4859" s="7"/>
      <c r="T4859" s="1"/>
      <c r="U4859" s="8"/>
      <c r="V4859" s="8"/>
      <c r="W4859" s="25"/>
      <c r="X4859" s="22"/>
      <c r="Y4859" s="4"/>
      <c r="Z4859" s="4"/>
      <c r="AA4859" s="4"/>
      <c r="AB4859" s="9"/>
      <c r="AD4859" s="183"/>
      <c r="AE4859" s="165"/>
      <c r="AF4859" s="165"/>
      <c r="AG4859" s="187"/>
      <c r="AH4859" s="188"/>
      <c r="AI4859" s="188"/>
      <c r="AJ4859" s="172"/>
      <c r="AK4859" s="172"/>
      <c r="AL4859" s="172"/>
      <c r="AM4859" s="183"/>
    </row>
    <row r="4860" spans="1:39">
      <c r="A4860" s="2"/>
      <c r="B4860" s="3"/>
      <c r="C4860" s="4"/>
      <c r="D4860" s="4"/>
      <c r="E4860" s="135"/>
      <c r="F4860" s="6"/>
      <c r="G4860" s="6"/>
      <c r="H4860" s="6"/>
      <c r="I4860" s="6"/>
      <c r="J4860" s="8"/>
      <c r="K4860" s="8"/>
      <c r="L4860" s="3"/>
      <c r="M4860" s="71"/>
      <c r="N4860" s="73"/>
      <c r="O4860" s="70"/>
      <c r="P4860" s="42"/>
      <c r="Q4860" s="3"/>
      <c r="R4860" s="6"/>
      <c r="S4860" s="7"/>
      <c r="T4860" s="1"/>
      <c r="U4860" s="8"/>
      <c r="V4860" s="8"/>
      <c r="W4860" s="25"/>
      <c r="X4860" s="22"/>
      <c r="Y4860" s="4"/>
      <c r="Z4860" s="4"/>
      <c r="AA4860" s="4"/>
      <c r="AB4860" s="9"/>
      <c r="AD4860" s="183"/>
      <c r="AE4860" s="165"/>
      <c r="AF4860" s="165"/>
      <c r="AG4860" s="187"/>
      <c r="AH4860" s="188"/>
      <c r="AI4860" s="188"/>
      <c r="AJ4860" s="172"/>
      <c r="AK4860" s="172"/>
      <c r="AL4860" s="172"/>
      <c r="AM4860" s="183"/>
    </row>
    <row r="4861" spans="1:39">
      <c r="A4861" s="2"/>
      <c r="B4861" s="3"/>
      <c r="C4861" s="4"/>
      <c r="D4861" s="4"/>
      <c r="E4861" s="135"/>
      <c r="F4861" s="6"/>
      <c r="G4861" s="6"/>
      <c r="H4861" s="6"/>
      <c r="I4861" s="6"/>
      <c r="J4861" s="2"/>
      <c r="K4861" s="8"/>
      <c r="L4861" s="3"/>
      <c r="M4861" s="71"/>
      <c r="N4861" s="73"/>
      <c r="O4861" s="70"/>
      <c r="P4861" s="42"/>
      <c r="Q4861" s="3"/>
      <c r="R4861" s="6"/>
      <c r="S4861" s="7"/>
      <c r="T4861" s="1"/>
      <c r="U4861" s="8"/>
      <c r="V4861" s="8"/>
      <c r="W4861" s="25"/>
      <c r="X4861" s="22"/>
      <c r="Y4861" s="4"/>
      <c r="Z4861" s="4"/>
      <c r="AA4861" s="4"/>
      <c r="AB4861" s="9"/>
      <c r="AD4861" s="183"/>
      <c r="AE4861" s="165"/>
      <c r="AF4861" s="165"/>
      <c r="AG4861" s="187"/>
      <c r="AH4861" s="188"/>
      <c r="AI4861" s="188"/>
      <c r="AJ4861" s="172"/>
      <c r="AK4861" s="172"/>
      <c r="AL4861" s="172"/>
      <c r="AM4861" s="183"/>
    </row>
    <row r="4862" spans="1:39">
      <c r="A4862" s="2"/>
      <c r="B4862" s="3"/>
      <c r="C4862" s="4"/>
      <c r="D4862" s="4"/>
      <c r="E4862" s="135"/>
      <c r="F4862" s="6"/>
      <c r="G4862" s="6"/>
      <c r="H4862" s="6"/>
      <c r="I4862" s="6"/>
      <c r="J4862" s="8"/>
      <c r="K4862" s="8"/>
      <c r="L4862" s="3"/>
      <c r="M4862" s="71"/>
      <c r="N4862" s="73"/>
      <c r="O4862" s="70"/>
      <c r="P4862" s="42"/>
      <c r="Q4862" s="3"/>
      <c r="R4862" s="6"/>
      <c r="S4862" s="7"/>
      <c r="T4862" s="1"/>
      <c r="U4862" s="8"/>
      <c r="V4862" s="8"/>
      <c r="W4862" s="37"/>
      <c r="X4862" s="22"/>
      <c r="Y4862" s="4"/>
      <c r="Z4862" s="4"/>
      <c r="AA4862" s="4"/>
      <c r="AB4862" s="9"/>
      <c r="AD4862" s="183"/>
      <c r="AE4862" s="165"/>
      <c r="AF4862" s="165"/>
      <c r="AG4862" s="187"/>
      <c r="AH4862" s="188"/>
      <c r="AI4862" s="188"/>
      <c r="AJ4862" s="172"/>
      <c r="AK4862" s="172"/>
      <c r="AL4862" s="172"/>
      <c r="AM4862" s="183"/>
    </row>
    <row r="4863" spans="1:39">
      <c r="A4863" s="2"/>
      <c r="B4863" s="3"/>
      <c r="C4863" s="4"/>
      <c r="D4863" s="4"/>
      <c r="E4863" s="135"/>
      <c r="F4863" s="6"/>
      <c r="G4863" s="6"/>
      <c r="H4863" s="6"/>
      <c r="I4863" s="6"/>
      <c r="J4863" s="8"/>
      <c r="K4863" s="8"/>
      <c r="L4863" s="3"/>
      <c r="M4863" s="71"/>
      <c r="N4863" s="73"/>
      <c r="O4863" s="73"/>
      <c r="P4863" s="42"/>
      <c r="Q4863" s="3"/>
      <c r="R4863" s="6"/>
      <c r="S4863" s="7"/>
      <c r="T4863" s="1"/>
      <c r="U4863" s="8"/>
      <c r="V4863" s="8"/>
      <c r="W4863" s="26"/>
      <c r="X4863" s="22"/>
      <c r="Y4863" s="4"/>
      <c r="Z4863" s="4"/>
      <c r="AA4863" s="4"/>
      <c r="AB4863" s="9"/>
      <c r="AD4863" s="183"/>
      <c r="AE4863" s="165"/>
      <c r="AF4863" s="165"/>
      <c r="AG4863" s="188"/>
      <c r="AH4863" s="188"/>
      <c r="AI4863" s="188"/>
      <c r="AJ4863" s="172"/>
      <c r="AK4863" s="172"/>
      <c r="AL4863" s="172"/>
      <c r="AM4863" s="183"/>
    </row>
    <row r="4864" spans="1:39">
      <c r="A4864" s="2"/>
      <c r="B4864" s="3"/>
      <c r="C4864" s="4"/>
      <c r="D4864" s="4"/>
      <c r="E4864" s="135"/>
      <c r="F4864" s="6"/>
      <c r="G4864" s="6"/>
      <c r="H4864" s="6"/>
      <c r="I4864" s="6"/>
      <c r="J4864" s="8"/>
      <c r="K4864" s="8"/>
      <c r="L4864" s="3"/>
      <c r="M4864" s="71"/>
      <c r="N4864" s="73"/>
      <c r="O4864" s="70"/>
      <c r="P4864" s="42"/>
      <c r="Q4864" s="3"/>
      <c r="R4864" s="6"/>
      <c r="S4864" s="7"/>
      <c r="T4864" s="1"/>
      <c r="U4864" s="8"/>
      <c r="V4864" s="8"/>
      <c r="W4864" s="26"/>
      <c r="X4864" s="22"/>
      <c r="Y4864" s="4"/>
      <c r="Z4864" s="4"/>
      <c r="AA4864" s="4"/>
      <c r="AB4864" s="9"/>
      <c r="AD4864" s="183"/>
      <c r="AE4864" s="165"/>
      <c r="AF4864" s="165"/>
      <c r="AG4864" s="188"/>
      <c r="AH4864" s="188"/>
      <c r="AI4864" s="188"/>
      <c r="AJ4864" s="172"/>
      <c r="AK4864" s="172"/>
      <c r="AL4864" s="172"/>
      <c r="AM4864" s="183"/>
    </row>
    <row r="4865" spans="1:39">
      <c r="A4865" s="2"/>
      <c r="B4865" s="3"/>
      <c r="C4865" s="4"/>
      <c r="D4865" s="4"/>
      <c r="E4865" s="135"/>
      <c r="F4865" s="6"/>
      <c r="G4865" s="6"/>
      <c r="H4865" s="6"/>
      <c r="I4865" s="6"/>
      <c r="J4865" s="2"/>
      <c r="K4865" s="8"/>
      <c r="L4865" s="3"/>
      <c r="M4865" s="71"/>
      <c r="N4865" s="73"/>
      <c r="O4865" s="70"/>
      <c r="P4865" s="42"/>
      <c r="Q4865" s="3"/>
      <c r="R4865" s="6"/>
      <c r="S4865" s="7"/>
      <c r="T4865" s="1"/>
      <c r="U4865" s="8"/>
      <c r="V4865" s="8"/>
      <c r="W4865" s="31"/>
      <c r="X4865" s="22"/>
      <c r="Y4865" s="4"/>
      <c r="Z4865" s="4"/>
      <c r="AA4865" s="4"/>
      <c r="AB4865" s="9"/>
      <c r="AD4865" s="183"/>
      <c r="AE4865" s="165"/>
      <c r="AF4865" s="165"/>
      <c r="AG4865" s="188"/>
      <c r="AH4865" s="188"/>
      <c r="AI4865" s="188"/>
      <c r="AJ4865" s="172"/>
      <c r="AK4865" s="172"/>
      <c r="AL4865" s="172"/>
      <c r="AM4865" s="183"/>
    </row>
    <row r="4866" spans="1:39">
      <c r="A4866" s="2"/>
      <c r="B4866" s="3"/>
      <c r="C4866" s="4"/>
      <c r="D4866" s="4"/>
      <c r="E4866" s="135"/>
      <c r="F4866" s="6"/>
      <c r="G4866" s="6"/>
      <c r="H4866" s="6"/>
      <c r="I4866" s="6"/>
      <c r="J4866" s="8"/>
      <c r="K4866" s="8"/>
      <c r="L4866" s="3"/>
      <c r="M4866" s="71"/>
      <c r="N4866" s="73"/>
      <c r="O4866" s="70"/>
      <c r="P4866" s="42"/>
      <c r="Q4866" s="3"/>
      <c r="R4866" s="6"/>
      <c r="S4866" s="7"/>
      <c r="T4866" s="1"/>
      <c r="U4866" s="8"/>
      <c r="V4866" s="8"/>
      <c r="W4866" s="37"/>
      <c r="X4866" s="22"/>
      <c r="Y4866" s="4"/>
      <c r="Z4866" s="4"/>
      <c r="AA4866" s="4"/>
      <c r="AB4866" s="9"/>
      <c r="AD4866" s="183"/>
      <c r="AE4866" s="165"/>
      <c r="AF4866" s="165"/>
      <c r="AG4866" s="188"/>
      <c r="AH4866" s="188"/>
      <c r="AI4866" s="188"/>
      <c r="AJ4866" s="172"/>
      <c r="AK4866" s="172"/>
      <c r="AL4866" s="172"/>
      <c r="AM4866" s="183"/>
    </row>
    <row r="4867" spans="1:39">
      <c r="A4867" s="2"/>
      <c r="B4867" s="3"/>
      <c r="C4867" s="4"/>
      <c r="D4867" s="4"/>
      <c r="E4867" s="135"/>
      <c r="F4867" s="6"/>
      <c r="G4867" s="6"/>
      <c r="H4867" s="6"/>
      <c r="I4867" s="6"/>
      <c r="J4867" s="8"/>
      <c r="K4867" s="8"/>
      <c r="L4867" s="3"/>
      <c r="M4867" s="71"/>
      <c r="N4867" s="73"/>
      <c r="O4867" s="73"/>
      <c r="P4867" s="42"/>
      <c r="Q4867" s="3"/>
      <c r="R4867" s="6"/>
      <c r="S4867" s="7"/>
      <c r="T4867" s="1"/>
      <c r="U4867" s="8"/>
      <c r="V4867" s="8"/>
      <c r="W4867" s="25"/>
      <c r="X4867" s="22"/>
      <c r="Y4867" s="4"/>
      <c r="Z4867" s="4"/>
      <c r="AA4867" s="4"/>
      <c r="AB4867" s="9"/>
      <c r="AD4867" s="165"/>
      <c r="AE4867" s="165"/>
      <c r="AF4867" s="165"/>
      <c r="AG4867" s="187"/>
      <c r="AH4867" s="187"/>
      <c r="AI4867" s="188"/>
      <c r="AJ4867" s="172"/>
      <c r="AK4867" s="172"/>
      <c r="AL4867" s="172"/>
      <c r="AM4867" s="165"/>
    </row>
    <row r="4868" spans="1:39">
      <c r="A4868" s="2"/>
      <c r="B4868" s="3"/>
      <c r="C4868" s="4"/>
      <c r="D4868" s="4"/>
      <c r="E4868" s="135"/>
      <c r="F4868" s="6"/>
      <c r="G4868" s="6"/>
      <c r="H4868" s="6"/>
      <c r="I4868" s="6"/>
      <c r="J4868" s="8"/>
      <c r="K4868" s="8"/>
      <c r="L4868" s="3"/>
      <c r="M4868" s="71"/>
      <c r="N4868" s="73"/>
      <c r="O4868" s="70"/>
      <c r="P4868" s="42"/>
      <c r="Q4868" s="3"/>
      <c r="R4868" s="6"/>
      <c r="S4868" s="7"/>
      <c r="T4868" s="1"/>
      <c r="U4868" s="8"/>
      <c r="V4868" s="8"/>
      <c r="W4868" s="25"/>
      <c r="X4868" s="22"/>
      <c r="Y4868" s="4"/>
      <c r="Z4868" s="4"/>
      <c r="AA4868" s="4"/>
      <c r="AB4868" s="9"/>
      <c r="AD4868" s="165"/>
      <c r="AE4868" s="165"/>
      <c r="AF4868" s="165"/>
      <c r="AG4868" s="187"/>
      <c r="AH4868" s="187"/>
      <c r="AI4868" s="188"/>
      <c r="AJ4868" s="172"/>
      <c r="AK4868" s="172"/>
      <c r="AL4868" s="172"/>
      <c r="AM4868" s="165"/>
    </row>
    <row r="4869" spans="1:39">
      <c r="A4869" s="2"/>
      <c r="B4869" s="3"/>
      <c r="C4869" s="4"/>
      <c r="D4869" s="4"/>
      <c r="E4869" s="135"/>
      <c r="F4869" s="6"/>
      <c r="G4869" s="6"/>
      <c r="H4869" s="6"/>
      <c r="I4869" s="6"/>
      <c r="J4869" s="2"/>
      <c r="K4869" s="8"/>
      <c r="L4869" s="3"/>
      <c r="M4869" s="71"/>
      <c r="N4869" s="73"/>
      <c r="O4869" s="70"/>
      <c r="P4869" s="42"/>
      <c r="Q4869" s="3"/>
      <c r="R4869" s="6"/>
      <c r="S4869" s="7"/>
      <c r="T4869" s="1"/>
      <c r="U4869" s="8"/>
      <c r="V4869" s="8"/>
      <c r="W4869" s="26"/>
      <c r="X4869" s="22"/>
      <c r="Y4869" s="4"/>
      <c r="Z4869" s="4"/>
      <c r="AA4869" s="4"/>
      <c r="AB4869" s="9"/>
      <c r="AD4869" s="165"/>
      <c r="AE4869" s="165"/>
      <c r="AF4869" s="165"/>
      <c r="AG4869" s="187"/>
      <c r="AH4869" s="187"/>
      <c r="AI4869" s="188"/>
      <c r="AJ4869" s="172"/>
      <c r="AK4869" s="172"/>
      <c r="AL4869" s="172"/>
      <c r="AM4869" s="165"/>
    </row>
    <row r="4870" spans="1:39">
      <c r="A4870" s="2"/>
      <c r="B4870" s="3"/>
      <c r="C4870" s="4"/>
      <c r="D4870" s="4"/>
      <c r="E4870" s="135"/>
      <c r="F4870" s="6"/>
      <c r="G4870" s="6"/>
      <c r="H4870" s="6"/>
      <c r="I4870" s="6"/>
      <c r="J4870" s="8"/>
      <c r="K4870" s="8"/>
      <c r="L4870" s="3"/>
      <c r="M4870" s="71"/>
      <c r="N4870" s="73"/>
      <c r="O4870" s="70"/>
      <c r="P4870" s="42"/>
      <c r="Q4870" s="3"/>
      <c r="R4870" s="6"/>
      <c r="S4870" s="7"/>
      <c r="T4870" s="1"/>
      <c r="U4870" s="8"/>
      <c r="V4870" s="8"/>
      <c r="W4870" s="38"/>
      <c r="X4870" s="22"/>
      <c r="Y4870" s="4"/>
      <c r="Z4870" s="4"/>
      <c r="AA4870" s="4"/>
      <c r="AB4870" s="9"/>
      <c r="AD4870" s="165"/>
      <c r="AE4870" s="165"/>
      <c r="AF4870" s="165"/>
      <c r="AG4870" s="187"/>
      <c r="AH4870" s="187"/>
      <c r="AI4870" s="188"/>
      <c r="AJ4870" s="172"/>
      <c r="AK4870" s="172"/>
      <c r="AL4870" s="172"/>
      <c r="AM4870" s="165"/>
    </row>
    <row r="4871" spans="1:39">
      <c r="A4871" s="2"/>
      <c r="B4871" s="3"/>
      <c r="C4871" s="4"/>
      <c r="D4871" s="4"/>
      <c r="E4871" s="135"/>
      <c r="F4871" s="6"/>
      <c r="G4871" s="6"/>
      <c r="H4871" s="6"/>
      <c r="I4871" s="6"/>
      <c r="J4871" s="8"/>
      <c r="K4871" s="8"/>
      <c r="L4871" s="3"/>
      <c r="M4871" s="71"/>
      <c r="N4871" s="73"/>
      <c r="O4871" s="73"/>
      <c r="P4871" s="42"/>
      <c r="Q4871" s="3"/>
      <c r="R4871" s="6"/>
      <c r="S4871" s="7"/>
      <c r="T4871" s="1"/>
      <c r="U4871" s="8"/>
      <c r="V4871" s="8"/>
      <c r="W4871" s="25"/>
      <c r="X4871" s="22"/>
      <c r="Y4871" s="4"/>
      <c r="Z4871" s="4"/>
      <c r="AA4871" s="4"/>
      <c r="AB4871" s="9"/>
      <c r="AD4871" s="165"/>
      <c r="AE4871" s="165"/>
      <c r="AF4871" s="165"/>
      <c r="AG4871" s="188"/>
      <c r="AH4871" s="187"/>
      <c r="AI4871" s="188"/>
      <c r="AJ4871" s="172"/>
      <c r="AK4871" s="172"/>
      <c r="AL4871" s="172"/>
      <c r="AM4871" s="165"/>
    </row>
    <row r="4872" spans="1:39">
      <c r="A4872" s="2"/>
      <c r="B4872" s="3"/>
      <c r="C4872" s="4"/>
      <c r="D4872" s="4"/>
      <c r="E4872" s="135"/>
      <c r="F4872" s="6"/>
      <c r="G4872" s="6"/>
      <c r="H4872" s="6"/>
      <c r="I4872" s="6"/>
      <c r="J4872" s="8"/>
      <c r="K4872" s="8"/>
      <c r="L4872" s="3"/>
      <c r="M4872" s="71"/>
      <c r="N4872" s="73"/>
      <c r="O4872" s="70"/>
      <c r="P4872" s="42"/>
      <c r="Q4872" s="3"/>
      <c r="R4872" s="6"/>
      <c r="S4872" s="7"/>
      <c r="T4872" s="1"/>
      <c r="U4872" s="8"/>
      <c r="V4872" s="8"/>
      <c r="W4872" s="25"/>
      <c r="X4872" s="22"/>
      <c r="Y4872" s="4"/>
      <c r="Z4872" s="4"/>
      <c r="AA4872" s="4"/>
      <c r="AB4872" s="9"/>
      <c r="AD4872" s="165"/>
      <c r="AE4872" s="165"/>
      <c r="AF4872" s="165"/>
      <c r="AG4872" s="188"/>
      <c r="AH4872" s="187"/>
      <c r="AI4872" s="188"/>
      <c r="AJ4872" s="172"/>
      <c r="AK4872" s="172"/>
      <c r="AL4872" s="172"/>
      <c r="AM4872" s="165"/>
    </row>
    <row r="4873" spans="1:39">
      <c r="A4873" s="2"/>
      <c r="B4873" s="3"/>
      <c r="C4873" s="4"/>
      <c r="D4873" s="4"/>
      <c r="E4873" s="135"/>
      <c r="F4873" s="6"/>
      <c r="G4873" s="6"/>
      <c r="H4873" s="6"/>
      <c r="I4873" s="6"/>
      <c r="J4873" s="2"/>
      <c r="K4873" s="8"/>
      <c r="L4873" s="3"/>
      <c r="M4873" s="71"/>
      <c r="N4873" s="73"/>
      <c r="O4873" s="70"/>
      <c r="P4873" s="42"/>
      <c r="Q4873" s="3"/>
      <c r="R4873" s="6"/>
      <c r="S4873" s="7"/>
      <c r="T4873" s="1"/>
      <c r="U4873" s="8"/>
      <c r="V4873" s="8"/>
      <c r="W4873" s="25"/>
      <c r="X4873" s="22"/>
      <c r="Y4873" s="4"/>
      <c r="Z4873" s="4"/>
      <c r="AA4873" s="4"/>
      <c r="AB4873" s="9"/>
      <c r="AD4873" s="165"/>
      <c r="AE4873" s="165"/>
      <c r="AF4873" s="165"/>
      <c r="AG4873" s="188"/>
      <c r="AH4873" s="187"/>
      <c r="AI4873" s="188"/>
      <c r="AJ4873" s="172"/>
      <c r="AK4873" s="172"/>
      <c r="AL4873" s="172"/>
      <c r="AM4873" s="165"/>
    </row>
    <row r="4874" spans="1:39">
      <c r="A4874" s="2"/>
      <c r="B4874" s="3"/>
      <c r="C4874" s="4"/>
      <c r="D4874" s="4"/>
      <c r="E4874" s="135"/>
      <c r="F4874" s="6"/>
      <c r="G4874" s="6"/>
      <c r="H4874" s="6"/>
      <c r="I4874" s="6"/>
      <c r="J4874" s="8"/>
      <c r="K4874" s="8"/>
      <c r="L4874" s="3"/>
      <c r="M4874" s="71"/>
      <c r="N4874" s="73"/>
      <c r="O4874" s="70"/>
      <c r="P4874" s="42"/>
      <c r="Q4874" s="3"/>
      <c r="R4874" s="6"/>
      <c r="S4874" s="7"/>
      <c r="T4874" s="1"/>
      <c r="U4874" s="8"/>
      <c r="V4874" s="8"/>
      <c r="W4874" s="37"/>
      <c r="X4874" s="22"/>
      <c r="Y4874" s="4"/>
      <c r="Z4874" s="4"/>
      <c r="AA4874" s="4"/>
      <c r="AB4874" s="9"/>
      <c r="AD4874" s="165"/>
      <c r="AE4874" s="165"/>
      <c r="AF4874" s="165"/>
      <c r="AG4874" s="188"/>
      <c r="AH4874" s="187"/>
      <c r="AI4874" s="188"/>
      <c r="AJ4874" s="172"/>
      <c r="AK4874" s="172"/>
      <c r="AL4874" s="172"/>
      <c r="AM4874" s="165"/>
    </row>
    <row r="4875" spans="1:39">
      <c r="A4875" s="2"/>
      <c r="B4875" s="3"/>
      <c r="C4875" s="4"/>
      <c r="D4875" s="4"/>
      <c r="E4875" s="135"/>
      <c r="F4875" s="6"/>
      <c r="G4875" s="6"/>
      <c r="H4875" s="6"/>
      <c r="I4875" s="6"/>
      <c r="J4875" s="8"/>
      <c r="K4875" s="8"/>
      <c r="L4875" s="3"/>
      <c r="M4875" s="71"/>
      <c r="N4875" s="73"/>
      <c r="O4875" s="73"/>
      <c r="P4875" s="42"/>
      <c r="Q4875" s="3"/>
      <c r="R4875" s="6"/>
      <c r="S4875" s="7"/>
      <c r="T4875" s="1"/>
      <c r="U4875" s="8"/>
      <c r="V4875" s="8"/>
      <c r="W4875" s="25"/>
      <c r="X4875" s="22"/>
      <c r="Y4875" s="4"/>
      <c r="Z4875" s="4"/>
      <c r="AA4875" s="4"/>
      <c r="AB4875" s="9"/>
      <c r="AD4875" s="183"/>
      <c r="AE4875" s="165"/>
      <c r="AF4875" s="165"/>
      <c r="AG4875" s="188"/>
      <c r="AH4875" s="188"/>
      <c r="AI4875" s="188"/>
      <c r="AJ4875" s="172"/>
      <c r="AK4875" s="172"/>
      <c r="AL4875" s="172"/>
      <c r="AM4875" s="183"/>
    </row>
    <row r="4876" spans="1:39">
      <c r="A4876" s="2"/>
      <c r="B4876" s="3"/>
      <c r="C4876" s="4"/>
      <c r="D4876" s="4"/>
      <c r="E4876" s="135"/>
      <c r="F4876" s="6"/>
      <c r="G4876" s="6"/>
      <c r="H4876" s="6"/>
      <c r="I4876" s="6"/>
      <c r="J4876" s="8"/>
      <c r="K4876" s="8"/>
      <c r="L4876" s="3"/>
      <c r="M4876" s="71"/>
      <c r="N4876" s="73"/>
      <c r="O4876" s="70"/>
      <c r="P4876" s="42"/>
      <c r="Q4876" s="3"/>
      <c r="R4876" s="6"/>
      <c r="S4876" s="7"/>
      <c r="T4876" s="1"/>
      <c r="U4876" s="8"/>
      <c r="V4876" s="8"/>
      <c r="W4876" s="25"/>
      <c r="X4876" s="22"/>
      <c r="Y4876" s="4"/>
      <c r="Z4876" s="4"/>
      <c r="AA4876" s="4"/>
      <c r="AB4876" s="9"/>
      <c r="AD4876" s="183"/>
      <c r="AE4876" s="165"/>
      <c r="AF4876" s="165"/>
      <c r="AG4876" s="188"/>
      <c r="AH4876" s="188"/>
      <c r="AI4876" s="188"/>
      <c r="AJ4876" s="172"/>
      <c r="AK4876" s="172"/>
      <c r="AL4876" s="172"/>
      <c r="AM4876" s="183"/>
    </row>
    <row r="4877" spans="1:39">
      <c r="A4877" s="2"/>
      <c r="B4877" s="3"/>
      <c r="C4877" s="4"/>
      <c r="D4877" s="4"/>
      <c r="E4877" s="135"/>
      <c r="F4877" s="6"/>
      <c r="G4877" s="6"/>
      <c r="H4877" s="6"/>
      <c r="I4877" s="6"/>
      <c r="J4877" s="2"/>
      <c r="K4877" s="8"/>
      <c r="L4877" s="3"/>
      <c r="M4877" s="71"/>
      <c r="N4877" s="73"/>
      <c r="O4877" s="70"/>
      <c r="P4877" s="42"/>
      <c r="Q4877" s="3"/>
      <c r="R4877" s="6"/>
      <c r="S4877" s="7"/>
      <c r="T4877" s="1"/>
      <c r="U4877" s="8"/>
      <c r="V4877" s="8"/>
      <c r="W4877" s="25"/>
      <c r="X4877" s="22"/>
      <c r="Y4877" s="4"/>
      <c r="Z4877" s="4"/>
      <c r="AA4877" s="4"/>
      <c r="AB4877" s="9"/>
      <c r="AD4877" s="183"/>
      <c r="AE4877" s="165"/>
      <c r="AF4877" s="165"/>
      <c r="AG4877" s="188"/>
      <c r="AH4877" s="188"/>
      <c r="AI4877" s="188"/>
      <c r="AJ4877" s="172"/>
      <c r="AK4877" s="172"/>
      <c r="AL4877" s="172"/>
      <c r="AM4877" s="183"/>
    </row>
    <row r="4878" spans="1:39">
      <c r="A4878" s="2"/>
      <c r="B4878" s="3"/>
      <c r="C4878" s="4"/>
      <c r="D4878" s="4"/>
      <c r="E4878" s="135"/>
      <c r="F4878" s="6"/>
      <c r="G4878" s="6"/>
      <c r="H4878" s="6"/>
      <c r="I4878" s="6"/>
      <c r="J4878" s="8"/>
      <c r="K4878" s="8"/>
      <c r="L4878" s="3"/>
      <c r="M4878" s="71"/>
      <c r="N4878" s="73"/>
      <c r="O4878" s="70"/>
      <c r="P4878" s="42"/>
      <c r="Q4878" s="3"/>
      <c r="R4878" s="6"/>
      <c r="S4878" s="7"/>
      <c r="T4878" s="1"/>
      <c r="U4878" s="8"/>
      <c r="V4878" s="8"/>
      <c r="W4878" s="37"/>
      <c r="X4878" s="22"/>
      <c r="Y4878" s="4"/>
      <c r="Z4878" s="4"/>
      <c r="AA4878" s="4"/>
      <c r="AB4878" s="9"/>
      <c r="AD4878" s="183"/>
      <c r="AE4878" s="165"/>
      <c r="AF4878" s="165"/>
      <c r="AG4878" s="188"/>
      <c r="AH4878" s="188"/>
      <c r="AI4878" s="188"/>
      <c r="AJ4878" s="172"/>
      <c r="AK4878" s="172"/>
      <c r="AL4878" s="172"/>
      <c r="AM4878" s="183"/>
    </row>
    <row r="4879" spans="1:39">
      <c r="A4879" s="2"/>
      <c r="B4879" s="3"/>
      <c r="C4879" s="4"/>
      <c r="D4879" s="4"/>
      <c r="E4879" s="135"/>
      <c r="F4879" s="6"/>
      <c r="G4879" s="6"/>
      <c r="H4879" s="6"/>
      <c r="I4879" s="6"/>
      <c r="J4879" s="2"/>
      <c r="K4879" s="72"/>
      <c r="L4879" s="3"/>
      <c r="M4879" s="71"/>
      <c r="N4879" s="70"/>
      <c r="O4879" s="70"/>
      <c r="P4879" s="42"/>
      <c r="Q4879" s="3"/>
      <c r="R4879" s="6"/>
      <c r="S4879" s="7"/>
      <c r="T4879" s="1"/>
      <c r="U4879" s="8"/>
      <c r="V4879" s="8"/>
      <c r="W4879" s="25"/>
      <c r="X4879" s="22"/>
      <c r="Y4879" s="70"/>
      <c r="Z4879" s="70"/>
      <c r="AA4879" s="70"/>
      <c r="AB4879" s="9"/>
      <c r="AD4879" s="183"/>
      <c r="AE4879" s="165"/>
      <c r="AF4879" s="165"/>
      <c r="AG4879" s="188"/>
      <c r="AH4879" s="188"/>
      <c r="AI4879" s="188"/>
      <c r="AJ4879" s="172"/>
      <c r="AK4879" s="172"/>
      <c r="AL4879" s="172"/>
      <c r="AM4879" s="183"/>
    </row>
    <row r="4880" spans="1:39">
      <c r="A4880" s="2"/>
      <c r="B4880" s="3"/>
      <c r="C4880" s="4"/>
      <c r="D4880" s="4"/>
      <c r="E4880" s="135"/>
      <c r="F4880" s="6"/>
      <c r="G4880" s="6"/>
      <c r="H4880" s="6"/>
      <c r="I4880" s="6"/>
      <c r="J4880" s="2"/>
      <c r="K4880" s="72"/>
      <c r="L4880" s="3"/>
      <c r="M4880" s="71"/>
      <c r="N4880" s="70"/>
      <c r="O4880" s="70"/>
      <c r="P4880" s="42"/>
      <c r="Q4880" s="3"/>
      <c r="R4880" s="6"/>
      <c r="S4880" s="7"/>
      <c r="T4880" s="1"/>
      <c r="U4880" s="8"/>
      <c r="V4880" s="8"/>
      <c r="W4880" s="27"/>
      <c r="X4880" s="22"/>
      <c r="Y4880" s="70"/>
      <c r="Z4880" s="70"/>
      <c r="AA4880" s="70"/>
      <c r="AB4880" s="9"/>
      <c r="AD4880" s="183"/>
      <c r="AE4880" s="165"/>
      <c r="AF4880" s="165"/>
      <c r="AG4880" s="188"/>
      <c r="AH4880" s="188"/>
      <c r="AI4880" s="188"/>
      <c r="AJ4880" s="172"/>
      <c r="AK4880" s="172"/>
      <c r="AL4880" s="172"/>
      <c r="AM4880" s="183"/>
    </row>
    <row r="4881" spans="1:39">
      <c r="A4881" s="2"/>
      <c r="B4881" s="3"/>
      <c r="C4881" s="4"/>
      <c r="D4881" s="4"/>
      <c r="E4881" s="135"/>
      <c r="F4881" s="6"/>
      <c r="G4881" s="6"/>
      <c r="H4881" s="6"/>
      <c r="I4881" s="6"/>
      <c r="J4881" s="2"/>
      <c r="K4881" s="72"/>
      <c r="L4881" s="3"/>
      <c r="M4881" s="71"/>
      <c r="N4881" s="70"/>
      <c r="O4881" s="70"/>
      <c r="P4881" s="42"/>
      <c r="Q4881" s="3"/>
      <c r="R4881" s="6"/>
      <c r="S4881" s="7"/>
      <c r="T4881" s="1"/>
      <c r="U4881" s="8"/>
      <c r="V4881" s="8"/>
      <c r="W4881" s="27"/>
      <c r="X4881" s="22"/>
      <c r="Y4881" s="70"/>
      <c r="Z4881" s="70"/>
      <c r="AA4881" s="70"/>
      <c r="AB4881" s="9"/>
      <c r="AD4881" s="183"/>
      <c r="AE4881" s="165"/>
      <c r="AF4881" s="165"/>
      <c r="AG4881" s="188"/>
      <c r="AH4881" s="188"/>
      <c r="AI4881" s="188"/>
      <c r="AJ4881" s="172"/>
      <c r="AK4881" s="172"/>
      <c r="AL4881" s="172"/>
      <c r="AM4881" s="183"/>
    </row>
    <row r="4882" spans="1:39">
      <c r="A4882" s="2"/>
      <c r="B4882" s="3"/>
      <c r="C4882" s="4"/>
      <c r="D4882" s="4"/>
      <c r="E4882" s="135"/>
      <c r="F4882" s="6"/>
      <c r="G4882" s="6"/>
      <c r="H4882" s="6"/>
      <c r="I4882" s="6"/>
      <c r="J4882" s="2"/>
      <c r="K4882" s="72"/>
      <c r="L4882" s="3"/>
      <c r="M4882" s="71"/>
      <c r="N4882" s="70"/>
      <c r="O4882" s="70"/>
      <c r="P4882" s="42"/>
      <c r="Q4882" s="3"/>
      <c r="R4882" s="6"/>
      <c r="S4882" s="7"/>
      <c r="T4882" s="1"/>
      <c r="U4882" s="8"/>
      <c r="V4882" s="8"/>
      <c r="W4882" s="27"/>
      <c r="X4882" s="22"/>
      <c r="Y4882" s="70"/>
      <c r="Z4882" s="70"/>
      <c r="AA4882" s="70"/>
      <c r="AB4882" s="9"/>
      <c r="AD4882" s="183"/>
      <c r="AE4882" s="165"/>
      <c r="AF4882" s="165"/>
      <c r="AG4882" s="188"/>
      <c r="AH4882" s="188"/>
      <c r="AI4882" s="188"/>
      <c r="AJ4882" s="172"/>
      <c r="AK4882" s="172"/>
      <c r="AL4882" s="172"/>
      <c r="AM4882" s="183"/>
    </row>
    <row r="4883" spans="1:39">
      <c r="A4883" s="2"/>
      <c r="B4883" s="3"/>
      <c r="C4883" s="4"/>
      <c r="D4883" s="4"/>
      <c r="E4883" s="135"/>
      <c r="F4883" s="6"/>
      <c r="G4883" s="6"/>
      <c r="H4883" s="6"/>
      <c r="I4883" s="6"/>
      <c r="J4883" s="2"/>
      <c r="K4883" s="72"/>
      <c r="L4883" s="3"/>
      <c r="M4883" s="71"/>
      <c r="N4883" s="70"/>
      <c r="O4883" s="70"/>
      <c r="P4883" s="42"/>
      <c r="Q4883" s="3"/>
      <c r="R4883" s="6"/>
      <c r="S4883" s="7"/>
      <c r="T4883" s="1"/>
      <c r="U4883" s="8"/>
      <c r="V4883" s="8"/>
      <c r="W4883" s="25"/>
      <c r="X4883" s="22"/>
      <c r="Y4883" s="70"/>
      <c r="Z4883" s="70"/>
      <c r="AA4883" s="70"/>
      <c r="AB4883" s="9"/>
      <c r="AD4883" s="183"/>
      <c r="AE4883" s="165"/>
      <c r="AF4883" s="165"/>
      <c r="AG4883" s="188"/>
      <c r="AH4883" s="188"/>
      <c r="AI4883" s="188"/>
      <c r="AJ4883" s="172"/>
      <c r="AK4883" s="172"/>
      <c r="AL4883" s="172"/>
      <c r="AM4883" s="183"/>
    </row>
    <row r="4884" spans="1:39">
      <c r="A4884" s="2"/>
      <c r="B4884" s="3"/>
      <c r="C4884" s="4"/>
      <c r="D4884" s="4"/>
      <c r="E4884" s="135"/>
      <c r="F4884" s="6"/>
      <c r="G4884" s="6"/>
      <c r="H4884" s="6"/>
      <c r="I4884" s="6"/>
      <c r="J4884" s="2"/>
      <c r="K4884" s="72"/>
      <c r="L4884" s="3"/>
      <c r="M4884" s="71"/>
      <c r="N4884" s="70"/>
      <c r="O4884" s="70"/>
      <c r="P4884" s="42"/>
      <c r="Q4884" s="3"/>
      <c r="R4884" s="6"/>
      <c r="S4884" s="7"/>
      <c r="T4884" s="1"/>
      <c r="U4884" s="8"/>
      <c r="V4884" s="8"/>
      <c r="W4884" s="25"/>
      <c r="X4884" s="22"/>
      <c r="Y4884" s="70"/>
      <c r="Z4884" s="70"/>
      <c r="AA4884" s="70"/>
      <c r="AB4884" s="9"/>
      <c r="AD4884" s="183"/>
      <c r="AE4884" s="165"/>
      <c r="AF4884" s="165"/>
      <c r="AG4884" s="188"/>
      <c r="AH4884" s="188"/>
      <c r="AI4884" s="188"/>
      <c r="AJ4884" s="172"/>
      <c r="AK4884" s="172"/>
      <c r="AL4884" s="172"/>
      <c r="AM4884" s="183"/>
    </row>
    <row r="4885" spans="1:39">
      <c r="A4885" s="2"/>
      <c r="B4885" s="3"/>
      <c r="C4885" s="4"/>
      <c r="D4885" s="4"/>
      <c r="E4885" s="135"/>
      <c r="F4885" s="6"/>
      <c r="G4885" s="6"/>
      <c r="H4885" s="6"/>
      <c r="I4885" s="6"/>
      <c r="J4885" s="2"/>
      <c r="K4885" s="72"/>
      <c r="L4885" s="3"/>
      <c r="M4885" s="71"/>
      <c r="N4885" s="70"/>
      <c r="O4885" s="70"/>
      <c r="P4885" s="42"/>
      <c r="Q4885" s="3"/>
      <c r="R4885" s="6"/>
      <c r="S4885" s="7"/>
      <c r="T4885" s="1"/>
      <c r="U4885" s="8"/>
      <c r="V4885" s="8"/>
      <c r="W4885" s="31"/>
      <c r="X4885" s="22"/>
      <c r="Y4885" s="70"/>
      <c r="Z4885" s="70"/>
      <c r="AA4885" s="70"/>
      <c r="AB4885" s="9"/>
      <c r="AD4885" s="183"/>
      <c r="AE4885" s="165"/>
      <c r="AF4885" s="165"/>
      <c r="AG4885" s="188"/>
      <c r="AH4885" s="188"/>
      <c r="AI4885" s="188"/>
      <c r="AJ4885" s="172"/>
      <c r="AK4885" s="172"/>
      <c r="AL4885" s="172"/>
      <c r="AM4885" s="183"/>
    </row>
    <row r="4886" spans="1:39">
      <c r="A4886" s="2"/>
      <c r="B4886" s="3"/>
      <c r="C4886" s="4"/>
      <c r="D4886" s="4"/>
      <c r="E4886" s="135"/>
      <c r="F4886" s="6"/>
      <c r="G4886" s="6"/>
      <c r="H4886" s="6"/>
      <c r="I4886" s="6"/>
      <c r="J4886" s="2"/>
      <c r="K4886" s="72"/>
      <c r="L4886" s="3"/>
      <c r="M4886" s="71"/>
      <c r="N4886" s="70"/>
      <c r="O4886" s="70"/>
      <c r="P4886" s="42"/>
      <c r="Q4886" s="3"/>
      <c r="R4886" s="6"/>
      <c r="S4886" s="7"/>
      <c r="T4886" s="1"/>
      <c r="U4886" s="8"/>
      <c r="V4886" s="8"/>
      <c r="W4886" s="26"/>
      <c r="X4886" s="22"/>
      <c r="Y4886" s="70"/>
      <c r="Z4886" s="70"/>
      <c r="AA4886" s="70"/>
      <c r="AB4886" s="9"/>
      <c r="AD4886" s="183"/>
      <c r="AE4886" s="165"/>
      <c r="AF4886" s="165"/>
      <c r="AG4886" s="188"/>
      <c r="AH4886" s="188"/>
      <c r="AI4886" s="188"/>
      <c r="AJ4886" s="172"/>
      <c r="AK4886" s="172"/>
      <c r="AL4886" s="172"/>
      <c r="AM4886" s="183"/>
    </row>
    <row r="4887" spans="1:39">
      <c r="A4887" s="2"/>
      <c r="B4887" s="3"/>
      <c r="C4887" s="4"/>
      <c r="D4887" s="4"/>
      <c r="E4887" s="135"/>
      <c r="F4887" s="6"/>
      <c r="G4887" s="6"/>
      <c r="H4887" s="6"/>
      <c r="I4887" s="6"/>
      <c r="J4887" s="2"/>
      <c r="K4887" s="72"/>
      <c r="L4887" s="3"/>
      <c r="M4887" s="71"/>
      <c r="N4887" s="70"/>
      <c r="O4887" s="70"/>
      <c r="P4887" s="42"/>
      <c r="Q4887" s="3"/>
      <c r="R4887" s="6"/>
      <c r="S4887" s="7"/>
      <c r="T4887" s="1"/>
      <c r="U4887" s="8"/>
      <c r="V4887" s="8"/>
      <c r="W4887" s="25"/>
      <c r="X4887" s="22"/>
      <c r="Y4887" s="70"/>
      <c r="Z4887" s="70"/>
      <c r="AA4887" s="70"/>
      <c r="AB4887" s="9"/>
      <c r="AD4887" s="183"/>
      <c r="AE4887" s="165"/>
      <c r="AF4887" s="165"/>
      <c r="AG4887" s="188"/>
      <c r="AH4887" s="188"/>
      <c r="AI4887" s="188"/>
      <c r="AJ4887" s="172"/>
      <c r="AK4887" s="172"/>
      <c r="AL4887" s="172"/>
      <c r="AM4887" s="183"/>
    </row>
    <row r="4888" spans="1:39">
      <c r="A4888" s="2"/>
      <c r="B4888" s="3"/>
      <c r="C4888" s="4"/>
      <c r="D4888" s="4"/>
      <c r="E4888" s="135"/>
      <c r="F4888" s="6"/>
      <c r="G4888" s="6"/>
      <c r="H4888" s="6"/>
      <c r="I4888" s="6"/>
      <c r="J4888" s="2"/>
      <c r="K4888" s="72"/>
      <c r="L4888" s="3"/>
      <c r="M4888" s="71"/>
      <c r="N4888" s="70"/>
      <c r="O4888" s="70"/>
      <c r="P4888" s="42"/>
      <c r="Q4888" s="3"/>
      <c r="R4888" s="6"/>
      <c r="S4888" s="7"/>
      <c r="T4888" s="1"/>
      <c r="U4888" s="8"/>
      <c r="V4888" s="8"/>
      <c r="W4888" s="25"/>
      <c r="X4888" s="22"/>
      <c r="Y4888" s="70"/>
      <c r="Z4888" s="70"/>
      <c r="AA4888" s="70"/>
      <c r="AB4888" s="9"/>
      <c r="AD4888" s="183"/>
      <c r="AE4888" s="165"/>
      <c r="AF4888" s="165"/>
      <c r="AG4888" s="188"/>
      <c r="AH4888" s="188"/>
      <c r="AI4888" s="188"/>
      <c r="AJ4888" s="172"/>
      <c r="AK4888" s="172"/>
      <c r="AL4888" s="172"/>
      <c r="AM4888" s="183"/>
    </row>
    <row r="4889" spans="1:39">
      <c r="A4889" s="2"/>
      <c r="B4889" s="3"/>
      <c r="C4889" s="4"/>
      <c r="D4889" s="4"/>
      <c r="E4889" s="135"/>
      <c r="F4889" s="6"/>
      <c r="G4889" s="6"/>
      <c r="H4889" s="6"/>
      <c r="I4889" s="6"/>
      <c r="J4889" s="2"/>
      <c r="K4889" s="2"/>
      <c r="L4889" s="3"/>
      <c r="M4889" s="71"/>
      <c r="N4889" s="70"/>
      <c r="O4889" s="70"/>
      <c r="P4889" s="42"/>
      <c r="Q4889" s="3"/>
      <c r="R4889" s="6"/>
      <c r="S4889" s="7"/>
      <c r="T4889" s="1"/>
      <c r="U4889" s="8"/>
      <c r="V4889" s="8"/>
      <c r="W4889" s="25"/>
      <c r="X4889" s="22"/>
      <c r="Y4889" s="4"/>
      <c r="Z4889" s="4"/>
      <c r="AA4889" s="4"/>
      <c r="AB4889" s="9"/>
      <c r="AD4889" s="183"/>
      <c r="AE4889" s="165"/>
      <c r="AF4889" s="165"/>
      <c r="AG4889" s="188"/>
      <c r="AH4889" s="188"/>
      <c r="AI4889" s="188"/>
      <c r="AJ4889" s="172"/>
      <c r="AK4889" s="172"/>
      <c r="AL4889" s="172"/>
      <c r="AM4889" s="183"/>
    </row>
    <row r="4890" spans="1:39">
      <c r="A4890" s="2"/>
      <c r="B4890" s="3"/>
      <c r="C4890" s="4"/>
      <c r="D4890" s="4"/>
      <c r="E4890" s="135"/>
      <c r="F4890" s="6"/>
      <c r="G4890" s="6"/>
      <c r="H4890" s="6"/>
      <c r="I4890" s="6"/>
      <c r="J4890" s="2"/>
      <c r="K4890" s="2"/>
      <c r="L4890" s="3"/>
      <c r="M4890" s="71"/>
      <c r="N4890" s="70"/>
      <c r="O4890" s="70"/>
      <c r="P4890" s="42"/>
      <c r="Q4890" s="3"/>
      <c r="R4890" s="6"/>
      <c r="S4890" s="7"/>
      <c r="T4890" s="1"/>
      <c r="U4890" s="8"/>
      <c r="V4890" s="8"/>
      <c r="W4890" s="27"/>
      <c r="X4890" s="22"/>
      <c r="Y4890" s="4"/>
      <c r="Z4890" s="4"/>
      <c r="AA4890" s="4"/>
      <c r="AB4890" s="9"/>
      <c r="AD4890" s="183"/>
      <c r="AE4890" s="165"/>
      <c r="AF4890" s="165"/>
      <c r="AG4890" s="188"/>
      <c r="AH4890" s="188"/>
      <c r="AI4890" s="188"/>
      <c r="AJ4890" s="172"/>
      <c r="AK4890" s="172"/>
      <c r="AL4890" s="172"/>
      <c r="AM4890" s="183"/>
    </row>
    <row r="4891" spans="1:39">
      <c r="A4891" s="2"/>
      <c r="B4891" s="3"/>
      <c r="C4891" s="4"/>
      <c r="D4891" s="4"/>
      <c r="E4891" s="135"/>
      <c r="F4891" s="6"/>
      <c r="G4891" s="6"/>
      <c r="H4891" s="6"/>
      <c r="I4891" s="6"/>
      <c r="J4891" s="2"/>
      <c r="K4891" s="2"/>
      <c r="L4891" s="3"/>
      <c r="M4891" s="71"/>
      <c r="N4891" s="70"/>
      <c r="O4891" s="70"/>
      <c r="P4891" s="42"/>
      <c r="Q4891" s="3"/>
      <c r="R4891" s="6"/>
      <c r="S4891" s="7"/>
      <c r="T4891" s="1"/>
      <c r="U4891" s="8"/>
      <c r="V4891" s="8"/>
      <c r="W4891" s="26"/>
      <c r="X4891" s="22"/>
      <c r="Y4891" s="4"/>
      <c r="Z4891" s="4"/>
      <c r="AA4891" s="4"/>
      <c r="AB4891" s="9"/>
      <c r="AD4891" s="183"/>
      <c r="AE4891" s="165"/>
      <c r="AF4891" s="165"/>
      <c r="AG4891" s="188"/>
      <c r="AH4891" s="188"/>
      <c r="AI4891" s="188"/>
      <c r="AJ4891" s="172"/>
      <c r="AK4891" s="172"/>
      <c r="AL4891" s="172"/>
      <c r="AM4891" s="183"/>
    </row>
    <row r="4892" spans="1:39">
      <c r="A4892" s="2"/>
      <c r="B4892" s="3"/>
      <c r="C4892" s="4"/>
      <c r="D4892" s="4"/>
      <c r="E4892" s="135"/>
      <c r="F4892" s="6"/>
      <c r="G4892" s="6"/>
      <c r="H4892" s="6"/>
      <c r="I4892" s="6"/>
      <c r="J4892" s="2"/>
      <c r="K4892" s="2"/>
      <c r="L4892" s="3"/>
      <c r="M4892" s="71"/>
      <c r="N4892" s="70"/>
      <c r="O4892" s="70"/>
      <c r="P4892" s="42"/>
      <c r="Q4892" s="3"/>
      <c r="R4892" s="6"/>
      <c r="S4892" s="7"/>
      <c r="T4892" s="1"/>
      <c r="U4892" s="8"/>
      <c r="V4892" s="8"/>
      <c r="W4892" s="31"/>
      <c r="X4892" s="22"/>
      <c r="Y4892" s="4"/>
      <c r="Z4892" s="4"/>
      <c r="AA4892" s="4"/>
      <c r="AB4892" s="9"/>
      <c r="AD4892" s="183"/>
      <c r="AE4892" s="165"/>
      <c r="AF4892" s="165"/>
      <c r="AG4892" s="188"/>
      <c r="AH4892" s="188"/>
      <c r="AI4892" s="188"/>
      <c r="AJ4892" s="172"/>
      <c r="AK4892" s="172"/>
      <c r="AL4892" s="172"/>
      <c r="AM4892" s="183"/>
    </row>
    <row r="4893" spans="1:39">
      <c r="A4893" s="2"/>
      <c r="B4893" s="3"/>
      <c r="C4893" s="4"/>
      <c r="D4893" s="4"/>
      <c r="E4893" s="135"/>
      <c r="F4893" s="6"/>
      <c r="G4893" s="6"/>
      <c r="H4893" s="6"/>
      <c r="I4893" s="6"/>
      <c r="J4893" s="2"/>
      <c r="K4893" s="2"/>
      <c r="L4893" s="3"/>
      <c r="M4893" s="71"/>
      <c r="N4893" s="70"/>
      <c r="O4893" s="70"/>
      <c r="P4893" s="42"/>
      <c r="Q4893" s="3"/>
      <c r="R4893" s="6"/>
      <c r="S4893" s="7"/>
      <c r="T4893" s="1"/>
      <c r="U4893" s="8"/>
      <c r="V4893" s="8"/>
      <c r="W4893" s="25"/>
      <c r="X4893" s="22"/>
      <c r="Y4893" s="4"/>
      <c r="Z4893" s="4"/>
      <c r="AA4893" s="4"/>
      <c r="AB4893" s="9"/>
      <c r="AD4893" s="183"/>
      <c r="AE4893" s="165"/>
      <c r="AF4893" s="165"/>
      <c r="AG4893" s="188"/>
      <c r="AH4893" s="188"/>
      <c r="AI4893" s="188"/>
      <c r="AJ4893" s="172"/>
      <c r="AK4893" s="172"/>
      <c r="AL4893" s="172"/>
      <c r="AM4893" s="183"/>
    </row>
    <row r="4894" spans="1:39">
      <c r="A4894" s="2"/>
      <c r="B4894" s="3"/>
      <c r="C4894" s="4"/>
      <c r="D4894" s="4"/>
      <c r="E4894" s="135"/>
      <c r="F4894" s="6"/>
      <c r="G4894" s="6"/>
      <c r="H4894" s="6"/>
      <c r="I4894" s="6"/>
      <c r="J4894" s="2"/>
      <c r="K4894" s="2"/>
      <c r="L4894" s="3"/>
      <c r="M4894" s="71"/>
      <c r="N4894" s="70"/>
      <c r="O4894" s="70"/>
      <c r="P4894" s="42"/>
      <c r="Q4894" s="3"/>
      <c r="R4894" s="6"/>
      <c r="S4894" s="7"/>
      <c r="T4894" s="1"/>
      <c r="U4894" s="8"/>
      <c r="V4894" s="8"/>
      <c r="W4894" s="25"/>
      <c r="X4894" s="22"/>
      <c r="Y4894" s="4"/>
      <c r="Z4894" s="4"/>
      <c r="AA4894" s="4"/>
      <c r="AB4894" s="9"/>
      <c r="AD4894" s="183"/>
      <c r="AE4894" s="165"/>
      <c r="AF4894" s="165"/>
      <c r="AG4894" s="188"/>
      <c r="AH4894" s="188"/>
      <c r="AI4894" s="188"/>
      <c r="AJ4894" s="172"/>
      <c r="AK4894" s="172"/>
      <c r="AL4894" s="172"/>
      <c r="AM4894" s="183"/>
    </row>
    <row r="4895" spans="1:39">
      <c r="A4895" s="2"/>
      <c r="B4895" s="3"/>
      <c r="C4895" s="4"/>
      <c r="D4895" s="4"/>
      <c r="E4895" s="135"/>
      <c r="F4895" s="6"/>
      <c r="G4895" s="6"/>
      <c r="H4895" s="6"/>
      <c r="I4895" s="6"/>
      <c r="J4895" s="2"/>
      <c r="K4895" s="2"/>
      <c r="L4895" s="3"/>
      <c r="M4895" s="71"/>
      <c r="N4895" s="70"/>
      <c r="O4895" s="70"/>
      <c r="P4895" s="42"/>
      <c r="Q4895" s="3"/>
      <c r="R4895" s="6"/>
      <c r="S4895" s="7"/>
      <c r="T4895" s="1"/>
      <c r="U4895" s="8"/>
      <c r="V4895" s="8"/>
      <c r="W4895" s="31"/>
      <c r="X4895" s="22"/>
      <c r="Y4895" s="4"/>
      <c r="Z4895" s="4"/>
      <c r="AA4895" s="4"/>
      <c r="AB4895" s="9"/>
      <c r="AD4895" s="183"/>
      <c r="AE4895" s="165"/>
      <c r="AF4895" s="165"/>
      <c r="AG4895" s="188"/>
      <c r="AH4895" s="188"/>
      <c r="AI4895" s="188"/>
      <c r="AJ4895" s="172"/>
      <c r="AK4895" s="172"/>
      <c r="AL4895" s="172"/>
      <c r="AM4895" s="183"/>
    </row>
    <row r="4896" spans="1:39">
      <c r="A4896" s="2"/>
      <c r="B4896" s="3"/>
      <c r="C4896" s="4"/>
      <c r="D4896" s="4"/>
      <c r="E4896" s="135"/>
      <c r="F4896" s="6"/>
      <c r="G4896" s="6"/>
      <c r="H4896" s="6"/>
      <c r="I4896" s="6"/>
      <c r="J4896" s="2"/>
      <c r="K4896" s="2"/>
      <c r="L4896" s="3"/>
      <c r="M4896" s="71"/>
      <c r="N4896" s="70"/>
      <c r="O4896" s="70"/>
      <c r="P4896" s="42"/>
      <c r="Q4896" s="3"/>
      <c r="R4896" s="6"/>
      <c r="S4896" s="7"/>
      <c r="T4896" s="1"/>
      <c r="U4896" s="8"/>
      <c r="V4896" s="8"/>
      <c r="W4896" s="31"/>
      <c r="X4896" s="22"/>
      <c r="Y4896" s="4"/>
      <c r="Z4896" s="4"/>
      <c r="AA4896" s="4"/>
      <c r="AB4896" s="9"/>
      <c r="AD4896" s="183"/>
      <c r="AE4896" s="165"/>
      <c r="AF4896" s="165"/>
      <c r="AG4896" s="188"/>
      <c r="AH4896" s="188"/>
      <c r="AI4896" s="188"/>
      <c r="AJ4896" s="172"/>
      <c r="AK4896" s="172"/>
      <c r="AL4896" s="172"/>
      <c r="AM4896" s="183"/>
    </row>
    <row r="4897" spans="1:39">
      <c r="A4897" s="2"/>
      <c r="B4897" s="3"/>
      <c r="C4897" s="4"/>
      <c r="D4897" s="4"/>
      <c r="E4897" s="135"/>
      <c r="F4897" s="6"/>
      <c r="G4897" s="6"/>
      <c r="H4897" s="6"/>
      <c r="I4897" s="6"/>
      <c r="J4897" s="2"/>
      <c r="K4897" s="2"/>
      <c r="L4897" s="3"/>
      <c r="M4897" s="71"/>
      <c r="N4897" s="70"/>
      <c r="O4897" s="70"/>
      <c r="P4897" s="42"/>
      <c r="Q4897" s="3"/>
      <c r="R4897" s="6"/>
      <c r="S4897" s="7"/>
      <c r="T4897" s="1"/>
      <c r="U4897" s="8"/>
      <c r="V4897" s="8"/>
      <c r="W4897" s="25"/>
      <c r="X4897" s="22"/>
      <c r="Y4897" s="4"/>
      <c r="Z4897" s="4"/>
      <c r="AA4897" s="4"/>
      <c r="AB4897" s="9"/>
      <c r="AD4897" s="183"/>
      <c r="AE4897" s="165"/>
      <c r="AF4897" s="165"/>
      <c r="AG4897" s="188"/>
      <c r="AH4897" s="188"/>
      <c r="AI4897" s="188"/>
      <c r="AJ4897" s="172"/>
      <c r="AK4897" s="172"/>
      <c r="AL4897" s="172"/>
      <c r="AM4897" s="183"/>
    </row>
    <row r="4898" spans="1:39">
      <c r="A4898" s="2"/>
      <c r="B4898" s="3"/>
      <c r="C4898" s="4"/>
      <c r="D4898" s="4"/>
      <c r="E4898" s="135"/>
      <c r="F4898" s="6"/>
      <c r="G4898" s="6"/>
      <c r="H4898" s="6"/>
      <c r="I4898" s="6"/>
      <c r="J4898" s="2"/>
      <c r="K4898" s="2"/>
      <c r="L4898" s="3"/>
      <c r="M4898" s="71"/>
      <c r="N4898" s="70"/>
      <c r="O4898" s="70"/>
      <c r="P4898" s="42"/>
      <c r="Q4898" s="3"/>
      <c r="R4898" s="6"/>
      <c r="S4898" s="7"/>
      <c r="T4898" s="1"/>
      <c r="U4898" s="8"/>
      <c r="V4898" s="8"/>
      <c r="W4898" s="25"/>
      <c r="X4898" s="22"/>
      <c r="Y4898" s="4"/>
      <c r="Z4898" s="4"/>
      <c r="AA4898" s="4"/>
      <c r="AB4898" s="9"/>
      <c r="AD4898" s="183"/>
      <c r="AE4898" s="165"/>
      <c r="AF4898" s="165"/>
      <c r="AG4898" s="188"/>
      <c r="AH4898" s="188"/>
      <c r="AI4898" s="188"/>
      <c r="AJ4898" s="172"/>
      <c r="AK4898" s="172"/>
      <c r="AL4898" s="172"/>
      <c r="AM4898" s="183"/>
    </row>
    <row r="4899" spans="1:39">
      <c r="A4899" s="2"/>
      <c r="B4899" s="3"/>
      <c r="C4899" s="4"/>
      <c r="D4899" s="4"/>
      <c r="E4899" s="135"/>
      <c r="F4899" s="6"/>
      <c r="G4899" s="6"/>
      <c r="H4899" s="6"/>
      <c r="I4899" s="6"/>
      <c r="J4899" s="2"/>
      <c r="K4899" s="2"/>
      <c r="L4899" s="3"/>
      <c r="M4899" s="71"/>
      <c r="N4899" s="70"/>
      <c r="O4899" s="70"/>
      <c r="P4899" s="42"/>
      <c r="Q4899" s="3"/>
      <c r="R4899" s="6"/>
      <c r="S4899" s="7"/>
      <c r="T4899" s="1"/>
      <c r="U4899" s="8"/>
      <c r="V4899" s="8"/>
      <c r="W4899" s="44"/>
      <c r="X4899" s="22"/>
      <c r="Y4899" s="4"/>
      <c r="Z4899" s="4"/>
      <c r="AA4899" s="4"/>
      <c r="AB4899" s="9"/>
      <c r="AD4899" s="183"/>
      <c r="AE4899" s="165"/>
      <c r="AF4899" s="165"/>
      <c r="AG4899" s="188"/>
      <c r="AH4899" s="188"/>
      <c r="AI4899" s="188"/>
      <c r="AJ4899" s="172"/>
      <c r="AK4899" s="172"/>
      <c r="AL4899" s="172"/>
      <c r="AM4899" s="183"/>
    </row>
    <row r="4900" spans="1:39">
      <c r="A4900" s="2"/>
      <c r="B4900" s="3"/>
      <c r="C4900" s="4"/>
      <c r="D4900" s="4"/>
      <c r="E4900" s="135"/>
      <c r="F4900" s="6"/>
      <c r="G4900" s="6"/>
      <c r="H4900" s="6"/>
      <c r="I4900" s="6"/>
      <c r="J4900" s="2"/>
      <c r="K4900" s="2"/>
      <c r="L4900" s="3"/>
      <c r="M4900" s="71"/>
      <c r="N4900" s="70"/>
      <c r="O4900" s="70"/>
      <c r="P4900" s="42"/>
      <c r="Q4900" s="3"/>
      <c r="R4900" s="6"/>
      <c r="S4900" s="7"/>
      <c r="T4900" s="1"/>
      <c r="U4900" s="8"/>
      <c r="V4900" s="8"/>
      <c r="W4900" s="30"/>
      <c r="X4900" s="22"/>
      <c r="Y4900" s="4"/>
      <c r="Z4900" s="4"/>
      <c r="AA4900" s="4"/>
      <c r="AB4900" s="9"/>
      <c r="AD4900" s="183"/>
      <c r="AE4900" s="165"/>
      <c r="AF4900" s="165"/>
      <c r="AG4900" s="188"/>
      <c r="AH4900" s="188"/>
      <c r="AI4900" s="188"/>
      <c r="AJ4900" s="172"/>
      <c r="AK4900" s="172"/>
      <c r="AL4900" s="172"/>
      <c r="AM4900" s="183"/>
    </row>
    <row r="4901" spans="1:39">
      <c r="A4901" s="2"/>
      <c r="B4901" s="3"/>
      <c r="C4901" s="4"/>
      <c r="D4901" s="4"/>
      <c r="E4901" s="135"/>
      <c r="F4901" s="6"/>
      <c r="G4901" s="6"/>
      <c r="H4901" s="6"/>
      <c r="I4901" s="6"/>
      <c r="J4901" s="2"/>
      <c r="K4901" s="2"/>
      <c r="L4901" s="3"/>
      <c r="M4901" s="71"/>
      <c r="N4901" s="70"/>
      <c r="O4901" s="70"/>
      <c r="P4901" s="42"/>
      <c r="Q4901" s="3"/>
      <c r="R4901" s="6"/>
      <c r="S4901" s="7"/>
      <c r="T4901" s="1"/>
      <c r="U4901" s="8"/>
      <c r="V4901" s="8"/>
      <c r="W4901" s="44"/>
      <c r="X4901" s="22"/>
      <c r="Y4901" s="4"/>
      <c r="Z4901" s="4"/>
      <c r="AA4901" s="4"/>
      <c r="AB4901" s="9"/>
      <c r="AD4901" s="183"/>
      <c r="AE4901" s="165"/>
      <c r="AF4901" s="165"/>
      <c r="AG4901" s="188"/>
      <c r="AH4901" s="188"/>
      <c r="AI4901" s="188"/>
      <c r="AJ4901" s="172"/>
      <c r="AK4901" s="172"/>
      <c r="AL4901" s="172"/>
      <c r="AM4901" s="183"/>
    </row>
    <row r="4902" spans="1:39">
      <c r="A4902" s="2"/>
      <c r="B4902" s="3"/>
      <c r="C4902" s="4"/>
      <c r="D4902" s="4"/>
      <c r="E4902" s="135"/>
      <c r="F4902" s="6"/>
      <c r="G4902" s="6"/>
      <c r="H4902" s="6"/>
      <c r="I4902" s="6"/>
      <c r="J4902" s="2"/>
      <c r="K4902" s="2"/>
      <c r="L4902" s="3"/>
      <c r="M4902" s="71"/>
      <c r="N4902" s="70"/>
      <c r="O4902" s="70"/>
      <c r="P4902" s="42"/>
      <c r="Q4902" s="3"/>
      <c r="R4902" s="6"/>
      <c r="S4902" s="7"/>
      <c r="T4902" s="1"/>
      <c r="U4902" s="8"/>
      <c r="V4902" s="8"/>
      <c r="W4902" s="44"/>
      <c r="X4902" s="22"/>
      <c r="Y4902" s="4"/>
      <c r="Z4902" s="4"/>
      <c r="AA4902" s="4"/>
      <c r="AB4902" s="9"/>
      <c r="AD4902" s="183"/>
      <c r="AE4902" s="165"/>
      <c r="AF4902" s="165"/>
      <c r="AG4902" s="188"/>
      <c r="AH4902" s="188"/>
      <c r="AI4902" s="188"/>
      <c r="AJ4902" s="172"/>
      <c r="AK4902" s="172"/>
      <c r="AL4902" s="172"/>
      <c r="AM4902" s="183"/>
    </row>
    <row r="4903" spans="1:39">
      <c r="A4903" s="2"/>
      <c r="B4903" s="3"/>
      <c r="C4903" s="4"/>
      <c r="D4903" s="4"/>
      <c r="E4903" s="135"/>
      <c r="F4903" s="6"/>
      <c r="G4903" s="6"/>
      <c r="H4903" s="6"/>
      <c r="I4903" s="6"/>
      <c r="J4903" s="2"/>
      <c r="K4903" s="2"/>
      <c r="L4903" s="3"/>
      <c r="M4903" s="71"/>
      <c r="N4903" s="70"/>
      <c r="O4903" s="70"/>
      <c r="P4903" s="42"/>
      <c r="Q4903" s="3"/>
      <c r="R4903" s="6"/>
      <c r="S4903" s="7"/>
      <c r="T4903" s="1"/>
      <c r="U4903" s="8"/>
      <c r="V4903" s="8"/>
      <c r="W4903" s="44"/>
      <c r="X4903" s="22"/>
      <c r="Y4903" s="4"/>
      <c r="Z4903" s="4"/>
      <c r="AA4903" s="4"/>
      <c r="AB4903" s="9"/>
      <c r="AD4903" s="183"/>
      <c r="AE4903" s="165"/>
      <c r="AF4903" s="165"/>
      <c r="AG4903" s="188"/>
      <c r="AH4903" s="188"/>
      <c r="AI4903" s="188"/>
      <c r="AJ4903" s="172"/>
      <c r="AK4903" s="172"/>
      <c r="AL4903" s="172"/>
      <c r="AM4903" s="183"/>
    </row>
    <row r="4904" spans="1:39">
      <c r="A4904" s="2"/>
      <c r="B4904" s="3"/>
      <c r="C4904" s="4"/>
      <c r="D4904" s="4"/>
      <c r="E4904" s="135"/>
      <c r="F4904" s="6"/>
      <c r="G4904" s="6"/>
      <c r="H4904" s="6"/>
      <c r="I4904" s="6"/>
      <c r="J4904" s="2"/>
      <c r="K4904" s="2"/>
      <c r="L4904" s="3"/>
      <c r="M4904" s="71"/>
      <c r="N4904" s="70"/>
      <c r="O4904" s="70"/>
      <c r="P4904" s="42"/>
      <c r="Q4904" s="3"/>
      <c r="R4904" s="6"/>
      <c r="S4904" s="7"/>
      <c r="T4904" s="1"/>
      <c r="U4904" s="8"/>
      <c r="V4904" s="8"/>
      <c r="W4904" s="44"/>
      <c r="X4904" s="22"/>
      <c r="Y4904" s="4"/>
      <c r="Z4904" s="4"/>
      <c r="AA4904" s="4"/>
      <c r="AB4904" s="9"/>
      <c r="AD4904" s="183"/>
      <c r="AE4904" s="165"/>
      <c r="AF4904" s="165"/>
      <c r="AG4904" s="188"/>
      <c r="AH4904" s="188"/>
      <c r="AI4904" s="188"/>
      <c r="AJ4904" s="172"/>
      <c r="AK4904" s="172"/>
      <c r="AL4904" s="172"/>
      <c r="AM4904" s="183"/>
    </row>
    <row r="4905" spans="1:39">
      <c r="A4905" s="2"/>
      <c r="B4905" s="3"/>
      <c r="C4905" s="4"/>
      <c r="D4905" s="4"/>
      <c r="E4905" s="135"/>
      <c r="F4905" s="6"/>
      <c r="G4905" s="6"/>
      <c r="H4905" s="6"/>
      <c r="I4905" s="6"/>
      <c r="J4905" s="2"/>
      <c r="K4905" s="2"/>
      <c r="L4905" s="3"/>
      <c r="M4905" s="71"/>
      <c r="N4905" s="70"/>
      <c r="O4905" s="70"/>
      <c r="P4905" s="42"/>
      <c r="Q4905" s="3"/>
      <c r="R4905" s="6"/>
      <c r="S4905" s="7"/>
      <c r="T4905" s="1"/>
      <c r="U4905" s="8"/>
      <c r="V4905" s="8"/>
      <c r="W4905" s="44"/>
      <c r="X4905" s="22"/>
      <c r="Y4905" s="4"/>
      <c r="Z4905" s="4"/>
      <c r="AA4905" s="4"/>
      <c r="AB4905" s="9"/>
      <c r="AD4905" s="183"/>
      <c r="AE4905" s="165"/>
      <c r="AF4905" s="165"/>
      <c r="AG4905" s="188"/>
      <c r="AH4905" s="188"/>
      <c r="AI4905" s="188"/>
      <c r="AJ4905" s="172"/>
      <c r="AK4905" s="172"/>
      <c r="AL4905" s="172"/>
      <c r="AM4905" s="183"/>
    </row>
    <row r="4906" spans="1:39">
      <c r="A4906" s="2"/>
      <c r="B4906" s="3"/>
      <c r="C4906" s="4"/>
      <c r="D4906" s="4"/>
      <c r="E4906" s="135"/>
      <c r="F4906" s="6"/>
      <c r="G4906" s="6"/>
      <c r="H4906" s="6"/>
      <c r="I4906" s="6"/>
      <c r="J4906" s="2"/>
      <c r="K4906" s="2"/>
      <c r="L4906" s="3"/>
      <c r="M4906" s="71"/>
      <c r="N4906" s="70"/>
      <c r="O4906" s="70"/>
      <c r="P4906" s="42"/>
      <c r="Q4906" s="3"/>
      <c r="R4906" s="6"/>
      <c r="S4906" s="7"/>
      <c r="T4906" s="1"/>
      <c r="U4906" s="8"/>
      <c r="V4906" s="8"/>
      <c r="W4906" s="44"/>
      <c r="X4906" s="22"/>
      <c r="Y4906" s="4"/>
      <c r="Z4906" s="4"/>
      <c r="AA4906" s="4"/>
      <c r="AB4906" s="9"/>
      <c r="AD4906" s="183"/>
      <c r="AE4906" s="165"/>
      <c r="AF4906" s="165"/>
      <c r="AG4906" s="188"/>
      <c r="AH4906" s="188"/>
      <c r="AI4906" s="188"/>
      <c r="AJ4906" s="172"/>
      <c r="AK4906" s="172"/>
      <c r="AL4906" s="172"/>
      <c r="AM4906" s="183"/>
    </row>
    <row r="4907" spans="1:39">
      <c r="A4907" s="2"/>
      <c r="B4907" s="3"/>
      <c r="C4907" s="4"/>
      <c r="D4907" s="4"/>
      <c r="E4907" s="135"/>
      <c r="F4907" s="6"/>
      <c r="G4907" s="6"/>
      <c r="H4907" s="6"/>
      <c r="I4907" s="6"/>
      <c r="J4907" s="2"/>
      <c r="K4907" s="2"/>
      <c r="L4907" s="3"/>
      <c r="M4907" s="71"/>
      <c r="N4907" s="70"/>
      <c r="O4907" s="70"/>
      <c r="P4907" s="42"/>
      <c r="Q4907" s="3"/>
      <c r="R4907" s="6"/>
      <c r="S4907" s="7"/>
      <c r="T4907" s="1"/>
      <c r="U4907" s="8"/>
      <c r="V4907" s="8"/>
      <c r="W4907" s="44"/>
      <c r="X4907" s="22"/>
      <c r="Y4907" s="4"/>
      <c r="Z4907" s="4"/>
      <c r="AA4907" s="4"/>
      <c r="AB4907" s="9"/>
      <c r="AD4907" s="183"/>
      <c r="AE4907" s="165"/>
      <c r="AF4907" s="165"/>
      <c r="AG4907" s="188"/>
      <c r="AH4907" s="188"/>
      <c r="AI4907" s="188"/>
      <c r="AJ4907" s="172"/>
      <c r="AK4907" s="172"/>
      <c r="AL4907" s="172"/>
      <c r="AM4907" s="183"/>
    </row>
    <row r="4908" spans="1:39">
      <c r="A4908" s="2"/>
      <c r="B4908" s="3"/>
      <c r="C4908" s="4"/>
      <c r="D4908" s="4"/>
      <c r="E4908" s="135"/>
      <c r="F4908" s="6"/>
      <c r="G4908" s="6"/>
      <c r="H4908" s="6"/>
      <c r="I4908" s="6"/>
      <c r="J4908" s="2"/>
      <c r="K4908" s="2"/>
      <c r="L4908" s="3"/>
      <c r="M4908" s="71"/>
      <c r="N4908" s="70"/>
      <c r="O4908" s="70"/>
      <c r="P4908" s="42"/>
      <c r="Q4908" s="3"/>
      <c r="R4908" s="6"/>
      <c r="S4908" s="7"/>
      <c r="T4908" s="1"/>
      <c r="U4908" s="8"/>
      <c r="V4908" s="8"/>
      <c r="W4908" s="44"/>
      <c r="X4908" s="22"/>
      <c r="Y4908" s="4"/>
      <c r="Z4908" s="4"/>
      <c r="AA4908" s="4"/>
      <c r="AB4908" s="9"/>
      <c r="AD4908" s="183"/>
      <c r="AE4908" s="165"/>
      <c r="AF4908" s="165"/>
      <c r="AG4908" s="188"/>
      <c r="AH4908" s="188"/>
      <c r="AI4908" s="188"/>
      <c r="AJ4908" s="172"/>
      <c r="AK4908" s="172"/>
      <c r="AL4908" s="172"/>
      <c r="AM4908" s="183"/>
    </row>
    <row r="4909" spans="1:39">
      <c r="A4909" s="2"/>
      <c r="B4909" s="3"/>
      <c r="C4909" s="4"/>
      <c r="D4909" s="4"/>
      <c r="E4909" s="135"/>
      <c r="F4909" s="6"/>
      <c r="G4909" s="6"/>
      <c r="H4909" s="6"/>
      <c r="I4909" s="6"/>
      <c r="J4909" s="2"/>
      <c r="K4909" s="2"/>
      <c r="L4909" s="3"/>
      <c r="M4909" s="71"/>
      <c r="N4909" s="70"/>
      <c r="O4909" s="70"/>
      <c r="P4909" s="42"/>
      <c r="Q4909" s="3"/>
      <c r="R4909" s="6"/>
      <c r="S4909" s="7"/>
      <c r="T4909" s="1"/>
      <c r="U4909" s="8"/>
      <c r="V4909" s="8"/>
      <c r="W4909" s="44"/>
      <c r="X4909" s="22"/>
      <c r="Y4909" s="4"/>
      <c r="Z4909" s="4"/>
      <c r="AA4909" s="4"/>
      <c r="AB4909" s="9"/>
      <c r="AD4909" s="183"/>
      <c r="AE4909" s="165"/>
      <c r="AF4909" s="165"/>
      <c r="AG4909" s="188"/>
      <c r="AH4909" s="188"/>
      <c r="AI4909" s="188"/>
      <c r="AJ4909" s="172"/>
      <c r="AK4909" s="172"/>
      <c r="AL4909" s="172"/>
      <c r="AM4909" s="183"/>
    </row>
    <row r="4910" spans="1:39">
      <c r="A4910" s="2"/>
      <c r="B4910" s="3"/>
      <c r="C4910" s="4"/>
      <c r="D4910" s="4"/>
      <c r="E4910" s="135"/>
      <c r="F4910" s="6"/>
      <c r="G4910" s="6"/>
      <c r="H4910" s="6"/>
      <c r="I4910" s="6"/>
      <c r="J4910" s="2"/>
      <c r="K4910" s="2"/>
      <c r="L4910" s="3"/>
      <c r="M4910" s="71"/>
      <c r="N4910" s="70"/>
      <c r="O4910" s="70"/>
      <c r="P4910" s="42"/>
      <c r="Q4910" s="3"/>
      <c r="R4910" s="6"/>
      <c r="S4910" s="7"/>
      <c r="T4910" s="1"/>
      <c r="U4910" s="8"/>
      <c r="V4910" s="8"/>
      <c r="W4910" s="44"/>
      <c r="X4910" s="22"/>
      <c r="Y4910" s="4"/>
      <c r="Z4910" s="4"/>
      <c r="AA4910" s="4"/>
      <c r="AB4910" s="9"/>
      <c r="AD4910" s="183"/>
      <c r="AE4910" s="165"/>
      <c r="AF4910" s="165"/>
      <c r="AG4910" s="188"/>
      <c r="AH4910" s="188"/>
      <c r="AI4910" s="188"/>
      <c r="AJ4910" s="172"/>
      <c r="AK4910" s="172"/>
      <c r="AL4910" s="172"/>
      <c r="AM4910" s="183"/>
    </row>
    <row r="4911" spans="1:39">
      <c r="A4911" s="2"/>
      <c r="B4911" s="3"/>
      <c r="C4911" s="4"/>
      <c r="D4911" s="4"/>
      <c r="E4911" s="135"/>
      <c r="F4911" s="6"/>
      <c r="G4911" s="6"/>
      <c r="H4911" s="6"/>
      <c r="I4911" s="6"/>
      <c r="J4911" s="2"/>
      <c r="K4911" s="2"/>
      <c r="L4911" s="3"/>
      <c r="M4911" s="71"/>
      <c r="N4911" s="70"/>
      <c r="O4911" s="70"/>
      <c r="P4911" s="42"/>
      <c r="Q4911" s="3"/>
      <c r="R4911" s="6"/>
      <c r="S4911" s="7"/>
      <c r="T4911" s="1"/>
      <c r="U4911" s="8"/>
      <c r="V4911" s="8"/>
      <c r="W4911" s="55"/>
      <c r="X4911" s="22"/>
      <c r="Y4911" s="4"/>
      <c r="Z4911" s="4"/>
      <c r="AA4911" s="4"/>
      <c r="AB4911" s="9"/>
      <c r="AD4911" s="183"/>
      <c r="AE4911" s="165"/>
      <c r="AF4911" s="165"/>
      <c r="AG4911" s="188"/>
      <c r="AH4911" s="188"/>
      <c r="AI4911" s="188"/>
      <c r="AJ4911" s="172"/>
      <c r="AK4911" s="172"/>
      <c r="AL4911" s="172"/>
      <c r="AM4911" s="183"/>
    </row>
    <row r="4912" spans="1:39">
      <c r="A4912" s="2"/>
      <c r="B4912" s="3"/>
      <c r="C4912" s="4"/>
      <c r="D4912" s="4"/>
      <c r="E4912" s="135"/>
      <c r="F4912" s="6"/>
      <c r="G4912" s="6"/>
      <c r="H4912" s="6"/>
      <c r="I4912" s="6"/>
      <c r="J4912" s="2"/>
      <c r="K4912" s="2"/>
      <c r="L4912" s="3"/>
      <c r="M4912" s="71"/>
      <c r="N4912" s="70"/>
      <c r="O4912" s="70"/>
      <c r="P4912" s="42"/>
      <c r="Q4912" s="3"/>
      <c r="R4912" s="6"/>
      <c r="S4912" s="7"/>
      <c r="T4912" s="1"/>
      <c r="U4912" s="8"/>
      <c r="V4912" s="8"/>
      <c r="W4912" s="44"/>
      <c r="X4912" s="22"/>
      <c r="Y4912" s="4"/>
      <c r="Z4912" s="4"/>
      <c r="AA4912" s="4"/>
      <c r="AB4912" s="9"/>
      <c r="AD4912" s="183"/>
      <c r="AE4912" s="165"/>
      <c r="AF4912" s="165"/>
      <c r="AG4912" s="188"/>
      <c r="AH4912" s="188"/>
      <c r="AI4912" s="188"/>
      <c r="AJ4912" s="172"/>
      <c r="AK4912" s="172"/>
      <c r="AL4912" s="172"/>
      <c r="AM4912" s="183"/>
    </row>
    <row r="4913" spans="1:39">
      <c r="A4913" s="2"/>
      <c r="B4913" s="3"/>
      <c r="C4913" s="4"/>
      <c r="D4913" s="4"/>
      <c r="E4913" s="135"/>
      <c r="F4913" s="6"/>
      <c r="G4913" s="6"/>
      <c r="H4913" s="6"/>
      <c r="I4913" s="6"/>
      <c r="J4913" s="2"/>
      <c r="K4913" s="2"/>
      <c r="L4913" s="3"/>
      <c r="M4913" s="71"/>
      <c r="N4913" s="70"/>
      <c r="O4913" s="70"/>
      <c r="P4913" s="42"/>
      <c r="Q4913" s="3"/>
      <c r="R4913" s="6"/>
      <c r="S4913" s="7"/>
      <c r="T4913" s="1"/>
      <c r="U4913" s="8"/>
      <c r="V4913" s="8"/>
      <c r="W4913" s="44"/>
      <c r="X4913" s="22"/>
      <c r="Y4913" s="4"/>
      <c r="Z4913" s="4"/>
      <c r="AA4913" s="4"/>
      <c r="AB4913" s="9"/>
      <c r="AD4913" s="183"/>
      <c r="AE4913" s="165"/>
      <c r="AF4913" s="165"/>
      <c r="AG4913" s="188"/>
      <c r="AH4913" s="188"/>
      <c r="AI4913" s="188"/>
      <c r="AJ4913" s="172"/>
      <c r="AK4913" s="172"/>
      <c r="AL4913" s="172"/>
      <c r="AM4913" s="183"/>
    </row>
    <row r="4914" spans="1:39">
      <c r="A4914" s="2"/>
      <c r="B4914" s="3"/>
      <c r="C4914" s="4"/>
      <c r="D4914" s="4"/>
      <c r="E4914" s="135"/>
      <c r="F4914" s="6"/>
      <c r="G4914" s="6"/>
      <c r="H4914" s="6"/>
      <c r="I4914" s="6"/>
      <c r="J4914" s="2"/>
      <c r="K4914" s="2"/>
      <c r="L4914" s="3"/>
      <c r="M4914" s="71"/>
      <c r="N4914" s="70"/>
      <c r="O4914" s="70"/>
      <c r="P4914" s="42"/>
      <c r="Q4914" s="3"/>
      <c r="R4914" s="6"/>
      <c r="S4914" s="7"/>
      <c r="T4914" s="1"/>
      <c r="U4914" s="8"/>
      <c r="V4914" s="8"/>
      <c r="W4914" s="44"/>
      <c r="X4914" s="22"/>
      <c r="Y4914" s="4"/>
      <c r="Z4914" s="4"/>
      <c r="AA4914" s="4"/>
      <c r="AB4914" s="9"/>
      <c r="AD4914" s="183"/>
      <c r="AE4914" s="165"/>
      <c r="AF4914" s="165"/>
      <c r="AG4914" s="188"/>
      <c r="AH4914" s="188"/>
      <c r="AI4914" s="188"/>
      <c r="AJ4914" s="172"/>
      <c r="AK4914" s="172"/>
      <c r="AL4914" s="172"/>
      <c r="AM4914" s="183"/>
    </row>
    <row r="4915" spans="1:39">
      <c r="A4915" s="2"/>
      <c r="B4915" s="3"/>
      <c r="C4915" s="4"/>
      <c r="D4915" s="4"/>
      <c r="E4915" s="135"/>
      <c r="F4915" s="6"/>
      <c r="G4915" s="6"/>
      <c r="H4915" s="6"/>
      <c r="I4915" s="6"/>
      <c r="J4915" s="2"/>
      <c r="K4915" s="2"/>
      <c r="L4915" s="3"/>
      <c r="M4915" s="71"/>
      <c r="N4915" s="70"/>
      <c r="O4915" s="70"/>
      <c r="P4915" s="42"/>
      <c r="Q4915" s="3"/>
      <c r="R4915" s="6"/>
      <c r="S4915" s="7"/>
      <c r="T4915" s="1"/>
      <c r="U4915" s="8"/>
      <c r="V4915" s="8"/>
      <c r="W4915" s="44"/>
      <c r="X4915" s="22"/>
      <c r="Y4915" s="4"/>
      <c r="Z4915" s="4"/>
      <c r="AA4915" s="4"/>
      <c r="AB4915" s="9"/>
      <c r="AD4915" s="183"/>
      <c r="AE4915" s="165"/>
      <c r="AF4915" s="165"/>
      <c r="AG4915" s="188"/>
      <c r="AH4915" s="188"/>
      <c r="AI4915" s="188"/>
      <c r="AJ4915" s="172"/>
      <c r="AK4915" s="172"/>
      <c r="AL4915" s="172"/>
      <c r="AM4915" s="183"/>
    </row>
    <row r="4916" spans="1:39">
      <c r="A4916" s="2"/>
      <c r="B4916" s="3"/>
      <c r="C4916" s="4"/>
      <c r="D4916" s="4"/>
      <c r="E4916" s="135"/>
      <c r="F4916" s="6"/>
      <c r="G4916" s="6"/>
      <c r="H4916" s="6"/>
      <c r="I4916" s="6"/>
      <c r="J4916" s="2"/>
      <c r="K4916" s="2"/>
      <c r="L4916" s="3"/>
      <c r="M4916" s="71"/>
      <c r="N4916" s="70"/>
      <c r="O4916" s="70"/>
      <c r="P4916" s="42"/>
      <c r="Q4916" s="3"/>
      <c r="R4916" s="6"/>
      <c r="S4916" s="7"/>
      <c r="T4916" s="1"/>
      <c r="U4916" s="8"/>
      <c r="V4916" s="8"/>
      <c r="W4916" s="44"/>
      <c r="X4916" s="22"/>
      <c r="Y4916" s="4"/>
      <c r="Z4916" s="4"/>
      <c r="AA4916" s="4"/>
      <c r="AB4916" s="9"/>
      <c r="AD4916" s="183"/>
      <c r="AE4916" s="165"/>
      <c r="AF4916" s="165"/>
      <c r="AG4916" s="188"/>
      <c r="AH4916" s="188"/>
      <c r="AI4916" s="188"/>
      <c r="AJ4916" s="172"/>
      <c r="AK4916" s="172"/>
      <c r="AL4916" s="172"/>
      <c r="AM4916" s="183"/>
    </row>
    <row r="4917" spans="1:39">
      <c r="A4917" s="2"/>
      <c r="B4917" s="3"/>
      <c r="C4917" s="4"/>
      <c r="D4917" s="4"/>
      <c r="E4917" s="135"/>
      <c r="F4917" s="6"/>
      <c r="G4917" s="6"/>
      <c r="H4917" s="6"/>
      <c r="I4917" s="6"/>
      <c r="J4917" s="2"/>
      <c r="K4917" s="2"/>
      <c r="L4917" s="3"/>
      <c r="M4917" s="71"/>
      <c r="N4917" s="70"/>
      <c r="O4917" s="70"/>
      <c r="P4917" s="42"/>
      <c r="Q4917" s="3"/>
      <c r="R4917" s="6"/>
      <c r="S4917" s="7"/>
      <c r="T4917" s="1"/>
      <c r="U4917" s="8"/>
      <c r="V4917" s="8"/>
      <c r="W4917" s="44"/>
      <c r="X4917" s="22"/>
      <c r="Y4917" s="4"/>
      <c r="Z4917" s="4"/>
      <c r="AA4917" s="4"/>
      <c r="AB4917" s="9"/>
      <c r="AD4917" s="183"/>
      <c r="AE4917" s="165"/>
      <c r="AF4917" s="165"/>
      <c r="AG4917" s="188"/>
      <c r="AH4917" s="188"/>
      <c r="AI4917" s="188"/>
      <c r="AJ4917" s="172"/>
      <c r="AK4917" s="172"/>
      <c r="AL4917" s="172"/>
      <c r="AM4917" s="183"/>
    </row>
    <row r="4918" spans="1:39">
      <c r="A4918" s="2"/>
      <c r="B4918" s="3"/>
      <c r="C4918" s="4"/>
      <c r="D4918" s="4"/>
      <c r="E4918" s="135"/>
      <c r="F4918" s="6"/>
      <c r="G4918" s="6"/>
      <c r="H4918" s="6"/>
      <c r="I4918" s="6"/>
      <c r="J4918" s="2"/>
      <c r="K4918" s="2"/>
      <c r="L4918" s="3"/>
      <c r="M4918" s="71"/>
      <c r="N4918" s="70"/>
      <c r="O4918" s="70"/>
      <c r="P4918" s="42"/>
      <c r="Q4918" s="3"/>
      <c r="R4918" s="6"/>
      <c r="S4918" s="7"/>
      <c r="T4918" s="1"/>
      <c r="U4918" s="8"/>
      <c r="V4918" s="8"/>
      <c r="W4918" s="44"/>
      <c r="X4918" s="22"/>
      <c r="Y4918" s="4"/>
      <c r="Z4918" s="4"/>
      <c r="AA4918" s="4"/>
      <c r="AB4918" s="9"/>
      <c r="AD4918" s="183"/>
      <c r="AE4918" s="165"/>
      <c r="AF4918" s="165"/>
      <c r="AG4918" s="188"/>
      <c r="AH4918" s="188"/>
      <c r="AI4918" s="188"/>
      <c r="AJ4918" s="172"/>
      <c r="AK4918" s="172"/>
      <c r="AL4918" s="172"/>
      <c r="AM4918" s="183"/>
    </row>
    <row r="4919" spans="1:39">
      <c r="A4919" s="2"/>
      <c r="B4919" s="3"/>
      <c r="C4919" s="4"/>
      <c r="D4919" s="4"/>
      <c r="E4919" s="135"/>
      <c r="F4919" s="6"/>
      <c r="G4919" s="6"/>
      <c r="H4919" s="6"/>
      <c r="I4919" s="6"/>
      <c r="J4919" s="2"/>
      <c r="K4919" s="2"/>
      <c r="L4919" s="3"/>
      <c r="M4919" s="71"/>
      <c r="N4919" s="70"/>
      <c r="O4919" s="70"/>
      <c r="P4919" s="42"/>
      <c r="Q4919" s="3"/>
      <c r="R4919" s="6"/>
      <c r="S4919" s="7"/>
      <c r="T4919" s="1"/>
      <c r="U4919" s="8"/>
      <c r="V4919" s="8"/>
      <c r="W4919" s="44"/>
      <c r="X4919" s="22"/>
      <c r="Y4919" s="4"/>
      <c r="Z4919" s="4"/>
      <c r="AA4919" s="4"/>
      <c r="AB4919" s="9"/>
      <c r="AD4919" s="183"/>
      <c r="AE4919" s="165"/>
      <c r="AF4919" s="165"/>
      <c r="AG4919" s="188"/>
      <c r="AH4919" s="188"/>
      <c r="AI4919" s="188"/>
      <c r="AJ4919" s="172"/>
      <c r="AK4919" s="172"/>
      <c r="AL4919" s="172"/>
      <c r="AM4919" s="183"/>
    </row>
    <row r="4920" spans="1:39">
      <c r="A4920" s="2"/>
      <c r="B4920" s="3"/>
      <c r="C4920" s="4"/>
      <c r="D4920" s="4"/>
      <c r="E4920" s="135"/>
      <c r="F4920" s="6"/>
      <c r="G4920" s="6"/>
      <c r="H4920" s="6"/>
      <c r="I4920" s="6"/>
      <c r="J4920" s="2"/>
      <c r="K4920" s="2"/>
      <c r="L4920" s="3"/>
      <c r="M4920" s="71"/>
      <c r="N4920" s="70"/>
      <c r="O4920" s="70"/>
      <c r="P4920" s="42"/>
      <c r="Q4920" s="3"/>
      <c r="R4920" s="6"/>
      <c r="S4920" s="7"/>
      <c r="T4920" s="1"/>
      <c r="U4920" s="8"/>
      <c r="V4920" s="8"/>
      <c r="W4920" s="44"/>
      <c r="X4920" s="22"/>
      <c r="Y4920" s="4"/>
      <c r="Z4920" s="4"/>
      <c r="AA4920" s="4"/>
      <c r="AB4920" s="9"/>
      <c r="AD4920" s="183"/>
      <c r="AE4920" s="165"/>
      <c r="AF4920" s="165"/>
      <c r="AG4920" s="188"/>
      <c r="AH4920" s="188"/>
      <c r="AI4920" s="188"/>
      <c r="AJ4920" s="172"/>
      <c r="AK4920" s="172"/>
      <c r="AL4920" s="172"/>
      <c r="AM4920" s="183"/>
    </row>
    <row r="4921" spans="1:39">
      <c r="A4921" s="2"/>
      <c r="B4921" s="3"/>
      <c r="C4921" s="4"/>
      <c r="D4921" s="4"/>
      <c r="E4921" s="135"/>
      <c r="F4921" s="6"/>
      <c r="G4921" s="6"/>
      <c r="H4921" s="6"/>
      <c r="I4921" s="6"/>
      <c r="J4921" s="2"/>
      <c r="K4921" s="2"/>
      <c r="L4921" s="3"/>
      <c r="M4921" s="71"/>
      <c r="N4921" s="70"/>
      <c r="O4921" s="70"/>
      <c r="P4921" s="42"/>
      <c r="Q4921" s="3"/>
      <c r="R4921" s="6"/>
      <c r="S4921" s="7"/>
      <c r="T4921" s="1"/>
      <c r="U4921" s="8"/>
      <c r="V4921" s="8"/>
      <c r="W4921" s="44"/>
      <c r="X4921" s="22"/>
      <c r="Y4921" s="4"/>
      <c r="Z4921" s="4"/>
      <c r="AA4921" s="4"/>
      <c r="AB4921" s="9"/>
      <c r="AD4921" s="183"/>
      <c r="AE4921" s="165"/>
      <c r="AF4921" s="165"/>
      <c r="AG4921" s="188"/>
      <c r="AH4921" s="188"/>
      <c r="AI4921" s="188"/>
      <c r="AJ4921" s="172"/>
      <c r="AK4921" s="172"/>
      <c r="AL4921" s="172"/>
      <c r="AM4921" s="183"/>
    </row>
    <row r="4922" spans="1:39">
      <c r="A4922" s="2"/>
      <c r="B4922" s="3"/>
      <c r="C4922" s="4"/>
      <c r="D4922" s="4"/>
      <c r="E4922" s="135"/>
      <c r="F4922" s="6"/>
      <c r="G4922" s="6"/>
      <c r="H4922" s="6"/>
      <c r="I4922" s="6"/>
      <c r="J4922" s="2"/>
      <c r="K4922" s="2"/>
      <c r="L4922" s="3"/>
      <c r="M4922" s="71"/>
      <c r="N4922" s="70"/>
      <c r="O4922" s="70"/>
      <c r="P4922" s="42"/>
      <c r="Q4922" s="3"/>
      <c r="R4922" s="6"/>
      <c r="S4922" s="7"/>
      <c r="T4922" s="1"/>
      <c r="U4922" s="8"/>
      <c r="V4922" s="8"/>
      <c r="W4922" s="55"/>
      <c r="X4922" s="22"/>
      <c r="Y4922" s="4"/>
      <c r="Z4922" s="4"/>
      <c r="AA4922" s="4"/>
      <c r="AB4922" s="9"/>
      <c r="AD4922" s="183"/>
      <c r="AE4922" s="165"/>
      <c r="AF4922" s="165"/>
      <c r="AG4922" s="188"/>
      <c r="AH4922" s="188"/>
      <c r="AI4922" s="188"/>
      <c r="AJ4922" s="172"/>
      <c r="AK4922" s="172"/>
      <c r="AL4922" s="172"/>
      <c r="AM4922" s="183"/>
    </row>
    <row r="4923" spans="1:39">
      <c r="A4923" s="2"/>
      <c r="B4923" s="3"/>
      <c r="C4923" s="4"/>
      <c r="D4923" s="4"/>
      <c r="E4923" s="135"/>
      <c r="F4923" s="6"/>
      <c r="G4923" s="6"/>
      <c r="H4923" s="6"/>
      <c r="I4923" s="6"/>
      <c r="J4923" s="2"/>
      <c r="K4923" s="2"/>
      <c r="L4923" s="3"/>
      <c r="M4923" s="71"/>
      <c r="N4923" s="70"/>
      <c r="O4923" s="70"/>
      <c r="P4923" s="42"/>
      <c r="Q4923" s="3"/>
      <c r="R4923" s="6"/>
      <c r="S4923" s="7"/>
      <c r="T4923" s="1"/>
      <c r="U4923" s="8"/>
      <c r="V4923" s="8"/>
      <c r="W4923" s="44"/>
      <c r="X4923" s="22"/>
      <c r="Y4923" s="4"/>
      <c r="Z4923" s="4"/>
      <c r="AA4923" s="4"/>
      <c r="AB4923" s="9"/>
      <c r="AD4923" s="183"/>
      <c r="AE4923" s="165"/>
      <c r="AF4923" s="165"/>
      <c r="AG4923" s="188"/>
      <c r="AH4923" s="188"/>
      <c r="AI4923" s="188"/>
      <c r="AJ4923" s="172"/>
      <c r="AK4923" s="172"/>
      <c r="AL4923" s="172"/>
      <c r="AM4923" s="183"/>
    </row>
    <row r="4924" spans="1:39">
      <c r="A4924" s="2"/>
      <c r="B4924" s="3"/>
      <c r="C4924" s="4"/>
      <c r="D4924" s="4"/>
      <c r="E4924" s="135"/>
      <c r="F4924" s="6"/>
      <c r="G4924" s="6"/>
      <c r="H4924" s="6"/>
      <c r="I4924" s="6"/>
      <c r="J4924" s="2"/>
      <c r="K4924" s="2"/>
      <c r="L4924" s="3"/>
      <c r="M4924" s="71"/>
      <c r="N4924" s="70"/>
      <c r="O4924" s="70"/>
      <c r="P4924" s="42"/>
      <c r="Q4924" s="3"/>
      <c r="R4924" s="6"/>
      <c r="S4924" s="7"/>
      <c r="T4924" s="1"/>
      <c r="U4924" s="8"/>
      <c r="V4924" s="8"/>
      <c r="W4924" s="44"/>
      <c r="X4924" s="22"/>
      <c r="Y4924" s="4"/>
      <c r="Z4924" s="4"/>
      <c r="AA4924" s="4"/>
      <c r="AB4924" s="9"/>
      <c r="AD4924" s="183"/>
      <c r="AE4924" s="165"/>
      <c r="AF4924" s="165"/>
      <c r="AG4924" s="188"/>
      <c r="AH4924" s="188"/>
      <c r="AI4924" s="188"/>
      <c r="AJ4924" s="172"/>
      <c r="AK4924" s="172"/>
      <c r="AL4924" s="172"/>
      <c r="AM4924" s="183"/>
    </row>
    <row r="4925" spans="1:39">
      <c r="A4925" s="2"/>
      <c r="B4925" s="3"/>
      <c r="C4925" s="4"/>
      <c r="D4925" s="4"/>
      <c r="E4925" s="135"/>
      <c r="F4925" s="6"/>
      <c r="G4925" s="6"/>
      <c r="H4925" s="6"/>
      <c r="I4925" s="6"/>
      <c r="J4925" s="2"/>
      <c r="K4925" s="2"/>
      <c r="L4925" s="3"/>
      <c r="M4925" s="71"/>
      <c r="N4925" s="70"/>
      <c r="O4925" s="70"/>
      <c r="P4925" s="42"/>
      <c r="Q4925" s="3"/>
      <c r="R4925" s="6"/>
      <c r="S4925" s="7"/>
      <c r="T4925" s="1"/>
      <c r="U4925" s="8"/>
      <c r="V4925" s="8"/>
      <c r="W4925" s="44"/>
      <c r="X4925" s="22"/>
      <c r="Y4925" s="4"/>
      <c r="Z4925" s="4"/>
      <c r="AA4925" s="4"/>
      <c r="AB4925" s="9"/>
      <c r="AD4925" s="183"/>
      <c r="AE4925" s="165"/>
      <c r="AF4925" s="165"/>
      <c r="AG4925" s="188"/>
      <c r="AH4925" s="188"/>
      <c r="AI4925" s="188"/>
      <c r="AJ4925" s="172"/>
      <c r="AK4925" s="172"/>
      <c r="AL4925" s="172"/>
      <c r="AM4925" s="183"/>
    </row>
    <row r="4926" spans="1:39">
      <c r="A4926" s="2"/>
      <c r="B4926" s="3"/>
      <c r="C4926" s="4"/>
      <c r="D4926" s="4"/>
      <c r="E4926" s="135"/>
      <c r="F4926" s="6"/>
      <c r="G4926" s="6"/>
      <c r="H4926" s="6"/>
      <c r="I4926" s="6"/>
      <c r="J4926" s="2"/>
      <c r="K4926" s="2"/>
      <c r="L4926" s="3"/>
      <c r="M4926" s="71"/>
      <c r="N4926" s="70"/>
      <c r="O4926" s="70"/>
      <c r="P4926" s="42"/>
      <c r="Q4926" s="3"/>
      <c r="R4926" s="6"/>
      <c r="S4926" s="7"/>
      <c r="T4926" s="1"/>
      <c r="U4926" s="8"/>
      <c r="V4926" s="8"/>
      <c r="W4926" s="44"/>
      <c r="X4926" s="22"/>
      <c r="Y4926" s="4"/>
      <c r="Z4926" s="4"/>
      <c r="AA4926" s="4"/>
      <c r="AB4926" s="9"/>
      <c r="AD4926" s="183"/>
      <c r="AE4926" s="165"/>
      <c r="AF4926" s="165"/>
      <c r="AG4926" s="188"/>
      <c r="AH4926" s="188"/>
      <c r="AI4926" s="188"/>
      <c r="AJ4926" s="172"/>
      <c r="AK4926" s="172"/>
      <c r="AL4926" s="172"/>
      <c r="AM4926" s="183"/>
    </row>
    <row r="4927" spans="1:39">
      <c r="A4927" s="2"/>
      <c r="B4927" s="3"/>
      <c r="C4927" s="4"/>
      <c r="D4927" s="4"/>
      <c r="E4927" s="135"/>
      <c r="F4927" s="6"/>
      <c r="G4927" s="6"/>
      <c r="H4927" s="6"/>
      <c r="I4927" s="6"/>
      <c r="J4927" s="2"/>
      <c r="K4927" s="2"/>
      <c r="L4927" s="3"/>
      <c r="M4927" s="71"/>
      <c r="N4927" s="70"/>
      <c r="O4927" s="70"/>
      <c r="P4927" s="42"/>
      <c r="Q4927" s="3"/>
      <c r="R4927" s="6"/>
      <c r="S4927" s="7"/>
      <c r="T4927" s="1"/>
      <c r="U4927" s="8"/>
      <c r="V4927" s="8"/>
      <c r="W4927" s="44"/>
      <c r="X4927" s="22"/>
      <c r="Y4927" s="4"/>
      <c r="Z4927" s="4"/>
      <c r="AA4927" s="4"/>
      <c r="AB4927" s="9"/>
      <c r="AD4927" s="183"/>
      <c r="AE4927" s="165"/>
      <c r="AF4927" s="165"/>
      <c r="AG4927" s="188"/>
      <c r="AH4927" s="188"/>
      <c r="AI4927" s="188"/>
      <c r="AJ4927" s="172"/>
      <c r="AK4927" s="172"/>
      <c r="AL4927" s="172"/>
      <c r="AM4927" s="183"/>
    </row>
    <row r="4928" spans="1:39">
      <c r="A4928" s="2"/>
      <c r="B4928" s="3"/>
      <c r="C4928" s="4"/>
      <c r="D4928" s="4"/>
      <c r="E4928" s="135"/>
      <c r="F4928" s="6"/>
      <c r="G4928" s="6"/>
      <c r="H4928" s="6"/>
      <c r="I4928" s="6"/>
      <c r="J4928" s="2"/>
      <c r="K4928" s="2"/>
      <c r="L4928" s="3"/>
      <c r="M4928" s="71"/>
      <c r="N4928" s="70"/>
      <c r="O4928" s="70"/>
      <c r="P4928" s="42"/>
      <c r="Q4928" s="3"/>
      <c r="R4928" s="6"/>
      <c r="S4928" s="7"/>
      <c r="T4928" s="1"/>
      <c r="U4928" s="8"/>
      <c r="V4928" s="8"/>
      <c r="W4928" s="44"/>
      <c r="X4928" s="22"/>
      <c r="Y4928" s="4"/>
      <c r="Z4928" s="4"/>
      <c r="AA4928" s="4"/>
      <c r="AB4928" s="9"/>
      <c r="AD4928" s="183"/>
      <c r="AE4928" s="165"/>
      <c r="AF4928" s="165"/>
      <c r="AG4928" s="188"/>
      <c r="AH4928" s="188"/>
      <c r="AI4928" s="188"/>
      <c r="AJ4928" s="172"/>
      <c r="AK4928" s="172"/>
      <c r="AL4928" s="172"/>
      <c r="AM4928" s="183"/>
    </row>
    <row r="4929" spans="1:39">
      <c r="A4929" s="2"/>
      <c r="B4929" s="3"/>
      <c r="C4929" s="4"/>
      <c r="D4929" s="4"/>
      <c r="E4929" s="135"/>
      <c r="F4929" s="6"/>
      <c r="G4929" s="6"/>
      <c r="H4929" s="6"/>
      <c r="I4929" s="6"/>
      <c r="J4929" s="2"/>
      <c r="K4929" s="2"/>
      <c r="L4929" s="3"/>
      <c r="M4929" s="71"/>
      <c r="N4929" s="70"/>
      <c r="O4929" s="70"/>
      <c r="P4929" s="42"/>
      <c r="Q4929" s="3"/>
      <c r="R4929" s="6"/>
      <c r="S4929" s="7"/>
      <c r="T4929" s="1"/>
      <c r="U4929" s="8"/>
      <c r="V4929" s="8"/>
      <c r="W4929" s="44"/>
      <c r="X4929" s="22"/>
      <c r="Y4929" s="4"/>
      <c r="Z4929" s="4"/>
      <c r="AA4929" s="4"/>
      <c r="AB4929" s="9"/>
      <c r="AD4929" s="183"/>
      <c r="AE4929" s="165"/>
      <c r="AF4929" s="165"/>
      <c r="AG4929" s="188"/>
      <c r="AH4929" s="188"/>
      <c r="AI4929" s="188"/>
      <c r="AJ4929" s="172"/>
      <c r="AK4929" s="172"/>
      <c r="AL4929" s="172"/>
      <c r="AM4929" s="183"/>
    </row>
    <row r="4930" spans="1:39">
      <c r="A4930" s="2"/>
      <c r="B4930" s="3"/>
      <c r="C4930" s="4"/>
      <c r="D4930" s="4"/>
      <c r="E4930" s="135"/>
      <c r="F4930" s="6"/>
      <c r="G4930" s="6"/>
      <c r="H4930" s="6"/>
      <c r="I4930" s="6"/>
      <c r="J4930" s="2"/>
      <c r="K4930" s="2"/>
      <c r="L4930" s="3"/>
      <c r="M4930" s="71"/>
      <c r="N4930" s="70"/>
      <c r="O4930" s="70"/>
      <c r="P4930" s="42"/>
      <c r="Q4930" s="3"/>
      <c r="R4930" s="6"/>
      <c r="S4930" s="7"/>
      <c r="T4930" s="1"/>
      <c r="U4930" s="8"/>
      <c r="V4930" s="8"/>
      <c r="W4930" s="55"/>
      <c r="X4930" s="22"/>
      <c r="Y4930" s="4"/>
      <c r="Z4930" s="4"/>
      <c r="AA4930" s="4"/>
      <c r="AB4930" s="9"/>
      <c r="AD4930" s="183"/>
      <c r="AE4930" s="165"/>
      <c r="AF4930" s="165"/>
      <c r="AG4930" s="188"/>
      <c r="AH4930" s="188"/>
      <c r="AI4930" s="188"/>
      <c r="AJ4930" s="172"/>
      <c r="AK4930" s="172"/>
      <c r="AL4930" s="172"/>
      <c r="AM4930" s="183"/>
    </row>
    <row r="4931" spans="1:39">
      <c r="A4931" s="2"/>
      <c r="B4931" s="3"/>
      <c r="C4931" s="4"/>
      <c r="D4931" s="4"/>
      <c r="E4931" s="135"/>
      <c r="F4931" s="6"/>
      <c r="G4931" s="6"/>
      <c r="H4931" s="6"/>
      <c r="I4931" s="6"/>
      <c r="J4931" s="2"/>
      <c r="K4931" s="2"/>
      <c r="L4931" s="3"/>
      <c r="M4931" s="71"/>
      <c r="N4931" s="70"/>
      <c r="O4931" s="70"/>
      <c r="P4931" s="42"/>
      <c r="Q4931" s="3"/>
      <c r="R4931" s="6"/>
      <c r="S4931" s="7"/>
      <c r="T4931" s="1"/>
      <c r="U4931" s="8"/>
      <c r="V4931" s="8"/>
      <c r="W4931" s="29"/>
      <c r="X4931" s="22"/>
      <c r="Y4931" s="4"/>
      <c r="Z4931" s="4"/>
      <c r="AA4931" s="4"/>
      <c r="AB4931" s="9"/>
      <c r="AD4931" s="183"/>
      <c r="AE4931" s="165"/>
      <c r="AF4931" s="165"/>
      <c r="AG4931" s="188"/>
      <c r="AH4931" s="188"/>
      <c r="AI4931" s="188"/>
      <c r="AJ4931" s="172"/>
      <c r="AK4931" s="172"/>
      <c r="AL4931" s="172"/>
      <c r="AM4931" s="183"/>
    </row>
    <row r="4932" spans="1:39">
      <c r="A4932" s="2"/>
      <c r="B4932" s="3"/>
      <c r="C4932" s="4"/>
      <c r="D4932" s="4"/>
      <c r="E4932" s="135"/>
      <c r="F4932" s="6"/>
      <c r="G4932" s="6"/>
      <c r="H4932" s="6"/>
      <c r="I4932" s="6"/>
      <c r="J4932" s="2"/>
      <c r="K4932" s="2"/>
      <c r="L4932" s="3"/>
      <c r="M4932" s="71"/>
      <c r="N4932" s="70"/>
      <c r="O4932" s="70"/>
      <c r="P4932" s="42"/>
      <c r="Q4932" s="3"/>
      <c r="R4932" s="6"/>
      <c r="S4932" s="7"/>
      <c r="T4932" s="1"/>
      <c r="U4932" s="8"/>
      <c r="V4932" s="8"/>
      <c r="W4932" s="44"/>
      <c r="X4932" s="22"/>
      <c r="Y4932" s="4"/>
      <c r="Z4932" s="4"/>
      <c r="AA4932" s="4"/>
      <c r="AB4932" s="9"/>
      <c r="AD4932" s="183"/>
      <c r="AE4932" s="165"/>
      <c r="AF4932" s="165"/>
      <c r="AG4932" s="188"/>
      <c r="AH4932" s="188"/>
      <c r="AI4932" s="188"/>
      <c r="AJ4932" s="172"/>
      <c r="AK4932" s="172"/>
      <c r="AL4932" s="172"/>
      <c r="AM4932" s="183"/>
    </row>
    <row r="4933" spans="1:39">
      <c r="A4933" s="2"/>
      <c r="B4933" s="3"/>
      <c r="C4933" s="4"/>
      <c r="D4933" s="4"/>
      <c r="E4933" s="135"/>
      <c r="F4933" s="6"/>
      <c r="G4933" s="6"/>
      <c r="H4933" s="6"/>
      <c r="I4933" s="6"/>
      <c r="J4933" s="2"/>
      <c r="K4933" s="2"/>
      <c r="L4933" s="3"/>
      <c r="M4933" s="71"/>
      <c r="N4933" s="70"/>
      <c r="O4933" s="70"/>
      <c r="P4933" s="42"/>
      <c r="Q4933" s="3"/>
      <c r="R4933" s="6"/>
      <c r="S4933" s="7"/>
      <c r="T4933" s="1"/>
      <c r="U4933" s="8"/>
      <c r="V4933" s="8"/>
      <c r="W4933" s="44"/>
      <c r="X4933" s="22"/>
      <c r="Y4933" s="4"/>
      <c r="Z4933" s="4"/>
      <c r="AA4933" s="4"/>
      <c r="AB4933" s="9"/>
      <c r="AD4933" s="183"/>
      <c r="AE4933" s="165"/>
      <c r="AF4933" s="165"/>
      <c r="AG4933" s="188"/>
      <c r="AH4933" s="188"/>
      <c r="AI4933" s="188"/>
      <c r="AJ4933" s="172"/>
      <c r="AK4933" s="172"/>
      <c r="AL4933" s="172"/>
      <c r="AM4933" s="183"/>
    </row>
    <row r="4934" spans="1:39">
      <c r="A4934" s="2"/>
      <c r="B4934" s="3"/>
      <c r="C4934" s="4"/>
      <c r="D4934" s="4"/>
      <c r="E4934" s="135"/>
      <c r="F4934" s="6"/>
      <c r="G4934" s="6"/>
      <c r="H4934" s="6"/>
      <c r="I4934" s="6"/>
      <c r="J4934" s="2"/>
      <c r="K4934" s="2"/>
      <c r="L4934" s="3"/>
      <c r="M4934" s="71"/>
      <c r="N4934" s="70"/>
      <c r="O4934" s="70"/>
      <c r="P4934" s="42"/>
      <c r="Q4934" s="3"/>
      <c r="R4934" s="6"/>
      <c r="S4934" s="7"/>
      <c r="T4934" s="1"/>
      <c r="U4934" s="8"/>
      <c r="V4934" s="8"/>
      <c r="W4934" s="44"/>
      <c r="X4934" s="22"/>
      <c r="Y4934" s="4"/>
      <c r="Z4934" s="4"/>
      <c r="AA4934" s="4"/>
      <c r="AB4934" s="9"/>
      <c r="AD4934" s="183"/>
      <c r="AE4934" s="165"/>
      <c r="AF4934" s="165"/>
      <c r="AG4934" s="188"/>
      <c r="AH4934" s="188"/>
      <c r="AI4934" s="188"/>
      <c r="AJ4934" s="172"/>
      <c r="AK4934" s="172"/>
      <c r="AL4934" s="172"/>
      <c r="AM4934" s="183"/>
    </row>
    <row r="4935" spans="1:39">
      <c r="A4935" s="2"/>
      <c r="B4935" s="3"/>
      <c r="C4935" s="4"/>
      <c r="D4935" s="4"/>
      <c r="E4935" s="135"/>
      <c r="F4935" s="6"/>
      <c r="G4935" s="6"/>
      <c r="H4935" s="6"/>
      <c r="I4935" s="6"/>
      <c r="J4935" s="2"/>
      <c r="K4935" s="2"/>
      <c r="L4935" s="3"/>
      <c r="M4935" s="71"/>
      <c r="N4935" s="70"/>
      <c r="O4935" s="70"/>
      <c r="P4935" s="42"/>
      <c r="Q4935" s="3"/>
      <c r="R4935" s="6"/>
      <c r="S4935" s="7"/>
      <c r="T4935" s="1"/>
      <c r="U4935" s="8"/>
      <c r="V4935" s="8"/>
      <c r="W4935" s="44"/>
      <c r="X4935" s="22"/>
      <c r="Y4935" s="4"/>
      <c r="Z4935" s="4"/>
      <c r="AA4935" s="4"/>
      <c r="AB4935" s="9"/>
      <c r="AD4935" s="183"/>
      <c r="AE4935" s="165"/>
      <c r="AF4935" s="165"/>
      <c r="AG4935" s="188"/>
      <c r="AH4935" s="188"/>
      <c r="AI4935" s="188"/>
      <c r="AJ4935" s="172"/>
      <c r="AK4935" s="172"/>
      <c r="AL4935" s="172"/>
      <c r="AM4935" s="183"/>
    </row>
    <row r="4936" spans="1:39">
      <c r="A4936" s="2"/>
      <c r="B4936" s="3"/>
      <c r="C4936" s="4"/>
      <c r="D4936" s="4"/>
      <c r="E4936" s="135"/>
      <c r="F4936" s="6"/>
      <c r="G4936" s="6"/>
      <c r="H4936" s="6"/>
      <c r="I4936" s="6"/>
      <c r="J4936" s="2"/>
      <c r="K4936" s="2"/>
      <c r="L4936" s="3"/>
      <c r="M4936" s="71"/>
      <c r="N4936" s="70"/>
      <c r="O4936" s="70"/>
      <c r="P4936" s="42"/>
      <c r="Q4936" s="3"/>
      <c r="R4936" s="6"/>
      <c r="S4936" s="7"/>
      <c r="T4936" s="1"/>
      <c r="U4936" s="8"/>
      <c r="V4936" s="8"/>
      <c r="W4936" s="44"/>
      <c r="X4936" s="22"/>
      <c r="Y4936" s="4"/>
      <c r="Z4936" s="4"/>
      <c r="AA4936" s="4"/>
      <c r="AB4936" s="9"/>
      <c r="AD4936" s="183"/>
      <c r="AE4936" s="165"/>
      <c r="AF4936" s="165"/>
      <c r="AG4936" s="188"/>
      <c r="AH4936" s="188"/>
      <c r="AI4936" s="188"/>
      <c r="AJ4936" s="172"/>
      <c r="AK4936" s="172"/>
      <c r="AL4936" s="172"/>
      <c r="AM4936" s="183"/>
    </row>
    <row r="4937" spans="1:39">
      <c r="A4937" s="2"/>
      <c r="B4937" s="3"/>
      <c r="C4937" s="4"/>
      <c r="D4937" s="4"/>
      <c r="E4937" s="135"/>
      <c r="F4937" s="6"/>
      <c r="G4937" s="6"/>
      <c r="H4937" s="6"/>
      <c r="I4937" s="6"/>
      <c r="J4937" s="2"/>
      <c r="K4937" s="2"/>
      <c r="L4937" s="3"/>
      <c r="M4937" s="71"/>
      <c r="N4937" s="70"/>
      <c r="O4937" s="86"/>
      <c r="P4937" s="42"/>
      <c r="Q4937" s="3"/>
      <c r="R4937" s="6"/>
      <c r="S4937" s="7"/>
      <c r="T4937" s="1"/>
      <c r="U4937" s="8"/>
      <c r="V4937" s="8"/>
      <c r="W4937" s="44"/>
      <c r="X4937" s="22"/>
      <c r="Y4937" s="4"/>
      <c r="Z4937" s="4"/>
      <c r="AA4937" s="4"/>
      <c r="AB4937" s="9"/>
      <c r="AD4937" s="183"/>
      <c r="AE4937" s="165"/>
      <c r="AF4937" s="165"/>
      <c r="AG4937" s="188"/>
      <c r="AH4937" s="188"/>
      <c r="AI4937" s="188"/>
      <c r="AJ4937" s="172"/>
      <c r="AK4937" s="172"/>
      <c r="AL4937" s="172"/>
      <c r="AM4937" s="183"/>
    </row>
    <row r="4938" spans="1:39">
      <c r="A4938" s="2"/>
      <c r="B4938" s="3"/>
      <c r="C4938" s="4"/>
      <c r="D4938" s="4"/>
      <c r="E4938" s="135"/>
      <c r="F4938" s="6"/>
      <c r="G4938" s="6"/>
      <c r="H4938" s="6"/>
      <c r="I4938" s="6"/>
      <c r="J4938" s="2"/>
      <c r="K4938" s="2"/>
      <c r="L4938" s="3"/>
      <c r="M4938" s="71"/>
      <c r="N4938" s="70"/>
      <c r="O4938" s="86"/>
      <c r="P4938" s="42"/>
      <c r="Q4938" s="3"/>
      <c r="R4938" s="6"/>
      <c r="S4938" s="7"/>
      <c r="T4938" s="1"/>
      <c r="U4938" s="8"/>
      <c r="V4938" s="8"/>
      <c r="W4938" s="30"/>
      <c r="X4938" s="22"/>
      <c r="Y4938" s="4"/>
      <c r="Z4938" s="4"/>
      <c r="AA4938" s="4"/>
      <c r="AB4938" s="9"/>
      <c r="AD4938" s="183"/>
      <c r="AE4938" s="165"/>
      <c r="AF4938" s="165"/>
      <c r="AG4938" s="188"/>
      <c r="AH4938" s="188"/>
      <c r="AI4938" s="188"/>
      <c r="AJ4938" s="172"/>
      <c r="AK4938" s="172"/>
      <c r="AL4938" s="172"/>
      <c r="AM4938" s="183"/>
    </row>
    <row r="4939" spans="1:39">
      <c r="A4939" s="2"/>
      <c r="B4939" s="3"/>
      <c r="C4939" s="4"/>
      <c r="D4939" s="4"/>
      <c r="E4939" s="135"/>
      <c r="F4939" s="6"/>
      <c r="G4939" s="6"/>
      <c r="H4939" s="6"/>
      <c r="I4939" s="6"/>
      <c r="J4939" s="2"/>
      <c r="K4939" s="2"/>
      <c r="L4939" s="3"/>
      <c r="M4939" s="71"/>
      <c r="N4939" s="70"/>
      <c r="O4939" s="86"/>
      <c r="P4939" s="42"/>
      <c r="Q4939" s="3"/>
      <c r="R4939" s="6"/>
      <c r="S4939" s="7"/>
      <c r="T4939" s="1"/>
      <c r="U4939" s="8"/>
      <c r="V4939" s="8"/>
      <c r="W4939" s="29"/>
      <c r="X4939" s="22"/>
      <c r="Y4939" s="4"/>
      <c r="Z4939" s="4"/>
      <c r="AA4939" s="4"/>
      <c r="AB4939" s="9"/>
      <c r="AD4939" s="183"/>
      <c r="AE4939" s="165"/>
      <c r="AF4939" s="165"/>
      <c r="AG4939" s="188"/>
      <c r="AH4939" s="188"/>
      <c r="AI4939" s="188"/>
      <c r="AJ4939" s="172"/>
      <c r="AK4939" s="172"/>
      <c r="AL4939" s="172"/>
      <c r="AM4939" s="183"/>
    </row>
    <row r="4940" spans="1:39">
      <c r="A4940" s="2"/>
      <c r="B4940" s="3"/>
      <c r="C4940" s="4"/>
      <c r="D4940" s="4"/>
      <c r="E4940" s="135"/>
      <c r="F4940" s="6"/>
      <c r="G4940" s="6"/>
      <c r="H4940" s="6"/>
      <c r="I4940" s="6"/>
      <c r="J4940" s="2"/>
      <c r="K4940" s="2"/>
      <c r="L4940" s="3"/>
      <c r="M4940" s="71"/>
      <c r="N4940" s="70"/>
      <c r="O4940" s="86"/>
      <c r="P4940" s="42"/>
      <c r="Q4940" s="3"/>
      <c r="R4940" s="6"/>
      <c r="S4940" s="7"/>
      <c r="T4940" s="1"/>
      <c r="U4940" s="8"/>
      <c r="V4940" s="8"/>
      <c r="W4940" s="44"/>
      <c r="X4940" s="22"/>
      <c r="Y4940" s="4"/>
      <c r="Z4940" s="4"/>
      <c r="AA4940" s="4"/>
      <c r="AB4940" s="9"/>
      <c r="AD4940" s="183"/>
      <c r="AE4940" s="165"/>
      <c r="AF4940" s="165"/>
      <c r="AG4940" s="188"/>
      <c r="AH4940" s="188"/>
      <c r="AI4940" s="188"/>
      <c r="AJ4940" s="172"/>
      <c r="AK4940" s="172"/>
      <c r="AL4940" s="172"/>
      <c r="AM4940" s="183"/>
    </row>
    <row r="4941" spans="1:39">
      <c r="A4941" s="2"/>
      <c r="B4941" s="3"/>
      <c r="C4941" s="4"/>
      <c r="D4941" s="4"/>
      <c r="E4941" s="135"/>
      <c r="F4941" s="6"/>
      <c r="G4941" s="6"/>
      <c r="H4941" s="6"/>
      <c r="I4941" s="6"/>
      <c r="J4941" s="2"/>
      <c r="K4941" s="2"/>
      <c r="L4941" s="3"/>
      <c r="M4941" s="71"/>
      <c r="N4941" s="70"/>
      <c r="O4941" s="86"/>
      <c r="P4941" s="42"/>
      <c r="Q4941" s="3"/>
      <c r="R4941" s="6"/>
      <c r="S4941" s="7"/>
      <c r="T4941" s="1"/>
      <c r="U4941" s="8"/>
      <c r="V4941" s="8"/>
      <c r="W4941" s="44"/>
      <c r="X4941" s="22"/>
      <c r="Y4941" s="4"/>
      <c r="Z4941" s="4"/>
      <c r="AA4941" s="4"/>
      <c r="AB4941" s="9"/>
      <c r="AD4941" s="183"/>
      <c r="AE4941" s="165"/>
      <c r="AF4941" s="165"/>
      <c r="AG4941" s="188"/>
      <c r="AH4941" s="188"/>
      <c r="AI4941" s="188"/>
      <c r="AJ4941" s="172"/>
      <c r="AK4941" s="172"/>
      <c r="AL4941" s="172"/>
      <c r="AM4941" s="183"/>
    </row>
    <row r="4942" spans="1:39">
      <c r="A4942" s="2"/>
      <c r="B4942" s="3"/>
      <c r="C4942" s="4"/>
      <c r="D4942" s="4"/>
      <c r="E4942" s="135"/>
      <c r="F4942" s="6"/>
      <c r="G4942" s="6"/>
      <c r="H4942" s="6"/>
      <c r="I4942" s="6"/>
      <c r="J4942" s="2"/>
      <c r="K4942" s="2"/>
      <c r="L4942" s="3"/>
      <c r="M4942" s="71"/>
      <c r="N4942" s="70"/>
      <c r="O4942" s="86"/>
      <c r="P4942" s="42"/>
      <c r="Q4942" s="3"/>
      <c r="R4942" s="6"/>
      <c r="S4942" s="7"/>
      <c r="T4942" s="1"/>
      <c r="U4942" s="8"/>
      <c r="V4942" s="8"/>
      <c r="W4942" s="44"/>
      <c r="X4942" s="22"/>
      <c r="Y4942" s="4"/>
      <c r="Z4942" s="4"/>
      <c r="AA4942" s="4"/>
      <c r="AB4942" s="9"/>
      <c r="AD4942" s="183"/>
      <c r="AE4942" s="165"/>
      <c r="AF4942" s="165"/>
      <c r="AG4942" s="188"/>
      <c r="AH4942" s="188"/>
      <c r="AI4942" s="188"/>
      <c r="AJ4942" s="172"/>
      <c r="AK4942" s="172"/>
      <c r="AL4942" s="172"/>
      <c r="AM4942" s="183"/>
    </row>
    <row r="4943" spans="1:39">
      <c r="A4943" s="2"/>
      <c r="B4943" s="3"/>
      <c r="C4943" s="4"/>
      <c r="D4943" s="4"/>
      <c r="E4943" s="135"/>
      <c r="F4943" s="6"/>
      <c r="G4943" s="6"/>
      <c r="H4943" s="6"/>
      <c r="I4943" s="6"/>
      <c r="J4943" s="2"/>
      <c r="K4943" s="2"/>
      <c r="L4943" s="3"/>
      <c r="M4943" s="71"/>
      <c r="N4943" s="70"/>
      <c r="O4943" s="86"/>
      <c r="P4943" s="42"/>
      <c r="Q4943" s="3"/>
      <c r="R4943" s="6"/>
      <c r="S4943" s="7"/>
      <c r="T4943" s="1"/>
      <c r="U4943" s="8"/>
      <c r="V4943" s="8"/>
      <c r="W4943" s="44"/>
      <c r="X4943" s="22"/>
      <c r="Y4943" s="4"/>
      <c r="Z4943" s="4"/>
      <c r="AA4943" s="4"/>
      <c r="AB4943" s="9"/>
      <c r="AD4943" s="183"/>
      <c r="AE4943" s="165"/>
      <c r="AF4943" s="165"/>
      <c r="AG4943" s="188"/>
      <c r="AH4943" s="188"/>
      <c r="AI4943" s="188"/>
      <c r="AJ4943" s="172"/>
      <c r="AK4943" s="172"/>
      <c r="AL4943" s="172"/>
      <c r="AM4943" s="183"/>
    </row>
    <row r="4944" spans="1:39">
      <c r="A4944" s="2"/>
      <c r="B4944" s="3"/>
      <c r="C4944" s="4"/>
      <c r="D4944" s="4"/>
      <c r="E4944" s="135"/>
      <c r="F4944" s="6"/>
      <c r="G4944" s="6"/>
      <c r="H4944" s="6"/>
      <c r="I4944" s="6"/>
      <c r="J4944" s="2"/>
      <c r="K4944" s="2"/>
      <c r="L4944" s="3"/>
      <c r="M4944" s="71"/>
      <c r="N4944" s="70"/>
      <c r="O4944" s="86"/>
      <c r="P4944" s="42"/>
      <c r="Q4944" s="3"/>
      <c r="R4944" s="6"/>
      <c r="S4944" s="7"/>
      <c r="T4944" s="1"/>
      <c r="U4944" s="8"/>
      <c r="V4944" s="8"/>
      <c r="W4944" s="44"/>
      <c r="X4944" s="22"/>
      <c r="Y4944" s="4"/>
      <c r="Z4944" s="4"/>
      <c r="AA4944" s="4"/>
      <c r="AB4944" s="9"/>
      <c r="AD4944" s="183"/>
      <c r="AE4944" s="165"/>
      <c r="AF4944" s="165"/>
      <c r="AG4944" s="188"/>
      <c r="AH4944" s="188"/>
      <c r="AI4944" s="188"/>
      <c r="AJ4944" s="172"/>
      <c r="AK4944" s="172"/>
      <c r="AL4944" s="172"/>
      <c r="AM4944" s="183"/>
    </row>
    <row r="4945" spans="1:39">
      <c r="A4945" s="2"/>
      <c r="B4945" s="3"/>
      <c r="C4945" s="4"/>
      <c r="D4945" s="4"/>
      <c r="E4945" s="135"/>
      <c r="F4945" s="6"/>
      <c r="G4945" s="6"/>
      <c r="H4945" s="6"/>
      <c r="I4945" s="6"/>
      <c r="J4945" s="2"/>
      <c r="K4945" s="2"/>
      <c r="L4945" s="3"/>
      <c r="M4945" s="71"/>
      <c r="N4945" s="70"/>
      <c r="O4945" s="70"/>
      <c r="P4945" s="42"/>
      <c r="Q4945" s="3"/>
      <c r="R4945" s="6"/>
      <c r="S4945" s="7"/>
      <c r="T4945" s="1"/>
      <c r="U4945" s="8"/>
      <c r="V4945" s="8"/>
      <c r="W4945" s="44"/>
      <c r="X4945" s="22"/>
      <c r="Y4945" s="4"/>
      <c r="Z4945" s="4"/>
      <c r="AA4945" s="4"/>
      <c r="AB4945" s="9"/>
      <c r="AD4945" s="183"/>
      <c r="AE4945" s="165"/>
      <c r="AF4945" s="165"/>
      <c r="AG4945" s="188"/>
      <c r="AH4945" s="188"/>
      <c r="AI4945" s="188"/>
      <c r="AJ4945" s="172"/>
      <c r="AK4945" s="172"/>
      <c r="AL4945" s="172"/>
      <c r="AM4945" s="183"/>
    </row>
    <row r="4946" spans="1:39">
      <c r="A4946" s="2"/>
      <c r="B4946" s="3"/>
      <c r="C4946" s="4"/>
      <c r="D4946" s="4"/>
      <c r="E4946" s="135"/>
      <c r="F4946" s="6"/>
      <c r="G4946" s="6"/>
      <c r="H4946" s="6"/>
      <c r="I4946" s="6"/>
      <c r="J4946" s="2"/>
      <c r="K4946" s="2"/>
      <c r="L4946" s="3"/>
      <c r="M4946" s="71"/>
      <c r="N4946" s="70"/>
      <c r="O4946" s="70"/>
      <c r="P4946" s="42"/>
      <c r="Q4946" s="3"/>
      <c r="R4946" s="6"/>
      <c r="S4946" s="7"/>
      <c r="T4946" s="1"/>
      <c r="U4946" s="8"/>
      <c r="V4946" s="8"/>
      <c r="W4946" s="30"/>
      <c r="X4946" s="22"/>
      <c r="Y4946" s="4"/>
      <c r="Z4946" s="4"/>
      <c r="AA4946" s="4"/>
      <c r="AB4946" s="9"/>
      <c r="AD4946" s="183"/>
      <c r="AE4946" s="165"/>
      <c r="AF4946" s="165"/>
      <c r="AG4946" s="188"/>
      <c r="AH4946" s="188"/>
      <c r="AI4946" s="188"/>
      <c r="AJ4946" s="172"/>
      <c r="AK4946" s="172"/>
      <c r="AL4946" s="172"/>
      <c r="AM4946" s="183"/>
    </row>
    <row r="4947" spans="1:39">
      <c r="A4947" s="2"/>
      <c r="B4947" s="3"/>
      <c r="C4947" s="4"/>
      <c r="D4947" s="4"/>
      <c r="E4947" s="135"/>
      <c r="F4947" s="6"/>
      <c r="G4947" s="6"/>
      <c r="H4947" s="6"/>
      <c r="I4947" s="6"/>
      <c r="J4947" s="2"/>
      <c r="K4947" s="2"/>
      <c r="L4947" s="3"/>
      <c r="M4947" s="71"/>
      <c r="N4947" s="70"/>
      <c r="O4947" s="70"/>
      <c r="P4947" s="42"/>
      <c r="Q4947" s="3"/>
      <c r="R4947" s="6"/>
      <c r="S4947" s="7"/>
      <c r="T4947" s="1"/>
      <c r="U4947" s="8"/>
      <c r="V4947" s="8"/>
      <c r="W4947" s="29"/>
      <c r="X4947" s="22"/>
      <c r="Y4947" s="4"/>
      <c r="Z4947" s="4"/>
      <c r="AA4947" s="4"/>
      <c r="AB4947" s="9"/>
      <c r="AD4947" s="183"/>
      <c r="AE4947" s="165"/>
      <c r="AF4947" s="165"/>
      <c r="AG4947" s="188"/>
      <c r="AH4947" s="188"/>
      <c r="AI4947" s="188"/>
      <c r="AJ4947" s="172"/>
      <c r="AK4947" s="172"/>
      <c r="AL4947" s="172"/>
      <c r="AM4947" s="183"/>
    </row>
    <row r="4948" spans="1:39">
      <c r="A4948" s="2"/>
      <c r="B4948" s="3"/>
      <c r="C4948" s="4"/>
      <c r="D4948" s="4"/>
      <c r="E4948" s="135"/>
      <c r="F4948" s="6"/>
      <c r="G4948" s="6"/>
      <c r="H4948" s="6"/>
      <c r="I4948" s="6"/>
      <c r="J4948" s="2"/>
      <c r="K4948" s="2"/>
      <c r="L4948" s="3"/>
      <c r="M4948" s="71"/>
      <c r="N4948" s="70"/>
      <c r="O4948" s="70"/>
      <c r="P4948" s="42"/>
      <c r="Q4948" s="3"/>
      <c r="R4948" s="6"/>
      <c r="S4948" s="7"/>
      <c r="T4948" s="1"/>
      <c r="U4948" s="8"/>
      <c r="V4948" s="8"/>
      <c r="W4948" s="44"/>
      <c r="X4948" s="22"/>
      <c r="Y4948" s="4"/>
      <c r="Z4948" s="4"/>
      <c r="AA4948" s="4"/>
      <c r="AB4948" s="9"/>
      <c r="AD4948" s="183"/>
      <c r="AE4948" s="165"/>
      <c r="AF4948" s="165"/>
      <c r="AG4948" s="188"/>
      <c r="AH4948" s="188"/>
      <c r="AI4948" s="188"/>
      <c r="AJ4948" s="172"/>
      <c r="AK4948" s="172"/>
      <c r="AL4948" s="172"/>
      <c r="AM4948" s="183"/>
    </row>
    <row r="4949" spans="1:39">
      <c r="A4949" s="2"/>
      <c r="B4949" s="3"/>
      <c r="C4949" s="4"/>
      <c r="D4949" s="4"/>
      <c r="E4949" s="135"/>
      <c r="F4949" s="6"/>
      <c r="G4949" s="6"/>
      <c r="H4949" s="6"/>
      <c r="I4949" s="6"/>
      <c r="J4949" s="2"/>
      <c r="K4949" s="2"/>
      <c r="L4949" s="3"/>
      <c r="M4949" s="71"/>
      <c r="N4949" s="70"/>
      <c r="O4949" s="70"/>
      <c r="P4949" s="42"/>
      <c r="Q4949" s="3"/>
      <c r="R4949" s="6"/>
      <c r="S4949" s="7"/>
      <c r="T4949" s="1"/>
      <c r="U4949" s="8"/>
      <c r="V4949" s="8"/>
      <c r="W4949" s="44"/>
      <c r="X4949" s="22"/>
      <c r="Y4949" s="4"/>
      <c r="Z4949" s="4"/>
      <c r="AA4949" s="4"/>
      <c r="AB4949" s="9"/>
      <c r="AD4949" s="183"/>
      <c r="AE4949" s="165"/>
      <c r="AF4949" s="165"/>
      <c r="AG4949" s="188"/>
      <c r="AH4949" s="188"/>
      <c r="AI4949" s="188"/>
      <c r="AJ4949" s="172"/>
      <c r="AK4949" s="172"/>
      <c r="AL4949" s="172"/>
      <c r="AM4949" s="183"/>
    </row>
    <row r="4950" spans="1:39">
      <c r="A4950" s="2"/>
      <c r="B4950" s="3"/>
      <c r="C4950" s="4"/>
      <c r="D4950" s="4"/>
      <c r="E4950" s="135"/>
      <c r="F4950" s="6"/>
      <c r="G4950" s="6"/>
      <c r="H4950" s="6"/>
      <c r="I4950" s="6"/>
      <c r="J4950" s="2"/>
      <c r="K4950" s="2"/>
      <c r="L4950" s="3"/>
      <c r="M4950" s="71"/>
      <c r="N4950" s="70"/>
      <c r="O4950" s="70"/>
      <c r="P4950" s="42"/>
      <c r="Q4950" s="3"/>
      <c r="R4950" s="6"/>
      <c r="S4950" s="7"/>
      <c r="T4950" s="1"/>
      <c r="U4950" s="8"/>
      <c r="V4950" s="8"/>
      <c r="W4950" s="44"/>
      <c r="X4950" s="22"/>
      <c r="Y4950" s="4"/>
      <c r="Z4950" s="4"/>
      <c r="AA4950" s="4"/>
      <c r="AB4950" s="9"/>
      <c r="AD4950" s="183"/>
      <c r="AE4950" s="165"/>
      <c r="AF4950" s="165"/>
      <c r="AG4950" s="188"/>
      <c r="AH4950" s="188"/>
      <c r="AI4950" s="188"/>
      <c r="AJ4950" s="172"/>
      <c r="AK4950" s="172"/>
      <c r="AL4950" s="172"/>
      <c r="AM4950" s="183"/>
    </row>
    <row r="4951" spans="1:39">
      <c r="A4951" s="2"/>
      <c r="B4951" s="3"/>
      <c r="C4951" s="4"/>
      <c r="D4951" s="4"/>
      <c r="E4951" s="135"/>
      <c r="F4951" s="6"/>
      <c r="G4951" s="6"/>
      <c r="H4951" s="6"/>
      <c r="I4951" s="6"/>
      <c r="J4951" s="2"/>
      <c r="K4951" s="2"/>
      <c r="L4951" s="3"/>
      <c r="M4951" s="71"/>
      <c r="N4951" s="70"/>
      <c r="O4951" s="70"/>
      <c r="P4951" s="42"/>
      <c r="Q4951" s="3"/>
      <c r="R4951" s="6"/>
      <c r="S4951" s="7"/>
      <c r="T4951" s="1"/>
      <c r="U4951" s="8"/>
      <c r="V4951" s="8"/>
      <c r="W4951" s="44"/>
      <c r="X4951" s="22"/>
      <c r="Y4951" s="4"/>
      <c r="Z4951" s="4"/>
      <c r="AA4951" s="4"/>
      <c r="AB4951" s="9"/>
      <c r="AD4951" s="183"/>
      <c r="AE4951" s="165"/>
      <c r="AF4951" s="165"/>
      <c r="AG4951" s="188"/>
      <c r="AH4951" s="188"/>
      <c r="AI4951" s="188"/>
      <c r="AJ4951" s="172"/>
      <c r="AK4951" s="172"/>
      <c r="AL4951" s="172"/>
      <c r="AM4951" s="183"/>
    </row>
    <row r="4952" spans="1:39">
      <c r="A4952" s="2"/>
      <c r="B4952" s="3"/>
      <c r="C4952" s="4"/>
      <c r="D4952" s="4"/>
      <c r="E4952" s="135"/>
      <c r="F4952" s="6"/>
      <c r="G4952" s="6"/>
      <c r="H4952" s="6"/>
      <c r="I4952" s="6"/>
      <c r="J4952" s="2"/>
      <c r="K4952" s="2"/>
      <c r="L4952" s="3"/>
      <c r="M4952" s="71"/>
      <c r="N4952" s="70"/>
      <c r="O4952" s="70"/>
      <c r="P4952" s="42"/>
      <c r="Q4952" s="3"/>
      <c r="R4952" s="6"/>
      <c r="S4952" s="7"/>
      <c r="T4952" s="1"/>
      <c r="U4952" s="8"/>
      <c r="V4952" s="8"/>
      <c r="W4952" s="44"/>
      <c r="X4952" s="22"/>
      <c r="Y4952" s="4"/>
      <c r="Z4952" s="4"/>
      <c r="AA4952" s="4"/>
      <c r="AB4952" s="9"/>
      <c r="AD4952" s="183"/>
      <c r="AE4952" s="165"/>
      <c r="AF4952" s="165"/>
      <c r="AG4952" s="188"/>
      <c r="AH4952" s="188"/>
      <c r="AI4952" s="188"/>
      <c r="AJ4952" s="172"/>
      <c r="AK4952" s="172"/>
      <c r="AL4952" s="172"/>
      <c r="AM4952" s="183"/>
    </row>
    <row r="4953" spans="1:39">
      <c r="A4953" s="2"/>
      <c r="B4953" s="3"/>
      <c r="C4953" s="4"/>
      <c r="D4953" s="4"/>
      <c r="E4953" s="135"/>
      <c r="F4953" s="6"/>
      <c r="G4953" s="6"/>
      <c r="H4953" s="6"/>
      <c r="I4953" s="6"/>
      <c r="J4953" s="2"/>
      <c r="K4953" s="2"/>
      <c r="L4953" s="3"/>
      <c r="M4953" s="71"/>
      <c r="N4953" s="70"/>
      <c r="O4953" s="70"/>
      <c r="P4953" s="42"/>
      <c r="Q4953" s="3"/>
      <c r="R4953" s="6"/>
      <c r="S4953" s="7"/>
      <c r="T4953" s="1"/>
      <c r="U4953" s="8"/>
      <c r="V4953" s="8"/>
      <c r="W4953" s="44"/>
      <c r="X4953" s="22"/>
      <c r="Y4953" s="4"/>
      <c r="Z4953" s="4"/>
      <c r="AA4953" s="4"/>
      <c r="AB4953" s="9"/>
      <c r="AD4953" s="183"/>
      <c r="AE4953" s="165"/>
      <c r="AF4953" s="165"/>
      <c r="AG4953" s="188"/>
      <c r="AH4953" s="188"/>
      <c r="AI4953" s="188"/>
      <c r="AJ4953" s="172"/>
      <c r="AK4953" s="172"/>
      <c r="AL4953" s="172"/>
      <c r="AM4953" s="183"/>
    </row>
    <row r="4954" spans="1:39">
      <c r="A4954" s="2"/>
      <c r="B4954" s="3"/>
      <c r="C4954" s="4"/>
      <c r="D4954" s="4"/>
      <c r="E4954" s="135"/>
      <c r="F4954" s="6"/>
      <c r="G4954" s="6"/>
      <c r="H4954" s="6"/>
      <c r="I4954" s="6"/>
      <c r="J4954" s="2"/>
      <c r="K4954" s="2"/>
      <c r="L4954" s="3"/>
      <c r="M4954" s="71"/>
      <c r="N4954" s="70"/>
      <c r="O4954" s="70"/>
      <c r="P4954" s="42"/>
      <c r="Q4954" s="3"/>
      <c r="R4954" s="6"/>
      <c r="S4954" s="7"/>
      <c r="T4954" s="1"/>
      <c r="U4954" s="8"/>
      <c r="V4954" s="8"/>
      <c r="W4954" s="30"/>
      <c r="X4954" s="22"/>
      <c r="Y4954" s="4"/>
      <c r="Z4954" s="4"/>
      <c r="AA4954" s="4"/>
      <c r="AB4954" s="9"/>
      <c r="AD4954" s="183"/>
      <c r="AE4954" s="165"/>
      <c r="AF4954" s="165"/>
      <c r="AG4954" s="188"/>
      <c r="AH4954" s="188"/>
      <c r="AI4954" s="188"/>
      <c r="AJ4954" s="172"/>
      <c r="AK4954" s="172"/>
      <c r="AL4954" s="172"/>
      <c r="AM4954" s="183"/>
    </row>
    <row r="4955" spans="1:39">
      <c r="A4955" s="2"/>
      <c r="B4955" s="3"/>
      <c r="C4955" s="4"/>
      <c r="D4955" s="4"/>
      <c r="E4955" s="135"/>
      <c r="F4955" s="6"/>
      <c r="G4955" s="6"/>
      <c r="H4955" s="6"/>
      <c r="I4955" s="6"/>
      <c r="J4955" s="2"/>
      <c r="K4955" s="2"/>
      <c r="L4955" s="3"/>
      <c r="M4955" s="71"/>
      <c r="N4955" s="70"/>
      <c r="O4955" s="70"/>
      <c r="P4955" s="42"/>
      <c r="Q4955" s="3"/>
      <c r="R4955" s="6"/>
      <c r="S4955" s="7"/>
      <c r="T4955" s="1"/>
      <c r="U4955" s="8"/>
      <c r="V4955" s="8"/>
      <c r="W4955" s="29"/>
      <c r="X4955" s="22"/>
      <c r="Y4955" s="4"/>
      <c r="Z4955" s="4"/>
      <c r="AA4955" s="4"/>
      <c r="AB4955" s="9"/>
      <c r="AD4955" s="183"/>
      <c r="AE4955" s="165"/>
      <c r="AF4955" s="165"/>
      <c r="AG4955" s="188"/>
      <c r="AH4955" s="188"/>
      <c r="AI4955" s="188"/>
      <c r="AJ4955" s="172"/>
      <c r="AK4955" s="172"/>
      <c r="AL4955" s="172"/>
      <c r="AM4955" s="183"/>
    </row>
    <row r="4956" spans="1:39">
      <c r="A4956" s="2"/>
      <c r="B4956" s="3"/>
      <c r="C4956" s="4"/>
      <c r="D4956" s="4"/>
      <c r="E4956" s="135"/>
      <c r="F4956" s="6"/>
      <c r="G4956" s="6"/>
      <c r="H4956" s="6"/>
      <c r="I4956" s="6"/>
      <c r="J4956" s="2"/>
      <c r="K4956" s="2"/>
      <c r="L4956" s="3"/>
      <c r="M4956" s="71"/>
      <c r="N4956" s="70"/>
      <c r="O4956" s="70"/>
      <c r="P4956" s="42"/>
      <c r="Q4956" s="3"/>
      <c r="R4956" s="6"/>
      <c r="S4956" s="7"/>
      <c r="T4956" s="1"/>
      <c r="U4956" s="8"/>
      <c r="V4956" s="8"/>
      <c r="W4956" s="44"/>
      <c r="X4956" s="22"/>
      <c r="Y4956" s="4"/>
      <c r="Z4956" s="4"/>
      <c r="AA4956" s="4"/>
      <c r="AB4956" s="9"/>
      <c r="AD4956" s="183"/>
      <c r="AE4956" s="165"/>
      <c r="AF4956" s="165"/>
      <c r="AG4956" s="188"/>
      <c r="AH4956" s="188"/>
      <c r="AI4956" s="188"/>
      <c r="AJ4956" s="172"/>
      <c r="AK4956" s="172"/>
      <c r="AL4956" s="172"/>
      <c r="AM4956" s="183"/>
    </row>
    <row r="4957" spans="1:39">
      <c r="A4957" s="2"/>
      <c r="B4957" s="3"/>
      <c r="C4957" s="4"/>
      <c r="D4957" s="4"/>
      <c r="E4957" s="135"/>
      <c r="F4957" s="6"/>
      <c r="G4957" s="6"/>
      <c r="H4957" s="6"/>
      <c r="I4957" s="6"/>
      <c r="J4957" s="2"/>
      <c r="K4957" s="2"/>
      <c r="L4957" s="3"/>
      <c r="M4957" s="71"/>
      <c r="N4957" s="70"/>
      <c r="O4957" s="70"/>
      <c r="P4957" s="42"/>
      <c r="Q4957" s="3"/>
      <c r="R4957" s="6"/>
      <c r="S4957" s="7"/>
      <c r="T4957" s="1"/>
      <c r="U4957" s="8"/>
      <c r="V4957" s="8"/>
      <c r="W4957" s="44"/>
      <c r="X4957" s="22"/>
      <c r="Y4957" s="4"/>
      <c r="Z4957" s="4"/>
      <c r="AA4957" s="4"/>
      <c r="AB4957" s="9"/>
      <c r="AD4957" s="183"/>
      <c r="AE4957" s="165"/>
      <c r="AF4957" s="165"/>
      <c r="AG4957" s="188"/>
      <c r="AH4957" s="188"/>
      <c r="AI4957" s="188"/>
      <c r="AJ4957" s="172"/>
      <c r="AK4957" s="172"/>
      <c r="AL4957" s="172"/>
      <c r="AM4957" s="183"/>
    </row>
    <row r="4958" spans="1:39">
      <c r="A4958" s="2"/>
      <c r="B4958" s="3"/>
      <c r="C4958" s="4"/>
      <c r="D4958" s="4"/>
      <c r="E4958" s="135"/>
      <c r="F4958" s="6"/>
      <c r="G4958" s="6"/>
      <c r="H4958" s="6"/>
      <c r="I4958" s="6"/>
      <c r="J4958" s="2"/>
      <c r="K4958" s="2"/>
      <c r="L4958" s="3"/>
      <c r="M4958" s="71"/>
      <c r="N4958" s="70"/>
      <c r="O4958" s="70"/>
      <c r="P4958" s="42"/>
      <c r="Q4958" s="3"/>
      <c r="R4958" s="6"/>
      <c r="S4958" s="7"/>
      <c r="T4958" s="1"/>
      <c r="U4958" s="8"/>
      <c r="V4958" s="8"/>
      <c r="W4958" s="44"/>
      <c r="X4958" s="22"/>
      <c r="Y4958" s="4"/>
      <c r="Z4958" s="4"/>
      <c r="AA4958" s="4"/>
      <c r="AB4958" s="9"/>
      <c r="AD4958" s="183"/>
      <c r="AE4958" s="165"/>
      <c r="AF4958" s="165"/>
      <c r="AG4958" s="188"/>
      <c r="AH4958" s="188"/>
      <c r="AI4958" s="188"/>
      <c r="AJ4958" s="172"/>
      <c r="AK4958" s="172"/>
      <c r="AL4958" s="172"/>
      <c r="AM4958" s="183"/>
    </row>
    <row r="4959" spans="1:39">
      <c r="A4959" s="2"/>
      <c r="B4959" s="3"/>
      <c r="C4959" s="4"/>
      <c r="D4959" s="4"/>
      <c r="E4959" s="135"/>
      <c r="F4959" s="6"/>
      <c r="G4959" s="6"/>
      <c r="H4959" s="6"/>
      <c r="I4959" s="6"/>
      <c r="J4959" s="2"/>
      <c r="K4959" s="2"/>
      <c r="L4959" s="3"/>
      <c r="M4959" s="71"/>
      <c r="N4959" s="70"/>
      <c r="O4959" s="70"/>
      <c r="P4959" s="42"/>
      <c r="Q4959" s="3"/>
      <c r="R4959" s="6"/>
      <c r="S4959" s="7"/>
      <c r="T4959" s="1"/>
      <c r="U4959" s="8"/>
      <c r="V4959" s="8"/>
      <c r="W4959" s="44"/>
      <c r="X4959" s="22"/>
      <c r="Y4959" s="4"/>
      <c r="Z4959" s="4"/>
      <c r="AA4959" s="4"/>
      <c r="AB4959" s="9"/>
      <c r="AD4959" s="183"/>
      <c r="AE4959" s="165"/>
      <c r="AF4959" s="165"/>
      <c r="AG4959" s="188"/>
      <c r="AH4959" s="188"/>
      <c r="AI4959" s="188"/>
      <c r="AJ4959" s="172"/>
      <c r="AK4959" s="172"/>
      <c r="AL4959" s="172"/>
      <c r="AM4959" s="183"/>
    </row>
    <row r="4960" spans="1:39">
      <c r="A4960" s="2"/>
      <c r="B4960" s="3"/>
      <c r="C4960" s="4"/>
      <c r="D4960" s="4"/>
      <c r="E4960" s="135"/>
      <c r="F4960" s="6"/>
      <c r="G4960" s="6"/>
      <c r="H4960" s="6"/>
      <c r="I4960" s="6"/>
      <c r="J4960" s="2"/>
      <c r="K4960" s="2"/>
      <c r="L4960" s="3"/>
      <c r="M4960" s="71"/>
      <c r="N4960" s="70"/>
      <c r="O4960" s="70"/>
      <c r="P4960" s="42"/>
      <c r="Q4960" s="3"/>
      <c r="R4960" s="6"/>
      <c r="S4960" s="7"/>
      <c r="T4960" s="1"/>
      <c r="U4960" s="8"/>
      <c r="V4960" s="8"/>
      <c r="W4960" s="44"/>
      <c r="X4960" s="22"/>
      <c r="Y4960" s="4"/>
      <c r="Z4960" s="4"/>
      <c r="AA4960" s="4"/>
      <c r="AB4960" s="9"/>
      <c r="AD4960" s="183"/>
      <c r="AE4960" s="165"/>
      <c r="AF4960" s="165"/>
      <c r="AG4960" s="188"/>
      <c r="AH4960" s="188"/>
      <c r="AI4960" s="188"/>
      <c r="AJ4960" s="172"/>
      <c r="AK4960" s="172"/>
      <c r="AL4960" s="172"/>
      <c r="AM4960" s="183"/>
    </row>
    <row r="4961" spans="1:39">
      <c r="A4961" s="2"/>
      <c r="B4961" s="3"/>
      <c r="C4961" s="4"/>
      <c r="D4961" s="4"/>
      <c r="E4961" s="135"/>
      <c r="F4961" s="6"/>
      <c r="G4961" s="6"/>
      <c r="H4961" s="6"/>
      <c r="I4961" s="6"/>
      <c r="J4961" s="2"/>
      <c r="K4961" s="2"/>
      <c r="L4961" s="3"/>
      <c r="M4961" s="71"/>
      <c r="N4961" s="70"/>
      <c r="O4961" s="70"/>
      <c r="P4961" s="42"/>
      <c r="Q4961" s="3"/>
      <c r="R4961" s="6"/>
      <c r="S4961" s="7"/>
      <c r="T4961" s="1"/>
      <c r="U4961" s="8"/>
      <c r="V4961" s="8"/>
      <c r="W4961" s="44"/>
      <c r="X4961" s="22"/>
      <c r="Y4961" s="4"/>
      <c r="Z4961" s="4"/>
      <c r="AA4961" s="4"/>
      <c r="AB4961" s="9"/>
      <c r="AD4961" s="183"/>
      <c r="AE4961" s="165"/>
      <c r="AF4961" s="165"/>
      <c r="AG4961" s="188"/>
      <c r="AH4961" s="188"/>
      <c r="AI4961" s="188"/>
      <c r="AJ4961" s="172"/>
      <c r="AK4961" s="172"/>
      <c r="AL4961" s="172"/>
      <c r="AM4961" s="183"/>
    </row>
    <row r="4962" spans="1:39">
      <c r="A4962" s="2"/>
      <c r="B4962" s="3"/>
      <c r="C4962" s="4"/>
      <c r="D4962" s="4"/>
      <c r="E4962" s="135"/>
      <c r="F4962" s="6"/>
      <c r="G4962" s="6"/>
      <c r="H4962" s="6"/>
      <c r="I4962" s="6"/>
      <c r="J4962" s="2"/>
      <c r="K4962" s="2"/>
      <c r="L4962" s="3"/>
      <c r="M4962" s="71"/>
      <c r="N4962" s="70"/>
      <c r="O4962" s="70"/>
      <c r="P4962" s="42"/>
      <c r="Q4962" s="3"/>
      <c r="R4962" s="6"/>
      <c r="S4962" s="7"/>
      <c r="T4962" s="1"/>
      <c r="U4962" s="8"/>
      <c r="V4962" s="8"/>
      <c r="W4962" s="44"/>
      <c r="X4962" s="22"/>
      <c r="Y4962" s="4"/>
      <c r="Z4962" s="4"/>
      <c r="AA4962" s="4"/>
      <c r="AB4962" s="9"/>
      <c r="AD4962" s="183"/>
      <c r="AE4962" s="165"/>
      <c r="AF4962" s="165"/>
      <c r="AG4962" s="188"/>
      <c r="AH4962" s="188"/>
      <c r="AI4962" s="188"/>
      <c r="AJ4962" s="172"/>
      <c r="AK4962" s="172"/>
      <c r="AL4962" s="172"/>
      <c r="AM4962" s="183"/>
    </row>
    <row r="4963" spans="1:39">
      <c r="A4963" s="2"/>
      <c r="B4963" s="3"/>
      <c r="C4963" s="4"/>
      <c r="D4963" s="4"/>
      <c r="E4963" s="135"/>
      <c r="F4963" s="6"/>
      <c r="G4963" s="6"/>
      <c r="H4963" s="6"/>
      <c r="I4963" s="6"/>
      <c r="J4963" s="2"/>
      <c r="K4963" s="2"/>
      <c r="L4963" s="3"/>
      <c r="M4963" s="71"/>
      <c r="N4963" s="70"/>
      <c r="O4963" s="70"/>
      <c r="P4963" s="42"/>
      <c r="Q4963" s="3"/>
      <c r="R4963" s="6"/>
      <c r="S4963" s="7"/>
      <c r="T4963" s="1"/>
      <c r="U4963" s="8"/>
      <c r="V4963" s="8"/>
      <c r="W4963" s="44"/>
      <c r="X4963" s="22"/>
      <c r="Y4963" s="4"/>
      <c r="Z4963" s="4"/>
      <c r="AA4963" s="4"/>
      <c r="AB4963" s="9"/>
      <c r="AD4963" s="183"/>
      <c r="AE4963" s="165"/>
      <c r="AF4963" s="165"/>
      <c r="AG4963" s="188"/>
      <c r="AH4963" s="188"/>
      <c r="AI4963" s="188"/>
      <c r="AJ4963" s="172"/>
      <c r="AK4963" s="172"/>
      <c r="AL4963" s="172"/>
      <c r="AM4963" s="183"/>
    </row>
    <row r="4964" spans="1:39">
      <c r="A4964" s="2"/>
      <c r="B4964" s="3"/>
      <c r="C4964" s="4"/>
      <c r="D4964" s="4"/>
      <c r="E4964" s="135"/>
      <c r="F4964" s="6"/>
      <c r="G4964" s="6"/>
      <c r="H4964" s="6"/>
      <c r="I4964" s="6"/>
      <c r="J4964" s="2"/>
      <c r="K4964" s="2"/>
      <c r="L4964" s="3"/>
      <c r="M4964" s="71"/>
      <c r="N4964" s="70"/>
      <c r="O4964" s="70"/>
      <c r="P4964" s="42"/>
      <c r="Q4964" s="3"/>
      <c r="R4964" s="6"/>
      <c r="S4964" s="7"/>
      <c r="T4964" s="1"/>
      <c r="U4964" s="8"/>
      <c r="V4964" s="8"/>
      <c r="W4964" s="44"/>
      <c r="X4964" s="22"/>
      <c r="Y4964" s="4"/>
      <c r="Z4964" s="4"/>
      <c r="AA4964" s="4"/>
      <c r="AB4964" s="9"/>
      <c r="AD4964" s="183"/>
      <c r="AE4964" s="165"/>
      <c r="AF4964" s="165"/>
      <c r="AG4964" s="188"/>
      <c r="AH4964" s="188"/>
      <c r="AI4964" s="188"/>
      <c r="AJ4964" s="172"/>
      <c r="AK4964" s="172"/>
      <c r="AL4964" s="172"/>
      <c r="AM4964" s="183"/>
    </row>
    <row r="4965" spans="1:39">
      <c r="A4965" s="2"/>
      <c r="B4965" s="3"/>
      <c r="C4965" s="4"/>
      <c r="D4965" s="4"/>
      <c r="E4965" s="135"/>
      <c r="F4965" s="6"/>
      <c r="G4965" s="6"/>
      <c r="H4965" s="6"/>
      <c r="I4965" s="6"/>
      <c r="J4965" s="2"/>
      <c r="K4965" s="2"/>
      <c r="L4965" s="3"/>
      <c r="M4965" s="71"/>
      <c r="N4965" s="70"/>
      <c r="O4965" s="70"/>
      <c r="P4965" s="42"/>
      <c r="Q4965" s="3"/>
      <c r="R4965" s="6"/>
      <c r="S4965" s="7"/>
      <c r="T4965" s="1"/>
      <c r="U4965" s="8"/>
      <c r="V4965" s="8"/>
      <c r="W4965" s="44"/>
      <c r="X4965" s="22"/>
      <c r="Y4965" s="4"/>
      <c r="Z4965" s="4"/>
      <c r="AA4965" s="4"/>
      <c r="AB4965" s="9"/>
      <c r="AD4965" s="183"/>
      <c r="AE4965" s="165"/>
      <c r="AF4965" s="165"/>
      <c r="AG4965" s="188"/>
      <c r="AH4965" s="188"/>
      <c r="AI4965" s="188"/>
      <c r="AJ4965" s="172"/>
      <c r="AK4965" s="172"/>
      <c r="AL4965" s="172"/>
      <c r="AM4965" s="183"/>
    </row>
    <row r="4966" spans="1:39">
      <c r="A4966" s="2"/>
      <c r="B4966" s="3"/>
      <c r="C4966" s="4"/>
      <c r="D4966" s="4"/>
      <c r="E4966" s="135"/>
      <c r="F4966" s="6"/>
      <c r="G4966" s="6"/>
      <c r="H4966" s="6"/>
      <c r="I4966" s="6"/>
      <c r="J4966" s="2"/>
      <c r="K4966" s="2"/>
      <c r="L4966" s="3"/>
      <c r="M4966" s="71"/>
      <c r="N4966" s="70"/>
      <c r="O4966" s="70"/>
      <c r="P4966" s="42"/>
      <c r="Q4966" s="3"/>
      <c r="R4966" s="6"/>
      <c r="S4966" s="7"/>
      <c r="T4966" s="1"/>
      <c r="U4966" s="8"/>
      <c r="V4966" s="8"/>
      <c r="W4966" s="44"/>
      <c r="X4966" s="22"/>
      <c r="Y4966" s="4"/>
      <c r="Z4966" s="4"/>
      <c r="AA4966" s="4"/>
      <c r="AB4966" s="9"/>
      <c r="AD4966" s="183"/>
      <c r="AE4966" s="165"/>
      <c r="AF4966" s="165"/>
      <c r="AG4966" s="188"/>
      <c r="AH4966" s="188"/>
      <c r="AI4966" s="188"/>
      <c r="AJ4966" s="172"/>
      <c r="AK4966" s="172"/>
      <c r="AL4966" s="172"/>
      <c r="AM4966" s="183"/>
    </row>
    <row r="4967" spans="1:39">
      <c r="A4967" s="2"/>
      <c r="B4967" s="3"/>
      <c r="C4967" s="4"/>
      <c r="D4967" s="4"/>
      <c r="E4967" s="135"/>
      <c r="F4967" s="6"/>
      <c r="G4967" s="6"/>
      <c r="H4967" s="6"/>
      <c r="I4967" s="6"/>
      <c r="J4967" s="2"/>
      <c r="K4967" s="2"/>
      <c r="L4967" s="3"/>
      <c r="M4967" s="71"/>
      <c r="N4967" s="70"/>
      <c r="O4967" s="70"/>
      <c r="P4967" s="42"/>
      <c r="Q4967" s="3"/>
      <c r="R4967" s="6"/>
      <c r="S4967" s="7"/>
      <c r="T4967" s="1"/>
      <c r="U4967" s="8"/>
      <c r="V4967" s="8"/>
      <c r="W4967" s="44"/>
      <c r="X4967" s="22"/>
      <c r="Y4967" s="4"/>
      <c r="Z4967" s="4"/>
      <c r="AA4967" s="4"/>
      <c r="AB4967" s="9"/>
      <c r="AD4967" s="183"/>
      <c r="AE4967" s="165"/>
      <c r="AF4967" s="165"/>
      <c r="AG4967" s="188"/>
      <c r="AH4967" s="188"/>
      <c r="AI4967" s="188"/>
      <c r="AJ4967" s="172"/>
      <c r="AK4967" s="172"/>
      <c r="AL4967" s="172"/>
      <c r="AM4967" s="183"/>
    </row>
    <row r="4968" spans="1:39">
      <c r="A4968" s="2"/>
      <c r="B4968" s="3"/>
      <c r="C4968" s="4"/>
      <c r="D4968" s="4"/>
      <c r="E4968" s="135"/>
      <c r="F4968" s="6"/>
      <c r="G4968" s="6"/>
      <c r="H4968" s="6"/>
      <c r="I4968" s="6"/>
      <c r="J4968" s="72"/>
      <c r="K4968" s="63"/>
      <c r="L4968" s="3"/>
      <c r="M4968" s="71"/>
      <c r="N4968" s="73"/>
      <c r="O4968" s="73"/>
      <c r="P4968" s="42"/>
      <c r="Q4968" s="3"/>
      <c r="R4968" s="6"/>
      <c r="S4968" s="7"/>
      <c r="T4968" s="1"/>
      <c r="U4968" s="8"/>
      <c r="V4968" s="8"/>
      <c r="W4968" s="25"/>
      <c r="X4968" s="22"/>
      <c r="Y4968" s="64"/>
      <c r="Z4968" s="64"/>
      <c r="AA4968" s="64"/>
      <c r="AB4968" s="9"/>
      <c r="AD4968" s="183"/>
      <c r="AE4968" s="165"/>
      <c r="AF4968" s="165"/>
      <c r="AG4968" s="187"/>
      <c r="AH4968" s="188"/>
      <c r="AI4968" s="188"/>
      <c r="AJ4968" s="172"/>
      <c r="AK4968" s="172"/>
      <c r="AL4968" s="172"/>
      <c r="AM4968" s="183"/>
    </row>
    <row r="4969" spans="1:39">
      <c r="A4969" s="2"/>
      <c r="B4969" s="3"/>
      <c r="C4969" s="4"/>
      <c r="D4969" s="4"/>
      <c r="E4969" s="135"/>
      <c r="F4969" s="6"/>
      <c r="G4969" s="6"/>
      <c r="H4969" s="6"/>
      <c r="I4969" s="6"/>
      <c r="J4969" s="72"/>
      <c r="K4969" s="63"/>
      <c r="L4969" s="3"/>
      <c r="M4969" s="71"/>
      <c r="N4969" s="73"/>
      <c r="O4969" s="73"/>
      <c r="P4969" s="42"/>
      <c r="Q4969" s="3"/>
      <c r="R4969" s="6"/>
      <c r="S4969" s="7"/>
      <c r="T4969" s="1"/>
      <c r="U4969" s="8"/>
      <c r="V4969" s="8"/>
      <c r="W4969" s="25"/>
      <c r="X4969" s="22"/>
      <c r="Y4969" s="64"/>
      <c r="Z4969" s="64"/>
      <c r="AA4969" s="64"/>
      <c r="AB4969" s="9"/>
      <c r="AD4969" s="165"/>
      <c r="AE4969" s="165"/>
      <c r="AF4969" s="165"/>
      <c r="AG4969" s="188"/>
      <c r="AH4969" s="188"/>
      <c r="AI4969" s="188"/>
      <c r="AJ4969" s="172"/>
      <c r="AK4969" s="172"/>
      <c r="AL4969" s="172"/>
      <c r="AM4969" s="165"/>
    </row>
    <row r="4970" spans="1:39">
      <c r="A4970" s="2"/>
      <c r="B4970" s="3"/>
      <c r="C4970" s="4"/>
      <c r="D4970" s="4"/>
      <c r="E4970" s="135"/>
      <c r="F4970" s="6"/>
      <c r="G4970" s="6"/>
      <c r="H4970" s="6"/>
      <c r="I4970" s="6"/>
      <c r="J4970" s="72"/>
      <c r="K4970" s="63"/>
      <c r="L4970" s="3"/>
      <c r="M4970" s="71"/>
      <c r="N4970" s="73"/>
      <c r="O4970" s="70"/>
      <c r="P4970" s="42"/>
      <c r="Q4970" s="3"/>
      <c r="R4970" s="6"/>
      <c r="S4970" s="7"/>
      <c r="T4970" s="1"/>
      <c r="U4970" s="8"/>
      <c r="V4970" s="8"/>
      <c r="W4970" s="25"/>
      <c r="X4970" s="22"/>
      <c r="Y4970" s="64"/>
      <c r="Z4970" s="64"/>
      <c r="AA4970" s="64"/>
      <c r="AB4970" s="9"/>
      <c r="AD4970" s="165"/>
      <c r="AE4970" s="165"/>
      <c r="AF4970" s="165"/>
      <c r="AG4970" s="188"/>
      <c r="AH4970" s="188"/>
      <c r="AI4970" s="188"/>
      <c r="AJ4970" s="172"/>
      <c r="AK4970" s="172"/>
      <c r="AL4970" s="172"/>
      <c r="AM4970" s="165"/>
    </row>
    <row r="4971" spans="1:39">
      <c r="A4971" s="2"/>
      <c r="B4971" s="3"/>
      <c r="C4971" s="4"/>
      <c r="D4971" s="4"/>
      <c r="E4971" s="135"/>
      <c r="F4971" s="6"/>
      <c r="G4971" s="6"/>
      <c r="H4971" s="6"/>
      <c r="I4971" s="6"/>
      <c r="J4971" s="72"/>
      <c r="K4971" s="63"/>
      <c r="L4971" s="3"/>
      <c r="M4971" s="71"/>
      <c r="N4971" s="73"/>
      <c r="O4971" s="73"/>
      <c r="P4971" s="42"/>
      <c r="Q4971" s="3"/>
      <c r="R4971" s="6"/>
      <c r="S4971" s="7"/>
      <c r="T4971" s="1"/>
      <c r="U4971" s="8"/>
      <c r="V4971" s="8"/>
      <c r="W4971" s="25"/>
      <c r="X4971" s="22"/>
      <c r="Y4971" s="64"/>
      <c r="Z4971" s="64"/>
      <c r="AA4971" s="64"/>
      <c r="AB4971" s="9"/>
      <c r="AD4971" s="165"/>
      <c r="AE4971" s="165"/>
      <c r="AF4971" s="165"/>
      <c r="AG4971" s="188"/>
      <c r="AH4971" s="188"/>
      <c r="AI4971" s="188"/>
      <c r="AJ4971" s="172"/>
      <c r="AK4971" s="172"/>
      <c r="AL4971" s="172"/>
      <c r="AM4971" s="165"/>
    </row>
    <row r="4972" spans="1:39">
      <c r="A4972" s="2"/>
      <c r="B4972" s="3"/>
      <c r="C4972" s="4"/>
      <c r="D4972" s="4"/>
      <c r="E4972" s="135"/>
      <c r="F4972" s="6"/>
      <c r="G4972" s="6"/>
      <c r="H4972" s="6"/>
      <c r="I4972" s="6"/>
      <c r="J4972" s="72"/>
      <c r="K4972" s="63"/>
      <c r="L4972" s="3"/>
      <c r="M4972" s="71"/>
      <c r="N4972" s="73"/>
      <c r="O4972" s="70"/>
      <c r="P4972" s="42"/>
      <c r="Q4972" s="3"/>
      <c r="R4972" s="6"/>
      <c r="S4972" s="7"/>
      <c r="T4972" s="1"/>
      <c r="U4972" s="8"/>
      <c r="V4972" s="8"/>
      <c r="W4972" s="25"/>
      <c r="X4972" s="22"/>
      <c r="Y4972" s="64"/>
      <c r="Z4972" s="64"/>
      <c r="AA4972" s="64"/>
      <c r="AB4972" s="9"/>
      <c r="AD4972" s="165"/>
      <c r="AE4972" s="165"/>
      <c r="AF4972" s="165"/>
      <c r="AG4972" s="188"/>
      <c r="AH4972" s="188"/>
      <c r="AI4972" s="188"/>
      <c r="AJ4972" s="172"/>
      <c r="AK4972" s="172"/>
      <c r="AL4972" s="172"/>
      <c r="AM4972" s="165"/>
    </row>
    <row r="4973" spans="1:39">
      <c r="A4973" s="2"/>
      <c r="B4973" s="3"/>
      <c r="C4973" s="4"/>
      <c r="D4973" s="4"/>
      <c r="E4973" s="135"/>
      <c r="F4973" s="6"/>
      <c r="G4973" s="6"/>
      <c r="H4973" s="6"/>
      <c r="I4973" s="6"/>
      <c r="J4973" s="72"/>
      <c r="K4973" s="63"/>
      <c r="L4973" s="3"/>
      <c r="M4973" s="71"/>
      <c r="N4973" s="73"/>
      <c r="O4973" s="70"/>
      <c r="P4973" s="42"/>
      <c r="Q4973" s="3"/>
      <c r="R4973" s="6"/>
      <c r="S4973" s="7"/>
      <c r="T4973" s="1"/>
      <c r="U4973" s="8"/>
      <c r="V4973" s="8"/>
      <c r="W4973" s="37"/>
      <c r="X4973" s="22"/>
      <c r="Y4973" s="64"/>
      <c r="Z4973" s="64"/>
      <c r="AA4973" s="64"/>
      <c r="AB4973" s="9"/>
      <c r="AD4973" s="165"/>
      <c r="AE4973" s="165"/>
      <c r="AF4973" s="165"/>
      <c r="AG4973" s="188"/>
      <c r="AH4973" s="188"/>
      <c r="AI4973" s="188"/>
      <c r="AJ4973" s="172"/>
      <c r="AK4973" s="172"/>
      <c r="AL4973" s="172"/>
      <c r="AM4973" s="165"/>
    </row>
    <row r="4974" spans="1:39">
      <c r="A4974" s="2"/>
      <c r="B4974" s="3"/>
      <c r="C4974" s="4"/>
      <c r="D4974" s="4"/>
      <c r="E4974" s="135"/>
      <c r="F4974" s="6"/>
      <c r="G4974" s="6"/>
      <c r="H4974" s="6"/>
      <c r="I4974" s="6"/>
      <c r="J4974" s="72"/>
      <c r="K4974" s="63"/>
      <c r="L4974" s="3"/>
      <c r="M4974" s="71"/>
      <c r="N4974" s="73"/>
      <c r="O4974" s="70"/>
      <c r="P4974" s="42"/>
      <c r="Q4974" s="3"/>
      <c r="R4974" s="6"/>
      <c r="S4974" s="7"/>
      <c r="T4974" s="1"/>
      <c r="U4974" s="8"/>
      <c r="V4974" s="8"/>
      <c r="W4974" s="38"/>
      <c r="X4974" s="22"/>
      <c r="Y4974" s="64"/>
      <c r="Z4974" s="64"/>
      <c r="AA4974" s="64"/>
      <c r="AB4974" s="9"/>
      <c r="AD4974" s="165"/>
      <c r="AE4974" s="165"/>
      <c r="AF4974" s="165"/>
      <c r="AG4974" s="188"/>
      <c r="AH4974" s="188"/>
      <c r="AI4974" s="188"/>
      <c r="AJ4974" s="172"/>
      <c r="AK4974" s="172"/>
      <c r="AL4974" s="172"/>
      <c r="AM4974" s="165"/>
    </row>
    <row r="4975" spans="1:39">
      <c r="A4975" s="2"/>
      <c r="B4975" s="3"/>
      <c r="C4975" s="4"/>
      <c r="D4975" s="4"/>
      <c r="E4975" s="135"/>
      <c r="F4975" s="6"/>
      <c r="G4975" s="6"/>
      <c r="H4975" s="6"/>
      <c r="I4975" s="6"/>
      <c r="J4975" s="72"/>
      <c r="K4975" s="63"/>
      <c r="L4975" s="3"/>
      <c r="M4975" s="71"/>
      <c r="N4975" s="73"/>
      <c r="O4975" s="70"/>
      <c r="P4975" s="42"/>
      <c r="Q4975" s="3"/>
      <c r="R4975" s="6"/>
      <c r="S4975" s="7"/>
      <c r="T4975" s="1"/>
      <c r="U4975" s="8"/>
      <c r="V4975" s="8"/>
      <c r="W4975" s="37"/>
      <c r="X4975" s="22"/>
      <c r="Y4975" s="64"/>
      <c r="Z4975" s="64"/>
      <c r="AA4975" s="64"/>
      <c r="AB4975" s="9"/>
      <c r="AD4975" s="165"/>
      <c r="AE4975" s="165"/>
      <c r="AF4975" s="165"/>
      <c r="AG4975" s="188"/>
      <c r="AH4975" s="188"/>
      <c r="AI4975" s="188"/>
      <c r="AJ4975" s="172"/>
      <c r="AK4975" s="172"/>
      <c r="AL4975" s="172"/>
      <c r="AM4975" s="165"/>
    </row>
    <row r="4976" spans="1:39">
      <c r="A4976" s="2"/>
      <c r="B4976" s="3"/>
      <c r="C4976" s="4"/>
      <c r="D4976" s="4"/>
      <c r="E4976" s="135"/>
      <c r="F4976" s="6"/>
      <c r="G4976" s="6"/>
      <c r="H4976" s="6"/>
      <c r="I4976" s="6"/>
      <c r="J4976" s="72"/>
      <c r="K4976" s="63"/>
      <c r="L4976" s="3"/>
      <c r="M4976" s="71"/>
      <c r="N4976" s="73"/>
      <c r="O4976" s="70"/>
      <c r="P4976" s="42"/>
      <c r="Q4976" s="3"/>
      <c r="R4976" s="6"/>
      <c r="S4976" s="7"/>
      <c r="T4976" s="1"/>
      <c r="U4976" s="8"/>
      <c r="V4976" s="8"/>
      <c r="W4976" s="37"/>
      <c r="X4976" s="22"/>
      <c r="Y4976" s="64"/>
      <c r="Z4976" s="64"/>
      <c r="AA4976" s="64"/>
      <c r="AB4976" s="9"/>
      <c r="AD4976" s="165"/>
      <c r="AE4976" s="185"/>
      <c r="AF4976" s="185"/>
      <c r="AG4976" s="188"/>
      <c r="AH4976" s="188"/>
      <c r="AI4976" s="188"/>
      <c r="AJ4976" s="172"/>
      <c r="AK4976" s="172"/>
      <c r="AL4976" s="172"/>
      <c r="AM4976" s="165"/>
    </row>
    <row r="4977" spans="1:39">
      <c r="A4977" s="2"/>
      <c r="B4977" s="3"/>
      <c r="C4977" s="4"/>
      <c r="D4977" s="4"/>
      <c r="E4977" s="135"/>
      <c r="F4977" s="6"/>
      <c r="G4977" s="6"/>
      <c r="H4977" s="6"/>
      <c r="I4977" s="6"/>
      <c r="J4977" s="72"/>
      <c r="K4977" s="63"/>
      <c r="L4977" s="3"/>
      <c r="M4977" s="71"/>
      <c r="N4977" s="73"/>
      <c r="O4977" s="70"/>
      <c r="P4977" s="42"/>
      <c r="Q4977" s="3"/>
      <c r="R4977" s="6"/>
      <c r="S4977" s="7"/>
      <c r="T4977" s="1"/>
      <c r="U4977" s="8"/>
      <c r="V4977" s="8"/>
      <c r="W4977" s="37"/>
      <c r="X4977" s="22"/>
      <c r="Y4977" s="64"/>
      <c r="Z4977" s="64"/>
      <c r="AA4977" s="64"/>
      <c r="AB4977" s="9"/>
      <c r="AD4977" s="165"/>
      <c r="AE4977" s="185"/>
      <c r="AF4977" s="185"/>
      <c r="AG4977" s="188"/>
      <c r="AH4977" s="188"/>
      <c r="AI4977" s="188"/>
      <c r="AJ4977" s="172"/>
      <c r="AK4977" s="172"/>
      <c r="AL4977" s="172"/>
      <c r="AM4977" s="165"/>
    </row>
    <row r="4978" spans="1:39">
      <c r="A4978" s="2"/>
      <c r="B4978" s="3"/>
      <c r="C4978" s="4"/>
      <c r="D4978" s="4"/>
      <c r="E4978" s="135"/>
      <c r="F4978" s="6"/>
      <c r="G4978" s="6"/>
      <c r="H4978" s="6"/>
      <c r="I4978" s="6"/>
      <c r="J4978" s="72"/>
      <c r="K4978" s="63"/>
      <c r="L4978" s="3"/>
      <c r="M4978" s="71"/>
      <c r="N4978" s="73"/>
      <c r="O4978" s="70"/>
      <c r="P4978" s="42"/>
      <c r="Q4978" s="3"/>
      <c r="R4978" s="6"/>
      <c r="S4978" s="7"/>
      <c r="T4978" s="1"/>
      <c r="U4978" s="8"/>
      <c r="V4978" s="8"/>
      <c r="W4978" s="37"/>
      <c r="X4978" s="22"/>
      <c r="Y4978" s="64"/>
      <c r="Z4978" s="64"/>
      <c r="AA4978" s="64"/>
      <c r="AB4978" s="9"/>
      <c r="AD4978" s="165"/>
      <c r="AE4978" s="185"/>
      <c r="AF4978" s="185"/>
      <c r="AG4978" s="188"/>
      <c r="AH4978" s="188"/>
      <c r="AI4978" s="188"/>
      <c r="AJ4978" s="172"/>
      <c r="AK4978" s="172"/>
      <c r="AL4978" s="172"/>
      <c r="AM4978" s="165"/>
    </row>
    <row r="4979" spans="1:39">
      <c r="A4979" s="2"/>
      <c r="B4979" s="3"/>
      <c r="C4979" s="4"/>
      <c r="D4979" s="4"/>
      <c r="E4979" s="135"/>
      <c r="F4979" s="6"/>
      <c r="G4979" s="6"/>
      <c r="H4979" s="6"/>
      <c r="I4979" s="6"/>
      <c r="J4979" s="8"/>
      <c r="K4979" s="72"/>
      <c r="L4979" s="3"/>
      <c r="M4979" s="71"/>
      <c r="N4979" s="73"/>
      <c r="O4979" s="70"/>
      <c r="P4979" s="42"/>
      <c r="Q4979" s="3"/>
      <c r="R4979" s="6"/>
      <c r="S4979" s="7"/>
      <c r="T4979" s="1"/>
      <c r="U4979" s="8"/>
      <c r="V4979" s="8"/>
      <c r="W4979" s="25"/>
      <c r="X4979" s="22"/>
      <c r="Y4979" s="70"/>
      <c r="Z4979" s="70"/>
      <c r="AA4979" s="70"/>
      <c r="AB4979" s="9"/>
      <c r="AD4979" s="165"/>
      <c r="AE4979" s="185"/>
      <c r="AF4979" s="185"/>
      <c r="AG4979" s="188"/>
      <c r="AH4979" s="188"/>
      <c r="AI4979" s="188"/>
      <c r="AJ4979" s="172"/>
      <c r="AK4979" s="172"/>
      <c r="AL4979" s="172"/>
      <c r="AM4979" s="165"/>
    </row>
    <row r="4980" spans="1:39">
      <c r="A4980" s="2"/>
      <c r="B4980" s="3"/>
      <c r="C4980" s="4"/>
      <c r="D4980" s="4"/>
      <c r="E4980" s="135"/>
      <c r="F4980" s="6"/>
      <c r="G4980" s="6"/>
      <c r="H4980" s="6"/>
      <c r="I4980" s="6"/>
      <c r="J4980" s="8"/>
      <c r="K4980" s="8"/>
      <c r="L4980" s="3"/>
      <c r="M4980" s="71"/>
      <c r="N4980" s="73"/>
      <c r="O4980" s="70"/>
      <c r="P4980" s="42"/>
      <c r="Q4980" s="3"/>
      <c r="R4980" s="6"/>
      <c r="S4980" s="7"/>
      <c r="T4980" s="1"/>
      <c r="U4980" s="8"/>
      <c r="V4980" s="8"/>
      <c r="W4980" s="25"/>
      <c r="X4980" s="22"/>
      <c r="Y4980" s="4"/>
      <c r="Z4980" s="4"/>
      <c r="AA4980" s="4"/>
      <c r="AB4980" s="9"/>
      <c r="AD4980" s="165"/>
      <c r="AE4980" s="185"/>
      <c r="AF4980" s="185"/>
      <c r="AG4980" s="188"/>
      <c r="AH4980" s="188"/>
      <c r="AI4980" s="188"/>
      <c r="AJ4980" s="172"/>
      <c r="AK4980" s="172"/>
      <c r="AL4980" s="172"/>
      <c r="AM4980" s="165"/>
    </row>
    <row r="4981" spans="1:39">
      <c r="A4981" s="2"/>
      <c r="B4981" s="3"/>
      <c r="C4981" s="4"/>
      <c r="D4981" s="4"/>
      <c r="E4981" s="135"/>
      <c r="F4981" s="6"/>
      <c r="G4981" s="6"/>
      <c r="H4981" s="6"/>
      <c r="I4981" s="6"/>
      <c r="J4981" s="8"/>
      <c r="K4981" s="72"/>
      <c r="L4981" s="3"/>
      <c r="M4981" s="71"/>
      <c r="N4981" s="73"/>
      <c r="O4981" s="70"/>
      <c r="P4981" s="42"/>
      <c r="Q4981" s="3"/>
      <c r="R4981" s="6"/>
      <c r="S4981" s="7"/>
      <c r="T4981" s="1"/>
      <c r="U4981" s="8"/>
      <c r="V4981" s="8"/>
      <c r="W4981" s="25"/>
      <c r="X4981" s="22"/>
      <c r="Y4981" s="70"/>
      <c r="Z4981" s="70"/>
      <c r="AA4981" s="70"/>
      <c r="AB4981" s="9"/>
      <c r="AD4981" s="165"/>
      <c r="AE4981" s="185"/>
      <c r="AF4981" s="185"/>
      <c r="AG4981" s="188"/>
      <c r="AH4981" s="188"/>
      <c r="AI4981" s="188"/>
      <c r="AJ4981" s="172"/>
      <c r="AK4981" s="172"/>
      <c r="AL4981" s="172"/>
      <c r="AM4981" s="165"/>
    </row>
    <row r="4982" spans="1:39">
      <c r="A4982" s="2"/>
      <c r="B4982" s="3"/>
      <c r="C4982" s="4"/>
      <c r="D4982" s="4"/>
      <c r="E4982" s="135"/>
      <c r="F4982" s="6"/>
      <c r="G4982" s="6"/>
      <c r="H4982" s="6"/>
      <c r="I4982" s="6"/>
      <c r="J4982" s="8"/>
      <c r="K4982" s="72"/>
      <c r="L4982" s="3"/>
      <c r="M4982" s="71"/>
      <c r="N4982" s="73"/>
      <c r="O4982" s="70"/>
      <c r="P4982" s="42"/>
      <c r="Q4982" s="3"/>
      <c r="R4982" s="6"/>
      <c r="S4982" s="7"/>
      <c r="T4982" s="1"/>
      <c r="U4982" s="8"/>
      <c r="V4982" s="8"/>
      <c r="W4982" s="25"/>
      <c r="X4982" s="22"/>
      <c r="Y4982" s="70"/>
      <c r="Z4982" s="70"/>
      <c r="AA4982" s="70"/>
      <c r="AB4982" s="9"/>
      <c r="AD4982" s="165"/>
      <c r="AE4982" s="185"/>
      <c r="AF4982" s="185"/>
      <c r="AG4982" s="188"/>
      <c r="AH4982" s="188"/>
      <c r="AI4982" s="188"/>
      <c r="AJ4982" s="172"/>
      <c r="AK4982" s="172"/>
      <c r="AL4982" s="172"/>
      <c r="AM4982" s="165"/>
    </row>
    <row r="4983" spans="1:39">
      <c r="A4983" s="2"/>
      <c r="B4983" s="3"/>
      <c r="C4983" s="4"/>
      <c r="D4983" s="4"/>
      <c r="E4983" s="135"/>
      <c r="F4983" s="6"/>
      <c r="G4983" s="6"/>
      <c r="H4983" s="6"/>
      <c r="I4983" s="6"/>
      <c r="J4983" s="8"/>
      <c r="K4983" s="72"/>
      <c r="L4983" s="3"/>
      <c r="M4983" s="71"/>
      <c r="N4983" s="73"/>
      <c r="O4983" s="70"/>
      <c r="P4983" s="42"/>
      <c r="Q4983" s="3"/>
      <c r="R4983" s="6"/>
      <c r="S4983" s="7"/>
      <c r="T4983" s="1"/>
      <c r="U4983" s="8"/>
      <c r="V4983" s="8"/>
      <c r="W4983" s="37"/>
      <c r="X4983" s="22"/>
      <c r="Y4983" s="70"/>
      <c r="Z4983" s="70"/>
      <c r="AA4983" s="70"/>
      <c r="AB4983" s="9"/>
      <c r="AD4983" s="165"/>
      <c r="AE4983" s="185"/>
      <c r="AF4983" s="185"/>
      <c r="AG4983" s="188"/>
      <c r="AH4983" s="188"/>
      <c r="AI4983" s="188"/>
      <c r="AJ4983" s="172"/>
      <c r="AK4983" s="172"/>
      <c r="AL4983" s="172"/>
      <c r="AM4983" s="165"/>
    </row>
    <row r="4984" spans="1:39">
      <c r="A4984" s="2"/>
      <c r="B4984" s="3"/>
      <c r="C4984" s="4"/>
      <c r="D4984" s="4"/>
      <c r="E4984" s="135"/>
      <c r="F4984" s="6"/>
      <c r="G4984" s="6"/>
      <c r="H4984" s="6"/>
      <c r="I4984" s="6"/>
      <c r="J4984" s="2"/>
      <c r="K4984" s="8"/>
      <c r="L4984" s="3"/>
      <c r="M4984" s="71"/>
      <c r="N4984" s="70"/>
      <c r="O4984" s="70"/>
      <c r="P4984" s="42"/>
      <c r="Q4984" s="3"/>
      <c r="R4984" s="6"/>
      <c r="S4984" s="7"/>
      <c r="T4984" s="1"/>
      <c r="U4984" s="8"/>
      <c r="V4984" s="8"/>
      <c r="W4984" s="27"/>
      <c r="X4984" s="22"/>
      <c r="Y4984" s="4"/>
      <c r="Z4984" s="4"/>
      <c r="AA4984" s="4"/>
      <c r="AB4984" s="9"/>
      <c r="AD4984" s="180"/>
      <c r="AE4984" s="185"/>
      <c r="AF4984" s="185"/>
      <c r="AG4984" s="188"/>
      <c r="AH4984" s="188"/>
      <c r="AI4984" s="188"/>
      <c r="AJ4984" s="172"/>
      <c r="AK4984" s="172"/>
      <c r="AL4984" s="172"/>
      <c r="AM4984" s="180"/>
    </row>
    <row r="4985" spans="1:39">
      <c r="A4985" s="2"/>
      <c r="B4985" s="3"/>
      <c r="C4985" s="4"/>
      <c r="D4985" s="4"/>
      <c r="E4985" s="135"/>
      <c r="F4985" s="6"/>
      <c r="G4985" s="6"/>
      <c r="H4985" s="6"/>
      <c r="I4985" s="6"/>
      <c r="J4985" s="2"/>
      <c r="K4985" s="8"/>
      <c r="L4985" s="3"/>
      <c r="M4985" s="71"/>
      <c r="N4985" s="70"/>
      <c r="O4985" s="70"/>
      <c r="P4985" s="42"/>
      <c r="Q4985" s="3"/>
      <c r="R4985" s="6"/>
      <c r="S4985" s="7"/>
      <c r="T4985" s="1"/>
      <c r="U4985" s="8"/>
      <c r="V4985" s="8"/>
      <c r="W4985" s="25"/>
      <c r="X4985" s="22"/>
      <c r="Y4985" s="4"/>
      <c r="Z4985" s="4"/>
      <c r="AA4985" s="4"/>
      <c r="AB4985" s="9"/>
      <c r="AD4985" s="180"/>
      <c r="AE4985" s="185"/>
      <c r="AF4985" s="185"/>
      <c r="AG4985" s="188"/>
      <c r="AH4985" s="188"/>
      <c r="AI4985" s="188"/>
      <c r="AJ4985" s="172"/>
      <c r="AK4985" s="172"/>
      <c r="AL4985" s="172"/>
      <c r="AM4985" s="180"/>
    </row>
    <row r="4986" spans="1:39">
      <c r="A4986" s="2"/>
      <c r="B4986" s="3"/>
      <c r="C4986" s="4"/>
      <c r="D4986" s="4"/>
      <c r="E4986" s="135"/>
      <c r="F4986" s="6"/>
      <c r="G4986" s="6"/>
      <c r="H4986" s="6"/>
      <c r="I4986" s="6"/>
      <c r="J4986" s="2"/>
      <c r="K4986" s="8"/>
      <c r="L4986" s="3"/>
      <c r="M4986" s="71"/>
      <c r="N4986" s="70"/>
      <c r="O4986" s="70"/>
      <c r="P4986" s="42"/>
      <c r="Q4986" s="3"/>
      <c r="R4986" s="6"/>
      <c r="S4986" s="7"/>
      <c r="T4986" s="1"/>
      <c r="U4986" s="8"/>
      <c r="V4986" s="8"/>
      <c r="W4986" s="25"/>
      <c r="X4986" s="22"/>
      <c r="Y4986" s="4"/>
      <c r="Z4986" s="4"/>
      <c r="AA4986" s="4"/>
      <c r="AB4986" s="9"/>
      <c r="AD4986" s="165"/>
      <c r="AE4986" s="185"/>
      <c r="AF4986" s="185"/>
      <c r="AG4986" s="188"/>
      <c r="AH4986" s="188"/>
      <c r="AI4986" s="188"/>
      <c r="AJ4986" s="172"/>
      <c r="AK4986" s="172"/>
      <c r="AL4986" s="172"/>
      <c r="AM4986" s="165"/>
    </row>
    <row r="4987" spans="1:39">
      <c r="A4987" s="2"/>
      <c r="B4987" s="3"/>
      <c r="C4987" s="4"/>
      <c r="D4987" s="4"/>
      <c r="E4987" s="135"/>
      <c r="F4987" s="6"/>
      <c r="G4987" s="6"/>
      <c r="H4987" s="6"/>
      <c r="I4987" s="6"/>
      <c r="J4987" s="2"/>
      <c r="K4987" s="8"/>
      <c r="L4987" s="3"/>
      <c r="M4987" s="71"/>
      <c r="N4987" s="70"/>
      <c r="O4987" s="70"/>
      <c r="P4987" s="42"/>
      <c r="Q4987" s="3"/>
      <c r="R4987" s="6"/>
      <c r="S4987" s="7"/>
      <c r="T4987" s="1"/>
      <c r="U4987" s="8"/>
      <c r="V4987" s="8"/>
      <c r="W4987" s="26"/>
      <c r="X4987" s="22"/>
      <c r="Y4987" s="4"/>
      <c r="Z4987" s="4"/>
      <c r="AA4987" s="4"/>
      <c r="AB4987" s="9"/>
      <c r="AD4987" s="165"/>
      <c r="AE4987" s="185"/>
      <c r="AF4987" s="185"/>
      <c r="AG4987" s="188"/>
      <c r="AH4987" s="188"/>
      <c r="AI4987" s="188"/>
      <c r="AJ4987" s="172"/>
      <c r="AK4987" s="172"/>
      <c r="AL4987" s="172"/>
      <c r="AM4987" s="165"/>
    </row>
    <row r="4988" spans="1:39">
      <c r="A4988" s="2"/>
      <c r="B4988" s="3"/>
      <c r="C4988" s="4"/>
      <c r="D4988" s="4"/>
      <c r="E4988" s="135"/>
      <c r="F4988" s="6"/>
      <c r="G4988" s="6"/>
      <c r="H4988" s="6"/>
      <c r="I4988" s="6"/>
      <c r="J4988" s="2"/>
      <c r="K4988" s="8"/>
      <c r="L4988" s="3"/>
      <c r="M4988" s="71"/>
      <c r="N4988" s="70"/>
      <c r="O4988" s="70"/>
      <c r="P4988" s="42"/>
      <c r="Q4988" s="3"/>
      <c r="R4988" s="6"/>
      <c r="S4988" s="7"/>
      <c r="T4988" s="1"/>
      <c r="U4988" s="8"/>
      <c r="V4988" s="8"/>
      <c r="W4988" s="31"/>
      <c r="X4988" s="22"/>
      <c r="Y4988" s="4"/>
      <c r="Z4988" s="4"/>
      <c r="AA4988" s="4"/>
      <c r="AB4988" s="9"/>
      <c r="AD4988" s="165"/>
      <c r="AE4988" s="185"/>
      <c r="AF4988" s="185"/>
      <c r="AG4988" s="188"/>
      <c r="AH4988" s="188"/>
      <c r="AI4988" s="188"/>
      <c r="AJ4988" s="172"/>
      <c r="AK4988" s="172"/>
      <c r="AL4988" s="172"/>
      <c r="AM4988" s="165"/>
    </row>
    <row r="4989" spans="1:39">
      <c r="A4989" s="2"/>
      <c r="B4989" s="3"/>
      <c r="C4989" s="4"/>
      <c r="D4989" s="4"/>
      <c r="E4989" s="135"/>
      <c r="F4989" s="6"/>
      <c r="G4989" s="6"/>
      <c r="H4989" s="6"/>
      <c r="I4989" s="6"/>
      <c r="J4989" s="2"/>
      <c r="K4989" s="8"/>
      <c r="L4989" s="3"/>
      <c r="M4989" s="71"/>
      <c r="N4989" s="70"/>
      <c r="O4989" s="70"/>
      <c r="P4989" s="42"/>
      <c r="Q4989" s="3"/>
      <c r="R4989" s="6"/>
      <c r="S4989" s="7"/>
      <c r="T4989" s="1"/>
      <c r="U4989" s="8"/>
      <c r="V4989" s="8"/>
      <c r="W4989" s="25"/>
      <c r="X4989" s="22"/>
      <c r="Y4989" s="4"/>
      <c r="Z4989" s="4"/>
      <c r="AA4989" s="4"/>
      <c r="AB4989" s="9"/>
      <c r="AD4989" s="165"/>
      <c r="AE4989" s="185"/>
      <c r="AF4989" s="185"/>
      <c r="AG4989" s="188"/>
      <c r="AH4989" s="188"/>
      <c r="AI4989" s="188"/>
      <c r="AJ4989" s="172"/>
      <c r="AK4989" s="172"/>
      <c r="AL4989" s="172"/>
      <c r="AM4989" s="165"/>
    </row>
    <row r="4990" spans="1:39">
      <c r="A4990" s="2"/>
      <c r="B4990" s="3"/>
      <c r="C4990" s="4"/>
      <c r="D4990" s="4"/>
      <c r="E4990" s="135"/>
      <c r="F4990" s="6"/>
      <c r="G4990" s="6"/>
      <c r="H4990" s="6"/>
      <c r="I4990" s="6"/>
      <c r="J4990" s="2"/>
      <c r="K4990" s="8"/>
      <c r="L4990" s="3"/>
      <c r="M4990" s="71"/>
      <c r="N4990" s="70"/>
      <c r="O4990" s="70"/>
      <c r="P4990" s="42"/>
      <c r="Q4990" s="3"/>
      <c r="R4990" s="6"/>
      <c r="S4990" s="7"/>
      <c r="T4990" s="1"/>
      <c r="U4990" s="8"/>
      <c r="V4990" s="8"/>
      <c r="W4990" s="25"/>
      <c r="X4990" s="22"/>
      <c r="Y4990" s="4"/>
      <c r="Z4990" s="4"/>
      <c r="AA4990" s="4"/>
      <c r="AB4990" s="9"/>
      <c r="AD4990" s="165"/>
      <c r="AE4990" s="185"/>
      <c r="AF4990" s="185"/>
      <c r="AG4990" s="188"/>
      <c r="AH4990" s="188"/>
      <c r="AI4990" s="188"/>
      <c r="AJ4990" s="172"/>
      <c r="AK4990" s="172"/>
      <c r="AL4990" s="172"/>
      <c r="AM4990" s="165"/>
    </row>
    <row r="4991" spans="1:39">
      <c r="A4991" s="2"/>
      <c r="B4991" s="3"/>
      <c r="C4991" s="4"/>
      <c r="D4991" s="4"/>
      <c r="E4991" s="135"/>
      <c r="F4991" s="6"/>
      <c r="G4991" s="6"/>
      <c r="H4991" s="6"/>
      <c r="I4991" s="6"/>
      <c r="J4991" s="2"/>
      <c r="K4991" s="8"/>
      <c r="L4991" s="3"/>
      <c r="M4991" s="71"/>
      <c r="N4991" s="70"/>
      <c r="O4991" s="70"/>
      <c r="P4991" s="42"/>
      <c r="Q4991" s="3"/>
      <c r="R4991" s="6"/>
      <c r="S4991" s="7"/>
      <c r="T4991" s="1"/>
      <c r="U4991" s="8"/>
      <c r="V4991" s="8"/>
      <c r="W4991" s="25"/>
      <c r="X4991" s="22"/>
      <c r="Y4991" s="4"/>
      <c r="Z4991" s="4"/>
      <c r="AA4991" s="4"/>
      <c r="AB4991" s="9"/>
      <c r="AD4991" s="165"/>
      <c r="AE4991" s="185"/>
      <c r="AF4991" s="185"/>
      <c r="AG4991" s="188"/>
      <c r="AH4991" s="188"/>
      <c r="AI4991" s="188"/>
      <c r="AJ4991" s="172"/>
      <c r="AK4991" s="172"/>
      <c r="AL4991" s="172"/>
      <c r="AM4991" s="165"/>
    </row>
    <row r="4992" spans="1:39">
      <c r="A4992" s="2"/>
      <c r="B4992" s="3"/>
      <c r="C4992" s="4"/>
      <c r="D4992" s="4"/>
      <c r="E4992" s="135"/>
      <c r="F4992" s="6"/>
      <c r="G4992" s="6"/>
      <c r="H4992" s="6"/>
      <c r="I4992" s="6"/>
      <c r="J4992" s="2"/>
      <c r="K4992" s="8"/>
      <c r="L4992" s="3"/>
      <c r="M4992" s="71"/>
      <c r="N4992" s="70"/>
      <c r="O4992" s="70"/>
      <c r="P4992" s="42"/>
      <c r="Q4992" s="3"/>
      <c r="R4992" s="6"/>
      <c r="S4992" s="7"/>
      <c r="T4992" s="1"/>
      <c r="U4992" s="8"/>
      <c r="V4992" s="8"/>
      <c r="W4992" s="25"/>
      <c r="X4992" s="22"/>
      <c r="Y4992" s="4"/>
      <c r="Z4992" s="4"/>
      <c r="AA4992" s="4"/>
      <c r="AB4992" s="9"/>
      <c r="AD4992" s="165"/>
      <c r="AE4992" s="185"/>
      <c r="AF4992" s="185"/>
      <c r="AG4992" s="188"/>
      <c r="AH4992" s="188"/>
      <c r="AI4992" s="188"/>
      <c r="AJ4992" s="172"/>
      <c r="AK4992" s="172"/>
      <c r="AL4992" s="172"/>
      <c r="AM4992" s="165"/>
    </row>
    <row r="4993" spans="1:39">
      <c r="A4993" s="2"/>
      <c r="B4993" s="3"/>
      <c r="C4993" s="4"/>
      <c r="D4993" s="4"/>
      <c r="E4993" s="135"/>
      <c r="F4993" s="6"/>
      <c r="G4993" s="6"/>
      <c r="H4993" s="6"/>
      <c r="I4993" s="6"/>
      <c r="J4993" s="2"/>
      <c r="K4993" s="8"/>
      <c r="L4993" s="3"/>
      <c r="M4993" s="71"/>
      <c r="N4993" s="70"/>
      <c r="O4993" s="70"/>
      <c r="P4993" s="42"/>
      <c r="Q4993" s="3"/>
      <c r="R4993" s="6"/>
      <c r="S4993" s="7"/>
      <c r="T4993" s="1"/>
      <c r="U4993" s="8"/>
      <c r="V4993" s="8"/>
      <c r="W4993" s="25"/>
      <c r="X4993" s="22"/>
      <c r="Y4993" s="4"/>
      <c r="Z4993" s="4"/>
      <c r="AA4993" s="4"/>
      <c r="AB4993" s="9"/>
      <c r="AD4993" s="165"/>
      <c r="AE4993" s="185"/>
      <c r="AF4993" s="185"/>
      <c r="AG4993" s="188"/>
      <c r="AH4993" s="188"/>
      <c r="AI4993" s="188"/>
      <c r="AJ4993" s="172"/>
      <c r="AK4993" s="172"/>
      <c r="AL4993" s="172"/>
      <c r="AM4993" s="165"/>
    </row>
    <row r="4994" spans="1:39">
      <c r="A4994" s="2"/>
      <c r="B4994" s="3"/>
      <c r="C4994" s="4"/>
      <c r="D4994" s="4"/>
      <c r="E4994" s="135"/>
      <c r="F4994" s="6"/>
      <c r="G4994" s="6"/>
      <c r="H4994" s="6"/>
      <c r="I4994" s="6"/>
      <c r="J4994" s="2"/>
      <c r="K4994" s="8"/>
      <c r="L4994" s="3"/>
      <c r="M4994" s="71"/>
      <c r="N4994" s="70"/>
      <c r="O4994" s="70"/>
      <c r="P4994" s="42"/>
      <c r="Q4994" s="3"/>
      <c r="R4994" s="6"/>
      <c r="S4994" s="7"/>
      <c r="T4994" s="1"/>
      <c r="U4994" s="8"/>
      <c r="V4994" s="8"/>
      <c r="W4994" s="25"/>
      <c r="X4994" s="22"/>
      <c r="Y4994" s="4"/>
      <c r="Z4994" s="4"/>
      <c r="AA4994" s="4"/>
      <c r="AB4994" s="9"/>
      <c r="AD4994" s="165"/>
      <c r="AE4994" s="185"/>
      <c r="AF4994" s="185"/>
      <c r="AG4994" s="188"/>
      <c r="AH4994" s="188"/>
      <c r="AI4994" s="188"/>
      <c r="AJ4994" s="172"/>
      <c r="AK4994" s="172"/>
      <c r="AL4994" s="172"/>
      <c r="AM4994" s="165"/>
    </row>
    <row r="4995" spans="1:39">
      <c r="A4995" s="2"/>
      <c r="B4995" s="3"/>
      <c r="C4995" s="4"/>
      <c r="D4995" s="4"/>
      <c r="E4995" s="135"/>
      <c r="F4995" s="6"/>
      <c r="G4995" s="6"/>
      <c r="H4995" s="6"/>
      <c r="I4995" s="6"/>
      <c r="J4995" s="2"/>
      <c r="K4995" s="8"/>
      <c r="L4995" s="3"/>
      <c r="M4995" s="71"/>
      <c r="N4995" s="70"/>
      <c r="O4995" s="70"/>
      <c r="P4995" s="42"/>
      <c r="Q4995" s="3"/>
      <c r="R4995" s="6"/>
      <c r="S4995" s="7"/>
      <c r="T4995" s="1"/>
      <c r="U4995" s="8"/>
      <c r="V4995" s="8"/>
      <c r="W4995" s="25"/>
      <c r="X4995" s="22"/>
      <c r="Y4995" s="4"/>
      <c r="Z4995" s="4"/>
      <c r="AA4995" s="4"/>
      <c r="AB4995" s="9"/>
      <c r="AD4995" s="165"/>
      <c r="AE4995" s="185"/>
      <c r="AF4995" s="185"/>
      <c r="AG4995" s="188"/>
      <c r="AH4995" s="188"/>
      <c r="AI4995" s="188"/>
      <c r="AJ4995" s="172"/>
      <c r="AK4995" s="172"/>
      <c r="AL4995" s="172"/>
      <c r="AM4995" s="165"/>
    </row>
    <row r="4996" spans="1:39">
      <c r="A4996" s="2"/>
      <c r="B4996" s="3"/>
      <c r="C4996" s="4"/>
      <c r="D4996" s="4"/>
      <c r="E4996" s="135"/>
      <c r="F4996" s="6"/>
      <c r="G4996" s="6"/>
      <c r="H4996" s="6"/>
      <c r="I4996" s="6"/>
      <c r="J4996" s="8"/>
      <c r="K4996" s="2"/>
      <c r="L4996" s="3"/>
      <c r="M4996" s="71"/>
      <c r="N4996" s="70"/>
      <c r="O4996" s="70"/>
      <c r="P4996" s="42"/>
      <c r="Q4996" s="3"/>
      <c r="R4996" s="6"/>
      <c r="S4996" s="7"/>
      <c r="T4996" s="1"/>
      <c r="U4996" s="8"/>
      <c r="V4996" s="8"/>
      <c r="W4996" s="25"/>
      <c r="X4996" s="22"/>
      <c r="Y4996" s="4"/>
      <c r="Z4996" s="4"/>
      <c r="AA4996" s="4"/>
      <c r="AB4996" s="9"/>
      <c r="AD4996" s="180"/>
      <c r="AE4996" s="185"/>
      <c r="AF4996" s="185"/>
      <c r="AG4996" s="188"/>
      <c r="AH4996" s="188"/>
      <c r="AI4996" s="188"/>
      <c r="AJ4996" s="172"/>
      <c r="AK4996" s="172"/>
      <c r="AL4996" s="172"/>
      <c r="AM4996" s="180"/>
    </row>
    <row r="4997" spans="1:39">
      <c r="A4997" s="2"/>
      <c r="B4997" s="3"/>
      <c r="C4997" s="4"/>
      <c r="D4997" s="4"/>
      <c r="E4997" s="135"/>
      <c r="F4997" s="6"/>
      <c r="G4997" s="6"/>
      <c r="H4997" s="6"/>
      <c r="I4997" s="6"/>
      <c r="J4997" s="8"/>
      <c r="K4997" s="2"/>
      <c r="L4997" s="3"/>
      <c r="M4997" s="71"/>
      <c r="N4997" s="70"/>
      <c r="O4997" s="70"/>
      <c r="P4997" s="42"/>
      <c r="Q4997" s="3"/>
      <c r="R4997" s="6"/>
      <c r="S4997" s="7"/>
      <c r="T4997" s="1"/>
      <c r="U4997" s="8"/>
      <c r="V4997" s="8"/>
      <c r="W4997" s="31"/>
      <c r="X4997" s="22"/>
      <c r="Y4997" s="4"/>
      <c r="Z4997" s="4"/>
      <c r="AA4997" s="4"/>
      <c r="AB4997" s="9"/>
      <c r="AD4997" s="180"/>
      <c r="AE4997" s="185"/>
      <c r="AF4997" s="185"/>
      <c r="AG4997" s="188"/>
      <c r="AH4997" s="188"/>
      <c r="AI4997" s="188"/>
      <c r="AJ4997" s="172"/>
      <c r="AK4997" s="172"/>
      <c r="AL4997" s="172"/>
      <c r="AM4997" s="180"/>
    </row>
    <row r="4998" spans="1:39">
      <c r="A4998" s="2"/>
      <c r="B4998" s="3"/>
      <c r="C4998" s="4"/>
      <c r="D4998" s="4"/>
      <c r="E4998" s="135"/>
      <c r="F4998" s="6"/>
      <c r="G4998" s="6"/>
      <c r="H4998" s="6"/>
      <c r="I4998" s="6"/>
      <c r="J4998" s="2"/>
      <c r="K4998" s="8"/>
      <c r="L4998" s="3"/>
      <c r="M4998" s="71"/>
      <c r="N4998" s="70"/>
      <c r="O4998" s="70"/>
      <c r="P4998" s="42"/>
      <c r="Q4998" s="3"/>
      <c r="R4998" s="6"/>
      <c r="S4998" s="7"/>
      <c r="T4998" s="1"/>
      <c r="U4998" s="8"/>
      <c r="V4998" s="8"/>
      <c r="W4998" s="25"/>
      <c r="X4998" s="22"/>
      <c r="Y4998" s="4"/>
      <c r="Z4998" s="4"/>
      <c r="AA4998" s="4"/>
      <c r="AB4998" s="9"/>
      <c r="AD4998" s="180"/>
      <c r="AE4998" s="185"/>
      <c r="AF4998" s="185"/>
      <c r="AG4998" s="188"/>
      <c r="AH4998" s="188"/>
      <c r="AI4998" s="188"/>
      <c r="AJ4998" s="172"/>
      <c r="AK4998" s="172"/>
      <c r="AL4998" s="172"/>
      <c r="AM4998" s="180"/>
    </row>
    <row r="4999" spans="1:39">
      <c r="A4999" s="2"/>
      <c r="B4999" s="3"/>
      <c r="C4999" s="4"/>
      <c r="D4999" s="4"/>
      <c r="E4999" s="135"/>
      <c r="F4999" s="6"/>
      <c r="G4999" s="6"/>
      <c r="H4999" s="6"/>
      <c r="I4999" s="6"/>
      <c r="J4999" s="2"/>
      <c r="K4999" s="8"/>
      <c r="L4999" s="3"/>
      <c r="M4999" s="71"/>
      <c r="N4999" s="70"/>
      <c r="O4999" s="70"/>
      <c r="P4999" s="42"/>
      <c r="Q4999" s="3"/>
      <c r="R4999" s="6"/>
      <c r="S4999" s="7"/>
      <c r="T4999" s="1"/>
      <c r="U4999" s="8"/>
      <c r="V4999" s="8"/>
      <c r="W4999" s="26"/>
      <c r="X4999" s="22"/>
      <c r="Y4999" s="4"/>
      <c r="Z4999" s="4"/>
      <c r="AA4999" s="4"/>
      <c r="AB4999" s="9"/>
      <c r="AD4999" s="180"/>
      <c r="AE4999" s="185"/>
      <c r="AF4999" s="185"/>
      <c r="AG4999" s="188"/>
      <c r="AH4999" s="188"/>
      <c r="AI4999" s="188"/>
      <c r="AJ4999" s="172"/>
      <c r="AK4999" s="172"/>
      <c r="AL4999" s="172"/>
      <c r="AM4999" s="180"/>
    </row>
    <row r="5000" spans="1:39">
      <c r="A5000" s="2"/>
      <c r="B5000" s="3"/>
      <c r="C5000" s="4"/>
      <c r="D5000" s="4"/>
      <c r="E5000" s="135"/>
      <c r="F5000" s="6"/>
      <c r="G5000" s="6"/>
      <c r="H5000" s="6"/>
      <c r="I5000" s="6"/>
      <c r="J5000" s="2"/>
      <c r="K5000" s="8"/>
      <c r="L5000" s="3"/>
      <c r="M5000" s="71"/>
      <c r="N5000" s="70"/>
      <c r="O5000" s="70"/>
      <c r="P5000" s="42"/>
      <c r="Q5000" s="3"/>
      <c r="R5000" s="6"/>
      <c r="S5000" s="7"/>
      <c r="T5000" s="1"/>
      <c r="U5000" s="8"/>
      <c r="V5000" s="8"/>
      <c r="W5000" s="25"/>
      <c r="X5000" s="22"/>
      <c r="Y5000" s="4"/>
      <c r="Z5000" s="4"/>
      <c r="AA5000" s="4"/>
      <c r="AB5000" s="9"/>
      <c r="AD5000" s="165"/>
      <c r="AE5000" s="185"/>
      <c r="AF5000" s="185"/>
      <c r="AG5000" s="188"/>
      <c r="AH5000" s="188"/>
      <c r="AI5000" s="188"/>
      <c r="AJ5000" s="172"/>
      <c r="AK5000" s="172"/>
      <c r="AL5000" s="172"/>
      <c r="AM5000" s="165"/>
    </row>
    <row r="5001" spans="1:39">
      <c r="A5001" s="2"/>
      <c r="B5001" s="3"/>
      <c r="C5001" s="4"/>
      <c r="D5001" s="4"/>
      <c r="E5001" s="135"/>
      <c r="F5001" s="6"/>
      <c r="G5001" s="6"/>
      <c r="H5001" s="6"/>
      <c r="I5001" s="6"/>
      <c r="J5001" s="2"/>
      <c r="K5001" s="8"/>
      <c r="L5001" s="3"/>
      <c r="M5001" s="71"/>
      <c r="N5001" s="70"/>
      <c r="O5001" s="70"/>
      <c r="P5001" s="42"/>
      <c r="Q5001" s="3"/>
      <c r="R5001" s="6"/>
      <c r="S5001" s="7"/>
      <c r="T5001" s="1"/>
      <c r="U5001" s="8"/>
      <c r="V5001" s="8"/>
      <c r="W5001" s="27"/>
      <c r="X5001" s="22"/>
      <c r="Y5001" s="4"/>
      <c r="Z5001" s="4"/>
      <c r="AA5001" s="4"/>
      <c r="AB5001" s="9"/>
      <c r="AD5001" s="165"/>
      <c r="AE5001" s="185"/>
      <c r="AF5001" s="185"/>
      <c r="AG5001" s="188"/>
      <c r="AH5001" s="188"/>
      <c r="AI5001" s="188"/>
      <c r="AJ5001" s="172"/>
      <c r="AK5001" s="172"/>
      <c r="AL5001" s="172"/>
      <c r="AM5001" s="165"/>
    </row>
    <row r="5002" spans="1:39">
      <c r="A5002" s="2"/>
      <c r="B5002" s="3"/>
      <c r="C5002" s="4"/>
      <c r="D5002" s="4"/>
      <c r="E5002" s="135"/>
      <c r="F5002" s="6"/>
      <c r="G5002" s="6"/>
      <c r="H5002" s="6"/>
      <c r="I5002" s="6"/>
      <c r="J5002" s="2"/>
      <c r="K5002" s="8"/>
      <c r="L5002" s="3"/>
      <c r="M5002" s="71"/>
      <c r="N5002" s="70"/>
      <c r="O5002" s="70"/>
      <c r="P5002" s="42"/>
      <c r="Q5002" s="3"/>
      <c r="R5002" s="6"/>
      <c r="S5002" s="7"/>
      <c r="T5002" s="1"/>
      <c r="U5002" s="8"/>
      <c r="V5002" s="8"/>
      <c r="W5002" s="31"/>
      <c r="X5002" s="22"/>
      <c r="Y5002" s="4"/>
      <c r="Z5002" s="4"/>
      <c r="AA5002" s="4"/>
      <c r="AB5002" s="9"/>
      <c r="AD5002" s="165"/>
      <c r="AE5002" s="185"/>
      <c r="AF5002" s="185"/>
      <c r="AG5002" s="188"/>
      <c r="AH5002" s="188"/>
      <c r="AI5002" s="188"/>
      <c r="AJ5002" s="172"/>
      <c r="AK5002" s="172"/>
      <c r="AL5002" s="172"/>
      <c r="AM5002" s="165"/>
    </row>
    <row r="5003" spans="1:39">
      <c r="A5003" s="2"/>
      <c r="B5003" s="3"/>
      <c r="C5003" s="4"/>
      <c r="D5003" s="4"/>
      <c r="E5003" s="135"/>
      <c r="F5003" s="6"/>
      <c r="G5003" s="6"/>
      <c r="H5003" s="6"/>
      <c r="I5003" s="6"/>
      <c r="J5003" s="2"/>
      <c r="K5003" s="8"/>
      <c r="L5003" s="3"/>
      <c r="M5003" s="71"/>
      <c r="N5003" s="70"/>
      <c r="O5003" s="70"/>
      <c r="P5003" s="42"/>
      <c r="Q5003" s="3"/>
      <c r="R5003" s="6"/>
      <c r="S5003" s="7"/>
      <c r="T5003" s="1"/>
      <c r="U5003" s="8"/>
      <c r="V5003" s="8"/>
      <c r="W5003" s="25"/>
      <c r="X5003" s="22"/>
      <c r="Y5003" s="4"/>
      <c r="Z5003" s="4"/>
      <c r="AA5003" s="4"/>
      <c r="AB5003" s="9"/>
      <c r="AD5003" s="165"/>
      <c r="AE5003" s="185"/>
      <c r="AF5003" s="185"/>
      <c r="AG5003" s="188"/>
      <c r="AH5003" s="188"/>
      <c r="AI5003" s="188"/>
      <c r="AJ5003" s="172"/>
      <c r="AK5003" s="172"/>
      <c r="AL5003" s="172"/>
      <c r="AM5003" s="165"/>
    </row>
    <row r="5004" spans="1:39">
      <c r="A5004" s="2"/>
      <c r="B5004" s="3"/>
      <c r="C5004" s="4"/>
      <c r="D5004" s="4"/>
      <c r="E5004" s="135"/>
      <c r="F5004" s="6"/>
      <c r="G5004" s="6"/>
      <c r="H5004" s="6"/>
      <c r="I5004" s="6"/>
      <c r="J5004" s="2"/>
      <c r="K5004" s="8"/>
      <c r="L5004" s="3"/>
      <c r="M5004" s="71"/>
      <c r="N5004" s="70"/>
      <c r="O5004" s="70"/>
      <c r="P5004" s="42"/>
      <c r="Q5004" s="3"/>
      <c r="R5004" s="6"/>
      <c r="S5004" s="7"/>
      <c r="T5004" s="1"/>
      <c r="U5004" s="8"/>
      <c r="V5004" s="8"/>
      <c r="W5004" s="26"/>
      <c r="X5004" s="22"/>
      <c r="Y5004" s="4"/>
      <c r="Z5004" s="4"/>
      <c r="AA5004" s="4"/>
      <c r="AB5004" s="9"/>
      <c r="AD5004" s="165"/>
      <c r="AE5004" s="185"/>
      <c r="AF5004" s="185"/>
      <c r="AG5004" s="188"/>
      <c r="AH5004" s="188"/>
      <c r="AI5004" s="188"/>
      <c r="AJ5004" s="172"/>
      <c r="AK5004" s="172"/>
      <c r="AL5004" s="172"/>
      <c r="AM5004" s="165"/>
    </row>
    <row r="5005" spans="1:39">
      <c r="A5005" s="2"/>
      <c r="B5005" s="3"/>
      <c r="C5005" s="4"/>
      <c r="D5005" s="4"/>
      <c r="E5005" s="135"/>
      <c r="F5005" s="6"/>
      <c r="G5005" s="6"/>
      <c r="H5005" s="6"/>
      <c r="I5005" s="6"/>
      <c r="J5005" s="2"/>
      <c r="K5005" s="8"/>
      <c r="L5005" s="3"/>
      <c r="M5005" s="71"/>
      <c r="N5005" s="70"/>
      <c r="O5005" s="70"/>
      <c r="P5005" s="42"/>
      <c r="Q5005" s="3"/>
      <c r="R5005" s="6"/>
      <c r="S5005" s="7"/>
      <c r="T5005" s="1"/>
      <c r="U5005" s="8"/>
      <c r="V5005" s="8"/>
      <c r="W5005" s="25"/>
      <c r="X5005" s="22"/>
      <c r="Y5005" s="4"/>
      <c r="Z5005" s="4"/>
      <c r="AA5005" s="4"/>
      <c r="AB5005" s="9"/>
      <c r="AD5005" s="165"/>
      <c r="AE5005" s="185"/>
      <c r="AF5005" s="185"/>
      <c r="AG5005" s="188"/>
      <c r="AH5005" s="188"/>
      <c r="AI5005" s="188"/>
      <c r="AJ5005" s="172"/>
      <c r="AK5005" s="172"/>
      <c r="AL5005" s="172"/>
      <c r="AM5005" s="165"/>
    </row>
    <row r="5006" spans="1:39">
      <c r="A5006" s="2"/>
      <c r="B5006" s="3"/>
      <c r="C5006" s="4"/>
      <c r="D5006" s="4"/>
      <c r="E5006" s="135"/>
      <c r="F5006" s="6"/>
      <c r="G5006" s="6"/>
      <c r="H5006" s="6"/>
      <c r="I5006" s="6"/>
      <c r="J5006" s="2"/>
      <c r="K5006" s="8"/>
      <c r="L5006" s="3"/>
      <c r="M5006" s="71"/>
      <c r="N5006" s="70"/>
      <c r="O5006" s="70"/>
      <c r="P5006" s="42"/>
      <c r="Q5006" s="3"/>
      <c r="R5006" s="6"/>
      <c r="S5006" s="7"/>
      <c r="T5006" s="1"/>
      <c r="U5006" s="8"/>
      <c r="V5006" s="8"/>
      <c r="W5006" s="25"/>
      <c r="X5006" s="22"/>
      <c r="Y5006" s="4"/>
      <c r="Z5006" s="4"/>
      <c r="AA5006" s="4"/>
      <c r="AB5006" s="9"/>
      <c r="AD5006" s="165"/>
      <c r="AE5006" s="185"/>
      <c r="AF5006" s="185"/>
      <c r="AG5006" s="188"/>
      <c r="AH5006" s="188"/>
      <c r="AI5006" s="188"/>
      <c r="AJ5006" s="172"/>
      <c r="AK5006" s="172"/>
      <c r="AL5006" s="172"/>
      <c r="AM5006" s="165"/>
    </row>
    <row r="5007" spans="1:39">
      <c r="A5007" s="2"/>
      <c r="B5007" s="3"/>
      <c r="C5007" s="4"/>
      <c r="D5007" s="4"/>
      <c r="E5007" s="135"/>
      <c r="F5007" s="6"/>
      <c r="G5007" s="6"/>
      <c r="H5007" s="6"/>
      <c r="I5007" s="6"/>
      <c r="J5007" s="2"/>
      <c r="K5007" s="8"/>
      <c r="L5007" s="3"/>
      <c r="M5007" s="71"/>
      <c r="N5007" s="70"/>
      <c r="O5007" s="70"/>
      <c r="P5007" s="42"/>
      <c r="Q5007" s="3"/>
      <c r="R5007" s="6"/>
      <c r="S5007" s="7"/>
      <c r="T5007" s="1"/>
      <c r="U5007" s="8"/>
      <c r="V5007" s="8"/>
      <c r="W5007" s="25"/>
      <c r="X5007" s="22"/>
      <c r="Y5007" s="4"/>
      <c r="Z5007" s="4"/>
      <c r="AA5007" s="4"/>
      <c r="AB5007" s="9"/>
      <c r="AD5007" s="165"/>
      <c r="AE5007" s="185"/>
      <c r="AF5007" s="185"/>
      <c r="AG5007" s="188"/>
      <c r="AH5007" s="188"/>
      <c r="AI5007" s="188"/>
      <c r="AJ5007" s="172"/>
      <c r="AK5007" s="172"/>
      <c r="AL5007" s="172"/>
      <c r="AM5007" s="165"/>
    </row>
    <row r="5008" spans="1:39">
      <c r="A5008" s="2"/>
      <c r="B5008" s="3"/>
      <c r="C5008" s="4"/>
      <c r="D5008" s="4"/>
      <c r="E5008" s="135"/>
      <c r="F5008" s="6"/>
      <c r="G5008" s="6"/>
      <c r="H5008" s="6"/>
      <c r="I5008" s="6"/>
      <c r="J5008" s="2"/>
      <c r="K5008" s="8"/>
      <c r="L5008" s="3"/>
      <c r="M5008" s="71"/>
      <c r="N5008" s="70"/>
      <c r="O5008" s="70"/>
      <c r="P5008" s="42"/>
      <c r="Q5008" s="3"/>
      <c r="R5008" s="6"/>
      <c r="S5008" s="7"/>
      <c r="T5008" s="1"/>
      <c r="U5008" s="8"/>
      <c r="V5008" s="8"/>
      <c r="W5008" s="31"/>
      <c r="X5008" s="22"/>
      <c r="Y5008" s="4"/>
      <c r="Z5008" s="4"/>
      <c r="AA5008" s="4"/>
      <c r="AB5008" s="9"/>
      <c r="AD5008" s="180"/>
      <c r="AE5008" s="185"/>
      <c r="AF5008" s="185"/>
      <c r="AG5008" s="188"/>
      <c r="AH5008" s="188"/>
      <c r="AI5008" s="188"/>
      <c r="AJ5008" s="172"/>
      <c r="AK5008" s="172"/>
      <c r="AL5008" s="172"/>
      <c r="AM5008" s="180"/>
    </row>
    <row r="5009" spans="1:39">
      <c r="A5009" s="2"/>
      <c r="B5009" s="3"/>
      <c r="C5009" s="4"/>
      <c r="D5009" s="4"/>
      <c r="E5009" s="135"/>
      <c r="F5009" s="6"/>
      <c r="G5009" s="6"/>
      <c r="H5009" s="6"/>
      <c r="I5009" s="6"/>
      <c r="J5009" s="2"/>
      <c r="K5009" s="8"/>
      <c r="L5009" s="3"/>
      <c r="M5009" s="71"/>
      <c r="N5009" s="70"/>
      <c r="O5009" s="70"/>
      <c r="P5009" s="42"/>
      <c r="Q5009" s="3"/>
      <c r="R5009" s="6"/>
      <c r="S5009" s="7"/>
      <c r="T5009" s="1"/>
      <c r="U5009" s="8"/>
      <c r="V5009" s="8"/>
      <c r="W5009" s="25"/>
      <c r="X5009" s="22"/>
      <c r="Y5009" s="4"/>
      <c r="Z5009" s="4"/>
      <c r="AA5009" s="4"/>
      <c r="AB5009" s="9"/>
      <c r="AD5009" s="180"/>
      <c r="AE5009" s="185"/>
      <c r="AF5009" s="185"/>
      <c r="AG5009" s="188"/>
      <c r="AH5009" s="188"/>
      <c r="AI5009" s="188"/>
      <c r="AJ5009" s="172"/>
      <c r="AK5009" s="172"/>
      <c r="AL5009" s="172"/>
      <c r="AM5009" s="180"/>
    </row>
    <row r="5010" spans="1:39">
      <c r="A5010" s="2"/>
      <c r="B5010" s="3"/>
      <c r="C5010" s="4"/>
      <c r="D5010" s="4"/>
      <c r="E5010" s="135"/>
      <c r="F5010" s="6"/>
      <c r="G5010" s="6"/>
      <c r="H5010" s="6"/>
      <c r="I5010" s="6"/>
      <c r="J5010" s="2"/>
      <c r="K5010" s="2"/>
      <c r="L5010" s="3"/>
      <c r="M5010" s="71"/>
      <c r="N5010" s="70"/>
      <c r="O5010" s="70"/>
      <c r="P5010" s="42"/>
      <c r="Q5010" s="3"/>
      <c r="R5010" s="6"/>
      <c r="S5010" s="7"/>
      <c r="T5010" s="1"/>
      <c r="U5010" s="8"/>
      <c r="V5010" s="8"/>
      <c r="W5010" s="25"/>
      <c r="X5010" s="22"/>
      <c r="Y5010" s="4"/>
      <c r="Z5010" s="4"/>
      <c r="AA5010" s="4"/>
      <c r="AB5010" s="9"/>
      <c r="AD5010" s="180"/>
      <c r="AE5010" s="185"/>
      <c r="AF5010" s="185"/>
      <c r="AG5010" s="188"/>
      <c r="AH5010" s="188"/>
      <c r="AI5010" s="188"/>
      <c r="AJ5010" s="172"/>
      <c r="AK5010" s="172"/>
      <c r="AL5010" s="172"/>
      <c r="AM5010" s="180"/>
    </row>
    <row r="5011" spans="1:39">
      <c r="A5011" s="2"/>
      <c r="B5011" s="3"/>
      <c r="C5011" s="4"/>
      <c r="D5011" s="4"/>
      <c r="E5011" s="135"/>
      <c r="F5011" s="6"/>
      <c r="G5011" s="6"/>
      <c r="H5011" s="6"/>
      <c r="I5011" s="6"/>
      <c r="J5011" s="2"/>
      <c r="K5011" s="2"/>
      <c r="L5011" s="3"/>
      <c r="M5011" s="71"/>
      <c r="N5011" s="70"/>
      <c r="O5011" s="70"/>
      <c r="P5011" s="42"/>
      <c r="Q5011" s="3"/>
      <c r="R5011" s="6"/>
      <c r="S5011" s="7"/>
      <c r="T5011" s="1"/>
      <c r="U5011" s="8"/>
      <c r="V5011" s="8"/>
      <c r="W5011" s="31"/>
      <c r="X5011" s="22"/>
      <c r="Y5011" s="4"/>
      <c r="Z5011" s="4"/>
      <c r="AA5011" s="4"/>
      <c r="AB5011" s="9"/>
      <c r="AD5011" s="180"/>
      <c r="AE5011" s="185"/>
      <c r="AF5011" s="185"/>
      <c r="AG5011" s="188"/>
      <c r="AH5011" s="188"/>
      <c r="AI5011" s="188"/>
      <c r="AJ5011" s="172"/>
      <c r="AK5011" s="172"/>
      <c r="AL5011" s="172"/>
      <c r="AM5011" s="180"/>
    </row>
    <row r="5012" spans="1:39">
      <c r="A5012" s="2"/>
      <c r="B5012" s="3"/>
      <c r="C5012" s="4"/>
      <c r="D5012" s="4"/>
      <c r="E5012" s="135"/>
      <c r="F5012" s="6"/>
      <c r="G5012" s="6"/>
      <c r="H5012" s="6"/>
      <c r="I5012" s="6"/>
      <c r="J5012" s="2"/>
      <c r="K5012" s="2"/>
      <c r="L5012" s="3"/>
      <c r="M5012" s="71"/>
      <c r="N5012" s="70"/>
      <c r="O5012" s="70"/>
      <c r="P5012" s="42"/>
      <c r="Q5012" s="3"/>
      <c r="R5012" s="6"/>
      <c r="S5012" s="7"/>
      <c r="T5012" s="1"/>
      <c r="U5012" s="8"/>
      <c r="V5012" s="8"/>
      <c r="W5012" s="31"/>
      <c r="X5012" s="22"/>
      <c r="Y5012" s="4"/>
      <c r="Z5012" s="4"/>
      <c r="AA5012" s="4"/>
      <c r="AB5012" s="9"/>
      <c r="AD5012" s="180"/>
      <c r="AE5012" s="185"/>
      <c r="AF5012" s="185"/>
      <c r="AG5012" s="188"/>
      <c r="AH5012" s="188"/>
      <c r="AI5012" s="188"/>
      <c r="AJ5012" s="172"/>
      <c r="AK5012" s="172"/>
      <c r="AL5012" s="172"/>
      <c r="AM5012" s="180"/>
    </row>
    <row r="5013" spans="1:39">
      <c r="A5013" s="2"/>
      <c r="B5013" s="3"/>
      <c r="C5013" s="4"/>
      <c r="D5013" s="4"/>
      <c r="E5013" s="135"/>
      <c r="F5013" s="6"/>
      <c r="G5013" s="6"/>
      <c r="H5013" s="6"/>
      <c r="I5013" s="6"/>
      <c r="J5013" s="2"/>
      <c r="K5013" s="2"/>
      <c r="L5013" s="3"/>
      <c r="M5013" s="71"/>
      <c r="N5013" s="70"/>
      <c r="O5013" s="70"/>
      <c r="P5013" s="42"/>
      <c r="Q5013" s="3"/>
      <c r="R5013" s="6"/>
      <c r="S5013" s="7"/>
      <c r="T5013" s="1"/>
      <c r="U5013" s="8"/>
      <c r="V5013" s="8"/>
      <c r="W5013" s="30"/>
      <c r="X5013" s="22"/>
      <c r="Y5013" s="4"/>
      <c r="Z5013" s="4"/>
      <c r="AA5013" s="4"/>
      <c r="AB5013" s="9"/>
      <c r="AD5013" s="180"/>
      <c r="AE5013" s="185"/>
      <c r="AF5013" s="185"/>
      <c r="AG5013" s="188"/>
      <c r="AH5013" s="188"/>
      <c r="AI5013" s="188"/>
      <c r="AJ5013" s="172"/>
      <c r="AK5013" s="172"/>
      <c r="AL5013" s="172"/>
      <c r="AM5013" s="180"/>
    </row>
    <row r="5014" spans="1:39">
      <c r="A5014" s="2"/>
      <c r="B5014" s="3"/>
      <c r="C5014" s="4"/>
      <c r="D5014" s="4"/>
      <c r="E5014" s="135"/>
      <c r="F5014" s="6"/>
      <c r="G5014" s="6"/>
      <c r="H5014" s="6"/>
      <c r="I5014" s="6"/>
      <c r="J5014" s="2"/>
      <c r="K5014" s="2"/>
      <c r="L5014" s="3"/>
      <c r="M5014" s="71"/>
      <c r="N5014" s="70"/>
      <c r="O5014" s="70"/>
      <c r="P5014" s="42"/>
      <c r="Q5014" s="3"/>
      <c r="R5014" s="6"/>
      <c r="S5014" s="7"/>
      <c r="T5014" s="1"/>
      <c r="U5014" s="8"/>
      <c r="V5014" s="8"/>
      <c r="W5014" s="44"/>
      <c r="X5014" s="22"/>
      <c r="Y5014" s="4"/>
      <c r="Z5014" s="4"/>
      <c r="AA5014" s="4"/>
      <c r="AB5014" s="9"/>
      <c r="AD5014" s="180"/>
      <c r="AE5014" s="185"/>
      <c r="AF5014" s="185"/>
      <c r="AG5014" s="188"/>
      <c r="AH5014" s="188"/>
      <c r="AI5014" s="188"/>
      <c r="AJ5014" s="172"/>
      <c r="AK5014" s="172"/>
      <c r="AL5014" s="172"/>
      <c r="AM5014" s="180"/>
    </row>
    <row r="5015" spans="1:39">
      <c r="A5015" s="2"/>
      <c r="B5015" s="3"/>
      <c r="C5015" s="4"/>
      <c r="D5015" s="4"/>
      <c r="E5015" s="135"/>
      <c r="F5015" s="6"/>
      <c r="G5015" s="6"/>
      <c r="H5015" s="6"/>
      <c r="I5015" s="6"/>
      <c r="J5015" s="2"/>
      <c r="K5015" s="2"/>
      <c r="L5015" s="3"/>
      <c r="M5015" s="71"/>
      <c r="N5015" s="70"/>
      <c r="O5015" s="70"/>
      <c r="P5015" s="42"/>
      <c r="Q5015" s="3"/>
      <c r="R5015" s="6"/>
      <c r="S5015" s="7"/>
      <c r="T5015" s="1"/>
      <c r="U5015" s="8"/>
      <c r="V5015" s="8"/>
      <c r="W5015" s="44"/>
      <c r="X5015" s="22"/>
      <c r="Y5015" s="4"/>
      <c r="Z5015" s="4"/>
      <c r="AA5015" s="4"/>
      <c r="AB5015" s="9"/>
      <c r="AD5015" s="180"/>
      <c r="AE5015" s="185"/>
      <c r="AF5015" s="185"/>
      <c r="AG5015" s="188"/>
      <c r="AH5015" s="188"/>
      <c r="AI5015" s="188"/>
      <c r="AJ5015" s="172"/>
      <c r="AK5015" s="172"/>
      <c r="AL5015" s="172"/>
      <c r="AM5015" s="180"/>
    </row>
    <row r="5016" spans="1:39">
      <c r="A5016" s="2"/>
      <c r="B5016" s="3"/>
      <c r="C5016" s="4"/>
      <c r="D5016" s="4"/>
      <c r="E5016" s="135"/>
      <c r="F5016" s="6"/>
      <c r="G5016" s="6"/>
      <c r="H5016" s="6"/>
      <c r="I5016" s="6"/>
      <c r="J5016" s="2"/>
      <c r="K5016" s="2"/>
      <c r="L5016" s="3"/>
      <c r="M5016" s="71"/>
      <c r="N5016" s="70"/>
      <c r="O5016" s="70"/>
      <c r="P5016" s="42"/>
      <c r="Q5016" s="3"/>
      <c r="R5016" s="6"/>
      <c r="S5016" s="7"/>
      <c r="T5016" s="1"/>
      <c r="U5016" s="8"/>
      <c r="V5016" s="8"/>
      <c r="W5016" s="26"/>
      <c r="X5016" s="22"/>
      <c r="Y5016" s="4"/>
      <c r="Z5016" s="4"/>
      <c r="AA5016" s="4"/>
      <c r="AB5016" s="9"/>
      <c r="AD5016" s="180"/>
      <c r="AE5016" s="185"/>
      <c r="AF5016" s="185"/>
      <c r="AG5016" s="188"/>
      <c r="AH5016" s="188"/>
      <c r="AI5016" s="188"/>
      <c r="AJ5016" s="172"/>
      <c r="AK5016" s="172"/>
      <c r="AL5016" s="172"/>
      <c r="AM5016" s="180"/>
    </row>
    <row r="5017" spans="1:39">
      <c r="A5017" s="2"/>
      <c r="B5017" s="3"/>
      <c r="C5017" s="4"/>
      <c r="D5017" s="4"/>
      <c r="E5017" s="135"/>
      <c r="F5017" s="6"/>
      <c r="G5017" s="6"/>
      <c r="H5017" s="6"/>
      <c r="I5017" s="6"/>
      <c r="J5017" s="2"/>
      <c r="K5017" s="2"/>
      <c r="L5017" s="3"/>
      <c r="M5017" s="71"/>
      <c r="N5017" s="70"/>
      <c r="O5017" s="70"/>
      <c r="P5017" s="42"/>
      <c r="Q5017" s="3"/>
      <c r="R5017" s="6"/>
      <c r="S5017" s="7"/>
      <c r="T5017" s="1"/>
      <c r="U5017" s="8"/>
      <c r="V5017" s="8"/>
      <c r="W5017" s="44"/>
      <c r="X5017" s="22"/>
      <c r="Y5017" s="4"/>
      <c r="Z5017" s="4"/>
      <c r="AA5017" s="4"/>
      <c r="AB5017" s="9"/>
      <c r="AD5017" s="180"/>
      <c r="AE5017" s="185"/>
      <c r="AF5017" s="185"/>
      <c r="AG5017" s="188"/>
      <c r="AH5017" s="188"/>
      <c r="AI5017" s="188"/>
      <c r="AJ5017" s="172"/>
      <c r="AK5017" s="172"/>
      <c r="AL5017" s="172"/>
      <c r="AM5017" s="180"/>
    </row>
    <row r="5018" spans="1:39">
      <c r="A5018" s="2"/>
      <c r="B5018" s="3"/>
      <c r="C5018" s="4"/>
      <c r="D5018" s="4"/>
      <c r="E5018" s="135"/>
      <c r="F5018" s="6"/>
      <c r="G5018" s="6"/>
      <c r="H5018" s="6"/>
      <c r="I5018" s="6"/>
      <c r="J5018" s="2"/>
      <c r="K5018" s="2"/>
      <c r="L5018" s="3"/>
      <c r="M5018" s="71"/>
      <c r="N5018" s="70"/>
      <c r="O5018" s="70"/>
      <c r="P5018" s="42"/>
      <c r="Q5018" s="3"/>
      <c r="R5018" s="6"/>
      <c r="S5018" s="7"/>
      <c r="T5018" s="1"/>
      <c r="U5018" s="8"/>
      <c r="V5018" s="8"/>
      <c r="W5018" s="25"/>
      <c r="X5018" s="22"/>
      <c r="Y5018" s="4"/>
      <c r="Z5018" s="4"/>
      <c r="AA5018" s="4"/>
      <c r="AB5018" s="9"/>
      <c r="AD5018" s="180"/>
      <c r="AE5018" s="185"/>
      <c r="AF5018" s="185"/>
      <c r="AG5018" s="188"/>
      <c r="AH5018" s="188"/>
      <c r="AI5018" s="188"/>
      <c r="AJ5018" s="172"/>
      <c r="AK5018" s="172"/>
      <c r="AL5018" s="172"/>
      <c r="AM5018" s="180"/>
    </row>
    <row r="5019" spans="1:39">
      <c r="A5019" s="2"/>
      <c r="B5019" s="3"/>
      <c r="C5019" s="4"/>
      <c r="D5019" s="4"/>
      <c r="E5019" s="135"/>
      <c r="F5019" s="6"/>
      <c r="G5019" s="6"/>
      <c r="H5019" s="6"/>
      <c r="I5019" s="6"/>
      <c r="J5019" s="2"/>
      <c r="K5019" s="2"/>
      <c r="L5019" s="3"/>
      <c r="M5019" s="71"/>
      <c r="N5019" s="70"/>
      <c r="O5019" s="70"/>
      <c r="P5019" s="42"/>
      <c r="Q5019" s="3"/>
      <c r="R5019" s="6"/>
      <c r="S5019" s="7"/>
      <c r="T5019" s="1"/>
      <c r="U5019" s="8"/>
      <c r="V5019" s="8"/>
      <c r="W5019" s="44"/>
      <c r="X5019" s="22"/>
      <c r="Y5019" s="4"/>
      <c r="Z5019" s="4"/>
      <c r="AA5019" s="4"/>
      <c r="AB5019" s="9"/>
      <c r="AD5019" s="180"/>
      <c r="AE5019" s="185"/>
      <c r="AF5019" s="185"/>
      <c r="AG5019" s="188"/>
      <c r="AH5019" s="188"/>
      <c r="AI5019" s="188"/>
      <c r="AJ5019" s="172"/>
      <c r="AK5019" s="172"/>
      <c r="AL5019" s="172"/>
      <c r="AM5019" s="180"/>
    </row>
    <row r="5020" spans="1:39">
      <c r="A5020" s="2"/>
      <c r="B5020" s="3"/>
      <c r="C5020" s="4"/>
      <c r="D5020" s="4"/>
      <c r="E5020" s="135"/>
      <c r="F5020" s="6"/>
      <c r="G5020" s="6"/>
      <c r="H5020" s="6"/>
      <c r="I5020" s="6"/>
      <c r="J5020" s="2"/>
      <c r="K5020" s="2"/>
      <c r="L5020" s="3"/>
      <c r="M5020" s="71"/>
      <c r="N5020" s="70"/>
      <c r="O5020" s="70"/>
      <c r="P5020" s="42"/>
      <c r="Q5020" s="3"/>
      <c r="R5020" s="6"/>
      <c r="S5020" s="7"/>
      <c r="T5020" s="1"/>
      <c r="U5020" s="8"/>
      <c r="V5020" s="8"/>
      <c r="W5020" s="25"/>
      <c r="X5020" s="22"/>
      <c r="Y5020" s="4"/>
      <c r="Z5020" s="4"/>
      <c r="AA5020" s="4"/>
      <c r="AB5020" s="9"/>
      <c r="AD5020" s="180"/>
      <c r="AE5020" s="185"/>
      <c r="AF5020" s="185"/>
      <c r="AG5020" s="188"/>
      <c r="AH5020" s="188"/>
      <c r="AI5020" s="188"/>
      <c r="AJ5020" s="172"/>
      <c r="AK5020" s="172"/>
      <c r="AL5020" s="172"/>
      <c r="AM5020" s="180"/>
    </row>
    <row r="5021" spans="1:39">
      <c r="A5021" s="2"/>
      <c r="B5021" s="3"/>
      <c r="C5021" s="4"/>
      <c r="D5021" s="4"/>
      <c r="E5021" s="135"/>
      <c r="F5021" s="6"/>
      <c r="G5021" s="6"/>
      <c r="H5021" s="6"/>
      <c r="I5021" s="6"/>
      <c r="J5021" s="2"/>
      <c r="K5021" s="2"/>
      <c r="L5021" s="3"/>
      <c r="M5021" s="71"/>
      <c r="N5021" s="70"/>
      <c r="O5021" s="70"/>
      <c r="P5021" s="42"/>
      <c r="Q5021" s="3"/>
      <c r="R5021" s="6"/>
      <c r="S5021" s="7"/>
      <c r="T5021" s="1"/>
      <c r="U5021" s="8"/>
      <c r="V5021" s="8"/>
      <c r="W5021" s="31"/>
      <c r="X5021" s="22"/>
      <c r="Y5021" s="4"/>
      <c r="Z5021" s="4"/>
      <c r="AA5021" s="4"/>
      <c r="AB5021" s="9"/>
      <c r="AD5021" s="180"/>
      <c r="AE5021" s="185"/>
      <c r="AF5021" s="185"/>
      <c r="AG5021" s="188"/>
      <c r="AH5021" s="188"/>
      <c r="AI5021" s="188"/>
      <c r="AJ5021" s="172"/>
      <c r="AK5021" s="172"/>
      <c r="AL5021" s="172"/>
      <c r="AM5021" s="180"/>
    </row>
    <row r="5022" spans="1:39">
      <c r="A5022" s="2"/>
      <c r="B5022" s="3"/>
      <c r="C5022" s="4"/>
      <c r="D5022" s="4"/>
      <c r="E5022" s="135"/>
      <c r="F5022" s="6"/>
      <c r="G5022" s="6"/>
      <c r="H5022" s="6"/>
      <c r="I5022" s="6"/>
      <c r="J5022" s="2"/>
      <c r="K5022" s="2"/>
      <c r="L5022" s="3"/>
      <c r="M5022" s="71"/>
      <c r="N5022" s="70"/>
      <c r="O5022" s="70"/>
      <c r="P5022" s="42"/>
      <c r="Q5022" s="3"/>
      <c r="R5022" s="6"/>
      <c r="S5022" s="7"/>
      <c r="T5022" s="1"/>
      <c r="U5022" s="8"/>
      <c r="V5022" s="8"/>
      <c r="W5022" s="26"/>
      <c r="X5022" s="22"/>
      <c r="Y5022" s="4"/>
      <c r="Z5022" s="4"/>
      <c r="AA5022" s="4"/>
      <c r="AB5022" s="9"/>
      <c r="AD5022" s="180"/>
      <c r="AE5022" s="185"/>
      <c r="AF5022" s="185"/>
      <c r="AG5022" s="188"/>
      <c r="AH5022" s="188"/>
      <c r="AI5022" s="188"/>
      <c r="AJ5022" s="172"/>
      <c r="AK5022" s="172"/>
      <c r="AL5022" s="172"/>
      <c r="AM5022" s="180"/>
    </row>
    <row r="5023" spans="1:39">
      <c r="A5023" s="2"/>
      <c r="B5023" s="3"/>
      <c r="C5023" s="4"/>
      <c r="D5023" s="4"/>
      <c r="E5023" s="135"/>
      <c r="F5023" s="6"/>
      <c r="G5023" s="6"/>
      <c r="H5023" s="6"/>
      <c r="I5023" s="6"/>
      <c r="J5023" s="2"/>
      <c r="K5023" s="2"/>
      <c r="L5023" s="3"/>
      <c r="M5023" s="71"/>
      <c r="N5023" s="70"/>
      <c r="O5023" s="70"/>
      <c r="P5023" s="42"/>
      <c r="Q5023" s="3"/>
      <c r="R5023" s="6"/>
      <c r="S5023" s="7"/>
      <c r="T5023" s="1"/>
      <c r="U5023" s="8"/>
      <c r="V5023" s="8"/>
      <c r="W5023" s="26"/>
      <c r="X5023" s="22"/>
      <c r="Y5023" s="4"/>
      <c r="Z5023" s="4"/>
      <c r="AA5023" s="4"/>
      <c r="AB5023" s="9"/>
      <c r="AD5023" s="180"/>
      <c r="AE5023" s="185"/>
      <c r="AF5023" s="185"/>
      <c r="AG5023" s="188"/>
      <c r="AH5023" s="188"/>
      <c r="AI5023" s="188"/>
      <c r="AJ5023" s="172"/>
      <c r="AK5023" s="172"/>
      <c r="AL5023" s="172"/>
      <c r="AM5023" s="180"/>
    </row>
    <row r="5024" spans="1:39">
      <c r="A5024" s="2"/>
      <c r="B5024" s="3"/>
      <c r="C5024" s="4"/>
      <c r="D5024" s="4"/>
      <c r="E5024" s="135"/>
      <c r="F5024" s="6"/>
      <c r="G5024" s="6"/>
      <c r="H5024" s="6"/>
      <c r="I5024" s="6"/>
      <c r="J5024" s="2"/>
      <c r="K5024" s="2"/>
      <c r="L5024" s="3"/>
      <c r="M5024" s="71"/>
      <c r="N5024" s="70"/>
      <c r="O5024" s="70"/>
      <c r="P5024" s="42"/>
      <c r="Q5024" s="3"/>
      <c r="R5024" s="6"/>
      <c r="S5024" s="7"/>
      <c r="T5024" s="1"/>
      <c r="U5024" s="8"/>
      <c r="V5024" s="8"/>
      <c r="W5024" s="26"/>
      <c r="X5024" s="22"/>
      <c r="Y5024" s="4"/>
      <c r="Z5024" s="4"/>
      <c r="AA5024" s="4"/>
      <c r="AB5024" s="9"/>
      <c r="AD5024" s="180"/>
      <c r="AE5024" s="185"/>
      <c r="AF5024" s="185"/>
      <c r="AG5024" s="188"/>
      <c r="AH5024" s="188"/>
      <c r="AI5024" s="188"/>
      <c r="AJ5024" s="172"/>
      <c r="AK5024" s="172"/>
      <c r="AL5024" s="172"/>
      <c r="AM5024" s="180"/>
    </row>
    <row r="5025" spans="1:39">
      <c r="A5025" s="2"/>
      <c r="B5025" s="3"/>
      <c r="C5025" s="4"/>
      <c r="D5025" s="4"/>
      <c r="E5025" s="135"/>
      <c r="F5025" s="6"/>
      <c r="G5025" s="6"/>
      <c r="H5025" s="6"/>
      <c r="I5025" s="6"/>
      <c r="J5025" s="2"/>
      <c r="K5025" s="2"/>
      <c r="L5025" s="3"/>
      <c r="M5025" s="71"/>
      <c r="N5025" s="70"/>
      <c r="O5025" s="70"/>
      <c r="P5025" s="42"/>
      <c r="Q5025" s="3"/>
      <c r="R5025" s="6"/>
      <c r="S5025" s="7"/>
      <c r="T5025" s="1"/>
      <c r="U5025" s="8"/>
      <c r="V5025" s="8"/>
      <c r="W5025" s="26"/>
      <c r="X5025" s="22"/>
      <c r="Y5025" s="4"/>
      <c r="Z5025" s="4"/>
      <c r="AA5025" s="4"/>
      <c r="AB5025" s="9"/>
      <c r="AD5025" s="180"/>
      <c r="AE5025" s="185"/>
      <c r="AF5025" s="185"/>
      <c r="AG5025" s="188"/>
      <c r="AH5025" s="188"/>
      <c r="AI5025" s="188"/>
      <c r="AJ5025" s="172"/>
      <c r="AK5025" s="172"/>
      <c r="AL5025" s="172"/>
      <c r="AM5025" s="180"/>
    </row>
    <row r="5026" spans="1:39">
      <c r="A5026" s="2"/>
      <c r="B5026" s="3"/>
      <c r="C5026" s="4"/>
      <c r="D5026" s="4"/>
      <c r="E5026" s="135"/>
      <c r="F5026" s="6"/>
      <c r="G5026" s="6"/>
      <c r="H5026" s="6"/>
      <c r="I5026" s="6"/>
      <c r="J5026" s="2"/>
      <c r="K5026" s="2"/>
      <c r="L5026" s="3"/>
      <c r="M5026" s="71"/>
      <c r="N5026" s="70"/>
      <c r="O5026" s="70"/>
      <c r="P5026" s="42"/>
      <c r="Q5026" s="3"/>
      <c r="R5026" s="6"/>
      <c r="S5026" s="7"/>
      <c r="T5026" s="1"/>
      <c r="U5026" s="8"/>
      <c r="V5026" s="8"/>
      <c r="W5026" s="26"/>
      <c r="X5026" s="22"/>
      <c r="Y5026" s="4"/>
      <c r="Z5026" s="4"/>
      <c r="AA5026" s="4"/>
      <c r="AB5026" s="9"/>
      <c r="AD5026" s="180"/>
      <c r="AE5026" s="185"/>
      <c r="AF5026" s="185"/>
      <c r="AG5026" s="188"/>
      <c r="AH5026" s="188"/>
      <c r="AI5026" s="188"/>
      <c r="AJ5026" s="172"/>
      <c r="AK5026" s="172"/>
      <c r="AL5026" s="172"/>
      <c r="AM5026" s="180"/>
    </row>
    <row r="5027" spans="1:39">
      <c r="A5027" s="2"/>
      <c r="B5027" s="3"/>
      <c r="C5027" s="4"/>
      <c r="D5027" s="4"/>
      <c r="E5027" s="135"/>
      <c r="F5027" s="6"/>
      <c r="G5027" s="6"/>
      <c r="H5027" s="6"/>
      <c r="I5027" s="6"/>
      <c r="J5027" s="2"/>
      <c r="K5027" s="2"/>
      <c r="L5027" s="3"/>
      <c r="M5027" s="71"/>
      <c r="N5027" s="70"/>
      <c r="O5027" s="70"/>
      <c r="P5027" s="42"/>
      <c r="Q5027" s="3"/>
      <c r="R5027" s="6"/>
      <c r="S5027" s="7"/>
      <c r="T5027" s="1"/>
      <c r="U5027" s="8"/>
      <c r="V5027" s="8"/>
      <c r="W5027" s="26"/>
      <c r="X5027" s="22"/>
      <c r="Y5027" s="4"/>
      <c r="Z5027" s="4"/>
      <c r="AA5027" s="4"/>
      <c r="AB5027" s="9"/>
      <c r="AD5027" s="180"/>
      <c r="AE5027" s="185"/>
      <c r="AF5027" s="185"/>
      <c r="AG5027" s="188"/>
      <c r="AH5027" s="188"/>
      <c r="AI5027" s="188"/>
      <c r="AJ5027" s="172"/>
      <c r="AK5027" s="172"/>
      <c r="AL5027" s="172"/>
      <c r="AM5027" s="180"/>
    </row>
    <row r="5028" spans="1:39">
      <c r="A5028" s="2"/>
      <c r="B5028" s="3"/>
      <c r="C5028" s="4"/>
      <c r="D5028" s="4"/>
      <c r="E5028" s="135"/>
      <c r="F5028" s="6"/>
      <c r="G5028" s="6"/>
      <c r="H5028" s="6"/>
      <c r="I5028" s="6"/>
      <c r="J5028" s="2"/>
      <c r="K5028" s="2"/>
      <c r="L5028" s="3"/>
      <c r="M5028" s="71"/>
      <c r="N5028" s="70"/>
      <c r="O5028" s="70"/>
      <c r="P5028" s="42"/>
      <c r="Q5028" s="3"/>
      <c r="R5028" s="6"/>
      <c r="S5028" s="7"/>
      <c r="T5028" s="1"/>
      <c r="U5028" s="8"/>
      <c r="V5028" s="8"/>
      <c r="W5028" s="25"/>
      <c r="X5028" s="22"/>
      <c r="Y5028" s="4"/>
      <c r="Z5028" s="4"/>
      <c r="AA5028" s="4"/>
      <c r="AB5028" s="9"/>
      <c r="AD5028" s="180"/>
      <c r="AE5028" s="185"/>
      <c r="AF5028" s="185"/>
      <c r="AG5028" s="188"/>
      <c r="AH5028" s="188"/>
      <c r="AI5028" s="188"/>
      <c r="AJ5028" s="172"/>
      <c r="AK5028" s="172"/>
      <c r="AL5028" s="172"/>
      <c r="AM5028" s="180"/>
    </row>
    <row r="5029" spans="1:39">
      <c r="A5029" s="2"/>
      <c r="B5029" s="3"/>
      <c r="C5029" s="4"/>
      <c r="D5029" s="4"/>
      <c r="E5029" s="135"/>
      <c r="F5029" s="6"/>
      <c r="G5029" s="6"/>
      <c r="H5029" s="6"/>
      <c r="I5029" s="6"/>
      <c r="J5029" s="2"/>
      <c r="K5029" s="2"/>
      <c r="L5029" s="3"/>
      <c r="M5029" s="71"/>
      <c r="N5029" s="70"/>
      <c r="O5029" s="70"/>
      <c r="P5029" s="42"/>
      <c r="Q5029" s="3"/>
      <c r="R5029" s="6"/>
      <c r="S5029" s="7"/>
      <c r="T5029" s="1"/>
      <c r="U5029" s="8"/>
      <c r="V5029" s="8"/>
      <c r="W5029" s="31"/>
      <c r="X5029" s="22"/>
      <c r="Y5029" s="4"/>
      <c r="Z5029" s="4"/>
      <c r="AA5029" s="4"/>
      <c r="AB5029" s="9"/>
      <c r="AD5029" s="180"/>
      <c r="AE5029" s="185"/>
      <c r="AF5029" s="185"/>
      <c r="AG5029" s="188"/>
      <c r="AH5029" s="188"/>
      <c r="AI5029" s="188"/>
      <c r="AJ5029" s="172"/>
      <c r="AK5029" s="172"/>
      <c r="AL5029" s="172"/>
      <c r="AM5029" s="180"/>
    </row>
    <row r="5030" spans="1:39">
      <c r="A5030" s="2"/>
      <c r="B5030" s="3"/>
      <c r="C5030" s="4"/>
      <c r="D5030" s="4"/>
      <c r="E5030" s="135"/>
      <c r="F5030" s="6"/>
      <c r="G5030" s="6"/>
      <c r="H5030" s="6"/>
      <c r="I5030" s="6"/>
      <c r="J5030" s="2"/>
      <c r="K5030" s="2"/>
      <c r="L5030" s="3"/>
      <c r="M5030" s="71"/>
      <c r="N5030" s="70"/>
      <c r="O5030" s="70"/>
      <c r="P5030" s="42"/>
      <c r="Q5030" s="3"/>
      <c r="R5030" s="6"/>
      <c r="S5030" s="7"/>
      <c r="T5030" s="1"/>
      <c r="U5030" s="8"/>
      <c r="V5030" s="8"/>
      <c r="W5030" s="31"/>
      <c r="X5030" s="22"/>
      <c r="Y5030" s="4"/>
      <c r="Z5030" s="4"/>
      <c r="AA5030" s="4"/>
      <c r="AB5030" s="9"/>
      <c r="AD5030" s="180"/>
      <c r="AE5030" s="185"/>
      <c r="AF5030" s="185"/>
      <c r="AG5030" s="188"/>
      <c r="AH5030" s="188"/>
      <c r="AI5030" s="188"/>
      <c r="AJ5030" s="172"/>
      <c r="AK5030" s="172"/>
      <c r="AL5030" s="172"/>
      <c r="AM5030" s="180"/>
    </row>
    <row r="5031" spans="1:39">
      <c r="A5031" s="2"/>
      <c r="B5031" s="3"/>
      <c r="C5031" s="4"/>
      <c r="D5031" s="4"/>
      <c r="E5031" s="135"/>
      <c r="F5031" s="6"/>
      <c r="G5031" s="6"/>
      <c r="H5031" s="6"/>
      <c r="I5031" s="6"/>
      <c r="J5031" s="2"/>
      <c r="K5031" s="2"/>
      <c r="L5031" s="3"/>
      <c r="M5031" s="71"/>
      <c r="N5031" s="70"/>
      <c r="O5031" s="70"/>
      <c r="P5031" s="42"/>
      <c r="Q5031" s="3"/>
      <c r="R5031" s="6"/>
      <c r="S5031" s="7"/>
      <c r="T5031" s="1"/>
      <c r="U5031" s="8"/>
      <c r="V5031" s="8"/>
      <c r="W5031" s="30"/>
      <c r="X5031" s="22"/>
      <c r="Y5031" s="4"/>
      <c r="Z5031" s="4"/>
      <c r="AA5031" s="4"/>
      <c r="AB5031" s="9"/>
      <c r="AD5031" s="180"/>
      <c r="AE5031" s="185"/>
      <c r="AF5031" s="185"/>
      <c r="AG5031" s="188"/>
      <c r="AH5031" s="188"/>
      <c r="AI5031" s="188"/>
      <c r="AJ5031" s="172"/>
      <c r="AK5031" s="172"/>
      <c r="AL5031" s="172"/>
      <c r="AM5031" s="180"/>
    </row>
    <row r="5032" spans="1:39">
      <c r="A5032" s="2"/>
      <c r="B5032" s="3"/>
      <c r="C5032" s="4"/>
      <c r="D5032" s="4"/>
      <c r="E5032" s="135"/>
      <c r="F5032" s="6"/>
      <c r="G5032" s="6"/>
      <c r="H5032" s="6"/>
      <c r="I5032" s="6"/>
      <c r="J5032" s="2"/>
      <c r="K5032" s="2"/>
      <c r="L5032" s="3"/>
      <c r="M5032" s="71"/>
      <c r="N5032" s="70"/>
      <c r="O5032" s="70"/>
      <c r="P5032" s="42"/>
      <c r="Q5032" s="3"/>
      <c r="R5032" s="6"/>
      <c r="S5032" s="7"/>
      <c r="T5032" s="1"/>
      <c r="U5032" s="8"/>
      <c r="V5032" s="8"/>
      <c r="W5032" s="44"/>
      <c r="X5032" s="22"/>
      <c r="Y5032" s="4"/>
      <c r="Z5032" s="4"/>
      <c r="AA5032" s="4"/>
      <c r="AB5032" s="9"/>
      <c r="AD5032" s="180"/>
      <c r="AE5032" s="185"/>
      <c r="AF5032" s="185"/>
      <c r="AG5032" s="188"/>
      <c r="AH5032" s="188"/>
      <c r="AI5032" s="188"/>
      <c r="AJ5032" s="172"/>
      <c r="AK5032" s="172"/>
      <c r="AL5032" s="172"/>
      <c r="AM5032" s="180"/>
    </row>
    <row r="5033" spans="1:39">
      <c r="A5033" s="2"/>
      <c r="B5033" s="3"/>
      <c r="C5033" s="4"/>
      <c r="D5033" s="4"/>
      <c r="E5033" s="135"/>
      <c r="F5033" s="6"/>
      <c r="G5033" s="6"/>
      <c r="H5033" s="6"/>
      <c r="I5033" s="6"/>
      <c r="J5033" s="2"/>
      <c r="K5033" s="2"/>
      <c r="L5033" s="3"/>
      <c r="M5033" s="71"/>
      <c r="N5033" s="70"/>
      <c r="O5033" s="70"/>
      <c r="P5033" s="42"/>
      <c r="Q5033" s="3"/>
      <c r="R5033" s="6"/>
      <c r="S5033" s="7"/>
      <c r="T5033" s="1"/>
      <c r="U5033" s="8"/>
      <c r="V5033" s="8"/>
      <c r="W5033" s="44"/>
      <c r="X5033" s="22"/>
      <c r="Y5033" s="4"/>
      <c r="Z5033" s="4"/>
      <c r="AA5033" s="4"/>
      <c r="AB5033" s="9"/>
      <c r="AD5033" s="180"/>
      <c r="AE5033" s="185"/>
      <c r="AF5033" s="185"/>
      <c r="AG5033" s="188"/>
      <c r="AH5033" s="188"/>
      <c r="AI5033" s="188"/>
      <c r="AJ5033" s="172"/>
      <c r="AK5033" s="172"/>
      <c r="AL5033" s="172"/>
      <c r="AM5033" s="180"/>
    </row>
    <row r="5034" spans="1:39">
      <c r="A5034" s="2"/>
      <c r="B5034" s="3"/>
      <c r="C5034" s="4"/>
      <c r="D5034" s="4"/>
      <c r="E5034" s="135"/>
      <c r="F5034" s="6"/>
      <c r="G5034" s="6"/>
      <c r="H5034" s="6"/>
      <c r="I5034" s="6"/>
      <c r="J5034" s="2"/>
      <c r="K5034" s="2"/>
      <c r="L5034" s="3"/>
      <c r="M5034" s="71"/>
      <c r="N5034" s="70"/>
      <c r="O5034" s="70"/>
      <c r="P5034" s="42"/>
      <c r="Q5034" s="3"/>
      <c r="R5034" s="6"/>
      <c r="S5034" s="7"/>
      <c r="T5034" s="1"/>
      <c r="U5034" s="8"/>
      <c r="V5034" s="8"/>
      <c r="W5034" s="26"/>
      <c r="X5034" s="22"/>
      <c r="Y5034" s="4"/>
      <c r="Z5034" s="4"/>
      <c r="AA5034" s="4"/>
      <c r="AB5034" s="9"/>
      <c r="AD5034" s="180"/>
      <c r="AE5034" s="185"/>
      <c r="AF5034" s="185"/>
      <c r="AG5034" s="188"/>
      <c r="AH5034" s="188"/>
      <c r="AI5034" s="188"/>
      <c r="AJ5034" s="172"/>
      <c r="AK5034" s="172"/>
      <c r="AL5034" s="172"/>
      <c r="AM5034" s="180"/>
    </row>
    <row r="5035" spans="1:39">
      <c r="A5035" s="2"/>
      <c r="B5035" s="3"/>
      <c r="C5035" s="4"/>
      <c r="D5035" s="4"/>
      <c r="E5035" s="135"/>
      <c r="F5035" s="6"/>
      <c r="G5035" s="6"/>
      <c r="H5035" s="6"/>
      <c r="I5035" s="6"/>
      <c r="J5035" s="2"/>
      <c r="K5035" s="2"/>
      <c r="L5035" s="3"/>
      <c r="M5035" s="71"/>
      <c r="N5035" s="70"/>
      <c r="O5035" s="70"/>
      <c r="P5035" s="42"/>
      <c r="Q5035" s="3"/>
      <c r="R5035" s="6"/>
      <c r="S5035" s="7"/>
      <c r="T5035" s="1"/>
      <c r="U5035" s="8"/>
      <c r="V5035" s="8"/>
      <c r="W5035" s="44"/>
      <c r="X5035" s="22"/>
      <c r="Y5035" s="4"/>
      <c r="Z5035" s="4"/>
      <c r="AA5035" s="4"/>
      <c r="AB5035" s="9"/>
      <c r="AD5035" s="180"/>
      <c r="AE5035" s="185"/>
      <c r="AF5035" s="185"/>
      <c r="AG5035" s="188"/>
      <c r="AH5035" s="188"/>
      <c r="AI5035" s="188"/>
      <c r="AJ5035" s="172"/>
      <c r="AK5035" s="172"/>
      <c r="AL5035" s="172"/>
      <c r="AM5035" s="180"/>
    </row>
    <row r="5036" spans="1:39">
      <c r="A5036" s="2"/>
      <c r="B5036" s="3"/>
      <c r="C5036" s="4"/>
      <c r="D5036" s="4"/>
      <c r="E5036" s="135"/>
      <c r="F5036" s="6"/>
      <c r="G5036" s="6"/>
      <c r="H5036" s="6"/>
      <c r="I5036" s="6"/>
      <c r="J5036" s="2"/>
      <c r="K5036" s="2"/>
      <c r="L5036" s="3"/>
      <c r="M5036" s="71"/>
      <c r="N5036" s="70"/>
      <c r="O5036" s="70"/>
      <c r="P5036" s="42"/>
      <c r="Q5036" s="3"/>
      <c r="R5036" s="6"/>
      <c r="S5036" s="7"/>
      <c r="T5036" s="1"/>
      <c r="U5036" s="8"/>
      <c r="V5036" s="8"/>
      <c r="W5036" s="44"/>
      <c r="X5036" s="22"/>
      <c r="Y5036" s="4"/>
      <c r="Z5036" s="4"/>
      <c r="AA5036" s="4"/>
      <c r="AB5036" s="9"/>
      <c r="AD5036" s="180"/>
      <c r="AE5036" s="185"/>
      <c r="AF5036" s="185"/>
      <c r="AG5036" s="188"/>
      <c r="AH5036" s="188"/>
      <c r="AI5036" s="188"/>
      <c r="AJ5036" s="172"/>
      <c r="AK5036" s="172"/>
      <c r="AL5036" s="172"/>
      <c r="AM5036" s="180"/>
    </row>
    <row r="5037" spans="1:39">
      <c r="A5037" s="2"/>
      <c r="B5037" s="3"/>
      <c r="C5037" s="4"/>
      <c r="D5037" s="4"/>
      <c r="E5037" s="135"/>
      <c r="F5037" s="6"/>
      <c r="G5037" s="6"/>
      <c r="H5037" s="6"/>
      <c r="I5037" s="6"/>
      <c r="J5037" s="2"/>
      <c r="K5037" s="2"/>
      <c r="L5037" s="3"/>
      <c r="M5037" s="71"/>
      <c r="N5037" s="70"/>
      <c r="O5037" s="70"/>
      <c r="P5037" s="42"/>
      <c r="Q5037" s="3"/>
      <c r="R5037" s="6"/>
      <c r="S5037" s="7"/>
      <c r="T5037" s="1"/>
      <c r="U5037" s="8"/>
      <c r="V5037" s="8"/>
      <c r="W5037" s="25"/>
      <c r="X5037" s="22"/>
      <c r="Y5037" s="4"/>
      <c r="Z5037" s="4"/>
      <c r="AA5037" s="4"/>
      <c r="AB5037" s="9"/>
      <c r="AD5037" s="180"/>
      <c r="AE5037" s="185"/>
      <c r="AF5037" s="185"/>
      <c r="AG5037" s="188"/>
      <c r="AH5037" s="188"/>
      <c r="AI5037" s="188"/>
      <c r="AJ5037" s="172"/>
      <c r="AK5037" s="172"/>
      <c r="AL5037" s="172"/>
      <c r="AM5037" s="180"/>
    </row>
    <row r="5038" spans="1:39">
      <c r="A5038" s="2"/>
      <c r="B5038" s="3"/>
      <c r="C5038" s="4"/>
      <c r="D5038" s="4"/>
      <c r="E5038" s="135"/>
      <c r="F5038" s="6"/>
      <c r="G5038" s="6"/>
      <c r="H5038" s="6"/>
      <c r="I5038" s="6"/>
      <c r="J5038" s="2"/>
      <c r="K5038" s="2"/>
      <c r="L5038" s="3"/>
      <c r="M5038" s="71"/>
      <c r="N5038" s="70"/>
      <c r="O5038" s="70"/>
      <c r="P5038" s="42"/>
      <c r="Q5038" s="3"/>
      <c r="R5038" s="6"/>
      <c r="S5038" s="7"/>
      <c r="T5038" s="1"/>
      <c r="U5038" s="8"/>
      <c r="V5038" s="8"/>
      <c r="W5038" s="31"/>
      <c r="X5038" s="22"/>
      <c r="Y5038" s="4"/>
      <c r="Z5038" s="4"/>
      <c r="AA5038" s="4"/>
      <c r="AB5038" s="9"/>
      <c r="AD5038" s="180"/>
      <c r="AE5038" s="185"/>
      <c r="AF5038" s="185"/>
      <c r="AG5038" s="188"/>
      <c r="AH5038" s="188"/>
      <c r="AI5038" s="188"/>
      <c r="AJ5038" s="172"/>
      <c r="AK5038" s="172"/>
      <c r="AL5038" s="172"/>
      <c r="AM5038" s="180"/>
    </row>
    <row r="5039" spans="1:39">
      <c r="A5039" s="2"/>
      <c r="B5039" s="3"/>
      <c r="C5039" s="4"/>
      <c r="D5039" s="4"/>
      <c r="E5039" s="135"/>
      <c r="F5039" s="6"/>
      <c r="G5039" s="6"/>
      <c r="H5039" s="6"/>
      <c r="I5039" s="6"/>
      <c r="J5039" s="2"/>
      <c r="K5039" s="2"/>
      <c r="L5039" s="3"/>
      <c r="M5039" s="71"/>
      <c r="N5039" s="70"/>
      <c r="O5039" s="70"/>
      <c r="P5039" s="42"/>
      <c r="Q5039" s="3"/>
      <c r="R5039" s="6"/>
      <c r="S5039" s="7"/>
      <c r="T5039" s="1"/>
      <c r="U5039" s="8"/>
      <c r="V5039" s="8"/>
      <c r="W5039" s="31"/>
      <c r="X5039" s="22"/>
      <c r="Y5039" s="4"/>
      <c r="Z5039" s="4"/>
      <c r="AA5039" s="4"/>
      <c r="AB5039" s="9"/>
      <c r="AD5039" s="180"/>
      <c r="AE5039" s="185"/>
      <c r="AF5039" s="185"/>
      <c r="AG5039" s="188"/>
      <c r="AH5039" s="188"/>
      <c r="AI5039" s="188"/>
      <c r="AJ5039" s="172"/>
      <c r="AK5039" s="172"/>
      <c r="AL5039" s="172"/>
      <c r="AM5039" s="180"/>
    </row>
    <row r="5040" spans="1:39">
      <c r="A5040" s="2"/>
      <c r="B5040" s="3"/>
      <c r="C5040" s="4"/>
      <c r="D5040" s="4"/>
      <c r="E5040" s="135"/>
      <c r="F5040" s="6"/>
      <c r="G5040" s="6"/>
      <c r="H5040" s="6"/>
      <c r="I5040" s="6"/>
      <c r="J5040" s="2"/>
      <c r="K5040" s="2"/>
      <c r="L5040" s="3"/>
      <c r="M5040" s="71"/>
      <c r="N5040" s="70"/>
      <c r="O5040" s="70"/>
      <c r="P5040" s="42"/>
      <c r="Q5040" s="3"/>
      <c r="R5040" s="6"/>
      <c r="S5040" s="7"/>
      <c r="T5040" s="1"/>
      <c r="U5040" s="8"/>
      <c r="V5040" s="8"/>
      <c r="W5040" s="26"/>
      <c r="X5040" s="22"/>
      <c r="Y5040" s="4"/>
      <c r="Z5040" s="4"/>
      <c r="AA5040" s="4"/>
      <c r="AB5040" s="9"/>
      <c r="AD5040" s="180"/>
      <c r="AE5040" s="185"/>
      <c r="AF5040" s="185"/>
      <c r="AG5040" s="188"/>
      <c r="AH5040" s="188"/>
      <c r="AI5040" s="188"/>
      <c r="AJ5040" s="172"/>
      <c r="AK5040" s="172"/>
      <c r="AL5040" s="172"/>
      <c r="AM5040" s="180"/>
    </row>
    <row r="5041" spans="1:39">
      <c r="A5041" s="2"/>
      <c r="B5041" s="3"/>
      <c r="C5041" s="4"/>
      <c r="D5041" s="4"/>
      <c r="E5041" s="135"/>
      <c r="F5041" s="6"/>
      <c r="G5041" s="6"/>
      <c r="H5041" s="6"/>
      <c r="I5041" s="6"/>
      <c r="J5041" s="2"/>
      <c r="K5041" s="2"/>
      <c r="L5041" s="3"/>
      <c r="M5041" s="71"/>
      <c r="N5041" s="70"/>
      <c r="O5041" s="70"/>
      <c r="P5041" s="42"/>
      <c r="Q5041" s="3"/>
      <c r="R5041" s="6"/>
      <c r="S5041" s="7"/>
      <c r="T5041" s="1"/>
      <c r="U5041" s="8"/>
      <c r="V5041" s="8"/>
      <c r="W5041" s="31"/>
      <c r="X5041" s="22"/>
      <c r="Y5041" s="4"/>
      <c r="Z5041" s="4"/>
      <c r="AA5041" s="4"/>
      <c r="AB5041" s="9"/>
      <c r="AD5041" s="180"/>
      <c r="AE5041" s="185"/>
      <c r="AF5041" s="185"/>
      <c r="AG5041" s="188"/>
      <c r="AH5041" s="188"/>
      <c r="AI5041" s="188"/>
      <c r="AJ5041" s="172"/>
      <c r="AK5041" s="172"/>
      <c r="AL5041" s="172"/>
      <c r="AM5041" s="180"/>
    </row>
    <row r="5042" spans="1:39">
      <c r="A5042" s="2"/>
      <c r="B5042" s="3"/>
      <c r="C5042" s="4"/>
      <c r="D5042" s="4"/>
      <c r="E5042" s="135"/>
      <c r="F5042" s="6"/>
      <c r="G5042" s="6"/>
      <c r="H5042" s="6"/>
      <c r="I5042" s="6"/>
      <c r="J5042" s="2"/>
      <c r="K5042" s="2"/>
      <c r="L5042" s="3"/>
      <c r="M5042" s="71"/>
      <c r="N5042" s="70"/>
      <c r="O5042" s="70"/>
      <c r="P5042" s="42"/>
      <c r="Q5042" s="3"/>
      <c r="R5042" s="6"/>
      <c r="S5042" s="7"/>
      <c r="T5042" s="1"/>
      <c r="U5042" s="8"/>
      <c r="V5042" s="8"/>
      <c r="W5042" s="26"/>
      <c r="X5042" s="22"/>
      <c r="Y5042" s="4"/>
      <c r="Z5042" s="4"/>
      <c r="AA5042" s="4"/>
      <c r="AB5042" s="9"/>
      <c r="AD5042" s="180"/>
      <c r="AE5042" s="185"/>
      <c r="AF5042" s="185"/>
      <c r="AG5042" s="188"/>
      <c r="AH5042" s="188"/>
      <c r="AI5042" s="188"/>
      <c r="AJ5042" s="172"/>
      <c r="AK5042" s="172"/>
      <c r="AL5042" s="172"/>
      <c r="AM5042" s="180"/>
    </row>
    <row r="5043" spans="1:39">
      <c r="A5043" s="2"/>
      <c r="B5043" s="3"/>
      <c r="C5043" s="4"/>
      <c r="D5043" s="4"/>
      <c r="E5043" s="135"/>
      <c r="F5043" s="6"/>
      <c r="G5043" s="6"/>
      <c r="H5043" s="6"/>
      <c r="I5043" s="6"/>
      <c r="J5043" s="2"/>
      <c r="K5043" s="2"/>
      <c r="L5043" s="3"/>
      <c r="M5043" s="71"/>
      <c r="N5043" s="70"/>
      <c r="O5043" s="70"/>
      <c r="P5043" s="42"/>
      <c r="Q5043" s="3"/>
      <c r="R5043" s="6"/>
      <c r="S5043" s="7"/>
      <c r="T5043" s="1"/>
      <c r="U5043" s="8"/>
      <c r="V5043" s="8"/>
      <c r="W5043" s="25"/>
      <c r="X5043" s="22"/>
      <c r="Y5043" s="4"/>
      <c r="Z5043" s="4"/>
      <c r="AA5043" s="4"/>
      <c r="AB5043" s="9"/>
      <c r="AD5043" s="180"/>
      <c r="AE5043" s="185"/>
      <c r="AF5043" s="185"/>
      <c r="AG5043" s="188"/>
      <c r="AH5043" s="188"/>
      <c r="AI5043" s="188"/>
      <c r="AJ5043" s="172"/>
      <c r="AK5043" s="172"/>
      <c r="AL5043" s="172"/>
      <c r="AM5043" s="180"/>
    </row>
    <row r="5044" spans="1:39">
      <c r="A5044" s="2"/>
      <c r="B5044" s="3"/>
      <c r="C5044" s="4"/>
      <c r="D5044" s="4"/>
      <c r="E5044" s="135"/>
      <c r="F5044" s="6"/>
      <c r="G5044" s="6"/>
      <c r="H5044" s="6"/>
      <c r="I5044" s="6"/>
      <c r="J5044" s="2"/>
      <c r="K5044" s="2"/>
      <c r="L5044" s="3"/>
      <c r="M5044" s="71"/>
      <c r="N5044" s="70"/>
      <c r="O5044" s="70"/>
      <c r="P5044" s="42"/>
      <c r="Q5044" s="3"/>
      <c r="R5044" s="6"/>
      <c r="S5044" s="7"/>
      <c r="T5044" s="1"/>
      <c r="U5044" s="8"/>
      <c r="V5044" s="8"/>
      <c r="W5044" s="31"/>
      <c r="X5044" s="22"/>
      <c r="Y5044" s="4"/>
      <c r="Z5044" s="4"/>
      <c r="AA5044" s="4"/>
      <c r="AB5044" s="9"/>
      <c r="AD5044" s="180"/>
      <c r="AE5044" s="185"/>
      <c r="AF5044" s="185"/>
      <c r="AG5044" s="188"/>
      <c r="AH5044" s="188"/>
      <c r="AI5044" s="188"/>
      <c r="AJ5044" s="172"/>
      <c r="AK5044" s="172"/>
      <c r="AL5044" s="172"/>
      <c r="AM5044" s="180"/>
    </row>
    <row r="5045" spans="1:39">
      <c r="A5045" s="2"/>
      <c r="B5045" s="3"/>
      <c r="C5045" s="4"/>
      <c r="D5045" s="4"/>
      <c r="E5045" s="135"/>
      <c r="F5045" s="6"/>
      <c r="G5045" s="6"/>
      <c r="H5045" s="6"/>
      <c r="I5045" s="6"/>
      <c r="J5045" s="2"/>
      <c r="K5045" s="2"/>
      <c r="L5045" s="3"/>
      <c r="M5045" s="71"/>
      <c r="N5045" s="70"/>
      <c r="O5045" s="70"/>
      <c r="P5045" s="42"/>
      <c r="Q5045" s="3"/>
      <c r="R5045" s="6"/>
      <c r="S5045" s="7"/>
      <c r="T5045" s="1"/>
      <c r="U5045" s="8"/>
      <c r="V5045" s="8"/>
      <c r="W5045" s="31"/>
      <c r="X5045" s="22"/>
      <c r="Y5045" s="4"/>
      <c r="Z5045" s="4"/>
      <c r="AA5045" s="4"/>
      <c r="AB5045" s="9"/>
      <c r="AD5045" s="180"/>
      <c r="AE5045" s="185"/>
      <c r="AF5045" s="185"/>
      <c r="AG5045" s="188"/>
      <c r="AH5045" s="188"/>
      <c r="AI5045" s="188"/>
      <c r="AJ5045" s="172"/>
      <c r="AK5045" s="172"/>
      <c r="AL5045" s="172"/>
      <c r="AM5045" s="180"/>
    </row>
    <row r="5046" spans="1:39">
      <c r="A5046" s="2"/>
      <c r="B5046" s="3"/>
      <c r="C5046" s="4"/>
      <c r="D5046" s="4"/>
      <c r="E5046" s="135"/>
      <c r="F5046" s="6"/>
      <c r="G5046" s="6"/>
      <c r="H5046" s="6"/>
      <c r="I5046" s="6"/>
      <c r="J5046" s="2"/>
      <c r="K5046" s="2"/>
      <c r="L5046" s="3"/>
      <c r="M5046" s="71"/>
      <c r="N5046" s="70"/>
      <c r="O5046" s="70"/>
      <c r="P5046" s="42"/>
      <c r="Q5046" s="3"/>
      <c r="R5046" s="6"/>
      <c r="S5046" s="7"/>
      <c r="T5046" s="1"/>
      <c r="U5046" s="8"/>
      <c r="V5046" s="8"/>
      <c r="W5046" s="57"/>
      <c r="X5046" s="22"/>
      <c r="Y5046" s="4"/>
      <c r="Z5046" s="4"/>
      <c r="AA5046" s="4"/>
      <c r="AB5046" s="9"/>
      <c r="AD5046" s="180"/>
      <c r="AE5046" s="185"/>
      <c r="AF5046" s="185"/>
      <c r="AG5046" s="188"/>
      <c r="AH5046" s="188"/>
      <c r="AI5046" s="188"/>
      <c r="AJ5046" s="172"/>
      <c r="AK5046" s="172"/>
      <c r="AL5046" s="172"/>
      <c r="AM5046" s="180"/>
    </row>
    <row r="5047" spans="1:39">
      <c r="A5047" s="2"/>
      <c r="B5047" s="3"/>
      <c r="C5047" s="4"/>
      <c r="D5047" s="4"/>
      <c r="E5047" s="135"/>
      <c r="F5047" s="6"/>
      <c r="G5047" s="6"/>
      <c r="H5047" s="6"/>
      <c r="I5047" s="6"/>
      <c r="J5047" s="2"/>
      <c r="K5047" s="2"/>
      <c r="L5047" s="3"/>
      <c r="M5047" s="71"/>
      <c r="N5047" s="70"/>
      <c r="O5047" s="70"/>
      <c r="P5047" s="42"/>
      <c r="Q5047" s="3"/>
      <c r="R5047" s="6"/>
      <c r="S5047" s="7"/>
      <c r="T5047" s="1"/>
      <c r="U5047" s="8"/>
      <c r="V5047" s="8"/>
      <c r="W5047" s="44"/>
      <c r="X5047" s="22"/>
      <c r="Y5047" s="4"/>
      <c r="Z5047" s="4"/>
      <c r="AA5047" s="4"/>
      <c r="AB5047" s="9"/>
      <c r="AD5047" s="180"/>
      <c r="AE5047" s="185"/>
      <c r="AF5047" s="185"/>
      <c r="AG5047" s="188"/>
      <c r="AH5047" s="188"/>
      <c r="AI5047" s="188"/>
      <c r="AJ5047" s="172"/>
      <c r="AK5047" s="172"/>
      <c r="AL5047" s="172"/>
      <c r="AM5047" s="180"/>
    </row>
    <row r="5048" spans="1:39">
      <c r="A5048" s="2"/>
      <c r="B5048" s="3"/>
      <c r="C5048" s="4"/>
      <c r="D5048" s="4"/>
      <c r="E5048" s="135"/>
      <c r="F5048" s="6"/>
      <c r="G5048" s="6"/>
      <c r="H5048" s="6"/>
      <c r="I5048" s="6"/>
      <c r="J5048" s="2"/>
      <c r="K5048" s="2"/>
      <c r="L5048" s="3"/>
      <c r="M5048" s="71"/>
      <c r="N5048" s="70"/>
      <c r="O5048" s="70"/>
      <c r="P5048" s="42"/>
      <c r="Q5048" s="3"/>
      <c r="R5048" s="6"/>
      <c r="S5048" s="7"/>
      <c r="T5048" s="1"/>
      <c r="U5048" s="8"/>
      <c r="V5048" s="8"/>
      <c r="W5048" s="44"/>
      <c r="X5048" s="22"/>
      <c r="Y5048" s="4"/>
      <c r="Z5048" s="4"/>
      <c r="AA5048" s="4"/>
      <c r="AB5048" s="9"/>
      <c r="AD5048" s="180"/>
      <c r="AE5048" s="185"/>
      <c r="AF5048" s="185"/>
      <c r="AG5048" s="188"/>
      <c r="AH5048" s="188"/>
      <c r="AI5048" s="188"/>
      <c r="AJ5048" s="172"/>
      <c r="AK5048" s="172"/>
      <c r="AL5048" s="172"/>
      <c r="AM5048" s="180"/>
    </row>
    <row r="5049" spans="1:39">
      <c r="A5049" s="2"/>
      <c r="B5049" s="3"/>
      <c r="C5049" s="4"/>
      <c r="D5049" s="4"/>
      <c r="E5049" s="135"/>
      <c r="F5049" s="6"/>
      <c r="G5049" s="6"/>
      <c r="H5049" s="6"/>
      <c r="I5049" s="6"/>
      <c r="J5049" s="2"/>
      <c r="K5049" s="2"/>
      <c r="L5049" s="3"/>
      <c r="M5049" s="71"/>
      <c r="N5049" s="70"/>
      <c r="O5049" s="70"/>
      <c r="P5049" s="42"/>
      <c r="Q5049" s="3"/>
      <c r="R5049" s="6"/>
      <c r="S5049" s="7"/>
      <c r="T5049" s="1"/>
      <c r="U5049" s="8"/>
      <c r="V5049" s="8"/>
      <c r="W5049" s="31"/>
      <c r="X5049" s="22"/>
      <c r="Y5049" s="4"/>
      <c r="Z5049" s="4"/>
      <c r="AA5049" s="4"/>
      <c r="AB5049" s="9"/>
      <c r="AD5049" s="180"/>
      <c r="AE5049" s="185"/>
      <c r="AF5049" s="185"/>
      <c r="AG5049" s="188"/>
      <c r="AH5049" s="188"/>
      <c r="AI5049" s="188"/>
      <c r="AJ5049" s="172"/>
      <c r="AK5049" s="172"/>
      <c r="AL5049" s="172"/>
      <c r="AM5049" s="180"/>
    </row>
    <row r="5050" spans="1:39">
      <c r="A5050" s="2"/>
      <c r="B5050" s="3"/>
      <c r="C5050" s="4"/>
      <c r="D5050" s="4"/>
      <c r="E5050" s="135"/>
      <c r="F5050" s="6"/>
      <c r="G5050" s="6"/>
      <c r="H5050" s="6"/>
      <c r="I5050" s="6"/>
      <c r="J5050" s="2"/>
      <c r="K5050" s="2"/>
      <c r="L5050" s="3"/>
      <c r="M5050" s="71"/>
      <c r="N5050" s="70"/>
      <c r="O5050" s="70"/>
      <c r="P5050" s="42"/>
      <c r="Q5050" s="3"/>
      <c r="R5050" s="6"/>
      <c r="S5050" s="7"/>
      <c r="T5050" s="1"/>
      <c r="U5050" s="8"/>
      <c r="V5050" s="8"/>
      <c r="W5050" s="44"/>
      <c r="X5050" s="22"/>
      <c r="Y5050" s="4"/>
      <c r="Z5050" s="4"/>
      <c r="AA5050" s="4"/>
      <c r="AB5050" s="9"/>
      <c r="AD5050" s="180"/>
      <c r="AE5050" s="185"/>
      <c r="AF5050" s="185"/>
      <c r="AG5050" s="188"/>
      <c r="AH5050" s="188"/>
      <c r="AI5050" s="188"/>
      <c r="AJ5050" s="172"/>
      <c r="AK5050" s="172"/>
      <c r="AL5050" s="172"/>
      <c r="AM5050" s="180"/>
    </row>
    <row r="5051" spans="1:39">
      <c r="A5051" s="2"/>
      <c r="B5051" s="3"/>
      <c r="C5051" s="4"/>
      <c r="D5051" s="4"/>
      <c r="E5051" s="135"/>
      <c r="F5051" s="6"/>
      <c r="G5051" s="6"/>
      <c r="H5051" s="6"/>
      <c r="I5051" s="6"/>
      <c r="J5051" s="2"/>
      <c r="K5051" s="2"/>
      <c r="L5051" s="3"/>
      <c r="M5051" s="71"/>
      <c r="N5051" s="70"/>
      <c r="O5051" s="70"/>
      <c r="P5051" s="42"/>
      <c r="Q5051" s="3"/>
      <c r="R5051" s="6"/>
      <c r="S5051" s="7"/>
      <c r="T5051" s="1"/>
      <c r="U5051" s="8"/>
      <c r="V5051" s="8"/>
      <c r="W5051" s="44"/>
      <c r="X5051" s="22"/>
      <c r="Y5051" s="4"/>
      <c r="Z5051" s="4"/>
      <c r="AA5051" s="4"/>
      <c r="AB5051" s="9"/>
      <c r="AD5051" s="180"/>
      <c r="AE5051" s="185"/>
      <c r="AF5051" s="185"/>
      <c r="AG5051" s="188"/>
      <c r="AH5051" s="188"/>
      <c r="AI5051" s="188"/>
      <c r="AJ5051" s="172"/>
      <c r="AK5051" s="172"/>
      <c r="AL5051" s="172"/>
      <c r="AM5051" s="180"/>
    </row>
    <row r="5052" spans="1:39">
      <c r="A5052" s="2"/>
      <c r="B5052" s="3"/>
      <c r="C5052" s="4"/>
      <c r="D5052" s="4"/>
      <c r="E5052" s="135"/>
      <c r="F5052" s="6"/>
      <c r="G5052" s="6"/>
      <c r="H5052" s="6"/>
      <c r="I5052" s="6"/>
      <c r="J5052" s="2"/>
      <c r="K5052" s="2"/>
      <c r="L5052" s="3"/>
      <c r="M5052" s="71"/>
      <c r="N5052" s="70"/>
      <c r="O5052" s="70"/>
      <c r="P5052" s="42"/>
      <c r="Q5052" s="3"/>
      <c r="R5052" s="6"/>
      <c r="S5052" s="7"/>
      <c r="T5052" s="1"/>
      <c r="U5052" s="8"/>
      <c r="V5052" s="8"/>
      <c r="W5052" s="25"/>
      <c r="X5052" s="22"/>
      <c r="Y5052" s="4"/>
      <c r="Z5052" s="4"/>
      <c r="AA5052" s="4"/>
      <c r="AB5052" s="9"/>
      <c r="AD5052" s="180"/>
      <c r="AE5052" s="185"/>
      <c r="AF5052" s="185"/>
      <c r="AG5052" s="188"/>
      <c r="AH5052" s="188"/>
      <c r="AI5052" s="188"/>
      <c r="AJ5052" s="172"/>
      <c r="AK5052" s="172"/>
      <c r="AL5052" s="172"/>
      <c r="AM5052" s="180"/>
    </row>
    <row r="5053" spans="1:39">
      <c r="A5053" s="2"/>
      <c r="B5053" s="3"/>
      <c r="C5053" s="4"/>
      <c r="D5053" s="4"/>
      <c r="E5053" s="135"/>
      <c r="F5053" s="6"/>
      <c r="G5053" s="6"/>
      <c r="H5053" s="6"/>
      <c r="I5053" s="6"/>
      <c r="J5053" s="2"/>
      <c r="K5053" s="2"/>
      <c r="L5053" s="3"/>
      <c r="M5053" s="71"/>
      <c r="N5053" s="70"/>
      <c r="O5053" s="70"/>
      <c r="P5053" s="42"/>
      <c r="Q5053" s="3"/>
      <c r="R5053" s="6"/>
      <c r="S5053" s="7"/>
      <c r="T5053" s="1"/>
      <c r="U5053" s="8"/>
      <c r="V5053" s="8"/>
      <c r="W5053" s="31"/>
      <c r="X5053" s="22"/>
      <c r="Y5053" s="4"/>
      <c r="Z5053" s="4"/>
      <c r="AA5053" s="4"/>
      <c r="AB5053" s="9"/>
      <c r="AD5053" s="180"/>
      <c r="AE5053" s="185"/>
      <c r="AF5053" s="185"/>
      <c r="AG5053" s="188"/>
      <c r="AH5053" s="188"/>
      <c r="AI5053" s="188"/>
      <c r="AJ5053" s="172"/>
      <c r="AK5053" s="172"/>
      <c r="AL5053" s="172"/>
      <c r="AM5053" s="180"/>
    </row>
    <row r="5054" spans="1:39">
      <c r="A5054" s="2"/>
      <c r="B5054" s="3"/>
      <c r="C5054" s="4"/>
      <c r="D5054" s="4"/>
      <c r="E5054" s="135"/>
      <c r="F5054" s="6"/>
      <c r="G5054" s="6"/>
      <c r="H5054" s="6"/>
      <c r="I5054" s="6"/>
      <c r="J5054" s="2"/>
      <c r="K5054" s="2"/>
      <c r="L5054" s="3"/>
      <c r="M5054" s="71"/>
      <c r="N5054" s="70"/>
      <c r="O5054" s="70"/>
      <c r="P5054" s="42"/>
      <c r="Q5054" s="3"/>
      <c r="R5054" s="6"/>
      <c r="S5054" s="7"/>
      <c r="T5054" s="1"/>
      <c r="U5054" s="8"/>
      <c r="V5054" s="8"/>
      <c r="W5054" s="28"/>
      <c r="X5054" s="22"/>
      <c r="Y5054" s="4"/>
      <c r="Z5054" s="4"/>
      <c r="AA5054" s="4"/>
      <c r="AB5054" s="9"/>
      <c r="AD5054" s="180"/>
      <c r="AE5054" s="185"/>
      <c r="AF5054" s="185"/>
      <c r="AG5054" s="188"/>
      <c r="AH5054" s="188"/>
      <c r="AI5054" s="188"/>
      <c r="AJ5054" s="172"/>
      <c r="AK5054" s="172"/>
      <c r="AL5054" s="172"/>
      <c r="AM5054" s="180"/>
    </row>
    <row r="5055" spans="1:39">
      <c r="A5055" s="2"/>
      <c r="B5055" s="3"/>
      <c r="C5055" s="4"/>
      <c r="D5055" s="4"/>
      <c r="E5055" s="135"/>
      <c r="F5055" s="6"/>
      <c r="G5055" s="6"/>
      <c r="H5055" s="6"/>
      <c r="I5055" s="6"/>
      <c r="J5055" s="2"/>
      <c r="K5055" s="2"/>
      <c r="L5055" s="3"/>
      <c r="M5055" s="71"/>
      <c r="N5055" s="70"/>
      <c r="O5055" s="70"/>
      <c r="P5055" s="42"/>
      <c r="Q5055" s="3"/>
      <c r="R5055" s="6"/>
      <c r="S5055" s="7"/>
      <c r="T5055" s="1"/>
      <c r="U5055" s="8"/>
      <c r="V5055" s="8"/>
      <c r="W5055" s="26"/>
      <c r="X5055" s="22"/>
      <c r="Y5055" s="4"/>
      <c r="Z5055" s="4"/>
      <c r="AA5055" s="4"/>
      <c r="AB5055" s="9"/>
      <c r="AD5055" s="180"/>
      <c r="AE5055" s="185"/>
      <c r="AF5055" s="185"/>
      <c r="AG5055" s="188"/>
      <c r="AH5055" s="188"/>
      <c r="AI5055" s="188"/>
      <c r="AJ5055" s="172"/>
      <c r="AK5055" s="172"/>
      <c r="AL5055" s="172"/>
      <c r="AM5055" s="180"/>
    </row>
    <row r="5056" spans="1:39">
      <c r="A5056" s="2"/>
      <c r="B5056" s="3"/>
      <c r="C5056" s="4"/>
      <c r="D5056" s="4"/>
      <c r="E5056" s="135"/>
      <c r="F5056" s="6"/>
      <c r="G5056" s="6"/>
      <c r="H5056" s="6"/>
      <c r="I5056" s="6"/>
      <c r="J5056" s="2"/>
      <c r="K5056" s="2"/>
      <c r="L5056" s="3"/>
      <c r="M5056" s="71"/>
      <c r="N5056" s="70"/>
      <c r="O5056" s="70"/>
      <c r="P5056" s="42"/>
      <c r="Q5056" s="3"/>
      <c r="R5056" s="6"/>
      <c r="S5056" s="7"/>
      <c r="T5056" s="1"/>
      <c r="U5056" s="8"/>
      <c r="V5056" s="8"/>
      <c r="W5056" s="26"/>
      <c r="X5056" s="22"/>
      <c r="Y5056" s="4"/>
      <c r="Z5056" s="4"/>
      <c r="AA5056" s="4"/>
      <c r="AB5056" s="9"/>
      <c r="AD5056" s="180"/>
      <c r="AE5056" s="185"/>
      <c r="AF5056" s="185"/>
      <c r="AG5056" s="188"/>
      <c r="AH5056" s="188"/>
      <c r="AI5056" s="188"/>
      <c r="AJ5056" s="172"/>
      <c r="AK5056" s="172"/>
      <c r="AL5056" s="172"/>
      <c r="AM5056" s="180"/>
    </row>
    <row r="5057" spans="1:39">
      <c r="A5057" s="2"/>
      <c r="B5057" s="3"/>
      <c r="C5057" s="4"/>
      <c r="D5057" s="4"/>
      <c r="E5057" s="135"/>
      <c r="F5057" s="6"/>
      <c r="G5057" s="6"/>
      <c r="H5057" s="6"/>
      <c r="I5057" s="6"/>
      <c r="J5057" s="2"/>
      <c r="K5057" s="2"/>
      <c r="L5057" s="3"/>
      <c r="M5057" s="71"/>
      <c r="N5057" s="70"/>
      <c r="O5057" s="70"/>
      <c r="P5057" s="42"/>
      <c r="Q5057" s="3"/>
      <c r="R5057" s="6"/>
      <c r="S5057" s="7"/>
      <c r="T5057" s="1"/>
      <c r="U5057" s="8"/>
      <c r="V5057" s="8"/>
      <c r="W5057" s="26"/>
      <c r="X5057" s="22"/>
      <c r="Y5057" s="4"/>
      <c r="Z5057" s="4"/>
      <c r="AA5057" s="4"/>
      <c r="AB5057" s="9"/>
      <c r="AD5057" s="180"/>
      <c r="AE5057" s="185"/>
      <c r="AF5057" s="185"/>
      <c r="AG5057" s="188"/>
      <c r="AH5057" s="188"/>
      <c r="AI5057" s="188"/>
      <c r="AJ5057" s="172"/>
      <c r="AK5057" s="172"/>
      <c r="AL5057" s="172"/>
      <c r="AM5057" s="180"/>
    </row>
    <row r="5058" spans="1:39">
      <c r="A5058" s="2"/>
      <c r="B5058" s="3"/>
      <c r="C5058" s="4"/>
      <c r="D5058" s="4"/>
      <c r="E5058" s="135"/>
      <c r="F5058" s="6"/>
      <c r="G5058" s="6"/>
      <c r="H5058" s="6"/>
      <c r="I5058" s="6"/>
      <c r="J5058" s="2"/>
      <c r="K5058" s="2"/>
      <c r="L5058" s="3"/>
      <c r="M5058" s="71"/>
      <c r="N5058" s="70"/>
      <c r="O5058" s="70"/>
      <c r="P5058" s="42"/>
      <c r="Q5058" s="3"/>
      <c r="R5058" s="6"/>
      <c r="S5058" s="7"/>
      <c r="T5058" s="1"/>
      <c r="U5058" s="8"/>
      <c r="V5058" s="8"/>
      <c r="W5058" s="26"/>
      <c r="X5058" s="22"/>
      <c r="Y5058" s="4"/>
      <c r="Z5058" s="4"/>
      <c r="AA5058" s="4"/>
      <c r="AB5058" s="9"/>
      <c r="AD5058" s="180"/>
      <c r="AE5058" s="185"/>
      <c r="AF5058" s="185"/>
      <c r="AG5058" s="188"/>
      <c r="AH5058" s="188"/>
      <c r="AI5058" s="188"/>
      <c r="AJ5058" s="172"/>
      <c r="AK5058" s="172"/>
      <c r="AL5058" s="172"/>
      <c r="AM5058" s="180"/>
    </row>
    <row r="5059" spans="1:39">
      <c r="A5059" s="2"/>
      <c r="B5059" s="3"/>
      <c r="C5059" s="4"/>
      <c r="D5059" s="4"/>
      <c r="E5059" s="135"/>
      <c r="F5059" s="6"/>
      <c r="G5059" s="6"/>
      <c r="H5059" s="6"/>
      <c r="I5059" s="6"/>
      <c r="J5059" s="2"/>
      <c r="K5059" s="2"/>
      <c r="L5059" s="3"/>
      <c r="M5059" s="71"/>
      <c r="N5059" s="70"/>
      <c r="O5059" s="70"/>
      <c r="P5059" s="42"/>
      <c r="Q5059" s="3"/>
      <c r="R5059" s="6"/>
      <c r="S5059" s="7"/>
      <c r="T5059" s="1"/>
      <c r="U5059" s="8"/>
      <c r="V5059" s="8"/>
      <c r="W5059" s="26"/>
      <c r="X5059" s="22"/>
      <c r="Y5059" s="4"/>
      <c r="Z5059" s="4"/>
      <c r="AA5059" s="4"/>
      <c r="AB5059" s="9"/>
      <c r="AD5059" s="180"/>
      <c r="AE5059" s="185"/>
      <c r="AF5059" s="185"/>
      <c r="AG5059" s="188"/>
      <c r="AH5059" s="188"/>
      <c r="AI5059" s="188"/>
      <c r="AJ5059" s="172"/>
      <c r="AK5059" s="172"/>
      <c r="AL5059" s="172"/>
      <c r="AM5059" s="180"/>
    </row>
    <row r="5060" spans="1:39">
      <c r="A5060" s="2"/>
      <c r="B5060" s="3"/>
      <c r="C5060" s="4"/>
      <c r="D5060" s="4"/>
      <c r="E5060" s="135"/>
      <c r="F5060" s="6"/>
      <c r="G5060" s="6"/>
      <c r="H5060" s="6"/>
      <c r="I5060" s="6"/>
      <c r="J5060" s="2"/>
      <c r="K5060" s="2"/>
      <c r="L5060" s="3"/>
      <c r="M5060" s="71"/>
      <c r="N5060" s="70"/>
      <c r="O5060" s="70"/>
      <c r="P5060" s="42"/>
      <c r="Q5060" s="3"/>
      <c r="R5060" s="6"/>
      <c r="S5060" s="7"/>
      <c r="T5060" s="1"/>
      <c r="U5060" s="8"/>
      <c r="V5060" s="8"/>
      <c r="W5060" s="25"/>
      <c r="X5060" s="22"/>
      <c r="Y5060" s="4"/>
      <c r="Z5060" s="4"/>
      <c r="AA5060" s="4"/>
      <c r="AB5060" s="9"/>
      <c r="AD5060" s="180"/>
      <c r="AE5060" s="185"/>
      <c r="AF5060" s="185"/>
      <c r="AG5060" s="188"/>
      <c r="AH5060" s="188"/>
      <c r="AI5060" s="188"/>
      <c r="AJ5060" s="172"/>
      <c r="AK5060" s="172"/>
      <c r="AL5060" s="172"/>
      <c r="AM5060" s="180"/>
    </row>
    <row r="5061" spans="1:39">
      <c r="A5061" s="2"/>
      <c r="B5061" s="3"/>
      <c r="C5061" s="4"/>
      <c r="D5061" s="4"/>
      <c r="E5061" s="135"/>
      <c r="F5061" s="6"/>
      <c r="G5061" s="6"/>
      <c r="H5061" s="6"/>
      <c r="I5061" s="6"/>
      <c r="J5061" s="2"/>
      <c r="K5061" s="2"/>
      <c r="L5061" s="3"/>
      <c r="M5061" s="71"/>
      <c r="N5061" s="70"/>
      <c r="O5061" s="70"/>
      <c r="P5061" s="42"/>
      <c r="Q5061" s="3"/>
      <c r="R5061" s="6"/>
      <c r="S5061" s="7"/>
      <c r="T5061" s="1"/>
      <c r="U5061" s="8"/>
      <c r="V5061" s="8"/>
      <c r="W5061" s="31"/>
      <c r="X5061" s="22"/>
      <c r="Y5061" s="4"/>
      <c r="Z5061" s="4"/>
      <c r="AA5061" s="4"/>
      <c r="AB5061" s="9"/>
      <c r="AD5061" s="180"/>
      <c r="AE5061" s="185"/>
      <c r="AF5061" s="185"/>
      <c r="AG5061" s="188"/>
      <c r="AH5061" s="188"/>
      <c r="AI5061" s="188"/>
      <c r="AJ5061" s="172"/>
      <c r="AK5061" s="172"/>
      <c r="AL5061" s="172"/>
      <c r="AM5061" s="180"/>
    </row>
    <row r="5062" spans="1:39">
      <c r="A5062" s="2"/>
      <c r="B5062" s="3"/>
      <c r="C5062" s="4"/>
      <c r="D5062" s="4"/>
      <c r="E5062" s="135"/>
      <c r="F5062" s="6"/>
      <c r="G5062" s="6"/>
      <c r="H5062" s="6"/>
      <c r="I5062" s="6"/>
      <c r="J5062" s="2"/>
      <c r="K5062" s="2"/>
      <c r="L5062" s="3"/>
      <c r="M5062" s="71"/>
      <c r="N5062" s="70"/>
      <c r="O5062" s="70"/>
      <c r="P5062" s="42"/>
      <c r="Q5062" s="3"/>
      <c r="R5062" s="6"/>
      <c r="S5062" s="7"/>
      <c r="T5062" s="1"/>
      <c r="U5062" s="8"/>
      <c r="V5062" s="8"/>
      <c r="W5062" s="31"/>
      <c r="X5062" s="22"/>
      <c r="Y5062" s="4"/>
      <c r="Z5062" s="4"/>
      <c r="AA5062" s="4"/>
      <c r="AB5062" s="9"/>
      <c r="AD5062" s="180"/>
      <c r="AE5062" s="185"/>
      <c r="AF5062" s="185"/>
      <c r="AG5062" s="188"/>
      <c r="AH5062" s="188"/>
      <c r="AI5062" s="188"/>
      <c r="AJ5062" s="172"/>
      <c r="AK5062" s="172"/>
      <c r="AL5062" s="172"/>
      <c r="AM5062" s="180"/>
    </row>
    <row r="5063" spans="1:39">
      <c r="A5063" s="2"/>
      <c r="B5063" s="3"/>
      <c r="C5063" s="4"/>
      <c r="D5063" s="4"/>
      <c r="E5063" s="135"/>
      <c r="F5063" s="6"/>
      <c r="G5063" s="6"/>
      <c r="H5063" s="6"/>
      <c r="I5063" s="6"/>
      <c r="J5063" s="2"/>
      <c r="K5063" s="2"/>
      <c r="L5063" s="3"/>
      <c r="M5063" s="71"/>
      <c r="N5063" s="70"/>
      <c r="O5063" s="70"/>
      <c r="P5063" s="42"/>
      <c r="Q5063" s="3"/>
      <c r="R5063" s="6"/>
      <c r="S5063" s="7"/>
      <c r="T5063" s="1"/>
      <c r="U5063" s="8"/>
      <c r="V5063" s="8"/>
      <c r="W5063" s="57"/>
      <c r="X5063" s="22"/>
      <c r="Y5063" s="4"/>
      <c r="Z5063" s="4"/>
      <c r="AA5063" s="4"/>
      <c r="AB5063" s="9"/>
      <c r="AD5063" s="180"/>
      <c r="AE5063" s="185"/>
      <c r="AF5063" s="185"/>
      <c r="AG5063" s="188"/>
      <c r="AH5063" s="188"/>
      <c r="AI5063" s="188"/>
      <c r="AJ5063" s="172"/>
      <c r="AK5063" s="172"/>
      <c r="AL5063" s="172"/>
      <c r="AM5063" s="180"/>
    </row>
    <row r="5064" spans="1:39">
      <c r="A5064" s="2"/>
      <c r="B5064" s="3"/>
      <c r="C5064" s="4"/>
      <c r="D5064" s="4"/>
      <c r="E5064" s="135"/>
      <c r="F5064" s="6"/>
      <c r="G5064" s="6"/>
      <c r="H5064" s="6"/>
      <c r="I5064" s="6"/>
      <c r="J5064" s="2"/>
      <c r="K5064" s="2"/>
      <c r="L5064" s="3"/>
      <c r="M5064" s="71"/>
      <c r="N5064" s="70"/>
      <c r="O5064" s="70"/>
      <c r="P5064" s="42"/>
      <c r="Q5064" s="3"/>
      <c r="R5064" s="6"/>
      <c r="S5064" s="7"/>
      <c r="T5064" s="1"/>
      <c r="U5064" s="8"/>
      <c r="V5064" s="8"/>
      <c r="W5064" s="44"/>
      <c r="X5064" s="22"/>
      <c r="Y5064" s="4"/>
      <c r="Z5064" s="4"/>
      <c r="AA5064" s="4"/>
      <c r="AB5064" s="9"/>
      <c r="AD5064" s="180"/>
      <c r="AE5064" s="185"/>
      <c r="AF5064" s="185"/>
      <c r="AG5064" s="188"/>
      <c r="AH5064" s="188"/>
      <c r="AI5064" s="188"/>
      <c r="AJ5064" s="172"/>
      <c r="AK5064" s="172"/>
      <c r="AL5064" s="172"/>
      <c r="AM5064" s="180"/>
    </row>
    <row r="5065" spans="1:39">
      <c r="A5065" s="2"/>
      <c r="B5065" s="3"/>
      <c r="C5065" s="4"/>
      <c r="D5065" s="4"/>
      <c r="E5065" s="135"/>
      <c r="F5065" s="6"/>
      <c r="G5065" s="6"/>
      <c r="H5065" s="6"/>
      <c r="I5065" s="6"/>
      <c r="J5065" s="2"/>
      <c r="K5065" s="2"/>
      <c r="L5065" s="3"/>
      <c r="M5065" s="71"/>
      <c r="N5065" s="70"/>
      <c r="O5065" s="70"/>
      <c r="P5065" s="42"/>
      <c r="Q5065" s="3"/>
      <c r="R5065" s="6"/>
      <c r="S5065" s="7"/>
      <c r="T5065" s="1"/>
      <c r="U5065" s="8"/>
      <c r="V5065" s="8"/>
      <c r="W5065" s="44"/>
      <c r="X5065" s="22"/>
      <c r="Y5065" s="4"/>
      <c r="Z5065" s="4"/>
      <c r="AA5065" s="4"/>
      <c r="AB5065" s="9"/>
      <c r="AD5065" s="180"/>
      <c r="AE5065" s="185"/>
      <c r="AF5065" s="185"/>
      <c r="AG5065" s="188"/>
      <c r="AH5065" s="188"/>
      <c r="AI5065" s="188"/>
      <c r="AJ5065" s="172"/>
      <c r="AK5065" s="172"/>
      <c r="AL5065" s="172"/>
      <c r="AM5065" s="180"/>
    </row>
    <row r="5066" spans="1:39">
      <c r="A5066" s="2"/>
      <c r="B5066" s="3"/>
      <c r="C5066" s="4"/>
      <c r="D5066" s="4"/>
      <c r="E5066" s="135"/>
      <c r="F5066" s="6"/>
      <c r="G5066" s="6"/>
      <c r="H5066" s="6"/>
      <c r="I5066" s="6"/>
      <c r="J5066" s="2"/>
      <c r="K5066" s="2"/>
      <c r="L5066" s="3"/>
      <c r="M5066" s="71"/>
      <c r="N5066" s="70"/>
      <c r="O5066" s="70"/>
      <c r="P5066" s="42"/>
      <c r="Q5066" s="3"/>
      <c r="R5066" s="6"/>
      <c r="S5066" s="7"/>
      <c r="T5066" s="1"/>
      <c r="U5066" s="8"/>
      <c r="V5066" s="8"/>
      <c r="W5066" s="31"/>
      <c r="X5066" s="22"/>
      <c r="Y5066" s="4"/>
      <c r="Z5066" s="4"/>
      <c r="AA5066" s="4"/>
      <c r="AB5066" s="9"/>
      <c r="AD5066" s="180"/>
      <c r="AE5066" s="185"/>
      <c r="AF5066" s="185"/>
      <c r="AG5066" s="188"/>
      <c r="AH5066" s="188"/>
      <c r="AI5066" s="188"/>
      <c r="AJ5066" s="172"/>
      <c r="AK5066" s="172"/>
      <c r="AL5066" s="172"/>
      <c r="AM5066" s="180"/>
    </row>
    <row r="5067" spans="1:39">
      <c r="A5067" s="2"/>
      <c r="B5067" s="3"/>
      <c r="C5067" s="4"/>
      <c r="D5067" s="4"/>
      <c r="E5067" s="135"/>
      <c r="F5067" s="6"/>
      <c r="G5067" s="6"/>
      <c r="H5067" s="6"/>
      <c r="I5067" s="6"/>
      <c r="J5067" s="2"/>
      <c r="K5067" s="2"/>
      <c r="L5067" s="3"/>
      <c r="M5067" s="71"/>
      <c r="N5067" s="70"/>
      <c r="O5067" s="70"/>
      <c r="P5067" s="42"/>
      <c r="Q5067" s="3"/>
      <c r="R5067" s="6"/>
      <c r="S5067" s="7"/>
      <c r="T5067" s="1"/>
      <c r="U5067" s="8"/>
      <c r="V5067" s="8"/>
      <c r="W5067" s="44"/>
      <c r="X5067" s="22"/>
      <c r="Y5067" s="4"/>
      <c r="Z5067" s="4"/>
      <c r="AA5067" s="4"/>
      <c r="AB5067" s="9"/>
      <c r="AD5067" s="180"/>
      <c r="AE5067" s="185"/>
      <c r="AF5067" s="185"/>
      <c r="AG5067" s="188"/>
      <c r="AH5067" s="188"/>
      <c r="AI5067" s="188"/>
      <c r="AJ5067" s="172"/>
      <c r="AK5067" s="172"/>
      <c r="AL5067" s="172"/>
      <c r="AM5067" s="180"/>
    </row>
    <row r="5068" spans="1:39">
      <c r="A5068" s="2"/>
      <c r="B5068" s="3"/>
      <c r="C5068" s="4"/>
      <c r="D5068" s="4"/>
      <c r="E5068" s="135"/>
      <c r="F5068" s="6"/>
      <c r="G5068" s="6"/>
      <c r="H5068" s="6"/>
      <c r="I5068" s="6"/>
      <c r="J5068" s="2"/>
      <c r="K5068" s="2"/>
      <c r="L5068" s="3"/>
      <c r="M5068" s="71"/>
      <c r="N5068" s="70"/>
      <c r="O5068" s="70"/>
      <c r="P5068" s="42"/>
      <c r="Q5068" s="3"/>
      <c r="R5068" s="6"/>
      <c r="S5068" s="7"/>
      <c r="T5068" s="1"/>
      <c r="U5068" s="8"/>
      <c r="V5068" s="8"/>
      <c r="W5068" s="44"/>
      <c r="X5068" s="22"/>
      <c r="Y5068" s="4"/>
      <c r="Z5068" s="4"/>
      <c r="AA5068" s="4"/>
      <c r="AB5068" s="9"/>
      <c r="AD5068" s="180"/>
      <c r="AE5068" s="185"/>
      <c r="AF5068" s="185"/>
      <c r="AG5068" s="188"/>
      <c r="AH5068" s="188"/>
      <c r="AI5068" s="188"/>
      <c r="AJ5068" s="172"/>
      <c r="AK5068" s="172"/>
      <c r="AL5068" s="172"/>
      <c r="AM5068" s="180"/>
    </row>
    <row r="5069" spans="1:39">
      <c r="A5069" s="2"/>
      <c r="B5069" s="3"/>
      <c r="C5069" s="4"/>
      <c r="D5069" s="4"/>
      <c r="E5069" s="135"/>
      <c r="F5069" s="6"/>
      <c r="G5069" s="6"/>
      <c r="H5069" s="6"/>
      <c r="I5069" s="6"/>
      <c r="J5069" s="2"/>
      <c r="K5069" s="2"/>
      <c r="L5069" s="3"/>
      <c r="M5069" s="71"/>
      <c r="N5069" s="70"/>
      <c r="O5069" s="70"/>
      <c r="P5069" s="42"/>
      <c r="Q5069" s="3"/>
      <c r="R5069" s="6"/>
      <c r="S5069" s="7"/>
      <c r="T5069" s="1"/>
      <c r="U5069" s="8"/>
      <c r="V5069" s="8"/>
      <c r="W5069" s="25"/>
      <c r="X5069" s="22"/>
      <c r="Y5069" s="4"/>
      <c r="Z5069" s="4"/>
      <c r="AA5069" s="4"/>
      <c r="AB5069" s="9"/>
      <c r="AD5069" s="180"/>
      <c r="AE5069" s="185"/>
      <c r="AF5069" s="185"/>
      <c r="AG5069" s="188"/>
      <c r="AH5069" s="188"/>
      <c r="AI5069" s="188"/>
      <c r="AJ5069" s="172"/>
      <c r="AK5069" s="172"/>
      <c r="AL5069" s="172"/>
      <c r="AM5069" s="180"/>
    </row>
    <row r="5070" spans="1:39">
      <c r="A5070" s="2"/>
      <c r="B5070" s="3"/>
      <c r="C5070" s="4"/>
      <c r="D5070" s="4"/>
      <c r="E5070" s="135"/>
      <c r="F5070" s="6"/>
      <c r="G5070" s="6"/>
      <c r="H5070" s="6"/>
      <c r="I5070" s="6"/>
      <c r="J5070" s="2"/>
      <c r="K5070" s="2"/>
      <c r="L5070" s="3"/>
      <c r="M5070" s="71"/>
      <c r="N5070" s="70"/>
      <c r="O5070" s="70"/>
      <c r="P5070" s="42"/>
      <c r="Q5070" s="3"/>
      <c r="R5070" s="6"/>
      <c r="S5070" s="7"/>
      <c r="T5070" s="1"/>
      <c r="U5070" s="8"/>
      <c r="V5070" s="8"/>
      <c r="W5070" s="31"/>
      <c r="X5070" s="22"/>
      <c r="Y5070" s="4"/>
      <c r="Z5070" s="4"/>
      <c r="AA5070" s="4"/>
      <c r="AB5070" s="9"/>
      <c r="AD5070" s="180"/>
      <c r="AE5070" s="185"/>
      <c r="AF5070" s="185"/>
      <c r="AG5070" s="188"/>
      <c r="AH5070" s="188"/>
      <c r="AI5070" s="188"/>
      <c r="AJ5070" s="172"/>
      <c r="AK5070" s="172"/>
      <c r="AL5070" s="172"/>
      <c r="AM5070" s="180"/>
    </row>
    <row r="5071" spans="1:39">
      <c r="A5071" s="2"/>
      <c r="B5071" s="3"/>
      <c r="C5071" s="4"/>
      <c r="D5071" s="4"/>
      <c r="E5071" s="135"/>
      <c r="F5071" s="6"/>
      <c r="G5071" s="6"/>
      <c r="H5071" s="6"/>
      <c r="I5071" s="6"/>
      <c r="J5071" s="2"/>
      <c r="K5071" s="2"/>
      <c r="L5071" s="3"/>
      <c r="M5071" s="71"/>
      <c r="N5071" s="70"/>
      <c r="O5071" s="70"/>
      <c r="P5071" s="42"/>
      <c r="Q5071" s="3"/>
      <c r="R5071" s="6"/>
      <c r="S5071" s="7"/>
      <c r="T5071" s="1"/>
      <c r="U5071" s="8"/>
      <c r="V5071" s="8"/>
      <c r="W5071" s="26"/>
      <c r="X5071" s="22"/>
      <c r="Y5071" s="4"/>
      <c r="Z5071" s="4"/>
      <c r="AA5071" s="4"/>
      <c r="AB5071" s="9"/>
      <c r="AD5071" s="180"/>
      <c r="AE5071" s="185"/>
      <c r="AF5071" s="185"/>
      <c r="AG5071" s="188"/>
      <c r="AH5071" s="188"/>
      <c r="AI5071" s="188"/>
      <c r="AJ5071" s="172"/>
      <c r="AK5071" s="172"/>
      <c r="AL5071" s="172"/>
      <c r="AM5071" s="180"/>
    </row>
    <row r="5072" spans="1:39">
      <c r="A5072" s="2"/>
      <c r="B5072" s="3"/>
      <c r="C5072" s="4"/>
      <c r="D5072" s="4"/>
      <c r="E5072" s="135"/>
      <c r="F5072" s="6"/>
      <c r="G5072" s="6"/>
      <c r="H5072" s="6"/>
      <c r="I5072" s="6"/>
      <c r="J5072" s="2"/>
      <c r="K5072" s="2"/>
      <c r="L5072" s="3"/>
      <c r="M5072" s="71"/>
      <c r="N5072" s="70"/>
      <c r="O5072" s="70"/>
      <c r="P5072" s="42"/>
      <c r="Q5072" s="3"/>
      <c r="R5072" s="6"/>
      <c r="S5072" s="7"/>
      <c r="T5072" s="1"/>
      <c r="U5072" s="8"/>
      <c r="V5072" s="8"/>
      <c r="W5072" s="26"/>
      <c r="X5072" s="22"/>
      <c r="Y5072" s="4"/>
      <c r="Z5072" s="4"/>
      <c r="AA5072" s="4"/>
      <c r="AB5072" s="9"/>
      <c r="AD5072" s="180"/>
      <c r="AE5072" s="185"/>
      <c r="AF5072" s="185"/>
      <c r="AG5072" s="188"/>
      <c r="AH5072" s="188"/>
      <c r="AI5072" s="188"/>
      <c r="AJ5072" s="172"/>
      <c r="AK5072" s="172"/>
      <c r="AL5072" s="172"/>
      <c r="AM5072" s="180"/>
    </row>
    <row r="5073" spans="1:39">
      <c r="A5073" s="2"/>
      <c r="B5073" s="3"/>
      <c r="C5073" s="4"/>
      <c r="D5073" s="4"/>
      <c r="E5073" s="135"/>
      <c r="F5073" s="6"/>
      <c r="G5073" s="6"/>
      <c r="H5073" s="6"/>
      <c r="I5073" s="6"/>
      <c r="J5073" s="2"/>
      <c r="K5073" s="2"/>
      <c r="L5073" s="3"/>
      <c r="M5073" s="71"/>
      <c r="N5073" s="70"/>
      <c r="O5073" s="70"/>
      <c r="P5073" s="42"/>
      <c r="Q5073" s="3"/>
      <c r="R5073" s="6"/>
      <c r="S5073" s="7"/>
      <c r="T5073" s="1"/>
      <c r="U5073" s="8"/>
      <c r="V5073" s="26"/>
      <c r="W5073" s="26"/>
      <c r="X5073" s="22"/>
      <c r="Y5073" s="4"/>
      <c r="Z5073" s="4"/>
      <c r="AA5073" s="4"/>
      <c r="AB5073" s="9"/>
      <c r="AD5073" s="180"/>
      <c r="AE5073" s="185"/>
      <c r="AF5073" s="185"/>
      <c r="AG5073" s="188"/>
      <c r="AH5073" s="188"/>
      <c r="AI5073" s="188"/>
      <c r="AJ5073" s="172"/>
      <c r="AK5073" s="172"/>
      <c r="AL5073" s="172"/>
      <c r="AM5073" s="180"/>
    </row>
    <row r="5074" spans="1:39">
      <c r="A5074" s="2"/>
      <c r="B5074" s="3"/>
      <c r="C5074" s="4"/>
      <c r="D5074" s="4"/>
      <c r="E5074" s="135"/>
      <c r="F5074" s="6"/>
      <c r="G5074" s="6"/>
      <c r="H5074" s="6"/>
      <c r="I5074" s="6"/>
      <c r="J5074" s="2"/>
      <c r="K5074" s="2"/>
      <c r="L5074" s="3"/>
      <c r="M5074" s="71"/>
      <c r="N5074" s="70"/>
      <c r="O5074" s="70"/>
      <c r="P5074" s="42"/>
      <c r="Q5074" s="3"/>
      <c r="R5074" s="6"/>
      <c r="S5074" s="7"/>
      <c r="T5074" s="1"/>
      <c r="U5074" s="8"/>
      <c r="V5074" s="28"/>
      <c r="W5074" s="26"/>
      <c r="X5074" s="22"/>
      <c r="Y5074" s="4"/>
      <c r="Z5074" s="4"/>
      <c r="AA5074" s="4"/>
      <c r="AB5074" s="9"/>
      <c r="AD5074" s="180"/>
      <c r="AE5074" s="185"/>
      <c r="AF5074" s="185"/>
      <c r="AG5074" s="188"/>
      <c r="AH5074" s="188"/>
      <c r="AI5074" s="188"/>
      <c r="AJ5074" s="172"/>
      <c r="AK5074" s="172"/>
      <c r="AL5074" s="172"/>
      <c r="AM5074" s="180"/>
    </row>
    <row r="5075" spans="1:39">
      <c r="A5075" s="2"/>
      <c r="B5075" s="3"/>
      <c r="C5075" s="4"/>
      <c r="D5075" s="4"/>
      <c r="E5075" s="135"/>
      <c r="F5075" s="6"/>
      <c r="G5075" s="6"/>
      <c r="H5075" s="6"/>
      <c r="I5075" s="6"/>
      <c r="J5075" s="2"/>
      <c r="K5075" s="2"/>
      <c r="L5075" s="3"/>
      <c r="M5075" s="71"/>
      <c r="N5075" s="70"/>
      <c r="O5075" s="70"/>
      <c r="P5075" s="42"/>
      <c r="Q5075" s="3"/>
      <c r="R5075" s="6"/>
      <c r="S5075" s="7"/>
      <c r="T5075" s="1"/>
      <c r="U5075" s="8"/>
      <c r="V5075" s="8"/>
      <c r="W5075" s="31"/>
      <c r="X5075" s="22"/>
      <c r="Y5075" s="4"/>
      <c r="Z5075" s="4"/>
      <c r="AA5075" s="4"/>
      <c r="AB5075" s="9"/>
      <c r="AD5075" s="180"/>
      <c r="AE5075" s="185"/>
      <c r="AF5075" s="185"/>
      <c r="AG5075" s="188"/>
      <c r="AH5075" s="188"/>
      <c r="AI5075" s="188"/>
      <c r="AJ5075" s="172"/>
      <c r="AK5075" s="172"/>
      <c r="AL5075" s="172"/>
      <c r="AM5075" s="180"/>
    </row>
    <row r="5076" spans="1:39">
      <c r="A5076" s="2"/>
      <c r="B5076" s="3"/>
      <c r="C5076" s="4"/>
      <c r="D5076" s="4"/>
      <c r="E5076" s="135"/>
      <c r="F5076" s="6"/>
      <c r="G5076" s="6"/>
      <c r="H5076" s="6"/>
      <c r="I5076" s="6"/>
      <c r="J5076" s="2"/>
      <c r="K5076" s="2"/>
      <c r="L5076" s="3"/>
      <c r="M5076" s="71"/>
      <c r="N5076" s="70"/>
      <c r="O5076" s="70"/>
      <c r="P5076" s="42"/>
      <c r="Q5076" s="3"/>
      <c r="R5076" s="6"/>
      <c r="S5076" s="7"/>
      <c r="T5076" s="1"/>
      <c r="U5076" s="8"/>
      <c r="V5076" s="8"/>
      <c r="W5076" s="31"/>
      <c r="X5076" s="22"/>
      <c r="Y5076" s="4"/>
      <c r="Z5076" s="4"/>
      <c r="AA5076" s="4"/>
      <c r="AB5076" s="9"/>
      <c r="AD5076" s="180"/>
      <c r="AE5076" s="185"/>
      <c r="AF5076" s="185"/>
      <c r="AG5076" s="188"/>
      <c r="AH5076" s="188"/>
      <c r="AI5076" s="188"/>
      <c r="AJ5076" s="172"/>
      <c r="AK5076" s="172"/>
      <c r="AL5076" s="172"/>
      <c r="AM5076" s="180"/>
    </row>
    <row r="5077" spans="1:39">
      <c r="A5077" s="2"/>
      <c r="B5077" s="3"/>
      <c r="C5077" s="4"/>
      <c r="D5077" s="4"/>
      <c r="E5077" s="135"/>
      <c r="F5077" s="6"/>
      <c r="G5077" s="6"/>
      <c r="H5077" s="6"/>
      <c r="I5077" s="6"/>
      <c r="J5077" s="2"/>
      <c r="K5077" s="2"/>
      <c r="L5077" s="3"/>
      <c r="M5077" s="71"/>
      <c r="N5077" s="70"/>
      <c r="O5077" s="70"/>
      <c r="P5077" s="42"/>
      <c r="Q5077" s="3"/>
      <c r="R5077" s="6"/>
      <c r="S5077" s="7"/>
      <c r="T5077" s="1"/>
      <c r="U5077" s="8"/>
      <c r="V5077" s="26"/>
      <c r="W5077" s="26"/>
      <c r="X5077" s="22"/>
      <c r="Y5077" s="4"/>
      <c r="Z5077" s="4"/>
      <c r="AA5077" s="4"/>
      <c r="AB5077" s="9"/>
      <c r="AD5077" s="180"/>
      <c r="AE5077" s="185"/>
      <c r="AF5077" s="185"/>
      <c r="AG5077" s="188"/>
      <c r="AH5077" s="188"/>
      <c r="AI5077" s="188"/>
      <c r="AJ5077" s="172"/>
      <c r="AK5077" s="172"/>
      <c r="AL5077" s="172"/>
      <c r="AM5077" s="180"/>
    </row>
    <row r="5078" spans="1:39">
      <c r="A5078" s="2"/>
      <c r="B5078" s="3"/>
      <c r="C5078" s="4"/>
      <c r="D5078" s="4"/>
      <c r="E5078" s="135"/>
      <c r="F5078" s="6"/>
      <c r="G5078" s="6"/>
      <c r="H5078" s="6"/>
      <c r="I5078" s="6"/>
      <c r="J5078" s="2"/>
      <c r="K5078" s="2"/>
      <c r="L5078" s="3"/>
      <c r="M5078" s="71"/>
      <c r="N5078" s="70"/>
      <c r="O5078" s="70"/>
      <c r="P5078" s="42"/>
      <c r="Q5078" s="3"/>
      <c r="R5078" s="6"/>
      <c r="S5078" s="7"/>
      <c r="T5078" s="1"/>
      <c r="U5078" s="8"/>
      <c r="V5078" s="8"/>
      <c r="W5078" s="25"/>
      <c r="X5078" s="22"/>
      <c r="Y5078" s="4"/>
      <c r="Z5078" s="4"/>
      <c r="AA5078" s="4"/>
      <c r="AB5078" s="9"/>
      <c r="AD5078" s="180"/>
      <c r="AE5078" s="185"/>
      <c r="AF5078" s="185"/>
      <c r="AG5078" s="188"/>
      <c r="AH5078" s="188"/>
      <c r="AI5078" s="188"/>
      <c r="AJ5078" s="172"/>
      <c r="AK5078" s="172"/>
      <c r="AL5078" s="172"/>
      <c r="AM5078" s="180"/>
    </row>
    <row r="5079" spans="1:39">
      <c r="A5079" s="2"/>
      <c r="B5079" s="3"/>
      <c r="C5079" s="4"/>
      <c r="D5079" s="4"/>
      <c r="E5079" s="135"/>
      <c r="F5079" s="6"/>
      <c r="G5079" s="6"/>
      <c r="H5079" s="6"/>
      <c r="I5079" s="6"/>
      <c r="J5079" s="2"/>
      <c r="K5079" s="2"/>
      <c r="L5079" s="3"/>
      <c r="M5079" s="71"/>
      <c r="N5079" s="70"/>
      <c r="O5079" s="70"/>
      <c r="P5079" s="42"/>
      <c r="Q5079" s="3"/>
      <c r="R5079" s="6"/>
      <c r="S5079" s="7"/>
      <c r="T5079" s="1"/>
      <c r="U5079" s="8"/>
      <c r="V5079" s="8"/>
      <c r="W5079" s="31"/>
      <c r="X5079" s="22"/>
      <c r="Y5079" s="4"/>
      <c r="Z5079" s="4"/>
      <c r="AA5079" s="4"/>
      <c r="AB5079" s="9"/>
      <c r="AD5079" s="180"/>
      <c r="AE5079" s="185"/>
      <c r="AF5079" s="185"/>
      <c r="AG5079" s="188"/>
      <c r="AH5079" s="188"/>
      <c r="AI5079" s="188"/>
      <c r="AJ5079" s="172"/>
      <c r="AK5079" s="172"/>
      <c r="AL5079" s="172"/>
      <c r="AM5079" s="180"/>
    </row>
    <row r="5080" spans="1:39">
      <c r="A5080" s="2"/>
      <c r="B5080" s="3"/>
      <c r="C5080" s="4"/>
      <c r="D5080" s="4"/>
      <c r="E5080" s="135"/>
      <c r="F5080" s="6"/>
      <c r="G5080" s="6"/>
      <c r="H5080" s="6"/>
      <c r="I5080" s="6"/>
      <c r="J5080" s="2"/>
      <c r="K5080" s="2"/>
      <c r="L5080" s="3"/>
      <c r="M5080" s="71"/>
      <c r="N5080" s="70"/>
      <c r="O5080" s="70"/>
      <c r="P5080" s="42"/>
      <c r="Q5080" s="3"/>
      <c r="R5080" s="6"/>
      <c r="S5080" s="7"/>
      <c r="T5080" s="1"/>
      <c r="U5080" s="8"/>
      <c r="V5080" s="8"/>
      <c r="W5080" s="31"/>
      <c r="X5080" s="22"/>
      <c r="Y5080" s="4"/>
      <c r="Z5080" s="4"/>
      <c r="AA5080" s="4"/>
      <c r="AB5080" s="9"/>
      <c r="AD5080" s="180"/>
      <c r="AE5080" s="185"/>
      <c r="AF5080" s="185"/>
      <c r="AG5080" s="188"/>
      <c r="AH5080" s="188"/>
      <c r="AI5080" s="188"/>
      <c r="AJ5080" s="172"/>
      <c r="AK5080" s="172"/>
      <c r="AL5080" s="172"/>
      <c r="AM5080" s="180"/>
    </row>
    <row r="5081" spans="1:39">
      <c r="A5081" s="2"/>
      <c r="B5081" s="3"/>
      <c r="C5081" s="4"/>
      <c r="D5081" s="4"/>
      <c r="E5081" s="135"/>
      <c r="F5081" s="6"/>
      <c r="G5081" s="6"/>
      <c r="H5081" s="6"/>
      <c r="I5081" s="6"/>
      <c r="J5081" s="2"/>
      <c r="K5081" s="2"/>
      <c r="L5081" s="3"/>
      <c r="M5081" s="71"/>
      <c r="N5081" s="70"/>
      <c r="O5081" s="70"/>
      <c r="P5081" s="42"/>
      <c r="Q5081" s="3"/>
      <c r="R5081" s="6"/>
      <c r="S5081" s="7"/>
      <c r="T5081" s="1"/>
      <c r="U5081" s="8"/>
      <c r="V5081" s="8"/>
      <c r="W5081" s="57"/>
      <c r="X5081" s="22"/>
      <c r="Y5081" s="4"/>
      <c r="Z5081" s="4"/>
      <c r="AA5081" s="4"/>
      <c r="AB5081" s="9"/>
      <c r="AD5081" s="180"/>
      <c r="AE5081" s="185"/>
      <c r="AF5081" s="185"/>
      <c r="AG5081" s="188"/>
      <c r="AH5081" s="188"/>
      <c r="AI5081" s="188"/>
      <c r="AJ5081" s="172"/>
      <c r="AK5081" s="172"/>
      <c r="AL5081" s="172"/>
      <c r="AM5081" s="180"/>
    </row>
    <row r="5082" spans="1:39">
      <c r="A5082" s="2"/>
      <c r="B5082" s="3"/>
      <c r="C5082" s="4"/>
      <c r="D5082" s="4"/>
      <c r="E5082" s="135"/>
      <c r="F5082" s="6"/>
      <c r="G5082" s="6"/>
      <c r="H5082" s="6"/>
      <c r="I5082" s="6"/>
      <c r="J5082" s="2"/>
      <c r="K5082" s="2"/>
      <c r="L5082" s="3"/>
      <c r="M5082" s="71"/>
      <c r="N5082" s="70"/>
      <c r="O5082" s="70"/>
      <c r="P5082" s="42"/>
      <c r="Q5082" s="3"/>
      <c r="R5082" s="6"/>
      <c r="S5082" s="7"/>
      <c r="T5082" s="1"/>
      <c r="U5082" s="8"/>
      <c r="V5082" s="8"/>
      <c r="W5082" s="44"/>
      <c r="X5082" s="22"/>
      <c r="Y5082" s="4"/>
      <c r="Z5082" s="4"/>
      <c r="AA5082" s="4"/>
      <c r="AB5082" s="9"/>
      <c r="AD5082" s="180"/>
      <c r="AE5082" s="185"/>
      <c r="AF5082" s="185"/>
      <c r="AG5082" s="188"/>
      <c r="AH5082" s="188"/>
      <c r="AI5082" s="188"/>
      <c r="AJ5082" s="172"/>
      <c r="AK5082" s="172"/>
      <c r="AL5082" s="172"/>
      <c r="AM5082" s="180"/>
    </row>
    <row r="5083" spans="1:39">
      <c r="A5083" s="2"/>
      <c r="B5083" s="3"/>
      <c r="C5083" s="4"/>
      <c r="D5083" s="4"/>
      <c r="E5083" s="135"/>
      <c r="F5083" s="6"/>
      <c r="G5083" s="6"/>
      <c r="H5083" s="6"/>
      <c r="I5083" s="6"/>
      <c r="J5083" s="2"/>
      <c r="K5083" s="2"/>
      <c r="L5083" s="3"/>
      <c r="M5083" s="71"/>
      <c r="N5083" s="70"/>
      <c r="O5083" s="70"/>
      <c r="P5083" s="42"/>
      <c r="Q5083" s="3"/>
      <c r="R5083" s="6"/>
      <c r="S5083" s="7"/>
      <c r="T5083" s="1"/>
      <c r="U5083" s="8"/>
      <c r="V5083" s="8"/>
      <c r="W5083" s="44"/>
      <c r="X5083" s="22"/>
      <c r="Y5083" s="4"/>
      <c r="Z5083" s="4"/>
      <c r="AA5083" s="4"/>
      <c r="AB5083" s="9"/>
      <c r="AD5083" s="180"/>
      <c r="AE5083" s="185"/>
      <c r="AF5083" s="185"/>
      <c r="AG5083" s="188"/>
      <c r="AH5083" s="188"/>
      <c r="AI5083" s="188"/>
      <c r="AJ5083" s="172"/>
      <c r="AK5083" s="172"/>
      <c r="AL5083" s="172"/>
      <c r="AM5083" s="180"/>
    </row>
    <row r="5084" spans="1:39">
      <c r="A5084" s="2"/>
      <c r="B5084" s="3"/>
      <c r="C5084" s="4"/>
      <c r="D5084" s="4"/>
      <c r="E5084" s="135"/>
      <c r="F5084" s="6"/>
      <c r="G5084" s="6"/>
      <c r="H5084" s="6"/>
      <c r="I5084" s="6"/>
      <c r="J5084" s="2"/>
      <c r="K5084" s="2"/>
      <c r="L5084" s="3"/>
      <c r="M5084" s="71"/>
      <c r="N5084" s="70"/>
      <c r="O5084" s="70"/>
      <c r="P5084" s="42"/>
      <c r="Q5084" s="3"/>
      <c r="R5084" s="6"/>
      <c r="S5084" s="7"/>
      <c r="T5084" s="1"/>
      <c r="U5084" s="8"/>
      <c r="V5084" s="8"/>
      <c r="W5084" s="31"/>
      <c r="X5084" s="22"/>
      <c r="Y5084" s="4"/>
      <c r="Z5084" s="4"/>
      <c r="AA5084" s="4"/>
      <c r="AB5084" s="9"/>
      <c r="AD5084" s="180"/>
      <c r="AE5084" s="185"/>
      <c r="AF5084" s="185"/>
      <c r="AG5084" s="188"/>
      <c r="AH5084" s="188"/>
      <c r="AI5084" s="188"/>
      <c r="AJ5084" s="172"/>
      <c r="AK5084" s="172"/>
      <c r="AL5084" s="172"/>
      <c r="AM5084" s="180"/>
    </row>
    <row r="5085" spans="1:39">
      <c r="A5085" s="2"/>
      <c r="B5085" s="3"/>
      <c r="C5085" s="4"/>
      <c r="D5085" s="4"/>
      <c r="E5085" s="135"/>
      <c r="F5085" s="6"/>
      <c r="G5085" s="6"/>
      <c r="H5085" s="6"/>
      <c r="I5085" s="6"/>
      <c r="J5085" s="2"/>
      <c r="K5085" s="2"/>
      <c r="L5085" s="3"/>
      <c r="M5085" s="71"/>
      <c r="N5085" s="70"/>
      <c r="O5085" s="70"/>
      <c r="P5085" s="42"/>
      <c r="Q5085" s="3"/>
      <c r="R5085" s="6"/>
      <c r="S5085" s="7"/>
      <c r="T5085" s="1"/>
      <c r="U5085" s="8"/>
      <c r="V5085" s="8"/>
      <c r="W5085" s="44"/>
      <c r="X5085" s="22"/>
      <c r="Y5085" s="4"/>
      <c r="Z5085" s="4"/>
      <c r="AA5085" s="4"/>
      <c r="AB5085" s="9"/>
      <c r="AD5085" s="180"/>
      <c r="AE5085" s="185"/>
      <c r="AF5085" s="185"/>
      <c r="AG5085" s="188"/>
      <c r="AH5085" s="188"/>
      <c r="AI5085" s="188"/>
      <c r="AJ5085" s="172"/>
      <c r="AK5085" s="172"/>
      <c r="AL5085" s="172"/>
      <c r="AM5085" s="180"/>
    </row>
    <row r="5086" spans="1:39">
      <c r="A5086" s="2"/>
      <c r="B5086" s="3"/>
      <c r="C5086" s="4"/>
      <c r="D5086" s="4"/>
      <c r="E5086" s="135"/>
      <c r="F5086" s="6"/>
      <c r="G5086" s="6"/>
      <c r="H5086" s="6"/>
      <c r="I5086" s="6"/>
      <c r="J5086" s="2"/>
      <c r="K5086" s="2"/>
      <c r="L5086" s="3"/>
      <c r="M5086" s="71"/>
      <c r="N5086" s="70"/>
      <c r="O5086" s="70"/>
      <c r="P5086" s="42"/>
      <c r="Q5086" s="3"/>
      <c r="R5086" s="6"/>
      <c r="S5086" s="7"/>
      <c r="T5086" s="1"/>
      <c r="U5086" s="8"/>
      <c r="V5086" s="8"/>
      <c r="W5086" s="44"/>
      <c r="X5086" s="22"/>
      <c r="Y5086" s="4"/>
      <c r="Z5086" s="4"/>
      <c r="AA5086" s="4"/>
      <c r="AB5086" s="9"/>
      <c r="AD5086" s="180"/>
      <c r="AE5086" s="185"/>
      <c r="AF5086" s="185"/>
      <c r="AG5086" s="188"/>
      <c r="AH5086" s="188"/>
      <c r="AI5086" s="188"/>
      <c r="AJ5086" s="172"/>
      <c r="AK5086" s="172"/>
      <c r="AL5086" s="172"/>
      <c r="AM5086" s="180"/>
    </row>
    <row r="5087" spans="1:39">
      <c r="A5087" s="2"/>
      <c r="B5087" s="3"/>
      <c r="C5087" s="4"/>
      <c r="D5087" s="4"/>
      <c r="E5087" s="135"/>
      <c r="F5087" s="6"/>
      <c r="G5087" s="6"/>
      <c r="H5087" s="6"/>
      <c r="I5087" s="6"/>
      <c r="J5087" s="2"/>
      <c r="K5087" s="2"/>
      <c r="L5087" s="3"/>
      <c r="M5087" s="71"/>
      <c r="N5087" s="70"/>
      <c r="O5087" s="70"/>
      <c r="P5087" s="42"/>
      <c r="Q5087" s="3"/>
      <c r="R5087" s="6"/>
      <c r="S5087" s="7"/>
      <c r="T5087" s="1"/>
      <c r="U5087" s="8"/>
      <c r="V5087" s="8"/>
      <c r="W5087" s="25"/>
      <c r="X5087" s="22"/>
      <c r="Y5087" s="4"/>
      <c r="Z5087" s="4"/>
      <c r="AA5087" s="4"/>
      <c r="AB5087" s="9"/>
      <c r="AD5087" s="180"/>
      <c r="AE5087" s="185"/>
      <c r="AF5087" s="185"/>
      <c r="AG5087" s="188"/>
      <c r="AH5087" s="188"/>
      <c r="AI5087" s="188"/>
      <c r="AJ5087" s="172"/>
      <c r="AK5087" s="172"/>
      <c r="AL5087" s="172"/>
      <c r="AM5087" s="180"/>
    </row>
    <row r="5088" spans="1:39">
      <c r="A5088" s="2"/>
      <c r="B5088" s="3"/>
      <c r="C5088" s="4"/>
      <c r="D5088" s="4"/>
      <c r="E5088" s="135"/>
      <c r="F5088" s="6"/>
      <c r="G5088" s="6"/>
      <c r="H5088" s="6"/>
      <c r="I5088" s="6"/>
      <c r="J5088" s="2"/>
      <c r="K5088" s="2"/>
      <c r="L5088" s="3"/>
      <c r="M5088" s="71"/>
      <c r="N5088" s="70"/>
      <c r="O5088" s="70"/>
      <c r="P5088" s="42"/>
      <c r="Q5088" s="3"/>
      <c r="R5088" s="6"/>
      <c r="S5088" s="7"/>
      <c r="T5088" s="1"/>
      <c r="U5088" s="8"/>
      <c r="V5088" s="8"/>
      <c r="W5088" s="31"/>
      <c r="X5088" s="22"/>
      <c r="Y5088" s="4"/>
      <c r="Z5088" s="4"/>
      <c r="AA5088" s="4"/>
      <c r="AB5088" s="9"/>
      <c r="AD5088" s="180"/>
      <c r="AE5088" s="185"/>
      <c r="AF5088" s="185"/>
      <c r="AG5088" s="188"/>
      <c r="AH5088" s="188"/>
      <c r="AI5088" s="188"/>
      <c r="AJ5088" s="172"/>
      <c r="AK5088" s="172"/>
      <c r="AL5088" s="172"/>
      <c r="AM5088" s="180"/>
    </row>
    <row r="5089" spans="1:39">
      <c r="A5089" s="2"/>
      <c r="B5089" s="3"/>
      <c r="C5089" s="4"/>
      <c r="D5089" s="4"/>
      <c r="E5089" s="135"/>
      <c r="F5089" s="6"/>
      <c r="G5089" s="6"/>
      <c r="H5089" s="6"/>
      <c r="I5089" s="6"/>
      <c r="J5089" s="2"/>
      <c r="K5089" s="2"/>
      <c r="L5089" s="3"/>
      <c r="M5089" s="71"/>
      <c r="N5089" s="70"/>
      <c r="O5089" s="70"/>
      <c r="P5089" s="42"/>
      <c r="Q5089" s="3"/>
      <c r="R5089" s="6"/>
      <c r="S5089" s="7"/>
      <c r="T5089" s="1"/>
      <c r="U5089" s="8"/>
      <c r="V5089" s="26"/>
      <c r="W5089" s="26"/>
      <c r="X5089" s="22"/>
      <c r="Y5089" s="4"/>
      <c r="Z5089" s="4"/>
      <c r="AA5089" s="4"/>
      <c r="AB5089" s="9"/>
      <c r="AD5089" s="180"/>
      <c r="AE5089" s="185"/>
      <c r="AF5089" s="185"/>
      <c r="AG5089" s="188"/>
      <c r="AH5089" s="188"/>
      <c r="AI5089" s="188"/>
      <c r="AJ5089" s="172"/>
      <c r="AK5089" s="172"/>
      <c r="AL5089" s="172"/>
      <c r="AM5089" s="180"/>
    </row>
    <row r="5090" spans="1:39">
      <c r="A5090" s="2"/>
      <c r="B5090" s="3"/>
      <c r="C5090" s="4"/>
      <c r="D5090" s="4"/>
      <c r="E5090" s="135"/>
      <c r="F5090" s="6"/>
      <c r="G5090" s="6"/>
      <c r="H5090" s="6"/>
      <c r="I5090" s="6"/>
      <c r="J5090" s="2"/>
      <c r="K5090" s="2"/>
      <c r="L5090" s="3"/>
      <c r="M5090" s="71"/>
      <c r="N5090" s="70"/>
      <c r="O5090" s="70"/>
      <c r="P5090" s="42"/>
      <c r="Q5090" s="3"/>
      <c r="R5090" s="6"/>
      <c r="S5090" s="7"/>
      <c r="T5090" s="1"/>
      <c r="U5090" s="8"/>
      <c r="V5090" s="8"/>
      <c r="W5090" s="25"/>
      <c r="X5090" s="22"/>
      <c r="Y5090" s="4"/>
      <c r="Z5090" s="4"/>
      <c r="AA5090" s="4"/>
      <c r="AB5090" s="9"/>
      <c r="AD5090" s="180"/>
      <c r="AE5090" s="185"/>
      <c r="AF5090" s="185"/>
      <c r="AG5090" s="188"/>
      <c r="AH5090" s="188"/>
      <c r="AI5090" s="188"/>
      <c r="AJ5090" s="172"/>
      <c r="AK5090" s="172"/>
      <c r="AL5090" s="172"/>
      <c r="AM5090" s="180"/>
    </row>
    <row r="5091" spans="1:39">
      <c r="A5091" s="2"/>
      <c r="B5091" s="3"/>
      <c r="C5091" s="4"/>
      <c r="D5091" s="4"/>
      <c r="E5091" s="135"/>
      <c r="F5091" s="6"/>
      <c r="G5091" s="6"/>
      <c r="H5091" s="6"/>
      <c r="I5091" s="6"/>
      <c r="J5091" s="2"/>
      <c r="K5091" s="2"/>
      <c r="L5091" s="3"/>
      <c r="M5091" s="71"/>
      <c r="N5091" s="70"/>
      <c r="O5091" s="70"/>
      <c r="P5091" s="42"/>
      <c r="Q5091" s="3"/>
      <c r="R5091" s="6"/>
      <c r="S5091" s="7"/>
      <c r="T5091" s="1"/>
      <c r="U5091" s="8"/>
      <c r="V5091" s="8"/>
      <c r="W5091" s="26"/>
      <c r="X5091" s="22"/>
      <c r="Y5091" s="4"/>
      <c r="Z5091" s="4"/>
      <c r="AA5091" s="4"/>
      <c r="AB5091" s="9"/>
      <c r="AD5091" s="180"/>
      <c r="AE5091" s="185"/>
      <c r="AF5091" s="185"/>
      <c r="AG5091" s="188"/>
      <c r="AH5091" s="188"/>
      <c r="AI5091" s="188"/>
      <c r="AJ5091" s="172"/>
      <c r="AK5091" s="172"/>
      <c r="AL5091" s="172"/>
      <c r="AM5091" s="180"/>
    </row>
    <row r="5092" spans="1:39">
      <c r="A5092" s="2"/>
      <c r="B5092" s="3"/>
      <c r="C5092" s="4"/>
      <c r="D5092" s="4"/>
      <c r="E5092" s="135"/>
      <c r="F5092" s="6"/>
      <c r="G5092" s="6"/>
      <c r="H5092" s="6"/>
      <c r="I5092" s="6"/>
      <c r="J5092" s="2"/>
      <c r="K5092" s="2"/>
      <c r="L5092" s="3"/>
      <c r="M5092" s="71"/>
      <c r="N5092" s="70"/>
      <c r="O5092" s="70"/>
      <c r="P5092" s="42"/>
      <c r="Q5092" s="3"/>
      <c r="R5092" s="6"/>
      <c r="S5092" s="7"/>
      <c r="T5092" s="1"/>
      <c r="U5092" s="8"/>
      <c r="V5092" s="8"/>
      <c r="W5092" s="31"/>
      <c r="X5092" s="22"/>
      <c r="Y5092" s="4"/>
      <c r="Z5092" s="4"/>
      <c r="AA5092" s="4"/>
      <c r="AB5092" s="9"/>
      <c r="AD5092" s="180"/>
      <c r="AE5092" s="185"/>
      <c r="AF5092" s="185"/>
      <c r="AG5092" s="188"/>
      <c r="AH5092" s="188"/>
      <c r="AI5092" s="188"/>
      <c r="AJ5092" s="172"/>
      <c r="AK5092" s="172"/>
      <c r="AL5092" s="172"/>
      <c r="AM5092" s="180"/>
    </row>
    <row r="5093" spans="1:39">
      <c r="A5093" s="2"/>
      <c r="B5093" s="3"/>
      <c r="C5093" s="4"/>
      <c r="D5093" s="4"/>
      <c r="E5093" s="135"/>
      <c r="F5093" s="6"/>
      <c r="G5093" s="6"/>
      <c r="H5093" s="6"/>
      <c r="I5093" s="6"/>
      <c r="J5093" s="2"/>
      <c r="K5093" s="2"/>
      <c r="L5093" s="3"/>
      <c r="M5093" s="71"/>
      <c r="N5093" s="70"/>
      <c r="O5093" s="70"/>
      <c r="P5093" s="42"/>
      <c r="Q5093" s="3"/>
      <c r="R5093" s="6"/>
      <c r="S5093" s="7"/>
      <c r="T5093" s="1"/>
      <c r="U5093" s="8"/>
      <c r="V5093" s="8"/>
      <c r="W5093" s="57"/>
      <c r="X5093" s="22"/>
      <c r="Y5093" s="4"/>
      <c r="Z5093" s="4"/>
      <c r="AA5093" s="4"/>
      <c r="AB5093" s="9"/>
      <c r="AD5093" s="180"/>
      <c r="AE5093" s="185"/>
      <c r="AF5093" s="185"/>
      <c r="AG5093" s="188"/>
      <c r="AH5093" s="188"/>
      <c r="AI5093" s="188"/>
      <c r="AJ5093" s="172"/>
      <c r="AK5093" s="172"/>
      <c r="AL5093" s="172"/>
      <c r="AM5093" s="180"/>
    </row>
    <row r="5094" spans="1:39">
      <c r="A5094" s="2"/>
      <c r="B5094" s="3"/>
      <c r="C5094" s="4"/>
      <c r="D5094" s="4"/>
      <c r="E5094" s="135"/>
      <c r="F5094" s="6"/>
      <c r="G5094" s="6"/>
      <c r="H5094" s="6"/>
      <c r="I5094" s="6"/>
      <c r="J5094" s="2"/>
      <c r="K5094" s="2"/>
      <c r="L5094" s="3"/>
      <c r="M5094" s="71"/>
      <c r="N5094" s="70"/>
      <c r="O5094" s="70"/>
      <c r="P5094" s="42"/>
      <c r="Q5094" s="3"/>
      <c r="R5094" s="6"/>
      <c r="S5094" s="7"/>
      <c r="T5094" s="1"/>
      <c r="U5094" s="8"/>
      <c r="V5094" s="8"/>
      <c r="W5094" s="44"/>
      <c r="X5094" s="22"/>
      <c r="Y5094" s="4"/>
      <c r="Z5094" s="4"/>
      <c r="AA5094" s="4"/>
      <c r="AB5094" s="9"/>
      <c r="AD5094" s="180"/>
      <c r="AE5094" s="185"/>
      <c r="AF5094" s="185"/>
      <c r="AG5094" s="188"/>
      <c r="AH5094" s="188"/>
      <c r="AI5094" s="188"/>
      <c r="AJ5094" s="172"/>
      <c r="AK5094" s="172"/>
      <c r="AL5094" s="172"/>
      <c r="AM5094" s="180"/>
    </row>
    <row r="5095" spans="1:39">
      <c r="A5095" s="2"/>
      <c r="B5095" s="3"/>
      <c r="C5095" s="4"/>
      <c r="D5095" s="4"/>
      <c r="E5095" s="135"/>
      <c r="F5095" s="6"/>
      <c r="G5095" s="6"/>
      <c r="H5095" s="6"/>
      <c r="I5095" s="6"/>
      <c r="J5095" s="2"/>
      <c r="K5095" s="2"/>
      <c r="L5095" s="3"/>
      <c r="M5095" s="71"/>
      <c r="N5095" s="70"/>
      <c r="O5095" s="70"/>
      <c r="P5095" s="42"/>
      <c r="Q5095" s="3"/>
      <c r="R5095" s="6"/>
      <c r="S5095" s="7"/>
      <c r="T5095" s="1"/>
      <c r="U5095" s="8"/>
      <c r="V5095" s="8"/>
      <c r="W5095" s="44"/>
      <c r="X5095" s="22"/>
      <c r="Y5095" s="4"/>
      <c r="Z5095" s="4"/>
      <c r="AA5095" s="4"/>
      <c r="AB5095" s="9"/>
      <c r="AD5095" s="180"/>
      <c r="AE5095" s="185"/>
      <c r="AF5095" s="185"/>
      <c r="AG5095" s="188"/>
      <c r="AH5095" s="188"/>
      <c r="AI5095" s="188"/>
      <c r="AJ5095" s="172"/>
      <c r="AK5095" s="172"/>
      <c r="AL5095" s="172"/>
      <c r="AM5095" s="180"/>
    </row>
    <row r="5096" spans="1:39">
      <c r="A5096" s="2"/>
      <c r="B5096" s="3"/>
      <c r="C5096" s="4"/>
      <c r="D5096" s="4"/>
      <c r="E5096" s="135"/>
      <c r="F5096" s="6"/>
      <c r="G5096" s="6"/>
      <c r="H5096" s="6"/>
      <c r="I5096" s="6"/>
      <c r="J5096" s="2"/>
      <c r="K5096" s="2"/>
      <c r="L5096" s="3"/>
      <c r="M5096" s="71"/>
      <c r="N5096" s="70"/>
      <c r="O5096" s="70"/>
      <c r="P5096" s="42"/>
      <c r="Q5096" s="3"/>
      <c r="R5096" s="6"/>
      <c r="S5096" s="7"/>
      <c r="T5096" s="1"/>
      <c r="U5096" s="8"/>
      <c r="V5096" s="8"/>
      <c r="W5096" s="31"/>
      <c r="X5096" s="22"/>
      <c r="Y5096" s="4"/>
      <c r="Z5096" s="4"/>
      <c r="AA5096" s="4"/>
      <c r="AB5096" s="9"/>
      <c r="AD5096" s="180"/>
      <c r="AE5096" s="185"/>
      <c r="AF5096" s="185"/>
      <c r="AG5096" s="188"/>
      <c r="AH5096" s="188"/>
      <c r="AI5096" s="188"/>
      <c r="AJ5096" s="172"/>
      <c r="AK5096" s="172"/>
      <c r="AL5096" s="172"/>
      <c r="AM5096" s="180"/>
    </row>
    <row r="5097" spans="1:39">
      <c r="A5097" s="2"/>
      <c r="B5097" s="3"/>
      <c r="C5097" s="4"/>
      <c r="D5097" s="4"/>
      <c r="E5097" s="135"/>
      <c r="F5097" s="6"/>
      <c r="G5097" s="6"/>
      <c r="H5097" s="6"/>
      <c r="I5097" s="6"/>
      <c r="J5097" s="2"/>
      <c r="K5097" s="2"/>
      <c r="L5097" s="3"/>
      <c r="M5097" s="71"/>
      <c r="N5097" s="70"/>
      <c r="O5097" s="70"/>
      <c r="P5097" s="42"/>
      <c r="Q5097" s="3"/>
      <c r="R5097" s="6"/>
      <c r="S5097" s="7"/>
      <c r="T5097" s="1"/>
      <c r="U5097" s="8"/>
      <c r="V5097" s="8"/>
      <c r="W5097" s="44"/>
      <c r="X5097" s="22"/>
      <c r="Y5097" s="4"/>
      <c r="Z5097" s="4"/>
      <c r="AA5097" s="4"/>
      <c r="AB5097" s="9"/>
      <c r="AD5097" s="180"/>
      <c r="AE5097" s="185"/>
      <c r="AF5097" s="185"/>
      <c r="AG5097" s="188"/>
      <c r="AH5097" s="188"/>
      <c r="AI5097" s="188"/>
      <c r="AJ5097" s="172"/>
      <c r="AK5097" s="172"/>
      <c r="AL5097" s="172"/>
      <c r="AM5097" s="180"/>
    </row>
    <row r="5098" spans="1:39">
      <c r="A5098" s="2"/>
      <c r="B5098" s="3"/>
      <c r="C5098" s="4"/>
      <c r="D5098" s="4"/>
      <c r="E5098" s="135"/>
      <c r="F5098" s="6"/>
      <c r="G5098" s="6"/>
      <c r="H5098" s="6"/>
      <c r="I5098" s="6"/>
      <c r="J5098" s="2"/>
      <c r="K5098" s="2"/>
      <c r="L5098" s="3"/>
      <c r="M5098" s="71"/>
      <c r="N5098" s="70"/>
      <c r="O5098" s="70"/>
      <c r="P5098" s="42"/>
      <c r="Q5098" s="3"/>
      <c r="R5098" s="6"/>
      <c r="S5098" s="7"/>
      <c r="T5098" s="1"/>
      <c r="U5098" s="8"/>
      <c r="V5098" s="8"/>
      <c r="W5098" s="44"/>
      <c r="X5098" s="22"/>
      <c r="Y5098" s="4"/>
      <c r="Z5098" s="4"/>
      <c r="AA5098" s="4"/>
      <c r="AB5098" s="9"/>
      <c r="AD5098" s="180"/>
      <c r="AE5098" s="185"/>
      <c r="AF5098" s="185"/>
      <c r="AG5098" s="188"/>
      <c r="AH5098" s="188"/>
      <c r="AI5098" s="188"/>
      <c r="AJ5098" s="172"/>
      <c r="AK5098" s="172"/>
      <c r="AL5098" s="172"/>
      <c r="AM5098" s="180"/>
    </row>
    <row r="5099" spans="1:39">
      <c r="A5099" s="2"/>
      <c r="B5099" s="3"/>
      <c r="C5099" s="4"/>
      <c r="D5099" s="4"/>
      <c r="E5099" s="135"/>
      <c r="F5099" s="6"/>
      <c r="G5099" s="6"/>
      <c r="H5099" s="6"/>
      <c r="I5099" s="6"/>
      <c r="J5099" s="2"/>
      <c r="K5099" s="2"/>
      <c r="L5099" s="3"/>
      <c r="M5099" s="71"/>
      <c r="N5099" s="70"/>
      <c r="O5099" s="70"/>
      <c r="P5099" s="42"/>
      <c r="Q5099" s="3"/>
      <c r="R5099" s="6"/>
      <c r="S5099" s="7"/>
      <c r="T5099" s="1"/>
      <c r="U5099" s="8"/>
      <c r="V5099" s="8"/>
      <c r="W5099" s="25"/>
      <c r="X5099" s="22"/>
      <c r="Y5099" s="4"/>
      <c r="Z5099" s="4"/>
      <c r="AA5099" s="4"/>
      <c r="AB5099" s="9"/>
      <c r="AD5099" s="180"/>
      <c r="AE5099" s="185"/>
      <c r="AF5099" s="185"/>
      <c r="AG5099" s="188"/>
      <c r="AH5099" s="188"/>
      <c r="AI5099" s="188"/>
      <c r="AJ5099" s="172"/>
      <c r="AK5099" s="172"/>
      <c r="AL5099" s="172"/>
      <c r="AM5099" s="180"/>
    </row>
    <row r="5100" spans="1:39">
      <c r="A5100" s="2"/>
      <c r="B5100" s="3"/>
      <c r="C5100" s="4"/>
      <c r="D5100" s="4"/>
      <c r="E5100" s="135"/>
      <c r="F5100" s="6"/>
      <c r="G5100" s="6"/>
      <c r="H5100" s="6"/>
      <c r="I5100" s="6"/>
      <c r="J5100" s="2"/>
      <c r="K5100" s="2"/>
      <c r="L5100" s="3"/>
      <c r="M5100" s="71"/>
      <c r="N5100" s="70"/>
      <c r="O5100" s="70"/>
      <c r="P5100" s="42"/>
      <c r="Q5100" s="3"/>
      <c r="R5100" s="6"/>
      <c r="S5100" s="7"/>
      <c r="T5100" s="1"/>
      <c r="U5100" s="8"/>
      <c r="V5100" s="8"/>
      <c r="W5100" s="31"/>
      <c r="X5100" s="22"/>
      <c r="Y5100" s="4"/>
      <c r="Z5100" s="4"/>
      <c r="AA5100" s="4"/>
      <c r="AB5100" s="9"/>
      <c r="AD5100" s="180"/>
      <c r="AE5100" s="185"/>
      <c r="AF5100" s="185"/>
      <c r="AG5100" s="188"/>
      <c r="AH5100" s="188"/>
      <c r="AI5100" s="188"/>
      <c r="AJ5100" s="172"/>
      <c r="AK5100" s="172"/>
      <c r="AL5100" s="172"/>
      <c r="AM5100" s="180"/>
    </row>
    <row r="5101" spans="1:39">
      <c r="A5101" s="2"/>
      <c r="B5101" s="3"/>
      <c r="C5101" s="4"/>
      <c r="D5101" s="4"/>
      <c r="E5101" s="135"/>
      <c r="F5101" s="6"/>
      <c r="G5101" s="6"/>
      <c r="H5101" s="6"/>
      <c r="I5101" s="6"/>
      <c r="J5101" s="2"/>
      <c r="K5101" s="2"/>
      <c r="L5101" s="3"/>
      <c r="M5101" s="71"/>
      <c r="N5101" s="70"/>
      <c r="O5101" s="70"/>
      <c r="P5101" s="42"/>
      <c r="Q5101" s="3"/>
      <c r="R5101" s="6"/>
      <c r="S5101" s="7"/>
      <c r="T5101" s="1"/>
      <c r="U5101" s="8"/>
      <c r="V5101" s="26"/>
      <c r="W5101" s="26"/>
      <c r="X5101" s="22"/>
      <c r="Y5101" s="4"/>
      <c r="Z5101" s="4"/>
      <c r="AA5101" s="4"/>
      <c r="AB5101" s="9"/>
      <c r="AD5101" s="180"/>
      <c r="AE5101" s="185"/>
      <c r="AF5101" s="185"/>
      <c r="AG5101" s="188"/>
      <c r="AH5101" s="188"/>
      <c r="AI5101" s="188"/>
      <c r="AJ5101" s="172"/>
      <c r="AK5101" s="172"/>
      <c r="AL5101" s="172"/>
      <c r="AM5101" s="180"/>
    </row>
    <row r="5102" spans="1:39">
      <c r="A5102" s="2"/>
      <c r="B5102" s="3"/>
      <c r="C5102" s="4"/>
      <c r="D5102" s="4"/>
      <c r="E5102" s="135"/>
      <c r="F5102" s="6"/>
      <c r="G5102" s="6"/>
      <c r="H5102" s="6"/>
      <c r="I5102" s="6"/>
      <c r="J5102" s="2"/>
      <c r="K5102" s="2"/>
      <c r="L5102" s="3"/>
      <c r="M5102" s="71"/>
      <c r="N5102" s="70"/>
      <c r="O5102" s="70"/>
      <c r="P5102" s="42"/>
      <c r="Q5102" s="3"/>
      <c r="R5102" s="6"/>
      <c r="S5102" s="7"/>
      <c r="T5102" s="1"/>
      <c r="U5102" s="8"/>
      <c r="V5102" s="8"/>
      <c r="W5102" s="31"/>
      <c r="X5102" s="22"/>
      <c r="Y5102" s="4"/>
      <c r="Z5102" s="4"/>
      <c r="AA5102" s="4"/>
      <c r="AB5102" s="9"/>
      <c r="AD5102" s="180"/>
      <c r="AE5102" s="185"/>
      <c r="AF5102" s="185"/>
      <c r="AG5102" s="188"/>
      <c r="AH5102" s="188"/>
      <c r="AI5102" s="188"/>
      <c r="AJ5102" s="172"/>
      <c r="AK5102" s="172"/>
      <c r="AL5102" s="172"/>
      <c r="AM5102" s="180"/>
    </row>
    <row r="5103" spans="1:39">
      <c r="A5103" s="2"/>
      <c r="B5103" s="3"/>
      <c r="C5103" s="4"/>
      <c r="D5103" s="4"/>
      <c r="E5103" s="135"/>
      <c r="F5103" s="6"/>
      <c r="G5103" s="6"/>
      <c r="H5103" s="6"/>
      <c r="I5103" s="6"/>
      <c r="J5103" s="2"/>
      <c r="K5103" s="2"/>
      <c r="L5103" s="3"/>
      <c r="M5103" s="71"/>
      <c r="N5103" s="70"/>
      <c r="O5103" s="70"/>
      <c r="P5103" s="42"/>
      <c r="Q5103" s="3"/>
      <c r="R5103" s="6"/>
      <c r="S5103" s="7"/>
      <c r="T5103" s="1"/>
      <c r="U5103" s="8"/>
      <c r="V5103" s="8"/>
      <c r="W5103" s="57"/>
      <c r="X5103" s="22"/>
      <c r="Y5103" s="4"/>
      <c r="Z5103" s="4"/>
      <c r="AA5103" s="4"/>
      <c r="AB5103" s="9"/>
      <c r="AD5103" s="180"/>
      <c r="AE5103" s="185"/>
      <c r="AF5103" s="185"/>
      <c r="AG5103" s="188"/>
      <c r="AH5103" s="188"/>
      <c r="AI5103" s="188"/>
      <c r="AJ5103" s="172"/>
      <c r="AK5103" s="172"/>
      <c r="AL5103" s="172"/>
      <c r="AM5103" s="180"/>
    </row>
    <row r="5104" spans="1:39">
      <c r="A5104" s="2"/>
      <c r="B5104" s="3"/>
      <c r="C5104" s="4"/>
      <c r="D5104" s="4"/>
      <c r="E5104" s="135"/>
      <c r="F5104" s="6"/>
      <c r="G5104" s="6"/>
      <c r="H5104" s="6"/>
      <c r="I5104" s="6"/>
      <c r="J5104" s="2"/>
      <c r="K5104" s="2"/>
      <c r="L5104" s="3"/>
      <c r="M5104" s="71"/>
      <c r="N5104" s="70"/>
      <c r="O5104" s="70"/>
      <c r="P5104" s="42"/>
      <c r="Q5104" s="3"/>
      <c r="R5104" s="6"/>
      <c r="S5104" s="7"/>
      <c r="T5104" s="1"/>
      <c r="U5104" s="8"/>
      <c r="V5104" s="8"/>
      <c r="W5104" s="44"/>
      <c r="X5104" s="22"/>
      <c r="Y5104" s="4"/>
      <c r="Z5104" s="4"/>
      <c r="AA5104" s="4"/>
      <c r="AB5104" s="9"/>
      <c r="AD5104" s="180"/>
      <c r="AE5104" s="185"/>
      <c r="AF5104" s="185"/>
      <c r="AG5104" s="188"/>
      <c r="AH5104" s="188"/>
      <c r="AI5104" s="188"/>
      <c r="AJ5104" s="172"/>
      <c r="AK5104" s="172"/>
      <c r="AL5104" s="172"/>
      <c r="AM5104" s="180"/>
    </row>
    <row r="5105" spans="1:39">
      <c r="A5105" s="2"/>
      <c r="B5105" s="3"/>
      <c r="C5105" s="4"/>
      <c r="D5105" s="4"/>
      <c r="E5105" s="135"/>
      <c r="F5105" s="6"/>
      <c r="G5105" s="6"/>
      <c r="H5105" s="6"/>
      <c r="I5105" s="6"/>
      <c r="J5105" s="2"/>
      <c r="K5105" s="2"/>
      <c r="L5105" s="3"/>
      <c r="M5105" s="71"/>
      <c r="N5105" s="70"/>
      <c r="O5105" s="70"/>
      <c r="P5105" s="42"/>
      <c r="Q5105" s="3"/>
      <c r="R5105" s="6"/>
      <c r="S5105" s="7"/>
      <c r="T5105" s="1"/>
      <c r="U5105" s="8"/>
      <c r="V5105" s="8"/>
      <c r="W5105" s="44"/>
      <c r="X5105" s="22"/>
      <c r="Y5105" s="4"/>
      <c r="Z5105" s="4"/>
      <c r="AA5105" s="4"/>
      <c r="AB5105" s="9"/>
      <c r="AD5105" s="180"/>
      <c r="AE5105" s="185"/>
      <c r="AF5105" s="185"/>
      <c r="AG5105" s="188"/>
      <c r="AH5105" s="188"/>
      <c r="AI5105" s="188"/>
      <c r="AJ5105" s="172"/>
      <c r="AK5105" s="172"/>
      <c r="AL5105" s="172"/>
      <c r="AM5105" s="180"/>
    </row>
    <row r="5106" spans="1:39">
      <c r="A5106" s="2"/>
      <c r="B5106" s="3"/>
      <c r="C5106" s="4"/>
      <c r="D5106" s="4"/>
      <c r="E5106" s="135"/>
      <c r="F5106" s="6"/>
      <c r="G5106" s="6"/>
      <c r="H5106" s="6"/>
      <c r="I5106" s="6"/>
      <c r="J5106" s="2"/>
      <c r="K5106" s="2"/>
      <c r="L5106" s="3"/>
      <c r="M5106" s="71"/>
      <c r="N5106" s="70"/>
      <c r="O5106" s="70"/>
      <c r="P5106" s="42"/>
      <c r="Q5106" s="3"/>
      <c r="R5106" s="6"/>
      <c r="S5106" s="7"/>
      <c r="T5106" s="1"/>
      <c r="U5106" s="8"/>
      <c r="V5106" s="8"/>
      <c r="W5106" s="31"/>
      <c r="X5106" s="22"/>
      <c r="Y5106" s="4"/>
      <c r="Z5106" s="4"/>
      <c r="AA5106" s="4"/>
      <c r="AB5106" s="9"/>
      <c r="AD5106" s="180"/>
      <c r="AE5106" s="185"/>
      <c r="AF5106" s="185"/>
      <c r="AG5106" s="188"/>
      <c r="AH5106" s="188"/>
      <c r="AI5106" s="188"/>
      <c r="AJ5106" s="172"/>
      <c r="AK5106" s="172"/>
      <c r="AL5106" s="172"/>
      <c r="AM5106" s="180"/>
    </row>
    <row r="5107" spans="1:39">
      <c r="A5107" s="2"/>
      <c r="B5107" s="3"/>
      <c r="C5107" s="4"/>
      <c r="D5107" s="4"/>
      <c r="E5107" s="135"/>
      <c r="F5107" s="6"/>
      <c r="G5107" s="6"/>
      <c r="H5107" s="6"/>
      <c r="I5107" s="6"/>
      <c r="J5107" s="2"/>
      <c r="K5107" s="2"/>
      <c r="L5107" s="3"/>
      <c r="M5107" s="71"/>
      <c r="N5107" s="70"/>
      <c r="O5107" s="70"/>
      <c r="P5107" s="42"/>
      <c r="Q5107" s="3"/>
      <c r="R5107" s="6"/>
      <c r="S5107" s="7"/>
      <c r="T5107" s="1"/>
      <c r="U5107" s="8"/>
      <c r="V5107" s="8"/>
      <c r="W5107" s="44"/>
      <c r="X5107" s="22"/>
      <c r="Y5107" s="4"/>
      <c r="Z5107" s="4"/>
      <c r="AA5107" s="4"/>
      <c r="AB5107" s="9"/>
      <c r="AD5107" s="180"/>
      <c r="AE5107" s="185"/>
      <c r="AF5107" s="185"/>
      <c r="AG5107" s="188"/>
      <c r="AH5107" s="188"/>
      <c r="AI5107" s="188"/>
      <c r="AJ5107" s="172"/>
      <c r="AK5107" s="172"/>
      <c r="AL5107" s="172"/>
      <c r="AM5107" s="180"/>
    </row>
    <row r="5108" spans="1:39">
      <c r="A5108" s="2"/>
      <c r="B5108" s="3"/>
      <c r="C5108" s="4"/>
      <c r="D5108" s="4"/>
      <c r="E5108" s="135"/>
      <c r="F5108" s="6"/>
      <c r="G5108" s="6"/>
      <c r="H5108" s="6"/>
      <c r="I5108" s="6"/>
      <c r="J5108" s="2"/>
      <c r="K5108" s="2"/>
      <c r="L5108" s="3"/>
      <c r="M5108" s="71"/>
      <c r="N5108" s="70"/>
      <c r="O5108" s="70"/>
      <c r="P5108" s="42"/>
      <c r="Q5108" s="3"/>
      <c r="R5108" s="6"/>
      <c r="S5108" s="7"/>
      <c r="T5108" s="1"/>
      <c r="U5108" s="8"/>
      <c r="V5108" s="8"/>
      <c r="W5108" s="44"/>
      <c r="X5108" s="22"/>
      <c r="Y5108" s="4"/>
      <c r="Z5108" s="4"/>
      <c r="AA5108" s="4"/>
      <c r="AB5108" s="9"/>
      <c r="AD5108" s="180"/>
      <c r="AE5108" s="185"/>
      <c r="AF5108" s="185"/>
      <c r="AG5108" s="188"/>
      <c r="AH5108" s="188"/>
      <c r="AI5108" s="188"/>
      <c r="AJ5108" s="172"/>
      <c r="AK5108" s="172"/>
      <c r="AL5108" s="172"/>
      <c r="AM5108" s="180"/>
    </row>
    <row r="5109" spans="1:39">
      <c r="A5109" s="2"/>
      <c r="B5109" s="3"/>
      <c r="C5109" s="4"/>
      <c r="D5109" s="4"/>
      <c r="E5109" s="135"/>
      <c r="F5109" s="6"/>
      <c r="G5109" s="6"/>
      <c r="H5109" s="6"/>
      <c r="I5109" s="6"/>
      <c r="J5109" s="2"/>
      <c r="K5109" s="2"/>
      <c r="L5109" s="3"/>
      <c r="M5109" s="71"/>
      <c r="N5109" s="70"/>
      <c r="O5109" s="70"/>
      <c r="P5109" s="42"/>
      <c r="Q5109" s="3"/>
      <c r="R5109" s="6"/>
      <c r="S5109" s="7"/>
      <c r="T5109" s="1"/>
      <c r="U5109" s="8"/>
      <c r="V5109" s="8"/>
      <c r="W5109" s="25"/>
      <c r="X5109" s="22"/>
      <c r="Y5109" s="4"/>
      <c r="Z5109" s="4"/>
      <c r="AA5109" s="4"/>
      <c r="AB5109" s="9"/>
      <c r="AD5109" s="180"/>
      <c r="AE5109" s="185"/>
      <c r="AF5109" s="185"/>
      <c r="AG5109" s="188"/>
      <c r="AH5109" s="188"/>
      <c r="AI5109" s="188"/>
      <c r="AJ5109" s="172"/>
      <c r="AK5109" s="172"/>
      <c r="AL5109" s="172"/>
      <c r="AM5109" s="180"/>
    </row>
    <row r="5110" spans="1:39">
      <c r="A5110" s="2"/>
      <c r="B5110" s="3"/>
      <c r="C5110" s="4"/>
      <c r="D5110" s="4"/>
      <c r="E5110" s="135"/>
      <c r="F5110" s="6"/>
      <c r="G5110" s="6"/>
      <c r="H5110" s="6"/>
      <c r="I5110" s="6"/>
      <c r="J5110" s="2"/>
      <c r="K5110" s="2"/>
      <c r="L5110" s="3"/>
      <c r="M5110" s="71"/>
      <c r="N5110" s="70"/>
      <c r="O5110" s="70"/>
      <c r="P5110" s="42"/>
      <c r="Q5110" s="3"/>
      <c r="R5110" s="6"/>
      <c r="S5110" s="7"/>
      <c r="T5110" s="1"/>
      <c r="U5110" s="8"/>
      <c r="V5110" s="8"/>
      <c r="W5110" s="31"/>
      <c r="X5110" s="22"/>
      <c r="Y5110" s="4"/>
      <c r="Z5110" s="4"/>
      <c r="AA5110" s="4"/>
      <c r="AB5110" s="9"/>
      <c r="AD5110" s="180"/>
      <c r="AE5110" s="185"/>
      <c r="AF5110" s="185"/>
      <c r="AG5110" s="188"/>
      <c r="AH5110" s="188"/>
      <c r="AI5110" s="188"/>
      <c r="AJ5110" s="172"/>
      <c r="AK5110" s="172"/>
      <c r="AL5110" s="172"/>
      <c r="AM5110" s="180"/>
    </row>
    <row r="5111" spans="1:39">
      <c r="A5111" s="2"/>
      <c r="B5111" s="3"/>
      <c r="C5111" s="4"/>
      <c r="D5111" s="4"/>
      <c r="E5111" s="135"/>
      <c r="F5111" s="6"/>
      <c r="G5111" s="6"/>
      <c r="H5111" s="6"/>
      <c r="I5111" s="6"/>
      <c r="J5111" s="2"/>
      <c r="K5111" s="2"/>
      <c r="L5111" s="3"/>
      <c r="M5111" s="71"/>
      <c r="N5111" s="70"/>
      <c r="O5111" s="70"/>
      <c r="P5111" s="42"/>
      <c r="Q5111" s="3"/>
      <c r="R5111" s="6"/>
      <c r="S5111" s="7"/>
      <c r="T5111" s="1"/>
      <c r="U5111" s="8"/>
      <c r="V5111" s="26"/>
      <c r="W5111" s="26"/>
      <c r="X5111" s="22"/>
      <c r="Y5111" s="4"/>
      <c r="Z5111" s="4"/>
      <c r="AA5111" s="4"/>
      <c r="AB5111" s="9"/>
      <c r="AD5111" s="180"/>
      <c r="AE5111" s="185"/>
      <c r="AF5111" s="185"/>
      <c r="AG5111" s="188"/>
      <c r="AH5111" s="188"/>
      <c r="AI5111" s="188"/>
      <c r="AJ5111" s="172"/>
      <c r="AK5111" s="172"/>
      <c r="AL5111" s="172"/>
      <c r="AM5111" s="180"/>
    </row>
    <row r="5112" spans="1:39">
      <c r="A5112" s="2"/>
      <c r="B5112" s="3"/>
      <c r="C5112" s="4"/>
      <c r="D5112" s="4"/>
      <c r="E5112" s="135"/>
      <c r="F5112" s="6"/>
      <c r="G5112" s="6"/>
      <c r="H5112" s="6"/>
      <c r="I5112" s="6"/>
      <c r="J5112" s="2"/>
      <c r="K5112" s="2"/>
      <c r="L5112" s="3"/>
      <c r="M5112" s="71"/>
      <c r="N5112" s="70"/>
      <c r="O5112" s="70"/>
      <c r="P5112" s="42"/>
      <c r="Q5112" s="3"/>
      <c r="R5112" s="6"/>
      <c r="S5112" s="7"/>
      <c r="T5112" s="1"/>
      <c r="U5112" s="8"/>
      <c r="V5112" s="26"/>
      <c r="W5112" s="26"/>
      <c r="X5112" s="22"/>
      <c r="Y5112" s="4"/>
      <c r="Z5112" s="4"/>
      <c r="AA5112" s="4"/>
      <c r="AB5112" s="9"/>
      <c r="AD5112" s="180"/>
      <c r="AE5112" s="185"/>
      <c r="AF5112" s="185"/>
      <c r="AG5112" s="188"/>
      <c r="AH5112" s="188"/>
      <c r="AI5112" s="188"/>
      <c r="AJ5112" s="172"/>
      <c r="AK5112" s="172"/>
      <c r="AL5112" s="172"/>
      <c r="AM5112" s="180"/>
    </row>
    <row r="5113" spans="1:39">
      <c r="A5113" s="2"/>
      <c r="B5113" s="3"/>
      <c r="C5113" s="4"/>
      <c r="D5113" s="4"/>
      <c r="E5113" s="135"/>
      <c r="F5113" s="6"/>
      <c r="G5113" s="6"/>
      <c r="H5113" s="6"/>
      <c r="I5113" s="6"/>
      <c r="J5113" s="2"/>
      <c r="K5113" s="2"/>
      <c r="L5113" s="3"/>
      <c r="M5113" s="71"/>
      <c r="N5113" s="70"/>
      <c r="O5113" s="70"/>
      <c r="P5113" s="42"/>
      <c r="Q5113" s="3"/>
      <c r="R5113" s="6"/>
      <c r="S5113" s="7"/>
      <c r="T5113" s="1"/>
      <c r="U5113" s="8"/>
      <c r="V5113" s="26"/>
      <c r="W5113" s="26"/>
      <c r="X5113" s="22"/>
      <c r="Y5113" s="4"/>
      <c r="Z5113" s="4"/>
      <c r="AA5113" s="4"/>
      <c r="AB5113" s="9"/>
      <c r="AD5113" s="180"/>
      <c r="AE5113" s="185"/>
      <c r="AF5113" s="185"/>
      <c r="AG5113" s="188"/>
      <c r="AH5113" s="188"/>
      <c r="AI5113" s="188"/>
      <c r="AJ5113" s="172"/>
      <c r="AK5113" s="172"/>
      <c r="AL5113" s="172"/>
      <c r="AM5113" s="180"/>
    </row>
    <row r="5114" spans="1:39">
      <c r="A5114" s="2"/>
      <c r="B5114" s="3"/>
      <c r="C5114" s="4"/>
      <c r="D5114" s="4"/>
      <c r="E5114" s="135"/>
      <c r="F5114" s="6"/>
      <c r="G5114" s="6"/>
      <c r="H5114" s="6"/>
      <c r="I5114" s="6"/>
      <c r="J5114" s="8"/>
      <c r="K5114" s="8"/>
      <c r="L5114" s="3"/>
      <c r="M5114" s="71"/>
      <c r="N5114" s="73"/>
      <c r="O5114" s="70"/>
      <c r="P5114" s="42"/>
      <c r="Q5114" s="3"/>
      <c r="R5114" s="6"/>
      <c r="S5114" s="7"/>
      <c r="T5114" s="1"/>
      <c r="U5114" s="8"/>
      <c r="V5114" s="8"/>
      <c r="W5114" s="37"/>
      <c r="X5114" s="22"/>
      <c r="Y5114" s="4"/>
      <c r="Z5114" s="4"/>
      <c r="AA5114" s="4"/>
      <c r="AB5114" s="9"/>
      <c r="AD5114" s="165"/>
      <c r="AE5114" s="165"/>
      <c r="AF5114" s="165"/>
      <c r="AG5114" s="188"/>
      <c r="AH5114" s="188"/>
      <c r="AI5114" s="188"/>
      <c r="AJ5114" s="172"/>
      <c r="AK5114" s="172"/>
      <c r="AL5114" s="172"/>
      <c r="AM5114" s="165"/>
    </row>
    <row r="5115" spans="1:39">
      <c r="A5115" s="2"/>
      <c r="B5115" s="3"/>
      <c r="C5115" s="4"/>
      <c r="D5115" s="4"/>
      <c r="E5115" s="135"/>
      <c r="F5115" s="6"/>
      <c r="G5115" s="6"/>
      <c r="H5115" s="6"/>
      <c r="I5115" s="6"/>
      <c r="J5115" s="8"/>
      <c r="K5115" s="8"/>
      <c r="L5115" s="3"/>
      <c r="M5115" s="71"/>
      <c r="N5115" s="73"/>
      <c r="O5115" s="70"/>
      <c r="P5115" s="42"/>
      <c r="Q5115" s="3"/>
      <c r="R5115" s="6"/>
      <c r="S5115" s="7"/>
      <c r="T5115" s="1"/>
      <c r="U5115" s="8"/>
      <c r="V5115" s="8"/>
      <c r="W5115" s="25"/>
      <c r="X5115" s="22"/>
      <c r="Y5115" s="4"/>
      <c r="Z5115" s="4"/>
      <c r="AA5115" s="4"/>
      <c r="AB5115" s="9"/>
      <c r="AD5115" s="165"/>
      <c r="AE5115" s="165"/>
      <c r="AF5115" s="165"/>
      <c r="AG5115" s="188"/>
      <c r="AH5115" s="188"/>
      <c r="AI5115" s="188"/>
      <c r="AJ5115" s="172"/>
      <c r="AK5115" s="172"/>
      <c r="AL5115" s="172"/>
      <c r="AM5115" s="165"/>
    </row>
    <row r="5116" spans="1:39">
      <c r="A5116" s="2"/>
      <c r="B5116" s="3"/>
      <c r="C5116" s="4"/>
      <c r="D5116" s="4"/>
      <c r="E5116" s="135"/>
      <c r="F5116" s="6"/>
      <c r="G5116" s="6"/>
      <c r="H5116" s="6"/>
      <c r="I5116" s="6"/>
      <c r="J5116" s="2"/>
      <c r="K5116" s="8"/>
      <c r="L5116" s="3"/>
      <c r="M5116" s="71"/>
      <c r="N5116" s="70"/>
      <c r="O5116" s="70"/>
      <c r="P5116" s="42"/>
      <c r="Q5116" s="3"/>
      <c r="R5116" s="6"/>
      <c r="S5116" s="7"/>
      <c r="T5116" s="1"/>
      <c r="U5116" s="8"/>
      <c r="V5116" s="8"/>
      <c r="W5116" s="31"/>
      <c r="X5116" s="22"/>
      <c r="Y5116" s="4"/>
      <c r="Z5116" s="4"/>
      <c r="AA5116" s="4"/>
      <c r="AB5116" s="9"/>
      <c r="AD5116" s="165"/>
      <c r="AE5116" s="165"/>
      <c r="AF5116" s="165"/>
      <c r="AG5116" s="188"/>
      <c r="AH5116" s="188"/>
      <c r="AI5116" s="188"/>
      <c r="AJ5116" s="172"/>
      <c r="AK5116" s="172"/>
      <c r="AL5116" s="172"/>
      <c r="AM5116" s="165"/>
    </row>
    <row r="5117" spans="1:39">
      <c r="A5117" s="2"/>
      <c r="B5117" s="3"/>
      <c r="C5117" s="4"/>
      <c r="D5117" s="4"/>
      <c r="E5117" s="135"/>
      <c r="F5117" s="6"/>
      <c r="G5117" s="6"/>
      <c r="H5117" s="6"/>
      <c r="I5117" s="6"/>
      <c r="J5117" s="2"/>
      <c r="K5117" s="8"/>
      <c r="L5117" s="3"/>
      <c r="M5117" s="71"/>
      <c r="N5117" s="70"/>
      <c r="O5117" s="70"/>
      <c r="P5117" s="42"/>
      <c r="Q5117" s="3"/>
      <c r="R5117" s="6"/>
      <c r="S5117" s="7"/>
      <c r="T5117" s="1"/>
      <c r="U5117" s="8"/>
      <c r="V5117" s="8"/>
      <c r="W5117" s="25"/>
      <c r="X5117" s="22"/>
      <c r="Y5117" s="4"/>
      <c r="Z5117" s="4"/>
      <c r="AA5117" s="4"/>
      <c r="AB5117" s="9"/>
      <c r="AD5117" s="165"/>
      <c r="AE5117" s="165"/>
      <c r="AF5117" s="165"/>
      <c r="AG5117" s="188"/>
      <c r="AH5117" s="188"/>
      <c r="AI5117" s="188"/>
      <c r="AJ5117" s="172"/>
      <c r="AK5117" s="172"/>
      <c r="AL5117" s="172"/>
      <c r="AM5117" s="165"/>
    </row>
    <row r="5118" spans="1:39">
      <c r="A5118" s="2"/>
      <c r="B5118" s="3"/>
      <c r="C5118" s="4"/>
      <c r="D5118" s="4"/>
      <c r="E5118" s="135"/>
      <c r="F5118" s="6"/>
      <c r="G5118" s="6"/>
      <c r="H5118" s="6"/>
      <c r="I5118" s="6"/>
      <c r="J5118" s="2"/>
      <c r="K5118" s="2"/>
      <c r="L5118" s="3"/>
      <c r="M5118" s="71"/>
      <c r="N5118" s="70"/>
      <c r="O5118" s="70"/>
      <c r="P5118" s="42"/>
      <c r="Q5118" s="3"/>
      <c r="R5118" s="6"/>
      <c r="S5118" s="7"/>
      <c r="T5118" s="1"/>
      <c r="U5118" s="8"/>
      <c r="V5118" s="8"/>
      <c r="W5118" s="31"/>
      <c r="X5118" s="22"/>
      <c r="Y5118" s="4"/>
      <c r="Z5118" s="4"/>
      <c r="AA5118" s="4"/>
      <c r="AB5118" s="9"/>
      <c r="AD5118" s="165"/>
      <c r="AE5118" s="165"/>
      <c r="AF5118" s="165"/>
      <c r="AG5118" s="188"/>
      <c r="AH5118" s="188"/>
      <c r="AI5118" s="188"/>
      <c r="AJ5118" s="172"/>
      <c r="AK5118" s="172"/>
      <c r="AL5118" s="172"/>
      <c r="AM5118" s="165"/>
    </row>
    <row r="5119" spans="1:39">
      <c r="A5119" s="2"/>
      <c r="B5119" s="3"/>
      <c r="C5119" s="4"/>
      <c r="D5119" s="4"/>
      <c r="E5119" s="135"/>
      <c r="F5119" s="6"/>
      <c r="G5119" s="6"/>
      <c r="H5119" s="6"/>
      <c r="I5119" s="6"/>
      <c r="J5119" s="2"/>
      <c r="K5119" s="2"/>
      <c r="L5119" s="3"/>
      <c r="M5119" s="71"/>
      <c r="N5119" s="70"/>
      <c r="O5119" s="70"/>
      <c r="P5119" s="42"/>
      <c r="Q5119" s="3"/>
      <c r="R5119" s="6"/>
      <c r="S5119" s="7"/>
      <c r="T5119" s="1"/>
      <c r="U5119" s="8"/>
      <c r="V5119" s="8"/>
      <c r="W5119" s="44"/>
      <c r="X5119" s="22"/>
      <c r="Y5119" s="4"/>
      <c r="Z5119" s="4"/>
      <c r="AA5119" s="4"/>
      <c r="AB5119" s="9"/>
      <c r="AD5119" s="180"/>
      <c r="AE5119" s="165"/>
      <c r="AF5119" s="165"/>
      <c r="AG5119" s="188"/>
      <c r="AH5119" s="188"/>
      <c r="AI5119" s="188"/>
      <c r="AJ5119" s="172"/>
      <c r="AK5119" s="172"/>
      <c r="AL5119" s="172"/>
      <c r="AM5119" s="180"/>
    </row>
    <row r="5120" spans="1:39">
      <c r="A5120" s="2"/>
      <c r="B5120" s="3"/>
      <c r="C5120" s="4"/>
      <c r="D5120" s="4"/>
      <c r="E5120" s="135"/>
      <c r="F5120" s="6"/>
      <c r="G5120" s="6"/>
      <c r="H5120" s="6"/>
      <c r="I5120" s="6"/>
      <c r="J5120" s="2"/>
      <c r="K5120" s="2"/>
      <c r="L5120" s="3"/>
      <c r="M5120" s="71"/>
      <c r="N5120" s="70"/>
      <c r="O5120" s="70"/>
      <c r="P5120" s="42"/>
      <c r="Q5120" s="3"/>
      <c r="R5120" s="6"/>
      <c r="S5120" s="7"/>
      <c r="T5120" s="1"/>
      <c r="U5120" s="8"/>
      <c r="V5120" s="8"/>
      <c r="W5120" s="44"/>
      <c r="X5120" s="22"/>
      <c r="Y5120" s="4"/>
      <c r="Z5120" s="4"/>
      <c r="AA5120" s="4"/>
      <c r="AB5120" s="9"/>
      <c r="AD5120" s="180"/>
      <c r="AE5120" s="165"/>
      <c r="AF5120" s="165"/>
      <c r="AG5120" s="188"/>
      <c r="AH5120" s="188"/>
      <c r="AI5120" s="188"/>
      <c r="AJ5120" s="172"/>
      <c r="AK5120" s="172"/>
      <c r="AL5120" s="172"/>
      <c r="AM5120" s="180"/>
    </row>
    <row r="5121" spans="1:39">
      <c r="A5121" s="2"/>
      <c r="B5121" s="3"/>
      <c r="C5121" s="4"/>
      <c r="D5121" s="4"/>
      <c r="E5121" s="135"/>
      <c r="F5121" s="6"/>
      <c r="G5121" s="6"/>
      <c r="H5121" s="6"/>
      <c r="I5121" s="6"/>
      <c r="J5121" s="72"/>
      <c r="K5121" s="63"/>
      <c r="L5121" s="3"/>
      <c r="M5121" s="71"/>
      <c r="N5121" s="73"/>
      <c r="O5121" s="70"/>
      <c r="P5121" s="42"/>
      <c r="Q5121" s="3"/>
      <c r="R5121" s="6"/>
      <c r="S5121" s="7"/>
      <c r="T5121" s="1"/>
      <c r="U5121" s="8"/>
      <c r="V5121" s="8"/>
      <c r="W5121" s="25"/>
      <c r="X5121" s="22"/>
      <c r="Y5121" s="64"/>
      <c r="Z5121" s="64"/>
      <c r="AA5121" s="64"/>
      <c r="AB5121" s="9"/>
      <c r="AD5121" s="165"/>
      <c r="AE5121" s="165"/>
      <c r="AF5121" s="165"/>
      <c r="AG5121" s="188"/>
      <c r="AH5121" s="188"/>
      <c r="AI5121" s="188"/>
      <c r="AJ5121" s="172"/>
      <c r="AK5121" s="172"/>
      <c r="AL5121" s="172"/>
      <c r="AM5121" s="165"/>
    </row>
    <row r="5122" spans="1:39">
      <c r="A5122" s="2"/>
      <c r="B5122" s="3"/>
      <c r="C5122" s="4"/>
      <c r="D5122" s="4"/>
      <c r="E5122" s="135"/>
      <c r="F5122" s="6"/>
      <c r="G5122" s="6"/>
      <c r="H5122" s="6"/>
      <c r="I5122" s="6"/>
      <c r="J5122" s="72"/>
      <c r="K5122" s="72"/>
      <c r="L5122" s="3"/>
      <c r="M5122" s="71"/>
      <c r="N5122" s="73"/>
      <c r="O5122" s="70"/>
      <c r="P5122" s="42"/>
      <c r="Q5122" s="3"/>
      <c r="R5122" s="6"/>
      <c r="S5122" s="7"/>
      <c r="T5122" s="1"/>
      <c r="U5122" s="8"/>
      <c r="V5122" s="8"/>
      <c r="W5122" s="25"/>
      <c r="X5122" s="22"/>
      <c r="Y5122" s="70"/>
      <c r="Z5122" s="70"/>
      <c r="AA5122" s="70"/>
      <c r="AB5122" s="9"/>
      <c r="AD5122" s="165"/>
      <c r="AE5122" s="165"/>
      <c r="AF5122" s="165"/>
      <c r="AG5122" s="188"/>
      <c r="AH5122" s="188"/>
      <c r="AI5122" s="188"/>
      <c r="AJ5122" s="172"/>
      <c r="AK5122" s="172"/>
      <c r="AL5122" s="172"/>
      <c r="AM5122" s="165"/>
    </row>
    <row r="5123" spans="1:39">
      <c r="A5123" s="2"/>
      <c r="B5123" s="3"/>
      <c r="C5123" s="4"/>
      <c r="D5123" s="4"/>
      <c r="E5123" s="135"/>
      <c r="F5123" s="6"/>
      <c r="G5123" s="6"/>
      <c r="H5123" s="6"/>
      <c r="I5123" s="6"/>
      <c r="J5123" s="8"/>
      <c r="K5123" s="72"/>
      <c r="L5123" s="3"/>
      <c r="M5123" s="71"/>
      <c r="N5123" s="73"/>
      <c r="O5123" s="70"/>
      <c r="P5123" s="42"/>
      <c r="Q5123" s="3"/>
      <c r="R5123" s="6"/>
      <c r="S5123" s="7"/>
      <c r="T5123" s="1"/>
      <c r="U5123" s="8"/>
      <c r="V5123" s="8"/>
      <c r="W5123" s="25"/>
      <c r="X5123" s="22"/>
      <c r="Y5123" s="70"/>
      <c r="Z5123" s="70"/>
      <c r="AA5123" s="70"/>
      <c r="AB5123" s="9"/>
      <c r="AD5123" s="165"/>
      <c r="AE5123" s="165"/>
      <c r="AF5123" s="165"/>
      <c r="AG5123" s="188"/>
      <c r="AH5123" s="188"/>
      <c r="AI5123" s="188"/>
      <c r="AJ5123" s="172"/>
      <c r="AK5123" s="172"/>
      <c r="AL5123" s="172"/>
      <c r="AM5123" s="165"/>
    </row>
    <row r="5124" spans="1:39">
      <c r="A5124" s="2"/>
      <c r="B5124" s="3"/>
      <c r="C5124" s="4"/>
      <c r="D5124" s="4"/>
      <c r="E5124" s="135"/>
      <c r="F5124" s="6"/>
      <c r="G5124" s="6"/>
      <c r="H5124" s="6"/>
      <c r="I5124" s="6"/>
      <c r="J5124" s="8"/>
      <c r="K5124" s="72"/>
      <c r="L5124" s="3"/>
      <c r="M5124" s="71"/>
      <c r="N5124" s="73"/>
      <c r="O5124" s="70"/>
      <c r="P5124" s="42"/>
      <c r="Q5124" s="3"/>
      <c r="R5124" s="6"/>
      <c r="S5124" s="7"/>
      <c r="T5124" s="1"/>
      <c r="U5124" s="8"/>
      <c r="V5124" s="8"/>
      <c r="W5124" s="25"/>
      <c r="X5124" s="22"/>
      <c r="Y5124" s="70"/>
      <c r="Z5124" s="70"/>
      <c r="AA5124" s="70"/>
      <c r="AB5124" s="9"/>
      <c r="AD5124" s="165"/>
      <c r="AE5124" s="165"/>
      <c r="AF5124" s="165"/>
      <c r="AG5124" s="188"/>
      <c r="AH5124" s="188"/>
      <c r="AI5124" s="188"/>
      <c r="AJ5124" s="172"/>
      <c r="AK5124" s="172"/>
      <c r="AL5124" s="172"/>
      <c r="AM5124" s="165"/>
    </row>
    <row r="5125" spans="1:39">
      <c r="A5125" s="2"/>
      <c r="B5125" s="3"/>
      <c r="C5125" s="4"/>
      <c r="D5125" s="4"/>
      <c r="E5125" s="135"/>
      <c r="F5125" s="6"/>
      <c r="G5125" s="6"/>
      <c r="H5125" s="6"/>
      <c r="I5125" s="6"/>
      <c r="J5125" s="2"/>
      <c r="K5125" s="8"/>
      <c r="L5125" s="3"/>
      <c r="M5125" s="71"/>
      <c r="N5125" s="70"/>
      <c r="O5125" s="70"/>
      <c r="P5125" s="42"/>
      <c r="Q5125" s="3"/>
      <c r="R5125" s="6"/>
      <c r="S5125" s="7"/>
      <c r="T5125" s="1"/>
      <c r="U5125" s="8"/>
      <c r="V5125" s="8"/>
      <c r="W5125" s="25"/>
      <c r="X5125" s="22"/>
      <c r="Y5125" s="4"/>
      <c r="Z5125" s="4"/>
      <c r="AA5125" s="4"/>
      <c r="AB5125" s="9"/>
      <c r="AD5125" s="165"/>
      <c r="AE5125" s="165"/>
      <c r="AF5125" s="165"/>
      <c r="AG5125" s="188"/>
      <c r="AH5125" s="188"/>
      <c r="AI5125" s="188"/>
      <c r="AJ5125" s="172"/>
      <c r="AK5125" s="172"/>
      <c r="AL5125" s="172"/>
      <c r="AM5125" s="165"/>
    </row>
    <row r="5126" spans="1:39">
      <c r="A5126" s="2"/>
      <c r="B5126" s="3"/>
      <c r="C5126" s="4"/>
      <c r="D5126" s="4"/>
      <c r="E5126" s="135"/>
      <c r="F5126" s="6"/>
      <c r="G5126" s="6"/>
      <c r="H5126" s="6"/>
      <c r="I5126" s="6"/>
      <c r="J5126" s="2"/>
      <c r="K5126" s="8"/>
      <c r="L5126" s="3"/>
      <c r="M5126" s="71"/>
      <c r="N5126" s="70"/>
      <c r="O5126" s="70"/>
      <c r="P5126" s="42"/>
      <c r="Q5126" s="3"/>
      <c r="R5126" s="6"/>
      <c r="S5126" s="7"/>
      <c r="T5126" s="1"/>
      <c r="U5126" s="8"/>
      <c r="V5126" s="8"/>
      <c r="W5126" s="25"/>
      <c r="X5126" s="22"/>
      <c r="Y5126" s="4"/>
      <c r="Z5126" s="4"/>
      <c r="AA5126" s="4"/>
      <c r="AB5126" s="9"/>
      <c r="AD5126" s="165"/>
      <c r="AE5126" s="165"/>
      <c r="AF5126" s="165"/>
      <c r="AG5126" s="188"/>
      <c r="AH5126" s="188"/>
      <c r="AI5126" s="188"/>
      <c r="AJ5126" s="172"/>
      <c r="AK5126" s="172"/>
      <c r="AL5126" s="172"/>
      <c r="AM5126" s="165"/>
    </row>
    <row r="5127" spans="1:39">
      <c r="A5127" s="2"/>
      <c r="B5127" s="3"/>
      <c r="C5127" s="4"/>
      <c r="D5127" s="4"/>
      <c r="E5127" s="135"/>
      <c r="F5127" s="6"/>
      <c r="G5127" s="6"/>
      <c r="H5127" s="6"/>
      <c r="I5127" s="6"/>
      <c r="J5127" s="2"/>
      <c r="K5127" s="8"/>
      <c r="L5127" s="3"/>
      <c r="M5127" s="71"/>
      <c r="N5127" s="70"/>
      <c r="O5127" s="70"/>
      <c r="P5127" s="42"/>
      <c r="Q5127" s="3"/>
      <c r="R5127" s="6"/>
      <c r="S5127" s="7"/>
      <c r="T5127" s="1"/>
      <c r="U5127" s="8"/>
      <c r="V5127" s="8"/>
      <c r="W5127" s="25"/>
      <c r="X5127" s="22"/>
      <c r="Y5127" s="4"/>
      <c r="Z5127" s="4"/>
      <c r="AA5127" s="4"/>
      <c r="AB5127" s="9"/>
      <c r="AD5127" s="165"/>
      <c r="AE5127" s="165"/>
      <c r="AF5127" s="165"/>
      <c r="AG5127" s="188"/>
      <c r="AH5127" s="188"/>
      <c r="AI5127" s="188"/>
      <c r="AJ5127" s="172"/>
      <c r="AK5127" s="172"/>
      <c r="AL5127" s="172"/>
      <c r="AM5127" s="165"/>
    </row>
    <row r="5128" spans="1:39">
      <c r="A5128" s="2"/>
      <c r="B5128" s="3"/>
      <c r="C5128" s="4"/>
      <c r="D5128" s="4"/>
      <c r="E5128" s="135"/>
      <c r="F5128" s="6"/>
      <c r="G5128" s="6"/>
      <c r="H5128" s="6"/>
      <c r="I5128" s="6"/>
      <c r="J5128" s="2"/>
      <c r="K5128" s="8"/>
      <c r="L5128" s="3"/>
      <c r="M5128" s="71"/>
      <c r="N5128" s="70"/>
      <c r="O5128" s="70"/>
      <c r="P5128" s="42"/>
      <c r="Q5128" s="3"/>
      <c r="R5128" s="6"/>
      <c r="S5128" s="7"/>
      <c r="T5128" s="1"/>
      <c r="U5128" s="8"/>
      <c r="V5128" s="8"/>
      <c r="W5128" s="25"/>
      <c r="X5128" s="22"/>
      <c r="Y5128" s="4"/>
      <c r="Z5128" s="4"/>
      <c r="AA5128" s="4"/>
      <c r="AB5128" s="9"/>
      <c r="AD5128" s="165"/>
      <c r="AE5128" s="165"/>
      <c r="AF5128" s="165"/>
      <c r="AG5128" s="188"/>
      <c r="AH5128" s="188"/>
      <c r="AI5128" s="188"/>
      <c r="AJ5128" s="172"/>
      <c r="AK5128" s="172"/>
      <c r="AL5128" s="172"/>
      <c r="AM5128" s="165"/>
    </row>
    <row r="5129" spans="1:39">
      <c r="A5129" s="2"/>
      <c r="B5129" s="3"/>
      <c r="C5129" s="4"/>
      <c r="D5129" s="4"/>
      <c r="E5129" s="135"/>
      <c r="F5129" s="6"/>
      <c r="G5129" s="6"/>
      <c r="H5129" s="6"/>
      <c r="I5129" s="6"/>
      <c r="J5129" s="2"/>
      <c r="K5129" s="2"/>
      <c r="L5129" s="3"/>
      <c r="M5129" s="71"/>
      <c r="N5129" s="70"/>
      <c r="O5129" s="70"/>
      <c r="P5129" s="42"/>
      <c r="Q5129" s="3"/>
      <c r="R5129" s="6"/>
      <c r="S5129" s="7"/>
      <c r="T5129" s="1"/>
      <c r="U5129" s="8"/>
      <c r="V5129" s="8"/>
      <c r="W5129" s="25"/>
      <c r="X5129" s="22"/>
      <c r="Y5129" s="4"/>
      <c r="Z5129" s="4"/>
      <c r="AA5129" s="4"/>
      <c r="AB5129" s="9"/>
      <c r="AD5129" s="165"/>
      <c r="AE5129" s="165"/>
      <c r="AF5129" s="165"/>
      <c r="AG5129" s="188"/>
      <c r="AH5129" s="188"/>
      <c r="AI5129" s="188"/>
      <c r="AJ5129" s="172"/>
      <c r="AK5129" s="172"/>
      <c r="AL5129" s="172"/>
      <c r="AM5129" s="165"/>
    </row>
    <row r="5130" spans="1:39">
      <c r="A5130" s="2"/>
      <c r="B5130" s="3"/>
      <c r="C5130" s="4"/>
      <c r="D5130" s="4"/>
      <c r="E5130" s="135"/>
      <c r="F5130" s="6"/>
      <c r="G5130" s="6"/>
      <c r="H5130" s="6"/>
      <c r="I5130" s="6"/>
      <c r="J5130" s="2"/>
      <c r="K5130" s="2"/>
      <c r="L5130" s="3"/>
      <c r="M5130" s="71"/>
      <c r="N5130" s="70"/>
      <c r="O5130" s="70"/>
      <c r="P5130" s="42"/>
      <c r="Q5130" s="3"/>
      <c r="R5130" s="6"/>
      <c r="S5130" s="7"/>
      <c r="T5130" s="1"/>
      <c r="U5130" s="8"/>
      <c r="V5130" s="8"/>
      <c r="W5130" s="25"/>
      <c r="X5130" s="22"/>
      <c r="Y5130" s="4"/>
      <c r="Z5130" s="4"/>
      <c r="AA5130" s="4"/>
      <c r="AB5130" s="9"/>
      <c r="AD5130" s="165"/>
      <c r="AE5130" s="165"/>
      <c r="AF5130" s="165"/>
      <c r="AG5130" s="188"/>
      <c r="AH5130" s="188"/>
      <c r="AI5130" s="188"/>
      <c r="AJ5130" s="172"/>
      <c r="AK5130" s="172"/>
      <c r="AL5130" s="172"/>
      <c r="AM5130" s="165"/>
    </row>
    <row r="5131" spans="1:39">
      <c r="A5131" s="2"/>
      <c r="B5131" s="3"/>
      <c r="C5131" s="4"/>
      <c r="D5131" s="4"/>
      <c r="E5131" s="135"/>
      <c r="F5131" s="6"/>
      <c r="G5131" s="6"/>
      <c r="H5131" s="6"/>
      <c r="I5131" s="6"/>
      <c r="J5131" s="2"/>
      <c r="K5131" s="2"/>
      <c r="L5131" s="3"/>
      <c r="M5131" s="71"/>
      <c r="N5131" s="70"/>
      <c r="O5131" s="70"/>
      <c r="P5131" s="42"/>
      <c r="Q5131" s="3"/>
      <c r="R5131" s="6"/>
      <c r="S5131" s="7"/>
      <c r="T5131" s="1"/>
      <c r="U5131" s="8"/>
      <c r="V5131" s="8"/>
      <c r="W5131" s="25"/>
      <c r="X5131" s="22"/>
      <c r="Y5131" s="4"/>
      <c r="Z5131" s="4"/>
      <c r="AA5131" s="4"/>
      <c r="AB5131" s="9"/>
      <c r="AD5131" s="165"/>
      <c r="AE5131" s="165"/>
      <c r="AF5131" s="165"/>
      <c r="AG5131" s="188"/>
      <c r="AH5131" s="188"/>
      <c r="AI5131" s="188"/>
      <c r="AJ5131" s="172"/>
      <c r="AK5131" s="172"/>
      <c r="AL5131" s="172"/>
      <c r="AM5131" s="165"/>
    </row>
    <row r="5132" spans="1:39">
      <c r="A5132" s="2"/>
      <c r="B5132" s="3"/>
      <c r="C5132" s="4"/>
      <c r="D5132" s="4"/>
      <c r="E5132" s="135"/>
      <c r="F5132" s="6"/>
      <c r="G5132" s="6"/>
      <c r="H5132" s="6"/>
      <c r="I5132" s="6"/>
      <c r="J5132" s="2"/>
      <c r="K5132" s="2"/>
      <c r="L5132" s="3"/>
      <c r="M5132" s="71"/>
      <c r="N5132" s="70"/>
      <c r="O5132" s="70"/>
      <c r="P5132" s="42"/>
      <c r="Q5132" s="3"/>
      <c r="R5132" s="6"/>
      <c r="S5132" s="7"/>
      <c r="T5132" s="1"/>
      <c r="U5132" s="8"/>
      <c r="V5132" s="8"/>
      <c r="W5132" s="25"/>
      <c r="X5132" s="22"/>
      <c r="Y5132" s="4"/>
      <c r="Z5132" s="4"/>
      <c r="AA5132" s="4"/>
      <c r="AB5132" s="9"/>
      <c r="AD5132" s="165"/>
      <c r="AE5132" s="165"/>
      <c r="AF5132" s="165"/>
      <c r="AG5132" s="188"/>
      <c r="AH5132" s="188"/>
      <c r="AI5132" s="188"/>
      <c r="AJ5132" s="172"/>
      <c r="AK5132" s="172"/>
      <c r="AL5132" s="172"/>
      <c r="AM5132" s="165"/>
    </row>
    <row r="5133" spans="1:39">
      <c r="A5133" s="2"/>
      <c r="B5133" s="3"/>
      <c r="C5133" s="4"/>
      <c r="D5133" s="4"/>
      <c r="E5133" s="135"/>
      <c r="F5133" s="6"/>
      <c r="G5133" s="6"/>
      <c r="H5133" s="6"/>
      <c r="I5133" s="6"/>
      <c r="J5133" s="2"/>
      <c r="K5133" s="2"/>
      <c r="L5133" s="3"/>
      <c r="M5133" s="71"/>
      <c r="N5133" s="70"/>
      <c r="O5133" s="70"/>
      <c r="P5133" s="42"/>
      <c r="Q5133" s="3"/>
      <c r="R5133" s="6"/>
      <c r="S5133" s="7"/>
      <c r="T5133" s="1"/>
      <c r="U5133" s="8"/>
      <c r="V5133" s="8"/>
      <c r="W5133" s="25"/>
      <c r="X5133" s="22"/>
      <c r="Y5133" s="4"/>
      <c r="Z5133" s="4"/>
      <c r="AA5133" s="4"/>
      <c r="AB5133" s="9"/>
      <c r="AD5133" s="165"/>
      <c r="AE5133" s="165"/>
      <c r="AF5133" s="165"/>
      <c r="AG5133" s="188"/>
      <c r="AH5133" s="188"/>
      <c r="AI5133" s="188"/>
      <c r="AJ5133" s="172"/>
      <c r="AK5133" s="172"/>
      <c r="AL5133" s="172"/>
      <c r="AM5133" s="165"/>
    </row>
    <row r="5134" spans="1:39">
      <c r="A5134" s="2"/>
      <c r="B5134" s="3"/>
      <c r="C5134" s="4"/>
      <c r="D5134" s="4"/>
      <c r="E5134" s="135"/>
      <c r="F5134" s="6"/>
      <c r="G5134" s="6"/>
      <c r="H5134" s="6"/>
      <c r="I5134" s="6"/>
      <c r="J5134" s="2"/>
      <c r="K5134" s="2"/>
      <c r="L5134" s="3"/>
      <c r="M5134" s="71"/>
      <c r="N5134" s="70"/>
      <c r="O5134" s="70"/>
      <c r="P5134" s="42"/>
      <c r="Q5134" s="3"/>
      <c r="R5134" s="6"/>
      <c r="S5134" s="7"/>
      <c r="T5134" s="1"/>
      <c r="U5134" s="8"/>
      <c r="V5134" s="8"/>
      <c r="W5134" s="25"/>
      <c r="X5134" s="22"/>
      <c r="Y5134" s="4"/>
      <c r="Z5134" s="4"/>
      <c r="AA5134" s="4"/>
      <c r="AB5134" s="9"/>
      <c r="AD5134" s="165"/>
      <c r="AE5134" s="165"/>
      <c r="AF5134" s="165"/>
      <c r="AG5134" s="188"/>
      <c r="AH5134" s="188"/>
      <c r="AI5134" s="188"/>
      <c r="AJ5134" s="172"/>
      <c r="AK5134" s="172"/>
      <c r="AL5134" s="172"/>
      <c r="AM5134" s="165"/>
    </row>
    <row r="5135" spans="1:39">
      <c r="A5135" s="2"/>
      <c r="B5135" s="3"/>
      <c r="C5135" s="4"/>
      <c r="D5135" s="4"/>
      <c r="E5135" s="135"/>
      <c r="F5135" s="6"/>
      <c r="G5135" s="6"/>
      <c r="H5135" s="6"/>
      <c r="I5135" s="6"/>
      <c r="J5135" s="2"/>
      <c r="K5135" s="2"/>
      <c r="L5135" s="3"/>
      <c r="M5135" s="71"/>
      <c r="N5135" s="70"/>
      <c r="O5135" s="70"/>
      <c r="P5135" s="42"/>
      <c r="Q5135" s="3"/>
      <c r="R5135" s="6"/>
      <c r="S5135" s="7"/>
      <c r="T5135" s="1"/>
      <c r="U5135" s="8"/>
      <c r="V5135" s="8"/>
      <c r="W5135" s="25"/>
      <c r="X5135" s="22"/>
      <c r="Y5135" s="4"/>
      <c r="Z5135" s="4"/>
      <c r="AA5135" s="4"/>
      <c r="AB5135" s="9"/>
      <c r="AD5135" s="165"/>
      <c r="AE5135" s="165"/>
      <c r="AF5135" s="165"/>
      <c r="AG5135" s="188"/>
      <c r="AH5135" s="188"/>
      <c r="AI5135" s="188"/>
      <c r="AJ5135" s="172"/>
      <c r="AK5135" s="172"/>
      <c r="AL5135" s="172"/>
      <c r="AM5135" s="165"/>
    </row>
    <row r="5136" spans="1:39">
      <c r="A5136" s="2"/>
      <c r="B5136" s="3"/>
      <c r="C5136" s="4"/>
      <c r="D5136" s="4"/>
      <c r="E5136" s="135"/>
      <c r="F5136" s="6"/>
      <c r="G5136" s="6"/>
      <c r="H5136" s="6"/>
      <c r="I5136" s="6"/>
      <c r="J5136" s="2"/>
      <c r="K5136" s="2"/>
      <c r="L5136" s="3"/>
      <c r="M5136" s="71"/>
      <c r="N5136" s="70"/>
      <c r="O5136" s="70"/>
      <c r="P5136" s="42"/>
      <c r="Q5136" s="3"/>
      <c r="R5136" s="6"/>
      <c r="S5136" s="7"/>
      <c r="T5136" s="1"/>
      <c r="U5136" s="8"/>
      <c r="V5136" s="8"/>
      <c r="W5136" s="25"/>
      <c r="X5136" s="22"/>
      <c r="Y5136" s="4"/>
      <c r="Z5136" s="4"/>
      <c r="AA5136" s="4"/>
      <c r="AB5136" s="9"/>
      <c r="AD5136" s="165"/>
      <c r="AE5136" s="165"/>
      <c r="AF5136" s="165"/>
      <c r="AG5136" s="188"/>
      <c r="AH5136" s="188"/>
      <c r="AI5136" s="188"/>
      <c r="AJ5136" s="172"/>
      <c r="AK5136" s="172"/>
      <c r="AL5136" s="172"/>
      <c r="AM5136" s="165"/>
    </row>
    <row r="5137" spans="1:39">
      <c r="A5137" s="2"/>
      <c r="B5137" s="3"/>
      <c r="C5137" s="4"/>
      <c r="D5137" s="4"/>
      <c r="E5137" s="135"/>
      <c r="F5137" s="6"/>
      <c r="G5137" s="6"/>
      <c r="H5137" s="6"/>
      <c r="I5137" s="6"/>
      <c r="J5137" s="2"/>
      <c r="K5137" s="2"/>
      <c r="L5137" s="3"/>
      <c r="M5137" s="71"/>
      <c r="N5137" s="70"/>
      <c r="O5137" s="70"/>
      <c r="P5137" s="42"/>
      <c r="Q5137" s="3"/>
      <c r="R5137" s="6"/>
      <c r="S5137" s="7"/>
      <c r="T5137" s="1"/>
      <c r="U5137" s="8"/>
      <c r="V5137" s="8"/>
      <c r="W5137" s="25"/>
      <c r="X5137" s="22"/>
      <c r="Y5137" s="4"/>
      <c r="Z5137" s="4"/>
      <c r="AA5137" s="4"/>
      <c r="AB5137" s="9"/>
      <c r="AD5137" s="165"/>
      <c r="AE5137" s="165"/>
      <c r="AF5137" s="165"/>
      <c r="AG5137" s="188"/>
      <c r="AH5137" s="188"/>
      <c r="AI5137" s="188"/>
      <c r="AJ5137" s="172"/>
      <c r="AK5137" s="172"/>
      <c r="AL5137" s="172"/>
      <c r="AM5137" s="165"/>
    </row>
    <row r="5138" spans="1:39">
      <c r="A5138" s="2"/>
      <c r="B5138" s="3"/>
      <c r="C5138" s="4"/>
      <c r="D5138" s="4"/>
      <c r="E5138" s="135"/>
      <c r="F5138" s="6"/>
      <c r="G5138" s="6"/>
      <c r="H5138" s="6"/>
      <c r="I5138" s="6"/>
      <c r="J5138" s="2"/>
      <c r="K5138" s="2"/>
      <c r="L5138" s="3"/>
      <c r="M5138" s="71"/>
      <c r="N5138" s="70"/>
      <c r="O5138" s="70"/>
      <c r="P5138" s="42"/>
      <c r="Q5138" s="3"/>
      <c r="R5138" s="6"/>
      <c r="S5138" s="7"/>
      <c r="T5138" s="1"/>
      <c r="U5138" s="8"/>
      <c r="V5138" s="8"/>
      <c r="W5138" s="25"/>
      <c r="X5138" s="22"/>
      <c r="Y5138" s="4"/>
      <c r="Z5138" s="4"/>
      <c r="AA5138" s="4"/>
      <c r="AB5138" s="9"/>
      <c r="AD5138" s="165"/>
      <c r="AE5138" s="165"/>
      <c r="AF5138" s="165"/>
      <c r="AG5138" s="188"/>
      <c r="AH5138" s="188"/>
      <c r="AI5138" s="188"/>
      <c r="AJ5138" s="172"/>
      <c r="AK5138" s="172"/>
      <c r="AL5138" s="172"/>
      <c r="AM5138" s="165"/>
    </row>
    <row r="5139" spans="1:39">
      <c r="A5139" s="2"/>
      <c r="B5139" s="3"/>
      <c r="C5139" s="4"/>
      <c r="D5139" s="4"/>
      <c r="E5139" s="135"/>
      <c r="F5139" s="6"/>
      <c r="G5139" s="6"/>
      <c r="H5139" s="6"/>
      <c r="I5139" s="6"/>
      <c r="J5139" s="2"/>
      <c r="K5139" s="2"/>
      <c r="L5139" s="3"/>
      <c r="M5139" s="71"/>
      <c r="N5139" s="70"/>
      <c r="O5139" s="70"/>
      <c r="P5139" s="42"/>
      <c r="Q5139" s="3"/>
      <c r="R5139" s="6"/>
      <c r="S5139" s="7"/>
      <c r="T5139" s="1"/>
      <c r="U5139" s="8"/>
      <c r="V5139" s="8"/>
      <c r="W5139" s="25"/>
      <c r="X5139" s="22"/>
      <c r="Y5139" s="4"/>
      <c r="Z5139" s="4"/>
      <c r="AA5139" s="4"/>
      <c r="AB5139" s="9"/>
      <c r="AD5139" s="165"/>
      <c r="AE5139" s="165"/>
      <c r="AF5139" s="165"/>
      <c r="AG5139" s="188"/>
      <c r="AH5139" s="188"/>
      <c r="AI5139" s="188"/>
      <c r="AJ5139" s="172"/>
      <c r="AK5139" s="172"/>
      <c r="AL5139" s="172"/>
      <c r="AM5139" s="165"/>
    </row>
    <row r="5140" spans="1:39">
      <c r="A5140" s="2"/>
      <c r="B5140" s="3"/>
      <c r="C5140" s="4"/>
      <c r="D5140" s="4"/>
      <c r="E5140" s="135"/>
      <c r="F5140" s="6"/>
      <c r="G5140" s="6"/>
      <c r="H5140" s="6"/>
      <c r="I5140" s="6"/>
      <c r="J5140" s="2"/>
      <c r="K5140" s="2"/>
      <c r="L5140" s="3"/>
      <c r="M5140" s="71"/>
      <c r="N5140" s="70"/>
      <c r="O5140" s="70"/>
      <c r="P5140" s="42"/>
      <c r="Q5140" s="3"/>
      <c r="R5140" s="6"/>
      <c r="S5140" s="7"/>
      <c r="T5140" s="1"/>
      <c r="U5140" s="8"/>
      <c r="V5140" s="8"/>
      <c r="W5140" s="25"/>
      <c r="X5140" s="22"/>
      <c r="Y5140" s="4"/>
      <c r="Z5140" s="4"/>
      <c r="AA5140" s="4"/>
      <c r="AB5140" s="9"/>
      <c r="AD5140" s="165"/>
      <c r="AE5140" s="165"/>
      <c r="AF5140" s="165"/>
      <c r="AG5140" s="188"/>
      <c r="AH5140" s="188"/>
      <c r="AI5140" s="188"/>
      <c r="AJ5140" s="172"/>
      <c r="AK5140" s="172"/>
      <c r="AL5140" s="172"/>
      <c r="AM5140" s="165"/>
    </row>
    <row r="5141" spans="1:39">
      <c r="A5141" s="2"/>
      <c r="B5141" s="3"/>
      <c r="C5141" s="4"/>
      <c r="D5141" s="4"/>
      <c r="E5141" s="135"/>
      <c r="F5141" s="6"/>
      <c r="G5141" s="6"/>
      <c r="H5141" s="6"/>
      <c r="I5141" s="6"/>
      <c r="J5141" s="2"/>
      <c r="K5141" s="2"/>
      <c r="L5141" s="3"/>
      <c r="M5141" s="71"/>
      <c r="N5141" s="70"/>
      <c r="O5141" s="70"/>
      <c r="P5141" s="42"/>
      <c r="Q5141" s="3"/>
      <c r="R5141" s="6"/>
      <c r="S5141" s="7"/>
      <c r="T5141" s="1"/>
      <c r="U5141" s="8"/>
      <c r="V5141" s="8"/>
      <c r="W5141" s="25"/>
      <c r="X5141" s="22"/>
      <c r="Y5141" s="4"/>
      <c r="Z5141" s="4"/>
      <c r="AA5141" s="4"/>
      <c r="AB5141" s="9"/>
      <c r="AD5141" s="165"/>
      <c r="AE5141" s="165"/>
      <c r="AF5141" s="165"/>
      <c r="AG5141" s="188"/>
      <c r="AH5141" s="188"/>
      <c r="AI5141" s="188"/>
      <c r="AJ5141" s="172"/>
      <c r="AK5141" s="172"/>
      <c r="AL5141" s="172"/>
      <c r="AM5141" s="165"/>
    </row>
    <row r="5142" spans="1:39">
      <c r="A5142" s="2"/>
      <c r="B5142" s="3"/>
      <c r="C5142" s="4"/>
      <c r="D5142" s="4"/>
      <c r="E5142" s="135"/>
      <c r="F5142" s="6"/>
      <c r="G5142" s="6"/>
      <c r="H5142" s="6"/>
      <c r="I5142" s="6"/>
      <c r="J5142" s="2"/>
      <c r="K5142" s="2"/>
      <c r="L5142" s="3"/>
      <c r="M5142" s="71"/>
      <c r="N5142" s="70"/>
      <c r="O5142" s="70"/>
      <c r="P5142" s="42"/>
      <c r="Q5142" s="3"/>
      <c r="R5142" s="6"/>
      <c r="S5142" s="7"/>
      <c r="T5142" s="1"/>
      <c r="U5142" s="8"/>
      <c r="V5142" s="8"/>
      <c r="W5142" s="25"/>
      <c r="X5142" s="22"/>
      <c r="Y5142" s="4"/>
      <c r="Z5142" s="4"/>
      <c r="AA5142" s="4"/>
      <c r="AB5142" s="9"/>
      <c r="AD5142" s="165"/>
      <c r="AE5142" s="165"/>
      <c r="AF5142" s="165"/>
      <c r="AG5142" s="188"/>
      <c r="AH5142" s="188"/>
      <c r="AI5142" s="188"/>
      <c r="AJ5142" s="172"/>
      <c r="AK5142" s="172"/>
      <c r="AL5142" s="172"/>
      <c r="AM5142" s="165"/>
    </row>
    <row r="5143" spans="1:39">
      <c r="A5143" s="2"/>
      <c r="B5143" s="3"/>
      <c r="C5143" s="4"/>
      <c r="D5143" s="4"/>
      <c r="E5143" s="135"/>
      <c r="F5143" s="6"/>
      <c r="G5143" s="6"/>
      <c r="H5143" s="6"/>
      <c r="I5143" s="6"/>
      <c r="J5143" s="2"/>
      <c r="K5143" s="2"/>
      <c r="L5143" s="3"/>
      <c r="M5143" s="71"/>
      <c r="N5143" s="70"/>
      <c r="O5143" s="70"/>
      <c r="P5143" s="42"/>
      <c r="Q5143" s="3"/>
      <c r="R5143" s="6"/>
      <c r="S5143" s="7"/>
      <c r="T5143" s="1"/>
      <c r="U5143" s="8"/>
      <c r="V5143" s="8"/>
      <c r="W5143" s="25"/>
      <c r="X5143" s="22"/>
      <c r="Y5143" s="4"/>
      <c r="Z5143" s="4"/>
      <c r="AA5143" s="4"/>
      <c r="AB5143" s="9"/>
      <c r="AD5143" s="165"/>
      <c r="AE5143" s="165"/>
      <c r="AF5143" s="165"/>
      <c r="AG5143" s="188"/>
      <c r="AH5143" s="188"/>
      <c r="AI5143" s="188"/>
      <c r="AJ5143" s="172"/>
      <c r="AK5143" s="172"/>
      <c r="AL5143" s="172"/>
      <c r="AM5143" s="165"/>
    </row>
    <row r="5144" spans="1:39">
      <c r="A5144" s="2"/>
      <c r="B5144" s="3"/>
      <c r="C5144" s="4"/>
      <c r="D5144" s="4"/>
      <c r="E5144" s="135"/>
      <c r="F5144" s="6"/>
      <c r="G5144" s="6"/>
      <c r="H5144" s="6"/>
      <c r="I5144" s="6"/>
      <c r="J5144" s="2"/>
      <c r="K5144" s="2"/>
      <c r="L5144" s="3"/>
      <c r="M5144" s="71"/>
      <c r="N5144" s="70"/>
      <c r="O5144" s="70"/>
      <c r="P5144" s="42"/>
      <c r="Q5144" s="3"/>
      <c r="R5144" s="6"/>
      <c r="S5144" s="7"/>
      <c r="T5144" s="1"/>
      <c r="U5144" s="8"/>
      <c r="V5144" s="8"/>
      <c r="W5144" s="25"/>
      <c r="X5144" s="22"/>
      <c r="Y5144" s="4"/>
      <c r="Z5144" s="4"/>
      <c r="AA5144" s="4"/>
      <c r="AB5144" s="9"/>
      <c r="AD5144" s="165"/>
      <c r="AE5144" s="165"/>
      <c r="AF5144" s="165"/>
      <c r="AG5144" s="188"/>
      <c r="AH5144" s="188"/>
      <c r="AI5144" s="188"/>
      <c r="AJ5144" s="172"/>
      <c r="AK5144" s="172"/>
      <c r="AL5144" s="172"/>
      <c r="AM5144" s="165"/>
    </row>
    <row r="5145" spans="1:39">
      <c r="A5145" s="2"/>
      <c r="B5145" s="3"/>
      <c r="C5145" s="4"/>
      <c r="D5145" s="4"/>
      <c r="E5145" s="135"/>
      <c r="F5145" s="6"/>
      <c r="G5145" s="6"/>
      <c r="H5145" s="6"/>
      <c r="I5145" s="6"/>
      <c r="J5145" s="2"/>
      <c r="K5145" s="2"/>
      <c r="L5145" s="3"/>
      <c r="M5145" s="71"/>
      <c r="N5145" s="70"/>
      <c r="O5145" s="70"/>
      <c r="P5145" s="42"/>
      <c r="Q5145" s="3"/>
      <c r="R5145" s="6"/>
      <c r="S5145" s="7"/>
      <c r="T5145" s="1"/>
      <c r="U5145" s="8"/>
      <c r="V5145" s="8"/>
      <c r="W5145" s="25"/>
      <c r="X5145" s="22"/>
      <c r="Y5145" s="4"/>
      <c r="Z5145" s="4"/>
      <c r="AA5145" s="4"/>
      <c r="AB5145" s="9"/>
      <c r="AD5145" s="165"/>
      <c r="AE5145" s="165"/>
      <c r="AF5145" s="165"/>
      <c r="AG5145" s="188"/>
      <c r="AH5145" s="188"/>
      <c r="AI5145" s="188"/>
      <c r="AJ5145" s="172"/>
      <c r="AK5145" s="172"/>
      <c r="AL5145" s="172"/>
      <c r="AM5145" s="165"/>
    </row>
    <row r="5146" spans="1:39">
      <c r="A5146" s="2"/>
      <c r="B5146" s="3"/>
      <c r="C5146" s="4"/>
      <c r="D5146" s="4"/>
      <c r="E5146" s="135"/>
      <c r="F5146" s="6"/>
      <c r="G5146" s="6"/>
      <c r="H5146" s="6"/>
      <c r="I5146" s="6"/>
      <c r="J5146" s="2"/>
      <c r="K5146" s="2"/>
      <c r="L5146" s="3"/>
      <c r="M5146" s="71"/>
      <c r="N5146" s="70"/>
      <c r="O5146" s="70"/>
      <c r="P5146" s="42"/>
      <c r="Q5146" s="3"/>
      <c r="R5146" s="6"/>
      <c r="S5146" s="7"/>
      <c r="T5146" s="1"/>
      <c r="U5146" s="8"/>
      <c r="V5146" s="8"/>
      <c r="W5146" s="25"/>
      <c r="X5146" s="22"/>
      <c r="Y5146" s="4"/>
      <c r="Z5146" s="4"/>
      <c r="AA5146" s="4"/>
      <c r="AB5146" s="9"/>
      <c r="AD5146" s="165"/>
      <c r="AE5146" s="165"/>
      <c r="AF5146" s="165"/>
      <c r="AG5146" s="188"/>
      <c r="AH5146" s="188"/>
      <c r="AI5146" s="188"/>
      <c r="AJ5146" s="172"/>
      <c r="AK5146" s="172"/>
      <c r="AL5146" s="172"/>
      <c r="AM5146" s="165"/>
    </row>
    <row r="5147" spans="1:39">
      <c r="A5147" s="2"/>
      <c r="B5147" s="3"/>
      <c r="C5147" s="4"/>
      <c r="D5147" s="4"/>
      <c r="E5147" s="135"/>
      <c r="F5147" s="6"/>
      <c r="G5147" s="6"/>
      <c r="H5147" s="6"/>
      <c r="I5147" s="6"/>
      <c r="J5147" s="2"/>
      <c r="K5147" s="2"/>
      <c r="L5147" s="3"/>
      <c r="M5147" s="71"/>
      <c r="N5147" s="70"/>
      <c r="O5147" s="70"/>
      <c r="P5147" s="42"/>
      <c r="Q5147" s="3"/>
      <c r="R5147" s="6"/>
      <c r="S5147" s="7"/>
      <c r="T5147" s="1"/>
      <c r="U5147" s="8"/>
      <c r="V5147" s="8"/>
      <c r="W5147" s="25"/>
      <c r="X5147" s="22"/>
      <c r="Y5147" s="4"/>
      <c r="Z5147" s="4"/>
      <c r="AA5147" s="4"/>
      <c r="AB5147" s="9"/>
      <c r="AD5147" s="165"/>
      <c r="AE5147" s="165"/>
      <c r="AF5147" s="165"/>
      <c r="AG5147" s="188"/>
      <c r="AH5147" s="188"/>
      <c r="AI5147" s="188"/>
      <c r="AJ5147" s="172"/>
      <c r="AK5147" s="172"/>
      <c r="AL5147" s="172"/>
      <c r="AM5147" s="165"/>
    </row>
    <row r="5148" spans="1:39">
      <c r="A5148" s="2"/>
      <c r="B5148" s="3"/>
      <c r="C5148" s="4"/>
      <c r="D5148" s="4"/>
      <c r="E5148" s="135"/>
      <c r="F5148" s="6"/>
      <c r="G5148" s="6"/>
      <c r="H5148" s="6"/>
      <c r="I5148" s="6"/>
      <c r="J5148" s="2"/>
      <c r="K5148" s="2"/>
      <c r="L5148" s="3"/>
      <c r="M5148" s="71"/>
      <c r="N5148" s="70"/>
      <c r="O5148" s="70"/>
      <c r="P5148" s="42"/>
      <c r="Q5148" s="3"/>
      <c r="R5148" s="6"/>
      <c r="S5148" s="7"/>
      <c r="T5148" s="1"/>
      <c r="U5148" s="8"/>
      <c r="V5148" s="8"/>
      <c r="W5148" s="25"/>
      <c r="X5148" s="22"/>
      <c r="Y5148" s="4"/>
      <c r="Z5148" s="4"/>
      <c r="AA5148" s="4"/>
      <c r="AB5148" s="9"/>
      <c r="AD5148" s="165"/>
      <c r="AE5148" s="165"/>
      <c r="AF5148" s="165"/>
      <c r="AG5148" s="188"/>
      <c r="AH5148" s="188"/>
      <c r="AI5148" s="188"/>
      <c r="AJ5148" s="172"/>
      <c r="AK5148" s="172"/>
      <c r="AL5148" s="172"/>
      <c r="AM5148" s="165"/>
    </row>
    <row r="5149" spans="1:39">
      <c r="A5149" s="2"/>
      <c r="B5149" s="3"/>
      <c r="C5149" s="4"/>
      <c r="D5149" s="4"/>
      <c r="E5149" s="135"/>
      <c r="F5149" s="6"/>
      <c r="G5149" s="6"/>
      <c r="H5149" s="6"/>
      <c r="I5149" s="6"/>
      <c r="J5149" s="2"/>
      <c r="K5149" s="2"/>
      <c r="L5149" s="3"/>
      <c r="M5149" s="71"/>
      <c r="N5149" s="70"/>
      <c r="O5149" s="70"/>
      <c r="P5149" s="42"/>
      <c r="Q5149" s="3"/>
      <c r="R5149" s="6"/>
      <c r="S5149" s="7"/>
      <c r="T5149" s="1"/>
      <c r="U5149" s="8"/>
      <c r="V5149" s="8"/>
      <c r="W5149" s="25"/>
      <c r="X5149" s="22"/>
      <c r="Y5149" s="4"/>
      <c r="Z5149" s="4"/>
      <c r="AA5149" s="4"/>
      <c r="AB5149" s="9"/>
      <c r="AD5149" s="165"/>
      <c r="AE5149" s="165"/>
      <c r="AF5149" s="165"/>
      <c r="AG5149" s="188"/>
      <c r="AH5149" s="188"/>
      <c r="AI5149" s="188"/>
      <c r="AJ5149" s="172"/>
      <c r="AK5149" s="172"/>
      <c r="AL5149" s="172"/>
      <c r="AM5149" s="165"/>
    </row>
    <row r="5150" spans="1:39">
      <c r="A5150" s="2"/>
      <c r="B5150" s="3"/>
      <c r="C5150" s="4"/>
      <c r="D5150" s="4"/>
      <c r="E5150" s="135"/>
      <c r="F5150" s="6"/>
      <c r="G5150" s="6"/>
      <c r="H5150" s="6"/>
      <c r="I5150" s="6"/>
      <c r="J5150" s="2"/>
      <c r="K5150" s="2"/>
      <c r="L5150" s="3"/>
      <c r="M5150" s="71"/>
      <c r="N5150" s="70"/>
      <c r="O5150" s="70"/>
      <c r="P5150" s="42"/>
      <c r="Q5150" s="3"/>
      <c r="R5150" s="6"/>
      <c r="S5150" s="7"/>
      <c r="T5150" s="1"/>
      <c r="U5150" s="8"/>
      <c r="V5150" s="8"/>
      <c r="W5150" s="25"/>
      <c r="X5150" s="22"/>
      <c r="Y5150" s="4"/>
      <c r="Z5150" s="4"/>
      <c r="AA5150" s="4"/>
      <c r="AB5150" s="9"/>
      <c r="AD5150" s="165"/>
      <c r="AE5150" s="165"/>
      <c r="AF5150" s="165"/>
      <c r="AG5150" s="188"/>
      <c r="AH5150" s="188"/>
      <c r="AI5150" s="188"/>
      <c r="AJ5150" s="172"/>
      <c r="AK5150" s="172"/>
      <c r="AL5150" s="172"/>
      <c r="AM5150" s="165"/>
    </row>
    <row r="5151" spans="1:39">
      <c r="A5151" s="2"/>
      <c r="B5151" s="3"/>
      <c r="C5151" s="4"/>
      <c r="D5151" s="4"/>
      <c r="E5151" s="135"/>
      <c r="F5151" s="6"/>
      <c r="G5151" s="6"/>
      <c r="H5151" s="6"/>
      <c r="I5151" s="6"/>
      <c r="J5151" s="2"/>
      <c r="K5151" s="2"/>
      <c r="L5151" s="3"/>
      <c r="M5151" s="71"/>
      <c r="N5151" s="70"/>
      <c r="O5151" s="70"/>
      <c r="P5151" s="42"/>
      <c r="Q5151" s="3"/>
      <c r="R5151" s="6"/>
      <c r="S5151" s="7"/>
      <c r="T5151" s="1"/>
      <c r="U5151" s="8"/>
      <c r="V5151" s="8"/>
      <c r="W5151" s="25"/>
      <c r="X5151" s="22"/>
      <c r="Y5151" s="4"/>
      <c r="Z5151" s="4"/>
      <c r="AA5151" s="4"/>
      <c r="AB5151" s="9"/>
      <c r="AD5151" s="165"/>
      <c r="AE5151" s="165"/>
      <c r="AF5151" s="165"/>
      <c r="AG5151" s="188"/>
      <c r="AH5151" s="188"/>
      <c r="AI5151" s="188"/>
      <c r="AJ5151" s="172"/>
      <c r="AK5151" s="172"/>
      <c r="AL5151" s="172"/>
      <c r="AM5151" s="165"/>
    </row>
    <row r="5152" spans="1:39">
      <c r="A5152" s="2"/>
      <c r="B5152" s="3"/>
      <c r="C5152" s="4"/>
      <c r="D5152" s="4"/>
      <c r="E5152" s="135"/>
      <c r="F5152" s="6"/>
      <c r="G5152" s="6"/>
      <c r="H5152" s="6"/>
      <c r="I5152" s="6"/>
      <c r="J5152" s="2"/>
      <c r="K5152" s="2"/>
      <c r="L5152" s="3"/>
      <c r="M5152" s="71"/>
      <c r="N5152" s="70"/>
      <c r="O5152" s="70"/>
      <c r="P5152" s="42"/>
      <c r="Q5152" s="3"/>
      <c r="R5152" s="6"/>
      <c r="S5152" s="7"/>
      <c r="T5152" s="1"/>
      <c r="U5152" s="8"/>
      <c r="V5152" s="8"/>
      <c r="W5152" s="25"/>
      <c r="X5152" s="22"/>
      <c r="Y5152" s="4"/>
      <c r="Z5152" s="4"/>
      <c r="AA5152" s="4"/>
      <c r="AB5152" s="9"/>
      <c r="AD5152" s="165"/>
      <c r="AE5152" s="165"/>
      <c r="AF5152" s="165"/>
      <c r="AG5152" s="188"/>
      <c r="AH5152" s="188"/>
      <c r="AI5152" s="188"/>
      <c r="AJ5152" s="172"/>
      <c r="AK5152" s="172"/>
      <c r="AL5152" s="172"/>
      <c r="AM5152" s="165"/>
    </row>
    <row r="5153" spans="1:39">
      <c r="A5153" s="2"/>
      <c r="B5153" s="3"/>
      <c r="C5153" s="4"/>
      <c r="D5153" s="4"/>
      <c r="E5153" s="135"/>
      <c r="F5153" s="6"/>
      <c r="G5153" s="6"/>
      <c r="H5153" s="6"/>
      <c r="I5153" s="6"/>
      <c r="J5153" s="2"/>
      <c r="K5153" s="2"/>
      <c r="L5153" s="3"/>
      <c r="M5153" s="71"/>
      <c r="N5153" s="70"/>
      <c r="O5153" s="70"/>
      <c r="P5153" s="42"/>
      <c r="Q5153" s="3"/>
      <c r="R5153" s="6"/>
      <c r="S5153" s="7"/>
      <c r="T5153" s="1"/>
      <c r="U5153" s="8"/>
      <c r="V5153" s="8"/>
      <c r="W5153" s="25"/>
      <c r="X5153" s="22"/>
      <c r="Y5153" s="4"/>
      <c r="Z5153" s="4"/>
      <c r="AA5153" s="4"/>
      <c r="AB5153" s="9"/>
      <c r="AD5153" s="165"/>
      <c r="AE5153" s="165"/>
      <c r="AF5153" s="165"/>
      <c r="AG5153" s="188"/>
      <c r="AH5153" s="188"/>
      <c r="AI5153" s="188"/>
      <c r="AJ5153" s="172"/>
      <c r="AK5153" s="172"/>
      <c r="AL5153" s="172"/>
      <c r="AM5153" s="165"/>
    </row>
    <row r="5154" spans="1:39">
      <c r="A5154" s="2"/>
      <c r="B5154" s="3"/>
      <c r="C5154" s="4"/>
      <c r="D5154" s="4"/>
      <c r="E5154" s="135"/>
      <c r="F5154" s="6"/>
      <c r="G5154" s="6"/>
      <c r="H5154" s="6"/>
      <c r="I5154" s="6"/>
      <c r="J5154" s="2"/>
      <c r="K5154" s="2"/>
      <c r="L5154" s="3"/>
      <c r="M5154" s="71"/>
      <c r="N5154" s="70"/>
      <c r="O5154" s="70"/>
      <c r="P5154" s="42"/>
      <c r="Q5154" s="3"/>
      <c r="R5154" s="6"/>
      <c r="S5154" s="7"/>
      <c r="T5154" s="1"/>
      <c r="U5154" s="8"/>
      <c r="V5154" s="8"/>
      <c r="W5154" s="25"/>
      <c r="X5154" s="22"/>
      <c r="Y5154" s="4"/>
      <c r="Z5154" s="4"/>
      <c r="AA5154" s="4"/>
      <c r="AB5154" s="9"/>
      <c r="AD5154" s="165"/>
      <c r="AE5154" s="165"/>
      <c r="AF5154" s="165"/>
      <c r="AG5154" s="188"/>
      <c r="AH5154" s="188"/>
      <c r="AI5154" s="188"/>
      <c r="AJ5154" s="172"/>
      <c r="AK5154" s="172"/>
      <c r="AL5154" s="172"/>
      <c r="AM5154" s="165"/>
    </row>
    <row r="5155" spans="1:39">
      <c r="A5155" s="2"/>
      <c r="B5155" s="3"/>
      <c r="C5155" s="4"/>
      <c r="D5155" s="4"/>
      <c r="E5155" s="135"/>
      <c r="F5155" s="6"/>
      <c r="G5155" s="6"/>
      <c r="H5155" s="6"/>
      <c r="I5155" s="6"/>
      <c r="J5155" s="2"/>
      <c r="K5155" s="2"/>
      <c r="L5155" s="3"/>
      <c r="M5155" s="71"/>
      <c r="N5155" s="70"/>
      <c r="O5155" s="70"/>
      <c r="P5155" s="42"/>
      <c r="Q5155" s="3"/>
      <c r="R5155" s="6"/>
      <c r="S5155" s="7"/>
      <c r="T5155" s="1"/>
      <c r="U5155" s="8"/>
      <c r="V5155" s="8"/>
      <c r="W5155" s="25"/>
      <c r="X5155" s="22"/>
      <c r="Y5155" s="4"/>
      <c r="Z5155" s="4"/>
      <c r="AA5155" s="4"/>
      <c r="AB5155" s="9"/>
      <c r="AD5155" s="165"/>
      <c r="AE5155" s="165"/>
      <c r="AF5155" s="165"/>
      <c r="AG5155" s="188"/>
      <c r="AH5155" s="188"/>
      <c r="AI5155" s="188"/>
      <c r="AJ5155" s="172"/>
      <c r="AK5155" s="172"/>
      <c r="AL5155" s="172"/>
      <c r="AM5155" s="165"/>
    </row>
    <row r="5156" spans="1:39">
      <c r="A5156" s="2"/>
      <c r="B5156" s="3"/>
      <c r="C5156" s="4"/>
      <c r="D5156" s="4"/>
      <c r="E5156" s="135"/>
      <c r="F5156" s="6"/>
      <c r="G5156" s="6"/>
      <c r="H5156" s="6"/>
      <c r="I5156" s="6"/>
      <c r="J5156" s="2"/>
      <c r="K5156" s="2"/>
      <c r="L5156" s="3"/>
      <c r="M5156" s="71"/>
      <c r="N5156" s="70"/>
      <c r="O5156" s="70"/>
      <c r="P5156" s="42"/>
      <c r="Q5156" s="3"/>
      <c r="R5156" s="6"/>
      <c r="S5156" s="7"/>
      <c r="T5156" s="1"/>
      <c r="U5156" s="8"/>
      <c r="V5156" s="8"/>
      <c r="W5156" s="25"/>
      <c r="X5156" s="22"/>
      <c r="Y5156" s="4"/>
      <c r="Z5156" s="4"/>
      <c r="AA5156" s="4"/>
      <c r="AB5156" s="9"/>
      <c r="AD5156" s="165"/>
      <c r="AE5156" s="165"/>
      <c r="AF5156" s="165"/>
      <c r="AG5156" s="188"/>
      <c r="AH5156" s="188"/>
      <c r="AI5156" s="188"/>
      <c r="AJ5156" s="172"/>
      <c r="AK5156" s="172"/>
      <c r="AL5156" s="172"/>
      <c r="AM5156" s="165"/>
    </row>
    <row r="5157" spans="1:39">
      <c r="A5157" s="2"/>
      <c r="B5157" s="3"/>
      <c r="C5157" s="4"/>
      <c r="D5157" s="4"/>
      <c r="E5157" s="135"/>
      <c r="F5157" s="6"/>
      <c r="G5157" s="6"/>
      <c r="H5157" s="6"/>
      <c r="I5157" s="6"/>
      <c r="J5157" s="2"/>
      <c r="K5157" s="2"/>
      <c r="L5157" s="3"/>
      <c r="M5157" s="71"/>
      <c r="N5157" s="70"/>
      <c r="O5157" s="70"/>
      <c r="P5157" s="42"/>
      <c r="Q5157" s="3"/>
      <c r="R5157" s="6"/>
      <c r="S5157" s="7"/>
      <c r="T5157" s="1"/>
      <c r="U5157" s="8"/>
      <c r="V5157" s="8"/>
      <c r="W5157" s="25"/>
      <c r="X5157" s="22"/>
      <c r="Y5157" s="4"/>
      <c r="Z5157" s="4"/>
      <c r="AA5157" s="4"/>
      <c r="AB5157" s="9"/>
      <c r="AD5157" s="165"/>
      <c r="AE5157" s="165"/>
      <c r="AF5157" s="165"/>
      <c r="AG5157" s="188"/>
      <c r="AH5157" s="188"/>
      <c r="AI5157" s="188"/>
      <c r="AJ5157" s="172"/>
      <c r="AK5157" s="172"/>
      <c r="AL5157" s="172"/>
      <c r="AM5157" s="165"/>
    </row>
    <row r="5158" spans="1:39">
      <c r="A5158" s="2"/>
      <c r="B5158" s="3"/>
      <c r="C5158" s="4"/>
      <c r="D5158" s="4"/>
      <c r="E5158" s="135"/>
      <c r="F5158" s="6"/>
      <c r="G5158" s="6"/>
      <c r="H5158" s="6"/>
      <c r="I5158" s="6"/>
      <c r="J5158" s="2"/>
      <c r="K5158" s="2"/>
      <c r="L5158" s="3"/>
      <c r="M5158" s="71"/>
      <c r="N5158" s="70"/>
      <c r="O5158" s="70"/>
      <c r="P5158" s="42"/>
      <c r="Q5158" s="3"/>
      <c r="R5158" s="6"/>
      <c r="S5158" s="7"/>
      <c r="T5158" s="1"/>
      <c r="U5158" s="8"/>
      <c r="V5158" s="8"/>
      <c r="W5158" s="25"/>
      <c r="X5158" s="22"/>
      <c r="Y5158" s="4"/>
      <c r="Z5158" s="4"/>
      <c r="AA5158" s="4"/>
      <c r="AB5158" s="9"/>
      <c r="AD5158" s="165"/>
      <c r="AE5158" s="165"/>
      <c r="AF5158" s="165"/>
      <c r="AG5158" s="188"/>
      <c r="AH5158" s="188"/>
      <c r="AI5158" s="188"/>
      <c r="AJ5158" s="172"/>
      <c r="AK5158" s="172"/>
      <c r="AL5158" s="172"/>
      <c r="AM5158" s="165"/>
    </row>
    <row r="5159" spans="1:39">
      <c r="A5159" s="2"/>
      <c r="B5159" s="3"/>
      <c r="C5159" s="4"/>
      <c r="D5159" s="4"/>
      <c r="E5159" s="135"/>
      <c r="F5159" s="6"/>
      <c r="G5159" s="6"/>
      <c r="H5159" s="6"/>
      <c r="I5159" s="6"/>
      <c r="J5159" s="2"/>
      <c r="K5159" s="2"/>
      <c r="L5159" s="3"/>
      <c r="M5159" s="71"/>
      <c r="N5159" s="70"/>
      <c r="O5159" s="70"/>
      <c r="P5159" s="42"/>
      <c r="Q5159" s="3"/>
      <c r="R5159" s="6"/>
      <c r="S5159" s="7"/>
      <c r="T5159" s="1"/>
      <c r="U5159" s="8"/>
      <c r="V5159" s="8"/>
      <c r="W5159" s="25"/>
      <c r="X5159" s="22"/>
      <c r="Y5159" s="4"/>
      <c r="Z5159" s="4"/>
      <c r="AA5159" s="4"/>
      <c r="AB5159" s="9"/>
      <c r="AD5159" s="165"/>
      <c r="AE5159" s="165"/>
      <c r="AF5159" s="165"/>
      <c r="AG5159" s="188"/>
      <c r="AH5159" s="188"/>
      <c r="AI5159" s="188"/>
      <c r="AJ5159" s="172"/>
      <c r="AK5159" s="172"/>
      <c r="AL5159" s="172"/>
      <c r="AM5159" s="165"/>
    </row>
    <row r="5160" spans="1:39">
      <c r="A5160" s="2"/>
      <c r="B5160" s="3"/>
      <c r="C5160" s="4"/>
      <c r="D5160" s="4"/>
      <c r="E5160" s="135"/>
      <c r="F5160" s="6"/>
      <c r="G5160" s="6"/>
      <c r="H5160" s="6"/>
      <c r="I5160" s="6"/>
      <c r="J5160" s="2"/>
      <c r="K5160" s="2"/>
      <c r="L5160" s="3"/>
      <c r="M5160" s="71"/>
      <c r="N5160" s="70"/>
      <c r="O5160" s="70"/>
      <c r="P5160" s="42"/>
      <c r="Q5160" s="3"/>
      <c r="R5160" s="6"/>
      <c r="S5160" s="7"/>
      <c r="T5160" s="1"/>
      <c r="U5160" s="8"/>
      <c r="V5160" s="8"/>
      <c r="W5160" s="25"/>
      <c r="X5160" s="22"/>
      <c r="Y5160" s="4"/>
      <c r="Z5160" s="4"/>
      <c r="AA5160" s="4"/>
      <c r="AB5160" s="9"/>
      <c r="AD5160" s="165"/>
      <c r="AE5160" s="165"/>
      <c r="AF5160" s="165"/>
      <c r="AG5160" s="188"/>
      <c r="AH5160" s="188"/>
      <c r="AI5160" s="188"/>
      <c r="AJ5160" s="172"/>
      <c r="AK5160" s="172"/>
      <c r="AL5160" s="172"/>
      <c r="AM5160" s="165"/>
    </row>
    <row r="5161" spans="1:39">
      <c r="A5161" s="2"/>
      <c r="B5161" s="3"/>
      <c r="C5161" s="4"/>
      <c r="D5161" s="4"/>
      <c r="E5161" s="135"/>
      <c r="F5161" s="6"/>
      <c r="G5161" s="6"/>
      <c r="H5161" s="6"/>
      <c r="I5161" s="6"/>
      <c r="J5161" s="8"/>
      <c r="K5161" s="8"/>
      <c r="L5161" s="3"/>
      <c r="M5161" s="71"/>
      <c r="N5161" s="73"/>
      <c r="O5161" s="70"/>
      <c r="P5161" s="42"/>
      <c r="Q5161" s="3"/>
      <c r="R5161" s="6"/>
      <c r="S5161" s="7"/>
      <c r="T5161" s="1"/>
      <c r="U5161" s="8"/>
      <c r="V5161" s="8"/>
      <c r="W5161" s="25"/>
      <c r="X5161" s="22"/>
      <c r="Y5161" s="4"/>
      <c r="Z5161" s="4"/>
      <c r="AA5161" s="4"/>
      <c r="AB5161" s="9"/>
      <c r="AD5161" s="165"/>
      <c r="AE5161" s="165"/>
      <c r="AF5161" s="165"/>
      <c r="AG5161" s="188"/>
      <c r="AH5161" s="188"/>
      <c r="AI5161" s="188"/>
      <c r="AJ5161" s="172"/>
      <c r="AK5161" s="172"/>
      <c r="AL5161" s="172"/>
      <c r="AM5161" s="165"/>
    </row>
    <row r="5162" spans="1:39">
      <c r="A5162" s="2"/>
      <c r="B5162" s="3"/>
      <c r="C5162" s="4"/>
      <c r="D5162" s="4"/>
      <c r="E5162" s="135"/>
      <c r="F5162" s="6"/>
      <c r="G5162" s="6"/>
      <c r="H5162" s="6"/>
      <c r="I5162" s="6"/>
      <c r="J5162" s="8"/>
      <c r="K5162" s="8"/>
      <c r="L5162" s="3"/>
      <c r="M5162" s="71"/>
      <c r="N5162" s="73"/>
      <c r="O5162" s="70"/>
      <c r="P5162" s="42"/>
      <c r="Q5162" s="3"/>
      <c r="R5162" s="6"/>
      <c r="S5162" s="7"/>
      <c r="T5162" s="1"/>
      <c r="U5162" s="8"/>
      <c r="V5162" s="8"/>
      <c r="W5162" s="25"/>
      <c r="X5162" s="22"/>
      <c r="Y5162" s="4"/>
      <c r="Z5162" s="4"/>
      <c r="AA5162" s="4"/>
      <c r="AB5162" s="9"/>
      <c r="AD5162" s="165"/>
      <c r="AE5162" s="165"/>
      <c r="AF5162" s="165"/>
      <c r="AG5162" s="188"/>
      <c r="AH5162" s="188"/>
      <c r="AI5162" s="188"/>
      <c r="AJ5162" s="172"/>
      <c r="AK5162" s="172"/>
      <c r="AL5162" s="172"/>
      <c r="AM5162" s="165"/>
    </row>
    <row r="5163" spans="1:39">
      <c r="A5163" s="2"/>
      <c r="B5163" s="3"/>
      <c r="C5163" s="4"/>
      <c r="D5163" s="4"/>
      <c r="E5163" s="135"/>
      <c r="F5163" s="6"/>
      <c r="G5163" s="6"/>
      <c r="H5163" s="6"/>
      <c r="I5163" s="6"/>
      <c r="J5163" s="72"/>
      <c r="K5163" s="63"/>
      <c r="L5163" s="3"/>
      <c r="M5163" s="71"/>
      <c r="N5163" s="73"/>
      <c r="O5163" s="70"/>
      <c r="P5163" s="42"/>
      <c r="Q5163" s="3"/>
      <c r="R5163" s="6"/>
      <c r="S5163" s="7"/>
      <c r="T5163" s="1"/>
      <c r="U5163" s="8"/>
      <c r="V5163" s="8"/>
      <c r="W5163" s="25"/>
      <c r="X5163" s="22"/>
      <c r="Y5163" s="64"/>
      <c r="Z5163" s="64"/>
      <c r="AA5163" s="64"/>
      <c r="AB5163" s="9"/>
      <c r="AD5163" s="165"/>
      <c r="AE5163" s="165"/>
      <c r="AF5163" s="165"/>
      <c r="AG5163" s="188"/>
      <c r="AH5163" s="188"/>
      <c r="AI5163" s="188"/>
      <c r="AJ5163" s="172"/>
      <c r="AK5163" s="172"/>
      <c r="AL5163" s="172"/>
      <c r="AM5163" s="165"/>
    </row>
    <row r="5164" spans="1:39">
      <c r="A5164" s="2"/>
      <c r="B5164" s="3"/>
      <c r="C5164" s="4"/>
      <c r="D5164" s="4"/>
      <c r="E5164" s="135"/>
      <c r="F5164" s="6"/>
      <c r="G5164" s="6"/>
      <c r="H5164" s="6"/>
      <c r="I5164" s="6"/>
      <c r="J5164" s="72"/>
      <c r="K5164" s="72"/>
      <c r="L5164" s="3"/>
      <c r="M5164" s="71"/>
      <c r="N5164" s="73"/>
      <c r="O5164" s="70"/>
      <c r="P5164" s="42"/>
      <c r="Q5164" s="3"/>
      <c r="R5164" s="6"/>
      <c r="S5164" s="7"/>
      <c r="T5164" s="1"/>
      <c r="U5164" s="8"/>
      <c r="V5164" s="8"/>
      <c r="W5164" s="37"/>
      <c r="X5164" s="22"/>
      <c r="Y5164" s="70"/>
      <c r="Z5164" s="70"/>
      <c r="AA5164" s="70"/>
      <c r="AB5164" s="9"/>
      <c r="AD5164" s="165"/>
      <c r="AE5164" s="165"/>
      <c r="AF5164" s="165"/>
      <c r="AG5164" s="188"/>
      <c r="AH5164" s="188"/>
      <c r="AI5164" s="165"/>
      <c r="AJ5164" s="172"/>
      <c r="AK5164" s="172"/>
      <c r="AL5164" s="172"/>
      <c r="AM5164" s="165"/>
    </row>
    <row r="5165" spans="1:39">
      <c r="A5165" s="2"/>
      <c r="B5165" s="3"/>
      <c r="C5165" s="4"/>
      <c r="D5165" s="4"/>
      <c r="E5165" s="135"/>
      <c r="F5165" s="6"/>
      <c r="G5165" s="6"/>
      <c r="H5165" s="6"/>
      <c r="I5165" s="6"/>
      <c r="J5165" s="72"/>
      <c r="K5165" s="72"/>
      <c r="L5165" s="3"/>
      <c r="M5165" s="71"/>
      <c r="N5165" s="73"/>
      <c r="O5165" s="70"/>
      <c r="P5165" s="42"/>
      <c r="Q5165" s="3"/>
      <c r="R5165" s="6"/>
      <c r="S5165" s="7"/>
      <c r="T5165" s="1"/>
      <c r="U5165" s="8"/>
      <c r="V5165" s="8"/>
      <c r="W5165" s="37"/>
      <c r="X5165" s="22"/>
      <c r="Y5165" s="70"/>
      <c r="Z5165" s="70"/>
      <c r="AA5165" s="70"/>
      <c r="AB5165" s="9"/>
      <c r="AD5165" s="165"/>
      <c r="AE5165" s="165"/>
      <c r="AF5165" s="165"/>
      <c r="AG5165" s="188"/>
      <c r="AH5165" s="188"/>
      <c r="AI5165" s="165"/>
      <c r="AJ5165" s="172"/>
      <c r="AK5165" s="172"/>
      <c r="AL5165" s="172"/>
      <c r="AM5165" s="165"/>
    </row>
    <row r="5166" spans="1:39">
      <c r="A5166" s="2"/>
      <c r="B5166" s="3"/>
      <c r="C5166" s="4"/>
      <c r="D5166" s="4"/>
      <c r="E5166" s="135"/>
      <c r="F5166" s="6"/>
      <c r="G5166" s="6"/>
      <c r="H5166" s="6"/>
      <c r="I5166" s="6"/>
      <c r="J5166" s="72"/>
      <c r="K5166" s="72"/>
      <c r="L5166" s="3"/>
      <c r="M5166" s="71"/>
      <c r="N5166" s="73"/>
      <c r="O5166" s="73"/>
      <c r="P5166" s="42"/>
      <c r="Q5166" s="3"/>
      <c r="R5166" s="6"/>
      <c r="S5166" s="7"/>
      <c r="T5166" s="1"/>
      <c r="U5166" s="8"/>
      <c r="V5166" s="8"/>
      <c r="W5166" s="25"/>
      <c r="X5166" s="22"/>
      <c r="Y5166" s="70"/>
      <c r="Z5166" s="70"/>
      <c r="AA5166" s="70"/>
      <c r="AB5166" s="9"/>
      <c r="AD5166" s="165"/>
      <c r="AE5166" s="165"/>
      <c r="AF5166" s="165"/>
      <c r="AG5166" s="188"/>
      <c r="AH5166" s="188"/>
      <c r="AI5166" s="165"/>
      <c r="AJ5166" s="172"/>
      <c r="AK5166" s="172"/>
      <c r="AL5166" s="172"/>
      <c r="AM5166" s="165"/>
    </row>
    <row r="5167" spans="1:39">
      <c r="A5167" s="2"/>
      <c r="B5167" s="3"/>
      <c r="C5167" s="4"/>
      <c r="D5167" s="4"/>
      <c r="E5167" s="135"/>
      <c r="F5167" s="6"/>
      <c r="G5167" s="6"/>
      <c r="H5167" s="6"/>
      <c r="I5167" s="6"/>
      <c r="J5167" s="72"/>
      <c r="K5167" s="72"/>
      <c r="L5167" s="3"/>
      <c r="M5167" s="71"/>
      <c r="N5167" s="73"/>
      <c r="O5167" s="69"/>
      <c r="P5167" s="42"/>
      <c r="Q5167" s="3"/>
      <c r="R5167" s="6"/>
      <c r="S5167" s="7"/>
      <c r="T5167" s="1"/>
      <c r="U5167" s="8"/>
      <c r="V5167" s="8"/>
      <c r="W5167" s="25"/>
      <c r="X5167" s="22"/>
      <c r="Y5167" s="70"/>
      <c r="Z5167" s="70"/>
      <c r="AA5167" s="70"/>
      <c r="AB5167" s="9"/>
      <c r="AD5167" s="165"/>
      <c r="AE5167" s="165"/>
      <c r="AF5167" s="165"/>
      <c r="AG5167" s="188"/>
      <c r="AH5167" s="188"/>
      <c r="AI5167" s="165"/>
      <c r="AJ5167" s="172"/>
      <c r="AK5167" s="172"/>
      <c r="AL5167" s="172"/>
      <c r="AM5167" s="165"/>
    </row>
    <row r="5168" spans="1:39">
      <c r="A5168" s="2"/>
      <c r="B5168" s="3"/>
      <c r="C5168" s="4"/>
      <c r="D5168" s="4"/>
      <c r="E5168" s="135"/>
      <c r="F5168" s="6"/>
      <c r="G5168" s="6"/>
      <c r="H5168" s="6"/>
      <c r="I5168" s="6"/>
      <c r="J5168" s="72"/>
      <c r="K5168" s="72"/>
      <c r="L5168" s="3"/>
      <c r="M5168" s="71"/>
      <c r="N5168" s="73"/>
      <c r="O5168" s="70"/>
      <c r="P5168" s="42"/>
      <c r="Q5168" s="3"/>
      <c r="R5168" s="6"/>
      <c r="S5168" s="7"/>
      <c r="T5168" s="1"/>
      <c r="U5168" s="8"/>
      <c r="V5168" s="8"/>
      <c r="W5168" s="37"/>
      <c r="X5168" s="22"/>
      <c r="Y5168" s="70"/>
      <c r="Z5168" s="70"/>
      <c r="AA5168" s="70"/>
      <c r="AB5168" s="9"/>
      <c r="AD5168" s="165"/>
      <c r="AE5168" s="165"/>
      <c r="AF5168" s="165"/>
      <c r="AG5168" s="188"/>
      <c r="AH5168" s="188"/>
      <c r="AI5168" s="165"/>
      <c r="AJ5168" s="172"/>
      <c r="AK5168" s="172"/>
      <c r="AL5168" s="172"/>
      <c r="AM5168" s="165"/>
    </row>
    <row r="5169" spans="1:39">
      <c r="A5169" s="2"/>
      <c r="B5169" s="3"/>
      <c r="C5169" s="4"/>
      <c r="D5169" s="4"/>
      <c r="E5169" s="135"/>
      <c r="F5169" s="6"/>
      <c r="G5169" s="6"/>
      <c r="H5169" s="6"/>
      <c r="I5169" s="6"/>
      <c r="J5169" s="72"/>
      <c r="K5169" s="72"/>
      <c r="L5169" s="3"/>
      <c r="M5169" s="71"/>
      <c r="N5169" s="73"/>
      <c r="O5169" s="70"/>
      <c r="P5169" s="42"/>
      <c r="Q5169" s="3"/>
      <c r="R5169" s="6"/>
      <c r="S5169" s="7"/>
      <c r="T5169" s="1"/>
      <c r="U5169" s="8"/>
      <c r="V5169" s="8"/>
      <c r="W5169" s="37"/>
      <c r="X5169" s="22"/>
      <c r="Y5169" s="70"/>
      <c r="Z5169" s="70"/>
      <c r="AA5169" s="70"/>
      <c r="AB5169" s="9"/>
      <c r="AD5169" s="165"/>
      <c r="AE5169" s="165"/>
      <c r="AF5169" s="165"/>
      <c r="AG5169" s="188"/>
      <c r="AH5169" s="188"/>
      <c r="AI5169" s="165"/>
      <c r="AJ5169" s="172"/>
      <c r="AK5169" s="172"/>
      <c r="AL5169" s="172"/>
      <c r="AM5169" s="165"/>
    </row>
    <row r="5170" spans="1:39">
      <c r="A5170" s="2"/>
      <c r="B5170" s="3"/>
      <c r="C5170" s="4"/>
      <c r="D5170" s="4"/>
      <c r="E5170" s="135"/>
      <c r="F5170" s="6"/>
      <c r="G5170" s="6"/>
      <c r="H5170" s="6"/>
      <c r="I5170" s="6"/>
      <c r="J5170" s="72"/>
      <c r="K5170" s="72"/>
      <c r="L5170" s="3"/>
      <c r="M5170" s="71"/>
      <c r="N5170" s="73"/>
      <c r="O5170" s="73"/>
      <c r="P5170" s="42"/>
      <c r="Q5170" s="3"/>
      <c r="R5170" s="6"/>
      <c r="S5170" s="7"/>
      <c r="T5170" s="1"/>
      <c r="U5170" s="8"/>
      <c r="V5170" s="8"/>
      <c r="W5170" s="25"/>
      <c r="X5170" s="22"/>
      <c r="Y5170" s="70"/>
      <c r="Z5170" s="70"/>
      <c r="AA5170" s="70"/>
      <c r="AB5170" s="9"/>
      <c r="AD5170" s="165"/>
      <c r="AE5170" s="165"/>
      <c r="AF5170" s="165"/>
      <c r="AG5170" s="188"/>
      <c r="AH5170" s="188"/>
      <c r="AI5170" s="165"/>
      <c r="AJ5170" s="172"/>
      <c r="AK5170" s="172"/>
      <c r="AL5170" s="172"/>
      <c r="AM5170" s="165"/>
    </row>
    <row r="5171" spans="1:39">
      <c r="A5171" s="2"/>
      <c r="B5171" s="3"/>
      <c r="C5171" s="4"/>
      <c r="D5171" s="4"/>
      <c r="E5171" s="135"/>
      <c r="F5171" s="6"/>
      <c r="G5171" s="6"/>
      <c r="H5171" s="6"/>
      <c r="I5171" s="6"/>
      <c r="J5171" s="72"/>
      <c r="K5171" s="72"/>
      <c r="L5171" s="3"/>
      <c r="M5171" s="71"/>
      <c r="N5171" s="73"/>
      <c r="O5171" s="69"/>
      <c r="P5171" s="42"/>
      <c r="Q5171" s="3"/>
      <c r="R5171" s="6"/>
      <c r="S5171" s="7"/>
      <c r="T5171" s="1"/>
      <c r="U5171" s="8"/>
      <c r="V5171" s="8"/>
      <c r="W5171" s="25"/>
      <c r="X5171" s="22"/>
      <c r="Y5171" s="70"/>
      <c r="Z5171" s="70"/>
      <c r="AA5171" s="70"/>
      <c r="AB5171" s="9"/>
      <c r="AD5171" s="165"/>
      <c r="AE5171" s="165"/>
      <c r="AF5171" s="165"/>
      <c r="AG5171" s="188"/>
      <c r="AH5171" s="188"/>
      <c r="AI5171" s="165"/>
      <c r="AJ5171" s="172"/>
      <c r="AK5171" s="172"/>
      <c r="AL5171" s="172"/>
      <c r="AM5171" s="165"/>
    </row>
    <row r="5172" spans="1:39">
      <c r="A5172" s="2"/>
      <c r="B5172" s="3"/>
      <c r="C5172" s="4"/>
      <c r="D5172" s="4"/>
      <c r="E5172" s="135"/>
      <c r="F5172" s="6"/>
      <c r="G5172" s="6"/>
      <c r="H5172" s="6"/>
      <c r="I5172" s="6"/>
      <c r="J5172" s="72"/>
      <c r="K5172" s="72"/>
      <c r="L5172" s="3"/>
      <c r="M5172" s="71"/>
      <c r="N5172" s="73"/>
      <c r="O5172" s="70"/>
      <c r="P5172" s="42"/>
      <c r="Q5172" s="3"/>
      <c r="R5172" s="6"/>
      <c r="S5172" s="7"/>
      <c r="T5172" s="1"/>
      <c r="U5172" s="8"/>
      <c r="V5172" s="8"/>
      <c r="W5172" s="37"/>
      <c r="X5172" s="22"/>
      <c r="Y5172" s="70"/>
      <c r="Z5172" s="70"/>
      <c r="AA5172" s="70"/>
      <c r="AB5172" s="9"/>
      <c r="AD5172" s="165"/>
      <c r="AE5172" s="165"/>
      <c r="AF5172" s="165"/>
      <c r="AG5172" s="188"/>
      <c r="AH5172" s="188"/>
      <c r="AI5172" s="165"/>
      <c r="AJ5172" s="172"/>
      <c r="AK5172" s="172"/>
      <c r="AL5172" s="172"/>
      <c r="AM5172" s="165"/>
    </row>
    <row r="5173" spans="1:39">
      <c r="A5173" s="2"/>
      <c r="B5173" s="3"/>
      <c r="C5173" s="4"/>
      <c r="D5173" s="4"/>
      <c r="E5173" s="135"/>
      <c r="F5173" s="6"/>
      <c r="G5173" s="6"/>
      <c r="H5173" s="6"/>
      <c r="I5173" s="6"/>
      <c r="J5173" s="72"/>
      <c r="K5173" s="72"/>
      <c r="L5173" s="3"/>
      <c r="M5173" s="71"/>
      <c r="N5173" s="73"/>
      <c r="O5173" s="70"/>
      <c r="P5173" s="42"/>
      <c r="Q5173" s="3"/>
      <c r="R5173" s="6"/>
      <c r="S5173" s="7"/>
      <c r="T5173" s="1"/>
      <c r="U5173" s="8"/>
      <c r="V5173" s="8"/>
      <c r="W5173" s="37"/>
      <c r="X5173" s="22"/>
      <c r="Y5173" s="70"/>
      <c r="Z5173" s="70"/>
      <c r="AA5173" s="70"/>
      <c r="AB5173" s="9"/>
      <c r="AD5173" s="165"/>
      <c r="AE5173" s="165"/>
      <c r="AF5173" s="165"/>
      <c r="AG5173" s="188"/>
      <c r="AH5173" s="188"/>
      <c r="AI5173" s="165"/>
      <c r="AJ5173" s="172"/>
      <c r="AK5173" s="172"/>
      <c r="AL5173" s="172"/>
      <c r="AM5173" s="165"/>
    </row>
    <row r="5174" spans="1:39">
      <c r="A5174" s="2"/>
      <c r="B5174" s="3"/>
      <c r="C5174" s="4"/>
      <c r="D5174" s="4"/>
      <c r="E5174" s="135"/>
      <c r="F5174" s="6"/>
      <c r="G5174" s="6"/>
      <c r="H5174" s="6"/>
      <c r="I5174" s="6"/>
      <c r="J5174" s="72"/>
      <c r="K5174" s="72"/>
      <c r="L5174" s="3"/>
      <c r="M5174" s="71"/>
      <c r="N5174" s="73"/>
      <c r="O5174" s="73"/>
      <c r="P5174" s="42"/>
      <c r="Q5174" s="3"/>
      <c r="R5174" s="6"/>
      <c r="S5174" s="7"/>
      <c r="T5174" s="1"/>
      <c r="U5174" s="8"/>
      <c r="V5174" s="8"/>
      <c r="W5174" s="25"/>
      <c r="X5174" s="22"/>
      <c r="Y5174" s="70"/>
      <c r="Z5174" s="70"/>
      <c r="AA5174" s="70"/>
      <c r="AB5174" s="9"/>
      <c r="AD5174" s="165"/>
      <c r="AE5174" s="165"/>
      <c r="AF5174" s="165"/>
      <c r="AG5174" s="188"/>
      <c r="AH5174" s="188"/>
      <c r="AI5174" s="165"/>
      <c r="AJ5174" s="172"/>
      <c r="AK5174" s="172"/>
      <c r="AL5174" s="172"/>
      <c r="AM5174" s="165"/>
    </row>
    <row r="5175" spans="1:39">
      <c r="A5175" s="2"/>
      <c r="B5175" s="3"/>
      <c r="C5175" s="4"/>
      <c r="D5175" s="4"/>
      <c r="E5175" s="135"/>
      <c r="F5175" s="6"/>
      <c r="G5175" s="6"/>
      <c r="H5175" s="6"/>
      <c r="I5175" s="6"/>
      <c r="J5175" s="72"/>
      <c r="K5175" s="72"/>
      <c r="L5175" s="3"/>
      <c r="M5175" s="71"/>
      <c r="N5175" s="73"/>
      <c r="O5175" s="69"/>
      <c r="P5175" s="42"/>
      <c r="Q5175" s="3"/>
      <c r="R5175" s="6"/>
      <c r="S5175" s="7"/>
      <c r="T5175" s="1"/>
      <c r="U5175" s="8"/>
      <c r="V5175" s="8"/>
      <c r="W5175" s="25"/>
      <c r="X5175" s="22"/>
      <c r="Y5175" s="70"/>
      <c r="Z5175" s="70"/>
      <c r="AA5175" s="70"/>
      <c r="AB5175" s="9"/>
      <c r="AD5175" s="165"/>
      <c r="AE5175" s="165"/>
      <c r="AF5175" s="165"/>
      <c r="AG5175" s="188"/>
      <c r="AH5175" s="188"/>
      <c r="AI5175" s="165"/>
      <c r="AJ5175" s="172"/>
      <c r="AK5175" s="172"/>
      <c r="AL5175" s="172"/>
      <c r="AM5175" s="165"/>
    </row>
    <row r="5176" spans="1:39">
      <c r="A5176" s="2"/>
      <c r="B5176" s="3"/>
      <c r="C5176" s="4"/>
      <c r="D5176" s="4"/>
      <c r="E5176" s="135"/>
      <c r="F5176" s="6"/>
      <c r="G5176" s="6"/>
      <c r="H5176" s="6"/>
      <c r="I5176" s="6"/>
      <c r="J5176" s="72"/>
      <c r="K5176" s="72"/>
      <c r="L5176" s="3"/>
      <c r="M5176" s="71"/>
      <c r="N5176" s="73"/>
      <c r="O5176" s="73"/>
      <c r="P5176" s="42"/>
      <c r="Q5176" s="3"/>
      <c r="R5176" s="6"/>
      <c r="S5176" s="7"/>
      <c r="T5176" s="1"/>
      <c r="U5176" s="8"/>
      <c r="V5176" s="8"/>
      <c r="W5176" s="25"/>
      <c r="X5176" s="22"/>
      <c r="Y5176" s="70"/>
      <c r="Z5176" s="70"/>
      <c r="AA5176" s="70"/>
      <c r="AB5176" s="9"/>
      <c r="AD5176" s="165"/>
      <c r="AE5176" s="165"/>
      <c r="AF5176" s="165"/>
      <c r="AG5176" s="188"/>
      <c r="AH5176" s="188"/>
      <c r="AI5176" s="165"/>
      <c r="AJ5176" s="172"/>
      <c r="AK5176" s="172"/>
      <c r="AL5176" s="172"/>
      <c r="AM5176" s="165"/>
    </row>
    <row r="5177" spans="1:39">
      <c r="A5177" s="2"/>
      <c r="B5177" s="3"/>
      <c r="C5177" s="4"/>
      <c r="D5177" s="4"/>
      <c r="E5177" s="135"/>
      <c r="F5177" s="6"/>
      <c r="G5177" s="6"/>
      <c r="H5177" s="6"/>
      <c r="I5177" s="6"/>
      <c r="J5177" s="72"/>
      <c r="K5177" s="72"/>
      <c r="L5177" s="3"/>
      <c r="M5177" s="71"/>
      <c r="N5177" s="73"/>
      <c r="O5177" s="69"/>
      <c r="P5177" s="42"/>
      <c r="Q5177" s="3"/>
      <c r="R5177" s="6"/>
      <c r="S5177" s="7"/>
      <c r="T5177" s="1"/>
      <c r="U5177" s="8"/>
      <c r="V5177" s="8"/>
      <c r="W5177" s="25"/>
      <c r="X5177" s="22"/>
      <c r="Y5177" s="70"/>
      <c r="Z5177" s="70"/>
      <c r="AA5177" s="70"/>
      <c r="AB5177" s="9"/>
      <c r="AD5177" s="165"/>
      <c r="AE5177" s="165"/>
      <c r="AF5177" s="165"/>
      <c r="AG5177" s="188"/>
      <c r="AH5177" s="188"/>
      <c r="AI5177" s="165"/>
      <c r="AJ5177" s="172"/>
      <c r="AK5177" s="172"/>
      <c r="AL5177" s="172"/>
      <c r="AM5177" s="165"/>
    </row>
    <row r="5178" spans="1:39">
      <c r="A5178" s="2"/>
      <c r="B5178" s="3"/>
      <c r="C5178" s="4"/>
      <c r="D5178" s="4"/>
      <c r="E5178" s="135"/>
      <c r="F5178" s="6"/>
      <c r="G5178" s="6"/>
      <c r="H5178" s="6"/>
      <c r="I5178" s="6"/>
      <c r="J5178" s="72"/>
      <c r="K5178" s="63"/>
      <c r="L5178" s="3"/>
      <c r="M5178" s="71"/>
      <c r="N5178" s="73"/>
      <c r="O5178" s="69"/>
      <c r="P5178" s="42"/>
      <c r="Q5178" s="3"/>
      <c r="R5178" s="6"/>
      <c r="S5178" s="7"/>
      <c r="T5178" s="1"/>
      <c r="U5178" s="8"/>
      <c r="V5178" s="8"/>
      <c r="W5178" s="25"/>
      <c r="X5178" s="22"/>
      <c r="Y5178" s="64"/>
      <c r="Z5178" s="64"/>
      <c r="AA5178" s="64"/>
      <c r="AB5178" s="9"/>
      <c r="AD5178" s="165"/>
      <c r="AE5178" s="165"/>
      <c r="AF5178" s="165"/>
      <c r="AG5178" s="188"/>
      <c r="AH5178" s="188"/>
      <c r="AI5178" s="165"/>
      <c r="AJ5178" s="172"/>
      <c r="AK5178" s="172"/>
      <c r="AL5178" s="172"/>
      <c r="AM5178" s="165"/>
    </row>
    <row r="5179" spans="1:39">
      <c r="A5179" s="2"/>
      <c r="B5179" s="3"/>
      <c r="C5179" s="4"/>
      <c r="D5179" s="4"/>
      <c r="E5179" s="135"/>
      <c r="F5179" s="6"/>
      <c r="G5179" s="6"/>
      <c r="H5179" s="6"/>
      <c r="I5179" s="6"/>
      <c r="J5179" s="8"/>
      <c r="K5179" s="72"/>
      <c r="L5179" s="3"/>
      <c r="M5179" s="71"/>
      <c r="N5179" s="69"/>
      <c r="O5179" s="69"/>
      <c r="P5179" s="42"/>
      <c r="Q5179" s="3"/>
      <c r="R5179" s="6"/>
      <c r="S5179" s="7"/>
      <c r="T5179" s="1"/>
      <c r="U5179" s="8"/>
      <c r="V5179" s="8"/>
      <c r="W5179" s="25"/>
      <c r="X5179" s="22"/>
      <c r="Y5179" s="70"/>
      <c r="Z5179" s="70"/>
      <c r="AA5179" s="70"/>
      <c r="AB5179" s="9"/>
      <c r="AD5179" s="165"/>
      <c r="AE5179" s="165"/>
      <c r="AF5179" s="165"/>
      <c r="AG5179" s="188"/>
      <c r="AH5179" s="188"/>
      <c r="AI5179" s="165"/>
      <c r="AJ5179" s="172"/>
      <c r="AK5179" s="172"/>
      <c r="AL5179" s="172"/>
      <c r="AM5179" s="165"/>
    </row>
    <row r="5180" spans="1:39">
      <c r="A5180" s="2"/>
      <c r="B5180" s="3"/>
      <c r="C5180" s="4"/>
      <c r="D5180" s="4"/>
      <c r="E5180" s="135"/>
      <c r="F5180" s="6"/>
      <c r="G5180" s="6"/>
      <c r="H5180" s="6"/>
      <c r="I5180" s="6"/>
      <c r="J5180" s="8"/>
      <c r="K5180" s="72"/>
      <c r="L5180" s="3"/>
      <c r="M5180" s="71"/>
      <c r="N5180" s="69"/>
      <c r="O5180" s="69"/>
      <c r="P5180" s="42"/>
      <c r="Q5180" s="3"/>
      <c r="R5180" s="6"/>
      <c r="S5180" s="7"/>
      <c r="T5180" s="1"/>
      <c r="U5180" s="8"/>
      <c r="V5180" s="8"/>
      <c r="W5180" s="25"/>
      <c r="X5180" s="22"/>
      <c r="Y5180" s="70"/>
      <c r="Z5180" s="70"/>
      <c r="AA5180" s="70"/>
      <c r="AB5180" s="9"/>
      <c r="AD5180" s="165"/>
      <c r="AE5180" s="165"/>
      <c r="AF5180" s="165"/>
      <c r="AG5180" s="188"/>
      <c r="AH5180" s="188"/>
      <c r="AI5180" s="165"/>
      <c r="AJ5180" s="172"/>
      <c r="AK5180" s="172"/>
      <c r="AL5180" s="172"/>
      <c r="AM5180" s="165"/>
    </row>
    <row r="5181" spans="1:39">
      <c r="A5181" s="2"/>
      <c r="B5181" s="3"/>
      <c r="C5181" s="4"/>
      <c r="D5181" s="4"/>
      <c r="E5181" s="135"/>
      <c r="F5181" s="6"/>
      <c r="G5181" s="6"/>
      <c r="H5181" s="6"/>
      <c r="I5181" s="6"/>
      <c r="J5181" s="72"/>
      <c r="K5181" s="72"/>
      <c r="L5181" s="3"/>
      <c r="M5181" s="71"/>
      <c r="N5181" s="73"/>
      <c r="O5181" s="70"/>
      <c r="P5181" s="42"/>
      <c r="Q5181" s="3"/>
      <c r="R5181" s="6"/>
      <c r="S5181" s="7"/>
      <c r="T5181" s="1"/>
      <c r="U5181" s="8"/>
      <c r="V5181" s="8"/>
      <c r="W5181" s="37"/>
      <c r="X5181" s="22"/>
      <c r="Y5181" s="70"/>
      <c r="Z5181" s="70"/>
      <c r="AA5181" s="70"/>
      <c r="AB5181" s="9"/>
      <c r="AD5181" s="165"/>
      <c r="AE5181" s="165"/>
      <c r="AF5181" s="165"/>
      <c r="AG5181" s="188"/>
      <c r="AH5181" s="188"/>
      <c r="AI5181" s="165"/>
      <c r="AJ5181" s="172"/>
      <c r="AK5181" s="172"/>
      <c r="AL5181" s="172"/>
      <c r="AM5181" s="165"/>
    </row>
    <row r="5182" spans="1:39">
      <c r="A5182" s="2"/>
      <c r="B5182" s="3"/>
      <c r="C5182" s="4"/>
      <c r="D5182" s="4"/>
      <c r="E5182" s="135"/>
      <c r="F5182" s="6"/>
      <c r="G5182" s="6"/>
      <c r="H5182" s="6"/>
      <c r="I5182" s="6"/>
      <c r="J5182" s="72"/>
      <c r="K5182" s="72"/>
      <c r="L5182" s="3"/>
      <c r="M5182" s="71"/>
      <c r="N5182" s="73"/>
      <c r="O5182" s="70"/>
      <c r="P5182" s="42"/>
      <c r="Q5182" s="3"/>
      <c r="R5182" s="6"/>
      <c r="S5182" s="7"/>
      <c r="T5182" s="1"/>
      <c r="U5182" s="8"/>
      <c r="V5182" s="8"/>
      <c r="W5182" s="37"/>
      <c r="X5182" s="22"/>
      <c r="Y5182" s="70"/>
      <c r="Z5182" s="70"/>
      <c r="AA5182" s="70"/>
      <c r="AB5182" s="9"/>
      <c r="AD5182" s="165"/>
      <c r="AE5182" s="165"/>
      <c r="AF5182" s="165"/>
      <c r="AG5182" s="188"/>
      <c r="AH5182" s="188"/>
      <c r="AI5182" s="165"/>
      <c r="AJ5182" s="172"/>
      <c r="AK5182" s="172"/>
      <c r="AL5182" s="172"/>
      <c r="AM5182" s="165"/>
    </row>
    <row r="5183" spans="1:39">
      <c r="A5183" s="2"/>
      <c r="B5183" s="3"/>
      <c r="C5183" s="4"/>
      <c r="D5183" s="4"/>
      <c r="E5183" s="135"/>
      <c r="F5183" s="6"/>
      <c r="G5183" s="6"/>
      <c r="H5183" s="6"/>
      <c r="I5183" s="6"/>
      <c r="J5183" s="72"/>
      <c r="K5183" s="72"/>
      <c r="L5183" s="3"/>
      <c r="M5183" s="71"/>
      <c r="N5183" s="73"/>
      <c r="O5183" s="70"/>
      <c r="P5183" s="42"/>
      <c r="Q5183" s="3"/>
      <c r="R5183" s="6"/>
      <c r="S5183" s="7"/>
      <c r="T5183" s="1"/>
      <c r="U5183" s="8"/>
      <c r="V5183" s="8"/>
      <c r="W5183" s="37"/>
      <c r="X5183" s="22"/>
      <c r="Y5183" s="70"/>
      <c r="Z5183" s="70"/>
      <c r="AA5183" s="70"/>
      <c r="AB5183" s="9"/>
      <c r="AD5183" s="165"/>
      <c r="AE5183" s="165"/>
      <c r="AF5183" s="165"/>
      <c r="AG5183" s="188"/>
      <c r="AH5183" s="188"/>
      <c r="AI5183" s="165"/>
      <c r="AJ5183" s="172"/>
      <c r="AK5183" s="172"/>
      <c r="AL5183" s="172"/>
      <c r="AM5183" s="165"/>
    </row>
    <row r="5184" spans="1:39">
      <c r="A5184" s="2"/>
      <c r="B5184" s="3"/>
      <c r="C5184" s="4"/>
      <c r="D5184" s="4"/>
      <c r="E5184" s="135"/>
      <c r="F5184" s="6"/>
      <c r="G5184" s="6"/>
      <c r="H5184" s="6"/>
      <c r="I5184" s="6"/>
      <c r="J5184" s="8"/>
      <c r="K5184" s="72"/>
      <c r="L5184" s="3"/>
      <c r="M5184" s="71"/>
      <c r="N5184" s="69"/>
      <c r="O5184" s="69"/>
      <c r="P5184" s="42"/>
      <c r="Q5184" s="3"/>
      <c r="R5184" s="6"/>
      <c r="S5184" s="7"/>
      <c r="T5184" s="1"/>
      <c r="U5184" s="8"/>
      <c r="V5184" s="8"/>
      <c r="W5184" s="25"/>
      <c r="X5184" s="22"/>
      <c r="Y5184" s="70"/>
      <c r="Z5184" s="70"/>
      <c r="AA5184" s="70"/>
      <c r="AB5184" s="9"/>
      <c r="AD5184" s="165"/>
      <c r="AE5184" s="165"/>
      <c r="AF5184" s="165"/>
      <c r="AG5184" s="188"/>
      <c r="AH5184" s="188"/>
      <c r="AI5184" s="165"/>
      <c r="AJ5184" s="172"/>
      <c r="AK5184" s="172"/>
      <c r="AL5184" s="172"/>
      <c r="AM5184" s="165"/>
    </row>
    <row r="5185" spans="1:39">
      <c r="A5185" s="2"/>
      <c r="B5185" s="3"/>
      <c r="C5185" s="4"/>
      <c r="D5185" s="4"/>
      <c r="E5185" s="135"/>
      <c r="F5185" s="6"/>
      <c r="G5185" s="6"/>
      <c r="H5185" s="6"/>
      <c r="I5185" s="6"/>
      <c r="J5185" s="8"/>
      <c r="K5185" s="72"/>
      <c r="L5185" s="3"/>
      <c r="M5185" s="71"/>
      <c r="N5185" s="69"/>
      <c r="O5185" s="69"/>
      <c r="P5185" s="42"/>
      <c r="Q5185" s="3"/>
      <c r="R5185" s="6"/>
      <c r="S5185" s="7"/>
      <c r="T5185" s="1"/>
      <c r="U5185" s="8"/>
      <c r="V5185" s="8"/>
      <c r="W5185" s="25"/>
      <c r="X5185" s="22"/>
      <c r="Y5185" s="70"/>
      <c r="Z5185" s="70"/>
      <c r="AA5185" s="70"/>
      <c r="AB5185" s="9"/>
      <c r="AD5185" s="165"/>
      <c r="AE5185" s="165"/>
      <c r="AF5185" s="165"/>
      <c r="AG5185" s="188"/>
      <c r="AH5185" s="188"/>
      <c r="AI5185" s="165"/>
      <c r="AJ5185" s="172"/>
      <c r="AK5185" s="172"/>
      <c r="AL5185" s="172"/>
      <c r="AM5185" s="165"/>
    </row>
    <row r="5186" spans="1:39">
      <c r="A5186" s="2"/>
      <c r="B5186" s="3"/>
      <c r="C5186" s="4"/>
      <c r="D5186" s="4"/>
      <c r="E5186" s="135"/>
      <c r="F5186" s="6"/>
      <c r="G5186" s="6"/>
      <c r="H5186" s="6"/>
      <c r="I5186" s="6"/>
      <c r="J5186" s="72"/>
      <c r="K5186" s="72"/>
      <c r="L5186" s="3"/>
      <c r="M5186" s="71"/>
      <c r="N5186" s="73"/>
      <c r="O5186" s="70"/>
      <c r="P5186" s="42"/>
      <c r="Q5186" s="3"/>
      <c r="R5186" s="6"/>
      <c r="S5186" s="7"/>
      <c r="T5186" s="1"/>
      <c r="U5186" s="8"/>
      <c r="V5186" s="8"/>
      <c r="W5186" s="37"/>
      <c r="X5186" s="22"/>
      <c r="Y5186" s="70"/>
      <c r="Z5186" s="70"/>
      <c r="AA5186" s="70"/>
      <c r="AB5186" s="9"/>
      <c r="AD5186" s="165"/>
      <c r="AE5186" s="165"/>
      <c r="AF5186" s="165"/>
      <c r="AG5186" s="188"/>
      <c r="AH5186" s="188"/>
      <c r="AI5186" s="165"/>
      <c r="AJ5186" s="172"/>
      <c r="AK5186" s="172"/>
      <c r="AL5186" s="172"/>
      <c r="AM5186" s="165"/>
    </row>
    <row r="5187" spans="1:39">
      <c r="A5187" s="2"/>
      <c r="B5187" s="3"/>
      <c r="C5187" s="4"/>
      <c r="D5187" s="4"/>
      <c r="E5187" s="135"/>
      <c r="F5187" s="6"/>
      <c r="G5187" s="6"/>
      <c r="H5187" s="6"/>
      <c r="I5187" s="6"/>
      <c r="J5187" s="72"/>
      <c r="K5187" s="72"/>
      <c r="L5187" s="3"/>
      <c r="M5187" s="71"/>
      <c r="N5187" s="73"/>
      <c r="O5187" s="70"/>
      <c r="P5187" s="42"/>
      <c r="Q5187" s="3"/>
      <c r="R5187" s="6"/>
      <c r="S5187" s="7"/>
      <c r="T5187" s="1"/>
      <c r="U5187" s="8"/>
      <c r="V5187" s="8"/>
      <c r="W5187" s="37"/>
      <c r="X5187" s="22"/>
      <c r="Y5187" s="70"/>
      <c r="Z5187" s="70"/>
      <c r="AA5187" s="70"/>
      <c r="AB5187" s="9"/>
      <c r="AD5187" s="165"/>
      <c r="AE5187" s="165"/>
      <c r="AF5187" s="165"/>
      <c r="AG5187" s="188"/>
      <c r="AH5187" s="188"/>
      <c r="AI5187" s="165"/>
      <c r="AJ5187" s="172"/>
      <c r="AK5187" s="172"/>
      <c r="AL5187" s="172"/>
      <c r="AM5187" s="165"/>
    </row>
    <row r="5188" spans="1:39">
      <c r="A5188" s="2"/>
      <c r="B5188" s="3"/>
      <c r="C5188" s="4"/>
      <c r="D5188" s="4"/>
      <c r="E5188" s="135"/>
      <c r="F5188" s="6"/>
      <c r="G5188" s="6"/>
      <c r="H5188" s="6"/>
      <c r="I5188" s="6"/>
      <c r="J5188" s="72"/>
      <c r="K5188" s="72"/>
      <c r="L5188" s="3"/>
      <c r="M5188" s="71"/>
      <c r="N5188" s="73"/>
      <c r="O5188" s="70"/>
      <c r="P5188" s="42"/>
      <c r="Q5188" s="3"/>
      <c r="R5188" s="6"/>
      <c r="S5188" s="7"/>
      <c r="T5188" s="1"/>
      <c r="U5188" s="8"/>
      <c r="V5188" s="8"/>
      <c r="W5188" s="37"/>
      <c r="X5188" s="22"/>
      <c r="Y5188" s="70"/>
      <c r="Z5188" s="70"/>
      <c r="AA5188" s="70"/>
      <c r="AB5188" s="9"/>
      <c r="AD5188" s="165"/>
      <c r="AE5188" s="165"/>
      <c r="AF5188" s="165"/>
      <c r="AG5188" s="188"/>
      <c r="AH5188" s="188"/>
      <c r="AI5188" s="165"/>
      <c r="AJ5188" s="172"/>
      <c r="AK5188" s="172"/>
      <c r="AL5188" s="172"/>
      <c r="AM5188" s="165"/>
    </row>
    <row r="5189" spans="1:39">
      <c r="A5189" s="2"/>
      <c r="B5189" s="3"/>
      <c r="C5189" s="4"/>
      <c r="D5189" s="4"/>
      <c r="E5189" s="135"/>
      <c r="F5189" s="6"/>
      <c r="G5189" s="6"/>
      <c r="H5189" s="6"/>
      <c r="I5189" s="6"/>
      <c r="J5189" s="8"/>
      <c r="K5189" s="72"/>
      <c r="L5189" s="3"/>
      <c r="M5189" s="71"/>
      <c r="N5189" s="69"/>
      <c r="O5189" s="69"/>
      <c r="P5189" s="42"/>
      <c r="Q5189" s="3"/>
      <c r="R5189" s="6"/>
      <c r="S5189" s="7"/>
      <c r="T5189" s="1"/>
      <c r="U5189" s="8"/>
      <c r="V5189" s="8"/>
      <c r="W5189" s="25"/>
      <c r="X5189" s="22"/>
      <c r="Y5189" s="70"/>
      <c r="Z5189" s="70"/>
      <c r="AA5189" s="70"/>
      <c r="AB5189" s="9"/>
      <c r="AD5189" s="165"/>
      <c r="AE5189" s="165"/>
      <c r="AF5189" s="165"/>
      <c r="AG5189" s="188"/>
      <c r="AH5189" s="188"/>
      <c r="AI5189" s="165"/>
      <c r="AJ5189" s="172"/>
      <c r="AK5189" s="172"/>
      <c r="AL5189" s="172"/>
      <c r="AM5189" s="165"/>
    </row>
    <row r="5190" spans="1:39">
      <c r="A5190" s="2"/>
      <c r="B5190" s="3"/>
      <c r="C5190" s="4"/>
      <c r="D5190" s="4"/>
      <c r="E5190" s="135"/>
      <c r="F5190" s="6"/>
      <c r="G5190" s="6"/>
      <c r="H5190" s="6"/>
      <c r="I5190" s="6"/>
      <c r="J5190" s="8"/>
      <c r="K5190" s="72"/>
      <c r="L5190" s="3"/>
      <c r="M5190" s="71"/>
      <c r="N5190" s="69"/>
      <c r="O5190" s="69"/>
      <c r="P5190" s="42"/>
      <c r="Q5190" s="3"/>
      <c r="R5190" s="6"/>
      <c r="S5190" s="7"/>
      <c r="T5190" s="1"/>
      <c r="U5190" s="8"/>
      <c r="V5190" s="8"/>
      <c r="W5190" s="25"/>
      <c r="X5190" s="22"/>
      <c r="Y5190" s="70"/>
      <c r="Z5190" s="70"/>
      <c r="AA5190" s="70"/>
      <c r="AB5190" s="9"/>
      <c r="AD5190" s="165"/>
      <c r="AE5190" s="165"/>
      <c r="AF5190" s="165"/>
      <c r="AG5190" s="188"/>
      <c r="AH5190" s="188"/>
      <c r="AI5190" s="165"/>
      <c r="AJ5190" s="172"/>
      <c r="AK5190" s="172"/>
      <c r="AL5190" s="172"/>
      <c r="AM5190" s="165"/>
    </row>
    <row r="5191" spans="1:39">
      <c r="A5191" s="2"/>
      <c r="B5191" s="3"/>
      <c r="C5191" s="4"/>
      <c r="D5191" s="4"/>
      <c r="E5191" s="135"/>
      <c r="F5191" s="6"/>
      <c r="G5191" s="6"/>
      <c r="H5191" s="6"/>
      <c r="I5191" s="6"/>
      <c r="J5191" s="72"/>
      <c r="K5191" s="72"/>
      <c r="L5191" s="3"/>
      <c r="M5191" s="71"/>
      <c r="N5191" s="73"/>
      <c r="O5191" s="70"/>
      <c r="P5191" s="42"/>
      <c r="Q5191" s="3"/>
      <c r="R5191" s="6"/>
      <c r="S5191" s="7"/>
      <c r="T5191" s="1"/>
      <c r="U5191" s="8"/>
      <c r="V5191" s="8"/>
      <c r="W5191" s="37"/>
      <c r="X5191" s="22"/>
      <c r="Y5191" s="70"/>
      <c r="Z5191" s="70"/>
      <c r="AA5191" s="70"/>
      <c r="AB5191" s="9"/>
      <c r="AD5191" s="165"/>
      <c r="AE5191" s="165"/>
      <c r="AF5191" s="165"/>
      <c r="AG5191" s="188"/>
      <c r="AH5191" s="188"/>
      <c r="AI5191" s="165"/>
      <c r="AJ5191" s="172"/>
      <c r="AK5191" s="172"/>
      <c r="AL5191" s="172"/>
      <c r="AM5191" s="165"/>
    </row>
    <row r="5192" spans="1:39">
      <c r="A5192" s="2"/>
      <c r="B5192" s="3"/>
      <c r="C5192" s="4"/>
      <c r="D5192" s="4"/>
      <c r="E5192" s="135"/>
      <c r="F5192" s="6"/>
      <c r="G5192" s="6"/>
      <c r="H5192" s="6"/>
      <c r="I5192" s="6"/>
      <c r="J5192" s="72"/>
      <c r="K5192" s="72"/>
      <c r="L5192" s="3"/>
      <c r="M5192" s="71"/>
      <c r="N5192" s="73"/>
      <c r="O5192" s="70"/>
      <c r="P5192" s="42"/>
      <c r="Q5192" s="3"/>
      <c r="R5192" s="6"/>
      <c r="S5192" s="7"/>
      <c r="T5192" s="1"/>
      <c r="U5192" s="8"/>
      <c r="V5192" s="8"/>
      <c r="W5192" s="37"/>
      <c r="X5192" s="22"/>
      <c r="Y5192" s="70"/>
      <c r="Z5192" s="70"/>
      <c r="AA5192" s="70"/>
      <c r="AB5192" s="9"/>
      <c r="AD5192" s="165"/>
      <c r="AE5192" s="165"/>
      <c r="AF5192" s="165"/>
      <c r="AG5192" s="188"/>
      <c r="AH5192" s="188"/>
      <c r="AI5192" s="165"/>
      <c r="AJ5192" s="172"/>
      <c r="AK5192" s="172"/>
      <c r="AL5192" s="172"/>
      <c r="AM5192" s="165"/>
    </row>
    <row r="5193" spans="1:39">
      <c r="A5193" s="2"/>
      <c r="B5193" s="3"/>
      <c r="C5193" s="4"/>
      <c r="D5193" s="4"/>
      <c r="E5193" s="135"/>
      <c r="F5193" s="6"/>
      <c r="G5193" s="6"/>
      <c r="H5193" s="6"/>
      <c r="I5193" s="6"/>
      <c r="J5193" s="72"/>
      <c r="K5193" s="72"/>
      <c r="L5193" s="3"/>
      <c r="M5193" s="71"/>
      <c r="N5193" s="73"/>
      <c r="O5193" s="70"/>
      <c r="P5193" s="42"/>
      <c r="Q5193" s="3"/>
      <c r="R5193" s="6"/>
      <c r="S5193" s="7"/>
      <c r="T5193" s="1"/>
      <c r="U5193" s="8"/>
      <c r="V5193" s="8"/>
      <c r="W5193" s="37"/>
      <c r="X5193" s="22"/>
      <c r="Y5193" s="70"/>
      <c r="Z5193" s="70"/>
      <c r="AA5193" s="70"/>
      <c r="AB5193" s="9"/>
      <c r="AD5193" s="165"/>
      <c r="AE5193" s="165"/>
      <c r="AF5193" s="165"/>
      <c r="AG5193" s="188"/>
      <c r="AH5193" s="188"/>
      <c r="AI5193" s="165"/>
      <c r="AJ5193" s="172"/>
      <c r="AK5193" s="172"/>
      <c r="AL5193" s="172"/>
      <c r="AM5193" s="165"/>
    </row>
    <row r="5194" spans="1:39">
      <c r="A5194" s="2"/>
      <c r="B5194" s="3"/>
      <c r="C5194" s="4"/>
      <c r="D5194" s="4"/>
      <c r="E5194" s="135"/>
      <c r="F5194" s="6"/>
      <c r="G5194" s="6"/>
      <c r="H5194" s="6"/>
      <c r="I5194" s="6"/>
      <c r="J5194" s="8"/>
      <c r="K5194" s="8"/>
      <c r="L5194" s="3"/>
      <c r="M5194" s="71"/>
      <c r="N5194" s="69"/>
      <c r="O5194" s="70"/>
      <c r="P5194" s="42"/>
      <c r="Q5194" s="3"/>
      <c r="R5194" s="6"/>
      <c r="S5194" s="7"/>
      <c r="T5194" s="1"/>
      <c r="U5194" s="8"/>
      <c r="V5194" s="8"/>
      <c r="W5194" s="38"/>
      <c r="X5194" s="22"/>
      <c r="Y5194" s="4"/>
      <c r="Z5194" s="4"/>
      <c r="AA5194" s="4"/>
      <c r="AB5194" s="9"/>
      <c r="AD5194" s="165"/>
      <c r="AE5194" s="165"/>
      <c r="AF5194" s="165"/>
      <c r="AG5194" s="188"/>
      <c r="AH5194" s="188"/>
      <c r="AI5194" s="165"/>
      <c r="AJ5194" s="172"/>
      <c r="AK5194" s="172"/>
      <c r="AL5194" s="172"/>
      <c r="AM5194" s="165"/>
    </row>
    <row r="5195" spans="1:39">
      <c r="A5195" s="2"/>
      <c r="B5195" s="3"/>
      <c r="C5195" s="4"/>
      <c r="D5195" s="4"/>
      <c r="E5195" s="135"/>
      <c r="F5195" s="6"/>
      <c r="G5195" s="6"/>
      <c r="H5195" s="6"/>
      <c r="I5195" s="6"/>
      <c r="J5195" s="8"/>
      <c r="K5195" s="8"/>
      <c r="L5195" s="3"/>
      <c r="M5195" s="71"/>
      <c r="N5195" s="73"/>
      <c r="O5195" s="70"/>
      <c r="P5195" s="42"/>
      <c r="Q5195" s="3"/>
      <c r="R5195" s="6"/>
      <c r="S5195" s="7"/>
      <c r="T5195" s="1"/>
      <c r="U5195" s="8"/>
      <c r="V5195" s="8"/>
      <c r="W5195" s="38"/>
      <c r="X5195" s="22"/>
      <c r="Y5195" s="4"/>
      <c r="Z5195" s="4"/>
      <c r="AA5195" s="4"/>
      <c r="AB5195" s="9"/>
      <c r="AD5195" s="165"/>
      <c r="AE5195" s="165"/>
      <c r="AF5195" s="165"/>
      <c r="AG5195" s="188"/>
      <c r="AH5195" s="188"/>
      <c r="AI5195" s="165"/>
      <c r="AJ5195" s="172"/>
      <c r="AK5195" s="172"/>
      <c r="AL5195" s="172"/>
      <c r="AM5195" s="165"/>
    </row>
    <row r="5196" spans="1:39">
      <c r="A5196" s="2"/>
      <c r="B5196" s="3"/>
      <c r="C5196" s="4"/>
      <c r="D5196" s="4"/>
      <c r="E5196" s="135"/>
      <c r="F5196" s="6"/>
      <c r="G5196" s="6"/>
      <c r="H5196" s="6"/>
      <c r="I5196" s="6"/>
      <c r="J5196" s="8"/>
      <c r="K5196" s="8"/>
      <c r="L5196" s="3"/>
      <c r="M5196" s="71"/>
      <c r="N5196" s="69"/>
      <c r="O5196" s="70"/>
      <c r="P5196" s="42"/>
      <c r="Q5196" s="3"/>
      <c r="R5196" s="6"/>
      <c r="S5196" s="7"/>
      <c r="T5196" s="1"/>
      <c r="U5196" s="8"/>
      <c r="V5196" s="8"/>
      <c r="W5196" s="37"/>
      <c r="X5196" s="22"/>
      <c r="Y5196" s="4"/>
      <c r="Z5196" s="4"/>
      <c r="AA5196" s="4"/>
      <c r="AB5196" s="9"/>
      <c r="AD5196" s="165"/>
      <c r="AE5196" s="165"/>
      <c r="AF5196" s="165"/>
      <c r="AG5196" s="188"/>
      <c r="AH5196" s="188"/>
      <c r="AI5196" s="165"/>
      <c r="AJ5196" s="172"/>
      <c r="AK5196" s="172"/>
      <c r="AL5196" s="172"/>
      <c r="AM5196" s="165"/>
    </row>
    <row r="5197" spans="1:39">
      <c r="A5197" s="2"/>
      <c r="B5197" s="3"/>
      <c r="C5197" s="4"/>
      <c r="D5197" s="4"/>
      <c r="E5197" s="135"/>
      <c r="F5197" s="6"/>
      <c r="G5197" s="6"/>
      <c r="H5197" s="6"/>
      <c r="I5197" s="6"/>
      <c r="J5197" s="8"/>
      <c r="K5197" s="8"/>
      <c r="L5197" s="3"/>
      <c r="M5197" s="71"/>
      <c r="N5197" s="73"/>
      <c r="O5197" s="70"/>
      <c r="P5197" s="42"/>
      <c r="Q5197" s="3"/>
      <c r="R5197" s="6"/>
      <c r="S5197" s="7"/>
      <c r="T5197" s="1"/>
      <c r="U5197" s="8"/>
      <c r="V5197" s="8"/>
      <c r="W5197" s="38"/>
      <c r="X5197" s="22"/>
      <c r="Y5197" s="4"/>
      <c r="Z5197" s="4"/>
      <c r="AA5197" s="4"/>
      <c r="AB5197" s="9"/>
      <c r="AD5197" s="165"/>
      <c r="AE5197" s="165"/>
      <c r="AF5197" s="165"/>
      <c r="AG5197" s="188"/>
      <c r="AH5197" s="188"/>
      <c r="AI5197" s="165"/>
      <c r="AJ5197" s="172"/>
      <c r="AK5197" s="172"/>
      <c r="AL5197" s="172"/>
      <c r="AM5197" s="165"/>
    </row>
    <row r="5198" spans="1:39">
      <c r="A5198" s="2"/>
      <c r="B5198" s="3"/>
      <c r="C5198" s="4"/>
      <c r="D5198" s="4"/>
      <c r="E5198" s="135"/>
      <c r="F5198" s="6"/>
      <c r="G5198" s="6"/>
      <c r="H5198" s="6"/>
      <c r="I5198" s="6"/>
      <c r="J5198" s="8"/>
      <c r="K5198" s="8"/>
      <c r="L5198" s="3"/>
      <c r="M5198" s="71"/>
      <c r="N5198" s="69"/>
      <c r="O5198" s="70"/>
      <c r="P5198" s="42"/>
      <c r="Q5198" s="3"/>
      <c r="R5198" s="6"/>
      <c r="S5198" s="7"/>
      <c r="T5198" s="1"/>
      <c r="U5198" s="8"/>
      <c r="V5198" s="8"/>
      <c r="W5198" s="38"/>
      <c r="X5198" s="22"/>
      <c r="Y5198" s="4"/>
      <c r="Z5198" s="4"/>
      <c r="AA5198" s="4"/>
      <c r="AB5198" s="9"/>
      <c r="AD5198" s="165"/>
      <c r="AE5198" s="165"/>
      <c r="AF5198" s="165"/>
      <c r="AG5198" s="188"/>
      <c r="AH5198" s="188"/>
      <c r="AI5198" s="165"/>
      <c r="AJ5198" s="172"/>
      <c r="AK5198" s="172"/>
      <c r="AL5198" s="172"/>
      <c r="AM5198" s="165"/>
    </row>
    <row r="5199" spans="1:39">
      <c r="A5199" s="2"/>
      <c r="B5199" s="3"/>
      <c r="C5199" s="4"/>
      <c r="D5199" s="4"/>
      <c r="E5199" s="135"/>
      <c r="F5199" s="6"/>
      <c r="G5199" s="6"/>
      <c r="H5199" s="6"/>
      <c r="I5199" s="6"/>
      <c r="J5199" s="8"/>
      <c r="K5199" s="8"/>
      <c r="L5199" s="3"/>
      <c r="M5199" s="71"/>
      <c r="N5199" s="73"/>
      <c r="O5199" s="70"/>
      <c r="P5199" s="42"/>
      <c r="Q5199" s="3"/>
      <c r="R5199" s="6"/>
      <c r="S5199" s="7"/>
      <c r="T5199" s="1"/>
      <c r="U5199" s="8"/>
      <c r="V5199" s="8"/>
      <c r="W5199" s="38"/>
      <c r="X5199" s="22"/>
      <c r="Y5199" s="4"/>
      <c r="Z5199" s="4"/>
      <c r="AA5199" s="4"/>
      <c r="AB5199" s="9"/>
      <c r="AD5199" s="165"/>
      <c r="AE5199" s="165"/>
      <c r="AF5199" s="165"/>
      <c r="AG5199" s="188"/>
      <c r="AH5199" s="188"/>
      <c r="AI5199" s="165"/>
      <c r="AJ5199" s="172"/>
      <c r="AK5199" s="172"/>
      <c r="AL5199" s="172"/>
      <c r="AM5199" s="165"/>
    </row>
    <row r="5200" spans="1:39">
      <c r="A5200" s="2"/>
      <c r="B5200" s="3"/>
      <c r="C5200" s="4"/>
      <c r="D5200" s="4"/>
      <c r="E5200" s="135"/>
      <c r="F5200" s="6"/>
      <c r="G5200" s="6"/>
      <c r="H5200" s="6"/>
      <c r="I5200" s="6"/>
      <c r="J5200" s="8"/>
      <c r="K5200" s="8"/>
      <c r="L5200" s="3"/>
      <c r="M5200" s="71"/>
      <c r="N5200" s="73"/>
      <c r="O5200" s="70"/>
      <c r="P5200" s="42"/>
      <c r="Q5200" s="3"/>
      <c r="R5200" s="6"/>
      <c r="S5200" s="7"/>
      <c r="T5200" s="1"/>
      <c r="U5200" s="8"/>
      <c r="V5200" s="8"/>
      <c r="W5200" s="38"/>
      <c r="X5200" s="22"/>
      <c r="Y5200" s="4"/>
      <c r="Z5200" s="4"/>
      <c r="AA5200" s="4"/>
      <c r="AB5200" s="9"/>
      <c r="AD5200" s="165"/>
      <c r="AE5200" s="165"/>
      <c r="AF5200" s="165"/>
      <c r="AG5200" s="188"/>
      <c r="AH5200" s="188"/>
      <c r="AI5200" s="165"/>
      <c r="AJ5200" s="172"/>
      <c r="AK5200" s="172"/>
      <c r="AL5200" s="172"/>
      <c r="AM5200" s="165"/>
    </row>
    <row r="5201" spans="1:39">
      <c r="A5201" s="2"/>
      <c r="B5201" s="3"/>
      <c r="C5201" s="4"/>
      <c r="D5201" s="4"/>
      <c r="E5201" s="135"/>
      <c r="F5201" s="6"/>
      <c r="G5201" s="6"/>
      <c r="H5201" s="6"/>
      <c r="I5201" s="6"/>
      <c r="J5201" s="8"/>
      <c r="K5201" s="8"/>
      <c r="L5201" s="3"/>
      <c r="M5201" s="71"/>
      <c r="N5201" s="69"/>
      <c r="O5201" s="70"/>
      <c r="P5201" s="42"/>
      <c r="Q5201" s="3"/>
      <c r="R5201" s="6"/>
      <c r="S5201" s="7"/>
      <c r="T5201" s="1"/>
      <c r="U5201" s="8"/>
      <c r="V5201" s="8"/>
      <c r="W5201" s="38"/>
      <c r="X5201" s="22"/>
      <c r="Y5201" s="4"/>
      <c r="Z5201" s="4"/>
      <c r="AA5201" s="4"/>
      <c r="AB5201" s="9"/>
      <c r="AD5201" s="165"/>
      <c r="AE5201" s="165"/>
      <c r="AF5201" s="165"/>
      <c r="AG5201" s="188"/>
      <c r="AH5201" s="188"/>
      <c r="AI5201" s="165"/>
      <c r="AJ5201" s="172"/>
      <c r="AK5201" s="172"/>
      <c r="AL5201" s="172"/>
      <c r="AM5201" s="165"/>
    </row>
    <row r="5202" spans="1:39">
      <c r="A5202" s="2"/>
      <c r="B5202" s="3"/>
      <c r="C5202" s="4"/>
      <c r="D5202" s="4"/>
      <c r="E5202" s="135"/>
      <c r="F5202" s="6"/>
      <c r="G5202" s="6"/>
      <c r="H5202" s="6"/>
      <c r="I5202" s="6"/>
      <c r="J5202" s="8"/>
      <c r="K5202" s="8"/>
      <c r="L5202" s="3"/>
      <c r="M5202" s="71"/>
      <c r="N5202" s="73"/>
      <c r="O5202" s="70"/>
      <c r="P5202" s="42"/>
      <c r="Q5202" s="3"/>
      <c r="R5202" s="6"/>
      <c r="S5202" s="7"/>
      <c r="T5202" s="1"/>
      <c r="U5202" s="8"/>
      <c r="V5202" s="8"/>
      <c r="W5202" s="38"/>
      <c r="X5202" s="22"/>
      <c r="Y5202" s="4"/>
      <c r="Z5202" s="4"/>
      <c r="AA5202" s="4"/>
      <c r="AB5202" s="9"/>
      <c r="AD5202" s="165"/>
      <c r="AE5202" s="165"/>
      <c r="AF5202" s="165"/>
      <c r="AG5202" s="188"/>
      <c r="AH5202" s="188"/>
      <c r="AI5202" s="165"/>
      <c r="AJ5202" s="172"/>
      <c r="AK5202" s="172"/>
      <c r="AL5202" s="172"/>
      <c r="AM5202" s="165"/>
    </row>
    <row r="5203" spans="1:39">
      <c r="A5203" s="2"/>
      <c r="B5203" s="3"/>
      <c r="C5203" s="4"/>
      <c r="D5203" s="4"/>
      <c r="E5203" s="135"/>
      <c r="F5203" s="6"/>
      <c r="G5203" s="6"/>
      <c r="H5203" s="6"/>
      <c r="I5203" s="6"/>
      <c r="J5203" s="8"/>
      <c r="K5203" s="8"/>
      <c r="L5203" s="3"/>
      <c r="M5203" s="71"/>
      <c r="N5203" s="73"/>
      <c r="O5203" s="70"/>
      <c r="P5203" s="42"/>
      <c r="Q5203" s="3"/>
      <c r="R5203" s="6"/>
      <c r="S5203" s="7"/>
      <c r="T5203" s="1"/>
      <c r="U5203" s="8"/>
      <c r="V5203" s="8"/>
      <c r="W5203" s="38"/>
      <c r="X5203" s="22"/>
      <c r="Y5203" s="4"/>
      <c r="Z5203" s="4"/>
      <c r="AA5203" s="4"/>
      <c r="AB5203" s="9"/>
      <c r="AD5203" s="165"/>
      <c r="AE5203" s="165"/>
      <c r="AF5203" s="165"/>
      <c r="AG5203" s="188"/>
      <c r="AH5203" s="188"/>
      <c r="AI5203" s="165"/>
      <c r="AJ5203" s="172"/>
      <c r="AK5203" s="172"/>
      <c r="AL5203" s="172"/>
      <c r="AM5203" s="165"/>
    </row>
    <row r="5204" spans="1:39">
      <c r="A5204" s="2"/>
      <c r="B5204" s="3"/>
      <c r="C5204" s="4"/>
      <c r="D5204" s="4"/>
      <c r="E5204" s="135"/>
      <c r="F5204" s="6"/>
      <c r="G5204" s="6"/>
      <c r="H5204" s="6"/>
      <c r="I5204" s="6"/>
      <c r="J5204" s="2"/>
      <c r="K5204" s="8"/>
      <c r="L5204" s="3"/>
      <c r="M5204" s="71"/>
      <c r="N5204" s="70"/>
      <c r="O5204" s="70"/>
      <c r="P5204" s="42"/>
      <c r="Q5204" s="3"/>
      <c r="R5204" s="6"/>
      <c r="S5204" s="7"/>
      <c r="T5204" s="1"/>
      <c r="U5204" s="8"/>
      <c r="V5204" s="8"/>
      <c r="W5204" s="25"/>
      <c r="X5204" s="22"/>
      <c r="Y5204" s="4"/>
      <c r="Z5204" s="4"/>
      <c r="AA5204" s="4"/>
      <c r="AB5204" s="9"/>
      <c r="AD5204" s="165"/>
      <c r="AE5204" s="165"/>
      <c r="AF5204" s="165"/>
      <c r="AG5204" s="188"/>
      <c r="AH5204" s="188"/>
      <c r="AI5204" s="165"/>
      <c r="AJ5204" s="172"/>
      <c r="AK5204" s="172"/>
      <c r="AL5204" s="172"/>
      <c r="AM5204" s="165"/>
    </row>
    <row r="5205" spans="1:39">
      <c r="A5205" s="2"/>
      <c r="B5205" s="3"/>
      <c r="C5205" s="4"/>
      <c r="D5205" s="4"/>
      <c r="E5205" s="135"/>
      <c r="F5205" s="6"/>
      <c r="G5205" s="6"/>
      <c r="H5205" s="6"/>
      <c r="I5205" s="6"/>
      <c r="J5205" s="8"/>
      <c r="K5205" s="8"/>
      <c r="L5205" s="3"/>
      <c r="M5205" s="71"/>
      <c r="N5205" s="70"/>
      <c r="O5205" s="70"/>
      <c r="P5205" s="42"/>
      <c r="Q5205" s="3"/>
      <c r="R5205" s="6"/>
      <c r="S5205" s="7"/>
      <c r="T5205" s="1"/>
      <c r="U5205" s="8"/>
      <c r="V5205" s="8"/>
      <c r="W5205" s="25"/>
      <c r="X5205" s="22"/>
      <c r="Y5205" s="4"/>
      <c r="Z5205" s="4"/>
      <c r="AA5205" s="4"/>
      <c r="AB5205" s="9"/>
      <c r="AD5205" s="165"/>
      <c r="AE5205" s="165"/>
      <c r="AF5205" s="165"/>
      <c r="AG5205" s="188"/>
      <c r="AH5205" s="188"/>
      <c r="AI5205" s="165"/>
      <c r="AJ5205" s="172"/>
      <c r="AK5205" s="172"/>
      <c r="AL5205" s="172"/>
      <c r="AM5205" s="165"/>
    </row>
    <row r="5206" spans="1:39">
      <c r="A5206" s="2"/>
      <c r="B5206" s="3"/>
      <c r="C5206" s="4"/>
      <c r="D5206" s="4"/>
      <c r="E5206" s="135"/>
      <c r="F5206" s="6"/>
      <c r="G5206" s="6"/>
      <c r="H5206" s="6"/>
      <c r="I5206" s="6"/>
      <c r="J5206" s="2"/>
      <c r="K5206" s="8"/>
      <c r="L5206" s="3"/>
      <c r="M5206" s="71"/>
      <c r="N5206" s="70"/>
      <c r="O5206" s="70"/>
      <c r="P5206" s="42"/>
      <c r="Q5206" s="3"/>
      <c r="R5206" s="6"/>
      <c r="S5206" s="7"/>
      <c r="T5206" s="1"/>
      <c r="U5206" s="8"/>
      <c r="V5206" s="8"/>
      <c r="W5206" s="25"/>
      <c r="X5206" s="22"/>
      <c r="Y5206" s="4"/>
      <c r="Z5206" s="4"/>
      <c r="AA5206" s="4"/>
      <c r="AB5206" s="9"/>
      <c r="AD5206" s="165"/>
      <c r="AE5206" s="165"/>
      <c r="AF5206" s="165"/>
      <c r="AG5206" s="188"/>
      <c r="AH5206" s="188"/>
      <c r="AI5206" s="165"/>
      <c r="AJ5206" s="172"/>
      <c r="AK5206" s="172"/>
      <c r="AL5206" s="172"/>
      <c r="AM5206" s="165"/>
    </row>
    <row r="5207" spans="1:39">
      <c r="A5207" s="2"/>
      <c r="B5207" s="3"/>
      <c r="C5207" s="4"/>
      <c r="D5207" s="4"/>
      <c r="E5207" s="135"/>
      <c r="F5207" s="6"/>
      <c r="G5207" s="6"/>
      <c r="H5207" s="6"/>
      <c r="I5207" s="6"/>
      <c r="J5207" s="8"/>
      <c r="K5207" s="8"/>
      <c r="L5207" s="3"/>
      <c r="M5207" s="71"/>
      <c r="N5207" s="70"/>
      <c r="O5207" s="70"/>
      <c r="P5207" s="42"/>
      <c r="Q5207" s="3"/>
      <c r="R5207" s="6"/>
      <c r="S5207" s="7"/>
      <c r="T5207" s="1"/>
      <c r="U5207" s="8"/>
      <c r="V5207" s="8"/>
      <c r="W5207" s="25"/>
      <c r="X5207" s="22"/>
      <c r="Y5207" s="4"/>
      <c r="Z5207" s="4"/>
      <c r="AA5207" s="4"/>
      <c r="AB5207" s="9"/>
      <c r="AD5207" s="165"/>
      <c r="AE5207" s="165"/>
      <c r="AF5207" s="165"/>
      <c r="AG5207" s="188"/>
      <c r="AH5207" s="188"/>
      <c r="AI5207" s="165"/>
      <c r="AJ5207" s="172"/>
      <c r="AK5207" s="172"/>
      <c r="AL5207" s="172"/>
      <c r="AM5207" s="165"/>
    </row>
    <row r="5208" spans="1:39">
      <c r="A5208" s="2"/>
      <c r="B5208" s="3"/>
      <c r="C5208" s="4"/>
      <c r="D5208" s="4"/>
      <c r="E5208" s="135"/>
      <c r="F5208" s="6"/>
      <c r="G5208" s="6"/>
      <c r="H5208" s="6"/>
      <c r="I5208" s="6"/>
      <c r="J5208" s="2"/>
      <c r="K5208" s="8"/>
      <c r="L5208" s="3"/>
      <c r="M5208" s="71"/>
      <c r="N5208" s="70"/>
      <c r="O5208" s="70"/>
      <c r="P5208" s="42"/>
      <c r="Q5208" s="3"/>
      <c r="R5208" s="6"/>
      <c r="S5208" s="7"/>
      <c r="T5208" s="1"/>
      <c r="U5208" s="8"/>
      <c r="V5208" s="8"/>
      <c r="W5208" s="25"/>
      <c r="X5208" s="22"/>
      <c r="Y5208" s="4"/>
      <c r="Z5208" s="4"/>
      <c r="AA5208" s="4"/>
      <c r="AB5208" s="9"/>
      <c r="AD5208" s="165"/>
      <c r="AE5208" s="165"/>
      <c r="AF5208" s="165"/>
      <c r="AG5208" s="188"/>
      <c r="AH5208" s="188"/>
      <c r="AI5208" s="165"/>
      <c r="AJ5208" s="172"/>
      <c r="AK5208" s="172"/>
      <c r="AL5208" s="172"/>
      <c r="AM5208" s="165"/>
    </row>
    <row r="5209" spans="1:39">
      <c r="A5209" s="2"/>
      <c r="B5209" s="3"/>
      <c r="C5209" s="4"/>
      <c r="D5209" s="4"/>
      <c r="E5209" s="135"/>
      <c r="F5209" s="6"/>
      <c r="G5209" s="6"/>
      <c r="H5209" s="6"/>
      <c r="I5209" s="6"/>
      <c r="J5209" s="8"/>
      <c r="K5209" s="8"/>
      <c r="L5209" s="3"/>
      <c r="M5209" s="71"/>
      <c r="N5209" s="70"/>
      <c r="O5209" s="70"/>
      <c r="P5209" s="42"/>
      <c r="Q5209" s="3"/>
      <c r="R5209" s="6"/>
      <c r="S5209" s="7"/>
      <c r="T5209" s="1"/>
      <c r="U5209" s="8"/>
      <c r="V5209" s="8"/>
      <c r="W5209" s="25"/>
      <c r="X5209" s="22"/>
      <c r="Y5209" s="4"/>
      <c r="Z5209" s="4"/>
      <c r="AA5209" s="4"/>
      <c r="AB5209" s="9"/>
      <c r="AD5209" s="165"/>
      <c r="AE5209" s="165"/>
      <c r="AF5209" s="165"/>
      <c r="AG5209" s="188"/>
      <c r="AH5209" s="188"/>
      <c r="AI5209" s="165"/>
      <c r="AJ5209" s="172"/>
      <c r="AK5209" s="172"/>
      <c r="AL5209" s="172"/>
      <c r="AM5209" s="165"/>
    </row>
    <row r="5210" spans="1:39">
      <c r="A5210" s="2"/>
      <c r="B5210" s="3"/>
      <c r="C5210" s="4"/>
      <c r="D5210" s="4"/>
      <c r="E5210" s="135"/>
      <c r="F5210" s="6"/>
      <c r="G5210" s="6"/>
      <c r="H5210" s="6"/>
      <c r="I5210" s="6"/>
      <c r="J5210" s="2"/>
      <c r="K5210" s="8"/>
      <c r="L5210" s="3"/>
      <c r="M5210" s="71"/>
      <c r="N5210" s="70"/>
      <c r="O5210" s="70"/>
      <c r="P5210" s="42"/>
      <c r="Q5210" s="3"/>
      <c r="R5210" s="6"/>
      <c r="S5210" s="7"/>
      <c r="T5210" s="1"/>
      <c r="U5210" s="8"/>
      <c r="V5210" s="8"/>
      <c r="W5210" s="25"/>
      <c r="X5210" s="22"/>
      <c r="Y5210" s="4"/>
      <c r="Z5210" s="4"/>
      <c r="AA5210" s="4"/>
      <c r="AB5210" s="9"/>
      <c r="AD5210" s="165"/>
      <c r="AE5210" s="180"/>
      <c r="AF5210" s="165"/>
      <c r="AG5210" s="188"/>
      <c r="AH5210" s="188"/>
      <c r="AI5210" s="165"/>
      <c r="AJ5210" s="172"/>
      <c r="AK5210" s="172"/>
      <c r="AL5210" s="172"/>
      <c r="AM5210" s="165"/>
    </row>
    <row r="5211" spans="1:39">
      <c r="A5211" s="2"/>
      <c r="B5211" s="3"/>
      <c r="C5211" s="4"/>
      <c r="D5211" s="4"/>
      <c r="E5211" s="135"/>
      <c r="F5211" s="6"/>
      <c r="G5211" s="6"/>
      <c r="H5211" s="6"/>
      <c r="I5211" s="6"/>
      <c r="J5211" s="8"/>
      <c r="K5211" s="8"/>
      <c r="L5211" s="3"/>
      <c r="M5211" s="71"/>
      <c r="N5211" s="70"/>
      <c r="O5211" s="70"/>
      <c r="P5211" s="42"/>
      <c r="Q5211" s="3"/>
      <c r="R5211" s="6"/>
      <c r="S5211" s="7"/>
      <c r="T5211" s="1"/>
      <c r="U5211" s="8"/>
      <c r="V5211" s="8"/>
      <c r="W5211" s="25"/>
      <c r="X5211" s="22"/>
      <c r="Y5211" s="4"/>
      <c r="Z5211" s="4"/>
      <c r="AA5211" s="4"/>
      <c r="AB5211" s="9"/>
      <c r="AD5211" s="165"/>
      <c r="AE5211" s="180"/>
      <c r="AF5211" s="165"/>
      <c r="AG5211" s="188"/>
      <c r="AH5211" s="188"/>
      <c r="AI5211" s="165"/>
      <c r="AJ5211" s="172"/>
      <c r="AK5211" s="172"/>
      <c r="AL5211" s="172"/>
      <c r="AM5211" s="165"/>
    </row>
    <row r="5212" spans="1:39">
      <c r="A5212" s="2"/>
      <c r="B5212" s="3"/>
      <c r="C5212" s="4"/>
      <c r="D5212" s="4"/>
      <c r="E5212" s="135"/>
      <c r="F5212" s="6"/>
      <c r="G5212" s="6"/>
      <c r="H5212" s="6"/>
      <c r="I5212" s="6"/>
      <c r="J5212" s="2"/>
      <c r="K5212" s="8"/>
      <c r="L5212" s="3"/>
      <c r="M5212" s="71"/>
      <c r="N5212" s="70"/>
      <c r="O5212" s="70"/>
      <c r="P5212" s="42"/>
      <c r="Q5212" s="3"/>
      <c r="R5212" s="6"/>
      <c r="S5212" s="7"/>
      <c r="T5212" s="1"/>
      <c r="U5212" s="8"/>
      <c r="V5212" s="8"/>
      <c r="W5212" s="25"/>
      <c r="X5212" s="22"/>
      <c r="Y5212" s="4"/>
      <c r="Z5212" s="4"/>
      <c r="AA5212" s="4"/>
      <c r="AB5212" s="9"/>
      <c r="AD5212" s="165"/>
      <c r="AE5212" s="180"/>
      <c r="AF5212" s="165"/>
      <c r="AG5212" s="188"/>
      <c r="AH5212" s="188"/>
      <c r="AI5212" s="165"/>
      <c r="AJ5212" s="172"/>
      <c r="AK5212" s="172"/>
      <c r="AL5212" s="172"/>
      <c r="AM5212" s="165"/>
    </row>
    <row r="5213" spans="1:39">
      <c r="A5213" s="2"/>
      <c r="B5213" s="3"/>
      <c r="C5213" s="4"/>
      <c r="D5213" s="4"/>
      <c r="E5213" s="135"/>
      <c r="F5213" s="6"/>
      <c r="G5213" s="6"/>
      <c r="H5213" s="6"/>
      <c r="I5213" s="6"/>
      <c r="J5213" s="8"/>
      <c r="K5213" s="8"/>
      <c r="L5213" s="3"/>
      <c r="M5213" s="71"/>
      <c r="N5213" s="70"/>
      <c r="O5213" s="70"/>
      <c r="P5213" s="42"/>
      <c r="Q5213" s="3"/>
      <c r="R5213" s="6"/>
      <c r="S5213" s="7"/>
      <c r="T5213" s="1"/>
      <c r="U5213" s="8"/>
      <c r="V5213" s="8"/>
      <c r="W5213" s="25"/>
      <c r="X5213" s="22"/>
      <c r="Y5213" s="4"/>
      <c r="Z5213" s="4"/>
      <c r="AA5213" s="4"/>
      <c r="AB5213" s="9"/>
      <c r="AD5213" s="165"/>
      <c r="AE5213" s="180"/>
      <c r="AF5213" s="165"/>
      <c r="AG5213" s="188"/>
      <c r="AH5213" s="188"/>
      <c r="AI5213" s="165"/>
      <c r="AJ5213" s="172"/>
      <c r="AK5213" s="172"/>
      <c r="AL5213" s="172"/>
      <c r="AM5213" s="165"/>
    </row>
    <row r="5214" spans="1:39">
      <c r="A5214" s="2"/>
      <c r="B5214" s="3"/>
      <c r="C5214" s="4"/>
      <c r="D5214" s="4"/>
      <c r="E5214" s="135"/>
      <c r="F5214" s="6"/>
      <c r="G5214" s="6"/>
      <c r="H5214" s="6"/>
      <c r="I5214" s="6"/>
      <c r="J5214" s="2"/>
      <c r="K5214" s="8"/>
      <c r="L5214" s="3"/>
      <c r="M5214" s="71"/>
      <c r="N5214" s="70"/>
      <c r="O5214" s="70"/>
      <c r="P5214" s="42"/>
      <c r="Q5214" s="3"/>
      <c r="R5214" s="6"/>
      <c r="S5214" s="7"/>
      <c r="T5214" s="1"/>
      <c r="U5214" s="8"/>
      <c r="V5214" s="8"/>
      <c r="W5214" s="25"/>
      <c r="X5214" s="22"/>
      <c r="Y5214" s="4"/>
      <c r="Z5214" s="4"/>
      <c r="AA5214" s="4"/>
      <c r="AB5214" s="9"/>
      <c r="AD5214" s="165"/>
      <c r="AE5214" s="180"/>
      <c r="AF5214" s="165"/>
      <c r="AG5214" s="188"/>
      <c r="AH5214" s="188"/>
      <c r="AI5214" s="165"/>
      <c r="AJ5214" s="172"/>
      <c r="AK5214" s="172"/>
      <c r="AL5214" s="172"/>
      <c r="AM5214" s="165"/>
    </row>
    <row r="5215" spans="1:39">
      <c r="A5215" s="2"/>
      <c r="B5215" s="3"/>
      <c r="C5215" s="4"/>
      <c r="D5215" s="4"/>
      <c r="E5215" s="135"/>
      <c r="F5215" s="6"/>
      <c r="G5215" s="6"/>
      <c r="H5215" s="6"/>
      <c r="I5215" s="6"/>
      <c r="J5215" s="8"/>
      <c r="K5215" s="8"/>
      <c r="L5215" s="3"/>
      <c r="M5215" s="71"/>
      <c r="N5215" s="70"/>
      <c r="O5215" s="70"/>
      <c r="P5215" s="42"/>
      <c r="Q5215" s="3"/>
      <c r="R5215" s="6"/>
      <c r="S5215" s="7"/>
      <c r="T5215" s="1"/>
      <c r="U5215" s="8"/>
      <c r="V5215" s="8"/>
      <c r="W5215" s="25"/>
      <c r="X5215" s="22"/>
      <c r="Y5215" s="4"/>
      <c r="Z5215" s="4"/>
      <c r="AA5215" s="4"/>
      <c r="AB5215" s="9"/>
      <c r="AD5215" s="165"/>
      <c r="AE5215" s="180"/>
      <c r="AF5215" s="165"/>
      <c r="AG5215" s="188"/>
      <c r="AH5215" s="188"/>
      <c r="AI5215" s="165"/>
      <c r="AJ5215" s="172"/>
      <c r="AK5215" s="172"/>
      <c r="AL5215" s="172"/>
      <c r="AM5215" s="165"/>
    </row>
    <row r="5216" spans="1:39">
      <c r="A5216" s="2"/>
      <c r="B5216" s="3"/>
      <c r="C5216" s="4"/>
      <c r="D5216" s="4"/>
      <c r="E5216" s="135"/>
      <c r="F5216" s="6"/>
      <c r="G5216" s="6"/>
      <c r="H5216" s="6"/>
      <c r="I5216" s="6"/>
      <c r="J5216" s="2"/>
      <c r="K5216" s="8"/>
      <c r="L5216" s="3"/>
      <c r="M5216" s="71"/>
      <c r="N5216" s="70"/>
      <c r="O5216" s="70"/>
      <c r="P5216" s="42"/>
      <c r="Q5216" s="3"/>
      <c r="R5216" s="6"/>
      <c r="S5216" s="7"/>
      <c r="T5216" s="1"/>
      <c r="U5216" s="8"/>
      <c r="V5216" s="8"/>
      <c r="W5216" s="25"/>
      <c r="X5216" s="22"/>
      <c r="Y5216" s="4"/>
      <c r="Z5216" s="4"/>
      <c r="AA5216" s="4"/>
      <c r="AB5216" s="9"/>
      <c r="AD5216" s="165"/>
      <c r="AE5216" s="165"/>
      <c r="AF5216" s="165"/>
      <c r="AG5216" s="188"/>
      <c r="AH5216" s="188"/>
      <c r="AI5216" s="165"/>
      <c r="AJ5216" s="172"/>
      <c r="AK5216" s="172"/>
      <c r="AL5216" s="172"/>
      <c r="AM5216" s="165"/>
    </row>
    <row r="5217" spans="1:39">
      <c r="A5217" s="2"/>
      <c r="B5217" s="3"/>
      <c r="C5217" s="4"/>
      <c r="D5217" s="4"/>
      <c r="E5217" s="135"/>
      <c r="F5217" s="6"/>
      <c r="G5217" s="6"/>
      <c r="H5217" s="6"/>
      <c r="I5217" s="6"/>
      <c r="J5217" s="8"/>
      <c r="K5217" s="8"/>
      <c r="L5217" s="3"/>
      <c r="M5217" s="71"/>
      <c r="N5217" s="70"/>
      <c r="O5217" s="70"/>
      <c r="P5217" s="42"/>
      <c r="Q5217" s="3"/>
      <c r="R5217" s="6"/>
      <c r="S5217" s="7"/>
      <c r="T5217" s="1"/>
      <c r="U5217" s="8"/>
      <c r="V5217" s="8"/>
      <c r="W5217" s="25"/>
      <c r="X5217" s="22"/>
      <c r="Y5217" s="4"/>
      <c r="Z5217" s="4"/>
      <c r="AA5217" s="4"/>
      <c r="AB5217" s="9"/>
      <c r="AD5217" s="165"/>
      <c r="AE5217" s="165"/>
      <c r="AF5217" s="165"/>
      <c r="AG5217" s="188"/>
      <c r="AH5217" s="188"/>
      <c r="AI5217" s="165"/>
      <c r="AJ5217" s="172"/>
      <c r="AK5217" s="172"/>
      <c r="AL5217" s="172"/>
      <c r="AM5217" s="165"/>
    </row>
    <row r="5218" spans="1:39">
      <c r="A5218" s="2"/>
      <c r="B5218" s="3"/>
      <c r="C5218" s="4"/>
      <c r="D5218" s="4"/>
      <c r="E5218" s="135"/>
      <c r="F5218" s="6"/>
      <c r="G5218" s="6"/>
      <c r="H5218" s="6"/>
      <c r="I5218" s="6"/>
      <c r="J5218" s="2"/>
      <c r="K5218" s="8"/>
      <c r="L5218" s="3"/>
      <c r="M5218" s="71"/>
      <c r="N5218" s="70"/>
      <c r="O5218" s="70"/>
      <c r="P5218" s="42"/>
      <c r="Q5218" s="3"/>
      <c r="R5218" s="6"/>
      <c r="S5218" s="7"/>
      <c r="T5218" s="1"/>
      <c r="U5218" s="8"/>
      <c r="V5218" s="8"/>
      <c r="W5218" s="25"/>
      <c r="X5218" s="22"/>
      <c r="Y5218" s="4"/>
      <c r="Z5218" s="4"/>
      <c r="AA5218" s="4"/>
      <c r="AB5218" s="9"/>
      <c r="AD5218" s="165"/>
      <c r="AE5218" s="165"/>
      <c r="AF5218" s="165"/>
      <c r="AG5218" s="188"/>
      <c r="AH5218" s="188"/>
      <c r="AI5218" s="165"/>
      <c r="AJ5218" s="172"/>
      <c r="AK5218" s="172"/>
      <c r="AL5218" s="172"/>
      <c r="AM5218" s="165"/>
    </row>
    <row r="5219" spans="1:39">
      <c r="A5219" s="2"/>
      <c r="B5219" s="3"/>
      <c r="C5219" s="4"/>
      <c r="D5219" s="4"/>
      <c r="E5219" s="135"/>
      <c r="F5219" s="6"/>
      <c r="G5219" s="6"/>
      <c r="H5219" s="6"/>
      <c r="I5219" s="6"/>
      <c r="J5219" s="8"/>
      <c r="K5219" s="8"/>
      <c r="L5219" s="3"/>
      <c r="M5219" s="71"/>
      <c r="N5219" s="70"/>
      <c r="O5219" s="70"/>
      <c r="P5219" s="42"/>
      <c r="Q5219" s="3"/>
      <c r="R5219" s="6"/>
      <c r="S5219" s="7"/>
      <c r="T5219" s="1"/>
      <c r="U5219" s="8"/>
      <c r="V5219" s="8"/>
      <c r="W5219" s="25"/>
      <c r="X5219" s="22"/>
      <c r="Y5219" s="4"/>
      <c r="Z5219" s="4"/>
      <c r="AA5219" s="4"/>
      <c r="AB5219" s="9"/>
      <c r="AD5219" s="165"/>
      <c r="AE5219" s="165"/>
      <c r="AF5219" s="165"/>
      <c r="AG5219" s="188"/>
      <c r="AH5219" s="188"/>
      <c r="AI5219" s="165"/>
      <c r="AJ5219" s="172"/>
      <c r="AK5219" s="172"/>
      <c r="AL5219" s="172"/>
      <c r="AM5219" s="165"/>
    </row>
    <row r="5220" spans="1:39">
      <c r="A5220" s="2"/>
      <c r="B5220" s="3"/>
      <c r="C5220" s="4"/>
      <c r="D5220" s="4"/>
      <c r="E5220" s="135"/>
      <c r="F5220" s="6"/>
      <c r="G5220" s="6"/>
      <c r="H5220" s="6"/>
      <c r="I5220" s="6"/>
      <c r="J5220" s="2"/>
      <c r="K5220" s="8"/>
      <c r="L5220" s="3"/>
      <c r="M5220" s="71"/>
      <c r="N5220" s="70"/>
      <c r="O5220" s="70"/>
      <c r="P5220" s="42"/>
      <c r="Q5220" s="3"/>
      <c r="R5220" s="6"/>
      <c r="S5220" s="7"/>
      <c r="T5220" s="1"/>
      <c r="U5220" s="8"/>
      <c r="V5220" s="8"/>
      <c r="W5220" s="25"/>
      <c r="X5220" s="22"/>
      <c r="Y5220" s="4"/>
      <c r="Z5220" s="4"/>
      <c r="AA5220" s="4"/>
      <c r="AB5220" s="9"/>
      <c r="AD5220" s="165"/>
      <c r="AE5220" s="180"/>
      <c r="AF5220" s="165"/>
      <c r="AG5220" s="188"/>
      <c r="AH5220" s="188"/>
      <c r="AI5220" s="165"/>
      <c r="AJ5220" s="172"/>
      <c r="AK5220" s="172"/>
      <c r="AL5220" s="172"/>
      <c r="AM5220" s="165"/>
    </row>
    <row r="5221" spans="1:39">
      <c r="A5221" s="2"/>
      <c r="B5221" s="3"/>
      <c r="C5221" s="4"/>
      <c r="D5221" s="4"/>
      <c r="E5221" s="135"/>
      <c r="F5221" s="6"/>
      <c r="G5221" s="6"/>
      <c r="H5221" s="6"/>
      <c r="I5221" s="6"/>
      <c r="J5221" s="8"/>
      <c r="K5221" s="8"/>
      <c r="L5221" s="3"/>
      <c r="M5221" s="71"/>
      <c r="N5221" s="70"/>
      <c r="O5221" s="70"/>
      <c r="P5221" s="42"/>
      <c r="Q5221" s="3"/>
      <c r="R5221" s="6"/>
      <c r="S5221" s="7"/>
      <c r="T5221" s="1"/>
      <c r="U5221" s="8"/>
      <c r="V5221" s="8"/>
      <c r="W5221" s="26"/>
      <c r="X5221" s="22"/>
      <c r="Y5221" s="4"/>
      <c r="Z5221" s="4"/>
      <c r="AA5221" s="4"/>
      <c r="AB5221" s="9"/>
      <c r="AD5221" s="165"/>
      <c r="AE5221" s="180"/>
      <c r="AF5221" s="165"/>
      <c r="AG5221" s="188"/>
      <c r="AH5221" s="188"/>
      <c r="AI5221" s="165"/>
      <c r="AJ5221" s="172"/>
      <c r="AK5221" s="172"/>
      <c r="AL5221" s="172"/>
      <c r="AM5221" s="165"/>
    </row>
    <row r="5222" spans="1:39">
      <c r="A5222" s="2"/>
      <c r="B5222" s="3"/>
      <c r="C5222" s="4"/>
      <c r="D5222" s="4"/>
      <c r="E5222" s="135"/>
      <c r="F5222" s="6"/>
      <c r="G5222" s="6"/>
      <c r="H5222" s="6"/>
      <c r="I5222" s="6"/>
      <c r="J5222" s="2"/>
      <c r="K5222" s="8"/>
      <c r="L5222" s="3"/>
      <c r="M5222" s="71"/>
      <c r="N5222" s="70"/>
      <c r="O5222" s="70"/>
      <c r="P5222" s="42"/>
      <c r="Q5222" s="3"/>
      <c r="R5222" s="6"/>
      <c r="S5222" s="7"/>
      <c r="T5222" s="1"/>
      <c r="U5222" s="8"/>
      <c r="V5222" s="8"/>
      <c r="W5222" s="25"/>
      <c r="X5222" s="22"/>
      <c r="Y5222" s="4"/>
      <c r="Z5222" s="4"/>
      <c r="AA5222" s="4"/>
      <c r="AB5222" s="9"/>
      <c r="AD5222" s="165"/>
      <c r="AE5222" s="180"/>
      <c r="AF5222" s="165"/>
      <c r="AG5222" s="188"/>
      <c r="AH5222" s="188"/>
      <c r="AI5222" s="165"/>
      <c r="AJ5222" s="172"/>
      <c r="AK5222" s="172"/>
      <c r="AL5222" s="172"/>
      <c r="AM5222" s="165"/>
    </row>
    <row r="5223" spans="1:39">
      <c r="A5223" s="2"/>
      <c r="B5223" s="3"/>
      <c r="C5223" s="4"/>
      <c r="D5223" s="4"/>
      <c r="E5223" s="135"/>
      <c r="F5223" s="6"/>
      <c r="G5223" s="6"/>
      <c r="H5223" s="6"/>
      <c r="I5223" s="6"/>
      <c r="J5223" s="8"/>
      <c r="K5223" s="8"/>
      <c r="L5223" s="3"/>
      <c r="M5223" s="71"/>
      <c r="N5223" s="70"/>
      <c r="O5223" s="70"/>
      <c r="P5223" s="42"/>
      <c r="Q5223" s="3"/>
      <c r="R5223" s="6"/>
      <c r="S5223" s="7"/>
      <c r="T5223" s="1"/>
      <c r="U5223" s="8"/>
      <c r="V5223" s="8"/>
      <c r="W5223" s="26"/>
      <c r="X5223" s="22"/>
      <c r="Y5223" s="4"/>
      <c r="Z5223" s="4"/>
      <c r="AA5223" s="4"/>
      <c r="AB5223" s="9"/>
      <c r="AD5223" s="165"/>
      <c r="AE5223" s="180"/>
      <c r="AF5223" s="165"/>
      <c r="AG5223" s="188"/>
      <c r="AH5223" s="188"/>
      <c r="AI5223" s="165"/>
      <c r="AJ5223" s="172"/>
      <c r="AK5223" s="172"/>
      <c r="AL5223" s="172"/>
      <c r="AM5223" s="165"/>
    </row>
    <row r="5224" spans="1:39">
      <c r="A5224" s="2"/>
      <c r="B5224" s="3"/>
      <c r="C5224" s="4"/>
      <c r="D5224" s="4"/>
      <c r="E5224" s="135"/>
      <c r="F5224" s="6"/>
      <c r="G5224" s="6"/>
      <c r="H5224" s="6"/>
      <c r="I5224" s="6"/>
      <c r="J5224" s="2"/>
      <c r="K5224" s="2"/>
      <c r="L5224" s="3"/>
      <c r="M5224" s="71"/>
      <c r="N5224" s="70"/>
      <c r="O5224" s="70"/>
      <c r="P5224" s="42"/>
      <c r="Q5224" s="3"/>
      <c r="R5224" s="6"/>
      <c r="S5224" s="7"/>
      <c r="T5224" s="1"/>
      <c r="U5224" s="8"/>
      <c r="V5224" s="8"/>
      <c r="W5224" s="25"/>
      <c r="X5224" s="22"/>
      <c r="Y5224" s="4"/>
      <c r="Z5224" s="4"/>
      <c r="AA5224" s="4"/>
      <c r="AB5224" s="9"/>
      <c r="AD5224" s="165"/>
      <c r="AE5224" s="165"/>
      <c r="AF5224" s="165"/>
      <c r="AG5224" s="188"/>
      <c r="AH5224" s="188"/>
      <c r="AI5224" s="180"/>
      <c r="AJ5224" s="172"/>
      <c r="AK5224" s="172"/>
      <c r="AL5224" s="172"/>
      <c r="AM5224" s="165"/>
    </row>
    <row r="5225" spans="1:39">
      <c r="A5225" s="2"/>
      <c r="B5225" s="3"/>
      <c r="C5225" s="4"/>
      <c r="D5225" s="4"/>
      <c r="E5225" s="135"/>
      <c r="F5225" s="6"/>
      <c r="G5225" s="6"/>
      <c r="H5225" s="6"/>
      <c r="I5225" s="6"/>
      <c r="J5225" s="2"/>
      <c r="K5225" s="2"/>
      <c r="L5225" s="3"/>
      <c r="M5225" s="71"/>
      <c r="N5225" s="70"/>
      <c r="O5225" s="70"/>
      <c r="P5225" s="42"/>
      <c r="Q5225" s="3"/>
      <c r="R5225" s="6"/>
      <c r="S5225" s="7"/>
      <c r="T5225" s="1"/>
      <c r="U5225" s="8"/>
      <c r="V5225" s="8"/>
      <c r="W5225" s="25"/>
      <c r="X5225" s="22"/>
      <c r="Y5225" s="4"/>
      <c r="Z5225" s="4"/>
      <c r="AA5225" s="4"/>
      <c r="AB5225" s="9"/>
      <c r="AD5225" s="165"/>
      <c r="AE5225" s="165"/>
      <c r="AF5225" s="165"/>
      <c r="AG5225" s="188"/>
      <c r="AH5225" s="188"/>
      <c r="AI5225" s="180"/>
      <c r="AJ5225" s="172"/>
      <c r="AK5225" s="172"/>
      <c r="AL5225" s="172"/>
      <c r="AM5225" s="165"/>
    </row>
    <row r="5226" spans="1:39">
      <c r="A5226" s="2"/>
      <c r="B5226" s="3"/>
      <c r="C5226" s="4"/>
      <c r="D5226" s="4"/>
      <c r="E5226" s="135"/>
      <c r="F5226" s="6"/>
      <c r="G5226" s="6"/>
      <c r="H5226" s="6"/>
      <c r="I5226" s="6"/>
      <c r="J5226" s="2"/>
      <c r="K5226" s="2"/>
      <c r="L5226" s="3"/>
      <c r="M5226" s="71"/>
      <c r="N5226" s="70"/>
      <c r="O5226" s="70"/>
      <c r="P5226" s="42"/>
      <c r="Q5226" s="3"/>
      <c r="R5226" s="6"/>
      <c r="S5226" s="7"/>
      <c r="T5226" s="1"/>
      <c r="U5226" s="8"/>
      <c r="V5226" s="8"/>
      <c r="W5226" s="25"/>
      <c r="X5226" s="22"/>
      <c r="Y5226" s="4"/>
      <c r="Z5226" s="4"/>
      <c r="AA5226" s="4"/>
      <c r="AB5226" s="9"/>
      <c r="AD5226" s="165"/>
      <c r="AE5226" s="165"/>
      <c r="AF5226" s="165"/>
      <c r="AG5226" s="188"/>
      <c r="AH5226" s="188"/>
      <c r="AI5226" s="180"/>
      <c r="AJ5226" s="172"/>
      <c r="AK5226" s="172"/>
      <c r="AL5226" s="172"/>
      <c r="AM5226" s="165"/>
    </row>
    <row r="5227" spans="1:39">
      <c r="A5227" s="2"/>
      <c r="B5227" s="3"/>
      <c r="C5227" s="4"/>
      <c r="D5227" s="4"/>
      <c r="E5227" s="135"/>
      <c r="F5227" s="6"/>
      <c r="G5227" s="6"/>
      <c r="H5227" s="6"/>
      <c r="I5227" s="6"/>
      <c r="J5227" s="2"/>
      <c r="K5227" s="2"/>
      <c r="L5227" s="3"/>
      <c r="M5227" s="71"/>
      <c r="N5227" s="70"/>
      <c r="O5227" s="70"/>
      <c r="P5227" s="42"/>
      <c r="Q5227" s="3"/>
      <c r="R5227" s="6"/>
      <c r="S5227" s="7"/>
      <c r="T5227" s="1"/>
      <c r="U5227" s="8"/>
      <c r="V5227" s="8"/>
      <c r="W5227" s="25"/>
      <c r="X5227" s="22"/>
      <c r="Y5227" s="4"/>
      <c r="Z5227" s="4"/>
      <c r="AA5227" s="4"/>
      <c r="AB5227" s="9"/>
      <c r="AD5227" s="165"/>
      <c r="AE5227" s="180"/>
      <c r="AF5227" s="165"/>
      <c r="AG5227" s="188"/>
      <c r="AH5227" s="188"/>
      <c r="AI5227" s="180"/>
      <c r="AJ5227" s="172"/>
      <c r="AK5227" s="172"/>
      <c r="AL5227" s="172"/>
      <c r="AM5227" s="165"/>
    </row>
    <row r="5228" spans="1:39">
      <c r="A5228" s="2"/>
      <c r="B5228" s="3"/>
      <c r="C5228" s="4"/>
      <c r="D5228" s="4"/>
      <c r="E5228" s="135"/>
      <c r="F5228" s="6"/>
      <c r="G5228" s="6"/>
      <c r="H5228" s="6"/>
      <c r="I5228" s="6"/>
      <c r="J5228" s="2"/>
      <c r="K5228" s="2"/>
      <c r="L5228" s="3"/>
      <c r="M5228" s="71"/>
      <c r="N5228" s="70"/>
      <c r="O5228" s="70"/>
      <c r="P5228" s="42"/>
      <c r="Q5228" s="3"/>
      <c r="R5228" s="6"/>
      <c r="S5228" s="7"/>
      <c r="T5228" s="1"/>
      <c r="U5228" s="8"/>
      <c r="V5228" s="8"/>
      <c r="W5228" s="25"/>
      <c r="X5228" s="22"/>
      <c r="Y5228" s="4"/>
      <c r="Z5228" s="4"/>
      <c r="AA5228" s="4"/>
      <c r="AB5228" s="9"/>
      <c r="AD5228" s="165"/>
      <c r="AE5228" s="180"/>
      <c r="AF5228" s="165"/>
      <c r="AG5228" s="188"/>
      <c r="AH5228" s="188"/>
      <c r="AI5228" s="180"/>
      <c r="AJ5228" s="172"/>
      <c r="AK5228" s="172"/>
      <c r="AL5228" s="172"/>
      <c r="AM5228" s="165"/>
    </row>
    <row r="5229" spans="1:39">
      <c r="A5229" s="2"/>
      <c r="B5229" s="3"/>
      <c r="C5229" s="4"/>
      <c r="D5229" s="4"/>
      <c r="E5229" s="135"/>
      <c r="F5229" s="6"/>
      <c r="G5229" s="6"/>
      <c r="H5229" s="6"/>
      <c r="I5229" s="6"/>
      <c r="J5229" s="2"/>
      <c r="K5229" s="2"/>
      <c r="L5229" s="3"/>
      <c r="M5229" s="71"/>
      <c r="N5229" s="70"/>
      <c r="O5229" s="70"/>
      <c r="P5229" s="42"/>
      <c r="Q5229" s="3"/>
      <c r="R5229" s="6"/>
      <c r="S5229" s="7"/>
      <c r="T5229" s="1"/>
      <c r="U5229" s="8"/>
      <c r="V5229" s="8"/>
      <c r="W5229" s="31"/>
      <c r="X5229" s="22"/>
      <c r="Y5229" s="4"/>
      <c r="Z5229" s="4"/>
      <c r="AA5229" s="4"/>
      <c r="AB5229" s="9"/>
      <c r="AD5229" s="165"/>
      <c r="AE5229" s="180"/>
      <c r="AF5229" s="165"/>
      <c r="AG5229" s="188"/>
      <c r="AH5229" s="188"/>
      <c r="AI5229" s="180"/>
      <c r="AJ5229" s="172"/>
      <c r="AK5229" s="172"/>
      <c r="AL5229" s="172"/>
      <c r="AM5229" s="165"/>
    </row>
    <row r="5230" spans="1:39">
      <c r="A5230" s="2"/>
      <c r="B5230" s="3"/>
      <c r="C5230" s="4"/>
      <c r="D5230" s="4"/>
      <c r="E5230" s="135"/>
      <c r="F5230" s="6"/>
      <c r="G5230" s="6"/>
      <c r="H5230" s="6"/>
      <c r="I5230" s="6"/>
      <c r="J5230" s="2"/>
      <c r="K5230" s="2"/>
      <c r="L5230" s="3"/>
      <c r="M5230" s="71"/>
      <c r="N5230" s="70"/>
      <c r="O5230" s="70"/>
      <c r="P5230" s="42"/>
      <c r="Q5230" s="3"/>
      <c r="R5230" s="6"/>
      <c r="S5230" s="7"/>
      <c r="T5230" s="1"/>
      <c r="U5230" s="8"/>
      <c r="V5230" s="8"/>
      <c r="W5230" s="25"/>
      <c r="X5230" s="22"/>
      <c r="Y5230" s="4"/>
      <c r="Z5230" s="4"/>
      <c r="AA5230" s="4"/>
      <c r="AB5230" s="9"/>
      <c r="AD5230" s="165"/>
      <c r="AE5230" s="180"/>
      <c r="AF5230" s="165"/>
      <c r="AG5230" s="188"/>
      <c r="AH5230" s="188"/>
      <c r="AI5230" s="180"/>
      <c r="AJ5230" s="172"/>
      <c r="AK5230" s="172"/>
      <c r="AL5230" s="172"/>
      <c r="AM5230" s="165"/>
    </row>
    <row r="5231" spans="1:39">
      <c r="A5231" s="2"/>
      <c r="B5231" s="3"/>
      <c r="C5231" s="4"/>
      <c r="D5231" s="4"/>
      <c r="E5231" s="135"/>
      <c r="F5231" s="6"/>
      <c r="G5231" s="6"/>
      <c r="H5231" s="6"/>
      <c r="I5231" s="6"/>
      <c r="J5231" s="2"/>
      <c r="K5231" s="2"/>
      <c r="L5231" s="3"/>
      <c r="M5231" s="71"/>
      <c r="N5231" s="70"/>
      <c r="O5231" s="70"/>
      <c r="P5231" s="42"/>
      <c r="Q5231" s="3"/>
      <c r="R5231" s="6"/>
      <c r="S5231" s="7"/>
      <c r="T5231" s="1"/>
      <c r="U5231" s="8"/>
      <c r="V5231" s="8"/>
      <c r="W5231" s="25"/>
      <c r="X5231" s="22"/>
      <c r="Y5231" s="4"/>
      <c r="Z5231" s="4"/>
      <c r="AA5231" s="4"/>
      <c r="AB5231" s="9"/>
      <c r="AD5231" s="165"/>
      <c r="AE5231" s="165"/>
      <c r="AF5231" s="165"/>
      <c r="AG5231" s="188"/>
      <c r="AH5231" s="188"/>
      <c r="AI5231" s="180"/>
      <c r="AJ5231" s="172"/>
      <c r="AK5231" s="172"/>
      <c r="AL5231" s="172"/>
      <c r="AM5231" s="165"/>
    </row>
    <row r="5232" spans="1:39">
      <c r="A5232" s="2"/>
      <c r="B5232" s="3"/>
      <c r="C5232" s="4"/>
      <c r="D5232" s="4"/>
      <c r="E5232" s="135"/>
      <c r="F5232" s="6"/>
      <c r="G5232" s="6"/>
      <c r="H5232" s="6"/>
      <c r="I5232" s="6"/>
      <c r="J5232" s="2"/>
      <c r="K5232" s="2"/>
      <c r="L5232" s="3"/>
      <c r="M5232" s="71"/>
      <c r="N5232" s="70"/>
      <c r="O5232" s="70"/>
      <c r="P5232" s="42"/>
      <c r="Q5232" s="3"/>
      <c r="R5232" s="6"/>
      <c r="S5232" s="7"/>
      <c r="T5232" s="1"/>
      <c r="U5232" s="8"/>
      <c r="V5232" s="8"/>
      <c r="W5232" s="25"/>
      <c r="X5232" s="22"/>
      <c r="Y5232" s="4"/>
      <c r="Z5232" s="4"/>
      <c r="AA5232" s="4"/>
      <c r="AB5232" s="9"/>
      <c r="AD5232" s="165"/>
      <c r="AE5232" s="165"/>
      <c r="AF5232" s="165"/>
      <c r="AG5232" s="188"/>
      <c r="AH5232" s="188"/>
      <c r="AI5232" s="180"/>
      <c r="AJ5232" s="172"/>
      <c r="AK5232" s="172"/>
      <c r="AL5232" s="172"/>
      <c r="AM5232" s="165"/>
    </row>
    <row r="5233" spans="1:39">
      <c r="A5233" s="2"/>
      <c r="B5233" s="3"/>
      <c r="C5233" s="4"/>
      <c r="D5233" s="4"/>
      <c r="E5233" s="135"/>
      <c r="F5233" s="6"/>
      <c r="G5233" s="6"/>
      <c r="H5233" s="6"/>
      <c r="I5233" s="6"/>
      <c r="J5233" s="2"/>
      <c r="K5233" s="2"/>
      <c r="L5233" s="3"/>
      <c r="M5233" s="71"/>
      <c r="N5233" s="70"/>
      <c r="O5233" s="70"/>
      <c r="P5233" s="42"/>
      <c r="Q5233" s="3"/>
      <c r="R5233" s="6"/>
      <c r="S5233" s="7"/>
      <c r="T5233" s="1"/>
      <c r="U5233" s="8"/>
      <c r="V5233" s="8"/>
      <c r="W5233" s="25"/>
      <c r="X5233" s="22"/>
      <c r="Y5233" s="4"/>
      <c r="Z5233" s="4"/>
      <c r="AA5233" s="4"/>
      <c r="AB5233" s="9"/>
      <c r="AD5233" s="165"/>
      <c r="AE5233" s="180"/>
      <c r="AF5233" s="165"/>
      <c r="AG5233" s="188"/>
      <c r="AH5233" s="188"/>
      <c r="AI5233" s="180"/>
      <c r="AJ5233" s="172"/>
      <c r="AK5233" s="172"/>
      <c r="AL5233" s="172"/>
      <c r="AM5233" s="165"/>
    </row>
    <row r="5234" spans="1:39">
      <c r="A5234" s="2"/>
      <c r="B5234" s="3"/>
      <c r="C5234" s="4"/>
      <c r="D5234" s="4"/>
      <c r="E5234" s="135"/>
      <c r="F5234" s="6"/>
      <c r="G5234" s="6"/>
      <c r="H5234" s="6"/>
      <c r="I5234" s="6"/>
      <c r="J5234" s="2"/>
      <c r="K5234" s="2"/>
      <c r="L5234" s="3"/>
      <c r="M5234" s="71"/>
      <c r="N5234" s="70"/>
      <c r="O5234" s="70"/>
      <c r="P5234" s="42"/>
      <c r="Q5234" s="3"/>
      <c r="R5234" s="6"/>
      <c r="S5234" s="7"/>
      <c r="T5234" s="1"/>
      <c r="U5234" s="8"/>
      <c r="V5234" s="8"/>
      <c r="W5234" s="25"/>
      <c r="X5234" s="22"/>
      <c r="Y5234" s="4"/>
      <c r="Z5234" s="4"/>
      <c r="AA5234" s="4"/>
      <c r="AB5234" s="9"/>
      <c r="AD5234" s="165"/>
      <c r="AE5234" s="180"/>
      <c r="AF5234" s="165"/>
      <c r="AG5234" s="188"/>
      <c r="AH5234" s="188"/>
      <c r="AI5234" s="180"/>
      <c r="AJ5234" s="172"/>
      <c r="AK5234" s="172"/>
      <c r="AL5234" s="172"/>
      <c r="AM5234" s="165"/>
    </row>
    <row r="5235" spans="1:39">
      <c r="A5235" s="2"/>
      <c r="B5235" s="3"/>
      <c r="C5235" s="4"/>
      <c r="D5235" s="4"/>
      <c r="E5235" s="135"/>
      <c r="F5235" s="6"/>
      <c r="G5235" s="6"/>
      <c r="H5235" s="6"/>
      <c r="I5235" s="6"/>
      <c r="J5235" s="2"/>
      <c r="K5235" s="2"/>
      <c r="L5235" s="3"/>
      <c r="M5235" s="71"/>
      <c r="N5235" s="70"/>
      <c r="O5235" s="70"/>
      <c r="P5235" s="42"/>
      <c r="Q5235" s="3"/>
      <c r="R5235" s="6"/>
      <c r="S5235" s="7"/>
      <c r="T5235" s="1"/>
      <c r="U5235" s="8"/>
      <c r="V5235" s="8"/>
      <c r="W5235" s="31"/>
      <c r="X5235" s="22"/>
      <c r="Y5235" s="4"/>
      <c r="Z5235" s="4"/>
      <c r="AA5235" s="4"/>
      <c r="AB5235" s="9"/>
      <c r="AD5235" s="165"/>
      <c r="AE5235" s="180"/>
      <c r="AF5235" s="165"/>
      <c r="AG5235" s="188"/>
      <c r="AH5235" s="188"/>
      <c r="AI5235" s="180"/>
      <c r="AJ5235" s="172"/>
      <c r="AK5235" s="172"/>
      <c r="AL5235" s="172"/>
      <c r="AM5235" s="165"/>
    </row>
    <row r="5236" spans="1:39">
      <c r="A5236" s="2"/>
      <c r="B5236" s="3"/>
      <c r="C5236" s="4"/>
      <c r="D5236" s="4"/>
      <c r="E5236" s="135"/>
      <c r="F5236" s="6"/>
      <c r="G5236" s="6"/>
      <c r="H5236" s="6"/>
      <c r="I5236" s="6"/>
      <c r="J5236" s="2"/>
      <c r="K5236" s="2"/>
      <c r="L5236" s="3"/>
      <c r="M5236" s="71"/>
      <c r="N5236" s="70"/>
      <c r="O5236" s="70"/>
      <c r="P5236" s="42"/>
      <c r="Q5236" s="3"/>
      <c r="R5236" s="6"/>
      <c r="S5236" s="7"/>
      <c r="T5236" s="1"/>
      <c r="U5236" s="8"/>
      <c r="V5236" s="8"/>
      <c r="W5236" s="25"/>
      <c r="X5236" s="22"/>
      <c r="Y5236" s="4"/>
      <c r="Z5236" s="4"/>
      <c r="AA5236" s="4"/>
      <c r="AB5236" s="9"/>
      <c r="AD5236" s="165"/>
      <c r="AE5236" s="180"/>
      <c r="AF5236" s="165"/>
      <c r="AG5236" s="188"/>
      <c r="AH5236" s="188"/>
      <c r="AI5236" s="180"/>
      <c r="AJ5236" s="172"/>
      <c r="AK5236" s="172"/>
      <c r="AL5236" s="172"/>
      <c r="AM5236" s="165"/>
    </row>
    <row r="5237" spans="1:39">
      <c r="A5237" s="2"/>
      <c r="B5237" s="3"/>
      <c r="C5237" s="4"/>
      <c r="D5237" s="4"/>
      <c r="E5237" s="135"/>
      <c r="F5237" s="6"/>
      <c r="G5237" s="6"/>
      <c r="H5237" s="6"/>
      <c r="I5237" s="6"/>
      <c r="J5237" s="2"/>
      <c r="K5237" s="2"/>
      <c r="L5237" s="3"/>
      <c r="M5237" s="71"/>
      <c r="N5237" s="70"/>
      <c r="O5237" s="70"/>
      <c r="P5237" s="42"/>
      <c r="Q5237" s="3"/>
      <c r="R5237" s="6"/>
      <c r="S5237" s="7"/>
      <c r="T5237" s="1"/>
      <c r="U5237" s="8"/>
      <c r="V5237" s="8"/>
      <c r="W5237" s="25"/>
      <c r="X5237" s="22"/>
      <c r="Y5237" s="4"/>
      <c r="Z5237" s="4"/>
      <c r="AA5237" s="4"/>
      <c r="AB5237" s="9"/>
      <c r="AD5237" s="165"/>
      <c r="AE5237" s="180"/>
      <c r="AF5237" s="165"/>
      <c r="AG5237" s="188"/>
      <c r="AH5237" s="188"/>
      <c r="AI5237" s="180"/>
      <c r="AJ5237" s="172"/>
      <c r="AK5237" s="172"/>
      <c r="AL5237" s="172"/>
      <c r="AM5237" s="165"/>
    </row>
    <row r="5238" spans="1:39">
      <c r="A5238" s="2"/>
      <c r="B5238" s="3"/>
      <c r="C5238" s="4"/>
      <c r="D5238" s="4"/>
      <c r="E5238" s="135"/>
      <c r="F5238" s="6"/>
      <c r="G5238" s="6"/>
      <c r="H5238" s="6"/>
      <c r="I5238" s="6"/>
      <c r="J5238" s="2"/>
      <c r="K5238" s="2"/>
      <c r="L5238" s="3"/>
      <c r="M5238" s="71"/>
      <c r="N5238" s="70"/>
      <c r="O5238" s="70"/>
      <c r="P5238" s="42"/>
      <c r="Q5238" s="3"/>
      <c r="R5238" s="6"/>
      <c r="S5238" s="7"/>
      <c r="T5238" s="1"/>
      <c r="U5238" s="8"/>
      <c r="V5238" s="8"/>
      <c r="W5238" s="25"/>
      <c r="X5238" s="22"/>
      <c r="Y5238" s="4"/>
      <c r="Z5238" s="4"/>
      <c r="AA5238" s="4"/>
      <c r="AB5238" s="9"/>
      <c r="AD5238" s="165"/>
      <c r="AE5238" s="180"/>
      <c r="AF5238" s="165"/>
      <c r="AG5238" s="188"/>
      <c r="AH5238" s="188"/>
      <c r="AI5238" s="180"/>
      <c r="AJ5238" s="172"/>
      <c r="AK5238" s="172"/>
      <c r="AL5238" s="172"/>
      <c r="AM5238" s="165"/>
    </row>
    <row r="5239" spans="1:39">
      <c r="A5239" s="2"/>
      <c r="B5239" s="3"/>
      <c r="C5239" s="4"/>
      <c r="D5239" s="4"/>
      <c r="E5239" s="135"/>
      <c r="F5239" s="6"/>
      <c r="G5239" s="6"/>
      <c r="H5239" s="6"/>
      <c r="I5239" s="6"/>
      <c r="J5239" s="2"/>
      <c r="K5239" s="2"/>
      <c r="L5239" s="3"/>
      <c r="M5239" s="71"/>
      <c r="N5239" s="70"/>
      <c r="O5239" s="70"/>
      <c r="P5239" s="42"/>
      <c r="Q5239" s="3"/>
      <c r="R5239" s="6"/>
      <c r="S5239" s="7"/>
      <c r="T5239" s="1"/>
      <c r="U5239" s="8"/>
      <c r="V5239" s="8"/>
      <c r="W5239" s="25"/>
      <c r="X5239" s="22"/>
      <c r="Y5239" s="4"/>
      <c r="Z5239" s="4"/>
      <c r="AA5239" s="4"/>
      <c r="AB5239" s="9"/>
      <c r="AD5239" s="165"/>
      <c r="AE5239" s="180"/>
      <c r="AF5239" s="165"/>
      <c r="AG5239" s="188"/>
      <c r="AH5239" s="188"/>
      <c r="AI5239" s="180"/>
      <c r="AJ5239" s="172"/>
      <c r="AK5239" s="172"/>
      <c r="AL5239" s="172"/>
      <c r="AM5239" s="165"/>
    </row>
    <row r="5240" spans="1:39">
      <c r="A5240" s="2"/>
      <c r="B5240" s="3"/>
      <c r="C5240" s="4"/>
      <c r="D5240" s="4"/>
      <c r="E5240" s="135"/>
      <c r="F5240" s="6"/>
      <c r="G5240" s="6"/>
      <c r="H5240" s="6"/>
      <c r="I5240" s="6"/>
      <c r="J5240" s="2"/>
      <c r="K5240" s="2"/>
      <c r="L5240" s="3"/>
      <c r="M5240" s="71"/>
      <c r="N5240" s="70"/>
      <c r="O5240" s="70"/>
      <c r="P5240" s="42"/>
      <c r="Q5240" s="3"/>
      <c r="R5240" s="6"/>
      <c r="S5240" s="7"/>
      <c r="T5240" s="1"/>
      <c r="U5240" s="8"/>
      <c r="V5240" s="8"/>
      <c r="W5240" s="25"/>
      <c r="X5240" s="22"/>
      <c r="Y5240" s="4"/>
      <c r="Z5240" s="4"/>
      <c r="AA5240" s="4"/>
      <c r="AB5240" s="9"/>
      <c r="AD5240" s="165"/>
      <c r="AE5240" s="180"/>
      <c r="AF5240" s="180"/>
      <c r="AG5240" s="188"/>
      <c r="AH5240" s="188"/>
      <c r="AI5240" s="180"/>
      <c r="AJ5240" s="172"/>
      <c r="AK5240" s="172"/>
      <c r="AL5240" s="172"/>
      <c r="AM5240" s="165"/>
    </row>
    <row r="5241" spans="1:39">
      <c r="A5241" s="2"/>
      <c r="B5241" s="3"/>
      <c r="C5241" s="4"/>
      <c r="D5241" s="4"/>
      <c r="E5241" s="135"/>
      <c r="F5241" s="6"/>
      <c r="G5241" s="6"/>
      <c r="H5241" s="6"/>
      <c r="I5241" s="6"/>
      <c r="J5241" s="2"/>
      <c r="K5241" s="2"/>
      <c r="L5241" s="3"/>
      <c r="M5241" s="71"/>
      <c r="N5241" s="70"/>
      <c r="O5241" s="70"/>
      <c r="P5241" s="42"/>
      <c r="Q5241" s="3"/>
      <c r="R5241" s="6"/>
      <c r="S5241" s="7"/>
      <c r="T5241" s="1"/>
      <c r="U5241" s="8"/>
      <c r="V5241" s="8"/>
      <c r="W5241" s="25"/>
      <c r="X5241" s="22"/>
      <c r="Y5241" s="4"/>
      <c r="Z5241" s="4"/>
      <c r="AA5241" s="4"/>
      <c r="AB5241" s="9"/>
      <c r="AD5241" s="165"/>
      <c r="AE5241" s="180"/>
      <c r="AF5241" s="180"/>
      <c r="AG5241" s="188"/>
      <c r="AH5241" s="188"/>
      <c r="AI5241" s="180"/>
      <c r="AJ5241" s="172"/>
      <c r="AK5241" s="172"/>
      <c r="AL5241" s="172"/>
      <c r="AM5241" s="165"/>
    </row>
    <row r="5242" spans="1:39">
      <c r="A5242" s="2"/>
      <c r="B5242" s="3"/>
      <c r="C5242" s="4"/>
      <c r="D5242" s="4"/>
      <c r="E5242" s="135"/>
      <c r="F5242" s="6"/>
      <c r="G5242" s="6"/>
      <c r="H5242" s="6"/>
      <c r="I5242" s="6"/>
      <c r="J5242" s="2"/>
      <c r="K5242" s="2"/>
      <c r="L5242" s="3"/>
      <c r="M5242" s="71"/>
      <c r="N5242" s="70"/>
      <c r="O5242" s="70"/>
      <c r="P5242" s="42"/>
      <c r="Q5242" s="3"/>
      <c r="R5242" s="6"/>
      <c r="S5242" s="7"/>
      <c r="T5242" s="1"/>
      <c r="U5242" s="8"/>
      <c r="V5242" s="8"/>
      <c r="W5242" s="25"/>
      <c r="X5242" s="22"/>
      <c r="Y5242" s="4"/>
      <c r="Z5242" s="4"/>
      <c r="AA5242" s="4"/>
      <c r="AB5242" s="9"/>
      <c r="AD5242" s="165"/>
      <c r="AE5242" s="180"/>
      <c r="AF5242" s="180"/>
      <c r="AG5242" s="188"/>
      <c r="AH5242" s="188"/>
      <c r="AI5242" s="180"/>
      <c r="AJ5242" s="172"/>
      <c r="AK5242" s="172"/>
      <c r="AL5242" s="172"/>
      <c r="AM5242" s="165"/>
    </row>
    <row r="5243" spans="1:39">
      <c r="A5243" s="2"/>
      <c r="B5243" s="3"/>
      <c r="C5243" s="4"/>
      <c r="D5243" s="4"/>
      <c r="E5243" s="135"/>
      <c r="F5243" s="6"/>
      <c r="G5243" s="6"/>
      <c r="H5243" s="6"/>
      <c r="I5243" s="6"/>
      <c r="J5243" s="2"/>
      <c r="K5243" s="2"/>
      <c r="L5243" s="3"/>
      <c r="M5243" s="71"/>
      <c r="N5243" s="70"/>
      <c r="O5243" s="70"/>
      <c r="P5243" s="42"/>
      <c r="Q5243" s="3"/>
      <c r="R5243" s="6"/>
      <c r="S5243" s="7"/>
      <c r="T5243" s="1"/>
      <c r="U5243" s="8"/>
      <c r="V5243" s="8"/>
      <c r="W5243" s="25"/>
      <c r="X5243" s="22"/>
      <c r="Y5243" s="4"/>
      <c r="Z5243" s="4"/>
      <c r="AA5243" s="4"/>
      <c r="AB5243" s="9"/>
      <c r="AD5243" s="165"/>
      <c r="AE5243" s="180"/>
      <c r="AF5243" s="180"/>
      <c r="AG5243" s="188"/>
      <c r="AH5243" s="188"/>
      <c r="AI5243" s="180"/>
      <c r="AJ5243" s="172"/>
      <c r="AK5243" s="172"/>
      <c r="AL5243" s="172"/>
      <c r="AM5243" s="165"/>
    </row>
    <row r="5244" spans="1:39">
      <c r="A5244" s="2"/>
      <c r="B5244" s="3"/>
      <c r="C5244" s="4"/>
      <c r="D5244" s="4"/>
      <c r="E5244" s="135"/>
      <c r="F5244" s="6"/>
      <c r="G5244" s="6"/>
      <c r="H5244" s="6"/>
      <c r="I5244" s="6"/>
      <c r="J5244" s="2"/>
      <c r="K5244" s="2"/>
      <c r="L5244" s="3"/>
      <c r="M5244" s="71"/>
      <c r="N5244" s="70"/>
      <c r="O5244" s="70"/>
      <c r="P5244" s="42"/>
      <c r="Q5244" s="3"/>
      <c r="R5244" s="6"/>
      <c r="S5244" s="7"/>
      <c r="T5244" s="1"/>
      <c r="U5244" s="8"/>
      <c r="V5244" s="8"/>
      <c r="W5244" s="25"/>
      <c r="X5244" s="22"/>
      <c r="Y5244" s="4"/>
      <c r="Z5244" s="4"/>
      <c r="AA5244" s="4"/>
      <c r="AB5244" s="9"/>
      <c r="AD5244" s="165"/>
      <c r="AE5244" s="180"/>
      <c r="AF5244" s="180"/>
      <c r="AG5244" s="188"/>
      <c r="AH5244" s="188"/>
      <c r="AI5244" s="180"/>
      <c r="AJ5244" s="172"/>
      <c r="AK5244" s="172"/>
      <c r="AL5244" s="172"/>
      <c r="AM5244" s="165"/>
    </row>
    <row r="5245" spans="1:39">
      <c r="A5245" s="2"/>
      <c r="B5245" s="3"/>
      <c r="C5245" s="4"/>
      <c r="D5245" s="4"/>
      <c r="E5245" s="135"/>
      <c r="F5245" s="6"/>
      <c r="G5245" s="6"/>
      <c r="H5245" s="6"/>
      <c r="I5245" s="6"/>
      <c r="J5245" s="2"/>
      <c r="K5245" s="2"/>
      <c r="L5245" s="3"/>
      <c r="M5245" s="71"/>
      <c r="N5245" s="70"/>
      <c r="O5245" s="70"/>
      <c r="P5245" s="42"/>
      <c r="Q5245" s="3"/>
      <c r="R5245" s="6"/>
      <c r="S5245" s="7"/>
      <c r="T5245" s="1"/>
      <c r="U5245" s="8"/>
      <c r="V5245" s="8"/>
      <c r="W5245" s="44"/>
      <c r="X5245" s="22"/>
      <c r="Y5245" s="4"/>
      <c r="Z5245" s="4"/>
      <c r="AA5245" s="4"/>
      <c r="AB5245" s="9"/>
      <c r="AD5245" s="165"/>
      <c r="AE5245" s="165"/>
      <c r="AF5245" s="165"/>
      <c r="AG5245" s="188"/>
      <c r="AH5245" s="188"/>
      <c r="AI5245" s="180"/>
      <c r="AJ5245" s="172"/>
      <c r="AK5245" s="172"/>
      <c r="AL5245" s="172"/>
      <c r="AM5245" s="165"/>
    </row>
    <row r="5246" spans="1:39">
      <c r="A5246" s="2"/>
      <c r="B5246" s="3"/>
      <c r="C5246" s="4"/>
      <c r="D5246" s="4"/>
      <c r="E5246" s="135"/>
      <c r="F5246" s="6"/>
      <c r="G5246" s="6"/>
      <c r="H5246" s="6"/>
      <c r="I5246" s="6"/>
      <c r="J5246" s="2"/>
      <c r="K5246" s="2"/>
      <c r="L5246" s="3"/>
      <c r="M5246" s="71"/>
      <c r="N5246" s="70"/>
      <c r="O5246" s="70"/>
      <c r="P5246" s="42"/>
      <c r="Q5246" s="3"/>
      <c r="R5246" s="6"/>
      <c r="S5246" s="7"/>
      <c r="T5246" s="1"/>
      <c r="U5246" s="8"/>
      <c r="V5246" s="8"/>
      <c r="W5246" s="44"/>
      <c r="X5246" s="22"/>
      <c r="Y5246" s="4"/>
      <c r="Z5246" s="4"/>
      <c r="AA5246" s="4"/>
      <c r="AB5246" s="9"/>
      <c r="AD5246" s="165"/>
      <c r="AE5246" s="165"/>
      <c r="AF5246" s="165"/>
      <c r="AG5246" s="188"/>
      <c r="AH5246" s="188"/>
      <c r="AI5246" s="180"/>
      <c r="AJ5246" s="172"/>
      <c r="AK5246" s="172"/>
      <c r="AL5246" s="172"/>
      <c r="AM5246" s="165"/>
    </row>
    <row r="5247" spans="1:39">
      <c r="A5247" s="2"/>
      <c r="B5247" s="3"/>
      <c r="C5247" s="4"/>
      <c r="D5247" s="4"/>
      <c r="E5247" s="135"/>
      <c r="F5247" s="6"/>
      <c r="G5247" s="6"/>
      <c r="H5247" s="6"/>
      <c r="I5247" s="6"/>
      <c r="J5247" s="2"/>
      <c r="K5247" s="2"/>
      <c r="L5247" s="3"/>
      <c r="M5247" s="71"/>
      <c r="N5247" s="70"/>
      <c r="O5247" s="70"/>
      <c r="P5247" s="42"/>
      <c r="Q5247" s="3"/>
      <c r="R5247" s="6"/>
      <c r="S5247" s="7"/>
      <c r="T5247" s="1"/>
      <c r="U5247" s="8"/>
      <c r="V5247" s="8"/>
      <c r="W5247" s="44"/>
      <c r="X5247" s="22"/>
      <c r="Y5247" s="4"/>
      <c r="Z5247" s="4"/>
      <c r="AA5247" s="4"/>
      <c r="AB5247" s="9"/>
      <c r="AD5247" s="165"/>
      <c r="AE5247" s="165"/>
      <c r="AF5247" s="165"/>
      <c r="AG5247" s="188"/>
      <c r="AH5247" s="188"/>
      <c r="AI5247" s="180"/>
      <c r="AJ5247" s="172"/>
      <c r="AK5247" s="172"/>
      <c r="AL5247" s="172"/>
      <c r="AM5247" s="165"/>
    </row>
    <row r="5248" spans="1:39">
      <c r="A5248" s="2"/>
      <c r="B5248" s="3"/>
      <c r="C5248" s="4"/>
      <c r="D5248" s="4"/>
      <c r="E5248" s="135"/>
      <c r="F5248" s="6"/>
      <c r="G5248" s="6"/>
      <c r="H5248" s="6"/>
      <c r="I5248" s="6"/>
      <c r="J5248" s="2"/>
      <c r="K5248" s="2"/>
      <c r="L5248" s="3"/>
      <c r="M5248" s="71"/>
      <c r="N5248" s="70"/>
      <c r="O5248" s="70"/>
      <c r="P5248" s="42"/>
      <c r="Q5248" s="3"/>
      <c r="R5248" s="6"/>
      <c r="S5248" s="7"/>
      <c r="T5248" s="1"/>
      <c r="U5248" s="8"/>
      <c r="V5248" s="8"/>
      <c r="W5248" s="44"/>
      <c r="X5248" s="22"/>
      <c r="Y5248" s="4"/>
      <c r="Z5248" s="4"/>
      <c r="AA5248" s="4"/>
      <c r="AB5248" s="9"/>
      <c r="AD5248" s="165"/>
      <c r="AE5248" s="180"/>
      <c r="AF5248" s="180"/>
      <c r="AG5248" s="188"/>
      <c r="AH5248" s="188"/>
      <c r="AI5248" s="180"/>
      <c r="AJ5248" s="172"/>
      <c r="AK5248" s="172"/>
      <c r="AL5248" s="172"/>
      <c r="AM5248" s="165"/>
    </row>
    <row r="5249" spans="1:39">
      <c r="A5249" s="2"/>
      <c r="B5249" s="3"/>
      <c r="C5249" s="4"/>
      <c r="D5249" s="4"/>
      <c r="E5249" s="135"/>
      <c r="F5249" s="6"/>
      <c r="G5249" s="6"/>
      <c r="H5249" s="6"/>
      <c r="I5249" s="6"/>
      <c r="J5249" s="2"/>
      <c r="K5249" s="2"/>
      <c r="L5249" s="3"/>
      <c r="M5249" s="71"/>
      <c r="N5249" s="70"/>
      <c r="O5249" s="70"/>
      <c r="P5249" s="42"/>
      <c r="Q5249" s="3"/>
      <c r="R5249" s="6"/>
      <c r="S5249" s="7"/>
      <c r="T5249" s="1"/>
      <c r="U5249" s="8"/>
      <c r="V5249" s="8"/>
      <c r="W5249" s="44"/>
      <c r="X5249" s="22"/>
      <c r="Y5249" s="4"/>
      <c r="Z5249" s="4"/>
      <c r="AA5249" s="4"/>
      <c r="AB5249" s="9"/>
      <c r="AD5249" s="165"/>
      <c r="AE5249" s="180"/>
      <c r="AF5249" s="180"/>
      <c r="AG5249" s="188"/>
      <c r="AH5249" s="188"/>
      <c r="AI5249" s="180"/>
      <c r="AJ5249" s="172"/>
      <c r="AK5249" s="172"/>
      <c r="AL5249" s="172"/>
      <c r="AM5249" s="165"/>
    </row>
    <row r="5250" spans="1:39">
      <c r="A5250" s="2"/>
      <c r="B5250" s="3"/>
      <c r="C5250" s="4"/>
      <c r="D5250" s="4"/>
      <c r="E5250" s="135"/>
      <c r="F5250" s="6"/>
      <c r="G5250" s="6"/>
      <c r="H5250" s="6"/>
      <c r="I5250" s="6"/>
      <c r="J5250" s="2"/>
      <c r="K5250" s="2"/>
      <c r="L5250" s="3"/>
      <c r="M5250" s="71"/>
      <c r="N5250" s="70"/>
      <c r="O5250" s="70"/>
      <c r="P5250" s="42"/>
      <c r="Q5250" s="3"/>
      <c r="R5250" s="6"/>
      <c r="S5250" s="7"/>
      <c r="T5250" s="1"/>
      <c r="U5250" s="8"/>
      <c r="V5250" s="8"/>
      <c r="W5250" s="44"/>
      <c r="X5250" s="22"/>
      <c r="Y5250" s="4"/>
      <c r="Z5250" s="4"/>
      <c r="AA5250" s="4"/>
      <c r="AB5250" s="9"/>
      <c r="AD5250" s="165"/>
      <c r="AE5250" s="180"/>
      <c r="AF5250" s="180"/>
      <c r="AG5250" s="188"/>
      <c r="AH5250" s="188"/>
      <c r="AI5250" s="180"/>
      <c r="AJ5250" s="172"/>
      <c r="AK5250" s="172"/>
      <c r="AL5250" s="172"/>
      <c r="AM5250" s="165"/>
    </row>
    <row r="5251" spans="1:39">
      <c r="A5251" s="2"/>
      <c r="B5251" s="3"/>
      <c r="C5251" s="4"/>
      <c r="D5251" s="4"/>
      <c r="E5251" s="135"/>
      <c r="F5251" s="6"/>
      <c r="G5251" s="6"/>
      <c r="H5251" s="6"/>
      <c r="I5251" s="6"/>
      <c r="J5251" s="2"/>
      <c r="K5251" s="2"/>
      <c r="L5251" s="3"/>
      <c r="M5251" s="71"/>
      <c r="N5251" s="70"/>
      <c r="O5251" s="70"/>
      <c r="P5251" s="42"/>
      <c r="Q5251" s="3"/>
      <c r="R5251" s="6"/>
      <c r="S5251" s="7"/>
      <c r="T5251" s="1"/>
      <c r="U5251" s="8"/>
      <c r="V5251" s="8"/>
      <c r="W5251" s="31"/>
      <c r="X5251" s="22"/>
      <c r="Y5251" s="4"/>
      <c r="Z5251" s="4"/>
      <c r="AA5251" s="4"/>
      <c r="AB5251" s="9"/>
      <c r="AD5251" s="165"/>
      <c r="AE5251" s="165"/>
      <c r="AF5251" s="165"/>
      <c r="AG5251" s="188"/>
      <c r="AH5251" s="188"/>
      <c r="AI5251" s="180"/>
      <c r="AJ5251" s="172"/>
      <c r="AK5251" s="172"/>
      <c r="AL5251" s="172"/>
      <c r="AM5251" s="165"/>
    </row>
    <row r="5252" spans="1:39">
      <c r="A5252" s="2"/>
      <c r="B5252" s="3"/>
      <c r="C5252" s="4"/>
      <c r="D5252" s="4"/>
      <c r="E5252" s="135"/>
      <c r="F5252" s="6"/>
      <c r="G5252" s="6"/>
      <c r="H5252" s="6"/>
      <c r="I5252" s="6"/>
      <c r="J5252" s="2"/>
      <c r="K5252" s="2"/>
      <c r="L5252" s="3"/>
      <c r="M5252" s="71"/>
      <c r="N5252" s="70"/>
      <c r="O5252" s="70"/>
      <c r="P5252" s="42"/>
      <c r="Q5252" s="3"/>
      <c r="R5252" s="6"/>
      <c r="S5252" s="7"/>
      <c r="T5252" s="1"/>
      <c r="U5252" s="8"/>
      <c r="V5252" s="8"/>
      <c r="W5252" s="31"/>
      <c r="X5252" s="22"/>
      <c r="Y5252" s="4"/>
      <c r="Z5252" s="4"/>
      <c r="AA5252" s="4"/>
      <c r="AB5252" s="9"/>
      <c r="AD5252" s="165"/>
      <c r="AE5252" s="165"/>
      <c r="AF5252" s="165"/>
      <c r="AG5252" s="188"/>
      <c r="AH5252" s="188"/>
      <c r="AI5252" s="180"/>
      <c r="AJ5252" s="172"/>
      <c r="AK5252" s="172"/>
      <c r="AL5252" s="172"/>
      <c r="AM5252" s="165"/>
    </row>
    <row r="5253" spans="1:39">
      <c r="A5253" s="2"/>
      <c r="B5253" s="3"/>
      <c r="C5253" s="4"/>
      <c r="D5253" s="4"/>
      <c r="E5253" s="135"/>
      <c r="F5253" s="6"/>
      <c r="G5253" s="6"/>
      <c r="H5253" s="6"/>
      <c r="I5253" s="6"/>
      <c r="J5253" s="2"/>
      <c r="K5253" s="2"/>
      <c r="L5253" s="3"/>
      <c r="M5253" s="71"/>
      <c r="N5253" s="70"/>
      <c r="O5253" s="70"/>
      <c r="P5253" s="42"/>
      <c r="Q5253" s="3"/>
      <c r="R5253" s="6"/>
      <c r="S5253" s="7"/>
      <c r="T5253" s="1"/>
      <c r="U5253" s="8"/>
      <c r="V5253" s="8"/>
      <c r="W5253" s="44"/>
      <c r="X5253" s="22"/>
      <c r="Y5253" s="4"/>
      <c r="Z5253" s="4"/>
      <c r="AA5253" s="4"/>
      <c r="AB5253" s="9"/>
      <c r="AD5253" s="165"/>
      <c r="AE5253" s="180"/>
      <c r="AF5253" s="180"/>
      <c r="AG5253" s="188"/>
      <c r="AH5253" s="188"/>
      <c r="AI5253" s="180"/>
      <c r="AJ5253" s="172"/>
      <c r="AK5253" s="172"/>
      <c r="AL5253" s="172"/>
      <c r="AM5253" s="165"/>
    </row>
    <row r="5254" spans="1:39">
      <c r="A5254" s="2"/>
      <c r="B5254" s="3"/>
      <c r="C5254" s="4"/>
      <c r="D5254" s="4"/>
      <c r="E5254" s="135"/>
      <c r="F5254" s="6"/>
      <c r="G5254" s="6"/>
      <c r="H5254" s="6"/>
      <c r="I5254" s="6"/>
      <c r="J5254" s="2"/>
      <c r="K5254" s="2"/>
      <c r="L5254" s="3"/>
      <c r="M5254" s="71"/>
      <c r="N5254" s="70"/>
      <c r="O5254" s="70"/>
      <c r="P5254" s="42"/>
      <c r="Q5254" s="3"/>
      <c r="R5254" s="6"/>
      <c r="S5254" s="7"/>
      <c r="T5254" s="1"/>
      <c r="U5254" s="8"/>
      <c r="V5254" s="8"/>
      <c r="W5254" s="44"/>
      <c r="X5254" s="22"/>
      <c r="Y5254" s="4"/>
      <c r="Z5254" s="4"/>
      <c r="AA5254" s="4"/>
      <c r="AB5254" s="9"/>
      <c r="AD5254" s="165"/>
      <c r="AE5254" s="180"/>
      <c r="AF5254" s="180"/>
      <c r="AG5254" s="188"/>
      <c r="AH5254" s="188"/>
      <c r="AI5254" s="180"/>
      <c r="AJ5254" s="172"/>
      <c r="AK5254" s="172"/>
      <c r="AL5254" s="172"/>
      <c r="AM5254" s="165"/>
    </row>
    <row r="5255" spans="1:39">
      <c r="A5255" s="2"/>
      <c r="B5255" s="3"/>
      <c r="C5255" s="4"/>
      <c r="D5255" s="4"/>
      <c r="E5255" s="135"/>
      <c r="F5255" s="6"/>
      <c r="G5255" s="6"/>
      <c r="H5255" s="6"/>
      <c r="I5255" s="6"/>
      <c r="J5255" s="2"/>
      <c r="K5255" s="2"/>
      <c r="L5255" s="3"/>
      <c r="M5255" s="71"/>
      <c r="N5255" s="70"/>
      <c r="O5255" s="70"/>
      <c r="P5255" s="42"/>
      <c r="Q5255" s="3"/>
      <c r="R5255" s="6"/>
      <c r="S5255" s="7"/>
      <c r="T5255" s="1"/>
      <c r="U5255" s="8"/>
      <c r="V5255" s="8"/>
      <c r="W5255" s="44"/>
      <c r="X5255" s="22"/>
      <c r="Y5255" s="4"/>
      <c r="Z5255" s="4"/>
      <c r="AA5255" s="4"/>
      <c r="AB5255" s="9"/>
      <c r="AD5255" s="165"/>
      <c r="AE5255" s="180"/>
      <c r="AF5255" s="180"/>
      <c r="AG5255" s="188"/>
      <c r="AH5255" s="188"/>
      <c r="AI5255" s="180"/>
      <c r="AJ5255" s="172"/>
      <c r="AK5255" s="172"/>
      <c r="AL5255" s="172"/>
      <c r="AM5255" s="165"/>
    </row>
    <row r="5256" spans="1:39">
      <c r="A5256" s="2"/>
      <c r="B5256" s="3"/>
      <c r="C5256" s="4"/>
      <c r="D5256" s="4"/>
      <c r="E5256" s="135"/>
      <c r="F5256" s="6"/>
      <c r="G5256" s="6"/>
      <c r="H5256" s="6"/>
      <c r="I5256" s="6"/>
      <c r="J5256" s="2"/>
      <c r="K5256" s="2"/>
      <c r="L5256" s="3"/>
      <c r="M5256" s="71"/>
      <c r="N5256" s="70"/>
      <c r="O5256" s="70"/>
      <c r="P5256" s="42"/>
      <c r="Q5256" s="3"/>
      <c r="R5256" s="6"/>
      <c r="S5256" s="7"/>
      <c r="T5256" s="1"/>
      <c r="U5256" s="8"/>
      <c r="V5256" s="8"/>
      <c r="W5256" s="44"/>
      <c r="X5256" s="22"/>
      <c r="Y5256" s="4"/>
      <c r="Z5256" s="4"/>
      <c r="AA5256" s="4"/>
      <c r="AB5256" s="9"/>
      <c r="AD5256" s="165"/>
      <c r="AE5256" s="180"/>
      <c r="AF5256" s="180"/>
      <c r="AG5256" s="188"/>
      <c r="AH5256" s="188"/>
      <c r="AI5256" s="180"/>
      <c r="AJ5256" s="172"/>
      <c r="AK5256" s="172"/>
      <c r="AL5256" s="172"/>
      <c r="AM5256" s="165"/>
    </row>
    <row r="5257" spans="1:39">
      <c r="A5257" s="2"/>
      <c r="B5257" s="3"/>
      <c r="C5257" s="4"/>
      <c r="D5257" s="4"/>
      <c r="E5257" s="135"/>
      <c r="F5257" s="6"/>
      <c r="G5257" s="6"/>
      <c r="H5257" s="6"/>
      <c r="I5257" s="6"/>
      <c r="J5257" s="2"/>
      <c r="K5257" s="2"/>
      <c r="L5257" s="3"/>
      <c r="M5257" s="71"/>
      <c r="N5257" s="70"/>
      <c r="O5257" s="70"/>
      <c r="P5257" s="42"/>
      <c r="Q5257" s="3"/>
      <c r="R5257" s="6"/>
      <c r="S5257" s="7"/>
      <c r="T5257" s="1"/>
      <c r="U5257" s="8"/>
      <c r="V5257" s="8"/>
      <c r="W5257" s="44"/>
      <c r="X5257" s="22"/>
      <c r="Y5257" s="4"/>
      <c r="Z5257" s="4"/>
      <c r="AA5257" s="4"/>
      <c r="AB5257" s="9"/>
      <c r="AD5257" s="165"/>
      <c r="AE5257" s="180"/>
      <c r="AF5257" s="180"/>
      <c r="AG5257" s="188"/>
      <c r="AH5257" s="188"/>
      <c r="AI5257" s="180"/>
      <c r="AJ5257" s="172"/>
      <c r="AK5257" s="172"/>
      <c r="AL5257" s="172"/>
      <c r="AM5257" s="165"/>
    </row>
    <row r="5258" spans="1:39">
      <c r="A5258" s="2"/>
      <c r="B5258" s="3"/>
      <c r="C5258" s="4"/>
      <c r="D5258" s="4"/>
      <c r="E5258" s="135"/>
      <c r="F5258" s="6"/>
      <c r="G5258" s="6"/>
      <c r="H5258" s="6"/>
      <c r="I5258" s="6"/>
      <c r="J5258" s="2"/>
      <c r="K5258" s="2"/>
      <c r="L5258" s="3"/>
      <c r="M5258" s="71"/>
      <c r="N5258" s="70"/>
      <c r="O5258" s="70"/>
      <c r="P5258" s="42"/>
      <c r="Q5258" s="3"/>
      <c r="R5258" s="6"/>
      <c r="S5258" s="7"/>
      <c r="T5258" s="1"/>
      <c r="U5258" s="8"/>
      <c r="V5258" s="8"/>
      <c r="W5258" s="27"/>
      <c r="X5258" s="22"/>
      <c r="Y5258" s="4"/>
      <c r="Z5258" s="4"/>
      <c r="AA5258" s="4"/>
      <c r="AB5258" s="9"/>
      <c r="AD5258" s="165"/>
      <c r="AE5258" s="180"/>
      <c r="AF5258" s="180"/>
      <c r="AG5258" s="188"/>
      <c r="AH5258" s="188"/>
      <c r="AI5258" s="180"/>
      <c r="AJ5258" s="172"/>
      <c r="AK5258" s="172"/>
      <c r="AL5258" s="172"/>
      <c r="AM5258" s="165"/>
    </row>
    <row r="5259" spans="1:39">
      <c r="A5259" s="2"/>
      <c r="B5259" s="3"/>
      <c r="C5259" s="4"/>
      <c r="D5259" s="4"/>
      <c r="E5259" s="135"/>
      <c r="F5259" s="6"/>
      <c r="G5259" s="6"/>
      <c r="H5259" s="6"/>
      <c r="I5259" s="6"/>
      <c r="J5259" s="2"/>
      <c r="K5259" s="2"/>
      <c r="L5259" s="3"/>
      <c r="M5259" s="71"/>
      <c r="N5259" s="70"/>
      <c r="O5259" s="70"/>
      <c r="P5259" s="42"/>
      <c r="Q5259" s="3"/>
      <c r="R5259" s="6"/>
      <c r="S5259" s="7"/>
      <c r="T5259" s="1"/>
      <c r="U5259" s="8"/>
      <c r="V5259" s="8"/>
      <c r="W5259" s="27"/>
      <c r="X5259" s="22"/>
      <c r="Y5259" s="4"/>
      <c r="Z5259" s="4"/>
      <c r="AA5259" s="4"/>
      <c r="AB5259" s="9"/>
      <c r="AD5259" s="165"/>
      <c r="AE5259" s="180"/>
      <c r="AF5259" s="180"/>
      <c r="AG5259" s="188"/>
      <c r="AH5259" s="188"/>
      <c r="AI5259" s="180"/>
      <c r="AJ5259" s="172"/>
      <c r="AK5259" s="172"/>
      <c r="AL5259" s="172"/>
      <c r="AM5259" s="165"/>
    </row>
    <row r="5260" spans="1:39">
      <c r="A5260" s="2"/>
      <c r="B5260" s="3"/>
      <c r="C5260" s="4"/>
      <c r="D5260" s="4"/>
      <c r="E5260" s="135"/>
      <c r="F5260" s="6"/>
      <c r="G5260" s="6"/>
      <c r="H5260" s="6"/>
      <c r="I5260" s="6"/>
      <c r="J5260" s="2"/>
      <c r="K5260" s="2"/>
      <c r="L5260" s="3"/>
      <c r="M5260" s="71"/>
      <c r="N5260" s="70"/>
      <c r="O5260" s="70"/>
      <c r="P5260" s="42"/>
      <c r="Q5260" s="3"/>
      <c r="R5260" s="6"/>
      <c r="S5260" s="7"/>
      <c r="T5260" s="1"/>
      <c r="U5260" s="8"/>
      <c r="V5260" s="8"/>
      <c r="W5260" s="27"/>
      <c r="X5260" s="22"/>
      <c r="Y5260" s="4"/>
      <c r="Z5260" s="4"/>
      <c r="AA5260" s="4"/>
      <c r="AB5260" s="9"/>
      <c r="AD5260" s="165"/>
      <c r="AE5260" s="180"/>
      <c r="AF5260" s="180"/>
      <c r="AG5260" s="188"/>
      <c r="AH5260" s="188"/>
      <c r="AI5260" s="180"/>
      <c r="AJ5260" s="172"/>
      <c r="AK5260" s="172"/>
      <c r="AL5260" s="172"/>
      <c r="AM5260" s="165"/>
    </row>
    <row r="5261" spans="1:39">
      <c r="A5261" s="2"/>
      <c r="B5261" s="3"/>
      <c r="C5261" s="4"/>
      <c r="D5261" s="4"/>
      <c r="E5261" s="135"/>
      <c r="F5261" s="6"/>
      <c r="G5261" s="6"/>
      <c r="H5261" s="6"/>
      <c r="I5261" s="6"/>
      <c r="J5261" s="2"/>
      <c r="K5261" s="2"/>
      <c r="L5261" s="3"/>
      <c r="M5261" s="71"/>
      <c r="N5261" s="70"/>
      <c r="O5261" s="70"/>
      <c r="P5261" s="42"/>
      <c r="Q5261" s="3"/>
      <c r="R5261" s="6"/>
      <c r="S5261" s="7"/>
      <c r="T5261" s="1"/>
      <c r="U5261" s="8"/>
      <c r="V5261" s="8"/>
      <c r="W5261" s="27"/>
      <c r="X5261" s="22"/>
      <c r="Y5261" s="4"/>
      <c r="Z5261" s="4"/>
      <c r="AA5261" s="4"/>
      <c r="AB5261" s="9"/>
      <c r="AD5261" s="165"/>
      <c r="AE5261" s="180"/>
      <c r="AF5261" s="180"/>
      <c r="AG5261" s="188"/>
      <c r="AH5261" s="188"/>
      <c r="AI5261" s="180"/>
      <c r="AJ5261" s="172"/>
      <c r="AK5261" s="172"/>
      <c r="AL5261" s="172"/>
      <c r="AM5261" s="165"/>
    </row>
    <row r="5262" spans="1:39">
      <c r="A5262" s="2"/>
      <c r="B5262" s="3"/>
      <c r="C5262" s="4"/>
      <c r="D5262" s="4"/>
      <c r="E5262" s="135"/>
      <c r="F5262" s="6"/>
      <c r="G5262" s="6"/>
      <c r="H5262" s="6"/>
      <c r="I5262" s="6"/>
      <c r="J5262" s="2"/>
      <c r="K5262" s="2"/>
      <c r="L5262" s="3"/>
      <c r="M5262" s="71"/>
      <c r="N5262" s="70"/>
      <c r="O5262" s="70"/>
      <c r="P5262" s="42"/>
      <c r="Q5262" s="3"/>
      <c r="R5262" s="6"/>
      <c r="S5262" s="7"/>
      <c r="T5262" s="1"/>
      <c r="U5262" s="8"/>
      <c r="V5262" s="8"/>
      <c r="W5262" s="27"/>
      <c r="X5262" s="22"/>
      <c r="Y5262" s="4"/>
      <c r="Z5262" s="4"/>
      <c r="AA5262" s="4"/>
      <c r="AB5262" s="9"/>
      <c r="AD5262" s="165"/>
      <c r="AE5262" s="180"/>
      <c r="AF5262" s="180"/>
      <c r="AG5262" s="188"/>
      <c r="AH5262" s="188"/>
      <c r="AI5262" s="180"/>
      <c r="AJ5262" s="172"/>
      <c r="AK5262" s="172"/>
      <c r="AL5262" s="172"/>
      <c r="AM5262" s="165"/>
    </row>
    <row r="5263" spans="1:39">
      <c r="A5263" s="2"/>
      <c r="B5263" s="3"/>
      <c r="C5263" s="4"/>
      <c r="D5263" s="4"/>
      <c r="E5263" s="135"/>
      <c r="F5263" s="6"/>
      <c r="G5263" s="6"/>
      <c r="H5263" s="6"/>
      <c r="I5263" s="6"/>
      <c r="J5263" s="2"/>
      <c r="K5263" s="2"/>
      <c r="L5263" s="3"/>
      <c r="M5263" s="71"/>
      <c r="N5263" s="70"/>
      <c r="O5263" s="70"/>
      <c r="P5263" s="42"/>
      <c r="Q5263" s="3"/>
      <c r="R5263" s="6"/>
      <c r="S5263" s="7"/>
      <c r="T5263" s="1"/>
      <c r="U5263" s="8"/>
      <c r="V5263" s="8"/>
      <c r="W5263" s="27"/>
      <c r="X5263" s="22"/>
      <c r="Y5263" s="4"/>
      <c r="Z5263" s="4"/>
      <c r="AA5263" s="4"/>
      <c r="AB5263" s="9"/>
      <c r="AD5263" s="165"/>
      <c r="AE5263" s="180"/>
      <c r="AF5263" s="180"/>
      <c r="AG5263" s="188"/>
      <c r="AH5263" s="188"/>
      <c r="AI5263" s="180"/>
      <c r="AJ5263" s="172"/>
      <c r="AK5263" s="172"/>
      <c r="AL5263" s="172"/>
      <c r="AM5263" s="165"/>
    </row>
    <row r="5264" spans="1:39">
      <c r="A5264" s="2"/>
      <c r="B5264" s="3"/>
      <c r="C5264" s="4"/>
      <c r="D5264" s="4"/>
      <c r="E5264" s="135"/>
      <c r="F5264" s="6"/>
      <c r="G5264" s="6"/>
      <c r="H5264" s="6"/>
      <c r="I5264" s="6"/>
      <c r="J5264" s="2"/>
      <c r="K5264" s="2"/>
      <c r="L5264" s="3"/>
      <c r="M5264" s="71"/>
      <c r="N5264" s="70"/>
      <c r="O5264" s="70"/>
      <c r="P5264" s="42"/>
      <c r="Q5264" s="3"/>
      <c r="R5264" s="6"/>
      <c r="S5264" s="7"/>
      <c r="T5264" s="1"/>
      <c r="U5264" s="8"/>
      <c r="V5264" s="8"/>
      <c r="W5264" s="28"/>
      <c r="X5264" s="22"/>
      <c r="Y5264" s="4"/>
      <c r="Z5264" s="4"/>
      <c r="AA5264" s="4"/>
      <c r="AB5264" s="9"/>
      <c r="AD5264" s="165"/>
      <c r="AE5264" s="180"/>
      <c r="AF5264" s="180"/>
      <c r="AG5264" s="188"/>
      <c r="AH5264" s="188"/>
      <c r="AI5264" s="180"/>
      <c r="AJ5264" s="172"/>
      <c r="AK5264" s="172"/>
      <c r="AL5264" s="172"/>
      <c r="AM5264" s="165"/>
    </row>
    <row r="5265" spans="1:39">
      <c r="A5265" s="2"/>
      <c r="B5265" s="3"/>
      <c r="C5265" s="4"/>
      <c r="D5265" s="4"/>
      <c r="E5265" s="135"/>
      <c r="F5265" s="6"/>
      <c r="G5265" s="6"/>
      <c r="H5265" s="6"/>
      <c r="I5265" s="6"/>
      <c r="J5265" s="2"/>
      <c r="K5265" s="2"/>
      <c r="L5265" s="3"/>
      <c r="M5265" s="71"/>
      <c r="N5265" s="70"/>
      <c r="O5265" s="70"/>
      <c r="P5265" s="42"/>
      <c r="Q5265" s="3"/>
      <c r="R5265" s="6"/>
      <c r="S5265" s="7"/>
      <c r="T5265" s="1"/>
      <c r="U5265" s="8"/>
      <c r="V5265" s="8"/>
      <c r="W5265" s="25"/>
      <c r="X5265" s="22"/>
      <c r="Y5265" s="4"/>
      <c r="Z5265" s="4"/>
      <c r="AA5265" s="4"/>
      <c r="AB5265" s="9"/>
      <c r="AD5265" s="165"/>
      <c r="AE5265" s="165"/>
      <c r="AF5265" s="165"/>
      <c r="AG5265" s="188"/>
      <c r="AH5265" s="188"/>
      <c r="AI5265" s="180"/>
      <c r="AJ5265" s="172"/>
      <c r="AK5265" s="172"/>
      <c r="AL5265" s="172"/>
      <c r="AM5265" s="165"/>
    </row>
    <row r="5266" spans="1:39">
      <c r="A5266" s="2"/>
      <c r="B5266" s="3"/>
      <c r="C5266" s="4"/>
      <c r="D5266" s="4"/>
      <c r="E5266" s="135"/>
      <c r="F5266" s="6"/>
      <c r="G5266" s="6"/>
      <c r="H5266" s="6"/>
      <c r="I5266" s="6"/>
      <c r="J5266" s="2"/>
      <c r="K5266" s="2"/>
      <c r="L5266" s="3"/>
      <c r="M5266" s="71"/>
      <c r="N5266" s="70"/>
      <c r="O5266" s="70"/>
      <c r="P5266" s="42"/>
      <c r="Q5266" s="3"/>
      <c r="R5266" s="6"/>
      <c r="S5266" s="7"/>
      <c r="T5266" s="1"/>
      <c r="U5266" s="8"/>
      <c r="V5266" s="8"/>
      <c r="W5266" s="25"/>
      <c r="X5266" s="22"/>
      <c r="Y5266" s="4"/>
      <c r="Z5266" s="4"/>
      <c r="AA5266" s="4"/>
      <c r="AB5266" s="9"/>
      <c r="AD5266" s="165"/>
      <c r="AE5266" s="165"/>
      <c r="AF5266" s="165"/>
      <c r="AG5266" s="188"/>
      <c r="AH5266" s="188"/>
      <c r="AI5266" s="180"/>
      <c r="AJ5266" s="172"/>
      <c r="AK5266" s="172"/>
      <c r="AL5266" s="172"/>
      <c r="AM5266" s="165"/>
    </row>
    <row r="5267" spans="1:39">
      <c r="A5267" s="2"/>
      <c r="B5267" s="3"/>
      <c r="C5267" s="4"/>
      <c r="D5267" s="4"/>
      <c r="E5267" s="135"/>
      <c r="F5267" s="6"/>
      <c r="G5267" s="6"/>
      <c r="H5267" s="6"/>
      <c r="I5267" s="6"/>
      <c r="J5267" s="2"/>
      <c r="K5267" s="2"/>
      <c r="L5267" s="3"/>
      <c r="M5267" s="71"/>
      <c r="N5267" s="70"/>
      <c r="O5267" s="70"/>
      <c r="P5267" s="42"/>
      <c r="Q5267" s="3"/>
      <c r="R5267" s="6"/>
      <c r="S5267" s="7"/>
      <c r="T5267" s="1"/>
      <c r="U5267" s="8"/>
      <c r="V5267" s="8"/>
      <c r="W5267" s="25"/>
      <c r="X5267" s="22"/>
      <c r="Y5267" s="4"/>
      <c r="Z5267" s="4"/>
      <c r="AA5267" s="4"/>
      <c r="AB5267" s="9"/>
      <c r="AD5267" s="165"/>
      <c r="AE5267" s="165"/>
      <c r="AF5267" s="165"/>
      <c r="AG5267" s="188"/>
      <c r="AH5267" s="188"/>
      <c r="AI5267" s="180"/>
      <c r="AJ5267" s="172"/>
      <c r="AK5267" s="172"/>
      <c r="AL5267" s="172"/>
      <c r="AM5267" s="165"/>
    </row>
    <row r="5268" spans="1:39">
      <c r="A5268" s="2"/>
      <c r="B5268" s="3"/>
      <c r="C5268" s="4"/>
      <c r="D5268" s="4"/>
      <c r="E5268" s="135"/>
      <c r="F5268" s="6"/>
      <c r="G5268" s="6"/>
      <c r="H5268" s="6"/>
      <c r="I5268" s="6"/>
      <c r="J5268" s="2"/>
      <c r="K5268" s="2"/>
      <c r="L5268" s="3"/>
      <c r="M5268" s="71"/>
      <c r="N5268" s="70"/>
      <c r="O5268" s="70"/>
      <c r="P5268" s="42"/>
      <c r="Q5268" s="3"/>
      <c r="R5268" s="6"/>
      <c r="S5268" s="7"/>
      <c r="T5268" s="1"/>
      <c r="U5268" s="8"/>
      <c r="V5268" s="8"/>
      <c r="W5268" s="25"/>
      <c r="X5268" s="22"/>
      <c r="Y5268" s="4"/>
      <c r="Z5268" s="4"/>
      <c r="AA5268" s="4"/>
      <c r="AB5268" s="9"/>
      <c r="AD5268" s="165"/>
      <c r="AE5268" s="180"/>
      <c r="AF5268" s="180"/>
      <c r="AG5268" s="188"/>
      <c r="AH5268" s="188"/>
      <c r="AI5268" s="180"/>
      <c r="AJ5268" s="172"/>
      <c r="AK5268" s="172"/>
      <c r="AL5268" s="172"/>
      <c r="AM5268" s="165"/>
    </row>
    <row r="5269" spans="1:39">
      <c r="A5269" s="2"/>
      <c r="B5269" s="3"/>
      <c r="C5269" s="4"/>
      <c r="D5269" s="4"/>
      <c r="E5269" s="135"/>
      <c r="F5269" s="6"/>
      <c r="G5269" s="6"/>
      <c r="H5269" s="6"/>
      <c r="I5269" s="6"/>
      <c r="J5269" s="2"/>
      <c r="K5269" s="2"/>
      <c r="L5269" s="3"/>
      <c r="M5269" s="71"/>
      <c r="N5269" s="70"/>
      <c r="O5269" s="70"/>
      <c r="P5269" s="42"/>
      <c r="Q5269" s="3"/>
      <c r="R5269" s="6"/>
      <c r="S5269" s="7"/>
      <c r="T5269" s="1"/>
      <c r="U5269" s="8"/>
      <c r="V5269" s="8"/>
      <c r="W5269" s="25"/>
      <c r="X5269" s="22"/>
      <c r="Y5269" s="4"/>
      <c r="Z5269" s="4"/>
      <c r="AA5269" s="4"/>
      <c r="AB5269" s="9"/>
      <c r="AD5269" s="165"/>
      <c r="AE5269" s="180"/>
      <c r="AF5269" s="180"/>
      <c r="AG5269" s="188"/>
      <c r="AH5269" s="188"/>
      <c r="AI5269" s="180"/>
      <c r="AJ5269" s="172"/>
      <c r="AK5269" s="172"/>
      <c r="AL5269" s="172"/>
      <c r="AM5269" s="165"/>
    </row>
    <row r="5270" spans="1:39">
      <c r="A5270" s="2"/>
      <c r="B5270" s="3"/>
      <c r="C5270" s="4"/>
      <c r="D5270" s="4"/>
      <c r="E5270" s="135"/>
      <c r="F5270" s="6"/>
      <c r="G5270" s="6"/>
      <c r="H5270" s="6"/>
      <c r="I5270" s="6"/>
      <c r="J5270" s="2"/>
      <c r="K5270" s="2"/>
      <c r="L5270" s="3"/>
      <c r="M5270" s="71"/>
      <c r="N5270" s="70"/>
      <c r="O5270" s="70"/>
      <c r="P5270" s="42"/>
      <c r="Q5270" s="3"/>
      <c r="R5270" s="6"/>
      <c r="S5270" s="7"/>
      <c r="T5270" s="1"/>
      <c r="U5270" s="8"/>
      <c r="V5270" s="8"/>
      <c r="W5270" s="25"/>
      <c r="X5270" s="22"/>
      <c r="Y5270" s="4"/>
      <c r="Z5270" s="4"/>
      <c r="AA5270" s="4"/>
      <c r="AB5270" s="9"/>
      <c r="AD5270" s="165"/>
      <c r="AE5270" s="180"/>
      <c r="AF5270" s="180"/>
      <c r="AG5270" s="188"/>
      <c r="AH5270" s="188"/>
      <c r="AI5270" s="180"/>
      <c r="AJ5270" s="172"/>
      <c r="AK5270" s="172"/>
      <c r="AL5270" s="172"/>
      <c r="AM5270" s="165"/>
    </row>
    <row r="5271" spans="1:39">
      <c r="A5271" s="2"/>
      <c r="B5271" s="3"/>
      <c r="C5271" s="4"/>
      <c r="D5271" s="4"/>
      <c r="E5271" s="135"/>
      <c r="F5271" s="6"/>
      <c r="G5271" s="6"/>
      <c r="H5271" s="6"/>
      <c r="I5271" s="6"/>
      <c r="J5271" s="2"/>
      <c r="K5271" s="2"/>
      <c r="L5271" s="3"/>
      <c r="M5271" s="71"/>
      <c r="N5271" s="70"/>
      <c r="O5271" s="70"/>
      <c r="P5271" s="42"/>
      <c r="Q5271" s="3"/>
      <c r="R5271" s="6"/>
      <c r="S5271" s="7"/>
      <c r="T5271" s="1"/>
      <c r="U5271" s="8"/>
      <c r="V5271" s="8"/>
      <c r="W5271" s="25"/>
      <c r="X5271" s="22"/>
      <c r="Y5271" s="4"/>
      <c r="Z5271" s="4"/>
      <c r="AA5271" s="4"/>
      <c r="AB5271" s="9"/>
      <c r="AD5271" s="165"/>
      <c r="AE5271" s="165"/>
      <c r="AF5271" s="165"/>
      <c r="AG5271" s="188"/>
      <c r="AH5271" s="188"/>
      <c r="AI5271" s="180"/>
      <c r="AJ5271" s="172"/>
      <c r="AK5271" s="172"/>
      <c r="AL5271" s="172"/>
      <c r="AM5271" s="165"/>
    </row>
    <row r="5272" spans="1:39">
      <c r="A5272" s="2"/>
      <c r="B5272" s="3"/>
      <c r="C5272" s="4"/>
      <c r="D5272" s="4"/>
      <c r="E5272" s="135"/>
      <c r="F5272" s="6"/>
      <c r="G5272" s="6"/>
      <c r="H5272" s="6"/>
      <c r="I5272" s="6"/>
      <c r="J5272" s="2"/>
      <c r="K5272" s="2"/>
      <c r="L5272" s="3"/>
      <c r="M5272" s="71"/>
      <c r="N5272" s="70"/>
      <c r="O5272" s="70"/>
      <c r="P5272" s="42"/>
      <c r="Q5272" s="3"/>
      <c r="R5272" s="6"/>
      <c r="S5272" s="7"/>
      <c r="T5272" s="1"/>
      <c r="U5272" s="8"/>
      <c r="V5272" s="8"/>
      <c r="W5272" s="25"/>
      <c r="X5272" s="22"/>
      <c r="Y5272" s="4"/>
      <c r="Z5272" s="4"/>
      <c r="AA5272" s="4"/>
      <c r="AB5272" s="9"/>
      <c r="AD5272" s="165"/>
      <c r="AE5272" s="165"/>
      <c r="AF5272" s="165"/>
      <c r="AG5272" s="188"/>
      <c r="AH5272" s="188"/>
      <c r="AI5272" s="180"/>
      <c r="AJ5272" s="172"/>
      <c r="AK5272" s="172"/>
      <c r="AL5272" s="172"/>
      <c r="AM5272" s="165"/>
    </row>
    <row r="5273" spans="1:39">
      <c r="A5273" s="2"/>
      <c r="B5273" s="3"/>
      <c r="C5273" s="4"/>
      <c r="D5273" s="4"/>
      <c r="E5273" s="135"/>
      <c r="F5273" s="6"/>
      <c r="G5273" s="6"/>
      <c r="H5273" s="6"/>
      <c r="I5273" s="6"/>
      <c r="J5273" s="2"/>
      <c r="K5273" s="2"/>
      <c r="L5273" s="3"/>
      <c r="M5273" s="71"/>
      <c r="N5273" s="70"/>
      <c r="O5273" s="70"/>
      <c r="P5273" s="42"/>
      <c r="Q5273" s="3"/>
      <c r="R5273" s="6"/>
      <c r="S5273" s="7"/>
      <c r="T5273" s="1"/>
      <c r="U5273" s="8"/>
      <c r="V5273" s="8"/>
      <c r="W5273" s="25"/>
      <c r="X5273" s="22"/>
      <c r="Y5273" s="4"/>
      <c r="Z5273" s="4"/>
      <c r="AA5273" s="4"/>
      <c r="AB5273" s="9"/>
      <c r="AD5273" s="165"/>
      <c r="AE5273" s="180"/>
      <c r="AF5273" s="180"/>
      <c r="AG5273" s="188"/>
      <c r="AH5273" s="188"/>
      <c r="AI5273" s="180"/>
      <c r="AJ5273" s="172"/>
      <c r="AK5273" s="172"/>
      <c r="AL5273" s="172"/>
      <c r="AM5273" s="165"/>
    </row>
    <row r="5274" spans="1:39">
      <c r="A5274" s="2"/>
      <c r="B5274" s="3"/>
      <c r="C5274" s="4"/>
      <c r="D5274" s="4"/>
      <c r="E5274" s="135"/>
      <c r="F5274" s="6"/>
      <c r="G5274" s="6"/>
      <c r="H5274" s="6"/>
      <c r="I5274" s="6"/>
      <c r="J5274" s="2"/>
      <c r="K5274" s="2"/>
      <c r="L5274" s="3"/>
      <c r="M5274" s="71"/>
      <c r="N5274" s="70"/>
      <c r="O5274" s="70"/>
      <c r="P5274" s="42"/>
      <c r="Q5274" s="3"/>
      <c r="R5274" s="6"/>
      <c r="S5274" s="7"/>
      <c r="T5274" s="1"/>
      <c r="U5274" s="8"/>
      <c r="V5274" s="8"/>
      <c r="W5274" s="25"/>
      <c r="X5274" s="22"/>
      <c r="Y5274" s="4"/>
      <c r="Z5274" s="4"/>
      <c r="AA5274" s="4"/>
      <c r="AB5274" s="9"/>
      <c r="AD5274" s="165"/>
      <c r="AE5274" s="180"/>
      <c r="AF5274" s="180"/>
      <c r="AG5274" s="188"/>
      <c r="AH5274" s="188"/>
      <c r="AI5274" s="180"/>
      <c r="AJ5274" s="172"/>
      <c r="AK5274" s="172"/>
      <c r="AL5274" s="172"/>
      <c r="AM5274" s="165"/>
    </row>
    <row r="5275" spans="1:39">
      <c r="A5275" s="2"/>
      <c r="B5275" s="3"/>
      <c r="C5275" s="4"/>
      <c r="D5275" s="4"/>
      <c r="E5275" s="135"/>
      <c r="F5275" s="6"/>
      <c r="G5275" s="6"/>
      <c r="H5275" s="6"/>
      <c r="I5275" s="6"/>
      <c r="J5275" s="2"/>
      <c r="K5275" s="2"/>
      <c r="L5275" s="3"/>
      <c r="M5275" s="71"/>
      <c r="N5275" s="70"/>
      <c r="O5275" s="70"/>
      <c r="P5275" s="42"/>
      <c r="Q5275" s="3"/>
      <c r="R5275" s="6"/>
      <c r="S5275" s="7"/>
      <c r="T5275" s="1"/>
      <c r="U5275" s="8"/>
      <c r="V5275" s="8"/>
      <c r="W5275" s="25"/>
      <c r="X5275" s="22"/>
      <c r="Y5275" s="4"/>
      <c r="Z5275" s="4"/>
      <c r="AA5275" s="4"/>
      <c r="AB5275" s="9"/>
      <c r="AD5275" s="165"/>
      <c r="AE5275" s="180"/>
      <c r="AF5275" s="180"/>
      <c r="AG5275" s="188"/>
      <c r="AH5275" s="188"/>
      <c r="AI5275" s="180"/>
      <c r="AJ5275" s="172"/>
      <c r="AK5275" s="172"/>
      <c r="AL5275" s="172"/>
      <c r="AM5275" s="165"/>
    </row>
    <row r="5276" spans="1:39">
      <c r="A5276" s="2"/>
      <c r="B5276" s="3"/>
      <c r="C5276" s="4"/>
      <c r="D5276" s="4"/>
      <c r="E5276" s="135"/>
      <c r="F5276" s="6"/>
      <c r="G5276" s="6"/>
      <c r="H5276" s="6"/>
      <c r="I5276" s="6"/>
      <c r="J5276" s="2"/>
      <c r="K5276" s="2"/>
      <c r="L5276" s="3"/>
      <c r="M5276" s="71"/>
      <c r="N5276" s="70"/>
      <c r="O5276" s="70"/>
      <c r="P5276" s="42"/>
      <c r="Q5276" s="3"/>
      <c r="R5276" s="6"/>
      <c r="S5276" s="7"/>
      <c r="T5276" s="1"/>
      <c r="U5276" s="8"/>
      <c r="V5276" s="8"/>
      <c r="W5276" s="25"/>
      <c r="X5276" s="22"/>
      <c r="Y5276" s="4"/>
      <c r="Z5276" s="4"/>
      <c r="AA5276" s="4"/>
      <c r="AB5276" s="9"/>
      <c r="AD5276" s="165"/>
      <c r="AE5276" s="180"/>
      <c r="AF5276" s="180"/>
      <c r="AG5276" s="188"/>
      <c r="AH5276" s="188"/>
      <c r="AI5276" s="180"/>
      <c r="AJ5276" s="172"/>
      <c r="AK5276" s="172"/>
      <c r="AL5276" s="172"/>
      <c r="AM5276" s="165"/>
    </row>
    <row r="5277" spans="1:39">
      <c r="A5277" s="2"/>
      <c r="B5277" s="3"/>
      <c r="C5277" s="4"/>
      <c r="D5277" s="4"/>
      <c r="E5277" s="135"/>
      <c r="F5277" s="6"/>
      <c r="G5277" s="6"/>
      <c r="H5277" s="6"/>
      <c r="I5277" s="6"/>
      <c r="J5277" s="2"/>
      <c r="K5277" s="2"/>
      <c r="L5277" s="3"/>
      <c r="M5277" s="71"/>
      <c r="N5277" s="70"/>
      <c r="O5277" s="70"/>
      <c r="P5277" s="42"/>
      <c r="Q5277" s="3"/>
      <c r="R5277" s="6"/>
      <c r="S5277" s="7"/>
      <c r="T5277" s="1"/>
      <c r="U5277" s="8"/>
      <c r="V5277" s="8"/>
      <c r="W5277" s="25"/>
      <c r="X5277" s="22"/>
      <c r="Y5277" s="4"/>
      <c r="Z5277" s="4"/>
      <c r="AA5277" s="4"/>
      <c r="AB5277" s="9"/>
      <c r="AD5277" s="165"/>
      <c r="AE5277" s="180"/>
      <c r="AF5277" s="180"/>
      <c r="AG5277" s="188"/>
      <c r="AH5277" s="188"/>
      <c r="AI5277" s="180"/>
      <c r="AJ5277" s="172"/>
      <c r="AK5277" s="172"/>
      <c r="AL5277" s="172"/>
      <c r="AM5277" s="165"/>
    </row>
    <row r="5278" spans="1:39">
      <c r="A5278" s="2"/>
      <c r="B5278" s="3"/>
      <c r="C5278" s="4"/>
      <c r="D5278" s="4"/>
      <c r="E5278" s="135"/>
      <c r="F5278" s="6"/>
      <c r="G5278" s="6"/>
      <c r="H5278" s="6"/>
      <c r="I5278" s="6"/>
      <c r="J5278" s="2"/>
      <c r="K5278" s="2"/>
      <c r="L5278" s="3"/>
      <c r="M5278" s="71"/>
      <c r="N5278" s="70"/>
      <c r="O5278" s="70"/>
      <c r="P5278" s="42"/>
      <c r="Q5278" s="3"/>
      <c r="R5278" s="6"/>
      <c r="S5278" s="7"/>
      <c r="T5278" s="1"/>
      <c r="U5278" s="8"/>
      <c r="V5278" s="8"/>
      <c r="W5278" s="25"/>
      <c r="X5278" s="22"/>
      <c r="Y5278" s="4"/>
      <c r="Z5278" s="4"/>
      <c r="AA5278" s="4"/>
      <c r="AB5278" s="9"/>
      <c r="AD5278" s="165"/>
      <c r="AE5278" s="180"/>
      <c r="AF5278" s="180"/>
      <c r="AG5278" s="188"/>
      <c r="AH5278" s="188"/>
      <c r="AI5278" s="180"/>
      <c r="AJ5278" s="172"/>
      <c r="AK5278" s="172"/>
      <c r="AL5278" s="172"/>
      <c r="AM5278" s="165"/>
    </row>
    <row r="5279" spans="1:39">
      <c r="A5279" s="2"/>
      <c r="B5279" s="3"/>
      <c r="C5279" s="4"/>
      <c r="D5279" s="4"/>
      <c r="E5279" s="135"/>
      <c r="F5279" s="6"/>
      <c r="G5279" s="6"/>
      <c r="H5279" s="6"/>
      <c r="I5279" s="6"/>
      <c r="J5279" s="2"/>
      <c r="K5279" s="2"/>
      <c r="L5279" s="3"/>
      <c r="M5279" s="71"/>
      <c r="N5279" s="70"/>
      <c r="O5279" s="70"/>
      <c r="P5279" s="42"/>
      <c r="Q5279" s="3"/>
      <c r="R5279" s="6"/>
      <c r="S5279" s="7"/>
      <c r="T5279" s="1"/>
      <c r="U5279" s="8"/>
      <c r="V5279" s="8"/>
      <c r="W5279" s="25"/>
      <c r="X5279" s="22"/>
      <c r="Y5279" s="4"/>
      <c r="Z5279" s="4"/>
      <c r="AA5279" s="4"/>
      <c r="AB5279" s="9"/>
      <c r="AD5279" s="165"/>
      <c r="AE5279" s="180"/>
      <c r="AF5279" s="180"/>
      <c r="AG5279" s="188"/>
      <c r="AH5279" s="188"/>
      <c r="AI5279" s="180"/>
      <c r="AJ5279" s="172"/>
      <c r="AK5279" s="172"/>
      <c r="AL5279" s="172"/>
      <c r="AM5279" s="165"/>
    </row>
    <row r="5280" spans="1:39">
      <c r="A5280" s="2"/>
      <c r="B5280" s="3"/>
      <c r="C5280" s="4"/>
      <c r="D5280" s="4"/>
      <c r="E5280" s="135"/>
      <c r="F5280" s="6"/>
      <c r="G5280" s="6"/>
      <c r="H5280" s="6"/>
      <c r="I5280" s="6"/>
      <c r="J5280" s="2"/>
      <c r="K5280" s="2"/>
      <c r="L5280" s="3"/>
      <c r="M5280" s="71"/>
      <c r="N5280" s="70"/>
      <c r="O5280" s="70"/>
      <c r="P5280" s="42"/>
      <c r="Q5280" s="3"/>
      <c r="R5280" s="6"/>
      <c r="S5280" s="7"/>
      <c r="T5280" s="1"/>
      <c r="U5280" s="8"/>
      <c r="V5280" s="8"/>
      <c r="W5280" s="25"/>
      <c r="X5280" s="22"/>
      <c r="Y5280" s="4"/>
      <c r="Z5280" s="4"/>
      <c r="AA5280" s="4"/>
      <c r="AB5280" s="9"/>
      <c r="AD5280" s="165"/>
      <c r="AE5280" s="180"/>
      <c r="AF5280" s="180"/>
      <c r="AG5280" s="188"/>
      <c r="AH5280" s="188"/>
      <c r="AI5280" s="180"/>
      <c r="AJ5280" s="172"/>
      <c r="AK5280" s="172"/>
      <c r="AL5280" s="172"/>
      <c r="AM5280" s="165"/>
    </row>
    <row r="5281" spans="1:39">
      <c r="A5281" s="2"/>
      <c r="B5281" s="3"/>
      <c r="C5281" s="4"/>
      <c r="D5281" s="4"/>
      <c r="E5281" s="135"/>
      <c r="F5281" s="6"/>
      <c r="G5281" s="6"/>
      <c r="H5281" s="6"/>
      <c r="I5281" s="6"/>
      <c r="J5281" s="2"/>
      <c r="K5281" s="2"/>
      <c r="L5281" s="3"/>
      <c r="M5281" s="71"/>
      <c r="N5281" s="70"/>
      <c r="O5281" s="70"/>
      <c r="P5281" s="42"/>
      <c r="Q5281" s="3"/>
      <c r="R5281" s="6"/>
      <c r="S5281" s="7"/>
      <c r="T5281" s="1"/>
      <c r="U5281" s="8"/>
      <c r="V5281" s="8"/>
      <c r="W5281" s="25"/>
      <c r="X5281" s="22"/>
      <c r="Y5281" s="4"/>
      <c r="Z5281" s="4"/>
      <c r="AA5281" s="4"/>
      <c r="AB5281" s="9"/>
      <c r="AD5281" s="165"/>
      <c r="AE5281" s="180"/>
      <c r="AF5281" s="180"/>
      <c r="AG5281" s="188"/>
      <c r="AH5281" s="188"/>
      <c r="AI5281" s="180"/>
      <c r="AJ5281" s="172"/>
      <c r="AK5281" s="172"/>
      <c r="AL5281" s="172"/>
      <c r="AM5281" s="165"/>
    </row>
    <row r="5282" spans="1:39">
      <c r="A5282" s="2"/>
      <c r="B5282" s="3"/>
      <c r="C5282" s="4"/>
      <c r="D5282" s="4"/>
      <c r="E5282" s="135"/>
      <c r="F5282" s="6"/>
      <c r="G5282" s="6"/>
      <c r="H5282" s="6"/>
      <c r="I5282" s="6"/>
      <c r="J5282" s="2"/>
      <c r="K5282" s="2"/>
      <c r="L5282" s="3"/>
      <c r="M5282" s="71"/>
      <c r="N5282" s="70"/>
      <c r="O5282" s="70"/>
      <c r="P5282" s="42"/>
      <c r="Q5282" s="3"/>
      <c r="R5282" s="6"/>
      <c r="S5282" s="7"/>
      <c r="T5282" s="1"/>
      <c r="U5282" s="8"/>
      <c r="V5282" s="8"/>
      <c r="W5282" s="25"/>
      <c r="X5282" s="22"/>
      <c r="Y5282" s="4"/>
      <c r="Z5282" s="4"/>
      <c r="AA5282" s="4"/>
      <c r="AB5282" s="9"/>
      <c r="AD5282" s="165"/>
      <c r="AE5282" s="180"/>
      <c r="AF5282" s="180"/>
      <c r="AG5282" s="188"/>
      <c r="AH5282" s="188"/>
      <c r="AI5282" s="180"/>
      <c r="AJ5282" s="172"/>
      <c r="AK5282" s="172"/>
      <c r="AL5282" s="172"/>
      <c r="AM5282" s="165"/>
    </row>
    <row r="5283" spans="1:39">
      <c r="A5283" s="2"/>
      <c r="B5283" s="3"/>
      <c r="C5283" s="4"/>
      <c r="D5283" s="4"/>
      <c r="E5283" s="135"/>
      <c r="F5283" s="6"/>
      <c r="G5283" s="6"/>
      <c r="H5283" s="6"/>
      <c r="I5283" s="6"/>
      <c r="J5283" s="2"/>
      <c r="K5283" s="2"/>
      <c r="L5283" s="3"/>
      <c r="M5283" s="71"/>
      <c r="N5283" s="70"/>
      <c r="O5283" s="70"/>
      <c r="P5283" s="42"/>
      <c r="Q5283" s="3"/>
      <c r="R5283" s="6"/>
      <c r="S5283" s="7"/>
      <c r="T5283" s="1"/>
      <c r="U5283" s="8"/>
      <c r="V5283" s="8"/>
      <c r="W5283" s="25"/>
      <c r="X5283" s="22"/>
      <c r="Y5283" s="4"/>
      <c r="Z5283" s="4"/>
      <c r="AA5283" s="4"/>
      <c r="AB5283" s="9"/>
      <c r="AD5283" s="165"/>
      <c r="AE5283" s="180"/>
      <c r="AF5283" s="180"/>
      <c r="AG5283" s="188"/>
      <c r="AH5283" s="188"/>
      <c r="AI5283" s="180"/>
      <c r="AJ5283" s="172"/>
      <c r="AK5283" s="172"/>
      <c r="AL5283" s="172"/>
      <c r="AM5283" s="165"/>
    </row>
    <row r="5284" spans="1:39">
      <c r="A5284" s="2"/>
      <c r="B5284" s="3"/>
      <c r="C5284" s="4"/>
      <c r="D5284" s="4"/>
      <c r="E5284" s="135"/>
      <c r="F5284" s="6"/>
      <c r="G5284" s="6"/>
      <c r="H5284" s="6"/>
      <c r="I5284" s="6"/>
      <c r="J5284" s="2"/>
      <c r="K5284" s="2"/>
      <c r="L5284" s="3"/>
      <c r="M5284" s="71"/>
      <c r="N5284" s="70"/>
      <c r="O5284" s="70"/>
      <c r="P5284" s="42"/>
      <c r="Q5284" s="3"/>
      <c r="R5284" s="6"/>
      <c r="S5284" s="7"/>
      <c r="T5284" s="1"/>
      <c r="U5284" s="8"/>
      <c r="V5284" s="8"/>
      <c r="W5284" s="25"/>
      <c r="X5284" s="22"/>
      <c r="Y5284" s="4"/>
      <c r="Z5284" s="4"/>
      <c r="AA5284" s="4"/>
      <c r="AB5284" s="9"/>
      <c r="AD5284" s="165"/>
      <c r="AE5284" s="180"/>
      <c r="AF5284" s="165"/>
      <c r="AG5284" s="188"/>
      <c r="AH5284" s="188"/>
      <c r="AI5284" s="180"/>
      <c r="AJ5284" s="172"/>
      <c r="AK5284" s="172"/>
      <c r="AL5284" s="172"/>
      <c r="AM5284" s="165"/>
    </row>
    <row r="5285" spans="1:39">
      <c r="A5285" s="2"/>
      <c r="B5285" s="3"/>
      <c r="C5285" s="4"/>
      <c r="D5285" s="4"/>
      <c r="E5285" s="135"/>
      <c r="F5285" s="6"/>
      <c r="G5285" s="6"/>
      <c r="H5285" s="6"/>
      <c r="I5285" s="6"/>
      <c r="J5285" s="2"/>
      <c r="K5285" s="2"/>
      <c r="L5285" s="3"/>
      <c r="M5285" s="71"/>
      <c r="N5285" s="70"/>
      <c r="O5285" s="70"/>
      <c r="P5285" s="42"/>
      <c r="Q5285" s="3"/>
      <c r="R5285" s="6"/>
      <c r="S5285" s="7"/>
      <c r="T5285" s="1"/>
      <c r="U5285" s="8"/>
      <c r="V5285" s="8"/>
      <c r="W5285" s="25"/>
      <c r="X5285" s="22"/>
      <c r="Y5285" s="4"/>
      <c r="Z5285" s="4"/>
      <c r="AA5285" s="4"/>
      <c r="AB5285" s="9"/>
      <c r="AD5285" s="165"/>
      <c r="AE5285" s="165"/>
      <c r="AF5285" s="165"/>
      <c r="AG5285" s="188"/>
      <c r="AH5285" s="188"/>
      <c r="AI5285" s="180"/>
      <c r="AJ5285" s="172"/>
      <c r="AK5285" s="172"/>
      <c r="AL5285" s="172"/>
      <c r="AM5285" s="165"/>
    </row>
    <row r="5286" spans="1:39">
      <c r="A5286" s="2"/>
      <c r="B5286" s="3"/>
      <c r="C5286" s="4"/>
      <c r="D5286" s="4"/>
      <c r="E5286" s="135"/>
      <c r="F5286" s="6"/>
      <c r="G5286" s="6"/>
      <c r="H5286" s="6"/>
      <c r="I5286" s="6"/>
      <c r="J5286" s="2"/>
      <c r="K5286" s="2"/>
      <c r="L5286" s="3"/>
      <c r="M5286" s="71"/>
      <c r="N5286" s="70"/>
      <c r="O5286" s="70"/>
      <c r="P5286" s="42"/>
      <c r="Q5286" s="3"/>
      <c r="R5286" s="6"/>
      <c r="S5286" s="7"/>
      <c r="T5286" s="1"/>
      <c r="U5286" s="8"/>
      <c r="V5286" s="8"/>
      <c r="W5286" s="25"/>
      <c r="X5286" s="22"/>
      <c r="Y5286" s="4"/>
      <c r="Z5286" s="4"/>
      <c r="AA5286" s="4"/>
      <c r="AB5286" s="9"/>
      <c r="AD5286" s="165"/>
      <c r="AE5286" s="165"/>
      <c r="AF5286" s="165"/>
      <c r="AG5286" s="188"/>
      <c r="AH5286" s="188"/>
      <c r="AI5286" s="180"/>
      <c r="AJ5286" s="172"/>
      <c r="AK5286" s="172"/>
      <c r="AL5286" s="172"/>
      <c r="AM5286" s="165"/>
    </row>
    <row r="5287" spans="1:39">
      <c r="A5287" s="2"/>
      <c r="B5287" s="3"/>
      <c r="C5287" s="4"/>
      <c r="D5287" s="4"/>
      <c r="E5287" s="135"/>
      <c r="F5287" s="6"/>
      <c r="G5287" s="6"/>
      <c r="H5287" s="6"/>
      <c r="I5287" s="6"/>
      <c r="J5287" s="2"/>
      <c r="K5287" s="2"/>
      <c r="L5287" s="3"/>
      <c r="M5287" s="71"/>
      <c r="N5287" s="70"/>
      <c r="O5287" s="70"/>
      <c r="P5287" s="42"/>
      <c r="Q5287" s="3"/>
      <c r="R5287" s="6"/>
      <c r="S5287" s="7"/>
      <c r="T5287" s="1"/>
      <c r="U5287" s="8"/>
      <c r="V5287" s="8"/>
      <c r="W5287" s="25"/>
      <c r="X5287" s="22"/>
      <c r="Y5287" s="4"/>
      <c r="Z5287" s="4"/>
      <c r="AA5287" s="4"/>
      <c r="AB5287" s="9"/>
      <c r="AD5287" s="165"/>
      <c r="AE5287" s="165"/>
      <c r="AF5287" s="165"/>
      <c r="AG5287" s="188"/>
      <c r="AH5287" s="188"/>
      <c r="AI5287" s="180"/>
      <c r="AJ5287" s="172"/>
      <c r="AK5287" s="172"/>
      <c r="AL5287" s="172"/>
      <c r="AM5287" s="165"/>
    </row>
    <row r="5288" spans="1:39">
      <c r="A5288" s="2"/>
      <c r="B5288" s="3"/>
      <c r="C5288" s="4"/>
      <c r="D5288" s="4"/>
      <c r="E5288" s="135"/>
      <c r="F5288" s="6"/>
      <c r="G5288" s="6"/>
      <c r="H5288" s="6"/>
      <c r="I5288" s="6"/>
      <c r="J5288" s="2"/>
      <c r="K5288" s="2"/>
      <c r="L5288" s="3"/>
      <c r="M5288" s="71"/>
      <c r="N5288" s="70"/>
      <c r="O5288" s="70"/>
      <c r="P5288" s="42"/>
      <c r="Q5288" s="3"/>
      <c r="R5288" s="6"/>
      <c r="S5288" s="7"/>
      <c r="T5288" s="1"/>
      <c r="U5288" s="8"/>
      <c r="V5288" s="8"/>
      <c r="W5288" s="25"/>
      <c r="X5288" s="22"/>
      <c r="Y5288" s="4"/>
      <c r="Z5288" s="4"/>
      <c r="AA5288" s="4"/>
      <c r="AB5288" s="9"/>
      <c r="AD5288" s="165"/>
      <c r="AE5288" s="165"/>
      <c r="AF5288" s="165"/>
      <c r="AG5288" s="188"/>
      <c r="AH5288" s="188"/>
      <c r="AI5288" s="180"/>
      <c r="AJ5288" s="172"/>
      <c r="AK5288" s="172"/>
      <c r="AL5288" s="172"/>
      <c r="AM5288" s="165"/>
    </row>
    <row r="5289" spans="1:39">
      <c r="A5289" s="2"/>
      <c r="B5289" s="3"/>
      <c r="C5289" s="4"/>
      <c r="D5289" s="4"/>
      <c r="E5289" s="135"/>
      <c r="F5289" s="6"/>
      <c r="G5289" s="6"/>
      <c r="H5289" s="6"/>
      <c r="I5289" s="6"/>
      <c r="J5289" s="2"/>
      <c r="K5289" s="2"/>
      <c r="L5289" s="3"/>
      <c r="M5289" s="71"/>
      <c r="N5289" s="70"/>
      <c r="O5289" s="70"/>
      <c r="P5289" s="42"/>
      <c r="Q5289" s="3"/>
      <c r="R5289" s="6"/>
      <c r="S5289" s="7"/>
      <c r="T5289" s="1"/>
      <c r="U5289" s="8"/>
      <c r="V5289" s="8"/>
      <c r="W5289" s="25"/>
      <c r="X5289" s="22"/>
      <c r="Y5289" s="4"/>
      <c r="Z5289" s="4"/>
      <c r="AA5289" s="4"/>
      <c r="AB5289" s="9"/>
      <c r="AD5289" s="165"/>
      <c r="AE5289" s="165"/>
      <c r="AF5289" s="165"/>
      <c r="AG5289" s="188"/>
      <c r="AH5289" s="188"/>
      <c r="AI5289" s="180"/>
      <c r="AJ5289" s="172"/>
      <c r="AK5289" s="172"/>
      <c r="AL5289" s="172"/>
      <c r="AM5289" s="165"/>
    </row>
    <row r="5290" spans="1:39">
      <c r="A5290" s="2"/>
      <c r="B5290" s="3"/>
      <c r="C5290" s="4"/>
      <c r="D5290" s="4"/>
      <c r="E5290" s="135"/>
      <c r="F5290" s="6"/>
      <c r="G5290" s="6"/>
      <c r="H5290" s="6"/>
      <c r="I5290" s="6"/>
      <c r="J5290" s="2"/>
      <c r="K5290" s="2"/>
      <c r="L5290" s="3"/>
      <c r="M5290" s="71"/>
      <c r="N5290" s="70"/>
      <c r="O5290" s="70"/>
      <c r="P5290" s="42"/>
      <c r="Q5290" s="3"/>
      <c r="R5290" s="6"/>
      <c r="S5290" s="7"/>
      <c r="T5290" s="1"/>
      <c r="U5290" s="8"/>
      <c r="V5290" s="8"/>
      <c r="W5290" s="25"/>
      <c r="X5290" s="22"/>
      <c r="Y5290" s="4"/>
      <c r="Z5290" s="4"/>
      <c r="AA5290" s="4"/>
      <c r="AB5290" s="9"/>
      <c r="AD5290" s="165"/>
      <c r="AE5290" s="165"/>
      <c r="AF5290" s="165"/>
      <c r="AG5290" s="188"/>
      <c r="AH5290" s="188"/>
      <c r="AI5290" s="180"/>
      <c r="AJ5290" s="172"/>
      <c r="AK5290" s="172"/>
      <c r="AL5290" s="172"/>
      <c r="AM5290" s="165"/>
    </row>
    <row r="5291" spans="1:39">
      <c r="A5291" s="2"/>
      <c r="B5291" s="3"/>
      <c r="C5291" s="4"/>
      <c r="D5291" s="4"/>
      <c r="E5291" s="135"/>
      <c r="F5291" s="6"/>
      <c r="G5291" s="6"/>
      <c r="H5291" s="6"/>
      <c r="I5291" s="6"/>
      <c r="J5291" s="2"/>
      <c r="K5291" s="2"/>
      <c r="L5291" s="3"/>
      <c r="M5291" s="71"/>
      <c r="N5291" s="70"/>
      <c r="O5291" s="70"/>
      <c r="P5291" s="42"/>
      <c r="Q5291" s="3"/>
      <c r="R5291" s="6"/>
      <c r="S5291" s="7"/>
      <c r="T5291" s="1"/>
      <c r="U5291" s="8"/>
      <c r="V5291" s="8"/>
      <c r="W5291" s="25"/>
      <c r="X5291" s="22"/>
      <c r="Y5291" s="4"/>
      <c r="Z5291" s="4"/>
      <c r="AA5291" s="4"/>
      <c r="AB5291" s="9"/>
      <c r="AD5291" s="165"/>
      <c r="AE5291" s="165"/>
      <c r="AF5291" s="165"/>
      <c r="AG5291" s="188"/>
      <c r="AH5291" s="188"/>
      <c r="AI5291" s="180"/>
      <c r="AJ5291" s="172"/>
      <c r="AK5291" s="172"/>
      <c r="AL5291" s="172"/>
      <c r="AM5291" s="165"/>
    </row>
    <row r="5292" spans="1:39">
      <c r="A5292" s="2"/>
      <c r="B5292" s="3"/>
      <c r="C5292" s="4"/>
      <c r="D5292" s="4"/>
      <c r="E5292" s="135"/>
      <c r="F5292" s="6"/>
      <c r="G5292" s="6"/>
      <c r="H5292" s="6"/>
      <c r="I5292" s="6"/>
      <c r="J5292" s="2"/>
      <c r="K5292" s="2"/>
      <c r="L5292" s="3"/>
      <c r="M5292" s="71"/>
      <c r="N5292" s="70"/>
      <c r="O5292" s="70"/>
      <c r="P5292" s="42"/>
      <c r="Q5292" s="3"/>
      <c r="R5292" s="6"/>
      <c r="S5292" s="7"/>
      <c r="T5292" s="1"/>
      <c r="U5292" s="8"/>
      <c r="V5292" s="8"/>
      <c r="W5292" s="25"/>
      <c r="X5292" s="22"/>
      <c r="Y5292" s="4"/>
      <c r="Z5292" s="4"/>
      <c r="AA5292" s="4"/>
      <c r="AB5292" s="9"/>
      <c r="AD5292" s="165"/>
      <c r="AE5292" s="165"/>
      <c r="AF5292" s="165"/>
      <c r="AG5292" s="188"/>
      <c r="AH5292" s="188"/>
      <c r="AI5292" s="180"/>
      <c r="AJ5292" s="172"/>
      <c r="AK5292" s="172"/>
      <c r="AL5292" s="172"/>
      <c r="AM5292" s="165"/>
    </row>
    <row r="5293" spans="1:39">
      <c r="A5293" s="2"/>
      <c r="B5293" s="3"/>
      <c r="C5293" s="4"/>
      <c r="D5293" s="4"/>
      <c r="E5293" s="135"/>
      <c r="F5293" s="6"/>
      <c r="G5293" s="6"/>
      <c r="H5293" s="6"/>
      <c r="I5293" s="6"/>
      <c r="J5293" s="2"/>
      <c r="K5293" s="2"/>
      <c r="L5293" s="3"/>
      <c r="M5293" s="71"/>
      <c r="N5293" s="70"/>
      <c r="O5293" s="70"/>
      <c r="P5293" s="42"/>
      <c r="Q5293" s="3"/>
      <c r="R5293" s="6"/>
      <c r="S5293" s="7"/>
      <c r="T5293" s="1"/>
      <c r="U5293" s="8"/>
      <c r="V5293" s="8"/>
      <c r="W5293" s="25"/>
      <c r="X5293" s="22"/>
      <c r="Y5293" s="4"/>
      <c r="Z5293" s="4"/>
      <c r="AA5293" s="4"/>
      <c r="AB5293" s="9"/>
      <c r="AD5293" s="165"/>
      <c r="AE5293" s="165"/>
      <c r="AF5293" s="165"/>
      <c r="AG5293" s="188"/>
      <c r="AH5293" s="188"/>
      <c r="AI5293" s="180"/>
      <c r="AJ5293" s="172"/>
      <c r="AK5293" s="172"/>
      <c r="AL5293" s="172"/>
      <c r="AM5293" s="165"/>
    </row>
    <row r="5294" spans="1:39">
      <c r="A5294" s="2"/>
      <c r="B5294" s="3"/>
      <c r="C5294" s="4"/>
      <c r="D5294" s="4"/>
      <c r="E5294" s="135"/>
      <c r="F5294" s="6"/>
      <c r="G5294" s="6"/>
      <c r="H5294" s="6"/>
      <c r="I5294" s="6"/>
      <c r="J5294" s="2"/>
      <c r="K5294" s="2"/>
      <c r="L5294" s="3"/>
      <c r="M5294" s="71"/>
      <c r="N5294" s="70"/>
      <c r="O5294" s="70"/>
      <c r="P5294" s="42"/>
      <c r="Q5294" s="3"/>
      <c r="R5294" s="6"/>
      <c r="S5294" s="7"/>
      <c r="T5294" s="1"/>
      <c r="U5294" s="8"/>
      <c r="V5294" s="8"/>
      <c r="W5294" s="25"/>
      <c r="X5294" s="22"/>
      <c r="Y5294" s="4"/>
      <c r="Z5294" s="4"/>
      <c r="AA5294" s="4"/>
      <c r="AB5294" s="9"/>
      <c r="AD5294" s="165"/>
      <c r="AE5294" s="165"/>
      <c r="AF5294" s="165"/>
      <c r="AG5294" s="188"/>
      <c r="AH5294" s="188"/>
      <c r="AI5294" s="180"/>
      <c r="AJ5294" s="172"/>
      <c r="AK5294" s="172"/>
      <c r="AL5294" s="172"/>
      <c r="AM5294" s="165"/>
    </row>
    <row r="5295" spans="1:39">
      <c r="A5295" s="2"/>
      <c r="B5295" s="3"/>
      <c r="C5295" s="4"/>
      <c r="D5295" s="4"/>
      <c r="E5295" s="135"/>
      <c r="F5295" s="6"/>
      <c r="G5295" s="6"/>
      <c r="H5295" s="6"/>
      <c r="I5295" s="6"/>
      <c r="J5295" s="2"/>
      <c r="K5295" s="2"/>
      <c r="L5295" s="3"/>
      <c r="M5295" s="71"/>
      <c r="N5295" s="70"/>
      <c r="O5295" s="70"/>
      <c r="P5295" s="42"/>
      <c r="Q5295" s="3"/>
      <c r="R5295" s="6"/>
      <c r="S5295" s="7"/>
      <c r="T5295" s="1"/>
      <c r="U5295" s="8"/>
      <c r="V5295" s="8"/>
      <c r="W5295" s="26"/>
      <c r="X5295" s="22"/>
      <c r="Y5295" s="4"/>
      <c r="Z5295" s="4"/>
      <c r="AA5295" s="4"/>
      <c r="AB5295" s="9"/>
      <c r="AD5295" s="165"/>
      <c r="AE5295" s="165"/>
      <c r="AF5295" s="165"/>
      <c r="AG5295" s="188"/>
      <c r="AH5295" s="188"/>
      <c r="AI5295" s="180"/>
      <c r="AJ5295" s="172"/>
      <c r="AK5295" s="172"/>
      <c r="AL5295" s="172"/>
      <c r="AM5295" s="165"/>
    </row>
    <row r="5296" spans="1:39">
      <c r="A5296" s="2"/>
      <c r="B5296" s="3"/>
      <c r="C5296" s="4"/>
      <c r="D5296" s="4"/>
      <c r="E5296" s="135"/>
      <c r="F5296" s="6"/>
      <c r="G5296" s="6"/>
      <c r="H5296" s="6"/>
      <c r="I5296" s="6"/>
      <c r="J5296" s="2"/>
      <c r="K5296" s="2"/>
      <c r="L5296" s="3"/>
      <c r="M5296" s="71"/>
      <c r="N5296" s="70"/>
      <c r="O5296" s="70"/>
      <c r="P5296" s="42"/>
      <c r="Q5296" s="3"/>
      <c r="R5296" s="6"/>
      <c r="S5296" s="7"/>
      <c r="T5296" s="1"/>
      <c r="U5296" s="8"/>
      <c r="V5296" s="8"/>
      <c r="W5296" s="25"/>
      <c r="X5296" s="22"/>
      <c r="Y5296" s="4"/>
      <c r="Z5296" s="4"/>
      <c r="AA5296" s="4"/>
      <c r="AB5296" s="9"/>
      <c r="AD5296" s="165"/>
      <c r="AE5296" s="165"/>
      <c r="AF5296" s="165"/>
      <c r="AG5296" s="188"/>
      <c r="AH5296" s="188"/>
      <c r="AI5296" s="180"/>
      <c r="AJ5296" s="172"/>
      <c r="AK5296" s="172"/>
      <c r="AL5296" s="172"/>
      <c r="AM5296" s="165"/>
    </row>
    <row r="5297" spans="1:39">
      <c r="A5297" s="2"/>
      <c r="B5297" s="3"/>
      <c r="C5297" s="4"/>
      <c r="D5297" s="4"/>
      <c r="E5297" s="135"/>
      <c r="F5297" s="6"/>
      <c r="G5297" s="6"/>
      <c r="H5297" s="6"/>
      <c r="I5297" s="6"/>
      <c r="J5297" s="2"/>
      <c r="K5297" s="2"/>
      <c r="L5297" s="3"/>
      <c r="M5297" s="71"/>
      <c r="N5297" s="70"/>
      <c r="O5297" s="70"/>
      <c r="P5297" s="42"/>
      <c r="Q5297" s="3"/>
      <c r="R5297" s="6"/>
      <c r="S5297" s="7"/>
      <c r="T5297" s="1"/>
      <c r="U5297" s="8"/>
      <c r="V5297" s="8"/>
      <c r="W5297" s="26"/>
      <c r="X5297" s="22"/>
      <c r="Y5297" s="4"/>
      <c r="Z5297" s="4"/>
      <c r="AA5297" s="4"/>
      <c r="AB5297" s="9"/>
      <c r="AD5297" s="165"/>
      <c r="AE5297" s="165"/>
      <c r="AF5297" s="165"/>
      <c r="AG5297" s="188"/>
      <c r="AH5297" s="188"/>
      <c r="AI5297" s="180"/>
      <c r="AJ5297" s="172"/>
      <c r="AK5297" s="172"/>
      <c r="AL5297" s="172"/>
      <c r="AM5297" s="165"/>
    </row>
    <row r="5298" spans="1:39">
      <c r="A5298" s="2"/>
      <c r="B5298" s="3"/>
      <c r="C5298" s="4"/>
      <c r="D5298" s="4"/>
      <c r="E5298" s="135"/>
      <c r="F5298" s="6"/>
      <c r="G5298" s="6"/>
      <c r="H5298" s="6"/>
      <c r="I5298" s="6"/>
      <c r="J5298" s="2"/>
      <c r="K5298" s="2"/>
      <c r="L5298" s="3"/>
      <c r="M5298" s="71"/>
      <c r="N5298" s="70"/>
      <c r="O5298" s="70"/>
      <c r="P5298" s="42"/>
      <c r="Q5298" s="3"/>
      <c r="R5298" s="6"/>
      <c r="S5298" s="7"/>
      <c r="T5298" s="1"/>
      <c r="U5298" s="8"/>
      <c r="V5298" s="8"/>
      <c r="W5298" s="25"/>
      <c r="X5298" s="22"/>
      <c r="Y5298" s="4"/>
      <c r="Z5298" s="4"/>
      <c r="AA5298" s="4"/>
      <c r="AB5298" s="9"/>
      <c r="AD5298" s="165"/>
      <c r="AE5298" s="165"/>
      <c r="AF5298" s="165"/>
      <c r="AG5298" s="188"/>
      <c r="AH5298" s="188"/>
      <c r="AI5298" s="180"/>
      <c r="AJ5298" s="172"/>
      <c r="AK5298" s="172"/>
      <c r="AL5298" s="172"/>
      <c r="AM5298" s="165"/>
    </row>
    <row r="5299" spans="1:39">
      <c r="A5299" s="2"/>
      <c r="B5299" s="3"/>
      <c r="C5299" s="4"/>
      <c r="D5299" s="4"/>
      <c r="E5299" s="135"/>
      <c r="F5299" s="6"/>
      <c r="G5299" s="6"/>
      <c r="H5299" s="6"/>
      <c r="I5299" s="6"/>
      <c r="J5299" s="2"/>
      <c r="K5299" s="2"/>
      <c r="L5299" s="3"/>
      <c r="M5299" s="71"/>
      <c r="N5299" s="70"/>
      <c r="O5299" s="70"/>
      <c r="P5299" s="42"/>
      <c r="Q5299" s="3"/>
      <c r="R5299" s="6"/>
      <c r="S5299" s="7"/>
      <c r="T5299" s="1"/>
      <c r="U5299" s="8"/>
      <c r="V5299" s="8"/>
      <c r="W5299" s="26"/>
      <c r="X5299" s="22"/>
      <c r="Y5299" s="4"/>
      <c r="Z5299" s="4"/>
      <c r="AA5299" s="4"/>
      <c r="AB5299" s="9"/>
      <c r="AD5299" s="165"/>
      <c r="AE5299" s="165"/>
      <c r="AF5299" s="165"/>
      <c r="AG5299" s="188"/>
      <c r="AH5299" s="188"/>
      <c r="AI5299" s="180"/>
      <c r="AJ5299" s="172"/>
      <c r="AK5299" s="172"/>
      <c r="AL5299" s="172"/>
      <c r="AM5299" s="165"/>
    </row>
    <row r="5300" spans="1:39">
      <c r="A5300" s="2"/>
      <c r="B5300" s="3"/>
      <c r="C5300" s="4"/>
      <c r="D5300" s="4"/>
      <c r="E5300" s="135"/>
      <c r="F5300" s="6"/>
      <c r="G5300" s="6"/>
      <c r="H5300" s="6"/>
      <c r="I5300" s="6"/>
      <c r="J5300" s="2"/>
      <c r="K5300" s="2"/>
      <c r="L5300" s="3"/>
      <c r="M5300" s="71"/>
      <c r="N5300" s="70"/>
      <c r="O5300" s="70"/>
      <c r="P5300" s="42"/>
      <c r="Q5300" s="3"/>
      <c r="R5300" s="6"/>
      <c r="S5300" s="7"/>
      <c r="T5300" s="1"/>
      <c r="U5300" s="8"/>
      <c r="V5300" s="8"/>
      <c r="W5300" s="25"/>
      <c r="X5300" s="22"/>
      <c r="Y5300" s="4"/>
      <c r="Z5300" s="4"/>
      <c r="AA5300" s="4"/>
      <c r="AB5300" s="9"/>
      <c r="AD5300" s="165"/>
      <c r="AE5300" s="165"/>
      <c r="AF5300" s="165"/>
      <c r="AG5300" s="188"/>
      <c r="AH5300" s="188"/>
      <c r="AI5300" s="180"/>
      <c r="AJ5300" s="172"/>
      <c r="AK5300" s="172"/>
      <c r="AL5300" s="172"/>
      <c r="AM5300" s="165"/>
    </row>
    <row r="5301" spans="1:39">
      <c r="A5301" s="2"/>
      <c r="B5301" s="3"/>
      <c r="C5301" s="4"/>
      <c r="D5301" s="4"/>
      <c r="E5301" s="135"/>
      <c r="F5301" s="6"/>
      <c r="G5301" s="6"/>
      <c r="H5301" s="6"/>
      <c r="I5301" s="6"/>
      <c r="J5301" s="2"/>
      <c r="K5301" s="2"/>
      <c r="L5301" s="3"/>
      <c r="M5301" s="71"/>
      <c r="N5301" s="70"/>
      <c r="O5301" s="70"/>
      <c r="P5301" s="42"/>
      <c r="Q5301" s="3"/>
      <c r="R5301" s="6"/>
      <c r="S5301" s="7"/>
      <c r="T5301" s="1"/>
      <c r="U5301" s="8"/>
      <c r="V5301" s="8"/>
      <c r="W5301" s="26"/>
      <c r="X5301" s="22"/>
      <c r="Y5301" s="4"/>
      <c r="Z5301" s="4"/>
      <c r="AA5301" s="4"/>
      <c r="AB5301" s="9"/>
      <c r="AD5301" s="165"/>
      <c r="AE5301" s="165"/>
      <c r="AF5301" s="165"/>
      <c r="AG5301" s="188"/>
      <c r="AH5301" s="188"/>
      <c r="AI5301" s="180"/>
      <c r="AJ5301" s="172"/>
      <c r="AK5301" s="172"/>
      <c r="AL5301" s="172"/>
      <c r="AM5301" s="165"/>
    </row>
    <row r="5302" spans="1:39">
      <c r="A5302" s="2"/>
      <c r="B5302" s="3"/>
      <c r="C5302" s="4"/>
      <c r="D5302" s="4"/>
      <c r="E5302" s="135"/>
      <c r="F5302" s="6"/>
      <c r="G5302" s="6"/>
      <c r="H5302" s="6"/>
      <c r="I5302" s="6"/>
      <c r="J5302" s="2"/>
      <c r="K5302" s="2"/>
      <c r="L5302" s="3"/>
      <c r="M5302" s="71"/>
      <c r="N5302" s="70"/>
      <c r="O5302" s="70"/>
      <c r="P5302" s="42"/>
      <c r="Q5302" s="3"/>
      <c r="R5302" s="6"/>
      <c r="S5302" s="7"/>
      <c r="T5302" s="1"/>
      <c r="U5302" s="8"/>
      <c r="V5302" s="8"/>
      <c r="W5302" s="25"/>
      <c r="X5302" s="22"/>
      <c r="Y5302" s="4"/>
      <c r="Z5302" s="4"/>
      <c r="AA5302" s="4"/>
      <c r="AB5302" s="9"/>
      <c r="AD5302" s="165"/>
      <c r="AE5302" s="165"/>
      <c r="AF5302" s="165"/>
      <c r="AG5302" s="188"/>
      <c r="AH5302" s="188"/>
      <c r="AI5302" s="180"/>
      <c r="AJ5302" s="172"/>
      <c r="AK5302" s="172"/>
      <c r="AL5302" s="172"/>
      <c r="AM5302" s="165"/>
    </row>
    <row r="5303" spans="1:39">
      <c r="A5303" s="2"/>
      <c r="B5303" s="3"/>
      <c r="C5303" s="4"/>
      <c r="D5303" s="4"/>
      <c r="E5303" s="135"/>
      <c r="F5303" s="6"/>
      <c r="G5303" s="6"/>
      <c r="H5303" s="6"/>
      <c r="I5303" s="6"/>
      <c r="J5303" s="2"/>
      <c r="K5303" s="2"/>
      <c r="L5303" s="3"/>
      <c r="M5303" s="71"/>
      <c r="N5303" s="70"/>
      <c r="O5303" s="70"/>
      <c r="P5303" s="42"/>
      <c r="Q5303" s="3"/>
      <c r="R5303" s="6"/>
      <c r="S5303" s="7"/>
      <c r="T5303" s="1"/>
      <c r="U5303" s="8"/>
      <c r="V5303" s="8"/>
      <c r="W5303" s="28"/>
      <c r="X5303" s="22"/>
      <c r="Y5303" s="4"/>
      <c r="Z5303" s="4"/>
      <c r="AA5303" s="4"/>
      <c r="AB5303" s="9"/>
      <c r="AD5303" s="165"/>
      <c r="AE5303" s="165"/>
      <c r="AF5303" s="165"/>
      <c r="AG5303" s="188"/>
      <c r="AH5303" s="188"/>
      <c r="AI5303" s="180"/>
      <c r="AJ5303" s="172"/>
      <c r="AK5303" s="172"/>
      <c r="AL5303" s="172"/>
      <c r="AM5303" s="165"/>
    </row>
    <row r="5304" spans="1:39">
      <c r="A5304" s="2"/>
      <c r="B5304" s="3"/>
      <c r="C5304" s="4"/>
      <c r="D5304" s="4"/>
      <c r="E5304" s="135"/>
      <c r="F5304" s="6"/>
      <c r="G5304" s="6"/>
      <c r="H5304" s="6"/>
      <c r="I5304" s="6"/>
      <c r="J5304" s="2"/>
      <c r="K5304" s="2"/>
      <c r="L5304" s="3"/>
      <c r="M5304" s="71"/>
      <c r="N5304" s="70"/>
      <c r="O5304" s="70"/>
      <c r="P5304" s="42"/>
      <c r="Q5304" s="3"/>
      <c r="R5304" s="6"/>
      <c r="S5304" s="7"/>
      <c r="T5304" s="1"/>
      <c r="U5304" s="8"/>
      <c r="V5304" s="8"/>
      <c r="W5304" s="25"/>
      <c r="X5304" s="22"/>
      <c r="Y5304" s="4"/>
      <c r="Z5304" s="4"/>
      <c r="AA5304" s="4"/>
      <c r="AB5304" s="9"/>
      <c r="AD5304" s="165"/>
      <c r="AE5304" s="165"/>
      <c r="AF5304" s="165"/>
      <c r="AG5304" s="188"/>
      <c r="AH5304" s="188"/>
      <c r="AI5304" s="180"/>
      <c r="AJ5304" s="172"/>
      <c r="AK5304" s="172"/>
      <c r="AL5304" s="172"/>
      <c r="AM5304" s="165"/>
    </row>
    <row r="5305" spans="1:39">
      <c r="A5305" s="2"/>
      <c r="B5305" s="3"/>
      <c r="C5305" s="4"/>
      <c r="D5305" s="4"/>
      <c r="E5305" s="135"/>
      <c r="F5305" s="6"/>
      <c r="G5305" s="6"/>
      <c r="H5305" s="6"/>
      <c r="I5305" s="6"/>
      <c r="J5305" s="2"/>
      <c r="K5305" s="2"/>
      <c r="L5305" s="3"/>
      <c r="M5305" s="71"/>
      <c r="N5305" s="70"/>
      <c r="O5305" s="70"/>
      <c r="P5305" s="42"/>
      <c r="Q5305" s="3"/>
      <c r="R5305" s="6"/>
      <c r="S5305" s="7"/>
      <c r="T5305" s="1"/>
      <c r="U5305" s="8"/>
      <c r="V5305" s="8"/>
      <c r="W5305" s="25"/>
      <c r="X5305" s="22"/>
      <c r="Y5305" s="4"/>
      <c r="Z5305" s="4"/>
      <c r="AA5305" s="4"/>
      <c r="AB5305" s="9"/>
      <c r="AD5305" s="165"/>
      <c r="AE5305" s="165"/>
      <c r="AF5305" s="165"/>
      <c r="AG5305" s="188"/>
      <c r="AH5305" s="188"/>
      <c r="AI5305" s="180"/>
      <c r="AJ5305" s="172"/>
      <c r="AK5305" s="172"/>
      <c r="AL5305" s="172"/>
      <c r="AM5305" s="165"/>
    </row>
    <row r="5306" spans="1:39">
      <c r="A5306" s="2"/>
      <c r="B5306" s="3"/>
      <c r="C5306" s="4"/>
      <c r="D5306" s="4"/>
      <c r="E5306" s="135"/>
      <c r="F5306" s="6"/>
      <c r="G5306" s="6"/>
      <c r="H5306" s="6"/>
      <c r="I5306" s="6"/>
      <c r="J5306" s="2"/>
      <c r="K5306" s="2"/>
      <c r="L5306" s="3"/>
      <c r="M5306" s="71"/>
      <c r="N5306" s="70"/>
      <c r="O5306" s="70"/>
      <c r="P5306" s="42"/>
      <c r="Q5306" s="3"/>
      <c r="R5306" s="6"/>
      <c r="S5306" s="7"/>
      <c r="T5306" s="1"/>
      <c r="U5306" s="8"/>
      <c r="V5306" s="8"/>
      <c r="W5306" s="25"/>
      <c r="X5306" s="22"/>
      <c r="Y5306" s="4"/>
      <c r="Z5306" s="4"/>
      <c r="AA5306" s="4"/>
      <c r="AB5306" s="9"/>
      <c r="AD5306" s="165"/>
      <c r="AE5306" s="165"/>
      <c r="AF5306" s="180"/>
      <c r="AG5306" s="188"/>
      <c r="AH5306" s="188"/>
      <c r="AI5306" s="180"/>
      <c r="AJ5306" s="172"/>
      <c r="AK5306" s="172"/>
      <c r="AL5306" s="172"/>
      <c r="AM5306" s="165"/>
    </row>
    <row r="5307" spans="1:39">
      <c r="A5307" s="2"/>
      <c r="B5307" s="3"/>
      <c r="C5307" s="4"/>
      <c r="D5307" s="4"/>
      <c r="E5307" s="135"/>
      <c r="F5307" s="6"/>
      <c r="G5307" s="6"/>
      <c r="H5307" s="6"/>
      <c r="I5307" s="6"/>
      <c r="J5307" s="2"/>
      <c r="K5307" s="2"/>
      <c r="L5307" s="3"/>
      <c r="M5307" s="71"/>
      <c r="N5307" s="70"/>
      <c r="O5307" s="70"/>
      <c r="P5307" s="42"/>
      <c r="Q5307" s="3"/>
      <c r="R5307" s="6"/>
      <c r="S5307" s="7"/>
      <c r="T5307" s="1"/>
      <c r="U5307" s="8"/>
      <c r="V5307" s="8"/>
      <c r="W5307" s="25"/>
      <c r="X5307" s="22"/>
      <c r="Y5307" s="4"/>
      <c r="Z5307" s="4"/>
      <c r="AA5307" s="4"/>
      <c r="AB5307" s="9"/>
      <c r="AD5307" s="165"/>
      <c r="AE5307" s="165"/>
      <c r="AF5307" s="180"/>
      <c r="AG5307" s="188"/>
      <c r="AH5307" s="188"/>
      <c r="AI5307" s="180"/>
      <c r="AJ5307" s="172"/>
      <c r="AK5307" s="172"/>
      <c r="AL5307" s="172"/>
      <c r="AM5307" s="165"/>
    </row>
    <row r="5308" spans="1:39">
      <c r="A5308" s="2"/>
      <c r="B5308" s="3"/>
      <c r="C5308" s="4"/>
      <c r="D5308" s="4"/>
      <c r="E5308" s="135"/>
      <c r="F5308" s="6"/>
      <c r="G5308" s="6"/>
      <c r="H5308" s="6"/>
      <c r="I5308" s="6"/>
      <c r="J5308" s="2"/>
      <c r="K5308" s="2"/>
      <c r="L5308" s="3"/>
      <c r="M5308" s="71"/>
      <c r="N5308" s="70"/>
      <c r="O5308" s="70"/>
      <c r="P5308" s="42"/>
      <c r="Q5308" s="3"/>
      <c r="R5308" s="6"/>
      <c r="S5308" s="7"/>
      <c r="T5308" s="1"/>
      <c r="U5308" s="8"/>
      <c r="V5308" s="8"/>
      <c r="W5308" s="25"/>
      <c r="X5308" s="22"/>
      <c r="Y5308" s="4"/>
      <c r="Z5308" s="4"/>
      <c r="AA5308" s="4"/>
      <c r="AB5308" s="9"/>
      <c r="AD5308" s="165"/>
      <c r="AE5308" s="165"/>
      <c r="AF5308" s="165"/>
      <c r="AG5308" s="188"/>
      <c r="AH5308" s="188"/>
      <c r="AI5308" s="180"/>
      <c r="AJ5308" s="172"/>
      <c r="AK5308" s="172"/>
      <c r="AL5308" s="172"/>
      <c r="AM5308" s="165"/>
    </row>
    <row r="5309" spans="1:39">
      <c r="A5309" s="2"/>
      <c r="B5309" s="3"/>
      <c r="C5309" s="4"/>
      <c r="D5309" s="4"/>
      <c r="E5309" s="135"/>
      <c r="F5309" s="6"/>
      <c r="G5309" s="6"/>
      <c r="H5309" s="6"/>
      <c r="I5309" s="6"/>
      <c r="J5309" s="2"/>
      <c r="K5309" s="2"/>
      <c r="L5309" s="3"/>
      <c r="M5309" s="71"/>
      <c r="N5309" s="70"/>
      <c r="O5309" s="70"/>
      <c r="P5309" s="42"/>
      <c r="Q5309" s="3"/>
      <c r="R5309" s="6"/>
      <c r="S5309" s="7"/>
      <c r="T5309" s="1"/>
      <c r="U5309" s="8"/>
      <c r="V5309" s="8"/>
      <c r="W5309" s="31"/>
      <c r="X5309" s="22"/>
      <c r="Y5309" s="4"/>
      <c r="Z5309" s="4"/>
      <c r="AA5309" s="4"/>
      <c r="AB5309" s="9"/>
      <c r="AD5309" s="165"/>
      <c r="AE5309" s="165"/>
      <c r="AF5309" s="165"/>
      <c r="AG5309" s="188"/>
      <c r="AH5309" s="188"/>
      <c r="AI5309" s="180"/>
      <c r="AJ5309" s="172"/>
      <c r="AK5309" s="172"/>
      <c r="AL5309" s="172"/>
      <c r="AM5309" s="165"/>
    </row>
    <row r="5310" spans="1:39">
      <c r="A5310" s="2"/>
      <c r="B5310" s="3"/>
      <c r="C5310" s="4"/>
      <c r="D5310" s="4"/>
      <c r="E5310" s="135"/>
      <c r="F5310" s="6"/>
      <c r="G5310" s="6"/>
      <c r="H5310" s="6"/>
      <c r="I5310" s="6"/>
      <c r="J5310" s="2"/>
      <c r="K5310" s="2"/>
      <c r="L5310" s="3"/>
      <c r="M5310" s="71"/>
      <c r="N5310" s="70"/>
      <c r="O5310" s="70"/>
      <c r="P5310" s="42"/>
      <c r="Q5310" s="3"/>
      <c r="R5310" s="6"/>
      <c r="S5310" s="7"/>
      <c r="T5310" s="1"/>
      <c r="U5310" s="8"/>
      <c r="V5310" s="8"/>
      <c r="W5310" s="25"/>
      <c r="X5310" s="22"/>
      <c r="Y5310" s="4"/>
      <c r="Z5310" s="4"/>
      <c r="AA5310" s="4"/>
      <c r="AB5310" s="9"/>
      <c r="AD5310" s="165"/>
      <c r="AE5310" s="165"/>
      <c r="AF5310" s="165"/>
      <c r="AG5310" s="188"/>
      <c r="AH5310" s="188"/>
      <c r="AI5310" s="180"/>
      <c r="AJ5310" s="172"/>
      <c r="AK5310" s="172"/>
      <c r="AL5310" s="172"/>
      <c r="AM5310" s="165"/>
    </row>
    <row r="5311" spans="1:39">
      <c r="A5311" s="2"/>
      <c r="B5311" s="3"/>
      <c r="C5311" s="4"/>
      <c r="D5311" s="4"/>
      <c r="E5311" s="135"/>
      <c r="F5311" s="6"/>
      <c r="G5311" s="6"/>
      <c r="H5311" s="6"/>
      <c r="I5311" s="6"/>
      <c r="J5311" s="2"/>
      <c r="K5311" s="2"/>
      <c r="L5311" s="3"/>
      <c r="M5311" s="71"/>
      <c r="N5311" s="70"/>
      <c r="O5311" s="70"/>
      <c r="P5311" s="42"/>
      <c r="Q5311" s="3"/>
      <c r="R5311" s="6"/>
      <c r="S5311" s="7"/>
      <c r="T5311" s="1"/>
      <c r="U5311" s="8"/>
      <c r="V5311" s="8"/>
      <c r="W5311" s="27"/>
      <c r="X5311" s="22"/>
      <c r="Y5311" s="4"/>
      <c r="Z5311" s="4"/>
      <c r="AA5311" s="4"/>
      <c r="AB5311" s="9"/>
      <c r="AD5311" s="165"/>
      <c r="AE5311" s="165"/>
      <c r="AF5311" s="165"/>
      <c r="AG5311" s="188"/>
      <c r="AH5311" s="188"/>
      <c r="AI5311" s="180"/>
      <c r="AJ5311" s="172"/>
      <c r="AK5311" s="172"/>
      <c r="AL5311" s="172"/>
      <c r="AM5311" s="165"/>
    </row>
    <row r="5312" spans="1:39">
      <c r="A5312" s="2"/>
      <c r="B5312" s="3"/>
      <c r="C5312" s="4"/>
      <c r="D5312" s="4"/>
      <c r="E5312" s="135"/>
      <c r="F5312" s="6"/>
      <c r="G5312" s="6"/>
      <c r="H5312" s="6"/>
      <c r="I5312" s="6"/>
      <c r="J5312" s="2"/>
      <c r="K5312" s="2"/>
      <c r="L5312" s="3"/>
      <c r="M5312" s="71"/>
      <c r="N5312" s="70"/>
      <c r="O5312" s="70"/>
      <c r="P5312" s="42"/>
      <c r="Q5312" s="3"/>
      <c r="R5312" s="6"/>
      <c r="S5312" s="7"/>
      <c r="T5312" s="1"/>
      <c r="U5312" s="8"/>
      <c r="V5312" s="8"/>
      <c r="W5312" s="25"/>
      <c r="X5312" s="22"/>
      <c r="Y5312" s="4"/>
      <c r="Z5312" s="4"/>
      <c r="AA5312" s="4"/>
      <c r="AB5312" s="9"/>
      <c r="AD5312" s="165"/>
      <c r="AE5312" s="165"/>
      <c r="AF5312" s="165"/>
      <c r="AG5312" s="188"/>
      <c r="AH5312" s="188"/>
      <c r="AI5312" s="180"/>
      <c r="AJ5312" s="172"/>
      <c r="AK5312" s="172"/>
      <c r="AL5312" s="172"/>
      <c r="AM5312" s="165"/>
    </row>
    <row r="5313" spans="1:39">
      <c r="A5313" s="2"/>
      <c r="B5313" s="3"/>
      <c r="C5313" s="4"/>
      <c r="D5313" s="4"/>
      <c r="E5313" s="135"/>
      <c r="F5313" s="6"/>
      <c r="G5313" s="6"/>
      <c r="H5313" s="6"/>
      <c r="I5313" s="6"/>
      <c r="J5313" s="2"/>
      <c r="K5313" s="2"/>
      <c r="L5313" s="3"/>
      <c r="M5313" s="71"/>
      <c r="N5313" s="70"/>
      <c r="O5313" s="70"/>
      <c r="P5313" s="42"/>
      <c r="Q5313" s="3"/>
      <c r="R5313" s="6"/>
      <c r="S5313" s="7"/>
      <c r="T5313" s="1"/>
      <c r="U5313" s="8"/>
      <c r="V5313" s="8"/>
      <c r="W5313" s="25"/>
      <c r="X5313" s="22"/>
      <c r="Y5313" s="4"/>
      <c r="Z5313" s="4"/>
      <c r="AA5313" s="4"/>
      <c r="AB5313" s="9"/>
      <c r="AD5313" s="165"/>
      <c r="AE5313" s="165"/>
      <c r="AF5313" s="165"/>
      <c r="AG5313" s="188"/>
      <c r="AH5313" s="188"/>
      <c r="AI5313" s="180"/>
      <c r="AJ5313" s="172"/>
      <c r="AK5313" s="172"/>
      <c r="AL5313" s="172"/>
      <c r="AM5313" s="165"/>
    </row>
    <row r="5314" spans="1:39">
      <c r="A5314" s="2"/>
      <c r="B5314" s="3"/>
      <c r="C5314" s="4"/>
      <c r="D5314" s="4"/>
      <c r="E5314" s="135"/>
      <c r="F5314" s="6"/>
      <c r="G5314" s="6"/>
      <c r="H5314" s="6"/>
      <c r="I5314" s="6"/>
      <c r="J5314" s="2"/>
      <c r="K5314" s="2"/>
      <c r="L5314" s="3"/>
      <c r="M5314" s="71"/>
      <c r="N5314" s="70"/>
      <c r="O5314" s="70"/>
      <c r="P5314" s="42"/>
      <c r="Q5314" s="3"/>
      <c r="R5314" s="6"/>
      <c r="S5314" s="7"/>
      <c r="T5314" s="1"/>
      <c r="U5314" s="8"/>
      <c r="V5314" s="8"/>
      <c r="W5314" s="25"/>
      <c r="X5314" s="22"/>
      <c r="Y5314" s="4"/>
      <c r="Z5314" s="4"/>
      <c r="AA5314" s="4"/>
      <c r="AB5314" s="9"/>
      <c r="AD5314" s="165"/>
      <c r="AE5314" s="165"/>
      <c r="AF5314" s="165"/>
      <c r="AG5314" s="188"/>
      <c r="AH5314" s="188"/>
      <c r="AI5314" s="180"/>
      <c r="AJ5314" s="172"/>
      <c r="AK5314" s="172"/>
      <c r="AL5314" s="172"/>
      <c r="AM5314" s="165"/>
    </row>
    <row r="5315" spans="1:39">
      <c r="A5315" s="2"/>
      <c r="B5315" s="3"/>
      <c r="C5315" s="4"/>
      <c r="D5315" s="4"/>
      <c r="E5315" s="135"/>
      <c r="F5315" s="6"/>
      <c r="G5315" s="6"/>
      <c r="H5315" s="6"/>
      <c r="I5315" s="6"/>
      <c r="J5315" s="2"/>
      <c r="K5315" s="2"/>
      <c r="L5315" s="3"/>
      <c r="M5315" s="71"/>
      <c r="N5315" s="70"/>
      <c r="O5315" s="70"/>
      <c r="P5315" s="42"/>
      <c r="Q5315" s="3"/>
      <c r="R5315" s="6"/>
      <c r="S5315" s="7"/>
      <c r="T5315" s="1"/>
      <c r="U5315" s="8"/>
      <c r="V5315" s="8"/>
      <c r="W5315" s="25"/>
      <c r="X5315" s="22"/>
      <c r="Y5315" s="4"/>
      <c r="Z5315" s="4"/>
      <c r="AA5315" s="4"/>
      <c r="AB5315" s="9"/>
      <c r="AD5315" s="165"/>
      <c r="AE5315" s="165"/>
      <c r="AF5315" s="165"/>
      <c r="AG5315" s="188"/>
      <c r="AH5315" s="188"/>
      <c r="AI5315" s="180"/>
      <c r="AJ5315" s="172"/>
      <c r="AK5315" s="172"/>
      <c r="AL5315" s="172"/>
      <c r="AM5315" s="165"/>
    </row>
    <row r="5316" spans="1:39">
      <c r="A5316" s="2"/>
      <c r="B5316" s="3"/>
      <c r="C5316" s="4"/>
      <c r="D5316" s="4"/>
      <c r="E5316" s="135"/>
      <c r="F5316" s="6"/>
      <c r="G5316" s="6"/>
      <c r="H5316" s="6"/>
      <c r="I5316" s="6"/>
      <c r="J5316" s="2"/>
      <c r="K5316" s="2"/>
      <c r="L5316" s="3"/>
      <c r="M5316" s="71"/>
      <c r="N5316" s="70"/>
      <c r="O5316" s="70"/>
      <c r="P5316" s="42"/>
      <c r="Q5316" s="3"/>
      <c r="R5316" s="6"/>
      <c r="S5316" s="7"/>
      <c r="T5316" s="1"/>
      <c r="U5316" s="8"/>
      <c r="V5316" s="8"/>
      <c r="W5316" s="25"/>
      <c r="X5316" s="22"/>
      <c r="Y5316" s="4"/>
      <c r="Z5316" s="4"/>
      <c r="AA5316" s="4"/>
      <c r="AB5316" s="9"/>
      <c r="AD5316" s="165"/>
      <c r="AE5316" s="165"/>
      <c r="AF5316" s="165"/>
      <c r="AG5316" s="188"/>
      <c r="AH5316" s="188"/>
      <c r="AI5316" s="180"/>
      <c r="AJ5316" s="172"/>
      <c r="AK5316" s="172"/>
      <c r="AL5316" s="172"/>
      <c r="AM5316" s="165"/>
    </row>
    <row r="5317" spans="1:39">
      <c r="A5317" s="2"/>
      <c r="B5317" s="3"/>
      <c r="C5317" s="4"/>
      <c r="D5317" s="4"/>
      <c r="E5317" s="135"/>
      <c r="F5317" s="6"/>
      <c r="G5317" s="6"/>
      <c r="H5317" s="6"/>
      <c r="I5317" s="6"/>
      <c r="J5317" s="2"/>
      <c r="K5317" s="2"/>
      <c r="L5317" s="3"/>
      <c r="M5317" s="71"/>
      <c r="N5317" s="70"/>
      <c r="O5317" s="70"/>
      <c r="P5317" s="42"/>
      <c r="Q5317" s="3"/>
      <c r="R5317" s="6"/>
      <c r="S5317" s="7"/>
      <c r="T5317" s="1"/>
      <c r="U5317" s="8"/>
      <c r="V5317" s="8"/>
      <c r="W5317" s="25"/>
      <c r="X5317" s="22"/>
      <c r="Y5317" s="4"/>
      <c r="Z5317" s="4"/>
      <c r="AA5317" s="4"/>
      <c r="AB5317" s="9"/>
      <c r="AD5317" s="165"/>
      <c r="AE5317" s="165"/>
      <c r="AF5317" s="165"/>
      <c r="AG5317" s="188"/>
      <c r="AH5317" s="188"/>
      <c r="AI5317" s="180"/>
      <c r="AJ5317" s="172"/>
      <c r="AK5317" s="172"/>
      <c r="AL5317" s="172"/>
      <c r="AM5317" s="165"/>
    </row>
    <row r="5318" spans="1:39">
      <c r="A5318" s="2"/>
      <c r="B5318" s="3"/>
      <c r="C5318" s="4"/>
      <c r="D5318" s="4"/>
      <c r="E5318" s="135"/>
      <c r="F5318" s="6"/>
      <c r="G5318" s="6"/>
      <c r="H5318" s="6"/>
      <c r="I5318" s="6"/>
      <c r="J5318" s="2"/>
      <c r="K5318" s="2"/>
      <c r="L5318" s="3"/>
      <c r="M5318" s="71"/>
      <c r="N5318" s="70"/>
      <c r="O5318" s="70"/>
      <c r="P5318" s="42"/>
      <c r="Q5318" s="3"/>
      <c r="R5318" s="6"/>
      <c r="S5318" s="7"/>
      <c r="T5318" s="1"/>
      <c r="U5318" s="8"/>
      <c r="V5318" s="8"/>
      <c r="W5318" s="25"/>
      <c r="X5318" s="22"/>
      <c r="Y5318" s="4"/>
      <c r="Z5318" s="4"/>
      <c r="AA5318" s="4"/>
      <c r="AB5318" s="9"/>
      <c r="AD5318" s="165"/>
      <c r="AE5318" s="165"/>
      <c r="AF5318" s="165"/>
      <c r="AG5318" s="188"/>
      <c r="AH5318" s="188"/>
      <c r="AI5318" s="180"/>
      <c r="AJ5318" s="172"/>
      <c r="AK5318" s="172"/>
      <c r="AL5318" s="172"/>
      <c r="AM5318" s="165"/>
    </row>
    <row r="5319" spans="1:39">
      <c r="A5319" s="2"/>
      <c r="B5319" s="3"/>
      <c r="C5319" s="4"/>
      <c r="D5319" s="4"/>
      <c r="E5319" s="135"/>
      <c r="F5319" s="6"/>
      <c r="G5319" s="6"/>
      <c r="H5319" s="6"/>
      <c r="I5319" s="6"/>
      <c r="J5319" s="2"/>
      <c r="K5319" s="2"/>
      <c r="L5319" s="3"/>
      <c r="M5319" s="71"/>
      <c r="N5319" s="70"/>
      <c r="O5319" s="70"/>
      <c r="P5319" s="42"/>
      <c r="Q5319" s="3"/>
      <c r="R5319" s="6"/>
      <c r="S5319" s="7"/>
      <c r="T5319" s="1"/>
      <c r="U5319" s="8"/>
      <c r="V5319" s="8"/>
      <c r="W5319" s="25"/>
      <c r="X5319" s="22"/>
      <c r="Y5319" s="4"/>
      <c r="Z5319" s="4"/>
      <c r="AA5319" s="4"/>
      <c r="AB5319" s="9"/>
      <c r="AD5319" s="165"/>
      <c r="AE5319" s="165"/>
      <c r="AF5319" s="165"/>
      <c r="AG5319" s="188"/>
      <c r="AH5319" s="188"/>
      <c r="AI5319" s="180"/>
      <c r="AJ5319" s="172"/>
      <c r="AK5319" s="172"/>
      <c r="AL5319" s="172"/>
      <c r="AM5319" s="165"/>
    </row>
    <row r="5320" spans="1:39">
      <c r="A5320" s="2"/>
      <c r="B5320" s="3"/>
      <c r="C5320" s="4"/>
      <c r="D5320" s="4"/>
      <c r="E5320" s="135"/>
      <c r="F5320" s="6"/>
      <c r="G5320" s="6"/>
      <c r="H5320" s="6"/>
      <c r="I5320" s="6"/>
      <c r="J5320" s="2"/>
      <c r="K5320" s="2"/>
      <c r="L5320" s="3"/>
      <c r="M5320" s="71"/>
      <c r="N5320" s="70"/>
      <c r="O5320" s="70"/>
      <c r="P5320" s="42"/>
      <c r="Q5320" s="3"/>
      <c r="R5320" s="6"/>
      <c r="S5320" s="7"/>
      <c r="T5320" s="1"/>
      <c r="U5320" s="8"/>
      <c r="V5320" s="8"/>
      <c r="W5320" s="25"/>
      <c r="X5320" s="22"/>
      <c r="Y5320" s="4"/>
      <c r="Z5320" s="4"/>
      <c r="AA5320" s="4"/>
      <c r="AB5320" s="9"/>
      <c r="AD5320" s="165"/>
      <c r="AE5320" s="165"/>
      <c r="AF5320" s="165"/>
      <c r="AG5320" s="188"/>
      <c r="AH5320" s="188"/>
      <c r="AI5320" s="180"/>
      <c r="AJ5320" s="172"/>
      <c r="AK5320" s="172"/>
      <c r="AL5320" s="172"/>
      <c r="AM5320" s="165"/>
    </row>
    <row r="5321" spans="1:39">
      <c r="A5321" s="2"/>
      <c r="B5321" s="3"/>
      <c r="C5321" s="4"/>
      <c r="D5321" s="4"/>
      <c r="E5321" s="135"/>
      <c r="F5321" s="6"/>
      <c r="G5321" s="6"/>
      <c r="H5321" s="6"/>
      <c r="I5321" s="6"/>
      <c r="J5321" s="2"/>
      <c r="K5321" s="2"/>
      <c r="L5321" s="3"/>
      <c r="M5321" s="71"/>
      <c r="N5321" s="70"/>
      <c r="O5321" s="70"/>
      <c r="P5321" s="42"/>
      <c r="Q5321" s="3"/>
      <c r="R5321" s="6"/>
      <c r="S5321" s="7"/>
      <c r="T5321" s="1"/>
      <c r="U5321" s="8"/>
      <c r="V5321" s="8"/>
      <c r="W5321" s="25"/>
      <c r="X5321" s="22"/>
      <c r="Y5321" s="4"/>
      <c r="Z5321" s="4"/>
      <c r="AA5321" s="4"/>
      <c r="AB5321" s="9"/>
      <c r="AD5321" s="165"/>
      <c r="AE5321" s="165"/>
      <c r="AF5321" s="165"/>
      <c r="AG5321" s="188"/>
      <c r="AH5321" s="188"/>
      <c r="AI5321" s="180"/>
      <c r="AJ5321" s="172"/>
      <c r="AK5321" s="172"/>
      <c r="AL5321" s="172"/>
      <c r="AM5321" s="165"/>
    </row>
    <row r="5322" spans="1:39">
      <c r="A5322" s="2"/>
      <c r="B5322" s="3"/>
      <c r="C5322" s="4"/>
      <c r="D5322" s="4"/>
      <c r="E5322" s="135"/>
      <c r="F5322" s="6"/>
      <c r="G5322" s="6"/>
      <c r="H5322" s="6"/>
      <c r="I5322" s="6"/>
      <c r="J5322" s="2"/>
      <c r="K5322" s="2"/>
      <c r="L5322" s="3"/>
      <c r="M5322" s="71"/>
      <c r="N5322" s="70"/>
      <c r="O5322" s="70"/>
      <c r="P5322" s="42"/>
      <c r="Q5322" s="3"/>
      <c r="R5322" s="6"/>
      <c r="S5322" s="7"/>
      <c r="T5322" s="1"/>
      <c r="U5322" s="8"/>
      <c r="V5322" s="8"/>
      <c r="W5322" s="25"/>
      <c r="X5322" s="22"/>
      <c r="Y5322" s="4"/>
      <c r="Z5322" s="4"/>
      <c r="AA5322" s="4"/>
      <c r="AB5322" s="9"/>
      <c r="AD5322" s="165"/>
      <c r="AE5322" s="165"/>
      <c r="AF5322" s="165"/>
      <c r="AG5322" s="188"/>
      <c r="AH5322" s="188"/>
      <c r="AI5322" s="180"/>
      <c r="AJ5322" s="172"/>
      <c r="AK5322" s="172"/>
      <c r="AL5322" s="172"/>
      <c r="AM5322" s="165"/>
    </row>
    <row r="5323" spans="1:39">
      <c r="A5323" s="2"/>
      <c r="B5323" s="3"/>
      <c r="C5323" s="4"/>
      <c r="D5323" s="4"/>
      <c r="E5323" s="135"/>
      <c r="F5323" s="6"/>
      <c r="G5323" s="6"/>
      <c r="H5323" s="6"/>
      <c r="I5323" s="6"/>
      <c r="J5323" s="2"/>
      <c r="K5323" s="2"/>
      <c r="L5323" s="3"/>
      <c r="M5323" s="71"/>
      <c r="N5323" s="70"/>
      <c r="O5323" s="70"/>
      <c r="P5323" s="42"/>
      <c r="Q5323" s="3"/>
      <c r="R5323" s="6"/>
      <c r="S5323" s="7"/>
      <c r="T5323" s="1"/>
      <c r="U5323" s="8"/>
      <c r="V5323" s="8"/>
      <c r="W5323" s="25"/>
      <c r="X5323" s="22"/>
      <c r="Y5323" s="4"/>
      <c r="Z5323" s="4"/>
      <c r="AA5323" s="4"/>
      <c r="AB5323" s="9"/>
      <c r="AD5323" s="165"/>
      <c r="AE5323" s="165"/>
      <c r="AF5323" s="165"/>
      <c r="AG5323" s="188"/>
      <c r="AH5323" s="188"/>
      <c r="AI5323" s="180"/>
      <c r="AJ5323" s="172"/>
      <c r="AK5323" s="172"/>
      <c r="AL5323" s="172"/>
      <c r="AM5323" s="165"/>
    </row>
    <row r="5324" spans="1:39">
      <c r="A5324" s="2"/>
      <c r="B5324" s="3"/>
      <c r="C5324" s="4"/>
      <c r="D5324" s="4"/>
      <c r="E5324" s="135"/>
      <c r="F5324" s="6"/>
      <c r="G5324" s="6"/>
      <c r="H5324" s="6"/>
      <c r="I5324" s="6"/>
      <c r="J5324" s="2"/>
      <c r="K5324" s="2"/>
      <c r="L5324" s="3"/>
      <c r="M5324" s="71"/>
      <c r="N5324" s="70"/>
      <c r="O5324" s="70"/>
      <c r="P5324" s="42"/>
      <c r="Q5324" s="3"/>
      <c r="R5324" s="6"/>
      <c r="S5324" s="7"/>
      <c r="T5324" s="1"/>
      <c r="U5324" s="8"/>
      <c r="V5324" s="8"/>
      <c r="W5324" s="25"/>
      <c r="X5324" s="22"/>
      <c r="Y5324" s="4"/>
      <c r="Z5324" s="4"/>
      <c r="AA5324" s="4"/>
      <c r="AB5324" s="9"/>
      <c r="AD5324" s="165"/>
      <c r="AE5324" s="165"/>
      <c r="AF5324" s="165"/>
      <c r="AG5324" s="188"/>
      <c r="AH5324" s="188"/>
      <c r="AI5324" s="180"/>
      <c r="AJ5324" s="172"/>
      <c r="AK5324" s="172"/>
      <c r="AL5324" s="172"/>
      <c r="AM5324" s="165"/>
    </row>
    <row r="5325" spans="1:39">
      <c r="A5325" s="2"/>
      <c r="B5325" s="3"/>
      <c r="C5325" s="4"/>
      <c r="D5325" s="4"/>
      <c r="E5325" s="135"/>
      <c r="F5325" s="6"/>
      <c r="G5325" s="6"/>
      <c r="H5325" s="6"/>
      <c r="I5325" s="6"/>
      <c r="J5325" s="2"/>
      <c r="K5325" s="2"/>
      <c r="L5325" s="3"/>
      <c r="M5325" s="71"/>
      <c r="N5325" s="70"/>
      <c r="O5325" s="70"/>
      <c r="P5325" s="42"/>
      <c r="Q5325" s="3"/>
      <c r="R5325" s="6"/>
      <c r="S5325" s="7"/>
      <c r="T5325" s="1"/>
      <c r="U5325" s="8"/>
      <c r="V5325" s="8"/>
      <c r="W5325" s="25"/>
      <c r="X5325" s="22"/>
      <c r="Y5325" s="4"/>
      <c r="Z5325" s="4"/>
      <c r="AA5325" s="4"/>
      <c r="AB5325" s="61"/>
      <c r="AC5325" s="191"/>
      <c r="AD5325" s="165"/>
      <c r="AE5325" s="165"/>
      <c r="AF5325" s="165"/>
      <c r="AG5325" s="188"/>
      <c r="AH5325" s="188"/>
      <c r="AI5325" s="180"/>
      <c r="AJ5325" s="172"/>
      <c r="AK5325" s="172"/>
      <c r="AL5325" s="172"/>
      <c r="AM5325" s="165"/>
    </row>
    <row r="5326" spans="1:39">
      <c r="A5326" s="2"/>
      <c r="B5326" s="3"/>
      <c r="C5326" s="4"/>
      <c r="D5326" s="4"/>
      <c r="E5326" s="135"/>
      <c r="F5326" s="6"/>
      <c r="G5326" s="6"/>
      <c r="H5326" s="6"/>
      <c r="I5326" s="6"/>
      <c r="J5326" s="2"/>
      <c r="K5326" s="2"/>
      <c r="L5326" s="3"/>
      <c r="M5326" s="71"/>
      <c r="N5326" s="70"/>
      <c r="O5326" s="70"/>
      <c r="P5326" s="42"/>
      <c r="Q5326" s="3"/>
      <c r="R5326" s="6"/>
      <c r="S5326" s="7"/>
      <c r="T5326" s="1"/>
      <c r="U5326" s="8"/>
      <c r="V5326" s="8"/>
      <c r="W5326" s="25"/>
      <c r="X5326" s="22"/>
      <c r="Y5326" s="4"/>
      <c r="Z5326" s="4"/>
      <c r="AA5326" s="4"/>
      <c r="AB5326" s="61"/>
      <c r="AC5326" s="191"/>
      <c r="AD5326" s="165"/>
      <c r="AE5326" s="165"/>
      <c r="AF5326" s="165"/>
      <c r="AG5326" s="188"/>
      <c r="AH5326" s="188"/>
      <c r="AI5326" s="180"/>
      <c r="AJ5326" s="172"/>
      <c r="AK5326" s="172"/>
      <c r="AL5326" s="172"/>
      <c r="AM5326" s="165"/>
    </row>
    <row r="5327" spans="1:39">
      <c r="A5327" s="2"/>
      <c r="B5327" s="3"/>
      <c r="C5327" s="4"/>
      <c r="D5327" s="4"/>
      <c r="E5327" s="135"/>
      <c r="F5327" s="6"/>
      <c r="G5327" s="6"/>
      <c r="H5327" s="6"/>
      <c r="I5327" s="6"/>
      <c r="J5327" s="2"/>
      <c r="K5327" s="2"/>
      <c r="L5327" s="3"/>
      <c r="M5327" s="71"/>
      <c r="N5327" s="70"/>
      <c r="O5327" s="70"/>
      <c r="P5327" s="42"/>
      <c r="Q5327" s="3"/>
      <c r="R5327" s="6"/>
      <c r="S5327" s="7"/>
      <c r="T5327" s="1"/>
      <c r="U5327" s="8"/>
      <c r="V5327" s="8"/>
      <c r="W5327" s="25"/>
      <c r="X5327" s="22"/>
      <c r="Y5327" s="4"/>
      <c r="Z5327" s="4"/>
      <c r="AA5327" s="4"/>
      <c r="AB5327" s="9"/>
      <c r="AD5327" s="165"/>
      <c r="AE5327" s="165"/>
      <c r="AF5327" s="165"/>
      <c r="AG5327" s="188"/>
      <c r="AH5327" s="188"/>
      <c r="AI5327" s="180"/>
      <c r="AJ5327" s="172"/>
      <c r="AK5327" s="172"/>
      <c r="AL5327" s="172"/>
      <c r="AM5327" s="165"/>
    </row>
    <row r="5328" spans="1:39">
      <c r="A5328" s="2"/>
      <c r="B5328" s="3"/>
      <c r="C5328" s="4"/>
      <c r="D5328" s="4"/>
      <c r="E5328" s="135"/>
      <c r="F5328" s="6"/>
      <c r="G5328" s="6"/>
      <c r="H5328" s="6"/>
      <c r="I5328" s="6"/>
      <c r="J5328" s="2"/>
      <c r="K5328" s="2"/>
      <c r="L5328" s="3"/>
      <c r="M5328" s="71"/>
      <c r="N5328" s="70"/>
      <c r="O5328" s="70"/>
      <c r="P5328" s="42"/>
      <c r="Q5328" s="3"/>
      <c r="R5328" s="6"/>
      <c r="S5328" s="7"/>
      <c r="T5328" s="1"/>
      <c r="U5328" s="8"/>
      <c r="V5328" s="8"/>
      <c r="W5328" s="25"/>
      <c r="X5328" s="22"/>
      <c r="Y5328" s="4"/>
      <c r="Z5328" s="4"/>
      <c r="AA5328" s="4"/>
      <c r="AB5328" s="9"/>
      <c r="AD5328" s="165"/>
      <c r="AE5328" s="165"/>
      <c r="AF5328" s="165"/>
      <c r="AG5328" s="188"/>
      <c r="AH5328" s="188"/>
      <c r="AI5328" s="180"/>
      <c r="AJ5328" s="172"/>
      <c r="AK5328" s="172"/>
      <c r="AL5328" s="172"/>
      <c r="AM5328" s="165"/>
    </row>
    <row r="5329" spans="1:39">
      <c r="A5329" s="2"/>
      <c r="B5329" s="3"/>
      <c r="C5329" s="4"/>
      <c r="D5329" s="4"/>
      <c r="E5329" s="135"/>
      <c r="F5329" s="6"/>
      <c r="G5329" s="6"/>
      <c r="H5329" s="6"/>
      <c r="I5329" s="6"/>
      <c r="J5329" s="2"/>
      <c r="K5329" s="2"/>
      <c r="L5329" s="3"/>
      <c r="M5329" s="71"/>
      <c r="N5329" s="70"/>
      <c r="O5329" s="70"/>
      <c r="P5329" s="42"/>
      <c r="Q5329" s="3"/>
      <c r="R5329" s="6"/>
      <c r="S5329" s="7"/>
      <c r="T5329" s="1"/>
      <c r="U5329" s="8"/>
      <c r="V5329" s="8"/>
      <c r="W5329" s="25"/>
      <c r="X5329" s="22"/>
      <c r="Y5329" s="4"/>
      <c r="Z5329" s="4"/>
      <c r="AA5329" s="4"/>
      <c r="AB5329" s="9"/>
      <c r="AD5329" s="165"/>
      <c r="AE5329" s="165"/>
      <c r="AF5329" s="165"/>
      <c r="AG5329" s="188"/>
      <c r="AH5329" s="188"/>
      <c r="AI5329" s="180"/>
      <c r="AJ5329" s="172"/>
      <c r="AK5329" s="172"/>
      <c r="AL5329" s="172"/>
      <c r="AM5329" s="165"/>
    </row>
    <row r="5330" spans="1:39">
      <c r="A5330" s="2"/>
      <c r="B5330" s="3"/>
      <c r="C5330" s="4"/>
      <c r="D5330" s="4"/>
      <c r="E5330" s="135"/>
      <c r="F5330" s="6"/>
      <c r="G5330" s="6"/>
      <c r="H5330" s="6"/>
      <c r="I5330" s="6"/>
      <c r="J5330" s="2"/>
      <c r="K5330" s="2"/>
      <c r="L5330" s="3"/>
      <c r="M5330" s="71"/>
      <c r="N5330" s="70"/>
      <c r="O5330" s="70"/>
      <c r="P5330" s="42"/>
      <c r="Q5330" s="3"/>
      <c r="R5330" s="6"/>
      <c r="S5330" s="7"/>
      <c r="T5330" s="1"/>
      <c r="U5330" s="8"/>
      <c r="V5330" s="8"/>
      <c r="W5330" s="25"/>
      <c r="X5330" s="22"/>
      <c r="Y5330" s="4"/>
      <c r="Z5330" s="4"/>
      <c r="AA5330" s="4"/>
      <c r="AB5330" s="9"/>
      <c r="AD5330" s="165"/>
      <c r="AE5330" s="165"/>
      <c r="AF5330" s="165"/>
      <c r="AG5330" s="188"/>
      <c r="AH5330" s="188"/>
      <c r="AI5330" s="180"/>
      <c r="AJ5330" s="172"/>
      <c r="AK5330" s="172"/>
      <c r="AL5330" s="172"/>
      <c r="AM5330" s="165"/>
    </row>
    <row r="5331" spans="1:39">
      <c r="A5331" s="2"/>
      <c r="B5331" s="3"/>
      <c r="C5331" s="4"/>
      <c r="D5331" s="4"/>
      <c r="E5331" s="135"/>
      <c r="F5331" s="6"/>
      <c r="G5331" s="6"/>
      <c r="H5331" s="6"/>
      <c r="I5331" s="6"/>
      <c r="J5331" s="2"/>
      <c r="K5331" s="2"/>
      <c r="L5331" s="3"/>
      <c r="M5331" s="71"/>
      <c r="N5331" s="70"/>
      <c r="O5331" s="70"/>
      <c r="P5331" s="42"/>
      <c r="Q5331" s="3"/>
      <c r="R5331" s="6"/>
      <c r="S5331" s="7"/>
      <c r="T5331" s="1"/>
      <c r="U5331" s="8"/>
      <c r="V5331" s="8"/>
      <c r="W5331" s="25"/>
      <c r="X5331" s="22"/>
      <c r="Y5331" s="4"/>
      <c r="Z5331" s="4"/>
      <c r="AA5331" s="4"/>
      <c r="AB5331" s="9"/>
      <c r="AD5331" s="165"/>
      <c r="AE5331" s="165"/>
      <c r="AF5331" s="165"/>
      <c r="AG5331" s="188"/>
      <c r="AH5331" s="188"/>
      <c r="AI5331" s="180"/>
      <c r="AJ5331" s="172"/>
      <c r="AK5331" s="172"/>
      <c r="AL5331" s="172"/>
      <c r="AM5331" s="165"/>
    </row>
    <row r="5332" spans="1:39">
      <c r="A5332" s="2"/>
      <c r="B5332" s="3"/>
      <c r="C5332" s="4"/>
      <c r="D5332" s="4"/>
      <c r="E5332" s="135"/>
      <c r="F5332" s="6"/>
      <c r="G5332" s="6"/>
      <c r="H5332" s="6"/>
      <c r="I5332" s="6"/>
      <c r="J5332" s="2"/>
      <c r="K5332" s="2"/>
      <c r="L5332" s="3"/>
      <c r="M5332" s="71"/>
      <c r="N5332" s="70"/>
      <c r="O5332" s="70"/>
      <c r="P5332" s="42"/>
      <c r="Q5332" s="3"/>
      <c r="R5332" s="6"/>
      <c r="S5332" s="7"/>
      <c r="T5332" s="1"/>
      <c r="U5332" s="8"/>
      <c r="V5332" s="8"/>
      <c r="W5332" s="25"/>
      <c r="X5332" s="22"/>
      <c r="Y5332" s="4"/>
      <c r="Z5332" s="4"/>
      <c r="AA5332" s="4"/>
      <c r="AB5332" s="9"/>
      <c r="AD5332" s="165"/>
      <c r="AE5332" s="165"/>
      <c r="AF5332" s="165"/>
      <c r="AG5332" s="188"/>
      <c r="AH5332" s="188"/>
      <c r="AI5332" s="180"/>
      <c r="AJ5332" s="172"/>
      <c r="AK5332" s="172"/>
      <c r="AL5332" s="172"/>
      <c r="AM5332" s="165"/>
    </row>
    <row r="5333" spans="1:39">
      <c r="A5333" s="2"/>
      <c r="B5333" s="3"/>
      <c r="C5333" s="4"/>
      <c r="D5333" s="4"/>
      <c r="E5333" s="135"/>
      <c r="F5333" s="6"/>
      <c r="G5333" s="6"/>
      <c r="H5333" s="6"/>
      <c r="I5333" s="6"/>
      <c r="J5333" s="2"/>
      <c r="K5333" s="2"/>
      <c r="L5333" s="3"/>
      <c r="M5333" s="71"/>
      <c r="N5333" s="70"/>
      <c r="O5333" s="70"/>
      <c r="P5333" s="42"/>
      <c r="Q5333" s="3"/>
      <c r="R5333" s="6"/>
      <c r="S5333" s="7"/>
      <c r="T5333" s="1"/>
      <c r="U5333" s="8"/>
      <c r="V5333" s="8"/>
      <c r="W5333" s="25"/>
      <c r="X5333" s="22"/>
      <c r="Y5333" s="4"/>
      <c r="Z5333" s="4"/>
      <c r="AA5333" s="4"/>
      <c r="AB5333" s="9"/>
      <c r="AD5333" s="165"/>
      <c r="AE5333" s="165"/>
      <c r="AF5333" s="165"/>
      <c r="AG5333" s="188"/>
      <c r="AH5333" s="188"/>
      <c r="AI5333" s="180"/>
      <c r="AJ5333" s="172"/>
      <c r="AK5333" s="172"/>
      <c r="AL5333" s="172"/>
      <c r="AM5333" s="165"/>
    </row>
    <row r="5334" spans="1:39">
      <c r="A5334" s="2"/>
      <c r="B5334" s="3"/>
      <c r="C5334" s="4"/>
      <c r="D5334" s="4"/>
      <c r="E5334" s="135"/>
      <c r="F5334" s="6"/>
      <c r="G5334" s="6"/>
      <c r="H5334" s="6"/>
      <c r="I5334" s="6"/>
      <c r="J5334" s="2"/>
      <c r="K5334" s="2"/>
      <c r="L5334" s="3"/>
      <c r="M5334" s="71"/>
      <c r="N5334" s="70"/>
      <c r="O5334" s="70"/>
      <c r="P5334" s="42"/>
      <c r="Q5334" s="3"/>
      <c r="R5334" s="6"/>
      <c r="S5334" s="7"/>
      <c r="T5334" s="1"/>
      <c r="U5334" s="8"/>
      <c r="V5334" s="8"/>
      <c r="W5334" s="27"/>
      <c r="X5334" s="22"/>
      <c r="Y5334" s="4"/>
      <c r="Z5334" s="4"/>
      <c r="AA5334" s="4"/>
      <c r="AB5334" s="9"/>
      <c r="AD5334" s="165"/>
      <c r="AE5334" s="165"/>
      <c r="AF5334" s="165"/>
      <c r="AG5334" s="188"/>
      <c r="AH5334" s="188"/>
      <c r="AI5334" s="180"/>
      <c r="AJ5334" s="172"/>
      <c r="AK5334" s="172"/>
      <c r="AL5334" s="172"/>
      <c r="AM5334" s="165"/>
    </row>
    <row r="5335" spans="1:39">
      <c r="A5335" s="2"/>
      <c r="B5335" s="3"/>
      <c r="C5335" s="4"/>
      <c r="D5335" s="4"/>
      <c r="E5335" s="135"/>
      <c r="F5335" s="6"/>
      <c r="G5335" s="6"/>
      <c r="H5335" s="6"/>
      <c r="I5335" s="6"/>
      <c r="J5335" s="2"/>
      <c r="K5335" s="2"/>
      <c r="L5335" s="3"/>
      <c r="M5335" s="71"/>
      <c r="N5335" s="70"/>
      <c r="O5335" s="70"/>
      <c r="P5335" s="42"/>
      <c r="Q5335" s="3"/>
      <c r="R5335" s="6"/>
      <c r="S5335" s="7"/>
      <c r="T5335" s="1"/>
      <c r="U5335" s="8"/>
      <c r="V5335" s="8"/>
      <c r="W5335" s="25"/>
      <c r="X5335" s="22"/>
      <c r="Y5335" s="4"/>
      <c r="Z5335" s="4"/>
      <c r="AA5335" s="4"/>
      <c r="AB5335" s="9"/>
      <c r="AD5335" s="165"/>
      <c r="AE5335" s="165"/>
      <c r="AF5335" s="165"/>
      <c r="AG5335" s="188"/>
      <c r="AH5335" s="188"/>
      <c r="AI5335" s="180"/>
      <c r="AJ5335" s="172"/>
      <c r="AK5335" s="172"/>
      <c r="AL5335" s="172"/>
      <c r="AM5335" s="165"/>
    </row>
    <row r="5336" spans="1:39">
      <c r="A5336" s="2"/>
      <c r="B5336" s="3"/>
      <c r="C5336" s="4"/>
      <c r="D5336" s="4"/>
      <c r="E5336" s="135"/>
      <c r="F5336" s="6"/>
      <c r="G5336" s="6"/>
      <c r="H5336" s="6"/>
      <c r="I5336" s="6"/>
      <c r="J5336" s="2"/>
      <c r="K5336" s="2"/>
      <c r="L5336" s="3"/>
      <c r="M5336" s="71"/>
      <c r="N5336" s="70"/>
      <c r="O5336" s="70"/>
      <c r="P5336" s="42"/>
      <c r="Q5336" s="3"/>
      <c r="R5336" s="6"/>
      <c r="S5336" s="7"/>
      <c r="T5336" s="1"/>
      <c r="U5336" s="8"/>
      <c r="V5336" s="8"/>
      <c r="W5336" s="25"/>
      <c r="X5336" s="22"/>
      <c r="Y5336" s="4"/>
      <c r="Z5336" s="4"/>
      <c r="AA5336" s="4"/>
      <c r="AB5336" s="9"/>
      <c r="AD5336" s="165"/>
      <c r="AE5336" s="165"/>
      <c r="AF5336" s="165"/>
      <c r="AG5336" s="188"/>
      <c r="AH5336" s="188"/>
      <c r="AI5336" s="180"/>
      <c r="AJ5336" s="172"/>
      <c r="AK5336" s="172"/>
      <c r="AL5336" s="172"/>
      <c r="AM5336" s="165"/>
    </row>
    <row r="5337" spans="1:39">
      <c r="A5337" s="2"/>
      <c r="B5337" s="3"/>
      <c r="C5337" s="4"/>
      <c r="D5337" s="4"/>
      <c r="E5337" s="135"/>
      <c r="F5337" s="6"/>
      <c r="G5337" s="6"/>
      <c r="H5337" s="6"/>
      <c r="I5337" s="6"/>
      <c r="J5337" s="2"/>
      <c r="K5337" s="2"/>
      <c r="L5337" s="3"/>
      <c r="M5337" s="71"/>
      <c r="N5337" s="70"/>
      <c r="O5337" s="70"/>
      <c r="P5337" s="42"/>
      <c r="Q5337" s="3"/>
      <c r="R5337" s="6"/>
      <c r="S5337" s="7"/>
      <c r="T5337" s="1"/>
      <c r="U5337" s="8"/>
      <c r="V5337" s="8"/>
      <c r="W5337" s="26"/>
      <c r="X5337" s="22"/>
      <c r="Y5337" s="4"/>
      <c r="Z5337" s="4"/>
      <c r="AA5337" s="4"/>
      <c r="AB5337" s="9"/>
      <c r="AD5337" s="165"/>
      <c r="AE5337" s="165"/>
      <c r="AF5337" s="165"/>
      <c r="AG5337" s="188"/>
      <c r="AH5337" s="188"/>
      <c r="AI5337" s="180"/>
      <c r="AJ5337" s="172"/>
      <c r="AK5337" s="172"/>
      <c r="AL5337" s="172"/>
      <c r="AM5337" s="165"/>
    </row>
    <row r="5338" spans="1:39">
      <c r="A5338" s="2"/>
      <c r="B5338" s="3"/>
      <c r="C5338" s="4"/>
      <c r="D5338" s="4"/>
      <c r="E5338" s="135"/>
      <c r="F5338" s="6"/>
      <c r="G5338" s="6"/>
      <c r="H5338" s="6"/>
      <c r="I5338" s="6"/>
      <c r="J5338" s="2"/>
      <c r="K5338" s="2"/>
      <c r="L5338" s="3"/>
      <c r="M5338" s="71"/>
      <c r="N5338" s="70"/>
      <c r="O5338" s="70"/>
      <c r="P5338" s="42"/>
      <c r="Q5338" s="3"/>
      <c r="R5338" s="6"/>
      <c r="S5338" s="7"/>
      <c r="T5338" s="1"/>
      <c r="U5338" s="8"/>
      <c r="V5338" s="8"/>
      <c r="W5338" s="26"/>
      <c r="X5338" s="22"/>
      <c r="Y5338" s="4"/>
      <c r="Z5338" s="4"/>
      <c r="AA5338" s="4"/>
      <c r="AB5338" s="9"/>
      <c r="AD5338" s="165"/>
      <c r="AE5338" s="165"/>
      <c r="AF5338" s="165"/>
      <c r="AG5338" s="188"/>
      <c r="AH5338" s="188"/>
      <c r="AI5338" s="180"/>
      <c r="AJ5338" s="172"/>
      <c r="AK5338" s="172"/>
      <c r="AL5338" s="172"/>
      <c r="AM5338" s="165"/>
    </row>
    <row r="5339" spans="1:39">
      <c r="A5339" s="2"/>
      <c r="B5339" s="3"/>
      <c r="C5339" s="4"/>
      <c r="D5339" s="4"/>
      <c r="E5339" s="135"/>
      <c r="F5339" s="6"/>
      <c r="G5339" s="6"/>
      <c r="H5339" s="6"/>
      <c r="I5339" s="6"/>
      <c r="J5339" s="2"/>
      <c r="K5339" s="2"/>
      <c r="L5339" s="3"/>
      <c r="M5339" s="71"/>
      <c r="N5339" s="70"/>
      <c r="O5339" s="70"/>
      <c r="P5339" s="42"/>
      <c r="Q5339" s="3"/>
      <c r="R5339" s="6"/>
      <c r="S5339" s="7"/>
      <c r="T5339" s="1"/>
      <c r="U5339" s="8"/>
      <c r="V5339" s="8"/>
      <c r="W5339" s="25"/>
      <c r="X5339" s="22"/>
      <c r="Y5339" s="4"/>
      <c r="Z5339" s="4"/>
      <c r="AA5339" s="4"/>
      <c r="AB5339" s="9"/>
      <c r="AD5339" s="165"/>
      <c r="AE5339" s="165"/>
      <c r="AF5339" s="165"/>
      <c r="AG5339" s="188"/>
      <c r="AH5339" s="188"/>
      <c r="AI5339" s="180"/>
      <c r="AJ5339" s="172"/>
      <c r="AK5339" s="172"/>
      <c r="AL5339" s="172"/>
      <c r="AM5339" s="165"/>
    </row>
    <row r="5340" spans="1:39">
      <c r="A5340" s="2"/>
      <c r="B5340" s="3"/>
      <c r="C5340" s="4"/>
      <c r="D5340" s="4"/>
      <c r="E5340" s="135"/>
      <c r="F5340" s="6"/>
      <c r="G5340" s="6"/>
      <c r="H5340" s="6"/>
      <c r="I5340" s="6"/>
      <c r="J5340" s="2"/>
      <c r="K5340" s="2"/>
      <c r="L5340" s="3"/>
      <c r="M5340" s="71"/>
      <c r="N5340" s="70"/>
      <c r="O5340" s="70"/>
      <c r="P5340" s="42"/>
      <c r="Q5340" s="3"/>
      <c r="R5340" s="6"/>
      <c r="S5340" s="7"/>
      <c r="T5340" s="1"/>
      <c r="U5340" s="8"/>
      <c r="V5340" s="8"/>
      <c r="W5340" s="25"/>
      <c r="X5340" s="22"/>
      <c r="Y5340" s="4"/>
      <c r="Z5340" s="4"/>
      <c r="AA5340" s="4"/>
      <c r="AB5340" s="9"/>
      <c r="AD5340" s="165"/>
      <c r="AE5340" s="165"/>
      <c r="AF5340" s="165"/>
      <c r="AG5340" s="188"/>
      <c r="AH5340" s="188"/>
      <c r="AI5340" s="180"/>
      <c r="AJ5340" s="172"/>
      <c r="AK5340" s="172"/>
      <c r="AL5340" s="172"/>
      <c r="AM5340" s="165"/>
    </row>
    <row r="5341" spans="1:39">
      <c r="A5341" s="2"/>
      <c r="B5341" s="3"/>
      <c r="C5341" s="4"/>
      <c r="D5341" s="4"/>
      <c r="E5341" s="135"/>
      <c r="F5341" s="6"/>
      <c r="G5341" s="6"/>
      <c r="H5341" s="6"/>
      <c r="I5341" s="6"/>
      <c r="J5341" s="2"/>
      <c r="K5341" s="2"/>
      <c r="L5341" s="3"/>
      <c r="M5341" s="71"/>
      <c r="N5341" s="70"/>
      <c r="O5341" s="70"/>
      <c r="P5341" s="42"/>
      <c r="Q5341" s="3"/>
      <c r="R5341" s="6"/>
      <c r="S5341" s="7"/>
      <c r="T5341" s="1"/>
      <c r="U5341" s="8"/>
      <c r="V5341" s="8"/>
      <c r="W5341" s="25"/>
      <c r="X5341" s="22"/>
      <c r="Y5341" s="4"/>
      <c r="Z5341" s="4"/>
      <c r="AA5341" s="4"/>
      <c r="AB5341" s="9"/>
      <c r="AD5341" s="165"/>
      <c r="AE5341" s="165"/>
      <c r="AF5341" s="165"/>
      <c r="AG5341" s="188"/>
      <c r="AH5341" s="188"/>
      <c r="AI5341" s="180"/>
      <c r="AJ5341" s="172"/>
      <c r="AK5341" s="172"/>
      <c r="AL5341" s="172"/>
      <c r="AM5341" s="165"/>
    </row>
    <row r="5342" spans="1:39">
      <c r="A5342" s="2"/>
      <c r="B5342" s="3"/>
      <c r="C5342" s="4"/>
      <c r="D5342" s="4"/>
      <c r="E5342" s="135"/>
      <c r="F5342" s="6"/>
      <c r="G5342" s="6"/>
      <c r="H5342" s="6"/>
      <c r="I5342" s="6"/>
      <c r="J5342" s="2"/>
      <c r="K5342" s="2"/>
      <c r="L5342" s="3"/>
      <c r="M5342" s="71"/>
      <c r="N5342" s="70"/>
      <c r="O5342" s="70"/>
      <c r="P5342" s="42"/>
      <c r="Q5342" s="3"/>
      <c r="R5342" s="6"/>
      <c r="S5342" s="7"/>
      <c r="T5342" s="1"/>
      <c r="U5342" s="8"/>
      <c r="V5342" s="8"/>
      <c r="W5342" s="25"/>
      <c r="X5342" s="22"/>
      <c r="Y5342" s="4"/>
      <c r="Z5342" s="4"/>
      <c r="AA5342" s="4"/>
      <c r="AB5342" s="9"/>
      <c r="AD5342" s="165"/>
      <c r="AE5342" s="165"/>
      <c r="AF5342" s="165"/>
      <c r="AG5342" s="188"/>
      <c r="AH5342" s="188"/>
      <c r="AI5342" s="180"/>
      <c r="AJ5342" s="172"/>
      <c r="AK5342" s="172"/>
      <c r="AL5342" s="172"/>
      <c r="AM5342" s="165"/>
    </row>
    <row r="5343" spans="1:39">
      <c r="A5343" s="2"/>
      <c r="B5343" s="3"/>
      <c r="C5343" s="4"/>
      <c r="D5343" s="4"/>
      <c r="E5343" s="135"/>
      <c r="F5343" s="6"/>
      <c r="G5343" s="6"/>
      <c r="H5343" s="6"/>
      <c r="I5343" s="6"/>
      <c r="J5343" s="2"/>
      <c r="K5343" s="2"/>
      <c r="L5343" s="3"/>
      <c r="M5343" s="71"/>
      <c r="N5343" s="70"/>
      <c r="O5343" s="70"/>
      <c r="P5343" s="42"/>
      <c r="Q5343" s="3"/>
      <c r="R5343" s="6"/>
      <c r="S5343" s="7"/>
      <c r="T5343" s="1"/>
      <c r="U5343" s="8"/>
      <c r="V5343" s="8"/>
      <c r="W5343" s="26"/>
      <c r="X5343" s="22"/>
      <c r="Y5343" s="4"/>
      <c r="Z5343" s="4"/>
      <c r="AA5343" s="4"/>
      <c r="AB5343" s="9"/>
      <c r="AD5343" s="165"/>
      <c r="AE5343" s="165"/>
      <c r="AF5343" s="165"/>
      <c r="AG5343" s="188"/>
      <c r="AH5343" s="188"/>
      <c r="AI5343" s="180"/>
      <c r="AJ5343" s="172"/>
      <c r="AK5343" s="172"/>
      <c r="AL5343" s="172"/>
      <c r="AM5343" s="165"/>
    </row>
    <row r="5344" spans="1:39">
      <c r="A5344" s="2"/>
      <c r="B5344" s="3"/>
      <c r="C5344" s="4"/>
      <c r="D5344" s="4"/>
      <c r="E5344" s="135"/>
      <c r="F5344" s="6"/>
      <c r="G5344" s="6"/>
      <c r="H5344" s="6"/>
      <c r="I5344" s="6"/>
      <c r="J5344" s="2"/>
      <c r="K5344" s="2"/>
      <c r="L5344" s="3"/>
      <c r="M5344" s="71"/>
      <c r="N5344" s="70"/>
      <c r="O5344" s="70"/>
      <c r="P5344" s="42"/>
      <c r="Q5344" s="3"/>
      <c r="R5344" s="6"/>
      <c r="S5344" s="7"/>
      <c r="T5344" s="1"/>
      <c r="U5344" s="8"/>
      <c r="V5344" s="8"/>
      <c r="W5344" s="25"/>
      <c r="X5344" s="22"/>
      <c r="Y5344" s="4"/>
      <c r="Z5344" s="4"/>
      <c r="AA5344" s="4"/>
      <c r="AB5344" s="9"/>
      <c r="AD5344" s="165"/>
      <c r="AE5344" s="165"/>
      <c r="AF5344" s="165"/>
      <c r="AG5344" s="188"/>
      <c r="AH5344" s="188"/>
      <c r="AI5344" s="180"/>
      <c r="AJ5344" s="172"/>
      <c r="AK5344" s="172"/>
      <c r="AL5344" s="172"/>
      <c r="AM5344" s="165"/>
    </row>
    <row r="5345" spans="1:39">
      <c r="A5345" s="2"/>
      <c r="B5345" s="3"/>
      <c r="C5345" s="4"/>
      <c r="D5345" s="4"/>
      <c r="E5345" s="135"/>
      <c r="F5345" s="6"/>
      <c r="G5345" s="6"/>
      <c r="H5345" s="6"/>
      <c r="I5345" s="6"/>
      <c r="J5345" s="2"/>
      <c r="K5345" s="2"/>
      <c r="L5345" s="3"/>
      <c r="M5345" s="71"/>
      <c r="N5345" s="70"/>
      <c r="O5345" s="70"/>
      <c r="P5345" s="42"/>
      <c r="Q5345" s="3"/>
      <c r="R5345" s="6"/>
      <c r="S5345" s="7"/>
      <c r="T5345" s="1"/>
      <c r="U5345" s="8"/>
      <c r="V5345" s="8"/>
      <c r="W5345" s="26"/>
      <c r="X5345" s="22"/>
      <c r="Y5345" s="4"/>
      <c r="Z5345" s="4"/>
      <c r="AA5345" s="4"/>
      <c r="AB5345" s="9"/>
      <c r="AD5345" s="165"/>
      <c r="AE5345" s="165"/>
      <c r="AF5345" s="165"/>
      <c r="AG5345" s="188"/>
      <c r="AH5345" s="188"/>
      <c r="AI5345" s="180"/>
      <c r="AJ5345" s="172"/>
      <c r="AK5345" s="172"/>
      <c r="AL5345" s="172"/>
      <c r="AM5345" s="165"/>
    </row>
    <row r="5346" spans="1:39">
      <c r="A5346" s="2"/>
      <c r="B5346" s="3"/>
      <c r="C5346" s="4"/>
      <c r="D5346" s="4"/>
      <c r="E5346" s="135"/>
      <c r="F5346" s="6"/>
      <c r="G5346" s="6"/>
      <c r="H5346" s="6"/>
      <c r="I5346" s="6"/>
      <c r="J5346" s="2"/>
      <c r="K5346" s="2"/>
      <c r="L5346" s="3"/>
      <c r="M5346" s="71"/>
      <c r="N5346" s="70"/>
      <c r="O5346" s="70"/>
      <c r="P5346" s="42"/>
      <c r="Q5346" s="3"/>
      <c r="R5346" s="6"/>
      <c r="S5346" s="7"/>
      <c r="T5346" s="1"/>
      <c r="U5346" s="8"/>
      <c r="V5346" s="8"/>
      <c r="W5346" s="27"/>
      <c r="X5346" s="22"/>
      <c r="Y5346" s="4"/>
      <c r="Z5346" s="4"/>
      <c r="AA5346" s="4"/>
      <c r="AB5346" s="9"/>
      <c r="AD5346" s="165"/>
      <c r="AE5346" s="165"/>
      <c r="AF5346" s="165"/>
      <c r="AG5346" s="188"/>
      <c r="AH5346" s="188"/>
      <c r="AI5346" s="180"/>
      <c r="AJ5346" s="172"/>
      <c r="AK5346" s="172"/>
      <c r="AL5346" s="172"/>
      <c r="AM5346" s="165"/>
    </row>
    <row r="5347" spans="1:39">
      <c r="A5347" s="2"/>
      <c r="B5347" s="3"/>
      <c r="C5347" s="4"/>
      <c r="D5347" s="4"/>
      <c r="E5347" s="135"/>
      <c r="F5347" s="6"/>
      <c r="G5347" s="6"/>
      <c r="H5347" s="6"/>
      <c r="I5347" s="6"/>
      <c r="J5347" s="2"/>
      <c r="K5347" s="2"/>
      <c r="L5347" s="3"/>
      <c r="M5347" s="71"/>
      <c r="N5347" s="70"/>
      <c r="O5347" s="70"/>
      <c r="P5347" s="42"/>
      <c r="Q5347" s="3"/>
      <c r="R5347" s="6"/>
      <c r="S5347" s="7"/>
      <c r="T5347" s="1"/>
      <c r="U5347" s="8"/>
      <c r="V5347" s="8"/>
      <c r="W5347" s="28"/>
      <c r="X5347" s="22"/>
      <c r="Y5347" s="4"/>
      <c r="Z5347" s="4"/>
      <c r="AA5347" s="4"/>
      <c r="AB5347" s="9"/>
      <c r="AD5347" s="165"/>
      <c r="AE5347" s="165"/>
      <c r="AF5347" s="165"/>
      <c r="AG5347" s="188"/>
      <c r="AH5347" s="188"/>
      <c r="AI5347" s="180"/>
      <c r="AJ5347" s="172"/>
      <c r="AK5347" s="172"/>
      <c r="AL5347" s="172"/>
      <c r="AM5347" s="165"/>
    </row>
    <row r="5348" spans="1:39">
      <c r="A5348" s="2"/>
      <c r="B5348" s="3"/>
      <c r="C5348" s="4"/>
      <c r="D5348" s="4"/>
      <c r="E5348" s="135"/>
      <c r="F5348" s="6"/>
      <c r="G5348" s="6"/>
      <c r="H5348" s="6"/>
      <c r="I5348" s="6"/>
      <c r="J5348" s="2"/>
      <c r="K5348" s="2"/>
      <c r="L5348" s="3"/>
      <c r="M5348" s="71"/>
      <c r="N5348" s="70"/>
      <c r="O5348" s="70"/>
      <c r="P5348" s="42"/>
      <c r="Q5348" s="3"/>
      <c r="R5348" s="6"/>
      <c r="S5348" s="7"/>
      <c r="T5348" s="1"/>
      <c r="U5348" s="8"/>
      <c r="V5348" s="8"/>
      <c r="W5348" s="25"/>
      <c r="X5348" s="22"/>
      <c r="Y5348" s="4"/>
      <c r="Z5348" s="4"/>
      <c r="AA5348" s="4"/>
      <c r="AB5348" s="9"/>
      <c r="AD5348" s="165"/>
      <c r="AE5348" s="165"/>
      <c r="AF5348" s="165"/>
      <c r="AG5348" s="188"/>
      <c r="AH5348" s="188"/>
      <c r="AI5348" s="180"/>
      <c r="AJ5348" s="172"/>
      <c r="AK5348" s="172"/>
      <c r="AL5348" s="172"/>
      <c r="AM5348" s="165"/>
    </row>
    <row r="5349" spans="1:39">
      <c r="A5349" s="2"/>
      <c r="B5349" s="3"/>
      <c r="C5349" s="4"/>
      <c r="D5349" s="4"/>
      <c r="E5349" s="135"/>
      <c r="F5349" s="6"/>
      <c r="G5349" s="6"/>
      <c r="H5349" s="6"/>
      <c r="I5349" s="6"/>
      <c r="J5349" s="2"/>
      <c r="K5349" s="2"/>
      <c r="L5349" s="3"/>
      <c r="M5349" s="71"/>
      <c r="N5349" s="70"/>
      <c r="O5349" s="70"/>
      <c r="P5349" s="42"/>
      <c r="Q5349" s="3"/>
      <c r="R5349" s="6"/>
      <c r="S5349" s="7"/>
      <c r="T5349" s="1"/>
      <c r="U5349" s="8"/>
      <c r="V5349" s="8"/>
      <c r="W5349" s="25"/>
      <c r="X5349" s="22"/>
      <c r="Y5349" s="4"/>
      <c r="Z5349" s="4"/>
      <c r="AA5349" s="4"/>
      <c r="AB5349" s="9"/>
      <c r="AD5349" s="165"/>
      <c r="AE5349" s="165"/>
      <c r="AF5349" s="165"/>
      <c r="AG5349" s="188"/>
      <c r="AH5349" s="188"/>
      <c r="AI5349" s="180"/>
      <c r="AJ5349" s="172"/>
      <c r="AK5349" s="172"/>
      <c r="AL5349" s="172"/>
      <c r="AM5349" s="165"/>
    </row>
    <row r="5350" spans="1:39">
      <c r="A5350" s="2"/>
      <c r="B5350" s="3"/>
      <c r="C5350" s="4"/>
      <c r="D5350" s="4"/>
      <c r="E5350" s="135"/>
      <c r="F5350" s="6"/>
      <c r="G5350" s="6"/>
      <c r="H5350" s="6"/>
      <c r="I5350" s="6"/>
      <c r="J5350" s="2"/>
      <c r="K5350" s="2"/>
      <c r="L5350" s="3"/>
      <c r="M5350" s="71"/>
      <c r="N5350" s="70"/>
      <c r="O5350" s="70"/>
      <c r="P5350" s="42"/>
      <c r="Q5350" s="3"/>
      <c r="R5350" s="6"/>
      <c r="S5350" s="7"/>
      <c r="T5350" s="1"/>
      <c r="U5350" s="8"/>
      <c r="V5350" s="8"/>
      <c r="W5350" s="25"/>
      <c r="X5350" s="22"/>
      <c r="Y5350" s="4"/>
      <c r="Z5350" s="4"/>
      <c r="AA5350" s="4"/>
      <c r="AB5350" s="9"/>
      <c r="AD5350" s="165"/>
      <c r="AE5350" s="165"/>
      <c r="AF5350" s="165"/>
      <c r="AG5350" s="188"/>
      <c r="AH5350" s="188"/>
      <c r="AI5350" s="180"/>
      <c r="AJ5350" s="172"/>
      <c r="AK5350" s="172"/>
      <c r="AL5350" s="172"/>
      <c r="AM5350" s="165"/>
    </row>
    <row r="5351" spans="1:39">
      <c r="A5351" s="2"/>
      <c r="B5351" s="3"/>
      <c r="C5351" s="4"/>
      <c r="D5351" s="4"/>
      <c r="E5351" s="135"/>
      <c r="F5351" s="6"/>
      <c r="G5351" s="6"/>
      <c r="H5351" s="6"/>
      <c r="I5351" s="6"/>
      <c r="J5351" s="2"/>
      <c r="K5351" s="2"/>
      <c r="L5351" s="3"/>
      <c r="M5351" s="71"/>
      <c r="N5351" s="70"/>
      <c r="O5351" s="70"/>
      <c r="P5351" s="42"/>
      <c r="Q5351" s="3"/>
      <c r="R5351" s="6"/>
      <c r="S5351" s="7"/>
      <c r="T5351" s="1"/>
      <c r="U5351" s="8"/>
      <c r="V5351" s="8"/>
      <c r="W5351" s="26"/>
      <c r="X5351" s="22"/>
      <c r="Y5351" s="4"/>
      <c r="Z5351" s="4"/>
      <c r="AA5351" s="4"/>
      <c r="AB5351" s="9"/>
      <c r="AD5351" s="165"/>
      <c r="AE5351" s="165"/>
      <c r="AF5351" s="165"/>
      <c r="AG5351" s="188"/>
      <c r="AH5351" s="188"/>
      <c r="AI5351" s="180"/>
      <c r="AJ5351" s="172"/>
      <c r="AK5351" s="172"/>
      <c r="AL5351" s="172"/>
      <c r="AM5351" s="165"/>
    </row>
    <row r="5352" spans="1:39">
      <c r="A5352" s="2"/>
      <c r="B5352" s="3"/>
      <c r="C5352" s="4"/>
      <c r="D5352" s="4"/>
      <c r="E5352" s="135"/>
      <c r="F5352" s="6"/>
      <c r="G5352" s="6"/>
      <c r="H5352" s="6"/>
      <c r="I5352" s="6"/>
      <c r="J5352" s="2"/>
      <c r="K5352" s="2"/>
      <c r="L5352" s="3"/>
      <c r="M5352" s="71"/>
      <c r="N5352" s="70"/>
      <c r="O5352" s="70"/>
      <c r="P5352" s="42"/>
      <c r="Q5352" s="3"/>
      <c r="R5352" s="6"/>
      <c r="S5352" s="7"/>
      <c r="T5352" s="1"/>
      <c r="U5352" s="8"/>
      <c r="V5352" s="8"/>
      <c r="W5352" s="25"/>
      <c r="X5352" s="22"/>
      <c r="Y5352" s="4"/>
      <c r="Z5352" s="4"/>
      <c r="AA5352" s="4"/>
      <c r="AB5352" s="9"/>
      <c r="AD5352" s="165"/>
      <c r="AE5352" s="165"/>
      <c r="AF5352" s="165"/>
      <c r="AG5352" s="188"/>
      <c r="AH5352" s="188"/>
      <c r="AI5352" s="180"/>
      <c r="AJ5352" s="172"/>
      <c r="AK5352" s="172"/>
      <c r="AL5352" s="172"/>
      <c r="AM5352" s="165"/>
    </row>
    <row r="5353" spans="1:39">
      <c r="A5353" s="2"/>
      <c r="B5353" s="3"/>
      <c r="C5353" s="4"/>
      <c r="D5353" s="4"/>
      <c r="E5353" s="135"/>
      <c r="F5353" s="6"/>
      <c r="G5353" s="6"/>
      <c r="H5353" s="6"/>
      <c r="I5353" s="6"/>
      <c r="J5353" s="2"/>
      <c r="K5353" s="2"/>
      <c r="L5353" s="3"/>
      <c r="M5353" s="71"/>
      <c r="N5353" s="70"/>
      <c r="O5353" s="70"/>
      <c r="P5353" s="42"/>
      <c r="Q5353" s="3"/>
      <c r="R5353" s="6"/>
      <c r="S5353" s="7"/>
      <c r="T5353" s="1"/>
      <c r="U5353" s="8"/>
      <c r="V5353" s="8"/>
      <c r="W5353" s="26"/>
      <c r="X5353" s="22"/>
      <c r="Y5353" s="4"/>
      <c r="Z5353" s="4"/>
      <c r="AA5353" s="4"/>
      <c r="AB5353" s="9"/>
      <c r="AD5353" s="165"/>
      <c r="AE5353" s="165"/>
      <c r="AF5353" s="165"/>
      <c r="AG5353" s="188"/>
      <c r="AH5353" s="188"/>
      <c r="AI5353" s="180"/>
      <c r="AJ5353" s="172"/>
      <c r="AK5353" s="172"/>
      <c r="AL5353" s="172"/>
      <c r="AM5353" s="165"/>
    </row>
    <row r="5354" spans="1:39">
      <c r="A5354" s="2"/>
      <c r="B5354" s="3"/>
      <c r="C5354" s="4"/>
      <c r="D5354" s="4"/>
      <c r="E5354" s="135"/>
      <c r="F5354" s="6"/>
      <c r="G5354" s="6"/>
      <c r="H5354" s="6"/>
      <c r="I5354" s="6"/>
      <c r="J5354" s="2"/>
      <c r="K5354" s="2"/>
      <c r="L5354" s="3"/>
      <c r="M5354" s="71"/>
      <c r="N5354" s="70"/>
      <c r="O5354" s="70"/>
      <c r="P5354" s="42"/>
      <c r="Q5354" s="3"/>
      <c r="R5354" s="6"/>
      <c r="S5354" s="7"/>
      <c r="T5354" s="1"/>
      <c r="U5354" s="8"/>
      <c r="V5354" s="8"/>
      <c r="W5354" s="27"/>
      <c r="X5354" s="22"/>
      <c r="Y5354" s="4"/>
      <c r="Z5354" s="4"/>
      <c r="AA5354" s="4"/>
      <c r="AB5354" s="9"/>
      <c r="AD5354" s="165"/>
      <c r="AE5354" s="165"/>
      <c r="AF5354" s="165"/>
      <c r="AG5354" s="188"/>
      <c r="AH5354" s="188"/>
      <c r="AI5354" s="180"/>
      <c r="AJ5354" s="172"/>
      <c r="AK5354" s="172"/>
      <c r="AL5354" s="172"/>
      <c r="AM5354" s="165"/>
    </row>
    <row r="5355" spans="1:39">
      <c r="A5355" s="2"/>
      <c r="B5355" s="3"/>
      <c r="C5355" s="4"/>
      <c r="D5355" s="4"/>
      <c r="E5355" s="135"/>
      <c r="F5355" s="6"/>
      <c r="G5355" s="6"/>
      <c r="H5355" s="6"/>
      <c r="I5355" s="6"/>
      <c r="J5355" s="2"/>
      <c r="K5355" s="2"/>
      <c r="L5355" s="3"/>
      <c r="M5355" s="71"/>
      <c r="N5355" s="70"/>
      <c r="O5355" s="70"/>
      <c r="P5355" s="42"/>
      <c r="Q5355" s="3"/>
      <c r="R5355" s="6"/>
      <c r="S5355" s="7"/>
      <c r="T5355" s="1"/>
      <c r="U5355" s="8"/>
      <c r="V5355" s="8"/>
      <c r="W5355" s="28"/>
      <c r="X5355" s="22"/>
      <c r="Y5355" s="4"/>
      <c r="Z5355" s="4"/>
      <c r="AA5355" s="4"/>
      <c r="AB5355" s="9"/>
      <c r="AD5355" s="165"/>
      <c r="AE5355" s="165"/>
      <c r="AF5355" s="165"/>
      <c r="AG5355" s="188"/>
      <c r="AH5355" s="188"/>
      <c r="AI5355" s="180"/>
      <c r="AJ5355" s="172"/>
      <c r="AK5355" s="172"/>
      <c r="AL5355" s="172"/>
      <c r="AM5355" s="165"/>
    </row>
    <row r="5356" spans="1:39">
      <c r="A5356" s="2"/>
      <c r="B5356" s="3"/>
      <c r="C5356" s="4"/>
      <c r="D5356" s="4"/>
      <c r="E5356" s="135"/>
      <c r="F5356" s="6"/>
      <c r="G5356" s="6"/>
      <c r="H5356" s="6"/>
      <c r="I5356" s="6"/>
      <c r="J5356" s="2"/>
      <c r="K5356" s="2"/>
      <c r="L5356" s="3"/>
      <c r="M5356" s="71"/>
      <c r="N5356" s="70"/>
      <c r="O5356" s="70"/>
      <c r="P5356" s="42"/>
      <c r="Q5356" s="3"/>
      <c r="R5356" s="6"/>
      <c r="S5356" s="7"/>
      <c r="T5356" s="1"/>
      <c r="U5356" s="8"/>
      <c r="V5356" s="8"/>
      <c r="W5356" s="25"/>
      <c r="X5356" s="22"/>
      <c r="Y5356" s="4"/>
      <c r="Z5356" s="4"/>
      <c r="AA5356" s="4"/>
      <c r="AB5356" s="9"/>
      <c r="AD5356" s="165"/>
      <c r="AE5356" s="165"/>
      <c r="AF5356" s="165"/>
      <c r="AG5356" s="188"/>
      <c r="AH5356" s="188"/>
      <c r="AI5356" s="180"/>
      <c r="AJ5356" s="172"/>
      <c r="AK5356" s="172"/>
      <c r="AL5356" s="172"/>
      <c r="AM5356" s="165"/>
    </row>
    <row r="5357" spans="1:39">
      <c r="A5357" s="2"/>
      <c r="B5357" s="3"/>
      <c r="C5357" s="4"/>
      <c r="D5357" s="4"/>
      <c r="E5357" s="135"/>
      <c r="F5357" s="6"/>
      <c r="G5357" s="6"/>
      <c r="H5357" s="6"/>
      <c r="I5357" s="6"/>
      <c r="J5357" s="2"/>
      <c r="K5357" s="2"/>
      <c r="L5357" s="3"/>
      <c r="M5357" s="71"/>
      <c r="N5357" s="70"/>
      <c r="O5357" s="70"/>
      <c r="P5357" s="42"/>
      <c r="Q5357" s="3"/>
      <c r="R5357" s="6"/>
      <c r="S5357" s="7"/>
      <c r="T5357" s="1"/>
      <c r="U5357" s="8"/>
      <c r="V5357" s="8"/>
      <c r="W5357" s="25"/>
      <c r="X5357" s="22"/>
      <c r="Y5357" s="4"/>
      <c r="Z5357" s="4"/>
      <c r="AA5357" s="4"/>
      <c r="AB5357" s="9"/>
      <c r="AD5357" s="165"/>
      <c r="AE5357" s="165"/>
      <c r="AF5357" s="165"/>
      <c r="AG5357" s="188"/>
      <c r="AH5357" s="188"/>
      <c r="AI5357" s="180"/>
      <c r="AJ5357" s="172"/>
      <c r="AK5357" s="172"/>
      <c r="AL5357" s="172"/>
      <c r="AM5357" s="165"/>
    </row>
    <row r="5358" spans="1:39">
      <c r="A5358" s="2"/>
      <c r="B5358" s="3"/>
      <c r="C5358" s="4"/>
      <c r="D5358" s="4"/>
      <c r="E5358" s="135"/>
      <c r="F5358" s="6"/>
      <c r="G5358" s="6"/>
      <c r="H5358" s="6"/>
      <c r="I5358" s="6"/>
      <c r="J5358" s="2"/>
      <c r="K5358" s="2"/>
      <c r="L5358" s="3"/>
      <c r="M5358" s="71"/>
      <c r="N5358" s="70"/>
      <c r="O5358" s="70"/>
      <c r="P5358" s="42"/>
      <c r="Q5358" s="3"/>
      <c r="R5358" s="6"/>
      <c r="S5358" s="7"/>
      <c r="T5358" s="1"/>
      <c r="U5358" s="8"/>
      <c r="V5358" s="8"/>
      <c r="W5358" s="25"/>
      <c r="X5358" s="22"/>
      <c r="Y5358" s="4"/>
      <c r="Z5358" s="4"/>
      <c r="AA5358" s="4"/>
      <c r="AB5358" s="9"/>
      <c r="AD5358" s="165"/>
      <c r="AE5358" s="165"/>
      <c r="AF5358" s="165"/>
      <c r="AG5358" s="188"/>
      <c r="AH5358" s="188"/>
      <c r="AI5358" s="180"/>
      <c r="AJ5358" s="172"/>
      <c r="AK5358" s="172"/>
      <c r="AL5358" s="172"/>
      <c r="AM5358" s="165"/>
    </row>
    <row r="5359" spans="1:39">
      <c r="A5359" s="2"/>
      <c r="B5359" s="3"/>
      <c r="C5359" s="4"/>
      <c r="D5359" s="4"/>
      <c r="E5359" s="135"/>
      <c r="F5359" s="6"/>
      <c r="G5359" s="6"/>
      <c r="H5359" s="6"/>
      <c r="I5359" s="6"/>
      <c r="J5359" s="2"/>
      <c r="K5359" s="2"/>
      <c r="L5359" s="3"/>
      <c r="M5359" s="71"/>
      <c r="N5359" s="70"/>
      <c r="O5359" s="70"/>
      <c r="P5359" s="42"/>
      <c r="Q5359" s="3"/>
      <c r="R5359" s="6"/>
      <c r="S5359" s="7"/>
      <c r="T5359" s="1"/>
      <c r="U5359" s="8"/>
      <c r="V5359" s="8"/>
      <c r="W5359" s="26"/>
      <c r="X5359" s="22"/>
      <c r="Y5359" s="4"/>
      <c r="Z5359" s="4"/>
      <c r="AA5359" s="4"/>
      <c r="AB5359" s="9"/>
      <c r="AD5359" s="165"/>
      <c r="AE5359" s="165"/>
      <c r="AF5359" s="165"/>
      <c r="AG5359" s="188"/>
      <c r="AH5359" s="188"/>
      <c r="AI5359" s="180"/>
      <c r="AJ5359" s="172"/>
      <c r="AK5359" s="172"/>
      <c r="AL5359" s="172"/>
      <c r="AM5359" s="165"/>
    </row>
    <row r="5360" spans="1:39">
      <c r="A5360" s="2"/>
      <c r="B5360" s="3"/>
      <c r="C5360" s="4"/>
      <c r="D5360" s="4"/>
      <c r="E5360" s="135"/>
      <c r="F5360" s="6"/>
      <c r="G5360" s="6"/>
      <c r="H5360" s="6"/>
      <c r="I5360" s="6"/>
      <c r="J5360" s="2"/>
      <c r="K5360" s="2"/>
      <c r="L5360" s="3"/>
      <c r="M5360" s="71"/>
      <c r="N5360" s="70"/>
      <c r="O5360" s="70"/>
      <c r="P5360" s="42"/>
      <c r="Q5360" s="3"/>
      <c r="R5360" s="6"/>
      <c r="S5360" s="7"/>
      <c r="T5360" s="1"/>
      <c r="U5360" s="8"/>
      <c r="V5360" s="8"/>
      <c r="W5360" s="25"/>
      <c r="X5360" s="22"/>
      <c r="Y5360" s="4"/>
      <c r="Z5360" s="4"/>
      <c r="AA5360" s="4"/>
      <c r="AB5360" s="9"/>
      <c r="AD5360" s="165"/>
      <c r="AE5360" s="165"/>
      <c r="AF5360" s="165"/>
      <c r="AG5360" s="188"/>
      <c r="AH5360" s="188"/>
      <c r="AI5360" s="180"/>
      <c r="AJ5360" s="172"/>
      <c r="AK5360" s="172"/>
      <c r="AL5360" s="172"/>
      <c r="AM5360" s="165"/>
    </row>
    <row r="5361" spans="1:39">
      <c r="A5361" s="2"/>
      <c r="B5361" s="3"/>
      <c r="C5361" s="4"/>
      <c r="D5361" s="4"/>
      <c r="E5361" s="135"/>
      <c r="F5361" s="6"/>
      <c r="G5361" s="6"/>
      <c r="H5361" s="6"/>
      <c r="I5361" s="6"/>
      <c r="J5361" s="2"/>
      <c r="K5361" s="2"/>
      <c r="L5361" s="3"/>
      <c r="M5361" s="71"/>
      <c r="N5361" s="70"/>
      <c r="O5361" s="70"/>
      <c r="P5361" s="42"/>
      <c r="Q5361" s="3"/>
      <c r="R5361" s="6"/>
      <c r="S5361" s="7"/>
      <c r="T5361" s="1"/>
      <c r="U5361" s="8"/>
      <c r="V5361" s="8"/>
      <c r="W5361" s="26"/>
      <c r="X5361" s="22"/>
      <c r="Y5361" s="4"/>
      <c r="Z5361" s="4"/>
      <c r="AA5361" s="4"/>
      <c r="AB5361" s="9"/>
      <c r="AD5361" s="165"/>
      <c r="AE5361" s="165"/>
      <c r="AF5361" s="165"/>
      <c r="AG5361" s="188"/>
      <c r="AH5361" s="188"/>
      <c r="AI5361" s="180"/>
      <c r="AJ5361" s="172"/>
      <c r="AK5361" s="172"/>
      <c r="AL5361" s="172"/>
      <c r="AM5361" s="165"/>
    </row>
    <row r="5362" spans="1:39">
      <c r="A5362" s="2"/>
      <c r="B5362" s="3"/>
      <c r="C5362" s="4"/>
      <c r="D5362" s="4"/>
      <c r="E5362" s="135"/>
      <c r="F5362" s="6"/>
      <c r="G5362" s="6"/>
      <c r="H5362" s="6"/>
      <c r="I5362" s="6"/>
      <c r="J5362" s="2"/>
      <c r="K5362" s="2"/>
      <c r="L5362" s="3"/>
      <c r="M5362" s="71"/>
      <c r="N5362" s="70"/>
      <c r="O5362" s="70"/>
      <c r="P5362" s="42"/>
      <c r="Q5362" s="3"/>
      <c r="R5362" s="6"/>
      <c r="S5362" s="7"/>
      <c r="T5362" s="1"/>
      <c r="U5362" s="8"/>
      <c r="V5362" s="8"/>
      <c r="W5362" s="27"/>
      <c r="X5362" s="22"/>
      <c r="Y5362" s="4"/>
      <c r="Z5362" s="4"/>
      <c r="AA5362" s="4"/>
      <c r="AB5362" s="9"/>
      <c r="AD5362" s="165"/>
      <c r="AE5362" s="165"/>
      <c r="AF5362" s="165"/>
      <c r="AG5362" s="188"/>
      <c r="AH5362" s="188"/>
      <c r="AI5362" s="180"/>
      <c r="AJ5362" s="172"/>
      <c r="AK5362" s="172"/>
      <c r="AL5362" s="172"/>
      <c r="AM5362" s="165"/>
    </row>
    <row r="5363" spans="1:39">
      <c r="A5363" s="2"/>
      <c r="B5363" s="3"/>
      <c r="C5363" s="4"/>
      <c r="D5363" s="4"/>
      <c r="E5363" s="135"/>
      <c r="F5363" s="6"/>
      <c r="G5363" s="6"/>
      <c r="H5363" s="6"/>
      <c r="I5363" s="6"/>
      <c r="J5363" s="2"/>
      <c r="K5363" s="2"/>
      <c r="L5363" s="3"/>
      <c r="M5363" s="71"/>
      <c r="N5363" s="70"/>
      <c r="O5363" s="70"/>
      <c r="P5363" s="42"/>
      <c r="Q5363" s="3"/>
      <c r="R5363" s="6"/>
      <c r="S5363" s="7"/>
      <c r="T5363" s="1"/>
      <c r="U5363" s="8"/>
      <c r="V5363" s="8"/>
      <c r="W5363" s="28"/>
      <c r="X5363" s="22"/>
      <c r="Y5363" s="4"/>
      <c r="Z5363" s="4"/>
      <c r="AA5363" s="4"/>
      <c r="AB5363" s="9"/>
      <c r="AD5363" s="165"/>
      <c r="AE5363" s="165"/>
      <c r="AF5363" s="165"/>
      <c r="AG5363" s="188"/>
      <c r="AH5363" s="188"/>
      <c r="AI5363" s="180"/>
      <c r="AJ5363" s="172"/>
      <c r="AK5363" s="172"/>
      <c r="AL5363" s="172"/>
      <c r="AM5363" s="165"/>
    </row>
    <row r="5364" spans="1:39">
      <c r="A5364" s="2"/>
      <c r="B5364" s="3"/>
      <c r="C5364" s="4"/>
      <c r="D5364" s="4"/>
      <c r="E5364" s="135"/>
      <c r="F5364" s="6"/>
      <c r="G5364" s="6"/>
      <c r="H5364" s="6"/>
      <c r="I5364" s="6"/>
      <c r="J5364" s="8"/>
      <c r="K5364" s="8"/>
      <c r="L5364" s="3"/>
      <c r="M5364" s="71"/>
      <c r="N5364" s="73"/>
      <c r="O5364" s="70"/>
      <c r="P5364" s="42"/>
      <c r="Q5364" s="3"/>
      <c r="R5364" s="6"/>
      <c r="S5364" s="7"/>
      <c r="T5364" s="1"/>
      <c r="U5364" s="8"/>
      <c r="V5364" s="8"/>
      <c r="W5364" s="38"/>
      <c r="X5364" s="22"/>
      <c r="Y5364" s="4"/>
      <c r="Z5364" s="4"/>
      <c r="AA5364" s="4"/>
      <c r="AB5364" s="9"/>
      <c r="AD5364" s="165"/>
      <c r="AE5364" s="165"/>
      <c r="AF5364" s="165"/>
      <c r="AG5364" s="188"/>
      <c r="AH5364" s="188"/>
      <c r="AI5364" s="165"/>
      <c r="AJ5364" s="172"/>
      <c r="AK5364" s="172"/>
      <c r="AL5364" s="172"/>
      <c r="AM5364" s="165"/>
    </row>
    <row r="5365" spans="1:39">
      <c r="A5365" s="2"/>
      <c r="B5365" s="3"/>
      <c r="C5365" s="4"/>
      <c r="D5365" s="4"/>
      <c r="E5365" s="135"/>
      <c r="F5365" s="6"/>
      <c r="G5365" s="6"/>
      <c r="H5365" s="6"/>
      <c r="I5365" s="6"/>
      <c r="J5365" s="8"/>
      <c r="K5365" s="8"/>
      <c r="L5365" s="3"/>
      <c r="M5365" s="71"/>
      <c r="N5365" s="73"/>
      <c r="O5365" s="70"/>
      <c r="P5365" s="42"/>
      <c r="Q5365" s="3"/>
      <c r="R5365" s="6"/>
      <c r="S5365" s="7"/>
      <c r="T5365" s="1"/>
      <c r="U5365" s="8"/>
      <c r="V5365" s="8"/>
      <c r="W5365" s="38"/>
      <c r="X5365" s="22"/>
      <c r="Y5365" s="4"/>
      <c r="Z5365" s="4"/>
      <c r="AA5365" s="4"/>
      <c r="AB5365" s="9"/>
      <c r="AD5365" s="165"/>
      <c r="AE5365" s="165"/>
      <c r="AF5365" s="165"/>
      <c r="AG5365" s="188"/>
      <c r="AH5365" s="188"/>
      <c r="AI5365" s="165"/>
      <c r="AJ5365" s="172"/>
      <c r="AK5365" s="172"/>
      <c r="AL5365" s="172"/>
      <c r="AM5365" s="165"/>
    </row>
    <row r="5366" spans="1:39">
      <c r="A5366" s="2"/>
      <c r="B5366" s="3"/>
      <c r="C5366" s="4"/>
      <c r="D5366" s="4"/>
      <c r="E5366" s="135"/>
      <c r="F5366" s="6"/>
      <c r="G5366" s="6"/>
      <c r="H5366" s="6"/>
      <c r="I5366" s="6"/>
      <c r="J5366" s="8"/>
      <c r="K5366" s="8"/>
      <c r="L5366" s="3"/>
      <c r="M5366" s="71"/>
      <c r="N5366" s="73"/>
      <c r="O5366" s="70"/>
      <c r="P5366" s="42"/>
      <c r="Q5366" s="3"/>
      <c r="R5366" s="6"/>
      <c r="S5366" s="7"/>
      <c r="T5366" s="1"/>
      <c r="U5366" s="8"/>
      <c r="V5366" s="8"/>
      <c r="W5366" s="38"/>
      <c r="X5366" s="22"/>
      <c r="Y5366" s="4"/>
      <c r="Z5366" s="4"/>
      <c r="AA5366" s="4"/>
      <c r="AB5366" s="9"/>
      <c r="AD5366" s="165"/>
      <c r="AE5366" s="165"/>
      <c r="AF5366" s="165"/>
      <c r="AG5366" s="188"/>
      <c r="AH5366" s="188"/>
      <c r="AI5366" s="165"/>
      <c r="AJ5366" s="172"/>
      <c r="AK5366" s="172"/>
      <c r="AL5366" s="172"/>
      <c r="AM5366" s="165"/>
    </row>
    <row r="5367" spans="1:39">
      <c r="A5367" s="2"/>
      <c r="B5367" s="3"/>
      <c r="C5367" s="4"/>
      <c r="D5367" s="4"/>
      <c r="E5367" s="135"/>
      <c r="F5367" s="6"/>
      <c r="G5367" s="6"/>
      <c r="H5367" s="6"/>
      <c r="I5367" s="6"/>
      <c r="J5367" s="8"/>
      <c r="K5367" s="8"/>
      <c r="L5367" s="3"/>
      <c r="M5367" s="71"/>
      <c r="N5367" s="73"/>
      <c r="O5367" s="70"/>
      <c r="P5367" s="42"/>
      <c r="Q5367" s="3"/>
      <c r="R5367" s="6"/>
      <c r="S5367" s="7"/>
      <c r="T5367" s="1"/>
      <c r="U5367" s="8"/>
      <c r="V5367" s="8"/>
      <c r="W5367" s="38"/>
      <c r="X5367" s="22"/>
      <c r="Y5367" s="4"/>
      <c r="Z5367" s="4"/>
      <c r="AA5367" s="4"/>
      <c r="AB5367" s="9"/>
      <c r="AD5367" s="165"/>
      <c r="AE5367" s="165"/>
      <c r="AF5367" s="165"/>
      <c r="AG5367" s="188"/>
      <c r="AH5367" s="188"/>
      <c r="AI5367" s="165"/>
      <c r="AJ5367" s="172"/>
      <c r="AK5367" s="172"/>
      <c r="AL5367" s="172"/>
      <c r="AM5367" s="165"/>
    </row>
    <row r="5368" spans="1:39">
      <c r="A5368" s="2"/>
      <c r="B5368" s="3"/>
      <c r="C5368" s="4"/>
      <c r="D5368" s="4"/>
      <c r="E5368" s="135"/>
      <c r="F5368" s="6"/>
      <c r="G5368" s="6"/>
      <c r="H5368" s="6"/>
      <c r="I5368" s="6"/>
      <c r="J5368" s="8"/>
      <c r="K5368" s="8"/>
      <c r="L5368" s="3"/>
      <c r="M5368" s="71"/>
      <c r="N5368" s="73"/>
      <c r="O5368" s="70"/>
      <c r="P5368" s="42"/>
      <c r="Q5368" s="3"/>
      <c r="R5368" s="6"/>
      <c r="S5368" s="7"/>
      <c r="T5368" s="1"/>
      <c r="U5368" s="8"/>
      <c r="V5368" s="8"/>
      <c r="W5368" s="38"/>
      <c r="X5368" s="22"/>
      <c r="Y5368" s="4"/>
      <c r="Z5368" s="4"/>
      <c r="AA5368" s="4"/>
      <c r="AB5368" s="9"/>
      <c r="AD5368" s="165"/>
      <c r="AE5368" s="165"/>
      <c r="AF5368" s="165"/>
      <c r="AG5368" s="188"/>
      <c r="AH5368" s="188"/>
      <c r="AI5368" s="165"/>
      <c r="AJ5368" s="172"/>
      <c r="AK5368" s="172"/>
      <c r="AL5368" s="172"/>
      <c r="AM5368" s="165"/>
    </row>
    <row r="5369" spans="1:39">
      <c r="A5369" s="2"/>
      <c r="B5369" s="3"/>
      <c r="C5369" s="4"/>
      <c r="D5369" s="4"/>
      <c r="E5369" s="135"/>
      <c r="F5369" s="6"/>
      <c r="G5369" s="6"/>
      <c r="H5369" s="6"/>
      <c r="I5369" s="6"/>
      <c r="J5369" s="8"/>
      <c r="K5369" s="8"/>
      <c r="L5369" s="3"/>
      <c r="M5369" s="71"/>
      <c r="N5369" s="73"/>
      <c r="O5369" s="70"/>
      <c r="P5369" s="42"/>
      <c r="Q5369" s="3"/>
      <c r="R5369" s="6"/>
      <c r="S5369" s="7"/>
      <c r="T5369" s="1"/>
      <c r="U5369" s="8"/>
      <c r="V5369" s="8"/>
      <c r="W5369" s="38"/>
      <c r="X5369" s="22"/>
      <c r="Y5369" s="4"/>
      <c r="Z5369" s="4"/>
      <c r="AA5369" s="4"/>
      <c r="AB5369" s="9"/>
      <c r="AD5369" s="165"/>
      <c r="AE5369" s="165"/>
      <c r="AF5369" s="165"/>
      <c r="AG5369" s="188"/>
      <c r="AH5369" s="188"/>
      <c r="AI5369" s="165"/>
      <c r="AJ5369" s="172"/>
      <c r="AK5369" s="172"/>
      <c r="AL5369" s="172"/>
      <c r="AM5369" s="165"/>
    </row>
    <row r="5370" spans="1:39">
      <c r="A5370" s="2"/>
      <c r="B5370" s="3"/>
      <c r="C5370" s="4"/>
      <c r="D5370" s="4"/>
      <c r="E5370" s="135"/>
      <c r="F5370" s="6"/>
      <c r="G5370" s="6"/>
      <c r="H5370" s="6"/>
      <c r="I5370" s="6"/>
      <c r="J5370" s="8"/>
      <c r="K5370" s="8"/>
      <c r="L5370" s="3"/>
      <c r="M5370" s="71"/>
      <c r="N5370" s="73"/>
      <c r="O5370" s="70"/>
      <c r="P5370" s="42"/>
      <c r="Q5370" s="3"/>
      <c r="R5370" s="6"/>
      <c r="S5370" s="7"/>
      <c r="T5370" s="1"/>
      <c r="U5370" s="8"/>
      <c r="V5370" s="8"/>
      <c r="W5370" s="38"/>
      <c r="X5370" s="22"/>
      <c r="Y5370" s="4"/>
      <c r="Z5370" s="4"/>
      <c r="AA5370" s="4"/>
      <c r="AB5370" s="9"/>
      <c r="AD5370" s="165"/>
      <c r="AE5370" s="165"/>
      <c r="AF5370" s="165"/>
      <c r="AG5370" s="188"/>
      <c r="AH5370" s="188"/>
      <c r="AI5370" s="165"/>
      <c r="AJ5370" s="172"/>
      <c r="AK5370" s="172"/>
      <c r="AL5370" s="172"/>
      <c r="AM5370" s="165"/>
    </row>
    <row r="5371" spans="1:39">
      <c r="A5371" s="2"/>
      <c r="B5371" s="3"/>
      <c r="C5371" s="4"/>
      <c r="D5371" s="4"/>
      <c r="E5371" s="135"/>
      <c r="F5371" s="6"/>
      <c r="G5371" s="6"/>
      <c r="H5371" s="6"/>
      <c r="I5371" s="6"/>
      <c r="J5371" s="8"/>
      <c r="K5371" s="8"/>
      <c r="L5371" s="3"/>
      <c r="M5371" s="71"/>
      <c r="N5371" s="73"/>
      <c r="O5371" s="70"/>
      <c r="P5371" s="42"/>
      <c r="Q5371" s="3"/>
      <c r="R5371" s="6"/>
      <c r="S5371" s="7"/>
      <c r="T5371" s="1"/>
      <c r="U5371" s="8"/>
      <c r="V5371" s="8"/>
      <c r="W5371" s="39"/>
      <c r="X5371" s="22"/>
      <c r="Y5371" s="4"/>
      <c r="Z5371" s="4"/>
      <c r="AA5371" s="4"/>
      <c r="AB5371" s="9"/>
      <c r="AD5371" s="165"/>
      <c r="AE5371" s="165"/>
      <c r="AF5371" s="165"/>
      <c r="AG5371" s="188"/>
      <c r="AH5371" s="188"/>
      <c r="AI5371" s="165"/>
      <c r="AJ5371" s="172"/>
      <c r="AK5371" s="172"/>
      <c r="AL5371" s="172"/>
      <c r="AM5371" s="165"/>
    </row>
    <row r="5372" spans="1:39">
      <c r="A5372" s="2"/>
      <c r="B5372" s="3"/>
      <c r="C5372" s="4"/>
      <c r="D5372" s="4"/>
      <c r="E5372" s="135"/>
      <c r="F5372" s="6"/>
      <c r="G5372" s="6"/>
      <c r="H5372" s="6"/>
      <c r="I5372" s="6"/>
      <c r="J5372" s="8"/>
      <c r="K5372" s="8"/>
      <c r="L5372" s="3"/>
      <c r="M5372" s="71"/>
      <c r="N5372" s="73"/>
      <c r="O5372" s="70"/>
      <c r="P5372" s="42"/>
      <c r="Q5372" s="3"/>
      <c r="R5372" s="6"/>
      <c r="S5372" s="7"/>
      <c r="T5372" s="1"/>
      <c r="U5372" s="8"/>
      <c r="V5372" s="8"/>
      <c r="W5372" s="39"/>
      <c r="X5372" s="22"/>
      <c r="Y5372" s="4"/>
      <c r="Z5372" s="4"/>
      <c r="AA5372" s="4"/>
      <c r="AB5372" s="9"/>
      <c r="AD5372" s="165"/>
      <c r="AE5372" s="165"/>
      <c r="AF5372" s="165"/>
      <c r="AG5372" s="188"/>
      <c r="AH5372" s="188"/>
      <c r="AI5372" s="165"/>
      <c r="AJ5372" s="172"/>
      <c r="AK5372" s="172"/>
      <c r="AL5372" s="172"/>
      <c r="AM5372" s="165"/>
    </row>
    <row r="5373" spans="1:39">
      <c r="A5373" s="2"/>
      <c r="B5373" s="3"/>
      <c r="C5373" s="4"/>
      <c r="D5373" s="4"/>
      <c r="E5373" s="135"/>
      <c r="F5373" s="6"/>
      <c r="G5373" s="6"/>
      <c r="H5373" s="6"/>
      <c r="I5373" s="6"/>
      <c r="J5373" s="8"/>
      <c r="K5373" s="8"/>
      <c r="L5373" s="3"/>
      <c r="M5373" s="71"/>
      <c r="N5373" s="73"/>
      <c r="O5373" s="70"/>
      <c r="P5373" s="42"/>
      <c r="Q5373" s="3"/>
      <c r="R5373" s="6"/>
      <c r="S5373" s="7"/>
      <c r="T5373" s="1"/>
      <c r="U5373" s="8"/>
      <c r="V5373" s="8"/>
      <c r="W5373" s="39"/>
      <c r="X5373" s="22"/>
      <c r="Y5373" s="4"/>
      <c r="Z5373" s="4"/>
      <c r="AA5373" s="4"/>
      <c r="AB5373" s="9"/>
      <c r="AD5373" s="165"/>
      <c r="AE5373" s="165"/>
      <c r="AF5373" s="165"/>
      <c r="AG5373" s="188"/>
      <c r="AH5373" s="188"/>
      <c r="AI5373" s="165"/>
      <c r="AJ5373" s="172"/>
      <c r="AK5373" s="172"/>
      <c r="AL5373" s="172"/>
      <c r="AM5373" s="165"/>
    </row>
    <row r="5374" spans="1:39">
      <c r="A5374" s="2"/>
      <c r="B5374" s="3"/>
      <c r="C5374" s="4"/>
      <c r="D5374" s="4"/>
      <c r="E5374" s="135"/>
      <c r="F5374" s="6"/>
      <c r="G5374" s="6"/>
      <c r="H5374" s="6"/>
      <c r="I5374" s="6"/>
      <c r="J5374" s="2"/>
      <c r="K5374" s="8"/>
      <c r="L5374" s="3"/>
      <c r="M5374" s="71"/>
      <c r="N5374" s="70"/>
      <c r="O5374" s="70"/>
      <c r="P5374" s="42"/>
      <c r="Q5374" s="3"/>
      <c r="R5374" s="6"/>
      <c r="S5374" s="7"/>
      <c r="T5374" s="1"/>
      <c r="U5374" s="8"/>
      <c r="V5374" s="8"/>
      <c r="W5374" s="25"/>
      <c r="X5374" s="22"/>
      <c r="Y5374" s="4"/>
      <c r="Z5374" s="4"/>
      <c r="AA5374" s="4"/>
      <c r="AB5374" s="9"/>
      <c r="AD5374" s="165"/>
      <c r="AE5374" s="165"/>
      <c r="AF5374" s="165"/>
      <c r="AG5374" s="188"/>
      <c r="AH5374" s="188"/>
      <c r="AI5374" s="165"/>
      <c r="AJ5374" s="172"/>
      <c r="AK5374" s="172"/>
      <c r="AL5374" s="172"/>
      <c r="AM5374" s="165"/>
    </row>
    <row r="5375" spans="1:39">
      <c r="A5375" s="2"/>
      <c r="B5375" s="3"/>
      <c r="C5375" s="4"/>
      <c r="D5375" s="4"/>
      <c r="E5375" s="135"/>
      <c r="F5375" s="6"/>
      <c r="G5375" s="6"/>
      <c r="H5375" s="6"/>
      <c r="I5375" s="6"/>
      <c r="J5375" s="8"/>
      <c r="K5375" s="8"/>
      <c r="L5375" s="3"/>
      <c r="M5375" s="71"/>
      <c r="N5375" s="70"/>
      <c r="O5375" s="70"/>
      <c r="P5375" s="42"/>
      <c r="Q5375" s="3"/>
      <c r="R5375" s="6"/>
      <c r="S5375" s="7"/>
      <c r="T5375" s="1"/>
      <c r="U5375" s="8"/>
      <c r="V5375" s="8"/>
      <c r="W5375" s="26"/>
      <c r="X5375" s="22"/>
      <c r="Y5375" s="4"/>
      <c r="Z5375" s="4"/>
      <c r="AA5375" s="4"/>
      <c r="AB5375" s="9"/>
      <c r="AD5375" s="165"/>
      <c r="AE5375" s="165"/>
      <c r="AF5375" s="165"/>
      <c r="AG5375" s="188"/>
      <c r="AH5375" s="188"/>
      <c r="AI5375" s="165"/>
      <c r="AJ5375" s="172"/>
      <c r="AK5375" s="172"/>
      <c r="AL5375" s="172"/>
      <c r="AM5375" s="165"/>
    </row>
    <row r="5376" spans="1:39">
      <c r="A5376" s="2"/>
      <c r="B5376" s="3"/>
      <c r="C5376" s="4"/>
      <c r="D5376" s="4"/>
      <c r="E5376" s="135"/>
      <c r="F5376" s="6"/>
      <c r="G5376" s="6"/>
      <c r="H5376" s="6"/>
      <c r="I5376" s="6"/>
      <c r="J5376" s="2"/>
      <c r="K5376" s="8"/>
      <c r="L5376" s="3"/>
      <c r="M5376" s="71"/>
      <c r="N5376" s="70"/>
      <c r="O5376" s="70"/>
      <c r="P5376" s="42"/>
      <c r="Q5376" s="3"/>
      <c r="R5376" s="6"/>
      <c r="S5376" s="7"/>
      <c r="T5376" s="1"/>
      <c r="U5376" s="8"/>
      <c r="V5376" s="8"/>
      <c r="W5376" s="25"/>
      <c r="X5376" s="22"/>
      <c r="Y5376" s="4"/>
      <c r="Z5376" s="4"/>
      <c r="AA5376" s="4"/>
      <c r="AB5376" s="9"/>
      <c r="AD5376" s="165"/>
      <c r="AE5376" s="165"/>
      <c r="AF5376" s="165"/>
      <c r="AG5376" s="188"/>
      <c r="AH5376" s="188"/>
      <c r="AI5376" s="165"/>
      <c r="AJ5376" s="172"/>
      <c r="AK5376" s="172"/>
      <c r="AL5376" s="172"/>
      <c r="AM5376" s="165"/>
    </row>
    <row r="5377" spans="1:39">
      <c r="A5377" s="2"/>
      <c r="B5377" s="3"/>
      <c r="C5377" s="4"/>
      <c r="D5377" s="4"/>
      <c r="E5377" s="135"/>
      <c r="F5377" s="6"/>
      <c r="G5377" s="6"/>
      <c r="H5377" s="6"/>
      <c r="I5377" s="6"/>
      <c r="J5377" s="8"/>
      <c r="K5377" s="8"/>
      <c r="L5377" s="3"/>
      <c r="M5377" s="71"/>
      <c r="N5377" s="70"/>
      <c r="O5377" s="70"/>
      <c r="P5377" s="42"/>
      <c r="Q5377" s="3"/>
      <c r="R5377" s="6"/>
      <c r="S5377" s="7"/>
      <c r="T5377" s="1"/>
      <c r="U5377" s="8"/>
      <c r="V5377" s="8"/>
      <c r="W5377" s="26"/>
      <c r="X5377" s="22"/>
      <c r="Y5377" s="4"/>
      <c r="Z5377" s="4"/>
      <c r="AA5377" s="4"/>
      <c r="AB5377" s="9"/>
      <c r="AD5377" s="165"/>
      <c r="AE5377" s="165"/>
      <c r="AF5377" s="165"/>
      <c r="AG5377" s="188"/>
      <c r="AH5377" s="188"/>
      <c r="AI5377" s="165"/>
      <c r="AJ5377" s="172"/>
      <c r="AK5377" s="172"/>
      <c r="AL5377" s="172"/>
      <c r="AM5377" s="165"/>
    </row>
    <row r="5378" spans="1:39">
      <c r="A5378" s="2"/>
      <c r="B5378" s="3"/>
      <c r="C5378" s="4"/>
      <c r="D5378" s="4"/>
      <c r="E5378" s="135"/>
      <c r="F5378" s="6"/>
      <c r="G5378" s="6"/>
      <c r="H5378" s="6"/>
      <c r="I5378" s="6"/>
      <c r="J5378" s="2"/>
      <c r="K5378" s="8"/>
      <c r="L5378" s="3"/>
      <c r="M5378" s="71"/>
      <c r="N5378" s="70"/>
      <c r="O5378" s="70"/>
      <c r="P5378" s="42"/>
      <c r="Q5378" s="3"/>
      <c r="R5378" s="6"/>
      <c r="S5378" s="7"/>
      <c r="T5378" s="1"/>
      <c r="U5378" s="8"/>
      <c r="V5378" s="8"/>
      <c r="W5378" s="25"/>
      <c r="X5378" s="22"/>
      <c r="Y5378" s="4"/>
      <c r="Z5378" s="4"/>
      <c r="AA5378" s="4"/>
      <c r="AB5378" s="9"/>
      <c r="AD5378" s="165"/>
      <c r="AE5378" s="180"/>
      <c r="AF5378" s="165"/>
      <c r="AG5378" s="188"/>
      <c r="AH5378" s="188"/>
      <c r="AI5378" s="165"/>
      <c r="AJ5378" s="172"/>
      <c r="AK5378" s="172"/>
      <c r="AL5378" s="172"/>
      <c r="AM5378" s="165"/>
    </row>
    <row r="5379" spans="1:39">
      <c r="A5379" s="2"/>
      <c r="B5379" s="3"/>
      <c r="C5379" s="4"/>
      <c r="D5379" s="4"/>
      <c r="E5379" s="135"/>
      <c r="F5379" s="6"/>
      <c r="G5379" s="6"/>
      <c r="H5379" s="6"/>
      <c r="I5379" s="6"/>
      <c r="J5379" s="8"/>
      <c r="K5379" s="8"/>
      <c r="L5379" s="3"/>
      <c r="M5379" s="71"/>
      <c r="N5379" s="70"/>
      <c r="O5379" s="70"/>
      <c r="P5379" s="42"/>
      <c r="Q5379" s="3"/>
      <c r="R5379" s="6"/>
      <c r="S5379" s="7"/>
      <c r="T5379" s="1"/>
      <c r="U5379" s="8"/>
      <c r="V5379" s="8"/>
      <c r="W5379" s="25"/>
      <c r="X5379" s="22"/>
      <c r="Y5379" s="4"/>
      <c r="Z5379" s="4"/>
      <c r="AA5379" s="4"/>
      <c r="AB5379" s="9"/>
      <c r="AD5379" s="165"/>
      <c r="AE5379" s="180"/>
      <c r="AF5379" s="165"/>
      <c r="AG5379" s="188"/>
      <c r="AH5379" s="188"/>
      <c r="AI5379" s="165"/>
      <c r="AJ5379" s="172"/>
      <c r="AK5379" s="172"/>
      <c r="AL5379" s="172"/>
      <c r="AM5379" s="165"/>
    </row>
    <row r="5380" spans="1:39">
      <c r="A5380" s="2"/>
      <c r="B5380" s="3"/>
      <c r="C5380" s="4"/>
      <c r="D5380" s="4"/>
      <c r="E5380" s="135"/>
      <c r="F5380" s="6"/>
      <c r="G5380" s="6"/>
      <c r="H5380" s="6"/>
      <c r="I5380" s="6"/>
      <c r="J5380" s="2"/>
      <c r="K5380" s="8"/>
      <c r="L5380" s="3"/>
      <c r="M5380" s="71"/>
      <c r="N5380" s="70"/>
      <c r="O5380" s="70"/>
      <c r="P5380" s="42"/>
      <c r="Q5380" s="3"/>
      <c r="R5380" s="6"/>
      <c r="S5380" s="7"/>
      <c r="T5380" s="1"/>
      <c r="U5380" s="8"/>
      <c r="V5380" s="8"/>
      <c r="W5380" s="25"/>
      <c r="X5380" s="22"/>
      <c r="Y5380" s="4"/>
      <c r="Z5380" s="4"/>
      <c r="AA5380" s="4"/>
      <c r="AB5380" s="9"/>
      <c r="AD5380" s="165"/>
      <c r="AE5380" s="180"/>
      <c r="AF5380" s="165"/>
      <c r="AG5380" s="188"/>
      <c r="AH5380" s="188"/>
      <c r="AI5380" s="165"/>
      <c r="AJ5380" s="172"/>
      <c r="AK5380" s="172"/>
      <c r="AL5380" s="172"/>
      <c r="AM5380" s="165"/>
    </row>
    <row r="5381" spans="1:39">
      <c r="A5381" s="2"/>
      <c r="B5381" s="3"/>
      <c r="C5381" s="4"/>
      <c r="D5381" s="4"/>
      <c r="E5381" s="135"/>
      <c r="F5381" s="6"/>
      <c r="G5381" s="6"/>
      <c r="H5381" s="6"/>
      <c r="I5381" s="6"/>
      <c r="J5381" s="8"/>
      <c r="K5381" s="8"/>
      <c r="L5381" s="3"/>
      <c r="M5381" s="71"/>
      <c r="N5381" s="70"/>
      <c r="O5381" s="70"/>
      <c r="P5381" s="42"/>
      <c r="Q5381" s="3"/>
      <c r="R5381" s="6"/>
      <c r="S5381" s="7"/>
      <c r="T5381" s="1"/>
      <c r="U5381" s="8"/>
      <c r="V5381" s="8"/>
      <c r="W5381" s="26"/>
      <c r="X5381" s="22"/>
      <c r="Y5381" s="4"/>
      <c r="Z5381" s="4"/>
      <c r="AA5381" s="4"/>
      <c r="AB5381" s="9"/>
      <c r="AD5381" s="165"/>
      <c r="AE5381" s="180"/>
      <c r="AF5381" s="165"/>
      <c r="AG5381" s="188"/>
      <c r="AH5381" s="188"/>
      <c r="AI5381" s="165"/>
      <c r="AJ5381" s="172"/>
      <c r="AK5381" s="172"/>
      <c r="AL5381" s="172"/>
      <c r="AM5381" s="165"/>
    </row>
    <row r="5382" spans="1:39">
      <c r="A5382" s="2"/>
      <c r="B5382" s="3"/>
      <c r="C5382" s="4"/>
      <c r="D5382" s="4"/>
      <c r="E5382" s="135"/>
      <c r="F5382" s="6"/>
      <c r="G5382" s="6"/>
      <c r="H5382" s="6"/>
      <c r="I5382" s="6"/>
      <c r="J5382" s="2"/>
      <c r="K5382" s="2"/>
      <c r="L5382" s="3"/>
      <c r="M5382" s="71"/>
      <c r="N5382" s="70"/>
      <c r="O5382" s="70"/>
      <c r="P5382" s="42"/>
      <c r="Q5382" s="3"/>
      <c r="R5382" s="6"/>
      <c r="S5382" s="7"/>
      <c r="T5382" s="1"/>
      <c r="U5382" s="8"/>
      <c r="V5382" s="8"/>
      <c r="W5382" s="25"/>
      <c r="X5382" s="22"/>
      <c r="Y5382" s="4"/>
      <c r="Z5382" s="4"/>
      <c r="AA5382" s="4"/>
      <c r="AB5382" s="9"/>
      <c r="AD5382" s="165"/>
      <c r="AE5382" s="165"/>
      <c r="AF5382" s="165"/>
      <c r="AG5382" s="188"/>
      <c r="AH5382" s="188"/>
      <c r="AI5382" s="165"/>
      <c r="AJ5382" s="172"/>
      <c r="AK5382" s="172"/>
      <c r="AL5382" s="172"/>
      <c r="AM5382" s="165"/>
    </row>
    <row r="5383" spans="1:39">
      <c r="A5383" s="2"/>
      <c r="B5383" s="3"/>
      <c r="C5383" s="4"/>
      <c r="D5383" s="4"/>
      <c r="E5383" s="135"/>
      <c r="F5383" s="6"/>
      <c r="G5383" s="6"/>
      <c r="H5383" s="6"/>
      <c r="I5383" s="6"/>
      <c r="J5383" s="8"/>
      <c r="K5383" s="8"/>
      <c r="L5383" s="3"/>
      <c r="M5383" s="71"/>
      <c r="N5383" s="70"/>
      <c r="O5383" s="70"/>
      <c r="P5383" s="42"/>
      <c r="Q5383" s="3"/>
      <c r="R5383" s="6"/>
      <c r="S5383" s="7"/>
      <c r="T5383" s="1"/>
      <c r="U5383" s="8"/>
      <c r="V5383" s="8"/>
      <c r="W5383" s="26"/>
      <c r="X5383" s="22"/>
      <c r="Y5383" s="4"/>
      <c r="Z5383" s="4"/>
      <c r="AA5383" s="4"/>
      <c r="AB5383" s="9"/>
      <c r="AD5383" s="165"/>
      <c r="AE5383" s="165"/>
      <c r="AF5383" s="165"/>
      <c r="AG5383" s="188"/>
      <c r="AH5383" s="188"/>
      <c r="AI5383" s="165"/>
      <c r="AJ5383" s="172"/>
      <c r="AK5383" s="172"/>
      <c r="AL5383" s="172"/>
      <c r="AM5383" s="165"/>
    </row>
    <row r="5384" spans="1:39">
      <c r="A5384" s="2"/>
      <c r="B5384" s="3"/>
      <c r="C5384" s="4"/>
      <c r="D5384" s="4"/>
      <c r="E5384" s="135"/>
      <c r="F5384" s="6"/>
      <c r="G5384" s="6"/>
      <c r="H5384" s="6"/>
      <c r="I5384" s="6"/>
      <c r="J5384" s="2"/>
      <c r="K5384" s="2"/>
      <c r="L5384" s="3"/>
      <c r="M5384" s="71"/>
      <c r="N5384" s="70"/>
      <c r="O5384" s="70"/>
      <c r="P5384" s="42"/>
      <c r="Q5384" s="3"/>
      <c r="R5384" s="6"/>
      <c r="S5384" s="7"/>
      <c r="T5384" s="1"/>
      <c r="U5384" s="8"/>
      <c r="V5384" s="8"/>
      <c r="W5384" s="25"/>
      <c r="X5384" s="22"/>
      <c r="Y5384" s="4"/>
      <c r="Z5384" s="4"/>
      <c r="AA5384" s="4"/>
      <c r="AB5384" s="9"/>
      <c r="AD5384" s="165"/>
      <c r="AE5384" s="165"/>
      <c r="AF5384" s="165"/>
      <c r="AG5384" s="188"/>
      <c r="AH5384" s="188"/>
      <c r="AI5384" s="165"/>
      <c r="AJ5384" s="172"/>
      <c r="AK5384" s="172"/>
      <c r="AL5384" s="172"/>
      <c r="AM5384" s="165"/>
    </row>
    <row r="5385" spans="1:39">
      <c r="A5385" s="2"/>
      <c r="B5385" s="3"/>
      <c r="C5385" s="4"/>
      <c r="D5385" s="4"/>
      <c r="E5385" s="135"/>
      <c r="F5385" s="6"/>
      <c r="G5385" s="6"/>
      <c r="H5385" s="6"/>
      <c r="I5385" s="6"/>
      <c r="J5385" s="8"/>
      <c r="K5385" s="8"/>
      <c r="L5385" s="3"/>
      <c r="M5385" s="71"/>
      <c r="N5385" s="70"/>
      <c r="O5385" s="70"/>
      <c r="P5385" s="42"/>
      <c r="Q5385" s="3"/>
      <c r="R5385" s="6"/>
      <c r="S5385" s="7"/>
      <c r="T5385" s="1"/>
      <c r="U5385" s="8"/>
      <c r="V5385" s="8"/>
      <c r="W5385" s="27"/>
      <c r="X5385" s="22"/>
      <c r="Y5385" s="4"/>
      <c r="Z5385" s="4"/>
      <c r="AA5385" s="4"/>
      <c r="AB5385" s="9"/>
      <c r="AD5385" s="165"/>
      <c r="AE5385" s="165"/>
      <c r="AF5385" s="165"/>
      <c r="AG5385" s="188"/>
      <c r="AH5385" s="188"/>
      <c r="AI5385" s="165"/>
      <c r="AJ5385" s="172"/>
      <c r="AK5385" s="172"/>
      <c r="AL5385" s="172"/>
      <c r="AM5385" s="165"/>
    </row>
    <row r="5386" spans="1:39">
      <c r="A5386" s="2"/>
      <c r="B5386" s="3"/>
      <c r="C5386" s="4"/>
      <c r="D5386" s="4"/>
      <c r="E5386" s="135"/>
      <c r="F5386" s="6"/>
      <c r="G5386" s="6"/>
      <c r="H5386" s="6"/>
      <c r="I5386" s="6"/>
      <c r="J5386" s="2"/>
      <c r="K5386" s="2"/>
      <c r="L5386" s="3"/>
      <c r="M5386" s="71"/>
      <c r="N5386" s="70"/>
      <c r="O5386" s="70"/>
      <c r="P5386" s="42"/>
      <c r="Q5386" s="3"/>
      <c r="R5386" s="6"/>
      <c r="S5386" s="7"/>
      <c r="T5386" s="1"/>
      <c r="U5386" s="8"/>
      <c r="V5386" s="8"/>
      <c r="W5386" s="25"/>
      <c r="X5386" s="22"/>
      <c r="Y5386" s="4"/>
      <c r="Z5386" s="4"/>
      <c r="AA5386" s="4"/>
      <c r="AB5386" s="9"/>
      <c r="AD5386" s="165"/>
      <c r="AE5386" s="180"/>
      <c r="AF5386" s="165"/>
      <c r="AG5386" s="188"/>
      <c r="AH5386" s="188"/>
      <c r="AI5386" s="165"/>
      <c r="AJ5386" s="172"/>
      <c r="AK5386" s="172"/>
      <c r="AL5386" s="172"/>
      <c r="AM5386" s="165"/>
    </row>
    <row r="5387" spans="1:39">
      <c r="A5387" s="2"/>
      <c r="B5387" s="3"/>
      <c r="C5387" s="4"/>
      <c r="D5387" s="4"/>
      <c r="E5387" s="135"/>
      <c r="F5387" s="6"/>
      <c r="G5387" s="6"/>
      <c r="H5387" s="6"/>
      <c r="I5387" s="6"/>
      <c r="J5387" s="8"/>
      <c r="K5387" s="8"/>
      <c r="L5387" s="3"/>
      <c r="M5387" s="71"/>
      <c r="N5387" s="70"/>
      <c r="O5387" s="70"/>
      <c r="P5387" s="42"/>
      <c r="Q5387" s="3"/>
      <c r="R5387" s="6"/>
      <c r="S5387" s="7"/>
      <c r="T5387" s="1"/>
      <c r="U5387" s="8"/>
      <c r="V5387" s="8"/>
      <c r="W5387" s="26"/>
      <c r="X5387" s="22"/>
      <c r="Y5387" s="4"/>
      <c r="Z5387" s="4"/>
      <c r="AA5387" s="4"/>
      <c r="AB5387" s="9"/>
      <c r="AD5387" s="165"/>
      <c r="AE5387" s="180"/>
      <c r="AF5387" s="165"/>
      <c r="AG5387" s="188"/>
      <c r="AH5387" s="188"/>
      <c r="AI5387" s="165"/>
      <c r="AJ5387" s="172"/>
      <c r="AK5387" s="172"/>
      <c r="AL5387" s="172"/>
      <c r="AM5387" s="165"/>
    </row>
    <row r="5388" spans="1:39">
      <c r="A5388" s="2"/>
      <c r="B5388" s="3"/>
      <c r="C5388" s="4"/>
      <c r="D5388" s="4"/>
      <c r="E5388" s="135"/>
      <c r="F5388" s="6"/>
      <c r="G5388" s="6"/>
      <c r="H5388" s="6"/>
      <c r="I5388" s="6"/>
      <c r="J5388" s="2"/>
      <c r="K5388" s="2"/>
      <c r="L5388" s="3"/>
      <c r="M5388" s="71"/>
      <c r="N5388" s="70"/>
      <c r="O5388" s="70"/>
      <c r="P5388" s="42"/>
      <c r="Q5388" s="3"/>
      <c r="R5388" s="6"/>
      <c r="S5388" s="7"/>
      <c r="T5388" s="1"/>
      <c r="U5388" s="8"/>
      <c r="V5388" s="8"/>
      <c r="W5388" s="25"/>
      <c r="X5388" s="22"/>
      <c r="Y5388" s="4"/>
      <c r="Z5388" s="4"/>
      <c r="AA5388" s="4"/>
      <c r="AB5388" s="9"/>
      <c r="AD5388" s="165"/>
      <c r="AE5388" s="180"/>
      <c r="AF5388" s="165"/>
      <c r="AG5388" s="188"/>
      <c r="AH5388" s="188"/>
      <c r="AI5388" s="165"/>
      <c r="AJ5388" s="172"/>
      <c r="AK5388" s="172"/>
      <c r="AL5388" s="172"/>
      <c r="AM5388" s="165"/>
    </row>
    <row r="5389" spans="1:39">
      <c r="A5389" s="2"/>
      <c r="B5389" s="3"/>
      <c r="C5389" s="4"/>
      <c r="D5389" s="4"/>
      <c r="E5389" s="135"/>
      <c r="F5389" s="6"/>
      <c r="G5389" s="6"/>
      <c r="H5389" s="6"/>
      <c r="I5389" s="6"/>
      <c r="J5389" s="8"/>
      <c r="K5389" s="8"/>
      <c r="L5389" s="3"/>
      <c r="M5389" s="71"/>
      <c r="N5389" s="70"/>
      <c r="O5389" s="70"/>
      <c r="P5389" s="42"/>
      <c r="Q5389" s="3"/>
      <c r="R5389" s="6"/>
      <c r="S5389" s="7"/>
      <c r="T5389" s="1"/>
      <c r="U5389" s="8"/>
      <c r="V5389" s="8"/>
      <c r="W5389" s="27"/>
      <c r="X5389" s="22"/>
      <c r="Y5389" s="4"/>
      <c r="Z5389" s="4"/>
      <c r="AA5389" s="4"/>
      <c r="AB5389" s="9"/>
      <c r="AD5389" s="165"/>
      <c r="AE5389" s="180"/>
      <c r="AF5389" s="165"/>
      <c r="AG5389" s="188"/>
      <c r="AH5389" s="188"/>
      <c r="AI5389" s="165"/>
      <c r="AJ5389" s="172"/>
      <c r="AK5389" s="172"/>
      <c r="AL5389" s="172"/>
      <c r="AM5389" s="165"/>
    </row>
    <row r="5390" spans="1:39">
      <c r="A5390" s="2"/>
      <c r="B5390" s="3"/>
      <c r="C5390" s="4"/>
      <c r="D5390" s="4"/>
      <c r="E5390" s="135"/>
      <c r="F5390" s="6"/>
      <c r="G5390" s="6"/>
      <c r="H5390" s="6"/>
      <c r="I5390" s="6"/>
      <c r="J5390" s="2"/>
      <c r="K5390" s="2"/>
      <c r="L5390" s="3"/>
      <c r="M5390" s="71"/>
      <c r="N5390" s="70"/>
      <c r="O5390" s="70"/>
      <c r="P5390" s="42"/>
      <c r="Q5390" s="3"/>
      <c r="R5390" s="6"/>
      <c r="S5390" s="7"/>
      <c r="T5390" s="1"/>
      <c r="U5390" s="8"/>
      <c r="V5390" s="8"/>
      <c r="W5390" s="25"/>
      <c r="X5390" s="22"/>
      <c r="Y5390" s="4"/>
      <c r="Z5390" s="4"/>
      <c r="AA5390" s="4"/>
      <c r="AB5390" s="9"/>
      <c r="AD5390" s="165"/>
      <c r="AE5390" s="165"/>
      <c r="AF5390" s="165"/>
      <c r="AG5390" s="188"/>
      <c r="AH5390" s="188"/>
      <c r="AI5390" s="180"/>
      <c r="AJ5390" s="172"/>
      <c r="AK5390" s="172"/>
      <c r="AL5390" s="172"/>
      <c r="AM5390" s="165"/>
    </row>
    <row r="5391" spans="1:39">
      <c r="A5391" s="2"/>
      <c r="B5391" s="3"/>
      <c r="C5391" s="4"/>
      <c r="D5391" s="4"/>
      <c r="E5391" s="135"/>
      <c r="F5391" s="6"/>
      <c r="G5391" s="6"/>
      <c r="H5391" s="6"/>
      <c r="I5391" s="6"/>
      <c r="J5391" s="2"/>
      <c r="K5391" s="2"/>
      <c r="L5391" s="3"/>
      <c r="M5391" s="71"/>
      <c r="N5391" s="70"/>
      <c r="O5391" s="70"/>
      <c r="P5391" s="42"/>
      <c r="Q5391" s="3"/>
      <c r="R5391" s="6"/>
      <c r="S5391" s="7"/>
      <c r="T5391" s="1"/>
      <c r="U5391" s="8"/>
      <c r="V5391" s="8"/>
      <c r="W5391" s="26"/>
      <c r="X5391" s="22"/>
      <c r="Y5391" s="4"/>
      <c r="Z5391" s="4"/>
      <c r="AA5391" s="4"/>
      <c r="AB5391" s="9"/>
      <c r="AD5391" s="165"/>
      <c r="AE5391" s="165"/>
      <c r="AF5391" s="165"/>
      <c r="AG5391" s="188"/>
      <c r="AH5391" s="188"/>
      <c r="AI5391" s="180"/>
      <c r="AJ5391" s="172"/>
      <c r="AK5391" s="172"/>
      <c r="AL5391" s="172"/>
      <c r="AM5391" s="165"/>
    </row>
    <row r="5392" spans="1:39">
      <c r="A5392" s="2"/>
      <c r="B5392" s="3"/>
      <c r="C5392" s="4"/>
      <c r="D5392" s="4"/>
      <c r="E5392" s="135"/>
      <c r="F5392" s="6"/>
      <c r="G5392" s="6"/>
      <c r="H5392" s="6"/>
      <c r="I5392" s="6"/>
      <c r="J5392" s="2"/>
      <c r="K5392" s="2"/>
      <c r="L5392" s="3"/>
      <c r="M5392" s="71"/>
      <c r="N5392" s="70"/>
      <c r="O5392" s="70"/>
      <c r="P5392" s="42"/>
      <c r="Q5392" s="3"/>
      <c r="R5392" s="6"/>
      <c r="S5392" s="7"/>
      <c r="T5392" s="1"/>
      <c r="U5392" s="8"/>
      <c r="V5392" s="8"/>
      <c r="W5392" s="25"/>
      <c r="X5392" s="22"/>
      <c r="Y5392" s="4"/>
      <c r="Z5392" s="4"/>
      <c r="AA5392" s="4"/>
      <c r="AB5392" s="9"/>
      <c r="AD5392" s="165"/>
      <c r="AE5392" s="180"/>
      <c r="AF5392" s="165"/>
      <c r="AG5392" s="188"/>
      <c r="AH5392" s="188"/>
      <c r="AI5392" s="180"/>
      <c r="AJ5392" s="172"/>
      <c r="AK5392" s="172"/>
      <c r="AL5392" s="172"/>
      <c r="AM5392" s="165"/>
    </row>
    <row r="5393" spans="1:39">
      <c r="A5393" s="2"/>
      <c r="B5393" s="3"/>
      <c r="C5393" s="4"/>
      <c r="D5393" s="4"/>
      <c r="E5393" s="135"/>
      <c r="F5393" s="6"/>
      <c r="G5393" s="6"/>
      <c r="H5393" s="6"/>
      <c r="I5393" s="6"/>
      <c r="J5393" s="2"/>
      <c r="K5393" s="2"/>
      <c r="L5393" s="3"/>
      <c r="M5393" s="71"/>
      <c r="N5393" s="70"/>
      <c r="O5393" s="70"/>
      <c r="P5393" s="42"/>
      <c r="Q5393" s="3"/>
      <c r="R5393" s="6"/>
      <c r="S5393" s="7"/>
      <c r="T5393" s="1"/>
      <c r="U5393" s="8"/>
      <c r="V5393" s="8"/>
      <c r="W5393" s="26"/>
      <c r="X5393" s="22"/>
      <c r="Y5393" s="4"/>
      <c r="Z5393" s="4"/>
      <c r="AA5393" s="4"/>
      <c r="AB5393" s="9"/>
      <c r="AD5393" s="165"/>
      <c r="AE5393" s="180"/>
      <c r="AF5393" s="165"/>
      <c r="AG5393" s="188"/>
      <c r="AH5393" s="188"/>
      <c r="AI5393" s="180"/>
      <c r="AJ5393" s="172"/>
      <c r="AK5393" s="172"/>
      <c r="AL5393" s="172"/>
      <c r="AM5393" s="165"/>
    </row>
    <row r="5394" spans="1:39">
      <c r="A5394" s="2"/>
      <c r="B5394" s="3"/>
      <c r="C5394" s="4"/>
      <c r="D5394" s="4"/>
      <c r="E5394" s="135"/>
      <c r="F5394" s="6"/>
      <c r="G5394" s="6"/>
      <c r="H5394" s="6"/>
      <c r="I5394" s="6"/>
      <c r="J5394" s="2"/>
      <c r="K5394" s="2"/>
      <c r="L5394" s="3"/>
      <c r="M5394" s="71"/>
      <c r="N5394" s="70"/>
      <c r="O5394" s="70"/>
      <c r="P5394" s="42"/>
      <c r="Q5394" s="3"/>
      <c r="R5394" s="6"/>
      <c r="S5394" s="7"/>
      <c r="T5394" s="1"/>
      <c r="U5394" s="8"/>
      <c r="V5394" s="8"/>
      <c r="W5394" s="27"/>
      <c r="X5394" s="22"/>
      <c r="Y5394" s="4"/>
      <c r="Z5394" s="4"/>
      <c r="AA5394" s="4"/>
      <c r="AB5394" s="9"/>
      <c r="AD5394" s="165"/>
      <c r="AE5394" s="165"/>
      <c r="AF5394" s="165"/>
      <c r="AG5394" s="188"/>
      <c r="AH5394" s="188"/>
      <c r="AI5394" s="180"/>
      <c r="AJ5394" s="172"/>
      <c r="AK5394" s="172"/>
      <c r="AL5394" s="172"/>
      <c r="AM5394" s="165"/>
    </row>
    <row r="5395" spans="1:39">
      <c r="A5395" s="2"/>
      <c r="B5395" s="3"/>
      <c r="C5395" s="4"/>
      <c r="D5395" s="4"/>
      <c r="E5395" s="135"/>
      <c r="F5395" s="6"/>
      <c r="G5395" s="6"/>
      <c r="H5395" s="6"/>
      <c r="I5395" s="6"/>
      <c r="J5395" s="2"/>
      <c r="K5395" s="2"/>
      <c r="L5395" s="3"/>
      <c r="M5395" s="71"/>
      <c r="N5395" s="70"/>
      <c r="O5395" s="70"/>
      <c r="P5395" s="42"/>
      <c r="Q5395" s="3"/>
      <c r="R5395" s="6"/>
      <c r="S5395" s="7"/>
      <c r="T5395" s="1"/>
      <c r="U5395" s="8"/>
      <c r="V5395" s="8"/>
      <c r="W5395" s="28"/>
      <c r="X5395" s="22"/>
      <c r="Y5395" s="4"/>
      <c r="Z5395" s="4"/>
      <c r="AA5395" s="4"/>
      <c r="AB5395" s="9"/>
      <c r="AD5395" s="165"/>
      <c r="AE5395" s="165"/>
      <c r="AF5395" s="165"/>
      <c r="AG5395" s="188"/>
      <c r="AH5395" s="188"/>
      <c r="AI5395" s="180"/>
      <c r="AJ5395" s="172"/>
      <c r="AK5395" s="172"/>
      <c r="AL5395" s="172"/>
      <c r="AM5395" s="165"/>
    </row>
    <row r="5396" spans="1:39">
      <c r="A5396" s="2"/>
      <c r="B5396" s="3"/>
      <c r="C5396" s="4"/>
      <c r="D5396" s="4"/>
      <c r="E5396" s="135"/>
      <c r="F5396" s="6"/>
      <c r="G5396" s="6"/>
      <c r="H5396" s="6"/>
      <c r="I5396" s="6"/>
      <c r="J5396" s="2"/>
      <c r="K5396" s="2"/>
      <c r="L5396" s="3"/>
      <c r="M5396" s="71"/>
      <c r="N5396" s="70"/>
      <c r="O5396" s="70"/>
      <c r="P5396" s="42"/>
      <c r="Q5396" s="3"/>
      <c r="R5396" s="6"/>
      <c r="S5396" s="7"/>
      <c r="T5396" s="1"/>
      <c r="U5396" s="8"/>
      <c r="V5396" s="8"/>
      <c r="W5396" s="27"/>
      <c r="X5396" s="22"/>
      <c r="Y5396" s="4"/>
      <c r="Z5396" s="4"/>
      <c r="AA5396" s="4"/>
      <c r="AB5396" s="9"/>
      <c r="AD5396" s="165"/>
      <c r="AE5396" s="180"/>
      <c r="AF5396" s="165"/>
      <c r="AG5396" s="188"/>
      <c r="AH5396" s="188"/>
      <c r="AI5396" s="180"/>
      <c r="AJ5396" s="172"/>
      <c r="AK5396" s="172"/>
      <c r="AL5396" s="172"/>
      <c r="AM5396" s="165"/>
    </row>
    <row r="5397" spans="1:39">
      <c r="A5397" s="2"/>
      <c r="B5397" s="3"/>
      <c r="C5397" s="4"/>
      <c r="D5397" s="4"/>
      <c r="E5397" s="135"/>
      <c r="F5397" s="6"/>
      <c r="G5397" s="6"/>
      <c r="H5397" s="6"/>
      <c r="I5397" s="6"/>
      <c r="J5397" s="2"/>
      <c r="K5397" s="2"/>
      <c r="L5397" s="3"/>
      <c r="M5397" s="71"/>
      <c r="N5397" s="70"/>
      <c r="O5397" s="70"/>
      <c r="P5397" s="42"/>
      <c r="Q5397" s="3"/>
      <c r="R5397" s="6"/>
      <c r="S5397" s="7"/>
      <c r="T5397" s="1"/>
      <c r="U5397" s="8"/>
      <c r="V5397" s="8"/>
      <c r="W5397" s="26"/>
      <c r="X5397" s="22"/>
      <c r="Y5397" s="4"/>
      <c r="Z5397" s="4"/>
      <c r="AA5397" s="4"/>
      <c r="AB5397" s="9"/>
      <c r="AD5397" s="165"/>
      <c r="AE5397" s="180"/>
      <c r="AF5397" s="165"/>
      <c r="AG5397" s="188"/>
      <c r="AH5397" s="188"/>
      <c r="AI5397" s="180"/>
      <c r="AJ5397" s="172"/>
      <c r="AK5397" s="172"/>
      <c r="AL5397" s="172"/>
      <c r="AM5397" s="165"/>
    </row>
    <row r="5398" spans="1:39">
      <c r="A5398" s="2"/>
      <c r="B5398" s="3"/>
      <c r="C5398" s="4"/>
      <c r="D5398" s="4"/>
      <c r="E5398" s="135"/>
      <c r="F5398" s="6"/>
      <c r="G5398" s="6"/>
      <c r="H5398" s="6"/>
      <c r="I5398" s="6"/>
      <c r="J5398" s="2"/>
      <c r="K5398" s="2"/>
      <c r="L5398" s="3"/>
      <c r="M5398" s="71"/>
      <c r="N5398" s="70"/>
      <c r="O5398" s="70"/>
      <c r="P5398" s="42"/>
      <c r="Q5398" s="3"/>
      <c r="R5398" s="6"/>
      <c r="S5398" s="7"/>
      <c r="T5398" s="1"/>
      <c r="U5398" s="8"/>
      <c r="V5398" s="8"/>
      <c r="W5398" s="44"/>
      <c r="X5398" s="22"/>
      <c r="Y5398" s="4"/>
      <c r="Z5398" s="4"/>
      <c r="AA5398" s="4"/>
      <c r="AB5398" s="9"/>
      <c r="AD5398" s="165"/>
      <c r="AE5398" s="165"/>
      <c r="AF5398" s="165"/>
      <c r="AG5398" s="188"/>
      <c r="AH5398" s="188"/>
      <c r="AI5398" s="180"/>
      <c r="AJ5398" s="172"/>
      <c r="AK5398" s="172"/>
      <c r="AL5398" s="172"/>
      <c r="AM5398" s="165"/>
    </row>
    <row r="5399" spans="1:39">
      <c r="A5399" s="2"/>
      <c r="B5399" s="3"/>
      <c r="C5399" s="4"/>
      <c r="D5399" s="4"/>
      <c r="E5399" s="135"/>
      <c r="F5399" s="6"/>
      <c r="G5399" s="6"/>
      <c r="H5399" s="6"/>
      <c r="I5399" s="6"/>
      <c r="J5399" s="2"/>
      <c r="K5399" s="2"/>
      <c r="L5399" s="3"/>
      <c r="M5399" s="71"/>
      <c r="N5399" s="70"/>
      <c r="O5399" s="70"/>
      <c r="P5399" s="42"/>
      <c r="Q5399" s="3"/>
      <c r="R5399" s="6"/>
      <c r="S5399" s="7"/>
      <c r="T5399" s="1"/>
      <c r="U5399" s="8"/>
      <c r="V5399" s="8"/>
      <c r="W5399" s="30"/>
      <c r="X5399" s="22"/>
      <c r="Y5399" s="4"/>
      <c r="Z5399" s="4"/>
      <c r="AA5399" s="4"/>
      <c r="AB5399" s="9"/>
      <c r="AD5399" s="165"/>
      <c r="AE5399" s="165"/>
      <c r="AF5399" s="165"/>
      <c r="AG5399" s="188"/>
      <c r="AH5399" s="188"/>
      <c r="AI5399" s="180"/>
      <c r="AJ5399" s="172"/>
      <c r="AK5399" s="172"/>
      <c r="AL5399" s="172"/>
      <c r="AM5399" s="165"/>
    </row>
    <row r="5400" spans="1:39">
      <c r="A5400" s="2"/>
      <c r="B5400" s="3"/>
      <c r="C5400" s="4"/>
      <c r="D5400" s="4"/>
      <c r="E5400" s="135"/>
      <c r="F5400" s="6"/>
      <c r="G5400" s="6"/>
      <c r="H5400" s="6"/>
      <c r="I5400" s="6"/>
      <c r="J5400" s="2"/>
      <c r="K5400" s="2"/>
      <c r="L5400" s="3"/>
      <c r="M5400" s="71"/>
      <c r="N5400" s="70"/>
      <c r="O5400" s="70"/>
      <c r="P5400" s="42"/>
      <c r="Q5400" s="3"/>
      <c r="R5400" s="6"/>
      <c r="S5400" s="7"/>
      <c r="T5400" s="1"/>
      <c r="U5400" s="8"/>
      <c r="V5400" s="8"/>
      <c r="W5400" s="44"/>
      <c r="X5400" s="22"/>
      <c r="Y5400" s="4"/>
      <c r="Z5400" s="4"/>
      <c r="AA5400" s="4"/>
      <c r="AB5400" s="9"/>
      <c r="AD5400" s="165"/>
      <c r="AE5400" s="180"/>
      <c r="AF5400" s="180"/>
      <c r="AG5400" s="188"/>
      <c r="AH5400" s="188"/>
      <c r="AI5400" s="180"/>
      <c r="AJ5400" s="172"/>
      <c r="AK5400" s="172"/>
      <c r="AL5400" s="172"/>
      <c r="AM5400" s="165"/>
    </row>
    <row r="5401" spans="1:39">
      <c r="A5401" s="2"/>
      <c r="B5401" s="3"/>
      <c r="C5401" s="4"/>
      <c r="D5401" s="4"/>
      <c r="E5401" s="135"/>
      <c r="F5401" s="6"/>
      <c r="G5401" s="6"/>
      <c r="H5401" s="6"/>
      <c r="I5401" s="6"/>
      <c r="J5401" s="2"/>
      <c r="K5401" s="2"/>
      <c r="L5401" s="3"/>
      <c r="M5401" s="71"/>
      <c r="N5401" s="70"/>
      <c r="O5401" s="70"/>
      <c r="P5401" s="42"/>
      <c r="Q5401" s="3"/>
      <c r="R5401" s="6"/>
      <c r="S5401" s="7"/>
      <c r="T5401" s="1"/>
      <c r="U5401" s="8"/>
      <c r="V5401" s="8"/>
      <c r="W5401" s="29"/>
      <c r="X5401" s="22"/>
      <c r="Y5401" s="4"/>
      <c r="Z5401" s="4"/>
      <c r="AA5401" s="4"/>
      <c r="AB5401" s="9"/>
      <c r="AD5401" s="165"/>
      <c r="AE5401" s="180"/>
      <c r="AF5401" s="180"/>
      <c r="AG5401" s="188"/>
      <c r="AH5401" s="188"/>
      <c r="AI5401" s="180"/>
      <c r="AJ5401" s="172"/>
      <c r="AK5401" s="172"/>
      <c r="AL5401" s="172"/>
      <c r="AM5401" s="165"/>
    </row>
    <row r="5402" spans="1:39">
      <c r="A5402" s="2"/>
      <c r="B5402" s="3"/>
      <c r="C5402" s="4"/>
      <c r="D5402" s="4"/>
      <c r="E5402" s="135"/>
      <c r="F5402" s="6"/>
      <c r="G5402" s="6"/>
      <c r="H5402" s="6"/>
      <c r="I5402" s="6"/>
      <c r="J5402" s="2"/>
      <c r="K5402" s="2"/>
      <c r="L5402" s="3"/>
      <c r="M5402" s="71"/>
      <c r="N5402" s="70"/>
      <c r="O5402" s="70"/>
      <c r="P5402" s="42"/>
      <c r="Q5402" s="3"/>
      <c r="R5402" s="6"/>
      <c r="S5402" s="7"/>
      <c r="T5402" s="1"/>
      <c r="U5402" s="8"/>
      <c r="V5402" s="8"/>
      <c r="W5402" s="30"/>
      <c r="X5402" s="22"/>
      <c r="Y5402" s="4"/>
      <c r="Z5402" s="4"/>
      <c r="AA5402" s="4"/>
      <c r="AB5402" s="9"/>
      <c r="AD5402" s="165"/>
      <c r="AE5402" s="165"/>
      <c r="AF5402" s="165"/>
      <c r="AG5402" s="188"/>
      <c r="AH5402" s="188"/>
      <c r="AI5402" s="180"/>
      <c r="AJ5402" s="172"/>
      <c r="AK5402" s="172"/>
      <c r="AL5402" s="172"/>
      <c r="AM5402" s="165"/>
    </row>
    <row r="5403" spans="1:39">
      <c r="A5403" s="2"/>
      <c r="B5403" s="3"/>
      <c r="C5403" s="4"/>
      <c r="D5403" s="4"/>
      <c r="E5403" s="135"/>
      <c r="F5403" s="6"/>
      <c r="G5403" s="6"/>
      <c r="H5403" s="6"/>
      <c r="I5403" s="6"/>
      <c r="J5403" s="2"/>
      <c r="K5403" s="2"/>
      <c r="L5403" s="3"/>
      <c r="M5403" s="71"/>
      <c r="N5403" s="70"/>
      <c r="O5403" s="70"/>
      <c r="P5403" s="42"/>
      <c r="Q5403" s="3"/>
      <c r="R5403" s="6"/>
      <c r="S5403" s="7"/>
      <c r="T5403" s="1"/>
      <c r="U5403" s="8"/>
      <c r="V5403" s="8"/>
      <c r="W5403" s="30"/>
      <c r="X5403" s="22"/>
      <c r="Y5403" s="4"/>
      <c r="Z5403" s="4"/>
      <c r="AA5403" s="4"/>
      <c r="AB5403" s="9"/>
      <c r="AD5403" s="165"/>
      <c r="AE5403" s="165"/>
      <c r="AF5403" s="165"/>
      <c r="AG5403" s="188"/>
      <c r="AH5403" s="188"/>
      <c r="AI5403" s="180"/>
      <c r="AJ5403" s="172"/>
      <c r="AK5403" s="172"/>
      <c r="AL5403" s="172"/>
      <c r="AM5403" s="165"/>
    </row>
    <row r="5404" spans="1:39">
      <c r="A5404" s="2"/>
      <c r="B5404" s="3"/>
      <c r="C5404" s="4"/>
      <c r="D5404" s="4"/>
      <c r="E5404" s="135"/>
      <c r="F5404" s="6"/>
      <c r="G5404" s="6"/>
      <c r="H5404" s="6"/>
      <c r="I5404" s="6"/>
      <c r="J5404" s="2"/>
      <c r="K5404" s="2"/>
      <c r="L5404" s="3"/>
      <c r="M5404" s="71"/>
      <c r="N5404" s="70"/>
      <c r="O5404" s="70"/>
      <c r="P5404" s="42"/>
      <c r="Q5404" s="3"/>
      <c r="R5404" s="6"/>
      <c r="S5404" s="7"/>
      <c r="T5404" s="1"/>
      <c r="U5404" s="8"/>
      <c r="V5404" s="8"/>
      <c r="W5404" s="30"/>
      <c r="X5404" s="22"/>
      <c r="Y5404" s="4"/>
      <c r="Z5404" s="4"/>
      <c r="AA5404" s="4"/>
      <c r="AB5404" s="9"/>
      <c r="AD5404" s="165"/>
      <c r="AE5404" s="180"/>
      <c r="AF5404" s="180"/>
      <c r="AG5404" s="188"/>
      <c r="AH5404" s="188"/>
      <c r="AI5404" s="180"/>
      <c r="AJ5404" s="172"/>
      <c r="AK5404" s="172"/>
      <c r="AL5404" s="172"/>
      <c r="AM5404" s="165"/>
    </row>
    <row r="5405" spans="1:39">
      <c r="A5405" s="2"/>
      <c r="B5405" s="3"/>
      <c r="C5405" s="4"/>
      <c r="D5405" s="4"/>
      <c r="E5405" s="135"/>
      <c r="F5405" s="6"/>
      <c r="G5405" s="6"/>
      <c r="H5405" s="6"/>
      <c r="I5405" s="6"/>
      <c r="J5405" s="2"/>
      <c r="K5405" s="2"/>
      <c r="L5405" s="3"/>
      <c r="M5405" s="71"/>
      <c r="N5405" s="70"/>
      <c r="O5405" s="70"/>
      <c r="P5405" s="42"/>
      <c r="Q5405" s="3"/>
      <c r="R5405" s="6"/>
      <c r="S5405" s="7"/>
      <c r="T5405" s="1"/>
      <c r="U5405" s="8"/>
      <c r="V5405" s="8"/>
      <c r="W5405" s="30"/>
      <c r="X5405" s="22"/>
      <c r="Y5405" s="4"/>
      <c r="Z5405" s="4"/>
      <c r="AA5405" s="4"/>
      <c r="AB5405" s="9"/>
      <c r="AD5405" s="165"/>
      <c r="AE5405" s="180"/>
      <c r="AF5405" s="180"/>
      <c r="AG5405" s="188"/>
      <c r="AH5405" s="188"/>
      <c r="AI5405" s="180"/>
      <c r="AJ5405" s="172"/>
      <c r="AK5405" s="172"/>
      <c r="AL5405" s="172"/>
      <c r="AM5405" s="165"/>
    </row>
    <row r="5406" spans="1:39">
      <c r="A5406" s="2"/>
      <c r="B5406" s="3"/>
      <c r="C5406" s="4"/>
      <c r="D5406" s="4"/>
      <c r="E5406" s="135"/>
      <c r="F5406" s="6"/>
      <c r="G5406" s="6"/>
      <c r="H5406" s="6"/>
      <c r="I5406" s="6"/>
      <c r="J5406" s="2"/>
      <c r="K5406" s="2"/>
      <c r="L5406" s="3"/>
      <c r="M5406" s="71"/>
      <c r="N5406" s="70"/>
      <c r="O5406" s="70"/>
      <c r="P5406" s="42"/>
      <c r="Q5406" s="3"/>
      <c r="R5406" s="6"/>
      <c r="S5406" s="7"/>
      <c r="T5406" s="1"/>
      <c r="U5406" s="8"/>
      <c r="V5406" s="8"/>
      <c r="W5406" s="44"/>
      <c r="X5406" s="22"/>
      <c r="Y5406" s="4"/>
      <c r="Z5406" s="4"/>
      <c r="AA5406" s="4"/>
      <c r="AB5406" s="9"/>
      <c r="AD5406" s="165"/>
      <c r="AE5406" s="165"/>
      <c r="AF5406" s="165"/>
      <c r="AG5406" s="188"/>
      <c r="AH5406" s="188"/>
      <c r="AI5406" s="180"/>
      <c r="AJ5406" s="172"/>
      <c r="AK5406" s="172"/>
      <c r="AL5406" s="172"/>
      <c r="AM5406" s="165"/>
    </row>
    <row r="5407" spans="1:39">
      <c r="A5407" s="2"/>
      <c r="B5407" s="3"/>
      <c r="C5407" s="4"/>
      <c r="D5407" s="4"/>
      <c r="E5407" s="135"/>
      <c r="F5407" s="6"/>
      <c r="G5407" s="6"/>
      <c r="H5407" s="6"/>
      <c r="I5407" s="6"/>
      <c r="J5407" s="2"/>
      <c r="K5407" s="2"/>
      <c r="L5407" s="3"/>
      <c r="M5407" s="71"/>
      <c r="N5407" s="70"/>
      <c r="O5407" s="70"/>
      <c r="P5407" s="42"/>
      <c r="Q5407" s="3"/>
      <c r="R5407" s="6"/>
      <c r="S5407" s="7"/>
      <c r="T5407" s="1"/>
      <c r="U5407" s="8"/>
      <c r="V5407" s="8"/>
      <c r="W5407" s="57"/>
      <c r="X5407" s="22"/>
      <c r="Y5407" s="4"/>
      <c r="Z5407" s="4"/>
      <c r="AA5407" s="4"/>
      <c r="AB5407" s="9"/>
      <c r="AD5407" s="165"/>
      <c r="AE5407" s="165"/>
      <c r="AF5407" s="165"/>
      <c r="AG5407" s="188"/>
      <c r="AH5407" s="188"/>
      <c r="AI5407" s="180"/>
      <c r="AJ5407" s="172"/>
      <c r="AK5407" s="172"/>
      <c r="AL5407" s="172"/>
      <c r="AM5407" s="165"/>
    </row>
    <row r="5408" spans="1:39">
      <c r="A5408" s="2"/>
      <c r="B5408" s="3"/>
      <c r="C5408" s="4"/>
      <c r="D5408" s="4"/>
      <c r="E5408" s="135"/>
      <c r="F5408" s="6"/>
      <c r="G5408" s="6"/>
      <c r="H5408" s="6"/>
      <c r="I5408" s="6"/>
      <c r="J5408" s="2"/>
      <c r="K5408" s="2"/>
      <c r="L5408" s="3"/>
      <c r="M5408" s="71"/>
      <c r="N5408" s="70"/>
      <c r="O5408" s="70"/>
      <c r="P5408" s="42"/>
      <c r="Q5408" s="3"/>
      <c r="R5408" s="6"/>
      <c r="S5408" s="7"/>
      <c r="T5408" s="1"/>
      <c r="U5408" s="8"/>
      <c r="V5408" s="8"/>
      <c r="W5408" s="44"/>
      <c r="X5408" s="22"/>
      <c r="Y5408" s="4"/>
      <c r="Z5408" s="4"/>
      <c r="AA5408" s="4"/>
      <c r="AB5408" s="9"/>
      <c r="AD5408" s="165"/>
      <c r="AE5408" s="180"/>
      <c r="AF5408" s="180"/>
      <c r="AG5408" s="188"/>
      <c r="AH5408" s="188"/>
      <c r="AI5408" s="180"/>
      <c r="AJ5408" s="172"/>
      <c r="AK5408" s="172"/>
      <c r="AL5408" s="172"/>
      <c r="AM5408" s="165"/>
    </row>
    <row r="5409" spans="1:39">
      <c r="A5409" s="2"/>
      <c r="B5409" s="3"/>
      <c r="C5409" s="4"/>
      <c r="D5409" s="4"/>
      <c r="E5409" s="135"/>
      <c r="F5409" s="6"/>
      <c r="G5409" s="6"/>
      <c r="H5409" s="6"/>
      <c r="I5409" s="6"/>
      <c r="J5409" s="2"/>
      <c r="K5409" s="2"/>
      <c r="L5409" s="3"/>
      <c r="M5409" s="71"/>
      <c r="N5409" s="70"/>
      <c r="O5409" s="70"/>
      <c r="P5409" s="42"/>
      <c r="Q5409" s="3"/>
      <c r="R5409" s="6"/>
      <c r="S5409" s="7"/>
      <c r="T5409" s="1"/>
      <c r="U5409" s="8"/>
      <c r="V5409" s="8"/>
      <c r="W5409" s="44"/>
      <c r="X5409" s="22"/>
      <c r="Y5409" s="4"/>
      <c r="Z5409" s="4"/>
      <c r="AA5409" s="4"/>
      <c r="AB5409" s="9"/>
      <c r="AD5409" s="165"/>
      <c r="AE5409" s="180"/>
      <c r="AF5409" s="180"/>
      <c r="AG5409" s="188"/>
      <c r="AH5409" s="188"/>
      <c r="AI5409" s="180"/>
      <c r="AJ5409" s="172"/>
      <c r="AK5409" s="172"/>
      <c r="AL5409" s="172"/>
      <c r="AM5409" s="165"/>
    </row>
    <row r="5410" spans="1:39">
      <c r="A5410" s="2"/>
      <c r="B5410" s="3"/>
      <c r="C5410" s="4"/>
      <c r="D5410" s="4"/>
      <c r="E5410" s="135"/>
      <c r="F5410" s="6"/>
      <c r="G5410" s="6"/>
      <c r="H5410" s="6"/>
      <c r="I5410" s="6"/>
      <c r="J5410" s="2"/>
      <c r="K5410" s="2"/>
      <c r="L5410" s="3"/>
      <c r="M5410" s="71"/>
      <c r="N5410" s="70"/>
      <c r="O5410" s="70"/>
      <c r="P5410" s="42"/>
      <c r="Q5410" s="3"/>
      <c r="R5410" s="6"/>
      <c r="S5410" s="7"/>
      <c r="T5410" s="1"/>
      <c r="U5410" s="8"/>
      <c r="V5410" s="8"/>
      <c r="W5410" s="29"/>
      <c r="X5410" s="22"/>
      <c r="Y5410" s="4"/>
      <c r="Z5410" s="4"/>
      <c r="AA5410" s="4"/>
      <c r="AB5410" s="9"/>
      <c r="AD5410" s="165"/>
      <c r="AE5410" s="165"/>
      <c r="AF5410" s="165"/>
      <c r="AG5410" s="188"/>
      <c r="AH5410" s="188"/>
      <c r="AI5410" s="180"/>
      <c r="AJ5410" s="172"/>
      <c r="AK5410" s="172"/>
      <c r="AL5410" s="172"/>
      <c r="AM5410" s="165"/>
    </row>
    <row r="5411" spans="1:39">
      <c r="A5411" s="2"/>
      <c r="B5411" s="3"/>
      <c r="C5411" s="4"/>
      <c r="D5411" s="4"/>
      <c r="E5411" s="135"/>
      <c r="F5411" s="6"/>
      <c r="G5411" s="6"/>
      <c r="H5411" s="6"/>
      <c r="I5411" s="6"/>
      <c r="J5411" s="2"/>
      <c r="K5411" s="2"/>
      <c r="L5411" s="3"/>
      <c r="M5411" s="71"/>
      <c r="N5411" s="70"/>
      <c r="O5411" s="70"/>
      <c r="P5411" s="42"/>
      <c r="Q5411" s="3"/>
      <c r="R5411" s="6"/>
      <c r="S5411" s="7"/>
      <c r="T5411" s="1"/>
      <c r="U5411" s="8"/>
      <c r="V5411" s="8"/>
      <c r="W5411" s="44"/>
      <c r="X5411" s="22"/>
      <c r="Y5411" s="4"/>
      <c r="Z5411" s="4"/>
      <c r="AA5411" s="4"/>
      <c r="AB5411" s="9"/>
      <c r="AD5411" s="165"/>
      <c r="AE5411" s="180"/>
      <c r="AF5411" s="180"/>
      <c r="AG5411" s="188"/>
      <c r="AH5411" s="188"/>
      <c r="AI5411" s="180"/>
      <c r="AJ5411" s="172"/>
      <c r="AK5411" s="172"/>
      <c r="AL5411" s="172"/>
      <c r="AM5411" s="165"/>
    </row>
    <row r="5412" spans="1:39">
      <c r="A5412" s="2"/>
      <c r="B5412" s="3"/>
      <c r="C5412" s="4"/>
      <c r="D5412" s="4"/>
      <c r="E5412" s="135"/>
      <c r="F5412" s="6"/>
      <c r="G5412" s="6"/>
      <c r="H5412" s="6"/>
      <c r="I5412" s="6"/>
      <c r="J5412" s="2"/>
      <c r="K5412" s="2"/>
      <c r="L5412" s="3"/>
      <c r="M5412" s="71"/>
      <c r="N5412" s="70"/>
      <c r="O5412" s="70"/>
      <c r="P5412" s="42"/>
      <c r="Q5412" s="3"/>
      <c r="R5412" s="6"/>
      <c r="S5412" s="7"/>
      <c r="T5412" s="1"/>
      <c r="U5412" s="8"/>
      <c r="V5412" s="8"/>
      <c r="W5412" s="44"/>
      <c r="X5412" s="22"/>
      <c r="Y5412" s="4"/>
      <c r="Z5412" s="4"/>
      <c r="AA5412" s="4"/>
      <c r="AB5412" s="9"/>
      <c r="AD5412" s="165"/>
      <c r="AE5412" s="180"/>
      <c r="AF5412" s="180"/>
      <c r="AG5412" s="188"/>
      <c r="AH5412" s="188"/>
      <c r="AI5412" s="180"/>
      <c r="AJ5412" s="172"/>
      <c r="AK5412" s="172"/>
      <c r="AL5412" s="172"/>
      <c r="AM5412" s="165"/>
    </row>
    <row r="5413" spans="1:39">
      <c r="A5413" s="2"/>
      <c r="B5413" s="3"/>
      <c r="C5413" s="4"/>
      <c r="D5413" s="4"/>
      <c r="E5413" s="135"/>
      <c r="F5413" s="6"/>
      <c r="G5413" s="6"/>
      <c r="H5413" s="6"/>
      <c r="I5413" s="6"/>
      <c r="J5413" s="2"/>
      <c r="K5413" s="2"/>
      <c r="L5413" s="3"/>
      <c r="M5413" s="71"/>
      <c r="N5413" s="70"/>
      <c r="O5413" s="70"/>
      <c r="P5413" s="42"/>
      <c r="Q5413" s="3"/>
      <c r="R5413" s="6"/>
      <c r="S5413" s="7"/>
      <c r="T5413" s="1"/>
      <c r="U5413" s="8"/>
      <c r="V5413" s="8"/>
      <c r="W5413" s="30"/>
      <c r="X5413" s="22"/>
      <c r="Y5413" s="4"/>
      <c r="Z5413" s="4"/>
      <c r="AA5413" s="4"/>
      <c r="AB5413" s="9"/>
      <c r="AD5413" s="165"/>
      <c r="AE5413" s="165"/>
      <c r="AF5413" s="165"/>
      <c r="AG5413" s="188"/>
      <c r="AH5413" s="188"/>
      <c r="AI5413" s="180"/>
      <c r="AJ5413" s="172"/>
      <c r="AK5413" s="172"/>
      <c r="AL5413" s="172"/>
      <c r="AM5413" s="165"/>
    </row>
    <row r="5414" spans="1:39">
      <c r="A5414" s="2"/>
      <c r="B5414" s="3"/>
      <c r="C5414" s="4"/>
      <c r="D5414" s="4"/>
      <c r="E5414" s="135"/>
      <c r="F5414" s="6"/>
      <c r="G5414" s="6"/>
      <c r="H5414" s="6"/>
      <c r="I5414" s="6"/>
      <c r="J5414" s="2"/>
      <c r="K5414" s="2"/>
      <c r="L5414" s="3"/>
      <c r="M5414" s="71"/>
      <c r="N5414" s="70"/>
      <c r="O5414" s="70"/>
      <c r="P5414" s="42"/>
      <c r="Q5414" s="3"/>
      <c r="R5414" s="6"/>
      <c r="S5414" s="7"/>
      <c r="T5414" s="1"/>
      <c r="U5414" s="8"/>
      <c r="V5414" s="8"/>
      <c r="W5414" s="44"/>
      <c r="X5414" s="22"/>
      <c r="Y5414" s="4"/>
      <c r="Z5414" s="4"/>
      <c r="AA5414" s="4"/>
      <c r="AB5414" s="9"/>
      <c r="AD5414" s="165"/>
      <c r="AE5414" s="165"/>
      <c r="AF5414" s="165"/>
      <c r="AG5414" s="188"/>
      <c r="AH5414" s="188"/>
      <c r="AI5414" s="180"/>
      <c r="AJ5414" s="172"/>
      <c r="AK5414" s="172"/>
      <c r="AL5414" s="172"/>
      <c r="AM5414" s="165"/>
    </row>
    <row r="5415" spans="1:39">
      <c r="A5415" s="2"/>
      <c r="B5415" s="3"/>
      <c r="C5415" s="4"/>
      <c r="D5415" s="4"/>
      <c r="E5415" s="135"/>
      <c r="F5415" s="6"/>
      <c r="G5415" s="6"/>
      <c r="H5415" s="6"/>
      <c r="I5415" s="6"/>
      <c r="J5415" s="2"/>
      <c r="K5415" s="2"/>
      <c r="L5415" s="3"/>
      <c r="M5415" s="71"/>
      <c r="N5415" s="70"/>
      <c r="O5415" s="70"/>
      <c r="P5415" s="42"/>
      <c r="Q5415" s="3"/>
      <c r="R5415" s="6"/>
      <c r="S5415" s="7"/>
      <c r="T5415" s="1"/>
      <c r="U5415" s="8"/>
      <c r="V5415" s="8"/>
      <c r="W5415" s="44"/>
      <c r="X5415" s="22"/>
      <c r="Y5415" s="4"/>
      <c r="Z5415" s="4"/>
      <c r="AA5415" s="4"/>
      <c r="AB5415" s="9"/>
      <c r="AD5415" s="165"/>
      <c r="AE5415" s="165"/>
      <c r="AF5415" s="165"/>
      <c r="AG5415" s="188"/>
      <c r="AH5415" s="188"/>
      <c r="AI5415" s="180"/>
      <c r="AJ5415" s="172"/>
      <c r="AK5415" s="172"/>
      <c r="AL5415" s="172"/>
      <c r="AM5415" s="165"/>
    </row>
    <row r="5416" spans="1:39">
      <c r="A5416" s="2"/>
      <c r="B5416" s="3"/>
      <c r="C5416" s="4"/>
      <c r="D5416" s="4"/>
      <c r="E5416" s="135"/>
      <c r="F5416" s="6"/>
      <c r="G5416" s="6"/>
      <c r="H5416" s="6"/>
      <c r="I5416" s="6"/>
      <c r="J5416" s="2"/>
      <c r="K5416" s="2"/>
      <c r="L5416" s="3"/>
      <c r="M5416" s="71"/>
      <c r="N5416" s="70"/>
      <c r="O5416" s="70"/>
      <c r="P5416" s="42"/>
      <c r="Q5416" s="3"/>
      <c r="R5416" s="6"/>
      <c r="S5416" s="7"/>
      <c r="T5416" s="1"/>
      <c r="U5416" s="8"/>
      <c r="V5416" s="8"/>
      <c r="W5416" s="29"/>
      <c r="X5416" s="22"/>
      <c r="Y5416" s="4"/>
      <c r="Z5416" s="4"/>
      <c r="AA5416" s="4"/>
      <c r="AB5416" s="9"/>
      <c r="AD5416" s="165"/>
      <c r="AE5416" s="165"/>
      <c r="AF5416" s="165"/>
      <c r="AG5416" s="188"/>
      <c r="AH5416" s="188"/>
      <c r="AI5416" s="180"/>
      <c r="AJ5416" s="172"/>
      <c r="AK5416" s="172"/>
      <c r="AL5416" s="172"/>
      <c r="AM5416" s="165"/>
    </row>
    <row r="5417" spans="1:39">
      <c r="A5417" s="2"/>
      <c r="B5417" s="3"/>
      <c r="C5417" s="4"/>
      <c r="D5417" s="4"/>
      <c r="E5417" s="135"/>
      <c r="F5417" s="6"/>
      <c r="G5417" s="6"/>
      <c r="H5417" s="6"/>
      <c r="I5417" s="6"/>
      <c r="J5417" s="2"/>
      <c r="K5417" s="2"/>
      <c r="L5417" s="3"/>
      <c r="M5417" s="71"/>
      <c r="N5417" s="70"/>
      <c r="O5417" s="70"/>
      <c r="P5417" s="42"/>
      <c r="Q5417" s="3"/>
      <c r="R5417" s="6"/>
      <c r="S5417" s="7"/>
      <c r="T5417" s="1"/>
      <c r="U5417" s="8"/>
      <c r="V5417" s="8"/>
      <c r="W5417" s="29"/>
      <c r="X5417" s="22"/>
      <c r="Y5417" s="4"/>
      <c r="Z5417" s="4"/>
      <c r="AA5417" s="4"/>
      <c r="AB5417" s="9"/>
      <c r="AD5417" s="165"/>
      <c r="AE5417" s="165"/>
      <c r="AF5417" s="165"/>
      <c r="AG5417" s="188"/>
      <c r="AH5417" s="188"/>
      <c r="AI5417" s="180"/>
      <c r="AJ5417" s="172"/>
      <c r="AK5417" s="172"/>
      <c r="AL5417" s="172"/>
      <c r="AM5417" s="165"/>
    </row>
    <row r="5418" spans="1:39">
      <c r="A5418" s="2"/>
      <c r="B5418" s="3"/>
      <c r="C5418" s="4"/>
      <c r="D5418" s="4"/>
      <c r="E5418" s="135"/>
      <c r="F5418" s="6"/>
      <c r="G5418" s="6"/>
      <c r="H5418" s="6"/>
      <c r="I5418" s="6"/>
      <c r="J5418" s="2"/>
      <c r="K5418" s="2"/>
      <c r="L5418" s="3"/>
      <c r="M5418" s="71"/>
      <c r="N5418" s="70"/>
      <c r="O5418" s="70"/>
      <c r="P5418" s="42"/>
      <c r="Q5418" s="3"/>
      <c r="R5418" s="6"/>
      <c r="S5418" s="7"/>
      <c r="T5418" s="1"/>
      <c r="U5418" s="8"/>
      <c r="V5418" s="8"/>
      <c r="W5418" s="29"/>
      <c r="X5418" s="22"/>
      <c r="Y5418" s="4"/>
      <c r="Z5418" s="4"/>
      <c r="AA5418" s="4"/>
      <c r="AB5418" s="9"/>
      <c r="AD5418" s="165"/>
      <c r="AE5418" s="165"/>
      <c r="AF5418" s="165"/>
      <c r="AG5418" s="188"/>
      <c r="AH5418" s="188"/>
      <c r="AI5418" s="180"/>
      <c r="AJ5418" s="172"/>
      <c r="AK5418" s="172"/>
      <c r="AL5418" s="172"/>
      <c r="AM5418" s="165"/>
    </row>
    <row r="5419" spans="1:39">
      <c r="A5419" s="2"/>
      <c r="B5419" s="3"/>
      <c r="C5419" s="4"/>
      <c r="D5419" s="4"/>
      <c r="E5419" s="135"/>
      <c r="F5419" s="6"/>
      <c r="G5419" s="6"/>
      <c r="H5419" s="6"/>
      <c r="I5419" s="6"/>
      <c r="J5419" s="2"/>
      <c r="K5419" s="2"/>
      <c r="L5419" s="3"/>
      <c r="M5419" s="71"/>
      <c r="N5419" s="70"/>
      <c r="O5419" s="70"/>
      <c r="P5419" s="42"/>
      <c r="Q5419" s="3"/>
      <c r="R5419" s="6"/>
      <c r="S5419" s="7"/>
      <c r="T5419" s="1"/>
      <c r="U5419" s="8"/>
      <c r="V5419" s="8"/>
      <c r="W5419" s="29"/>
      <c r="X5419" s="22"/>
      <c r="Y5419" s="4"/>
      <c r="Z5419" s="4"/>
      <c r="AA5419" s="4"/>
      <c r="AB5419" s="9"/>
      <c r="AD5419" s="165"/>
      <c r="AE5419" s="165"/>
      <c r="AF5419" s="165"/>
      <c r="AG5419" s="188"/>
      <c r="AH5419" s="188"/>
      <c r="AI5419" s="180"/>
      <c r="AJ5419" s="172"/>
      <c r="AK5419" s="172"/>
      <c r="AL5419" s="172"/>
      <c r="AM5419" s="165"/>
    </row>
    <row r="5420" spans="1:39">
      <c r="A5420" s="2"/>
      <c r="B5420" s="3"/>
      <c r="C5420" s="4"/>
      <c r="D5420" s="4"/>
      <c r="E5420" s="135"/>
      <c r="F5420" s="6"/>
      <c r="G5420" s="6"/>
      <c r="H5420" s="6"/>
      <c r="I5420" s="6"/>
      <c r="J5420" s="2"/>
      <c r="K5420" s="2"/>
      <c r="L5420" s="3"/>
      <c r="M5420" s="71"/>
      <c r="N5420" s="70"/>
      <c r="O5420" s="70"/>
      <c r="P5420" s="42"/>
      <c r="Q5420" s="3"/>
      <c r="R5420" s="6"/>
      <c r="S5420" s="7"/>
      <c r="T5420" s="1"/>
      <c r="U5420" s="8"/>
      <c r="V5420" s="8"/>
      <c r="W5420" s="29"/>
      <c r="X5420" s="22"/>
      <c r="Y5420" s="4"/>
      <c r="Z5420" s="4"/>
      <c r="AA5420" s="4"/>
      <c r="AB5420" s="9"/>
      <c r="AD5420" s="165"/>
      <c r="AE5420" s="165"/>
      <c r="AF5420" s="165"/>
      <c r="AG5420" s="188"/>
      <c r="AH5420" s="188"/>
      <c r="AI5420" s="180"/>
      <c r="AJ5420" s="172"/>
      <c r="AK5420" s="172"/>
      <c r="AL5420" s="172"/>
      <c r="AM5420" s="165"/>
    </row>
    <row r="5421" spans="1:39">
      <c r="A5421" s="2"/>
      <c r="B5421" s="3"/>
      <c r="C5421" s="4"/>
      <c r="D5421" s="4"/>
      <c r="E5421" s="135"/>
      <c r="F5421" s="6"/>
      <c r="G5421" s="6"/>
      <c r="H5421" s="6"/>
      <c r="I5421" s="6"/>
      <c r="J5421" s="2"/>
      <c r="K5421" s="2"/>
      <c r="L5421" s="3"/>
      <c r="M5421" s="71"/>
      <c r="N5421" s="70"/>
      <c r="O5421" s="70"/>
      <c r="P5421" s="42"/>
      <c r="Q5421" s="3"/>
      <c r="R5421" s="6"/>
      <c r="S5421" s="7"/>
      <c r="T5421" s="1"/>
      <c r="U5421" s="8"/>
      <c r="V5421" s="8"/>
      <c r="W5421" s="57"/>
      <c r="X5421" s="22"/>
      <c r="Y5421" s="4"/>
      <c r="Z5421" s="4"/>
      <c r="AA5421" s="4"/>
      <c r="AB5421" s="9"/>
      <c r="AD5421" s="165"/>
      <c r="AE5421" s="165"/>
      <c r="AF5421" s="165"/>
      <c r="AG5421" s="188"/>
      <c r="AH5421" s="188"/>
      <c r="AI5421" s="180"/>
      <c r="AJ5421" s="172"/>
      <c r="AK5421" s="172"/>
      <c r="AL5421" s="172"/>
      <c r="AM5421" s="165"/>
    </row>
    <row r="5422" spans="1:39">
      <c r="A5422" s="2"/>
      <c r="B5422" s="3"/>
      <c r="C5422" s="4"/>
      <c r="D5422" s="4"/>
      <c r="E5422" s="135"/>
      <c r="F5422" s="6"/>
      <c r="G5422" s="6"/>
      <c r="H5422" s="6"/>
      <c r="I5422" s="6"/>
      <c r="J5422" s="2"/>
      <c r="K5422" s="2"/>
      <c r="L5422" s="3"/>
      <c r="M5422" s="71"/>
      <c r="N5422" s="70"/>
      <c r="O5422" s="70"/>
      <c r="P5422" s="42"/>
      <c r="Q5422" s="3"/>
      <c r="R5422" s="6"/>
      <c r="S5422" s="7"/>
      <c r="T5422" s="1"/>
      <c r="U5422" s="8"/>
      <c r="V5422" s="8"/>
      <c r="W5422" s="44"/>
      <c r="X5422" s="22"/>
      <c r="Y5422" s="4"/>
      <c r="Z5422" s="4"/>
      <c r="AA5422" s="4"/>
      <c r="AB5422" s="9"/>
      <c r="AD5422" s="165"/>
      <c r="AE5422" s="165"/>
      <c r="AF5422" s="165"/>
      <c r="AG5422" s="188"/>
      <c r="AH5422" s="188"/>
      <c r="AI5422" s="180"/>
      <c r="AJ5422" s="172"/>
      <c r="AK5422" s="172"/>
      <c r="AL5422" s="172"/>
      <c r="AM5422" s="165"/>
    </row>
    <row r="5423" spans="1:39">
      <c r="A5423" s="2"/>
      <c r="B5423" s="3"/>
      <c r="C5423" s="4"/>
      <c r="D5423" s="4"/>
      <c r="E5423" s="135"/>
      <c r="F5423" s="6"/>
      <c r="G5423" s="6"/>
      <c r="H5423" s="6"/>
      <c r="I5423" s="6"/>
      <c r="J5423" s="2"/>
      <c r="K5423" s="2"/>
      <c r="L5423" s="3"/>
      <c r="M5423" s="71"/>
      <c r="N5423" s="70"/>
      <c r="O5423" s="70"/>
      <c r="P5423" s="42"/>
      <c r="Q5423" s="3"/>
      <c r="R5423" s="6"/>
      <c r="S5423" s="7"/>
      <c r="T5423" s="1"/>
      <c r="U5423" s="8"/>
      <c r="V5423" s="8"/>
      <c r="W5423" s="57"/>
      <c r="X5423" s="22"/>
      <c r="Y5423" s="4"/>
      <c r="Z5423" s="4"/>
      <c r="AA5423" s="4"/>
      <c r="AB5423" s="9"/>
      <c r="AD5423" s="165"/>
      <c r="AE5423" s="165"/>
      <c r="AF5423" s="165"/>
      <c r="AG5423" s="188"/>
      <c r="AH5423" s="188"/>
      <c r="AI5423" s="180"/>
      <c r="AJ5423" s="172"/>
      <c r="AK5423" s="172"/>
      <c r="AL5423" s="172"/>
      <c r="AM5423" s="165"/>
    </row>
    <row r="5424" spans="1:39">
      <c r="A5424" s="2"/>
      <c r="B5424" s="3"/>
      <c r="C5424" s="4"/>
      <c r="D5424" s="4"/>
      <c r="E5424" s="135"/>
      <c r="F5424" s="6"/>
      <c r="G5424" s="6"/>
      <c r="H5424" s="6"/>
      <c r="I5424" s="6"/>
      <c r="J5424" s="2"/>
      <c r="K5424" s="2"/>
      <c r="L5424" s="3"/>
      <c r="M5424" s="71"/>
      <c r="N5424" s="70"/>
      <c r="O5424" s="70"/>
      <c r="P5424" s="42"/>
      <c r="Q5424" s="3"/>
      <c r="R5424" s="6"/>
      <c r="S5424" s="7"/>
      <c r="T5424" s="1"/>
      <c r="U5424" s="8"/>
      <c r="V5424" s="8"/>
      <c r="W5424" s="29"/>
      <c r="X5424" s="22"/>
      <c r="Y5424" s="4"/>
      <c r="Z5424" s="4"/>
      <c r="AA5424" s="4"/>
      <c r="AB5424" s="9"/>
      <c r="AD5424" s="165"/>
      <c r="AE5424" s="165"/>
      <c r="AF5424" s="165"/>
      <c r="AG5424" s="188"/>
      <c r="AH5424" s="188"/>
      <c r="AI5424" s="180"/>
      <c r="AJ5424" s="172"/>
      <c r="AK5424" s="172"/>
      <c r="AL5424" s="172"/>
      <c r="AM5424" s="165"/>
    </row>
    <row r="5425" spans="1:39">
      <c r="A5425" s="2"/>
      <c r="B5425" s="3"/>
      <c r="C5425" s="4"/>
      <c r="D5425" s="4"/>
      <c r="E5425" s="135"/>
      <c r="F5425" s="6"/>
      <c r="G5425" s="6"/>
      <c r="H5425" s="6"/>
      <c r="I5425" s="6"/>
      <c r="J5425" s="2"/>
      <c r="K5425" s="2"/>
      <c r="L5425" s="3"/>
      <c r="M5425" s="71"/>
      <c r="N5425" s="70"/>
      <c r="O5425" s="70"/>
      <c r="P5425" s="42"/>
      <c r="Q5425" s="3"/>
      <c r="R5425" s="6"/>
      <c r="S5425" s="7"/>
      <c r="T5425" s="1"/>
      <c r="U5425" s="8"/>
      <c r="V5425" s="8"/>
      <c r="W5425" s="44"/>
      <c r="X5425" s="22"/>
      <c r="Y5425" s="4"/>
      <c r="Z5425" s="4"/>
      <c r="AA5425" s="4"/>
      <c r="AB5425" s="9"/>
      <c r="AD5425" s="165"/>
      <c r="AE5425" s="165"/>
      <c r="AF5425" s="165"/>
      <c r="AG5425" s="188"/>
      <c r="AH5425" s="188"/>
      <c r="AI5425" s="180"/>
      <c r="AJ5425" s="172"/>
      <c r="AK5425" s="172"/>
      <c r="AL5425" s="172"/>
      <c r="AM5425" s="165"/>
    </row>
    <row r="5426" spans="1:39">
      <c r="A5426" s="2"/>
      <c r="B5426" s="3"/>
      <c r="C5426" s="4"/>
      <c r="D5426" s="4"/>
      <c r="E5426" s="135"/>
      <c r="F5426" s="6"/>
      <c r="G5426" s="6"/>
      <c r="H5426" s="6"/>
      <c r="I5426" s="6"/>
      <c r="J5426" s="2"/>
      <c r="K5426" s="2"/>
      <c r="L5426" s="3"/>
      <c r="M5426" s="71"/>
      <c r="N5426" s="70"/>
      <c r="O5426" s="70"/>
      <c r="P5426" s="42"/>
      <c r="Q5426" s="3"/>
      <c r="R5426" s="6"/>
      <c r="S5426" s="7"/>
      <c r="T5426" s="1"/>
      <c r="U5426" s="8"/>
      <c r="V5426" s="8"/>
      <c r="W5426" s="44"/>
      <c r="X5426" s="22"/>
      <c r="Y5426" s="4"/>
      <c r="Z5426" s="4"/>
      <c r="AA5426" s="4"/>
      <c r="AB5426" s="9"/>
      <c r="AD5426" s="165"/>
      <c r="AE5426" s="165"/>
      <c r="AF5426" s="165"/>
      <c r="AG5426" s="188"/>
      <c r="AH5426" s="188"/>
      <c r="AI5426" s="180"/>
      <c r="AJ5426" s="172"/>
      <c r="AK5426" s="172"/>
      <c r="AL5426" s="172"/>
      <c r="AM5426" s="165"/>
    </row>
    <row r="5427" spans="1:39">
      <c r="A5427" s="2"/>
      <c r="B5427" s="3"/>
      <c r="C5427" s="4"/>
      <c r="D5427" s="4"/>
      <c r="E5427" s="135"/>
      <c r="F5427" s="6"/>
      <c r="G5427" s="6"/>
      <c r="H5427" s="6"/>
      <c r="I5427" s="6"/>
      <c r="J5427" s="2"/>
      <c r="K5427" s="2"/>
      <c r="L5427" s="3"/>
      <c r="M5427" s="71"/>
      <c r="N5427" s="70"/>
      <c r="O5427" s="70"/>
      <c r="P5427" s="42"/>
      <c r="Q5427" s="3"/>
      <c r="R5427" s="6"/>
      <c r="S5427" s="7"/>
      <c r="T5427" s="1"/>
      <c r="U5427" s="8"/>
      <c r="V5427" s="8"/>
      <c r="W5427" s="57"/>
      <c r="X5427" s="22"/>
      <c r="Y5427" s="4"/>
      <c r="Z5427" s="4"/>
      <c r="AA5427" s="4"/>
      <c r="AB5427" s="9"/>
      <c r="AD5427" s="165"/>
      <c r="AE5427" s="165"/>
      <c r="AF5427" s="165"/>
      <c r="AG5427" s="188"/>
      <c r="AH5427" s="188"/>
      <c r="AI5427" s="180"/>
      <c r="AJ5427" s="172"/>
      <c r="AK5427" s="172"/>
      <c r="AL5427" s="172"/>
      <c r="AM5427" s="165"/>
    </row>
    <row r="5428" spans="1:39">
      <c r="A5428" s="2"/>
      <c r="B5428" s="3"/>
      <c r="C5428" s="4"/>
      <c r="D5428" s="4"/>
      <c r="E5428" s="135"/>
      <c r="F5428" s="6"/>
      <c r="G5428" s="6"/>
      <c r="H5428" s="6"/>
      <c r="I5428" s="6"/>
      <c r="J5428" s="2"/>
      <c r="K5428" s="2"/>
      <c r="L5428" s="3"/>
      <c r="M5428" s="71"/>
      <c r="N5428" s="70"/>
      <c r="O5428" s="70"/>
      <c r="P5428" s="42"/>
      <c r="Q5428" s="3"/>
      <c r="R5428" s="6"/>
      <c r="S5428" s="7"/>
      <c r="T5428" s="1"/>
      <c r="U5428" s="8"/>
      <c r="V5428" s="8"/>
      <c r="W5428" s="57"/>
      <c r="X5428" s="22"/>
      <c r="Y5428" s="4"/>
      <c r="Z5428" s="4"/>
      <c r="AA5428" s="4"/>
      <c r="AB5428" s="62"/>
      <c r="AC5428" s="202"/>
      <c r="AD5428" s="165"/>
      <c r="AE5428" s="165"/>
      <c r="AF5428" s="165"/>
      <c r="AG5428" s="188"/>
      <c r="AH5428" s="188"/>
      <c r="AI5428" s="180"/>
      <c r="AJ5428" s="172"/>
      <c r="AK5428" s="172"/>
      <c r="AL5428" s="172"/>
      <c r="AM5428" s="165"/>
    </row>
    <row r="5429" spans="1:39">
      <c r="A5429" s="2"/>
      <c r="B5429" s="3"/>
      <c r="C5429" s="4"/>
      <c r="D5429" s="4"/>
      <c r="E5429" s="135"/>
      <c r="F5429" s="6"/>
      <c r="G5429" s="6"/>
      <c r="H5429" s="6"/>
      <c r="I5429" s="6"/>
      <c r="J5429" s="2"/>
      <c r="K5429" s="2"/>
      <c r="L5429" s="3"/>
      <c r="M5429" s="71"/>
      <c r="N5429" s="70"/>
      <c r="O5429" s="70"/>
      <c r="P5429" s="42"/>
      <c r="Q5429" s="3"/>
      <c r="R5429" s="6"/>
      <c r="S5429" s="7"/>
      <c r="T5429" s="1"/>
      <c r="U5429" s="8"/>
      <c r="V5429" s="8"/>
      <c r="W5429" s="44"/>
      <c r="X5429" s="22"/>
      <c r="Y5429" s="4"/>
      <c r="Z5429" s="4"/>
      <c r="AA5429" s="4"/>
      <c r="AB5429" s="61"/>
      <c r="AC5429" s="191"/>
      <c r="AD5429" s="165"/>
      <c r="AE5429" s="165"/>
      <c r="AF5429" s="165"/>
      <c r="AG5429" s="188"/>
      <c r="AH5429" s="188"/>
      <c r="AI5429" s="180"/>
      <c r="AJ5429" s="172"/>
      <c r="AK5429" s="172"/>
      <c r="AL5429" s="172"/>
      <c r="AM5429" s="165"/>
    </row>
    <row r="5430" spans="1:39">
      <c r="A5430" s="2"/>
      <c r="B5430" s="3"/>
      <c r="C5430" s="4"/>
      <c r="D5430" s="4"/>
      <c r="E5430" s="135"/>
      <c r="F5430" s="6"/>
      <c r="G5430" s="6"/>
      <c r="H5430" s="6"/>
      <c r="I5430" s="6"/>
      <c r="J5430" s="2"/>
      <c r="K5430" s="2"/>
      <c r="L5430" s="3"/>
      <c r="M5430" s="71"/>
      <c r="N5430" s="70"/>
      <c r="O5430" s="70"/>
      <c r="P5430" s="42"/>
      <c r="Q5430" s="3"/>
      <c r="R5430" s="6"/>
      <c r="S5430" s="7"/>
      <c r="T5430" s="1"/>
      <c r="U5430" s="8"/>
      <c r="V5430" s="8"/>
      <c r="W5430" s="57"/>
      <c r="X5430" s="22"/>
      <c r="Y5430" s="4"/>
      <c r="Z5430" s="4"/>
      <c r="AA5430" s="4"/>
      <c r="AB5430" s="62"/>
      <c r="AC5430" s="202"/>
      <c r="AD5430" s="165"/>
      <c r="AE5430" s="165"/>
      <c r="AF5430" s="165"/>
      <c r="AG5430" s="188"/>
      <c r="AH5430" s="188"/>
      <c r="AI5430" s="180"/>
      <c r="AJ5430" s="172"/>
      <c r="AK5430" s="172"/>
      <c r="AL5430" s="172"/>
      <c r="AM5430" s="165"/>
    </row>
    <row r="5431" spans="1:39">
      <c r="A5431" s="2"/>
      <c r="B5431" s="3"/>
      <c r="C5431" s="4"/>
      <c r="D5431" s="4"/>
      <c r="E5431" s="135"/>
      <c r="F5431" s="6"/>
      <c r="G5431" s="6"/>
      <c r="H5431" s="6"/>
      <c r="I5431" s="6"/>
      <c r="J5431" s="2"/>
      <c r="K5431" s="2"/>
      <c r="L5431" s="3"/>
      <c r="M5431" s="71"/>
      <c r="N5431" s="70"/>
      <c r="O5431" s="70"/>
      <c r="P5431" s="42"/>
      <c r="Q5431" s="3"/>
      <c r="R5431" s="6"/>
      <c r="S5431" s="7"/>
      <c r="T5431" s="1"/>
      <c r="U5431" s="8"/>
      <c r="V5431" s="8"/>
      <c r="W5431" s="44"/>
      <c r="X5431" s="22"/>
      <c r="Y5431" s="4"/>
      <c r="Z5431" s="4"/>
      <c r="AA5431" s="4"/>
      <c r="AB5431" s="61"/>
      <c r="AC5431" s="191"/>
      <c r="AD5431" s="165"/>
      <c r="AE5431" s="165"/>
      <c r="AF5431" s="165"/>
      <c r="AG5431" s="188"/>
      <c r="AH5431" s="188"/>
      <c r="AI5431" s="180"/>
      <c r="AJ5431" s="172"/>
      <c r="AK5431" s="172"/>
      <c r="AL5431" s="172"/>
      <c r="AM5431" s="165"/>
    </row>
    <row r="5432" spans="1:39">
      <c r="A5432" s="2"/>
      <c r="B5432" s="3"/>
      <c r="C5432" s="4"/>
      <c r="D5432" s="4"/>
      <c r="E5432" s="135"/>
      <c r="F5432" s="6"/>
      <c r="G5432" s="6"/>
      <c r="H5432" s="6"/>
      <c r="I5432" s="6"/>
      <c r="J5432" s="2"/>
      <c r="K5432" s="2"/>
      <c r="L5432" s="3"/>
      <c r="M5432" s="71"/>
      <c r="N5432" s="70"/>
      <c r="O5432" s="70"/>
      <c r="P5432" s="42"/>
      <c r="Q5432" s="3"/>
      <c r="R5432" s="6"/>
      <c r="S5432" s="7"/>
      <c r="T5432" s="1"/>
      <c r="U5432" s="8"/>
      <c r="V5432" s="8"/>
      <c r="W5432" s="57"/>
      <c r="X5432" s="22"/>
      <c r="Y5432" s="4"/>
      <c r="Z5432" s="4"/>
      <c r="AA5432" s="4"/>
      <c r="AB5432" s="62"/>
      <c r="AC5432" s="202"/>
      <c r="AD5432" s="165"/>
      <c r="AE5432" s="165"/>
      <c r="AF5432" s="165"/>
      <c r="AG5432" s="188"/>
      <c r="AH5432" s="188"/>
      <c r="AI5432" s="180"/>
      <c r="AJ5432" s="172"/>
      <c r="AK5432" s="172"/>
      <c r="AL5432" s="172"/>
      <c r="AM5432" s="165"/>
    </row>
    <row r="5433" spans="1:39">
      <c r="A5433" s="2"/>
      <c r="B5433" s="3"/>
      <c r="C5433" s="4"/>
      <c r="D5433" s="4"/>
      <c r="E5433" s="135"/>
      <c r="F5433" s="6"/>
      <c r="G5433" s="6"/>
      <c r="H5433" s="6"/>
      <c r="I5433" s="6"/>
      <c r="J5433" s="2"/>
      <c r="K5433" s="2"/>
      <c r="L5433" s="3"/>
      <c r="M5433" s="71"/>
      <c r="N5433" s="70"/>
      <c r="O5433" s="70"/>
      <c r="P5433" s="42"/>
      <c r="Q5433" s="3"/>
      <c r="R5433" s="6"/>
      <c r="S5433" s="7"/>
      <c r="T5433" s="1"/>
      <c r="U5433" s="8"/>
      <c r="V5433" s="8"/>
      <c r="W5433" s="44"/>
      <c r="X5433" s="22"/>
      <c r="Y5433" s="4"/>
      <c r="Z5433" s="4"/>
      <c r="AA5433" s="4"/>
      <c r="AB5433" s="61"/>
      <c r="AC5433" s="191"/>
      <c r="AD5433" s="165"/>
      <c r="AE5433" s="165"/>
      <c r="AF5433" s="165"/>
      <c r="AG5433" s="188"/>
      <c r="AH5433" s="188"/>
      <c r="AI5433" s="180"/>
      <c r="AJ5433" s="172"/>
      <c r="AK5433" s="172"/>
      <c r="AL5433" s="172"/>
      <c r="AM5433" s="165"/>
    </row>
    <row r="5434" spans="1:39">
      <c r="A5434" s="2"/>
      <c r="B5434" s="3"/>
      <c r="C5434" s="4"/>
      <c r="D5434" s="4"/>
      <c r="E5434" s="135"/>
      <c r="F5434" s="6"/>
      <c r="G5434" s="6"/>
      <c r="H5434" s="6"/>
      <c r="I5434" s="6"/>
      <c r="J5434" s="2"/>
      <c r="K5434" s="2"/>
      <c r="L5434" s="3"/>
      <c r="M5434" s="71"/>
      <c r="N5434" s="70"/>
      <c r="O5434" s="70"/>
      <c r="P5434" s="42"/>
      <c r="Q5434" s="3"/>
      <c r="R5434" s="6"/>
      <c r="S5434" s="7"/>
      <c r="T5434" s="1"/>
      <c r="U5434" s="8"/>
      <c r="V5434" s="8"/>
      <c r="W5434" s="57"/>
      <c r="X5434" s="22"/>
      <c r="Y5434" s="4"/>
      <c r="Z5434" s="4"/>
      <c r="AA5434" s="4"/>
      <c r="AB5434" s="62"/>
      <c r="AC5434" s="202"/>
      <c r="AD5434" s="165"/>
      <c r="AE5434" s="165"/>
      <c r="AF5434" s="165"/>
      <c r="AG5434" s="188"/>
      <c r="AH5434" s="188"/>
      <c r="AI5434" s="180"/>
      <c r="AJ5434" s="172"/>
      <c r="AK5434" s="172"/>
      <c r="AL5434" s="172"/>
      <c r="AM5434" s="165"/>
    </row>
    <row r="5435" spans="1:39">
      <c r="A5435" s="2"/>
      <c r="B5435" s="3"/>
      <c r="C5435" s="4"/>
      <c r="D5435" s="4"/>
      <c r="E5435" s="135"/>
      <c r="F5435" s="6"/>
      <c r="G5435" s="6"/>
      <c r="H5435" s="6"/>
      <c r="I5435" s="6"/>
      <c r="J5435" s="2"/>
      <c r="K5435" s="2"/>
      <c r="L5435" s="3"/>
      <c r="M5435" s="71"/>
      <c r="N5435" s="70"/>
      <c r="O5435" s="70"/>
      <c r="P5435" s="42"/>
      <c r="Q5435" s="3"/>
      <c r="R5435" s="6"/>
      <c r="S5435" s="7"/>
      <c r="T5435" s="1"/>
      <c r="U5435" s="8"/>
      <c r="V5435" s="8"/>
      <c r="W5435" s="44"/>
      <c r="X5435" s="22"/>
      <c r="Y5435" s="4"/>
      <c r="Z5435" s="4"/>
      <c r="AA5435" s="4"/>
      <c r="AB5435" s="61"/>
      <c r="AC5435" s="191"/>
      <c r="AD5435" s="165"/>
      <c r="AE5435" s="165"/>
      <c r="AF5435" s="165"/>
      <c r="AG5435" s="188"/>
      <c r="AH5435" s="188"/>
      <c r="AI5435" s="180"/>
      <c r="AJ5435" s="172"/>
      <c r="AK5435" s="172"/>
      <c r="AL5435" s="172"/>
      <c r="AM5435" s="165"/>
    </row>
    <row r="5436" spans="1:39">
      <c r="A5436" s="2"/>
      <c r="B5436" s="3"/>
      <c r="C5436" s="4"/>
      <c r="D5436" s="4"/>
      <c r="E5436" s="135"/>
      <c r="F5436" s="6"/>
      <c r="G5436" s="6"/>
      <c r="H5436" s="6"/>
      <c r="I5436" s="6"/>
      <c r="J5436" s="8"/>
      <c r="K5436" s="8"/>
      <c r="L5436" s="3"/>
      <c r="M5436" s="71"/>
      <c r="N5436" s="69"/>
      <c r="O5436" s="69"/>
      <c r="P5436" s="42"/>
      <c r="Q5436" s="3"/>
      <c r="R5436" s="6"/>
      <c r="S5436" s="7"/>
      <c r="T5436" s="1"/>
      <c r="U5436" s="8"/>
      <c r="V5436" s="8"/>
      <c r="W5436" s="25"/>
      <c r="X5436" s="22"/>
      <c r="Y5436" s="4"/>
      <c r="Z5436" s="4"/>
      <c r="AA5436" s="4"/>
      <c r="AB5436" s="9"/>
      <c r="AD5436" s="165"/>
      <c r="AE5436" s="165"/>
      <c r="AF5436" s="165"/>
      <c r="AG5436" s="188"/>
      <c r="AH5436" s="188"/>
      <c r="AI5436" s="165"/>
      <c r="AJ5436" s="172"/>
      <c r="AK5436" s="172"/>
      <c r="AL5436" s="172"/>
      <c r="AM5436" s="165"/>
    </row>
    <row r="5437" spans="1:39">
      <c r="A5437" s="2"/>
      <c r="B5437" s="3"/>
      <c r="C5437" s="4"/>
      <c r="D5437" s="4"/>
      <c r="E5437" s="135"/>
      <c r="F5437" s="6"/>
      <c r="G5437" s="6"/>
      <c r="H5437" s="6"/>
      <c r="I5437" s="6"/>
      <c r="J5437" s="8"/>
      <c r="K5437" s="8"/>
      <c r="L5437" s="3"/>
      <c r="M5437" s="71"/>
      <c r="N5437" s="69"/>
      <c r="O5437" s="69"/>
      <c r="P5437" s="42"/>
      <c r="Q5437" s="3"/>
      <c r="R5437" s="6"/>
      <c r="S5437" s="7"/>
      <c r="T5437" s="1"/>
      <c r="U5437" s="8"/>
      <c r="V5437" s="8"/>
      <c r="W5437" s="25"/>
      <c r="X5437" s="22"/>
      <c r="Y5437" s="4"/>
      <c r="Z5437" s="4"/>
      <c r="AA5437" s="4"/>
      <c r="AB5437" s="9"/>
      <c r="AD5437" s="165"/>
      <c r="AE5437" s="165"/>
      <c r="AF5437" s="165"/>
      <c r="AG5437" s="188"/>
      <c r="AH5437" s="188"/>
      <c r="AI5437" s="165"/>
      <c r="AJ5437" s="172"/>
      <c r="AK5437" s="172"/>
      <c r="AL5437" s="172"/>
      <c r="AM5437" s="165"/>
    </row>
    <row r="5438" spans="1:39">
      <c r="A5438" s="2"/>
      <c r="B5438" s="3"/>
      <c r="C5438" s="4"/>
      <c r="D5438" s="4"/>
      <c r="E5438" s="135"/>
      <c r="F5438" s="6"/>
      <c r="G5438" s="6"/>
      <c r="H5438" s="6"/>
      <c r="I5438" s="6"/>
      <c r="J5438" s="2"/>
      <c r="K5438" s="8"/>
      <c r="L5438" s="3"/>
      <c r="M5438" s="71"/>
      <c r="N5438" s="69"/>
      <c r="O5438" s="69"/>
      <c r="P5438" s="42"/>
      <c r="Q5438" s="3"/>
      <c r="R5438" s="6"/>
      <c r="S5438" s="7"/>
      <c r="T5438" s="1"/>
      <c r="U5438" s="8"/>
      <c r="V5438" s="8"/>
      <c r="W5438" s="25"/>
      <c r="X5438" s="22"/>
      <c r="Y5438" s="4"/>
      <c r="Z5438" s="4"/>
      <c r="AA5438" s="4"/>
      <c r="AB5438" s="9"/>
      <c r="AD5438" s="165"/>
      <c r="AE5438" s="165"/>
      <c r="AF5438" s="165"/>
      <c r="AG5438" s="188"/>
      <c r="AH5438" s="188"/>
      <c r="AI5438" s="165"/>
      <c r="AJ5438" s="172"/>
      <c r="AK5438" s="172"/>
      <c r="AL5438" s="172"/>
      <c r="AM5438" s="165"/>
    </row>
    <row r="5439" spans="1:39">
      <c r="A5439" s="2"/>
      <c r="B5439" s="3"/>
      <c r="C5439" s="4"/>
      <c r="D5439" s="4"/>
      <c r="E5439" s="135"/>
      <c r="F5439" s="6"/>
      <c r="G5439" s="6"/>
      <c r="H5439" s="6"/>
      <c r="I5439" s="6"/>
      <c r="J5439" s="2"/>
      <c r="K5439" s="8"/>
      <c r="L5439" s="3"/>
      <c r="M5439" s="71"/>
      <c r="N5439" s="69"/>
      <c r="O5439" s="69"/>
      <c r="P5439" s="42"/>
      <c r="Q5439" s="3"/>
      <c r="R5439" s="6"/>
      <c r="S5439" s="7"/>
      <c r="T5439" s="1"/>
      <c r="U5439" s="8"/>
      <c r="V5439" s="8"/>
      <c r="W5439" s="25"/>
      <c r="X5439" s="22"/>
      <c r="Y5439" s="4"/>
      <c r="Z5439" s="4"/>
      <c r="AA5439" s="4"/>
      <c r="AB5439" s="9"/>
      <c r="AD5439" s="165"/>
      <c r="AE5439" s="165"/>
      <c r="AF5439" s="165"/>
      <c r="AG5439" s="188"/>
      <c r="AH5439" s="188"/>
      <c r="AI5439" s="165"/>
      <c r="AJ5439" s="172"/>
      <c r="AK5439" s="172"/>
      <c r="AL5439" s="172"/>
      <c r="AM5439" s="165"/>
    </row>
    <row r="5440" spans="1:39">
      <c r="A5440" s="2"/>
      <c r="B5440" s="3"/>
      <c r="C5440" s="4"/>
      <c r="D5440" s="4"/>
      <c r="E5440" s="135"/>
      <c r="F5440" s="6"/>
      <c r="G5440" s="6"/>
      <c r="H5440" s="6"/>
      <c r="I5440" s="6"/>
      <c r="J5440" s="2"/>
      <c r="K5440" s="2"/>
      <c r="L5440" s="3"/>
      <c r="M5440" s="71"/>
      <c r="N5440" s="69"/>
      <c r="O5440" s="69"/>
      <c r="P5440" s="42"/>
      <c r="Q5440" s="3"/>
      <c r="R5440" s="6"/>
      <c r="S5440" s="7"/>
      <c r="T5440" s="1"/>
      <c r="U5440" s="8"/>
      <c r="V5440" s="8"/>
      <c r="W5440" s="25"/>
      <c r="X5440" s="22"/>
      <c r="Y5440" s="4"/>
      <c r="Z5440" s="4"/>
      <c r="AA5440" s="4"/>
      <c r="AB5440" s="9"/>
      <c r="AD5440" s="165"/>
      <c r="AE5440" s="165"/>
      <c r="AF5440" s="165"/>
      <c r="AG5440" s="188"/>
      <c r="AH5440" s="188"/>
      <c r="AI5440" s="165"/>
      <c r="AJ5440" s="172"/>
      <c r="AK5440" s="172"/>
      <c r="AL5440" s="172"/>
      <c r="AM5440" s="165"/>
    </row>
    <row r="5441" spans="1:39">
      <c r="A5441" s="2"/>
      <c r="B5441" s="3"/>
      <c r="C5441" s="4"/>
      <c r="D5441" s="4"/>
      <c r="E5441" s="135"/>
      <c r="F5441" s="6"/>
      <c r="G5441" s="6"/>
      <c r="H5441" s="6"/>
      <c r="I5441" s="6"/>
      <c r="J5441" s="2"/>
      <c r="K5441" s="2"/>
      <c r="L5441" s="3"/>
      <c r="M5441" s="71"/>
      <c r="N5441" s="69"/>
      <c r="O5441" s="69"/>
      <c r="P5441" s="42"/>
      <c r="Q5441" s="3"/>
      <c r="R5441" s="6"/>
      <c r="S5441" s="7"/>
      <c r="T5441" s="1"/>
      <c r="U5441" s="8"/>
      <c r="V5441" s="8"/>
      <c r="W5441" s="25"/>
      <c r="X5441" s="22"/>
      <c r="Y5441" s="4"/>
      <c r="Z5441" s="4"/>
      <c r="AA5441" s="4"/>
      <c r="AB5441" s="9"/>
      <c r="AD5441" s="165"/>
      <c r="AE5441" s="165"/>
      <c r="AF5441" s="165"/>
      <c r="AG5441" s="188"/>
      <c r="AH5441" s="188"/>
      <c r="AI5441" s="165"/>
      <c r="AJ5441" s="172"/>
      <c r="AK5441" s="172"/>
      <c r="AL5441" s="172"/>
      <c r="AM5441" s="165"/>
    </row>
    <row r="5442" spans="1:39">
      <c r="A5442" s="2"/>
      <c r="B5442" s="3"/>
      <c r="C5442" s="4"/>
      <c r="D5442" s="4"/>
      <c r="E5442" s="135"/>
      <c r="F5442" s="6"/>
      <c r="G5442" s="6"/>
      <c r="H5442" s="6"/>
      <c r="I5442" s="6"/>
      <c r="J5442" s="2"/>
      <c r="K5442" s="2"/>
      <c r="L5442" s="3"/>
      <c r="M5442" s="71"/>
      <c r="N5442" s="69"/>
      <c r="O5442" s="69"/>
      <c r="P5442" s="42"/>
      <c r="Q5442" s="3"/>
      <c r="R5442" s="6"/>
      <c r="S5442" s="7"/>
      <c r="T5442" s="1"/>
      <c r="U5442" s="8"/>
      <c r="V5442" s="8"/>
      <c r="W5442" s="25"/>
      <c r="X5442" s="22"/>
      <c r="Y5442" s="4"/>
      <c r="Z5442" s="4"/>
      <c r="AA5442" s="4"/>
      <c r="AB5442" s="9"/>
      <c r="AD5442" s="165"/>
      <c r="AE5442" s="165"/>
      <c r="AF5442" s="165"/>
      <c r="AG5442" s="188"/>
      <c r="AH5442" s="188"/>
      <c r="AI5442" s="165"/>
      <c r="AJ5442" s="172"/>
      <c r="AK5442" s="172"/>
      <c r="AL5442" s="172"/>
      <c r="AM5442" s="165"/>
    </row>
    <row r="5443" spans="1:39">
      <c r="A5443" s="2"/>
      <c r="B5443" s="3"/>
      <c r="C5443" s="4"/>
      <c r="D5443" s="4"/>
      <c r="E5443" s="135"/>
      <c r="F5443" s="6"/>
      <c r="G5443" s="6"/>
      <c r="H5443" s="6"/>
      <c r="I5443" s="6"/>
      <c r="J5443" s="2"/>
      <c r="K5443" s="2"/>
      <c r="L5443" s="3"/>
      <c r="M5443" s="71"/>
      <c r="N5443" s="69"/>
      <c r="O5443" s="69"/>
      <c r="P5443" s="42"/>
      <c r="Q5443" s="3"/>
      <c r="R5443" s="6"/>
      <c r="S5443" s="7"/>
      <c r="T5443" s="1"/>
      <c r="U5443" s="8"/>
      <c r="V5443" s="8"/>
      <c r="W5443" s="25"/>
      <c r="X5443" s="22"/>
      <c r="Y5443" s="4"/>
      <c r="Z5443" s="4"/>
      <c r="AA5443" s="4"/>
      <c r="AB5443" s="9"/>
      <c r="AD5443" s="165"/>
      <c r="AE5443" s="165"/>
      <c r="AF5443" s="165"/>
      <c r="AG5443" s="188"/>
      <c r="AH5443" s="188"/>
      <c r="AI5443" s="165"/>
      <c r="AJ5443" s="172"/>
      <c r="AK5443" s="172"/>
      <c r="AL5443" s="172"/>
      <c r="AM5443" s="165"/>
    </row>
    <row r="5444" spans="1:39">
      <c r="A5444" s="2"/>
      <c r="B5444" s="3"/>
      <c r="C5444" s="4"/>
      <c r="D5444" s="4"/>
      <c r="E5444" s="135"/>
      <c r="F5444" s="6"/>
      <c r="G5444" s="6"/>
      <c r="H5444" s="6"/>
      <c r="I5444" s="6"/>
      <c r="J5444" s="2"/>
      <c r="K5444" s="2"/>
      <c r="L5444" s="3"/>
      <c r="M5444" s="71"/>
      <c r="N5444" s="69"/>
      <c r="O5444" s="69"/>
      <c r="P5444" s="42"/>
      <c r="Q5444" s="3"/>
      <c r="R5444" s="6"/>
      <c r="S5444" s="7"/>
      <c r="T5444" s="1"/>
      <c r="U5444" s="8"/>
      <c r="V5444" s="8"/>
      <c r="W5444" s="25"/>
      <c r="X5444" s="22"/>
      <c r="Y5444" s="4"/>
      <c r="Z5444" s="4"/>
      <c r="AA5444" s="4"/>
      <c r="AB5444" s="9"/>
      <c r="AD5444" s="165"/>
      <c r="AE5444" s="165"/>
      <c r="AF5444" s="165"/>
      <c r="AG5444" s="188"/>
      <c r="AH5444" s="188"/>
      <c r="AI5444" s="165"/>
      <c r="AJ5444" s="172"/>
      <c r="AK5444" s="172"/>
      <c r="AL5444" s="172"/>
      <c r="AM5444" s="165"/>
    </row>
    <row r="5445" spans="1:39">
      <c r="A5445" s="2"/>
      <c r="B5445" s="3"/>
      <c r="C5445" s="4"/>
      <c r="D5445" s="4"/>
      <c r="E5445" s="135"/>
      <c r="F5445" s="6"/>
      <c r="G5445" s="6"/>
      <c r="H5445" s="6"/>
      <c r="I5445" s="6"/>
      <c r="J5445" s="2"/>
      <c r="K5445" s="2"/>
      <c r="L5445" s="3"/>
      <c r="M5445" s="71"/>
      <c r="N5445" s="69"/>
      <c r="O5445" s="69"/>
      <c r="P5445" s="42"/>
      <c r="Q5445" s="3"/>
      <c r="R5445" s="6"/>
      <c r="S5445" s="7"/>
      <c r="T5445" s="1"/>
      <c r="U5445" s="8"/>
      <c r="V5445" s="8"/>
      <c r="W5445" s="25"/>
      <c r="X5445" s="22"/>
      <c r="Y5445" s="4"/>
      <c r="Z5445" s="4"/>
      <c r="AA5445" s="4"/>
      <c r="AB5445" s="9"/>
      <c r="AD5445" s="165"/>
      <c r="AE5445" s="165"/>
      <c r="AF5445" s="165"/>
      <c r="AG5445" s="188"/>
      <c r="AH5445" s="188"/>
      <c r="AI5445" s="165"/>
      <c r="AJ5445" s="172"/>
      <c r="AK5445" s="172"/>
      <c r="AL5445" s="172"/>
      <c r="AM5445" s="165"/>
    </row>
    <row r="5446" spans="1:39">
      <c r="A5446" s="2"/>
      <c r="B5446" s="3"/>
      <c r="C5446" s="4"/>
      <c r="D5446" s="4"/>
      <c r="E5446" s="135"/>
      <c r="F5446" s="6"/>
      <c r="G5446" s="6"/>
      <c r="H5446" s="6"/>
      <c r="I5446" s="6"/>
      <c r="J5446" s="2"/>
      <c r="K5446" s="2"/>
      <c r="L5446" s="3"/>
      <c r="M5446" s="71"/>
      <c r="N5446" s="69"/>
      <c r="O5446" s="69"/>
      <c r="P5446" s="42"/>
      <c r="Q5446" s="3"/>
      <c r="R5446" s="6"/>
      <c r="S5446" s="7"/>
      <c r="T5446" s="1"/>
      <c r="U5446" s="8"/>
      <c r="V5446" s="8"/>
      <c r="W5446" s="25"/>
      <c r="X5446" s="22"/>
      <c r="Y5446" s="4"/>
      <c r="Z5446" s="4"/>
      <c r="AA5446" s="4"/>
      <c r="AB5446" s="9"/>
      <c r="AD5446" s="165"/>
      <c r="AE5446" s="165"/>
      <c r="AF5446" s="165"/>
      <c r="AG5446" s="188"/>
      <c r="AH5446" s="188"/>
      <c r="AI5446" s="165"/>
      <c r="AJ5446" s="172"/>
      <c r="AK5446" s="172"/>
      <c r="AL5446" s="172"/>
      <c r="AM5446" s="165"/>
    </row>
    <row r="5447" spans="1:39">
      <c r="A5447" s="2"/>
      <c r="B5447" s="3"/>
      <c r="C5447" s="4"/>
      <c r="D5447" s="4"/>
      <c r="E5447" s="135"/>
      <c r="F5447" s="6"/>
      <c r="G5447" s="6"/>
      <c r="H5447" s="6"/>
      <c r="I5447" s="6"/>
      <c r="J5447" s="2"/>
      <c r="K5447" s="2"/>
      <c r="L5447" s="3"/>
      <c r="M5447" s="71"/>
      <c r="N5447" s="69"/>
      <c r="O5447" s="69"/>
      <c r="P5447" s="42"/>
      <c r="Q5447" s="3"/>
      <c r="R5447" s="6"/>
      <c r="S5447" s="7"/>
      <c r="T5447" s="1"/>
      <c r="U5447" s="8"/>
      <c r="V5447" s="8"/>
      <c r="W5447" s="25"/>
      <c r="X5447" s="22"/>
      <c r="Y5447" s="4"/>
      <c r="Z5447" s="4"/>
      <c r="AA5447" s="4"/>
      <c r="AB5447" s="9"/>
      <c r="AD5447" s="165"/>
      <c r="AE5447" s="165"/>
      <c r="AF5447" s="165"/>
      <c r="AG5447" s="188"/>
      <c r="AH5447" s="188"/>
      <c r="AI5447" s="165"/>
      <c r="AJ5447" s="172"/>
      <c r="AK5447" s="172"/>
      <c r="AL5447" s="172"/>
      <c r="AM5447" s="165"/>
    </row>
    <row r="5448" spans="1:39">
      <c r="A5448" s="2"/>
      <c r="B5448" s="3"/>
      <c r="C5448" s="4"/>
      <c r="D5448" s="4"/>
      <c r="E5448" s="135"/>
      <c r="F5448" s="6"/>
      <c r="G5448" s="6"/>
      <c r="H5448" s="6"/>
      <c r="I5448" s="6"/>
      <c r="J5448" s="2"/>
      <c r="K5448" s="2"/>
      <c r="L5448" s="3"/>
      <c r="M5448" s="71"/>
      <c r="N5448" s="69"/>
      <c r="O5448" s="69"/>
      <c r="P5448" s="42"/>
      <c r="Q5448" s="3"/>
      <c r="R5448" s="6"/>
      <c r="S5448" s="7"/>
      <c r="T5448" s="1"/>
      <c r="U5448" s="8"/>
      <c r="V5448" s="8"/>
      <c r="W5448" s="25"/>
      <c r="X5448" s="22"/>
      <c r="Y5448" s="4"/>
      <c r="Z5448" s="4"/>
      <c r="AA5448" s="4"/>
      <c r="AB5448" s="9"/>
      <c r="AD5448" s="165"/>
      <c r="AE5448" s="165"/>
      <c r="AF5448" s="165"/>
      <c r="AG5448" s="188"/>
      <c r="AH5448" s="188"/>
      <c r="AI5448" s="165"/>
      <c r="AJ5448" s="172"/>
      <c r="AK5448" s="172"/>
      <c r="AL5448" s="172"/>
      <c r="AM5448" s="165"/>
    </row>
    <row r="5449" spans="1:39">
      <c r="A5449" s="2"/>
      <c r="B5449" s="3"/>
      <c r="C5449" s="4"/>
      <c r="D5449" s="4"/>
      <c r="E5449" s="135"/>
      <c r="F5449" s="6"/>
      <c r="G5449" s="6"/>
      <c r="H5449" s="6"/>
      <c r="I5449" s="6"/>
      <c r="J5449" s="2"/>
      <c r="K5449" s="2"/>
      <c r="L5449" s="3"/>
      <c r="M5449" s="71"/>
      <c r="N5449" s="69"/>
      <c r="O5449" s="69"/>
      <c r="P5449" s="42"/>
      <c r="Q5449" s="3"/>
      <c r="R5449" s="6"/>
      <c r="S5449" s="7"/>
      <c r="T5449" s="1"/>
      <c r="U5449" s="8"/>
      <c r="V5449" s="8"/>
      <c r="W5449" s="25"/>
      <c r="X5449" s="22"/>
      <c r="Y5449" s="4"/>
      <c r="Z5449" s="4"/>
      <c r="AA5449" s="4"/>
      <c r="AB5449" s="9"/>
      <c r="AD5449" s="165"/>
      <c r="AE5449" s="165"/>
      <c r="AF5449" s="165"/>
      <c r="AG5449" s="188"/>
      <c r="AH5449" s="188"/>
      <c r="AI5449" s="165"/>
      <c r="AJ5449" s="172"/>
      <c r="AK5449" s="172"/>
      <c r="AL5449" s="172"/>
      <c r="AM5449" s="165"/>
    </row>
    <row r="5450" spans="1:39">
      <c r="A5450" s="2"/>
      <c r="B5450" s="3"/>
      <c r="C5450" s="4"/>
      <c r="D5450" s="4"/>
      <c r="E5450" s="135"/>
      <c r="F5450" s="6"/>
      <c r="G5450" s="6"/>
      <c r="H5450" s="6"/>
      <c r="I5450" s="6"/>
      <c r="J5450" s="2"/>
      <c r="K5450" s="2"/>
      <c r="L5450" s="3"/>
      <c r="M5450" s="71"/>
      <c r="N5450" s="69"/>
      <c r="O5450" s="69"/>
      <c r="P5450" s="42"/>
      <c r="Q5450" s="3"/>
      <c r="R5450" s="6"/>
      <c r="S5450" s="7"/>
      <c r="T5450" s="1"/>
      <c r="U5450" s="8"/>
      <c r="V5450" s="8"/>
      <c r="W5450" s="25"/>
      <c r="X5450" s="22"/>
      <c r="Y5450" s="4"/>
      <c r="Z5450" s="4"/>
      <c r="AA5450" s="4"/>
      <c r="AB5450" s="9"/>
      <c r="AD5450" s="165"/>
      <c r="AE5450" s="165"/>
      <c r="AF5450" s="165"/>
      <c r="AG5450" s="188"/>
      <c r="AH5450" s="188"/>
      <c r="AI5450" s="165"/>
      <c r="AJ5450" s="172"/>
      <c r="AK5450" s="172"/>
      <c r="AL5450" s="172"/>
      <c r="AM5450" s="165"/>
    </row>
    <row r="5451" spans="1:39">
      <c r="A5451" s="2"/>
      <c r="B5451" s="3"/>
      <c r="C5451" s="4"/>
      <c r="D5451" s="4"/>
      <c r="E5451" s="135"/>
      <c r="F5451" s="6"/>
      <c r="G5451" s="6"/>
      <c r="H5451" s="6"/>
      <c r="I5451" s="6"/>
      <c r="J5451" s="2"/>
      <c r="K5451" s="2"/>
      <c r="L5451" s="3"/>
      <c r="M5451" s="71"/>
      <c r="N5451" s="69"/>
      <c r="O5451" s="69"/>
      <c r="P5451" s="42"/>
      <c r="Q5451" s="3"/>
      <c r="R5451" s="6"/>
      <c r="S5451" s="7"/>
      <c r="T5451" s="1"/>
      <c r="U5451" s="8"/>
      <c r="V5451" s="8"/>
      <c r="W5451" s="25"/>
      <c r="X5451" s="22"/>
      <c r="Y5451" s="4"/>
      <c r="Z5451" s="4"/>
      <c r="AA5451" s="4"/>
      <c r="AB5451" s="9"/>
      <c r="AD5451" s="165"/>
      <c r="AE5451" s="165"/>
      <c r="AF5451" s="165"/>
      <c r="AG5451" s="188"/>
      <c r="AH5451" s="188"/>
      <c r="AI5451" s="165"/>
      <c r="AJ5451" s="172"/>
      <c r="AK5451" s="172"/>
      <c r="AL5451" s="172"/>
      <c r="AM5451" s="165"/>
    </row>
    <row r="5452" spans="1:39">
      <c r="A5452" s="2"/>
      <c r="B5452" s="3"/>
      <c r="C5452" s="4"/>
      <c r="D5452" s="4"/>
      <c r="E5452" s="135"/>
      <c r="F5452" s="6"/>
      <c r="G5452" s="6"/>
      <c r="H5452" s="6"/>
      <c r="I5452" s="6"/>
      <c r="J5452" s="2"/>
      <c r="K5452" s="2"/>
      <c r="L5452" s="3"/>
      <c r="M5452" s="71"/>
      <c r="N5452" s="69"/>
      <c r="O5452" s="69"/>
      <c r="P5452" s="42"/>
      <c r="Q5452" s="3"/>
      <c r="R5452" s="6"/>
      <c r="S5452" s="7"/>
      <c r="T5452" s="1"/>
      <c r="U5452" s="8"/>
      <c r="V5452" s="8"/>
      <c r="W5452" s="25"/>
      <c r="X5452" s="22"/>
      <c r="Y5452" s="4"/>
      <c r="Z5452" s="4"/>
      <c r="AA5452" s="4"/>
      <c r="AB5452" s="9"/>
      <c r="AD5452" s="165"/>
      <c r="AE5452" s="165"/>
      <c r="AF5452" s="165"/>
      <c r="AG5452" s="188"/>
      <c r="AH5452" s="188"/>
      <c r="AI5452" s="165"/>
      <c r="AJ5452" s="172"/>
      <c r="AK5452" s="172"/>
      <c r="AL5452" s="172"/>
      <c r="AM5452" s="165"/>
    </row>
    <row r="5453" spans="1:39">
      <c r="A5453" s="2"/>
      <c r="B5453" s="3"/>
      <c r="C5453" s="4"/>
      <c r="D5453" s="4"/>
      <c r="E5453" s="135"/>
      <c r="F5453" s="6"/>
      <c r="G5453" s="6"/>
      <c r="H5453" s="6"/>
      <c r="I5453" s="6"/>
      <c r="J5453" s="2"/>
      <c r="K5453" s="2"/>
      <c r="L5453" s="3"/>
      <c r="M5453" s="71"/>
      <c r="N5453" s="69"/>
      <c r="O5453" s="69"/>
      <c r="P5453" s="42"/>
      <c r="Q5453" s="3"/>
      <c r="R5453" s="6"/>
      <c r="S5453" s="7"/>
      <c r="T5453" s="1"/>
      <c r="U5453" s="8"/>
      <c r="V5453" s="8"/>
      <c r="W5453" s="25"/>
      <c r="X5453" s="22"/>
      <c r="Y5453" s="4"/>
      <c r="Z5453" s="4"/>
      <c r="AA5453" s="4"/>
      <c r="AB5453" s="9"/>
      <c r="AD5453" s="165"/>
      <c r="AE5453" s="165"/>
      <c r="AF5453" s="165"/>
      <c r="AG5453" s="188"/>
      <c r="AH5453" s="188"/>
      <c r="AI5453" s="165"/>
      <c r="AJ5453" s="172"/>
      <c r="AK5453" s="172"/>
      <c r="AL5453" s="172"/>
      <c r="AM5453" s="165"/>
    </row>
    <row r="5454" spans="1:39">
      <c r="A5454" s="2"/>
      <c r="B5454" s="3"/>
      <c r="C5454" s="4"/>
      <c r="D5454" s="4"/>
      <c r="E5454" s="135"/>
      <c r="F5454" s="6"/>
      <c r="G5454" s="6"/>
      <c r="H5454" s="6"/>
      <c r="I5454" s="6"/>
      <c r="J5454" s="2"/>
      <c r="K5454" s="2"/>
      <c r="L5454" s="3"/>
      <c r="M5454" s="71"/>
      <c r="N5454" s="69"/>
      <c r="O5454" s="69"/>
      <c r="P5454" s="42"/>
      <c r="Q5454" s="3"/>
      <c r="R5454" s="6"/>
      <c r="S5454" s="7"/>
      <c r="T5454" s="1"/>
      <c r="U5454" s="8"/>
      <c r="V5454" s="8"/>
      <c r="W5454" s="25"/>
      <c r="X5454" s="22"/>
      <c r="Y5454" s="4"/>
      <c r="Z5454" s="4"/>
      <c r="AA5454" s="4"/>
      <c r="AB5454" s="9"/>
      <c r="AD5454" s="165"/>
      <c r="AE5454" s="165"/>
      <c r="AF5454" s="165"/>
      <c r="AG5454" s="188"/>
      <c r="AH5454" s="188"/>
      <c r="AI5454" s="165"/>
      <c r="AJ5454" s="172"/>
      <c r="AK5454" s="172"/>
      <c r="AL5454" s="172"/>
      <c r="AM5454" s="165"/>
    </row>
    <row r="5455" spans="1:39">
      <c r="A5455" s="2"/>
      <c r="B5455" s="3"/>
      <c r="C5455" s="4"/>
      <c r="D5455" s="4"/>
      <c r="E5455" s="135"/>
      <c r="F5455" s="6"/>
      <c r="G5455" s="6"/>
      <c r="H5455" s="6"/>
      <c r="I5455" s="6"/>
      <c r="J5455" s="2"/>
      <c r="K5455" s="2"/>
      <c r="L5455" s="3"/>
      <c r="M5455" s="71"/>
      <c r="N5455" s="69"/>
      <c r="O5455" s="69"/>
      <c r="P5455" s="42"/>
      <c r="Q5455" s="3"/>
      <c r="R5455" s="6"/>
      <c r="S5455" s="7"/>
      <c r="T5455" s="1"/>
      <c r="U5455" s="8"/>
      <c r="V5455" s="8"/>
      <c r="W5455" s="25"/>
      <c r="X5455" s="22"/>
      <c r="Y5455" s="4"/>
      <c r="Z5455" s="4"/>
      <c r="AA5455" s="4"/>
      <c r="AB5455" s="9"/>
      <c r="AD5455" s="165"/>
      <c r="AE5455" s="165"/>
      <c r="AF5455" s="165"/>
      <c r="AG5455" s="188"/>
      <c r="AH5455" s="188"/>
      <c r="AI5455" s="165"/>
      <c r="AJ5455" s="172"/>
      <c r="AK5455" s="172"/>
      <c r="AL5455" s="172"/>
      <c r="AM5455" s="165"/>
    </row>
    <row r="5456" spans="1:39">
      <c r="A5456" s="2"/>
      <c r="B5456" s="3"/>
      <c r="C5456" s="4"/>
      <c r="D5456" s="4"/>
      <c r="E5456" s="135"/>
      <c r="F5456" s="6"/>
      <c r="G5456" s="6"/>
      <c r="H5456" s="6"/>
      <c r="I5456" s="6"/>
      <c r="J5456" s="2"/>
      <c r="K5456" s="2"/>
      <c r="L5456" s="3"/>
      <c r="M5456" s="71"/>
      <c r="N5456" s="69"/>
      <c r="O5456" s="69"/>
      <c r="P5456" s="42"/>
      <c r="Q5456" s="3"/>
      <c r="R5456" s="6"/>
      <c r="S5456" s="7"/>
      <c r="T5456" s="1"/>
      <c r="U5456" s="8"/>
      <c r="V5456" s="8"/>
      <c r="W5456" s="25"/>
      <c r="X5456" s="22"/>
      <c r="Y5456" s="4"/>
      <c r="Z5456" s="4"/>
      <c r="AA5456" s="4"/>
      <c r="AB5456" s="9"/>
      <c r="AD5456" s="165"/>
      <c r="AE5456" s="165"/>
      <c r="AF5456" s="165"/>
      <c r="AG5456" s="188"/>
      <c r="AH5456" s="188"/>
      <c r="AI5456" s="165"/>
      <c r="AJ5456" s="172"/>
      <c r="AK5456" s="172"/>
      <c r="AL5456" s="172"/>
      <c r="AM5456" s="165"/>
    </row>
    <row r="5457" spans="1:39">
      <c r="A5457" s="2"/>
      <c r="B5457" s="3"/>
      <c r="C5457" s="4"/>
      <c r="D5457" s="4"/>
      <c r="E5457" s="135"/>
      <c r="F5457" s="6"/>
      <c r="G5457" s="6"/>
      <c r="H5457" s="6"/>
      <c r="I5457" s="6"/>
      <c r="J5457" s="2"/>
      <c r="K5457" s="2"/>
      <c r="L5457" s="3"/>
      <c r="M5457" s="71"/>
      <c r="N5457" s="69"/>
      <c r="O5457" s="69"/>
      <c r="P5457" s="42"/>
      <c r="Q5457" s="3"/>
      <c r="R5457" s="6"/>
      <c r="S5457" s="7"/>
      <c r="T5457" s="1"/>
      <c r="U5457" s="8"/>
      <c r="V5457" s="8"/>
      <c r="W5457" s="25"/>
      <c r="X5457" s="22"/>
      <c r="Y5457" s="4"/>
      <c r="Z5457" s="4"/>
      <c r="AA5457" s="4"/>
      <c r="AB5457" s="9"/>
      <c r="AD5457" s="165"/>
      <c r="AE5457" s="165"/>
      <c r="AF5457" s="165"/>
      <c r="AG5457" s="188"/>
      <c r="AH5457" s="188"/>
      <c r="AI5457" s="165"/>
      <c r="AJ5457" s="172"/>
      <c r="AK5457" s="172"/>
      <c r="AL5457" s="172"/>
      <c r="AM5457" s="165"/>
    </row>
    <row r="5458" spans="1:39">
      <c r="A5458" s="2"/>
      <c r="B5458" s="3"/>
      <c r="C5458" s="4"/>
      <c r="D5458" s="4"/>
      <c r="E5458" s="135"/>
      <c r="F5458" s="6"/>
      <c r="G5458" s="6"/>
      <c r="H5458" s="6"/>
      <c r="I5458" s="6"/>
      <c r="J5458" s="2"/>
      <c r="K5458" s="2"/>
      <c r="L5458" s="3"/>
      <c r="M5458" s="71"/>
      <c r="N5458" s="69"/>
      <c r="O5458" s="69"/>
      <c r="P5458" s="42"/>
      <c r="Q5458" s="3"/>
      <c r="R5458" s="6"/>
      <c r="S5458" s="7"/>
      <c r="T5458" s="1"/>
      <c r="U5458" s="8"/>
      <c r="V5458" s="8"/>
      <c r="W5458" s="25"/>
      <c r="X5458" s="22"/>
      <c r="Y5458" s="4"/>
      <c r="Z5458" s="4"/>
      <c r="AA5458" s="4"/>
      <c r="AB5458" s="9"/>
      <c r="AD5458" s="165"/>
      <c r="AE5458" s="165"/>
      <c r="AF5458" s="165"/>
      <c r="AG5458" s="188"/>
      <c r="AH5458" s="188"/>
      <c r="AI5458" s="165"/>
      <c r="AJ5458" s="172"/>
      <c r="AK5458" s="172"/>
      <c r="AL5458" s="172"/>
      <c r="AM5458" s="165"/>
    </row>
    <row r="5459" spans="1:39">
      <c r="A5459" s="2"/>
      <c r="B5459" s="3"/>
      <c r="C5459" s="4"/>
      <c r="D5459" s="4"/>
      <c r="E5459" s="135"/>
      <c r="F5459" s="6"/>
      <c r="G5459" s="6"/>
      <c r="H5459" s="6"/>
      <c r="I5459" s="6"/>
      <c r="J5459" s="2"/>
      <c r="K5459" s="2"/>
      <c r="L5459" s="3"/>
      <c r="M5459" s="71"/>
      <c r="N5459" s="69"/>
      <c r="O5459" s="69"/>
      <c r="P5459" s="42"/>
      <c r="Q5459" s="3"/>
      <c r="R5459" s="6"/>
      <c r="S5459" s="7"/>
      <c r="T5459" s="1"/>
      <c r="U5459" s="8"/>
      <c r="V5459" s="8"/>
      <c r="W5459" s="25"/>
      <c r="X5459" s="22"/>
      <c r="Y5459" s="4"/>
      <c r="Z5459" s="4"/>
      <c r="AA5459" s="4"/>
      <c r="AB5459" s="9"/>
      <c r="AD5459" s="165"/>
      <c r="AE5459" s="165"/>
      <c r="AF5459" s="165"/>
      <c r="AG5459" s="188"/>
      <c r="AH5459" s="188"/>
      <c r="AI5459" s="165"/>
      <c r="AJ5459" s="172"/>
      <c r="AK5459" s="172"/>
      <c r="AL5459" s="172"/>
      <c r="AM5459" s="165"/>
    </row>
    <row r="5460" spans="1:39">
      <c r="A5460" s="2"/>
      <c r="B5460" s="3"/>
      <c r="C5460" s="4"/>
      <c r="D5460" s="4"/>
      <c r="E5460" s="135"/>
      <c r="F5460" s="6"/>
      <c r="G5460" s="6"/>
      <c r="H5460" s="6"/>
      <c r="I5460" s="6"/>
      <c r="J5460" s="2"/>
      <c r="K5460" s="2"/>
      <c r="L5460" s="3"/>
      <c r="M5460" s="71"/>
      <c r="N5460" s="69"/>
      <c r="O5460" s="69"/>
      <c r="P5460" s="42"/>
      <c r="Q5460" s="3"/>
      <c r="R5460" s="6"/>
      <c r="S5460" s="7"/>
      <c r="T5460" s="1"/>
      <c r="U5460" s="8"/>
      <c r="V5460" s="8"/>
      <c r="W5460" s="25"/>
      <c r="X5460" s="22"/>
      <c r="Y5460" s="4"/>
      <c r="Z5460" s="4"/>
      <c r="AA5460" s="4"/>
      <c r="AB5460" s="9"/>
      <c r="AD5460" s="165"/>
      <c r="AE5460" s="165"/>
      <c r="AF5460" s="165"/>
      <c r="AG5460" s="188"/>
      <c r="AH5460" s="188"/>
      <c r="AI5460" s="165"/>
      <c r="AJ5460" s="172"/>
      <c r="AK5460" s="172"/>
      <c r="AL5460" s="172"/>
      <c r="AM5460" s="165"/>
    </row>
    <row r="5461" spans="1:39">
      <c r="A5461" s="2"/>
      <c r="B5461" s="3"/>
      <c r="C5461" s="4"/>
      <c r="D5461" s="4"/>
      <c r="E5461" s="135"/>
      <c r="F5461" s="6"/>
      <c r="G5461" s="6"/>
      <c r="H5461" s="6"/>
      <c r="I5461" s="6"/>
      <c r="J5461" s="2"/>
      <c r="K5461" s="2"/>
      <c r="L5461" s="3"/>
      <c r="M5461" s="71"/>
      <c r="N5461" s="69"/>
      <c r="O5461" s="69"/>
      <c r="P5461" s="42"/>
      <c r="Q5461" s="3"/>
      <c r="R5461" s="6"/>
      <c r="S5461" s="7"/>
      <c r="T5461" s="1"/>
      <c r="U5461" s="8"/>
      <c r="V5461" s="8"/>
      <c r="W5461" s="25"/>
      <c r="X5461" s="22"/>
      <c r="Y5461" s="4"/>
      <c r="Z5461" s="4"/>
      <c r="AA5461" s="4"/>
      <c r="AB5461" s="9"/>
      <c r="AD5461" s="165"/>
      <c r="AE5461" s="165"/>
      <c r="AF5461" s="165"/>
      <c r="AG5461" s="188"/>
      <c r="AH5461" s="188"/>
      <c r="AI5461" s="165"/>
      <c r="AJ5461" s="172"/>
      <c r="AK5461" s="172"/>
      <c r="AL5461" s="172"/>
      <c r="AM5461" s="165"/>
    </row>
    <row r="5462" spans="1:39">
      <c r="A5462" s="2"/>
      <c r="B5462" s="3"/>
      <c r="C5462" s="4"/>
      <c r="D5462" s="4"/>
      <c r="E5462" s="135"/>
      <c r="F5462" s="6"/>
      <c r="G5462" s="6"/>
      <c r="H5462" s="6"/>
      <c r="I5462" s="6"/>
      <c r="J5462" s="2"/>
      <c r="K5462" s="2"/>
      <c r="L5462" s="3"/>
      <c r="M5462" s="71"/>
      <c r="N5462" s="69"/>
      <c r="O5462" s="69"/>
      <c r="P5462" s="42"/>
      <c r="Q5462" s="3"/>
      <c r="R5462" s="6"/>
      <c r="S5462" s="7"/>
      <c r="T5462" s="1"/>
      <c r="U5462" s="8"/>
      <c r="V5462" s="8"/>
      <c r="W5462" s="25"/>
      <c r="X5462" s="22"/>
      <c r="Y5462" s="4"/>
      <c r="Z5462" s="4"/>
      <c r="AA5462" s="4"/>
      <c r="AB5462" s="9"/>
      <c r="AD5462" s="165"/>
      <c r="AE5462" s="165"/>
      <c r="AF5462" s="165"/>
      <c r="AG5462" s="188"/>
      <c r="AH5462" s="188"/>
      <c r="AI5462" s="165"/>
      <c r="AJ5462" s="172"/>
      <c r="AK5462" s="172"/>
      <c r="AL5462" s="172"/>
      <c r="AM5462" s="165"/>
    </row>
    <row r="5463" spans="1:39">
      <c r="A5463" s="2"/>
      <c r="B5463" s="3"/>
      <c r="C5463" s="4"/>
      <c r="D5463" s="4"/>
      <c r="E5463" s="135"/>
      <c r="F5463" s="6"/>
      <c r="G5463" s="6"/>
      <c r="H5463" s="6"/>
      <c r="I5463" s="6"/>
      <c r="J5463" s="2"/>
      <c r="K5463" s="2"/>
      <c r="L5463" s="3"/>
      <c r="M5463" s="71"/>
      <c r="N5463" s="69"/>
      <c r="O5463" s="69"/>
      <c r="P5463" s="42"/>
      <c r="Q5463" s="3"/>
      <c r="R5463" s="6"/>
      <c r="S5463" s="7"/>
      <c r="T5463" s="1"/>
      <c r="U5463" s="8"/>
      <c r="V5463" s="8"/>
      <c r="W5463" s="25"/>
      <c r="X5463" s="22"/>
      <c r="Y5463" s="4"/>
      <c r="Z5463" s="4"/>
      <c r="AA5463" s="4"/>
      <c r="AB5463" s="9"/>
      <c r="AD5463" s="165"/>
      <c r="AE5463" s="165"/>
      <c r="AF5463" s="165"/>
      <c r="AG5463" s="188"/>
      <c r="AH5463" s="188"/>
      <c r="AI5463" s="165"/>
      <c r="AJ5463" s="172"/>
      <c r="AK5463" s="172"/>
      <c r="AL5463" s="172"/>
      <c r="AM5463" s="165"/>
    </row>
    <row r="5464" spans="1:39">
      <c r="A5464" s="2"/>
      <c r="B5464" s="3"/>
      <c r="C5464" s="4"/>
      <c r="D5464" s="4"/>
      <c r="E5464" s="135"/>
      <c r="F5464" s="6"/>
      <c r="G5464" s="6"/>
      <c r="H5464" s="6"/>
      <c r="I5464" s="6"/>
      <c r="J5464" s="2"/>
      <c r="K5464" s="2"/>
      <c r="L5464" s="3"/>
      <c r="M5464" s="71"/>
      <c r="N5464" s="69"/>
      <c r="O5464" s="69"/>
      <c r="P5464" s="42"/>
      <c r="Q5464" s="3"/>
      <c r="R5464" s="6"/>
      <c r="S5464" s="7"/>
      <c r="T5464" s="1"/>
      <c r="U5464" s="8"/>
      <c r="V5464" s="8"/>
      <c r="W5464" s="25"/>
      <c r="X5464" s="22"/>
      <c r="Y5464" s="4"/>
      <c r="Z5464" s="4"/>
      <c r="AA5464" s="4"/>
      <c r="AB5464" s="9"/>
      <c r="AD5464" s="165"/>
      <c r="AE5464" s="165"/>
      <c r="AF5464" s="165"/>
      <c r="AG5464" s="188"/>
      <c r="AH5464" s="188"/>
      <c r="AI5464" s="165"/>
      <c r="AJ5464" s="172"/>
      <c r="AK5464" s="172"/>
      <c r="AL5464" s="172"/>
      <c r="AM5464" s="165"/>
    </row>
    <row r="5465" spans="1:39">
      <c r="A5465" s="2"/>
      <c r="B5465" s="3"/>
      <c r="C5465" s="4"/>
      <c r="D5465" s="4"/>
      <c r="E5465" s="135"/>
      <c r="F5465" s="6"/>
      <c r="G5465" s="6"/>
      <c r="H5465" s="6"/>
      <c r="I5465" s="6"/>
      <c r="J5465" s="2"/>
      <c r="K5465" s="2"/>
      <c r="L5465" s="3"/>
      <c r="M5465" s="71"/>
      <c r="N5465" s="69"/>
      <c r="O5465" s="69"/>
      <c r="P5465" s="42"/>
      <c r="Q5465" s="3"/>
      <c r="R5465" s="6"/>
      <c r="S5465" s="7"/>
      <c r="T5465" s="1"/>
      <c r="U5465" s="8"/>
      <c r="V5465" s="8"/>
      <c r="W5465" s="25"/>
      <c r="X5465" s="22"/>
      <c r="Y5465" s="4"/>
      <c r="Z5465" s="4"/>
      <c r="AA5465" s="4"/>
      <c r="AB5465" s="9"/>
      <c r="AD5465" s="165"/>
      <c r="AE5465" s="165"/>
      <c r="AF5465" s="165"/>
      <c r="AG5465" s="188"/>
      <c r="AH5465" s="188"/>
      <c r="AI5465" s="165"/>
      <c r="AJ5465" s="172"/>
      <c r="AK5465" s="172"/>
      <c r="AL5465" s="172"/>
      <c r="AM5465" s="165"/>
    </row>
    <row r="5466" spans="1:39">
      <c r="A5466" s="2"/>
      <c r="B5466" s="3"/>
      <c r="C5466" s="4"/>
      <c r="D5466" s="4"/>
      <c r="E5466" s="135"/>
      <c r="F5466" s="6"/>
      <c r="G5466" s="6"/>
      <c r="H5466" s="6"/>
      <c r="I5466" s="6"/>
      <c r="J5466" s="2"/>
      <c r="K5466" s="2"/>
      <c r="L5466" s="3"/>
      <c r="M5466" s="71"/>
      <c r="N5466" s="69"/>
      <c r="O5466" s="69"/>
      <c r="P5466" s="42"/>
      <c r="Q5466" s="3"/>
      <c r="R5466" s="6"/>
      <c r="S5466" s="7"/>
      <c r="T5466" s="1"/>
      <c r="U5466" s="8"/>
      <c r="V5466" s="8"/>
      <c r="W5466" s="25"/>
      <c r="X5466" s="22"/>
      <c r="Y5466" s="4"/>
      <c r="Z5466" s="4"/>
      <c r="AA5466" s="4"/>
      <c r="AB5466" s="9"/>
      <c r="AD5466" s="165"/>
      <c r="AE5466" s="165"/>
      <c r="AF5466" s="165"/>
      <c r="AG5466" s="188"/>
      <c r="AH5466" s="188"/>
      <c r="AI5466" s="165"/>
      <c r="AJ5466" s="172"/>
      <c r="AK5466" s="172"/>
      <c r="AL5466" s="172"/>
      <c r="AM5466" s="165"/>
    </row>
    <row r="5467" spans="1:39">
      <c r="A5467" s="2"/>
      <c r="B5467" s="3"/>
      <c r="C5467" s="4"/>
      <c r="D5467" s="4"/>
      <c r="E5467" s="135"/>
      <c r="F5467" s="6"/>
      <c r="G5467" s="6"/>
      <c r="H5467" s="6"/>
      <c r="I5467" s="6"/>
      <c r="J5467" s="2"/>
      <c r="K5467" s="2"/>
      <c r="L5467" s="3"/>
      <c r="M5467" s="71"/>
      <c r="N5467" s="69"/>
      <c r="O5467" s="69"/>
      <c r="P5467" s="42"/>
      <c r="Q5467" s="3"/>
      <c r="R5467" s="6"/>
      <c r="S5467" s="7"/>
      <c r="T5467" s="1"/>
      <c r="U5467" s="8"/>
      <c r="V5467" s="8"/>
      <c r="W5467" s="25"/>
      <c r="X5467" s="22"/>
      <c r="Y5467" s="4"/>
      <c r="Z5467" s="4"/>
      <c r="AA5467" s="4"/>
      <c r="AB5467" s="9"/>
      <c r="AD5467" s="165"/>
      <c r="AE5467" s="165"/>
      <c r="AF5467" s="165"/>
      <c r="AG5467" s="188"/>
      <c r="AH5467" s="188"/>
      <c r="AI5467" s="165"/>
      <c r="AJ5467" s="172"/>
      <c r="AK5467" s="172"/>
      <c r="AL5467" s="172"/>
      <c r="AM5467" s="165"/>
    </row>
    <row r="5468" spans="1:39">
      <c r="A5468" s="2"/>
      <c r="B5468" s="3"/>
      <c r="C5468" s="4"/>
      <c r="D5468" s="4"/>
      <c r="E5468" s="135"/>
      <c r="F5468" s="6"/>
      <c r="G5468" s="6"/>
      <c r="H5468" s="6"/>
      <c r="I5468" s="6"/>
      <c r="J5468" s="2"/>
      <c r="K5468" s="2"/>
      <c r="L5468" s="3"/>
      <c r="M5468" s="71"/>
      <c r="N5468" s="69"/>
      <c r="O5468" s="69"/>
      <c r="P5468" s="42"/>
      <c r="Q5468" s="3"/>
      <c r="R5468" s="6"/>
      <c r="S5468" s="7"/>
      <c r="T5468" s="1"/>
      <c r="U5468" s="8"/>
      <c r="V5468" s="8"/>
      <c r="W5468" s="25"/>
      <c r="X5468" s="22"/>
      <c r="Y5468" s="4"/>
      <c r="Z5468" s="4"/>
      <c r="AA5468" s="4"/>
      <c r="AB5468" s="9"/>
      <c r="AD5468" s="165"/>
      <c r="AE5468" s="165"/>
      <c r="AF5468" s="165"/>
      <c r="AG5468" s="188"/>
      <c r="AH5468" s="188"/>
      <c r="AI5468" s="165"/>
      <c r="AJ5468" s="172"/>
      <c r="AK5468" s="172"/>
      <c r="AL5468" s="172"/>
      <c r="AM5468" s="165"/>
    </row>
    <row r="5469" spans="1:39">
      <c r="A5469" s="2"/>
      <c r="B5469" s="3"/>
      <c r="C5469" s="4"/>
      <c r="D5469" s="4"/>
      <c r="E5469" s="135"/>
      <c r="F5469" s="6"/>
      <c r="G5469" s="6"/>
      <c r="H5469" s="6"/>
      <c r="I5469" s="6"/>
      <c r="J5469" s="2"/>
      <c r="K5469" s="2"/>
      <c r="L5469" s="3"/>
      <c r="M5469" s="71"/>
      <c r="N5469" s="69"/>
      <c r="O5469" s="69"/>
      <c r="P5469" s="42"/>
      <c r="Q5469" s="3"/>
      <c r="R5469" s="6"/>
      <c r="S5469" s="7"/>
      <c r="T5469" s="1"/>
      <c r="U5469" s="8"/>
      <c r="V5469" s="8"/>
      <c r="W5469" s="25"/>
      <c r="X5469" s="22"/>
      <c r="Y5469" s="4"/>
      <c r="Z5469" s="4"/>
      <c r="AA5469" s="4"/>
      <c r="AB5469" s="9"/>
      <c r="AD5469" s="165"/>
      <c r="AE5469" s="165"/>
      <c r="AF5469" s="165"/>
      <c r="AG5469" s="188"/>
      <c r="AH5469" s="188"/>
      <c r="AI5469" s="165"/>
      <c r="AJ5469" s="172"/>
      <c r="AK5469" s="172"/>
      <c r="AL5469" s="172"/>
      <c r="AM5469" s="165"/>
    </row>
    <row r="5470" spans="1:39">
      <c r="A5470" s="2"/>
      <c r="B5470" s="3"/>
      <c r="C5470" s="4"/>
      <c r="D5470" s="4"/>
      <c r="E5470" s="135"/>
      <c r="F5470" s="6"/>
      <c r="G5470" s="6"/>
      <c r="H5470" s="6"/>
      <c r="I5470" s="6"/>
      <c r="J5470" s="2"/>
      <c r="K5470" s="2"/>
      <c r="L5470" s="3"/>
      <c r="M5470" s="71"/>
      <c r="N5470" s="69"/>
      <c r="O5470" s="69"/>
      <c r="P5470" s="42"/>
      <c r="Q5470" s="3"/>
      <c r="R5470" s="6"/>
      <c r="S5470" s="7"/>
      <c r="T5470" s="1"/>
      <c r="U5470" s="8"/>
      <c r="V5470" s="8"/>
      <c r="W5470" s="25"/>
      <c r="X5470" s="22"/>
      <c r="Y5470" s="4"/>
      <c r="Z5470" s="4"/>
      <c r="AA5470" s="4"/>
      <c r="AB5470" s="9"/>
      <c r="AD5470" s="165"/>
      <c r="AE5470" s="165"/>
      <c r="AF5470" s="165"/>
      <c r="AG5470" s="188"/>
      <c r="AH5470" s="188"/>
      <c r="AI5470" s="165"/>
      <c r="AJ5470" s="172"/>
      <c r="AK5470" s="172"/>
      <c r="AL5470" s="172"/>
      <c r="AM5470" s="165"/>
    </row>
    <row r="5471" spans="1:39">
      <c r="A5471" s="2"/>
      <c r="B5471" s="3"/>
      <c r="C5471" s="4"/>
      <c r="D5471" s="4"/>
      <c r="E5471" s="135"/>
      <c r="F5471" s="6"/>
      <c r="G5471" s="6"/>
      <c r="H5471" s="6"/>
      <c r="I5471" s="6"/>
      <c r="J5471" s="2"/>
      <c r="K5471" s="2"/>
      <c r="L5471" s="3"/>
      <c r="M5471" s="71"/>
      <c r="N5471" s="69"/>
      <c r="O5471" s="69"/>
      <c r="P5471" s="42"/>
      <c r="Q5471" s="3"/>
      <c r="R5471" s="6"/>
      <c r="S5471" s="7"/>
      <c r="T5471" s="1"/>
      <c r="U5471" s="8"/>
      <c r="V5471" s="8"/>
      <c r="W5471" s="25"/>
      <c r="X5471" s="22"/>
      <c r="Y5471" s="4"/>
      <c r="Z5471" s="4"/>
      <c r="AA5471" s="4"/>
      <c r="AB5471" s="9"/>
      <c r="AD5471" s="165"/>
      <c r="AE5471" s="165"/>
      <c r="AF5471" s="165"/>
      <c r="AG5471" s="188"/>
      <c r="AH5471" s="188"/>
      <c r="AI5471" s="165"/>
      <c r="AJ5471" s="172"/>
      <c r="AK5471" s="172"/>
      <c r="AL5471" s="172"/>
      <c r="AM5471" s="165"/>
    </row>
    <row r="5472" spans="1:39">
      <c r="A5472" s="2"/>
      <c r="B5472" s="3"/>
      <c r="C5472" s="4"/>
      <c r="D5472" s="4"/>
      <c r="E5472" s="135"/>
      <c r="F5472" s="6"/>
      <c r="G5472" s="6"/>
      <c r="H5472" s="6"/>
      <c r="I5472" s="6"/>
      <c r="J5472" s="2"/>
      <c r="K5472" s="2"/>
      <c r="L5472" s="3"/>
      <c r="M5472" s="71"/>
      <c r="N5472" s="69"/>
      <c r="O5472" s="69"/>
      <c r="P5472" s="42"/>
      <c r="Q5472" s="3"/>
      <c r="R5472" s="6"/>
      <c r="S5472" s="7"/>
      <c r="T5472" s="1"/>
      <c r="U5472" s="8"/>
      <c r="V5472" s="8"/>
      <c r="W5472" s="25"/>
      <c r="X5472" s="22"/>
      <c r="Y5472" s="4"/>
      <c r="Z5472" s="4"/>
      <c r="AA5472" s="4"/>
      <c r="AB5472" s="9"/>
      <c r="AD5472" s="165"/>
      <c r="AE5472" s="165"/>
      <c r="AF5472" s="165"/>
      <c r="AG5472" s="188"/>
      <c r="AH5472" s="188"/>
      <c r="AI5472" s="165"/>
      <c r="AJ5472" s="172"/>
      <c r="AK5472" s="172"/>
      <c r="AL5472" s="172"/>
      <c r="AM5472" s="165"/>
    </row>
    <row r="5473" spans="1:39">
      <c r="A5473" s="2"/>
      <c r="B5473" s="3"/>
      <c r="C5473" s="4"/>
      <c r="D5473" s="4"/>
      <c r="E5473" s="135"/>
      <c r="F5473" s="6"/>
      <c r="G5473" s="6"/>
      <c r="H5473" s="6"/>
      <c r="I5473" s="6"/>
      <c r="J5473" s="2"/>
      <c r="K5473" s="2"/>
      <c r="L5473" s="3"/>
      <c r="M5473" s="71"/>
      <c r="N5473" s="69"/>
      <c r="O5473" s="69"/>
      <c r="P5473" s="42"/>
      <c r="Q5473" s="3"/>
      <c r="R5473" s="6"/>
      <c r="S5473" s="7"/>
      <c r="T5473" s="1"/>
      <c r="U5473" s="8"/>
      <c r="V5473" s="8"/>
      <c r="W5473" s="25"/>
      <c r="X5473" s="22"/>
      <c r="Y5473" s="4"/>
      <c r="Z5473" s="4"/>
      <c r="AA5473" s="4"/>
      <c r="AB5473" s="9"/>
      <c r="AD5473" s="165"/>
      <c r="AE5473" s="165"/>
      <c r="AF5473" s="165"/>
      <c r="AG5473" s="188"/>
      <c r="AH5473" s="188"/>
      <c r="AI5473" s="165"/>
      <c r="AJ5473" s="172"/>
      <c r="AK5473" s="172"/>
      <c r="AL5473" s="172"/>
      <c r="AM5473" s="165"/>
    </row>
    <row r="5474" spans="1:39">
      <c r="A5474" s="2"/>
      <c r="B5474" s="3"/>
      <c r="C5474" s="4"/>
      <c r="D5474" s="4"/>
      <c r="E5474" s="135"/>
      <c r="F5474" s="6"/>
      <c r="G5474" s="6"/>
      <c r="H5474" s="6"/>
      <c r="I5474" s="6"/>
      <c r="J5474" s="2"/>
      <c r="K5474" s="2"/>
      <c r="L5474" s="3"/>
      <c r="M5474" s="71"/>
      <c r="N5474" s="69"/>
      <c r="O5474" s="69"/>
      <c r="P5474" s="42"/>
      <c r="Q5474" s="3"/>
      <c r="R5474" s="6"/>
      <c r="S5474" s="7"/>
      <c r="T5474" s="1"/>
      <c r="U5474" s="8"/>
      <c r="V5474" s="8"/>
      <c r="W5474" s="25"/>
      <c r="X5474" s="22"/>
      <c r="Y5474" s="4"/>
      <c r="Z5474" s="4"/>
      <c r="AA5474" s="4"/>
      <c r="AB5474" s="9"/>
      <c r="AD5474" s="165"/>
      <c r="AE5474" s="165"/>
      <c r="AF5474" s="165"/>
      <c r="AG5474" s="188"/>
      <c r="AH5474" s="188"/>
      <c r="AI5474" s="165"/>
      <c r="AJ5474" s="172"/>
      <c r="AK5474" s="172"/>
      <c r="AL5474" s="172"/>
      <c r="AM5474" s="165"/>
    </row>
    <row r="5475" spans="1:39">
      <c r="A5475" s="2"/>
      <c r="B5475" s="3"/>
      <c r="C5475" s="4"/>
      <c r="D5475" s="4"/>
      <c r="E5475" s="135"/>
      <c r="F5475" s="6"/>
      <c r="G5475" s="6"/>
      <c r="H5475" s="6"/>
      <c r="I5475" s="6"/>
      <c r="J5475" s="2"/>
      <c r="K5475" s="2"/>
      <c r="L5475" s="3"/>
      <c r="M5475" s="71"/>
      <c r="N5475" s="69"/>
      <c r="O5475" s="69"/>
      <c r="P5475" s="42"/>
      <c r="Q5475" s="3"/>
      <c r="R5475" s="6"/>
      <c r="S5475" s="7"/>
      <c r="T5475" s="1"/>
      <c r="U5475" s="8"/>
      <c r="V5475" s="8"/>
      <c r="W5475" s="25"/>
      <c r="X5475" s="22"/>
      <c r="Y5475" s="4"/>
      <c r="Z5475" s="4"/>
      <c r="AA5475" s="4"/>
      <c r="AB5475" s="9"/>
      <c r="AD5475" s="165"/>
      <c r="AE5475" s="165"/>
      <c r="AF5475" s="165"/>
      <c r="AG5475" s="188"/>
      <c r="AH5475" s="188"/>
      <c r="AI5475" s="165"/>
      <c r="AJ5475" s="172"/>
      <c r="AK5475" s="172"/>
      <c r="AL5475" s="172"/>
      <c r="AM5475" s="165"/>
    </row>
    <row r="5476" spans="1:39">
      <c r="A5476" s="2"/>
      <c r="B5476" s="3"/>
      <c r="C5476" s="4"/>
      <c r="D5476" s="4"/>
      <c r="E5476" s="135"/>
      <c r="F5476" s="6"/>
      <c r="G5476" s="6"/>
      <c r="H5476" s="6"/>
      <c r="I5476" s="6"/>
      <c r="J5476" s="2"/>
      <c r="K5476" s="2"/>
      <c r="L5476" s="3"/>
      <c r="M5476" s="71"/>
      <c r="N5476" s="69"/>
      <c r="O5476" s="69"/>
      <c r="P5476" s="42"/>
      <c r="Q5476" s="3"/>
      <c r="R5476" s="6"/>
      <c r="S5476" s="7"/>
      <c r="T5476" s="1"/>
      <c r="U5476" s="8"/>
      <c r="V5476" s="8"/>
      <c r="W5476" s="25"/>
      <c r="X5476" s="22"/>
      <c r="Y5476" s="4"/>
      <c r="Z5476" s="4"/>
      <c r="AA5476" s="4"/>
      <c r="AB5476" s="9"/>
      <c r="AD5476" s="165"/>
      <c r="AE5476" s="165"/>
      <c r="AF5476" s="165"/>
      <c r="AG5476" s="188"/>
      <c r="AH5476" s="188"/>
      <c r="AI5476" s="165"/>
      <c r="AJ5476" s="172"/>
      <c r="AK5476" s="172"/>
      <c r="AL5476" s="172"/>
      <c r="AM5476" s="165"/>
    </row>
    <row r="5477" spans="1:39">
      <c r="A5477" s="2"/>
      <c r="B5477" s="3"/>
      <c r="C5477" s="4"/>
      <c r="D5477" s="4"/>
      <c r="E5477" s="135"/>
      <c r="F5477" s="6"/>
      <c r="G5477" s="6"/>
      <c r="H5477" s="6"/>
      <c r="I5477" s="6"/>
      <c r="J5477" s="2"/>
      <c r="K5477" s="2"/>
      <c r="L5477" s="3"/>
      <c r="M5477" s="71"/>
      <c r="N5477" s="69"/>
      <c r="O5477" s="69"/>
      <c r="P5477" s="42"/>
      <c r="Q5477" s="3"/>
      <c r="R5477" s="6"/>
      <c r="S5477" s="7"/>
      <c r="T5477" s="1"/>
      <c r="U5477" s="8"/>
      <c r="V5477" s="8"/>
      <c r="W5477" s="25"/>
      <c r="X5477" s="22"/>
      <c r="Y5477" s="4"/>
      <c r="Z5477" s="4"/>
      <c r="AA5477" s="4"/>
      <c r="AB5477" s="9"/>
      <c r="AD5477" s="165"/>
      <c r="AE5477" s="165"/>
      <c r="AF5477" s="165"/>
      <c r="AG5477" s="188"/>
      <c r="AH5477" s="188"/>
      <c r="AI5477" s="165"/>
      <c r="AJ5477" s="172"/>
      <c r="AK5477" s="172"/>
      <c r="AL5477" s="172"/>
      <c r="AM5477" s="165"/>
    </row>
    <row r="5478" spans="1:39">
      <c r="A5478" s="2"/>
      <c r="B5478" s="3"/>
      <c r="C5478" s="4"/>
      <c r="D5478" s="4"/>
      <c r="E5478" s="135"/>
      <c r="F5478" s="6"/>
      <c r="G5478" s="6"/>
      <c r="H5478" s="6"/>
      <c r="I5478" s="6"/>
      <c r="J5478" s="2"/>
      <c r="K5478" s="2"/>
      <c r="L5478" s="3"/>
      <c r="M5478" s="71"/>
      <c r="N5478" s="69"/>
      <c r="O5478" s="69"/>
      <c r="P5478" s="42"/>
      <c r="Q5478" s="3"/>
      <c r="R5478" s="6"/>
      <c r="S5478" s="7"/>
      <c r="T5478" s="1"/>
      <c r="U5478" s="8"/>
      <c r="V5478" s="8"/>
      <c r="W5478" s="25"/>
      <c r="X5478" s="22"/>
      <c r="Y5478" s="4"/>
      <c r="Z5478" s="4"/>
      <c r="AA5478" s="4"/>
      <c r="AB5478" s="9"/>
      <c r="AD5478" s="165"/>
      <c r="AE5478" s="165"/>
      <c r="AF5478" s="165"/>
      <c r="AG5478" s="188"/>
      <c r="AH5478" s="188"/>
      <c r="AI5478" s="165"/>
      <c r="AJ5478" s="172"/>
      <c r="AK5478" s="172"/>
      <c r="AL5478" s="172"/>
      <c r="AM5478" s="165"/>
    </row>
    <row r="5479" spans="1:39">
      <c r="A5479" s="2"/>
      <c r="B5479" s="3"/>
      <c r="C5479" s="4"/>
      <c r="D5479" s="4"/>
      <c r="E5479" s="135"/>
      <c r="F5479" s="6"/>
      <c r="G5479" s="6"/>
      <c r="H5479" s="6"/>
      <c r="I5479" s="6"/>
      <c r="J5479" s="2"/>
      <c r="K5479" s="2"/>
      <c r="L5479" s="3"/>
      <c r="M5479" s="71"/>
      <c r="N5479" s="69"/>
      <c r="O5479" s="69"/>
      <c r="P5479" s="42"/>
      <c r="Q5479" s="3"/>
      <c r="R5479" s="6"/>
      <c r="S5479" s="7"/>
      <c r="T5479" s="1"/>
      <c r="U5479" s="8"/>
      <c r="V5479" s="8"/>
      <c r="W5479" s="25"/>
      <c r="X5479" s="22"/>
      <c r="Y5479" s="4"/>
      <c r="Z5479" s="4"/>
      <c r="AA5479" s="4"/>
      <c r="AB5479" s="9"/>
      <c r="AD5479" s="165"/>
      <c r="AE5479" s="165"/>
      <c r="AF5479" s="165"/>
      <c r="AG5479" s="188"/>
      <c r="AH5479" s="188"/>
      <c r="AI5479" s="165"/>
      <c r="AJ5479" s="172"/>
      <c r="AK5479" s="172"/>
      <c r="AL5479" s="172"/>
      <c r="AM5479" s="165"/>
    </row>
    <row r="5480" spans="1:39">
      <c r="A5480" s="2"/>
      <c r="B5480" s="3"/>
      <c r="C5480" s="4"/>
      <c r="D5480" s="4"/>
      <c r="E5480" s="135"/>
      <c r="F5480" s="6"/>
      <c r="G5480" s="6"/>
      <c r="H5480" s="6"/>
      <c r="I5480" s="6"/>
      <c r="J5480" s="2"/>
      <c r="K5480" s="2"/>
      <c r="L5480" s="3"/>
      <c r="M5480" s="71"/>
      <c r="N5480" s="69"/>
      <c r="O5480" s="69"/>
      <c r="P5480" s="42"/>
      <c r="Q5480" s="3"/>
      <c r="R5480" s="6"/>
      <c r="S5480" s="7"/>
      <c r="T5480" s="1"/>
      <c r="U5480" s="8"/>
      <c r="V5480" s="8"/>
      <c r="W5480" s="25"/>
      <c r="X5480" s="22"/>
      <c r="Y5480" s="4"/>
      <c r="Z5480" s="4"/>
      <c r="AA5480" s="4"/>
      <c r="AB5480" s="9"/>
      <c r="AD5480" s="165"/>
      <c r="AE5480" s="165"/>
      <c r="AF5480" s="165"/>
      <c r="AG5480" s="188"/>
      <c r="AH5480" s="188"/>
      <c r="AI5480" s="165"/>
      <c r="AJ5480" s="172"/>
      <c r="AK5480" s="172"/>
      <c r="AL5480" s="172"/>
      <c r="AM5480" s="165"/>
    </row>
    <row r="5481" spans="1:39">
      <c r="A5481" s="2"/>
      <c r="B5481" s="3"/>
      <c r="C5481" s="4"/>
      <c r="D5481" s="4"/>
      <c r="E5481" s="135"/>
      <c r="F5481" s="6"/>
      <c r="G5481" s="6"/>
      <c r="H5481" s="6"/>
      <c r="I5481" s="6"/>
      <c r="J5481" s="2"/>
      <c r="K5481" s="2"/>
      <c r="L5481" s="3"/>
      <c r="M5481" s="71"/>
      <c r="N5481" s="69"/>
      <c r="O5481" s="69"/>
      <c r="P5481" s="42"/>
      <c r="Q5481" s="3"/>
      <c r="R5481" s="6"/>
      <c r="S5481" s="7"/>
      <c r="T5481" s="1"/>
      <c r="U5481" s="8"/>
      <c r="V5481" s="8"/>
      <c r="W5481" s="25"/>
      <c r="X5481" s="22"/>
      <c r="Y5481" s="4"/>
      <c r="Z5481" s="4"/>
      <c r="AA5481" s="4"/>
      <c r="AB5481" s="9"/>
      <c r="AD5481" s="165"/>
      <c r="AE5481" s="165"/>
      <c r="AF5481" s="165"/>
      <c r="AG5481" s="188"/>
      <c r="AH5481" s="188"/>
      <c r="AI5481" s="165"/>
      <c r="AJ5481" s="172"/>
      <c r="AK5481" s="172"/>
      <c r="AL5481" s="172"/>
      <c r="AM5481" s="165"/>
    </row>
    <row r="5482" spans="1:39">
      <c r="A5482" s="2"/>
      <c r="B5482" s="3"/>
      <c r="C5482" s="4"/>
      <c r="D5482" s="4"/>
      <c r="E5482" s="135"/>
      <c r="F5482" s="6"/>
      <c r="G5482" s="6"/>
      <c r="H5482" s="6"/>
      <c r="I5482" s="6"/>
      <c r="J5482" s="2"/>
      <c r="K5482" s="2"/>
      <c r="L5482" s="3"/>
      <c r="M5482" s="71"/>
      <c r="N5482" s="69"/>
      <c r="O5482" s="69"/>
      <c r="P5482" s="42"/>
      <c r="Q5482" s="3"/>
      <c r="R5482" s="6"/>
      <c r="S5482" s="7"/>
      <c r="T5482" s="1"/>
      <c r="U5482" s="8"/>
      <c r="V5482" s="8"/>
      <c r="W5482" s="25"/>
      <c r="X5482" s="22"/>
      <c r="Y5482" s="4"/>
      <c r="Z5482" s="4"/>
      <c r="AA5482" s="4"/>
      <c r="AB5482" s="9"/>
      <c r="AD5482" s="165"/>
      <c r="AE5482" s="165"/>
      <c r="AF5482" s="165"/>
      <c r="AG5482" s="188"/>
      <c r="AH5482" s="188"/>
      <c r="AI5482" s="165"/>
      <c r="AJ5482" s="172"/>
      <c r="AK5482" s="172"/>
      <c r="AL5482" s="172"/>
      <c r="AM5482" s="165"/>
    </row>
    <row r="5483" spans="1:39">
      <c r="A5483" s="2"/>
      <c r="B5483" s="3"/>
      <c r="C5483" s="4"/>
      <c r="D5483" s="4"/>
      <c r="E5483" s="135"/>
      <c r="F5483" s="6"/>
      <c r="G5483" s="6"/>
      <c r="H5483" s="6"/>
      <c r="I5483" s="6"/>
      <c r="J5483" s="2"/>
      <c r="K5483" s="2"/>
      <c r="L5483" s="3"/>
      <c r="M5483" s="71"/>
      <c r="N5483" s="69"/>
      <c r="O5483" s="69"/>
      <c r="P5483" s="42"/>
      <c r="Q5483" s="3"/>
      <c r="R5483" s="6"/>
      <c r="S5483" s="7"/>
      <c r="T5483" s="1"/>
      <c r="U5483" s="8"/>
      <c r="V5483" s="8"/>
      <c r="W5483" s="25"/>
      <c r="X5483" s="22"/>
      <c r="Y5483" s="4"/>
      <c r="Z5483" s="4"/>
      <c r="AA5483" s="4"/>
      <c r="AB5483" s="9"/>
      <c r="AD5483" s="165"/>
      <c r="AE5483" s="165"/>
      <c r="AF5483" s="165"/>
      <c r="AG5483" s="188"/>
      <c r="AH5483" s="188"/>
      <c r="AI5483" s="165"/>
      <c r="AJ5483" s="172"/>
      <c r="AK5483" s="172"/>
      <c r="AL5483" s="172"/>
      <c r="AM5483" s="165"/>
    </row>
    <row r="5484" spans="1:39">
      <c r="A5484" s="2"/>
      <c r="B5484" s="3"/>
      <c r="C5484" s="4"/>
      <c r="D5484" s="4"/>
      <c r="E5484" s="135"/>
      <c r="F5484" s="6"/>
      <c r="G5484" s="6"/>
      <c r="H5484" s="6"/>
      <c r="I5484" s="6"/>
      <c r="J5484" s="2"/>
      <c r="K5484" s="2"/>
      <c r="L5484" s="3"/>
      <c r="M5484" s="71"/>
      <c r="N5484" s="69"/>
      <c r="O5484" s="69"/>
      <c r="P5484" s="42"/>
      <c r="Q5484" s="3"/>
      <c r="R5484" s="6"/>
      <c r="S5484" s="7"/>
      <c r="T5484" s="1"/>
      <c r="U5484" s="8"/>
      <c r="V5484" s="8"/>
      <c r="W5484" s="25"/>
      <c r="X5484" s="22"/>
      <c r="Y5484" s="4"/>
      <c r="Z5484" s="4"/>
      <c r="AA5484" s="4"/>
      <c r="AB5484" s="9"/>
      <c r="AD5484" s="165"/>
      <c r="AE5484" s="165"/>
      <c r="AF5484" s="165"/>
      <c r="AG5484" s="188"/>
      <c r="AH5484" s="188"/>
      <c r="AI5484" s="165"/>
      <c r="AJ5484" s="172"/>
      <c r="AK5484" s="172"/>
      <c r="AL5484" s="172"/>
      <c r="AM5484" s="165"/>
    </row>
    <row r="5485" spans="1:39">
      <c r="A5485" s="2"/>
      <c r="B5485" s="3"/>
      <c r="C5485" s="4"/>
      <c r="D5485" s="4"/>
      <c r="E5485" s="135"/>
      <c r="F5485" s="6"/>
      <c r="G5485" s="6"/>
      <c r="H5485" s="6"/>
      <c r="I5485" s="6"/>
      <c r="J5485" s="2"/>
      <c r="K5485" s="2"/>
      <c r="L5485" s="3"/>
      <c r="M5485" s="71"/>
      <c r="N5485" s="69"/>
      <c r="O5485" s="69"/>
      <c r="P5485" s="42"/>
      <c r="Q5485" s="3"/>
      <c r="R5485" s="6"/>
      <c r="S5485" s="7"/>
      <c r="T5485" s="1"/>
      <c r="U5485" s="8"/>
      <c r="V5485" s="8"/>
      <c r="W5485" s="25"/>
      <c r="X5485" s="22"/>
      <c r="Y5485" s="4"/>
      <c r="Z5485" s="4"/>
      <c r="AA5485" s="4"/>
      <c r="AB5485" s="9"/>
      <c r="AD5485" s="165"/>
      <c r="AE5485" s="165"/>
      <c r="AF5485" s="165"/>
      <c r="AG5485" s="188"/>
      <c r="AH5485" s="188"/>
      <c r="AI5485" s="165"/>
      <c r="AJ5485" s="172"/>
      <c r="AK5485" s="172"/>
      <c r="AL5485" s="172"/>
      <c r="AM5485" s="165"/>
    </row>
    <row r="5486" spans="1:39">
      <c r="A5486" s="2"/>
      <c r="B5486" s="3"/>
      <c r="C5486" s="4"/>
      <c r="D5486" s="4"/>
      <c r="E5486" s="135"/>
      <c r="F5486" s="6"/>
      <c r="G5486" s="6"/>
      <c r="H5486" s="6"/>
      <c r="I5486" s="6"/>
      <c r="J5486" s="2"/>
      <c r="K5486" s="2"/>
      <c r="L5486" s="3"/>
      <c r="M5486" s="71"/>
      <c r="N5486" s="69"/>
      <c r="O5486" s="69"/>
      <c r="P5486" s="42"/>
      <c r="Q5486" s="3"/>
      <c r="R5486" s="6"/>
      <c r="S5486" s="7"/>
      <c r="T5486" s="1"/>
      <c r="U5486" s="8"/>
      <c r="V5486" s="8"/>
      <c r="W5486" s="25"/>
      <c r="X5486" s="22"/>
      <c r="Y5486" s="4"/>
      <c r="Z5486" s="4"/>
      <c r="AA5486" s="4"/>
      <c r="AB5486" s="9"/>
      <c r="AD5486" s="165"/>
      <c r="AE5486" s="165"/>
      <c r="AF5486" s="165"/>
      <c r="AG5486" s="188"/>
      <c r="AH5486" s="188"/>
      <c r="AI5486" s="165"/>
      <c r="AJ5486" s="172"/>
      <c r="AK5486" s="172"/>
      <c r="AL5486" s="172"/>
      <c r="AM5486" s="165"/>
    </row>
    <row r="5487" spans="1:39">
      <c r="A5487" s="2"/>
      <c r="B5487" s="3"/>
      <c r="C5487" s="4"/>
      <c r="D5487" s="4"/>
      <c r="E5487" s="135"/>
      <c r="F5487" s="6"/>
      <c r="G5487" s="6"/>
      <c r="H5487" s="6"/>
      <c r="I5487" s="6"/>
      <c r="J5487" s="2"/>
      <c r="K5487" s="2"/>
      <c r="L5487" s="3"/>
      <c r="M5487" s="71"/>
      <c r="N5487" s="69"/>
      <c r="O5487" s="69"/>
      <c r="P5487" s="42"/>
      <c r="Q5487" s="3"/>
      <c r="R5487" s="6"/>
      <c r="S5487" s="7"/>
      <c r="T5487" s="1"/>
      <c r="U5487" s="8"/>
      <c r="V5487" s="8"/>
      <c r="W5487" s="25"/>
      <c r="X5487" s="22"/>
      <c r="Y5487" s="4"/>
      <c r="Z5487" s="4"/>
      <c r="AA5487" s="4"/>
      <c r="AB5487" s="9"/>
      <c r="AD5487" s="165"/>
      <c r="AE5487" s="165"/>
      <c r="AF5487" s="165"/>
      <c r="AG5487" s="188"/>
      <c r="AH5487" s="188"/>
      <c r="AI5487" s="165"/>
      <c r="AJ5487" s="172"/>
      <c r="AK5487" s="172"/>
      <c r="AL5487" s="172"/>
      <c r="AM5487" s="165"/>
    </row>
    <row r="5488" spans="1:39">
      <c r="A5488" s="2"/>
      <c r="B5488" s="3"/>
      <c r="C5488" s="4"/>
      <c r="D5488" s="4"/>
      <c r="E5488" s="135"/>
      <c r="F5488" s="6"/>
      <c r="G5488" s="6"/>
      <c r="H5488" s="6"/>
      <c r="I5488" s="6"/>
      <c r="J5488" s="2"/>
      <c r="K5488" s="2"/>
      <c r="L5488" s="3"/>
      <c r="M5488" s="71"/>
      <c r="N5488" s="69"/>
      <c r="O5488" s="69"/>
      <c r="P5488" s="42"/>
      <c r="Q5488" s="3"/>
      <c r="R5488" s="6"/>
      <c r="S5488" s="7"/>
      <c r="T5488" s="1"/>
      <c r="U5488" s="8"/>
      <c r="V5488" s="8"/>
      <c r="W5488" s="25"/>
      <c r="X5488" s="22"/>
      <c r="Y5488" s="4"/>
      <c r="Z5488" s="4"/>
      <c r="AA5488" s="4"/>
      <c r="AB5488" s="9"/>
      <c r="AD5488" s="165"/>
      <c r="AE5488" s="165"/>
      <c r="AF5488" s="165"/>
      <c r="AG5488" s="188"/>
      <c r="AH5488" s="188"/>
      <c r="AI5488" s="165"/>
      <c r="AJ5488" s="172"/>
      <c r="AK5488" s="172"/>
      <c r="AL5488" s="172"/>
      <c r="AM5488" s="165"/>
    </row>
    <row r="5489" spans="1:39">
      <c r="A5489" s="2"/>
      <c r="B5489" s="3"/>
      <c r="C5489" s="4"/>
      <c r="D5489" s="4"/>
      <c r="E5489" s="135"/>
      <c r="F5489" s="6"/>
      <c r="G5489" s="6"/>
      <c r="H5489" s="6"/>
      <c r="I5489" s="6"/>
      <c r="J5489" s="2"/>
      <c r="K5489" s="2"/>
      <c r="L5489" s="3"/>
      <c r="M5489" s="71"/>
      <c r="N5489" s="69"/>
      <c r="O5489" s="69"/>
      <c r="P5489" s="42"/>
      <c r="Q5489" s="3"/>
      <c r="R5489" s="6"/>
      <c r="S5489" s="7"/>
      <c r="T5489" s="1"/>
      <c r="U5489" s="8"/>
      <c r="V5489" s="8"/>
      <c r="W5489" s="25"/>
      <c r="X5489" s="22"/>
      <c r="Y5489" s="4"/>
      <c r="Z5489" s="4"/>
      <c r="AA5489" s="4"/>
      <c r="AB5489" s="9"/>
      <c r="AD5489" s="165"/>
      <c r="AE5489" s="165"/>
      <c r="AF5489" s="165"/>
      <c r="AG5489" s="188"/>
      <c r="AH5489" s="188"/>
      <c r="AI5489" s="165"/>
      <c r="AJ5489" s="172"/>
      <c r="AK5489" s="172"/>
      <c r="AL5489" s="172"/>
      <c r="AM5489" s="165"/>
    </row>
    <row r="5490" spans="1:39">
      <c r="A5490" s="2"/>
      <c r="B5490" s="3"/>
      <c r="C5490" s="4"/>
      <c r="D5490" s="4"/>
      <c r="E5490" s="135"/>
      <c r="F5490" s="6"/>
      <c r="G5490" s="6"/>
      <c r="H5490" s="6"/>
      <c r="I5490" s="6"/>
      <c r="J5490" s="2"/>
      <c r="K5490" s="2"/>
      <c r="L5490" s="3"/>
      <c r="M5490" s="71"/>
      <c r="N5490" s="69"/>
      <c r="O5490" s="69"/>
      <c r="P5490" s="42"/>
      <c r="Q5490" s="3"/>
      <c r="R5490" s="6"/>
      <c r="S5490" s="7"/>
      <c r="T5490" s="1"/>
      <c r="U5490" s="8"/>
      <c r="V5490" s="8"/>
      <c r="W5490" s="25"/>
      <c r="X5490" s="22"/>
      <c r="Y5490" s="4"/>
      <c r="Z5490" s="4"/>
      <c r="AA5490" s="4"/>
      <c r="AB5490" s="9"/>
      <c r="AD5490" s="165"/>
      <c r="AE5490" s="165"/>
      <c r="AF5490" s="165"/>
      <c r="AG5490" s="188"/>
      <c r="AH5490" s="188"/>
      <c r="AI5490" s="165"/>
      <c r="AJ5490" s="172"/>
      <c r="AK5490" s="172"/>
      <c r="AL5490" s="172"/>
      <c r="AM5490" s="165"/>
    </row>
    <row r="5491" spans="1:39">
      <c r="A5491" s="2"/>
      <c r="B5491" s="3"/>
      <c r="C5491" s="4"/>
      <c r="D5491" s="4"/>
      <c r="E5491" s="135"/>
      <c r="F5491" s="6"/>
      <c r="G5491" s="6"/>
      <c r="H5491" s="6"/>
      <c r="I5491" s="6"/>
      <c r="J5491" s="2"/>
      <c r="K5491" s="2"/>
      <c r="L5491" s="3"/>
      <c r="M5491" s="71"/>
      <c r="N5491" s="69"/>
      <c r="O5491" s="69"/>
      <c r="P5491" s="42"/>
      <c r="Q5491" s="3"/>
      <c r="R5491" s="6"/>
      <c r="S5491" s="7"/>
      <c r="T5491" s="1"/>
      <c r="U5491" s="8"/>
      <c r="V5491" s="8"/>
      <c r="W5491" s="25"/>
      <c r="X5491" s="22"/>
      <c r="Y5491" s="4"/>
      <c r="Z5491" s="4"/>
      <c r="AA5491" s="4"/>
      <c r="AB5491" s="9"/>
      <c r="AD5491" s="165"/>
      <c r="AE5491" s="165"/>
      <c r="AF5491" s="165"/>
      <c r="AG5491" s="188"/>
      <c r="AH5491" s="188"/>
      <c r="AI5491" s="165"/>
      <c r="AJ5491" s="172"/>
      <c r="AK5491" s="172"/>
      <c r="AL5491" s="172"/>
      <c r="AM5491" s="165"/>
    </row>
    <row r="5492" spans="1:39">
      <c r="A5492" s="2"/>
      <c r="B5492" s="3"/>
      <c r="C5492" s="4"/>
      <c r="D5492" s="4"/>
      <c r="E5492" s="135"/>
      <c r="F5492" s="6"/>
      <c r="G5492" s="6"/>
      <c r="H5492" s="6"/>
      <c r="I5492" s="6"/>
      <c r="J5492" s="2"/>
      <c r="K5492" s="2"/>
      <c r="L5492" s="3"/>
      <c r="M5492" s="71"/>
      <c r="N5492" s="69"/>
      <c r="O5492" s="69"/>
      <c r="P5492" s="42"/>
      <c r="Q5492" s="3"/>
      <c r="R5492" s="6"/>
      <c r="S5492" s="7"/>
      <c r="T5492" s="1"/>
      <c r="U5492" s="8"/>
      <c r="V5492" s="8"/>
      <c r="W5492" s="25"/>
      <c r="X5492" s="22"/>
      <c r="Y5492" s="4"/>
      <c r="Z5492" s="4"/>
      <c r="AA5492" s="4"/>
      <c r="AB5492" s="9"/>
      <c r="AD5492" s="165"/>
      <c r="AE5492" s="165"/>
      <c r="AF5492" s="165"/>
      <c r="AG5492" s="188"/>
      <c r="AH5492" s="188"/>
      <c r="AI5492" s="165"/>
      <c r="AJ5492" s="172"/>
      <c r="AK5492" s="172"/>
      <c r="AL5492" s="172"/>
      <c r="AM5492" s="165"/>
    </row>
    <row r="5493" spans="1:39">
      <c r="A5493" s="2"/>
      <c r="B5493" s="3"/>
      <c r="C5493" s="4"/>
      <c r="D5493" s="4"/>
      <c r="E5493" s="135"/>
      <c r="F5493" s="6"/>
      <c r="G5493" s="6"/>
      <c r="H5493" s="6"/>
      <c r="I5493" s="6"/>
      <c r="J5493" s="2"/>
      <c r="K5493" s="2"/>
      <c r="L5493" s="3"/>
      <c r="M5493" s="71"/>
      <c r="N5493" s="69"/>
      <c r="O5493" s="69"/>
      <c r="P5493" s="42"/>
      <c r="Q5493" s="3"/>
      <c r="R5493" s="6"/>
      <c r="S5493" s="7"/>
      <c r="T5493" s="1"/>
      <c r="U5493" s="8"/>
      <c r="V5493" s="8"/>
      <c r="W5493" s="25"/>
      <c r="X5493" s="22"/>
      <c r="Y5493" s="4"/>
      <c r="Z5493" s="4"/>
      <c r="AA5493" s="4"/>
      <c r="AB5493" s="9"/>
      <c r="AD5493" s="165"/>
      <c r="AE5493" s="165"/>
      <c r="AF5493" s="165"/>
      <c r="AG5493" s="188"/>
      <c r="AH5493" s="188"/>
      <c r="AI5493" s="165"/>
      <c r="AJ5493" s="172"/>
      <c r="AK5493" s="172"/>
      <c r="AL5493" s="172"/>
      <c r="AM5493" s="165"/>
    </row>
    <row r="5494" spans="1:39">
      <c r="A5494" s="2"/>
      <c r="B5494" s="3"/>
      <c r="C5494" s="4"/>
      <c r="D5494" s="4"/>
      <c r="E5494" s="135"/>
      <c r="F5494" s="6"/>
      <c r="G5494" s="6"/>
      <c r="H5494" s="6"/>
      <c r="I5494" s="6"/>
      <c r="J5494" s="2"/>
      <c r="K5494" s="2"/>
      <c r="L5494" s="3"/>
      <c r="M5494" s="71"/>
      <c r="N5494" s="69"/>
      <c r="O5494" s="69"/>
      <c r="P5494" s="42"/>
      <c r="Q5494" s="3"/>
      <c r="R5494" s="6"/>
      <c r="S5494" s="7"/>
      <c r="T5494" s="1"/>
      <c r="U5494" s="8"/>
      <c r="V5494" s="8"/>
      <c r="W5494" s="25"/>
      <c r="X5494" s="22"/>
      <c r="Y5494" s="4"/>
      <c r="Z5494" s="4"/>
      <c r="AA5494" s="4"/>
      <c r="AB5494" s="9"/>
      <c r="AD5494" s="165"/>
      <c r="AE5494" s="165"/>
      <c r="AF5494" s="165"/>
      <c r="AG5494" s="188"/>
      <c r="AH5494" s="188"/>
      <c r="AI5494" s="165"/>
      <c r="AJ5494" s="172"/>
      <c r="AK5494" s="172"/>
      <c r="AL5494" s="172"/>
      <c r="AM5494" s="165"/>
    </row>
    <row r="5495" spans="1:39">
      <c r="A5495" s="2"/>
      <c r="B5495" s="3"/>
      <c r="C5495" s="4"/>
      <c r="D5495" s="4"/>
      <c r="E5495" s="135"/>
      <c r="F5495" s="6"/>
      <c r="G5495" s="6"/>
      <c r="H5495" s="6"/>
      <c r="I5495" s="6"/>
      <c r="J5495" s="2"/>
      <c r="K5495" s="2"/>
      <c r="L5495" s="3"/>
      <c r="M5495" s="71"/>
      <c r="N5495" s="69"/>
      <c r="O5495" s="69"/>
      <c r="P5495" s="42"/>
      <c r="Q5495" s="3"/>
      <c r="R5495" s="6"/>
      <c r="S5495" s="7"/>
      <c r="T5495" s="1"/>
      <c r="U5495" s="8"/>
      <c r="V5495" s="8"/>
      <c r="W5495" s="25"/>
      <c r="X5495" s="22"/>
      <c r="Y5495" s="4"/>
      <c r="Z5495" s="4"/>
      <c r="AA5495" s="4"/>
      <c r="AB5495" s="9"/>
      <c r="AD5495" s="165"/>
      <c r="AE5495" s="165"/>
      <c r="AF5495" s="165"/>
      <c r="AG5495" s="188"/>
      <c r="AH5495" s="188"/>
      <c r="AI5495" s="165"/>
      <c r="AJ5495" s="172"/>
      <c r="AK5495" s="172"/>
      <c r="AL5495" s="172"/>
      <c r="AM5495" s="165"/>
    </row>
    <row r="5496" spans="1:39">
      <c r="A5496" s="2"/>
      <c r="B5496" s="3"/>
      <c r="C5496" s="4"/>
      <c r="D5496" s="4"/>
      <c r="E5496" s="135"/>
      <c r="F5496" s="6"/>
      <c r="G5496" s="6"/>
      <c r="H5496" s="6"/>
      <c r="I5496" s="6"/>
      <c r="J5496" s="2"/>
      <c r="K5496" s="2"/>
      <c r="L5496" s="3"/>
      <c r="M5496" s="71"/>
      <c r="N5496" s="69"/>
      <c r="O5496" s="69"/>
      <c r="P5496" s="42"/>
      <c r="Q5496" s="3"/>
      <c r="R5496" s="6"/>
      <c r="S5496" s="7"/>
      <c r="T5496" s="1"/>
      <c r="U5496" s="8"/>
      <c r="V5496" s="8"/>
      <c r="W5496" s="25"/>
      <c r="X5496" s="22"/>
      <c r="Y5496" s="4"/>
      <c r="Z5496" s="4"/>
      <c r="AA5496" s="4"/>
      <c r="AB5496" s="9"/>
      <c r="AD5496" s="165"/>
      <c r="AE5496" s="165"/>
      <c r="AF5496" s="165"/>
      <c r="AG5496" s="188"/>
      <c r="AH5496" s="188"/>
      <c r="AI5496" s="165"/>
      <c r="AJ5496" s="172"/>
      <c r="AK5496" s="172"/>
      <c r="AL5496" s="172"/>
      <c r="AM5496" s="165"/>
    </row>
    <row r="5497" spans="1:39">
      <c r="A5497" s="2"/>
      <c r="B5497" s="3"/>
      <c r="C5497" s="4"/>
      <c r="D5497" s="4"/>
      <c r="E5497" s="135"/>
      <c r="F5497" s="6"/>
      <c r="G5497" s="6"/>
      <c r="H5497" s="6"/>
      <c r="I5497" s="6"/>
      <c r="J5497" s="2"/>
      <c r="K5497" s="2"/>
      <c r="L5497" s="3"/>
      <c r="M5497" s="71"/>
      <c r="N5497" s="69"/>
      <c r="O5497" s="69"/>
      <c r="P5497" s="42"/>
      <c r="Q5497" s="3"/>
      <c r="R5497" s="6"/>
      <c r="S5497" s="7"/>
      <c r="T5497" s="1"/>
      <c r="U5497" s="8"/>
      <c r="V5497" s="8"/>
      <c r="W5497" s="25"/>
      <c r="X5497" s="22"/>
      <c r="Y5497" s="4"/>
      <c r="Z5497" s="4"/>
      <c r="AA5497" s="4"/>
      <c r="AB5497" s="9"/>
      <c r="AD5497" s="165"/>
      <c r="AE5497" s="165"/>
      <c r="AF5497" s="165"/>
      <c r="AG5497" s="188"/>
      <c r="AH5497" s="188"/>
      <c r="AI5497" s="165"/>
      <c r="AJ5497" s="172"/>
      <c r="AK5497" s="172"/>
      <c r="AL5497" s="172"/>
      <c r="AM5497" s="165"/>
    </row>
    <row r="5498" spans="1:39">
      <c r="A5498" s="2"/>
      <c r="B5498" s="3"/>
      <c r="C5498" s="4"/>
      <c r="D5498" s="4"/>
      <c r="E5498" s="135"/>
      <c r="F5498" s="6"/>
      <c r="G5498" s="6"/>
      <c r="H5498" s="6"/>
      <c r="I5498" s="6"/>
      <c r="J5498" s="2"/>
      <c r="K5498" s="2"/>
      <c r="L5498" s="3"/>
      <c r="M5498" s="71"/>
      <c r="N5498" s="69"/>
      <c r="O5498" s="69"/>
      <c r="P5498" s="42"/>
      <c r="Q5498" s="3"/>
      <c r="R5498" s="6"/>
      <c r="S5498" s="7"/>
      <c r="T5498" s="1"/>
      <c r="U5498" s="8"/>
      <c r="V5498" s="8"/>
      <c r="W5498" s="25"/>
      <c r="X5498" s="22"/>
      <c r="Y5498" s="4"/>
      <c r="Z5498" s="4"/>
      <c r="AA5498" s="4"/>
      <c r="AB5498" s="9"/>
      <c r="AD5498" s="165"/>
      <c r="AE5498" s="165"/>
      <c r="AF5498" s="165"/>
      <c r="AG5498" s="188"/>
      <c r="AH5498" s="188"/>
      <c r="AI5498" s="165"/>
      <c r="AJ5498" s="172"/>
      <c r="AK5498" s="172"/>
      <c r="AL5498" s="172"/>
      <c r="AM5498" s="165"/>
    </row>
    <row r="5499" spans="1:39">
      <c r="A5499" s="2"/>
      <c r="B5499" s="3"/>
      <c r="C5499" s="4"/>
      <c r="D5499" s="4"/>
      <c r="E5499" s="135"/>
      <c r="F5499" s="6"/>
      <c r="G5499" s="6"/>
      <c r="H5499" s="6"/>
      <c r="I5499" s="6"/>
      <c r="J5499" s="72"/>
      <c r="K5499" s="63"/>
      <c r="L5499" s="3"/>
      <c r="M5499" s="71"/>
      <c r="N5499" s="73"/>
      <c r="O5499" s="70"/>
      <c r="P5499" s="42"/>
      <c r="Q5499" s="3"/>
      <c r="R5499" s="6"/>
      <c r="S5499" s="7"/>
      <c r="T5499" s="1"/>
      <c r="U5499" s="8"/>
      <c r="V5499" s="8"/>
      <c r="W5499" s="37"/>
      <c r="X5499" s="22"/>
      <c r="Y5499" s="64"/>
      <c r="Z5499" s="64"/>
      <c r="AA5499" s="64"/>
      <c r="AB5499" s="9"/>
      <c r="AD5499" s="195"/>
      <c r="AE5499" s="165"/>
      <c r="AF5499" s="165"/>
      <c r="AG5499" s="188"/>
      <c r="AH5499" s="188"/>
      <c r="AI5499" s="165"/>
      <c r="AJ5499" s="172"/>
      <c r="AK5499" s="172"/>
      <c r="AL5499" s="172"/>
      <c r="AM5499" s="195"/>
    </row>
    <row r="5500" spans="1:39">
      <c r="A5500" s="2"/>
      <c r="B5500" s="3"/>
      <c r="C5500" s="4"/>
      <c r="D5500" s="4"/>
      <c r="E5500" s="135"/>
      <c r="F5500" s="6"/>
      <c r="G5500" s="6"/>
      <c r="H5500" s="6"/>
      <c r="I5500" s="6"/>
      <c r="J5500" s="72"/>
      <c r="K5500" s="63"/>
      <c r="L5500" s="3"/>
      <c r="M5500" s="71"/>
      <c r="N5500" s="73"/>
      <c r="O5500" s="70"/>
      <c r="P5500" s="42"/>
      <c r="Q5500" s="3"/>
      <c r="R5500" s="6"/>
      <c r="S5500" s="7"/>
      <c r="T5500" s="1"/>
      <c r="U5500" s="8"/>
      <c r="V5500" s="8"/>
      <c r="W5500" s="37"/>
      <c r="X5500" s="22"/>
      <c r="Y5500" s="64"/>
      <c r="Z5500" s="64"/>
      <c r="AA5500" s="64"/>
      <c r="AB5500" s="9"/>
      <c r="AD5500" s="195"/>
      <c r="AE5500" s="195"/>
      <c r="AF5500" s="195"/>
      <c r="AG5500" s="188"/>
      <c r="AH5500" s="188"/>
      <c r="AI5500" s="165"/>
      <c r="AJ5500" s="172"/>
      <c r="AK5500" s="172"/>
      <c r="AL5500" s="172"/>
      <c r="AM5500" s="195"/>
    </row>
    <row r="5501" spans="1:39">
      <c r="A5501" s="2"/>
      <c r="B5501" s="3"/>
      <c r="C5501" s="4"/>
      <c r="D5501" s="4"/>
      <c r="E5501" s="135"/>
      <c r="F5501" s="6"/>
      <c r="G5501" s="6"/>
      <c r="H5501" s="6"/>
      <c r="I5501" s="6"/>
      <c r="J5501" s="72"/>
      <c r="K5501" s="63"/>
      <c r="L5501" s="3"/>
      <c r="M5501" s="71"/>
      <c r="N5501" s="73"/>
      <c r="O5501" s="70"/>
      <c r="P5501" s="42"/>
      <c r="Q5501" s="3"/>
      <c r="R5501" s="6"/>
      <c r="S5501" s="7"/>
      <c r="T5501" s="1"/>
      <c r="U5501" s="8"/>
      <c r="V5501" s="8"/>
      <c r="W5501" s="37"/>
      <c r="X5501" s="22"/>
      <c r="Y5501" s="64"/>
      <c r="Z5501" s="64"/>
      <c r="AA5501" s="64"/>
      <c r="AB5501" s="9"/>
      <c r="AD5501" s="195"/>
      <c r="AE5501" s="165"/>
      <c r="AF5501" s="165"/>
      <c r="AG5501" s="188"/>
      <c r="AH5501" s="188"/>
      <c r="AI5501" s="165"/>
      <c r="AJ5501" s="172"/>
      <c r="AK5501" s="172"/>
      <c r="AL5501" s="172"/>
      <c r="AM5501" s="195"/>
    </row>
    <row r="5502" spans="1:39">
      <c r="A5502" s="2"/>
      <c r="B5502" s="3"/>
      <c r="C5502" s="4"/>
      <c r="D5502" s="4"/>
      <c r="E5502" s="135"/>
      <c r="F5502" s="6"/>
      <c r="G5502" s="6"/>
      <c r="H5502" s="6"/>
      <c r="I5502" s="6"/>
      <c r="J5502" s="72"/>
      <c r="K5502" s="63"/>
      <c r="L5502" s="3"/>
      <c r="M5502" s="71"/>
      <c r="N5502" s="73"/>
      <c r="O5502" s="70"/>
      <c r="P5502" s="42"/>
      <c r="Q5502" s="3"/>
      <c r="R5502" s="6"/>
      <c r="S5502" s="7"/>
      <c r="T5502" s="1"/>
      <c r="U5502" s="8"/>
      <c r="V5502" s="8"/>
      <c r="W5502" s="43"/>
      <c r="X5502" s="22"/>
      <c r="Y5502" s="64"/>
      <c r="Z5502" s="64"/>
      <c r="AA5502" s="64"/>
      <c r="AB5502" s="9"/>
      <c r="AD5502" s="195"/>
      <c r="AE5502" s="165"/>
      <c r="AF5502" s="165"/>
      <c r="AG5502" s="188"/>
      <c r="AH5502" s="188"/>
      <c r="AI5502" s="165"/>
      <c r="AJ5502" s="172"/>
      <c r="AK5502" s="172"/>
      <c r="AL5502" s="172"/>
      <c r="AM5502" s="195"/>
    </row>
    <row r="5503" spans="1:39">
      <c r="A5503" s="2"/>
      <c r="B5503" s="3"/>
      <c r="C5503" s="4"/>
      <c r="D5503" s="4"/>
      <c r="E5503" s="135"/>
      <c r="F5503" s="6"/>
      <c r="G5503" s="6"/>
      <c r="H5503" s="6"/>
      <c r="I5503" s="6"/>
      <c r="J5503" s="72"/>
      <c r="K5503" s="63"/>
      <c r="L5503" s="3"/>
      <c r="M5503" s="71"/>
      <c r="N5503" s="73"/>
      <c r="O5503" s="70"/>
      <c r="P5503" s="42"/>
      <c r="Q5503" s="3"/>
      <c r="R5503" s="6"/>
      <c r="S5503" s="7"/>
      <c r="T5503" s="1"/>
      <c r="U5503" s="8"/>
      <c r="V5503" s="8"/>
      <c r="W5503" s="37"/>
      <c r="X5503" s="22"/>
      <c r="Y5503" s="64"/>
      <c r="Z5503" s="64"/>
      <c r="AA5503" s="64"/>
      <c r="AB5503" s="9"/>
      <c r="AD5503" s="195"/>
      <c r="AE5503" s="195"/>
      <c r="AF5503" s="195"/>
      <c r="AG5503" s="188"/>
      <c r="AH5503" s="188"/>
      <c r="AI5503" s="188"/>
      <c r="AJ5503" s="172"/>
      <c r="AK5503" s="172"/>
      <c r="AL5503" s="172"/>
      <c r="AM5503" s="195"/>
    </row>
    <row r="5504" spans="1:39">
      <c r="A5504" s="2"/>
      <c r="B5504" s="3"/>
      <c r="C5504" s="4"/>
      <c r="D5504" s="4"/>
      <c r="E5504" s="135"/>
      <c r="F5504" s="6"/>
      <c r="G5504" s="6"/>
      <c r="H5504" s="6"/>
      <c r="I5504" s="6"/>
      <c r="J5504" s="72"/>
      <c r="K5504" s="63"/>
      <c r="L5504" s="3"/>
      <c r="M5504" s="71"/>
      <c r="N5504" s="73"/>
      <c r="O5504" s="70"/>
      <c r="P5504" s="42"/>
      <c r="Q5504" s="3"/>
      <c r="R5504" s="6"/>
      <c r="S5504" s="7"/>
      <c r="T5504" s="1"/>
      <c r="U5504" s="8"/>
      <c r="V5504" s="8"/>
      <c r="W5504" s="37"/>
      <c r="X5504" s="22"/>
      <c r="Y5504" s="64"/>
      <c r="Z5504" s="64"/>
      <c r="AA5504" s="64"/>
      <c r="AB5504" s="9"/>
      <c r="AD5504" s="195"/>
      <c r="AE5504" s="165"/>
      <c r="AF5504" s="165"/>
      <c r="AG5504" s="188"/>
      <c r="AH5504" s="188"/>
      <c r="AI5504" s="188"/>
      <c r="AJ5504" s="172"/>
      <c r="AK5504" s="172"/>
      <c r="AL5504" s="172"/>
      <c r="AM5504" s="195"/>
    </row>
    <row r="5505" spans="1:39">
      <c r="A5505" s="2"/>
      <c r="B5505" s="3"/>
      <c r="C5505" s="4"/>
      <c r="D5505" s="4"/>
      <c r="E5505" s="135"/>
      <c r="F5505" s="6"/>
      <c r="G5505" s="6"/>
      <c r="H5505" s="6"/>
      <c r="I5505" s="6"/>
      <c r="J5505" s="72"/>
      <c r="K5505" s="63"/>
      <c r="L5505" s="3"/>
      <c r="M5505" s="71"/>
      <c r="N5505" s="73"/>
      <c r="O5505" s="70"/>
      <c r="P5505" s="42"/>
      <c r="Q5505" s="3"/>
      <c r="R5505" s="6"/>
      <c r="S5505" s="7"/>
      <c r="T5505" s="1"/>
      <c r="U5505" s="8"/>
      <c r="V5505" s="8"/>
      <c r="W5505" s="39"/>
      <c r="X5505" s="22"/>
      <c r="Y5505" s="64"/>
      <c r="Z5505" s="64"/>
      <c r="AA5505" s="64"/>
      <c r="AB5505" s="9"/>
      <c r="AD5505" s="195"/>
      <c r="AE5505" s="165"/>
      <c r="AF5505" s="165"/>
      <c r="AG5505" s="188"/>
      <c r="AH5505" s="188"/>
      <c r="AI5505" s="188"/>
      <c r="AJ5505" s="172"/>
      <c r="AK5505" s="172"/>
      <c r="AL5505" s="172"/>
      <c r="AM5505" s="195"/>
    </row>
    <row r="5506" spans="1:39">
      <c r="A5506" s="2"/>
      <c r="B5506" s="3"/>
      <c r="C5506" s="4"/>
      <c r="D5506" s="4"/>
      <c r="E5506" s="135"/>
      <c r="F5506" s="6"/>
      <c r="G5506" s="6"/>
      <c r="H5506" s="6"/>
      <c r="I5506" s="6"/>
      <c r="J5506" s="72"/>
      <c r="K5506" s="63"/>
      <c r="L5506" s="3"/>
      <c r="M5506" s="71"/>
      <c r="N5506" s="73"/>
      <c r="O5506" s="70"/>
      <c r="P5506" s="42"/>
      <c r="Q5506" s="3"/>
      <c r="R5506" s="6"/>
      <c r="S5506" s="7"/>
      <c r="T5506" s="1"/>
      <c r="U5506" s="8"/>
      <c r="V5506" s="8"/>
      <c r="W5506" s="37"/>
      <c r="X5506" s="22"/>
      <c r="Y5506" s="64"/>
      <c r="Z5506" s="64"/>
      <c r="AA5506" s="64"/>
      <c r="AB5506" s="9"/>
      <c r="AD5506" s="195"/>
      <c r="AE5506" s="195"/>
      <c r="AF5506" s="195"/>
      <c r="AG5506" s="188"/>
      <c r="AH5506" s="188"/>
      <c r="AI5506" s="188"/>
      <c r="AJ5506" s="172"/>
      <c r="AK5506" s="172"/>
      <c r="AL5506" s="172"/>
      <c r="AM5506" s="195"/>
    </row>
    <row r="5507" spans="1:39">
      <c r="A5507" s="2"/>
      <c r="B5507" s="3"/>
      <c r="C5507" s="4"/>
      <c r="D5507" s="4"/>
      <c r="E5507" s="135"/>
      <c r="F5507" s="6"/>
      <c r="G5507" s="6"/>
      <c r="H5507" s="6"/>
      <c r="I5507" s="6"/>
      <c r="J5507" s="72"/>
      <c r="K5507" s="63"/>
      <c r="L5507" s="3"/>
      <c r="M5507" s="71"/>
      <c r="N5507" s="73"/>
      <c r="O5507" s="70"/>
      <c r="P5507" s="42"/>
      <c r="Q5507" s="3"/>
      <c r="R5507" s="6"/>
      <c r="S5507" s="7"/>
      <c r="T5507" s="1"/>
      <c r="U5507" s="8"/>
      <c r="V5507" s="8"/>
      <c r="W5507" s="37"/>
      <c r="X5507" s="22"/>
      <c r="Y5507" s="64"/>
      <c r="Z5507" s="64"/>
      <c r="AA5507" s="64"/>
      <c r="AB5507" s="9"/>
      <c r="AD5507" s="195"/>
      <c r="AE5507" s="165"/>
      <c r="AF5507" s="165"/>
      <c r="AG5507" s="188"/>
      <c r="AH5507" s="188"/>
      <c r="AI5507" s="188"/>
      <c r="AJ5507" s="172"/>
      <c r="AK5507" s="172"/>
      <c r="AL5507" s="172"/>
      <c r="AM5507" s="195"/>
    </row>
    <row r="5508" spans="1:39">
      <c r="A5508" s="2"/>
      <c r="B5508" s="3"/>
      <c r="C5508" s="4"/>
      <c r="D5508" s="4"/>
      <c r="E5508" s="135"/>
      <c r="F5508" s="6"/>
      <c r="G5508" s="6"/>
      <c r="H5508" s="6"/>
      <c r="I5508" s="6"/>
      <c r="J5508" s="72"/>
      <c r="K5508" s="72"/>
      <c r="L5508" s="3"/>
      <c r="M5508" s="71"/>
      <c r="N5508" s="73"/>
      <c r="O5508" s="70"/>
      <c r="P5508" s="42"/>
      <c r="Q5508" s="3"/>
      <c r="R5508" s="6"/>
      <c r="S5508" s="7"/>
      <c r="T5508" s="1"/>
      <c r="U5508" s="8"/>
      <c r="V5508" s="8"/>
      <c r="W5508" s="39"/>
      <c r="X5508" s="22"/>
      <c r="Y5508" s="70"/>
      <c r="Z5508" s="70"/>
      <c r="AA5508" s="70"/>
      <c r="AB5508" s="9"/>
      <c r="AD5508" s="195"/>
      <c r="AE5508" s="195"/>
      <c r="AF5508" s="165"/>
      <c r="AG5508" s="188"/>
      <c r="AH5508" s="188"/>
      <c r="AI5508" s="188"/>
      <c r="AJ5508" s="172"/>
      <c r="AK5508" s="172"/>
      <c r="AL5508" s="172"/>
      <c r="AM5508" s="195"/>
    </row>
    <row r="5509" spans="1:39">
      <c r="A5509" s="2"/>
      <c r="B5509" s="3"/>
      <c r="C5509" s="4"/>
      <c r="D5509" s="4"/>
      <c r="E5509" s="135"/>
      <c r="F5509" s="6"/>
      <c r="G5509" s="6"/>
      <c r="H5509" s="6"/>
      <c r="I5509" s="6"/>
      <c r="J5509" s="72"/>
      <c r="K5509" s="72"/>
      <c r="L5509" s="3"/>
      <c r="M5509" s="71"/>
      <c r="N5509" s="73"/>
      <c r="O5509" s="70"/>
      <c r="P5509" s="42"/>
      <c r="Q5509" s="3"/>
      <c r="R5509" s="6"/>
      <c r="S5509" s="7"/>
      <c r="T5509" s="1"/>
      <c r="U5509" s="8"/>
      <c r="V5509" s="8"/>
      <c r="W5509" s="37"/>
      <c r="X5509" s="22"/>
      <c r="Y5509" s="70"/>
      <c r="Z5509" s="70"/>
      <c r="AA5509" s="70"/>
      <c r="AB5509" s="9"/>
      <c r="AD5509" s="195"/>
      <c r="AE5509" s="165"/>
      <c r="AF5509" s="165"/>
      <c r="AG5509" s="188"/>
      <c r="AH5509" s="188"/>
      <c r="AI5509" s="188"/>
      <c r="AJ5509" s="172"/>
      <c r="AK5509" s="172"/>
      <c r="AL5509" s="172"/>
      <c r="AM5509" s="195"/>
    </row>
    <row r="5510" spans="1:39">
      <c r="A5510" s="2"/>
      <c r="B5510" s="3"/>
      <c r="C5510" s="4"/>
      <c r="D5510" s="4"/>
      <c r="E5510" s="135"/>
      <c r="F5510" s="6"/>
      <c r="G5510" s="6"/>
      <c r="H5510" s="6"/>
      <c r="I5510" s="6"/>
      <c r="J5510" s="72"/>
      <c r="K5510" s="72"/>
      <c r="L5510" s="3"/>
      <c r="M5510" s="71"/>
      <c r="N5510" s="73"/>
      <c r="O5510" s="70"/>
      <c r="P5510" s="42"/>
      <c r="Q5510" s="3"/>
      <c r="R5510" s="6"/>
      <c r="S5510" s="7"/>
      <c r="T5510" s="1"/>
      <c r="U5510" s="8"/>
      <c r="V5510" s="8"/>
      <c r="W5510" s="38"/>
      <c r="X5510" s="22"/>
      <c r="Y5510" s="70"/>
      <c r="Z5510" s="70"/>
      <c r="AA5510" s="70"/>
      <c r="AB5510" s="9"/>
      <c r="AD5510" s="195"/>
      <c r="AE5510" s="165"/>
      <c r="AF5510" s="165"/>
      <c r="AG5510" s="188"/>
      <c r="AH5510" s="188"/>
      <c r="AI5510" s="188"/>
      <c r="AJ5510" s="172"/>
      <c r="AK5510" s="172"/>
      <c r="AL5510" s="172"/>
      <c r="AM5510" s="195"/>
    </row>
    <row r="5511" spans="1:39">
      <c r="A5511" s="2"/>
      <c r="B5511" s="3"/>
      <c r="C5511" s="4"/>
      <c r="D5511" s="4"/>
      <c r="E5511" s="135"/>
      <c r="F5511" s="6"/>
      <c r="G5511" s="6"/>
      <c r="H5511" s="6"/>
      <c r="I5511" s="6"/>
      <c r="J5511" s="8"/>
      <c r="K5511" s="72"/>
      <c r="L5511" s="3"/>
      <c r="M5511" s="71"/>
      <c r="N5511" s="73"/>
      <c r="O5511" s="70"/>
      <c r="P5511" s="42"/>
      <c r="Q5511" s="3"/>
      <c r="R5511" s="6"/>
      <c r="S5511" s="7"/>
      <c r="T5511" s="1"/>
      <c r="U5511" s="8"/>
      <c r="V5511" s="8"/>
      <c r="W5511" s="27"/>
      <c r="X5511" s="22"/>
      <c r="Y5511" s="70"/>
      <c r="Z5511" s="70"/>
      <c r="AA5511" s="70"/>
      <c r="AB5511" s="9"/>
      <c r="AD5511" s="165"/>
      <c r="AE5511" s="165"/>
      <c r="AF5511" s="165"/>
      <c r="AG5511" s="188"/>
      <c r="AH5511" s="188"/>
      <c r="AI5511" s="188"/>
      <c r="AJ5511" s="172"/>
      <c r="AK5511" s="172"/>
      <c r="AL5511" s="172"/>
      <c r="AM5511" s="165"/>
    </row>
    <row r="5512" spans="1:39">
      <c r="A5512" s="2"/>
      <c r="B5512" s="3"/>
      <c r="C5512" s="4"/>
      <c r="D5512" s="4"/>
      <c r="E5512" s="135"/>
      <c r="F5512" s="6"/>
      <c r="G5512" s="6"/>
      <c r="H5512" s="6"/>
      <c r="I5512" s="6"/>
      <c r="J5512" s="8"/>
      <c r="K5512" s="72"/>
      <c r="L5512" s="3"/>
      <c r="M5512" s="71"/>
      <c r="N5512" s="73"/>
      <c r="O5512" s="70"/>
      <c r="P5512" s="42"/>
      <c r="Q5512" s="3"/>
      <c r="R5512" s="6"/>
      <c r="S5512" s="7"/>
      <c r="T5512" s="1"/>
      <c r="U5512" s="8"/>
      <c r="V5512" s="8"/>
      <c r="W5512" s="27"/>
      <c r="X5512" s="22"/>
      <c r="Y5512" s="70"/>
      <c r="Z5512" s="70"/>
      <c r="AA5512" s="70"/>
      <c r="AB5512" s="9"/>
      <c r="AD5512" s="165"/>
      <c r="AE5512" s="165"/>
      <c r="AF5512" s="165"/>
      <c r="AG5512" s="188"/>
      <c r="AH5512" s="188"/>
      <c r="AI5512" s="188"/>
      <c r="AJ5512" s="172"/>
      <c r="AK5512" s="172"/>
      <c r="AL5512" s="172"/>
      <c r="AM5512" s="165"/>
    </row>
    <row r="5513" spans="1:39">
      <c r="A5513" s="2"/>
      <c r="B5513" s="3"/>
      <c r="C5513" s="4"/>
      <c r="D5513" s="4"/>
      <c r="E5513" s="135"/>
      <c r="F5513" s="6"/>
      <c r="G5513" s="6"/>
      <c r="H5513" s="6"/>
      <c r="I5513" s="6"/>
      <c r="J5513" s="8"/>
      <c r="K5513" s="72"/>
      <c r="L5513" s="3"/>
      <c r="M5513" s="71"/>
      <c r="N5513" s="73"/>
      <c r="O5513" s="70"/>
      <c r="P5513" s="42"/>
      <c r="Q5513" s="3"/>
      <c r="R5513" s="6"/>
      <c r="S5513" s="7"/>
      <c r="T5513" s="1"/>
      <c r="U5513" s="8"/>
      <c r="V5513" s="8"/>
      <c r="W5513" s="27"/>
      <c r="X5513" s="22"/>
      <c r="Y5513" s="70"/>
      <c r="Z5513" s="70"/>
      <c r="AA5513" s="70"/>
      <c r="AB5513" s="9"/>
      <c r="AD5513" s="165"/>
      <c r="AE5513" s="165"/>
      <c r="AF5513" s="165"/>
      <c r="AG5513" s="188"/>
      <c r="AH5513" s="188"/>
      <c r="AI5513" s="188"/>
      <c r="AJ5513" s="172"/>
      <c r="AK5513" s="172"/>
      <c r="AL5513" s="172"/>
      <c r="AM5513" s="165"/>
    </row>
    <row r="5514" spans="1:39">
      <c r="A5514" s="2"/>
      <c r="B5514" s="3"/>
      <c r="C5514" s="4"/>
      <c r="D5514" s="4"/>
      <c r="E5514" s="135"/>
      <c r="F5514" s="6"/>
      <c r="G5514" s="6"/>
      <c r="H5514" s="6"/>
      <c r="I5514" s="6"/>
      <c r="J5514" s="8"/>
      <c r="K5514" s="72"/>
      <c r="L5514" s="3"/>
      <c r="M5514" s="71"/>
      <c r="N5514" s="73"/>
      <c r="O5514" s="70"/>
      <c r="P5514" s="42"/>
      <c r="Q5514" s="3"/>
      <c r="R5514" s="6"/>
      <c r="S5514" s="7"/>
      <c r="T5514" s="1"/>
      <c r="U5514" s="8"/>
      <c r="V5514" s="8"/>
      <c r="W5514" s="27"/>
      <c r="X5514" s="22"/>
      <c r="Y5514" s="70"/>
      <c r="Z5514" s="70"/>
      <c r="AA5514" s="70"/>
      <c r="AB5514" s="9"/>
      <c r="AD5514" s="165"/>
      <c r="AE5514" s="165"/>
      <c r="AF5514" s="165"/>
      <c r="AG5514" s="188"/>
      <c r="AH5514" s="188"/>
      <c r="AI5514" s="188"/>
      <c r="AJ5514" s="172"/>
      <c r="AK5514" s="172"/>
      <c r="AL5514" s="172"/>
      <c r="AM5514" s="165"/>
    </row>
    <row r="5515" spans="1:39">
      <c r="A5515" s="2"/>
      <c r="B5515" s="3"/>
      <c r="C5515" s="4"/>
      <c r="D5515" s="4"/>
      <c r="E5515" s="135"/>
      <c r="F5515" s="6"/>
      <c r="G5515" s="6"/>
      <c r="H5515" s="6"/>
      <c r="I5515" s="6"/>
      <c r="J5515" s="8"/>
      <c r="K5515" s="72"/>
      <c r="L5515" s="3"/>
      <c r="M5515" s="71"/>
      <c r="N5515" s="73"/>
      <c r="O5515" s="70"/>
      <c r="P5515" s="42"/>
      <c r="Q5515" s="3"/>
      <c r="R5515" s="6"/>
      <c r="S5515" s="7"/>
      <c r="T5515" s="1"/>
      <c r="U5515" s="8"/>
      <c r="V5515" s="8"/>
      <c r="W5515" s="27"/>
      <c r="X5515" s="22"/>
      <c r="Y5515" s="70"/>
      <c r="Z5515" s="70"/>
      <c r="AA5515" s="70"/>
      <c r="AB5515" s="9"/>
      <c r="AD5515" s="165"/>
      <c r="AE5515" s="165"/>
      <c r="AF5515" s="165"/>
      <c r="AG5515" s="188"/>
      <c r="AH5515" s="188"/>
      <c r="AI5515" s="188"/>
      <c r="AJ5515" s="172"/>
      <c r="AK5515" s="172"/>
      <c r="AL5515" s="172"/>
      <c r="AM5515" s="165"/>
    </row>
    <row r="5516" spans="1:39">
      <c r="A5516" s="2"/>
      <c r="B5516" s="3"/>
      <c r="C5516" s="4"/>
      <c r="D5516" s="4"/>
      <c r="E5516" s="135"/>
      <c r="F5516" s="6"/>
      <c r="G5516" s="6"/>
      <c r="H5516" s="6"/>
      <c r="I5516" s="6"/>
      <c r="J5516" s="8"/>
      <c r="K5516" s="72"/>
      <c r="L5516" s="3"/>
      <c r="M5516" s="71"/>
      <c r="N5516" s="73"/>
      <c r="O5516" s="70"/>
      <c r="P5516" s="42"/>
      <c r="Q5516" s="3"/>
      <c r="R5516" s="6"/>
      <c r="S5516" s="7"/>
      <c r="T5516" s="1"/>
      <c r="U5516" s="8"/>
      <c r="V5516" s="8"/>
      <c r="W5516" s="27"/>
      <c r="X5516" s="22"/>
      <c r="Y5516" s="70"/>
      <c r="Z5516" s="70"/>
      <c r="AA5516" s="70"/>
      <c r="AB5516" s="9"/>
      <c r="AD5516" s="165"/>
      <c r="AE5516" s="165"/>
      <c r="AF5516" s="165"/>
      <c r="AG5516" s="188"/>
      <c r="AH5516" s="188"/>
      <c r="AI5516" s="188"/>
      <c r="AJ5516" s="172"/>
      <c r="AK5516" s="172"/>
      <c r="AL5516" s="172"/>
      <c r="AM5516" s="165"/>
    </row>
    <row r="5517" spans="1:39">
      <c r="A5517" s="2"/>
      <c r="B5517" s="3"/>
      <c r="C5517" s="4"/>
      <c r="D5517" s="4"/>
      <c r="E5517" s="135"/>
      <c r="F5517" s="6"/>
      <c r="G5517" s="6"/>
      <c r="H5517" s="6"/>
      <c r="I5517" s="6"/>
      <c r="J5517" s="8"/>
      <c r="K5517" s="72"/>
      <c r="L5517" s="3"/>
      <c r="M5517" s="71"/>
      <c r="N5517" s="73"/>
      <c r="O5517" s="70"/>
      <c r="P5517" s="42"/>
      <c r="Q5517" s="3"/>
      <c r="R5517" s="6"/>
      <c r="S5517" s="7"/>
      <c r="T5517" s="1"/>
      <c r="U5517" s="8"/>
      <c r="V5517" s="8"/>
      <c r="W5517" s="27"/>
      <c r="X5517" s="22"/>
      <c r="Y5517" s="70"/>
      <c r="Z5517" s="70"/>
      <c r="AA5517" s="70"/>
      <c r="AB5517" s="9"/>
      <c r="AD5517" s="165"/>
      <c r="AE5517" s="165"/>
      <c r="AF5517" s="165"/>
      <c r="AG5517" s="188"/>
      <c r="AH5517" s="188"/>
      <c r="AI5517" s="188"/>
      <c r="AJ5517" s="172"/>
      <c r="AK5517" s="172"/>
      <c r="AL5517" s="172"/>
      <c r="AM5517" s="165"/>
    </row>
    <row r="5518" spans="1:39">
      <c r="A5518" s="2"/>
      <c r="B5518" s="3"/>
      <c r="C5518" s="4"/>
      <c r="D5518" s="4"/>
      <c r="E5518" s="135"/>
      <c r="F5518" s="6"/>
      <c r="G5518" s="6"/>
      <c r="H5518" s="6"/>
      <c r="I5518" s="6"/>
      <c r="J5518" s="8"/>
      <c r="K5518" s="72"/>
      <c r="L5518" s="3"/>
      <c r="M5518" s="71"/>
      <c r="N5518" s="73"/>
      <c r="O5518" s="70"/>
      <c r="P5518" s="42"/>
      <c r="Q5518" s="3"/>
      <c r="R5518" s="6"/>
      <c r="S5518" s="7"/>
      <c r="T5518" s="1"/>
      <c r="U5518" s="8"/>
      <c r="V5518" s="8"/>
      <c r="W5518" s="27"/>
      <c r="X5518" s="22"/>
      <c r="Y5518" s="70"/>
      <c r="Z5518" s="70"/>
      <c r="AA5518" s="70"/>
      <c r="AB5518" s="9"/>
      <c r="AD5518" s="165"/>
      <c r="AE5518" s="165"/>
      <c r="AF5518" s="165"/>
      <c r="AG5518" s="188"/>
      <c r="AH5518" s="188"/>
      <c r="AI5518" s="188"/>
      <c r="AJ5518" s="172"/>
      <c r="AK5518" s="172"/>
      <c r="AL5518" s="172"/>
      <c r="AM5518" s="165"/>
    </row>
    <row r="5519" spans="1:39">
      <c r="A5519" s="2"/>
      <c r="B5519" s="3"/>
      <c r="C5519" s="4"/>
      <c r="D5519" s="4"/>
      <c r="E5519" s="135"/>
      <c r="F5519" s="6"/>
      <c r="G5519" s="6"/>
      <c r="H5519" s="6"/>
      <c r="I5519" s="6"/>
      <c r="J5519" s="8"/>
      <c r="K5519" s="8"/>
      <c r="L5519" s="3"/>
      <c r="M5519" s="71"/>
      <c r="N5519" s="73"/>
      <c r="O5519" s="70"/>
      <c r="P5519" s="42"/>
      <c r="Q5519" s="3"/>
      <c r="R5519" s="6"/>
      <c r="S5519" s="7"/>
      <c r="T5519" s="1"/>
      <c r="U5519" s="8"/>
      <c r="V5519" s="8"/>
      <c r="W5519" s="37"/>
      <c r="X5519" s="22"/>
      <c r="Y5519" s="4"/>
      <c r="Z5519" s="4"/>
      <c r="AA5519" s="4"/>
      <c r="AB5519" s="9"/>
      <c r="AD5519" s="165"/>
      <c r="AE5519" s="165"/>
      <c r="AF5519" s="165"/>
      <c r="AG5519" s="188"/>
      <c r="AH5519" s="188"/>
      <c r="AI5519" s="188"/>
      <c r="AJ5519" s="172"/>
      <c r="AK5519" s="172"/>
      <c r="AL5519" s="172"/>
      <c r="AM5519" s="165"/>
    </row>
    <row r="5520" spans="1:39">
      <c r="A5520" s="2"/>
      <c r="B5520" s="3"/>
      <c r="C5520" s="4"/>
      <c r="D5520" s="4"/>
      <c r="E5520" s="135"/>
      <c r="F5520" s="6"/>
      <c r="G5520" s="6"/>
      <c r="H5520" s="6"/>
      <c r="I5520" s="6"/>
      <c r="J5520" s="2"/>
      <c r="K5520" s="8"/>
      <c r="L5520" s="3"/>
      <c r="M5520" s="71"/>
      <c r="N5520" s="73"/>
      <c r="O5520" s="70"/>
      <c r="P5520" s="42"/>
      <c r="Q5520" s="3"/>
      <c r="R5520" s="6"/>
      <c r="S5520" s="7"/>
      <c r="T5520" s="1"/>
      <c r="U5520" s="8"/>
      <c r="V5520" s="8"/>
      <c r="W5520" s="39"/>
      <c r="X5520" s="22"/>
      <c r="Y5520" s="4"/>
      <c r="Z5520" s="4"/>
      <c r="AA5520" s="4"/>
      <c r="AB5520" s="9"/>
      <c r="AD5520" s="165"/>
      <c r="AE5520" s="165"/>
      <c r="AF5520" s="165"/>
      <c r="AG5520" s="188"/>
      <c r="AH5520" s="188"/>
      <c r="AI5520" s="188"/>
      <c r="AJ5520" s="172"/>
      <c r="AK5520" s="172"/>
      <c r="AL5520" s="172"/>
      <c r="AM5520" s="165"/>
    </row>
    <row r="5521" spans="1:39">
      <c r="A5521" s="2"/>
      <c r="B5521" s="3"/>
      <c r="C5521" s="4"/>
      <c r="D5521" s="4"/>
      <c r="E5521" s="135"/>
      <c r="F5521" s="6"/>
      <c r="G5521" s="6"/>
      <c r="H5521" s="6"/>
      <c r="I5521" s="6"/>
      <c r="J5521" s="2"/>
      <c r="K5521" s="2"/>
      <c r="L5521" s="3"/>
      <c r="M5521" s="71"/>
      <c r="N5521" s="70"/>
      <c r="O5521" s="70"/>
      <c r="P5521" s="42"/>
      <c r="Q5521" s="3"/>
      <c r="R5521" s="6"/>
      <c r="S5521" s="7"/>
      <c r="T5521" s="1"/>
      <c r="U5521" s="8"/>
      <c r="V5521" s="8"/>
      <c r="W5521" s="25"/>
      <c r="X5521" s="22"/>
      <c r="Y5521" s="4"/>
      <c r="Z5521" s="4"/>
      <c r="AA5521" s="4"/>
      <c r="AB5521" s="9"/>
      <c r="AD5521" s="165"/>
      <c r="AE5521" s="165"/>
      <c r="AF5521" s="165"/>
      <c r="AG5521" s="188"/>
      <c r="AH5521" s="188"/>
      <c r="AI5521" s="188"/>
      <c r="AJ5521" s="172"/>
      <c r="AK5521" s="172"/>
      <c r="AL5521" s="172"/>
      <c r="AM5521" s="165"/>
    </row>
    <row r="5522" spans="1:39">
      <c r="A5522" s="2"/>
      <c r="B5522" s="3"/>
      <c r="C5522" s="4"/>
      <c r="D5522" s="4"/>
      <c r="E5522" s="135"/>
      <c r="F5522" s="6"/>
      <c r="G5522" s="6"/>
      <c r="H5522" s="6"/>
      <c r="I5522" s="6"/>
      <c r="J5522" s="2"/>
      <c r="K5522" s="2"/>
      <c r="L5522" s="3"/>
      <c r="M5522" s="71"/>
      <c r="N5522" s="70"/>
      <c r="O5522" s="70"/>
      <c r="P5522" s="42"/>
      <c r="Q5522" s="3"/>
      <c r="R5522" s="6"/>
      <c r="S5522" s="7"/>
      <c r="T5522" s="1"/>
      <c r="U5522" s="8"/>
      <c r="V5522" s="8"/>
      <c r="W5522" s="25"/>
      <c r="X5522" s="22"/>
      <c r="Y5522" s="4"/>
      <c r="Z5522" s="4"/>
      <c r="AA5522" s="4"/>
      <c r="AB5522" s="9"/>
      <c r="AD5522" s="165"/>
      <c r="AE5522" s="165"/>
      <c r="AF5522" s="165"/>
      <c r="AG5522" s="188"/>
      <c r="AH5522" s="188"/>
      <c r="AI5522" s="188"/>
      <c r="AJ5522" s="172"/>
      <c r="AK5522" s="172"/>
      <c r="AL5522" s="172"/>
      <c r="AM5522" s="165"/>
    </row>
    <row r="5523" spans="1:39">
      <c r="A5523" s="2"/>
      <c r="B5523" s="3"/>
      <c r="C5523" s="4"/>
      <c r="D5523" s="4"/>
      <c r="E5523" s="135"/>
      <c r="F5523" s="6"/>
      <c r="G5523" s="6"/>
      <c r="H5523" s="6"/>
      <c r="I5523" s="6"/>
      <c r="J5523" s="2"/>
      <c r="K5523" s="2"/>
      <c r="L5523" s="3"/>
      <c r="M5523" s="71"/>
      <c r="N5523" s="70"/>
      <c r="O5523" s="70"/>
      <c r="P5523" s="42"/>
      <c r="Q5523" s="3"/>
      <c r="R5523" s="6"/>
      <c r="S5523" s="7"/>
      <c r="T5523" s="1"/>
      <c r="U5523" s="8"/>
      <c r="V5523" s="8"/>
      <c r="W5523" s="25"/>
      <c r="X5523" s="22"/>
      <c r="Y5523" s="4"/>
      <c r="Z5523" s="4"/>
      <c r="AA5523" s="4"/>
      <c r="AB5523" s="9"/>
      <c r="AD5523" s="165"/>
      <c r="AE5523" s="165"/>
      <c r="AF5523" s="165"/>
      <c r="AG5523" s="188"/>
      <c r="AH5523" s="188"/>
      <c r="AI5523" s="188"/>
      <c r="AJ5523" s="172"/>
      <c r="AK5523" s="172"/>
      <c r="AL5523" s="172"/>
      <c r="AM5523" s="165"/>
    </row>
    <row r="5524" spans="1:39">
      <c r="A5524" s="2"/>
      <c r="B5524" s="3"/>
      <c r="C5524" s="4"/>
      <c r="D5524" s="4"/>
      <c r="E5524" s="135"/>
      <c r="F5524" s="6"/>
      <c r="G5524" s="6"/>
      <c r="H5524" s="6"/>
      <c r="I5524" s="6"/>
      <c r="J5524" s="2"/>
      <c r="K5524" s="2"/>
      <c r="L5524" s="3"/>
      <c r="M5524" s="71"/>
      <c r="N5524" s="70"/>
      <c r="O5524" s="70"/>
      <c r="P5524" s="42"/>
      <c r="Q5524" s="3"/>
      <c r="R5524" s="6"/>
      <c r="S5524" s="7"/>
      <c r="T5524" s="1"/>
      <c r="U5524" s="8"/>
      <c r="V5524" s="8"/>
      <c r="W5524" s="25"/>
      <c r="X5524" s="22"/>
      <c r="Y5524" s="4"/>
      <c r="Z5524" s="4"/>
      <c r="AA5524" s="4"/>
      <c r="AB5524" s="9"/>
      <c r="AD5524" s="165"/>
      <c r="AE5524" s="165"/>
      <c r="AF5524" s="165"/>
      <c r="AG5524" s="188"/>
      <c r="AH5524" s="188"/>
      <c r="AI5524" s="188"/>
      <c r="AJ5524" s="172"/>
      <c r="AK5524" s="172"/>
      <c r="AL5524" s="172"/>
      <c r="AM5524" s="165"/>
    </row>
    <row r="5525" spans="1:39">
      <c r="A5525" s="2"/>
      <c r="B5525" s="3"/>
      <c r="C5525" s="4"/>
      <c r="D5525" s="4"/>
      <c r="E5525" s="135"/>
      <c r="F5525" s="6"/>
      <c r="G5525" s="6"/>
      <c r="H5525" s="6"/>
      <c r="I5525" s="6"/>
      <c r="J5525" s="2"/>
      <c r="K5525" s="2"/>
      <c r="L5525" s="3"/>
      <c r="M5525" s="71"/>
      <c r="N5525" s="70"/>
      <c r="O5525" s="70"/>
      <c r="P5525" s="42"/>
      <c r="Q5525" s="3"/>
      <c r="R5525" s="6"/>
      <c r="S5525" s="7"/>
      <c r="T5525" s="1"/>
      <c r="U5525" s="8"/>
      <c r="V5525" s="8"/>
      <c r="W5525" s="25"/>
      <c r="X5525" s="22"/>
      <c r="Y5525" s="4"/>
      <c r="Z5525" s="4"/>
      <c r="AA5525" s="4"/>
      <c r="AB5525" s="9"/>
      <c r="AD5525" s="165"/>
      <c r="AE5525" s="165"/>
      <c r="AF5525" s="165"/>
      <c r="AG5525" s="188"/>
      <c r="AH5525" s="188"/>
      <c r="AI5525" s="188"/>
      <c r="AJ5525" s="172"/>
      <c r="AK5525" s="172"/>
      <c r="AL5525" s="172"/>
      <c r="AM5525" s="165"/>
    </row>
    <row r="5526" spans="1:39">
      <c r="A5526" s="2"/>
      <c r="B5526" s="3"/>
      <c r="C5526" s="4"/>
      <c r="D5526" s="4"/>
      <c r="E5526" s="135"/>
      <c r="F5526" s="6"/>
      <c r="G5526" s="6"/>
      <c r="H5526" s="6"/>
      <c r="I5526" s="6"/>
      <c r="J5526" s="2"/>
      <c r="K5526" s="2"/>
      <c r="L5526" s="3"/>
      <c r="M5526" s="71"/>
      <c r="N5526" s="70"/>
      <c r="O5526" s="70"/>
      <c r="P5526" s="42"/>
      <c r="Q5526" s="3"/>
      <c r="R5526" s="6"/>
      <c r="S5526" s="7"/>
      <c r="T5526" s="1"/>
      <c r="U5526" s="8"/>
      <c r="V5526" s="8"/>
      <c r="W5526" s="31"/>
      <c r="X5526" s="22"/>
      <c r="Y5526" s="4"/>
      <c r="Z5526" s="4"/>
      <c r="AA5526" s="4"/>
      <c r="AB5526" s="9"/>
      <c r="AD5526" s="165"/>
      <c r="AE5526" s="165"/>
      <c r="AF5526" s="165"/>
      <c r="AG5526" s="188"/>
      <c r="AH5526" s="188"/>
      <c r="AI5526" s="188"/>
      <c r="AJ5526" s="172"/>
      <c r="AK5526" s="172"/>
      <c r="AL5526" s="172"/>
      <c r="AM5526" s="165"/>
    </row>
    <row r="5527" spans="1:39">
      <c r="A5527" s="2"/>
      <c r="B5527" s="3"/>
      <c r="C5527" s="4"/>
      <c r="D5527" s="4"/>
      <c r="E5527" s="135"/>
      <c r="F5527" s="6"/>
      <c r="G5527" s="6"/>
      <c r="H5527" s="6"/>
      <c r="I5527" s="6"/>
      <c r="J5527" s="2"/>
      <c r="K5527" s="2"/>
      <c r="L5527" s="3"/>
      <c r="M5527" s="71"/>
      <c r="N5527" s="70"/>
      <c r="O5527" s="70"/>
      <c r="P5527" s="42"/>
      <c r="Q5527" s="3"/>
      <c r="R5527" s="6"/>
      <c r="S5527" s="7"/>
      <c r="T5527" s="1"/>
      <c r="U5527" s="8"/>
      <c r="V5527" s="8"/>
      <c r="W5527" s="27"/>
      <c r="X5527" s="22"/>
      <c r="Y5527" s="4"/>
      <c r="Z5527" s="4"/>
      <c r="AA5527" s="4"/>
      <c r="AB5527" s="9"/>
      <c r="AD5527" s="165"/>
      <c r="AE5527" s="165"/>
      <c r="AF5527" s="165"/>
      <c r="AG5527" s="188"/>
      <c r="AH5527" s="188"/>
      <c r="AI5527" s="188"/>
      <c r="AJ5527" s="172"/>
      <c r="AK5527" s="172"/>
      <c r="AL5527" s="172"/>
      <c r="AM5527" s="165"/>
    </row>
    <row r="5528" spans="1:39">
      <c r="A5528" s="2"/>
      <c r="B5528" s="3"/>
      <c r="C5528" s="4"/>
      <c r="D5528" s="4"/>
      <c r="E5528" s="135"/>
      <c r="F5528" s="6"/>
      <c r="G5528" s="6"/>
      <c r="H5528" s="6"/>
      <c r="I5528" s="6"/>
      <c r="J5528" s="2"/>
      <c r="K5528" s="2"/>
      <c r="L5528" s="3"/>
      <c r="M5528" s="71"/>
      <c r="N5528" s="70"/>
      <c r="O5528" s="70"/>
      <c r="P5528" s="42"/>
      <c r="Q5528" s="3"/>
      <c r="R5528" s="6"/>
      <c r="S5528" s="7"/>
      <c r="T5528" s="1"/>
      <c r="U5528" s="8"/>
      <c r="V5528" s="8"/>
      <c r="W5528" s="25"/>
      <c r="X5528" s="22"/>
      <c r="Y5528" s="4"/>
      <c r="Z5528" s="4"/>
      <c r="AA5528" s="4"/>
      <c r="AB5528" s="9"/>
      <c r="AD5528" s="165"/>
      <c r="AE5528" s="165"/>
      <c r="AF5528" s="165"/>
      <c r="AG5528" s="188"/>
      <c r="AH5528" s="188"/>
      <c r="AI5528" s="188"/>
      <c r="AJ5528" s="172"/>
      <c r="AK5528" s="172"/>
      <c r="AL5528" s="172"/>
      <c r="AM5528" s="165"/>
    </row>
    <row r="5529" spans="1:39">
      <c r="A5529" s="2"/>
      <c r="B5529" s="3"/>
      <c r="C5529" s="4"/>
      <c r="D5529" s="4"/>
      <c r="E5529" s="135"/>
      <c r="F5529" s="6"/>
      <c r="G5529" s="6"/>
      <c r="H5529" s="6"/>
      <c r="I5529" s="6"/>
      <c r="J5529" s="2"/>
      <c r="K5529" s="2"/>
      <c r="L5529" s="3"/>
      <c r="M5529" s="71"/>
      <c r="N5529" s="70"/>
      <c r="O5529" s="70"/>
      <c r="P5529" s="42"/>
      <c r="Q5529" s="3"/>
      <c r="R5529" s="6"/>
      <c r="S5529" s="7"/>
      <c r="T5529" s="1"/>
      <c r="U5529" s="8"/>
      <c r="V5529" s="8"/>
      <c r="W5529" s="31"/>
      <c r="X5529" s="22"/>
      <c r="Y5529" s="4"/>
      <c r="Z5529" s="4"/>
      <c r="AA5529" s="4"/>
      <c r="AB5529" s="9"/>
      <c r="AD5529" s="165"/>
      <c r="AE5529" s="165"/>
      <c r="AF5529" s="165"/>
      <c r="AG5529" s="188"/>
      <c r="AH5529" s="188"/>
      <c r="AI5529" s="188"/>
      <c r="AJ5529" s="172"/>
      <c r="AK5529" s="172"/>
      <c r="AL5529" s="172"/>
      <c r="AM5529" s="165"/>
    </row>
    <row r="5530" spans="1:39">
      <c r="A5530" s="2"/>
      <c r="B5530" s="3"/>
      <c r="C5530" s="4"/>
      <c r="D5530" s="4"/>
      <c r="E5530" s="135"/>
      <c r="F5530" s="6"/>
      <c r="G5530" s="6"/>
      <c r="H5530" s="6"/>
      <c r="I5530" s="6"/>
      <c r="J5530" s="2"/>
      <c r="K5530" s="2"/>
      <c r="L5530" s="3"/>
      <c r="M5530" s="71"/>
      <c r="N5530" s="70"/>
      <c r="O5530" s="70"/>
      <c r="P5530" s="42"/>
      <c r="Q5530" s="3"/>
      <c r="R5530" s="6"/>
      <c r="S5530" s="7"/>
      <c r="T5530" s="1"/>
      <c r="U5530" s="8"/>
      <c r="V5530" s="8"/>
      <c r="W5530" s="27"/>
      <c r="X5530" s="22"/>
      <c r="Y5530" s="4"/>
      <c r="Z5530" s="4"/>
      <c r="AA5530" s="4"/>
      <c r="AB5530" s="9"/>
      <c r="AD5530" s="165"/>
      <c r="AE5530" s="165"/>
      <c r="AF5530" s="165"/>
      <c r="AG5530" s="188"/>
      <c r="AH5530" s="188"/>
      <c r="AI5530" s="188"/>
      <c r="AJ5530" s="172"/>
      <c r="AK5530" s="172"/>
      <c r="AL5530" s="172"/>
      <c r="AM5530" s="165"/>
    </row>
    <row r="5531" spans="1:39">
      <c r="A5531" s="2"/>
      <c r="B5531" s="3"/>
      <c r="C5531" s="4"/>
      <c r="D5531" s="4"/>
      <c r="E5531" s="135"/>
      <c r="F5531" s="6"/>
      <c r="G5531" s="6"/>
      <c r="H5531" s="6"/>
      <c r="I5531" s="6"/>
      <c r="J5531" s="2"/>
      <c r="K5531" s="2"/>
      <c r="L5531" s="3"/>
      <c r="M5531" s="71"/>
      <c r="N5531" s="70"/>
      <c r="O5531" s="70"/>
      <c r="P5531" s="42"/>
      <c r="Q5531" s="3"/>
      <c r="R5531" s="6"/>
      <c r="S5531" s="7"/>
      <c r="T5531" s="1"/>
      <c r="U5531" s="8"/>
      <c r="V5531" s="8"/>
      <c r="W5531" s="31"/>
      <c r="X5531" s="22"/>
      <c r="Y5531" s="4"/>
      <c r="Z5531" s="4"/>
      <c r="AA5531" s="4"/>
      <c r="AB5531" s="9"/>
      <c r="AD5531" s="165"/>
      <c r="AE5531" s="165"/>
      <c r="AF5531" s="165"/>
      <c r="AG5531" s="188"/>
      <c r="AH5531" s="188"/>
      <c r="AI5531" s="188"/>
      <c r="AJ5531" s="172"/>
      <c r="AK5531" s="172"/>
      <c r="AL5531" s="172"/>
      <c r="AM5531" s="165"/>
    </row>
    <row r="5532" spans="1:39">
      <c r="A5532" s="2"/>
      <c r="B5532" s="3"/>
      <c r="C5532" s="4"/>
      <c r="D5532" s="4"/>
      <c r="E5532" s="135"/>
      <c r="F5532" s="6"/>
      <c r="G5532" s="6"/>
      <c r="H5532" s="6"/>
      <c r="I5532" s="6"/>
      <c r="J5532" s="2"/>
      <c r="K5532" s="2"/>
      <c r="L5532" s="3"/>
      <c r="M5532" s="71"/>
      <c r="N5532" s="70"/>
      <c r="O5532" s="70"/>
      <c r="P5532" s="42"/>
      <c r="Q5532" s="3"/>
      <c r="R5532" s="6"/>
      <c r="S5532" s="7"/>
      <c r="T5532" s="1"/>
      <c r="U5532" s="8"/>
      <c r="V5532" s="8"/>
      <c r="W5532" s="31"/>
      <c r="X5532" s="22"/>
      <c r="Y5532" s="4"/>
      <c r="Z5532" s="4"/>
      <c r="AA5532" s="4"/>
      <c r="AB5532" s="9"/>
      <c r="AD5532" s="165"/>
      <c r="AE5532" s="165"/>
      <c r="AF5532" s="165"/>
      <c r="AG5532" s="188"/>
      <c r="AH5532" s="188"/>
      <c r="AI5532" s="188"/>
      <c r="AJ5532" s="172"/>
      <c r="AK5532" s="172"/>
      <c r="AL5532" s="172"/>
      <c r="AM5532" s="165"/>
    </row>
    <row r="5533" spans="1:39">
      <c r="A5533" s="2"/>
      <c r="B5533" s="3"/>
      <c r="C5533" s="4"/>
      <c r="D5533" s="4"/>
      <c r="E5533" s="135"/>
      <c r="F5533" s="6"/>
      <c r="G5533" s="6"/>
      <c r="H5533" s="6"/>
      <c r="I5533" s="6"/>
      <c r="J5533" s="2"/>
      <c r="K5533" s="2"/>
      <c r="L5533" s="3"/>
      <c r="M5533" s="71"/>
      <c r="N5533" s="73"/>
      <c r="O5533" s="70"/>
      <c r="P5533" s="42"/>
      <c r="Q5533" s="3"/>
      <c r="R5533" s="6"/>
      <c r="S5533" s="7"/>
      <c r="T5533" s="1"/>
      <c r="U5533" s="8"/>
      <c r="V5533" s="8"/>
      <c r="W5533" s="27"/>
      <c r="X5533" s="22"/>
      <c r="Y5533" s="4"/>
      <c r="Z5533" s="4"/>
      <c r="AA5533" s="4"/>
      <c r="AB5533" s="9"/>
      <c r="AD5533" s="165"/>
      <c r="AE5533" s="165"/>
      <c r="AF5533" s="165"/>
      <c r="AG5533" s="188"/>
      <c r="AH5533" s="188"/>
      <c r="AI5533" s="188"/>
      <c r="AJ5533" s="172"/>
      <c r="AK5533" s="172"/>
      <c r="AL5533" s="172"/>
      <c r="AM5533" s="165"/>
    </row>
    <row r="5534" spans="1:39">
      <c r="A5534" s="2"/>
      <c r="B5534" s="3"/>
      <c r="C5534" s="4"/>
      <c r="D5534" s="4"/>
      <c r="E5534" s="135"/>
      <c r="F5534" s="6"/>
      <c r="G5534" s="6"/>
      <c r="H5534" s="6"/>
      <c r="I5534" s="6"/>
      <c r="J5534" s="2"/>
      <c r="K5534" s="2"/>
      <c r="L5534" s="3"/>
      <c r="M5534" s="71"/>
      <c r="N5534" s="73"/>
      <c r="O5534" s="70"/>
      <c r="P5534" s="42"/>
      <c r="Q5534" s="3"/>
      <c r="R5534" s="6"/>
      <c r="S5534" s="7"/>
      <c r="T5534" s="1"/>
      <c r="U5534" s="8"/>
      <c r="V5534" s="8"/>
      <c r="W5534" s="27"/>
      <c r="X5534" s="22"/>
      <c r="Y5534" s="4"/>
      <c r="Z5534" s="4"/>
      <c r="AA5534" s="4"/>
      <c r="AB5534" s="9"/>
      <c r="AD5534" s="165"/>
      <c r="AE5534" s="165"/>
      <c r="AF5534" s="165"/>
      <c r="AG5534" s="188"/>
      <c r="AH5534" s="188"/>
      <c r="AI5534" s="188"/>
      <c r="AJ5534" s="172"/>
      <c r="AK5534" s="172"/>
      <c r="AL5534" s="172"/>
      <c r="AM5534" s="165"/>
    </row>
    <row r="5535" spans="1:39">
      <c r="A5535" s="2"/>
      <c r="B5535" s="3"/>
      <c r="C5535" s="4"/>
      <c r="D5535" s="4"/>
      <c r="E5535" s="135"/>
      <c r="F5535" s="6"/>
      <c r="G5535" s="6"/>
      <c r="H5535" s="6"/>
      <c r="I5535" s="6"/>
      <c r="J5535" s="2"/>
      <c r="K5535" s="2"/>
      <c r="L5535" s="3"/>
      <c r="M5535" s="71"/>
      <c r="N5535" s="73"/>
      <c r="O5535" s="70"/>
      <c r="P5535" s="42"/>
      <c r="Q5535" s="3"/>
      <c r="R5535" s="6"/>
      <c r="S5535" s="7"/>
      <c r="T5535" s="1"/>
      <c r="U5535" s="8"/>
      <c r="V5535" s="8"/>
      <c r="W5535" s="27"/>
      <c r="X5535" s="22"/>
      <c r="Y5535" s="4"/>
      <c r="Z5535" s="4"/>
      <c r="AA5535" s="4"/>
      <c r="AB5535" s="9"/>
      <c r="AD5535" s="165"/>
      <c r="AE5535" s="165"/>
      <c r="AF5535" s="165"/>
      <c r="AG5535" s="188"/>
      <c r="AH5535" s="188"/>
      <c r="AI5535" s="188"/>
      <c r="AJ5535" s="172"/>
      <c r="AK5535" s="172"/>
      <c r="AL5535" s="172"/>
      <c r="AM5535" s="165"/>
    </row>
    <row r="5536" spans="1:39">
      <c r="A5536" s="2"/>
      <c r="B5536" s="3"/>
      <c r="C5536" s="4"/>
      <c r="D5536" s="4"/>
      <c r="E5536" s="135"/>
      <c r="F5536" s="6"/>
      <c r="G5536" s="6"/>
      <c r="H5536" s="6"/>
      <c r="I5536" s="6"/>
      <c r="J5536" s="2"/>
      <c r="K5536" s="2"/>
      <c r="L5536" s="3"/>
      <c r="M5536" s="71"/>
      <c r="N5536" s="73"/>
      <c r="O5536" s="70"/>
      <c r="P5536" s="42"/>
      <c r="Q5536" s="3"/>
      <c r="R5536" s="6"/>
      <c r="S5536" s="7"/>
      <c r="T5536" s="1"/>
      <c r="U5536" s="8"/>
      <c r="V5536" s="8"/>
      <c r="W5536" s="27"/>
      <c r="X5536" s="22"/>
      <c r="Y5536" s="4"/>
      <c r="Z5536" s="4"/>
      <c r="AA5536" s="4"/>
      <c r="AB5536" s="9"/>
      <c r="AD5536" s="165"/>
      <c r="AE5536" s="165"/>
      <c r="AF5536" s="165"/>
      <c r="AG5536" s="188"/>
      <c r="AH5536" s="188"/>
      <c r="AI5536" s="188"/>
      <c r="AJ5536" s="172"/>
      <c r="AK5536" s="172"/>
      <c r="AL5536" s="172"/>
      <c r="AM5536" s="165"/>
    </row>
    <row r="5537" spans="1:39">
      <c r="A5537" s="2"/>
      <c r="B5537" s="3"/>
      <c r="C5537" s="4"/>
      <c r="D5537" s="4"/>
      <c r="E5537" s="135"/>
      <c r="F5537" s="6"/>
      <c r="G5537" s="6"/>
      <c r="H5537" s="6"/>
      <c r="I5537" s="6"/>
      <c r="J5537" s="2"/>
      <c r="K5537" s="2"/>
      <c r="L5537" s="3"/>
      <c r="M5537" s="71"/>
      <c r="N5537" s="73"/>
      <c r="O5537" s="70"/>
      <c r="P5537" s="42"/>
      <c r="Q5537" s="3"/>
      <c r="R5537" s="6"/>
      <c r="S5537" s="7"/>
      <c r="T5537" s="1"/>
      <c r="U5537" s="8"/>
      <c r="V5537" s="8"/>
      <c r="W5537" s="27"/>
      <c r="X5537" s="22"/>
      <c r="Y5537" s="4"/>
      <c r="Z5537" s="4"/>
      <c r="AA5537" s="4"/>
      <c r="AB5537" s="9"/>
      <c r="AD5537" s="165"/>
      <c r="AE5537" s="165"/>
      <c r="AF5537" s="165"/>
      <c r="AG5537" s="188"/>
      <c r="AH5537" s="188"/>
      <c r="AI5537" s="188"/>
      <c r="AJ5537" s="172"/>
      <c r="AK5537" s="172"/>
      <c r="AL5537" s="172"/>
      <c r="AM5537" s="165"/>
    </row>
    <row r="5538" spans="1:39">
      <c r="A5538" s="2"/>
      <c r="B5538" s="3"/>
      <c r="C5538" s="4"/>
      <c r="D5538" s="4"/>
      <c r="E5538" s="135"/>
      <c r="F5538" s="6"/>
      <c r="G5538" s="6"/>
      <c r="H5538" s="6"/>
      <c r="I5538" s="6"/>
      <c r="J5538" s="2"/>
      <c r="K5538" s="2"/>
      <c r="L5538" s="3"/>
      <c r="M5538" s="71"/>
      <c r="N5538" s="73"/>
      <c r="O5538" s="70"/>
      <c r="P5538" s="42"/>
      <c r="Q5538" s="3"/>
      <c r="R5538" s="6"/>
      <c r="S5538" s="7"/>
      <c r="T5538" s="1"/>
      <c r="U5538" s="8"/>
      <c r="V5538" s="8"/>
      <c r="W5538" s="27"/>
      <c r="X5538" s="22"/>
      <c r="Y5538" s="4"/>
      <c r="Z5538" s="4"/>
      <c r="AA5538" s="4"/>
      <c r="AB5538" s="9"/>
      <c r="AD5538" s="165"/>
      <c r="AE5538" s="165"/>
      <c r="AF5538" s="165"/>
      <c r="AG5538" s="188"/>
      <c r="AH5538" s="188"/>
      <c r="AI5538" s="188"/>
      <c r="AJ5538" s="172"/>
      <c r="AK5538" s="172"/>
      <c r="AL5538" s="172"/>
      <c r="AM5538" s="165"/>
    </row>
    <row r="5539" spans="1:39">
      <c r="A5539" s="2"/>
      <c r="B5539" s="3"/>
      <c r="C5539" s="4"/>
      <c r="D5539" s="4"/>
      <c r="E5539" s="135"/>
      <c r="F5539" s="6"/>
      <c r="G5539" s="6"/>
      <c r="H5539" s="6"/>
      <c r="I5539" s="6"/>
      <c r="J5539" s="2"/>
      <c r="K5539" s="2"/>
      <c r="L5539" s="3"/>
      <c r="M5539" s="71"/>
      <c r="N5539" s="73"/>
      <c r="O5539" s="70"/>
      <c r="P5539" s="42"/>
      <c r="Q5539" s="3"/>
      <c r="R5539" s="6"/>
      <c r="S5539" s="7"/>
      <c r="T5539" s="1"/>
      <c r="U5539" s="8"/>
      <c r="V5539" s="8"/>
      <c r="W5539" s="27"/>
      <c r="X5539" s="22"/>
      <c r="Y5539" s="4"/>
      <c r="Z5539" s="4"/>
      <c r="AA5539" s="4"/>
      <c r="AB5539" s="9"/>
      <c r="AD5539" s="165"/>
      <c r="AE5539" s="165"/>
      <c r="AF5539" s="165"/>
      <c r="AG5539" s="188"/>
      <c r="AH5539" s="188"/>
      <c r="AI5539" s="188"/>
      <c r="AJ5539" s="172"/>
      <c r="AK5539" s="172"/>
      <c r="AL5539" s="172"/>
      <c r="AM5539" s="165"/>
    </row>
    <row r="5540" spans="1:39">
      <c r="A5540" s="2"/>
      <c r="B5540" s="3"/>
      <c r="C5540" s="4"/>
      <c r="D5540" s="4"/>
      <c r="E5540" s="135"/>
      <c r="F5540" s="6"/>
      <c r="G5540" s="6"/>
      <c r="H5540" s="6"/>
      <c r="I5540" s="6"/>
      <c r="J5540" s="2"/>
      <c r="K5540" s="2"/>
      <c r="L5540" s="3"/>
      <c r="M5540" s="71"/>
      <c r="N5540" s="73"/>
      <c r="O5540" s="70"/>
      <c r="P5540" s="42"/>
      <c r="Q5540" s="3"/>
      <c r="R5540" s="6"/>
      <c r="S5540" s="7"/>
      <c r="T5540" s="1"/>
      <c r="U5540" s="8"/>
      <c r="V5540" s="8"/>
      <c r="W5540" s="27"/>
      <c r="X5540" s="22"/>
      <c r="Y5540" s="4"/>
      <c r="Z5540" s="4"/>
      <c r="AA5540" s="4"/>
      <c r="AB5540" s="9"/>
      <c r="AD5540" s="165"/>
      <c r="AE5540" s="165"/>
      <c r="AF5540" s="165"/>
      <c r="AG5540" s="188"/>
      <c r="AH5540" s="188"/>
      <c r="AI5540" s="188"/>
      <c r="AJ5540" s="172"/>
      <c r="AK5540" s="172"/>
      <c r="AL5540" s="172"/>
      <c r="AM5540" s="165"/>
    </row>
    <row r="5541" spans="1:39">
      <c r="A5541" s="2"/>
      <c r="B5541" s="3"/>
      <c r="C5541" s="4"/>
      <c r="D5541" s="4"/>
      <c r="E5541" s="135"/>
      <c r="F5541" s="6"/>
      <c r="G5541" s="6"/>
      <c r="H5541" s="6"/>
      <c r="I5541" s="6"/>
      <c r="J5541" s="2"/>
      <c r="K5541" s="2"/>
      <c r="L5541" s="3"/>
      <c r="M5541" s="71"/>
      <c r="N5541" s="70"/>
      <c r="O5541" s="70"/>
      <c r="P5541" s="42"/>
      <c r="Q5541" s="3"/>
      <c r="R5541" s="6"/>
      <c r="S5541" s="7"/>
      <c r="T5541" s="1"/>
      <c r="U5541" s="8"/>
      <c r="V5541" s="8"/>
      <c r="W5541" s="31"/>
      <c r="X5541" s="22"/>
      <c r="Y5541" s="4"/>
      <c r="Z5541" s="4"/>
      <c r="AA5541" s="4"/>
      <c r="AB5541" s="9"/>
      <c r="AD5541" s="165"/>
      <c r="AE5541" s="165"/>
      <c r="AF5541" s="165"/>
      <c r="AG5541" s="188"/>
      <c r="AH5541" s="188"/>
      <c r="AI5541" s="188"/>
      <c r="AJ5541" s="172"/>
      <c r="AK5541" s="172"/>
      <c r="AL5541" s="172"/>
      <c r="AM5541" s="165"/>
    </row>
    <row r="5542" spans="1:39">
      <c r="A5542" s="2"/>
      <c r="B5542" s="3"/>
      <c r="C5542" s="4"/>
      <c r="D5542" s="4"/>
      <c r="E5542" s="135"/>
      <c r="F5542" s="6"/>
      <c r="G5542" s="6"/>
      <c r="H5542" s="6"/>
      <c r="I5542" s="6"/>
      <c r="J5542" s="2"/>
      <c r="K5542" s="2"/>
      <c r="L5542" s="3"/>
      <c r="M5542" s="71"/>
      <c r="N5542" s="70"/>
      <c r="O5542" s="70"/>
      <c r="P5542" s="42"/>
      <c r="Q5542" s="3"/>
      <c r="R5542" s="6"/>
      <c r="S5542" s="7"/>
      <c r="T5542" s="1"/>
      <c r="U5542" s="8"/>
      <c r="V5542" s="8"/>
      <c r="W5542" s="26"/>
      <c r="X5542" s="22"/>
      <c r="Y5542" s="4"/>
      <c r="Z5542" s="4"/>
      <c r="AA5542" s="4"/>
      <c r="AB5542" s="9"/>
      <c r="AD5542" s="165"/>
      <c r="AE5542" s="165"/>
      <c r="AF5542" s="165"/>
      <c r="AG5542" s="188"/>
      <c r="AH5542" s="188"/>
      <c r="AI5542" s="188"/>
      <c r="AJ5542" s="172"/>
      <c r="AK5542" s="172"/>
      <c r="AL5542" s="172"/>
      <c r="AM5542" s="165"/>
    </row>
    <row r="5543" spans="1:39">
      <c r="A5543" s="2"/>
      <c r="B5543" s="3"/>
      <c r="C5543" s="4"/>
      <c r="D5543" s="4"/>
      <c r="E5543" s="135"/>
      <c r="F5543" s="6"/>
      <c r="G5543" s="6"/>
      <c r="H5543" s="6"/>
      <c r="I5543" s="6"/>
      <c r="J5543" s="2"/>
      <c r="K5543" s="2"/>
      <c r="L5543" s="3"/>
      <c r="M5543" s="71"/>
      <c r="N5543" s="70"/>
      <c r="O5543" s="70"/>
      <c r="P5543" s="42"/>
      <c r="Q5543" s="3"/>
      <c r="R5543" s="6"/>
      <c r="S5543" s="7"/>
      <c r="T5543" s="1"/>
      <c r="U5543" s="8"/>
      <c r="V5543" s="8"/>
      <c r="W5543" s="25"/>
      <c r="X5543" s="22"/>
      <c r="Y5543" s="4"/>
      <c r="Z5543" s="4"/>
      <c r="AA5543" s="4"/>
      <c r="AB5543" s="9"/>
      <c r="AD5543" s="165"/>
      <c r="AE5543" s="165"/>
      <c r="AF5543" s="165"/>
      <c r="AG5543" s="188"/>
      <c r="AH5543" s="188"/>
      <c r="AI5543" s="188"/>
      <c r="AJ5543" s="172"/>
      <c r="AK5543" s="172"/>
      <c r="AL5543" s="172"/>
      <c r="AM5543" s="165"/>
    </row>
    <row r="5544" spans="1:39">
      <c r="A5544" s="2"/>
      <c r="B5544" s="3"/>
      <c r="C5544" s="4"/>
      <c r="D5544" s="4"/>
      <c r="E5544" s="135"/>
      <c r="F5544" s="6"/>
      <c r="G5544" s="6"/>
      <c r="H5544" s="6"/>
      <c r="I5544" s="6"/>
      <c r="J5544" s="2"/>
      <c r="K5544" s="2"/>
      <c r="L5544" s="3"/>
      <c r="M5544" s="71"/>
      <c r="N5544" s="70"/>
      <c r="O5544" s="70"/>
      <c r="P5544" s="42"/>
      <c r="Q5544" s="3"/>
      <c r="R5544" s="6"/>
      <c r="S5544" s="7"/>
      <c r="T5544" s="1"/>
      <c r="U5544" s="8"/>
      <c r="V5544" s="8"/>
      <c r="W5544" s="25"/>
      <c r="X5544" s="22"/>
      <c r="Y5544" s="4"/>
      <c r="Z5544" s="4"/>
      <c r="AA5544" s="4"/>
      <c r="AB5544" s="9"/>
      <c r="AD5544" s="165"/>
      <c r="AE5544" s="165"/>
      <c r="AF5544" s="165"/>
      <c r="AG5544" s="188"/>
      <c r="AH5544" s="188"/>
      <c r="AI5544" s="188"/>
      <c r="AJ5544" s="172"/>
      <c r="AK5544" s="172"/>
      <c r="AL5544" s="172"/>
      <c r="AM5544" s="165"/>
    </row>
    <row r="5545" spans="1:39">
      <c r="A5545" s="2"/>
      <c r="B5545" s="3"/>
      <c r="C5545" s="4"/>
      <c r="D5545" s="4"/>
      <c r="E5545" s="135"/>
      <c r="F5545" s="6"/>
      <c r="G5545" s="6"/>
      <c r="H5545" s="6"/>
      <c r="I5545" s="6"/>
      <c r="J5545" s="2"/>
      <c r="K5545" s="2"/>
      <c r="L5545" s="3"/>
      <c r="M5545" s="71"/>
      <c r="N5545" s="70"/>
      <c r="O5545" s="70"/>
      <c r="P5545" s="42"/>
      <c r="Q5545" s="3"/>
      <c r="R5545" s="6"/>
      <c r="S5545" s="7"/>
      <c r="T5545" s="1"/>
      <c r="U5545" s="8"/>
      <c r="V5545" s="8"/>
      <c r="W5545" s="25"/>
      <c r="X5545" s="22"/>
      <c r="Y5545" s="4"/>
      <c r="Z5545" s="4"/>
      <c r="AA5545" s="4"/>
      <c r="AB5545" s="9"/>
      <c r="AD5545" s="165"/>
      <c r="AE5545" s="165"/>
      <c r="AF5545" s="165"/>
      <c r="AG5545" s="188"/>
      <c r="AH5545" s="188"/>
      <c r="AI5545" s="188"/>
      <c r="AJ5545" s="172"/>
      <c r="AK5545" s="172"/>
      <c r="AL5545" s="172"/>
      <c r="AM5545" s="165"/>
    </row>
    <row r="5546" spans="1:39">
      <c r="A5546" s="2"/>
      <c r="B5546" s="3"/>
      <c r="C5546" s="4"/>
      <c r="D5546" s="4"/>
      <c r="E5546" s="135"/>
      <c r="F5546" s="6"/>
      <c r="G5546" s="6"/>
      <c r="H5546" s="6"/>
      <c r="I5546" s="6"/>
      <c r="J5546" s="2"/>
      <c r="K5546" s="2"/>
      <c r="L5546" s="3"/>
      <c r="M5546" s="71"/>
      <c r="N5546" s="70"/>
      <c r="O5546" s="70"/>
      <c r="P5546" s="42"/>
      <c r="Q5546" s="3"/>
      <c r="R5546" s="6"/>
      <c r="S5546" s="7"/>
      <c r="T5546" s="1"/>
      <c r="U5546" s="8"/>
      <c r="V5546" s="8"/>
      <c r="W5546" s="25"/>
      <c r="X5546" s="22"/>
      <c r="Y5546" s="4"/>
      <c r="Z5546" s="4"/>
      <c r="AA5546" s="4"/>
      <c r="AB5546" s="9"/>
      <c r="AD5546" s="165"/>
      <c r="AE5546" s="165"/>
      <c r="AF5546" s="165"/>
      <c r="AG5546" s="188"/>
      <c r="AH5546" s="188"/>
      <c r="AI5546" s="188"/>
      <c r="AJ5546" s="172"/>
      <c r="AK5546" s="172"/>
      <c r="AL5546" s="172"/>
      <c r="AM5546" s="165"/>
    </row>
    <row r="5547" spans="1:39">
      <c r="A5547" s="2"/>
      <c r="B5547" s="3"/>
      <c r="C5547" s="4"/>
      <c r="D5547" s="4"/>
      <c r="E5547" s="135"/>
      <c r="F5547" s="6"/>
      <c r="G5547" s="6"/>
      <c r="H5547" s="6"/>
      <c r="I5547" s="6"/>
      <c r="J5547" s="2"/>
      <c r="K5547" s="2"/>
      <c r="L5547" s="3"/>
      <c r="M5547" s="71"/>
      <c r="N5547" s="70"/>
      <c r="O5547" s="70"/>
      <c r="P5547" s="42"/>
      <c r="Q5547" s="3"/>
      <c r="R5547" s="6"/>
      <c r="S5547" s="7"/>
      <c r="T5547" s="1"/>
      <c r="U5547" s="8"/>
      <c r="V5547" s="8"/>
      <c r="W5547" s="25"/>
      <c r="X5547" s="22"/>
      <c r="Y5547" s="4"/>
      <c r="Z5547" s="4"/>
      <c r="AA5547" s="4"/>
      <c r="AB5547" s="9"/>
      <c r="AD5547" s="165"/>
      <c r="AE5547" s="165"/>
      <c r="AF5547" s="165"/>
      <c r="AG5547" s="188"/>
      <c r="AH5547" s="188"/>
      <c r="AI5547" s="188"/>
      <c r="AJ5547" s="172"/>
      <c r="AK5547" s="172"/>
      <c r="AL5547" s="172"/>
      <c r="AM5547" s="165"/>
    </row>
    <row r="5548" spans="1:39">
      <c r="A5548" s="2"/>
      <c r="B5548" s="3"/>
      <c r="C5548" s="4"/>
      <c r="D5548" s="4"/>
      <c r="E5548" s="135"/>
      <c r="F5548" s="6"/>
      <c r="G5548" s="6"/>
      <c r="H5548" s="6"/>
      <c r="I5548" s="6"/>
      <c r="J5548" s="2"/>
      <c r="K5548" s="2"/>
      <c r="L5548" s="3"/>
      <c r="M5548" s="71"/>
      <c r="N5548" s="70"/>
      <c r="O5548" s="70"/>
      <c r="P5548" s="42"/>
      <c r="Q5548" s="3"/>
      <c r="R5548" s="6"/>
      <c r="S5548" s="7"/>
      <c r="T5548" s="1"/>
      <c r="U5548" s="8"/>
      <c r="V5548" s="8"/>
      <c r="W5548" s="25"/>
      <c r="X5548" s="22"/>
      <c r="Y5548" s="4"/>
      <c r="Z5548" s="4"/>
      <c r="AA5548" s="4"/>
      <c r="AB5548" s="9"/>
      <c r="AD5548" s="165"/>
      <c r="AE5548" s="165"/>
      <c r="AF5548" s="165"/>
      <c r="AG5548" s="188"/>
      <c r="AH5548" s="188"/>
      <c r="AI5548" s="188"/>
      <c r="AJ5548" s="172"/>
      <c r="AK5548" s="172"/>
      <c r="AL5548" s="172"/>
      <c r="AM5548" s="165"/>
    </row>
    <row r="5549" spans="1:39">
      <c r="A5549" s="2"/>
      <c r="B5549" s="3"/>
      <c r="C5549" s="4"/>
      <c r="D5549" s="4"/>
      <c r="E5549" s="135"/>
      <c r="F5549" s="6"/>
      <c r="G5549" s="6"/>
      <c r="H5549" s="6"/>
      <c r="I5549" s="6"/>
      <c r="J5549" s="2"/>
      <c r="K5549" s="2"/>
      <c r="L5549" s="3"/>
      <c r="M5549" s="71"/>
      <c r="N5549" s="70"/>
      <c r="O5549" s="70"/>
      <c r="P5549" s="42"/>
      <c r="Q5549" s="3"/>
      <c r="R5549" s="6"/>
      <c r="S5549" s="7"/>
      <c r="T5549" s="1"/>
      <c r="U5549" s="8"/>
      <c r="V5549" s="8"/>
      <c r="W5549" s="25"/>
      <c r="X5549" s="22"/>
      <c r="Y5549" s="4"/>
      <c r="Z5549" s="4"/>
      <c r="AA5549" s="4"/>
      <c r="AB5549" s="9"/>
      <c r="AD5549" s="165"/>
      <c r="AE5549" s="165"/>
      <c r="AF5549" s="165"/>
      <c r="AG5549" s="188"/>
      <c r="AH5549" s="188"/>
      <c r="AI5549" s="188"/>
      <c r="AJ5549" s="172"/>
      <c r="AK5549" s="172"/>
      <c r="AL5549" s="172"/>
      <c r="AM5549" s="165"/>
    </row>
    <row r="5550" spans="1:39">
      <c r="A5550" s="2"/>
      <c r="B5550" s="3"/>
      <c r="C5550" s="4"/>
      <c r="D5550" s="4"/>
      <c r="E5550" s="135"/>
      <c r="F5550" s="6"/>
      <c r="G5550" s="6"/>
      <c r="H5550" s="6"/>
      <c r="I5550" s="6"/>
      <c r="J5550" s="2"/>
      <c r="K5550" s="2"/>
      <c r="L5550" s="3"/>
      <c r="M5550" s="71"/>
      <c r="N5550" s="70"/>
      <c r="O5550" s="70"/>
      <c r="P5550" s="42"/>
      <c r="Q5550" s="3"/>
      <c r="R5550" s="6"/>
      <c r="S5550" s="7"/>
      <c r="T5550" s="1"/>
      <c r="U5550" s="8"/>
      <c r="V5550" s="8"/>
      <c r="W5550" s="31"/>
      <c r="X5550" s="22"/>
      <c r="Y5550" s="4"/>
      <c r="Z5550" s="4"/>
      <c r="AA5550" s="4"/>
      <c r="AB5550" s="9"/>
      <c r="AD5550" s="165"/>
      <c r="AE5550" s="165"/>
      <c r="AF5550" s="165"/>
      <c r="AG5550" s="188"/>
      <c r="AH5550" s="188"/>
      <c r="AI5550" s="188"/>
      <c r="AJ5550" s="172"/>
      <c r="AK5550" s="172"/>
      <c r="AL5550" s="172"/>
      <c r="AM5550" s="165"/>
    </row>
    <row r="5551" spans="1:39">
      <c r="A5551" s="2"/>
      <c r="B5551" s="3"/>
      <c r="C5551" s="4"/>
      <c r="D5551" s="4"/>
      <c r="E5551" s="135"/>
      <c r="F5551" s="6"/>
      <c r="G5551" s="6"/>
      <c r="H5551" s="6"/>
      <c r="I5551" s="6"/>
      <c r="J5551" s="2"/>
      <c r="K5551" s="2"/>
      <c r="L5551" s="3"/>
      <c r="M5551" s="71"/>
      <c r="N5551" s="70"/>
      <c r="O5551" s="70"/>
      <c r="P5551" s="42"/>
      <c r="Q5551" s="3"/>
      <c r="R5551" s="6"/>
      <c r="S5551" s="7"/>
      <c r="T5551" s="1"/>
      <c r="U5551" s="8"/>
      <c r="V5551" s="8"/>
      <c r="W5551" s="27"/>
      <c r="X5551" s="22"/>
      <c r="Y5551" s="4"/>
      <c r="Z5551" s="4"/>
      <c r="AA5551" s="4"/>
      <c r="AB5551" s="9"/>
      <c r="AD5551" s="165"/>
      <c r="AE5551" s="165"/>
      <c r="AF5551" s="165"/>
      <c r="AG5551" s="188"/>
      <c r="AH5551" s="188"/>
      <c r="AI5551" s="188"/>
      <c r="AJ5551" s="172"/>
      <c r="AK5551" s="172"/>
      <c r="AL5551" s="172"/>
      <c r="AM5551" s="165"/>
    </row>
    <row r="5552" spans="1:39">
      <c r="A5552" s="2"/>
      <c r="B5552" s="3"/>
      <c r="C5552" s="4"/>
      <c r="D5552" s="4"/>
      <c r="E5552" s="135"/>
      <c r="F5552" s="6"/>
      <c r="G5552" s="6"/>
      <c r="H5552" s="6"/>
      <c r="I5552" s="6"/>
      <c r="J5552" s="2"/>
      <c r="K5552" s="2"/>
      <c r="L5552" s="3"/>
      <c r="M5552" s="71"/>
      <c r="N5552" s="70"/>
      <c r="O5552" s="70"/>
      <c r="P5552" s="42"/>
      <c r="Q5552" s="3"/>
      <c r="R5552" s="6"/>
      <c r="S5552" s="7"/>
      <c r="T5552" s="1"/>
      <c r="U5552" s="8"/>
      <c r="V5552" s="8"/>
      <c r="W5552" s="25"/>
      <c r="X5552" s="22"/>
      <c r="Y5552" s="4"/>
      <c r="Z5552" s="4"/>
      <c r="AA5552" s="4"/>
      <c r="AB5552" s="9"/>
      <c r="AD5552" s="165"/>
      <c r="AE5552" s="165"/>
      <c r="AF5552" s="165"/>
      <c r="AG5552" s="188"/>
      <c r="AH5552" s="188"/>
      <c r="AI5552" s="188"/>
      <c r="AJ5552" s="172"/>
      <c r="AK5552" s="172"/>
      <c r="AL5552" s="172"/>
      <c r="AM5552" s="165"/>
    </row>
    <row r="5553" spans="1:39">
      <c r="A5553" s="2"/>
      <c r="B5553" s="3"/>
      <c r="C5553" s="4"/>
      <c r="D5553" s="4"/>
      <c r="E5553" s="135"/>
      <c r="F5553" s="6"/>
      <c r="G5553" s="6"/>
      <c r="H5553" s="6"/>
      <c r="I5553" s="6"/>
      <c r="J5553" s="2"/>
      <c r="K5553" s="2"/>
      <c r="L5553" s="3"/>
      <c r="M5553" s="71"/>
      <c r="N5553" s="70"/>
      <c r="O5553" s="70"/>
      <c r="P5553" s="42"/>
      <c r="Q5553" s="3"/>
      <c r="R5553" s="6"/>
      <c r="S5553" s="7"/>
      <c r="T5553" s="1"/>
      <c r="U5553" s="8"/>
      <c r="V5553" s="8"/>
      <c r="W5553" s="31"/>
      <c r="X5553" s="22"/>
      <c r="Y5553" s="4"/>
      <c r="Z5553" s="4"/>
      <c r="AA5553" s="4"/>
      <c r="AB5553" s="9"/>
      <c r="AD5553" s="165"/>
      <c r="AE5553" s="165"/>
      <c r="AF5553" s="165"/>
      <c r="AG5553" s="188"/>
      <c r="AH5553" s="188"/>
      <c r="AI5553" s="188"/>
      <c r="AJ5553" s="172"/>
      <c r="AK5553" s="172"/>
      <c r="AL5553" s="172"/>
      <c r="AM5553" s="165"/>
    </row>
    <row r="5554" spans="1:39">
      <c r="A5554" s="2"/>
      <c r="B5554" s="3"/>
      <c r="C5554" s="4"/>
      <c r="D5554" s="4"/>
      <c r="E5554" s="135"/>
      <c r="F5554" s="6"/>
      <c r="G5554" s="6"/>
      <c r="H5554" s="6"/>
      <c r="I5554" s="6"/>
      <c r="J5554" s="2"/>
      <c r="K5554" s="2"/>
      <c r="L5554" s="3"/>
      <c r="M5554" s="71"/>
      <c r="N5554" s="70"/>
      <c r="O5554" s="70"/>
      <c r="P5554" s="42"/>
      <c r="Q5554" s="3"/>
      <c r="R5554" s="6"/>
      <c r="S5554" s="7"/>
      <c r="T5554" s="1"/>
      <c r="U5554" s="8"/>
      <c r="V5554" s="8"/>
      <c r="W5554" s="27"/>
      <c r="X5554" s="22"/>
      <c r="Y5554" s="4"/>
      <c r="Z5554" s="4"/>
      <c r="AA5554" s="4"/>
      <c r="AB5554" s="9"/>
      <c r="AD5554" s="165"/>
      <c r="AE5554" s="165"/>
      <c r="AF5554" s="165"/>
      <c r="AG5554" s="188"/>
      <c r="AH5554" s="188"/>
      <c r="AI5554" s="188"/>
      <c r="AJ5554" s="172"/>
      <c r="AK5554" s="172"/>
      <c r="AL5554" s="172"/>
      <c r="AM5554" s="165"/>
    </row>
    <row r="5555" spans="1:39">
      <c r="A5555" s="2"/>
      <c r="B5555" s="3"/>
      <c r="C5555" s="4"/>
      <c r="D5555" s="4"/>
      <c r="E5555" s="135"/>
      <c r="F5555" s="6"/>
      <c r="G5555" s="6"/>
      <c r="H5555" s="6"/>
      <c r="I5555" s="6"/>
      <c r="J5555" s="2"/>
      <c r="K5555" s="2"/>
      <c r="L5555" s="3"/>
      <c r="M5555" s="71"/>
      <c r="N5555" s="70"/>
      <c r="O5555" s="70"/>
      <c r="P5555" s="42"/>
      <c r="Q5555" s="3"/>
      <c r="R5555" s="6"/>
      <c r="S5555" s="7"/>
      <c r="T5555" s="1"/>
      <c r="U5555" s="8"/>
      <c r="V5555" s="8"/>
      <c r="W5555" s="31"/>
      <c r="X5555" s="22"/>
      <c r="Y5555" s="4"/>
      <c r="Z5555" s="4"/>
      <c r="AA5555" s="4"/>
      <c r="AB5555" s="9"/>
      <c r="AD5555" s="165"/>
      <c r="AE5555" s="165"/>
      <c r="AF5555" s="165"/>
      <c r="AG5555" s="188"/>
      <c r="AH5555" s="188"/>
      <c r="AI5555" s="188"/>
      <c r="AJ5555" s="172"/>
      <c r="AK5555" s="172"/>
      <c r="AL5555" s="172"/>
      <c r="AM5555" s="165"/>
    </row>
    <row r="5556" spans="1:39">
      <c r="A5556" s="2"/>
      <c r="B5556" s="3"/>
      <c r="C5556" s="4"/>
      <c r="D5556" s="4"/>
      <c r="E5556" s="135"/>
      <c r="F5556" s="6"/>
      <c r="G5556" s="6"/>
      <c r="H5556" s="6"/>
      <c r="I5556" s="6"/>
      <c r="J5556" s="2"/>
      <c r="K5556" s="2"/>
      <c r="L5556" s="3"/>
      <c r="M5556" s="71"/>
      <c r="N5556" s="70"/>
      <c r="O5556" s="70"/>
      <c r="P5556" s="42"/>
      <c r="Q5556" s="3"/>
      <c r="R5556" s="6"/>
      <c r="S5556" s="7"/>
      <c r="T5556" s="1"/>
      <c r="U5556" s="8"/>
      <c r="V5556" s="8"/>
      <c r="W5556" s="31"/>
      <c r="X5556" s="22"/>
      <c r="Y5556" s="4"/>
      <c r="Z5556" s="4"/>
      <c r="AA5556" s="4"/>
      <c r="AB5556" s="9"/>
      <c r="AD5556" s="165"/>
      <c r="AE5556" s="165"/>
      <c r="AF5556" s="165"/>
      <c r="AG5556" s="188"/>
      <c r="AH5556" s="188"/>
      <c r="AI5556" s="188"/>
      <c r="AJ5556" s="172"/>
      <c r="AK5556" s="172"/>
      <c r="AL5556" s="172"/>
      <c r="AM5556" s="165"/>
    </row>
    <row r="5557" spans="1:39">
      <c r="A5557" s="2"/>
      <c r="B5557" s="3"/>
      <c r="C5557" s="4"/>
      <c r="D5557" s="4"/>
      <c r="E5557" s="135"/>
      <c r="F5557" s="6"/>
      <c r="G5557" s="6"/>
      <c r="H5557" s="6"/>
      <c r="I5557" s="6"/>
      <c r="J5557" s="2"/>
      <c r="K5557" s="2"/>
      <c r="L5557" s="3"/>
      <c r="M5557" s="71"/>
      <c r="N5557" s="73"/>
      <c r="O5557" s="70"/>
      <c r="P5557" s="42"/>
      <c r="Q5557" s="3"/>
      <c r="R5557" s="6"/>
      <c r="S5557" s="7"/>
      <c r="T5557" s="1"/>
      <c r="U5557" s="8"/>
      <c r="V5557" s="8"/>
      <c r="W5557" s="27"/>
      <c r="X5557" s="22"/>
      <c r="Y5557" s="4"/>
      <c r="Z5557" s="4"/>
      <c r="AA5557" s="4"/>
      <c r="AB5557" s="9"/>
      <c r="AD5557" s="165"/>
      <c r="AE5557" s="165"/>
      <c r="AF5557" s="165"/>
      <c r="AG5557" s="188"/>
      <c r="AH5557" s="188"/>
      <c r="AI5557" s="188"/>
      <c r="AJ5557" s="172"/>
      <c r="AK5557" s="172"/>
      <c r="AL5557" s="172"/>
      <c r="AM5557" s="165"/>
    </row>
    <row r="5558" spans="1:39">
      <c r="A5558" s="2"/>
      <c r="B5558" s="3"/>
      <c r="C5558" s="4"/>
      <c r="D5558" s="4"/>
      <c r="E5558" s="135"/>
      <c r="F5558" s="6"/>
      <c r="G5558" s="6"/>
      <c r="H5558" s="6"/>
      <c r="I5558" s="6"/>
      <c r="J5558" s="2"/>
      <c r="K5558" s="2"/>
      <c r="L5558" s="3"/>
      <c r="M5558" s="71"/>
      <c r="N5558" s="73"/>
      <c r="O5558" s="70"/>
      <c r="P5558" s="42"/>
      <c r="Q5558" s="3"/>
      <c r="R5558" s="6"/>
      <c r="S5558" s="7"/>
      <c r="T5558" s="1"/>
      <c r="U5558" s="8"/>
      <c r="V5558" s="8"/>
      <c r="W5558" s="27"/>
      <c r="X5558" s="22"/>
      <c r="Y5558" s="4"/>
      <c r="Z5558" s="4"/>
      <c r="AA5558" s="4"/>
      <c r="AB5558" s="9"/>
      <c r="AD5558" s="165"/>
      <c r="AE5558" s="165"/>
      <c r="AF5558" s="165"/>
      <c r="AG5558" s="188"/>
      <c r="AH5558" s="188"/>
      <c r="AI5558" s="188"/>
      <c r="AJ5558" s="172"/>
      <c r="AK5558" s="172"/>
      <c r="AL5558" s="172"/>
      <c r="AM5558" s="165"/>
    </row>
    <row r="5559" spans="1:39">
      <c r="A5559" s="2"/>
      <c r="B5559" s="3"/>
      <c r="C5559" s="4"/>
      <c r="D5559" s="4"/>
      <c r="E5559" s="135"/>
      <c r="F5559" s="6"/>
      <c r="G5559" s="6"/>
      <c r="H5559" s="6"/>
      <c r="I5559" s="6"/>
      <c r="J5559" s="2"/>
      <c r="K5559" s="2"/>
      <c r="L5559" s="3"/>
      <c r="M5559" s="71"/>
      <c r="N5559" s="73"/>
      <c r="O5559" s="70"/>
      <c r="P5559" s="42"/>
      <c r="Q5559" s="3"/>
      <c r="R5559" s="6"/>
      <c r="S5559" s="7"/>
      <c r="T5559" s="1"/>
      <c r="U5559" s="8"/>
      <c r="V5559" s="8"/>
      <c r="W5559" s="27"/>
      <c r="X5559" s="22"/>
      <c r="Y5559" s="4"/>
      <c r="Z5559" s="4"/>
      <c r="AA5559" s="4"/>
      <c r="AB5559" s="9"/>
      <c r="AD5559" s="165"/>
      <c r="AE5559" s="165"/>
      <c r="AF5559" s="165"/>
      <c r="AG5559" s="188"/>
      <c r="AH5559" s="188"/>
      <c r="AI5559" s="188"/>
      <c r="AJ5559" s="172"/>
      <c r="AK5559" s="172"/>
      <c r="AL5559" s="172"/>
      <c r="AM5559" s="165"/>
    </row>
    <row r="5560" spans="1:39">
      <c r="A5560" s="2"/>
      <c r="B5560" s="3"/>
      <c r="C5560" s="4"/>
      <c r="D5560" s="4"/>
      <c r="E5560" s="135"/>
      <c r="F5560" s="6"/>
      <c r="G5560" s="6"/>
      <c r="H5560" s="6"/>
      <c r="I5560" s="6"/>
      <c r="J5560" s="2"/>
      <c r="K5560" s="2"/>
      <c r="L5560" s="3"/>
      <c r="M5560" s="71"/>
      <c r="N5560" s="73"/>
      <c r="O5560" s="70"/>
      <c r="P5560" s="42"/>
      <c r="Q5560" s="3"/>
      <c r="R5560" s="6"/>
      <c r="S5560" s="7"/>
      <c r="T5560" s="1"/>
      <c r="U5560" s="8"/>
      <c r="V5560" s="8"/>
      <c r="W5560" s="27"/>
      <c r="X5560" s="22"/>
      <c r="Y5560" s="4"/>
      <c r="Z5560" s="4"/>
      <c r="AA5560" s="4"/>
      <c r="AB5560" s="9"/>
      <c r="AD5560" s="165"/>
      <c r="AE5560" s="165"/>
      <c r="AF5560" s="165"/>
      <c r="AG5560" s="188"/>
      <c r="AH5560" s="188"/>
      <c r="AI5560" s="188"/>
      <c r="AJ5560" s="172"/>
      <c r="AK5560" s="172"/>
      <c r="AL5560" s="172"/>
      <c r="AM5560" s="165"/>
    </row>
    <row r="5561" spans="1:39">
      <c r="A5561" s="2"/>
      <c r="B5561" s="3"/>
      <c r="C5561" s="4"/>
      <c r="D5561" s="4"/>
      <c r="E5561" s="135"/>
      <c r="F5561" s="6"/>
      <c r="G5561" s="6"/>
      <c r="H5561" s="6"/>
      <c r="I5561" s="6"/>
      <c r="J5561" s="2"/>
      <c r="K5561" s="2"/>
      <c r="L5561" s="3"/>
      <c r="M5561" s="71"/>
      <c r="N5561" s="73"/>
      <c r="O5561" s="70"/>
      <c r="P5561" s="42"/>
      <c r="Q5561" s="3"/>
      <c r="R5561" s="6"/>
      <c r="S5561" s="7"/>
      <c r="T5561" s="1"/>
      <c r="U5561" s="8"/>
      <c r="V5561" s="8"/>
      <c r="W5561" s="27"/>
      <c r="X5561" s="22"/>
      <c r="Y5561" s="4"/>
      <c r="Z5561" s="4"/>
      <c r="AA5561" s="4"/>
      <c r="AB5561" s="9"/>
      <c r="AD5561" s="165"/>
      <c r="AE5561" s="165"/>
      <c r="AF5561" s="165"/>
      <c r="AG5561" s="188"/>
      <c r="AH5561" s="188"/>
      <c r="AI5561" s="188"/>
      <c r="AJ5561" s="172"/>
      <c r="AK5561" s="172"/>
      <c r="AL5561" s="172"/>
      <c r="AM5561" s="165"/>
    </row>
    <row r="5562" spans="1:39">
      <c r="A5562" s="2"/>
      <c r="B5562" s="3"/>
      <c r="C5562" s="4"/>
      <c r="D5562" s="4"/>
      <c r="E5562" s="135"/>
      <c r="F5562" s="6"/>
      <c r="G5562" s="6"/>
      <c r="H5562" s="6"/>
      <c r="I5562" s="6"/>
      <c r="J5562" s="2"/>
      <c r="K5562" s="2"/>
      <c r="L5562" s="3"/>
      <c r="M5562" s="71"/>
      <c r="N5562" s="73"/>
      <c r="O5562" s="70"/>
      <c r="P5562" s="42"/>
      <c r="Q5562" s="3"/>
      <c r="R5562" s="6"/>
      <c r="S5562" s="7"/>
      <c r="T5562" s="1"/>
      <c r="U5562" s="8"/>
      <c r="V5562" s="8"/>
      <c r="W5562" s="27"/>
      <c r="X5562" s="22"/>
      <c r="Y5562" s="4"/>
      <c r="Z5562" s="4"/>
      <c r="AA5562" s="4"/>
      <c r="AB5562" s="9"/>
      <c r="AD5562" s="165"/>
      <c r="AE5562" s="165"/>
      <c r="AF5562" s="165"/>
      <c r="AG5562" s="188"/>
      <c r="AH5562" s="188"/>
      <c r="AI5562" s="188"/>
      <c r="AJ5562" s="172"/>
      <c r="AK5562" s="172"/>
      <c r="AL5562" s="172"/>
      <c r="AM5562" s="165"/>
    </row>
    <row r="5563" spans="1:39">
      <c r="A5563" s="2"/>
      <c r="B5563" s="3"/>
      <c r="C5563" s="4"/>
      <c r="D5563" s="4"/>
      <c r="E5563" s="135"/>
      <c r="F5563" s="6"/>
      <c r="G5563" s="6"/>
      <c r="H5563" s="6"/>
      <c r="I5563" s="6"/>
      <c r="J5563" s="2"/>
      <c r="K5563" s="2"/>
      <c r="L5563" s="3"/>
      <c r="M5563" s="71"/>
      <c r="N5563" s="73"/>
      <c r="O5563" s="70"/>
      <c r="P5563" s="42"/>
      <c r="Q5563" s="3"/>
      <c r="R5563" s="6"/>
      <c r="S5563" s="7"/>
      <c r="T5563" s="1"/>
      <c r="U5563" s="8"/>
      <c r="V5563" s="8"/>
      <c r="W5563" s="27"/>
      <c r="X5563" s="22"/>
      <c r="Y5563" s="4"/>
      <c r="Z5563" s="4"/>
      <c r="AA5563" s="4"/>
      <c r="AB5563" s="9"/>
      <c r="AD5563" s="165"/>
      <c r="AE5563" s="165"/>
      <c r="AF5563" s="165"/>
      <c r="AG5563" s="188"/>
      <c r="AH5563" s="188"/>
      <c r="AI5563" s="188"/>
      <c r="AJ5563" s="172"/>
      <c r="AK5563" s="172"/>
      <c r="AL5563" s="172"/>
      <c r="AM5563" s="165"/>
    </row>
    <row r="5564" spans="1:39">
      <c r="A5564" s="2"/>
      <c r="B5564" s="3"/>
      <c r="C5564" s="4"/>
      <c r="D5564" s="4"/>
      <c r="E5564" s="135"/>
      <c r="F5564" s="6"/>
      <c r="G5564" s="6"/>
      <c r="H5564" s="6"/>
      <c r="I5564" s="6"/>
      <c r="J5564" s="2"/>
      <c r="K5564" s="2"/>
      <c r="L5564" s="3"/>
      <c r="M5564" s="71"/>
      <c r="N5564" s="73"/>
      <c r="O5564" s="70"/>
      <c r="P5564" s="42"/>
      <c r="Q5564" s="3"/>
      <c r="R5564" s="6"/>
      <c r="S5564" s="7"/>
      <c r="T5564" s="1"/>
      <c r="U5564" s="8"/>
      <c r="V5564" s="8"/>
      <c r="W5564" s="27"/>
      <c r="X5564" s="22"/>
      <c r="Y5564" s="4"/>
      <c r="Z5564" s="4"/>
      <c r="AA5564" s="4"/>
      <c r="AB5564" s="9"/>
      <c r="AD5564" s="165"/>
      <c r="AE5564" s="165"/>
      <c r="AF5564" s="165"/>
      <c r="AG5564" s="188"/>
      <c r="AH5564" s="188"/>
      <c r="AI5564" s="188"/>
      <c r="AJ5564" s="172"/>
      <c r="AK5564" s="172"/>
      <c r="AL5564" s="172"/>
      <c r="AM5564" s="165"/>
    </row>
    <row r="5565" spans="1:39">
      <c r="A5565" s="2"/>
      <c r="B5565" s="3"/>
      <c r="C5565" s="4"/>
      <c r="D5565" s="4"/>
      <c r="E5565" s="135"/>
      <c r="F5565" s="6"/>
      <c r="G5565" s="6"/>
      <c r="H5565" s="6"/>
      <c r="I5565" s="6"/>
      <c r="J5565" s="2"/>
      <c r="K5565" s="2"/>
      <c r="L5565" s="3"/>
      <c r="M5565" s="71"/>
      <c r="N5565" s="70"/>
      <c r="O5565" s="70"/>
      <c r="P5565" s="42"/>
      <c r="Q5565" s="3"/>
      <c r="R5565" s="6"/>
      <c r="S5565" s="7"/>
      <c r="T5565" s="1"/>
      <c r="U5565" s="8"/>
      <c r="V5565" s="8"/>
      <c r="W5565" s="31"/>
      <c r="X5565" s="22"/>
      <c r="Y5565" s="4"/>
      <c r="Z5565" s="4"/>
      <c r="AA5565" s="4"/>
      <c r="AB5565" s="9"/>
      <c r="AD5565" s="165"/>
      <c r="AE5565" s="165"/>
      <c r="AF5565" s="165"/>
      <c r="AG5565" s="188"/>
      <c r="AH5565" s="188"/>
      <c r="AI5565" s="188"/>
      <c r="AJ5565" s="172"/>
      <c r="AK5565" s="172"/>
      <c r="AL5565" s="172"/>
      <c r="AM5565" s="165"/>
    </row>
    <row r="5566" spans="1:39">
      <c r="A5566" s="2"/>
      <c r="B5566" s="3"/>
      <c r="C5566" s="4"/>
      <c r="D5566" s="4"/>
      <c r="E5566" s="135"/>
      <c r="F5566" s="6"/>
      <c r="G5566" s="6"/>
      <c r="H5566" s="6"/>
      <c r="I5566" s="6"/>
      <c r="J5566" s="2"/>
      <c r="K5566" s="2"/>
      <c r="L5566" s="3"/>
      <c r="M5566" s="71"/>
      <c r="N5566" s="70"/>
      <c r="O5566" s="70"/>
      <c r="P5566" s="42"/>
      <c r="Q5566" s="3"/>
      <c r="R5566" s="6"/>
      <c r="S5566" s="7"/>
      <c r="T5566" s="1"/>
      <c r="U5566" s="8"/>
      <c r="V5566" s="8"/>
      <c r="W5566" s="26"/>
      <c r="X5566" s="22"/>
      <c r="Y5566" s="4"/>
      <c r="Z5566" s="4"/>
      <c r="AA5566" s="4"/>
      <c r="AB5566" s="9"/>
      <c r="AD5566" s="165"/>
      <c r="AE5566" s="165"/>
      <c r="AF5566" s="165"/>
      <c r="AG5566" s="188"/>
      <c r="AH5566" s="188"/>
      <c r="AI5566" s="188"/>
      <c r="AJ5566" s="172"/>
      <c r="AK5566" s="172"/>
      <c r="AL5566" s="172"/>
      <c r="AM5566" s="165"/>
    </row>
    <row r="5567" spans="1:39">
      <c r="A5567" s="2"/>
      <c r="B5567" s="3"/>
      <c r="C5567" s="4"/>
      <c r="D5567" s="4"/>
      <c r="E5567" s="135"/>
      <c r="F5567" s="6"/>
      <c r="G5567" s="6"/>
      <c r="H5567" s="6"/>
      <c r="I5567" s="6"/>
      <c r="J5567" s="2"/>
      <c r="K5567" s="2"/>
      <c r="L5567" s="3"/>
      <c r="M5567" s="71"/>
      <c r="N5567" s="70"/>
      <c r="O5567" s="70"/>
      <c r="P5567" s="42"/>
      <c r="Q5567" s="3"/>
      <c r="R5567" s="6"/>
      <c r="S5567" s="7"/>
      <c r="T5567" s="1"/>
      <c r="U5567" s="8"/>
      <c r="V5567" s="8"/>
      <c r="W5567" s="44"/>
      <c r="X5567" s="22"/>
      <c r="Y5567" s="4"/>
      <c r="Z5567" s="4"/>
      <c r="AA5567" s="4"/>
      <c r="AB5567" s="9"/>
      <c r="AD5567" s="165"/>
      <c r="AE5567" s="165"/>
      <c r="AF5567" s="165"/>
      <c r="AG5567" s="188"/>
      <c r="AH5567" s="188"/>
      <c r="AI5567" s="188"/>
      <c r="AJ5567" s="172"/>
      <c r="AK5567" s="172"/>
      <c r="AL5567" s="172"/>
      <c r="AM5567" s="165"/>
    </row>
    <row r="5568" spans="1:39">
      <c r="A5568" s="2"/>
      <c r="B5568" s="3"/>
      <c r="C5568" s="4"/>
      <c r="D5568" s="4"/>
      <c r="E5568" s="135"/>
      <c r="F5568" s="6"/>
      <c r="G5568" s="6"/>
      <c r="H5568" s="6"/>
      <c r="I5568" s="6"/>
      <c r="J5568" s="2"/>
      <c r="K5568" s="2"/>
      <c r="L5568" s="3"/>
      <c r="M5568" s="71"/>
      <c r="N5568" s="70"/>
      <c r="O5568" s="70"/>
      <c r="P5568" s="42"/>
      <c r="Q5568" s="3"/>
      <c r="R5568" s="6"/>
      <c r="S5568" s="7"/>
      <c r="T5568" s="1"/>
      <c r="U5568" s="8"/>
      <c r="V5568" s="8"/>
      <c r="W5568" s="44"/>
      <c r="X5568" s="22"/>
      <c r="Y5568" s="4"/>
      <c r="Z5568" s="4"/>
      <c r="AA5568" s="4"/>
      <c r="AB5568" s="9"/>
      <c r="AD5568" s="165"/>
      <c r="AE5568" s="165"/>
      <c r="AF5568" s="165"/>
      <c r="AG5568" s="188"/>
      <c r="AH5568" s="188"/>
      <c r="AI5568" s="188"/>
      <c r="AJ5568" s="172"/>
      <c r="AK5568" s="172"/>
      <c r="AL5568" s="172"/>
      <c r="AM5568" s="165"/>
    </row>
    <row r="5569" spans="1:39">
      <c r="A5569" s="2"/>
      <c r="B5569" s="3"/>
      <c r="C5569" s="4"/>
      <c r="D5569" s="4"/>
      <c r="E5569" s="135"/>
      <c r="F5569" s="6"/>
      <c r="G5569" s="6"/>
      <c r="H5569" s="6"/>
      <c r="I5569" s="6"/>
      <c r="J5569" s="2"/>
      <c r="K5569" s="2"/>
      <c r="L5569" s="3"/>
      <c r="M5569" s="71"/>
      <c r="N5569" s="70"/>
      <c r="O5569" s="70"/>
      <c r="P5569" s="42"/>
      <c r="Q5569" s="3"/>
      <c r="R5569" s="6"/>
      <c r="S5569" s="7"/>
      <c r="T5569" s="1"/>
      <c r="U5569" s="8"/>
      <c r="V5569" s="8"/>
      <c r="W5569" s="31"/>
      <c r="X5569" s="22"/>
      <c r="Y5569" s="4"/>
      <c r="Z5569" s="4"/>
      <c r="AA5569" s="4"/>
      <c r="AB5569" s="9"/>
      <c r="AD5569" s="165"/>
      <c r="AE5569" s="165"/>
      <c r="AF5569" s="165"/>
      <c r="AG5569" s="188"/>
      <c r="AH5569" s="188"/>
      <c r="AI5569" s="188"/>
      <c r="AJ5569" s="172"/>
      <c r="AK5569" s="172"/>
      <c r="AL5569" s="172"/>
      <c r="AM5569" s="165"/>
    </row>
    <row r="5570" spans="1:39">
      <c r="A5570" s="2"/>
      <c r="B5570" s="3"/>
      <c r="C5570" s="4"/>
      <c r="D5570" s="4"/>
      <c r="E5570" s="135"/>
      <c r="F5570" s="6"/>
      <c r="G5570" s="6"/>
      <c r="H5570" s="6"/>
      <c r="I5570" s="6"/>
      <c r="J5570" s="2"/>
      <c r="K5570" s="2"/>
      <c r="L5570" s="3"/>
      <c r="M5570" s="71"/>
      <c r="N5570" s="70"/>
      <c r="O5570" s="70"/>
      <c r="P5570" s="42"/>
      <c r="Q5570" s="3"/>
      <c r="R5570" s="6"/>
      <c r="S5570" s="7"/>
      <c r="T5570" s="1"/>
      <c r="U5570" s="8"/>
      <c r="V5570" s="8"/>
      <c r="W5570" s="44"/>
      <c r="X5570" s="22"/>
      <c r="Y5570" s="4"/>
      <c r="Z5570" s="4"/>
      <c r="AA5570" s="4"/>
      <c r="AB5570" s="9"/>
      <c r="AD5570" s="165"/>
      <c r="AE5570" s="165"/>
      <c r="AF5570" s="165"/>
      <c r="AG5570" s="188"/>
      <c r="AH5570" s="188"/>
      <c r="AI5570" s="188"/>
      <c r="AJ5570" s="172"/>
      <c r="AK5570" s="172"/>
      <c r="AL5570" s="172"/>
      <c r="AM5570" s="165"/>
    </row>
    <row r="5571" spans="1:39">
      <c r="A5571" s="2"/>
      <c r="B5571" s="3"/>
      <c r="C5571" s="4"/>
      <c r="D5571" s="4"/>
      <c r="E5571" s="135"/>
      <c r="F5571" s="6"/>
      <c r="G5571" s="6"/>
      <c r="H5571" s="6"/>
      <c r="I5571" s="6"/>
      <c r="J5571" s="2"/>
      <c r="K5571" s="2"/>
      <c r="L5571" s="3"/>
      <c r="M5571" s="71"/>
      <c r="N5571" s="70"/>
      <c r="O5571" s="70"/>
      <c r="P5571" s="42"/>
      <c r="Q5571" s="3"/>
      <c r="R5571" s="6"/>
      <c r="S5571" s="7"/>
      <c r="T5571" s="1"/>
      <c r="U5571" s="8"/>
      <c r="V5571" s="8"/>
      <c r="W5571" s="44"/>
      <c r="X5571" s="22"/>
      <c r="Y5571" s="4"/>
      <c r="Z5571" s="4"/>
      <c r="AA5571" s="4"/>
      <c r="AB5571" s="9"/>
      <c r="AD5571" s="165"/>
      <c r="AE5571" s="165"/>
      <c r="AF5571" s="165"/>
      <c r="AG5571" s="188"/>
      <c r="AH5571" s="188"/>
      <c r="AI5571" s="188"/>
      <c r="AJ5571" s="172"/>
      <c r="AK5571" s="172"/>
      <c r="AL5571" s="172"/>
      <c r="AM5571" s="165"/>
    </row>
    <row r="5572" spans="1:39">
      <c r="A5572" s="2"/>
      <c r="B5572" s="3"/>
      <c r="C5572" s="4"/>
      <c r="D5572" s="4"/>
      <c r="E5572" s="135"/>
      <c r="F5572" s="6"/>
      <c r="G5572" s="6"/>
      <c r="H5572" s="6"/>
      <c r="I5572" s="6"/>
      <c r="J5572" s="2"/>
      <c r="K5572" s="2"/>
      <c r="L5572" s="3"/>
      <c r="M5572" s="71"/>
      <c r="N5572" s="70"/>
      <c r="O5572" s="70"/>
      <c r="P5572" s="42"/>
      <c r="Q5572" s="3"/>
      <c r="R5572" s="6"/>
      <c r="S5572" s="7"/>
      <c r="T5572" s="1"/>
      <c r="U5572" s="8"/>
      <c r="V5572" s="8"/>
      <c r="W5572" s="44"/>
      <c r="X5572" s="22"/>
      <c r="Y5572" s="4"/>
      <c r="Z5572" s="4"/>
      <c r="AA5572" s="4"/>
      <c r="AB5572" s="9"/>
      <c r="AD5572" s="165"/>
      <c r="AE5572" s="165"/>
      <c r="AF5572" s="165"/>
      <c r="AG5572" s="188"/>
      <c r="AH5572" s="188"/>
      <c r="AI5572" s="188"/>
      <c r="AJ5572" s="172"/>
      <c r="AK5572" s="172"/>
      <c r="AL5572" s="172"/>
      <c r="AM5572" s="165"/>
    </row>
    <row r="5573" spans="1:39">
      <c r="A5573" s="2"/>
      <c r="B5573" s="3"/>
      <c r="C5573" s="4"/>
      <c r="D5573" s="4"/>
      <c r="E5573" s="135"/>
      <c r="F5573" s="6"/>
      <c r="G5573" s="6"/>
      <c r="H5573" s="6"/>
      <c r="I5573" s="6"/>
      <c r="J5573" s="2"/>
      <c r="K5573" s="2"/>
      <c r="L5573" s="3"/>
      <c r="M5573" s="71"/>
      <c r="N5573" s="70"/>
      <c r="O5573" s="70"/>
      <c r="P5573" s="42"/>
      <c r="Q5573" s="3"/>
      <c r="R5573" s="6"/>
      <c r="S5573" s="7"/>
      <c r="T5573" s="1"/>
      <c r="U5573" s="8"/>
      <c r="V5573" s="8"/>
      <c r="W5573" s="30"/>
      <c r="X5573" s="22"/>
      <c r="Y5573" s="4"/>
      <c r="Z5573" s="4"/>
      <c r="AA5573" s="4"/>
      <c r="AB5573" s="9"/>
      <c r="AD5573" s="165"/>
      <c r="AE5573" s="165"/>
      <c r="AF5573" s="165"/>
      <c r="AG5573" s="188"/>
      <c r="AH5573" s="188"/>
      <c r="AI5573" s="188"/>
      <c r="AJ5573" s="172"/>
      <c r="AK5573" s="172"/>
      <c r="AL5573" s="172"/>
      <c r="AM5573" s="165"/>
    </row>
    <row r="5574" spans="1:39">
      <c r="A5574" s="2"/>
      <c r="B5574" s="3"/>
      <c r="C5574" s="4"/>
      <c r="D5574" s="4"/>
      <c r="E5574" s="135"/>
      <c r="F5574" s="6"/>
      <c r="G5574" s="6"/>
      <c r="H5574" s="6"/>
      <c r="I5574" s="6"/>
      <c r="J5574" s="2"/>
      <c r="K5574" s="2"/>
      <c r="L5574" s="3"/>
      <c r="M5574" s="71"/>
      <c r="N5574" s="70"/>
      <c r="O5574" s="70"/>
      <c r="P5574" s="42"/>
      <c r="Q5574" s="3"/>
      <c r="R5574" s="6"/>
      <c r="S5574" s="7"/>
      <c r="T5574" s="1"/>
      <c r="U5574" s="8"/>
      <c r="V5574" s="8"/>
      <c r="W5574" s="44"/>
      <c r="X5574" s="22"/>
      <c r="Y5574" s="4"/>
      <c r="Z5574" s="4"/>
      <c r="AA5574" s="4"/>
      <c r="AB5574" s="9"/>
      <c r="AD5574" s="165"/>
      <c r="AE5574" s="165"/>
      <c r="AF5574" s="165"/>
      <c r="AG5574" s="188"/>
      <c r="AH5574" s="188"/>
      <c r="AI5574" s="188"/>
      <c r="AJ5574" s="172"/>
      <c r="AK5574" s="172"/>
      <c r="AL5574" s="172"/>
      <c r="AM5574" s="165"/>
    </row>
    <row r="5575" spans="1:39">
      <c r="A5575" s="2"/>
      <c r="B5575" s="3"/>
      <c r="C5575" s="4"/>
      <c r="D5575" s="4"/>
      <c r="E5575" s="135"/>
      <c r="F5575" s="6"/>
      <c r="G5575" s="6"/>
      <c r="H5575" s="6"/>
      <c r="I5575" s="6"/>
      <c r="J5575" s="2"/>
      <c r="K5575" s="2"/>
      <c r="L5575" s="3"/>
      <c r="M5575" s="71"/>
      <c r="N5575" s="70"/>
      <c r="O5575" s="70"/>
      <c r="P5575" s="42"/>
      <c r="Q5575" s="3"/>
      <c r="R5575" s="6"/>
      <c r="S5575" s="7"/>
      <c r="T5575" s="1"/>
      <c r="U5575" s="8"/>
      <c r="V5575" s="8"/>
      <c r="W5575" s="31"/>
      <c r="X5575" s="22"/>
      <c r="Y5575" s="4"/>
      <c r="Z5575" s="4"/>
      <c r="AA5575" s="4"/>
      <c r="AB5575" s="9"/>
      <c r="AD5575" s="165"/>
      <c r="AE5575" s="165"/>
      <c r="AF5575" s="165"/>
      <c r="AG5575" s="188"/>
      <c r="AH5575" s="188"/>
      <c r="AI5575" s="188"/>
      <c r="AJ5575" s="172"/>
      <c r="AK5575" s="172"/>
      <c r="AL5575" s="172"/>
      <c r="AM5575" s="165"/>
    </row>
    <row r="5576" spans="1:39">
      <c r="A5576" s="2"/>
      <c r="B5576" s="3"/>
      <c r="C5576" s="4"/>
      <c r="D5576" s="4"/>
      <c r="E5576" s="135"/>
      <c r="F5576" s="6"/>
      <c r="G5576" s="6"/>
      <c r="H5576" s="6"/>
      <c r="I5576" s="6"/>
      <c r="J5576" s="2"/>
      <c r="K5576" s="2"/>
      <c r="L5576" s="3"/>
      <c r="M5576" s="71"/>
      <c r="N5576" s="70"/>
      <c r="O5576" s="70"/>
      <c r="P5576" s="42"/>
      <c r="Q5576" s="3"/>
      <c r="R5576" s="6"/>
      <c r="S5576" s="7"/>
      <c r="T5576" s="1"/>
      <c r="U5576" s="8"/>
      <c r="V5576" s="8"/>
      <c r="W5576" s="29"/>
      <c r="X5576" s="22"/>
      <c r="Y5576" s="4"/>
      <c r="Z5576" s="4"/>
      <c r="AA5576" s="4"/>
      <c r="AB5576" s="9"/>
      <c r="AD5576" s="165"/>
      <c r="AE5576" s="165"/>
      <c r="AF5576" s="165"/>
      <c r="AG5576" s="188"/>
      <c r="AH5576" s="188"/>
      <c r="AI5576" s="188"/>
      <c r="AJ5576" s="172"/>
      <c r="AK5576" s="172"/>
      <c r="AL5576" s="172"/>
      <c r="AM5576" s="165"/>
    </row>
    <row r="5577" spans="1:39">
      <c r="A5577" s="2"/>
      <c r="B5577" s="3"/>
      <c r="C5577" s="4"/>
      <c r="D5577" s="4"/>
      <c r="E5577" s="135"/>
      <c r="F5577" s="6"/>
      <c r="G5577" s="6"/>
      <c r="H5577" s="6"/>
      <c r="I5577" s="6"/>
      <c r="J5577" s="2"/>
      <c r="K5577" s="2"/>
      <c r="L5577" s="3"/>
      <c r="M5577" s="71"/>
      <c r="N5577" s="70"/>
      <c r="O5577" s="70"/>
      <c r="P5577" s="42"/>
      <c r="Q5577" s="3"/>
      <c r="R5577" s="6"/>
      <c r="S5577" s="7"/>
      <c r="T5577" s="1"/>
      <c r="U5577" s="8"/>
      <c r="V5577" s="8"/>
      <c r="W5577" s="44"/>
      <c r="X5577" s="22"/>
      <c r="Y5577" s="4"/>
      <c r="Z5577" s="4"/>
      <c r="AA5577" s="4"/>
      <c r="AB5577" s="9"/>
      <c r="AD5577" s="165"/>
      <c r="AE5577" s="165"/>
      <c r="AF5577" s="165"/>
      <c r="AG5577" s="188"/>
      <c r="AH5577" s="188"/>
      <c r="AI5577" s="188"/>
      <c r="AJ5577" s="172"/>
      <c r="AK5577" s="172"/>
      <c r="AL5577" s="172"/>
      <c r="AM5577" s="165"/>
    </row>
    <row r="5578" spans="1:39">
      <c r="A5578" s="2"/>
      <c r="B5578" s="3"/>
      <c r="C5578" s="4"/>
      <c r="D5578" s="4"/>
      <c r="E5578" s="135"/>
      <c r="F5578" s="6"/>
      <c r="G5578" s="6"/>
      <c r="H5578" s="6"/>
      <c r="I5578" s="6"/>
      <c r="J5578" s="2"/>
      <c r="K5578" s="2"/>
      <c r="L5578" s="3"/>
      <c r="M5578" s="71"/>
      <c r="N5578" s="70"/>
      <c r="O5578" s="70"/>
      <c r="P5578" s="42"/>
      <c r="Q5578" s="3"/>
      <c r="R5578" s="6"/>
      <c r="S5578" s="7"/>
      <c r="T5578" s="1"/>
      <c r="U5578" s="8"/>
      <c r="V5578" s="8"/>
      <c r="W5578" s="31"/>
      <c r="X5578" s="22"/>
      <c r="Y5578" s="4"/>
      <c r="Z5578" s="4"/>
      <c r="AA5578" s="4"/>
      <c r="AB5578" s="9"/>
      <c r="AD5578" s="165"/>
      <c r="AE5578" s="165"/>
      <c r="AF5578" s="165"/>
      <c r="AG5578" s="188"/>
      <c r="AH5578" s="188"/>
      <c r="AI5578" s="188"/>
      <c r="AJ5578" s="172"/>
      <c r="AK5578" s="172"/>
      <c r="AL5578" s="172"/>
      <c r="AM5578" s="165"/>
    </row>
    <row r="5579" spans="1:39">
      <c r="A5579" s="2"/>
      <c r="B5579" s="3"/>
      <c r="C5579" s="4"/>
      <c r="D5579" s="4"/>
      <c r="E5579" s="135"/>
      <c r="F5579" s="6"/>
      <c r="G5579" s="6"/>
      <c r="H5579" s="6"/>
      <c r="I5579" s="6"/>
      <c r="J5579" s="2"/>
      <c r="K5579" s="2"/>
      <c r="L5579" s="3"/>
      <c r="M5579" s="71"/>
      <c r="N5579" s="73"/>
      <c r="O5579" s="70"/>
      <c r="P5579" s="42"/>
      <c r="Q5579" s="3"/>
      <c r="R5579" s="6"/>
      <c r="S5579" s="7"/>
      <c r="T5579" s="1"/>
      <c r="U5579" s="8"/>
      <c r="V5579" s="8"/>
      <c r="W5579" s="27"/>
      <c r="X5579" s="22"/>
      <c r="Y5579" s="4"/>
      <c r="Z5579" s="4"/>
      <c r="AA5579" s="4"/>
      <c r="AB5579" s="9"/>
      <c r="AD5579" s="165"/>
      <c r="AE5579" s="165"/>
      <c r="AF5579" s="165"/>
      <c r="AG5579" s="188"/>
      <c r="AH5579" s="188"/>
      <c r="AI5579" s="188"/>
      <c r="AJ5579" s="172"/>
      <c r="AK5579" s="172"/>
      <c r="AL5579" s="172"/>
      <c r="AM5579" s="165"/>
    </row>
    <row r="5580" spans="1:39">
      <c r="A5580" s="2"/>
      <c r="B5580" s="3"/>
      <c r="C5580" s="4"/>
      <c r="D5580" s="4"/>
      <c r="E5580" s="135"/>
      <c r="F5580" s="6"/>
      <c r="G5580" s="6"/>
      <c r="H5580" s="6"/>
      <c r="I5580" s="6"/>
      <c r="J5580" s="2"/>
      <c r="K5580" s="2"/>
      <c r="L5580" s="3"/>
      <c r="M5580" s="71"/>
      <c r="N5580" s="73"/>
      <c r="O5580" s="70"/>
      <c r="P5580" s="42"/>
      <c r="Q5580" s="3"/>
      <c r="R5580" s="6"/>
      <c r="S5580" s="7"/>
      <c r="T5580" s="1"/>
      <c r="U5580" s="8"/>
      <c r="V5580" s="8"/>
      <c r="W5580" s="27"/>
      <c r="X5580" s="22"/>
      <c r="Y5580" s="4"/>
      <c r="Z5580" s="4"/>
      <c r="AA5580" s="4"/>
      <c r="AB5580" s="9"/>
      <c r="AD5580" s="165"/>
      <c r="AE5580" s="165"/>
      <c r="AF5580" s="165"/>
      <c r="AG5580" s="188"/>
      <c r="AH5580" s="188"/>
      <c r="AI5580" s="188"/>
      <c r="AJ5580" s="172"/>
      <c r="AK5580" s="172"/>
      <c r="AL5580" s="172"/>
      <c r="AM5580" s="165"/>
    </row>
    <row r="5581" spans="1:39">
      <c r="A5581" s="2"/>
      <c r="B5581" s="3"/>
      <c r="C5581" s="4"/>
      <c r="D5581" s="4"/>
      <c r="E5581" s="135"/>
      <c r="F5581" s="6"/>
      <c r="G5581" s="6"/>
      <c r="H5581" s="6"/>
      <c r="I5581" s="6"/>
      <c r="J5581" s="2"/>
      <c r="K5581" s="2"/>
      <c r="L5581" s="3"/>
      <c r="M5581" s="71"/>
      <c r="N5581" s="73"/>
      <c r="O5581" s="70"/>
      <c r="P5581" s="42"/>
      <c r="Q5581" s="3"/>
      <c r="R5581" s="6"/>
      <c r="S5581" s="7"/>
      <c r="T5581" s="1"/>
      <c r="U5581" s="8"/>
      <c r="V5581" s="8"/>
      <c r="W5581" s="27"/>
      <c r="X5581" s="22"/>
      <c r="Y5581" s="4"/>
      <c r="Z5581" s="4"/>
      <c r="AA5581" s="4"/>
      <c r="AB5581" s="9"/>
      <c r="AD5581" s="165"/>
      <c r="AE5581" s="165"/>
      <c r="AF5581" s="165"/>
      <c r="AG5581" s="188"/>
      <c r="AH5581" s="188"/>
      <c r="AI5581" s="188"/>
      <c r="AJ5581" s="172"/>
      <c r="AK5581" s="172"/>
      <c r="AL5581" s="172"/>
      <c r="AM5581" s="165"/>
    </row>
    <row r="5582" spans="1:39">
      <c r="A5582" s="2"/>
      <c r="B5582" s="3"/>
      <c r="C5582" s="4"/>
      <c r="D5582" s="4"/>
      <c r="E5582" s="135"/>
      <c r="F5582" s="6"/>
      <c r="G5582" s="6"/>
      <c r="H5582" s="6"/>
      <c r="I5582" s="6"/>
      <c r="J5582" s="2"/>
      <c r="K5582" s="2"/>
      <c r="L5582" s="3"/>
      <c r="M5582" s="71"/>
      <c r="N5582" s="73"/>
      <c r="O5582" s="70"/>
      <c r="P5582" s="42"/>
      <c r="Q5582" s="3"/>
      <c r="R5582" s="6"/>
      <c r="S5582" s="7"/>
      <c r="T5582" s="1"/>
      <c r="U5582" s="8"/>
      <c r="V5582" s="8"/>
      <c r="W5582" s="27"/>
      <c r="X5582" s="22"/>
      <c r="Y5582" s="4"/>
      <c r="Z5582" s="4"/>
      <c r="AA5582" s="4"/>
      <c r="AB5582" s="9"/>
      <c r="AD5582" s="165"/>
      <c r="AE5582" s="165"/>
      <c r="AF5582" s="165"/>
      <c r="AG5582" s="188"/>
      <c r="AH5582" s="188"/>
      <c r="AI5582" s="188"/>
      <c r="AJ5582" s="172"/>
      <c r="AK5582" s="172"/>
      <c r="AL5582" s="172"/>
      <c r="AM5582" s="165"/>
    </row>
    <row r="5583" spans="1:39">
      <c r="A5583" s="2"/>
      <c r="B5583" s="3"/>
      <c r="C5583" s="4"/>
      <c r="D5583" s="4"/>
      <c r="E5583" s="135"/>
      <c r="F5583" s="6"/>
      <c r="G5583" s="6"/>
      <c r="H5583" s="6"/>
      <c r="I5583" s="6"/>
      <c r="J5583" s="2"/>
      <c r="K5583" s="2"/>
      <c r="L5583" s="3"/>
      <c r="M5583" s="71"/>
      <c r="N5583" s="73"/>
      <c r="O5583" s="70"/>
      <c r="P5583" s="42"/>
      <c r="Q5583" s="3"/>
      <c r="R5583" s="6"/>
      <c r="S5583" s="7"/>
      <c r="T5583" s="1"/>
      <c r="U5583" s="8"/>
      <c r="V5583" s="8"/>
      <c r="W5583" s="27"/>
      <c r="X5583" s="22"/>
      <c r="Y5583" s="4"/>
      <c r="Z5583" s="4"/>
      <c r="AA5583" s="4"/>
      <c r="AB5583" s="9"/>
      <c r="AD5583" s="165"/>
      <c r="AE5583" s="165"/>
      <c r="AF5583" s="165"/>
      <c r="AG5583" s="188"/>
      <c r="AH5583" s="188"/>
      <c r="AI5583" s="188"/>
      <c r="AJ5583" s="172"/>
      <c r="AK5583" s="172"/>
      <c r="AL5583" s="172"/>
      <c r="AM5583" s="165"/>
    </row>
    <row r="5584" spans="1:39">
      <c r="A5584" s="2"/>
      <c r="B5584" s="3"/>
      <c r="C5584" s="4"/>
      <c r="D5584" s="4"/>
      <c r="E5584" s="135"/>
      <c r="F5584" s="6"/>
      <c r="G5584" s="6"/>
      <c r="H5584" s="6"/>
      <c r="I5584" s="6"/>
      <c r="J5584" s="2"/>
      <c r="K5584" s="2"/>
      <c r="L5584" s="3"/>
      <c r="M5584" s="71"/>
      <c r="N5584" s="73"/>
      <c r="O5584" s="70"/>
      <c r="P5584" s="42"/>
      <c r="Q5584" s="3"/>
      <c r="R5584" s="6"/>
      <c r="S5584" s="7"/>
      <c r="T5584" s="1"/>
      <c r="U5584" s="8"/>
      <c r="V5584" s="8"/>
      <c r="W5584" s="27"/>
      <c r="X5584" s="22"/>
      <c r="Y5584" s="4"/>
      <c r="Z5584" s="4"/>
      <c r="AA5584" s="4"/>
      <c r="AB5584" s="9"/>
      <c r="AD5584" s="165"/>
      <c r="AE5584" s="165"/>
      <c r="AF5584" s="165"/>
      <c r="AG5584" s="188"/>
      <c r="AH5584" s="188"/>
      <c r="AI5584" s="188"/>
      <c r="AJ5584" s="172"/>
      <c r="AK5584" s="172"/>
      <c r="AL5584" s="172"/>
      <c r="AM5584" s="165"/>
    </row>
    <row r="5585" spans="1:39">
      <c r="A5585" s="2"/>
      <c r="B5585" s="3"/>
      <c r="C5585" s="4"/>
      <c r="D5585" s="4"/>
      <c r="E5585" s="135"/>
      <c r="F5585" s="6"/>
      <c r="G5585" s="6"/>
      <c r="H5585" s="6"/>
      <c r="I5585" s="6"/>
      <c r="J5585" s="2"/>
      <c r="K5585" s="2"/>
      <c r="L5585" s="3"/>
      <c r="M5585" s="71"/>
      <c r="N5585" s="73"/>
      <c r="O5585" s="70"/>
      <c r="P5585" s="42"/>
      <c r="Q5585" s="3"/>
      <c r="R5585" s="6"/>
      <c r="S5585" s="7"/>
      <c r="T5585" s="1"/>
      <c r="U5585" s="8"/>
      <c r="V5585" s="8"/>
      <c r="W5585" s="27"/>
      <c r="X5585" s="22"/>
      <c r="Y5585" s="4"/>
      <c r="Z5585" s="4"/>
      <c r="AA5585" s="4"/>
      <c r="AB5585" s="9"/>
      <c r="AD5585" s="165"/>
      <c r="AE5585" s="165"/>
      <c r="AF5585" s="165"/>
      <c r="AG5585" s="188"/>
      <c r="AH5585" s="188"/>
      <c r="AI5585" s="188"/>
      <c r="AJ5585" s="172"/>
      <c r="AK5585" s="172"/>
      <c r="AL5585" s="172"/>
      <c r="AM5585" s="165"/>
    </row>
    <row r="5586" spans="1:39">
      <c r="A5586" s="2"/>
      <c r="B5586" s="3"/>
      <c r="C5586" s="4"/>
      <c r="D5586" s="4"/>
      <c r="E5586" s="135"/>
      <c r="F5586" s="6"/>
      <c r="G5586" s="6"/>
      <c r="H5586" s="6"/>
      <c r="I5586" s="6"/>
      <c r="J5586" s="2"/>
      <c r="K5586" s="2"/>
      <c r="L5586" s="3"/>
      <c r="M5586" s="71"/>
      <c r="N5586" s="73"/>
      <c r="O5586" s="70"/>
      <c r="P5586" s="42"/>
      <c r="Q5586" s="3"/>
      <c r="R5586" s="6"/>
      <c r="S5586" s="7"/>
      <c r="T5586" s="1"/>
      <c r="U5586" s="8"/>
      <c r="V5586" s="8"/>
      <c r="W5586" s="27"/>
      <c r="X5586" s="22"/>
      <c r="Y5586" s="4"/>
      <c r="Z5586" s="4"/>
      <c r="AA5586" s="4"/>
      <c r="AB5586" s="9"/>
      <c r="AD5586" s="165"/>
      <c r="AE5586" s="165"/>
      <c r="AF5586" s="165"/>
      <c r="AG5586" s="188"/>
      <c r="AH5586" s="188"/>
      <c r="AI5586" s="188"/>
      <c r="AJ5586" s="172"/>
      <c r="AK5586" s="172"/>
      <c r="AL5586" s="172"/>
      <c r="AM5586" s="165"/>
    </row>
    <row r="5587" spans="1:39">
      <c r="A5587" s="2"/>
      <c r="B5587" s="3"/>
      <c r="C5587" s="4"/>
      <c r="D5587" s="4"/>
      <c r="E5587" s="135"/>
      <c r="F5587" s="6"/>
      <c r="G5587" s="6"/>
      <c r="H5587" s="6"/>
      <c r="I5587" s="6"/>
      <c r="J5587" s="2"/>
      <c r="K5587" s="2"/>
      <c r="L5587" s="3"/>
      <c r="M5587" s="71"/>
      <c r="N5587" s="70"/>
      <c r="O5587" s="70"/>
      <c r="P5587" s="42"/>
      <c r="Q5587" s="3"/>
      <c r="R5587" s="6"/>
      <c r="S5587" s="7"/>
      <c r="T5587" s="1"/>
      <c r="U5587" s="8"/>
      <c r="V5587" s="8"/>
      <c r="W5587" s="44"/>
      <c r="X5587" s="22"/>
      <c r="Y5587" s="4"/>
      <c r="Z5587" s="4"/>
      <c r="AA5587" s="4"/>
      <c r="AB5587" s="9"/>
      <c r="AD5587" s="165"/>
      <c r="AE5587" s="165"/>
      <c r="AF5587" s="165"/>
      <c r="AG5587" s="188"/>
      <c r="AH5587" s="188"/>
      <c r="AI5587" s="188"/>
      <c r="AJ5587" s="172"/>
      <c r="AK5587" s="172"/>
      <c r="AL5587" s="172"/>
      <c r="AM5587" s="165"/>
    </row>
    <row r="5588" spans="1:39">
      <c r="A5588" s="2"/>
      <c r="B5588" s="3"/>
      <c r="C5588" s="4"/>
      <c r="D5588" s="4"/>
      <c r="E5588" s="135"/>
      <c r="F5588" s="6"/>
      <c r="G5588" s="6"/>
      <c r="H5588" s="6"/>
      <c r="I5588" s="6"/>
      <c r="J5588" s="2"/>
      <c r="K5588" s="2"/>
      <c r="L5588" s="3"/>
      <c r="M5588" s="71"/>
      <c r="N5588" s="70"/>
      <c r="O5588" s="70"/>
      <c r="P5588" s="42"/>
      <c r="Q5588" s="3"/>
      <c r="R5588" s="6"/>
      <c r="S5588" s="7"/>
      <c r="T5588" s="1"/>
      <c r="U5588" s="8"/>
      <c r="V5588" s="8"/>
      <c r="W5588" s="29"/>
      <c r="X5588" s="22"/>
      <c r="Y5588" s="4"/>
      <c r="Z5588" s="4"/>
      <c r="AA5588" s="4"/>
      <c r="AB5588" s="9"/>
      <c r="AD5588" s="165"/>
      <c r="AE5588" s="165"/>
      <c r="AF5588" s="165"/>
      <c r="AG5588" s="188"/>
      <c r="AH5588" s="188"/>
      <c r="AI5588" s="188"/>
      <c r="AJ5588" s="172"/>
      <c r="AK5588" s="172"/>
      <c r="AL5588" s="172"/>
      <c r="AM5588" s="165"/>
    </row>
    <row r="5589" spans="1:39">
      <c r="A5589" s="2"/>
      <c r="B5589" s="3"/>
      <c r="C5589" s="4"/>
      <c r="D5589" s="4"/>
      <c r="E5589" s="135"/>
      <c r="F5589" s="6"/>
      <c r="G5589" s="6"/>
      <c r="H5589" s="6"/>
      <c r="I5589" s="6"/>
      <c r="J5589" s="2"/>
      <c r="K5589" s="2"/>
      <c r="L5589" s="3"/>
      <c r="M5589" s="71"/>
      <c r="N5589" s="70"/>
      <c r="O5589" s="70"/>
      <c r="P5589" s="42"/>
      <c r="Q5589" s="3"/>
      <c r="R5589" s="6"/>
      <c r="S5589" s="7"/>
      <c r="T5589" s="1"/>
      <c r="U5589" s="8"/>
      <c r="V5589" s="8"/>
      <c r="W5589" s="44"/>
      <c r="X5589" s="22"/>
      <c r="Y5589" s="4"/>
      <c r="Z5589" s="4"/>
      <c r="AA5589" s="4"/>
      <c r="AB5589" s="9"/>
      <c r="AD5589" s="165"/>
      <c r="AE5589" s="165"/>
      <c r="AF5589" s="165"/>
      <c r="AG5589" s="188"/>
      <c r="AH5589" s="188"/>
      <c r="AI5589" s="188"/>
      <c r="AJ5589" s="172"/>
      <c r="AK5589" s="172"/>
      <c r="AL5589" s="172"/>
      <c r="AM5589" s="165"/>
    </row>
    <row r="5590" spans="1:39">
      <c r="A5590" s="2"/>
      <c r="B5590" s="3"/>
      <c r="C5590" s="4"/>
      <c r="D5590" s="4"/>
      <c r="E5590" s="135"/>
      <c r="F5590" s="6"/>
      <c r="G5590" s="6"/>
      <c r="H5590" s="6"/>
      <c r="I5590" s="6"/>
      <c r="J5590" s="2"/>
      <c r="K5590" s="2"/>
      <c r="L5590" s="3"/>
      <c r="M5590" s="71"/>
      <c r="N5590" s="70"/>
      <c r="O5590" s="70"/>
      <c r="P5590" s="42"/>
      <c r="Q5590" s="3"/>
      <c r="R5590" s="6"/>
      <c r="S5590" s="7"/>
      <c r="T5590" s="1"/>
      <c r="U5590" s="8"/>
      <c r="V5590" s="8"/>
      <c r="W5590" s="44"/>
      <c r="X5590" s="22"/>
      <c r="Y5590" s="4"/>
      <c r="Z5590" s="4"/>
      <c r="AA5590" s="4"/>
      <c r="AB5590" s="9"/>
      <c r="AD5590" s="165"/>
      <c r="AE5590" s="165"/>
      <c r="AF5590" s="165"/>
      <c r="AG5590" s="188"/>
      <c r="AH5590" s="188"/>
      <c r="AI5590" s="188"/>
      <c r="AJ5590" s="172"/>
      <c r="AK5590" s="172"/>
      <c r="AL5590" s="172"/>
      <c r="AM5590" s="165"/>
    </row>
    <row r="5591" spans="1:39">
      <c r="A5591" s="2"/>
      <c r="B5591" s="3"/>
      <c r="C5591" s="4"/>
      <c r="D5591" s="4"/>
      <c r="E5591" s="135"/>
      <c r="F5591" s="6"/>
      <c r="G5591" s="6"/>
      <c r="H5591" s="6"/>
      <c r="I5591" s="6"/>
      <c r="J5591" s="2"/>
      <c r="K5591" s="2"/>
      <c r="L5591" s="3"/>
      <c r="M5591" s="71"/>
      <c r="N5591" s="70"/>
      <c r="O5591" s="70"/>
      <c r="P5591" s="42"/>
      <c r="Q5591" s="3"/>
      <c r="R5591" s="6"/>
      <c r="S5591" s="7"/>
      <c r="T5591" s="1"/>
      <c r="U5591" s="8"/>
      <c r="V5591" s="8"/>
      <c r="W5591" s="31"/>
      <c r="X5591" s="22"/>
      <c r="Y5591" s="4"/>
      <c r="Z5591" s="4"/>
      <c r="AA5591" s="4"/>
      <c r="AB5591" s="9"/>
      <c r="AD5591" s="165"/>
      <c r="AE5591" s="165"/>
      <c r="AF5591" s="165"/>
      <c r="AG5591" s="188"/>
      <c r="AH5591" s="188"/>
      <c r="AI5591" s="188"/>
      <c r="AJ5591" s="172"/>
      <c r="AK5591" s="172"/>
      <c r="AL5591" s="172"/>
      <c r="AM5591" s="165"/>
    </row>
    <row r="5592" spans="1:39">
      <c r="A5592" s="2"/>
      <c r="B5592" s="3"/>
      <c r="C5592" s="4"/>
      <c r="D5592" s="4"/>
      <c r="E5592" s="135"/>
      <c r="F5592" s="6"/>
      <c r="G5592" s="6"/>
      <c r="H5592" s="6"/>
      <c r="I5592" s="6"/>
      <c r="J5592" s="2"/>
      <c r="K5592" s="2"/>
      <c r="L5592" s="3"/>
      <c r="M5592" s="71"/>
      <c r="N5592" s="70"/>
      <c r="O5592" s="70"/>
      <c r="P5592" s="42"/>
      <c r="Q5592" s="3"/>
      <c r="R5592" s="6"/>
      <c r="S5592" s="7"/>
      <c r="T5592" s="1"/>
      <c r="U5592" s="8"/>
      <c r="V5592" s="8"/>
      <c r="W5592" s="44"/>
      <c r="X5592" s="22"/>
      <c r="Y5592" s="4"/>
      <c r="Z5592" s="4"/>
      <c r="AA5592" s="4"/>
      <c r="AB5592" s="9"/>
      <c r="AD5592" s="165"/>
      <c r="AE5592" s="165"/>
      <c r="AF5592" s="165"/>
      <c r="AG5592" s="188"/>
      <c r="AH5592" s="188"/>
      <c r="AI5592" s="188"/>
      <c r="AJ5592" s="172"/>
      <c r="AK5592" s="172"/>
      <c r="AL5592" s="172"/>
      <c r="AM5592" s="165"/>
    </row>
    <row r="5593" spans="1:39">
      <c r="A5593" s="2"/>
      <c r="B5593" s="3"/>
      <c r="C5593" s="4"/>
      <c r="D5593" s="4"/>
      <c r="E5593" s="135"/>
      <c r="F5593" s="6"/>
      <c r="G5593" s="6"/>
      <c r="H5593" s="6"/>
      <c r="I5593" s="6"/>
      <c r="J5593" s="2"/>
      <c r="K5593" s="2"/>
      <c r="L5593" s="3"/>
      <c r="M5593" s="71"/>
      <c r="N5593" s="70"/>
      <c r="O5593" s="70"/>
      <c r="P5593" s="42"/>
      <c r="Q5593" s="3"/>
      <c r="R5593" s="6"/>
      <c r="S5593" s="7"/>
      <c r="T5593" s="1"/>
      <c r="U5593" s="8"/>
      <c r="V5593" s="8"/>
      <c r="W5593" s="44"/>
      <c r="X5593" s="22"/>
      <c r="Y5593" s="4"/>
      <c r="Z5593" s="4"/>
      <c r="AA5593" s="4"/>
      <c r="AB5593" s="9"/>
      <c r="AD5593" s="165"/>
      <c r="AE5593" s="165"/>
      <c r="AF5593" s="165"/>
      <c r="AG5593" s="188"/>
      <c r="AH5593" s="188"/>
      <c r="AI5593" s="188"/>
      <c r="AJ5593" s="172"/>
      <c r="AK5593" s="172"/>
      <c r="AL5593" s="172"/>
      <c r="AM5593" s="165"/>
    </row>
    <row r="5594" spans="1:39">
      <c r="A5594" s="2"/>
      <c r="B5594" s="3"/>
      <c r="C5594" s="4"/>
      <c r="D5594" s="4"/>
      <c r="E5594" s="135"/>
      <c r="F5594" s="6"/>
      <c r="G5594" s="6"/>
      <c r="H5594" s="6"/>
      <c r="I5594" s="6"/>
      <c r="J5594" s="2"/>
      <c r="K5594" s="2"/>
      <c r="L5594" s="3"/>
      <c r="M5594" s="71"/>
      <c r="N5594" s="70"/>
      <c r="O5594" s="70"/>
      <c r="P5594" s="42"/>
      <c r="Q5594" s="3"/>
      <c r="R5594" s="6"/>
      <c r="S5594" s="7"/>
      <c r="T5594" s="1"/>
      <c r="U5594" s="8"/>
      <c r="V5594" s="8"/>
      <c r="W5594" s="44"/>
      <c r="X5594" s="22"/>
      <c r="Y5594" s="4"/>
      <c r="Z5594" s="4"/>
      <c r="AA5594" s="4"/>
      <c r="AB5594" s="9"/>
      <c r="AD5594" s="165"/>
      <c r="AE5594" s="165"/>
      <c r="AF5594" s="165"/>
      <c r="AG5594" s="188"/>
      <c r="AH5594" s="188"/>
      <c r="AI5594" s="188"/>
      <c r="AJ5594" s="172"/>
      <c r="AK5594" s="172"/>
      <c r="AL5594" s="172"/>
      <c r="AM5594" s="165"/>
    </row>
    <row r="5595" spans="1:39">
      <c r="A5595" s="2"/>
      <c r="B5595" s="3"/>
      <c r="C5595" s="4"/>
      <c r="D5595" s="4"/>
      <c r="E5595" s="135"/>
      <c r="F5595" s="6"/>
      <c r="G5595" s="6"/>
      <c r="H5595" s="6"/>
      <c r="I5595" s="6"/>
      <c r="J5595" s="2"/>
      <c r="K5595" s="2"/>
      <c r="L5595" s="3"/>
      <c r="M5595" s="71"/>
      <c r="N5595" s="70"/>
      <c r="O5595" s="70"/>
      <c r="P5595" s="42"/>
      <c r="Q5595" s="3"/>
      <c r="R5595" s="6"/>
      <c r="S5595" s="7"/>
      <c r="T5595" s="1"/>
      <c r="U5595" s="8"/>
      <c r="V5595" s="8"/>
      <c r="W5595" s="29"/>
      <c r="X5595" s="22"/>
      <c r="Y5595" s="4"/>
      <c r="Z5595" s="4"/>
      <c r="AA5595" s="4"/>
      <c r="AB5595" s="9"/>
      <c r="AD5595" s="165"/>
      <c r="AE5595" s="165"/>
      <c r="AF5595" s="165"/>
      <c r="AG5595" s="188"/>
      <c r="AH5595" s="188"/>
      <c r="AI5595" s="188"/>
      <c r="AJ5595" s="172"/>
      <c r="AK5595" s="172"/>
      <c r="AL5595" s="172"/>
      <c r="AM5595" s="165"/>
    </row>
    <row r="5596" spans="1:39">
      <c r="A5596" s="2"/>
      <c r="B5596" s="3"/>
      <c r="C5596" s="4"/>
      <c r="D5596" s="4"/>
      <c r="E5596" s="135"/>
      <c r="F5596" s="6"/>
      <c r="G5596" s="6"/>
      <c r="H5596" s="6"/>
      <c r="I5596" s="6"/>
      <c r="J5596" s="2"/>
      <c r="K5596" s="2"/>
      <c r="L5596" s="3"/>
      <c r="M5596" s="71"/>
      <c r="N5596" s="70"/>
      <c r="O5596" s="70"/>
      <c r="P5596" s="42"/>
      <c r="Q5596" s="3"/>
      <c r="R5596" s="6"/>
      <c r="S5596" s="7"/>
      <c r="T5596" s="1"/>
      <c r="U5596" s="8"/>
      <c r="V5596" s="8"/>
      <c r="W5596" s="44"/>
      <c r="X5596" s="22"/>
      <c r="Y5596" s="4"/>
      <c r="Z5596" s="4"/>
      <c r="AA5596" s="4"/>
      <c r="AB5596" s="9"/>
      <c r="AD5596" s="165"/>
      <c r="AE5596" s="165"/>
      <c r="AF5596" s="165"/>
      <c r="AG5596" s="188"/>
      <c r="AH5596" s="188"/>
      <c r="AI5596" s="188"/>
      <c r="AJ5596" s="172"/>
      <c r="AK5596" s="172"/>
      <c r="AL5596" s="172"/>
      <c r="AM5596" s="165"/>
    </row>
    <row r="5597" spans="1:39">
      <c r="A5597" s="2"/>
      <c r="B5597" s="3"/>
      <c r="C5597" s="4"/>
      <c r="D5597" s="4"/>
      <c r="E5597" s="135"/>
      <c r="F5597" s="6"/>
      <c r="G5597" s="6"/>
      <c r="H5597" s="6"/>
      <c r="I5597" s="6"/>
      <c r="J5597" s="2"/>
      <c r="K5597" s="2"/>
      <c r="L5597" s="3"/>
      <c r="M5597" s="71"/>
      <c r="N5597" s="70"/>
      <c r="O5597" s="70"/>
      <c r="P5597" s="42"/>
      <c r="Q5597" s="3"/>
      <c r="R5597" s="6"/>
      <c r="S5597" s="7"/>
      <c r="T5597" s="1"/>
      <c r="U5597" s="8"/>
      <c r="V5597" s="8"/>
      <c r="W5597" s="31"/>
      <c r="X5597" s="22"/>
      <c r="Y5597" s="4"/>
      <c r="Z5597" s="4"/>
      <c r="AA5597" s="4"/>
      <c r="AB5597" s="9"/>
      <c r="AD5597" s="165"/>
      <c r="AE5597" s="165"/>
      <c r="AF5597" s="165"/>
      <c r="AG5597" s="188"/>
      <c r="AH5597" s="188"/>
      <c r="AI5597" s="188"/>
      <c r="AJ5597" s="172"/>
      <c r="AK5597" s="172"/>
      <c r="AL5597" s="172"/>
      <c r="AM5597" s="165"/>
    </row>
    <row r="5598" spans="1:39">
      <c r="A5598" s="2"/>
      <c r="B5598" s="3"/>
      <c r="C5598" s="4"/>
      <c r="D5598" s="4"/>
      <c r="E5598" s="135"/>
      <c r="F5598" s="6"/>
      <c r="G5598" s="6"/>
      <c r="H5598" s="6"/>
      <c r="I5598" s="6"/>
      <c r="J5598" s="2"/>
      <c r="K5598" s="2"/>
      <c r="L5598" s="3"/>
      <c r="M5598" s="71"/>
      <c r="N5598" s="70"/>
      <c r="O5598" s="70"/>
      <c r="P5598" s="42"/>
      <c r="Q5598" s="3"/>
      <c r="R5598" s="6"/>
      <c r="S5598" s="7"/>
      <c r="T5598" s="1"/>
      <c r="U5598" s="8"/>
      <c r="V5598" s="8"/>
      <c r="W5598" s="30"/>
      <c r="X5598" s="22"/>
      <c r="Y5598" s="4"/>
      <c r="Z5598" s="4"/>
      <c r="AA5598" s="4"/>
      <c r="AB5598" s="9"/>
      <c r="AD5598" s="165"/>
      <c r="AE5598" s="165"/>
      <c r="AF5598" s="165"/>
      <c r="AG5598" s="188"/>
      <c r="AH5598" s="188"/>
      <c r="AI5598" s="188"/>
      <c r="AJ5598" s="172"/>
      <c r="AK5598" s="172"/>
      <c r="AL5598" s="172"/>
      <c r="AM5598" s="165"/>
    </row>
    <row r="5599" spans="1:39">
      <c r="A5599" s="2"/>
      <c r="B5599" s="3"/>
      <c r="C5599" s="4"/>
      <c r="D5599" s="4"/>
      <c r="E5599" s="135"/>
      <c r="F5599" s="6"/>
      <c r="G5599" s="6"/>
      <c r="H5599" s="6"/>
      <c r="I5599" s="6"/>
      <c r="J5599" s="2"/>
      <c r="K5599" s="2"/>
      <c r="L5599" s="3"/>
      <c r="M5599" s="71"/>
      <c r="N5599" s="70"/>
      <c r="O5599" s="70"/>
      <c r="P5599" s="42"/>
      <c r="Q5599" s="3"/>
      <c r="R5599" s="6"/>
      <c r="S5599" s="7"/>
      <c r="T5599" s="1"/>
      <c r="U5599" s="8"/>
      <c r="V5599" s="8"/>
      <c r="W5599" s="44"/>
      <c r="X5599" s="22"/>
      <c r="Y5599" s="4"/>
      <c r="Z5599" s="4"/>
      <c r="AA5599" s="4"/>
      <c r="AB5599" s="9"/>
      <c r="AD5599" s="165"/>
      <c r="AE5599" s="165"/>
      <c r="AF5599" s="165"/>
      <c r="AG5599" s="188"/>
      <c r="AH5599" s="188"/>
      <c r="AI5599" s="188"/>
      <c r="AJ5599" s="172"/>
      <c r="AK5599" s="172"/>
      <c r="AL5599" s="172"/>
      <c r="AM5599" s="165"/>
    </row>
    <row r="5600" spans="1:39">
      <c r="A5600" s="2"/>
      <c r="B5600" s="3"/>
      <c r="C5600" s="4"/>
      <c r="D5600" s="4"/>
      <c r="E5600" s="135"/>
      <c r="F5600" s="6"/>
      <c r="G5600" s="6"/>
      <c r="H5600" s="6"/>
      <c r="I5600" s="6"/>
      <c r="J5600" s="2"/>
      <c r="K5600" s="2"/>
      <c r="L5600" s="3"/>
      <c r="M5600" s="71"/>
      <c r="N5600" s="70"/>
      <c r="O5600" s="70"/>
      <c r="P5600" s="42"/>
      <c r="Q5600" s="3"/>
      <c r="R5600" s="6"/>
      <c r="S5600" s="7"/>
      <c r="T5600" s="1"/>
      <c r="U5600" s="8"/>
      <c r="V5600" s="8"/>
      <c r="W5600" s="31"/>
      <c r="X5600" s="22"/>
      <c r="Y5600" s="4"/>
      <c r="Z5600" s="4"/>
      <c r="AA5600" s="4"/>
      <c r="AB5600" s="9"/>
      <c r="AD5600" s="165"/>
      <c r="AE5600" s="165"/>
      <c r="AF5600" s="165"/>
      <c r="AG5600" s="188"/>
      <c r="AH5600" s="188"/>
      <c r="AI5600" s="188"/>
      <c r="AJ5600" s="172"/>
      <c r="AK5600" s="172"/>
      <c r="AL5600" s="172"/>
      <c r="AM5600" s="165"/>
    </row>
    <row r="5601" spans="1:39">
      <c r="A5601" s="2"/>
      <c r="B5601" s="3"/>
      <c r="C5601" s="4"/>
      <c r="D5601" s="4"/>
      <c r="E5601" s="135"/>
      <c r="F5601" s="6"/>
      <c r="G5601" s="6"/>
      <c r="H5601" s="6"/>
      <c r="I5601" s="6"/>
      <c r="J5601" s="2"/>
      <c r="K5601" s="2"/>
      <c r="L5601" s="3"/>
      <c r="M5601" s="71"/>
      <c r="N5601" s="73"/>
      <c r="O5601" s="70"/>
      <c r="P5601" s="42"/>
      <c r="Q5601" s="3"/>
      <c r="R5601" s="6"/>
      <c r="S5601" s="7"/>
      <c r="T5601" s="1"/>
      <c r="U5601" s="8"/>
      <c r="V5601" s="8"/>
      <c r="W5601" s="27"/>
      <c r="X5601" s="22"/>
      <c r="Y5601" s="4"/>
      <c r="Z5601" s="4"/>
      <c r="AA5601" s="4"/>
      <c r="AB5601" s="9"/>
      <c r="AD5601" s="165"/>
      <c r="AE5601" s="165"/>
      <c r="AF5601" s="165"/>
      <c r="AG5601" s="188"/>
      <c r="AH5601" s="188"/>
      <c r="AI5601" s="188"/>
      <c r="AJ5601" s="172"/>
      <c r="AK5601" s="172"/>
      <c r="AL5601" s="172"/>
      <c r="AM5601" s="165"/>
    </row>
    <row r="5602" spans="1:39">
      <c r="A5602" s="2"/>
      <c r="B5602" s="3"/>
      <c r="C5602" s="4"/>
      <c r="D5602" s="4"/>
      <c r="E5602" s="135"/>
      <c r="F5602" s="6"/>
      <c r="G5602" s="6"/>
      <c r="H5602" s="6"/>
      <c r="I5602" s="6"/>
      <c r="J5602" s="2"/>
      <c r="K5602" s="2"/>
      <c r="L5602" s="3"/>
      <c r="M5602" s="71"/>
      <c r="N5602" s="73"/>
      <c r="O5602" s="70"/>
      <c r="P5602" s="42"/>
      <c r="Q5602" s="3"/>
      <c r="R5602" s="6"/>
      <c r="S5602" s="7"/>
      <c r="T5602" s="1"/>
      <c r="U5602" s="8"/>
      <c r="V5602" s="8"/>
      <c r="W5602" s="27"/>
      <c r="X5602" s="22"/>
      <c r="Y5602" s="4"/>
      <c r="Z5602" s="4"/>
      <c r="AA5602" s="4"/>
      <c r="AB5602" s="9"/>
      <c r="AD5602" s="165"/>
      <c r="AE5602" s="165"/>
      <c r="AF5602" s="165"/>
      <c r="AG5602" s="188"/>
      <c r="AH5602" s="188"/>
      <c r="AI5602" s="188"/>
      <c r="AJ5602" s="172"/>
      <c r="AK5602" s="172"/>
      <c r="AL5602" s="172"/>
      <c r="AM5602" s="165"/>
    </row>
    <row r="5603" spans="1:39">
      <c r="A5603" s="2"/>
      <c r="B5603" s="3"/>
      <c r="C5603" s="4"/>
      <c r="D5603" s="4"/>
      <c r="E5603" s="135"/>
      <c r="F5603" s="6"/>
      <c r="G5603" s="6"/>
      <c r="H5603" s="6"/>
      <c r="I5603" s="6"/>
      <c r="J5603" s="2"/>
      <c r="K5603" s="2"/>
      <c r="L5603" s="3"/>
      <c r="M5603" s="71"/>
      <c r="N5603" s="73"/>
      <c r="O5603" s="70"/>
      <c r="P5603" s="42"/>
      <c r="Q5603" s="3"/>
      <c r="R5603" s="6"/>
      <c r="S5603" s="7"/>
      <c r="T5603" s="1"/>
      <c r="U5603" s="8"/>
      <c r="V5603" s="8"/>
      <c r="W5603" s="27"/>
      <c r="X5603" s="22"/>
      <c r="Y5603" s="4"/>
      <c r="Z5603" s="4"/>
      <c r="AA5603" s="4"/>
      <c r="AB5603" s="9"/>
      <c r="AD5603" s="165"/>
      <c r="AE5603" s="165"/>
      <c r="AF5603" s="165"/>
      <c r="AG5603" s="188"/>
      <c r="AH5603" s="188"/>
      <c r="AI5603" s="188"/>
      <c r="AJ5603" s="172"/>
      <c r="AK5603" s="172"/>
      <c r="AL5603" s="172"/>
      <c r="AM5603" s="165"/>
    </row>
    <row r="5604" spans="1:39">
      <c r="A5604" s="2"/>
      <c r="B5604" s="3"/>
      <c r="C5604" s="4"/>
      <c r="D5604" s="4"/>
      <c r="E5604" s="135"/>
      <c r="F5604" s="6"/>
      <c r="G5604" s="6"/>
      <c r="H5604" s="6"/>
      <c r="I5604" s="6"/>
      <c r="J5604" s="2"/>
      <c r="K5604" s="2"/>
      <c r="L5604" s="3"/>
      <c r="M5604" s="71"/>
      <c r="N5604" s="73"/>
      <c r="O5604" s="70"/>
      <c r="P5604" s="42"/>
      <c r="Q5604" s="3"/>
      <c r="R5604" s="6"/>
      <c r="S5604" s="7"/>
      <c r="T5604" s="1"/>
      <c r="U5604" s="8"/>
      <c r="V5604" s="8"/>
      <c r="W5604" s="27"/>
      <c r="X5604" s="22"/>
      <c r="Y5604" s="4"/>
      <c r="Z5604" s="4"/>
      <c r="AA5604" s="4"/>
      <c r="AB5604" s="9"/>
      <c r="AD5604" s="165"/>
      <c r="AE5604" s="165"/>
      <c r="AF5604" s="165"/>
      <c r="AG5604" s="188"/>
      <c r="AH5604" s="188"/>
      <c r="AI5604" s="188"/>
      <c r="AJ5604" s="172"/>
      <c r="AK5604" s="172"/>
      <c r="AL5604" s="172"/>
      <c r="AM5604" s="165"/>
    </row>
    <row r="5605" spans="1:39">
      <c r="A5605" s="2"/>
      <c r="B5605" s="3"/>
      <c r="C5605" s="4"/>
      <c r="D5605" s="4"/>
      <c r="E5605" s="135"/>
      <c r="F5605" s="6"/>
      <c r="G5605" s="6"/>
      <c r="H5605" s="6"/>
      <c r="I5605" s="6"/>
      <c r="J5605" s="2"/>
      <c r="K5605" s="2"/>
      <c r="L5605" s="3"/>
      <c r="M5605" s="71"/>
      <c r="N5605" s="73"/>
      <c r="O5605" s="70"/>
      <c r="P5605" s="42"/>
      <c r="Q5605" s="3"/>
      <c r="R5605" s="6"/>
      <c r="S5605" s="7"/>
      <c r="T5605" s="1"/>
      <c r="U5605" s="8"/>
      <c r="V5605" s="8"/>
      <c r="W5605" s="27"/>
      <c r="X5605" s="22"/>
      <c r="Y5605" s="4"/>
      <c r="Z5605" s="4"/>
      <c r="AA5605" s="4"/>
      <c r="AB5605" s="9"/>
      <c r="AD5605" s="165"/>
      <c r="AE5605" s="165"/>
      <c r="AF5605" s="165"/>
      <c r="AG5605" s="188"/>
      <c r="AH5605" s="188"/>
      <c r="AI5605" s="188"/>
      <c r="AJ5605" s="172"/>
      <c r="AK5605" s="172"/>
      <c r="AL5605" s="172"/>
      <c r="AM5605" s="165"/>
    </row>
    <row r="5606" spans="1:39">
      <c r="A5606" s="2"/>
      <c r="B5606" s="3"/>
      <c r="C5606" s="4"/>
      <c r="D5606" s="4"/>
      <c r="E5606" s="135"/>
      <c r="F5606" s="6"/>
      <c r="G5606" s="6"/>
      <c r="H5606" s="6"/>
      <c r="I5606" s="6"/>
      <c r="J5606" s="2"/>
      <c r="K5606" s="2"/>
      <c r="L5606" s="3"/>
      <c r="M5606" s="71"/>
      <c r="N5606" s="73"/>
      <c r="O5606" s="70"/>
      <c r="P5606" s="42"/>
      <c r="Q5606" s="3"/>
      <c r="R5606" s="6"/>
      <c r="S5606" s="7"/>
      <c r="T5606" s="1"/>
      <c r="U5606" s="8"/>
      <c r="V5606" s="8"/>
      <c r="W5606" s="27"/>
      <c r="X5606" s="22"/>
      <c r="Y5606" s="4"/>
      <c r="Z5606" s="4"/>
      <c r="AA5606" s="4"/>
      <c r="AB5606" s="9"/>
      <c r="AD5606" s="165"/>
      <c r="AE5606" s="165"/>
      <c r="AF5606" s="165"/>
      <c r="AG5606" s="188"/>
      <c r="AH5606" s="188"/>
      <c r="AI5606" s="188"/>
      <c r="AJ5606" s="172"/>
      <c r="AK5606" s="172"/>
      <c r="AL5606" s="172"/>
      <c r="AM5606" s="165"/>
    </row>
    <row r="5607" spans="1:39">
      <c r="A5607" s="2"/>
      <c r="B5607" s="3"/>
      <c r="C5607" s="4"/>
      <c r="D5607" s="4"/>
      <c r="E5607" s="135"/>
      <c r="F5607" s="6"/>
      <c r="G5607" s="6"/>
      <c r="H5607" s="6"/>
      <c r="I5607" s="6"/>
      <c r="J5607" s="2"/>
      <c r="K5607" s="2"/>
      <c r="L5607" s="3"/>
      <c r="M5607" s="71"/>
      <c r="N5607" s="73"/>
      <c r="O5607" s="70"/>
      <c r="P5607" s="42"/>
      <c r="Q5607" s="3"/>
      <c r="R5607" s="6"/>
      <c r="S5607" s="7"/>
      <c r="T5607" s="1"/>
      <c r="U5607" s="8"/>
      <c r="V5607" s="8"/>
      <c r="W5607" s="27"/>
      <c r="X5607" s="22"/>
      <c r="Y5607" s="4"/>
      <c r="Z5607" s="4"/>
      <c r="AA5607" s="4"/>
      <c r="AB5607" s="9"/>
      <c r="AD5607" s="165"/>
      <c r="AE5607" s="165"/>
      <c r="AF5607" s="165"/>
      <c r="AG5607" s="188"/>
      <c r="AH5607" s="188"/>
      <c r="AI5607" s="188"/>
      <c r="AJ5607" s="172"/>
      <c r="AK5607" s="172"/>
      <c r="AL5607" s="172"/>
      <c r="AM5607" s="165"/>
    </row>
    <row r="5608" spans="1:39">
      <c r="A5608" s="2"/>
      <c r="B5608" s="3"/>
      <c r="C5608" s="4"/>
      <c r="D5608" s="4"/>
      <c r="E5608" s="135"/>
      <c r="F5608" s="6"/>
      <c r="G5608" s="6"/>
      <c r="H5608" s="6"/>
      <c r="I5608" s="6"/>
      <c r="J5608" s="2"/>
      <c r="K5608" s="2"/>
      <c r="L5608" s="3"/>
      <c r="M5608" s="71"/>
      <c r="N5608" s="73"/>
      <c r="O5608" s="70"/>
      <c r="P5608" s="42"/>
      <c r="Q5608" s="3"/>
      <c r="R5608" s="6"/>
      <c r="S5608" s="7"/>
      <c r="T5608" s="1"/>
      <c r="U5608" s="8"/>
      <c r="V5608" s="8"/>
      <c r="W5608" s="27"/>
      <c r="X5608" s="22"/>
      <c r="Y5608" s="4"/>
      <c r="Z5608" s="4"/>
      <c r="AA5608" s="4"/>
      <c r="AB5608" s="9"/>
      <c r="AD5608" s="165"/>
      <c r="AE5608" s="165"/>
      <c r="AF5608" s="165"/>
      <c r="AG5608" s="188"/>
      <c r="AH5608" s="188"/>
      <c r="AI5608" s="188"/>
      <c r="AJ5608" s="172"/>
      <c r="AK5608" s="172"/>
      <c r="AL5608" s="172"/>
      <c r="AM5608" s="165"/>
    </row>
    <row r="5609" spans="1:39">
      <c r="A5609" s="2"/>
      <c r="B5609" s="3"/>
      <c r="C5609" s="4"/>
      <c r="D5609" s="4"/>
      <c r="E5609" s="135"/>
      <c r="F5609" s="6"/>
      <c r="G5609" s="6"/>
      <c r="H5609" s="6"/>
      <c r="I5609" s="6"/>
      <c r="J5609" s="2"/>
      <c r="K5609" s="2"/>
      <c r="L5609" s="3"/>
      <c r="M5609" s="71"/>
      <c r="N5609" s="70"/>
      <c r="O5609" s="70"/>
      <c r="P5609" s="42"/>
      <c r="Q5609" s="3"/>
      <c r="R5609" s="6"/>
      <c r="S5609" s="7"/>
      <c r="T5609" s="1"/>
      <c r="U5609" s="8"/>
      <c r="V5609" s="8"/>
      <c r="W5609" s="44"/>
      <c r="X5609" s="22"/>
      <c r="Y5609" s="4"/>
      <c r="Z5609" s="4"/>
      <c r="AA5609" s="4"/>
      <c r="AB5609" s="9"/>
      <c r="AD5609" s="165"/>
      <c r="AE5609" s="165"/>
      <c r="AF5609" s="165"/>
      <c r="AG5609" s="188"/>
      <c r="AH5609" s="188"/>
      <c r="AI5609" s="188"/>
      <c r="AJ5609" s="172"/>
      <c r="AK5609" s="172"/>
      <c r="AL5609" s="172"/>
      <c r="AM5609" s="165"/>
    </row>
    <row r="5610" spans="1:39">
      <c r="A5610" s="2"/>
      <c r="B5610" s="3"/>
      <c r="C5610" s="4"/>
      <c r="D5610" s="4"/>
      <c r="E5610" s="135"/>
      <c r="F5610" s="6"/>
      <c r="G5610" s="6"/>
      <c r="H5610" s="6"/>
      <c r="I5610" s="6"/>
      <c r="J5610" s="2"/>
      <c r="K5610" s="2"/>
      <c r="L5610" s="3"/>
      <c r="M5610" s="71"/>
      <c r="N5610" s="70"/>
      <c r="O5610" s="70"/>
      <c r="P5610" s="42"/>
      <c r="Q5610" s="3"/>
      <c r="R5610" s="6"/>
      <c r="S5610" s="7"/>
      <c r="T5610" s="1"/>
      <c r="U5610" s="8"/>
      <c r="V5610" s="8"/>
      <c r="W5610" s="29"/>
      <c r="X5610" s="22"/>
      <c r="Y5610" s="4"/>
      <c r="Z5610" s="4"/>
      <c r="AA5610" s="4"/>
      <c r="AB5610" s="9"/>
      <c r="AD5610" s="165"/>
      <c r="AE5610" s="165"/>
      <c r="AF5610" s="165"/>
      <c r="AG5610" s="188"/>
      <c r="AH5610" s="188"/>
      <c r="AI5610" s="188"/>
      <c r="AJ5610" s="172"/>
      <c r="AK5610" s="172"/>
      <c r="AL5610" s="172"/>
      <c r="AM5610" s="165"/>
    </row>
    <row r="5611" spans="1:39">
      <c r="A5611" s="2"/>
      <c r="B5611" s="3"/>
      <c r="C5611" s="4"/>
      <c r="D5611" s="4"/>
      <c r="E5611" s="135"/>
      <c r="F5611" s="6"/>
      <c r="G5611" s="6"/>
      <c r="H5611" s="6"/>
      <c r="I5611" s="6"/>
      <c r="J5611" s="2"/>
      <c r="K5611" s="2"/>
      <c r="L5611" s="3"/>
      <c r="M5611" s="71"/>
      <c r="N5611" s="70"/>
      <c r="O5611" s="70"/>
      <c r="P5611" s="42"/>
      <c r="Q5611" s="3"/>
      <c r="R5611" s="6"/>
      <c r="S5611" s="7"/>
      <c r="T5611" s="1"/>
      <c r="U5611" s="8"/>
      <c r="V5611" s="8"/>
      <c r="W5611" s="44"/>
      <c r="X5611" s="22"/>
      <c r="Y5611" s="4"/>
      <c r="Z5611" s="4"/>
      <c r="AA5611" s="4"/>
      <c r="AB5611" s="9"/>
      <c r="AD5611" s="165"/>
      <c r="AE5611" s="165"/>
      <c r="AF5611" s="165"/>
      <c r="AG5611" s="188"/>
      <c r="AH5611" s="188"/>
      <c r="AI5611" s="188"/>
      <c r="AJ5611" s="172"/>
      <c r="AK5611" s="172"/>
      <c r="AL5611" s="172"/>
      <c r="AM5611" s="165"/>
    </row>
    <row r="5612" spans="1:39">
      <c r="A5612" s="2"/>
      <c r="B5612" s="3"/>
      <c r="C5612" s="4"/>
      <c r="D5612" s="4"/>
      <c r="E5612" s="135"/>
      <c r="F5612" s="6"/>
      <c r="G5612" s="6"/>
      <c r="H5612" s="6"/>
      <c r="I5612" s="6"/>
      <c r="J5612" s="2"/>
      <c r="K5612" s="2"/>
      <c r="L5612" s="3"/>
      <c r="M5612" s="71"/>
      <c r="N5612" s="70"/>
      <c r="O5612" s="70"/>
      <c r="P5612" s="42"/>
      <c r="Q5612" s="3"/>
      <c r="R5612" s="6"/>
      <c r="S5612" s="7"/>
      <c r="T5612" s="1"/>
      <c r="U5612" s="8"/>
      <c r="V5612" s="8"/>
      <c r="W5612" s="44"/>
      <c r="X5612" s="22"/>
      <c r="Y5612" s="4"/>
      <c r="Z5612" s="4"/>
      <c r="AA5612" s="4"/>
      <c r="AB5612" s="9"/>
      <c r="AD5612" s="165"/>
      <c r="AE5612" s="165"/>
      <c r="AF5612" s="165"/>
      <c r="AG5612" s="188"/>
      <c r="AH5612" s="188"/>
      <c r="AI5612" s="188"/>
      <c r="AJ5612" s="172"/>
      <c r="AK5612" s="172"/>
      <c r="AL5612" s="172"/>
      <c r="AM5612" s="165"/>
    </row>
    <row r="5613" spans="1:39">
      <c r="A5613" s="2"/>
      <c r="B5613" s="3"/>
      <c r="C5613" s="4"/>
      <c r="D5613" s="4"/>
      <c r="E5613" s="135"/>
      <c r="F5613" s="6"/>
      <c r="G5613" s="6"/>
      <c r="H5613" s="6"/>
      <c r="I5613" s="6"/>
      <c r="J5613" s="2"/>
      <c r="K5613" s="2"/>
      <c r="L5613" s="3"/>
      <c r="M5613" s="71"/>
      <c r="N5613" s="70"/>
      <c r="O5613" s="70"/>
      <c r="P5613" s="42"/>
      <c r="Q5613" s="3"/>
      <c r="R5613" s="6"/>
      <c r="S5613" s="7"/>
      <c r="T5613" s="1"/>
      <c r="U5613" s="8"/>
      <c r="V5613" s="8"/>
      <c r="W5613" s="26"/>
      <c r="X5613" s="22"/>
      <c r="Y5613" s="4"/>
      <c r="Z5613" s="4"/>
      <c r="AA5613" s="4"/>
      <c r="AB5613" s="9"/>
      <c r="AD5613" s="165"/>
      <c r="AE5613" s="165"/>
      <c r="AF5613" s="165"/>
      <c r="AG5613" s="188"/>
      <c r="AH5613" s="188"/>
      <c r="AI5613" s="188"/>
      <c r="AJ5613" s="172"/>
      <c r="AK5613" s="172"/>
      <c r="AL5613" s="172"/>
      <c r="AM5613" s="165"/>
    </row>
    <row r="5614" spans="1:39">
      <c r="A5614" s="2"/>
      <c r="B5614" s="3"/>
      <c r="C5614" s="4"/>
      <c r="D5614" s="4"/>
      <c r="E5614" s="135"/>
      <c r="F5614" s="6"/>
      <c r="G5614" s="6"/>
      <c r="H5614" s="6"/>
      <c r="I5614" s="6"/>
      <c r="J5614" s="2"/>
      <c r="K5614" s="2"/>
      <c r="L5614" s="3"/>
      <c r="M5614" s="71"/>
      <c r="N5614" s="70"/>
      <c r="O5614" s="70"/>
      <c r="P5614" s="42"/>
      <c r="Q5614" s="3"/>
      <c r="R5614" s="6"/>
      <c r="S5614" s="7"/>
      <c r="T5614" s="1"/>
      <c r="U5614" s="8"/>
      <c r="V5614" s="8"/>
      <c r="W5614" s="44"/>
      <c r="X5614" s="22"/>
      <c r="Y5614" s="4"/>
      <c r="Z5614" s="4"/>
      <c r="AA5614" s="4"/>
      <c r="AB5614" s="9"/>
      <c r="AD5614" s="165"/>
      <c r="AE5614" s="165"/>
      <c r="AF5614" s="165"/>
      <c r="AG5614" s="188"/>
      <c r="AH5614" s="188"/>
      <c r="AI5614" s="188"/>
      <c r="AJ5614" s="172"/>
      <c r="AK5614" s="172"/>
      <c r="AL5614" s="172"/>
      <c r="AM5614" s="165"/>
    </row>
    <row r="5615" spans="1:39">
      <c r="A5615" s="2"/>
      <c r="B5615" s="3"/>
      <c r="C5615" s="4"/>
      <c r="D5615" s="4"/>
      <c r="E5615" s="135"/>
      <c r="F5615" s="6"/>
      <c r="G5615" s="6"/>
      <c r="H5615" s="6"/>
      <c r="I5615" s="6"/>
      <c r="J5615" s="2"/>
      <c r="K5615" s="2"/>
      <c r="L5615" s="3"/>
      <c r="M5615" s="71"/>
      <c r="N5615" s="70"/>
      <c r="O5615" s="70"/>
      <c r="P5615" s="42"/>
      <c r="Q5615" s="3"/>
      <c r="R5615" s="6"/>
      <c r="S5615" s="7"/>
      <c r="T5615" s="1"/>
      <c r="U5615" s="8"/>
      <c r="V5615" s="8"/>
      <c r="W5615" s="44"/>
      <c r="X5615" s="22"/>
      <c r="Y5615" s="4"/>
      <c r="Z5615" s="4"/>
      <c r="AA5615" s="4"/>
      <c r="AB5615" s="9"/>
      <c r="AD5615" s="165"/>
      <c r="AE5615" s="165"/>
      <c r="AF5615" s="165"/>
      <c r="AG5615" s="188"/>
      <c r="AH5615" s="188"/>
      <c r="AI5615" s="188"/>
      <c r="AJ5615" s="172"/>
      <c r="AK5615" s="172"/>
      <c r="AL5615" s="172"/>
      <c r="AM5615" s="165"/>
    </row>
    <row r="5616" spans="1:39">
      <c r="A5616" s="2"/>
      <c r="B5616" s="3"/>
      <c r="C5616" s="4"/>
      <c r="D5616" s="4"/>
      <c r="E5616" s="135"/>
      <c r="F5616" s="6"/>
      <c r="G5616" s="6"/>
      <c r="H5616" s="6"/>
      <c r="I5616" s="6"/>
      <c r="J5616" s="2"/>
      <c r="K5616" s="2"/>
      <c r="L5616" s="3"/>
      <c r="M5616" s="71"/>
      <c r="N5616" s="70"/>
      <c r="O5616" s="70"/>
      <c r="P5616" s="42"/>
      <c r="Q5616" s="3"/>
      <c r="R5616" s="6"/>
      <c r="S5616" s="7"/>
      <c r="T5616" s="1"/>
      <c r="U5616" s="8"/>
      <c r="V5616" s="8"/>
      <c r="W5616" s="29"/>
      <c r="X5616" s="22"/>
      <c r="Y5616" s="4"/>
      <c r="Z5616" s="4"/>
      <c r="AA5616" s="4"/>
      <c r="AB5616" s="9"/>
      <c r="AD5616" s="165"/>
      <c r="AE5616" s="165"/>
      <c r="AF5616" s="165"/>
      <c r="AG5616" s="188"/>
      <c r="AH5616" s="188"/>
      <c r="AI5616" s="188"/>
      <c r="AJ5616" s="172"/>
      <c r="AK5616" s="172"/>
      <c r="AL5616" s="172"/>
      <c r="AM5616" s="165"/>
    </row>
    <row r="5617" spans="1:39">
      <c r="A5617" s="2"/>
      <c r="B5617" s="3"/>
      <c r="C5617" s="4"/>
      <c r="D5617" s="4"/>
      <c r="E5617" s="135"/>
      <c r="F5617" s="6"/>
      <c r="G5617" s="6"/>
      <c r="H5617" s="6"/>
      <c r="I5617" s="6"/>
      <c r="J5617" s="2"/>
      <c r="K5617" s="2"/>
      <c r="L5617" s="3"/>
      <c r="M5617" s="71"/>
      <c r="N5617" s="70"/>
      <c r="O5617" s="70"/>
      <c r="P5617" s="42"/>
      <c r="Q5617" s="3"/>
      <c r="R5617" s="6"/>
      <c r="S5617" s="7"/>
      <c r="T5617" s="1"/>
      <c r="U5617" s="8"/>
      <c r="V5617" s="8"/>
      <c r="W5617" s="30"/>
      <c r="X5617" s="22"/>
      <c r="Y5617" s="4"/>
      <c r="Z5617" s="4"/>
      <c r="AA5617" s="4"/>
      <c r="AB5617" s="9"/>
      <c r="AD5617" s="165"/>
      <c r="AE5617" s="165"/>
      <c r="AF5617" s="165"/>
      <c r="AG5617" s="188"/>
      <c r="AH5617" s="188"/>
      <c r="AI5617" s="188"/>
      <c r="AJ5617" s="172"/>
      <c r="AK5617" s="172"/>
      <c r="AL5617" s="172"/>
      <c r="AM5617" s="165"/>
    </row>
    <row r="5618" spans="1:39">
      <c r="A5618" s="2"/>
      <c r="B5618" s="3"/>
      <c r="C5618" s="4"/>
      <c r="D5618" s="4"/>
      <c r="E5618" s="135"/>
      <c r="F5618" s="6"/>
      <c r="G5618" s="6"/>
      <c r="H5618" s="6"/>
      <c r="I5618" s="6"/>
      <c r="J5618" s="2"/>
      <c r="K5618" s="2"/>
      <c r="L5618" s="3"/>
      <c r="M5618" s="71"/>
      <c r="N5618" s="70"/>
      <c r="O5618" s="70"/>
      <c r="P5618" s="42"/>
      <c r="Q5618" s="3"/>
      <c r="R5618" s="6"/>
      <c r="S5618" s="7"/>
      <c r="T5618" s="1"/>
      <c r="U5618" s="8"/>
      <c r="V5618" s="8"/>
      <c r="W5618" s="44"/>
      <c r="X5618" s="22"/>
      <c r="Y5618" s="4"/>
      <c r="Z5618" s="4"/>
      <c r="AA5618" s="4"/>
      <c r="AB5618" s="9"/>
      <c r="AD5618" s="165"/>
      <c r="AE5618" s="165"/>
      <c r="AF5618" s="165"/>
      <c r="AG5618" s="188"/>
      <c r="AH5618" s="188"/>
      <c r="AI5618" s="188"/>
      <c r="AJ5618" s="172"/>
      <c r="AK5618" s="172"/>
      <c r="AL5618" s="172"/>
      <c r="AM5618" s="165"/>
    </row>
    <row r="5619" spans="1:39">
      <c r="A5619" s="2"/>
      <c r="B5619" s="3"/>
      <c r="C5619" s="4"/>
      <c r="D5619" s="4"/>
      <c r="E5619" s="135"/>
      <c r="F5619" s="6"/>
      <c r="G5619" s="6"/>
      <c r="H5619" s="6"/>
      <c r="I5619" s="6"/>
      <c r="J5619" s="2"/>
      <c r="K5619" s="2"/>
      <c r="L5619" s="3"/>
      <c r="M5619" s="71"/>
      <c r="N5619" s="70"/>
      <c r="O5619" s="70"/>
      <c r="P5619" s="42"/>
      <c r="Q5619" s="3"/>
      <c r="R5619" s="6"/>
      <c r="S5619" s="7"/>
      <c r="T5619" s="1"/>
      <c r="U5619" s="8"/>
      <c r="V5619" s="8"/>
      <c r="W5619" s="31"/>
      <c r="X5619" s="22"/>
      <c r="Y5619" s="4"/>
      <c r="Z5619" s="4"/>
      <c r="AA5619" s="4"/>
      <c r="AB5619" s="9"/>
      <c r="AD5619" s="165"/>
      <c r="AE5619" s="165"/>
      <c r="AF5619" s="165"/>
      <c r="AG5619" s="188"/>
      <c r="AH5619" s="188"/>
      <c r="AI5619" s="188"/>
      <c r="AJ5619" s="172"/>
      <c r="AK5619" s="172"/>
      <c r="AL5619" s="172"/>
      <c r="AM5619" s="165"/>
    </row>
    <row r="5620" spans="1:39">
      <c r="A5620" s="2"/>
      <c r="B5620" s="3"/>
      <c r="C5620" s="4"/>
      <c r="D5620" s="4"/>
      <c r="E5620" s="135"/>
      <c r="F5620" s="6"/>
      <c r="G5620" s="6"/>
      <c r="H5620" s="6"/>
      <c r="I5620" s="6"/>
      <c r="J5620" s="2"/>
      <c r="K5620" s="2"/>
      <c r="L5620" s="3"/>
      <c r="M5620" s="71"/>
      <c r="N5620" s="70"/>
      <c r="O5620" s="70"/>
      <c r="P5620" s="42"/>
      <c r="Q5620" s="3"/>
      <c r="R5620" s="6"/>
      <c r="S5620" s="7"/>
      <c r="T5620" s="1"/>
      <c r="U5620" s="8"/>
      <c r="V5620" s="8"/>
      <c r="W5620" s="30"/>
      <c r="X5620" s="22"/>
      <c r="Y5620" s="4"/>
      <c r="Z5620" s="4"/>
      <c r="AA5620" s="4"/>
      <c r="AB5620" s="9"/>
      <c r="AD5620" s="165"/>
      <c r="AE5620" s="165"/>
      <c r="AF5620" s="165"/>
      <c r="AG5620" s="188"/>
      <c r="AH5620" s="188"/>
      <c r="AI5620" s="188"/>
      <c r="AJ5620" s="172"/>
      <c r="AK5620" s="172"/>
      <c r="AL5620" s="172"/>
      <c r="AM5620" s="165"/>
    </row>
    <row r="5621" spans="1:39">
      <c r="A5621" s="2"/>
      <c r="B5621" s="3"/>
      <c r="C5621" s="4"/>
      <c r="D5621" s="4"/>
      <c r="E5621" s="135"/>
      <c r="F5621" s="6"/>
      <c r="G5621" s="6"/>
      <c r="H5621" s="6"/>
      <c r="I5621" s="6"/>
      <c r="J5621" s="2"/>
      <c r="K5621" s="2"/>
      <c r="L5621" s="3"/>
      <c r="M5621" s="71"/>
      <c r="N5621" s="70"/>
      <c r="O5621" s="70"/>
      <c r="P5621" s="42"/>
      <c r="Q5621" s="3"/>
      <c r="R5621" s="6"/>
      <c r="S5621" s="7"/>
      <c r="T5621" s="1"/>
      <c r="U5621" s="8"/>
      <c r="V5621" s="8"/>
      <c r="W5621" s="44"/>
      <c r="X5621" s="22"/>
      <c r="Y5621" s="4"/>
      <c r="Z5621" s="4"/>
      <c r="AA5621" s="4"/>
      <c r="AB5621" s="9"/>
      <c r="AD5621" s="165"/>
      <c r="AE5621" s="165"/>
      <c r="AF5621" s="165"/>
      <c r="AG5621" s="188"/>
      <c r="AH5621" s="188"/>
      <c r="AI5621" s="188"/>
      <c r="AJ5621" s="172"/>
      <c r="AK5621" s="172"/>
      <c r="AL5621" s="172"/>
      <c r="AM5621" s="165"/>
    </row>
    <row r="5622" spans="1:39">
      <c r="A5622" s="2"/>
      <c r="B5622" s="3"/>
      <c r="C5622" s="4"/>
      <c r="D5622" s="4"/>
      <c r="E5622" s="135"/>
      <c r="F5622" s="6"/>
      <c r="G5622" s="6"/>
      <c r="H5622" s="6"/>
      <c r="I5622" s="6"/>
      <c r="J5622" s="2"/>
      <c r="K5622" s="2"/>
      <c r="L5622" s="3"/>
      <c r="M5622" s="71"/>
      <c r="N5622" s="70"/>
      <c r="O5622" s="70"/>
      <c r="P5622" s="42"/>
      <c r="Q5622" s="3"/>
      <c r="R5622" s="6"/>
      <c r="S5622" s="7"/>
      <c r="T5622" s="1"/>
      <c r="U5622" s="8"/>
      <c r="V5622" s="8"/>
      <c r="W5622" s="26"/>
      <c r="X5622" s="22"/>
      <c r="Y5622" s="4"/>
      <c r="Z5622" s="4"/>
      <c r="AA5622" s="4"/>
      <c r="AB5622" s="9"/>
      <c r="AD5622" s="165"/>
      <c r="AE5622" s="165"/>
      <c r="AF5622" s="165"/>
      <c r="AG5622" s="188"/>
      <c r="AH5622" s="188"/>
      <c r="AI5622" s="188"/>
      <c r="AJ5622" s="172"/>
      <c r="AK5622" s="172"/>
      <c r="AL5622" s="172"/>
      <c r="AM5622" s="165"/>
    </row>
    <row r="5623" spans="1:39">
      <c r="A5623" s="2"/>
      <c r="B5623" s="3"/>
      <c r="C5623" s="4"/>
      <c r="D5623" s="4"/>
      <c r="E5623" s="135"/>
      <c r="F5623" s="6"/>
      <c r="G5623" s="6"/>
      <c r="H5623" s="6"/>
      <c r="I5623" s="6"/>
      <c r="J5623" s="2"/>
      <c r="K5623" s="2"/>
      <c r="L5623" s="3"/>
      <c r="M5623" s="71"/>
      <c r="N5623" s="73"/>
      <c r="O5623" s="70"/>
      <c r="P5623" s="42"/>
      <c r="Q5623" s="3"/>
      <c r="R5623" s="6"/>
      <c r="S5623" s="7"/>
      <c r="T5623" s="1"/>
      <c r="U5623" s="8"/>
      <c r="V5623" s="8"/>
      <c r="W5623" s="27"/>
      <c r="X5623" s="22"/>
      <c r="Y5623" s="4"/>
      <c r="Z5623" s="4"/>
      <c r="AA5623" s="4"/>
      <c r="AB5623" s="9"/>
      <c r="AD5623" s="165"/>
      <c r="AE5623" s="165"/>
      <c r="AF5623" s="165"/>
      <c r="AG5623" s="188"/>
      <c r="AH5623" s="188"/>
      <c r="AI5623" s="188"/>
      <c r="AJ5623" s="172"/>
      <c r="AK5623" s="172"/>
      <c r="AL5623" s="172"/>
      <c r="AM5623" s="165"/>
    </row>
    <row r="5624" spans="1:39">
      <c r="A5624" s="2"/>
      <c r="B5624" s="3"/>
      <c r="C5624" s="4"/>
      <c r="D5624" s="4"/>
      <c r="E5624" s="135"/>
      <c r="F5624" s="6"/>
      <c r="G5624" s="6"/>
      <c r="H5624" s="6"/>
      <c r="I5624" s="6"/>
      <c r="J5624" s="2"/>
      <c r="K5624" s="2"/>
      <c r="L5624" s="3"/>
      <c r="M5624" s="71"/>
      <c r="N5624" s="73"/>
      <c r="O5624" s="70"/>
      <c r="P5624" s="42"/>
      <c r="Q5624" s="3"/>
      <c r="R5624" s="6"/>
      <c r="S5624" s="7"/>
      <c r="T5624" s="1"/>
      <c r="U5624" s="8"/>
      <c r="V5624" s="8"/>
      <c r="W5624" s="27"/>
      <c r="X5624" s="22"/>
      <c r="Y5624" s="4"/>
      <c r="Z5624" s="4"/>
      <c r="AA5624" s="4"/>
      <c r="AB5624" s="9"/>
      <c r="AD5624" s="165"/>
      <c r="AE5624" s="165"/>
      <c r="AF5624" s="165"/>
      <c r="AG5624" s="188"/>
      <c r="AH5624" s="188"/>
      <c r="AI5624" s="188"/>
      <c r="AJ5624" s="172"/>
      <c r="AK5624" s="172"/>
      <c r="AL5624" s="172"/>
      <c r="AM5624" s="165"/>
    </row>
    <row r="5625" spans="1:39">
      <c r="A5625" s="2"/>
      <c r="B5625" s="3"/>
      <c r="C5625" s="4"/>
      <c r="D5625" s="4"/>
      <c r="E5625" s="135"/>
      <c r="F5625" s="6"/>
      <c r="G5625" s="6"/>
      <c r="H5625" s="6"/>
      <c r="I5625" s="6"/>
      <c r="J5625" s="2"/>
      <c r="K5625" s="2"/>
      <c r="L5625" s="3"/>
      <c r="M5625" s="71"/>
      <c r="N5625" s="73"/>
      <c r="O5625" s="70"/>
      <c r="P5625" s="42"/>
      <c r="Q5625" s="3"/>
      <c r="R5625" s="6"/>
      <c r="S5625" s="7"/>
      <c r="T5625" s="1"/>
      <c r="U5625" s="8"/>
      <c r="V5625" s="8"/>
      <c r="W5625" s="27"/>
      <c r="X5625" s="22"/>
      <c r="Y5625" s="4"/>
      <c r="Z5625" s="4"/>
      <c r="AA5625" s="4"/>
      <c r="AB5625" s="9"/>
      <c r="AD5625" s="165"/>
      <c r="AE5625" s="165"/>
      <c r="AF5625" s="165"/>
      <c r="AG5625" s="188"/>
      <c r="AH5625" s="188"/>
      <c r="AI5625" s="188"/>
      <c r="AJ5625" s="172"/>
      <c r="AK5625" s="172"/>
      <c r="AL5625" s="172"/>
      <c r="AM5625" s="165"/>
    </row>
    <row r="5626" spans="1:39">
      <c r="A5626" s="2"/>
      <c r="B5626" s="3"/>
      <c r="C5626" s="4"/>
      <c r="D5626" s="4"/>
      <c r="E5626" s="135"/>
      <c r="F5626" s="6"/>
      <c r="G5626" s="6"/>
      <c r="H5626" s="6"/>
      <c r="I5626" s="6"/>
      <c r="J5626" s="2"/>
      <c r="K5626" s="2"/>
      <c r="L5626" s="3"/>
      <c r="M5626" s="71"/>
      <c r="N5626" s="73"/>
      <c r="O5626" s="70"/>
      <c r="P5626" s="42"/>
      <c r="Q5626" s="3"/>
      <c r="R5626" s="6"/>
      <c r="S5626" s="7"/>
      <c r="T5626" s="1"/>
      <c r="U5626" s="8"/>
      <c r="V5626" s="8"/>
      <c r="W5626" s="27"/>
      <c r="X5626" s="22"/>
      <c r="Y5626" s="4"/>
      <c r="Z5626" s="4"/>
      <c r="AA5626" s="4"/>
      <c r="AB5626" s="9"/>
      <c r="AD5626" s="165"/>
      <c r="AE5626" s="165"/>
      <c r="AF5626" s="165"/>
      <c r="AG5626" s="188"/>
      <c r="AH5626" s="188"/>
      <c r="AI5626" s="188"/>
      <c r="AJ5626" s="172"/>
      <c r="AK5626" s="172"/>
      <c r="AL5626" s="172"/>
      <c r="AM5626" s="165"/>
    </row>
    <row r="5627" spans="1:39">
      <c r="A5627" s="2"/>
      <c r="B5627" s="3"/>
      <c r="C5627" s="4"/>
      <c r="D5627" s="4"/>
      <c r="E5627" s="135"/>
      <c r="F5627" s="6"/>
      <c r="G5627" s="6"/>
      <c r="H5627" s="6"/>
      <c r="I5627" s="6"/>
      <c r="J5627" s="2"/>
      <c r="K5627" s="2"/>
      <c r="L5627" s="3"/>
      <c r="M5627" s="71"/>
      <c r="N5627" s="73"/>
      <c r="O5627" s="70"/>
      <c r="P5627" s="42"/>
      <c r="Q5627" s="3"/>
      <c r="R5627" s="6"/>
      <c r="S5627" s="7"/>
      <c r="T5627" s="1"/>
      <c r="U5627" s="8"/>
      <c r="V5627" s="8"/>
      <c r="W5627" s="27"/>
      <c r="X5627" s="22"/>
      <c r="Y5627" s="4"/>
      <c r="Z5627" s="4"/>
      <c r="AA5627" s="4"/>
      <c r="AB5627" s="9"/>
      <c r="AD5627" s="165"/>
      <c r="AE5627" s="165"/>
      <c r="AF5627" s="165"/>
      <c r="AG5627" s="188"/>
      <c r="AH5627" s="188"/>
      <c r="AI5627" s="188"/>
      <c r="AJ5627" s="172"/>
      <c r="AK5627" s="172"/>
      <c r="AL5627" s="172"/>
      <c r="AM5627" s="165"/>
    </row>
    <row r="5628" spans="1:39">
      <c r="A5628" s="2"/>
      <c r="B5628" s="3"/>
      <c r="C5628" s="4"/>
      <c r="D5628" s="4"/>
      <c r="E5628" s="135"/>
      <c r="F5628" s="6"/>
      <c r="G5628" s="6"/>
      <c r="H5628" s="6"/>
      <c r="I5628" s="6"/>
      <c r="J5628" s="2"/>
      <c r="K5628" s="2"/>
      <c r="L5628" s="3"/>
      <c r="M5628" s="71"/>
      <c r="N5628" s="73"/>
      <c r="O5628" s="70"/>
      <c r="P5628" s="42"/>
      <c r="Q5628" s="3"/>
      <c r="R5628" s="6"/>
      <c r="S5628" s="7"/>
      <c r="T5628" s="1"/>
      <c r="U5628" s="8"/>
      <c r="V5628" s="8"/>
      <c r="W5628" s="27"/>
      <c r="X5628" s="22"/>
      <c r="Y5628" s="4"/>
      <c r="Z5628" s="4"/>
      <c r="AA5628" s="4"/>
      <c r="AB5628" s="9"/>
      <c r="AD5628" s="165"/>
      <c r="AE5628" s="165"/>
      <c r="AF5628" s="165"/>
      <c r="AG5628" s="188"/>
      <c r="AH5628" s="188"/>
      <c r="AI5628" s="188"/>
      <c r="AJ5628" s="172"/>
      <c r="AK5628" s="172"/>
      <c r="AL5628" s="172"/>
      <c r="AM5628" s="165"/>
    </row>
    <row r="5629" spans="1:39">
      <c r="A5629" s="2"/>
      <c r="B5629" s="3"/>
      <c r="C5629" s="4"/>
      <c r="D5629" s="4"/>
      <c r="E5629" s="135"/>
      <c r="F5629" s="6"/>
      <c r="G5629" s="6"/>
      <c r="H5629" s="6"/>
      <c r="I5629" s="6"/>
      <c r="J5629" s="2"/>
      <c r="K5629" s="2"/>
      <c r="L5629" s="3"/>
      <c r="M5629" s="71"/>
      <c r="N5629" s="73"/>
      <c r="O5629" s="70"/>
      <c r="P5629" s="42"/>
      <c r="Q5629" s="3"/>
      <c r="R5629" s="6"/>
      <c r="S5629" s="7"/>
      <c r="T5629" s="1"/>
      <c r="U5629" s="8"/>
      <c r="V5629" s="8"/>
      <c r="W5629" s="27"/>
      <c r="X5629" s="22"/>
      <c r="Y5629" s="4"/>
      <c r="Z5629" s="4"/>
      <c r="AA5629" s="4"/>
      <c r="AB5629" s="9"/>
      <c r="AD5629" s="165"/>
      <c r="AE5629" s="165"/>
      <c r="AF5629" s="165"/>
      <c r="AG5629" s="188"/>
      <c r="AH5629" s="188"/>
      <c r="AI5629" s="188"/>
      <c r="AJ5629" s="172"/>
      <c r="AK5629" s="172"/>
      <c r="AL5629" s="172"/>
      <c r="AM5629" s="165"/>
    </row>
    <row r="5630" spans="1:39">
      <c r="A5630" s="2"/>
      <c r="B5630" s="3"/>
      <c r="C5630" s="4"/>
      <c r="D5630" s="4"/>
      <c r="E5630" s="135"/>
      <c r="F5630" s="6"/>
      <c r="G5630" s="6"/>
      <c r="H5630" s="6"/>
      <c r="I5630" s="6"/>
      <c r="J5630" s="2"/>
      <c r="K5630" s="2"/>
      <c r="L5630" s="3"/>
      <c r="M5630" s="71"/>
      <c r="N5630" s="73"/>
      <c r="O5630" s="70"/>
      <c r="P5630" s="42"/>
      <c r="Q5630" s="3"/>
      <c r="R5630" s="6"/>
      <c r="S5630" s="7"/>
      <c r="T5630" s="1"/>
      <c r="U5630" s="8"/>
      <c r="V5630" s="8"/>
      <c r="W5630" s="27"/>
      <c r="X5630" s="22"/>
      <c r="Y5630" s="4"/>
      <c r="Z5630" s="4"/>
      <c r="AA5630" s="4"/>
      <c r="AB5630" s="9"/>
      <c r="AD5630" s="165"/>
      <c r="AE5630" s="165"/>
      <c r="AF5630" s="165"/>
      <c r="AG5630" s="188"/>
      <c r="AH5630" s="188"/>
      <c r="AI5630" s="188"/>
      <c r="AJ5630" s="172"/>
      <c r="AK5630" s="172"/>
      <c r="AL5630" s="172"/>
      <c r="AM5630" s="165"/>
    </row>
    <row r="5631" spans="1:39">
      <c r="A5631" s="2"/>
      <c r="B5631" s="3"/>
      <c r="C5631" s="4"/>
      <c r="D5631" s="4"/>
      <c r="E5631" s="135"/>
      <c r="F5631" s="6"/>
      <c r="G5631" s="6"/>
      <c r="H5631" s="6"/>
      <c r="I5631" s="6"/>
      <c r="J5631" s="2"/>
      <c r="K5631" s="2"/>
      <c r="L5631" s="3"/>
      <c r="M5631" s="71"/>
      <c r="N5631" s="70"/>
      <c r="O5631" s="70"/>
      <c r="P5631" s="42"/>
      <c r="Q5631" s="3"/>
      <c r="R5631" s="6"/>
      <c r="S5631" s="7"/>
      <c r="T5631" s="1"/>
      <c r="U5631" s="8"/>
      <c r="V5631" s="8"/>
      <c r="W5631" s="44"/>
      <c r="X5631" s="22"/>
      <c r="Y5631" s="4"/>
      <c r="Z5631" s="4"/>
      <c r="AA5631" s="4"/>
      <c r="AB5631" s="9"/>
      <c r="AD5631" s="165"/>
      <c r="AE5631" s="165"/>
      <c r="AF5631" s="165"/>
      <c r="AG5631" s="188"/>
      <c r="AH5631" s="188"/>
      <c r="AI5631" s="188"/>
      <c r="AJ5631" s="172"/>
      <c r="AK5631" s="172"/>
      <c r="AL5631" s="172"/>
      <c r="AM5631" s="165"/>
    </row>
    <row r="5632" spans="1:39">
      <c r="A5632" s="2"/>
      <c r="B5632" s="3"/>
      <c r="C5632" s="4"/>
      <c r="D5632" s="4"/>
      <c r="E5632" s="135"/>
      <c r="F5632" s="6"/>
      <c r="G5632" s="6"/>
      <c r="H5632" s="6"/>
      <c r="I5632" s="6"/>
      <c r="J5632" s="2"/>
      <c r="K5632" s="2"/>
      <c r="L5632" s="3"/>
      <c r="M5632" s="71"/>
      <c r="N5632" s="70"/>
      <c r="O5632" s="70"/>
      <c r="P5632" s="42"/>
      <c r="Q5632" s="3"/>
      <c r="R5632" s="6"/>
      <c r="S5632" s="7"/>
      <c r="T5632" s="1"/>
      <c r="U5632" s="8"/>
      <c r="V5632" s="8"/>
      <c r="W5632" s="29"/>
      <c r="X5632" s="22"/>
      <c r="Y5632" s="4"/>
      <c r="Z5632" s="4"/>
      <c r="AA5632" s="4"/>
      <c r="AB5632" s="9"/>
      <c r="AD5632" s="165"/>
      <c r="AE5632" s="165"/>
      <c r="AF5632" s="165"/>
      <c r="AG5632" s="188"/>
      <c r="AH5632" s="188"/>
      <c r="AI5632" s="188"/>
      <c r="AJ5632" s="172"/>
      <c r="AK5632" s="172"/>
      <c r="AL5632" s="172"/>
      <c r="AM5632" s="165"/>
    </row>
    <row r="5633" spans="1:39">
      <c r="A5633" s="2"/>
      <c r="B5633" s="3"/>
      <c r="C5633" s="4"/>
      <c r="D5633" s="4"/>
      <c r="E5633" s="135"/>
      <c r="F5633" s="6"/>
      <c r="G5633" s="6"/>
      <c r="H5633" s="6"/>
      <c r="I5633" s="6"/>
      <c r="J5633" s="2"/>
      <c r="K5633" s="2"/>
      <c r="L5633" s="3"/>
      <c r="M5633" s="71"/>
      <c r="N5633" s="70"/>
      <c r="O5633" s="70"/>
      <c r="P5633" s="42"/>
      <c r="Q5633" s="3"/>
      <c r="R5633" s="6"/>
      <c r="S5633" s="7"/>
      <c r="T5633" s="1"/>
      <c r="U5633" s="8"/>
      <c r="V5633" s="8"/>
      <c r="W5633" s="44"/>
      <c r="X5633" s="22"/>
      <c r="Y5633" s="4"/>
      <c r="Z5633" s="4"/>
      <c r="AA5633" s="4"/>
      <c r="AB5633" s="9"/>
      <c r="AD5633" s="165"/>
      <c r="AE5633" s="165"/>
      <c r="AF5633" s="165"/>
      <c r="AG5633" s="188"/>
      <c r="AH5633" s="188"/>
      <c r="AI5633" s="188"/>
      <c r="AJ5633" s="172"/>
      <c r="AK5633" s="172"/>
      <c r="AL5633" s="172"/>
      <c r="AM5633" s="165"/>
    </row>
    <row r="5634" spans="1:39">
      <c r="A5634" s="2"/>
      <c r="B5634" s="3"/>
      <c r="C5634" s="4"/>
      <c r="D5634" s="4"/>
      <c r="E5634" s="135"/>
      <c r="F5634" s="6"/>
      <c r="G5634" s="6"/>
      <c r="H5634" s="6"/>
      <c r="I5634" s="6"/>
      <c r="J5634" s="2"/>
      <c r="K5634" s="2"/>
      <c r="L5634" s="3"/>
      <c r="M5634" s="71"/>
      <c r="N5634" s="70"/>
      <c r="O5634" s="70"/>
      <c r="P5634" s="42"/>
      <c r="Q5634" s="3"/>
      <c r="R5634" s="6"/>
      <c r="S5634" s="7"/>
      <c r="T5634" s="1"/>
      <c r="U5634" s="8"/>
      <c r="V5634" s="8"/>
      <c r="W5634" s="44"/>
      <c r="X5634" s="22"/>
      <c r="Y5634" s="4"/>
      <c r="Z5634" s="4"/>
      <c r="AA5634" s="4"/>
      <c r="AB5634" s="9"/>
      <c r="AD5634" s="165"/>
      <c r="AE5634" s="165"/>
      <c r="AF5634" s="165"/>
      <c r="AG5634" s="188"/>
      <c r="AH5634" s="188"/>
      <c r="AI5634" s="188"/>
      <c r="AJ5634" s="172"/>
      <c r="AK5634" s="172"/>
      <c r="AL5634" s="172"/>
      <c r="AM5634" s="165"/>
    </row>
    <row r="5635" spans="1:39">
      <c r="A5635" s="2"/>
      <c r="B5635" s="3"/>
      <c r="C5635" s="4"/>
      <c r="D5635" s="4"/>
      <c r="E5635" s="135"/>
      <c r="F5635" s="6"/>
      <c r="G5635" s="6"/>
      <c r="H5635" s="6"/>
      <c r="I5635" s="6"/>
      <c r="J5635" s="2"/>
      <c r="K5635" s="2"/>
      <c r="L5635" s="3"/>
      <c r="M5635" s="71"/>
      <c r="N5635" s="70"/>
      <c r="O5635" s="70"/>
      <c r="P5635" s="42"/>
      <c r="Q5635" s="3"/>
      <c r="R5635" s="6"/>
      <c r="S5635" s="7"/>
      <c r="T5635" s="1"/>
      <c r="U5635" s="8"/>
      <c r="V5635" s="8"/>
      <c r="W5635" s="44"/>
      <c r="X5635" s="22"/>
      <c r="Y5635" s="4"/>
      <c r="Z5635" s="4"/>
      <c r="AA5635" s="4"/>
      <c r="AB5635" s="9"/>
      <c r="AD5635" s="165"/>
      <c r="AE5635" s="165"/>
      <c r="AF5635" s="165"/>
      <c r="AG5635" s="188"/>
      <c r="AH5635" s="188"/>
      <c r="AI5635" s="188"/>
      <c r="AJ5635" s="172"/>
      <c r="AK5635" s="172"/>
      <c r="AL5635" s="172"/>
      <c r="AM5635" s="165"/>
    </row>
    <row r="5636" spans="1:39">
      <c r="A5636" s="2"/>
      <c r="B5636" s="3"/>
      <c r="C5636" s="4"/>
      <c r="D5636" s="4"/>
      <c r="E5636" s="135"/>
      <c r="F5636" s="6"/>
      <c r="G5636" s="6"/>
      <c r="H5636" s="6"/>
      <c r="I5636" s="6"/>
      <c r="J5636" s="2"/>
      <c r="K5636" s="2"/>
      <c r="L5636" s="3"/>
      <c r="M5636" s="71"/>
      <c r="N5636" s="70"/>
      <c r="O5636" s="70"/>
      <c r="P5636" s="42"/>
      <c r="Q5636" s="3"/>
      <c r="R5636" s="6"/>
      <c r="S5636" s="7"/>
      <c r="T5636" s="1"/>
      <c r="U5636" s="8"/>
      <c r="V5636" s="8"/>
      <c r="W5636" s="44"/>
      <c r="X5636" s="22"/>
      <c r="Y5636" s="4"/>
      <c r="Z5636" s="4"/>
      <c r="AA5636" s="4"/>
      <c r="AB5636" s="9"/>
      <c r="AD5636" s="165"/>
      <c r="AE5636" s="165"/>
      <c r="AF5636" s="165"/>
      <c r="AG5636" s="188"/>
      <c r="AH5636" s="188"/>
      <c r="AI5636" s="188"/>
      <c r="AJ5636" s="172"/>
      <c r="AK5636" s="172"/>
      <c r="AL5636" s="172"/>
      <c r="AM5636" s="165"/>
    </row>
    <row r="5637" spans="1:39">
      <c r="A5637" s="2"/>
      <c r="B5637" s="3"/>
      <c r="C5637" s="4"/>
      <c r="D5637" s="4"/>
      <c r="E5637" s="135"/>
      <c r="F5637" s="6"/>
      <c r="G5637" s="6"/>
      <c r="H5637" s="6"/>
      <c r="I5637" s="6"/>
      <c r="J5637" s="2"/>
      <c r="K5637" s="2"/>
      <c r="L5637" s="3"/>
      <c r="M5637" s="71"/>
      <c r="N5637" s="70"/>
      <c r="O5637" s="70"/>
      <c r="P5637" s="42"/>
      <c r="Q5637" s="3"/>
      <c r="R5637" s="6"/>
      <c r="S5637" s="7"/>
      <c r="T5637" s="1"/>
      <c r="U5637" s="8"/>
      <c r="V5637" s="8"/>
      <c r="W5637" s="44"/>
      <c r="X5637" s="22"/>
      <c r="Y5637" s="4"/>
      <c r="Z5637" s="4"/>
      <c r="AA5637" s="4"/>
      <c r="AB5637" s="9"/>
      <c r="AD5637" s="165"/>
      <c r="AE5637" s="165"/>
      <c r="AF5637" s="165"/>
      <c r="AG5637" s="188"/>
      <c r="AH5637" s="188"/>
      <c r="AI5637" s="188"/>
      <c r="AJ5637" s="172"/>
      <c r="AK5637" s="172"/>
      <c r="AL5637" s="172"/>
      <c r="AM5637" s="165"/>
    </row>
    <row r="5638" spans="1:39">
      <c r="A5638" s="2"/>
      <c r="B5638" s="3"/>
      <c r="C5638" s="4"/>
      <c r="D5638" s="4"/>
      <c r="E5638" s="135"/>
      <c r="F5638" s="6"/>
      <c r="G5638" s="6"/>
      <c r="H5638" s="6"/>
      <c r="I5638" s="6"/>
      <c r="J5638" s="2"/>
      <c r="K5638" s="2"/>
      <c r="L5638" s="3"/>
      <c r="M5638" s="71"/>
      <c r="N5638" s="70"/>
      <c r="O5638" s="70"/>
      <c r="P5638" s="42"/>
      <c r="Q5638" s="3"/>
      <c r="R5638" s="6"/>
      <c r="S5638" s="7"/>
      <c r="T5638" s="1"/>
      <c r="U5638" s="8"/>
      <c r="V5638" s="8"/>
      <c r="W5638" s="44"/>
      <c r="X5638" s="22"/>
      <c r="Y5638" s="4"/>
      <c r="Z5638" s="4"/>
      <c r="AA5638" s="4"/>
      <c r="AB5638" s="9"/>
      <c r="AD5638" s="165"/>
      <c r="AE5638" s="165"/>
      <c r="AF5638" s="165"/>
      <c r="AG5638" s="188"/>
      <c r="AH5638" s="188"/>
      <c r="AI5638" s="188"/>
      <c r="AJ5638" s="172"/>
      <c r="AK5638" s="172"/>
      <c r="AL5638" s="172"/>
      <c r="AM5638" s="165"/>
    </row>
    <row r="5639" spans="1:39">
      <c r="A5639" s="2"/>
      <c r="B5639" s="3"/>
      <c r="C5639" s="4"/>
      <c r="D5639" s="4"/>
      <c r="E5639" s="135"/>
      <c r="F5639" s="6"/>
      <c r="G5639" s="6"/>
      <c r="H5639" s="6"/>
      <c r="I5639" s="6"/>
      <c r="J5639" s="2"/>
      <c r="K5639" s="2"/>
      <c r="L5639" s="3"/>
      <c r="M5639" s="71"/>
      <c r="N5639" s="70"/>
      <c r="O5639" s="70"/>
      <c r="P5639" s="42"/>
      <c r="Q5639" s="3"/>
      <c r="R5639" s="6"/>
      <c r="S5639" s="7"/>
      <c r="T5639" s="1"/>
      <c r="U5639" s="8"/>
      <c r="V5639" s="8"/>
      <c r="W5639" s="44"/>
      <c r="X5639" s="22"/>
      <c r="Y5639" s="4"/>
      <c r="Z5639" s="4"/>
      <c r="AA5639" s="4"/>
      <c r="AB5639" s="9"/>
      <c r="AD5639" s="165"/>
      <c r="AE5639" s="165"/>
      <c r="AF5639" s="165"/>
      <c r="AG5639" s="188"/>
      <c r="AH5639" s="188"/>
      <c r="AI5639" s="188"/>
      <c r="AJ5639" s="172"/>
      <c r="AK5639" s="172"/>
      <c r="AL5639" s="172"/>
      <c r="AM5639" s="165"/>
    </row>
    <row r="5640" spans="1:39">
      <c r="A5640" s="2"/>
      <c r="B5640" s="3"/>
      <c r="C5640" s="4"/>
      <c r="D5640" s="4"/>
      <c r="E5640" s="135"/>
      <c r="F5640" s="6"/>
      <c r="G5640" s="6"/>
      <c r="H5640" s="6"/>
      <c r="I5640" s="6"/>
      <c r="J5640" s="2"/>
      <c r="K5640" s="2"/>
      <c r="L5640" s="3"/>
      <c r="M5640" s="71"/>
      <c r="N5640" s="70"/>
      <c r="O5640" s="70"/>
      <c r="P5640" s="42"/>
      <c r="Q5640" s="3"/>
      <c r="R5640" s="6"/>
      <c r="S5640" s="7"/>
      <c r="T5640" s="1"/>
      <c r="U5640" s="8"/>
      <c r="V5640" s="8"/>
      <c r="W5640" s="44"/>
      <c r="X5640" s="22"/>
      <c r="Y5640" s="4"/>
      <c r="Z5640" s="4"/>
      <c r="AA5640" s="4"/>
      <c r="AB5640" s="9"/>
      <c r="AD5640" s="165"/>
      <c r="AE5640" s="165"/>
      <c r="AF5640" s="165"/>
      <c r="AG5640" s="188"/>
      <c r="AH5640" s="188"/>
      <c r="AI5640" s="188"/>
      <c r="AJ5640" s="172"/>
      <c r="AK5640" s="172"/>
      <c r="AL5640" s="172"/>
      <c r="AM5640" s="165"/>
    </row>
    <row r="5641" spans="1:39">
      <c r="A5641" s="2"/>
      <c r="B5641" s="3"/>
      <c r="C5641" s="4"/>
      <c r="D5641" s="4"/>
      <c r="E5641" s="135"/>
      <c r="F5641" s="6"/>
      <c r="G5641" s="6"/>
      <c r="H5641" s="6"/>
      <c r="I5641" s="6"/>
      <c r="J5641" s="2"/>
      <c r="K5641" s="2"/>
      <c r="L5641" s="3"/>
      <c r="M5641" s="71"/>
      <c r="N5641" s="70"/>
      <c r="O5641" s="70"/>
      <c r="P5641" s="42"/>
      <c r="Q5641" s="3"/>
      <c r="R5641" s="6"/>
      <c r="S5641" s="7"/>
      <c r="T5641" s="1"/>
      <c r="U5641" s="8"/>
      <c r="V5641" s="8"/>
      <c r="W5641" s="31"/>
      <c r="X5641" s="22"/>
      <c r="Y5641" s="4"/>
      <c r="Z5641" s="4"/>
      <c r="AA5641" s="4"/>
      <c r="AB5641" s="9"/>
      <c r="AD5641" s="165"/>
      <c r="AE5641" s="165"/>
      <c r="AF5641" s="165"/>
      <c r="AG5641" s="188"/>
      <c r="AH5641" s="188"/>
      <c r="AI5641" s="188"/>
      <c r="AJ5641" s="172"/>
      <c r="AK5641" s="172"/>
      <c r="AL5641" s="172"/>
      <c r="AM5641" s="165"/>
    </row>
    <row r="5642" spans="1:39">
      <c r="A5642" s="2"/>
      <c r="B5642" s="3"/>
      <c r="C5642" s="4"/>
      <c r="D5642" s="4"/>
      <c r="E5642" s="135"/>
      <c r="F5642" s="6"/>
      <c r="G5642" s="6"/>
      <c r="H5642" s="6"/>
      <c r="I5642" s="6"/>
      <c r="J5642" s="2"/>
      <c r="K5642" s="2"/>
      <c r="L5642" s="3"/>
      <c r="M5642" s="71"/>
      <c r="N5642" s="70"/>
      <c r="O5642" s="70"/>
      <c r="P5642" s="42"/>
      <c r="Q5642" s="3"/>
      <c r="R5642" s="6"/>
      <c r="S5642" s="7"/>
      <c r="T5642" s="1"/>
      <c r="U5642" s="8"/>
      <c r="V5642" s="8"/>
      <c r="W5642" s="44"/>
      <c r="X5642" s="22"/>
      <c r="Y5642" s="4"/>
      <c r="Z5642" s="4"/>
      <c r="AA5642" s="4"/>
      <c r="AB5642" s="9"/>
      <c r="AD5642" s="165"/>
      <c r="AE5642" s="165"/>
      <c r="AF5642" s="165"/>
      <c r="AG5642" s="188"/>
      <c r="AH5642" s="188"/>
      <c r="AI5642" s="188"/>
      <c r="AJ5642" s="172"/>
      <c r="AK5642" s="172"/>
      <c r="AL5642" s="172"/>
      <c r="AM5642" s="165"/>
    </row>
    <row r="5643" spans="1:39">
      <c r="A5643" s="2"/>
      <c r="B5643" s="3"/>
      <c r="C5643" s="4"/>
      <c r="D5643" s="4"/>
      <c r="E5643" s="135"/>
      <c r="F5643" s="6"/>
      <c r="G5643" s="6"/>
      <c r="H5643" s="6"/>
      <c r="I5643" s="6"/>
      <c r="J5643" s="2"/>
      <c r="K5643" s="2"/>
      <c r="L5643" s="3"/>
      <c r="M5643" s="71"/>
      <c r="N5643" s="70"/>
      <c r="O5643" s="70"/>
      <c r="P5643" s="42"/>
      <c r="Q5643" s="3"/>
      <c r="R5643" s="6"/>
      <c r="S5643" s="7"/>
      <c r="T5643" s="1"/>
      <c r="U5643" s="8"/>
      <c r="V5643" s="8"/>
      <c r="W5643" s="44"/>
      <c r="X5643" s="22"/>
      <c r="Y5643" s="4"/>
      <c r="Z5643" s="4"/>
      <c r="AA5643" s="4"/>
      <c r="AB5643" s="9"/>
      <c r="AD5643" s="165"/>
      <c r="AE5643" s="165"/>
      <c r="AF5643" s="165"/>
      <c r="AG5643" s="188"/>
      <c r="AH5643" s="188"/>
      <c r="AI5643" s="188"/>
      <c r="AJ5643" s="172"/>
      <c r="AK5643" s="172"/>
      <c r="AL5643" s="172"/>
      <c r="AM5643" s="165"/>
    </row>
    <row r="5644" spans="1:39">
      <c r="A5644" s="2"/>
      <c r="B5644" s="3"/>
      <c r="C5644" s="4"/>
      <c r="D5644" s="4"/>
      <c r="E5644" s="135"/>
      <c r="F5644" s="6"/>
      <c r="G5644" s="6"/>
      <c r="H5644" s="6"/>
      <c r="I5644" s="6"/>
      <c r="J5644" s="2"/>
      <c r="K5644" s="2"/>
      <c r="L5644" s="3"/>
      <c r="M5644" s="71"/>
      <c r="N5644" s="70"/>
      <c r="O5644" s="70"/>
      <c r="P5644" s="42"/>
      <c r="Q5644" s="3"/>
      <c r="R5644" s="6"/>
      <c r="S5644" s="7"/>
      <c r="T5644" s="1"/>
      <c r="U5644" s="8"/>
      <c r="V5644" s="8"/>
      <c r="W5644" s="29"/>
      <c r="X5644" s="22"/>
      <c r="Y5644" s="4"/>
      <c r="Z5644" s="4"/>
      <c r="AA5644" s="4"/>
      <c r="AB5644" s="9"/>
      <c r="AD5644" s="165"/>
      <c r="AE5644" s="165"/>
      <c r="AF5644" s="165"/>
      <c r="AG5644" s="188"/>
      <c r="AH5644" s="188"/>
      <c r="AI5644" s="188"/>
      <c r="AJ5644" s="172"/>
      <c r="AK5644" s="172"/>
      <c r="AL5644" s="172"/>
      <c r="AM5644" s="165"/>
    </row>
    <row r="5645" spans="1:39">
      <c r="A5645" s="2"/>
      <c r="B5645" s="3"/>
      <c r="C5645" s="4"/>
      <c r="D5645" s="4"/>
      <c r="E5645" s="135"/>
      <c r="F5645" s="6"/>
      <c r="G5645" s="6"/>
      <c r="H5645" s="6"/>
      <c r="I5645" s="6"/>
      <c r="J5645" s="2"/>
      <c r="K5645" s="2"/>
      <c r="L5645" s="3"/>
      <c r="M5645" s="71"/>
      <c r="N5645" s="70"/>
      <c r="O5645" s="70"/>
      <c r="P5645" s="42"/>
      <c r="Q5645" s="3"/>
      <c r="R5645" s="6"/>
      <c r="S5645" s="7"/>
      <c r="T5645" s="1"/>
      <c r="U5645" s="8"/>
      <c r="V5645" s="8"/>
      <c r="W5645" s="30"/>
      <c r="X5645" s="22"/>
      <c r="Y5645" s="4"/>
      <c r="Z5645" s="4"/>
      <c r="AA5645" s="4"/>
      <c r="AB5645" s="9"/>
      <c r="AD5645" s="165"/>
      <c r="AE5645" s="165"/>
      <c r="AF5645" s="165"/>
      <c r="AG5645" s="188"/>
      <c r="AH5645" s="188"/>
      <c r="AI5645" s="188"/>
      <c r="AJ5645" s="172"/>
      <c r="AK5645" s="172"/>
      <c r="AL5645" s="172"/>
      <c r="AM5645" s="165"/>
    </row>
    <row r="5646" spans="1:39">
      <c r="A5646" s="2"/>
      <c r="B5646" s="3"/>
      <c r="C5646" s="4"/>
      <c r="D5646" s="4"/>
      <c r="E5646" s="135"/>
      <c r="F5646" s="6"/>
      <c r="G5646" s="6"/>
      <c r="H5646" s="6"/>
      <c r="I5646" s="6"/>
      <c r="J5646" s="2"/>
      <c r="K5646" s="2"/>
      <c r="L5646" s="3"/>
      <c r="M5646" s="71"/>
      <c r="N5646" s="70"/>
      <c r="O5646" s="70"/>
      <c r="P5646" s="42"/>
      <c r="Q5646" s="3"/>
      <c r="R5646" s="6"/>
      <c r="S5646" s="7"/>
      <c r="T5646" s="1"/>
      <c r="U5646" s="8"/>
      <c r="V5646" s="8"/>
      <c r="W5646" s="44"/>
      <c r="X5646" s="22"/>
      <c r="Y5646" s="4"/>
      <c r="Z5646" s="4"/>
      <c r="AA5646" s="4"/>
      <c r="AB5646" s="9"/>
      <c r="AD5646" s="165"/>
      <c r="AE5646" s="165"/>
      <c r="AF5646" s="165"/>
      <c r="AG5646" s="188"/>
      <c r="AH5646" s="188"/>
      <c r="AI5646" s="188"/>
      <c r="AJ5646" s="172"/>
      <c r="AK5646" s="172"/>
      <c r="AL5646" s="172"/>
      <c r="AM5646" s="165"/>
    </row>
    <row r="5647" spans="1:39">
      <c r="A5647" s="2"/>
      <c r="B5647" s="3"/>
      <c r="C5647" s="4"/>
      <c r="D5647" s="4"/>
      <c r="E5647" s="135"/>
      <c r="F5647" s="6"/>
      <c r="G5647" s="6"/>
      <c r="H5647" s="6"/>
      <c r="I5647" s="6"/>
      <c r="J5647" s="2"/>
      <c r="K5647" s="2"/>
      <c r="L5647" s="3"/>
      <c r="M5647" s="71"/>
      <c r="N5647" s="70"/>
      <c r="O5647" s="70"/>
      <c r="P5647" s="42"/>
      <c r="Q5647" s="3"/>
      <c r="R5647" s="6"/>
      <c r="S5647" s="7"/>
      <c r="T5647" s="1"/>
      <c r="U5647" s="8"/>
      <c r="V5647" s="8"/>
      <c r="W5647" s="31"/>
      <c r="X5647" s="22"/>
      <c r="Y5647" s="4"/>
      <c r="Z5647" s="4"/>
      <c r="AA5647" s="4"/>
      <c r="AB5647" s="9"/>
      <c r="AD5647" s="165"/>
      <c r="AE5647" s="165"/>
      <c r="AF5647" s="165"/>
      <c r="AG5647" s="188"/>
      <c r="AH5647" s="188"/>
      <c r="AI5647" s="188"/>
      <c r="AJ5647" s="172"/>
      <c r="AK5647" s="172"/>
      <c r="AL5647" s="172"/>
      <c r="AM5647" s="165"/>
    </row>
    <row r="5648" spans="1:39">
      <c r="A5648" s="2"/>
      <c r="B5648" s="3"/>
      <c r="C5648" s="4"/>
      <c r="D5648" s="4"/>
      <c r="E5648" s="135"/>
      <c r="F5648" s="6"/>
      <c r="G5648" s="6"/>
      <c r="H5648" s="6"/>
      <c r="I5648" s="6"/>
      <c r="J5648" s="2"/>
      <c r="K5648" s="2"/>
      <c r="L5648" s="3"/>
      <c r="M5648" s="71"/>
      <c r="N5648" s="70"/>
      <c r="O5648" s="70"/>
      <c r="P5648" s="42"/>
      <c r="Q5648" s="3"/>
      <c r="R5648" s="6"/>
      <c r="S5648" s="7"/>
      <c r="T5648" s="1"/>
      <c r="U5648" s="8"/>
      <c r="V5648" s="8"/>
      <c r="W5648" s="30"/>
      <c r="X5648" s="22"/>
      <c r="Y5648" s="4"/>
      <c r="Z5648" s="4"/>
      <c r="AA5648" s="4"/>
      <c r="AB5648" s="9"/>
      <c r="AD5648" s="165"/>
      <c r="AE5648" s="165"/>
      <c r="AF5648" s="165"/>
      <c r="AG5648" s="188"/>
      <c r="AH5648" s="188"/>
      <c r="AI5648" s="188"/>
      <c r="AJ5648" s="172"/>
      <c r="AK5648" s="172"/>
      <c r="AL5648" s="172"/>
      <c r="AM5648" s="165"/>
    </row>
    <row r="5649" spans="1:39">
      <c r="A5649" s="2"/>
      <c r="B5649" s="3"/>
      <c r="C5649" s="4"/>
      <c r="D5649" s="4"/>
      <c r="E5649" s="135"/>
      <c r="F5649" s="6"/>
      <c r="G5649" s="6"/>
      <c r="H5649" s="6"/>
      <c r="I5649" s="6"/>
      <c r="J5649" s="2"/>
      <c r="K5649" s="2"/>
      <c r="L5649" s="3"/>
      <c r="M5649" s="71"/>
      <c r="N5649" s="70"/>
      <c r="O5649" s="70"/>
      <c r="P5649" s="42"/>
      <c r="Q5649" s="3"/>
      <c r="R5649" s="6"/>
      <c r="S5649" s="7"/>
      <c r="T5649" s="1"/>
      <c r="U5649" s="8"/>
      <c r="V5649" s="8"/>
      <c r="W5649" s="44"/>
      <c r="X5649" s="22"/>
      <c r="Y5649" s="4"/>
      <c r="Z5649" s="4"/>
      <c r="AA5649" s="4"/>
      <c r="AB5649" s="9"/>
      <c r="AD5649" s="165"/>
      <c r="AE5649" s="165"/>
      <c r="AF5649" s="165"/>
      <c r="AG5649" s="188"/>
      <c r="AH5649" s="188"/>
      <c r="AI5649" s="188"/>
      <c r="AJ5649" s="172"/>
      <c r="AK5649" s="172"/>
      <c r="AL5649" s="172"/>
      <c r="AM5649" s="165"/>
    </row>
    <row r="5650" spans="1:39">
      <c r="A5650" s="2"/>
      <c r="B5650" s="3"/>
      <c r="C5650" s="4"/>
      <c r="D5650" s="4"/>
      <c r="E5650" s="135"/>
      <c r="F5650" s="6"/>
      <c r="G5650" s="6"/>
      <c r="H5650" s="6"/>
      <c r="I5650" s="6"/>
      <c r="J5650" s="2"/>
      <c r="K5650" s="2"/>
      <c r="L5650" s="3"/>
      <c r="M5650" s="71"/>
      <c r="N5650" s="70"/>
      <c r="O5650" s="70"/>
      <c r="P5650" s="42"/>
      <c r="Q5650" s="3"/>
      <c r="R5650" s="6"/>
      <c r="S5650" s="7"/>
      <c r="T5650" s="1"/>
      <c r="U5650" s="8"/>
      <c r="V5650" s="8"/>
      <c r="W5650" s="26"/>
      <c r="X5650" s="22"/>
      <c r="Y5650" s="4"/>
      <c r="Z5650" s="4"/>
      <c r="AA5650" s="4"/>
      <c r="AB5650" s="9"/>
      <c r="AD5650" s="165"/>
      <c r="AE5650" s="165"/>
      <c r="AF5650" s="165"/>
      <c r="AG5650" s="188"/>
      <c r="AH5650" s="188"/>
      <c r="AI5650" s="188"/>
      <c r="AJ5650" s="172"/>
      <c r="AK5650" s="172"/>
      <c r="AL5650" s="172"/>
      <c r="AM5650" s="165"/>
    </row>
    <row r="5651" spans="1:39">
      <c r="A5651" s="2"/>
      <c r="B5651" s="3"/>
      <c r="C5651" s="4"/>
      <c r="D5651" s="4"/>
      <c r="E5651" s="135"/>
      <c r="F5651" s="6"/>
      <c r="G5651" s="6"/>
      <c r="H5651" s="6"/>
      <c r="I5651" s="6"/>
      <c r="J5651" s="2"/>
      <c r="K5651" s="2"/>
      <c r="L5651" s="3"/>
      <c r="M5651" s="71"/>
      <c r="N5651" s="70"/>
      <c r="O5651" s="70"/>
      <c r="P5651" s="42"/>
      <c r="Q5651" s="3"/>
      <c r="R5651" s="6"/>
      <c r="S5651" s="7"/>
      <c r="T5651" s="1"/>
      <c r="U5651" s="8"/>
      <c r="V5651" s="8"/>
      <c r="W5651" s="27"/>
      <c r="X5651" s="22"/>
      <c r="Y5651" s="4"/>
      <c r="Z5651" s="4"/>
      <c r="AA5651" s="4"/>
      <c r="AB5651" s="9"/>
      <c r="AD5651" s="165"/>
      <c r="AE5651" s="165"/>
      <c r="AF5651" s="165"/>
      <c r="AG5651" s="188"/>
      <c r="AH5651" s="188"/>
      <c r="AI5651" s="188"/>
      <c r="AJ5651" s="172"/>
      <c r="AK5651" s="172"/>
      <c r="AL5651" s="172"/>
      <c r="AM5651" s="165"/>
    </row>
    <row r="5652" spans="1:39">
      <c r="A5652" s="2"/>
      <c r="B5652" s="3"/>
      <c r="C5652" s="4"/>
      <c r="D5652" s="4"/>
      <c r="E5652" s="135"/>
      <c r="F5652" s="6"/>
      <c r="G5652" s="6"/>
      <c r="H5652" s="6"/>
      <c r="I5652" s="6"/>
      <c r="J5652" s="2"/>
      <c r="K5652" s="2"/>
      <c r="L5652" s="3"/>
      <c r="M5652" s="71"/>
      <c r="N5652" s="70"/>
      <c r="O5652" s="70"/>
      <c r="P5652" s="42"/>
      <c r="Q5652" s="3"/>
      <c r="R5652" s="6"/>
      <c r="S5652" s="7"/>
      <c r="T5652" s="1"/>
      <c r="U5652" s="8"/>
      <c r="V5652" s="8"/>
      <c r="W5652" s="27"/>
      <c r="X5652" s="22"/>
      <c r="Y5652" s="4"/>
      <c r="Z5652" s="4"/>
      <c r="AA5652" s="4"/>
      <c r="AB5652" s="9"/>
      <c r="AD5652" s="165"/>
      <c r="AE5652" s="165"/>
      <c r="AF5652" s="165"/>
      <c r="AG5652" s="188"/>
      <c r="AH5652" s="188"/>
      <c r="AI5652" s="188"/>
      <c r="AJ5652" s="172"/>
      <c r="AK5652" s="172"/>
      <c r="AL5652" s="172"/>
      <c r="AM5652" s="165"/>
    </row>
    <row r="5653" spans="1:39">
      <c r="A5653" s="2"/>
      <c r="B5653" s="3"/>
      <c r="C5653" s="4"/>
      <c r="D5653" s="4"/>
      <c r="E5653" s="135"/>
      <c r="F5653" s="6"/>
      <c r="G5653" s="6"/>
      <c r="H5653" s="6"/>
      <c r="I5653" s="6"/>
      <c r="J5653" s="2"/>
      <c r="K5653" s="2"/>
      <c r="L5653" s="3"/>
      <c r="M5653" s="71"/>
      <c r="N5653" s="70"/>
      <c r="O5653" s="70"/>
      <c r="P5653" s="42"/>
      <c r="Q5653" s="3"/>
      <c r="R5653" s="6"/>
      <c r="S5653" s="7"/>
      <c r="T5653" s="1"/>
      <c r="U5653" s="8"/>
      <c r="V5653" s="8"/>
      <c r="W5653" s="27"/>
      <c r="X5653" s="22"/>
      <c r="Y5653" s="4"/>
      <c r="Z5653" s="4"/>
      <c r="AA5653" s="4"/>
      <c r="AB5653" s="9"/>
      <c r="AD5653" s="165"/>
      <c r="AE5653" s="165"/>
      <c r="AF5653" s="165"/>
      <c r="AG5653" s="188"/>
      <c r="AH5653" s="188"/>
      <c r="AI5653" s="188"/>
      <c r="AJ5653" s="172"/>
      <c r="AK5653" s="172"/>
      <c r="AL5653" s="172"/>
      <c r="AM5653" s="165"/>
    </row>
    <row r="5654" spans="1:39">
      <c r="A5654" s="2"/>
      <c r="B5654" s="3"/>
      <c r="C5654" s="4"/>
      <c r="D5654" s="4"/>
      <c r="E5654" s="135"/>
      <c r="F5654" s="6"/>
      <c r="G5654" s="6"/>
      <c r="H5654" s="6"/>
      <c r="I5654" s="6"/>
      <c r="J5654" s="2"/>
      <c r="K5654" s="2"/>
      <c r="L5654" s="3"/>
      <c r="M5654" s="71"/>
      <c r="N5654" s="70"/>
      <c r="O5654" s="70"/>
      <c r="P5654" s="42"/>
      <c r="Q5654" s="3"/>
      <c r="R5654" s="6"/>
      <c r="S5654" s="7"/>
      <c r="T5654" s="1"/>
      <c r="U5654" s="8"/>
      <c r="V5654" s="8"/>
      <c r="W5654" s="27"/>
      <c r="X5654" s="22"/>
      <c r="Y5654" s="4"/>
      <c r="Z5654" s="4"/>
      <c r="AA5654" s="4"/>
      <c r="AB5654" s="9"/>
      <c r="AD5654" s="165"/>
      <c r="AE5654" s="165"/>
      <c r="AF5654" s="165"/>
      <c r="AG5654" s="188"/>
      <c r="AH5654" s="188"/>
      <c r="AI5654" s="188"/>
      <c r="AJ5654" s="172"/>
      <c r="AK5654" s="172"/>
      <c r="AL5654" s="172"/>
      <c r="AM5654" s="165"/>
    </row>
    <row r="5655" spans="1:39">
      <c r="A5655" s="2"/>
      <c r="B5655" s="3"/>
      <c r="C5655" s="4"/>
      <c r="D5655" s="4"/>
      <c r="E5655" s="135"/>
      <c r="F5655" s="6"/>
      <c r="G5655" s="6"/>
      <c r="H5655" s="6"/>
      <c r="I5655" s="6"/>
      <c r="J5655" s="2"/>
      <c r="K5655" s="2"/>
      <c r="L5655" s="3"/>
      <c r="M5655" s="71"/>
      <c r="N5655" s="70"/>
      <c r="O5655" s="70"/>
      <c r="P5655" s="42"/>
      <c r="Q5655" s="3"/>
      <c r="R5655" s="6"/>
      <c r="S5655" s="7"/>
      <c r="T5655" s="1"/>
      <c r="U5655" s="8"/>
      <c r="V5655" s="8"/>
      <c r="W5655" s="27"/>
      <c r="X5655" s="22"/>
      <c r="Y5655" s="4"/>
      <c r="Z5655" s="4"/>
      <c r="AA5655" s="4"/>
      <c r="AB5655" s="9"/>
      <c r="AD5655" s="165"/>
      <c r="AE5655" s="165"/>
      <c r="AF5655" s="165"/>
      <c r="AG5655" s="188"/>
      <c r="AH5655" s="188"/>
      <c r="AI5655" s="188"/>
      <c r="AJ5655" s="172"/>
      <c r="AK5655" s="172"/>
      <c r="AL5655" s="172"/>
      <c r="AM5655" s="165"/>
    </row>
    <row r="5656" spans="1:39">
      <c r="A5656" s="2"/>
      <c r="B5656" s="3"/>
      <c r="C5656" s="4"/>
      <c r="D5656" s="4"/>
      <c r="E5656" s="135"/>
      <c r="F5656" s="6"/>
      <c r="G5656" s="6"/>
      <c r="H5656" s="6"/>
      <c r="I5656" s="6"/>
      <c r="J5656" s="2"/>
      <c r="K5656" s="2"/>
      <c r="L5656" s="3"/>
      <c r="M5656" s="71"/>
      <c r="N5656" s="70"/>
      <c r="O5656" s="70"/>
      <c r="P5656" s="42"/>
      <c r="Q5656" s="3"/>
      <c r="R5656" s="6"/>
      <c r="S5656" s="7"/>
      <c r="T5656" s="1"/>
      <c r="U5656" s="8"/>
      <c r="V5656" s="8"/>
      <c r="W5656" s="27"/>
      <c r="X5656" s="22"/>
      <c r="Y5656" s="4"/>
      <c r="Z5656" s="4"/>
      <c r="AA5656" s="4"/>
      <c r="AB5656" s="9"/>
      <c r="AD5656" s="165"/>
      <c r="AE5656" s="165"/>
      <c r="AF5656" s="165"/>
      <c r="AG5656" s="188"/>
      <c r="AH5656" s="188"/>
      <c r="AI5656" s="188"/>
      <c r="AJ5656" s="172"/>
      <c r="AK5656" s="172"/>
      <c r="AL5656" s="172"/>
      <c r="AM5656" s="165"/>
    </row>
    <row r="5657" spans="1:39">
      <c r="A5657" s="2"/>
      <c r="B5657" s="3"/>
      <c r="C5657" s="4"/>
      <c r="D5657" s="4"/>
      <c r="E5657" s="135"/>
      <c r="F5657" s="6"/>
      <c r="G5657" s="6"/>
      <c r="H5657" s="6"/>
      <c r="I5657" s="6"/>
      <c r="J5657" s="2"/>
      <c r="K5657" s="2"/>
      <c r="L5657" s="3"/>
      <c r="M5657" s="71"/>
      <c r="N5657" s="70"/>
      <c r="O5657" s="70"/>
      <c r="P5657" s="42"/>
      <c r="Q5657" s="3"/>
      <c r="R5657" s="6"/>
      <c r="S5657" s="7"/>
      <c r="T5657" s="1"/>
      <c r="U5657" s="8"/>
      <c r="V5657" s="8"/>
      <c r="W5657" s="27"/>
      <c r="X5657" s="22"/>
      <c r="Y5657" s="4"/>
      <c r="Z5657" s="4"/>
      <c r="AA5657" s="4"/>
      <c r="AB5657" s="9"/>
      <c r="AD5657" s="165"/>
      <c r="AE5657" s="165"/>
      <c r="AF5657" s="165"/>
      <c r="AG5657" s="188"/>
      <c r="AH5657" s="188"/>
      <c r="AI5657" s="188"/>
      <c r="AJ5657" s="172"/>
      <c r="AK5657" s="172"/>
      <c r="AL5657" s="172"/>
      <c r="AM5657" s="165"/>
    </row>
    <row r="5658" spans="1:39">
      <c r="A5658" s="2"/>
      <c r="B5658" s="3"/>
      <c r="C5658" s="4"/>
      <c r="D5658" s="4"/>
      <c r="E5658" s="135"/>
      <c r="F5658" s="6"/>
      <c r="G5658" s="6"/>
      <c r="H5658" s="6"/>
      <c r="I5658" s="6"/>
      <c r="J5658" s="2"/>
      <c r="K5658" s="2"/>
      <c r="L5658" s="3"/>
      <c r="M5658" s="71"/>
      <c r="N5658" s="70"/>
      <c r="O5658" s="70"/>
      <c r="P5658" s="42"/>
      <c r="Q5658" s="3"/>
      <c r="R5658" s="6"/>
      <c r="S5658" s="7"/>
      <c r="T5658" s="1"/>
      <c r="U5658" s="8"/>
      <c r="V5658" s="8"/>
      <c r="W5658" s="27"/>
      <c r="X5658" s="22"/>
      <c r="Y5658" s="4"/>
      <c r="Z5658" s="4"/>
      <c r="AA5658" s="4"/>
      <c r="AB5658" s="9"/>
      <c r="AD5658" s="165"/>
      <c r="AE5658" s="165"/>
      <c r="AF5658" s="165"/>
      <c r="AG5658" s="188"/>
      <c r="AH5658" s="188"/>
      <c r="AI5658" s="188"/>
      <c r="AJ5658" s="172"/>
      <c r="AK5658" s="172"/>
      <c r="AL5658" s="172"/>
      <c r="AM5658" s="165"/>
    </row>
    <row r="5659" spans="1:39">
      <c r="A5659" s="2"/>
      <c r="B5659" s="3"/>
      <c r="C5659" s="4"/>
      <c r="D5659" s="4"/>
      <c r="E5659" s="135"/>
      <c r="F5659" s="6"/>
      <c r="G5659" s="6"/>
      <c r="H5659" s="6"/>
      <c r="I5659" s="6"/>
      <c r="J5659" s="2"/>
      <c r="K5659" s="2"/>
      <c r="L5659" s="3"/>
      <c r="M5659" s="71"/>
      <c r="N5659" s="70"/>
      <c r="O5659" s="70"/>
      <c r="P5659" s="42"/>
      <c r="Q5659" s="3"/>
      <c r="R5659" s="6"/>
      <c r="S5659" s="7"/>
      <c r="T5659" s="1"/>
      <c r="U5659" s="8"/>
      <c r="V5659" s="8"/>
      <c r="W5659" s="44"/>
      <c r="X5659" s="22"/>
      <c r="Y5659" s="4"/>
      <c r="Z5659" s="4"/>
      <c r="AA5659" s="4"/>
      <c r="AB5659" s="9"/>
      <c r="AD5659" s="165"/>
      <c r="AE5659" s="165"/>
      <c r="AF5659" s="165"/>
      <c r="AG5659" s="188"/>
      <c r="AH5659" s="188"/>
      <c r="AI5659" s="188"/>
      <c r="AJ5659" s="172"/>
      <c r="AK5659" s="172"/>
      <c r="AL5659" s="172"/>
      <c r="AM5659" s="165"/>
    </row>
    <row r="5660" spans="1:39">
      <c r="A5660" s="2"/>
      <c r="B5660" s="3"/>
      <c r="C5660" s="4"/>
      <c r="D5660" s="4"/>
      <c r="E5660" s="135"/>
      <c r="F5660" s="6"/>
      <c r="G5660" s="6"/>
      <c r="H5660" s="6"/>
      <c r="I5660" s="6"/>
      <c r="J5660" s="2"/>
      <c r="K5660" s="2"/>
      <c r="L5660" s="3"/>
      <c r="M5660" s="71"/>
      <c r="N5660" s="70"/>
      <c r="O5660" s="70"/>
      <c r="P5660" s="42"/>
      <c r="Q5660" s="3"/>
      <c r="R5660" s="6"/>
      <c r="S5660" s="7"/>
      <c r="T5660" s="1"/>
      <c r="U5660" s="8"/>
      <c r="V5660" s="8"/>
      <c r="W5660" s="29"/>
      <c r="X5660" s="22"/>
      <c r="Y5660" s="4"/>
      <c r="Z5660" s="4"/>
      <c r="AA5660" s="4"/>
      <c r="AB5660" s="9"/>
      <c r="AD5660" s="165"/>
      <c r="AE5660" s="165"/>
      <c r="AF5660" s="165"/>
      <c r="AG5660" s="188"/>
      <c r="AH5660" s="188"/>
      <c r="AI5660" s="188"/>
      <c r="AJ5660" s="172"/>
      <c r="AK5660" s="172"/>
      <c r="AL5660" s="172"/>
      <c r="AM5660" s="165"/>
    </row>
    <row r="5661" spans="1:39">
      <c r="A5661" s="2"/>
      <c r="B5661" s="3"/>
      <c r="C5661" s="4"/>
      <c r="D5661" s="4"/>
      <c r="E5661" s="135"/>
      <c r="F5661" s="6"/>
      <c r="G5661" s="6"/>
      <c r="H5661" s="6"/>
      <c r="I5661" s="6"/>
      <c r="J5661" s="2"/>
      <c r="K5661" s="2"/>
      <c r="L5661" s="3"/>
      <c r="M5661" s="71"/>
      <c r="N5661" s="70"/>
      <c r="O5661" s="70"/>
      <c r="P5661" s="42"/>
      <c r="Q5661" s="3"/>
      <c r="R5661" s="6"/>
      <c r="S5661" s="7"/>
      <c r="T5661" s="1"/>
      <c r="U5661" s="8"/>
      <c r="V5661" s="8"/>
      <c r="W5661" s="44"/>
      <c r="X5661" s="22"/>
      <c r="Y5661" s="4"/>
      <c r="Z5661" s="4"/>
      <c r="AA5661" s="4"/>
      <c r="AB5661" s="9"/>
      <c r="AD5661" s="165"/>
      <c r="AE5661" s="165"/>
      <c r="AF5661" s="165"/>
      <c r="AG5661" s="188"/>
      <c r="AH5661" s="188"/>
      <c r="AI5661" s="188"/>
      <c r="AJ5661" s="172"/>
      <c r="AK5661" s="172"/>
      <c r="AL5661" s="172"/>
      <c r="AM5661" s="165"/>
    </row>
    <row r="5662" spans="1:39">
      <c r="A5662" s="2"/>
      <c r="B5662" s="3"/>
      <c r="C5662" s="4"/>
      <c r="D5662" s="4"/>
      <c r="E5662" s="135"/>
      <c r="F5662" s="6"/>
      <c r="G5662" s="6"/>
      <c r="H5662" s="6"/>
      <c r="I5662" s="6"/>
      <c r="J5662" s="2"/>
      <c r="K5662" s="2"/>
      <c r="L5662" s="3"/>
      <c r="M5662" s="71"/>
      <c r="N5662" s="70"/>
      <c r="O5662" s="70"/>
      <c r="P5662" s="42"/>
      <c r="Q5662" s="3"/>
      <c r="R5662" s="6"/>
      <c r="S5662" s="7"/>
      <c r="T5662" s="1"/>
      <c r="U5662" s="8"/>
      <c r="V5662" s="8"/>
      <c r="W5662" s="44"/>
      <c r="X5662" s="22"/>
      <c r="Y5662" s="4"/>
      <c r="Z5662" s="4"/>
      <c r="AA5662" s="4"/>
      <c r="AB5662" s="9"/>
      <c r="AD5662" s="165"/>
      <c r="AE5662" s="165"/>
      <c r="AF5662" s="165"/>
      <c r="AG5662" s="188"/>
      <c r="AH5662" s="188"/>
      <c r="AI5662" s="188"/>
      <c r="AJ5662" s="172"/>
      <c r="AK5662" s="172"/>
      <c r="AL5662" s="172"/>
      <c r="AM5662" s="165"/>
    </row>
    <row r="5663" spans="1:39">
      <c r="A5663" s="2"/>
      <c r="B5663" s="3"/>
      <c r="C5663" s="4"/>
      <c r="D5663" s="4"/>
      <c r="E5663" s="135"/>
      <c r="F5663" s="6"/>
      <c r="G5663" s="6"/>
      <c r="H5663" s="6"/>
      <c r="I5663" s="6"/>
      <c r="J5663" s="2"/>
      <c r="K5663" s="2"/>
      <c r="L5663" s="3"/>
      <c r="M5663" s="71"/>
      <c r="N5663" s="70"/>
      <c r="O5663" s="70"/>
      <c r="P5663" s="42"/>
      <c r="Q5663" s="3"/>
      <c r="R5663" s="6"/>
      <c r="S5663" s="7"/>
      <c r="T5663" s="1"/>
      <c r="U5663" s="8"/>
      <c r="V5663" s="8"/>
      <c r="W5663" s="44"/>
      <c r="X5663" s="22"/>
      <c r="Y5663" s="4"/>
      <c r="Z5663" s="4"/>
      <c r="AA5663" s="4"/>
      <c r="AB5663" s="9"/>
      <c r="AD5663" s="165"/>
      <c r="AE5663" s="165"/>
      <c r="AF5663" s="165"/>
      <c r="AG5663" s="188"/>
      <c r="AH5663" s="188"/>
      <c r="AI5663" s="188"/>
      <c r="AJ5663" s="172"/>
      <c r="AK5663" s="172"/>
      <c r="AL5663" s="172"/>
      <c r="AM5663" s="165"/>
    </row>
    <row r="5664" spans="1:39">
      <c r="A5664" s="2"/>
      <c r="B5664" s="3"/>
      <c r="C5664" s="4"/>
      <c r="D5664" s="4"/>
      <c r="E5664" s="135"/>
      <c r="F5664" s="6"/>
      <c r="G5664" s="6"/>
      <c r="H5664" s="6"/>
      <c r="I5664" s="6"/>
      <c r="J5664" s="2"/>
      <c r="K5664" s="2"/>
      <c r="L5664" s="3"/>
      <c r="M5664" s="71"/>
      <c r="N5664" s="70"/>
      <c r="O5664" s="70"/>
      <c r="P5664" s="42"/>
      <c r="Q5664" s="3"/>
      <c r="R5664" s="6"/>
      <c r="S5664" s="7"/>
      <c r="T5664" s="1"/>
      <c r="U5664" s="8"/>
      <c r="V5664" s="8"/>
      <c r="W5664" s="44"/>
      <c r="X5664" s="22"/>
      <c r="Y5664" s="4"/>
      <c r="Z5664" s="4"/>
      <c r="AA5664" s="4"/>
      <c r="AB5664" s="9"/>
      <c r="AD5664" s="165"/>
      <c r="AE5664" s="165"/>
      <c r="AF5664" s="165"/>
      <c r="AG5664" s="188"/>
      <c r="AH5664" s="188"/>
      <c r="AI5664" s="188"/>
      <c r="AJ5664" s="172"/>
      <c r="AK5664" s="172"/>
      <c r="AL5664" s="172"/>
      <c r="AM5664" s="165"/>
    </row>
    <row r="5665" spans="1:39">
      <c r="A5665" s="2"/>
      <c r="B5665" s="3"/>
      <c r="C5665" s="4"/>
      <c r="D5665" s="4"/>
      <c r="E5665" s="135"/>
      <c r="F5665" s="6"/>
      <c r="G5665" s="6"/>
      <c r="H5665" s="6"/>
      <c r="I5665" s="6"/>
      <c r="J5665" s="2"/>
      <c r="K5665" s="2"/>
      <c r="L5665" s="3"/>
      <c r="M5665" s="71"/>
      <c r="N5665" s="70"/>
      <c r="O5665" s="70"/>
      <c r="P5665" s="42"/>
      <c r="Q5665" s="3"/>
      <c r="R5665" s="6"/>
      <c r="S5665" s="7"/>
      <c r="T5665" s="1"/>
      <c r="U5665" s="8"/>
      <c r="V5665" s="8"/>
      <c r="W5665" s="44"/>
      <c r="X5665" s="22"/>
      <c r="Y5665" s="4"/>
      <c r="Z5665" s="4"/>
      <c r="AA5665" s="4"/>
      <c r="AB5665" s="9"/>
      <c r="AD5665" s="165"/>
      <c r="AE5665" s="165"/>
      <c r="AF5665" s="165"/>
      <c r="AG5665" s="188"/>
      <c r="AH5665" s="188"/>
      <c r="AI5665" s="188"/>
      <c r="AJ5665" s="172"/>
      <c r="AK5665" s="172"/>
      <c r="AL5665" s="172"/>
      <c r="AM5665" s="165"/>
    </row>
    <row r="5666" spans="1:39">
      <c r="A5666" s="2"/>
      <c r="B5666" s="3"/>
      <c r="C5666" s="4"/>
      <c r="D5666" s="4"/>
      <c r="E5666" s="135"/>
      <c r="F5666" s="6"/>
      <c r="G5666" s="6"/>
      <c r="H5666" s="6"/>
      <c r="I5666" s="6"/>
      <c r="J5666" s="2"/>
      <c r="K5666" s="2"/>
      <c r="L5666" s="3"/>
      <c r="M5666" s="71"/>
      <c r="N5666" s="70"/>
      <c r="O5666" s="70"/>
      <c r="P5666" s="42"/>
      <c r="Q5666" s="3"/>
      <c r="R5666" s="6"/>
      <c r="S5666" s="7"/>
      <c r="T5666" s="1"/>
      <c r="U5666" s="8"/>
      <c r="V5666" s="8"/>
      <c r="W5666" s="44"/>
      <c r="X5666" s="22"/>
      <c r="Y5666" s="4"/>
      <c r="Z5666" s="4"/>
      <c r="AA5666" s="4"/>
      <c r="AB5666" s="9"/>
      <c r="AD5666" s="165"/>
      <c r="AE5666" s="165"/>
      <c r="AF5666" s="165"/>
      <c r="AG5666" s="188"/>
      <c r="AH5666" s="188"/>
      <c r="AI5666" s="188"/>
      <c r="AJ5666" s="172"/>
      <c r="AK5666" s="172"/>
      <c r="AL5666" s="172"/>
      <c r="AM5666" s="165"/>
    </row>
    <row r="5667" spans="1:39">
      <c r="A5667" s="2"/>
      <c r="B5667" s="3"/>
      <c r="C5667" s="4"/>
      <c r="D5667" s="4"/>
      <c r="E5667" s="135"/>
      <c r="F5667" s="6"/>
      <c r="G5667" s="6"/>
      <c r="H5667" s="6"/>
      <c r="I5667" s="6"/>
      <c r="J5667" s="2"/>
      <c r="K5667" s="2"/>
      <c r="L5667" s="3"/>
      <c r="M5667" s="71"/>
      <c r="N5667" s="70"/>
      <c r="O5667" s="70"/>
      <c r="P5667" s="42"/>
      <c r="Q5667" s="3"/>
      <c r="R5667" s="6"/>
      <c r="S5667" s="7"/>
      <c r="T5667" s="1"/>
      <c r="U5667" s="8"/>
      <c r="V5667" s="8"/>
      <c r="W5667" s="44"/>
      <c r="X5667" s="22"/>
      <c r="Y5667" s="4"/>
      <c r="Z5667" s="4"/>
      <c r="AA5667" s="4"/>
      <c r="AB5667" s="9"/>
      <c r="AD5667" s="165"/>
      <c r="AE5667" s="165"/>
      <c r="AF5667" s="165"/>
      <c r="AG5667" s="188"/>
      <c r="AH5667" s="188"/>
      <c r="AI5667" s="188"/>
      <c r="AJ5667" s="172"/>
      <c r="AK5667" s="172"/>
      <c r="AL5667" s="172"/>
      <c r="AM5667" s="165"/>
    </row>
    <row r="5668" spans="1:39">
      <c r="A5668" s="2"/>
      <c r="B5668" s="3"/>
      <c r="C5668" s="4"/>
      <c r="D5668" s="4"/>
      <c r="E5668" s="135"/>
      <c r="F5668" s="6"/>
      <c r="G5668" s="6"/>
      <c r="H5668" s="6"/>
      <c r="I5668" s="6"/>
      <c r="J5668" s="2"/>
      <c r="K5668" s="2"/>
      <c r="L5668" s="3"/>
      <c r="M5668" s="71"/>
      <c r="N5668" s="70"/>
      <c r="O5668" s="70"/>
      <c r="P5668" s="42"/>
      <c r="Q5668" s="3"/>
      <c r="R5668" s="6"/>
      <c r="S5668" s="7"/>
      <c r="T5668" s="1"/>
      <c r="U5668" s="8"/>
      <c r="V5668" s="8"/>
      <c r="W5668" s="44"/>
      <c r="X5668" s="22"/>
      <c r="Y5668" s="4"/>
      <c r="Z5668" s="4"/>
      <c r="AA5668" s="4"/>
      <c r="AB5668" s="9"/>
      <c r="AD5668" s="165"/>
      <c r="AE5668" s="165"/>
      <c r="AF5668" s="165"/>
      <c r="AG5668" s="188"/>
      <c r="AH5668" s="188"/>
      <c r="AI5668" s="188"/>
      <c r="AJ5668" s="172"/>
      <c r="AK5668" s="172"/>
      <c r="AL5668" s="172"/>
      <c r="AM5668" s="165"/>
    </row>
    <row r="5669" spans="1:39">
      <c r="A5669" s="2"/>
      <c r="B5669" s="3"/>
      <c r="C5669" s="4"/>
      <c r="D5669" s="4"/>
      <c r="E5669" s="135"/>
      <c r="F5669" s="6"/>
      <c r="G5669" s="6"/>
      <c r="H5669" s="6"/>
      <c r="I5669" s="6"/>
      <c r="J5669" s="2"/>
      <c r="K5669" s="2"/>
      <c r="L5669" s="3"/>
      <c r="M5669" s="71"/>
      <c r="N5669" s="70"/>
      <c r="O5669" s="70"/>
      <c r="P5669" s="42"/>
      <c r="Q5669" s="3"/>
      <c r="R5669" s="6"/>
      <c r="S5669" s="7"/>
      <c r="T5669" s="1"/>
      <c r="U5669" s="8"/>
      <c r="V5669" s="8"/>
      <c r="W5669" s="44"/>
      <c r="X5669" s="22"/>
      <c r="Y5669" s="4"/>
      <c r="Z5669" s="4"/>
      <c r="AA5669" s="4"/>
      <c r="AB5669" s="9"/>
      <c r="AD5669" s="165"/>
      <c r="AE5669" s="165"/>
      <c r="AF5669" s="165"/>
      <c r="AG5669" s="188"/>
      <c r="AH5669" s="188"/>
      <c r="AI5669" s="188"/>
      <c r="AJ5669" s="172"/>
      <c r="AK5669" s="172"/>
      <c r="AL5669" s="172"/>
      <c r="AM5669" s="165"/>
    </row>
    <row r="5670" spans="1:39">
      <c r="A5670" s="2"/>
      <c r="B5670" s="3"/>
      <c r="C5670" s="4"/>
      <c r="D5670" s="4"/>
      <c r="E5670" s="135"/>
      <c r="F5670" s="6"/>
      <c r="G5670" s="6"/>
      <c r="H5670" s="6"/>
      <c r="I5670" s="6"/>
      <c r="J5670" s="2"/>
      <c r="K5670" s="2"/>
      <c r="L5670" s="3"/>
      <c r="M5670" s="71"/>
      <c r="N5670" s="70"/>
      <c r="O5670" s="70"/>
      <c r="P5670" s="42"/>
      <c r="Q5670" s="3"/>
      <c r="R5670" s="6"/>
      <c r="S5670" s="7"/>
      <c r="T5670" s="1"/>
      <c r="U5670" s="8"/>
      <c r="V5670" s="8"/>
      <c r="W5670" s="44"/>
      <c r="X5670" s="22"/>
      <c r="Y5670" s="4"/>
      <c r="Z5670" s="4"/>
      <c r="AA5670" s="4"/>
      <c r="AB5670" s="9"/>
      <c r="AD5670" s="165"/>
      <c r="AE5670" s="165"/>
      <c r="AF5670" s="165"/>
      <c r="AG5670" s="188"/>
      <c r="AH5670" s="188"/>
      <c r="AI5670" s="188"/>
      <c r="AJ5670" s="172"/>
      <c r="AK5670" s="172"/>
      <c r="AL5670" s="172"/>
      <c r="AM5670" s="165"/>
    </row>
    <row r="5671" spans="1:39">
      <c r="A5671" s="2"/>
      <c r="B5671" s="3"/>
      <c r="C5671" s="4"/>
      <c r="D5671" s="4"/>
      <c r="E5671" s="135"/>
      <c r="F5671" s="6"/>
      <c r="G5671" s="6"/>
      <c r="H5671" s="6"/>
      <c r="I5671" s="6"/>
      <c r="J5671" s="2"/>
      <c r="K5671" s="2"/>
      <c r="L5671" s="3"/>
      <c r="M5671" s="71"/>
      <c r="N5671" s="70"/>
      <c r="O5671" s="70"/>
      <c r="P5671" s="42"/>
      <c r="Q5671" s="3"/>
      <c r="R5671" s="6"/>
      <c r="S5671" s="7"/>
      <c r="T5671" s="1"/>
      <c r="U5671" s="8"/>
      <c r="V5671" s="8"/>
      <c r="W5671" s="29"/>
      <c r="X5671" s="22"/>
      <c r="Y5671" s="4"/>
      <c r="Z5671" s="4"/>
      <c r="AA5671" s="4"/>
      <c r="AB5671" s="9"/>
      <c r="AD5671" s="165"/>
      <c r="AE5671" s="165"/>
      <c r="AF5671" s="165"/>
      <c r="AG5671" s="188"/>
      <c r="AH5671" s="188"/>
      <c r="AI5671" s="188"/>
      <c r="AJ5671" s="172"/>
      <c r="AK5671" s="172"/>
      <c r="AL5671" s="172"/>
      <c r="AM5671" s="165"/>
    </row>
    <row r="5672" spans="1:39">
      <c r="A5672" s="2"/>
      <c r="B5672" s="3"/>
      <c r="C5672" s="4"/>
      <c r="D5672" s="4"/>
      <c r="E5672" s="135"/>
      <c r="F5672" s="6"/>
      <c r="G5672" s="6"/>
      <c r="H5672" s="6"/>
      <c r="I5672" s="6"/>
      <c r="J5672" s="2"/>
      <c r="K5672" s="2"/>
      <c r="L5672" s="3"/>
      <c r="M5672" s="71"/>
      <c r="N5672" s="70"/>
      <c r="O5672" s="70"/>
      <c r="P5672" s="42"/>
      <c r="Q5672" s="3"/>
      <c r="R5672" s="6"/>
      <c r="S5672" s="7"/>
      <c r="T5672" s="1"/>
      <c r="U5672" s="8"/>
      <c r="V5672" s="8"/>
      <c r="W5672" s="44"/>
      <c r="X5672" s="22"/>
      <c r="Y5672" s="4"/>
      <c r="Z5672" s="4"/>
      <c r="AA5672" s="4"/>
      <c r="AB5672" s="9"/>
      <c r="AD5672" s="165"/>
      <c r="AE5672" s="165"/>
      <c r="AF5672" s="165"/>
      <c r="AG5672" s="188"/>
      <c r="AH5672" s="188"/>
      <c r="AI5672" s="188"/>
      <c r="AJ5672" s="172"/>
      <c r="AK5672" s="172"/>
      <c r="AL5672" s="172"/>
      <c r="AM5672" s="165"/>
    </row>
    <row r="5673" spans="1:39">
      <c r="A5673" s="2"/>
      <c r="B5673" s="3"/>
      <c r="C5673" s="4"/>
      <c r="D5673" s="4"/>
      <c r="E5673" s="135"/>
      <c r="F5673" s="6"/>
      <c r="G5673" s="6"/>
      <c r="H5673" s="6"/>
      <c r="I5673" s="6"/>
      <c r="J5673" s="2"/>
      <c r="K5673" s="2"/>
      <c r="L5673" s="3"/>
      <c r="M5673" s="71"/>
      <c r="N5673" s="70"/>
      <c r="O5673" s="70"/>
      <c r="P5673" s="42"/>
      <c r="Q5673" s="3"/>
      <c r="R5673" s="6"/>
      <c r="S5673" s="7"/>
      <c r="T5673" s="1"/>
      <c r="U5673" s="8"/>
      <c r="V5673" s="8"/>
      <c r="W5673" s="44"/>
      <c r="X5673" s="22"/>
      <c r="Y5673" s="4"/>
      <c r="Z5673" s="4"/>
      <c r="AA5673" s="4"/>
      <c r="AB5673" s="9"/>
      <c r="AD5673" s="165"/>
      <c r="AE5673" s="165"/>
      <c r="AF5673" s="165"/>
      <c r="AG5673" s="188"/>
      <c r="AH5673" s="188"/>
      <c r="AI5673" s="188"/>
      <c r="AJ5673" s="172"/>
      <c r="AK5673" s="172"/>
      <c r="AL5673" s="172"/>
      <c r="AM5673" s="165"/>
    </row>
    <row r="5674" spans="1:39">
      <c r="A5674" s="2"/>
      <c r="B5674" s="3"/>
      <c r="C5674" s="4"/>
      <c r="D5674" s="4"/>
      <c r="E5674" s="135"/>
      <c r="F5674" s="6"/>
      <c r="G5674" s="6"/>
      <c r="H5674" s="6"/>
      <c r="I5674" s="6"/>
      <c r="J5674" s="2"/>
      <c r="K5674" s="2"/>
      <c r="L5674" s="3"/>
      <c r="M5674" s="71"/>
      <c r="N5674" s="70"/>
      <c r="O5674" s="70"/>
      <c r="P5674" s="42"/>
      <c r="Q5674" s="3"/>
      <c r="R5674" s="6"/>
      <c r="S5674" s="7"/>
      <c r="T5674" s="1"/>
      <c r="U5674" s="8"/>
      <c r="V5674" s="8"/>
      <c r="W5674" s="44"/>
      <c r="X5674" s="22"/>
      <c r="Y5674" s="4"/>
      <c r="Z5674" s="4"/>
      <c r="AA5674" s="4"/>
      <c r="AB5674" s="9"/>
      <c r="AD5674" s="165"/>
      <c r="AE5674" s="165"/>
      <c r="AF5674" s="165"/>
      <c r="AG5674" s="188"/>
      <c r="AH5674" s="188"/>
      <c r="AI5674" s="188"/>
      <c r="AJ5674" s="172"/>
      <c r="AK5674" s="172"/>
      <c r="AL5674" s="172"/>
      <c r="AM5674" s="165"/>
    </row>
    <row r="5675" spans="1:39">
      <c r="A5675" s="2"/>
      <c r="B5675" s="3"/>
      <c r="C5675" s="4"/>
      <c r="D5675" s="4"/>
      <c r="E5675" s="135"/>
      <c r="F5675" s="6"/>
      <c r="G5675" s="6"/>
      <c r="H5675" s="6"/>
      <c r="I5675" s="6"/>
      <c r="J5675" s="2"/>
      <c r="K5675" s="2"/>
      <c r="L5675" s="3"/>
      <c r="M5675" s="71"/>
      <c r="N5675" s="70"/>
      <c r="O5675" s="70"/>
      <c r="P5675" s="42"/>
      <c r="Q5675" s="3"/>
      <c r="R5675" s="6"/>
      <c r="S5675" s="7"/>
      <c r="T5675" s="1"/>
      <c r="U5675" s="8"/>
      <c r="V5675" s="8"/>
      <c r="W5675" s="44"/>
      <c r="X5675" s="22"/>
      <c r="Y5675" s="4"/>
      <c r="Z5675" s="4"/>
      <c r="AA5675" s="4"/>
      <c r="AB5675" s="9"/>
      <c r="AD5675" s="165"/>
      <c r="AE5675" s="165"/>
      <c r="AF5675" s="165"/>
      <c r="AG5675" s="188"/>
      <c r="AH5675" s="188"/>
      <c r="AI5675" s="188"/>
      <c r="AJ5675" s="172"/>
      <c r="AK5675" s="172"/>
      <c r="AL5675" s="172"/>
      <c r="AM5675" s="165"/>
    </row>
    <row r="5676" spans="1:39">
      <c r="A5676" s="2"/>
      <c r="B5676" s="3"/>
      <c r="C5676" s="4"/>
      <c r="D5676" s="4"/>
      <c r="E5676" s="135"/>
      <c r="F5676" s="6"/>
      <c r="G5676" s="6"/>
      <c r="H5676" s="6"/>
      <c r="I5676" s="6"/>
      <c r="J5676" s="2"/>
      <c r="K5676" s="2"/>
      <c r="L5676" s="3"/>
      <c r="M5676" s="71"/>
      <c r="N5676" s="70"/>
      <c r="O5676" s="70"/>
      <c r="P5676" s="42"/>
      <c r="Q5676" s="3"/>
      <c r="R5676" s="6"/>
      <c r="S5676" s="7"/>
      <c r="T5676" s="1"/>
      <c r="U5676" s="8"/>
      <c r="V5676" s="8"/>
      <c r="W5676" s="44"/>
      <c r="X5676" s="22"/>
      <c r="Y5676" s="4"/>
      <c r="Z5676" s="4"/>
      <c r="AA5676" s="4"/>
      <c r="AB5676" s="9"/>
      <c r="AD5676" s="165"/>
      <c r="AE5676" s="165"/>
      <c r="AF5676" s="165"/>
      <c r="AG5676" s="188"/>
      <c r="AH5676" s="188"/>
      <c r="AI5676" s="188"/>
      <c r="AJ5676" s="172"/>
      <c r="AK5676" s="172"/>
      <c r="AL5676" s="172"/>
      <c r="AM5676" s="165"/>
    </row>
    <row r="5677" spans="1:39">
      <c r="A5677" s="2"/>
      <c r="B5677" s="3"/>
      <c r="C5677" s="4"/>
      <c r="D5677" s="4"/>
      <c r="E5677" s="135"/>
      <c r="F5677" s="6"/>
      <c r="G5677" s="6"/>
      <c r="H5677" s="6"/>
      <c r="I5677" s="6"/>
      <c r="J5677" s="2"/>
      <c r="K5677" s="2"/>
      <c r="L5677" s="3"/>
      <c r="M5677" s="71"/>
      <c r="N5677" s="70"/>
      <c r="O5677" s="70"/>
      <c r="P5677" s="42"/>
      <c r="Q5677" s="3"/>
      <c r="R5677" s="6"/>
      <c r="S5677" s="7"/>
      <c r="T5677" s="1"/>
      <c r="U5677" s="8"/>
      <c r="V5677" s="8"/>
      <c r="W5677" s="44"/>
      <c r="X5677" s="22"/>
      <c r="Y5677" s="4"/>
      <c r="Z5677" s="4"/>
      <c r="AA5677" s="4"/>
      <c r="AB5677" s="9"/>
      <c r="AD5677" s="165"/>
      <c r="AE5677" s="165"/>
      <c r="AF5677" s="165"/>
      <c r="AG5677" s="188"/>
      <c r="AH5677" s="188"/>
      <c r="AI5677" s="188"/>
      <c r="AJ5677" s="172"/>
      <c r="AK5677" s="172"/>
      <c r="AL5677" s="172"/>
      <c r="AM5677" s="165"/>
    </row>
    <row r="5678" spans="1:39">
      <c r="A5678" s="2"/>
      <c r="B5678" s="3"/>
      <c r="C5678" s="4"/>
      <c r="D5678" s="4"/>
      <c r="E5678" s="135"/>
      <c r="F5678" s="6"/>
      <c r="G5678" s="6"/>
      <c r="H5678" s="6"/>
      <c r="I5678" s="6"/>
      <c r="J5678" s="2"/>
      <c r="K5678" s="2"/>
      <c r="L5678" s="3"/>
      <c r="M5678" s="71"/>
      <c r="N5678" s="70"/>
      <c r="O5678" s="70"/>
      <c r="P5678" s="42"/>
      <c r="Q5678" s="3"/>
      <c r="R5678" s="6"/>
      <c r="S5678" s="7"/>
      <c r="T5678" s="1"/>
      <c r="U5678" s="8"/>
      <c r="V5678" s="8"/>
      <c r="W5678" s="44"/>
      <c r="X5678" s="22"/>
      <c r="Y5678" s="4"/>
      <c r="Z5678" s="4"/>
      <c r="AA5678" s="4"/>
      <c r="AB5678" s="9"/>
      <c r="AD5678" s="165"/>
      <c r="AE5678" s="165"/>
      <c r="AF5678" s="165"/>
      <c r="AG5678" s="188"/>
      <c r="AH5678" s="188"/>
      <c r="AI5678" s="188"/>
      <c r="AJ5678" s="172"/>
      <c r="AK5678" s="172"/>
      <c r="AL5678" s="172"/>
      <c r="AM5678" s="165"/>
    </row>
    <row r="5679" spans="1:39">
      <c r="A5679" s="2"/>
      <c r="B5679" s="3"/>
      <c r="C5679" s="4"/>
      <c r="D5679" s="4"/>
      <c r="E5679" s="135"/>
      <c r="F5679" s="6"/>
      <c r="G5679" s="6"/>
      <c r="H5679" s="6"/>
      <c r="I5679" s="6"/>
      <c r="J5679" s="2"/>
      <c r="K5679" s="2"/>
      <c r="L5679" s="3"/>
      <c r="M5679" s="71"/>
      <c r="N5679" s="70"/>
      <c r="O5679" s="70"/>
      <c r="P5679" s="42"/>
      <c r="Q5679" s="3"/>
      <c r="R5679" s="6"/>
      <c r="S5679" s="7"/>
      <c r="T5679" s="1"/>
      <c r="U5679" s="8"/>
      <c r="V5679" s="8"/>
      <c r="W5679" s="44"/>
      <c r="X5679" s="22"/>
      <c r="Y5679" s="4"/>
      <c r="Z5679" s="4"/>
      <c r="AA5679" s="4"/>
      <c r="AB5679" s="9"/>
      <c r="AD5679" s="165"/>
      <c r="AE5679" s="165"/>
      <c r="AF5679" s="165"/>
      <c r="AG5679" s="188"/>
      <c r="AH5679" s="188"/>
      <c r="AI5679" s="188"/>
      <c r="AJ5679" s="172"/>
      <c r="AK5679" s="172"/>
      <c r="AL5679" s="172"/>
      <c r="AM5679" s="165"/>
    </row>
    <row r="5680" spans="1:39">
      <c r="A5680" s="2"/>
      <c r="B5680" s="3"/>
      <c r="C5680" s="4"/>
      <c r="D5680" s="4"/>
      <c r="E5680" s="135"/>
      <c r="F5680" s="6"/>
      <c r="G5680" s="6"/>
      <c r="H5680" s="6"/>
      <c r="I5680" s="6"/>
      <c r="J5680" s="2"/>
      <c r="K5680" s="2"/>
      <c r="L5680" s="3"/>
      <c r="M5680" s="71"/>
      <c r="N5680" s="70"/>
      <c r="O5680" s="70"/>
      <c r="P5680" s="42"/>
      <c r="Q5680" s="3"/>
      <c r="R5680" s="6"/>
      <c r="S5680" s="7"/>
      <c r="T5680" s="1"/>
      <c r="U5680" s="8"/>
      <c r="V5680" s="8"/>
      <c r="W5680" s="44"/>
      <c r="X5680" s="22"/>
      <c r="Y5680" s="4"/>
      <c r="Z5680" s="4"/>
      <c r="AA5680" s="4"/>
      <c r="AB5680" s="9"/>
      <c r="AD5680" s="165"/>
      <c r="AE5680" s="165"/>
      <c r="AF5680" s="165"/>
      <c r="AG5680" s="188"/>
      <c r="AH5680" s="188"/>
      <c r="AI5680" s="188"/>
      <c r="AJ5680" s="172"/>
      <c r="AK5680" s="172"/>
      <c r="AL5680" s="172"/>
      <c r="AM5680" s="165"/>
    </row>
    <row r="5681" spans="1:39">
      <c r="A5681" s="2"/>
      <c r="B5681" s="3"/>
      <c r="C5681" s="4"/>
      <c r="D5681" s="4"/>
      <c r="E5681" s="135"/>
      <c r="F5681" s="6"/>
      <c r="G5681" s="6"/>
      <c r="H5681" s="6"/>
      <c r="I5681" s="6"/>
      <c r="J5681" s="2"/>
      <c r="K5681" s="2"/>
      <c r="L5681" s="3"/>
      <c r="M5681" s="71"/>
      <c r="N5681" s="70"/>
      <c r="O5681" s="70"/>
      <c r="P5681" s="42"/>
      <c r="Q5681" s="3"/>
      <c r="R5681" s="6"/>
      <c r="S5681" s="7"/>
      <c r="T5681" s="1"/>
      <c r="U5681" s="8"/>
      <c r="V5681" s="8"/>
      <c r="W5681" s="29"/>
      <c r="X5681" s="22"/>
      <c r="Y5681" s="4"/>
      <c r="Z5681" s="4"/>
      <c r="AA5681" s="4"/>
      <c r="AB5681" s="9"/>
      <c r="AD5681" s="165"/>
      <c r="AE5681" s="165"/>
      <c r="AF5681" s="165"/>
      <c r="AG5681" s="188"/>
      <c r="AH5681" s="188"/>
      <c r="AI5681" s="188"/>
      <c r="AJ5681" s="172"/>
      <c r="AK5681" s="172"/>
      <c r="AL5681" s="172"/>
      <c r="AM5681" s="165"/>
    </row>
    <row r="5682" spans="1:39">
      <c r="A5682" s="2"/>
      <c r="B5682" s="3"/>
      <c r="C5682" s="4"/>
      <c r="D5682" s="4"/>
      <c r="E5682" s="135"/>
      <c r="F5682" s="6"/>
      <c r="G5682" s="6"/>
      <c r="H5682" s="6"/>
      <c r="I5682" s="6"/>
      <c r="J5682" s="2"/>
      <c r="K5682" s="2"/>
      <c r="L5682" s="3"/>
      <c r="M5682" s="71"/>
      <c r="N5682" s="70"/>
      <c r="O5682" s="70"/>
      <c r="P5682" s="42"/>
      <c r="Q5682" s="3"/>
      <c r="R5682" s="6"/>
      <c r="S5682" s="7"/>
      <c r="T5682" s="1"/>
      <c r="U5682" s="8"/>
      <c r="V5682" s="8"/>
      <c r="W5682" s="44"/>
      <c r="X5682" s="22"/>
      <c r="Y5682" s="4"/>
      <c r="Z5682" s="4"/>
      <c r="AA5682" s="4"/>
      <c r="AB5682" s="9"/>
      <c r="AD5682" s="165"/>
      <c r="AE5682" s="165"/>
      <c r="AF5682" s="165"/>
      <c r="AG5682" s="188"/>
      <c r="AH5682" s="188"/>
      <c r="AI5682" s="188"/>
      <c r="AJ5682" s="172"/>
      <c r="AK5682" s="172"/>
      <c r="AL5682" s="172"/>
      <c r="AM5682" s="165"/>
    </row>
    <row r="5683" spans="1:39">
      <c r="A5683" s="2"/>
      <c r="B5683" s="3"/>
      <c r="C5683" s="4"/>
      <c r="D5683" s="4"/>
      <c r="E5683" s="135"/>
      <c r="F5683" s="6"/>
      <c r="G5683" s="6"/>
      <c r="H5683" s="6"/>
      <c r="I5683" s="6"/>
      <c r="J5683" s="2"/>
      <c r="K5683" s="2"/>
      <c r="L5683" s="3"/>
      <c r="M5683" s="71"/>
      <c r="N5683" s="70"/>
      <c r="O5683" s="70"/>
      <c r="P5683" s="42"/>
      <c r="Q5683" s="3"/>
      <c r="R5683" s="6"/>
      <c r="S5683" s="7"/>
      <c r="T5683" s="1"/>
      <c r="U5683" s="8"/>
      <c r="V5683" s="8"/>
      <c r="W5683" s="44"/>
      <c r="X5683" s="22"/>
      <c r="Y5683" s="4"/>
      <c r="Z5683" s="4"/>
      <c r="AA5683" s="4"/>
      <c r="AB5683" s="9"/>
      <c r="AD5683" s="165"/>
      <c r="AE5683" s="165"/>
      <c r="AF5683" s="165"/>
      <c r="AG5683" s="188"/>
      <c r="AH5683" s="188"/>
      <c r="AI5683" s="188"/>
      <c r="AJ5683" s="172"/>
      <c r="AK5683" s="172"/>
      <c r="AL5683" s="172"/>
      <c r="AM5683" s="165"/>
    </row>
    <row r="5684" spans="1:39">
      <c r="A5684" s="2"/>
      <c r="B5684" s="3"/>
      <c r="C5684" s="4"/>
      <c r="D5684" s="4"/>
      <c r="E5684" s="135"/>
      <c r="F5684" s="6"/>
      <c r="G5684" s="6"/>
      <c r="H5684" s="6"/>
      <c r="I5684" s="6"/>
      <c r="J5684" s="2"/>
      <c r="K5684" s="2"/>
      <c r="L5684" s="3"/>
      <c r="M5684" s="71"/>
      <c r="N5684" s="70"/>
      <c r="O5684" s="70"/>
      <c r="P5684" s="42"/>
      <c r="Q5684" s="3"/>
      <c r="R5684" s="6"/>
      <c r="S5684" s="7"/>
      <c r="T5684" s="1"/>
      <c r="U5684" s="8"/>
      <c r="V5684" s="8"/>
      <c r="W5684" s="44"/>
      <c r="X5684" s="22"/>
      <c r="Y5684" s="4"/>
      <c r="Z5684" s="4"/>
      <c r="AA5684" s="4"/>
      <c r="AB5684" s="9"/>
      <c r="AD5684" s="165"/>
      <c r="AE5684" s="165"/>
      <c r="AF5684" s="165"/>
      <c r="AG5684" s="188"/>
      <c r="AH5684" s="188"/>
      <c r="AI5684" s="188"/>
      <c r="AJ5684" s="172"/>
      <c r="AK5684" s="172"/>
      <c r="AL5684" s="172"/>
      <c r="AM5684" s="165"/>
    </row>
    <row r="5685" spans="1:39">
      <c r="A5685" s="2"/>
      <c r="B5685" s="3"/>
      <c r="C5685" s="4"/>
      <c r="D5685" s="4"/>
      <c r="E5685" s="135"/>
      <c r="F5685" s="6"/>
      <c r="G5685" s="6"/>
      <c r="H5685" s="6"/>
      <c r="I5685" s="6"/>
      <c r="J5685" s="2"/>
      <c r="K5685" s="2"/>
      <c r="L5685" s="3"/>
      <c r="M5685" s="71"/>
      <c r="N5685" s="70"/>
      <c r="O5685" s="70"/>
      <c r="P5685" s="42"/>
      <c r="Q5685" s="3"/>
      <c r="R5685" s="6"/>
      <c r="S5685" s="7"/>
      <c r="T5685" s="1"/>
      <c r="U5685" s="8"/>
      <c r="V5685" s="8"/>
      <c r="W5685" s="44"/>
      <c r="X5685" s="22"/>
      <c r="Y5685" s="4"/>
      <c r="Z5685" s="4"/>
      <c r="AA5685" s="4"/>
      <c r="AB5685" s="9"/>
      <c r="AD5685" s="165"/>
      <c r="AE5685" s="165"/>
      <c r="AF5685" s="165"/>
      <c r="AG5685" s="188"/>
      <c r="AH5685" s="188"/>
      <c r="AI5685" s="188"/>
      <c r="AJ5685" s="172"/>
      <c r="AK5685" s="172"/>
      <c r="AL5685" s="172"/>
      <c r="AM5685" s="165"/>
    </row>
    <row r="5686" spans="1:39">
      <c r="A5686" s="2"/>
      <c r="B5686" s="3"/>
      <c r="C5686" s="4"/>
      <c r="D5686" s="4"/>
      <c r="E5686" s="135"/>
      <c r="F5686" s="6"/>
      <c r="G5686" s="6"/>
      <c r="H5686" s="6"/>
      <c r="I5686" s="6"/>
      <c r="J5686" s="2"/>
      <c r="K5686" s="2"/>
      <c r="L5686" s="3"/>
      <c r="M5686" s="71"/>
      <c r="N5686" s="70"/>
      <c r="O5686" s="70"/>
      <c r="P5686" s="42"/>
      <c r="Q5686" s="3"/>
      <c r="R5686" s="6"/>
      <c r="S5686" s="7"/>
      <c r="T5686" s="1"/>
      <c r="U5686" s="8"/>
      <c r="V5686" s="8"/>
      <c r="W5686" s="44"/>
      <c r="X5686" s="22"/>
      <c r="Y5686" s="4"/>
      <c r="Z5686" s="4"/>
      <c r="AA5686" s="4"/>
      <c r="AB5686" s="9"/>
      <c r="AD5686" s="165"/>
      <c r="AE5686" s="165"/>
      <c r="AF5686" s="165"/>
      <c r="AG5686" s="188"/>
      <c r="AH5686" s="188"/>
      <c r="AI5686" s="188"/>
      <c r="AJ5686" s="172"/>
      <c r="AK5686" s="172"/>
      <c r="AL5686" s="172"/>
      <c r="AM5686" s="165"/>
    </row>
    <row r="5687" spans="1:39">
      <c r="A5687" s="2"/>
      <c r="B5687" s="3"/>
      <c r="C5687" s="4"/>
      <c r="D5687" s="4"/>
      <c r="E5687" s="135"/>
      <c r="F5687" s="6"/>
      <c r="G5687" s="6"/>
      <c r="H5687" s="6"/>
      <c r="I5687" s="6"/>
      <c r="J5687" s="2"/>
      <c r="K5687" s="2"/>
      <c r="L5687" s="3"/>
      <c r="M5687" s="71"/>
      <c r="N5687" s="70"/>
      <c r="O5687" s="70"/>
      <c r="P5687" s="42"/>
      <c r="Q5687" s="3"/>
      <c r="R5687" s="6"/>
      <c r="S5687" s="7"/>
      <c r="T5687" s="1"/>
      <c r="U5687" s="8"/>
      <c r="V5687" s="8"/>
      <c r="W5687" s="44"/>
      <c r="X5687" s="22"/>
      <c r="Y5687" s="4"/>
      <c r="Z5687" s="4"/>
      <c r="AA5687" s="4"/>
      <c r="AB5687" s="9"/>
      <c r="AD5687" s="165"/>
      <c r="AE5687" s="165"/>
      <c r="AF5687" s="165"/>
      <c r="AG5687" s="188"/>
      <c r="AH5687" s="188"/>
      <c r="AI5687" s="188"/>
      <c r="AJ5687" s="172"/>
      <c r="AK5687" s="172"/>
      <c r="AL5687" s="172"/>
      <c r="AM5687" s="165"/>
    </row>
    <row r="5688" spans="1:39">
      <c r="A5688" s="2"/>
      <c r="B5688" s="3"/>
      <c r="C5688" s="4"/>
      <c r="D5688" s="4"/>
      <c r="E5688" s="135"/>
      <c r="F5688" s="6"/>
      <c r="G5688" s="6"/>
      <c r="H5688" s="6"/>
      <c r="I5688" s="6"/>
      <c r="J5688" s="2"/>
      <c r="K5688" s="2"/>
      <c r="L5688" s="3"/>
      <c r="M5688" s="71"/>
      <c r="N5688" s="70"/>
      <c r="O5688" s="70"/>
      <c r="P5688" s="42"/>
      <c r="Q5688" s="3"/>
      <c r="R5688" s="6"/>
      <c r="S5688" s="7"/>
      <c r="T5688" s="1"/>
      <c r="U5688" s="8"/>
      <c r="V5688" s="8"/>
      <c r="W5688" s="44"/>
      <c r="X5688" s="22"/>
      <c r="Y5688" s="4"/>
      <c r="Z5688" s="4"/>
      <c r="AA5688" s="4"/>
      <c r="AB5688" s="9"/>
      <c r="AD5688" s="165"/>
      <c r="AE5688" s="165"/>
      <c r="AF5688" s="165"/>
      <c r="AG5688" s="188"/>
      <c r="AH5688" s="188"/>
      <c r="AI5688" s="188"/>
      <c r="AJ5688" s="172"/>
      <c r="AK5688" s="172"/>
      <c r="AL5688" s="172"/>
      <c r="AM5688" s="165"/>
    </row>
    <row r="5689" spans="1:39">
      <c r="A5689" s="2"/>
      <c r="B5689" s="3"/>
      <c r="C5689" s="4"/>
      <c r="D5689" s="4"/>
      <c r="E5689" s="135"/>
      <c r="F5689" s="6"/>
      <c r="G5689" s="6"/>
      <c r="H5689" s="6"/>
      <c r="I5689" s="6"/>
      <c r="J5689" s="2"/>
      <c r="K5689" s="2"/>
      <c r="L5689" s="3"/>
      <c r="M5689" s="71"/>
      <c r="N5689" s="70"/>
      <c r="O5689" s="70"/>
      <c r="P5689" s="42"/>
      <c r="Q5689" s="3"/>
      <c r="R5689" s="6"/>
      <c r="S5689" s="7"/>
      <c r="T5689" s="1"/>
      <c r="U5689" s="8"/>
      <c r="V5689" s="8"/>
      <c r="W5689" s="44"/>
      <c r="X5689" s="22"/>
      <c r="Y5689" s="4"/>
      <c r="Z5689" s="4"/>
      <c r="AA5689" s="4"/>
      <c r="AB5689" s="9"/>
      <c r="AD5689" s="165"/>
      <c r="AE5689" s="165"/>
      <c r="AF5689" s="165"/>
      <c r="AG5689" s="188"/>
      <c r="AH5689" s="188"/>
      <c r="AI5689" s="188"/>
      <c r="AJ5689" s="172"/>
      <c r="AK5689" s="172"/>
      <c r="AL5689" s="172"/>
      <c r="AM5689" s="165"/>
    </row>
    <row r="5690" spans="1:39">
      <c r="A5690" s="2"/>
      <c r="B5690" s="3"/>
      <c r="C5690" s="4"/>
      <c r="D5690" s="4"/>
      <c r="E5690" s="135"/>
      <c r="F5690" s="6"/>
      <c r="G5690" s="6"/>
      <c r="H5690" s="6"/>
      <c r="I5690" s="6"/>
      <c r="J5690" s="2"/>
      <c r="K5690" s="2"/>
      <c r="L5690" s="3"/>
      <c r="M5690" s="71"/>
      <c r="N5690" s="70"/>
      <c r="O5690" s="70"/>
      <c r="P5690" s="42"/>
      <c r="Q5690" s="3"/>
      <c r="R5690" s="6"/>
      <c r="S5690" s="7"/>
      <c r="T5690" s="1"/>
      <c r="U5690" s="8"/>
      <c r="V5690" s="8"/>
      <c r="W5690" s="44"/>
      <c r="X5690" s="22"/>
      <c r="Y5690" s="4"/>
      <c r="Z5690" s="4"/>
      <c r="AA5690" s="4"/>
      <c r="AB5690" s="9"/>
      <c r="AD5690" s="165"/>
      <c r="AE5690" s="165"/>
      <c r="AF5690" s="165"/>
      <c r="AG5690" s="188"/>
      <c r="AH5690" s="188"/>
      <c r="AI5690" s="188"/>
      <c r="AJ5690" s="172"/>
      <c r="AK5690" s="172"/>
      <c r="AL5690" s="172"/>
      <c r="AM5690" s="165"/>
    </row>
    <row r="5691" spans="1:39">
      <c r="A5691" s="2"/>
      <c r="B5691" s="3"/>
      <c r="C5691" s="4"/>
      <c r="D5691" s="4"/>
      <c r="E5691" s="135"/>
      <c r="F5691" s="6"/>
      <c r="G5691" s="6"/>
      <c r="H5691" s="6"/>
      <c r="I5691" s="6"/>
      <c r="J5691" s="2"/>
      <c r="K5691" s="2"/>
      <c r="L5691" s="3"/>
      <c r="M5691" s="71"/>
      <c r="N5691" s="70"/>
      <c r="O5691" s="70"/>
      <c r="P5691" s="42"/>
      <c r="Q5691" s="3"/>
      <c r="R5691" s="6"/>
      <c r="S5691" s="7"/>
      <c r="T5691" s="1"/>
      <c r="U5691" s="8"/>
      <c r="V5691" s="8"/>
      <c r="W5691" s="44"/>
      <c r="X5691" s="22"/>
      <c r="Y5691" s="4"/>
      <c r="Z5691" s="4"/>
      <c r="AA5691" s="4"/>
      <c r="AB5691" s="9"/>
      <c r="AD5691" s="165"/>
      <c r="AE5691" s="165"/>
      <c r="AF5691" s="165"/>
      <c r="AG5691" s="188"/>
      <c r="AH5691" s="188"/>
      <c r="AI5691" s="188"/>
      <c r="AJ5691" s="172"/>
      <c r="AK5691" s="172"/>
      <c r="AL5691" s="172"/>
      <c r="AM5691" s="165"/>
    </row>
    <row r="5692" spans="1:39">
      <c r="A5692" s="2"/>
      <c r="B5692" s="3"/>
      <c r="C5692" s="4"/>
      <c r="D5692" s="4"/>
      <c r="E5692" s="135"/>
      <c r="F5692" s="6"/>
      <c r="G5692" s="6"/>
      <c r="H5692" s="6"/>
      <c r="I5692" s="6"/>
      <c r="J5692" s="2"/>
      <c r="K5692" s="2"/>
      <c r="L5692" s="3"/>
      <c r="M5692" s="71"/>
      <c r="N5692" s="70"/>
      <c r="O5692" s="70"/>
      <c r="P5692" s="42"/>
      <c r="Q5692" s="3"/>
      <c r="R5692" s="6"/>
      <c r="S5692" s="7"/>
      <c r="T5692" s="1"/>
      <c r="U5692" s="8"/>
      <c r="V5692" s="8"/>
      <c r="W5692" s="29"/>
      <c r="X5692" s="22"/>
      <c r="Y5692" s="4"/>
      <c r="Z5692" s="4"/>
      <c r="AA5692" s="4"/>
      <c r="AB5692" s="9"/>
      <c r="AD5692" s="165"/>
      <c r="AE5692" s="165"/>
      <c r="AF5692" s="165"/>
      <c r="AG5692" s="188"/>
      <c r="AH5692" s="188"/>
      <c r="AI5692" s="188"/>
      <c r="AJ5692" s="172"/>
      <c r="AK5692" s="172"/>
      <c r="AL5692" s="172"/>
      <c r="AM5692" s="165"/>
    </row>
    <row r="5693" spans="1:39">
      <c r="A5693" s="2"/>
      <c r="B5693" s="3"/>
      <c r="C5693" s="4"/>
      <c r="D5693" s="4"/>
      <c r="E5693" s="135"/>
      <c r="F5693" s="6"/>
      <c r="G5693" s="6"/>
      <c r="H5693" s="6"/>
      <c r="I5693" s="6"/>
      <c r="J5693" s="2"/>
      <c r="K5693" s="2"/>
      <c r="L5693" s="3"/>
      <c r="M5693" s="71"/>
      <c r="N5693" s="70"/>
      <c r="O5693" s="70"/>
      <c r="P5693" s="42"/>
      <c r="Q5693" s="3"/>
      <c r="R5693" s="6"/>
      <c r="S5693" s="7"/>
      <c r="T5693" s="1"/>
      <c r="U5693" s="8"/>
      <c r="V5693" s="8"/>
      <c r="W5693" s="44"/>
      <c r="X5693" s="22"/>
      <c r="Y5693" s="4"/>
      <c r="Z5693" s="4"/>
      <c r="AA5693" s="4"/>
      <c r="AB5693" s="9"/>
      <c r="AD5693" s="165"/>
      <c r="AE5693" s="165"/>
      <c r="AF5693" s="165"/>
      <c r="AG5693" s="188"/>
      <c r="AH5693" s="188"/>
      <c r="AI5693" s="188"/>
      <c r="AJ5693" s="172"/>
      <c r="AK5693" s="172"/>
      <c r="AL5693" s="172"/>
      <c r="AM5693" s="165"/>
    </row>
    <row r="5694" spans="1:39">
      <c r="A5694" s="2"/>
      <c r="B5694" s="3"/>
      <c r="C5694" s="4"/>
      <c r="D5694" s="4"/>
      <c r="E5694" s="135"/>
      <c r="F5694" s="6"/>
      <c r="G5694" s="6"/>
      <c r="H5694" s="6"/>
      <c r="I5694" s="6"/>
      <c r="J5694" s="2"/>
      <c r="K5694" s="2"/>
      <c r="L5694" s="3"/>
      <c r="M5694" s="71"/>
      <c r="N5694" s="70"/>
      <c r="O5694" s="70"/>
      <c r="P5694" s="42"/>
      <c r="Q5694" s="3"/>
      <c r="R5694" s="6"/>
      <c r="S5694" s="7"/>
      <c r="T5694" s="1"/>
      <c r="U5694" s="8"/>
      <c r="V5694" s="8"/>
      <c r="W5694" s="44"/>
      <c r="X5694" s="22"/>
      <c r="Y5694" s="4"/>
      <c r="Z5694" s="4"/>
      <c r="AA5694" s="4"/>
      <c r="AB5694" s="9"/>
      <c r="AD5694" s="165"/>
      <c r="AE5694" s="165"/>
      <c r="AF5694" s="165"/>
      <c r="AG5694" s="188"/>
      <c r="AH5694" s="188"/>
      <c r="AI5694" s="188"/>
      <c r="AJ5694" s="172"/>
      <c r="AK5694" s="172"/>
      <c r="AL5694" s="172"/>
      <c r="AM5694" s="165"/>
    </row>
    <row r="5695" spans="1:39">
      <c r="A5695" s="2"/>
      <c r="B5695" s="3"/>
      <c r="C5695" s="4"/>
      <c r="D5695" s="4"/>
      <c r="E5695" s="135"/>
      <c r="F5695" s="6"/>
      <c r="G5695" s="6"/>
      <c r="H5695" s="6"/>
      <c r="I5695" s="6"/>
      <c r="J5695" s="2"/>
      <c r="K5695" s="2"/>
      <c r="L5695" s="3"/>
      <c r="M5695" s="71"/>
      <c r="N5695" s="70"/>
      <c r="O5695" s="70"/>
      <c r="P5695" s="42"/>
      <c r="Q5695" s="3"/>
      <c r="R5695" s="6"/>
      <c r="S5695" s="7"/>
      <c r="T5695" s="1"/>
      <c r="U5695" s="8"/>
      <c r="V5695" s="8"/>
      <c r="W5695" s="44"/>
      <c r="X5695" s="22"/>
      <c r="Y5695" s="4"/>
      <c r="Z5695" s="4"/>
      <c r="AA5695" s="4"/>
      <c r="AB5695" s="9"/>
      <c r="AD5695" s="165"/>
      <c r="AE5695" s="165"/>
      <c r="AF5695" s="165"/>
      <c r="AG5695" s="188"/>
      <c r="AH5695" s="188"/>
      <c r="AI5695" s="188"/>
      <c r="AJ5695" s="172"/>
      <c r="AK5695" s="172"/>
      <c r="AL5695" s="172"/>
      <c r="AM5695" s="165"/>
    </row>
    <row r="5696" spans="1:39">
      <c r="A5696" s="2"/>
      <c r="B5696" s="3"/>
      <c r="C5696" s="4"/>
      <c r="D5696" s="4"/>
      <c r="E5696" s="135"/>
      <c r="F5696" s="6"/>
      <c r="G5696" s="6"/>
      <c r="H5696" s="6"/>
      <c r="I5696" s="6"/>
      <c r="J5696" s="2"/>
      <c r="K5696" s="2"/>
      <c r="L5696" s="3"/>
      <c r="M5696" s="71"/>
      <c r="N5696" s="70"/>
      <c r="O5696" s="70"/>
      <c r="P5696" s="42"/>
      <c r="Q5696" s="3"/>
      <c r="R5696" s="6"/>
      <c r="S5696" s="7"/>
      <c r="T5696" s="1"/>
      <c r="U5696" s="8"/>
      <c r="V5696" s="8"/>
      <c r="W5696" s="44"/>
      <c r="X5696" s="22"/>
      <c r="Y5696" s="4"/>
      <c r="Z5696" s="4"/>
      <c r="AA5696" s="4"/>
      <c r="AB5696" s="9"/>
      <c r="AD5696" s="165"/>
      <c r="AE5696" s="165"/>
      <c r="AF5696" s="165"/>
      <c r="AG5696" s="188"/>
      <c r="AH5696" s="188"/>
      <c r="AI5696" s="188"/>
      <c r="AJ5696" s="172"/>
      <c r="AK5696" s="172"/>
      <c r="AL5696" s="172"/>
      <c r="AM5696" s="165"/>
    </row>
    <row r="5697" spans="1:39">
      <c r="A5697" s="2"/>
      <c r="B5697" s="3"/>
      <c r="C5697" s="4"/>
      <c r="D5697" s="4"/>
      <c r="E5697" s="135"/>
      <c r="F5697" s="6"/>
      <c r="G5697" s="6"/>
      <c r="H5697" s="6"/>
      <c r="I5697" s="6"/>
      <c r="J5697" s="2"/>
      <c r="K5697" s="2"/>
      <c r="L5697" s="3"/>
      <c r="M5697" s="71"/>
      <c r="N5697" s="70"/>
      <c r="O5697" s="70"/>
      <c r="P5697" s="42"/>
      <c r="Q5697" s="3"/>
      <c r="R5697" s="6"/>
      <c r="S5697" s="7"/>
      <c r="T5697" s="1"/>
      <c r="U5697" s="8"/>
      <c r="V5697" s="8"/>
      <c r="W5697" s="44"/>
      <c r="X5697" s="22"/>
      <c r="Y5697" s="4"/>
      <c r="Z5697" s="4"/>
      <c r="AA5697" s="4"/>
      <c r="AB5697" s="9"/>
      <c r="AD5697" s="165"/>
      <c r="AE5697" s="165"/>
      <c r="AF5697" s="165"/>
      <c r="AG5697" s="188"/>
      <c r="AH5697" s="188"/>
      <c r="AI5697" s="188"/>
      <c r="AJ5697" s="172"/>
      <c r="AK5697" s="172"/>
      <c r="AL5697" s="172"/>
      <c r="AM5697" s="165"/>
    </row>
    <row r="5698" spans="1:39">
      <c r="A5698" s="2"/>
      <c r="B5698" s="3"/>
      <c r="C5698" s="4"/>
      <c r="D5698" s="4"/>
      <c r="E5698" s="135"/>
      <c r="F5698" s="6"/>
      <c r="G5698" s="6"/>
      <c r="H5698" s="6"/>
      <c r="I5698" s="6"/>
      <c r="J5698" s="2"/>
      <c r="K5698" s="2"/>
      <c r="L5698" s="3"/>
      <c r="M5698" s="71"/>
      <c r="N5698" s="70"/>
      <c r="O5698" s="70"/>
      <c r="P5698" s="42"/>
      <c r="Q5698" s="3"/>
      <c r="R5698" s="6"/>
      <c r="S5698" s="7"/>
      <c r="T5698" s="1"/>
      <c r="U5698" s="8"/>
      <c r="V5698" s="8"/>
      <c r="W5698" s="44"/>
      <c r="X5698" s="22"/>
      <c r="Y5698" s="4"/>
      <c r="Z5698" s="4"/>
      <c r="AA5698" s="4"/>
      <c r="AB5698" s="9"/>
      <c r="AD5698" s="165"/>
      <c r="AE5698" s="165"/>
      <c r="AF5698" s="165"/>
      <c r="AG5698" s="188"/>
      <c r="AH5698" s="188"/>
      <c r="AI5698" s="188"/>
      <c r="AJ5698" s="172"/>
      <c r="AK5698" s="172"/>
      <c r="AL5698" s="172"/>
      <c r="AM5698" s="165"/>
    </row>
    <row r="5699" spans="1:39">
      <c r="A5699" s="2"/>
      <c r="B5699" s="3"/>
      <c r="C5699" s="4"/>
      <c r="D5699" s="4"/>
      <c r="E5699" s="135"/>
      <c r="F5699" s="6"/>
      <c r="G5699" s="6"/>
      <c r="H5699" s="6"/>
      <c r="I5699" s="6"/>
      <c r="J5699" s="2"/>
      <c r="K5699" s="2"/>
      <c r="L5699" s="3"/>
      <c r="M5699" s="71"/>
      <c r="N5699" s="70"/>
      <c r="O5699" s="70"/>
      <c r="P5699" s="42"/>
      <c r="Q5699" s="3"/>
      <c r="R5699" s="6"/>
      <c r="S5699" s="7"/>
      <c r="T5699" s="1"/>
      <c r="U5699" s="8"/>
      <c r="V5699" s="8"/>
      <c r="W5699" s="44"/>
      <c r="X5699" s="22"/>
      <c r="Y5699" s="4"/>
      <c r="Z5699" s="4"/>
      <c r="AA5699" s="4"/>
      <c r="AB5699" s="9"/>
      <c r="AD5699" s="165"/>
      <c r="AE5699" s="165"/>
      <c r="AF5699" s="165"/>
      <c r="AG5699" s="188"/>
      <c r="AH5699" s="188"/>
      <c r="AI5699" s="188"/>
      <c r="AJ5699" s="172"/>
      <c r="AK5699" s="172"/>
      <c r="AL5699" s="172"/>
      <c r="AM5699" s="165"/>
    </row>
    <row r="5700" spans="1:39">
      <c r="A5700" s="2"/>
      <c r="B5700" s="3"/>
      <c r="C5700" s="4"/>
      <c r="D5700" s="4"/>
      <c r="E5700" s="135"/>
      <c r="F5700" s="6"/>
      <c r="G5700" s="6"/>
      <c r="H5700" s="6"/>
      <c r="I5700" s="6"/>
      <c r="J5700" s="2"/>
      <c r="K5700" s="2"/>
      <c r="L5700" s="3"/>
      <c r="M5700" s="71"/>
      <c r="N5700" s="70"/>
      <c r="O5700" s="70"/>
      <c r="P5700" s="42"/>
      <c r="Q5700" s="3"/>
      <c r="R5700" s="6"/>
      <c r="S5700" s="7"/>
      <c r="T5700" s="1"/>
      <c r="U5700" s="8"/>
      <c r="V5700" s="8"/>
      <c r="W5700" s="44"/>
      <c r="X5700" s="22"/>
      <c r="Y5700" s="4"/>
      <c r="Z5700" s="4"/>
      <c r="AA5700" s="4"/>
      <c r="AB5700" s="9"/>
      <c r="AD5700" s="165"/>
      <c r="AE5700" s="165"/>
      <c r="AF5700" s="165"/>
      <c r="AG5700" s="188"/>
      <c r="AH5700" s="188"/>
      <c r="AI5700" s="188"/>
      <c r="AJ5700" s="172"/>
      <c r="AK5700" s="172"/>
      <c r="AL5700" s="172"/>
      <c r="AM5700" s="165"/>
    </row>
    <row r="5701" spans="1:39">
      <c r="A5701" s="2"/>
      <c r="B5701" s="3"/>
      <c r="C5701" s="4"/>
      <c r="D5701" s="4"/>
      <c r="E5701" s="135"/>
      <c r="F5701" s="6"/>
      <c r="G5701" s="6"/>
      <c r="H5701" s="6"/>
      <c r="I5701" s="6"/>
      <c r="J5701" s="2"/>
      <c r="K5701" s="2"/>
      <c r="L5701" s="3"/>
      <c r="M5701" s="71"/>
      <c r="N5701" s="70"/>
      <c r="O5701" s="70"/>
      <c r="P5701" s="42"/>
      <c r="Q5701" s="3"/>
      <c r="R5701" s="6"/>
      <c r="S5701" s="7"/>
      <c r="T5701" s="1"/>
      <c r="U5701" s="8"/>
      <c r="V5701" s="8"/>
      <c r="W5701" s="44"/>
      <c r="X5701" s="22"/>
      <c r="Y5701" s="4"/>
      <c r="Z5701" s="4"/>
      <c r="AA5701" s="4"/>
      <c r="AB5701" s="9"/>
      <c r="AD5701" s="165"/>
      <c r="AE5701" s="165"/>
      <c r="AF5701" s="165"/>
      <c r="AG5701" s="188"/>
      <c r="AH5701" s="188"/>
      <c r="AI5701" s="188"/>
      <c r="AJ5701" s="172"/>
      <c r="AK5701" s="172"/>
      <c r="AL5701" s="172"/>
      <c r="AM5701" s="165"/>
    </row>
    <row r="5702" spans="1:39">
      <c r="A5702" s="2"/>
      <c r="B5702" s="3"/>
      <c r="C5702" s="4"/>
      <c r="D5702" s="4"/>
      <c r="E5702" s="135"/>
      <c r="F5702" s="6"/>
      <c r="G5702" s="6"/>
      <c r="H5702" s="6"/>
      <c r="I5702" s="6"/>
      <c r="J5702" s="2"/>
      <c r="K5702" s="2"/>
      <c r="L5702" s="3"/>
      <c r="M5702" s="71"/>
      <c r="N5702" s="70"/>
      <c r="O5702" s="70"/>
      <c r="P5702" s="42"/>
      <c r="Q5702" s="3"/>
      <c r="R5702" s="6"/>
      <c r="S5702" s="7"/>
      <c r="T5702" s="1"/>
      <c r="U5702" s="8"/>
      <c r="V5702" s="8"/>
      <c r="W5702" s="29"/>
      <c r="X5702" s="22"/>
      <c r="Y5702" s="4"/>
      <c r="Z5702" s="4"/>
      <c r="AA5702" s="4"/>
      <c r="AB5702" s="9"/>
      <c r="AD5702" s="165"/>
      <c r="AE5702" s="165"/>
      <c r="AF5702" s="165"/>
      <c r="AG5702" s="188"/>
      <c r="AH5702" s="188"/>
      <c r="AI5702" s="188"/>
      <c r="AJ5702" s="172"/>
      <c r="AK5702" s="172"/>
      <c r="AL5702" s="172"/>
      <c r="AM5702" s="165"/>
    </row>
    <row r="5703" spans="1:39">
      <c r="A5703" s="2"/>
      <c r="B5703" s="3"/>
      <c r="C5703" s="4"/>
      <c r="D5703" s="4"/>
      <c r="E5703" s="135"/>
      <c r="F5703" s="6"/>
      <c r="G5703" s="6"/>
      <c r="H5703" s="6"/>
      <c r="I5703" s="6"/>
      <c r="J5703" s="2"/>
      <c r="K5703" s="2"/>
      <c r="L5703" s="3"/>
      <c r="M5703" s="71"/>
      <c r="N5703" s="70"/>
      <c r="O5703" s="70"/>
      <c r="P5703" s="42"/>
      <c r="Q5703" s="3"/>
      <c r="R5703" s="6"/>
      <c r="S5703" s="7"/>
      <c r="T5703" s="1"/>
      <c r="U5703" s="8"/>
      <c r="V5703" s="8"/>
      <c r="W5703" s="44"/>
      <c r="X5703" s="22"/>
      <c r="Y5703" s="4"/>
      <c r="Z5703" s="4"/>
      <c r="AA5703" s="4"/>
      <c r="AB5703" s="9"/>
      <c r="AD5703" s="165"/>
      <c r="AE5703" s="165"/>
      <c r="AF5703" s="165"/>
      <c r="AG5703" s="188"/>
      <c r="AH5703" s="188"/>
      <c r="AI5703" s="188"/>
      <c r="AJ5703" s="172"/>
      <c r="AK5703" s="172"/>
      <c r="AL5703" s="172"/>
      <c r="AM5703" s="165"/>
    </row>
    <row r="5704" spans="1:39">
      <c r="A5704" s="2"/>
      <c r="B5704" s="3"/>
      <c r="C5704" s="4"/>
      <c r="D5704" s="4"/>
      <c r="E5704" s="135"/>
      <c r="F5704" s="6"/>
      <c r="G5704" s="6"/>
      <c r="H5704" s="6"/>
      <c r="I5704" s="6"/>
      <c r="J5704" s="2"/>
      <c r="K5704" s="2"/>
      <c r="L5704" s="3"/>
      <c r="M5704" s="71"/>
      <c r="N5704" s="70"/>
      <c r="O5704" s="70"/>
      <c r="P5704" s="42"/>
      <c r="Q5704" s="3"/>
      <c r="R5704" s="6"/>
      <c r="S5704" s="7"/>
      <c r="T5704" s="1"/>
      <c r="U5704" s="8"/>
      <c r="V5704" s="8"/>
      <c r="W5704" s="44"/>
      <c r="X5704" s="22"/>
      <c r="Y5704" s="4"/>
      <c r="Z5704" s="4"/>
      <c r="AA5704" s="4"/>
      <c r="AB5704" s="9"/>
      <c r="AD5704" s="165"/>
      <c r="AE5704" s="165"/>
      <c r="AF5704" s="165"/>
      <c r="AG5704" s="188"/>
      <c r="AH5704" s="188"/>
      <c r="AI5704" s="188"/>
      <c r="AJ5704" s="172"/>
      <c r="AK5704" s="172"/>
      <c r="AL5704" s="172"/>
      <c r="AM5704" s="165"/>
    </row>
    <row r="5705" spans="1:39">
      <c r="A5705" s="2"/>
      <c r="B5705" s="3"/>
      <c r="C5705" s="4"/>
      <c r="D5705" s="4"/>
      <c r="E5705" s="135"/>
      <c r="F5705" s="6"/>
      <c r="G5705" s="6"/>
      <c r="H5705" s="6"/>
      <c r="I5705" s="6"/>
      <c r="J5705" s="2"/>
      <c r="K5705" s="2"/>
      <c r="L5705" s="3"/>
      <c r="M5705" s="71"/>
      <c r="N5705" s="70"/>
      <c r="O5705" s="70"/>
      <c r="P5705" s="42"/>
      <c r="Q5705" s="3"/>
      <c r="R5705" s="6"/>
      <c r="S5705" s="7"/>
      <c r="T5705" s="1"/>
      <c r="U5705" s="8"/>
      <c r="V5705" s="8"/>
      <c r="W5705" s="44"/>
      <c r="X5705" s="22"/>
      <c r="Y5705" s="4"/>
      <c r="Z5705" s="4"/>
      <c r="AA5705" s="4"/>
      <c r="AB5705" s="9"/>
      <c r="AD5705" s="165"/>
      <c r="AE5705" s="165"/>
      <c r="AF5705" s="165"/>
      <c r="AG5705" s="188"/>
      <c r="AH5705" s="188"/>
      <c r="AI5705" s="188"/>
      <c r="AJ5705" s="172"/>
      <c r="AK5705" s="172"/>
      <c r="AL5705" s="172"/>
      <c r="AM5705" s="165"/>
    </row>
    <row r="5706" spans="1:39">
      <c r="A5706" s="2"/>
      <c r="B5706" s="3"/>
      <c r="C5706" s="4"/>
      <c r="D5706" s="4"/>
      <c r="E5706" s="135"/>
      <c r="F5706" s="6"/>
      <c r="G5706" s="6"/>
      <c r="H5706" s="6"/>
      <c r="I5706" s="6"/>
      <c r="J5706" s="2"/>
      <c r="K5706" s="2"/>
      <c r="L5706" s="3"/>
      <c r="M5706" s="71"/>
      <c r="N5706" s="70"/>
      <c r="O5706" s="70"/>
      <c r="P5706" s="42"/>
      <c r="Q5706" s="3"/>
      <c r="R5706" s="6"/>
      <c r="S5706" s="7"/>
      <c r="T5706" s="1"/>
      <c r="U5706" s="8"/>
      <c r="V5706" s="8"/>
      <c r="W5706" s="44"/>
      <c r="X5706" s="22"/>
      <c r="Y5706" s="4"/>
      <c r="Z5706" s="4"/>
      <c r="AA5706" s="4"/>
      <c r="AB5706" s="9"/>
      <c r="AD5706" s="165"/>
      <c r="AE5706" s="165"/>
      <c r="AF5706" s="165"/>
      <c r="AG5706" s="188"/>
      <c r="AH5706" s="188"/>
      <c r="AI5706" s="188"/>
      <c r="AJ5706" s="172"/>
      <c r="AK5706" s="172"/>
      <c r="AL5706" s="172"/>
      <c r="AM5706" s="165"/>
    </row>
    <row r="5707" spans="1:39">
      <c r="A5707" s="2"/>
      <c r="B5707" s="3"/>
      <c r="C5707" s="4"/>
      <c r="D5707" s="4"/>
      <c r="E5707" s="135"/>
      <c r="F5707" s="6"/>
      <c r="G5707" s="6"/>
      <c r="H5707" s="6"/>
      <c r="I5707" s="6"/>
      <c r="J5707" s="2"/>
      <c r="K5707" s="2"/>
      <c r="L5707" s="3"/>
      <c r="M5707" s="71"/>
      <c r="N5707" s="70"/>
      <c r="O5707" s="70"/>
      <c r="P5707" s="42"/>
      <c r="Q5707" s="3"/>
      <c r="R5707" s="6"/>
      <c r="S5707" s="7"/>
      <c r="T5707" s="1"/>
      <c r="U5707" s="8"/>
      <c r="V5707" s="8"/>
      <c r="W5707" s="44"/>
      <c r="X5707" s="22"/>
      <c r="Y5707" s="4"/>
      <c r="Z5707" s="4"/>
      <c r="AA5707" s="4"/>
      <c r="AB5707" s="9"/>
      <c r="AD5707" s="165"/>
      <c r="AE5707" s="165"/>
      <c r="AF5707" s="165"/>
      <c r="AG5707" s="188"/>
      <c r="AH5707" s="188"/>
      <c r="AI5707" s="188"/>
      <c r="AJ5707" s="172"/>
      <c r="AK5707" s="172"/>
      <c r="AL5707" s="172"/>
      <c r="AM5707" s="165"/>
    </row>
    <row r="5708" spans="1:39">
      <c r="A5708" s="2"/>
      <c r="B5708" s="3"/>
      <c r="C5708" s="4"/>
      <c r="D5708" s="4"/>
      <c r="E5708" s="135"/>
      <c r="F5708" s="6"/>
      <c r="G5708" s="6"/>
      <c r="H5708" s="6"/>
      <c r="I5708" s="6"/>
      <c r="J5708" s="2"/>
      <c r="K5708" s="2"/>
      <c r="L5708" s="3"/>
      <c r="M5708" s="71"/>
      <c r="N5708" s="70"/>
      <c r="O5708" s="70"/>
      <c r="P5708" s="42"/>
      <c r="Q5708" s="3"/>
      <c r="R5708" s="6"/>
      <c r="S5708" s="7"/>
      <c r="T5708" s="1"/>
      <c r="U5708" s="8"/>
      <c r="V5708" s="8"/>
      <c r="W5708" s="44"/>
      <c r="X5708" s="22"/>
      <c r="Y5708" s="4"/>
      <c r="Z5708" s="4"/>
      <c r="AA5708" s="4"/>
      <c r="AB5708" s="9"/>
      <c r="AD5708" s="165"/>
      <c r="AE5708" s="165"/>
      <c r="AF5708" s="165"/>
      <c r="AG5708" s="188"/>
      <c r="AH5708" s="188"/>
      <c r="AI5708" s="188"/>
      <c r="AJ5708" s="172"/>
      <c r="AK5708" s="172"/>
      <c r="AL5708" s="172"/>
      <c r="AM5708" s="165"/>
    </row>
    <row r="5709" spans="1:39">
      <c r="A5709" s="2"/>
      <c r="B5709" s="3"/>
      <c r="C5709" s="4"/>
      <c r="D5709" s="4"/>
      <c r="E5709" s="135"/>
      <c r="F5709" s="6"/>
      <c r="G5709" s="6"/>
      <c r="H5709" s="6"/>
      <c r="I5709" s="6"/>
      <c r="J5709" s="2"/>
      <c r="K5709" s="2"/>
      <c r="L5709" s="3"/>
      <c r="M5709" s="71"/>
      <c r="N5709" s="70"/>
      <c r="O5709" s="70"/>
      <c r="P5709" s="42"/>
      <c r="Q5709" s="3"/>
      <c r="R5709" s="6"/>
      <c r="S5709" s="7"/>
      <c r="T5709" s="1"/>
      <c r="U5709" s="8"/>
      <c r="V5709" s="8"/>
      <c r="W5709" s="44"/>
      <c r="X5709" s="22"/>
      <c r="Y5709" s="4"/>
      <c r="Z5709" s="4"/>
      <c r="AA5709" s="4"/>
      <c r="AB5709" s="9"/>
      <c r="AD5709" s="165"/>
      <c r="AE5709" s="165"/>
      <c r="AF5709" s="165"/>
      <c r="AG5709" s="188"/>
      <c r="AH5709" s="188"/>
      <c r="AI5709" s="188"/>
      <c r="AJ5709" s="172"/>
      <c r="AK5709" s="172"/>
      <c r="AL5709" s="172"/>
      <c r="AM5709" s="165"/>
    </row>
    <row r="5710" spans="1:39">
      <c r="A5710" s="2"/>
      <c r="B5710" s="3"/>
      <c r="C5710" s="4"/>
      <c r="D5710" s="4"/>
      <c r="E5710" s="135"/>
      <c r="F5710" s="6"/>
      <c r="G5710" s="6"/>
      <c r="H5710" s="6"/>
      <c r="I5710" s="6"/>
      <c r="J5710" s="2"/>
      <c r="K5710" s="2"/>
      <c r="L5710" s="3"/>
      <c r="M5710" s="71"/>
      <c r="N5710" s="70"/>
      <c r="O5710" s="70"/>
      <c r="P5710" s="42"/>
      <c r="Q5710" s="3"/>
      <c r="R5710" s="6"/>
      <c r="S5710" s="7"/>
      <c r="T5710" s="1"/>
      <c r="U5710" s="8"/>
      <c r="V5710" s="8"/>
      <c r="W5710" s="44"/>
      <c r="X5710" s="22"/>
      <c r="Y5710" s="4"/>
      <c r="Z5710" s="4"/>
      <c r="AA5710" s="4"/>
      <c r="AB5710" s="9"/>
      <c r="AD5710" s="165"/>
      <c r="AE5710" s="165"/>
      <c r="AF5710" s="165"/>
      <c r="AG5710" s="188"/>
      <c r="AH5710" s="188"/>
      <c r="AI5710" s="188"/>
      <c r="AJ5710" s="172"/>
      <c r="AK5710" s="172"/>
      <c r="AL5710" s="172"/>
      <c r="AM5710" s="165"/>
    </row>
    <row r="5711" spans="1:39">
      <c r="A5711" s="2"/>
      <c r="B5711" s="3"/>
      <c r="C5711" s="4"/>
      <c r="D5711" s="4"/>
      <c r="E5711" s="135"/>
      <c r="F5711" s="6"/>
      <c r="G5711" s="6"/>
      <c r="H5711" s="6"/>
      <c r="I5711" s="6"/>
      <c r="J5711" s="2"/>
      <c r="K5711" s="2"/>
      <c r="L5711" s="3"/>
      <c r="M5711" s="71"/>
      <c r="N5711" s="70"/>
      <c r="O5711" s="70"/>
      <c r="P5711" s="42"/>
      <c r="Q5711" s="3"/>
      <c r="R5711" s="6"/>
      <c r="S5711" s="7"/>
      <c r="T5711" s="1"/>
      <c r="U5711" s="8"/>
      <c r="V5711" s="8"/>
      <c r="W5711" s="44"/>
      <c r="X5711" s="22"/>
      <c r="Y5711" s="4"/>
      <c r="Z5711" s="4"/>
      <c r="AA5711" s="4"/>
      <c r="AB5711" s="9"/>
      <c r="AD5711" s="165"/>
      <c r="AE5711" s="165"/>
      <c r="AF5711" s="165"/>
      <c r="AG5711" s="188"/>
      <c r="AH5711" s="188"/>
      <c r="AI5711" s="188"/>
      <c r="AJ5711" s="172"/>
      <c r="AK5711" s="172"/>
      <c r="AL5711" s="172"/>
      <c r="AM5711" s="165"/>
    </row>
    <row r="5712" spans="1:39">
      <c r="A5712" s="2"/>
      <c r="B5712" s="3"/>
      <c r="C5712" s="4"/>
      <c r="D5712" s="4"/>
      <c r="E5712" s="135"/>
      <c r="F5712" s="6"/>
      <c r="G5712" s="6"/>
      <c r="H5712" s="6"/>
      <c r="I5712" s="6"/>
      <c r="J5712" s="2"/>
      <c r="K5712" s="2"/>
      <c r="L5712" s="3"/>
      <c r="M5712" s="71"/>
      <c r="N5712" s="70"/>
      <c r="O5712" s="70"/>
      <c r="P5712" s="42"/>
      <c r="Q5712" s="3"/>
      <c r="R5712" s="6"/>
      <c r="S5712" s="7"/>
      <c r="T5712" s="1"/>
      <c r="U5712" s="8"/>
      <c r="V5712" s="8"/>
      <c r="W5712" s="44"/>
      <c r="X5712" s="22"/>
      <c r="Y5712" s="4"/>
      <c r="Z5712" s="4"/>
      <c r="AA5712" s="4"/>
      <c r="AB5712" s="9"/>
      <c r="AD5712" s="165"/>
      <c r="AE5712" s="165"/>
      <c r="AF5712" s="165"/>
      <c r="AG5712" s="188"/>
      <c r="AH5712" s="188"/>
      <c r="AI5712" s="188"/>
      <c r="AJ5712" s="172"/>
      <c r="AK5712" s="172"/>
      <c r="AL5712" s="172"/>
      <c r="AM5712" s="165"/>
    </row>
    <row r="5713" spans="1:39">
      <c r="A5713" s="2"/>
      <c r="B5713" s="3"/>
      <c r="C5713" s="4"/>
      <c r="D5713" s="4"/>
      <c r="E5713" s="135"/>
      <c r="F5713" s="6"/>
      <c r="G5713" s="6"/>
      <c r="H5713" s="6"/>
      <c r="I5713" s="6"/>
      <c r="J5713" s="2"/>
      <c r="K5713" s="2"/>
      <c r="L5713" s="3"/>
      <c r="M5713" s="71"/>
      <c r="N5713" s="70"/>
      <c r="O5713" s="70"/>
      <c r="P5713" s="42"/>
      <c r="Q5713" s="3"/>
      <c r="R5713" s="6"/>
      <c r="S5713" s="7"/>
      <c r="T5713" s="1"/>
      <c r="U5713" s="8"/>
      <c r="V5713" s="8"/>
      <c r="W5713" s="29"/>
      <c r="X5713" s="22"/>
      <c r="Y5713" s="4"/>
      <c r="Z5713" s="4"/>
      <c r="AA5713" s="4"/>
      <c r="AB5713" s="9"/>
      <c r="AD5713" s="165"/>
      <c r="AE5713" s="165"/>
      <c r="AF5713" s="165"/>
      <c r="AG5713" s="188"/>
      <c r="AH5713" s="188"/>
      <c r="AI5713" s="188"/>
      <c r="AJ5713" s="172"/>
      <c r="AK5713" s="172"/>
      <c r="AL5713" s="172"/>
      <c r="AM5713" s="165"/>
    </row>
    <row r="5714" spans="1:39">
      <c r="A5714" s="2"/>
      <c r="B5714" s="3"/>
      <c r="C5714" s="4"/>
      <c r="D5714" s="4"/>
      <c r="E5714" s="135"/>
      <c r="F5714" s="6"/>
      <c r="G5714" s="6"/>
      <c r="H5714" s="6"/>
      <c r="I5714" s="6"/>
      <c r="J5714" s="2"/>
      <c r="K5714" s="2"/>
      <c r="L5714" s="3"/>
      <c r="M5714" s="71"/>
      <c r="N5714" s="70"/>
      <c r="O5714" s="70"/>
      <c r="P5714" s="42"/>
      <c r="Q5714" s="3"/>
      <c r="R5714" s="6"/>
      <c r="S5714" s="7"/>
      <c r="T5714" s="1"/>
      <c r="U5714" s="8"/>
      <c r="V5714" s="8"/>
      <c r="W5714" s="44"/>
      <c r="X5714" s="22"/>
      <c r="Y5714" s="4"/>
      <c r="Z5714" s="4"/>
      <c r="AA5714" s="4"/>
      <c r="AB5714" s="9"/>
      <c r="AD5714" s="165"/>
      <c r="AE5714" s="165"/>
      <c r="AF5714" s="165"/>
      <c r="AG5714" s="188"/>
      <c r="AH5714" s="188"/>
      <c r="AI5714" s="188"/>
      <c r="AJ5714" s="172"/>
      <c r="AK5714" s="172"/>
      <c r="AL5714" s="172"/>
      <c r="AM5714" s="165"/>
    </row>
    <row r="5715" spans="1:39">
      <c r="A5715" s="2"/>
      <c r="B5715" s="3"/>
      <c r="C5715" s="4"/>
      <c r="D5715" s="4"/>
      <c r="E5715" s="135"/>
      <c r="F5715" s="6"/>
      <c r="G5715" s="6"/>
      <c r="H5715" s="6"/>
      <c r="I5715" s="6"/>
      <c r="J5715" s="2"/>
      <c r="K5715" s="2"/>
      <c r="L5715" s="3"/>
      <c r="M5715" s="71"/>
      <c r="N5715" s="70"/>
      <c r="O5715" s="70"/>
      <c r="P5715" s="42"/>
      <c r="Q5715" s="3"/>
      <c r="R5715" s="6"/>
      <c r="S5715" s="7"/>
      <c r="T5715" s="1"/>
      <c r="U5715" s="8"/>
      <c r="V5715" s="8"/>
      <c r="W5715" s="44"/>
      <c r="X5715" s="22"/>
      <c r="Y5715" s="4"/>
      <c r="Z5715" s="4"/>
      <c r="AA5715" s="4"/>
      <c r="AB5715" s="9"/>
      <c r="AD5715" s="165"/>
      <c r="AE5715" s="165"/>
      <c r="AF5715" s="165"/>
      <c r="AG5715" s="188"/>
      <c r="AH5715" s="188"/>
      <c r="AI5715" s="188"/>
      <c r="AJ5715" s="172"/>
      <c r="AK5715" s="172"/>
      <c r="AL5715" s="172"/>
      <c r="AM5715" s="165"/>
    </row>
    <row r="5716" spans="1:39">
      <c r="A5716" s="2"/>
      <c r="B5716" s="3"/>
      <c r="C5716" s="4"/>
      <c r="D5716" s="4"/>
      <c r="E5716" s="135"/>
      <c r="F5716" s="6"/>
      <c r="G5716" s="6"/>
      <c r="H5716" s="6"/>
      <c r="I5716" s="6"/>
      <c r="J5716" s="2"/>
      <c r="K5716" s="2"/>
      <c r="L5716" s="3"/>
      <c r="M5716" s="71"/>
      <c r="N5716" s="70"/>
      <c r="O5716" s="70"/>
      <c r="P5716" s="42"/>
      <c r="Q5716" s="3"/>
      <c r="R5716" s="6"/>
      <c r="S5716" s="7"/>
      <c r="T5716" s="1"/>
      <c r="U5716" s="8"/>
      <c r="V5716" s="8"/>
      <c r="W5716" s="44"/>
      <c r="X5716" s="22"/>
      <c r="Y5716" s="4"/>
      <c r="Z5716" s="4"/>
      <c r="AA5716" s="4"/>
      <c r="AB5716" s="9"/>
      <c r="AD5716" s="165"/>
      <c r="AE5716" s="165"/>
      <c r="AF5716" s="165"/>
      <c r="AG5716" s="188"/>
      <c r="AH5716" s="188"/>
      <c r="AI5716" s="188"/>
      <c r="AJ5716" s="172"/>
      <c r="AK5716" s="172"/>
      <c r="AL5716" s="172"/>
      <c r="AM5716" s="165"/>
    </row>
    <row r="5717" spans="1:39">
      <c r="A5717" s="2"/>
      <c r="B5717" s="3"/>
      <c r="C5717" s="4"/>
      <c r="D5717" s="4"/>
      <c r="E5717" s="135"/>
      <c r="F5717" s="6"/>
      <c r="G5717" s="6"/>
      <c r="H5717" s="6"/>
      <c r="I5717" s="6"/>
      <c r="J5717" s="2"/>
      <c r="K5717" s="2"/>
      <c r="L5717" s="3"/>
      <c r="M5717" s="71"/>
      <c r="N5717" s="70"/>
      <c r="O5717" s="70"/>
      <c r="P5717" s="42"/>
      <c r="Q5717" s="3"/>
      <c r="R5717" s="6"/>
      <c r="S5717" s="7"/>
      <c r="T5717" s="1"/>
      <c r="U5717" s="8"/>
      <c r="V5717" s="8"/>
      <c r="W5717" s="44"/>
      <c r="X5717" s="22"/>
      <c r="Y5717" s="4"/>
      <c r="Z5717" s="4"/>
      <c r="AA5717" s="4"/>
      <c r="AB5717" s="9"/>
      <c r="AD5717" s="165"/>
      <c r="AE5717" s="165"/>
      <c r="AF5717" s="165"/>
      <c r="AG5717" s="188"/>
      <c r="AH5717" s="188"/>
      <c r="AI5717" s="188"/>
      <c r="AJ5717" s="172"/>
      <c r="AK5717" s="172"/>
      <c r="AL5717" s="172"/>
      <c r="AM5717" s="165"/>
    </row>
    <row r="5718" spans="1:39">
      <c r="A5718" s="2"/>
      <c r="B5718" s="3"/>
      <c r="C5718" s="4"/>
      <c r="D5718" s="4"/>
      <c r="E5718" s="135"/>
      <c r="F5718" s="6"/>
      <c r="G5718" s="6"/>
      <c r="H5718" s="6"/>
      <c r="I5718" s="6"/>
      <c r="J5718" s="2"/>
      <c r="K5718" s="2"/>
      <c r="L5718" s="3"/>
      <c r="M5718" s="71"/>
      <c r="N5718" s="70"/>
      <c r="O5718" s="70"/>
      <c r="P5718" s="42"/>
      <c r="Q5718" s="3"/>
      <c r="R5718" s="6"/>
      <c r="S5718" s="7"/>
      <c r="T5718" s="1"/>
      <c r="U5718" s="8"/>
      <c r="V5718" s="8"/>
      <c r="W5718" s="44"/>
      <c r="X5718" s="22"/>
      <c r="Y5718" s="4"/>
      <c r="Z5718" s="4"/>
      <c r="AA5718" s="4"/>
      <c r="AB5718" s="9"/>
      <c r="AD5718" s="165"/>
      <c r="AE5718" s="165"/>
      <c r="AF5718" s="165"/>
      <c r="AG5718" s="188"/>
      <c r="AH5718" s="188"/>
      <c r="AI5718" s="188"/>
      <c r="AJ5718" s="172"/>
      <c r="AK5718" s="172"/>
      <c r="AL5718" s="172"/>
      <c r="AM5718" s="165"/>
    </row>
    <row r="5719" spans="1:39">
      <c r="A5719" s="2"/>
      <c r="B5719" s="3"/>
      <c r="C5719" s="4"/>
      <c r="D5719" s="4"/>
      <c r="E5719" s="135"/>
      <c r="F5719" s="6"/>
      <c r="G5719" s="6"/>
      <c r="H5719" s="6"/>
      <c r="I5719" s="6"/>
      <c r="J5719" s="2"/>
      <c r="K5719" s="2"/>
      <c r="L5719" s="3"/>
      <c r="M5719" s="71"/>
      <c r="N5719" s="70"/>
      <c r="O5719" s="70"/>
      <c r="P5719" s="42"/>
      <c r="Q5719" s="3"/>
      <c r="R5719" s="6"/>
      <c r="S5719" s="7"/>
      <c r="T5719" s="1"/>
      <c r="U5719" s="8"/>
      <c r="V5719" s="8"/>
      <c r="W5719" s="44"/>
      <c r="X5719" s="22"/>
      <c r="Y5719" s="4"/>
      <c r="Z5719" s="4"/>
      <c r="AA5719" s="4"/>
      <c r="AB5719" s="9"/>
      <c r="AD5719" s="165"/>
      <c r="AE5719" s="165"/>
      <c r="AF5719" s="165"/>
      <c r="AG5719" s="188"/>
      <c r="AH5719" s="188"/>
      <c r="AI5719" s="188"/>
      <c r="AJ5719" s="172"/>
      <c r="AK5719" s="172"/>
      <c r="AL5719" s="172"/>
      <c r="AM5719" s="165"/>
    </row>
    <row r="5720" spans="1:39">
      <c r="A5720" s="2"/>
      <c r="B5720" s="3"/>
      <c r="C5720" s="4"/>
      <c r="D5720" s="4"/>
      <c r="E5720" s="135"/>
      <c r="F5720" s="6"/>
      <c r="G5720" s="6"/>
      <c r="H5720" s="6"/>
      <c r="I5720" s="6"/>
      <c r="J5720" s="2"/>
      <c r="K5720" s="2"/>
      <c r="L5720" s="3"/>
      <c r="M5720" s="71"/>
      <c r="N5720" s="70"/>
      <c r="O5720" s="70"/>
      <c r="P5720" s="42"/>
      <c r="Q5720" s="3"/>
      <c r="R5720" s="6"/>
      <c r="S5720" s="7"/>
      <c r="T5720" s="1"/>
      <c r="U5720" s="8"/>
      <c r="V5720" s="8"/>
      <c r="W5720" s="44"/>
      <c r="X5720" s="22"/>
      <c r="Y5720" s="4"/>
      <c r="Z5720" s="4"/>
      <c r="AA5720" s="4"/>
      <c r="AB5720" s="9"/>
      <c r="AD5720" s="165"/>
      <c r="AE5720" s="165"/>
      <c r="AF5720" s="165"/>
      <c r="AG5720" s="188"/>
      <c r="AH5720" s="188"/>
      <c r="AI5720" s="188"/>
      <c r="AJ5720" s="172"/>
      <c r="AK5720" s="172"/>
      <c r="AL5720" s="172"/>
      <c r="AM5720" s="165"/>
    </row>
    <row r="5721" spans="1:39">
      <c r="A5721" s="2"/>
      <c r="B5721" s="3"/>
      <c r="C5721" s="4"/>
      <c r="D5721" s="4"/>
      <c r="E5721" s="135"/>
      <c r="F5721" s="6"/>
      <c r="G5721" s="6"/>
      <c r="H5721" s="6"/>
      <c r="I5721" s="6"/>
      <c r="J5721" s="2"/>
      <c r="K5721" s="2"/>
      <c r="L5721" s="3"/>
      <c r="M5721" s="71"/>
      <c r="N5721" s="70"/>
      <c r="O5721" s="70"/>
      <c r="P5721" s="42"/>
      <c r="Q5721" s="3"/>
      <c r="R5721" s="6"/>
      <c r="S5721" s="7"/>
      <c r="T5721" s="1"/>
      <c r="U5721" s="8"/>
      <c r="V5721" s="8"/>
      <c r="W5721" s="29"/>
      <c r="X5721" s="22"/>
      <c r="Y5721" s="4"/>
      <c r="Z5721" s="4"/>
      <c r="AA5721" s="4"/>
      <c r="AB5721" s="9"/>
      <c r="AD5721" s="165"/>
      <c r="AE5721" s="165"/>
      <c r="AF5721" s="165"/>
      <c r="AG5721" s="188"/>
      <c r="AH5721" s="188"/>
      <c r="AI5721" s="188"/>
      <c r="AJ5721" s="172"/>
      <c r="AK5721" s="172"/>
      <c r="AL5721" s="172"/>
      <c r="AM5721" s="165"/>
    </row>
    <row r="5722" spans="1:39">
      <c r="A5722" s="2"/>
      <c r="B5722" s="3"/>
      <c r="C5722" s="4"/>
      <c r="D5722" s="4"/>
      <c r="E5722" s="135"/>
      <c r="F5722" s="6"/>
      <c r="G5722" s="6"/>
      <c r="H5722" s="6"/>
      <c r="I5722" s="6"/>
      <c r="J5722" s="2"/>
      <c r="K5722" s="2"/>
      <c r="L5722" s="3"/>
      <c r="M5722" s="71"/>
      <c r="N5722" s="70"/>
      <c r="O5722" s="70"/>
      <c r="P5722" s="42"/>
      <c r="Q5722" s="3"/>
      <c r="R5722" s="6"/>
      <c r="S5722" s="7"/>
      <c r="T5722" s="1"/>
      <c r="U5722" s="8"/>
      <c r="V5722" s="8"/>
      <c r="W5722" s="44"/>
      <c r="X5722" s="22"/>
      <c r="Y5722" s="4"/>
      <c r="Z5722" s="4"/>
      <c r="AA5722" s="4"/>
      <c r="AB5722" s="9"/>
      <c r="AD5722" s="165"/>
      <c r="AE5722" s="165"/>
      <c r="AF5722" s="165"/>
      <c r="AG5722" s="188"/>
      <c r="AH5722" s="188"/>
      <c r="AI5722" s="188"/>
      <c r="AJ5722" s="172"/>
      <c r="AK5722" s="172"/>
      <c r="AL5722" s="172"/>
      <c r="AM5722" s="165"/>
    </row>
    <row r="5723" spans="1:39">
      <c r="A5723" s="2"/>
      <c r="B5723" s="3"/>
      <c r="C5723" s="4"/>
      <c r="D5723" s="4"/>
      <c r="E5723" s="135"/>
      <c r="F5723" s="6"/>
      <c r="G5723" s="6"/>
      <c r="H5723" s="6"/>
      <c r="I5723" s="6"/>
      <c r="J5723" s="2"/>
      <c r="K5723" s="2"/>
      <c r="L5723" s="3"/>
      <c r="M5723" s="71"/>
      <c r="N5723" s="70"/>
      <c r="O5723" s="70"/>
      <c r="P5723" s="42"/>
      <c r="Q5723" s="3"/>
      <c r="R5723" s="6"/>
      <c r="S5723" s="7"/>
      <c r="T5723" s="1"/>
      <c r="U5723" s="8"/>
      <c r="V5723" s="8"/>
      <c r="W5723" s="44"/>
      <c r="X5723" s="22"/>
      <c r="Y5723" s="4"/>
      <c r="Z5723" s="4"/>
      <c r="AA5723" s="4"/>
      <c r="AB5723" s="9"/>
      <c r="AD5723" s="165"/>
      <c r="AE5723" s="165"/>
      <c r="AF5723" s="165"/>
      <c r="AG5723" s="188"/>
      <c r="AH5723" s="188"/>
      <c r="AI5723" s="188"/>
      <c r="AJ5723" s="172"/>
      <c r="AK5723" s="172"/>
      <c r="AL5723" s="172"/>
      <c r="AM5723" s="165"/>
    </row>
    <row r="5724" spans="1:39">
      <c r="A5724" s="2"/>
      <c r="B5724" s="3"/>
      <c r="C5724" s="4"/>
      <c r="D5724" s="4"/>
      <c r="E5724" s="135"/>
      <c r="F5724" s="6"/>
      <c r="G5724" s="6"/>
      <c r="H5724" s="6"/>
      <c r="I5724" s="6"/>
      <c r="J5724" s="2"/>
      <c r="K5724" s="2"/>
      <c r="L5724" s="3"/>
      <c r="M5724" s="71"/>
      <c r="N5724" s="70"/>
      <c r="O5724" s="70"/>
      <c r="P5724" s="42"/>
      <c r="Q5724" s="3"/>
      <c r="R5724" s="6"/>
      <c r="S5724" s="7"/>
      <c r="T5724" s="1"/>
      <c r="U5724" s="8"/>
      <c r="V5724" s="8"/>
      <c r="W5724" s="44"/>
      <c r="X5724" s="22"/>
      <c r="Y5724" s="4"/>
      <c r="Z5724" s="4"/>
      <c r="AA5724" s="4"/>
      <c r="AB5724" s="9"/>
      <c r="AD5724" s="165"/>
      <c r="AE5724" s="165"/>
      <c r="AF5724" s="165"/>
      <c r="AG5724" s="188"/>
      <c r="AH5724" s="188"/>
      <c r="AI5724" s="188"/>
      <c r="AJ5724" s="172"/>
      <c r="AK5724" s="172"/>
      <c r="AL5724" s="172"/>
      <c r="AM5724" s="165"/>
    </row>
    <row r="5725" spans="1:39">
      <c r="A5725" s="2"/>
      <c r="B5725" s="3"/>
      <c r="C5725" s="4"/>
      <c r="D5725" s="4"/>
      <c r="E5725" s="135"/>
      <c r="F5725" s="6"/>
      <c r="G5725" s="6"/>
      <c r="H5725" s="6"/>
      <c r="I5725" s="6"/>
      <c r="J5725" s="2"/>
      <c r="K5725" s="2"/>
      <c r="L5725" s="3"/>
      <c r="M5725" s="71"/>
      <c r="N5725" s="70"/>
      <c r="O5725" s="70"/>
      <c r="P5725" s="42"/>
      <c r="Q5725" s="3"/>
      <c r="R5725" s="6"/>
      <c r="S5725" s="7"/>
      <c r="T5725" s="1"/>
      <c r="U5725" s="8"/>
      <c r="V5725" s="8"/>
      <c r="W5725" s="44"/>
      <c r="X5725" s="22"/>
      <c r="Y5725" s="4"/>
      <c r="Z5725" s="4"/>
      <c r="AA5725" s="4"/>
      <c r="AB5725" s="9"/>
      <c r="AD5725" s="165"/>
      <c r="AE5725" s="165"/>
      <c r="AF5725" s="165"/>
      <c r="AG5725" s="188"/>
      <c r="AH5725" s="188"/>
      <c r="AI5725" s="188"/>
      <c r="AJ5725" s="172"/>
      <c r="AK5725" s="172"/>
      <c r="AL5725" s="172"/>
      <c r="AM5725" s="165"/>
    </row>
    <row r="5726" spans="1:39">
      <c r="A5726" s="2"/>
      <c r="B5726" s="3"/>
      <c r="C5726" s="4"/>
      <c r="D5726" s="4"/>
      <c r="E5726" s="135"/>
      <c r="F5726" s="6"/>
      <c r="G5726" s="6"/>
      <c r="H5726" s="6"/>
      <c r="I5726" s="6"/>
      <c r="J5726" s="2"/>
      <c r="K5726" s="2"/>
      <c r="L5726" s="3"/>
      <c r="M5726" s="71"/>
      <c r="N5726" s="70"/>
      <c r="O5726" s="70"/>
      <c r="P5726" s="42"/>
      <c r="Q5726" s="3"/>
      <c r="R5726" s="6"/>
      <c r="S5726" s="7"/>
      <c r="T5726" s="1"/>
      <c r="U5726" s="8"/>
      <c r="V5726" s="8"/>
      <c r="W5726" s="44"/>
      <c r="X5726" s="22"/>
      <c r="Y5726" s="4"/>
      <c r="Z5726" s="4"/>
      <c r="AA5726" s="4"/>
      <c r="AB5726" s="9"/>
      <c r="AD5726" s="165"/>
      <c r="AE5726" s="165"/>
      <c r="AF5726" s="165"/>
      <c r="AG5726" s="188"/>
      <c r="AH5726" s="188"/>
      <c r="AI5726" s="188"/>
      <c r="AJ5726" s="172"/>
      <c r="AK5726" s="172"/>
      <c r="AL5726" s="172"/>
      <c r="AM5726" s="165"/>
    </row>
    <row r="5727" spans="1:39">
      <c r="A5727" s="2"/>
      <c r="B5727" s="3"/>
      <c r="C5727" s="4"/>
      <c r="D5727" s="4"/>
      <c r="E5727" s="135"/>
      <c r="F5727" s="6"/>
      <c r="G5727" s="6"/>
      <c r="H5727" s="6"/>
      <c r="I5727" s="6"/>
      <c r="J5727" s="2"/>
      <c r="K5727" s="2"/>
      <c r="L5727" s="3"/>
      <c r="M5727" s="71"/>
      <c r="N5727" s="70"/>
      <c r="O5727" s="70"/>
      <c r="P5727" s="42"/>
      <c r="Q5727" s="3"/>
      <c r="R5727" s="6"/>
      <c r="S5727" s="7"/>
      <c r="T5727" s="1"/>
      <c r="U5727" s="8"/>
      <c r="V5727" s="8"/>
      <c r="W5727" s="44"/>
      <c r="X5727" s="22"/>
      <c r="Y5727" s="4"/>
      <c r="Z5727" s="4"/>
      <c r="AA5727" s="4"/>
      <c r="AB5727" s="9"/>
      <c r="AD5727" s="165"/>
      <c r="AE5727" s="165"/>
      <c r="AF5727" s="165"/>
      <c r="AG5727" s="188"/>
      <c r="AH5727" s="188"/>
      <c r="AI5727" s="188"/>
      <c r="AJ5727" s="172"/>
      <c r="AK5727" s="172"/>
      <c r="AL5727" s="172"/>
      <c r="AM5727" s="165"/>
    </row>
    <row r="5728" spans="1:39">
      <c r="A5728" s="2"/>
      <c r="B5728" s="3"/>
      <c r="C5728" s="4"/>
      <c r="D5728" s="4"/>
      <c r="E5728" s="135"/>
      <c r="F5728" s="6"/>
      <c r="G5728" s="6"/>
      <c r="H5728" s="6"/>
      <c r="I5728" s="6"/>
      <c r="J5728" s="72"/>
      <c r="K5728" s="72"/>
      <c r="L5728" s="3"/>
      <c r="M5728" s="71"/>
      <c r="N5728" s="73"/>
      <c r="O5728" s="69"/>
      <c r="P5728" s="42"/>
      <c r="Q5728" s="3"/>
      <c r="R5728" s="6"/>
      <c r="S5728" s="7"/>
      <c r="T5728" s="1"/>
      <c r="U5728" s="8"/>
      <c r="V5728" s="8"/>
      <c r="W5728" s="31"/>
      <c r="X5728" s="22"/>
      <c r="Y5728" s="70"/>
      <c r="Z5728" s="70"/>
      <c r="AA5728" s="70"/>
      <c r="AB5728" s="9"/>
      <c r="AD5728" s="165"/>
      <c r="AE5728" s="165"/>
      <c r="AF5728" s="165"/>
      <c r="AG5728" s="188"/>
      <c r="AH5728" s="188"/>
      <c r="AI5728" s="188"/>
      <c r="AJ5728" s="172"/>
      <c r="AK5728" s="172"/>
      <c r="AL5728" s="172"/>
      <c r="AM5728" s="165"/>
    </row>
    <row r="5729" spans="1:39">
      <c r="A5729" s="2"/>
      <c r="B5729" s="3"/>
      <c r="C5729" s="4"/>
      <c r="D5729" s="4"/>
      <c r="E5729" s="135"/>
      <c r="F5729" s="6"/>
      <c r="G5729" s="6"/>
      <c r="H5729" s="6"/>
      <c r="I5729" s="6"/>
      <c r="J5729" s="72"/>
      <c r="K5729" s="72"/>
      <c r="L5729" s="3"/>
      <c r="M5729" s="71"/>
      <c r="N5729" s="73"/>
      <c r="O5729" s="70"/>
      <c r="P5729" s="42"/>
      <c r="Q5729" s="3"/>
      <c r="R5729" s="6"/>
      <c r="S5729" s="7"/>
      <c r="T5729" s="1"/>
      <c r="U5729" s="8"/>
      <c r="V5729" s="8"/>
      <c r="W5729" s="37"/>
      <c r="X5729" s="22"/>
      <c r="Y5729" s="70"/>
      <c r="Z5729" s="70"/>
      <c r="AA5729" s="70"/>
      <c r="AB5729" s="9"/>
      <c r="AD5729" s="165"/>
      <c r="AE5729" s="165"/>
      <c r="AF5729" s="165"/>
      <c r="AG5729" s="188"/>
      <c r="AH5729" s="188"/>
      <c r="AI5729" s="188"/>
      <c r="AJ5729" s="172"/>
      <c r="AK5729" s="172"/>
      <c r="AL5729" s="172"/>
      <c r="AM5729" s="165"/>
    </row>
    <row r="5730" spans="1:39">
      <c r="A5730" s="2"/>
      <c r="B5730" s="3"/>
      <c r="C5730" s="4"/>
      <c r="D5730" s="4"/>
      <c r="E5730" s="135"/>
      <c r="F5730" s="6"/>
      <c r="G5730" s="6"/>
      <c r="H5730" s="6"/>
      <c r="I5730" s="6"/>
      <c r="J5730" s="2"/>
      <c r="K5730" s="2"/>
      <c r="L5730" s="3"/>
      <c r="M5730" s="71"/>
      <c r="N5730" s="70"/>
      <c r="O5730" s="70"/>
      <c r="P5730" s="42"/>
      <c r="Q5730" s="3"/>
      <c r="R5730" s="6"/>
      <c r="S5730" s="7"/>
      <c r="T5730" s="1"/>
      <c r="U5730" s="8"/>
      <c r="V5730" s="8"/>
      <c r="W5730" s="31"/>
      <c r="X5730" s="22"/>
      <c r="Y5730" s="4"/>
      <c r="Z5730" s="4"/>
      <c r="AA5730" s="4"/>
      <c r="AB5730" s="9"/>
      <c r="AD5730" s="165"/>
      <c r="AE5730" s="165"/>
      <c r="AF5730" s="165"/>
      <c r="AG5730" s="188"/>
      <c r="AH5730" s="188"/>
      <c r="AI5730" s="188"/>
      <c r="AJ5730" s="172"/>
      <c r="AK5730" s="172"/>
      <c r="AL5730" s="172"/>
      <c r="AM5730" s="165"/>
    </row>
    <row r="5731" spans="1:39">
      <c r="A5731" s="2"/>
      <c r="B5731" s="3"/>
      <c r="C5731" s="4"/>
      <c r="D5731" s="4"/>
      <c r="E5731" s="135"/>
      <c r="F5731" s="6"/>
      <c r="G5731" s="6"/>
      <c r="H5731" s="6"/>
      <c r="I5731" s="6"/>
      <c r="J5731" s="2"/>
      <c r="K5731" s="2"/>
      <c r="L5731" s="3"/>
      <c r="M5731" s="71"/>
      <c r="N5731" s="70"/>
      <c r="O5731" s="70"/>
      <c r="P5731" s="42"/>
      <c r="Q5731" s="3"/>
      <c r="R5731" s="6"/>
      <c r="S5731" s="7"/>
      <c r="T5731" s="1"/>
      <c r="U5731" s="8"/>
      <c r="V5731" s="8"/>
      <c r="W5731" s="31"/>
      <c r="X5731" s="22"/>
      <c r="Y5731" s="4"/>
      <c r="Z5731" s="4"/>
      <c r="AA5731" s="4"/>
      <c r="AB5731" s="9"/>
      <c r="AD5731" s="165"/>
      <c r="AE5731" s="165"/>
      <c r="AF5731" s="165"/>
      <c r="AG5731" s="188"/>
      <c r="AH5731" s="188"/>
      <c r="AI5731" s="188"/>
      <c r="AJ5731" s="172"/>
      <c r="AK5731" s="172"/>
      <c r="AL5731" s="172"/>
      <c r="AM5731" s="165"/>
    </row>
    <row r="5732" spans="1:39">
      <c r="A5732" s="2"/>
      <c r="B5732" s="3"/>
      <c r="C5732" s="4"/>
      <c r="D5732" s="4"/>
      <c r="E5732" s="135"/>
      <c r="F5732" s="6"/>
      <c r="G5732" s="6"/>
      <c r="H5732" s="6"/>
      <c r="I5732" s="6"/>
      <c r="J5732" s="2"/>
      <c r="K5732" s="2"/>
      <c r="L5732" s="3"/>
      <c r="M5732" s="71"/>
      <c r="N5732" s="70"/>
      <c r="O5732" s="70"/>
      <c r="P5732" s="42"/>
      <c r="Q5732" s="3"/>
      <c r="R5732" s="6"/>
      <c r="S5732" s="7"/>
      <c r="T5732" s="1"/>
      <c r="U5732" s="8"/>
      <c r="V5732" s="8"/>
      <c r="W5732" s="31"/>
      <c r="X5732" s="22"/>
      <c r="Y5732" s="4"/>
      <c r="Z5732" s="4"/>
      <c r="AA5732" s="4"/>
      <c r="AB5732" s="9"/>
      <c r="AD5732" s="165"/>
      <c r="AE5732" s="165"/>
      <c r="AF5732" s="165"/>
      <c r="AG5732" s="188"/>
      <c r="AH5732" s="188"/>
      <c r="AI5732" s="188"/>
      <c r="AJ5732" s="172"/>
      <c r="AK5732" s="172"/>
      <c r="AL5732" s="172"/>
      <c r="AM5732" s="165"/>
    </row>
    <row r="5733" spans="1:39">
      <c r="A5733" s="2"/>
      <c r="B5733" s="3"/>
      <c r="C5733" s="4"/>
      <c r="D5733" s="4"/>
      <c r="E5733" s="135"/>
      <c r="F5733" s="6"/>
      <c r="G5733" s="6"/>
      <c r="H5733" s="6"/>
      <c r="I5733" s="6"/>
      <c r="J5733" s="2"/>
      <c r="K5733" s="2"/>
      <c r="L5733" s="3"/>
      <c r="M5733" s="71"/>
      <c r="N5733" s="70"/>
      <c r="O5733" s="70"/>
      <c r="P5733" s="42"/>
      <c r="Q5733" s="3"/>
      <c r="R5733" s="6"/>
      <c r="S5733" s="7"/>
      <c r="T5733" s="1"/>
      <c r="U5733" s="8"/>
      <c r="V5733" s="8"/>
      <c r="W5733" s="26"/>
      <c r="X5733" s="22"/>
      <c r="Y5733" s="4"/>
      <c r="Z5733" s="4"/>
      <c r="AA5733" s="4"/>
      <c r="AB5733" s="9"/>
      <c r="AD5733" s="165"/>
      <c r="AE5733" s="165"/>
      <c r="AF5733" s="165"/>
      <c r="AG5733" s="188"/>
      <c r="AH5733" s="188"/>
      <c r="AI5733" s="188"/>
      <c r="AJ5733" s="172"/>
      <c r="AK5733" s="172"/>
      <c r="AL5733" s="172"/>
      <c r="AM5733" s="165"/>
    </row>
    <row r="5734" spans="1:39">
      <c r="A5734" s="2"/>
      <c r="B5734" s="3"/>
      <c r="C5734" s="4"/>
      <c r="D5734" s="4"/>
      <c r="E5734" s="135"/>
      <c r="F5734" s="6"/>
      <c r="G5734" s="6"/>
      <c r="H5734" s="6"/>
      <c r="I5734" s="6"/>
      <c r="J5734" s="2"/>
      <c r="K5734" s="2"/>
      <c r="L5734" s="3"/>
      <c r="M5734" s="71"/>
      <c r="N5734" s="70"/>
      <c r="O5734" s="70"/>
      <c r="P5734" s="42"/>
      <c r="Q5734" s="3"/>
      <c r="R5734" s="6"/>
      <c r="S5734" s="7"/>
      <c r="T5734" s="1"/>
      <c r="U5734" s="8"/>
      <c r="V5734" s="8"/>
      <c r="W5734" s="26"/>
      <c r="X5734" s="22"/>
      <c r="Y5734" s="4"/>
      <c r="Z5734" s="4"/>
      <c r="AA5734" s="4"/>
      <c r="AB5734" s="9"/>
      <c r="AD5734" s="165"/>
      <c r="AE5734" s="165"/>
      <c r="AF5734" s="165"/>
      <c r="AG5734" s="188"/>
      <c r="AH5734" s="188"/>
      <c r="AI5734" s="188"/>
      <c r="AJ5734" s="172"/>
      <c r="AK5734" s="172"/>
      <c r="AL5734" s="172"/>
      <c r="AM5734" s="165"/>
    </row>
    <row r="5735" spans="1:39">
      <c r="A5735" s="2"/>
      <c r="B5735" s="3"/>
      <c r="C5735" s="4"/>
      <c r="D5735" s="4"/>
      <c r="E5735" s="135"/>
      <c r="F5735" s="6"/>
      <c r="G5735" s="6"/>
      <c r="H5735" s="6"/>
      <c r="I5735" s="6"/>
      <c r="J5735" s="2"/>
      <c r="K5735" s="2"/>
      <c r="L5735" s="3"/>
      <c r="M5735" s="71"/>
      <c r="N5735" s="70"/>
      <c r="O5735" s="70"/>
      <c r="P5735" s="42"/>
      <c r="Q5735" s="3"/>
      <c r="R5735" s="6"/>
      <c r="S5735" s="7"/>
      <c r="T5735" s="1"/>
      <c r="U5735" s="8"/>
      <c r="V5735" s="8"/>
      <c r="W5735" s="31"/>
      <c r="X5735" s="22"/>
      <c r="Y5735" s="4"/>
      <c r="Z5735" s="4"/>
      <c r="AA5735" s="4"/>
      <c r="AB5735" s="9"/>
      <c r="AD5735" s="165"/>
      <c r="AE5735" s="165"/>
      <c r="AF5735" s="165"/>
      <c r="AG5735" s="188"/>
      <c r="AH5735" s="188"/>
      <c r="AI5735" s="188"/>
      <c r="AJ5735" s="172"/>
      <c r="AK5735" s="172"/>
      <c r="AL5735" s="172"/>
      <c r="AM5735" s="165"/>
    </row>
    <row r="5736" spans="1:39">
      <c r="A5736" s="2"/>
      <c r="B5736" s="3"/>
      <c r="C5736" s="4"/>
      <c r="D5736" s="4"/>
      <c r="E5736" s="135"/>
      <c r="F5736" s="6"/>
      <c r="G5736" s="6"/>
      <c r="H5736" s="6"/>
      <c r="I5736" s="6"/>
      <c r="J5736" s="2"/>
      <c r="K5736" s="2"/>
      <c r="L5736" s="3"/>
      <c r="M5736" s="71"/>
      <c r="N5736" s="70"/>
      <c r="O5736" s="70"/>
      <c r="P5736" s="42"/>
      <c r="Q5736" s="3"/>
      <c r="R5736" s="6"/>
      <c r="S5736" s="7"/>
      <c r="T5736" s="1"/>
      <c r="U5736" s="8"/>
      <c r="V5736" s="8"/>
      <c r="W5736" s="44"/>
      <c r="X5736" s="22"/>
      <c r="Y5736" s="4"/>
      <c r="Z5736" s="4"/>
      <c r="AA5736" s="4"/>
      <c r="AB5736" s="9"/>
      <c r="AD5736" s="165"/>
      <c r="AE5736" s="165"/>
      <c r="AF5736" s="165"/>
      <c r="AG5736" s="188"/>
      <c r="AH5736" s="188"/>
      <c r="AI5736" s="188"/>
      <c r="AJ5736" s="172"/>
      <c r="AK5736" s="172"/>
      <c r="AL5736" s="172"/>
      <c r="AM5736" s="165"/>
    </row>
    <row r="5737" spans="1:39">
      <c r="A5737" s="2"/>
      <c r="B5737" s="3"/>
      <c r="C5737" s="4"/>
      <c r="D5737" s="4"/>
      <c r="E5737" s="135"/>
      <c r="F5737" s="6"/>
      <c r="G5737" s="6"/>
      <c r="H5737" s="6"/>
      <c r="I5737" s="6"/>
      <c r="J5737" s="2"/>
      <c r="K5737" s="2"/>
      <c r="L5737" s="3"/>
      <c r="M5737" s="71"/>
      <c r="N5737" s="70"/>
      <c r="O5737" s="70"/>
      <c r="P5737" s="42"/>
      <c r="Q5737" s="3"/>
      <c r="R5737" s="6"/>
      <c r="S5737" s="7"/>
      <c r="T5737" s="1"/>
      <c r="U5737" s="8"/>
      <c r="V5737" s="8"/>
      <c r="W5737" s="44"/>
      <c r="X5737" s="22"/>
      <c r="Y5737" s="4"/>
      <c r="Z5737" s="4"/>
      <c r="AA5737" s="4"/>
      <c r="AB5737" s="9"/>
      <c r="AD5737" s="165"/>
      <c r="AE5737" s="165"/>
      <c r="AF5737" s="165"/>
      <c r="AG5737" s="188"/>
      <c r="AH5737" s="188"/>
      <c r="AI5737" s="188"/>
      <c r="AJ5737" s="172"/>
      <c r="AK5737" s="172"/>
      <c r="AL5737" s="172"/>
      <c r="AM5737" s="165"/>
    </row>
    <row r="5738" spans="1:39">
      <c r="A5738" s="2"/>
      <c r="B5738" s="3"/>
      <c r="C5738" s="4"/>
      <c r="D5738" s="4"/>
      <c r="E5738" s="135"/>
      <c r="F5738" s="6"/>
      <c r="G5738" s="6"/>
      <c r="H5738" s="6"/>
      <c r="I5738" s="6"/>
      <c r="J5738" s="2"/>
      <c r="K5738" s="2"/>
      <c r="L5738" s="3"/>
      <c r="M5738" s="71"/>
      <c r="N5738" s="70"/>
      <c r="O5738" s="70"/>
      <c r="P5738" s="42"/>
      <c r="Q5738" s="3"/>
      <c r="R5738" s="6"/>
      <c r="S5738" s="7"/>
      <c r="T5738" s="1"/>
      <c r="U5738" s="8"/>
      <c r="V5738" s="8"/>
      <c r="W5738" s="44"/>
      <c r="X5738" s="22"/>
      <c r="Y5738" s="4"/>
      <c r="Z5738" s="4"/>
      <c r="AA5738" s="4"/>
      <c r="AB5738" s="9"/>
      <c r="AD5738" s="165"/>
      <c r="AE5738" s="165"/>
      <c r="AF5738" s="165"/>
      <c r="AG5738" s="188"/>
      <c r="AH5738" s="188"/>
      <c r="AI5738" s="188"/>
      <c r="AJ5738" s="172"/>
      <c r="AK5738" s="172"/>
      <c r="AL5738" s="172"/>
      <c r="AM5738" s="165"/>
    </row>
    <row r="5739" spans="1:39">
      <c r="A5739" s="2"/>
      <c r="B5739" s="3"/>
      <c r="C5739" s="4"/>
      <c r="D5739" s="4"/>
      <c r="E5739" s="135"/>
      <c r="F5739" s="6"/>
      <c r="G5739" s="6"/>
      <c r="H5739" s="6"/>
      <c r="I5739" s="6"/>
      <c r="J5739" s="2"/>
      <c r="K5739" s="2"/>
      <c r="L5739" s="3"/>
      <c r="M5739" s="71"/>
      <c r="N5739" s="70"/>
      <c r="O5739" s="70"/>
      <c r="P5739" s="42"/>
      <c r="Q5739" s="3"/>
      <c r="R5739" s="6"/>
      <c r="S5739" s="7"/>
      <c r="T5739" s="1"/>
      <c r="U5739" s="8"/>
      <c r="V5739" s="8"/>
      <c r="W5739" s="44"/>
      <c r="X5739" s="22"/>
      <c r="Y5739" s="4"/>
      <c r="Z5739" s="4"/>
      <c r="AA5739" s="4"/>
      <c r="AB5739" s="9"/>
      <c r="AD5739" s="165"/>
      <c r="AE5739" s="165"/>
      <c r="AF5739" s="165"/>
      <c r="AG5739" s="188"/>
      <c r="AH5739" s="188"/>
      <c r="AI5739" s="188"/>
      <c r="AJ5739" s="172"/>
      <c r="AK5739" s="172"/>
      <c r="AL5739" s="172"/>
      <c r="AM5739" s="165"/>
    </row>
    <row r="5740" spans="1:39">
      <c r="A5740" s="2"/>
      <c r="B5740" s="3"/>
      <c r="C5740" s="4"/>
      <c r="D5740" s="4"/>
      <c r="E5740" s="135"/>
      <c r="F5740" s="6"/>
      <c r="G5740" s="6"/>
      <c r="H5740" s="6"/>
      <c r="I5740" s="6"/>
      <c r="J5740" s="2"/>
      <c r="K5740" s="2"/>
      <c r="L5740" s="3"/>
      <c r="M5740" s="71"/>
      <c r="N5740" s="70"/>
      <c r="O5740" s="70"/>
      <c r="P5740" s="42"/>
      <c r="Q5740" s="3"/>
      <c r="R5740" s="6"/>
      <c r="S5740" s="7"/>
      <c r="T5740" s="1"/>
      <c r="U5740" s="8"/>
      <c r="V5740" s="8"/>
      <c r="W5740" s="59"/>
      <c r="X5740" s="22"/>
      <c r="Y5740" s="4"/>
      <c r="Z5740" s="4"/>
      <c r="AA5740" s="4"/>
      <c r="AB5740" s="9"/>
      <c r="AD5740" s="165"/>
      <c r="AE5740" s="165"/>
      <c r="AF5740" s="165"/>
      <c r="AG5740" s="188"/>
      <c r="AH5740" s="188"/>
      <c r="AI5740" s="188"/>
      <c r="AJ5740" s="172"/>
      <c r="AK5740" s="172"/>
      <c r="AL5740" s="172"/>
      <c r="AM5740" s="165"/>
    </row>
    <row r="5741" spans="1:39">
      <c r="A5741" s="2"/>
      <c r="B5741" s="3"/>
      <c r="C5741" s="4"/>
      <c r="D5741" s="4"/>
      <c r="E5741" s="135"/>
      <c r="F5741" s="6"/>
      <c r="G5741" s="6"/>
      <c r="H5741" s="6"/>
      <c r="I5741" s="6"/>
      <c r="J5741" s="2"/>
      <c r="K5741" s="2"/>
      <c r="L5741" s="3"/>
      <c r="M5741" s="71"/>
      <c r="N5741" s="70"/>
      <c r="O5741" s="70"/>
      <c r="P5741" s="42"/>
      <c r="Q5741" s="3"/>
      <c r="R5741" s="6"/>
      <c r="S5741" s="7"/>
      <c r="T5741" s="1"/>
      <c r="U5741" s="8"/>
      <c r="V5741" s="8"/>
      <c r="W5741" s="29"/>
      <c r="X5741" s="22"/>
      <c r="Y5741" s="4"/>
      <c r="Z5741" s="4"/>
      <c r="AA5741" s="4"/>
      <c r="AB5741" s="9"/>
      <c r="AD5741" s="165"/>
      <c r="AE5741" s="165"/>
      <c r="AF5741" s="165"/>
      <c r="AG5741" s="188"/>
      <c r="AH5741" s="188"/>
      <c r="AI5741" s="188"/>
      <c r="AJ5741" s="172"/>
      <c r="AK5741" s="172"/>
      <c r="AL5741" s="172"/>
      <c r="AM5741" s="165"/>
    </row>
    <row r="5742" spans="1:39">
      <c r="A5742" s="2"/>
      <c r="B5742" s="3"/>
      <c r="C5742" s="4"/>
      <c r="D5742" s="4"/>
      <c r="E5742" s="135"/>
      <c r="F5742" s="6"/>
      <c r="G5742" s="6"/>
      <c r="H5742" s="6"/>
      <c r="I5742" s="6"/>
      <c r="J5742" s="2"/>
      <c r="K5742" s="2"/>
      <c r="L5742" s="3"/>
      <c r="M5742" s="71"/>
      <c r="N5742" s="70"/>
      <c r="O5742" s="70"/>
      <c r="P5742" s="42"/>
      <c r="Q5742" s="3"/>
      <c r="R5742" s="6"/>
      <c r="S5742" s="7"/>
      <c r="T5742" s="1"/>
      <c r="U5742" s="8"/>
      <c r="V5742" s="8"/>
      <c r="W5742" s="29"/>
      <c r="X5742" s="22"/>
      <c r="Y5742" s="4"/>
      <c r="Z5742" s="4"/>
      <c r="AA5742" s="4"/>
      <c r="AB5742" s="9"/>
      <c r="AD5742" s="165"/>
      <c r="AE5742" s="165"/>
      <c r="AF5742" s="165"/>
      <c r="AG5742" s="188"/>
      <c r="AH5742" s="188"/>
      <c r="AI5742" s="188"/>
      <c r="AJ5742" s="172"/>
      <c r="AK5742" s="172"/>
      <c r="AL5742" s="172"/>
      <c r="AM5742" s="165"/>
    </row>
    <row r="5743" spans="1:39">
      <c r="A5743" s="2"/>
      <c r="B5743" s="3"/>
      <c r="C5743" s="4"/>
      <c r="D5743" s="4"/>
      <c r="E5743" s="135"/>
      <c r="F5743" s="6"/>
      <c r="G5743" s="6"/>
      <c r="H5743" s="6"/>
      <c r="I5743" s="6"/>
      <c r="J5743" s="2"/>
      <c r="K5743" s="2"/>
      <c r="L5743" s="3"/>
      <c r="M5743" s="71"/>
      <c r="N5743" s="70"/>
      <c r="O5743" s="70"/>
      <c r="P5743" s="42"/>
      <c r="Q5743" s="3"/>
      <c r="R5743" s="6"/>
      <c r="S5743" s="7"/>
      <c r="T5743" s="1"/>
      <c r="U5743" s="8"/>
      <c r="V5743" s="8"/>
      <c r="W5743" s="59"/>
      <c r="X5743" s="22"/>
      <c r="Y5743" s="4"/>
      <c r="Z5743" s="4"/>
      <c r="AA5743" s="4"/>
      <c r="AB5743" s="9"/>
      <c r="AD5743" s="165"/>
      <c r="AE5743" s="165"/>
      <c r="AF5743" s="165"/>
      <c r="AG5743" s="188"/>
      <c r="AH5743" s="188"/>
      <c r="AI5743" s="188"/>
      <c r="AJ5743" s="172"/>
      <c r="AK5743" s="172"/>
      <c r="AL5743" s="172"/>
      <c r="AM5743" s="165"/>
    </row>
    <row r="5744" spans="1:39">
      <c r="A5744" s="2"/>
      <c r="B5744" s="3"/>
      <c r="C5744" s="4"/>
      <c r="D5744" s="4"/>
      <c r="E5744" s="135"/>
      <c r="F5744" s="6"/>
      <c r="G5744" s="6"/>
      <c r="H5744" s="6"/>
      <c r="I5744" s="6"/>
      <c r="J5744" s="2"/>
      <c r="K5744" s="2"/>
      <c r="L5744" s="3"/>
      <c r="M5744" s="71"/>
      <c r="N5744" s="70"/>
      <c r="O5744" s="70"/>
      <c r="P5744" s="42"/>
      <c r="Q5744" s="3"/>
      <c r="R5744" s="6"/>
      <c r="S5744" s="7"/>
      <c r="T5744" s="1"/>
      <c r="U5744" s="8"/>
      <c r="V5744" s="8"/>
      <c r="W5744" s="44"/>
      <c r="X5744" s="22"/>
      <c r="Y5744" s="4"/>
      <c r="Z5744" s="4"/>
      <c r="AA5744" s="4"/>
      <c r="AB5744" s="9"/>
      <c r="AD5744" s="165"/>
      <c r="AE5744" s="165"/>
      <c r="AF5744" s="165"/>
      <c r="AG5744" s="188"/>
      <c r="AH5744" s="188"/>
      <c r="AI5744" s="188"/>
      <c r="AJ5744" s="172"/>
      <c r="AK5744" s="172"/>
      <c r="AL5744" s="172"/>
      <c r="AM5744" s="165"/>
    </row>
    <row r="5745" spans="1:39">
      <c r="A5745" s="2"/>
      <c r="B5745" s="3"/>
      <c r="C5745" s="4"/>
      <c r="D5745" s="4"/>
      <c r="E5745" s="135"/>
      <c r="F5745" s="6"/>
      <c r="G5745" s="6"/>
      <c r="H5745" s="6"/>
      <c r="I5745" s="6"/>
      <c r="J5745" s="2"/>
      <c r="K5745" s="2"/>
      <c r="L5745" s="3"/>
      <c r="M5745" s="71"/>
      <c r="N5745" s="70"/>
      <c r="O5745" s="70"/>
      <c r="P5745" s="42"/>
      <c r="Q5745" s="3"/>
      <c r="R5745" s="6"/>
      <c r="S5745" s="7"/>
      <c r="T5745" s="1"/>
      <c r="U5745" s="8"/>
      <c r="V5745" s="8"/>
      <c r="W5745" s="44"/>
      <c r="X5745" s="22"/>
      <c r="Y5745" s="4"/>
      <c r="Z5745" s="4"/>
      <c r="AA5745" s="4"/>
      <c r="AB5745" s="9"/>
      <c r="AD5745" s="165"/>
      <c r="AE5745" s="165"/>
      <c r="AF5745" s="165"/>
      <c r="AG5745" s="188"/>
      <c r="AH5745" s="188"/>
      <c r="AI5745" s="188"/>
      <c r="AJ5745" s="172"/>
      <c r="AK5745" s="172"/>
      <c r="AL5745" s="172"/>
      <c r="AM5745" s="165"/>
    </row>
    <row r="5746" spans="1:39">
      <c r="A5746" s="2"/>
      <c r="B5746" s="3"/>
      <c r="C5746" s="4"/>
      <c r="D5746" s="4"/>
      <c r="E5746" s="135"/>
      <c r="F5746" s="6"/>
      <c r="G5746" s="6"/>
      <c r="H5746" s="6"/>
      <c r="I5746" s="6"/>
      <c r="J5746" s="2"/>
      <c r="K5746" s="2"/>
      <c r="L5746" s="3"/>
      <c r="M5746" s="71"/>
      <c r="N5746" s="70"/>
      <c r="O5746" s="70"/>
      <c r="P5746" s="42"/>
      <c r="Q5746" s="3"/>
      <c r="R5746" s="6"/>
      <c r="S5746" s="7"/>
      <c r="T5746" s="1"/>
      <c r="U5746" s="8"/>
      <c r="V5746" s="8"/>
      <c r="W5746" s="44"/>
      <c r="X5746" s="22"/>
      <c r="Y5746" s="4"/>
      <c r="Z5746" s="4"/>
      <c r="AA5746" s="4"/>
      <c r="AB5746" s="9"/>
      <c r="AD5746" s="165"/>
      <c r="AE5746" s="165"/>
      <c r="AF5746" s="165"/>
      <c r="AG5746" s="188"/>
      <c r="AH5746" s="188"/>
      <c r="AI5746" s="188"/>
      <c r="AJ5746" s="172"/>
      <c r="AK5746" s="172"/>
      <c r="AL5746" s="172"/>
      <c r="AM5746" s="165"/>
    </row>
    <row r="5747" spans="1:39">
      <c r="A5747" s="2"/>
      <c r="B5747" s="3"/>
      <c r="C5747" s="4"/>
      <c r="D5747" s="4"/>
      <c r="E5747" s="135"/>
      <c r="F5747" s="6"/>
      <c r="G5747" s="6"/>
      <c r="H5747" s="6"/>
      <c r="I5747" s="6"/>
      <c r="J5747" s="2"/>
      <c r="K5747" s="2"/>
      <c r="L5747" s="3"/>
      <c r="M5747" s="71"/>
      <c r="N5747" s="70"/>
      <c r="O5747" s="70"/>
      <c r="P5747" s="42"/>
      <c r="Q5747" s="3"/>
      <c r="R5747" s="6"/>
      <c r="S5747" s="7"/>
      <c r="T5747" s="1"/>
      <c r="U5747" s="8"/>
      <c r="V5747" s="8"/>
      <c r="W5747" s="44"/>
      <c r="X5747" s="22"/>
      <c r="Y5747" s="4"/>
      <c r="Z5747" s="4"/>
      <c r="AA5747" s="4"/>
      <c r="AB5747" s="9"/>
      <c r="AD5747" s="165"/>
      <c r="AE5747" s="165"/>
      <c r="AF5747" s="165"/>
      <c r="AG5747" s="188"/>
      <c r="AH5747" s="188"/>
      <c r="AI5747" s="188"/>
      <c r="AJ5747" s="172"/>
      <c r="AK5747" s="172"/>
      <c r="AL5747" s="172"/>
      <c r="AM5747" s="165"/>
    </row>
    <row r="5748" spans="1:39">
      <c r="A5748" s="2"/>
      <c r="B5748" s="3"/>
      <c r="C5748" s="4"/>
      <c r="D5748" s="4"/>
      <c r="E5748" s="135"/>
      <c r="F5748" s="6"/>
      <c r="G5748" s="6"/>
      <c r="H5748" s="6"/>
      <c r="I5748" s="6"/>
      <c r="J5748" s="2"/>
      <c r="K5748" s="2"/>
      <c r="L5748" s="3"/>
      <c r="M5748" s="71"/>
      <c r="N5748" s="70"/>
      <c r="O5748" s="70"/>
      <c r="P5748" s="42"/>
      <c r="Q5748" s="3"/>
      <c r="R5748" s="6"/>
      <c r="S5748" s="7"/>
      <c r="T5748" s="1"/>
      <c r="U5748" s="8"/>
      <c r="V5748" s="8"/>
      <c r="W5748" s="44"/>
      <c r="X5748" s="22"/>
      <c r="Y5748" s="4"/>
      <c r="Z5748" s="4"/>
      <c r="AA5748" s="4"/>
      <c r="AB5748" s="9"/>
      <c r="AD5748" s="165"/>
      <c r="AE5748" s="165"/>
      <c r="AF5748" s="165"/>
      <c r="AG5748" s="188"/>
      <c r="AH5748" s="188"/>
      <c r="AI5748" s="188"/>
      <c r="AJ5748" s="172"/>
      <c r="AK5748" s="172"/>
      <c r="AL5748" s="172"/>
      <c r="AM5748" s="165"/>
    </row>
    <row r="5749" spans="1:39">
      <c r="A5749" s="2"/>
      <c r="B5749" s="3"/>
      <c r="C5749" s="4"/>
      <c r="D5749" s="4"/>
      <c r="E5749" s="135"/>
      <c r="F5749" s="6"/>
      <c r="G5749" s="6"/>
      <c r="H5749" s="6"/>
      <c r="I5749" s="6"/>
      <c r="J5749" s="2"/>
      <c r="K5749" s="2"/>
      <c r="L5749" s="3"/>
      <c r="M5749" s="71"/>
      <c r="N5749" s="70"/>
      <c r="O5749" s="70"/>
      <c r="P5749" s="42"/>
      <c r="Q5749" s="3"/>
      <c r="R5749" s="6"/>
      <c r="S5749" s="7"/>
      <c r="T5749" s="1"/>
      <c r="U5749" s="8"/>
      <c r="V5749" s="8"/>
      <c r="W5749" s="44"/>
      <c r="X5749" s="22"/>
      <c r="Y5749" s="4"/>
      <c r="Z5749" s="4"/>
      <c r="AA5749" s="4"/>
      <c r="AB5749" s="9"/>
      <c r="AD5749" s="165"/>
      <c r="AE5749" s="165"/>
      <c r="AF5749" s="165"/>
      <c r="AG5749" s="188"/>
      <c r="AH5749" s="188"/>
      <c r="AI5749" s="188"/>
      <c r="AJ5749" s="172"/>
      <c r="AK5749" s="172"/>
      <c r="AL5749" s="172"/>
      <c r="AM5749" s="165"/>
    </row>
    <row r="5750" spans="1:39">
      <c r="A5750" s="2"/>
      <c r="B5750" s="3"/>
      <c r="C5750" s="4"/>
      <c r="D5750" s="4"/>
      <c r="E5750" s="135"/>
      <c r="F5750" s="6"/>
      <c r="G5750" s="6"/>
      <c r="H5750" s="6"/>
      <c r="I5750" s="6"/>
      <c r="J5750" s="2"/>
      <c r="K5750" s="2"/>
      <c r="L5750" s="3"/>
      <c r="M5750" s="71"/>
      <c r="N5750" s="70"/>
      <c r="O5750" s="70"/>
      <c r="P5750" s="42"/>
      <c r="Q5750" s="3"/>
      <c r="R5750" s="6"/>
      <c r="S5750" s="7"/>
      <c r="T5750" s="1"/>
      <c r="U5750" s="8"/>
      <c r="V5750" s="8"/>
      <c r="W5750" s="44"/>
      <c r="X5750" s="22"/>
      <c r="Y5750" s="4"/>
      <c r="Z5750" s="4"/>
      <c r="AA5750" s="4"/>
      <c r="AB5750" s="9"/>
      <c r="AD5750" s="165"/>
      <c r="AE5750" s="165"/>
      <c r="AF5750" s="165"/>
      <c r="AG5750" s="188"/>
      <c r="AH5750" s="188"/>
      <c r="AI5750" s="188"/>
      <c r="AJ5750" s="172"/>
      <c r="AK5750" s="172"/>
      <c r="AL5750" s="172"/>
      <c r="AM5750" s="165"/>
    </row>
    <row r="5751" spans="1:39">
      <c r="A5751" s="2"/>
      <c r="B5751" s="3"/>
      <c r="C5751" s="4"/>
      <c r="D5751" s="4"/>
      <c r="E5751" s="135"/>
      <c r="F5751" s="6"/>
      <c r="G5751" s="6"/>
      <c r="H5751" s="6"/>
      <c r="I5751" s="6"/>
      <c r="J5751" s="2"/>
      <c r="K5751" s="2"/>
      <c r="L5751" s="3"/>
      <c r="M5751" s="71"/>
      <c r="N5751" s="70"/>
      <c r="O5751" s="70"/>
      <c r="P5751" s="42"/>
      <c r="Q5751" s="3"/>
      <c r="R5751" s="6"/>
      <c r="S5751" s="7"/>
      <c r="T5751" s="1"/>
      <c r="U5751" s="8"/>
      <c r="V5751" s="8"/>
      <c r="W5751" s="44"/>
      <c r="X5751" s="22"/>
      <c r="Y5751" s="4"/>
      <c r="Z5751" s="4"/>
      <c r="AA5751" s="4"/>
      <c r="AB5751" s="9"/>
      <c r="AD5751" s="165"/>
      <c r="AE5751" s="165"/>
      <c r="AF5751" s="165"/>
      <c r="AG5751" s="188"/>
      <c r="AH5751" s="188"/>
      <c r="AI5751" s="188"/>
      <c r="AJ5751" s="172"/>
      <c r="AK5751" s="172"/>
      <c r="AL5751" s="172"/>
      <c r="AM5751" s="165"/>
    </row>
    <row r="5752" spans="1:39">
      <c r="A5752" s="2"/>
      <c r="B5752" s="3"/>
      <c r="C5752" s="4"/>
      <c r="D5752" s="4"/>
      <c r="E5752" s="135"/>
      <c r="F5752" s="6"/>
      <c r="G5752" s="6"/>
      <c r="H5752" s="6"/>
      <c r="I5752" s="6"/>
      <c r="J5752" s="2"/>
      <c r="K5752" s="2"/>
      <c r="L5752" s="3"/>
      <c r="M5752" s="71"/>
      <c r="N5752" s="70"/>
      <c r="O5752" s="70"/>
      <c r="P5752" s="42"/>
      <c r="Q5752" s="3"/>
      <c r="R5752" s="6"/>
      <c r="S5752" s="7"/>
      <c r="T5752" s="1"/>
      <c r="U5752" s="8"/>
      <c r="V5752" s="8"/>
      <c r="W5752" s="44"/>
      <c r="X5752" s="22"/>
      <c r="Y5752" s="4"/>
      <c r="Z5752" s="4"/>
      <c r="AA5752" s="4"/>
      <c r="AB5752" s="9"/>
      <c r="AD5752" s="165"/>
      <c r="AE5752" s="165"/>
      <c r="AF5752" s="165"/>
      <c r="AG5752" s="188"/>
      <c r="AH5752" s="188"/>
      <c r="AI5752" s="188"/>
      <c r="AJ5752" s="172"/>
      <c r="AK5752" s="172"/>
      <c r="AL5752" s="172"/>
      <c r="AM5752" s="165"/>
    </row>
    <row r="5753" spans="1:39">
      <c r="A5753" s="2"/>
      <c r="B5753" s="3"/>
      <c r="C5753" s="4"/>
      <c r="D5753" s="4"/>
      <c r="E5753" s="135"/>
      <c r="F5753" s="6"/>
      <c r="G5753" s="6"/>
      <c r="H5753" s="6"/>
      <c r="I5753" s="6"/>
      <c r="J5753" s="2"/>
      <c r="K5753" s="2"/>
      <c r="L5753" s="3"/>
      <c r="M5753" s="71"/>
      <c r="N5753" s="70"/>
      <c r="O5753" s="70"/>
      <c r="P5753" s="42"/>
      <c r="Q5753" s="3"/>
      <c r="R5753" s="6"/>
      <c r="S5753" s="7"/>
      <c r="T5753" s="1"/>
      <c r="U5753" s="8"/>
      <c r="V5753" s="8"/>
      <c r="W5753" s="44"/>
      <c r="X5753" s="22"/>
      <c r="Y5753" s="4"/>
      <c r="Z5753" s="4"/>
      <c r="AA5753" s="4"/>
      <c r="AB5753" s="9"/>
      <c r="AD5753" s="165"/>
      <c r="AE5753" s="165"/>
      <c r="AF5753" s="165"/>
      <c r="AG5753" s="188"/>
      <c r="AH5753" s="188"/>
      <c r="AI5753" s="188"/>
      <c r="AJ5753" s="172"/>
      <c r="AK5753" s="172"/>
      <c r="AL5753" s="172"/>
      <c r="AM5753" s="165"/>
    </row>
    <row r="5754" spans="1:39">
      <c r="A5754" s="2"/>
      <c r="B5754" s="3"/>
      <c r="C5754" s="4"/>
      <c r="D5754" s="4"/>
      <c r="E5754" s="135"/>
      <c r="F5754" s="6"/>
      <c r="G5754" s="6"/>
      <c r="H5754" s="6"/>
      <c r="I5754" s="6"/>
      <c r="J5754" s="2"/>
      <c r="K5754" s="2"/>
      <c r="L5754" s="3"/>
      <c r="M5754" s="71"/>
      <c r="N5754" s="70"/>
      <c r="O5754" s="70"/>
      <c r="P5754" s="42"/>
      <c r="Q5754" s="3"/>
      <c r="R5754" s="6"/>
      <c r="S5754" s="7"/>
      <c r="T5754" s="1"/>
      <c r="U5754" s="8"/>
      <c r="V5754" s="8"/>
      <c r="W5754" s="44"/>
      <c r="X5754" s="22"/>
      <c r="Y5754" s="4"/>
      <c r="Z5754" s="4"/>
      <c r="AA5754" s="4"/>
      <c r="AB5754" s="9"/>
      <c r="AD5754" s="165"/>
      <c r="AE5754" s="165"/>
      <c r="AF5754" s="165"/>
      <c r="AG5754" s="188"/>
      <c r="AH5754" s="188"/>
      <c r="AI5754" s="188"/>
      <c r="AJ5754" s="172"/>
      <c r="AK5754" s="172"/>
      <c r="AL5754" s="172"/>
      <c r="AM5754" s="165"/>
    </row>
    <row r="5755" spans="1:39">
      <c r="A5755" s="2"/>
      <c r="B5755" s="3"/>
      <c r="C5755" s="4"/>
      <c r="D5755" s="4"/>
      <c r="E5755" s="135"/>
      <c r="F5755" s="6"/>
      <c r="G5755" s="6"/>
      <c r="H5755" s="6"/>
      <c r="I5755" s="6"/>
      <c r="J5755" s="2"/>
      <c r="K5755" s="2"/>
      <c r="L5755" s="3"/>
      <c r="M5755" s="71"/>
      <c r="N5755" s="70"/>
      <c r="O5755" s="70"/>
      <c r="P5755" s="42"/>
      <c r="Q5755" s="3"/>
      <c r="R5755" s="6"/>
      <c r="S5755" s="7"/>
      <c r="T5755" s="1"/>
      <c r="U5755" s="8"/>
      <c r="V5755" s="8"/>
      <c r="W5755" s="44"/>
      <c r="X5755" s="22"/>
      <c r="Y5755" s="4"/>
      <c r="Z5755" s="4"/>
      <c r="AA5755" s="4"/>
      <c r="AB5755" s="9"/>
      <c r="AD5755" s="165"/>
      <c r="AE5755" s="165"/>
      <c r="AF5755" s="165"/>
      <c r="AG5755" s="188"/>
      <c r="AH5755" s="188"/>
      <c r="AI5755" s="188"/>
      <c r="AJ5755" s="172"/>
      <c r="AK5755" s="172"/>
      <c r="AL5755" s="172"/>
      <c r="AM5755" s="165"/>
    </row>
    <row r="5756" spans="1:39">
      <c r="A5756" s="2"/>
      <c r="B5756" s="3"/>
      <c r="C5756" s="4"/>
      <c r="D5756" s="4"/>
      <c r="E5756" s="135"/>
      <c r="F5756" s="6"/>
      <c r="G5756" s="6"/>
      <c r="H5756" s="6"/>
      <c r="I5756" s="6"/>
      <c r="J5756" s="2"/>
      <c r="K5756" s="2"/>
      <c r="L5756" s="3"/>
      <c r="M5756" s="71"/>
      <c r="N5756" s="70"/>
      <c r="O5756" s="70"/>
      <c r="P5756" s="42"/>
      <c r="Q5756" s="3"/>
      <c r="R5756" s="6"/>
      <c r="S5756" s="7"/>
      <c r="T5756" s="1"/>
      <c r="U5756" s="8"/>
      <c r="V5756" s="8"/>
      <c r="W5756" s="44"/>
      <c r="X5756" s="22"/>
      <c r="Y5756" s="4"/>
      <c r="Z5756" s="4"/>
      <c r="AA5756" s="4"/>
      <c r="AB5756" s="9"/>
      <c r="AD5756" s="165"/>
      <c r="AE5756" s="165"/>
      <c r="AF5756" s="165"/>
      <c r="AG5756" s="188"/>
      <c r="AH5756" s="188"/>
      <c r="AI5756" s="188"/>
      <c r="AJ5756" s="172"/>
      <c r="AK5756" s="172"/>
      <c r="AL5756" s="172"/>
      <c r="AM5756" s="165"/>
    </row>
    <row r="5757" spans="1:39">
      <c r="A5757" s="2"/>
      <c r="B5757" s="3"/>
      <c r="C5757" s="4"/>
      <c r="D5757" s="4"/>
      <c r="E5757" s="135"/>
      <c r="F5757" s="6"/>
      <c r="G5757" s="6"/>
      <c r="H5757" s="6"/>
      <c r="I5757" s="6"/>
      <c r="J5757" s="2"/>
      <c r="K5757" s="2"/>
      <c r="L5757" s="3"/>
      <c r="M5757" s="71"/>
      <c r="N5757" s="70"/>
      <c r="O5757" s="70"/>
      <c r="P5757" s="42"/>
      <c r="Q5757" s="3"/>
      <c r="R5757" s="6"/>
      <c r="S5757" s="7"/>
      <c r="T5757" s="1"/>
      <c r="U5757" s="8"/>
      <c r="V5757" s="8"/>
      <c r="W5757" s="44"/>
      <c r="X5757" s="22"/>
      <c r="Y5757" s="4"/>
      <c r="Z5757" s="4"/>
      <c r="AA5757" s="4"/>
      <c r="AB5757" s="9"/>
      <c r="AD5757" s="165"/>
      <c r="AE5757" s="165"/>
      <c r="AF5757" s="165"/>
      <c r="AG5757" s="188"/>
      <c r="AH5757" s="188"/>
      <c r="AI5757" s="188"/>
      <c r="AJ5757" s="172"/>
      <c r="AK5757" s="172"/>
      <c r="AL5757" s="172"/>
      <c r="AM5757" s="165"/>
    </row>
    <row r="5758" spans="1:39">
      <c r="A5758" s="2"/>
      <c r="B5758" s="3"/>
      <c r="C5758" s="4"/>
      <c r="D5758" s="4"/>
      <c r="E5758" s="135"/>
      <c r="F5758" s="6"/>
      <c r="G5758" s="6"/>
      <c r="H5758" s="6"/>
      <c r="I5758" s="6"/>
      <c r="J5758" s="2"/>
      <c r="K5758" s="2"/>
      <c r="L5758" s="3"/>
      <c r="M5758" s="71"/>
      <c r="N5758" s="70"/>
      <c r="O5758" s="70"/>
      <c r="P5758" s="42"/>
      <c r="Q5758" s="3"/>
      <c r="R5758" s="6"/>
      <c r="S5758" s="7"/>
      <c r="T5758" s="1"/>
      <c r="U5758" s="8"/>
      <c r="V5758" s="8"/>
      <c r="W5758" s="44"/>
      <c r="X5758" s="22"/>
      <c r="Y5758" s="4"/>
      <c r="Z5758" s="4"/>
      <c r="AA5758" s="4"/>
      <c r="AB5758" s="9"/>
      <c r="AD5758" s="165"/>
      <c r="AE5758" s="165"/>
      <c r="AF5758" s="165"/>
      <c r="AG5758" s="188"/>
      <c r="AH5758" s="188"/>
      <c r="AI5758" s="188"/>
      <c r="AJ5758" s="172"/>
      <c r="AK5758" s="172"/>
      <c r="AL5758" s="172"/>
      <c r="AM5758" s="165"/>
    </row>
    <row r="5759" spans="1:39">
      <c r="A5759" s="2"/>
      <c r="B5759" s="3"/>
      <c r="C5759" s="4"/>
      <c r="D5759" s="4"/>
      <c r="E5759" s="135"/>
      <c r="F5759" s="6"/>
      <c r="G5759" s="6"/>
      <c r="H5759" s="6"/>
      <c r="I5759" s="6"/>
      <c r="J5759" s="2"/>
      <c r="K5759" s="2"/>
      <c r="L5759" s="3"/>
      <c r="M5759" s="71"/>
      <c r="N5759" s="70"/>
      <c r="O5759" s="70"/>
      <c r="P5759" s="42"/>
      <c r="Q5759" s="3"/>
      <c r="R5759" s="6"/>
      <c r="S5759" s="7"/>
      <c r="T5759" s="1"/>
      <c r="U5759" s="8"/>
      <c r="V5759" s="8"/>
      <c r="W5759" s="44"/>
      <c r="X5759" s="22"/>
      <c r="Y5759" s="4"/>
      <c r="Z5759" s="4"/>
      <c r="AA5759" s="4"/>
      <c r="AB5759" s="9"/>
      <c r="AD5759" s="165"/>
      <c r="AE5759" s="165"/>
      <c r="AF5759" s="165"/>
      <c r="AG5759" s="188"/>
      <c r="AH5759" s="188"/>
      <c r="AI5759" s="188"/>
      <c r="AJ5759" s="172"/>
      <c r="AK5759" s="172"/>
      <c r="AL5759" s="172"/>
      <c r="AM5759" s="165"/>
    </row>
    <row r="5760" spans="1:39">
      <c r="A5760" s="2"/>
      <c r="B5760" s="3"/>
      <c r="C5760" s="4"/>
      <c r="D5760" s="4"/>
      <c r="E5760" s="135"/>
      <c r="F5760" s="6"/>
      <c r="G5760" s="6"/>
      <c r="H5760" s="6"/>
      <c r="I5760" s="6"/>
      <c r="J5760" s="2"/>
      <c r="K5760" s="2"/>
      <c r="L5760" s="3"/>
      <c r="M5760" s="71"/>
      <c r="N5760" s="70"/>
      <c r="O5760" s="70"/>
      <c r="P5760" s="42"/>
      <c r="Q5760" s="3"/>
      <c r="R5760" s="6"/>
      <c r="S5760" s="7"/>
      <c r="T5760" s="1"/>
      <c r="U5760" s="8"/>
      <c r="V5760" s="8"/>
      <c r="W5760" s="44"/>
      <c r="X5760" s="22"/>
      <c r="Y5760" s="4"/>
      <c r="Z5760" s="4"/>
      <c r="AA5760" s="4"/>
      <c r="AB5760" s="9"/>
      <c r="AD5760" s="165"/>
      <c r="AE5760" s="165"/>
      <c r="AF5760" s="165"/>
      <c r="AG5760" s="188"/>
      <c r="AH5760" s="188"/>
      <c r="AI5760" s="188"/>
      <c r="AJ5760" s="172"/>
      <c r="AK5760" s="172"/>
      <c r="AL5760" s="172"/>
      <c r="AM5760" s="165"/>
    </row>
    <row r="5761" spans="1:39">
      <c r="A5761" s="2"/>
      <c r="B5761" s="3"/>
      <c r="C5761" s="4"/>
      <c r="D5761" s="4"/>
      <c r="E5761" s="135"/>
      <c r="F5761" s="6"/>
      <c r="G5761" s="6"/>
      <c r="H5761" s="6"/>
      <c r="I5761" s="6"/>
      <c r="J5761" s="2"/>
      <c r="K5761" s="2"/>
      <c r="L5761" s="3"/>
      <c r="M5761" s="71"/>
      <c r="N5761" s="70"/>
      <c r="O5761" s="70"/>
      <c r="P5761" s="42"/>
      <c r="Q5761" s="3"/>
      <c r="R5761" s="6"/>
      <c r="S5761" s="7"/>
      <c r="T5761" s="1"/>
      <c r="U5761" s="8"/>
      <c r="V5761" s="8"/>
      <c r="W5761" s="44"/>
      <c r="X5761" s="22"/>
      <c r="Y5761" s="4"/>
      <c r="Z5761" s="4"/>
      <c r="AA5761" s="4"/>
      <c r="AB5761" s="9"/>
      <c r="AD5761" s="165"/>
      <c r="AE5761" s="165"/>
      <c r="AF5761" s="165"/>
      <c r="AG5761" s="188"/>
      <c r="AH5761" s="188"/>
      <c r="AI5761" s="188"/>
      <c r="AJ5761" s="172"/>
      <c r="AK5761" s="172"/>
      <c r="AL5761" s="172"/>
      <c r="AM5761" s="165"/>
    </row>
    <row r="5762" spans="1:39">
      <c r="A5762" s="2"/>
      <c r="B5762" s="3"/>
      <c r="C5762" s="4"/>
      <c r="D5762" s="4"/>
      <c r="E5762" s="135"/>
      <c r="F5762" s="6"/>
      <c r="G5762" s="6"/>
      <c r="H5762" s="6"/>
      <c r="I5762" s="6"/>
      <c r="J5762" s="2"/>
      <c r="K5762" s="2"/>
      <c r="L5762" s="3"/>
      <c r="M5762" s="71"/>
      <c r="N5762" s="70"/>
      <c r="O5762" s="70"/>
      <c r="P5762" s="42"/>
      <c r="Q5762" s="3"/>
      <c r="R5762" s="6"/>
      <c r="S5762" s="7"/>
      <c r="T5762" s="1"/>
      <c r="U5762" s="8"/>
      <c r="V5762" s="8"/>
      <c r="W5762" s="44"/>
      <c r="X5762" s="22"/>
      <c r="Y5762" s="4"/>
      <c r="Z5762" s="4"/>
      <c r="AA5762" s="4"/>
      <c r="AB5762" s="9"/>
      <c r="AD5762" s="165"/>
      <c r="AE5762" s="165"/>
      <c r="AF5762" s="165"/>
      <c r="AG5762" s="188"/>
      <c r="AH5762" s="188"/>
      <c r="AI5762" s="188"/>
      <c r="AJ5762" s="172"/>
      <c r="AK5762" s="172"/>
      <c r="AL5762" s="172"/>
      <c r="AM5762" s="165"/>
    </row>
    <row r="5763" spans="1:39">
      <c r="A5763" s="2"/>
      <c r="B5763" s="3"/>
      <c r="C5763" s="4"/>
      <c r="D5763" s="4"/>
      <c r="E5763" s="135"/>
      <c r="F5763" s="6"/>
      <c r="G5763" s="6"/>
      <c r="H5763" s="6"/>
      <c r="I5763" s="6"/>
      <c r="J5763" s="2"/>
      <c r="K5763" s="2"/>
      <c r="L5763" s="3"/>
      <c r="M5763" s="71"/>
      <c r="N5763" s="70"/>
      <c r="O5763" s="70"/>
      <c r="P5763" s="42"/>
      <c r="Q5763" s="3"/>
      <c r="R5763" s="6"/>
      <c r="S5763" s="7"/>
      <c r="T5763" s="1"/>
      <c r="U5763" s="8"/>
      <c r="V5763" s="8"/>
      <c r="W5763" s="44"/>
      <c r="X5763" s="22"/>
      <c r="Y5763" s="4"/>
      <c r="Z5763" s="4"/>
      <c r="AA5763" s="4"/>
      <c r="AB5763" s="9"/>
      <c r="AD5763" s="165"/>
      <c r="AE5763" s="165"/>
      <c r="AF5763" s="165"/>
      <c r="AG5763" s="188"/>
      <c r="AH5763" s="188"/>
      <c r="AI5763" s="188"/>
      <c r="AJ5763" s="172"/>
      <c r="AK5763" s="172"/>
      <c r="AL5763" s="172"/>
      <c r="AM5763" s="165"/>
    </row>
    <row r="5764" spans="1:39">
      <c r="A5764" s="2"/>
      <c r="B5764" s="3"/>
      <c r="C5764" s="4"/>
      <c r="D5764" s="4"/>
      <c r="E5764" s="135"/>
      <c r="F5764" s="6"/>
      <c r="G5764" s="6"/>
      <c r="H5764" s="6"/>
      <c r="I5764" s="6"/>
      <c r="J5764" s="2"/>
      <c r="K5764" s="2"/>
      <c r="L5764" s="3"/>
      <c r="M5764" s="71"/>
      <c r="N5764" s="70"/>
      <c r="O5764" s="70"/>
      <c r="P5764" s="42"/>
      <c r="Q5764" s="3"/>
      <c r="R5764" s="6"/>
      <c r="S5764" s="7"/>
      <c r="T5764" s="1"/>
      <c r="U5764" s="8"/>
      <c r="V5764" s="8"/>
      <c r="W5764" s="44"/>
      <c r="X5764" s="22"/>
      <c r="Y5764" s="4"/>
      <c r="Z5764" s="4"/>
      <c r="AA5764" s="4"/>
      <c r="AB5764" s="9"/>
      <c r="AD5764" s="165"/>
      <c r="AE5764" s="165"/>
      <c r="AF5764" s="165"/>
      <c r="AG5764" s="188"/>
      <c r="AH5764" s="188"/>
      <c r="AI5764" s="188"/>
      <c r="AJ5764" s="172"/>
      <c r="AK5764" s="172"/>
      <c r="AL5764" s="172"/>
      <c r="AM5764" s="165"/>
    </row>
    <row r="5765" spans="1:39">
      <c r="A5765" s="2"/>
      <c r="B5765" s="3"/>
      <c r="C5765" s="4"/>
      <c r="D5765" s="4"/>
      <c r="E5765" s="135"/>
      <c r="F5765" s="6"/>
      <c r="G5765" s="6"/>
      <c r="H5765" s="6"/>
      <c r="I5765" s="6"/>
      <c r="J5765" s="2"/>
      <c r="K5765" s="2"/>
      <c r="L5765" s="3"/>
      <c r="M5765" s="71"/>
      <c r="N5765" s="70"/>
      <c r="O5765" s="70"/>
      <c r="P5765" s="42"/>
      <c r="Q5765" s="3"/>
      <c r="R5765" s="6"/>
      <c r="S5765" s="7"/>
      <c r="T5765" s="1"/>
      <c r="U5765" s="8"/>
      <c r="V5765" s="8"/>
      <c r="W5765" s="44"/>
      <c r="X5765" s="22"/>
      <c r="Y5765" s="4"/>
      <c r="Z5765" s="4"/>
      <c r="AA5765" s="4"/>
      <c r="AB5765" s="9"/>
      <c r="AD5765" s="165"/>
      <c r="AE5765" s="165"/>
      <c r="AF5765" s="165"/>
      <c r="AG5765" s="188"/>
      <c r="AH5765" s="188"/>
      <c r="AI5765" s="188"/>
      <c r="AJ5765" s="172"/>
      <c r="AK5765" s="172"/>
      <c r="AL5765" s="172"/>
      <c r="AM5765" s="165"/>
    </row>
    <row r="5766" spans="1:39">
      <c r="A5766" s="2"/>
      <c r="B5766" s="3"/>
      <c r="C5766" s="4"/>
      <c r="D5766" s="4"/>
      <c r="E5766" s="135"/>
      <c r="F5766" s="6"/>
      <c r="G5766" s="6"/>
      <c r="H5766" s="6"/>
      <c r="I5766" s="6"/>
      <c r="J5766" s="2"/>
      <c r="K5766" s="2"/>
      <c r="L5766" s="3"/>
      <c r="M5766" s="71"/>
      <c r="N5766" s="70"/>
      <c r="O5766" s="70"/>
      <c r="P5766" s="42"/>
      <c r="Q5766" s="3"/>
      <c r="R5766" s="6"/>
      <c r="S5766" s="7"/>
      <c r="T5766" s="1"/>
      <c r="U5766" s="8"/>
      <c r="V5766" s="8"/>
      <c r="W5766" s="44"/>
      <c r="X5766" s="22"/>
      <c r="Y5766" s="4"/>
      <c r="Z5766" s="4"/>
      <c r="AA5766" s="4"/>
      <c r="AB5766" s="9"/>
      <c r="AD5766" s="165"/>
      <c r="AE5766" s="165"/>
      <c r="AF5766" s="165"/>
      <c r="AG5766" s="188"/>
      <c r="AH5766" s="188"/>
      <c r="AI5766" s="188"/>
      <c r="AJ5766" s="172"/>
      <c r="AK5766" s="172"/>
      <c r="AL5766" s="172"/>
      <c r="AM5766" s="165"/>
    </row>
    <row r="5767" spans="1:39">
      <c r="A5767" s="2"/>
      <c r="B5767" s="3"/>
      <c r="C5767" s="4"/>
      <c r="D5767" s="4"/>
      <c r="E5767" s="135"/>
      <c r="F5767" s="6"/>
      <c r="G5767" s="6"/>
      <c r="H5767" s="6"/>
      <c r="I5767" s="6"/>
      <c r="J5767" s="2"/>
      <c r="K5767" s="2"/>
      <c r="L5767" s="3"/>
      <c r="M5767" s="71"/>
      <c r="N5767" s="70"/>
      <c r="O5767" s="70"/>
      <c r="P5767" s="42"/>
      <c r="Q5767" s="3"/>
      <c r="R5767" s="6"/>
      <c r="S5767" s="7"/>
      <c r="T5767" s="1"/>
      <c r="U5767" s="8"/>
      <c r="V5767" s="8"/>
      <c r="W5767" s="44"/>
      <c r="X5767" s="22"/>
      <c r="Y5767" s="4"/>
      <c r="Z5767" s="4"/>
      <c r="AA5767" s="4"/>
      <c r="AB5767" s="9"/>
      <c r="AD5767" s="165"/>
      <c r="AE5767" s="165"/>
      <c r="AF5767" s="165"/>
      <c r="AG5767" s="188"/>
      <c r="AH5767" s="188"/>
      <c r="AI5767" s="188"/>
      <c r="AJ5767" s="172"/>
      <c r="AK5767" s="172"/>
      <c r="AL5767" s="172"/>
      <c r="AM5767" s="165"/>
    </row>
    <row r="5768" spans="1:39">
      <c r="A5768" s="2"/>
      <c r="B5768" s="3"/>
      <c r="C5768" s="4"/>
      <c r="D5768" s="4"/>
      <c r="E5768" s="135"/>
      <c r="F5768" s="6"/>
      <c r="G5768" s="6"/>
      <c r="H5768" s="6"/>
      <c r="I5768" s="6"/>
      <c r="J5768" s="2"/>
      <c r="K5768" s="2"/>
      <c r="L5768" s="3"/>
      <c r="M5768" s="71"/>
      <c r="N5768" s="70"/>
      <c r="O5768" s="70"/>
      <c r="P5768" s="42"/>
      <c r="Q5768" s="3"/>
      <c r="R5768" s="6"/>
      <c r="S5768" s="7"/>
      <c r="T5768" s="1"/>
      <c r="U5768" s="8"/>
      <c r="V5768" s="8"/>
      <c r="W5768" s="44"/>
      <c r="X5768" s="22"/>
      <c r="Y5768" s="4"/>
      <c r="Z5768" s="4"/>
      <c r="AA5768" s="4"/>
      <c r="AB5768" s="9"/>
      <c r="AD5768" s="165"/>
      <c r="AE5768" s="165"/>
      <c r="AF5768" s="165"/>
      <c r="AG5768" s="188"/>
      <c r="AH5768" s="188"/>
      <c r="AI5768" s="188"/>
      <c r="AJ5768" s="172"/>
      <c r="AK5768" s="172"/>
      <c r="AL5768" s="172"/>
      <c r="AM5768" s="165"/>
    </row>
    <row r="5769" spans="1:39">
      <c r="A5769" s="2"/>
      <c r="B5769" s="3"/>
      <c r="C5769" s="4"/>
      <c r="D5769" s="4"/>
      <c r="E5769" s="135"/>
      <c r="F5769" s="6"/>
      <c r="G5769" s="6"/>
      <c r="H5769" s="6"/>
      <c r="I5769" s="6"/>
      <c r="J5769" s="2"/>
      <c r="K5769" s="2"/>
      <c r="L5769" s="3"/>
      <c r="M5769" s="71"/>
      <c r="N5769" s="70"/>
      <c r="O5769" s="70"/>
      <c r="P5769" s="42"/>
      <c r="Q5769" s="3"/>
      <c r="R5769" s="6"/>
      <c r="S5769" s="7"/>
      <c r="T5769" s="1"/>
      <c r="U5769" s="8"/>
      <c r="V5769" s="8"/>
      <c r="W5769" s="44"/>
      <c r="X5769" s="22"/>
      <c r="Y5769" s="4"/>
      <c r="Z5769" s="4"/>
      <c r="AA5769" s="4"/>
      <c r="AB5769" s="9"/>
      <c r="AD5769" s="165"/>
      <c r="AE5769" s="165"/>
      <c r="AF5769" s="165"/>
      <c r="AG5769" s="188"/>
      <c r="AH5769" s="188"/>
      <c r="AI5769" s="188"/>
      <c r="AJ5769" s="172"/>
      <c r="AK5769" s="172"/>
      <c r="AL5769" s="172"/>
      <c r="AM5769" s="165"/>
    </row>
    <row r="5770" spans="1:39">
      <c r="A5770" s="2"/>
      <c r="B5770" s="3"/>
      <c r="C5770" s="4"/>
      <c r="D5770" s="4"/>
      <c r="E5770" s="135"/>
      <c r="F5770" s="6"/>
      <c r="G5770" s="6"/>
      <c r="H5770" s="6"/>
      <c r="I5770" s="6"/>
      <c r="J5770" s="2"/>
      <c r="K5770" s="2"/>
      <c r="L5770" s="3"/>
      <c r="M5770" s="71"/>
      <c r="N5770" s="70"/>
      <c r="O5770" s="70"/>
      <c r="P5770" s="42"/>
      <c r="Q5770" s="3"/>
      <c r="R5770" s="6"/>
      <c r="S5770" s="7"/>
      <c r="T5770" s="1"/>
      <c r="U5770" s="8"/>
      <c r="V5770" s="8"/>
      <c r="W5770" s="44"/>
      <c r="X5770" s="22"/>
      <c r="Y5770" s="4"/>
      <c r="Z5770" s="4"/>
      <c r="AA5770" s="4"/>
      <c r="AB5770" s="9"/>
      <c r="AD5770" s="165"/>
      <c r="AE5770" s="165"/>
      <c r="AF5770" s="165"/>
      <c r="AG5770" s="188"/>
      <c r="AH5770" s="188"/>
      <c r="AI5770" s="188"/>
      <c r="AJ5770" s="172"/>
      <c r="AK5770" s="172"/>
      <c r="AL5770" s="172"/>
      <c r="AM5770" s="165"/>
    </row>
    <row r="5771" spans="1:39">
      <c r="A5771" s="2"/>
      <c r="B5771" s="3"/>
      <c r="C5771" s="4"/>
      <c r="D5771" s="4"/>
      <c r="E5771" s="135"/>
      <c r="F5771" s="6"/>
      <c r="G5771" s="6"/>
      <c r="H5771" s="6"/>
      <c r="I5771" s="6"/>
      <c r="J5771" s="2"/>
      <c r="K5771" s="2"/>
      <c r="L5771" s="3"/>
      <c r="M5771" s="71"/>
      <c r="N5771" s="70"/>
      <c r="O5771" s="70"/>
      <c r="P5771" s="42"/>
      <c r="Q5771" s="3"/>
      <c r="R5771" s="6"/>
      <c r="S5771" s="7"/>
      <c r="T5771" s="1"/>
      <c r="U5771" s="8"/>
      <c r="V5771" s="8"/>
      <c r="W5771" s="44"/>
      <c r="X5771" s="22"/>
      <c r="Y5771" s="4"/>
      <c r="Z5771" s="4"/>
      <c r="AA5771" s="4"/>
      <c r="AB5771" s="9"/>
      <c r="AD5771" s="165"/>
      <c r="AE5771" s="165"/>
      <c r="AF5771" s="165"/>
      <c r="AG5771" s="188"/>
      <c r="AH5771" s="188"/>
      <c r="AI5771" s="188"/>
      <c r="AJ5771" s="172"/>
      <c r="AK5771" s="172"/>
      <c r="AL5771" s="172"/>
      <c r="AM5771" s="165"/>
    </row>
    <row r="5772" spans="1:39">
      <c r="A5772" s="2"/>
      <c r="B5772" s="3"/>
      <c r="C5772" s="4"/>
      <c r="D5772" s="4"/>
      <c r="E5772" s="135"/>
      <c r="F5772" s="6"/>
      <c r="G5772" s="6"/>
      <c r="H5772" s="6"/>
      <c r="I5772" s="6"/>
      <c r="J5772" s="2"/>
      <c r="K5772" s="2"/>
      <c r="L5772" s="3"/>
      <c r="M5772" s="71"/>
      <c r="N5772" s="70"/>
      <c r="O5772" s="70"/>
      <c r="P5772" s="42"/>
      <c r="Q5772" s="3"/>
      <c r="R5772" s="6"/>
      <c r="S5772" s="7"/>
      <c r="T5772" s="1"/>
      <c r="U5772" s="8"/>
      <c r="V5772" s="8"/>
      <c r="W5772" s="44"/>
      <c r="X5772" s="22"/>
      <c r="Y5772" s="4"/>
      <c r="Z5772" s="4"/>
      <c r="AA5772" s="4"/>
      <c r="AB5772" s="9"/>
      <c r="AD5772" s="165"/>
      <c r="AE5772" s="165"/>
      <c r="AF5772" s="165"/>
      <c r="AG5772" s="188"/>
      <c r="AH5772" s="188"/>
      <c r="AI5772" s="188"/>
      <c r="AJ5772" s="172"/>
      <c r="AK5772" s="172"/>
      <c r="AL5772" s="172"/>
      <c r="AM5772" s="165"/>
    </row>
    <row r="5773" spans="1:39">
      <c r="A5773" s="2"/>
      <c r="B5773" s="3"/>
      <c r="C5773" s="4"/>
      <c r="D5773" s="4"/>
      <c r="E5773" s="135"/>
      <c r="F5773" s="6"/>
      <c r="G5773" s="6"/>
      <c r="H5773" s="6"/>
      <c r="I5773" s="6"/>
      <c r="J5773" s="2"/>
      <c r="K5773" s="2"/>
      <c r="L5773" s="3"/>
      <c r="M5773" s="71"/>
      <c r="N5773" s="70"/>
      <c r="O5773" s="70"/>
      <c r="P5773" s="42"/>
      <c r="Q5773" s="3"/>
      <c r="R5773" s="6"/>
      <c r="S5773" s="7"/>
      <c r="T5773" s="1"/>
      <c r="U5773" s="8"/>
      <c r="V5773" s="8"/>
      <c r="W5773" s="44"/>
      <c r="X5773" s="22"/>
      <c r="Y5773" s="4"/>
      <c r="Z5773" s="4"/>
      <c r="AA5773" s="4"/>
      <c r="AB5773" s="9"/>
      <c r="AD5773" s="165"/>
      <c r="AE5773" s="165"/>
      <c r="AF5773" s="165"/>
      <c r="AG5773" s="188"/>
      <c r="AH5773" s="188"/>
      <c r="AI5773" s="188"/>
      <c r="AJ5773" s="172"/>
      <c r="AK5773" s="172"/>
      <c r="AL5773" s="172"/>
      <c r="AM5773" s="165"/>
    </row>
    <row r="5774" spans="1:39">
      <c r="A5774" s="2"/>
      <c r="B5774" s="3"/>
      <c r="C5774" s="4"/>
      <c r="D5774" s="4"/>
      <c r="E5774" s="135"/>
      <c r="F5774" s="6"/>
      <c r="G5774" s="6"/>
      <c r="H5774" s="6"/>
      <c r="I5774" s="6"/>
      <c r="J5774" s="2"/>
      <c r="K5774" s="2"/>
      <c r="L5774" s="3"/>
      <c r="M5774" s="71"/>
      <c r="N5774" s="70"/>
      <c r="O5774" s="70"/>
      <c r="P5774" s="42"/>
      <c r="Q5774" s="3"/>
      <c r="R5774" s="6"/>
      <c r="S5774" s="7"/>
      <c r="T5774" s="1"/>
      <c r="U5774" s="8"/>
      <c r="V5774" s="8"/>
      <c r="W5774" s="44"/>
      <c r="X5774" s="22"/>
      <c r="Y5774" s="4"/>
      <c r="Z5774" s="4"/>
      <c r="AA5774" s="4"/>
      <c r="AB5774" s="9"/>
      <c r="AD5774" s="165"/>
      <c r="AE5774" s="165"/>
      <c r="AF5774" s="165"/>
      <c r="AG5774" s="188"/>
      <c r="AH5774" s="188"/>
      <c r="AI5774" s="188"/>
      <c r="AJ5774" s="172"/>
      <c r="AK5774" s="172"/>
      <c r="AL5774" s="172"/>
      <c r="AM5774" s="165"/>
    </row>
    <row r="5775" spans="1:39">
      <c r="A5775" s="2"/>
      <c r="B5775" s="3"/>
      <c r="C5775" s="4"/>
      <c r="D5775" s="4"/>
      <c r="E5775" s="135"/>
      <c r="F5775" s="6"/>
      <c r="G5775" s="6"/>
      <c r="H5775" s="6"/>
      <c r="I5775" s="6"/>
      <c r="J5775" s="2"/>
      <c r="K5775" s="2"/>
      <c r="L5775" s="3"/>
      <c r="M5775" s="71"/>
      <c r="N5775" s="70"/>
      <c r="O5775" s="70"/>
      <c r="P5775" s="42"/>
      <c r="Q5775" s="3"/>
      <c r="R5775" s="6"/>
      <c r="S5775" s="7"/>
      <c r="T5775" s="1"/>
      <c r="U5775" s="8"/>
      <c r="V5775" s="8"/>
      <c r="W5775" s="44"/>
      <c r="X5775" s="22"/>
      <c r="Y5775" s="4"/>
      <c r="Z5775" s="4"/>
      <c r="AA5775" s="4"/>
      <c r="AB5775" s="9"/>
      <c r="AD5775" s="165"/>
      <c r="AE5775" s="165"/>
      <c r="AF5775" s="165"/>
      <c r="AG5775" s="188"/>
      <c r="AH5775" s="188"/>
      <c r="AI5775" s="188"/>
      <c r="AJ5775" s="172"/>
      <c r="AK5775" s="172"/>
      <c r="AL5775" s="172"/>
      <c r="AM5775" s="165"/>
    </row>
    <row r="5776" spans="1:39">
      <c r="A5776" s="2"/>
      <c r="B5776" s="3"/>
      <c r="C5776" s="4"/>
      <c r="D5776" s="4"/>
      <c r="E5776" s="135"/>
      <c r="F5776" s="6"/>
      <c r="G5776" s="6"/>
      <c r="H5776" s="6"/>
      <c r="I5776" s="6"/>
      <c r="J5776" s="2"/>
      <c r="K5776" s="2"/>
      <c r="L5776" s="3"/>
      <c r="M5776" s="71"/>
      <c r="N5776" s="70"/>
      <c r="O5776" s="70"/>
      <c r="P5776" s="42"/>
      <c r="Q5776" s="3"/>
      <c r="R5776" s="6"/>
      <c r="S5776" s="7"/>
      <c r="T5776" s="1"/>
      <c r="U5776" s="8"/>
      <c r="V5776" s="8"/>
      <c r="W5776" s="44"/>
      <c r="X5776" s="22"/>
      <c r="Y5776" s="4"/>
      <c r="Z5776" s="4"/>
      <c r="AA5776" s="4"/>
      <c r="AB5776" s="9"/>
      <c r="AD5776" s="165"/>
      <c r="AE5776" s="165"/>
      <c r="AF5776" s="165"/>
      <c r="AG5776" s="188"/>
      <c r="AH5776" s="188"/>
      <c r="AI5776" s="188"/>
      <c r="AJ5776" s="172"/>
      <c r="AK5776" s="172"/>
      <c r="AL5776" s="172"/>
      <c r="AM5776" s="165"/>
    </row>
    <row r="5777" spans="1:39">
      <c r="A5777" s="2"/>
      <c r="B5777" s="3"/>
      <c r="C5777" s="4"/>
      <c r="D5777" s="4"/>
      <c r="E5777" s="135"/>
      <c r="F5777" s="6"/>
      <c r="G5777" s="6"/>
      <c r="H5777" s="6"/>
      <c r="I5777" s="6"/>
      <c r="J5777" s="2"/>
      <c r="K5777" s="2"/>
      <c r="L5777" s="3"/>
      <c r="M5777" s="71"/>
      <c r="N5777" s="70"/>
      <c r="O5777" s="70"/>
      <c r="P5777" s="42"/>
      <c r="Q5777" s="3"/>
      <c r="R5777" s="6"/>
      <c r="S5777" s="7"/>
      <c r="T5777" s="1"/>
      <c r="U5777" s="8"/>
      <c r="V5777" s="8"/>
      <c r="W5777" s="44"/>
      <c r="X5777" s="22"/>
      <c r="Y5777" s="4"/>
      <c r="Z5777" s="4"/>
      <c r="AA5777" s="4"/>
      <c r="AB5777" s="9"/>
      <c r="AD5777" s="165"/>
      <c r="AE5777" s="165"/>
      <c r="AF5777" s="165"/>
      <c r="AG5777" s="188"/>
      <c r="AH5777" s="188"/>
      <c r="AI5777" s="188"/>
      <c r="AJ5777" s="172"/>
      <c r="AK5777" s="172"/>
      <c r="AL5777" s="172"/>
      <c r="AM5777" s="165"/>
    </row>
    <row r="5778" spans="1:39">
      <c r="A5778" s="2"/>
      <c r="B5778" s="3"/>
      <c r="C5778" s="4"/>
      <c r="D5778" s="4"/>
      <c r="E5778" s="135"/>
      <c r="F5778" s="6"/>
      <c r="G5778" s="6"/>
      <c r="H5778" s="6"/>
      <c r="I5778" s="6"/>
      <c r="J5778" s="2"/>
      <c r="K5778" s="2"/>
      <c r="L5778" s="3"/>
      <c r="M5778" s="71"/>
      <c r="N5778" s="70"/>
      <c r="O5778" s="70"/>
      <c r="P5778" s="42"/>
      <c r="Q5778" s="3"/>
      <c r="R5778" s="6"/>
      <c r="S5778" s="7"/>
      <c r="T5778" s="1"/>
      <c r="U5778" s="8"/>
      <c r="V5778" s="8"/>
      <c r="W5778" s="44"/>
      <c r="X5778" s="22"/>
      <c r="Y5778" s="4"/>
      <c r="Z5778" s="4"/>
      <c r="AA5778" s="4"/>
      <c r="AB5778" s="9"/>
      <c r="AD5778" s="165"/>
      <c r="AE5778" s="165"/>
      <c r="AF5778" s="165"/>
      <c r="AG5778" s="188"/>
      <c r="AH5778" s="188"/>
      <c r="AI5778" s="188"/>
      <c r="AJ5778" s="172"/>
      <c r="AK5778" s="172"/>
      <c r="AL5778" s="172"/>
      <c r="AM5778" s="165"/>
    </row>
    <row r="5779" spans="1:39">
      <c r="A5779" s="2"/>
      <c r="B5779" s="3"/>
      <c r="C5779" s="4"/>
      <c r="D5779" s="4"/>
      <c r="E5779" s="135"/>
      <c r="F5779" s="6"/>
      <c r="G5779" s="6"/>
      <c r="H5779" s="6"/>
      <c r="I5779" s="6"/>
      <c r="J5779" s="2"/>
      <c r="K5779" s="2"/>
      <c r="L5779" s="3"/>
      <c r="M5779" s="71"/>
      <c r="N5779" s="70"/>
      <c r="O5779" s="70"/>
      <c r="P5779" s="42"/>
      <c r="Q5779" s="3"/>
      <c r="R5779" s="6"/>
      <c r="S5779" s="7"/>
      <c r="T5779" s="1"/>
      <c r="U5779" s="8"/>
      <c r="V5779" s="8"/>
      <c r="W5779" s="44"/>
      <c r="X5779" s="22"/>
      <c r="Y5779" s="4"/>
      <c r="Z5779" s="4"/>
      <c r="AA5779" s="4"/>
      <c r="AB5779" s="9"/>
      <c r="AD5779" s="165"/>
      <c r="AE5779" s="165"/>
      <c r="AF5779" s="165"/>
      <c r="AG5779" s="188"/>
      <c r="AH5779" s="188"/>
      <c r="AI5779" s="188"/>
      <c r="AJ5779" s="172"/>
      <c r="AK5779" s="172"/>
      <c r="AL5779" s="172"/>
      <c r="AM5779" s="165"/>
    </row>
    <row r="5780" spans="1:39">
      <c r="A5780" s="2"/>
      <c r="B5780" s="3"/>
      <c r="C5780" s="4"/>
      <c r="D5780" s="4"/>
      <c r="E5780" s="135"/>
      <c r="F5780" s="6"/>
      <c r="G5780" s="6"/>
      <c r="H5780" s="6"/>
      <c r="I5780" s="6"/>
      <c r="J5780" s="2"/>
      <c r="K5780" s="2"/>
      <c r="L5780" s="3"/>
      <c r="M5780" s="71"/>
      <c r="N5780" s="70"/>
      <c r="O5780" s="70"/>
      <c r="P5780" s="42"/>
      <c r="Q5780" s="3"/>
      <c r="R5780" s="6"/>
      <c r="S5780" s="7"/>
      <c r="T5780" s="1"/>
      <c r="U5780" s="8"/>
      <c r="V5780" s="8"/>
      <c r="W5780" s="44"/>
      <c r="X5780" s="22"/>
      <c r="Y5780" s="4"/>
      <c r="Z5780" s="4"/>
      <c r="AA5780" s="4"/>
      <c r="AB5780" s="9"/>
      <c r="AD5780" s="165"/>
      <c r="AE5780" s="165"/>
      <c r="AF5780" s="165"/>
      <c r="AG5780" s="188"/>
      <c r="AH5780" s="188"/>
      <c r="AI5780" s="188"/>
      <c r="AJ5780" s="172"/>
      <c r="AK5780" s="172"/>
      <c r="AL5780" s="172"/>
      <c r="AM5780" s="165"/>
    </row>
    <row r="5781" spans="1:39">
      <c r="A5781" s="2"/>
      <c r="B5781" s="3"/>
      <c r="C5781" s="4"/>
      <c r="D5781" s="4"/>
      <c r="E5781" s="135"/>
      <c r="F5781" s="6"/>
      <c r="G5781" s="6"/>
      <c r="H5781" s="6"/>
      <c r="I5781" s="6"/>
      <c r="J5781" s="2"/>
      <c r="K5781" s="2"/>
      <c r="L5781" s="3"/>
      <c r="M5781" s="71"/>
      <c r="N5781" s="70"/>
      <c r="O5781" s="70"/>
      <c r="P5781" s="42"/>
      <c r="Q5781" s="3"/>
      <c r="R5781" s="6"/>
      <c r="S5781" s="7"/>
      <c r="T5781" s="1"/>
      <c r="U5781" s="8"/>
      <c r="V5781" s="8"/>
      <c r="W5781" s="44"/>
      <c r="X5781" s="22"/>
      <c r="Y5781" s="4"/>
      <c r="Z5781" s="4"/>
      <c r="AA5781" s="4"/>
      <c r="AB5781" s="9"/>
      <c r="AD5781" s="165"/>
      <c r="AE5781" s="165"/>
      <c r="AF5781" s="165"/>
      <c r="AG5781" s="188"/>
      <c r="AH5781" s="188"/>
      <c r="AI5781" s="188"/>
      <c r="AJ5781" s="172"/>
      <c r="AK5781" s="172"/>
      <c r="AL5781" s="172"/>
      <c r="AM5781" s="165"/>
    </row>
    <row r="5782" spans="1:39">
      <c r="A5782" s="2"/>
      <c r="B5782" s="3"/>
      <c r="C5782" s="4"/>
      <c r="D5782" s="4"/>
      <c r="E5782" s="135"/>
      <c r="F5782" s="6"/>
      <c r="G5782" s="6"/>
      <c r="H5782" s="6"/>
      <c r="I5782" s="6"/>
      <c r="J5782" s="2"/>
      <c r="K5782" s="2"/>
      <c r="L5782" s="3"/>
      <c r="M5782" s="71"/>
      <c r="N5782" s="70"/>
      <c r="O5782" s="70"/>
      <c r="P5782" s="42"/>
      <c r="Q5782" s="3"/>
      <c r="R5782" s="6"/>
      <c r="S5782" s="7"/>
      <c r="T5782" s="1"/>
      <c r="U5782" s="8"/>
      <c r="V5782" s="8"/>
      <c r="W5782" s="44"/>
      <c r="X5782" s="22"/>
      <c r="Y5782" s="4"/>
      <c r="Z5782" s="4"/>
      <c r="AA5782" s="4"/>
      <c r="AB5782" s="9"/>
      <c r="AD5782" s="165"/>
      <c r="AE5782" s="165"/>
      <c r="AF5782" s="165"/>
      <c r="AG5782" s="188"/>
      <c r="AH5782" s="188"/>
      <c r="AI5782" s="188"/>
      <c r="AJ5782" s="172"/>
      <c r="AK5782" s="172"/>
      <c r="AL5782" s="172"/>
      <c r="AM5782" s="165"/>
    </row>
    <row r="5783" spans="1:39">
      <c r="A5783" s="2"/>
      <c r="B5783" s="3"/>
      <c r="C5783" s="4"/>
      <c r="D5783" s="4"/>
      <c r="E5783" s="135"/>
      <c r="F5783" s="6"/>
      <c r="G5783" s="6"/>
      <c r="H5783" s="6"/>
      <c r="I5783" s="6"/>
      <c r="J5783" s="2"/>
      <c r="K5783" s="2"/>
      <c r="L5783" s="3"/>
      <c r="M5783" s="71"/>
      <c r="N5783" s="70"/>
      <c r="O5783" s="70"/>
      <c r="P5783" s="42"/>
      <c r="Q5783" s="3"/>
      <c r="R5783" s="6"/>
      <c r="S5783" s="7"/>
      <c r="T5783" s="1"/>
      <c r="U5783" s="8"/>
      <c r="V5783" s="8"/>
      <c r="W5783" s="44"/>
      <c r="X5783" s="22"/>
      <c r="Y5783" s="4"/>
      <c r="Z5783" s="4"/>
      <c r="AA5783" s="4"/>
      <c r="AB5783" s="9"/>
      <c r="AD5783" s="165"/>
      <c r="AE5783" s="165"/>
      <c r="AF5783" s="165"/>
      <c r="AG5783" s="188"/>
      <c r="AH5783" s="188"/>
      <c r="AI5783" s="188"/>
      <c r="AJ5783" s="172"/>
      <c r="AK5783" s="172"/>
      <c r="AL5783" s="172"/>
      <c r="AM5783" s="165"/>
    </row>
    <row r="5784" spans="1:39">
      <c r="A5784" s="2"/>
      <c r="B5784" s="3"/>
      <c r="C5784" s="4"/>
      <c r="D5784" s="4"/>
      <c r="E5784" s="135"/>
      <c r="F5784" s="6"/>
      <c r="G5784" s="6"/>
      <c r="H5784" s="6"/>
      <c r="I5784" s="6"/>
      <c r="J5784" s="2"/>
      <c r="K5784" s="2"/>
      <c r="L5784" s="3"/>
      <c r="M5784" s="71"/>
      <c r="N5784" s="70"/>
      <c r="O5784" s="70"/>
      <c r="P5784" s="42"/>
      <c r="Q5784" s="3"/>
      <c r="R5784" s="6"/>
      <c r="S5784" s="7"/>
      <c r="T5784" s="1"/>
      <c r="U5784" s="8"/>
      <c r="V5784" s="8"/>
      <c r="W5784" s="44"/>
      <c r="X5784" s="22"/>
      <c r="Y5784" s="4"/>
      <c r="Z5784" s="4"/>
      <c r="AA5784" s="4"/>
      <c r="AB5784" s="9"/>
      <c r="AD5784" s="165"/>
      <c r="AE5784" s="165"/>
      <c r="AF5784" s="165"/>
      <c r="AG5784" s="188"/>
      <c r="AH5784" s="188"/>
      <c r="AI5784" s="188"/>
      <c r="AJ5784" s="172"/>
      <c r="AK5784" s="172"/>
      <c r="AL5784" s="172"/>
      <c r="AM5784" s="165"/>
    </row>
    <row r="5785" spans="1:39">
      <c r="A5785" s="2"/>
      <c r="B5785" s="3"/>
      <c r="C5785" s="4"/>
      <c r="D5785" s="4"/>
      <c r="E5785" s="135"/>
      <c r="F5785" s="6"/>
      <c r="G5785" s="6"/>
      <c r="H5785" s="6"/>
      <c r="I5785" s="6"/>
      <c r="J5785" s="2"/>
      <c r="K5785" s="2"/>
      <c r="L5785" s="3"/>
      <c r="M5785" s="71"/>
      <c r="N5785" s="70"/>
      <c r="O5785" s="70"/>
      <c r="P5785" s="42"/>
      <c r="Q5785" s="3"/>
      <c r="R5785" s="6"/>
      <c r="S5785" s="7"/>
      <c r="T5785" s="1"/>
      <c r="U5785" s="8"/>
      <c r="V5785" s="8"/>
      <c r="W5785" s="44"/>
      <c r="X5785" s="22"/>
      <c r="Y5785" s="4"/>
      <c r="Z5785" s="4"/>
      <c r="AA5785" s="4"/>
      <c r="AB5785" s="9"/>
      <c r="AD5785" s="165"/>
      <c r="AE5785" s="165"/>
      <c r="AF5785" s="165"/>
      <c r="AG5785" s="188"/>
      <c r="AH5785" s="188"/>
      <c r="AI5785" s="188"/>
      <c r="AJ5785" s="172"/>
      <c r="AK5785" s="172"/>
      <c r="AL5785" s="172"/>
      <c r="AM5785" s="165"/>
    </row>
    <row r="5786" spans="1:39">
      <c r="A5786" s="2"/>
      <c r="B5786" s="3"/>
      <c r="C5786" s="4"/>
      <c r="D5786" s="4"/>
      <c r="E5786" s="135"/>
      <c r="F5786" s="6"/>
      <c r="G5786" s="6"/>
      <c r="H5786" s="6"/>
      <c r="I5786" s="6"/>
      <c r="J5786" s="2"/>
      <c r="K5786" s="2"/>
      <c r="L5786" s="3"/>
      <c r="M5786" s="71"/>
      <c r="N5786" s="70"/>
      <c r="O5786" s="70"/>
      <c r="P5786" s="42"/>
      <c r="Q5786" s="3"/>
      <c r="R5786" s="6"/>
      <c r="S5786" s="7"/>
      <c r="T5786" s="1"/>
      <c r="U5786" s="8"/>
      <c r="V5786" s="8"/>
      <c r="W5786" s="44"/>
      <c r="X5786" s="22"/>
      <c r="Y5786" s="4"/>
      <c r="Z5786" s="4"/>
      <c r="AA5786" s="4"/>
      <c r="AB5786" s="9"/>
      <c r="AD5786" s="165"/>
      <c r="AE5786" s="165"/>
      <c r="AF5786" s="165"/>
      <c r="AG5786" s="188"/>
      <c r="AH5786" s="188"/>
      <c r="AI5786" s="188"/>
      <c r="AJ5786" s="172"/>
      <c r="AK5786" s="172"/>
      <c r="AL5786" s="172"/>
      <c r="AM5786" s="165"/>
    </row>
    <row r="5787" spans="1:39">
      <c r="A5787" s="2"/>
      <c r="B5787" s="3"/>
      <c r="C5787" s="4"/>
      <c r="D5787" s="4"/>
      <c r="E5787" s="135"/>
      <c r="F5787" s="6"/>
      <c r="G5787" s="6"/>
      <c r="H5787" s="6"/>
      <c r="I5787" s="6"/>
      <c r="J5787" s="2"/>
      <c r="K5787" s="2"/>
      <c r="L5787" s="3"/>
      <c r="M5787" s="71"/>
      <c r="N5787" s="70"/>
      <c r="O5787" s="70"/>
      <c r="P5787" s="42"/>
      <c r="Q5787" s="3"/>
      <c r="R5787" s="6"/>
      <c r="S5787" s="7"/>
      <c r="T5787" s="1"/>
      <c r="U5787" s="8"/>
      <c r="V5787" s="8"/>
      <c r="W5787" s="44"/>
      <c r="X5787" s="22"/>
      <c r="Y5787" s="4"/>
      <c r="Z5787" s="4"/>
      <c r="AA5787" s="4"/>
      <c r="AB5787" s="9"/>
      <c r="AD5787" s="165"/>
      <c r="AE5787" s="165"/>
      <c r="AF5787" s="165"/>
      <c r="AG5787" s="188"/>
      <c r="AH5787" s="188"/>
      <c r="AI5787" s="188"/>
      <c r="AJ5787" s="172"/>
      <c r="AK5787" s="172"/>
      <c r="AL5787" s="172"/>
      <c r="AM5787" s="165"/>
    </row>
    <row r="5788" spans="1:39">
      <c r="A5788" s="2"/>
      <c r="B5788" s="3"/>
      <c r="C5788" s="4"/>
      <c r="D5788" s="4"/>
      <c r="E5788" s="135"/>
      <c r="F5788" s="6"/>
      <c r="G5788" s="6"/>
      <c r="H5788" s="6"/>
      <c r="I5788" s="6"/>
      <c r="J5788" s="8"/>
      <c r="K5788" s="2"/>
      <c r="L5788" s="3"/>
      <c r="M5788" s="71"/>
      <c r="N5788" s="70"/>
      <c r="O5788" s="70"/>
      <c r="P5788" s="42"/>
      <c r="Q5788" s="3"/>
      <c r="R5788" s="6"/>
      <c r="S5788" s="7"/>
      <c r="T5788" s="1"/>
      <c r="U5788" s="8"/>
      <c r="V5788" s="8"/>
      <c r="W5788" s="44"/>
      <c r="X5788" s="22"/>
      <c r="Y5788" s="4"/>
      <c r="Z5788" s="4"/>
      <c r="AA5788" s="4"/>
      <c r="AB5788" s="9"/>
      <c r="AD5788" s="165"/>
      <c r="AE5788" s="165"/>
      <c r="AF5788" s="165"/>
      <c r="AG5788" s="188"/>
      <c r="AH5788" s="188"/>
      <c r="AI5788" s="188"/>
      <c r="AJ5788" s="172"/>
      <c r="AK5788" s="172"/>
      <c r="AL5788" s="172"/>
      <c r="AM5788" s="165"/>
    </row>
    <row r="5789" spans="1:39">
      <c r="A5789" s="2"/>
      <c r="B5789" s="3"/>
      <c r="C5789" s="4"/>
      <c r="D5789" s="4"/>
      <c r="E5789" s="135"/>
      <c r="F5789" s="6"/>
      <c r="G5789" s="6"/>
      <c r="H5789" s="6"/>
      <c r="I5789" s="6"/>
      <c r="J5789" s="8"/>
      <c r="K5789" s="2"/>
      <c r="L5789" s="3"/>
      <c r="M5789" s="71"/>
      <c r="N5789" s="70"/>
      <c r="O5789" s="70"/>
      <c r="P5789" s="42"/>
      <c r="Q5789" s="3"/>
      <c r="R5789" s="6"/>
      <c r="S5789" s="7"/>
      <c r="T5789" s="1"/>
      <c r="U5789" s="8"/>
      <c r="V5789" s="8"/>
      <c r="W5789" s="44"/>
      <c r="X5789" s="22"/>
      <c r="Y5789" s="4"/>
      <c r="Z5789" s="4"/>
      <c r="AA5789" s="4"/>
      <c r="AB5789" s="9"/>
      <c r="AD5789" s="165"/>
      <c r="AE5789" s="165"/>
      <c r="AF5789" s="165"/>
      <c r="AG5789" s="188"/>
      <c r="AH5789" s="188"/>
      <c r="AI5789" s="188"/>
      <c r="AJ5789" s="172"/>
      <c r="AK5789" s="172"/>
      <c r="AL5789" s="172"/>
      <c r="AM5789" s="165"/>
    </row>
    <row r="5790" spans="1:39">
      <c r="A5790" s="2"/>
      <c r="B5790" s="3"/>
      <c r="C5790" s="4"/>
      <c r="D5790" s="4"/>
      <c r="E5790" s="135"/>
      <c r="F5790" s="6"/>
      <c r="G5790" s="6"/>
      <c r="H5790" s="6"/>
      <c r="I5790" s="6"/>
      <c r="J5790" s="2"/>
      <c r="K5790" s="8"/>
      <c r="L5790" s="3"/>
      <c r="M5790" s="71"/>
      <c r="N5790" s="70"/>
      <c r="O5790" s="70"/>
      <c r="P5790" s="42"/>
      <c r="Q5790" s="3"/>
      <c r="R5790" s="6"/>
      <c r="S5790" s="7"/>
      <c r="T5790" s="1"/>
      <c r="U5790" s="8"/>
      <c r="V5790" s="8"/>
      <c r="W5790" s="44"/>
      <c r="X5790" s="22"/>
      <c r="Y5790" s="4"/>
      <c r="Z5790" s="4"/>
      <c r="AA5790" s="4"/>
      <c r="AB5790" s="9"/>
      <c r="AD5790" s="165"/>
      <c r="AE5790" s="165"/>
      <c r="AF5790" s="165"/>
      <c r="AG5790" s="188"/>
      <c r="AH5790" s="188"/>
      <c r="AI5790" s="188"/>
      <c r="AJ5790" s="172"/>
      <c r="AK5790" s="172"/>
      <c r="AL5790" s="172"/>
      <c r="AM5790" s="165"/>
    </row>
    <row r="5791" spans="1:39">
      <c r="A5791" s="2"/>
      <c r="B5791" s="3"/>
      <c r="C5791" s="4"/>
      <c r="D5791" s="4"/>
      <c r="E5791" s="135"/>
      <c r="F5791" s="6"/>
      <c r="G5791" s="6"/>
      <c r="H5791" s="6"/>
      <c r="I5791" s="6"/>
      <c r="J5791" s="2"/>
      <c r="K5791" s="8"/>
      <c r="L5791" s="3"/>
      <c r="M5791" s="71"/>
      <c r="N5791" s="70"/>
      <c r="O5791" s="70"/>
      <c r="P5791" s="42"/>
      <c r="Q5791" s="3"/>
      <c r="R5791" s="6"/>
      <c r="S5791" s="7"/>
      <c r="T5791" s="1"/>
      <c r="U5791" s="8"/>
      <c r="V5791" s="8"/>
      <c r="W5791" s="44"/>
      <c r="X5791" s="22"/>
      <c r="Y5791" s="4"/>
      <c r="Z5791" s="4"/>
      <c r="AA5791" s="4"/>
      <c r="AB5791" s="9"/>
      <c r="AD5791" s="165"/>
      <c r="AE5791" s="165"/>
      <c r="AF5791" s="165"/>
      <c r="AG5791" s="188"/>
      <c r="AH5791" s="188"/>
      <c r="AI5791" s="188"/>
      <c r="AJ5791" s="172"/>
      <c r="AK5791" s="172"/>
      <c r="AL5791" s="172"/>
      <c r="AM5791" s="165"/>
    </row>
    <row r="5792" spans="1:39">
      <c r="A5792" s="2"/>
      <c r="B5792" s="3"/>
      <c r="C5792" s="4"/>
      <c r="D5792" s="4"/>
      <c r="E5792" s="135"/>
      <c r="F5792" s="6"/>
      <c r="G5792" s="6"/>
      <c r="H5792" s="6"/>
      <c r="I5792" s="6"/>
      <c r="J5792" s="2"/>
      <c r="K5792" s="2"/>
      <c r="L5792" s="3"/>
      <c r="M5792" s="71"/>
      <c r="N5792" s="70"/>
      <c r="O5792" s="70"/>
      <c r="P5792" s="42"/>
      <c r="Q5792" s="3"/>
      <c r="R5792" s="6"/>
      <c r="S5792" s="7"/>
      <c r="T5792" s="1"/>
      <c r="U5792" s="8"/>
      <c r="V5792" s="8"/>
      <c r="W5792" s="44"/>
      <c r="X5792" s="22"/>
      <c r="Y5792" s="4"/>
      <c r="Z5792" s="4"/>
      <c r="AA5792" s="4"/>
      <c r="AB5792" s="9"/>
      <c r="AD5792" s="165"/>
      <c r="AE5792" s="165"/>
      <c r="AF5792" s="165"/>
      <c r="AG5792" s="188"/>
      <c r="AH5792" s="188"/>
      <c r="AI5792" s="188"/>
      <c r="AJ5792" s="172"/>
      <c r="AK5792" s="172"/>
      <c r="AL5792" s="172"/>
      <c r="AM5792" s="165"/>
    </row>
    <row r="5793" spans="1:39">
      <c r="A5793" s="2"/>
      <c r="B5793" s="3"/>
      <c r="C5793" s="4"/>
      <c r="D5793" s="4"/>
      <c r="E5793" s="135"/>
      <c r="F5793" s="6"/>
      <c r="G5793" s="6"/>
      <c r="H5793" s="6"/>
      <c r="I5793" s="6"/>
      <c r="J5793" s="2"/>
      <c r="K5793" s="2"/>
      <c r="L5793" s="3"/>
      <c r="M5793" s="71"/>
      <c r="N5793" s="70"/>
      <c r="O5793" s="70"/>
      <c r="P5793" s="42"/>
      <c r="Q5793" s="3"/>
      <c r="R5793" s="6"/>
      <c r="S5793" s="7"/>
      <c r="T5793" s="1"/>
      <c r="U5793" s="8"/>
      <c r="V5793" s="8"/>
      <c r="W5793" s="44"/>
      <c r="X5793" s="22"/>
      <c r="Y5793" s="4"/>
      <c r="Z5793" s="4"/>
      <c r="AA5793" s="4"/>
      <c r="AB5793" s="9"/>
      <c r="AD5793" s="165"/>
      <c r="AE5793" s="165"/>
      <c r="AF5793" s="165"/>
      <c r="AG5793" s="188"/>
      <c r="AH5793" s="188"/>
      <c r="AI5793" s="188"/>
      <c r="AJ5793" s="172"/>
      <c r="AK5793" s="172"/>
      <c r="AL5793" s="172"/>
      <c r="AM5793" s="165"/>
    </row>
    <row r="5794" spans="1:39">
      <c r="A5794" s="2"/>
      <c r="B5794" s="3"/>
      <c r="C5794" s="4"/>
      <c r="D5794" s="4"/>
      <c r="E5794" s="135"/>
      <c r="F5794" s="6"/>
      <c r="G5794" s="6"/>
      <c r="H5794" s="6"/>
      <c r="I5794" s="6"/>
      <c r="J5794" s="2"/>
      <c r="K5794" s="2"/>
      <c r="L5794" s="3"/>
      <c r="M5794" s="71"/>
      <c r="N5794" s="70"/>
      <c r="O5794" s="70"/>
      <c r="P5794" s="42"/>
      <c r="Q5794" s="3"/>
      <c r="R5794" s="6"/>
      <c r="S5794" s="7"/>
      <c r="T5794" s="1"/>
      <c r="U5794" s="8"/>
      <c r="V5794" s="8"/>
      <c r="W5794" s="44"/>
      <c r="X5794" s="22"/>
      <c r="Y5794" s="4"/>
      <c r="Z5794" s="4"/>
      <c r="AA5794" s="4"/>
      <c r="AB5794" s="9"/>
      <c r="AD5794" s="165"/>
      <c r="AE5794" s="165"/>
      <c r="AF5794" s="165"/>
      <c r="AG5794" s="188"/>
      <c r="AH5794" s="188"/>
      <c r="AI5794" s="188"/>
      <c r="AJ5794" s="172"/>
      <c r="AK5794" s="172"/>
      <c r="AL5794" s="172"/>
      <c r="AM5794" s="165"/>
    </row>
    <row r="5795" spans="1:39">
      <c r="A5795" s="2"/>
      <c r="B5795" s="3"/>
      <c r="C5795" s="4"/>
      <c r="D5795" s="4"/>
      <c r="E5795" s="135"/>
      <c r="F5795" s="6"/>
      <c r="G5795" s="6"/>
      <c r="H5795" s="6"/>
      <c r="I5795" s="6"/>
      <c r="J5795" s="2"/>
      <c r="K5795" s="2"/>
      <c r="L5795" s="3"/>
      <c r="M5795" s="71"/>
      <c r="N5795" s="70"/>
      <c r="O5795" s="70"/>
      <c r="P5795" s="42"/>
      <c r="Q5795" s="3"/>
      <c r="R5795" s="6"/>
      <c r="S5795" s="7"/>
      <c r="T5795" s="1"/>
      <c r="U5795" s="8"/>
      <c r="V5795" s="8"/>
      <c r="W5795" s="44"/>
      <c r="X5795" s="22"/>
      <c r="Y5795" s="4"/>
      <c r="Z5795" s="4"/>
      <c r="AA5795" s="4"/>
      <c r="AB5795" s="9"/>
      <c r="AD5795" s="165"/>
      <c r="AE5795" s="165"/>
      <c r="AF5795" s="165"/>
      <c r="AG5795" s="188"/>
      <c r="AH5795" s="188"/>
      <c r="AI5795" s="188"/>
      <c r="AJ5795" s="172"/>
      <c r="AK5795" s="172"/>
      <c r="AL5795" s="172"/>
      <c r="AM5795" s="165"/>
    </row>
    <row r="5796" spans="1:39">
      <c r="A5796" s="2"/>
      <c r="B5796" s="3"/>
      <c r="C5796" s="4"/>
      <c r="D5796" s="4"/>
      <c r="E5796" s="135"/>
      <c r="F5796" s="6"/>
      <c r="G5796" s="6"/>
      <c r="H5796" s="6"/>
      <c r="I5796" s="6"/>
      <c r="J5796" s="2"/>
      <c r="K5796" s="2"/>
      <c r="L5796" s="3"/>
      <c r="M5796" s="71"/>
      <c r="N5796" s="70"/>
      <c r="O5796" s="70"/>
      <c r="P5796" s="42"/>
      <c r="Q5796" s="3"/>
      <c r="R5796" s="6"/>
      <c r="S5796" s="7"/>
      <c r="T5796" s="1"/>
      <c r="U5796" s="8"/>
      <c r="V5796" s="8"/>
      <c r="W5796" s="44"/>
      <c r="X5796" s="22"/>
      <c r="Y5796" s="4"/>
      <c r="Z5796" s="4"/>
      <c r="AA5796" s="4"/>
      <c r="AB5796" s="9"/>
      <c r="AD5796" s="165"/>
      <c r="AE5796" s="165"/>
      <c r="AF5796" s="165"/>
      <c r="AG5796" s="188"/>
      <c r="AH5796" s="188"/>
      <c r="AI5796" s="188"/>
      <c r="AJ5796" s="172"/>
      <c r="AK5796" s="172"/>
      <c r="AL5796" s="172"/>
      <c r="AM5796" s="165"/>
    </row>
    <row r="5797" spans="1:39">
      <c r="A5797" s="2"/>
      <c r="B5797" s="3"/>
      <c r="C5797" s="4"/>
      <c r="D5797" s="4"/>
      <c r="E5797" s="135"/>
      <c r="F5797" s="6"/>
      <c r="G5797" s="6"/>
      <c r="H5797" s="6"/>
      <c r="I5797" s="6"/>
      <c r="J5797" s="2"/>
      <c r="K5797" s="2"/>
      <c r="L5797" s="3"/>
      <c r="M5797" s="71"/>
      <c r="N5797" s="70"/>
      <c r="O5797" s="70"/>
      <c r="P5797" s="42"/>
      <c r="Q5797" s="3"/>
      <c r="R5797" s="6"/>
      <c r="S5797" s="7"/>
      <c r="T5797" s="1"/>
      <c r="U5797" s="8"/>
      <c r="V5797" s="8"/>
      <c r="W5797" s="44"/>
      <c r="X5797" s="22"/>
      <c r="Y5797" s="4"/>
      <c r="Z5797" s="4"/>
      <c r="AA5797" s="4"/>
      <c r="AB5797" s="9"/>
      <c r="AD5797" s="165"/>
      <c r="AE5797" s="165"/>
      <c r="AF5797" s="165"/>
      <c r="AG5797" s="188"/>
      <c r="AH5797" s="188"/>
      <c r="AI5797" s="188"/>
      <c r="AJ5797" s="172"/>
      <c r="AK5797" s="172"/>
      <c r="AL5797" s="172"/>
      <c r="AM5797" s="165"/>
    </row>
    <row r="5798" spans="1:39">
      <c r="A5798" s="2"/>
      <c r="B5798" s="3"/>
      <c r="C5798" s="4"/>
      <c r="D5798" s="4"/>
      <c r="E5798" s="135"/>
      <c r="F5798" s="6"/>
      <c r="G5798" s="6"/>
      <c r="H5798" s="6"/>
      <c r="I5798" s="6"/>
      <c r="J5798" s="2"/>
      <c r="K5798" s="2"/>
      <c r="L5798" s="3"/>
      <c r="M5798" s="71"/>
      <c r="N5798" s="70"/>
      <c r="O5798" s="70"/>
      <c r="P5798" s="42"/>
      <c r="Q5798" s="3"/>
      <c r="R5798" s="6"/>
      <c r="S5798" s="7"/>
      <c r="T5798" s="1"/>
      <c r="U5798" s="8"/>
      <c r="V5798" s="8"/>
      <c r="W5798" s="44"/>
      <c r="X5798" s="22"/>
      <c r="Y5798" s="4"/>
      <c r="Z5798" s="4"/>
      <c r="AA5798" s="4"/>
      <c r="AB5798" s="9"/>
      <c r="AD5798" s="165"/>
      <c r="AE5798" s="165"/>
      <c r="AF5798" s="165"/>
      <c r="AG5798" s="188"/>
      <c r="AH5798" s="188"/>
      <c r="AI5798" s="188"/>
      <c r="AJ5798" s="172"/>
      <c r="AK5798" s="172"/>
      <c r="AL5798" s="172"/>
      <c r="AM5798" s="165"/>
    </row>
    <row r="5799" spans="1:39">
      <c r="A5799" s="2"/>
      <c r="B5799" s="3"/>
      <c r="C5799" s="4"/>
      <c r="D5799" s="4"/>
      <c r="E5799" s="135"/>
      <c r="F5799" s="6"/>
      <c r="G5799" s="6"/>
      <c r="H5799" s="6"/>
      <c r="I5799" s="6"/>
      <c r="J5799" s="2"/>
      <c r="K5799" s="2"/>
      <c r="L5799" s="3"/>
      <c r="M5799" s="71"/>
      <c r="N5799" s="70"/>
      <c r="O5799" s="70"/>
      <c r="P5799" s="42"/>
      <c r="Q5799" s="3"/>
      <c r="R5799" s="6"/>
      <c r="S5799" s="7"/>
      <c r="T5799" s="1"/>
      <c r="U5799" s="8"/>
      <c r="V5799" s="8"/>
      <c r="W5799" s="44"/>
      <c r="X5799" s="22"/>
      <c r="Y5799" s="4"/>
      <c r="Z5799" s="4"/>
      <c r="AA5799" s="4"/>
      <c r="AB5799" s="9"/>
      <c r="AD5799" s="165"/>
      <c r="AE5799" s="165"/>
      <c r="AF5799" s="165"/>
      <c r="AG5799" s="188"/>
      <c r="AH5799" s="188"/>
      <c r="AI5799" s="188"/>
      <c r="AJ5799" s="172"/>
      <c r="AK5799" s="172"/>
      <c r="AL5799" s="172"/>
      <c r="AM5799" s="165"/>
    </row>
    <row r="5800" spans="1:39">
      <c r="A5800" s="2"/>
      <c r="B5800" s="3"/>
      <c r="C5800" s="4"/>
      <c r="D5800" s="65"/>
      <c r="E5800" s="135"/>
      <c r="F5800" s="6"/>
      <c r="G5800" s="6"/>
      <c r="H5800" s="6"/>
      <c r="I5800" s="6"/>
      <c r="J5800" s="72"/>
      <c r="K5800" s="63"/>
      <c r="L5800" s="3"/>
      <c r="M5800" s="67"/>
      <c r="N5800" s="73"/>
      <c r="O5800" s="73"/>
      <c r="P5800" s="42"/>
      <c r="Q5800" s="3"/>
      <c r="R5800" s="6"/>
      <c r="S5800" s="7"/>
      <c r="T5800" s="1"/>
      <c r="U5800" s="8"/>
      <c r="V5800" s="8"/>
      <c r="W5800" s="25"/>
      <c r="X5800" s="22"/>
      <c r="Y5800" s="64"/>
      <c r="Z5800" s="64"/>
      <c r="AA5800" s="64"/>
      <c r="AB5800" s="9"/>
      <c r="AD5800" s="165"/>
      <c r="AE5800" s="165"/>
      <c r="AF5800" s="165"/>
      <c r="AG5800" s="188"/>
      <c r="AH5800" s="188"/>
      <c r="AI5800" s="188"/>
      <c r="AJ5800" s="172"/>
      <c r="AK5800" s="172"/>
      <c r="AL5800" s="172"/>
      <c r="AM5800" s="165"/>
    </row>
    <row r="5801" spans="1:39">
      <c r="A5801" s="2"/>
      <c r="B5801" s="3"/>
      <c r="C5801" s="4"/>
      <c r="D5801" s="65"/>
      <c r="E5801" s="135"/>
      <c r="F5801" s="6"/>
      <c r="G5801" s="6"/>
      <c r="H5801" s="6"/>
      <c r="I5801" s="6"/>
      <c r="J5801" s="8"/>
      <c r="K5801" s="72"/>
      <c r="L5801" s="3"/>
      <c r="M5801" s="67"/>
      <c r="N5801" s="73"/>
      <c r="O5801" s="70"/>
      <c r="P5801" s="42"/>
      <c r="Q5801" s="3"/>
      <c r="R5801" s="6"/>
      <c r="S5801" s="7"/>
      <c r="T5801" s="1"/>
      <c r="U5801" s="8"/>
      <c r="V5801" s="8"/>
      <c r="W5801" s="37"/>
      <c r="X5801" s="22"/>
      <c r="Y5801" s="70"/>
      <c r="Z5801" s="70"/>
      <c r="AA5801" s="70"/>
      <c r="AB5801" s="9"/>
      <c r="AD5801" s="165"/>
      <c r="AE5801" s="165"/>
      <c r="AF5801" s="165"/>
      <c r="AG5801" s="188"/>
      <c r="AH5801" s="188"/>
      <c r="AI5801" s="188"/>
      <c r="AJ5801" s="172"/>
      <c r="AK5801" s="172"/>
      <c r="AL5801" s="172"/>
      <c r="AM5801" s="165"/>
    </row>
    <row r="5802" spans="1:39">
      <c r="A5802" s="2"/>
      <c r="B5802" s="3"/>
      <c r="C5802" s="4"/>
      <c r="D5802" s="65"/>
      <c r="E5802" s="135"/>
      <c r="F5802" s="6"/>
      <c r="G5802" s="6"/>
      <c r="H5802" s="6"/>
      <c r="I5802" s="6"/>
      <c r="J5802" s="2"/>
      <c r="K5802" s="8"/>
      <c r="L5802" s="3"/>
      <c r="M5802" s="71"/>
      <c r="N5802" s="70"/>
      <c r="O5802" s="70"/>
      <c r="P5802" s="42"/>
      <c r="Q5802" s="3"/>
      <c r="R5802" s="6"/>
      <c r="S5802" s="7"/>
      <c r="T5802" s="1"/>
      <c r="U5802" s="8"/>
      <c r="V5802" s="8"/>
      <c r="W5802" s="25"/>
      <c r="X5802" s="22"/>
      <c r="Y5802" s="4"/>
      <c r="Z5802" s="4"/>
      <c r="AA5802" s="4"/>
      <c r="AB5802" s="9"/>
      <c r="AD5802" s="165"/>
      <c r="AE5802" s="165"/>
      <c r="AF5802" s="180"/>
      <c r="AG5802" s="188"/>
      <c r="AH5802" s="188"/>
      <c r="AI5802" s="188"/>
      <c r="AJ5802" s="172"/>
      <c r="AK5802" s="172"/>
      <c r="AL5802" s="172"/>
      <c r="AM5802" s="165"/>
    </row>
    <row r="5803" spans="1:39">
      <c r="A5803" s="2"/>
      <c r="B5803" s="3"/>
      <c r="C5803" s="4"/>
      <c r="D5803" s="65"/>
      <c r="E5803" s="135"/>
      <c r="F5803" s="6"/>
      <c r="G5803" s="6"/>
      <c r="H5803" s="6"/>
      <c r="I5803" s="6"/>
      <c r="J5803" s="8"/>
      <c r="K5803" s="2"/>
      <c r="L5803" s="3"/>
      <c r="M5803" s="71"/>
      <c r="N5803" s="70"/>
      <c r="O5803" s="70"/>
      <c r="P5803" s="42"/>
      <c r="Q5803" s="3"/>
      <c r="R5803" s="6"/>
      <c r="S5803" s="7"/>
      <c r="T5803" s="1"/>
      <c r="U5803" s="8"/>
      <c r="V5803" s="8"/>
      <c r="W5803" s="25"/>
      <c r="X5803" s="22"/>
      <c r="Y5803" s="4"/>
      <c r="Z5803" s="4"/>
      <c r="AA5803" s="4"/>
      <c r="AB5803" s="9"/>
      <c r="AD5803" s="165"/>
      <c r="AE5803" s="165"/>
      <c r="AF5803" s="165"/>
      <c r="AG5803" s="188"/>
      <c r="AH5803" s="188"/>
      <c r="AI5803" s="188"/>
      <c r="AJ5803" s="172"/>
      <c r="AK5803" s="172"/>
      <c r="AL5803" s="172"/>
      <c r="AM5803" s="165"/>
    </row>
    <row r="5804" spans="1:39">
      <c r="A5804" s="2"/>
      <c r="B5804" s="3"/>
      <c r="C5804" s="4"/>
      <c r="D5804" s="65"/>
      <c r="E5804" s="135"/>
      <c r="F5804" s="6"/>
      <c r="G5804" s="6"/>
      <c r="H5804" s="6"/>
      <c r="I5804" s="6"/>
      <c r="J5804" s="2"/>
      <c r="K5804" s="8"/>
      <c r="L5804" s="3"/>
      <c r="M5804" s="71"/>
      <c r="N5804" s="70"/>
      <c r="O5804" s="70"/>
      <c r="P5804" s="42"/>
      <c r="Q5804" s="3"/>
      <c r="R5804" s="6"/>
      <c r="S5804" s="7"/>
      <c r="T5804" s="1"/>
      <c r="U5804" s="8"/>
      <c r="V5804" s="8"/>
      <c r="W5804" s="25"/>
      <c r="X5804" s="22"/>
      <c r="Y5804" s="4"/>
      <c r="Z5804" s="4"/>
      <c r="AA5804" s="4"/>
      <c r="AB5804" s="9"/>
      <c r="AD5804" s="165"/>
      <c r="AE5804" s="165"/>
      <c r="AF5804" s="165"/>
      <c r="AG5804" s="188"/>
      <c r="AH5804" s="188"/>
      <c r="AI5804" s="188"/>
      <c r="AJ5804" s="172"/>
      <c r="AK5804" s="172"/>
      <c r="AL5804" s="172"/>
      <c r="AM5804" s="165"/>
    </row>
    <row r="5805" spans="1:39">
      <c r="A5805" s="2"/>
      <c r="B5805" s="3"/>
      <c r="C5805" s="4"/>
      <c r="D5805" s="65"/>
      <c r="E5805" s="135"/>
      <c r="F5805" s="6"/>
      <c r="G5805" s="6"/>
      <c r="H5805" s="6"/>
      <c r="I5805" s="6"/>
      <c r="J5805" s="2"/>
      <c r="K5805" s="8"/>
      <c r="L5805" s="3"/>
      <c r="M5805" s="71"/>
      <c r="N5805" s="70"/>
      <c r="O5805" s="70"/>
      <c r="P5805" s="42"/>
      <c r="Q5805" s="3"/>
      <c r="R5805" s="6"/>
      <c r="S5805" s="7"/>
      <c r="T5805" s="1"/>
      <c r="U5805" s="8"/>
      <c r="V5805" s="8"/>
      <c r="W5805" s="25"/>
      <c r="X5805" s="22"/>
      <c r="Y5805" s="4"/>
      <c r="Z5805" s="4"/>
      <c r="AA5805" s="4"/>
      <c r="AB5805" s="9"/>
      <c r="AD5805" s="165"/>
      <c r="AE5805" s="165"/>
      <c r="AF5805" s="165"/>
      <c r="AG5805" s="188"/>
      <c r="AH5805" s="188"/>
      <c r="AI5805" s="188"/>
      <c r="AJ5805" s="172"/>
      <c r="AK5805" s="172"/>
      <c r="AL5805" s="172"/>
      <c r="AM5805" s="165"/>
    </row>
    <row r="5806" spans="1:39">
      <c r="A5806" s="2"/>
      <c r="B5806" s="3"/>
      <c r="C5806" s="4"/>
      <c r="D5806" s="65"/>
      <c r="E5806" s="135"/>
      <c r="F5806" s="6"/>
      <c r="G5806" s="6"/>
      <c r="H5806" s="6"/>
      <c r="I5806" s="6"/>
      <c r="J5806" s="2"/>
      <c r="K5806" s="2"/>
      <c r="L5806" s="3"/>
      <c r="M5806" s="71"/>
      <c r="N5806" s="70"/>
      <c r="O5806" s="70"/>
      <c r="P5806" s="42"/>
      <c r="Q5806" s="3"/>
      <c r="R5806" s="6"/>
      <c r="S5806" s="7"/>
      <c r="T5806" s="1"/>
      <c r="U5806" s="8"/>
      <c r="V5806" s="8"/>
      <c r="W5806" s="44"/>
      <c r="X5806" s="22"/>
      <c r="Y5806" s="4"/>
      <c r="Z5806" s="4"/>
      <c r="AA5806" s="4"/>
      <c r="AB5806" s="9"/>
      <c r="AD5806" s="165"/>
      <c r="AE5806" s="165"/>
      <c r="AF5806" s="165"/>
      <c r="AG5806" s="188"/>
      <c r="AH5806" s="188"/>
      <c r="AI5806" s="188"/>
      <c r="AJ5806" s="172"/>
      <c r="AK5806" s="172"/>
      <c r="AL5806" s="172"/>
      <c r="AM5806" s="165"/>
    </row>
    <row r="5807" spans="1:39">
      <c r="A5807" s="2"/>
      <c r="B5807" s="3"/>
      <c r="C5807" s="4"/>
      <c r="D5807" s="65"/>
      <c r="E5807" s="135"/>
      <c r="F5807" s="6"/>
      <c r="G5807" s="6"/>
      <c r="H5807" s="6"/>
      <c r="I5807" s="6"/>
      <c r="J5807" s="2"/>
      <c r="K5807" s="2"/>
      <c r="L5807" s="3"/>
      <c r="M5807" s="71"/>
      <c r="N5807" s="70"/>
      <c r="O5807" s="70"/>
      <c r="P5807" s="42"/>
      <c r="Q5807" s="3"/>
      <c r="R5807" s="6"/>
      <c r="S5807" s="7"/>
      <c r="T5807" s="1"/>
      <c r="U5807" s="8"/>
      <c r="V5807" s="8"/>
      <c r="W5807" s="44"/>
      <c r="X5807" s="22"/>
      <c r="Y5807" s="4"/>
      <c r="Z5807" s="4"/>
      <c r="AA5807" s="4"/>
      <c r="AB5807" s="9"/>
      <c r="AD5807" s="165"/>
      <c r="AE5807" s="180"/>
      <c r="AF5807" s="180"/>
      <c r="AG5807" s="188"/>
      <c r="AH5807" s="188"/>
      <c r="AI5807" s="188"/>
      <c r="AJ5807" s="172"/>
      <c r="AK5807" s="172"/>
      <c r="AL5807" s="172"/>
      <c r="AM5807" s="165"/>
    </row>
    <row r="5808" spans="1:39">
      <c r="A5808" s="2"/>
      <c r="B5808" s="3"/>
      <c r="C5808" s="4"/>
      <c r="D5808" s="65"/>
      <c r="E5808" s="135"/>
      <c r="F5808" s="6"/>
      <c r="G5808" s="6"/>
      <c r="H5808" s="6"/>
      <c r="I5808" s="6"/>
      <c r="J5808" s="2"/>
      <c r="K5808" s="2"/>
      <c r="L5808" s="3"/>
      <c r="M5808" s="71"/>
      <c r="N5808" s="70"/>
      <c r="O5808" s="70"/>
      <c r="P5808" s="42"/>
      <c r="Q5808" s="3"/>
      <c r="R5808" s="6"/>
      <c r="S5808" s="7"/>
      <c r="T5808" s="1"/>
      <c r="U5808" s="8"/>
      <c r="V5808" s="8"/>
      <c r="W5808" s="29"/>
      <c r="X5808" s="22"/>
      <c r="Y5808" s="4"/>
      <c r="Z5808" s="4"/>
      <c r="AA5808" s="4"/>
      <c r="AB5808" s="9"/>
      <c r="AD5808" s="165"/>
      <c r="AE5808" s="180"/>
      <c r="AF5808" s="180"/>
      <c r="AG5808" s="188"/>
      <c r="AH5808" s="188"/>
      <c r="AI5808" s="188"/>
      <c r="AJ5808" s="172"/>
      <c r="AK5808" s="172"/>
      <c r="AL5808" s="172"/>
      <c r="AM5808" s="165"/>
    </row>
    <row r="5809" spans="1:39">
      <c r="A5809" s="2"/>
      <c r="B5809" s="3"/>
      <c r="C5809" s="4"/>
      <c r="D5809" s="65"/>
      <c r="E5809" s="135"/>
      <c r="F5809" s="6"/>
      <c r="G5809" s="6"/>
      <c r="H5809" s="6"/>
      <c r="I5809" s="6"/>
      <c r="J5809" s="2"/>
      <c r="K5809" s="2"/>
      <c r="L5809" s="3"/>
      <c r="M5809" s="71"/>
      <c r="N5809" s="70"/>
      <c r="O5809" s="70"/>
      <c r="P5809" s="42"/>
      <c r="Q5809" s="3"/>
      <c r="R5809" s="6"/>
      <c r="S5809" s="7"/>
      <c r="T5809" s="1"/>
      <c r="U5809" s="8"/>
      <c r="V5809" s="8"/>
      <c r="W5809" s="29"/>
      <c r="X5809" s="22"/>
      <c r="Y5809" s="4"/>
      <c r="Z5809" s="4"/>
      <c r="AA5809" s="4"/>
      <c r="AB5809" s="9"/>
      <c r="AD5809" s="165"/>
      <c r="AE5809" s="180"/>
      <c r="AF5809" s="180"/>
      <c r="AG5809" s="188"/>
      <c r="AH5809" s="188"/>
      <c r="AI5809" s="188"/>
      <c r="AJ5809" s="172"/>
      <c r="AK5809" s="172"/>
      <c r="AL5809" s="172"/>
      <c r="AM5809" s="165"/>
    </row>
    <row r="5810" spans="1:39">
      <c r="A5810" s="2"/>
      <c r="B5810" s="3"/>
      <c r="C5810" s="4"/>
      <c r="D5810" s="65"/>
      <c r="E5810" s="135"/>
      <c r="F5810" s="6"/>
      <c r="G5810" s="6"/>
      <c r="H5810" s="6"/>
      <c r="I5810" s="6"/>
      <c r="J5810" s="2"/>
      <c r="K5810" s="2"/>
      <c r="L5810" s="3"/>
      <c r="M5810" s="71"/>
      <c r="N5810" s="70"/>
      <c r="O5810" s="70"/>
      <c r="P5810" s="42"/>
      <c r="Q5810" s="3"/>
      <c r="R5810" s="6"/>
      <c r="S5810" s="7"/>
      <c r="T5810" s="1"/>
      <c r="U5810" s="8"/>
      <c r="V5810" s="8"/>
      <c r="W5810" s="44"/>
      <c r="X5810" s="22"/>
      <c r="Y5810" s="4"/>
      <c r="Z5810" s="4"/>
      <c r="AA5810" s="4"/>
      <c r="AB5810" s="9"/>
      <c r="AD5810" s="165"/>
      <c r="AE5810" s="180"/>
      <c r="AF5810" s="180"/>
      <c r="AG5810" s="188"/>
      <c r="AH5810" s="188"/>
      <c r="AI5810" s="188"/>
      <c r="AJ5810" s="172"/>
      <c r="AK5810" s="172"/>
      <c r="AL5810" s="172"/>
      <c r="AM5810" s="165"/>
    </row>
    <row r="5811" spans="1:39">
      <c r="A5811" s="2"/>
      <c r="B5811" s="3"/>
      <c r="C5811" s="4"/>
      <c r="D5811" s="65"/>
      <c r="E5811" s="135"/>
      <c r="F5811" s="6"/>
      <c r="G5811" s="6"/>
      <c r="H5811" s="6"/>
      <c r="I5811" s="6"/>
      <c r="J5811" s="2"/>
      <c r="K5811" s="2"/>
      <c r="L5811" s="3"/>
      <c r="M5811" s="71"/>
      <c r="N5811" s="70"/>
      <c r="O5811" s="70"/>
      <c r="P5811" s="42"/>
      <c r="Q5811" s="3"/>
      <c r="R5811" s="6"/>
      <c r="S5811" s="7"/>
      <c r="T5811" s="1"/>
      <c r="U5811" s="8"/>
      <c r="V5811" s="8"/>
      <c r="W5811" s="57"/>
      <c r="X5811" s="22"/>
      <c r="Y5811" s="4"/>
      <c r="Z5811" s="4"/>
      <c r="AA5811" s="4"/>
      <c r="AB5811" s="9"/>
      <c r="AD5811" s="165"/>
      <c r="AE5811" s="180"/>
      <c r="AF5811" s="180"/>
      <c r="AG5811" s="188"/>
      <c r="AH5811" s="188"/>
      <c r="AI5811" s="188"/>
      <c r="AJ5811" s="172"/>
      <c r="AK5811" s="172"/>
      <c r="AL5811" s="172"/>
      <c r="AM5811" s="165"/>
    </row>
    <row r="5812" spans="1:39">
      <c r="A5812" s="2"/>
      <c r="B5812" s="3"/>
      <c r="C5812" s="4"/>
      <c r="D5812" s="65"/>
      <c r="E5812" s="135"/>
      <c r="F5812" s="6"/>
      <c r="G5812" s="6"/>
      <c r="H5812" s="6"/>
      <c r="I5812" s="6"/>
      <c r="J5812" s="2"/>
      <c r="K5812" s="2"/>
      <c r="L5812" s="3"/>
      <c r="M5812" s="71"/>
      <c r="N5812" s="70"/>
      <c r="O5812" s="70"/>
      <c r="P5812" s="42"/>
      <c r="Q5812" s="3"/>
      <c r="R5812" s="6"/>
      <c r="S5812" s="7"/>
      <c r="T5812" s="1"/>
      <c r="U5812" s="8"/>
      <c r="V5812" s="8"/>
      <c r="W5812" s="57"/>
      <c r="X5812" s="22"/>
      <c r="Y5812" s="4"/>
      <c r="Z5812" s="4"/>
      <c r="AA5812" s="4"/>
      <c r="AB5812" s="9"/>
      <c r="AD5812" s="165"/>
      <c r="AE5812" s="180"/>
      <c r="AF5812" s="180"/>
      <c r="AG5812" s="188"/>
      <c r="AH5812" s="188"/>
      <c r="AI5812" s="188"/>
      <c r="AJ5812" s="172"/>
      <c r="AK5812" s="172"/>
      <c r="AL5812" s="172"/>
      <c r="AM5812" s="165"/>
    </row>
    <row r="5813" spans="1:39">
      <c r="A5813" s="2"/>
      <c r="B5813" s="3"/>
      <c r="C5813" s="4"/>
      <c r="D5813" s="65"/>
      <c r="E5813" s="135"/>
      <c r="F5813" s="6"/>
      <c r="G5813" s="6"/>
      <c r="H5813" s="6"/>
      <c r="I5813" s="6"/>
      <c r="J5813" s="2"/>
      <c r="K5813" s="2"/>
      <c r="L5813" s="3"/>
      <c r="M5813" s="71"/>
      <c r="N5813" s="70"/>
      <c r="O5813" s="70"/>
      <c r="P5813" s="42"/>
      <c r="Q5813" s="3"/>
      <c r="R5813" s="6"/>
      <c r="S5813" s="7"/>
      <c r="T5813" s="1"/>
      <c r="U5813" s="8"/>
      <c r="V5813" s="8"/>
      <c r="W5813" s="29"/>
      <c r="X5813" s="22"/>
      <c r="Y5813" s="4"/>
      <c r="Z5813" s="4"/>
      <c r="AA5813" s="4"/>
      <c r="AB5813" s="9"/>
      <c r="AD5813" s="165"/>
      <c r="AE5813" s="180"/>
      <c r="AF5813" s="180"/>
      <c r="AG5813" s="188"/>
      <c r="AH5813" s="188"/>
      <c r="AI5813" s="188"/>
      <c r="AJ5813" s="172"/>
      <c r="AK5813" s="172"/>
      <c r="AL5813" s="172"/>
      <c r="AM5813" s="165"/>
    </row>
    <row r="5814" spans="1:39">
      <c r="A5814" s="2"/>
      <c r="B5814" s="3"/>
      <c r="C5814" s="4"/>
      <c r="D5814" s="65"/>
      <c r="E5814" s="135"/>
      <c r="F5814" s="6"/>
      <c r="G5814" s="6"/>
      <c r="H5814" s="6"/>
      <c r="I5814" s="6"/>
      <c r="J5814" s="2"/>
      <c r="K5814" s="2"/>
      <c r="L5814" s="3"/>
      <c r="M5814" s="71"/>
      <c r="N5814" s="70"/>
      <c r="O5814" s="70"/>
      <c r="P5814" s="42"/>
      <c r="Q5814" s="3"/>
      <c r="R5814" s="6"/>
      <c r="S5814" s="7"/>
      <c r="T5814" s="1"/>
      <c r="U5814" s="8"/>
      <c r="V5814" s="8"/>
      <c r="W5814" s="57"/>
      <c r="X5814" s="22"/>
      <c r="Y5814" s="4"/>
      <c r="Z5814" s="4"/>
      <c r="AA5814" s="4"/>
      <c r="AB5814" s="9"/>
      <c r="AD5814" s="165"/>
      <c r="AE5814" s="180"/>
      <c r="AF5814" s="180"/>
      <c r="AG5814" s="188"/>
      <c r="AH5814" s="188"/>
      <c r="AI5814" s="188"/>
      <c r="AJ5814" s="172"/>
      <c r="AK5814" s="172"/>
      <c r="AL5814" s="172"/>
      <c r="AM5814" s="165"/>
    </row>
    <row r="5815" spans="1:39">
      <c r="A5815" s="2"/>
      <c r="B5815" s="3"/>
      <c r="C5815" s="4"/>
      <c r="D5815" s="65"/>
      <c r="E5815" s="135"/>
      <c r="F5815" s="6"/>
      <c r="G5815" s="6"/>
      <c r="H5815" s="6"/>
      <c r="I5815" s="6"/>
      <c r="J5815" s="2"/>
      <c r="K5815" s="2"/>
      <c r="L5815" s="3"/>
      <c r="M5815" s="71"/>
      <c r="N5815" s="70"/>
      <c r="O5815" s="70"/>
      <c r="P5815" s="42"/>
      <c r="Q5815" s="3"/>
      <c r="R5815" s="6"/>
      <c r="S5815" s="7"/>
      <c r="T5815" s="1"/>
      <c r="U5815" s="8"/>
      <c r="V5815" s="8"/>
      <c r="W5815" s="57"/>
      <c r="X5815" s="22"/>
      <c r="Y5815" s="4"/>
      <c r="Z5815" s="4"/>
      <c r="AA5815" s="4"/>
      <c r="AB5815" s="9"/>
      <c r="AD5815" s="165"/>
      <c r="AE5815" s="180"/>
      <c r="AF5815" s="180"/>
      <c r="AG5815" s="188"/>
      <c r="AH5815" s="188"/>
      <c r="AI5815" s="188"/>
      <c r="AJ5815" s="172"/>
      <c r="AK5815" s="172"/>
      <c r="AL5815" s="172"/>
      <c r="AM5815" s="165"/>
    </row>
    <row r="5816" spans="1:39">
      <c r="A5816" s="2"/>
      <c r="B5816" s="3"/>
      <c r="C5816" s="4"/>
      <c r="D5816" s="65"/>
      <c r="E5816" s="135"/>
      <c r="F5816" s="6"/>
      <c r="G5816" s="6"/>
      <c r="H5816" s="6"/>
      <c r="I5816" s="6"/>
      <c r="J5816" s="2"/>
      <c r="K5816" s="2"/>
      <c r="L5816" s="3"/>
      <c r="M5816" s="71"/>
      <c r="N5816" s="70"/>
      <c r="O5816" s="70"/>
      <c r="P5816" s="42"/>
      <c r="Q5816" s="3"/>
      <c r="R5816" s="6"/>
      <c r="S5816" s="7"/>
      <c r="T5816" s="1"/>
      <c r="U5816" s="8"/>
      <c r="V5816" s="8"/>
      <c r="W5816" s="29"/>
      <c r="X5816" s="22"/>
      <c r="Y5816" s="4"/>
      <c r="Z5816" s="4"/>
      <c r="AA5816" s="4"/>
      <c r="AB5816" s="9"/>
      <c r="AD5816" s="165"/>
      <c r="AE5816" s="180"/>
      <c r="AF5816" s="180"/>
      <c r="AG5816" s="188"/>
      <c r="AH5816" s="188"/>
      <c r="AI5816" s="188"/>
      <c r="AJ5816" s="172"/>
      <c r="AK5816" s="172"/>
      <c r="AL5816" s="172"/>
      <c r="AM5816" s="165"/>
    </row>
    <row r="5817" spans="1:39">
      <c r="A5817" s="2"/>
      <c r="B5817" s="3"/>
      <c r="C5817" s="4"/>
      <c r="D5817" s="65"/>
      <c r="E5817" s="135"/>
      <c r="F5817" s="6"/>
      <c r="G5817" s="6"/>
      <c r="H5817" s="6"/>
      <c r="I5817" s="6"/>
      <c r="J5817" s="2"/>
      <c r="K5817" s="2"/>
      <c r="L5817" s="3"/>
      <c r="M5817" s="71"/>
      <c r="N5817" s="70"/>
      <c r="O5817" s="70"/>
      <c r="P5817" s="42"/>
      <c r="Q5817" s="3"/>
      <c r="R5817" s="6"/>
      <c r="S5817" s="7"/>
      <c r="T5817" s="1"/>
      <c r="U5817" s="8"/>
      <c r="V5817" s="8"/>
      <c r="W5817" s="44"/>
      <c r="X5817" s="22"/>
      <c r="Y5817" s="4"/>
      <c r="Z5817" s="4"/>
      <c r="AA5817" s="4"/>
      <c r="AB5817" s="9"/>
      <c r="AD5817" s="165"/>
      <c r="AE5817" s="180"/>
      <c r="AF5817" s="180"/>
      <c r="AG5817" s="188"/>
      <c r="AH5817" s="188"/>
      <c r="AI5817" s="188"/>
      <c r="AJ5817" s="172"/>
      <c r="AK5817" s="172"/>
      <c r="AL5817" s="172"/>
      <c r="AM5817" s="165"/>
    </row>
    <row r="5818" spans="1:39">
      <c r="A5818" s="2"/>
      <c r="B5818" s="3"/>
      <c r="C5818" s="4"/>
      <c r="D5818" s="65"/>
      <c r="E5818" s="135"/>
      <c r="F5818" s="6"/>
      <c r="G5818" s="6"/>
      <c r="H5818" s="6"/>
      <c r="I5818" s="6"/>
      <c r="J5818" s="2"/>
      <c r="K5818" s="2"/>
      <c r="L5818" s="3"/>
      <c r="M5818" s="71"/>
      <c r="N5818" s="70"/>
      <c r="O5818" s="70"/>
      <c r="P5818" s="42"/>
      <c r="Q5818" s="3"/>
      <c r="R5818" s="6"/>
      <c r="S5818" s="7"/>
      <c r="T5818" s="1"/>
      <c r="U5818" s="8"/>
      <c r="V5818" s="8"/>
      <c r="W5818" s="30"/>
      <c r="X5818" s="22"/>
      <c r="Y5818" s="4"/>
      <c r="Z5818" s="4"/>
      <c r="AA5818" s="4"/>
      <c r="AB5818" s="9"/>
      <c r="AD5818" s="165"/>
      <c r="AE5818" s="180"/>
      <c r="AF5818" s="180"/>
      <c r="AG5818" s="188"/>
      <c r="AH5818" s="188"/>
      <c r="AI5818" s="188"/>
      <c r="AJ5818" s="172"/>
      <c r="AK5818" s="172"/>
      <c r="AL5818" s="172"/>
      <c r="AM5818" s="165"/>
    </row>
    <row r="5819" spans="1:39">
      <c r="A5819" s="2"/>
      <c r="B5819" s="3"/>
      <c r="C5819" s="4"/>
      <c r="D5819" s="65"/>
      <c r="E5819" s="135"/>
      <c r="F5819" s="6"/>
      <c r="G5819" s="6"/>
      <c r="H5819" s="6"/>
      <c r="I5819" s="6"/>
      <c r="J5819" s="2"/>
      <c r="K5819" s="2"/>
      <c r="L5819" s="3"/>
      <c r="M5819" s="71"/>
      <c r="N5819" s="70"/>
      <c r="O5819" s="70"/>
      <c r="P5819" s="42"/>
      <c r="Q5819" s="3"/>
      <c r="R5819" s="6"/>
      <c r="S5819" s="7"/>
      <c r="T5819" s="1"/>
      <c r="U5819" s="8"/>
      <c r="V5819" s="8"/>
      <c r="W5819" s="57"/>
      <c r="X5819" s="22"/>
      <c r="Y5819" s="4"/>
      <c r="Z5819" s="4"/>
      <c r="AA5819" s="4"/>
      <c r="AB5819" s="9"/>
      <c r="AD5819" s="165"/>
      <c r="AE5819" s="180"/>
      <c r="AF5819" s="180"/>
      <c r="AG5819" s="188"/>
      <c r="AH5819" s="188"/>
      <c r="AI5819" s="188"/>
      <c r="AJ5819" s="172"/>
      <c r="AK5819" s="172"/>
      <c r="AL5819" s="172"/>
      <c r="AM5819" s="165"/>
    </row>
    <row r="5820" spans="1:39">
      <c r="A5820" s="2"/>
      <c r="B5820" s="3"/>
      <c r="C5820" s="4"/>
      <c r="D5820" s="65"/>
      <c r="E5820" s="135"/>
      <c r="F5820" s="6"/>
      <c r="G5820" s="6"/>
      <c r="H5820" s="6"/>
      <c r="I5820" s="6"/>
      <c r="J5820" s="2"/>
      <c r="K5820" s="2"/>
      <c r="L5820" s="3"/>
      <c r="M5820" s="71"/>
      <c r="N5820" s="70"/>
      <c r="O5820" s="70"/>
      <c r="P5820" s="42"/>
      <c r="Q5820" s="3"/>
      <c r="R5820" s="6"/>
      <c r="S5820" s="7"/>
      <c r="T5820" s="1"/>
      <c r="U5820" s="8"/>
      <c r="V5820" s="8"/>
      <c r="W5820" s="29"/>
      <c r="X5820" s="22"/>
      <c r="Y5820" s="4"/>
      <c r="Z5820" s="4"/>
      <c r="AA5820" s="4"/>
      <c r="AB5820" s="9"/>
      <c r="AD5820" s="165"/>
      <c r="AE5820" s="180"/>
      <c r="AF5820" s="180"/>
      <c r="AG5820" s="188"/>
      <c r="AH5820" s="188"/>
      <c r="AI5820" s="188"/>
      <c r="AJ5820" s="172"/>
      <c r="AK5820" s="172"/>
      <c r="AL5820" s="172"/>
      <c r="AM5820" s="165"/>
    </row>
    <row r="5821" spans="1:39">
      <c r="A5821" s="2"/>
      <c r="B5821" s="3"/>
      <c r="C5821" s="4"/>
      <c r="D5821" s="65"/>
      <c r="E5821" s="135"/>
      <c r="F5821" s="6"/>
      <c r="G5821" s="6"/>
      <c r="H5821" s="6"/>
      <c r="I5821" s="6"/>
      <c r="J5821" s="2"/>
      <c r="K5821" s="2"/>
      <c r="L5821" s="3"/>
      <c r="M5821" s="71"/>
      <c r="N5821" s="70"/>
      <c r="O5821" s="70"/>
      <c r="P5821" s="42"/>
      <c r="Q5821" s="3"/>
      <c r="R5821" s="6"/>
      <c r="S5821" s="7"/>
      <c r="T5821" s="1"/>
      <c r="U5821" s="8"/>
      <c r="V5821" s="8"/>
      <c r="W5821" s="29"/>
      <c r="X5821" s="22"/>
      <c r="Y5821" s="4"/>
      <c r="Z5821" s="4"/>
      <c r="AA5821" s="4"/>
      <c r="AB5821" s="9"/>
      <c r="AD5821" s="165"/>
      <c r="AE5821" s="180"/>
      <c r="AF5821" s="180"/>
      <c r="AG5821" s="188"/>
      <c r="AH5821" s="188"/>
      <c r="AI5821" s="188"/>
      <c r="AJ5821" s="172"/>
      <c r="AK5821" s="172"/>
      <c r="AL5821" s="172"/>
      <c r="AM5821" s="165"/>
    </row>
    <row r="5822" spans="1:39">
      <c r="A5822" s="2"/>
      <c r="B5822" s="3"/>
      <c r="C5822" s="4"/>
      <c r="D5822" s="65"/>
      <c r="E5822" s="135"/>
      <c r="F5822" s="6"/>
      <c r="G5822" s="6"/>
      <c r="H5822" s="6"/>
      <c r="I5822" s="6"/>
      <c r="J5822" s="2"/>
      <c r="K5822" s="2"/>
      <c r="L5822" s="3"/>
      <c r="M5822" s="71"/>
      <c r="N5822" s="70"/>
      <c r="O5822" s="70"/>
      <c r="P5822" s="42"/>
      <c r="Q5822" s="3"/>
      <c r="R5822" s="6"/>
      <c r="S5822" s="7"/>
      <c r="T5822" s="1"/>
      <c r="U5822" s="8"/>
      <c r="V5822" s="8"/>
      <c r="W5822" s="29"/>
      <c r="X5822" s="22"/>
      <c r="Y5822" s="4"/>
      <c r="Z5822" s="4"/>
      <c r="AA5822" s="4"/>
      <c r="AB5822" s="9"/>
      <c r="AD5822" s="165"/>
      <c r="AE5822" s="180"/>
      <c r="AF5822" s="180"/>
      <c r="AG5822" s="188"/>
      <c r="AH5822" s="188"/>
      <c r="AI5822" s="188"/>
      <c r="AJ5822" s="172"/>
      <c r="AK5822" s="172"/>
      <c r="AL5822" s="172"/>
      <c r="AM5822" s="165"/>
    </row>
    <row r="5823" spans="1:39">
      <c r="A5823" s="2"/>
      <c r="B5823" s="3"/>
      <c r="C5823" s="4"/>
      <c r="D5823" s="65"/>
      <c r="E5823" s="135"/>
      <c r="F5823" s="6"/>
      <c r="G5823" s="6"/>
      <c r="H5823" s="6"/>
      <c r="I5823" s="6"/>
      <c r="J5823" s="2"/>
      <c r="K5823" s="2"/>
      <c r="L5823" s="3"/>
      <c r="M5823" s="71"/>
      <c r="N5823" s="70"/>
      <c r="O5823" s="70"/>
      <c r="P5823" s="42"/>
      <c r="Q5823" s="3"/>
      <c r="R5823" s="6"/>
      <c r="S5823" s="7"/>
      <c r="T5823" s="1"/>
      <c r="U5823" s="8"/>
      <c r="V5823" s="8"/>
      <c r="W5823" s="57"/>
      <c r="X5823" s="22"/>
      <c r="Y5823" s="4"/>
      <c r="Z5823" s="4"/>
      <c r="AA5823" s="4"/>
      <c r="AB5823" s="9"/>
      <c r="AD5823" s="165"/>
      <c r="AE5823" s="180"/>
      <c r="AF5823" s="180"/>
      <c r="AG5823" s="188"/>
      <c r="AH5823" s="188"/>
      <c r="AI5823" s="188"/>
      <c r="AJ5823" s="172"/>
      <c r="AK5823" s="172"/>
      <c r="AL5823" s="172"/>
      <c r="AM5823" s="165"/>
    </row>
    <row r="5824" spans="1:39">
      <c r="A5824" s="2"/>
      <c r="B5824" s="3"/>
      <c r="C5824" s="4"/>
      <c r="D5824" s="65"/>
      <c r="E5824" s="135"/>
      <c r="F5824" s="6"/>
      <c r="G5824" s="6"/>
      <c r="H5824" s="6"/>
      <c r="I5824" s="6"/>
      <c r="J5824" s="2"/>
      <c r="K5824" s="2"/>
      <c r="L5824" s="3"/>
      <c r="M5824" s="71"/>
      <c r="N5824" s="70"/>
      <c r="O5824" s="70"/>
      <c r="P5824" s="42"/>
      <c r="Q5824" s="3"/>
      <c r="R5824" s="6"/>
      <c r="S5824" s="7"/>
      <c r="T5824" s="1"/>
      <c r="U5824" s="8"/>
      <c r="V5824" s="8"/>
      <c r="W5824" s="30"/>
      <c r="X5824" s="22"/>
      <c r="Y5824" s="4"/>
      <c r="Z5824" s="4"/>
      <c r="AA5824" s="4"/>
      <c r="AB5824" s="9"/>
      <c r="AD5824" s="165"/>
      <c r="AE5824" s="180"/>
      <c r="AF5824" s="180"/>
      <c r="AG5824" s="188"/>
      <c r="AH5824" s="188"/>
      <c r="AI5824" s="188"/>
      <c r="AJ5824" s="172"/>
      <c r="AK5824" s="172"/>
      <c r="AL5824" s="172"/>
      <c r="AM5824" s="165"/>
    </row>
    <row r="5825" spans="1:39">
      <c r="A5825" s="2"/>
      <c r="B5825" s="3"/>
      <c r="C5825" s="4"/>
      <c r="D5825" s="65"/>
      <c r="E5825" s="135"/>
      <c r="F5825" s="6"/>
      <c r="G5825" s="6"/>
      <c r="H5825" s="6"/>
      <c r="I5825" s="6"/>
      <c r="J5825" s="2"/>
      <c r="K5825" s="2"/>
      <c r="L5825" s="3"/>
      <c r="M5825" s="71"/>
      <c r="N5825" s="70"/>
      <c r="O5825" s="70"/>
      <c r="P5825" s="42"/>
      <c r="Q5825" s="3"/>
      <c r="R5825" s="6"/>
      <c r="S5825" s="7"/>
      <c r="T5825" s="1"/>
      <c r="U5825" s="8"/>
      <c r="V5825" s="8"/>
      <c r="W5825" s="30"/>
      <c r="X5825" s="22"/>
      <c r="Y5825" s="4"/>
      <c r="Z5825" s="4"/>
      <c r="AA5825" s="4"/>
      <c r="AB5825" s="9"/>
      <c r="AD5825" s="165"/>
      <c r="AE5825" s="180"/>
      <c r="AF5825" s="180"/>
      <c r="AG5825" s="188"/>
      <c r="AH5825" s="188"/>
      <c r="AI5825" s="188"/>
      <c r="AJ5825" s="172"/>
      <c r="AK5825" s="172"/>
      <c r="AL5825" s="172"/>
      <c r="AM5825" s="165"/>
    </row>
    <row r="5826" spans="1:39">
      <c r="A5826" s="2"/>
      <c r="B5826" s="3"/>
      <c r="C5826" s="4"/>
      <c r="D5826" s="65"/>
      <c r="E5826" s="135"/>
      <c r="F5826" s="6"/>
      <c r="G5826" s="6"/>
      <c r="H5826" s="6"/>
      <c r="I5826" s="6"/>
      <c r="J5826" s="2"/>
      <c r="K5826" s="2"/>
      <c r="L5826" s="3"/>
      <c r="M5826" s="71"/>
      <c r="N5826" s="70"/>
      <c r="O5826" s="70"/>
      <c r="P5826" s="42"/>
      <c r="Q5826" s="3"/>
      <c r="R5826" s="6"/>
      <c r="S5826" s="7"/>
      <c r="T5826" s="1"/>
      <c r="U5826" s="8"/>
      <c r="V5826" s="8"/>
      <c r="W5826" s="29"/>
      <c r="X5826" s="22"/>
      <c r="Y5826" s="4"/>
      <c r="Z5826" s="4"/>
      <c r="AA5826" s="4"/>
      <c r="AB5826" s="9"/>
      <c r="AD5826" s="165"/>
      <c r="AE5826" s="180"/>
      <c r="AF5826" s="180"/>
      <c r="AG5826" s="188"/>
      <c r="AH5826" s="188"/>
      <c r="AI5826" s="188"/>
      <c r="AJ5826" s="172"/>
      <c r="AK5826" s="172"/>
      <c r="AL5826" s="172"/>
      <c r="AM5826" s="165"/>
    </row>
    <row r="5827" spans="1:39">
      <c r="A5827" s="2"/>
      <c r="B5827" s="3"/>
      <c r="C5827" s="4"/>
      <c r="D5827" s="65"/>
      <c r="E5827" s="135"/>
      <c r="F5827" s="6"/>
      <c r="G5827" s="6"/>
      <c r="H5827" s="6"/>
      <c r="I5827" s="6"/>
      <c r="J5827" s="2"/>
      <c r="K5827" s="2"/>
      <c r="L5827" s="3"/>
      <c r="M5827" s="71"/>
      <c r="N5827" s="70"/>
      <c r="O5827" s="70"/>
      <c r="P5827" s="42"/>
      <c r="Q5827" s="3"/>
      <c r="R5827" s="6"/>
      <c r="S5827" s="7"/>
      <c r="T5827" s="1"/>
      <c r="U5827" s="8"/>
      <c r="V5827" s="8"/>
      <c r="W5827" s="44"/>
      <c r="X5827" s="22"/>
      <c r="Y5827" s="4"/>
      <c r="Z5827" s="4"/>
      <c r="AA5827" s="4"/>
      <c r="AB5827" s="9"/>
      <c r="AD5827" s="165"/>
      <c r="AE5827" s="180"/>
      <c r="AF5827" s="180"/>
      <c r="AG5827" s="188"/>
      <c r="AH5827" s="188"/>
      <c r="AI5827" s="188"/>
      <c r="AJ5827" s="172"/>
      <c r="AK5827" s="172"/>
      <c r="AL5827" s="172"/>
      <c r="AM5827" s="165"/>
    </row>
    <row r="5828" spans="1:39">
      <c r="A5828" s="2"/>
      <c r="B5828" s="3"/>
      <c r="C5828" s="4"/>
      <c r="D5828" s="65"/>
      <c r="E5828" s="135"/>
      <c r="F5828" s="6"/>
      <c r="G5828" s="6"/>
      <c r="H5828" s="6"/>
      <c r="I5828" s="6"/>
      <c r="J5828" s="2"/>
      <c r="K5828" s="2"/>
      <c r="L5828" s="3"/>
      <c r="M5828" s="71"/>
      <c r="N5828" s="70"/>
      <c r="O5828" s="70"/>
      <c r="P5828" s="42"/>
      <c r="Q5828" s="3"/>
      <c r="R5828" s="6"/>
      <c r="S5828" s="7"/>
      <c r="T5828" s="1"/>
      <c r="U5828" s="8"/>
      <c r="V5828" s="8"/>
      <c r="W5828" s="30"/>
      <c r="X5828" s="22"/>
      <c r="Y5828" s="4"/>
      <c r="Z5828" s="4"/>
      <c r="AA5828" s="4"/>
      <c r="AB5828" s="9"/>
      <c r="AD5828" s="165"/>
      <c r="AE5828" s="180"/>
      <c r="AF5828" s="180"/>
      <c r="AG5828" s="188"/>
      <c r="AH5828" s="188"/>
      <c r="AI5828" s="188"/>
      <c r="AJ5828" s="172"/>
      <c r="AK5828" s="172"/>
      <c r="AL5828" s="172"/>
      <c r="AM5828" s="165"/>
    </row>
    <row r="5829" spans="1:39">
      <c r="A5829" s="2"/>
      <c r="B5829" s="3"/>
      <c r="C5829" s="4"/>
      <c r="D5829" s="65"/>
      <c r="E5829" s="135"/>
      <c r="F5829" s="6"/>
      <c r="G5829" s="6"/>
      <c r="H5829" s="6"/>
      <c r="I5829" s="6"/>
      <c r="J5829" s="2"/>
      <c r="K5829" s="2"/>
      <c r="L5829" s="3"/>
      <c r="M5829" s="71"/>
      <c r="N5829" s="70"/>
      <c r="O5829" s="70"/>
      <c r="P5829" s="42"/>
      <c r="Q5829" s="3"/>
      <c r="R5829" s="6"/>
      <c r="S5829" s="7"/>
      <c r="T5829" s="1"/>
      <c r="U5829" s="8"/>
      <c r="V5829" s="8"/>
      <c r="W5829" s="30"/>
      <c r="X5829" s="22"/>
      <c r="Y5829" s="4"/>
      <c r="Z5829" s="4"/>
      <c r="AA5829" s="4"/>
      <c r="AB5829" s="9"/>
      <c r="AD5829" s="165"/>
      <c r="AE5829" s="180"/>
      <c r="AF5829" s="180"/>
      <c r="AG5829" s="188"/>
      <c r="AH5829" s="188"/>
      <c r="AI5829" s="188"/>
      <c r="AJ5829" s="172"/>
      <c r="AK5829" s="172"/>
      <c r="AL5829" s="172"/>
      <c r="AM5829" s="165"/>
    </row>
    <row r="5830" spans="1:39">
      <c r="A5830" s="2"/>
      <c r="B5830" s="3"/>
      <c r="C5830" s="4"/>
      <c r="D5830" s="65"/>
      <c r="E5830" s="135"/>
      <c r="F5830" s="6"/>
      <c r="G5830" s="6"/>
      <c r="H5830" s="6"/>
      <c r="I5830" s="6"/>
      <c r="J5830" s="2"/>
      <c r="K5830" s="2"/>
      <c r="L5830" s="3"/>
      <c r="M5830" s="71"/>
      <c r="N5830" s="70"/>
      <c r="O5830" s="70"/>
      <c r="P5830" s="42"/>
      <c r="Q5830" s="3"/>
      <c r="R5830" s="6"/>
      <c r="S5830" s="7"/>
      <c r="T5830" s="1"/>
      <c r="U5830" s="8"/>
      <c r="V5830" s="8"/>
      <c r="W5830" s="57"/>
      <c r="X5830" s="22"/>
      <c r="Y5830" s="4"/>
      <c r="Z5830" s="4"/>
      <c r="AA5830" s="4"/>
      <c r="AB5830" s="9"/>
      <c r="AD5830" s="165"/>
      <c r="AE5830" s="180"/>
      <c r="AF5830" s="180"/>
      <c r="AG5830" s="188"/>
      <c r="AH5830" s="188"/>
      <c r="AI5830" s="188"/>
      <c r="AJ5830" s="172"/>
      <c r="AK5830" s="172"/>
      <c r="AL5830" s="172"/>
      <c r="AM5830" s="165"/>
    </row>
    <row r="5831" spans="1:39">
      <c r="A5831" s="2"/>
      <c r="B5831" s="3"/>
      <c r="C5831" s="4"/>
      <c r="D5831" s="65"/>
      <c r="E5831" s="135"/>
      <c r="F5831" s="6"/>
      <c r="G5831" s="6"/>
      <c r="H5831" s="6"/>
      <c r="I5831" s="6"/>
      <c r="J5831" s="2"/>
      <c r="K5831" s="2"/>
      <c r="L5831" s="3"/>
      <c r="M5831" s="71"/>
      <c r="N5831" s="70"/>
      <c r="O5831" s="70"/>
      <c r="P5831" s="42"/>
      <c r="Q5831" s="3"/>
      <c r="R5831" s="6"/>
      <c r="S5831" s="7"/>
      <c r="T5831" s="1"/>
      <c r="U5831" s="8"/>
      <c r="V5831" s="8"/>
      <c r="W5831" s="30"/>
      <c r="X5831" s="22"/>
      <c r="Y5831" s="4"/>
      <c r="Z5831" s="4"/>
      <c r="AA5831" s="4"/>
      <c r="AB5831" s="9"/>
      <c r="AD5831" s="165"/>
      <c r="AE5831" s="180"/>
      <c r="AF5831" s="180"/>
      <c r="AG5831" s="188"/>
      <c r="AH5831" s="188"/>
      <c r="AI5831" s="188"/>
      <c r="AJ5831" s="172"/>
      <c r="AK5831" s="172"/>
      <c r="AL5831" s="172"/>
      <c r="AM5831" s="165"/>
    </row>
    <row r="5832" spans="1:39">
      <c r="A5832" s="2"/>
      <c r="B5832" s="3"/>
      <c r="C5832" s="4"/>
      <c r="D5832" s="65"/>
      <c r="E5832" s="135"/>
      <c r="F5832" s="6"/>
      <c r="G5832" s="6"/>
      <c r="H5832" s="6"/>
      <c r="I5832" s="6"/>
      <c r="J5832" s="2"/>
      <c r="K5832" s="2"/>
      <c r="L5832" s="3"/>
      <c r="M5832" s="71"/>
      <c r="N5832" s="70"/>
      <c r="O5832" s="70"/>
      <c r="P5832" s="42"/>
      <c r="Q5832" s="3"/>
      <c r="R5832" s="6"/>
      <c r="S5832" s="7"/>
      <c r="T5832" s="1"/>
      <c r="U5832" s="8"/>
      <c r="V5832" s="8"/>
      <c r="W5832" s="30"/>
      <c r="X5832" s="22"/>
      <c r="Y5832" s="4"/>
      <c r="Z5832" s="4"/>
      <c r="AA5832" s="4"/>
      <c r="AB5832" s="9"/>
      <c r="AD5832" s="165"/>
      <c r="AE5832" s="180"/>
      <c r="AF5832" s="180"/>
      <c r="AG5832" s="188"/>
      <c r="AH5832" s="188"/>
      <c r="AI5832" s="188"/>
      <c r="AJ5832" s="172"/>
      <c r="AK5832" s="172"/>
      <c r="AL5832" s="172"/>
      <c r="AM5832" s="165"/>
    </row>
    <row r="5833" spans="1:39">
      <c r="A5833" s="2"/>
      <c r="B5833" s="3"/>
      <c r="C5833" s="4"/>
      <c r="D5833" s="65"/>
      <c r="E5833" s="135"/>
      <c r="F5833" s="6"/>
      <c r="G5833" s="6"/>
      <c r="H5833" s="6"/>
      <c r="I5833" s="6"/>
      <c r="J5833" s="2"/>
      <c r="K5833" s="2"/>
      <c r="L5833" s="3"/>
      <c r="M5833" s="71"/>
      <c r="N5833" s="70"/>
      <c r="O5833" s="70"/>
      <c r="P5833" s="42"/>
      <c r="Q5833" s="3"/>
      <c r="R5833" s="6"/>
      <c r="S5833" s="7"/>
      <c r="T5833" s="1"/>
      <c r="U5833" s="8"/>
      <c r="V5833" s="8"/>
      <c r="W5833" s="29"/>
      <c r="X5833" s="22"/>
      <c r="Y5833" s="4"/>
      <c r="Z5833" s="4"/>
      <c r="AA5833" s="4"/>
      <c r="AB5833" s="9"/>
      <c r="AD5833" s="165"/>
      <c r="AE5833" s="180"/>
      <c r="AF5833" s="180"/>
      <c r="AG5833" s="188"/>
      <c r="AH5833" s="188"/>
      <c r="AI5833" s="188"/>
      <c r="AJ5833" s="172"/>
      <c r="AK5833" s="172"/>
      <c r="AL5833" s="172"/>
      <c r="AM5833" s="165"/>
    </row>
    <row r="5834" spans="1:39">
      <c r="A5834" s="2"/>
      <c r="B5834" s="3"/>
      <c r="C5834" s="4"/>
      <c r="D5834" s="65"/>
      <c r="E5834" s="135"/>
      <c r="F5834" s="6"/>
      <c r="G5834" s="6"/>
      <c r="H5834" s="6"/>
      <c r="I5834" s="6"/>
      <c r="J5834" s="2"/>
      <c r="K5834" s="2"/>
      <c r="L5834" s="3"/>
      <c r="M5834" s="71"/>
      <c r="N5834" s="70"/>
      <c r="O5834" s="70"/>
      <c r="P5834" s="42"/>
      <c r="Q5834" s="3"/>
      <c r="R5834" s="6"/>
      <c r="S5834" s="7"/>
      <c r="T5834" s="1"/>
      <c r="U5834" s="8"/>
      <c r="V5834" s="8"/>
      <c r="W5834" s="44"/>
      <c r="X5834" s="22"/>
      <c r="Y5834" s="4"/>
      <c r="Z5834" s="4"/>
      <c r="AA5834" s="4"/>
      <c r="AB5834" s="9"/>
      <c r="AD5834" s="165"/>
      <c r="AE5834" s="180"/>
      <c r="AF5834" s="180"/>
      <c r="AG5834" s="188"/>
      <c r="AH5834" s="188"/>
      <c r="AI5834" s="188"/>
      <c r="AJ5834" s="172"/>
      <c r="AK5834" s="172"/>
      <c r="AL5834" s="172"/>
      <c r="AM5834" s="165"/>
    </row>
    <row r="5835" spans="1:39">
      <c r="A5835" s="2"/>
      <c r="B5835" s="3"/>
      <c r="C5835" s="4"/>
      <c r="D5835" s="65"/>
      <c r="E5835" s="135"/>
      <c r="F5835" s="6"/>
      <c r="G5835" s="6"/>
      <c r="H5835" s="6"/>
      <c r="I5835" s="6"/>
      <c r="J5835" s="2"/>
      <c r="K5835" s="2"/>
      <c r="L5835" s="3"/>
      <c r="M5835" s="71"/>
      <c r="N5835" s="70"/>
      <c r="O5835" s="70"/>
      <c r="P5835" s="42"/>
      <c r="Q5835" s="3"/>
      <c r="R5835" s="6"/>
      <c r="S5835" s="7"/>
      <c r="T5835" s="1"/>
      <c r="U5835" s="8"/>
      <c r="V5835" s="8"/>
      <c r="W5835" s="30"/>
      <c r="X5835" s="22"/>
      <c r="Y5835" s="4"/>
      <c r="Z5835" s="4"/>
      <c r="AA5835" s="4"/>
      <c r="AB5835" s="9"/>
      <c r="AD5835" s="165"/>
      <c r="AE5835" s="180"/>
      <c r="AF5835" s="180"/>
      <c r="AG5835" s="188"/>
      <c r="AH5835" s="188"/>
      <c r="AI5835" s="188"/>
      <c r="AJ5835" s="172"/>
      <c r="AK5835" s="172"/>
      <c r="AL5835" s="172"/>
      <c r="AM5835" s="165"/>
    </row>
    <row r="5836" spans="1:39">
      <c r="A5836" s="2"/>
      <c r="B5836" s="3"/>
      <c r="C5836" s="4"/>
      <c r="D5836" s="65"/>
      <c r="E5836" s="135"/>
      <c r="F5836" s="6"/>
      <c r="G5836" s="6"/>
      <c r="H5836" s="6"/>
      <c r="I5836" s="6"/>
      <c r="J5836" s="2"/>
      <c r="K5836" s="2"/>
      <c r="L5836" s="3"/>
      <c r="M5836" s="71"/>
      <c r="N5836" s="70"/>
      <c r="O5836" s="70"/>
      <c r="P5836" s="42"/>
      <c r="Q5836" s="3"/>
      <c r="R5836" s="6"/>
      <c r="S5836" s="7"/>
      <c r="T5836" s="1"/>
      <c r="U5836" s="8"/>
      <c r="V5836" s="8"/>
      <c r="W5836" s="30"/>
      <c r="X5836" s="22"/>
      <c r="Y5836" s="4"/>
      <c r="Z5836" s="4"/>
      <c r="AA5836" s="4"/>
      <c r="AB5836" s="9"/>
      <c r="AD5836" s="165"/>
      <c r="AE5836" s="180"/>
      <c r="AF5836" s="180"/>
      <c r="AG5836" s="188"/>
      <c r="AH5836" s="188"/>
      <c r="AI5836" s="188"/>
      <c r="AJ5836" s="172"/>
      <c r="AK5836" s="172"/>
      <c r="AL5836" s="172"/>
      <c r="AM5836" s="165"/>
    </row>
    <row r="5837" spans="1:39">
      <c r="A5837" s="2"/>
      <c r="B5837" s="3"/>
      <c r="C5837" s="4"/>
      <c r="D5837" s="65"/>
      <c r="E5837" s="135"/>
      <c r="F5837" s="6"/>
      <c r="G5837" s="6"/>
      <c r="H5837" s="6"/>
      <c r="I5837" s="6"/>
      <c r="J5837" s="2"/>
      <c r="K5837" s="2"/>
      <c r="L5837" s="3"/>
      <c r="M5837" s="71"/>
      <c r="N5837" s="70"/>
      <c r="O5837" s="70"/>
      <c r="P5837" s="42"/>
      <c r="Q5837" s="3"/>
      <c r="R5837" s="6"/>
      <c r="S5837" s="7"/>
      <c r="T5837" s="1"/>
      <c r="U5837" s="8"/>
      <c r="V5837" s="8"/>
      <c r="W5837" s="57"/>
      <c r="X5837" s="22"/>
      <c r="Y5837" s="4"/>
      <c r="Z5837" s="4"/>
      <c r="AA5837" s="4"/>
      <c r="AB5837" s="9"/>
      <c r="AD5837" s="165"/>
      <c r="AE5837" s="180"/>
      <c r="AF5837" s="180"/>
      <c r="AG5837" s="188"/>
      <c r="AH5837" s="188"/>
      <c r="AI5837" s="188"/>
      <c r="AJ5837" s="172"/>
      <c r="AK5837" s="172"/>
      <c r="AL5837" s="172"/>
      <c r="AM5837" s="165"/>
    </row>
    <row r="5838" spans="1:39">
      <c r="A5838" s="2"/>
      <c r="B5838" s="3"/>
      <c r="C5838" s="4"/>
      <c r="D5838" s="65"/>
      <c r="E5838" s="135"/>
      <c r="F5838" s="6"/>
      <c r="G5838" s="6"/>
      <c r="H5838" s="6"/>
      <c r="I5838" s="6"/>
      <c r="J5838" s="2"/>
      <c r="K5838" s="2"/>
      <c r="L5838" s="3"/>
      <c r="M5838" s="71"/>
      <c r="N5838" s="70"/>
      <c r="O5838" s="70"/>
      <c r="P5838" s="42"/>
      <c r="Q5838" s="3"/>
      <c r="R5838" s="6"/>
      <c r="S5838" s="7"/>
      <c r="T5838" s="1"/>
      <c r="U5838" s="8"/>
      <c r="V5838" s="8"/>
      <c r="W5838" s="30"/>
      <c r="X5838" s="22"/>
      <c r="Y5838" s="4"/>
      <c r="Z5838" s="4"/>
      <c r="AA5838" s="4"/>
      <c r="AB5838" s="9"/>
      <c r="AD5838" s="165"/>
      <c r="AE5838" s="180"/>
      <c r="AF5838" s="180"/>
      <c r="AG5838" s="188"/>
      <c r="AH5838" s="188"/>
      <c r="AI5838" s="188"/>
      <c r="AJ5838" s="172"/>
      <c r="AK5838" s="172"/>
      <c r="AL5838" s="172"/>
      <c r="AM5838" s="165"/>
    </row>
    <row r="5839" spans="1:39" ht="45.75" customHeight="1">
      <c r="A5839" s="2"/>
      <c r="B5839" s="3"/>
      <c r="C5839" s="4"/>
      <c r="D5839" s="65"/>
      <c r="E5839" s="135"/>
      <c r="F5839" s="6"/>
      <c r="G5839" s="6"/>
      <c r="H5839" s="6"/>
      <c r="I5839" s="6"/>
      <c r="J5839" s="2"/>
      <c r="K5839" s="2"/>
      <c r="L5839" s="3"/>
      <c r="M5839" s="71"/>
      <c r="N5839" s="70"/>
      <c r="O5839" s="70"/>
      <c r="P5839" s="42"/>
      <c r="Q5839" s="3"/>
      <c r="R5839" s="6"/>
      <c r="S5839" s="7"/>
      <c r="T5839" s="1"/>
      <c r="U5839" s="8"/>
      <c r="V5839" s="8"/>
      <c r="W5839" s="30"/>
      <c r="X5839" s="22"/>
      <c r="Y5839" s="4"/>
      <c r="Z5839" s="4"/>
      <c r="AA5839" s="4"/>
      <c r="AB5839" s="9"/>
      <c r="AD5839" s="165"/>
      <c r="AE5839" s="180"/>
      <c r="AF5839" s="180"/>
      <c r="AG5839" s="188"/>
      <c r="AH5839" s="188"/>
      <c r="AI5839" s="188"/>
      <c r="AJ5839" s="172"/>
      <c r="AK5839" s="172"/>
      <c r="AL5839" s="172"/>
      <c r="AM5839" s="165"/>
    </row>
    <row r="5840" spans="1:39">
      <c r="A5840" s="2"/>
      <c r="B5840" s="3"/>
      <c r="C5840" s="4"/>
      <c r="D5840" s="65"/>
      <c r="E5840" s="135"/>
      <c r="F5840" s="6"/>
      <c r="G5840" s="6"/>
      <c r="H5840" s="6"/>
      <c r="I5840" s="6"/>
      <c r="J5840" s="2"/>
      <c r="K5840" s="2"/>
      <c r="L5840" s="3"/>
      <c r="M5840" s="71"/>
      <c r="N5840" s="70"/>
      <c r="O5840" s="70"/>
      <c r="P5840" s="42"/>
      <c r="Q5840" s="3"/>
      <c r="R5840" s="6"/>
      <c r="S5840" s="7"/>
      <c r="T5840" s="1"/>
      <c r="U5840" s="8"/>
      <c r="V5840" s="8"/>
      <c r="W5840" s="29"/>
      <c r="X5840" s="22"/>
      <c r="Y5840" s="4"/>
      <c r="Z5840" s="4"/>
      <c r="AA5840" s="4"/>
      <c r="AB5840" s="9"/>
      <c r="AD5840" s="165"/>
      <c r="AE5840" s="180"/>
      <c r="AF5840" s="180"/>
      <c r="AG5840" s="188"/>
      <c r="AH5840" s="188"/>
      <c r="AI5840" s="188"/>
      <c r="AJ5840" s="172"/>
      <c r="AK5840" s="172"/>
      <c r="AL5840" s="172"/>
      <c r="AM5840" s="165"/>
    </row>
    <row r="5841" spans="1:39">
      <c r="A5841" s="2"/>
      <c r="B5841" s="3"/>
      <c r="C5841" s="4"/>
      <c r="D5841" s="65"/>
      <c r="E5841" s="135"/>
      <c r="F5841" s="6"/>
      <c r="G5841" s="6"/>
      <c r="H5841" s="6"/>
      <c r="I5841" s="6"/>
      <c r="J5841" s="2"/>
      <c r="K5841" s="2"/>
      <c r="L5841" s="3"/>
      <c r="M5841" s="71"/>
      <c r="N5841" s="70"/>
      <c r="O5841" s="70"/>
      <c r="P5841" s="42"/>
      <c r="Q5841" s="3"/>
      <c r="R5841" s="6"/>
      <c r="S5841" s="7"/>
      <c r="T5841" s="1"/>
      <c r="U5841" s="8"/>
      <c r="V5841" s="8"/>
      <c r="W5841" s="44"/>
      <c r="X5841" s="22"/>
      <c r="Y5841" s="4"/>
      <c r="Z5841" s="4"/>
      <c r="AA5841" s="4"/>
      <c r="AB5841" s="9"/>
      <c r="AD5841" s="165"/>
      <c r="AE5841" s="180"/>
      <c r="AF5841" s="180"/>
      <c r="AG5841" s="188"/>
      <c r="AH5841" s="188"/>
      <c r="AI5841" s="188"/>
      <c r="AJ5841" s="172"/>
      <c r="AK5841" s="172"/>
      <c r="AL5841" s="172"/>
      <c r="AM5841" s="165"/>
    </row>
    <row r="5842" spans="1:39">
      <c r="A5842" s="2"/>
      <c r="B5842" s="3"/>
      <c r="C5842" s="4"/>
      <c r="D5842" s="65"/>
      <c r="E5842" s="135"/>
      <c r="F5842" s="6"/>
      <c r="G5842" s="6"/>
      <c r="H5842" s="6"/>
      <c r="I5842" s="6"/>
      <c r="J5842" s="2"/>
      <c r="K5842" s="2"/>
      <c r="L5842" s="3"/>
      <c r="M5842" s="71"/>
      <c r="N5842" s="70"/>
      <c r="O5842" s="70"/>
      <c r="P5842" s="42"/>
      <c r="Q5842" s="3"/>
      <c r="R5842" s="6"/>
      <c r="S5842" s="7"/>
      <c r="T5842" s="1"/>
      <c r="U5842" s="8"/>
      <c r="V5842" s="8"/>
      <c r="W5842" s="30"/>
      <c r="X5842" s="22"/>
      <c r="Y5842" s="4"/>
      <c r="Z5842" s="4"/>
      <c r="AA5842" s="4"/>
      <c r="AB5842" s="9"/>
      <c r="AD5842" s="165"/>
      <c r="AE5842" s="180"/>
      <c r="AF5842" s="180"/>
      <c r="AG5842" s="188"/>
      <c r="AH5842" s="188"/>
      <c r="AI5842" s="188"/>
      <c r="AJ5842" s="172"/>
      <c r="AK5842" s="172"/>
      <c r="AL5842" s="172"/>
      <c r="AM5842" s="165"/>
    </row>
    <row r="5843" spans="1:39">
      <c r="A5843" s="2"/>
      <c r="B5843" s="3"/>
      <c r="C5843" s="4"/>
      <c r="D5843" s="65"/>
      <c r="E5843" s="135"/>
      <c r="F5843" s="6"/>
      <c r="G5843" s="6"/>
      <c r="H5843" s="6"/>
      <c r="I5843" s="6"/>
      <c r="J5843" s="2"/>
      <c r="K5843" s="2"/>
      <c r="L5843" s="3"/>
      <c r="M5843" s="71"/>
      <c r="N5843" s="70"/>
      <c r="O5843" s="70"/>
      <c r="P5843" s="42"/>
      <c r="Q5843" s="3"/>
      <c r="R5843" s="6"/>
      <c r="S5843" s="7"/>
      <c r="T5843" s="1"/>
      <c r="U5843" s="8"/>
      <c r="V5843" s="8"/>
      <c r="W5843" s="30"/>
      <c r="X5843" s="22"/>
      <c r="Y5843" s="4"/>
      <c r="Z5843" s="4"/>
      <c r="AA5843" s="4"/>
      <c r="AB5843" s="9"/>
      <c r="AD5843" s="165"/>
      <c r="AE5843" s="180"/>
      <c r="AF5843" s="180"/>
      <c r="AG5843" s="188"/>
      <c r="AH5843" s="188"/>
      <c r="AI5843" s="188"/>
      <c r="AJ5843" s="172"/>
      <c r="AK5843" s="172"/>
      <c r="AL5843" s="172"/>
      <c r="AM5843" s="165"/>
    </row>
    <row r="5844" spans="1:39">
      <c r="A5844" s="2"/>
      <c r="B5844" s="3"/>
      <c r="C5844" s="4"/>
      <c r="D5844" s="65"/>
      <c r="E5844" s="135"/>
      <c r="F5844" s="6"/>
      <c r="G5844" s="6"/>
      <c r="H5844" s="6"/>
      <c r="I5844" s="6"/>
      <c r="J5844" s="8"/>
      <c r="K5844" s="2"/>
      <c r="L5844" s="3"/>
      <c r="M5844" s="71"/>
      <c r="N5844" s="70"/>
      <c r="O5844" s="70"/>
      <c r="P5844" s="42"/>
      <c r="Q5844" s="3"/>
      <c r="R5844" s="6"/>
      <c r="S5844" s="7"/>
      <c r="T5844" s="1"/>
      <c r="U5844" s="8"/>
      <c r="V5844" s="8"/>
      <c r="W5844" s="30"/>
      <c r="X5844" s="22"/>
      <c r="Y5844" s="4"/>
      <c r="Z5844" s="4"/>
      <c r="AA5844" s="4"/>
      <c r="AB5844" s="9"/>
      <c r="AD5844" s="165"/>
      <c r="AE5844" s="180"/>
      <c r="AF5844" s="180"/>
      <c r="AG5844" s="188"/>
      <c r="AH5844" s="188"/>
      <c r="AI5844" s="188"/>
      <c r="AJ5844" s="172"/>
      <c r="AK5844" s="172"/>
      <c r="AL5844" s="172"/>
      <c r="AM5844" s="165"/>
    </row>
    <row r="5845" spans="1:39">
      <c r="A5845" s="2"/>
      <c r="B5845" s="3"/>
      <c r="C5845" s="4"/>
      <c r="D5845" s="65"/>
      <c r="E5845" s="135"/>
      <c r="F5845" s="6"/>
      <c r="G5845" s="6"/>
      <c r="H5845" s="6"/>
      <c r="I5845" s="6"/>
      <c r="J5845" s="8"/>
      <c r="K5845" s="2"/>
      <c r="L5845" s="3"/>
      <c r="M5845" s="71"/>
      <c r="N5845" s="70"/>
      <c r="O5845" s="70"/>
      <c r="P5845" s="42"/>
      <c r="Q5845" s="3"/>
      <c r="R5845" s="6"/>
      <c r="S5845" s="7"/>
      <c r="T5845" s="1"/>
      <c r="U5845" s="8"/>
      <c r="V5845" s="8"/>
      <c r="W5845" s="30"/>
      <c r="X5845" s="22"/>
      <c r="Y5845" s="4"/>
      <c r="Z5845" s="4"/>
      <c r="AA5845" s="4"/>
      <c r="AB5845" s="9"/>
      <c r="AD5845" s="165"/>
      <c r="AE5845" s="180"/>
      <c r="AF5845" s="180"/>
      <c r="AG5845" s="188"/>
      <c r="AH5845" s="188"/>
      <c r="AI5845" s="188"/>
      <c r="AJ5845" s="172"/>
      <c r="AK5845" s="172"/>
      <c r="AL5845" s="172"/>
      <c r="AM5845" s="165"/>
    </row>
    <row r="5846" spans="1:39">
      <c r="A5846" s="2"/>
      <c r="B5846" s="3"/>
      <c r="C5846" s="4"/>
      <c r="D5846" s="65"/>
      <c r="E5846" s="135"/>
      <c r="F5846" s="6"/>
      <c r="G5846" s="6"/>
      <c r="H5846" s="6"/>
      <c r="I5846" s="6"/>
      <c r="J5846" s="2"/>
      <c r="K5846" s="8"/>
      <c r="L5846" s="3"/>
      <c r="M5846" s="71"/>
      <c r="N5846" s="70"/>
      <c r="O5846" s="70"/>
      <c r="P5846" s="42"/>
      <c r="Q5846" s="3"/>
      <c r="R5846" s="6"/>
      <c r="S5846" s="7"/>
      <c r="T5846" s="1"/>
      <c r="U5846" s="8"/>
      <c r="V5846" s="8"/>
      <c r="W5846" s="30"/>
      <c r="X5846" s="22"/>
      <c r="Y5846" s="4"/>
      <c r="Z5846" s="4"/>
      <c r="AA5846" s="4"/>
      <c r="AB5846" s="9"/>
      <c r="AD5846" s="165"/>
      <c r="AE5846" s="180"/>
      <c r="AF5846" s="180"/>
      <c r="AG5846" s="188"/>
      <c r="AH5846" s="188"/>
      <c r="AI5846" s="188"/>
      <c r="AJ5846" s="172"/>
      <c r="AK5846" s="172"/>
      <c r="AL5846" s="172"/>
      <c r="AM5846" s="165"/>
    </row>
    <row r="5847" spans="1:39">
      <c r="A5847" s="2"/>
      <c r="B5847" s="3"/>
      <c r="C5847" s="4"/>
      <c r="D5847" s="65"/>
      <c r="E5847" s="135"/>
      <c r="F5847" s="6"/>
      <c r="G5847" s="6"/>
      <c r="H5847" s="6"/>
      <c r="I5847" s="6"/>
      <c r="J5847" s="2"/>
      <c r="K5847" s="2"/>
      <c r="L5847" s="3"/>
      <c r="M5847" s="71"/>
      <c r="N5847" s="70"/>
      <c r="O5847" s="70"/>
      <c r="P5847" s="42"/>
      <c r="Q5847" s="3"/>
      <c r="R5847" s="6"/>
      <c r="S5847" s="7"/>
      <c r="T5847" s="1"/>
      <c r="U5847" s="8"/>
      <c r="V5847" s="8"/>
      <c r="W5847" s="30"/>
      <c r="X5847" s="22"/>
      <c r="Y5847" s="4"/>
      <c r="Z5847" s="4"/>
      <c r="AA5847" s="4"/>
      <c r="AB5847" s="9"/>
      <c r="AD5847" s="165"/>
      <c r="AE5847" s="180"/>
      <c r="AF5847" s="180"/>
      <c r="AG5847" s="188"/>
      <c r="AH5847" s="188"/>
      <c r="AI5847" s="188"/>
      <c r="AJ5847" s="172"/>
      <c r="AK5847" s="172"/>
      <c r="AL5847" s="172"/>
      <c r="AM5847" s="165"/>
    </row>
    <row r="5848" spans="1:39">
      <c r="A5848" s="2"/>
      <c r="B5848" s="3"/>
      <c r="C5848" s="4"/>
      <c r="D5848" s="65"/>
      <c r="E5848" s="135"/>
      <c r="F5848" s="6"/>
      <c r="G5848" s="6"/>
      <c r="H5848" s="6"/>
      <c r="I5848" s="6"/>
      <c r="J5848" s="2"/>
      <c r="K5848" s="2"/>
      <c r="L5848" s="3"/>
      <c r="M5848" s="71"/>
      <c r="N5848" s="70"/>
      <c r="O5848" s="70"/>
      <c r="P5848" s="42"/>
      <c r="Q5848" s="3"/>
      <c r="R5848" s="6"/>
      <c r="S5848" s="7"/>
      <c r="T5848" s="1"/>
      <c r="U5848" s="8"/>
      <c r="V5848" s="8"/>
      <c r="W5848" s="57"/>
      <c r="X5848" s="22"/>
      <c r="Y5848" s="4"/>
      <c r="Z5848" s="4"/>
      <c r="AA5848" s="4"/>
      <c r="AB5848" s="9"/>
      <c r="AD5848" s="165"/>
      <c r="AE5848" s="180"/>
      <c r="AF5848" s="180"/>
      <c r="AG5848" s="188"/>
      <c r="AH5848" s="188"/>
      <c r="AI5848" s="188"/>
      <c r="AJ5848" s="172"/>
      <c r="AK5848" s="172"/>
      <c r="AL5848" s="172"/>
      <c r="AM5848" s="165"/>
    </row>
    <row r="5849" spans="1:39">
      <c r="A5849" s="2"/>
      <c r="B5849" s="3"/>
      <c r="C5849" s="4"/>
      <c r="D5849" s="65"/>
      <c r="E5849" s="135"/>
      <c r="F5849" s="6"/>
      <c r="G5849" s="6"/>
      <c r="H5849" s="6"/>
      <c r="I5849" s="6"/>
      <c r="J5849" s="2"/>
      <c r="K5849" s="2"/>
      <c r="L5849" s="3"/>
      <c r="M5849" s="71"/>
      <c r="N5849" s="70"/>
      <c r="O5849" s="70"/>
      <c r="P5849" s="42"/>
      <c r="Q5849" s="3"/>
      <c r="R5849" s="6"/>
      <c r="S5849" s="7"/>
      <c r="T5849" s="1"/>
      <c r="U5849" s="8"/>
      <c r="V5849" s="8"/>
      <c r="W5849" s="30"/>
      <c r="X5849" s="22"/>
      <c r="Y5849" s="4"/>
      <c r="Z5849" s="4"/>
      <c r="AA5849" s="4"/>
      <c r="AB5849" s="9"/>
      <c r="AD5849" s="165"/>
      <c r="AE5849" s="180"/>
      <c r="AF5849" s="180"/>
      <c r="AG5849" s="188"/>
      <c r="AH5849" s="188"/>
      <c r="AI5849" s="188"/>
      <c r="AJ5849" s="172"/>
      <c r="AK5849" s="172"/>
      <c r="AL5849" s="172"/>
      <c r="AM5849" s="165"/>
    </row>
    <row r="5850" spans="1:39">
      <c r="A5850" s="2"/>
      <c r="B5850" s="3"/>
      <c r="C5850" s="4"/>
      <c r="D5850" s="65"/>
      <c r="E5850" s="135"/>
      <c r="F5850" s="6"/>
      <c r="G5850" s="6"/>
      <c r="H5850" s="6"/>
      <c r="I5850" s="6"/>
      <c r="J5850" s="2"/>
      <c r="K5850" s="2"/>
      <c r="L5850" s="3"/>
      <c r="M5850" s="71"/>
      <c r="N5850" s="70"/>
      <c r="O5850" s="70"/>
      <c r="P5850" s="42"/>
      <c r="Q5850" s="3"/>
      <c r="R5850" s="6"/>
      <c r="S5850" s="7"/>
      <c r="T5850" s="1"/>
      <c r="U5850" s="8"/>
      <c r="V5850" s="8"/>
      <c r="W5850" s="30"/>
      <c r="X5850" s="22"/>
      <c r="Y5850" s="4"/>
      <c r="Z5850" s="4"/>
      <c r="AA5850" s="4"/>
      <c r="AB5850" s="9"/>
      <c r="AD5850" s="165"/>
      <c r="AE5850" s="180"/>
      <c r="AF5850" s="180"/>
      <c r="AG5850" s="188"/>
      <c r="AH5850" s="188"/>
      <c r="AI5850" s="188"/>
      <c r="AJ5850" s="172"/>
      <c r="AK5850" s="172"/>
      <c r="AL5850" s="172"/>
      <c r="AM5850" s="165"/>
    </row>
    <row r="5851" spans="1:39">
      <c r="A5851" s="2"/>
      <c r="B5851" s="3"/>
      <c r="C5851" s="4"/>
      <c r="D5851" s="65"/>
      <c r="E5851" s="135"/>
      <c r="F5851" s="6"/>
      <c r="G5851" s="6"/>
      <c r="H5851" s="6"/>
      <c r="I5851" s="6"/>
      <c r="J5851" s="2"/>
      <c r="K5851" s="2"/>
      <c r="L5851" s="3"/>
      <c r="M5851" s="71"/>
      <c r="N5851" s="70"/>
      <c r="O5851" s="70"/>
      <c r="P5851" s="42"/>
      <c r="Q5851" s="3"/>
      <c r="R5851" s="6"/>
      <c r="S5851" s="7"/>
      <c r="T5851" s="1"/>
      <c r="U5851" s="8"/>
      <c r="V5851" s="8"/>
      <c r="W5851" s="29"/>
      <c r="X5851" s="22"/>
      <c r="Y5851" s="4"/>
      <c r="Z5851" s="4"/>
      <c r="AA5851" s="4"/>
      <c r="AB5851" s="9"/>
      <c r="AD5851" s="165"/>
      <c r="AE5851" s="180"/>
      <c r="AF5851" s="180"/>
      <c r="AG5851" s="188"/>
      <c r="AH5851" s="188"/>
      <c r="AI5851" s="188"/>
      <c r="AJ5851" s="172"/>
      <c r="AK5851" s="172"/>
      <c r="AL5851" s="172"/>
      <c r="AM5851" s="165"/>
    </row>
    <row r="5852" spans="1:39">
      <c r="A5852" s="2"/>
      <c r="B5852" s="3"/>
      <c r="C5852" s="4"/>
      <c r="D5852" s="65"/>
      <c r="E5852" s="135"/>
      <c r="F5852" s="6"/>
      <c r="G5852" s="6"/>
      <c r="H5852" s="6"/>
      <c r="I5852" s="6"/>
      <c r="J5852" s="2"/>
      <c r="K5852" s="2"/>
      <c r="L5852" s="3"/>
      <c r="M5852" s="71"/>
      <c r="N5852" s="70"/>
      <c r="O5852" s="70"/>
      <c r="P5852" s="42"/>
      <c r="Q5852" s="3"/>
      <c r="R5852" s="6"/>
      <c r="S5852" s="7"/>
      <c r="T5852" s="1"/>
      <c r="U5852" s="8"/>
      <c r="V5852" s="8"/>
      <c r="W5852" s="44"/>
      <c r="X5852" s="22"/>
      <c r="Y5852" s="4"/>
      <c r="Z5852" s="4"/>
      <c r="AA5852" s="4"/>
      <c r="AB5852" s="9"/>
      <c r="AD5852" s="165"/>
      <c r="AE5852" s="180"/>
      <c r="AF5852" s="180"/>
      <c r="AG5852" s="188"/>
      <c r="AH5852" s="188"/>
      <c r="AI5852" s="188"/>
      <c r="AJ5852" s="172"/>
      <c r="AK5852" s="172"/>
      <c r="AL5852" s="172"/>
      <c r="AM5852" s="165"/>
    </row>
    <row r="5853" spans="1:39">
      <c r="A5853" s="2"/>
      <c r="B5853" s="3"/>
      <c r="C5853" s="4"/>
      <c r="D5853" s="65"/>
      <c r="E5853" s="135"/>
      <c r="F5853" s="6"/>
      <c r="G5853" s="6"/>
      <c r="H5853" s="6"/>
      <c r="I5853" s="6"/>
      <c r="J5853" s="2"/>
      <c r="K5853" s="2"/>
      <c r="L5853" s="3"/>
      <c r="M5853" s="71"/>
      <c r="N5853" s="70"/>
      <c r="O5853" s="70"/>
      <c r="P5853" s="42"/>
      <c r="Q5853" s="3"/>
      <c r="R5853" s="6"/>
      <c r="S5853" s="7"/>
      <c r="T5853" s="1"/>
      <c r="U5853" s="8"/>
      <c r="V5853" s="8"/>
      <c r="W5853" s="30"/>
      <c r="X5853" s="22"/>
      <c r="Y5853" s="4"/>
      <c r="Z5853" s="4"/>
      <c r="AA5853" s="4"/>
      <c r="AB5853" s="9"/>
      <c r="AD5853" s="165"/>
      <c r="AE5853" s="180"/>
      <c r="AF5853" s="180"/>
      <c r="AG5853" s="188"/>
      <c r="AH5853" s="188"/>
      <c r="AI5853" s="188"/>
      <c r="AJ5853" s="172"/>
      <c r="AK5853" s="172"/>
      <c r="AL5853" s="172"/>
      <c r="AM5853" s="165"/>
    </row>
    <row r="5854" spans="1:39">
      <c r="A5854" s="2"/>
      <c r="B5854" s="3"/>
      <c r="C5854" s="4"/>
      <c r="D5854" s="65"/>
      <c r="E5854" s="135"/>
      <c r="F5854" s="6"/>
      <c r="G5854" s="6"/>
      <c r="H5854" s="6"/>
      <c r="I5854" s="6"/>
      <c r="J5854" s="2"/>
      <c r="K5854" s="2"/>
      <c r="L5854" s="3"/>
      <c r="M5854" s="71"/>
      <c r="N5854" s="70"/>
      <c r="O5854" s="70"/>
      <c r="P5854" s="42"/>
      <c r="Q5854" s="3"/>
      <c r="R5854" s="6"/>
      <c r="S5854" s="7"/>
      <c r="T5854" s="1"/>
      <c r="U5854" s="8"/>
      <c r="V5854" s="8"/>
      <c r="W5854" s="30"/>
      <c r="X5854" s="22"/>
      <c r="Y5854" s="4"/>
      <c r="Z5854" s="4"/>
      <c r="AA5854" s="4"/>
      <c r="AB5854" s="9"/>
      <c r="AD5854" s="165"/>
      <c r="AE5854" s="180"/>
      <c r="AF5854" s="180"/>
      <c r="AG5854" s="188"/>
      <c r="AH5854" s="188"/>
      <c r="AI5854" s="188"/>
      <c r="AJ5854" s="172"/>
      <c r="AK5854" s="172"/>
      <c r="AL5854" s="172"/>
      <c r="AM5854" s="165"/>
    </row>
    <row r="5855" spans="1:39">
      <c r="A5855" s="2"/>
      <c r="B5855" s="3"/>
      <c r="C5855" s="4"/>
      <c r="D5855" s="65"/>
      <c r="E5855" s="135"/>
      <c r="F5855" s="6"/>
      <c r="G5855" s="6"/>
      <c r="H5855" s="6"/>
      <c r="I5855" s="6"/>
      <c r="J5855" s="2"/>
      <c r="K5855" s="2"/>
      <c r="L5855" s="3"/>
      <c r="M5855" s="71"/>
      <c r="N5855" s="70"/>
      <c r="O5855" s="70"/>
      <c r="P5855" s="42"/>
      <c r="Q5855" s="3"/>
      <c r="R5855" s="6"/>
      <c r="S5855" s="7"/>
      <c r="T5855" s="1"/>
      <c r="U5855" s="8"/>
      <c r="V5855" s="8"/>
      <c r="W5855" s="30"/>
      <c r="X5855" s="22"/>
      <c r="Y5855" s="4"/>
      <c r="Z5855" s="4"/>
      <c r="AA5855" s="4"/>
      <c r="AB5855" s="9"/>
      <c r="AD5855" s="165"/>
      <c r="AE5855" s="180"/>
      <c r="AF5855" s="180"/>
      <c r="AG5855" s="188"/>
      <c r="AH5855" s="188"/>
      <c r="AI5855" s="188"/>
      <c r="AJ5855" s="172"/>
      <c r="AK5855" s="172"/>
      <c r="AL5855" s="172"/>
      <c r="AM5855" s="165"/>
    </row>
    <row r="5856" spans="1:39">
      <c r="A5856" s="2"/>
      <c r="B5856" s="3"/>
      <c r="C5856" s="4"/>
      <c r="D5856" s="65"/>
      <c r="E5856" s="135"/>
      <c r="F5856" s="6"/>
      <c r="G5856" s="6"/>
      <c r="H5856" s="6"/>
      <c r="I5856" s="6"/>
      <c r="J5856" s="8"/>
      <c r="K5856" s="72"/>
      <c r="L5856" s="3"/>
      <c r="M5856" s="71"/>
      <c r="N5856" s="73"/>
      <c r="O5856" s="73"/>
      <c r="P5856" s="42"/>
      <c r="Q5856" s="3"/>
      <c r="R5856" s="6"/>
      <c r="S5856" s="7"/>
      <c r="T5856" s="1"/>
      <c r="U5856" s="8"/>
      <c r="V5856" s="8"/>
      <c r="W5856" s="38"/>
      <c r="X5856" s="22"/>
      <c r="Y5856" s="70"/>
      <c r="Z5856" s="70"/>
      <c r="AA5856" s="70"/>
      <c r="AB5856" s="9"/>
      <c r="AD5856" s="165"/>
      <c r="AE5856" s="165"/>
      <c r="AF5856" s="165"/>
      <c r="AG5856" s="188"/>
      <c r="AH5856" s="188"/>
      <c r="AI5856" s="188"/>
      <c r="AJ5856" s="172"/>
      <c r="AK5856" s="172"/>
      <c r="AL5856" s="172"/>
      <c r="AM5856" s="165"/>
    </row>
    <row r="5857" spans="1:39">
      <c r="A5857" s="2"/>
      <c r="B5857" s="3"/>
      <c r="C5857" s="4"/>
      <c r="D5857" s="65"/>
      <c r="E5857" s="135"/>
      <c r="F5857" s="6"/>
      <c r="G5857" s="6"/>
      <c r="H5857" s="6"/>
      <c r="I5857" s="6"/>
      <c r="J5857" s="8"/>
      <c r="K5857" s="8"/>
      <c r="L5857" s="3"/>
      <c r="M5857" s="71"/>
      <c r="N5857" s="73"/>
      <c r="O5857" s="73"/>
      <c r="P5857" s="42"/>
      <c r="Q5857" s="3"/>
      <c r="R5857" s="6"/>
      <c r="S5857" s="7"/>
      <c r="T5857" s="1"/>
      <c r="U5857" s="8"/>
      <c r="V5857" s="8"/>
      <c r="W5857" s="38"/>
      <c r="X5857" s="22"/>
      <c r="Y5857" s="4"/>
      <c r="Z5857" s="4"/>
      <c r="AA5857" s="4"/>
      <c r="AB5857" s="9"/>
      <c r="AD5857" s="165"/>
      <c r="AE5857" s="165"/>
      <c r="AF5857" s="165"/>
      <c r="AG5857" s="188"/>
      <c r="AH5857" s="188"/>
      <c r="AI5857" s="188"/>
      <c r="AJ5857" s="172"/>
      <c r="AK5857" s="172"/>
      <c r="AL5857" s="172"/>
      <c r="AM5857" s="165"/>
    </row>
    <row r="5858" spans="1:39">
      <c r="A5858" s="2"/>
      <c r="B5858" s="3"/>
      <c r="C5858" s="4"/>
      <c r="D5858" s="4"/>
      <c r="E5858" s="135"/>
      <c r="F5858" s="6"/>
      <c r="G5858" s="6"/>
      <c r="H5858" s="6"/>
      <c r="I5858" s="6"/>
      <c r="J5858" s="8"/>
      <c r="K5858" s="8"/>
      <c r="L5858" s="3"/>
      <c r="M5858" s="71"/>
      <c r="N5858" s="73"/>
      <c r="O5858" s="73"/>
      <c r="P5858" s="42"/>
      <c r="Q5858" s="3"/>
      <c r="R5858" s="6"/>
      <c r="S5858" s="7"/>
      <c r="T5858" s="1"/>
      <c r="U5858" s="8"/>
      <c r="V5858" s="8"/>
      <c r="W5858" s="27"/>
      <c r="X5858" s="22"/>
      <c r="Y5858" s="4"/>
      <c r="Z5858" s="4"/>
      <c r="AA5858" s="4"/>
      <c r="AB5858" s="9"/>
      <c r="AD5858" s="165"/>
      <c r="AE5858" s="165"/>
      <c r="AF5858" s="165"/>
      <c r="AG5858" s="188"/>
      <c r="AH5858" s="188"/>
      <c r="AI5858" s="188"/>
      <c r="AJ5858" s="172"/>
      <c r="AK5858" s="172"/>
      <c r="AL5858" s="172"/>
      <c r="AM5858" s="165"/>
    </row>
    <row r="5859" spans="1:39">
      <c r="A5859" s="2"/>
      <c r="B5859" s="3"/>
      <c r="C5859" s="4"/>
      <c r="D5859" s="4"/>
      <c r="E5859" s="135"/>
      <c r="F5859" s="6"/>
      <c r="G5859" s="6"/>
      <c r="H5859" s="6"/>
      <c r="I5859" s="6"/>
      <c r="J5859" s="8"/>
      <c r="K5859" s="8"/>
      <c r="L5859" s="3"/>
      <c r="M5859" s="71"/>
      <c r="N5859" s="73"/>
      <c r="O5859" s="70"/>
      <c r="P5859" s="42"/>
      <c r="Q5859" s="3"/>
      <c r="R5859" s="6"/>
      <c r="S5859" s="7"/>
      <c r="T5859" s="1"/>
      <c r="U5859" s="8"/>
      <c r="V5859" s="8"/>
      <c r="W5859" s="39"/>
      <c r="X5859" s="22"/>
      <c r="Y5859" s="4"/>
      <c r="Z5859" s="4"/>
      <c r="AA5859" s="4"/>
      <c r="AB5859" s="9"/>
      <c r="AD5859" s="165"/>
      <c r="AE5859" s="165"/>
      <c r="AF5859" s="165"/>
      <c r="AG5859" s="188"/>
      <c r="AH5859" s="188"/>
      <c r="AI5859" s="188"/>
      <c r="AJ5859" s="172"/>
      <c r="AK5859" s="172"/>
      <c r="AL5859" s="172"/>
      <c r="AM5859" s="165"/>
    </row>
    <row r="5860" spans="1:39">
      <c r="A5860" s="2"/>
      <c r="B5860" s="3"/>
      <c r="C5860" s="4"/>
      <c r="D5860" s="4"/>
      <c r="E5860" s="135"/>
      <c r="F5860" s="6"/>
      <c r="G5860" s="6"/>
      <c r="H5860" s="6"/>
      <c r="I5860" s="6"/>
      <c r="J5860" s="72"/>
      <c r="K5860" s="8"/>
      <c r="L5860" s="3"/>
      <c r="M5860" s="71"/>
      <c r="N5860" s="73"/>
      <c r="O5860" s="73"/>
      <c r="P5860" s="42"/>
      <c r="Q5860" s="3"/>
      <c r="R5860" s="6"/>
      <c r="S5860" s="7"/>
      <c r="T5860" s="1"/>
      <c r="U5860" s="8"/>
      <c r="V5860" s="8"/>
      <c r="W5860" s="25"/>
      <c r="X5860" s="22"/>
      <c r="Y5860" s="4"/>
      <c r="Z5860" s="4"/>
      <c r="AA5860" s="4"/>
      <c r="AB5860" s="9"/>
      <c r="AD5860" s="165"/>
      <c r="AE5860" s="165"/>
      <c r="AF5860" s="165"/>
      <c r="AG5860" s="188"/>
      <c r="AH5860" s="188"/>
      <c r="AI5860" s="188"/>
      <c r="AJ5860" s="172"/>
      <c r="AK5860" s="172"/>
      <c r="AL5860" s="172"/>
      <c r="AM5860" s="165"/>
    </row>
    <row r="5861" spans="1:39">
      <c r="A5861" s="2"/>
      <c r="B5861" s="3"/>
      <c r="C5861" s="4"/>
      <c r="D5861" s="4"/>
      <c r="E5861" s="135"/>
      <c r="F5861" s="6"/>
      <c r="G5861" s="6"/>
      <c r="H5861" s="6"/>
      <c r="I5861" s="6"/>
      <c r="J5861" s="8"/>
      <c r="K5861" s="63"/>
      <c r="L5861" s="3"/>
      <c r="M5861" s="71"/>
      <c r="N5861" s="73"/>
      <c r="O5861" s="70"/>
      <c r="P5861" s="42"/>
      <c r="Q5861" s="3"/>
      <c r="R5861" s="6"/>
      <c r="S5861" s="7"/>
      <c r="T5861" s="1"/>
      <c r="U5861" s="8"/>
      <c r="V5861" s="8"/>
      <c r="W5861" s="37"/>
      <c r="X5861" s="22"/>
      <c r="Y5861" s="64"/>
      <c r="Z5861" s="64"/>
      <c r="AA5861" s="64"/>
      <c r="AB5861" s="9"/>
      <c r="AD5861" s="165"/>
      <c r="AE5861" s="165"/>
      <c r="AF5861" s="165"/>
      <c r="AG5861" s="188"/>
      <c r="AH5861" s="188"/>
      <c r="AI5861" s="188"/>
      <c r="AJ5861" s="172"/>
      <c r="AK5861" s="172"/>
      <c r="AL5861" s="172"/>
      <c r="AM5861" s="165"/>
    </row>
    <row r="5862" spans="1:39">
      <c r="A5862" s="2"/>
      <c r="B5862" s="3"/>
      <c r="C5862" s="4"/>
      <c r="D5862" s="4"/>
      <c r="E5862" s="135"/>
      <c r="F5862" s="6"/>
      <c r="G5862" s="6"/>
      <c r="H5862" s="6"/>
      <c r="I5862" s="6"/>
      <c r="J5862" s="72"/>
      <c r="K5862" s="8"/>
      <c r="L5862" s="3"/>
      <c r="M5862" s="71"/>
      <c r="N5862" s="73"/>
      <c r="O5862" s="73"/>
      <c r="P5862" s="42"/>
      <c r="Q5862" s="3"/>
      <c r="R5862" s="6"/>
      <c r="S5862" s="7"/>
      <c r="T5862" s="1"/>
      <c r="U5862" s="8"/>
      <c r="V5862" s="8"/>
      <c r="W5862" s="25"/>
      <c r="X5862" s="22"/>
      <c r="Y5862" s="4"/>
      <c r="Z5862" s="4"/>
      <c r="AA5862" s="4"/>
      <c r="AB5862" s="9"/>
      <c r="AD5862" s="165"/>
      <c r="AE5862" s="165"/>
      <c r="AF5862" s="165"/>
      <c r="AG5862" s="188"/>
      <c r="AH5862" s="188"/>
      <c r="AI5862" s="188"/>
      <c r="AJ5862" s="172"/>
      <c r="AK5862" s="172"/>
      <c r="AL5862" s="172"/>
      <c r="AM5862" s="165"/>
    </row>
    <row r="5863" spans="1:39">
      <c r="A5863" s="2"/>
      <c r="B5863" s="3"/>
      <c r="C5863" s="4"/>
      <c r="D5863" s="4"/>
      <c r="E5863" s="135"/>
      <c r="F5863" s="6"/>
      <c r="G5863" s="6"/>
      <c r="H5863" s="6"/>
      <c r="I5863" s="6"/>
      <c r="J5863" s="8"/>
      <c r="K5863" s="63"/>
      <c r="L5863" s="3"/>
      <c r="M5863" s="71"/>
      <c r="N5863" s="73"/>
      <c r="O5863" s="70"/>
      <c r="P5863" s="42"/>
      <c r="Q5863" s="3"/>
      <c r="R5863" s="6"/>
      <c r="S5863" s="7"/>
      <c r="T5863" s="1"/>
      <c r="U5863" s="8"/>
      <c r="V5863" s="8"/>
      <c r="W5863" s="37"/>
      <c r="X5863" s="22"/>
      <c r="Y5863" s="64"/>
      <c r="Z5863" s="64"/>
      <c r="AA5863" s="64"/>
      <c r="AB5863" s="9"/>
      <c r="AD5863" s="185"/>
      <c r="AE5863" s="185"/>
      <c r="AF5863" s="165"/>
      <c r="AG5863" s="188"/>
      <c r="AH5863" s="188"/>
      <c r="AI5863" s="188"/>
      <c r="AJ5863" s="172"/>
      <c r="AK5863" s="172"/>
      <c r="AL5863" s="172"/>
      <c r="AM5863" s="185"/>
    </row>
    <row r="5864" spans="1:39">
      <c r="A5864" s="2"/>
      <c r="B5864" s="3"/>
      <c r="C5864" s="4"/>
      <c r="D5864" s="4"/>
      <c r="E5864" s="135"/>
      <c r="F5864" s="6"/>
      <c r="G5864" s="6"/>
      <c r="H5864" s="6"/>
      <c r="I5864" s="6"/>
      <c r="J5864" s="72"/>
      <c r="K5864" s="8"/>
      <c r="L5864" s="3"/>
      <c r="M5864" s="71"/>
      <c r="N5864" s="73"/>
      <c r="O5864" s="73"/>
      <c r="P5864" s="42"/>
      <c r="Q5864" s="3"/>
      <c r="R5864" s="6"/>
      <c r="S5864" s="7"/>
      <c r="T5864" s="1"/>
      <c r="U5864" s="8"/>
      <c r="V5864" s="8"/>
      <c r="W5864" s="27"/>
      <c r="X5864" s="22"/>
      <c r="Y5864" s="4"/>
      <c r="Z5864" s="4"/>
      <c r="AA5864" s="4"/>
      <c r="AB5864" s="9"/>
      <c r="AD5864" s="185"/>
      <c r="AE5864" s="185"/>
      <c r="AF5864" s="193"/>
      <c r="AG5864" s="188"/>
      <c r="AH5864" s="188"/>
      <c r="AI5864" s="188"/>
      <c r="AJ5864" s="172"/>
      <c r="AK5864" s="172"/>
      <c r="AL5864" s="172"/>
      <c r="AM5864" s="185"/>
    </row>
    <row r="5865" spans="1:39">
      <c r="A5865" s="2"/>
      <c r="B5865" s="3"/>
      <c r="C5865" s="4"/>
      <c r="D5865" s="4"/>
      <c r="E5865" s="135"/>
      <c r="F5865" s="6"/>
      <c r="G5865" s="6"/>
      <c r="H5865" s="6"/>
      <c r="I5865" s="6"/>
      <c r="J5865" s="8"/>
      <c r="K5865" s="8"/>
      <c r="L5865" s="3"/>
      <c r="M5865" s="71"/>
      <c r="N5865" s="73"/>
      <c r="O5865" s="73"/>
      <c r="P5865" s="42"/>
      <c r="Q5865" s="3"/>
      <c r="R5865" s="6"/>
      <c r="S5865" s="7"/>
      <c r="T5865" s="1"/>
      <c r="U5865" s="8"/>
      <c r="V5865" s="8"/>
      <c r="W5865" s="26"/>
      <c r="X5865" s="22"/>
      <c r="Y5865" s="4"/>
      <c r="Z5865" s="4"/>
      <c r="AA5865" s="4"/>
      <c r="AB5865" s="9"/>
      <c r="AD5865" s="185"/>
      <c r="AE5865" s="185"/>
      <c r="AF5865" s="193"/>
      <c r="AG5865" s="188"/>
      <c r="AH5865" s="188"/>
      <c r="AI5865" s="188"/>
      <c r="AJ5865" s="172"/>
      <c r="AK5865" s="172"/>
      <c r="AL5865" s="172"/>
      <c r="AM5865" s="185"/>
    </row>
    <row r="5866" spans="1:39">
      <c r="A5866" s="2"/>
      <c r="B5866" s="3"/>
      <c r="C5866" s="4"/>
      <c r="D5866" s="4"/>
      <c r="E5866" s="135"/>
      <c r="F5866" s="6"/>
      <c r="G5866" s="6"/>
      <c r="H5866" s="6"/>
      <c r="I5866" s="6"/>
      <c r="J5866" s="8"/>
      <c r="K5866" s="63"/>
      <c r="L5866" s="3"/>
      <c r="M5866" s="71"/>
      <c r="N5866" s="73"/>
      <c r="O5866" s="73"/>
      <c r="P5866" s="42"/>
      <c r="Q5866" s="3"/>
      <c r="R5866" s="6"/>
      <c r="S5866" s="7"/>
      <c r="T5866" s="1"/>
      <c r="U5866" s="8"/>
      <c r="V5866" s="8"/>
      <c r="W5866" s="26"/>
      <c r="X5866" s="22"/>
      <c r="Y5866" s="64"/>
      <c r="Z5866" s="64"/>
      <c r="AA5866" s="64"/>
      <c r="AB5866" s="9"/>
      <c r="AD5866" s="194"/>
      <c r="AE5866" s="185"/>
      <c r="AF5866" s="193"/>
      <c r="AG5866" s="188"/>
      <c r="AH5866" s="188"/>
      <c r="AI5866" s="188"/>
      <c r="AJ5866" s="172"/>
      <c r="AK5866" s="172"/>
      <c r="AL5866" s="172"/>
      <c r="AM5866" s="194"/>
    </row>
    <row r="5867" spans="1:39">
      <c r="A5867" s="2"/>
      <c r="B5867" s="3"/>
      <c r="C5867" s="4"/>
      <c r="D5867" s="4"/>
      <c r="E5867" s="135"/>
      <c r="F5867" s="6"/>
      <c r="G5867" s="6"/>
      <c r="H5867" s="6"/>
      <c r="I5867" s="6"/>
      <c r="J5867" s="8"/>
      <c r="K5867" s="8"/>
      <c r="L5867" s="3"/>
      <c r="M5867" s="71"/>
      <c r="N5867" s="73"/>
      <c r="O5867" s="70"/>
      <c r="P5867" s="42"/>
      <c r="Q5867" s="3"/>
      <c r="R5867" s="6"/>
      <c r="S5867" s="7"/>
      <c r="T5867" s="1"/>
      <c r="U5867" s="8"/>
      <c r="V5867" s="8"/>
      <c r="W5867" s="26"/>
      <c r="X5867" s="22"/>
      <c r="Y5867" s="4"/>
      <c r="Z5867" s="4"/>
      <c r="AA5867" s="4"/>
      <c r="AB5867" s="9"/>
      <c r="AD5867" s="194"/>
      <c r="AE5867" s="185"/>
      <c r="AF5867" s="193"/>
      <c r="AG5867" s="188"/>
      <c r="AH5867" s="165"/>
      <c r="AI5867" s="188"/>
      <c r="AJ5867" s="172"/>
      <c r="AK5867" s="172"/>
      <c r="AL5867" s="172"/>
      <c r="AM5867" s="194"/>
    </row>
    <row r="5868" spans="1:39">
      <c r="A5868" s="2"/>
      <c r="B5868" s="3"/>
      <c r="C5868" s="4"/>
      <c r="D5868" s="4"/>
      <c r="E5868" s="135"/>
      <c r="F5868" s="6"/>
      <c r="G5868" s="6"/>
      <c r="H5868" s="6"/>
      <c r="I5868" s="6"/>
      <c r="J5868" s="72"/>
      <c r="K5868" s="8"/>
      <c r="L5868" s="72"/>
      <c r="M5868" s="71"/>
      <c r="N5868" s="73"/>
      <c r="O5868" s="73"/>
      <c r="P5868" s="42"/>
      <c r="Q5868" s="3"/>
      <c r="R5868" s="6"/>
      <c r="S5868" s="7"/>
      <c r="T5868" s="1"/>
      <c r="U5868" s="8"/>
      <c r="V5868" s="8"/>
      <c r="W5868" s="25"/>
      <c r="X5868" s="22"/>
      <c r="Y5868" s="4"/>
      <c r="Z5868" s="4"/>
      <c r="AA5868" s="4"/>
      <c r="AB5868" s="9"/>
      <c r="AD5868" s="165"/>
      <c r="AE5868" s="165"/>
      <c r="AF5868" s="165"/>
      <c r="AG5868" s="188"/>
      <c r="AH5868" s="188"/>
      <c r="AI5868" s="188"/>
      <c r="AJ5868" s="172"/>
      <c r="AK5868" s="172"/>
      <c r="AL5868" s="172"/>
      <c r="AM5868" s="165"/>
    </row>
    <row r="5869" spans="1:39">
      <c r="A5869" s="2"/>
      <c r="B5869" s="3"/>
      <c r="C5869" s="4"/>
      <c r="D5869" s="4"/>
      <c r="E5869" s="135"/>
      <c r="F5869" s="6"/>
      <c r="G5869" s="6"/>
      <c r="H5869" s="6"/>
      <c r="I5869" s="6"/>
      <c r="J5869" s="8"/>
      <c r="K5869" s="63"/>
      <c r="L5869" s="72"/>
      <c r="M5869" s="71"/>
      <c r="N5869" s="73"/>
      <c r="O5869" s="73"/>
      <c r="P5869" s="42"/>
      <c r="Q5869" s="3"/>
      <c r="R5869" s="6"/>
      <c r="S5869" s="7"/>
      <c r="T5869" s="1"/>
      <c r="U5869" s="8"/>
      <c r="V5869" s="8"/>
      <c r="W5869" s="25"/>
      <c r="X5869" s="22"/>
      <c r="Y5869" s="64"/>
      <c r="Z5869" s="64"/>
      <c r="AA5869" s="64"/>
      <c r="AB5869" s="9"/>
      <c r="AD5869" s="165"/>
      <c r="AE5869" s="165"/>
      <c r="AF5869" s="165"/>
      <c r="AG5869" s="188"/>
      <c r="AH5869" s="188"/>
      <c r="AI5869" s="188"/>
      <c r="AJ5869" s="172"/>
      <c r="AK5869" s="172"/>
      <c r="AL5869" s="172"/>
      <c r="AM5869" s="165"/>
    </row>
    <row r="5870" spans="1:39">
      <c r="A5870" s="2"/>
      <c r="B5870" s="3"/>
      <c r="C5870" s="4"/>
      <c r="D5870" s="4"/>
      <c r="E5870" s="135"/>
      <c r="F5870" s="6"/>
      <c r="G5870" s="6"/>
      <c r="H5870" s="6"/>
      <c r="I5870" s="6"/>
      <c r="J5870" s="8"/>
      <c r="K5870" s="8"/>
      <c r="L5870" s="72"/>
      <c r="M5870" s="71"/>
      <c r="N5870" s="73"/>
      <c r="O5870" s="70"/>
      <c r="P5870" s="42"/>
      <c r="Q5870" s="3"/>
      <c r="R5870" s="6"/>
      <c r="S5870" s="7"/>
      <c r="T5870" s="1"/>
      <c r="U5870" s="8"/>
      <c r="V5870" s="8"/>
      <c r="W5870" s="38"/>
      <c r="X5870" s="22"/>
      <c r="Y5870" s="4"/>
      <c r="Z5870" s="4"/>
      <c r="AA5870" s="4"/>
      <c r="AB5870" s="9"/>
      <c r="AD5870" s="165"/>
      <c r="AE5870" s="165"/>
      <c r="AF5870" s="165"/>
      <c r="AG5870" s="188"/>
      <c r="AH5870" s="165"/>
      <c r="AI5870" s="188"/>
      <c r="AJ5870" s="172"/>
      <c r="AK5870" s="172"/>
      <c r="AL5870" s="172"/>
      <c r="AM5870" s="165"/>
    </row>
    <row r="5871" spans="1:39">
      <c r="A5871" s="2"/>
      <c r="B5871" s="3"/>
      <c r="C5871" s="4"/>
      <c r="D5871" s="4"/>
      <c r="E5871" s="135"/>
      <c r="F5871" s="6"/>
      <c r="G5871" s="6"/>
      <c r="H5871" s="6"/>
      <c r="I5871" s="6"/>
      <c r="J5871" s="72"/>
      <c r="K5871" s="8"/>
      <c r="L5871" s="72"/>
      <c r="M5871" s="71"/>
      <c r="N5871" s="73"/>
      <c r="O5871" s="73"/>
      <c r="P5871" s="42"/>
      <c r="Q5871" s="3"/>
      <c r="R5871" s="6"/>
      <c r="S5871" s="7"/>
      <c r="T5871" s="1"/>
      <c r="U5871" s="8"/>
      <c r="V5871" s="8"/>
      <c r="W5871" s="25"/>
      <c r="X5871" s="22"/>
      <c r="Y5871" s="4"/>
      <c r="Z5871" s="4"/>
      <c r="AA5871" s="4"/>
      <c r="AB5871" s="9"/>
      <c r="AD5871" s="165"/>
      <c r="AE5871" s="165"/>
      <c r="AF5871" s="193"/>
      <c r="AG5871" s="188"/>
      <c r="AH5871" s="188"/>
      <c r="AI5871" s="188"/>
      <c r="AJ5871" s="172"/>
      <c r="AK5871" s="172"/>
      <c r="AL5871" s="172"/>
      <c r="AM5871" s="165"/>
    </row>
    <row r="5872" spans="1:39">
      <c r="A5872" s="2"/>
      <c r="B5872" s="3"/>
      <c r="C5872" s="4"/>
      <c r="D5872" s="4"/>
      <c r="E5872" s="135"/>
      <c r="F5872" s="6"/>
      <c r="G5872" s="6"/>
      <c r="H5872" s="6"/>
      <c r="I5872" s="6"/>
      <c r="J5872" s="8"/>
      <c r="K5872" s="63"/>
      <c r="L5872" s="72"/>
      <c r="M5872" s="71"/>
      <c r="N5872" s="73"/>
      <c r="O5872" s="73"/>
      <c r="P5872" s="42"/>
      <c r="Q5872" s="3"/>
      <c r="R5872" s="6"/>
      <c r="S5872" s="7"/>
      <c r="T5872" s="1"/>
      <c r="U5872" s="8"/>
      <c r="V5872" s="8"/>
      <c r="W5872" s="25"/>
      <c r="X5872" s="22"/>
      <c r="Y5872" s="64"/>
      <c r="Z5872" s="64"/>
      <c r="AA5872" s="64"/>
      <c r="AB5872" s="9"/>
      <c r="AD5872" s="165"/>
      <c r="AE5872" s="165"/>
      <c r="AF5872" s="193"/>
      <c r="AG5872" s="188"/>
      <c r="AH5872" s="188"/>
      <c r="AI5872" s="188"/>
      <c r="AJ5872" s="172"/>
      <c r="AK5872" s="172"/>
      <c r="AL5872" s="172"/>
      <c r="AM5872" s="165"/>
    </row>
    <row r="5873" spans="1:39">
      <c r="A5873" s="2"/>
      <c r="B5873" s="3"/>
      <c r="C5873" s="4"/>
      <c r="D5873" s="4"/>
      <c r="E5873" s="135"/>
      <c r="F5873" s="6"/>
      <c r="G5873" s="6"/>
      <c r="H5873" s="6"/>
      <c r="I5873" s="6"/>
      <c r="J5873" s="8"/>
      <c r="K5873" s="8"/>
      <c r="L5873" s="72"/>
      <c r="M5873" s="71"/>
      <c r="N5873" s="73"/>
      <c r="O5873" s="70"/>
      <c r="P5873" s="42"/>
      <c r="Q5873" s="3"/>
      <c r="R5873" s="6"/>
      <c r="S5873" s="7"/>
      <c r="T5873" s="1"/>
      <c r="U5873" s="8"/>
      <c r="V5873" s="8"/>
      <c r="W5873" s="37"/>
      <c r="X5873" s="22"/>
      <c r="Y5873" s="4"/>
      <c r="Z5873" s="4"/>
      <c r="AA5873" s="4"/>
      <c r="AB5873" s="9"/>
      <c r="AD5873" s="165"/>
      <c r="AE5873" s="165"/>
      <c r="AF5873" s="193"/>
      <c r="AG5873" s="188"/>
      <c r="AH5873" s="165"/>
      <c r="AI5873" s="188"/>
      <c r="AJ5873" s="172"/>
      <c r="AK5873" s="172"/>
      <c r="AL5873" s="172"/>
      <c r="AM5873" s="165"/>
    </row>
    <row r="5874" spans="1:39">
      <c r="A5874" s="2"/>
      <c r="B5874" s="3"/>
      <c r="C5874" s="4"/>
      <c r="D5874" s="4"/>
      <c r="E5874" s="135"/>
      <c r="F5874" s="6"/>
      <c r="G5874" s="6"/>
      <c r="H5874" s="6"/>
      <c r="I5874" s="6"/>
      <c r="J5874" s="72"/>
      <c r="K5874" s="8"/>
      <c r="L5874" s="3"/>
      <c r="M5874" s="71"/>
      <c r="N5874" s="73"/>
      <c r="O5874" s="73"/>
      <c r="P5874" s="42"/>
      <c r="Q5874" s="3"/>
      <c r="R5874" s="6"/>
      <c r="S5874" s="7"/>
      <c r="T5874" s="1"/>
      <c r="U5874" s="8"/>
      <c r="V5874" s="8"/>
      <c r="W5874" s="25"/>
      <c r="X5874" s="22"/>
      <c r="Y5874" s="4"/>
      <c r="Z5874" s="4"/>
      <c r="AA5874" s="4"/>
      <c r="AB5874" s="9"/>
      <c r="AD5874" s="165"/>
      <c r="AE5874" s="165"/>
      <c r="AF5874" s="165"/>
      <c r="AG5874" s="193"/>
      <c r="AH5874" s="188"/>
      <c r="AI5874" s="188"/>
      <c r="AJ5874" s="172"/>
      <c r="AK5874" s="172"/>
      <c r="AL5874" s="172"/>
      <c r="AM5874" s="165"/>
    </row>
    <row r="5875" spans="1:39">
      <c r="A5875" s="2"/>
      <c r="B5875" s="3"/>
      <c r="C5875" s="4"/>
      <c r="D5875" s="4"/>
      <c r="E5875" s="135"/>
      <c r="F5875" s="6"/>
      <c r="G5875" s="6"/>
      <c r="H5875" s="6"/>
      <c r="I5875" s="6"/>
      <c r="J5875" s="8"/>
      <c r="K5875" s="63"/>
      <c r="L5875" s="3"/>
      <c r="M5875" s="71"/>
      <c r="N5875" s="73"/>
      <c r="O5875" s="70"/>
      <c r="P5875" s="42"/>
      <c r="Q5875" s="3"/>
      <c r="R5875" s="6"/>
      <c r="S5875" s="7"/>
      <c r="T5875" s="1"/>
      <c r="U5875" s="8"/>
      <c r="V5875" s="8"/>
      <c r="W5875" s="37"/>
      <c r="X5875" s="22"/>
      <c r="Y5875" s="64"/>
      <c r="Z5875" s="64"/>
      <c r="AA5875" s="64"/>
      <c r="AB5875" s="9"/>
      <c r="AD5875" s="165"/>
      <c r="AE5875" s="165"/>
      <c r="AF5875" s="165"/>
      <c r="AG5875" s="193"/>
      <c r="AH5875" s="188"/>
      <c r="AI5875" s="188"/>
      <c r="AJ5875" s="172"/>
      <c r="AK5875" s="172"/>
      <c r="AL5875" s="172"/>
      <c r="AM5875" s="165"/>
    </row>
    <row r="5876" spans="1:39">
      <c r="A5876" s="2"/>
      <c r="B5876" s="3"/>
      <c r="C5876" s="4"/>
      <c r="D5876" s="4"/>
      <c r="E5876" s="135"/>
      <c r="F5876" s="6"/>
      <c r="G5876" s="6"/>
      <c r="H5876" s="6"/>
      <c r="I5876" s="6"/>
      <c r="J5876" s="72"/>
      <c r="K5876" s="8"/>
      <c r="L5876" s="3"/>
      <c r="M5876" s="71"/>
      <c r="N5876" s="73"/>
      <c r="O5876" s="73"/>
      <c r="P5876" s="42"/>
      <c r="Q5876" s="3"/>
      <c r="R5876" s="6"/>
      <c r="S5876" s="7"/>
      <c r="T5876" s="1"/>
      <c r="U5876" s="8"/>
      <c r="V5876" s="8"/>
      <c r="W5876" s="27"/>
      <c r="X5876" s="22"/>
      <c r="Y5876" s="4"/>
      <c r="Z5876" s="4"/>
      <c r="AA5876" s="4"/>
      <c r="AB5876" s="9"/>
      <c r="AD5876" s="183"/>
      <c r="AE5876" s="165"/>
      <c r="AF5876" s="165"/>
      <c r="AG5876" s="193"/>
      <c r="AH5876" s="193"/>
      <c r="AI5876" s="188"/>
      <c r="AJ5876" s="172"/>
      <c r="AK5876" s="172"/>
      <c r="AL5876" s="172"/>
      <c r="AM5876" s="183"/>
    </row>
    <row r="5877" spans="1:39">
      <c r="A5877" s="2"/>
      <c r="B5877" s="3"/>
      <c r="C5877" s="4"/>
      <c r="D5877" s="4"/>
      <c r="E5877" s="135"/>
      <c r="F5877" s="6"/>
      <c r="G5877" s="6"/>
      <c r="H5877" s="6"/>
      <c r="I5877" s="6"/>
      <c r="J5877" s="8"/>
      <c r="K5877" s="63"/>
      <c r="L5877" s="3"/>
      <c r="M5877" s="71"/>
      <c r="N5877" s="73"/>
      <c r="O5877" s="73"/>
      <c r="P5877" s="42"/>
      <c r="Q5877" s="3"/>
      <c r="R5877" s="6"/>
      <c r="S5877" s="7"/>
      <c r="T5877" s="1"/>
      <c r="U5877" s="8"/>
      <c r="V5877" s="8"/>
      <c r="W5877" s="31"/>
      <c r="X5877" s="22"/>
      <c r="Y5877" s="64"/>
      <c r="Z5877" s="64"/>
      <c r="AA5877" s="64"/>
      <c r="AB5877" s="9"/>
      <c r="AD5877" s="183"/>
      <c r="AE5877" s="165"/>
      <c r="AF5877" s="165"/>
      <c r="AG5877" s="193"/>
      <c r="AH5877" s="193"/>
      <c r="AI5877" s="188"/>
      <c r="AJ5877" s="172"/>
      <c r="AK5877" s="172"/>
      <c r="AL5877" s="172"/>
      <c r="AM5877" s="183"/>
    </row>
    <row r="5878" spans="1:39">
      <c r="A5878" s="2"/>
      <c r="B5878" s="3"/>
      <c r="C5878" s="4"/>
      <c r="D5878" s="4"/>
      <c r="E5878" s="135"/>
      <c r="F5878" s="6"/>
      <c r="G5878" s="6"/>
      <c r="H5878" s="6"/>
      <c r="I5878" s="6"/>
      <c r="J5878" s="8"/>
      <c r="K5878" s="8"/>
      <c r="L5878" s="3"/>
      <c r="M5878" s="71"/>
      <c r="N5878" s="73"/>
      <c r="O5878" s="70"/>
      <c r="P5878" s="42"/>
      <c r="Q5878" s="3"/>
      <c r="R5878" s="6"/>
      <c r="S5878" s="7"/>
      <c r="T5878" s="1"/>
      <c r="U5878" s="8"/>
      <c r="V5878" s="8"/>
      <c r="W5878" s="38"/>
      <c r="X5878" s="22"/>
      <c r="Y5878" s="4"/>
      <c r="Z5878" s="4"/>
      <c r="AA5878" s="4"/>
      <c r="AB5878" s="9"/>
      <c r="AD5878" s="183"/>
      <c r="AE5878" s="165"/>
      <c r="AF5878" s="165"/>
      <c r="AG5878" s="193"/>
      <c r="AH5878" s="165"/>
      <c r="AI5878" s="188"/>
      <c r="AJ5878" s="172"/>
      <c r="AK5878" s="172"/>
      <c r="AL5878" s="172"/>
      <c r="AM5878" s="183"/>
    </row>
    <row r="5879" spans="1:39">
      <c r="A5879" s="2"/>
      <c r="B5879" s="3"/>
      <c r="C5879" s="4"/>
      <c r="D5879" s="4"/>
      <c r="E5879" s="135"/>
      <c r="F5879" s="6"/>
      <c r="G5879" s="6"/>
      <c r="H5879" s="6"/>
      <c r="I5879" s="6"/>
      <c r="J5879" s="8"/>
      <c r="K5879" s="72"/>
      <c r="L5879" s="3"/>
      <c r="M5879" s="71"/>
      <c r="N5879" s="73"/>
      <c r="O5879" s="70"/>
      <c r="P5879" s="42"/>
      <c r="Q5879" s="3"/>
      <c r="R5879" s="6"/>
      <c r="S5879" s="7"/>
      <c r="T5879" s="1"/>
      <c r="U5879" s="8"/>
      <c r="V5879" s="8"/>
      <c r="W5879" s="38"/>
      <c r="X5879" s="22"/>
      <c r="Y5879" s="70"/>
      <c r="Z5879" s="70"/>
      <c r="AA5879" s="70"/>
      <c r="AB5879" s="9"/>
      <c r="AD5879" s="183"/>
      <c r="AE5879" s="165"/>
      <c r="AF5879" s="165"/>
      <c r="AG5879" s="193"/>
      <c r="AH5879" s="165"/>
      <c r="AI5879" s="188"/>
      <c r="AJ5879" s="172"/>
      <c r="AK5879" s="172"/>
      <c r="AL5879" s="172"/>
      <c r="AM5879" s="183"/>
    </row>
    <row r="5880" spans="1:39">
      <c r="A5880" s="2"/>
      <c r="B5880" s="3"/>
      <c r="C5880" s="4"/>
      <c r="D5880" s="4"/>
      <c r="E5880" s="135"/>
      <c r="F5880" s="6"/>
      <c r="G5880" s="6"/>
      <c r="H5880" s="6"/>
      <c r="I5880" s="6"/>
      <c r="J5880" s="8"/>
      <c r="K5880" s="72"/>
      <c r="L5880" s="3"/>
      <c r="M5880" s="71"/>
      <c r="N5880" s="73"/>
      <c r="O5880" s="70"/>
      <c r="P5880" s="42"/>
      <c r="Q5880" s="3"/>
      <c r="R5880" s="6"/>
      <c r="S5880" s="7"/>
      <c r="T5880" s="1"/>
      <c r="U5880" s="8"/>
      <c r="V5880" s="8"/>
      <c r="W5880" s="31"/>
      <c r="X5880" s="22"/>
      <c r="Y5880" s="70"/>
      <c r="Z5880" s="70"/>
      <c r="AA5880" s="70"/>
      <c r="AB5880" s="9"/>
      <c r="AD5880" s="183"/>
      <c r="AE5880" s="165"/>
      <c r="AF5880" s="165"/>
      <c r="AG5880" s="193"/>
      <c r="AH5880" s="165"/>
      <c r="AI5880" s="188"/>
      <c r="AJ5880" s="172"/>
      <c r="AK5880" s="172"/>
      <c r="AL5880" s="172"/>
      <c r="AM5880" s="183"/>
    </row>
    <row r="5881" spans="1:39">
      <c r="A5881" s="2"/>
      <c r="B5881" s="3"/>
      <c r="C5881" s="4"/>
      <c r="D5881" s="4"/>
      <c r="E5881" s="135"/>
      <c r="F5881" s="6"/>
      <c r="G5881" s="6"/>
      <c r="H5881" s="6"/>
      <c r="I5881" s="6"/>
      <c r="J5881" s="8"/>
      <c r="K5881" s="72"/>
      <c r="L5881" s="3"/>
      <c r="M5881" s="71"/>
      <c r="N5881" s="73"/>
      <c r="O5881" s="70"/>
      <c r="P5881" s="42"/>
      <c r="Q5881" s="3"/>
      <c r="R5881" s="6"/>
      <c r="S5881" s="7"/>
      <c r="T5881" s="1"/>
      <c r="U5881" s="8"/>
      <c r="V5881" s="8"/>
      <c r="W5881" s="37"/>
      <c r="X5881" s="22"/>
      <c r="Y5881" s="70"/>
      <c r="Z5881" s="70"/>
      <c r="AA5881" s="70"/>
      <c r="AB5881" s="9"/>
      <c r="AD5881" s="183"/>
      <c r="AE5881" s="165"/>
      <c r="AF5881" s="165"/>
      <c r="AG5881" s="193"/>
      <c r="AH5881" s="165"/>
      <c r="AI5881" s="188"/>
      <c r="AJ5881" s="172"/>
      <c r="AK5881" s="172"/>
      <c r="AL5881" s="172"/>
      <c r="AM5881" s="183"/>
    </row>
    <row r="5882" spans="1:39">
      <c r="A5882" s="2"/>
      <c r="B5882" s="3"/>
      <c r="C5882" s="4"/>
      <c r="D5882" s="4"/>
      <c r="E5882" s="135"/>
      <c r="F5882" s="6"/>
      <c r="G5882" s="6"/>
      <c r="H5882" s="6"/>
      <c r="I5882" s="6"/>
      <c r="J5882" s="8"/>
      <c r="K5882" s="72"/>
      <c r="L5882" s="3"/>
      <c r="M5882" s="71"/>
      <c r="N5882" s="73"/>
      <c r="O5882" s="70"/>
      <c r="P5882" s="42"/>
      <c r="Q5882" s="3"/>
      <c r="R5882" s="6"/>
      <c r="S5882" s="7"/>
      <c r="T5882" s="1"/>
      <c r="U5882" s="8"/>
      <c r="V5882" s="8"/>
      <c r="W5882" s="31"/>
      <c r="X5882" s="22"/>
      <c r="Y5882" s="70"/>
      <c r="Z5882" s="70"/>
      <c r="AA5882" s="70"/>
      <c r="AB5882" s="9"/>
      <c r="AD5882" s="183"/>
      <c r="AE5882" s="165"/>
      <c r="AF5882" s="165"/>
      <c r="AG5882" s="193"/>
      <c r="AH5882" s="165"/>
      <c r="AI5882" s="188"/>
      <c r="AJ5882" s="172"/>
      <c r="AK5882" s="172"/>
      <c r="AL5882" s="172"/>
      <c r="AM5882" s="183"/>
    </row>
    <row r="5883" spans="1:39">
      <c r="A5883" s="2"/>
      <c r="B5883" s="3"/>
      <c r="C5883" s="4"/>
      <c r="D5883" s="4"/>
      <c r="E5883" s="135"/>
      <c r="F5883" s="6"/>
      <c r="G5883" s="6"/>
      <c r="H5883" s="6"/>
      <c r="I5883" s="6"/>
      <c r="J5883" s="2"/>
      <c r="K5883" s="8"/>
      <c r="L5883" s="3"/>
      <c r="M5883" s="71"/>
      <c r="N5883" s="70"/>
      <c r="O5883" s="70"/>
      <c r="P5883" s="42"/>
      <c r="Q5883" s="3"/>
      <c r="R5883" s="6"/>
      <c r="S5883" s="7"/>
      <c r="T5883" s="1"/>
      <c r="U5883" s="8"/>
      <c r="V5883" s="8"/>
      <c r="W5883" s="27"/>
      <c r="X5883" s="22"/>
      <c r="Y5883" s="4"/>
      <c r="Z5883" s="4"/>
      <c r="AA5883" s="4"/>
      <c r="AB5883" s="9"/>
      <c r="AD5883" s="183"/>
      <c r="AE5883" s="165"/>
      <c r="AF5883" s="165"/>
      <c r="AG5883" s="193"/>
      <c r="AH5883" s="165"/>
      <c r="AI5883" s="188"/>
      <c r="AJ5883" s="172"/>
      <c r="AK5883" s="172"/>
      <c r="AL5883" s="172"/>
      <c r="AM5883" s="183"/>
    </row>
    <row r="5884" spans="1:39">
      <c r="A5884" s="2"/>
      <c r="B5884" s="3"/>
      <c r="C5884" s="4"/>
      <c r="D5884" s="4"/>
      <c r="E5884" s="135"/>
      <c r="F5884" s="6"/>
      <c r="G5884" s="6"/>
      <c r="H5884" s="6"/>
      <c r="I5884" s="6"/>
      <c r="J5884" s="2"/>
      <c r="K5884" s="8"/>
      <c r="L5884" s="3"/>
      <c r="M5884" s="71"/>
      <c r="N5884" s="70"/>
      <c r="O5884" s="70"/>
      <c r="P5884" s="42"/>
      <c r="Q5884" s="3"/>
      <c r="R5884" s="6"/>
      <c r="S5884" s="7"/>
      <c r="T5884" s="1"/>
      <c r="U5884" s="8"/>
      <c r="V5884" s="8"/>
      <c r="W5884" s="25"/>
      <c r="X5884" s="22"/>
      <c r="Y5884" s="4"/>
      <c r="Z5884" s="4"/>
      <c r="AA5884" s="4"/>
      <c r="AB5884" s="9"/>
      <c r="AD5884" s="183"/>
      <c r="AE5884" s="165"/>
      <c r="AF5884" s="165"/>
      <c r="AG5884" s="193"/>
      <c r="AH5884" s="165"/>
      <c r="AI5884" s="188"/>
      <c r="AJ5884" s="172"/>
      <c r="AK5884" s="172"/>
      <c r="AL5884" s="172"/>
      <c r="AM5884" s="183"/>
    </row>
    <row r="5885" spans="1:39">
      <c r="A5885" s="2"/>
      <c r="B5885" s="3"/>
      <c r="C5885" s="4"/>
      <c r="D5885" s="4"/>
      <c r="E5885" s="135"/>
      <c r="F5885" s="6"/>
      <c r="G5885" s="6"/>
      <c r="H5885" s="6"/>
      <c r="I5885" s="6"/>
      <c r="J5885" s="2"/>
      <c r="K5885" s="8"/>
      <c r="L5885" s="3"/>
      <c r="M5885" s="71"/>
      <c r="N5885" s="70"/>
      <c r="O5885" s="70"/>
      <c r="P5885" s="42"/>
      <c r="Q5885" s="3"/>
      <c r="R5885" s="6"/>
      <c r="S5885" s="7"/>
      <c r="T5885" s="1"/>
      <c r="U5885" s="8"/>
      <c r="V5885" s="8"/>
      <c r="W5885" s="25"/>
      <c r="X5885" s="22"/>
      <c r="Y5885" s="4"/>
      <c r="Z5885" s="4"/>
      <c r="AA5885" s="4"/>
      <c r="AB5885" s="9"/>
      <c r="AD5885" s="183"/>
      <c r="AE5885" s="165"/>
      <c r="AF5885" s="165"/>
      <c r="AG5885" s="193"/>
      <c r="AH5885" s="165"/>
      <c r="AI5885" s="188"/>
      <c r="AJ5885" s="172"/>
      <c r="AK5885" s="172"/>
      <c r="AL5885" s="172"/>
      <c r="AM5885" s="183"/>
    </row>
    <row r="5886" spans="1:39">
      <c r="A5886" s="2"/>
      <c r="B5886" s="3"/>
      <c r="C5886" s="4"/>
      <c r="D5886" s="4"/>
      <c r="E5886" s="135"/>
      <c r="F5886" s="6"/>
      <c r="G5886" s="6"/>
      <c r="H5886" s="6"/>
      <c r="I5886" s="6"/>
      <c r="J5886" s="2"/>
      <c r="K5886" s="8"/>
      <c r="L5886" s="3"/>
      <c r="M5886" s="71"/>
      <c r="N5886" s="70"/>
      <c r="O5886" s="70"/>
      <c r="P5886" s="42"/>
      <c r="Q5886" s="3"/>
      <c r="R5886" s="6"/>
      <c r="S5886" s="7"/>
      <c r="T5886" s="1"/>
      <c r="U5886" s="8"/>
      <c r="V5886" s="8"/>
      <c r="W5886" s="26"/>
      <c r="X5886" s="22"/>
      <c r="Y5886" s="4"/>
      <c r="Z5886" s="4"/>
      <c r="AA5886" s="4"/>
      <c r="AB5886" s="9"/>
      <c r="AD5886" s="194"/>
      <c r="AE5886" s="185"/>
      <c r="AF5886" s="193"/>
      <c r="AG5886" s="188"/>
      <c r="AH5886" s="165"/>
      <c r="AI5886" s="188"/>
      <c r="AJ5886" s="172"/>
      <c r="AK5886" s="172"/>
      <c r="AL5886" s="172"/>
      <c r="AM5886" s="194"/>
    </row>
    <row r="5887" spans="1:39">
      <c r="A5887" s="2"/>
      <c r="B5887" s="3"/>
      <c r="C5887" s="4"/>
      <c r="D5887" s="4"/>
      <c r="E5887" s="135"/>
      <c r="F5887" s="6"/>
      <c r="G5887" s="6"/>
      <c r="H5887" s="6"/>
      <c r="I5887" s="6"/>
      <c r="J5887" s="2"/>
      <c r="K5887" s="8"/>
      <c r="L5887" s="3"/>
      <c r="M5887" s="71"/>
      <c r="N5887" s="70"/>
      <c r="O5887" s="70"/>
      <c r="P5887" s="42"/>
      <c r="Q5887" s="3"/>
      <c r="R5887" s="6"/>
      <c r="S5887" s="7"/>
      <c r="T5887" s="1"/>
      <c r="U5887" s="8"/>
      <c r="V5887" s="8"/>
      <c r="W5887" s="26"/>
      <c r="X5887" s="22"/>
      <c r="Y5887" s="4"/>
      <c r="Z5887" s="4"/>
      <c r="AA5887" s="4"/>
      <c r="AB5887" s="9"/>
      <c r="AD5887" s="165"/>
      <c r="AE5887" s="165"/>
      <c r="AF5887" s="165"/>
      <c r="AG5887" s="188"/>
      <c r="AH5887" s="165"/>
      <c r="AI5887" s="188"/>
      <c r="AJ5887" s="172"/>
      <c r="AK5887" s="172"/>
      <c r="AL5887" s="172"/>
      <c r="AM5887" s="165"/>
    </row>
    <row r="5888" spans="1:39">
      <c r="A5888" s="2"/>
      <c r="B5888" s="3"/>
      <c r="C5888" s="4"/>
      <c r="D5888" s="4"/>
      <c r="E5888" s="135"/>
      <c r="F5888" s="6"/>
      <c r="G5888" s="6"/>
      <c r="H5888" s="6"/>
      <c r="I5888" s="6"/>
      <c r="J5888" s="2"/>
      <c r="K5888" s="8"/>
      <c r="L5888" s="3"/>
      <c r="M5888" s="71"/>
      <c r="N5888" s="70"/>
      <c r="O5888" s="70"/>
      <c r="P5888" s="42"/>
      <c r="Q5888" s="3"/>
      <c r="R5888" s="6"/>
      <c r="S5888" s="7"/>
      <c r="T5888" s="1"/>
      <c r="U5888" s="8"/>
      <c r="V5888" s="8"/>
      <c r="W5888" s="25"/>
      <c r="X5888" s="22"/>
      <c r="Y5888" s="4"/>
      <c r="Z5888" s="4"/>
      <c r="AA5888" s="4"/>
      <c r="AB5888" s="9"/>
      <c r="AD5888" s="165"/>
      <c r="AE5888" s="165"/>
      <c r="AF5888" s="193"/>
      <c r="AG5888" s="188"/>
      <c r="AH5888" s="165"/>
      <c r="AI5888" s="188"/>
      <c r="AJ5888" s="172"/>
      <c r="AK5888" s="172"/>
      <c r="AL5888" s="172"/>
      <c r="AM5888" s="165"/>
    </row>
    <row r="5889" spans="1:39">
      <c r="A5889" s="2"/>
      <c r="B5889" s="3"/>
      <c r="C5889" s="4"/>
      <c r="D5889" s="4"/>
      <c r="E5889" s="135"/>
      <c r="F5889" s="6"/>
      <c r="G5889" s="6"/>
      <c r="H5889" s="6"/>
      <c r="I5889" s="6"/>
      <c r="J5889" s="2"/>
      <c r="K5889" s="8"/>
      <c r="L5889" s="3"/>
      <c r="M5889" s="71"/>
      <c r="N5889" s="70"/>
      <c r="O5889" s="70"/>
      <c r="P5889" s="42"/>
      <c r="Q5889" s="3"/>
      <c r="R5889" s="6"/>
      <c r="S5889" s="7"/>
      <c r="T5889" s="1"/>
      <c r="U5889" s="8"/>
      <c r="V5889" s="8"/>
      <c r="W5889" s="25"/>
      <c r="X5889" s="22"/>
      <c r="Y5889" s="4"/>
      <c r="Z5889" s="4"/>
      <c r="AA5889" s="4"/>
      <c r="AB5889" s="9"/>
      <c r="AD5889" s="183"/>
      <c r="AE5889" s="165"/>
      <c r="AF5889" s="165"/>
      <c r="AG5889" s="193"/>
      <c r="AH5889" s="165"/>
      <c r="AI5889" s="188"/>
      <c r="AJ5889" s="172"/>
      <c r="AK5889" s="172"/>
      <c r="AL5889" s="172"/>
      <c r="AM5889" s="183"/>
    </row>
    <row r="5890" spans="1:39">
      <c r="A5890" s="2"/>
      <c r="B5890" s="3"/>
      <c r="C5890" s="4"/>
      <c r="D5890" s="4"/>
      <c r="E5890" s="135"/>
      <c r="F5890" s="6"/>
      <c r="G5890" s="6"/>
      <c r="H5890" s="6"/>
      <c r="I5890" s="6"/>
      <c r="J5890" s="2"/>
      <c r="K5890" s="8"/>
      <c r="L5890" s="3"/>
      <c r="M5890" s="71"/>
      <c r="N5890" s="70"/>
      <c r="O5890" s="70"/>
      <c r="P5890" s="42"/>
      <c r="Q5890" s="3"/>
      <c r="R5890" s="6"/>
      <c r="S5890" s="7"/>
      <c r="T5890" s="1"/>
      <c r="U5890" s="8"/>
      <c r="V5890" s="8"/>
      <c r="W5890" s="26"/>
      <c r="X5890" s="22"/>
      <c r="Y5890" s="4"/>
      <c r="Z5890" s="4"/>
      <c r="AA5890" s="4"/>
      <c r="AB5890" s="9"/>
      <c r="AD5890" s="183"/>
      <c r="AE5890" s="165"/>
      <c r="AF5890" s="165"/>
      <c r="AG5890" s="193"/>
      <c r="AH5890" s="165"/>
      <c r="AI5890" s="188"/>
      <c r="AJ5890" s="172"/>
      <c r="AK5890" s="172"/>
      <c r="AL5890" s="172"/>
      <c r="AM5890" s="183"/>
    </row>
    <row r="5891" spans="1:39">
      <c r="A5891" s="2"/>
      <c r="B5891" s="3"/>
      <c r="C5891" s="4"/>
      <c r="D5891" s="4"/>
      <c r="E5891" s="135"/>
      <c r="F5891" s="6"/>
      <c r="G5891" s="6"/>
      <c r="H5891" s="6"/>
      <c r="I5891" s="6"/>
      <c r="J5891" s="2"/>
      <c r="K5891" s="8"/>
      <c r="L5891" s="3"/>
      <c r="M5891" s="71"/>
      <c r="N5891" s="70"/>
      <c r="O5891" s="70"/>
      <c r="P5891" s="42"/>
      <c r="Q5891" s="3"/>
      <c r="R5891" s="6"/>
      <c r="S5891" s="7"/>
      <c r="T5891" s="1"/>
      <c r="U5891" s="8"/>
      <c r="V5891" s="8"/>
      <c r="W5891" s="26"/>
      <c r="X5891" s="22"/>
      <c r="Y5891" s="4"/>
      <c r="Z5891" s="4"/>
      <c r="AA5891" s="4"/>
      <c r="AB5891" s="9"/>
      <c r="AD5891" s="183"/>
      <c r="AE5891" s="165"/>
      <c r="AF5891" s="165"/>
      <c r="AG5891" s="193"/>
      <c r="AH5891" s="165"/>
      <c r="AI5891" s="188"/>
      <c r="AJ5891" s="172"/>
      <c r="AK5891" s="172"/>
      <c r="AL5891" s="172"/>
      <c r="AM5891" s="183"/>
    </row>
    <row r="5892" spans="1:39">
      <c r="A5892" s="2"/>
      <c r="B5892" s="3"/>
      <c r="C5892" s="4"/>
      <c r="D5892" s="4"/>
      <c r="E5892" s="135"/>
      <c r="F5892" s="6"/>
      <c r="G5892" s="6"/>
      <c r="H5892" s="6"/>
      <c r="I5892" s="6"/>
      <c r="J5892" s="2"/>
      <c r="K5892" s="8"/>
      <c r="L5892" s="3"/>
      <c r="M5892" s="71"/>
      <c r="N5892" s="70"/>
      <c r="O5892" s="70"/>
      <c r="P5892" s="42"/>
      <c r="Q5892" s="3"/>
      <c r="R5892" s="6"/>
      <c r="S5892" s="7"/>
      <c r="T5892" s="1"/>
      <c r="U5892" s="8"/>
      <c r="V5892" s="8"/>
      <c r="W5892" s="31"/>
      <c r="X5892" s="22"/>
      <c r="Y5892" s="4"/>
      <c r="Z5892" s="4"/>
      <c r="AA5892" s="4"/>
      <c r="AB5892" s="9"/>
      <c r="AD5892" s="183"/>
      <c r="AE5892" s="165"/>
      <c r="AF5892" s="165"/>
      <c r="AG5892" s="193"/>
      <c r="AH5892" s="165"/>
      <c r="AI5892" s="188"/>
      <c r="AJ5892" s="172"/>
      <c r="AK5892" s="172"/>
      <c r="AL5892" s="172"/>
      <c r="AM5892" s="183"/>
    </row>
    <row r="5893" spans="1:39">
      <c r="A5893" s="2"/>
      <c r="B5893" s="3"/>
      <c r="C5893" s="4"/>
      <c r="D5893" s="4"/>
      <c r="E5893" s="135"/>
      <c r="F5893" s="6"/>
      <c r="G5893" s="6"/>
      <c r="H5893" s="6"/>
      <c r="I5893" s="6"/>
      <c r="J5893" s="2"/>
      <c r="K5893" s="8"/>
      <c r="L5893" s="3"/>
      <c r="M5893" s="71"/>
      <c r="N5893" s="70"/>
      <c r="O5893" s="70"/>
      <c r="P5893" s="42"/>
      <c r="Q5893" s="3"/>
      <c r="R5893" s="6"/>
      <c r="S5893" s="7"/>
      <c r="T5893" s="1"/>
      <c r="U5893" s="8"/>
      <c r="V5893" s="8"/>
      <c r="W5893" s="31"/>
      <c r="X5893" s="22"/>
      <c r="Y5893" s="4"/>
      <c r="Z5893" s="4"/>
      <c r="AA5893" s="4"/>
      <c r="AB5893" s="9"/>
      <c r="AD5893" s="183"/>
      <c r="AE5893" s="165"/>
      <c r="AF5893" s="165"/>
      <c r="AG5893" s="193"/>
      <c r="AH5893" s="165"/>
      <c r="AI5893" s="188"/>
      <c r="AJ5893" s="172"/>
      <c r="AK5893" s="172"/>
      <c r="AL5893" s="172"/>
      <c r="AM5893" s="183"/>
    </row>
    <row r="5894" spans="1:39">
      <c r="A5894" s="2"/>
      <c r="B5894" s="3"/>
      <c r="C5894" s="4"/>
      <c r="D5894" s="4"/>
      <c r="E5894" s="135"/>
      <c r="F5894" s="6"/>
      <c r="G5894" s="6"/>
      <c r="H5894" s="6"/>
      <c r="I5894" s="6"/>
      <c r="J5894" s="2"/>
      <c r="K5894" s="8"/>
      <c r="L5894" s="3"/>
      <c r="M5894" s="71"/>
      <c r="N5894" s="70"/>
      <c r="O5894" s="70"/>
      <c r="P5894" s="42"/>
      <c r="Q5894" s="3"/>
      <c r="R5894" s="6"/>
      <c r="S5894" s="7"/>
      <c r="T5894" s="1"/>
      <c r="U5894" s="8"/>
      <c r="V5894" s="8"/>
      <c r="W5894" s="31"/>
      <c r="X5894" s="22"/>
      <c r="Y5894" s="4"/>
      <c r="Z5894" s="4"/>
      <c r="AA5894" s="4"/>
      <c r="AB5894" s="9"/>
      <c r="AD5894" s="183"/>
      <c r="AE5894" s="165"/>
      <c r="AF5894" s="165"/>
      <c r="AG5894" s="193"/>
      <c r="AH5894" s="165"/>
      <c r="AI5894" s="188"/>
      <c r="AJ5894" s="172"/>
      <c r="AK5894" s="172"/>
      <c r="AL5894" s="172"/>
      <c r="AM5894" s="183"/>
    </row>
    <row r="5895" spans="1:39">
      <c r="A5895" s="2"/>
      <c r="B5895" s="3"/>
      <c r="C5895" s="4"/>
      <c r="D5895" s="4"/>
      <c r="E5895" s="135"/>
      <c r="F5895" s="6"/>
      <c r="G5895" s="6"/>
      <c r="H5895" s="6"/>
      <c r="I5895" s="6"/>
      <c r="J5895" s="2"/>
      <c r="K5895" s="2"/>
      <c r="L5895" s="3"/>
      <c r="M5895" s="71"/>
      <c r="N5895" s="70"/>
      <c r="O5895" s="70"/>
      <c r="P5895" s="42"/>
      <c r="Q5895" s="3"/>
      <c r="R5895" s="6"/>
      <c r="S5895" s="7"/>
      <c r="T5895" s="1"/>
      <c r="U5895" s="8"/>
      <c r="V5895" s="8"/>
      <c r="W5895" s="27"/>
      <c r="X5895" s="22"/>
      <c r="Y5895" s="4"/>
      <c r="Z5895" s="4"/>
      <c r="AA5895" s="4"/>
      <c r="AB5895" s="9"/>
      <c r="AD5895" s="183"/>
      <c r="AE5895" s="165"/>
      <c r="AF5895" s="165"/>
      <c r="AG5895" s="193"/>
      <c r="AH5895" s="165"/>
      <c r="AI5895" s="188"/>
      <c r="AJ5895" s="172"/>
      <c r="AK5895" s="172"/>
      <c r="AL5895" s="172"/>
      <c r="AM5895" s="183"/>
    </row>
    <row r="5896" spans="1:39">
      <c r="A5896" s="2"/>
      <c r="B5896" s="3"/>
      <c r="C5896" s="4"/>
      <c r="D5896" s="4"/>
      <c r="E5896" s="135"/>
      <c r="F5896" s="6"/>
      <c r="G5896" s="6"/>
      <c r="H5896" s="6"/>
      <c r="I5896" s="6"/>
      <c r="J5896" s="2"/>
      <c r="K5896" s="2"/>
      <c r="L5896" s="3"/>
      <c r="M5896" s="71"/>
      <c r="N5896" s="70"/>
      <c r="O5896" s="70"/>
      <c r="P5896" s="42"/>
      <c r="Q5896" s="3"/>
      <c r="R5896" s="6"/>
      <c r="S5896" s="7"/>
      <c r="T5896" s="1"/>
      <c r="U5896" s="8"/>
      <c r="V5896" s="8"/>
      <c r="W5896" s="25"/>
      <c r="X5896" s="22"/>
      <c r="Y5896" s="4"/>
      <c r="Z5896" s="4"/>
      <c r="AA5896" s="4"/>
      <c r="AB5896" s="9"/>
      <c r="AD5896" s="183"/>
      <c r="AE5896" s="165"/>
      <c r="AF5896" s="165"/>
      <c r="AG5896" s="193"/>
      <c r="AH5896" s="165"/>
      <c r="AI5896" s="188"/>
      <c r="AJ5896" s="172"/>
      <c r="AK5896" s="172"/>
      <c r="AL5896" s="172"/>
      <c r="AM5896" s="183"/>
    </row>
    <row r="5897" spans="1:39">
      <c r="A5897" s="2"/>
      <c r="B5897" s="3"/>
      <c r="C5897" s="4"/>
      <c r="D5897" s="4"/>
      <c r="E5897" s="135"/>
      <c r="F5897" s="6"/>
      <c r="G5897" s="6"/>
      <c r="H5897" s="6"/>
      <c r="I5897" s="6"/>
      <c r="J5897" s="2"/>
      <c r="K5897" s="2"/>
      <c r="L5897" s="3"/>
      <c r="M5897" s="71"/>
      <c r="N5897" s="70"/>
      <c r="O5897" s="70"/>
      <c r="P5897" s="42"/>
      <c r="Q5897" s="3"/>
      <c r="R5897" s="6"/>
      <c r="S5897" s="7"/>
      <c r="T5897" s="1"/>
      <c r="U5897" s="8"/>
      <c r="V5897" s="8"/>
      <c r="W5897" s="25"/>
      <c r="X5897" s="22"/>
      <c r="Y5897" s="4"/>
      <c r="Z5897" s="4"/>
      <c r="AA5897" s="4"/>
      <c r="AB5897" s="9"/>
      <c r="AD5897" s="183"/>
      <c r="AE5897" s="165"/>
      <c r="AF5897" s="165"/>
      <c r="AG5897" s="193"/>
      <c r="AH5897" s="165"/>
      <c r="AI5897" s="188"/>
      <c r="AJ5897" s="172"/>
      <c r="AK5897" s="172"/>
      <c r="AL5897" s="172"/>
      <c r="AM5897" s="183"/>
    </row>
    <row r="5898" spans="1:39">
      <c r="A5898" s="2"/>
      <c r="B5898" s="3"/>
      <c r="C5898" s="4"/>
      <c r="D5898" s="4"/>
      <c r="E5898" s="135"/>
      <c r="F5898" s="6"/>
      <c r="G5898" s="6"/>
      <c r="H5898" s="6"/>
      <c r="I5898" s="6"/>
      <c r="J5898" s="2"/>
      <c r="K5898" s="2"/>
      <c r="L5898" s="3"/>
      <c r="M5898" s="71"/>
      <c r="N5898" s="70"/>
      <c r="O5898" s="70"/>
      <c r="P5898" s="42"/>
      <c r="Q5898" s="3"/>
      <c r="R5898" s="6"/>
      <c r="S5898" s="7"/>
      <c r="T5898" s="1"/>
      <c r="U5898" s="8"/>
      <c r="V5898" s="8"/>
      <c r="W5898" s="26"/>
      <c r="X5898" s="22"/>
      <c r="Y5898" s="4"/>
      <c r="Z5898" s="4"/>
      <c r="AA5898" s="4"/>
      <c r="AB5898" s="9"/>
      <c r="AD5898" s="194"/>
      <c r="AE5898" s="185"/>
      <c r="AF5898" s="193"/>
      <c r="AG5898" s="188"/>
      <c r="AH5898" s="165"/>
      <c r="AI5898" s="188"/>
      <c r="AJ5898" s="172"/>
      <c r="AK5898" s="172"/>
      <c r="AL5898" s="172"/>
      <c r="AM5898" s="194"/>
    </row>
    <row r="5899" spans="1:39">
      <c r="A5899" s="2"/>
      <c r="B5899" s="3"/>
      <c r="C5899" s="4"/>
      <c r="D5899" s="4"/>
      <c r="E5899" s="135"/>
      <c r="F5899" s="6"/>
      <c r="G5899" s="6"/>
      <c r="H5899" s="6"/>
      <c r="I5899" s="6"/>
      <c r="J5899" s="2"/>
      <c r="K5899" s="2"/>
      <c r="L5899" s="3"/>
      <c r="M5899" s="71"/>
      <c r="N5899" s="70"/>
      <c r="O5899" s="70"/>
      <c r="P5899" s="42"/>
      <c r="Q5899" s="3"/>
      <c r="R5899" s="6"/>
      <c r="S5899" s="7"/>
      <c r="T5899" s="1"/>
      <c r="U5899" s="8"/>
      <c r="V5899" s="8"/>
      <c r="W5899" s="26"/>
      <c r="X5899" s="22"/>
      <c r="Y5899" s="4"/>
      <c r="Z5899" s="4"/>
      <c r="AA5899" s="4"/>
      <c r="AB5899" s="9"/>
      <c r="AD5899" s="165"/>
      <c r="AE5899" s="165"/>
      <c r="AF5899" s="165"/>
      <c r="AG5899" s="188"/>
      <c r="AH5899" s="165"/>
      <c r="AI5899" s="188"/>
      <c r="AJ5899" s="172"/>
      <c r="AK5899" s="172"/>
      <c r="AL5899" s="172"/>
      <c r="AM5899" s="165"/>
    </row>
    <row r="5900" spans="1:39">
      <c r="A5900" s="2"/>
      <c r="B5900" s="3"/>
      <c r="C5900" s="4"/>
      <c r="D5900" s="4"/>
      <c r="E5900" s="135"/>
      <c r="F5900" s="6"/>
      <c r="G5900" s="6"/>
      <c r="H5900" s="6"/>
      <c r="I5900" s="6"/>
      <c r="J5900" s="2"/>
      <c r="K5900" s="2"/>
      <c r="L5900" s="3"/>
      <c r="M5900" s="71"/>
      <c r="N5900" s="70"/>
      <c r="O5900" s="70"/>
      <c r="P5900" s="42"/>
      <c r="Q5900" s="3"/>
      <c r="R5900" s="6"/>
      <c r="S5900" s="7"/>
      <c r="T5900" s="1"/>
      <c r="U5900" s="8"/>
      <c r="V5900" s="8"/>
      <c r="W5900" s="25"/>
      <c r="X5900" s="22"/>
      <c r="Y5900" s="4"/>
      <c r="Z5900" s="4"/>
      <c r="AA5900" s="4"/>
      <c r="AB5900" s="9"/>
      <c r="AD5900" s="183"/>
      <c r="AE5900" s="165"/>
      <c r="AF5900" s="165"/>
      <c r="AG5900" s="193"/>
      <c r="AH5900" s="165"/>
      <c r="AI5900" s="188"/>
      <c r="AJ5900" s="172"/>
      <c r="AK5900" s="172"/>
      <c r="AL5900" s="172"/>
      <c r="AM5900" s="183"/>
    </row>
    <row r="5901" spans="1:39">
      <c r="A5901" s="2"/>
      <c r="B5901" s="3"/>
      <c r="C5901" s="4"/>
      <c r="D5901" s="4"/>
      <c r="E5901" s="135"/>
      <c r="F5901" s="6"/>
      <c r="G5901" s="6"/>
      <c r="H5901" s="6"/>
      <c r="I5901" s="6"/>
      <c r="J5901" s="2"/>
      <c r="K5901" s="2"/>
      <c r="L5901" s="3"/>
      <c r="M5901" s="71"/>
      <c r="N5901" s="70"/>
      <c r="O5901" s="70"/>
      <c r="P5901" s="42"/>
      <c r="Q5901" s="3"/>
      <c r="R5901" s="6"/>
      <c r="S5901" s="7"/>
      <c r="T5901" s="1"/>
      <c r="U5901" s="8"/>
      <c r="V5901" s="8"/>
      <c r="W5901" s="25"/>
      <c r="X5901" s="22"/>
      <c r="Y5901" s="4"/>
      <c r="Z5901" s="4"/>
      <c r="AA5901" s="4"/>
      <c r="AB5901" s="9"/>
      <c r="AD5901" s="183"/>
      <c r="AE5901" s="165"/>
      <c r="AF5901" s="165"/>
      <c r="AG5901" s="193"/>
      <c r="AH5901" s="165"/>
      <c r="AI5901" s="188"/>
      <c r="AJ5901" s="172"/>
      <c r="AK5901" s="172"/>
      <c r="AL5901" s="172"/>
      <c r="AM5901" s="183"/>
    </row>
    <row r="5902" spans="1:39">
      <c r="A5902" s="2"/>
      <c r="B5902" s="3"/>
      <c r="C5902" s="4"/>
      <c r="D5902" s="4"/>
      <c r="E5902" s="135"/>
      <c r="F5902" s="6"/>
      <c r="G5902" s="6"/>
      <c r="H5902" s="6"/>
      <c r="I5902" s="6"/>
      <c r="J5902" s="2"/>
      <c r="K5902" s="2"/>
      <c r="L5902" s="3"/>
      <c r="M5902" s="71"/>
      <c r="N5902" s="70"/>
      <c r="O5902" s="70"/>
      <c r="P5902" s="42"/>
      <c r="Q5902" s="3"/>
      <c r="R5902" s="6"/>
      <c r="S5902" s="7"/>
      <c r="T5902" s="1"/>
      <c r="U5902" s="8"/>
      <c r="V5902" s="8"/>
      <c r="W5902" s="26"/>
      <c r="X5902" s="22"/>
      <c r="Y5902" s="4"/>
      <c r="Z5902" s="4"/>
      <c r="AA5902" s="4"/>
      <c r="AB5902" s="9"/>
      <c r="AD5902" s="183"/>
      <c r="AE5902" s="165"/>
      <c r="AF5902" s="165"/>
      <c r="AG5902" s="193"/>
      <c r="AH5902" s="165"/>
      <c r="AI5902" s="188"/>
      <c r="AJ5902" s="172"/>
      <c r="AK5902" s="172"/>
      <c r="AL5902" s="172"/>
      <c r="AM5902" s="183"/>
    </row>
    <row r="5903" spans="1:39">
      <c r="A5903" s="2"/>
      <c r="B5903" s="3"/>
      <c r="C5903" s="4"/>
      <c r="D5903" s="4"/>
      <c r="E5903" s="135"/>
      <c r="F5903" s="6"/>
      <c r="G5903" s="6"/>
      <c r="H5903" s="6"/>
      <c r="I5903" s="6"/>
      <c r="J5903" s="2"/>
      <c r="K5903" s="2"/>
      <c r="L5903" s="3"/>
      <c r="M5903" s="71"/>
      <c r="N5903" s="70"/>
      <c r="O5903" s="70"/>
      <c r="P5903" s="42"/>
      <c r="Q5903" s="3"/>
      <c r="R5903" s="6"/>
      <c r="S5903" s="7"/>
      <c r="T5903" s="1"/>
      <c r="U5903" s="8"/>
      <c r="V5903" s="8"/>
      <c r="W5903" s="26"/>
      <c r="X5903" s="22"/>
      <c r="Y5903" s="4"/>
      <c r="Z5903" s="4"/>
      <c r="AA5903" s="4"/>
      <c r="AB5903" s="9"/>
      <c r="AD5903" s="183"/>
      <c r="AE5903" s="165"/>
      <c r="AF5903" s="165"/>
      <c r="AG5903" s="193"/>
      <c r="AH5903" s="165"/>
      <c r="AI5903" s="188"/>
      <c r="AJ5903" s="172"/>
      <c r="AK5903" s="172"/>
      <c r="AL5903" s="172"/>
      <c r="AM5903" s="183"/>
    </row>
    <row r="5904" spans="1:39">
      <c r="A5904" s="2"/>
      <c r="B5904" s="3"/>
      <c r="C5904" s="4"/>
      <c r="D5904" s="4"/>
      <c r="E5904" s="135"/>
      <c r="F5904" s="6"/>
      <c r="G5904" s="6"/>
      <c r="H5904" s="6"/>
      <c r="I5904" s="6"/>
      <c r="J5904" s="2"/>
      <c r="K5904" s="2"/>
      <c r="L5904" s="3"/>
      <c r="M5904" s="71"/>
      <c r="N5904" s="70"/>
      <c r="O5904" s="70"/>
      <c r="P5904" s="42"/>
      <c r="Q5904" s="3"/>
      <c r="R5904" s="6"/>
      <c r="S5904" s="7"/>
      <c r="T5904" s="1"/>
      <c r="U5904" s="8"/>
      <c r="V5904" s="8"/>
      <c r="W5904" s="31"/>
      <c r="X5904" s="22"/>
      <c r="Y5904" s="4"/>
      <c r="Z5904" s="4"/>
      <c r="AA5904" s="4"/>
      <c r="AB5904" s="9"/>
      <c r="AD5904" s="183"/>
      <c r="AE5904" s="165"/>
      <c r="AF5904" s="165"/>
      <c r="AG5904" s="193"/>
      <c r="AH5904" s="165"/>
      <c r="AI5904" s="188"/>
      <c r="AJ5904" s="172"/>
      <c r="AK5904" s="172"/>
      <c r="AL5904" s="172"/>
      <c r="AM5904" s="183"/>
    </row>
    <row r="5905" spans="1:39">
      <c r="A5905" s="2"/>
      <c r="B5905" s="3"/>
      <c r="C5905" s="4"/>
      <c r="D5905" s="4"/>
      <c r="E5905" s="135"/>
      <c r="F5905" s="6"/>
      <c r="G5905" s="6"/>
      <c r="H5905" s="6"/>
      <c r="I5905" s="6"/>
      <c r="J5905" s="2"/>
      <c r="K5905" s="2"/>
      <c r="L5905" s="3"/>
      <c r="M5905" s="71"/>
      <c r="N5905" s="70"/>
      <c r="O5905" s="70"/>
      <c r="P5905" s="42"/>
      <c r="Q5905" s="3"/>
      <c r="R5905" s="6"/>
      <c r="S5905" s="7"/>
      <c r="T5905" s="1"/>
      <c r="U5905" s="8"/>
      <c r="V5905" s="8"/>
      <c r="W5905" s="31"/>
      <c r="X5905" s="22"/>
      <c r="Y5905" s="4"/>
      <c r="Z5905" s="4"/>
      <c r="AA5905" s="4"/>
      <c r="AB5905" s="9"/>
      <c r="AD5905" s="183"/>
      <c r="AE5905" s="165"/>
      <c r="AF5905" s="165"/>
      <c r="AG5905" s="193"/>
      <c r="AH5905" s="165"/>
      <c r="AI5905" s="188"/>
      <c r="AJ5905" s="172"/>
      <c r="AK5905" s="172"/>
      <c r="AL5905" s="172"/>
      <c r="AM5905" s="183"/>
    </row>
    <row r="5906" spans="1:39">
      <c r="A5906" s="2"/>
      <c r="B5906" s="3"/>
      <c r="C5906" s="4"/>
      <c r="D5906" s="4"/>
      <c r="E5906" s="135"/>
      <c r="F5906" s="6"/>
      <c r="G5906" s="6"/>
      <c r="H5906" s="6"/>
      <c r="I5906" s="6"/>
      <c r="J5906" s="2"/>
      <c r="K5906" s="2"/>
      <c r="L5906" s="3"/>
      <c r="M5906" s="71"/>
      <c r="N5906" s="70"/>
      <c r="O5906" s="70"/>
      <c r="P5906" s="42"/>
      <c r="Q5906" s="3"/>
      <c r="R5906" s="6"/>
      <c r="S5906" s="7"/>
      <c r="T5906" s="1"/>
      <c r="U5906" s="8"/>
      <c r="V5906" s="8"/>
      <c r="W5906" s="31"/>
      <c r="X5906" s="22"/>
      <c r="Y5906" s="4"/>
      <c r="Z5906" s="4"/>
      <c r="AA5906" s="4"/>
      <c r="AB5906" s="9"/>
      <c r="AD5906" s="183"/>
      <c r="AE5906" s="165"/>
      <c r="AF5906" s="165"/>
      <c r="AG5906" s="193"/>
      <c r="AH5906" s="165"/>
      <c r="AI5906" s="188"/>
      <c r="AJ5906" s="172"/>
      <c r="AK5906" s="172"/>
      <c r="AL5906" s="172"/>
      <c r="AM5906" s="183"/>
    </row>
    <row r="5907" spans="1:39">
      <c r="A5907" s="2"/>
      <c r="B5907" s="3"/>
      <c r="C5907" s="4"/>
      <c r="D5907" s="4"/>
      <c r="E5907" s="135"/>
      <c r="F5907" s="6"/>
      <c r="G5907" s="6"/>
      <c r="H5907" s="6"/>
      <c r="I5907" s="6"/>
      <c r="J5907" s="2"/>
      <c r="K5907" s="2"/>
      <c r="L5907" s="3"/>
      <c r="M5907" s="71"/>
      <c r="N5907" s="70"/>
      <c r="O5907" s="70"/>
      <c r="P5907" s="42"/>
      <c r="Q5907" s="3"/>
      <c r="R5907" s="6"/>
      <c r="S5907" s="7"/>
      <c r="T5907" s="1"/>
      <c r="U5907" s="8"/>
      <c r="V5907" s="8"/>
      <c r="W5907" s="30"/>
      <c r="X5907" s="22"/>
      <c r="Y5907" s="4"/>
      <c r="Z5907" s="4"/>
      <c r="AA5907" s="4"/>
      <c r="AB5907" s="9"/>
      <c r="AD5907" s="183"/>
      <c r="AE5907" s="165"/>
      <c r="AF5907" s="165"/>
      <c r="AG5907" s="193"/>
      <c r="AH5907" s="165"/>
      <c r="AI5907" s="188"/>
      <c r="AJ5907" s="172"/>
      <c r="AK5907" s="172"/>
      <c r="AL5907" s="172"/>
      <c r="AM5907" s="183"/>
    </row>
    <row r="5908" spans="1:39">
      <c r="A5908" s="2"/>
      <c r="B5908" s="3"/>
      <c r="C5908" s="4"/>
      <c r="D5908" s="4"/>
      <c r="E5908" s="135"/>
      <c r="F5908" s="6"/>
      <c r="G5908" s="6"/>
      <c r="H5908" s="6"/>
      <c r="I5908" s="6"/>
      <c r="J5908" s="2"/>
      <c r="K5908" s="2"/>
      <c r="L5908" s="3"/>
      <c r="M5908" s="71"/>
      <c r="N5908" s="70"/>
      <c r="O5908" s="70"/>
      <c r="P5908" s="42"/>
      <c r="Q5908" s="3"/>
      <c r="R5908" s="6"/>
      <c r="S5908" s="7"/>
      <c r="T5908" s="1"/>
      <c r="U5908" s="8"/>
      <c r="V5908" s="8"/>
      <c r="W5908" s="44"/>
      <c r="X5908" s="22"/>
      <c r="Y5908" s="4"/>
      <c r="Z5908" s="4"/>
      <c r="AA5908" s="4"/>
      <c r="AB5908" s="9"/>
      <c r="AD5908" s="183"/>
      <c r="AE5908" s="165"/>
      <c r="AF5908" s="165"/>
      <c r="AG5908" s="193"/>
      <c r="AH5908" s="165"/>
      <c r="AI5908" s="188"/>
      <c r="AJ5908" s="172"/>
      <c r="AK5908" s="172"/>
      <c r="AL5908" s="172"/>
      <c r="AM5908" s="183"/>
    </row>
    <row r="5909" spans="1:39">
      <c r="A5909" s="2"/>
      <c r="B5909" s="3"/>
      <c r="C5909" s="4"/>
      <c r="D5909" s="4"/>
      <c r="E5909" s="135"/>
      <c r="F5909" s="6"/>
      <c r="G5909" s="6"/>
      <c r="H5909" s="6"/>
      <c r="I5909" s="6"/>
      <c r="J5909" s="2"/>
      <c r="K5909" s="2"/>
      <c r="L5909" s="3"/>
      <c r="M5909" s="71"/>
      <c r="N5909" s="70"/>
      <c r="O5909" s="70"/>
      <c r="P5909" s="42"/>
      <c r="Q5909" s="3"/>
      <c r="R5909" s="6"/>
      <c r="S5909" s="7"/>
      <c r="T5909" s="1"/>
      <c r="U5909" s="8"/>
      <c r="V5909" s="8"/>
      <c r="W5909" s="44"/>
      <c r="X5909" s="22"/>
      <c r="Y5909" s="4"/>
      <c r="Z5909" s="4"/>
      <c r="AA5909" s="4"/>
      <c r="AB5909" s="61"/>
      <c r="AC5909" s="191"/>
      <c r="AD5909" s="183"/>
      <c r="AE5909" s="165"/>
      <c r="AF5909" s="165"/>
      <c r="AG5909" s="193"/>
      <c r="AH5909" s="165"/>
      <c r="AI5909" s="188"/>
      <c r="AJ5909" s="172"/>
      <c r="AK5909" s="172"/>
      <c r="AL5909" s="172"/>
      <c r="AM5909" s="183"/>
    </row>
    <row r="5910" spans="1:39">
      <c r="A5910" s="2"/>
      <c r="B5910" s="3"/>
      <c r="C5910" s="4"/>
      <c r="D5910" s="4"/>
      <c r="E5910" s="135"/>
      <c r="F5910" s="6"/>
      <c r="G5910" s="6"/>
      <c r="H5910" s="6"/>
      <c r="I5910" s="6"/>
      <c r="J5910" s="2"/>
      <c r="K5910" s="2"/>
      <c r="L5910" s="3"/>
      <c r="M5910" s="71"/>
      <c r="N5910" s="70"/>
      <c r="O5910" s="70"/>
      <c r="P5910" s="42"/>
      <c r="Q5910" s="3"/>
      <c r="R5910" s="6"/>
      <c r="S5910" s="7"/>
      <c r="T5910" s="1"/>
      <c r="U5910" s="8"/>
      <c r="V5910" s="8"/>
      <c r="W5910" s="26"/>
      <c r="X5910" s="22"/>
      <c r="Y5910" s="4"/>
      <c r="Z5910" s="4"/>
      <c r="AA5910" s="4"/>
      <c r="AB5910" s="9"/>
      <c r="AD5910" s="194"/>
      <c r="AE5910" s="185"/>
      <c r="AF5910" s="193"/>
      <c r="AG5910" s="188"/>
      <c r="AH5910" s="165"/>
      <c r="AI5910" s="188"/>
      <c r="AJ5910" s="172"/>
      <c r="AK5910" s="172"/>
      <c r="AL5910" s="172"/>
      <c r="AM5910" s="194"/>
    </row>
    <row r="5911" spans="1:39">
      <c r="A5911" s="2"/>
      <c r="B5911" s="3"/>
      <c r="C5911" s="4"/>
      <c r="D5911" s="4"/>
      <c r="E5911" s="135"/>
      <c r="F5911" s="6"/>
      <c r="G5911" s="6"/>
      <c r="H5911" s="6"/>
      <c r="I5911" s="6"/>
      <c r="J5911" s="2"/>
      <c r="K5911" s="2"/>
      <c r="L5911" s="3"/>
      <c r="M5911" s="71"/>
      <c r="N5911" s="70"/>
      <c r="O5911" s="70"/>
      <c r="P5911" s="42"/>
      <c r="Q5911" s="3"/>
      <c r="R5911" s="6"/>
      <c r="S5911" s="7"/>
      <c r="T5911" s="1"/>
      <c r="U5911" s="8"/>
      <c r="V5911" s="8"/>
      <c r="W5911" s="29"/>
      <c r="X5911" s="22"/>
      <c r="Y5911" s="4"/>
      <c r="Z5911" s="4"/>
      <c r="AA5911" s="4"/>
      <c r="AB5911" s="9"/>
      <c r="AD5911" s="165"/>
      <c r="AE5911" s="165"/>
      <c r="AF5911" s="165"/>
      <c r="AG5911" s="188"/>
      <c r="AH5911" s="165"/>
      <c r="AI5911" s="188"/>
      <c r="AJ5911" s="172"/>
      <c r="AK5911" s="172"/>
      <c r="AL5911" s="172"/>
      <c r="AM5911" s="165"/>
    </row>
    <row r="5912" spans="1:39">
      <c r="A5912" s="2"/>
      <c r="B5912" s="3"/>
      <c r="C5912" s="4"/>
      <c r="D5912" s="4"/>
      <c r="E5912" s="135"/>
      <c r="F5912" s="6"/>
      <c r="G5912" s="6"/>
      <c r="H5912" s="6"/>
      <c r="I5912" s="6"/>
      <c r="J5912" s="2"/>
      <c r="K5912" s="2"/>
      <c r="L5912" s="3"/>
      <c r="M5912" s="71"/>
      <c r="N5912" s="70"/>
      <c r="O5912" s="70"/>
      <c r="P5912" s="42"/>
      <c r="Q5912" s="3"/>
      <c r="R5912" s="6"/>
      <c r="S5912" s="7"/>
      <c r="T5912" s="1"/>
      <c r="U5912" s="8"/>
      <c r="V5912" s="8"/>
      <c r="W5912" s="44"/>
      <c r="X5912" s="22"/>
      <c r="Y5912" s="4"/>
      <c r="Z5912" s="4"/>
      <c r="AA5912" s="4"/>
      <c r="AB5912" s="9"/>
      <c r="AD5912" s="183"/>
      <c r="AE5912" s="165"/>
      <c r="AF5912" s="165"/>
      <c r="AG5912" s="193"/>
      <c r="AH5912" s="165"/>
      <c r="AI5912" s="188"/>
      <c r="AJ5912" s="172"/>
      <c r="AK5912" s="172"/>
      <c r="AL5912" s="172"/>
      <c r="AM5912" s="183"/>
    </row>
    <row r="5913" spans="1:39">
      <c r="A5913" s="2"/>
      <c r="B5913" s="3"/>
      <c r="C5913" s="4"/>
      <c r="D5913" s="4"/>
      <c r="E5913" s="135"/>
      <c r="F5913" s="6"/>
      <c r="G5913" s="6"/>
      <c r="H5913" s="6"/>
      <c r="I5913" s="6"/>
      <c r="J5913" s="2"/>
      <c r="K5913" s="2"/>
      <c r="L5913" s="3"/>
      <c r="M5913" s="71"/>
      <c r="N5913" s="70"/>
      <c r="O5913" s="70"/>
      <c r="P5913" s="42"/>
      <c r="Q5913" s="3"/>
      <c r="R5913" s="6"/>
      <c r="S5913" s="7"/>
      <c r="T5913" s="1"/>
      <c r="U5913" s="8"/>
      <c r="V5913" s="8"/>
      <c r="W5913" s="44"/>
      <c r="X5913" s="22"/>
      <c r="Y5913" s="4"/>
      <c r="Z5913" s="4"/>
      <c r="AA5913" s="4"/>
      <c r="AB5913" s="62"/>
      <c r="AC5913" s="202"/>
      <c r="AD5913" s="183"/>
      <c r="AE5913" s="165"/>
      <c r="AF5913" s="165"/>
      <c r="AG5913" s="193"/>
      <c r="AH5913" s="165"/>
      <c r="AI5913" s="188"/>
      <c r="AJ5913" s="172"/>
      <c r="AK5913" s="172"/>
      <c r="AL5913" s="172"/>
      <c r="AM5913" s="183"/>
    </row>
    <row r="5914" spans="1:39">
      <c r="A5914" s="2"/>
      <c r="B5914" s="3"/>
      <c r="C5914" s="4"/>
      <c r="D5914" s="4"/>
      <c r="E5914" s="135"/>
      <c r="F5914" s="6"/>
      <c r="G5914" s="6"/>
      <c r="H5914" s="6"/>
      <c r="I5914" s="6"/>
      <c r="J5914" s="2"/>
      <c r="K5914" s="2"/>
      <c r="L5914" s="3"/>
      <c r="M5914" s="71"/>
      <c r="N5914" s="70"/>
      <c r="O5914" s="70"/>
      <c r="P5914" s="42"/>
      <c r="Q5914" s="3"/>
      <c r="R5914" s="6"/>
      <c r="S5914" s="7"/>
      <c r="T5914" s="1"/>
      <c r="U5914" s="8"/>
      <c r="V5914" s="8"/>
      <c r="W5914" s="29"/>
      <c r="X5914" s="22"/>
      <c r="Y5914" s="4"/>
      <c r="Z5914" s="4"/>
      <c r="AA5914" s="4"/>
      <c r="AB5914" s="9"/>
      <c r="AD5914" s="183"/>
      <c r="AE5914" s="165"/>
      <c r="AF5914" s="165"/>
      <c r="AG5914" s="193"/>
      <c r="AH5914" s="165"/>
      <c r="AI5914" s="188"/>
      <c r="AJ5914" s="172"/>
      <c r="AK5914" s="172"/>
      <c r="AL5914" s="172"/>
      <c r="AM5914" s="183"/>
    </row>
    <row r="5915" spans="1:39">
      <c r="A5915" s="2"/>
      <c r="B5915" s="3"/>
      <c r="C5915" s="4"/>
      <c r="D5915" s="4"/>
      <c r="E5915" s="135"/>
      <c r="F5915" s="6"/>
      <c r="G5915" s="6"/>
      <c r="H5915" s="6"/>
      <c r="I5915" s="6"/>
      <c r="J5915" s="2"/>
      <c r="K5915" s="2"/>
      <c r="L5915" s="3"/>
      <c r="M5915" s="71"/>
      <c r="N5915" s="70"/>
      <c r="O5915" s="70"/>
      <c r="P5915" s="42"/>
      <c r="Q5915" s="3"/>
      <c r="R5915" s="6"/>
      <c r="S5915" s="7"/>
      <c r="T5915" s="1"/>
      <c r="U5915" s="8"/>
      <c r="V5915" s="8"/>
      <c r="W5915" s="44"/>
      <c r="X5915" s="22"/>
      <c r="Y5915" s="4"/>
      <c r="Z5915" s="4"/>
      <c r="AA5915" s="4"/>
      <c r="AB5915" s="9"/>
      <c r="AD5915" s="183"/>
      <c r="AE5915" s="165"/>
      <c r="AF5915" s="165"/>
      <c r="AG5915" s="193"/>
      <c r="AH5915" s="165"/>
      <c r="AI5915" s="188"/>
      <c r="AJ5915" s="172"/>
      <c r="AK5915" s="172"/>
      <c r="AL5915" s="172"/>
      <c r="AM5915" s="183"/>
    </row>
    <row r="5916" spans="1:39">
      <c r="A5916" s="2"/>
      <c r="B5916" s="3"/>
      <c r="C5916" s="4"/>
      <c r="D5916" s="4"/>
      <c r="E5916" s="135"/>
      <c r="F5916" s="6"/>
      <c r="G5916" s="6"/>
      <c r="H5916" s="6"/>
      <c r="I5916" s="6"/>
      <c r="J5916" s="2"/>
      <c r="K5916" s="2"/>
      <c r="L5916" s="3"/>
      <c r="M5916" s="71"/>
      <c r="N5916" s="70"/>
      <c r="O5916" s="70"/>
      <c r="P5916" s="42"/>
      <c r="Q5916" s="3"/>
      <c r="R5916" s="6"/>
      <c r="S5916" s="7"/>
      <c r="T5916" s="1"/>
      <c r="U5916" s="8"/>
      <c r="V5916" s="8"/>
      <c r="W5916" s="31"/>
      <c r="X5916" s="22"/>
      <c r="Y5916" s="4"/>
      <c r="Z5916" s="4"/>
      <c r="AA5916" s="4"/>
      <c r="AB5916" s="9"/>
      <c r="AD5916" s="183"/>
      <c r="AE5916" s="165"/>
      <c r="AF5916" s="165"/>
      <c r="AG5916" s="193"/>
      <c r="AH5916" s="165"/>
      <c r="AI5916" s="188"/>
      <c r="AJ5916" s="172"/>
      <c r="AK5916" s="172"/>
      <c r="AL5916" s="172"/>
      <c r="AM5916" s="183"/>
    </row>
    <row r="5917" spans="1:39">
      <c r="A5917" s="2"/>
      <c r="B5917" s="3"/>
      <c r="C5917" s="4"/>
      <c r="D5917" s="4"/>
      <c r="E5917" s="135"/>
      <c r="F5917" s="6"/>
      <c r="G5917" s="6"/>
      <c r="H5917" s="6"/>
      <c r="I5917" s="6"/>
      <c r="J5917" s="2"/>
      <c r="K5917" s="2"/>
      <c r="L5917" s="3"/>
      <c r="M5917" s="71"/>
      <c r="N5917" s="70"/>
      <c r="O5917" s="70"/>
      <c r="P5917" s="42"/>
      <c r="Q5917" s="3"/>
      <c r="R5917" s="6"/>
      <c r="S5917" s="7"/>
      <c r="T5917" s="1"/>
      <c r="U5917" s="8"/>
      <c r="V5917" s="8"/>
      <c r="W5917" s="44"/>
      <c r="X5917" s="22"/>
      <c r="Y5917" s="4"/>
      <c r="Z5917" s="4"/>
      <c r="AA5917" s="4"/>
      <c r="AB5917" s="9"/>
      <c r="AD5917" s="183"/>
      <c r="AE5917" s="165"/>
      <c r="AF5917" s="165"/>
      <c r="AG5917" s="193"/>
      <c r="AH5917" s="165"/>
      <c r="AI5917" s="188"/>
      <c r="AJ5917" s="172"/>
      <c r="AK5917" s="172"/>
      <c r="AL5917" s="172"/>
      <c r="AM5917" s="183"/>
    </row>
    <row r="5918" spans="1:39">
      <c r="A5918" s="2"/>
      <c r="B5918" s="3"/>
      <c r="C5918" s="4"/>
      <c r="D5918" s="4"/>
      <c r="E5918" s="135"/>
      <c r="F5918" s="6"/>
      <c r="G5918" s="6"/>
      <c r="H5918" s="6"/>
      <c r="I5918" s="6"/>
      <c r="J5918" s="2"/>
      <c r="K5918" s="2"/>
      <c r="L5918" s="3"/>
      <c r="M5918" s="71"/>
      <c r="N5918" s="70"/>
      <c r="O5918" s="70"/>
      <c r="P5918" s="42"/>
      <c r="Q5918" s="3"/>
      <c r="R5918" s="6"/>
      <c r="S5918" s="7"/>
      <c r="T5918" s="1"/>
      <c r="U5918" s="8"/>
      <c r="V5918" s="8"/>
      <c r="W5918" s="31"/>
      <c r="X5918" s="22"/>
      <c r="Y5918" s="4"/>
      <c r="Z5918" s="4"/>
      <c r="AA5918" s="4"/>
      <c r="AB5918" s="9"/>
      <c r="AD5918" s="183"/>
      <c r="AE5918" s="165"/>
      <c r="AF5918" s="165"/>
      <c r="AG5918" s="193"/>
      <c r="AH5918" s="165"/>
      <c r="AI5918" s="188"/>
      <c r="AJ5918" s="172"/>
      <c r="AK5918" s="172"/>
      <c r="AL5918" s="172"/>
      <c r="AM5918" s="183"/>
    </row>
    <row r="5919" spans="1:39">
      <c r="A5919" s="2"/>
      <c r="B5919" s="3"/>
      <c r="C5919" s="4"/>
      <c r="D5919" s="4"/>
      <c r="E5919" s="135"/>
      <c r="F5919" s="6"/>
      <c r="G5919" s="6"/>
      <c r="H5919" s="6"/>
      <c r="I5919" s="6"/>
      <c r="J5919" s="2"/>
      <c r="K5919" s="2"/>
      <c r="L5919" s="3"/>
      <c r="M5919" s="71"/>
      <c r="N5919" s="70"/>
      <c r="O5919" s="70"/>
      <c r="P5919" s="42"/>
      <c r="Q5919" s="3"/>
      <c r="R5919" s="6"/>
      <c r="S5919" s="7"/>
      <c r="T5919" s="1"/>
      <c r="U5919" s="8"/>
      <c r="V5919" s="8"/>
      <c r="W5919" s="55"/>
      <c r="X5919" s="22"/>
      <c r="Y5919" s="4"/>
      <c r="Z5919" s="4"/>
      <c r="AA5919" s="4"/>
      <c r="AB5919" s="9"/>
      <c r="AD5919" s="183"/>
      <c r="AE5919" s="165"/>
      <c r="AF5919" s="165"/>
      <c r="AG5919" s="193"/>
      <c r="AH5919" s="165"/>
      <c r="AI5919" s="188"/>
      <c r="AJ5919" s="172"/>
      <c r="AK5919" s="172"/>
      <c r="AL5919" s="172"/>
      <c r="AM5919" s="183"/>
    </row>
    <row r="5920" spans="1:39">
      <c r="A5920" s="2"/>
      <c r="B5920" s="3"/>
      <c r="C5920" s="4"/>
      <c r="D5920" s="4"/>
      <c r="E5920" s="135"/>
      <c r="F5920" s="6"/>
      <c r="G5920" s="6"/>
      <c r="H5920" s="6"/>
      <c r="I5920" s="6"/>
      <c r="J5920" s="2"/>
      <c r="K5920" s="2"/>
      <c r="L5920" s="3"/>
      <c r="M5920" s="71"/>
      <c r="N5920" s="70"/>
      <c r="O5920" s="70"/>
      <c r="P5920" s="42"/>
      <c r="Q5920" s="3"/>
      <c r="R5920" s="6"/>
      <c r="S5920" s="7"/>
      <c r="T5920" s="1"/>
      <c r="U5920" s="8"/>
      <c r="V5920" s="8"/>
      <c r="W5920" s="44"/>
      <c r="X5920" s="22"/>
      <c r="Y5920" s="4"/>
      <c r="Z5920" s="4"/>
      <c r="AA5920" s="4"/>
      <c r="AB5920" s="9"/>
      <c r="AD5920" s="183"/>
      <c r="AE5920" s="165"/>
      <c r="AF5920" s="165"/>
      <c r="AG5920" s="193"/>
      <c r="AH5920" s="165"/>
      <c r="AI5920" s="188"/>
      <c r="AJ5920" s="172"/>
      <c r="AK5920" s="172"/>
      <c r="AL5920" s="172"/>
      <c r="AM5920" s="183"/>
    </row>
    <row r="5921" spans="1:39">
      <c r="A5921" s="2"/>
      <c r="B5921" s="3"/>
      <c r="C5921" s="4"/>
      <c r="D5921" s="4"/>
      <c r="E5921" s="135"/>
      <c r="F5921" s="6"/>
      <c r="G5921" s="6"/>
      <c r="H5921" s="6"/>
      <c r="I5921" s="6"/>
      <c r="J5921" s="2"/>
      <c r="K5921" s="2"/>
      <c r="L5921" s="3"/>
      <c r="M5921" s="71"/>
      <c r="N5921" s="70"/>
      <c r="O5921" s="70"/>
      <c r="P5921" s="42"/>
      <c r="Q5921" s="3"/>
      <c r="R5921" s="6"/>
      <c r="S5921" s="7"/>
      <c r="T5921" s="1"/>
      <c r="U5921" s="8"/>
      <c r="V5921" s="8"/>
      <c r="W5921" s="44"/>
      <c r="X5921" s="22"/>
      <c r="Y5921" s="4"/>
      <c r="Z5921" s="4"/>
      <c r="AA5921" s="4"/>
      <c r="AB5921" s="9"/>
      <c r="AD5921" s="183"/>
      <c r="AE5921" s="165"/>
      <c r="AF5921" s="165"/>
      <c r="AG5921" s="193"/>
      <c r="AH5921" s="165"/>
      <c r="AI5921" s="188"/>
      <c r="AJ5921" s="172"/>
      <c r="AK5921" s="172"/>
      <c r="AL5921" s="172"/>
      <c r="AM5921" s="183"/>
    </row>
    <row r="5922" spans="1:39">
      <c r="A5922" s="2"/>
      <c r="B5922" s="3"/>
      <c r="C5922" s="4"/>
      <c r="D5922" s="4"/>
      <c r="E5922" s="135"/>
      <c r="F5922" s="6"/>
      <c r="G5922" s="6"/>
      <c r="H5922" s="6"/>
      <c r="I5922" s="6"/>
      <c r="J5922" s="2"/>
      <c r="K5922" s="2"/>
      <c r="L5922" s="3"/>
      <c r="M5922" s="71"/>
      <c r="N5922" s="70"/>
      <c r="O5922" s="70"/>
      <c r="P5922" s="42"/>
      <c r="Q5922" s="3"/>
      <c r="R5922" s="6"/>
      <c r="S5922" s="7"/>
      <c r="T5922" s="1"/>
      <c r="U5922" s="8"/>
      <c r="V5922" s="8"/>
      <c r="W5922" s="29"/>
      <c r="X5922" s="22"/>
      <c r="Y5922" s="4"/>
      <c r="Z5922" s="4"/>
      <c r="AA5922" s="4"/>
      <c r="AB5922" s="9"/>
      <c r="AD5922" s="183"/>
      <c r="AE5922" s="165"/>
      <c r="AF5922" s="165"/>
      <c r="AG5922" s="193"/>
      <c r="AH5922" s="165"/>
      <c r="AI5922" s="188"/>
      <c r="AJ5922" s="172"/>
      <c r="AK5922" s="172"/>
      <c r="AL5922" s="172"/>
      <c r="AM5922" s="183"/>
    </row>
    <row r="5923" spans="1:39">
      <c r="A5923" s="2"/>
      <c r="B5923" s="3"/>
      <c r="C5923" s="4"/>
      <c r="D5923" s="4"/>
      <c r="E5923" s="135"/>
      <c r="F5923" s="6"/>
      <c r="G5923" s="6"/>
      <c r="H5923" s="6"/>
      <c r="I5923" s="6"/>
      <c r="J5923" s="2"/>
      <c r="K5923" s="2"/>
      <c r="L5923" s="3"/>
      <c r="M5923" s="71"/>
      <c r="N5923" s="70"/>
      <c r="O5923" s="70"/>
      <c r="P5923" s="42"/>
      <c r="Q5923" s="3"/>
      <c r="R5923" s="6"/>
      <c r="S5923" s="7"/>
      <c r="T5923" s="1"/>
      <c r="U5923" s="8"/>
      <c r="V5923" s="8"/>
      <c r="W5923" s="44"/>
      <c r="X5923" s="22"/>
      <c r="Y5923" s="4"/>
      <c r="Z5923" s="4"/>
      <c r="AA5923" s="4"/>
      <c r="AB5923" s="9"/>
      <c r="AD5923" s="183"/>
      <c r="AE5923" s="165"/>
      <c r="AF5923" s="165"/>
      <c r="AG5923" s="193"/>
      <c r="AH5923" s="165"/>
      <c r="AI5923" s="188"/>
      <c r="AJ5923" s="172"/>
      <c r="AK5923" s="172"/>
      <c r="AL5923" s="172"/>
      <c r="AM5923" s="183"/>
    </row>
    <row r="5924" spans="1:39">
      <c r="A5924" s="2"/>
      <c r="B5924" s="3"/>
      <c r="C5924" s="4"/>
      <c r="D5924" s="4"/>
      <c r="E5924" s="135"/>
      <c r="F5924" s="6"/>
      <c r="G5924" s="6"/>
      <c r="H5924" s="6"/>
      <c r="I5924" s="6"/>
      <c r="J5924" s="2"/>
      <c r="K5924" s="2"/>
      <c r="L5924" s="3"/>
      <c r="M5924" s="71"/>
      <c r="N5924" s="70"/>
      <c r="O5924" s="70"/>
      <c r="P5924" s="42"/>
      <c r="Q5924" s="3"/>
      <c r="R5924" s="6"/>
      <c r="S5924" s="7"/>
      <c r="T5924" s="1"/>
      <c r="U5924" s="8"/>
      <c r="V5924" s="8"/>
      <c r="W5924" s="44"/>
      <c r="X5924" s="22"/>
      <c r="Y5924" s="4"/>
      <c r="Z5924" s="4"/>
      <c r="AA5924" s="4"/>
      <c r="AB5924" s="9"/>
      <c r="AD5924" s="183"/>
      <c r="AE5924" s="165"/>
      <c r="AF5924" s="165"/>
      <c r="AG5924" s="193"/>
      <c r="AH5924" s="165"/>
      <c r="AI5924" s="188"/>
      <c r="AJ5924" s="172"/>
      <c r="AK5924" s="172"/>
      <c r="AL5924" s="172"/>
      <c r="AM5924" s="183"/>
    </row>
    <row r="5925" spans="1:39">
      <c r="A5925" s="2"/>
      <c r="B5925" s="3"/>
      <c r="C5925" s="4"/>
      <c r="D5925" s="4"/>
      <c r="E5925" s="135"/>
      <c r="F5925" s="6"/>
      <c r="G5925" s="6"/>
      <c r="H5925" s="6"/>
      <c r="I5925" s="6"/>
      <c r="J5925" s="2"/>
      <c r="K5925" s="2"/>
      <c r="L5925" s="3"/>
      <c r="M5925" s="71"/>
      <c r="N5925" s="70"/>
      <c r="O5925" s="70"/>
      <c r="P5925" s="42"/>
      <c r="Q5925" s="3"/>
      <c r="R5925" s="6"/>
      <c r="S5925" s="7"/>
      <c r="T5925" s="1"/>
      <c r="U5925" s="8"/>
      <c r="V5925" s="8"/>
      <c r="W5925" s="29"/>
      <c r="X5925" s="22"/>
      <c r="Y5925" s="4"/>
      <c r="Z5925" s="4"/>
      <c r="AA5925" s="4"/>
      <c r="AB5925" s="9"/>
      <c r="AD5925" s="183"/>
      <c r="AE5925" s="165"/>
      <c r="AF5925" s="165"/>
      <c r="AG5925" s="193"/>
      <c r="AH5925" s="165"/>
      <c r="AI5925" s="188"/>
      <c r="AJ5925" s="172"/>
      <c r="AK5925" s="172"/>
      <c r="AL5925" s="172"/>
      <c r="AM5925" s="183"/>
    </row>
    <row r="5926" spans="1:39">
      <c r="A5926" s="2"/>
      <c r="B5926" s="3"/>
      <c r="C5926" s="4"/>
      <c r="D5926" s="4"/>
      <c r="E5926" s="135"/>
      <c r="F5926" s="6"/>
      <c r="G5926" s="6"/>
      <c r="H5926" s="6"/>
      <c r="I5926" s="6"/>
      <c r="J5926" s="2"/>
      <c r="K5926" s="2"/>
      <c r="L5926" s="3"/>
      <c r="M5926" s="71"/>
      <c r="N5926" s="70"/>
      <c r="O5926" s="70"/>
      <c r="P5926" s="42"/>
      <c r="Q5926" s="3"/>
      <c r="R5926" s="6"/>
      <c r="S5926" s="7"/>
      <c r="T5926" s="1"/>
      <c r="U5926" s="8"/>
      <c r="V5926" s="8"/>
      <c r="W5926" s="44"/>
      <c r="X5926" s="22"/>
      <c r="Y5926" s="4"/>
      <c r="Z5926" s="4"/>
      <c r="AA5926" s="4"/>
      <c r="AB5926" s="9"/>
      <c r="AD5926" s="183"/>
      <c r="AE5926" s="165"/>
      <c r="AF5926" s="165"/>
      <c r="AG5926" s="193"/>
      <c r="AH5926" s="165"/>
      <c r="AI5926" s="188"/>
      <c r="AJ5926" s="172"/>
      <c r="AK5926" s="172"/>
      <c r="AL5926" s="172"/>
      <c r="AM5926" s="183"/>
    </row>
    <row r="5927" spans="1:39">
      <c r="A5927" s="2"/>
      <c r="B5927" s="3"/>
      <c r="C5927" s="4"/>
      <c r="D5927" s="4"/>
      <c r="E5927" s="135"/>
      <c r="F5927" s="6"/>
      <c r="G5927" s="6"/>
      <c r="H5927" s="6"/>
      <c r="I5927" s="6"/>
      <c r="J5927" s="2"/>
      <c r="K5927" s="2"/>
      <c r="L5927" s="3"/>
      <c r="M5927" s="71"/>
      <c r="N5927" s="70"/>
      <c r="O5927" s="70"/>
      <c r="P5927" s="42"/>
      <c r="Q5927" s="3"/>
      <c r="R5927" s="6"/>
      <c r="S5927" s="7"/>
      <c r="T5927" s="1"/>
      <c r="U5927" s="8"/>
      <c r="V5927" s="8"/>
      <c r="W5927" s="44"/>
      <c r="X5927" s="22"/>
      <c r="Y5927" s="4"/>
      <c r="Z5927" s="4"/>
      <c r="AA5927" s="4"/>
      <c r="AB5927" s="9"/>
      <c r="AD5927" s="183"/>
      <c r="AE5927" s="165"/>
      <c r="AF5927" s="165"/>
      <c r="AG5927" s="193"/>
      <c r="AH5927" s="165"/>
      <c r="AI5927" s="188"/>
      <c r="AJ5927" s="172"/>
      <c r="AK5927" s="172"/>
      <c r="AL5927" s="172"/>
      <c r="AM5927" s="183"/>
    </row>
    <row r="5928" spans="1:39">
      <c r="A5928" s="2"/>
      <c r="B5928" s="3"/>
      <c r="C5928" s="4"/>
      <c r="D5928" s="4"/>
      <c r="E5928" s="135"/>
      <c r="F5928" s="6"/>
      <c r="G5928" s="6"/>
      <c r="H5928" s="6"/>
      <c r="I5928" s="6"/>
      <c r="J5928" s="2"/>
      <c r="K5928" s="2"/>
      <c r="L5928" s="3"/>
      <c r="M5928" s="71"/>
      <c r="N5928" s="70"/>
      <c r="O5928" s="70"/>
      <c r="P5928" s="42"/>
      <c r="Q5928" s="3"/>
      <c r="R5928" s="6"/>
      <c r="S5928" s="7"/>
      <c r="T5928" s="1"/>
      <c r="U5928" s="8"/>
      <c r="V5928" s="8"/>
      <c r="W5928" s="55"/>
      <c r="X5928" s="22"/>
      <c r="Y5928" s="4"/>
      <c r="Z5928" s="4"/>
      <c r="AA5928" s="4"/>
      <c r="AB5928" s="9"/>
      <c r="AD5928" s="183"/>
      <c r="AE5928" s="165"/>
      <c r="AF5928" s="165"/>
      <c r="AG5928" s="193"/>
      <c r="AH5928" s="165"/>
      <c r="AI5928" s="188"/>
      <c r="AJ5928" s="172"/>
      <c r="AK5928" s="172"/>
      <c r="AL5928" s="172"/>
      <c r="AM5928" s="183"/>
    </row>
    <row r="5929" spans="1:39">
      <c r="A5929" s="2"/>
      <c r="B5929" s="3"/>
      <c r="C5929" s="4"/>
      <c r="D5929" s="4"/>
      <c r="E5929" s="135"/>
      <c r="F5929" s="6"/>
      <c r="G5929" s="6"/>
      <c r="H5929" s="6"/>
      <c r="I5929" s="6"/>
      <c r="J5929" s="2"/>
      <c r="K5929" s="2"/>
      <c r="L5929" s="3"/>
      <c r="M5929" s="71"/>
      <c r="N5929" s="70"/>
      <c r="O5929" s="70"/>
      <c r="P5929" s="42"/>
      <c r="Q5929" s="3"/>
      <c r="R5929" s="6"/>
      <c r="S5929" s="7"/>
      <c r="T5929" s="1"/>
      <c r="U5929" s="8"/>
      <c r="V5929" s="8"/>
      <c r="W5929" s="44"/>
      <c r="X5929" s="22"/>
      <c r="Y5929" s="4"/>
      <c r="Z5929" s="4"/>
      <c r="AA5929" s="4"/>
      <c r="AB5929" s="9"/>
      <c r="AD5929" s="183"/>
      <c r="AE5929" s="165"/>
      <c r="AF5929" s="165"/>
      <c r="AG5929" s="193"/>
      <c r="AH5929" s="165"/>
      <c r="AI5929" s="188"/>
      <c r="AJ5929" s="172"/>
      <c r="AK5929" s="172"/>
      <c r="AL5929" s="172"/>
      <c r="AM5929" s="183"/>
    </row>
    <row r="5930" spans="1:39">
      <c r="A5930" s="2"/>
      <c r="B5930" s="3"/>
      <c r="C5930" s="4"/>
      <c r="D5930" s="4"/>
      <c r="E5930" s="135"/>
      <c r="F5930" s="6"/>
      <c r="G5930" s="6"/>
      <c r="H5930" s="6"/>
      <c r="I5930" s="6"/>
      <c r="J5930" s="2"/>
      <c r="K5930" s="2"/>
      <c r="L5930" s="3"/>
      <c r="M5930" s="71"/>
      <c r="N5930" s="70"/>
      <c r="O5930" s="70"/>
      <c r="P5930" s="42"/>
      <c r="Q5930" s="3"/>
      <c r="R5930" s="6"/>
      <c r="S5930" s="7"/>
      <c r="T5930" s="1"/>
      <c r="U5930" s="8"/>
      <c r="V5930" s="8"/>
      <c r="W5930" s="44"/>
      <c r="X5930" s="22"/>
      <c r="Y5930" s="4"/>
      <c r="Z5930" s="4"/>
      <c r="AA5930" s="4"/>
      <c r="AB5930" s="9"/>
      <c r="AD5930" s="183"/>
      <c r="AE5930" s="165"/>
      <c r="AF5930" s="165"/>
      <c r="AG5930" s="193"/>
      <c r="AH5930" s="165"/>
      <c r="AI5930" s="188"/>
      <c r="AJ5930" s="172"/>
      <c r="AK5930" s="172"/>
      <c r="AL5930" s="172"/>
      <c r="AM5930" s="183"/>
    </row>
    <row r="5931" spans="1:39">
      <c r="A5931" s="2"/>
      <c r="B5931" s="3"/>
      <c r="C5931" s="4"/>
      <c r="D5931" s="4"/>
      <c r="E5931" s="135"/>
      <c r="F5931" s="6"/>
      <c r="G5931" s="6"/>
      <c r="H5931" s="6"/>
      <c r="I5931" s="6"/>
      <c r="J5931" s="2"/>
      <c r="K5931" s="2"/>
      <c r="L5931" s="3"/>
      <c r="M5931" s="71"/>
      <c r="N5931" s="70"/>
      <c r="O5931" s="70"/>
      <c r="P5931" s="42"/>
      <c r="Q5931" s="3"/>
      <c r="R5931" s="6"/>
      <c r="S5931" s="7"/>
      <c r="T5931" s="1"/>
      <c r="U5931" s="8"/>
      <c r="V5931" s="8"/>
      <c r="W5931" s="29"/>
      <c r="X5931" s="22"/>
      <c r="Y5931" s="4"/>
      <c r="Z5931" s="4"/>
      <c r="AA5931" s="4"/>
      <c r="AB5931" s="9"/>
      <c r="AD5931" s="183"/>
      <c r="AE5931" s="165"/>
      <c r="AF5931" s="165"/>
      <c r="AG5931" s="193"/>
      <c r="AH5931" s="165"/>
      <c r="AI5931" s="188"/>
      <c r="AJ5931" s="172"/>
      <c r="AK5931" s="172"/>
      <c r="AL5931" s="172"/>
      <c r="AM5931" s="183"/>
    </row>
    <row r="5932" spans="1:39">
      <c r="A5932" s="2"/>
      <c r="B5932" s="3"/>
      <c r="C5932" s="4"/>
      <c r="D5932" s="4"/>
      <c r="E5932" s="135"/>
      <c r="F5932" s="6"/>
      <c r="G5932" s="6"/>
      <c r="H5932" s="6"/>
      <c r="I5932" s="6"/>
      <c r="J5932" s="2"/>
      <c r="K5932" s="2"/>
      <c r="L5932" s="3"/>
      <c r="M5932" s="71"/>
      <c r="N5932" s="70"/>
      <c r="O5932" s="70"/>
      <c r="P5932" s="42"/>
      <c r="Q5932" s="3"/>
      <c r="R5932" s="6"/>
      <c r="S5932" s="7"/>
      <c r="T5932" s="1"/>
      <c r="U5932" s="8"/>
      <c r="V5932" s="8"/>
      <c r="W5932" s="44"/>
      <c r="X5932" s="22"/>
      <c r="Y5932" s="4"/>
      <c r="Z5932" s="4"/>
      <c r="AA5932" s="4"/>
      <c r="AB5932" s="9"/>
      <c r="AD5932" s="183"/>
      <c r="AE5932" s="165"/>
      <c r="AF5932" s="165"/>
      <c r="AG5932" s="193"/>
      <c r="AH5932" s="165"/>
      <c r="AI5932" s="188"/>
      <c r="AJ5932" s="172"/>
      <c r="AK5932" s="172"/>
      <c r="AL5932" s="172"/>
      <c r="AM5932" s="183"/>
    </row>
    <row r="5933" spans="1:39">
      <c r="A5933" s="2"/>
      <c r="B5933" s="3"/>
      <c r="C5933" s="4"/>
      <c r="D5933" s="4"/>
      <c r="E5933" s="135"/>
      <c r="F5933" s="6"/>
      <c r="G5933" s="6"/>
      <c r="H5933" s="6"/>
      <c r="I5933" s="6"/>
      <c r="J5933" s="2"/>
      <c r="K5933" s="2"/>
      <c r="L5933" s="3"/>
      <c r="M5933" s="71"/>
      <c r="N5933" s="70"/>
      <c r="O5933" s="70"/>
      <c r="P5933" s="42"/>
      <c r="Q5933" s="3"/>
      <c r="R5933" s="6"/>
      <c r="S5933" s="7"/>
      <c r="T5933" s="1"/>
      <c r="U5933" s="8"/>
      <c r="V5933" s="8"/>
      <c r="W5933" s="44"/>
      <c r="X5933" s="22"/>
      <c r="Y5933" s="4"/>
      <c r="Z5933" s="4"/>
      <c r="AA5933" s="4"/>
      <c r="AB5933" s="9"/>
      <c r="AD5933" s="183"/>
      <c r="AE5933" s="165"/>
      <c r="AF5933" s="165"/>
      <c r="AG5933" s="193"/>
      <c r="AH5933" s="165"/>
      <c r="AI5933" s="188"/>
      <c r="AJ5933" s="172"/>
      <c r="AK5933" s="172"/>
      <c r="AL5933" s="172"/>
      <c r="AM5933" s="183"/>
    </row>
    <row r="5934" spans="1:39">
      <c r="A5934" s="2"/>
      <c r="B5934" s="3"/>
      <c r="C5934" s="4"/>
      <c r="D5934" s="4"/>
      <c r="E5934" s="135"/>
      <c r="F5934" s="6"/>
      <c r="G5934" s="6"/>
      <c r="H5934" s="6"/>
      <c r="I5934" s="6"/>
      <c r="J5934" s="2"/>
      <c r="K5934" s="2"/>
      <c r="L5934" s="3"/>
      <c r="M5934" s="71"/>
      <c r="N5934" s="70"/>
      <c r="O5934" s="70"/>
      <c r="P5934" s="42"/>
      <c r="Q5934" s="3"/>
      <c r="R5934" s="6"/>
      <c r="S5934" s="7"/>
      <c r="T5934" s="1"/>
      <c r="U5934" s="8"/>
      <c r="V5934" s="8"/>
      <c r="W5934" s="57"/>
      <c r="X5934" s="22"/>
      <c r="Y5934" s="4"/>
      <c r="Z5934" s="4"/>
      <c r="AA5934" s="4"/>
      <c r="AB5934" s="9"/>
      <c r="AD5934" s="183"/>
      <c r="AE5934" s="165"/>
      <c r="AF5934" s="165"/>
      <c r="AG5934" s="193"/>
      <c r="AH5934" s="165"/>
      <c r="AI5934" s="188"/>
      <c r="AJ5934" s="172"/>
      <c r="AK5934" s="172"/>
      <c r="AL5934" s="172"/>
      <c r="AM5934" s="183"/>
    </row>
    <row r="5935" spans="1:39">
      <c r="A5935" s="2"/>
      <c r="B5935" s="3"/>
      <c r="C5935" s="4"/>
      <c r="D5935" s="4"/>
      <c r="E5935" s="135"/>
      <c r="F5935" s="6"/>
      <c r="G5935" s="6"/>
      <c r="H5935" s="6"/>
      <c r="I5935" s="6"/>
      <c r="J5935" s="2"/>
      <c r="K5935" s="2"/>
      <c r="L5935" s="3"/>
      <c r="M5935" s="71"/>
      <c r="N5935" s="70"/>
      <c r="O5935" s="70"/>
      <c r="P5935" s="42"/>
      <c r="Q5935" s="3"/>
      <c r="R5935" s="6"/>
      <c r="S5935" s="7"/>
      <c r="T5935" s="1"/>
      <c r="U5935" s="8"/>
      <c r="V5935" s="8"/>
      <c r="W5935" s="57"/>
      <c r="X5935" s="22"/>
      <c r="Y5935" s="4"/>
      <c r="Z5935" s="4"/>
      <c r="AA5935" s="4"/>
      <c r="AB5935" s="9"/>
      <c r="AD5935" s="183"/>
      <c r="AE5935" s="165"/>
      <c r="AF5935" s="165"/>
      <c r="AG5935" s="193"/>
      <c r="AH5935" s="165"/>
      <c r="AI5935" s="188"/>
      <c r="AJ5935" s="172"/>
      <c r="AK5935" s="172"/>
      <c r="AL5935" s="172"/>
      <c r="AM5935" s="183"/>
    </row>
    <row r="5936" spans="1:39">
      <c r="A5936" s="2"/>
      <c r="B5936" s="3"/>
      <c r="C5936" s="4"/>
      <c r="D5936" s="4"/>
      <c r="E5936" s="135"/>
      <c r="F5936" s="6"/>
      <c r="G5936" s="6"/>
      <c r="H5936" s="6"/>
      <c r="I5936" s="6"/>
      <c r="J5936" s="2"/>
      <c r="K5936" s="2"/>
      <c r="L5936" s="3"/>
      <c r="M5936" s="71"/>
      <c r="N5936" s="70"/>
      <c r="O5936" s="70"/>
      <c r="P5936" s="42"/>
      <c r="Q5936" s="3"/>
      <c r="R5936" s="6"/>
      <c r="S5936" s="7"/>
      <c r="T5936" s="1"/>
      <c r="U5936" s="8"/>
      <c r="V5936" s="8"/>
      <c r="W5936" s="44"/>
      <c r="X5936" s="22"/>
      <c r="Y5936" s="4"/>
      <c r="Z5936" s="4"/>
      <c r="AA5936" s="4"/>
      <c r="AB5936" s="9"/>
      <c r="AD5936" s="183"/>
      <c r="AE5936" s="165"/>
      <c r="AF5936" s="165"/>
      <c r="AG5936" s="193"/>
      <c r="AH5936" s="165"/>
      <c r="AI5936" s="188"/>
      <c r="AJ5936" s="172"/>
      <c r="AK5936" s="172"/>
      <c r="AL5936" s="172"/>
      <c r="AM5936" s="183"/>
    </row>
    <row r="5937" spans="1:39">
      <c r="A5937" s="2"/>
      <c r="B5937" s="3"/>
      <c r="C5937" s="4"/>
      <c r="D5937" s="4"/>
      <c r="E5937" s="135"/>
      <c r="F5937" s="6"/>
      <c r="G5937" s="6"/>
      <c r="H5937" s="6"/>
      <c r="I5937" s="6"/>
      <c r="J5937" s="2"/>
      <c r="K5937" s="2"/>
      <c r="L5937" s="3"/>
      <c r="M5937" s="71"/>
      <c r="N5937" s="70"/>
      <c r="O5937" s="70"/>
      <c r="P5937" s="42"/>
      <c r="Q5937" s="3"/>
      <c r="R5937" s="6"/>
      <c r="S5937" s="7"/>
      <c r="T5937" s="1"/>
      <c r="U5937" s="8"/>
      <c r="V5937" s="8"/>
      <c r="W5937" s="30"/>
      <c r="X5937" s="22"/>
      <c r="Y5937" s="4"/>
      <c r="Z5937" s="4"/>
      <c r="AA5937" s="4"/>
      <c r="AB5937" s="9"/>
      <c r="AD5937" s="183"/>
      <c r="AE5937" s="165"/>
      <c r="AF5937" s="165"/>
      <c r="AG5937" s="193"/>
      <c r="AH5937" s="165"/>
      <c r="AI5937" s="188"/>
      <c r="AJ5937" s="172"/>
      <c r="AK5937" s="172"/>
      <c r="AL5937" s="172"/>
      <c r="AM5937" s="183"/>
    </row>
    <row r="5938" spans="1:39">
      <c r="A5938" s="2"/>
      <c r="B5938" s="3"/>
      <c r="C5938" s="4"/>
      <c r="D5938" s="4"/>
      <c r="E5938" s="135"/>
      <c r="F5938" s="6"/>
      <c r="G5938" s="6"/>
      <c r="H5938" s="6"/>
      <c r="I5938" s="6"/>
      <c r="J5938" s="2"/>
      <c r="K5938" s="2"/>
      <c r="L5938" s="3"/>
      <c r="M5938" s="71"/>
      <c r="N5938" s="70"/>
      <c r="O5938" s="70"/>
      <c r="P5938" s="42"/>
      <c r="Q5938" s="3"/>
      <c r="R5938" s="6"/>
      <c r="S5938" s="7"/>
      <c r="T5938" s="1"/>
      <c r="U5938" s="8"/>
      <c r="V5938" s="8"/>
      <c r="W5938" s="44"/>
      <c r="X5938" s="22"/>
      <c r="Y5938" s="4"/>
      <c r="Z5938" s="4"/>
      <c r="AA5938" s="4"/>
      <c r="AB5938" s="9"/>
      <c r="AD5938" s="183"/>
      <c r="AE5938" s="165"/>
      <c r="AF5938" s="165"/>
      <c r="AG5938" s="193"/>
      <c r="AH5938" s="165"/>
      <c r="AI5938" s="188"/>
      <c r="AJ5938" s="172"/>
      <c r="AK5938" s="172"/>
      <c r="AL5938" s="172"/>
      <c r="AM5938" s="183"/>
    </row>
    <row r="5939" spans="1:39">
      <c r="A5939" s="2"/>
      <c r="B5939" s="3"/>
      <c r="C5939" s="4"/>
      <c r="D5939" s="4"/>
      <c r="E5939" s="135"/>
      <c r="F5939" s="6"/>
      <c r="G5939" s="6"/>
      <c r="H5939" s="6"/>
      <c r="I5939" s="6"/>
      <c r="J5939" s="2"/>
      <c r="K5939" s="2"/>
      <c r="L5939" s="3"/>
      <c r="M5939" s="71"/>
      <c r="N5939" s="70"/>
      <c r="O5939" s="70"/>
      <c r="P5939" s="42"/>
      <c r="Q5939" s="3"/>
      <c r="R5939" s="6"/>
      <c r="S5939" s="7"/>
      <c r="T5939" s="1"/>
      <c r="U5939" s="8"/>
      <c r="V5939" s="8"/>
      <c r="W5939" s="44"/>
      <c r="X5939" s="22"/>
      <c r="Y5939" s="4"/>
      <c r="Z5939" s="4"/>
      <c r="AA5939" s="4"/>
      <c r="AB5939" s="9"/>
      <c r="AD5939" s="183"/>
      <c r="AE5939" s="165"/>
      <c r="AF5939" s="165"/>
      <c r="AG5939" s="193"/>
      <c r="AH5939" s="165"/>
      <c r="AI5939" s="188"/>
      <c r="AJ5939" s="172"/>
      <c r="AK5939" s="172"/>
      <c r="AL5939" s="172"/>
      <c r="AM5939" s="183"/>
    </row>
    <row r="5940" spans="1:39">
      <c r="A5940" s="2"/>
      <c r="B5940" s="3"/>
      <c r="C5940" s="4"/>
      <c r="D5940" s="4"/>
      <c r="E5940" s="135"/>
      <c r="F5940" s="6"/>
      <c r="G5940" s="6"/>
      <c r="H5940" s="6"/>
      <c r="I5940" s="6"/>
      <c r="J5940" s="2"/>
      <c r="K5940" s="2"/>
      <c r="L5940" s="3"/>
      <c r="M5940" s="71"/>
      <c r="N5940" s="70"/>
      <c r="O5940" s="70"/>
      <c r="P5940" s="42"/>
      <c r="Q5940" s="3"/>
      <c r="R5940" s="6"/>
      <c r="S5940" s="7"/>
      <c r="T5940" s="1"/>
      <c r="U5940" s="8"/>
      <c r="V5940" s="8"/>
      <c r="W5940" s="29"/>
      <c r="X5940" s="22"/>
      <c r="Y5940" s="4"/>
      <c r="Z5940" s="4"/>
      <c r="AA5940" s="4"/>
      <c r="AB5940" s="9"/>
      <c r="AD5940" s="183"/>
      <c r="AE5940" s="165"/>
      <c r="AF5940" s="165"/>
      <c r="AG5940" s="193"/>
      <c r="AH5940" s="165"/>
      <c r="AI5940" s="188"/>
      <c r="AJ5940" s="172"/>
      <c r="AK5940" s="172"/>
      <c r="AL5940" s="172"/>
      <c r="AM5940" s="183"/>
    </row>
    <row r="5941" spans="1:39">
      <c r="A5941" s="2"/>
      <c r="B5941" s="3"/>
      <c r="C5941" s="4"/>
      <c r="D5941" s="4"/>
      <c r="E5941" s="135"/>
      <c r="F5941" s="6"/>
      <c r="G5941" s="6"/>
      <c r="H5941" s="6"/>
      <c r="I5941" s="6"/>
      <c r="J5941" s="2"/>
      <c r="K5941" s="2"/>
      <c r="L5941" s="3"/>
      <c r="M5941" s="71"/>
      <c r="N5941" s="70"/>
      <c r="O5941" s="70"/>
      <c r="P5941" s="42"/>
      <c r="Q5941" s="3"/>
      <c r="R5941" s="6"/>
      <c r="S5941" s="7"/>
      <c r="T5941" s="1"/>
      <c r="U5941" s="8"/>
      <c r="V5941" s="8"/>
      <c r="W5941" s="44"/>
      <c r="X5941" s="22"/>
      <c r="Y5941" s="4"/>
      <c r="Z5941" s="4"/>
      <c r="AA5941" s="4"/>
      <c r="AB5941" s="9"/>
      <c r="AD5941" s="183"/>
      <c r="AE5941" s="165"/>
      <c r="AF5941" s="165"/>
      <c r="AG5941" s="193"/>
      <c r="AH5941" s="165"/>
      <c r="AI5941" s="188"/>
      <c r="AJ5941" s="172"/>
      <c r="AK5941" s="172"/>
      <c r="AL5941" s="172"/>
      <c r="AM5941" s="183"/>
    </row>
    <row r="5942" spans="1:39">
      <c r="A5942" s="2"/>
      <c r="B5942" s="3"/>
      <c r="C5942" s="4"/>
      <c r="D5942" s="4"/>
      <c r="E5942" s="135"/>
      <c r="F5942" s="6"/>
      <c r="G5942" s="6"/>
      <c r="H5942" s="6"/>
      <c r="I5942" s="6"/>
      <c r="J5942" s="2"/>
      <c r="K5942" s="2"/>
      <c r="L5942" s="3"/>
      <c r="M5942" s="71"/>
      <c r="N5942" s="70"/>
      <c r="O5942" s="70"/>
      <c r="P5942" s="42"/>
      <c r="Q5942" s="3"/>
      <c r="R5942" s="6"/>
      <c r="S5942" s="7"/>
      <c r="T5942" s="1"/>
      <c r="U5942" s="8"/>
      <c r="V5942" s="8"/>
      <c r="W5942" s="44"/>
      <c r="X5942" s="22"/>
      <c r="Y5942" s="4"/>
      <c r="Z5942" s="4"/>
      <c r="AA5942" s="4"/>
      <c r="AB5942" s="9"/>
      <c r="AD5942" s="183"/>
      <c r="AE5942" s="165"/>
      <c r="AF5942" s="165"/>
      <c r="AG5942" s="193"/>
      <c r="AH5942" s="165"/>
      <c r="AI5942" s="188"/>
      <c r="AJ5942" s="172"/>
      <c r="AK5942" s="172"/>
      <c r="AL5942" s="172"/>
      <c r="AM5942" s="183"/>
    </row>
    <row r="5943" spans="1:39">
      <c r="A5943" s="2"/>
      <c r="B5943" s="3"/>
      <c r="C5943" s="4"/>
      <c r="D5943" s="4"/>
      <c r="E5943" s="135"/>
      <c r="F5943" s="6"/>
      <c r="G5943" s="6"/>
      <c r="H5943" s="6"/>
      <c r="I5943" s="6"/>
      <c r="J5943" s="2"/>
      <c r="K5943" s="2"/>
      <c r="L5943" s="3"/>
      <c r="M5943" s="71"/>
      <c r="N5943" s="70"/>
      <c r="O5943" s="70"/>
      <c r="P5943" s="42"/>
      <c r="Q5943" s="3"/>
      <c r="R5943" s="6"/>
      <c r="S5943" s="7"/>
      <c r="T5943" s="1"/>
      <c r="U5943" s="8"/>
      <c r="V5943" s="8"/>
      <c r="W5943" s="57"/>
      <c r="X5943" s="22"/>
      <c r="Y5943" s="4"/>
      <c r="Z5943" s="4"/>
      <c r="AA5943" s="4"/>
      <c r="AB5943" s="9"/>
      <c r="AD5943" s="183"/>
      <c r="AE5943" s="165"/>
      <c r="AF5943" s="165"/>
      <c r="AG5943" s="193"/>
      <c r="AH5943" s="165"/>
      <c r="AI5943" s="188"/>
      <c r="AJ5943" s="172"/>
      <c r="AK5943" s="172"/>
      <c r="AL5943" s="172"/>
      <c r="AM5943" s="183"/>
    </row>
    <row r="5944" spans="1:39">
      <c r="A5944" s="2"/>
      <c r="B5944" s="3"/>
      <c r="C5944" s="4"/>
      <c r="D5944" s="4"/>
      <c r="E5944" s="135"/>
      <c r="F5944" s="6"/>
      <c r="G5944" s="6"/>
      <c r="H5944" s="6"/>
      <c r="I5944" s="6"/>
      <c r="J5944" s="2"/>
      <c r="K5944" s="2"/>
      <c r="L5944" s="3"/>
      <c r="M5944" s="71"/>
      <c r="N5944" s="70"/>
      <c r="O5944" s="70"/>
      <c r="P5944" s="42"/>
      <c r="Q5944" s="3"/>
      <c r="R5944" s="6"/>
      <c r="S5944" s="7"/>
      <c r="T5944" s="1"/>
      <c r="U5944" s="8"/>
      <c r="V5944" s="8"/>
      <c r="W5944" s="57"/>
      <c r="X5944" s="22"/>
      <c r="Y5944" s="4"/>
      <c r="Z5944" s="4"/>
      <c r="AA5944" s="4"/>
      <c r="AB5944" s="9"/>
      <c r="AD5944" s="183"/>
      <c r="AE5944" s="165"/>
      <c r="AF5944" s="165"/>
      <c r="AG5944" s="193"/>
      <c r="AH5944" s="165"/>
      <c r="AI5944" s="188"/>
      <c r="AJ5944" s="172"/>
      <c r="AK5944" s="172"/>
      <c r="AL5944" s="172"/>
      <c r="AM5944" s="183"/>
    </row>
    <row r="5945" spans="1:39">
      <c r="A5945" s="2"/>
      <c r="B5945" s="3"/>
      <c r="C5945" s="4"/>
      <c r="D5945" s="4"/>
      <c r="E5945" s="135"/>
      <c r="F5945" s="6"/>
      <c r="G5945" s="6"/>
      <c r="H5945" s="6"/>
      <c r="I5945" s="6"/>
      <c r="J5945" s="2"/>
      <c r="K5945" s="2"/>
      <c r="L5945" s="3"/>
      <c r="M5945" s="71"/>
      <c r="N5945" s="70"/>
      <c r="O5945" s="70"/>
      <c r="P5945" s="42"/>
      <c r="Q5945" s="3"/>
      <c r="R5945" s="6"/>
      <c r="S5945" s="7"/>
      <c r="T5945" s="1"/>
      <c r="U5945" s="8"/>
      <c r="V5945" s="8"/>
      <c r="W5945" s="44"/>
      <c r="X5945" s="22"/>
      <c r="Y5945" s="4"/>
      <c r="Z5945" s="4"/>
      <c r="AA5945" s="4"/>
      <c r="AB5945" s="9"/>
      <c r="AD5945" s="183"/>
      <c r="AE5945" s="165"/>
      <c r="AF5945" s="165"/>
      <c r="AG5945" s="193"/>
      <c r="AH5945" s="165"/>
      <c r="AI5945" s="188"/>
      <c r="AJ5945" s="172"/>
      <c r="AK5945" s="172"/>
      <c r="AL5945" s="172"/>
      <c r="AM5945" s="183"/>
    </row>
    <row r="5946" spans="1:39">
      <c r="A5946" s="2"/>
      <c r="B5946" s="3"/>
      <c r="C5946" s="4"/>
      <c r="D5946" s="4"/>
      <c r="E5946" s="135"/>
      <c r="F5946" s="6"/>
      <c r="G5946" s="6"/>
      <c r="H5946" s="6"/>
      <c r="I5946" s="6"/>
      <c r="J5946" s="2"/>
      <c r="K5946" s="2"/>
      <c r="L5946" s="3"/>
      <c r="M5946" s="71"/>
      <c r="N5946" s="70"/>
      <c r="O5946" s="70"/>
      <c r="P5946" s="42"/>
      <c r="Q5946" s="3"/>
      <c r="R5946" s="6"/>
      <c r="S5946" s="7"/>
      <c r="T5946" s="1"/>
      <c r="U5946" s="8"/>
      <c r="V5946" s="8"/>
      <c r="W5946" s="29"/>
      <c r="X5946" s="22"/>
      <c r="Y5946" s="4"/>
      <c r="Z5946" s="4"/>
      <c r="AA5946" s="4"/>
      <c r="AB5946" s="9"/>
      <c r="AD5946" s="183"/>
      <c r="AE5946" s="165"/>
      <c r="AF5946" s="165"/>
      <c r="AG5946" s="193"/>
      <c r="AH5946" s="165"/>
      <c r="AI5946" s="188"/>
      <c r="AJ5946" s="172"/>
      <c r="AK5946" s="172"/>
      <c r="AL5946" s="172"/>
      <c r="AM5946" s="183"/>
    </row>
    <row r="5947" spans="1:39">
      <c r="A5947" s="2"/>
      <c r="B5947" s="3"/>
      <c r="C5947" s="4"/>
      <c r="D5947" s="4"/>
      <c r="E5947" s="135"/>
      <c r="F5947" s="6"/>
      <c r="G5947" s="6"/>
      <c r="H5947" s="6"/>
      <c r="I5947" s="6"/>
      <c r="J5947" s="2"/>
      <c r="K5947" s="2"/>
      <c r="L5947" s="3"/>
      <c r="M5947" s="71"/>
      <c r="N5947" s="70"/>
      <c r="O5947" s="70"/>
      <c r="P5947" s="42"/>
      <c r="Q5947" s="3"/>
      <c r="R5947" s="6"/>
      <c r="S5947" s="7"/>
      <c r="T5947" s="1"/>
      <c r="U5947" s="8"/>
      <c r="V5947" s="8"/>
      <c r="W5947" s="44"/>
      <c r="X5947" s="22"/>
      <c r="Y5947" s="4"/>
      <c r="Z5947" s="4"/>
      <c r="AA5947" s="4"/>
      <c r="AB5947" s="9"/>
      <c r="AD5947" s="183"/>
      <c r="AE5947" s="165"/>
      <c r="AF5947" s="165"/>
      <c r="AG5947" s="193"/>
      <c r="AH5947" s="165"/>
      <c r="AI5947" s="188"/>
      <c r="AJ5947" s="172"/>
      <c r="AK5947" s="172"/>
      <c r="AL5947" s="172"/>
      <c r="AM5947" s="183"/>
    </row>
    <row r="5948" spans="1:39">
      <c r="A5948" s="2"/>
      <c r="B5948" s="3"/>
      <c r="C5948" s="4"/>
      <c r="D5948" s="4"/>
      <c r="E5948" s="135"/>
      <c r="F5948" s="6"/>
      <c r="G5948" s="6"/>
      <c r="H5948" s="6"/>
      <c r="I5948" s="6"/>
      <c r="J5948" s="2"/>
      <c r="K5948" s="2"/>
      <c r="L5948" s="3"/>
      <c r="M5948" s="71"/>
      <c r="N5948" s="70"/>
      <c r="O5948" s="70"/>
      <c r="P5948" s="42"/>
      <c r="Q5948" s="3"/>
      <c r="R5948" s="6"/>
      <c r="S5948" s="7"/>
      <c r="T5948" s="1"/>
      <c r="U5948" s="8"/>
      <c r="V5948" s="8"/>
      <c r="W5948" s="44"/>
      <c r="X5948" s="22"/>
      <c r="Y5948" s="4"/>
      <c r="Z5948" s="4"/>
      <c r="AA5948" s="4"/>
      <c r="AB5948" s="9"/>
      <c r="AD5948" s="183"/>
      <c r="AE5948" s="165"/>
      <c r="AF5948" s="165"/>
      <c r="AG5948" s="193"/>
      <c r="AH5948" s="165"/>
      <c r="AI5948" s="188"/>
      <c r="AJ5948" s="172"/>
      <c r="AK5948" s="172"/>
      <c r="AL5948" s="172"/>
      <c r="AM5948" s="183"/>
    </row>
    <row r="5949" spans="1:39">
      <c r="A5949" s="2"/>
      <c r="B5949" s="3"/>
      <c r="C5949" s="4"/>
      <c r="D5949" s="4"/>
      <c r="E5949" s="135"/>
      <c r="F5949" s="6"/>
      <c r="G5949" s="6"/>
      <c r="H5949" s="6"/>
      <c r="I5949" s="6"/>
      <c r="J5949" s="2"/>
      <c r="K5949" s="2"/>
      <c r="L5949" s="3"/>
      <c r="M5949" s="71"/>
      <c r="N5949" s="70"/>
      <c r="O5949" s="70"/>
      <c r="P5949" s="42"/>
      <c r="Q5949" s="3"/>
      <c r="R5949" s="6"/>
      <c r="S5949" s="7"/>
      <c r="T5949" s="1"/>
      <c r="U5949" s="8"/>
      <c r="V5949" s="8"/>
      <c r="W5949" s="29"/>
      <c r="X5949" s="22"/>
      <c r="Y5949" s="4"/>
      <c r="Z5949" s="4"/>
      <c r="AA5949" s="4"/>
      <c r="AB5949" s="9"/>
      <c r="AD5949" s="183"/>
      <c r="AE5949" s="165"/>
      <c r="AF5949" s="165"/>
      <c r="AG5949" s="193"/>
      <c r="AH5949" s="165"/>
      <c r="AI5949" s="188"/>
      <c r="AJ5949" s="172"/>
      <c r="AK5949" s="172"/>
      <c r="AL5949" s="172"/>
      <c r="AM5949" s="183"/>
    </row>
    <row r="5950" spans="1:39">
      <c r="A5950" s="2"/>
      <c r="B5950" s="3"/>
      <c r="C5950" s="4"/>
      <c r="D5950" s="4"/>
      <c r="E5950" s="135"/>
      <c r="F5950" s="6"/>
      <c r="G5950" s="6"/>
      <c r="H5950" s="6"/>
      <c r="I5950" s="6"/>
      <c r="J5950" s="2"/>
      <c r="K5950" s="2"/>
      <c r="L5950" s="3"/>
      <c r="M5950" s="71"/>
      <c r="N5950" s="70"/>
      <c r="O5950" s="70"/>
      <c r="P5950" s="42"/>
      <c r="Q5950" s="3"/>
      <c r="R5950" s="6"/>
      <c r="S5950" s="7"/>
      <c r="T5950" s="1"/>
      <c r="U5950" s="8"/>
      <c r="V5950" s="8"/>
      <c r="W5950" s="44"/>
      <c r="X5950" s="22"/>
      <c r="Y5950" s="4"/>
      <c r="Z5950" s="4"/>
      <c r="AA5950" s="4"/>
      <c r="AB5950" s="9"/>
      <c r="AD5950" s="183"/>
      <c r="AE5950" s="165"/>
      <c r="AF5950" s="165"/>
      <c r="AG5950" s="193"/>
      <c r="AH5950" s="165"/>
      <c r="AI5950" s="188"/>
      <c r="AJ5950" s="172"/>
      <c r="AK5950" s="172"/>
      <c r="AL5950" s="172"/>
      <c r="AM5950" s="183"/>
    </row>
    <row r="5951" spans="1:39">
      <c r="A5951" s="2"/>
      <c r="B5951" s="3"/>
      <c r="C5951" s="4"/>
      <c r="D5951" s="4"/>
      <c r="E5951" s="135"/>
      <c r="F5951" s="6"/>
      <c r="G5951" s="6"/>
      <c r="H5951" s="6"/>
      <c r="I5951" s="6"/>
      <c r="J5951" s="2"/>
      <c r="K5951" s="2"/>
      <c r="L5951" s="3"/>
      <c r="M5951" s="71"/>
      <c r="N5951" s="70"/>
      <c r="O5951" s="70"/>
      <c r="P5951" s="42"/>
      <c r="Q5951" s="3"/>
      <c r="R5951" s="6"/>
      <c r="S5951" s="7"/>
      <c r="T5951" s="1"/>
      <c r="U5951" s="8"/>
      <c r="V5951" s="8"/>
      <c r="W5951" s="44"/>
      <c r="X5951" s="22"/>
      <c r="Y5951" s="4"/>
      <c r="Z5951" s="4"/>
      <c r="AA5951" s="4"/>
      <c r="AB5951" s="9"/>
      <c r="AD5951" s="183"/>
      <c r="AE5951" s="165"/>
      <c r="AF5951" s="165"/>
      <c r="AG5951" s="193"/>
      <c r="AH5951" s="165"/>
      <c r="AI5951" s="188"/>
      <c r="AJ5951" s="172"/>
      <c r="AK5951" s="172"/>
      <c r="AL5951" s="172"/>
      <c r="AM5951" s="183"/>
    </row>
    <row r="5952" spans="1:39">
      <c r="A5952" s="2"/>
      <c r="B5952" s="3"/>
      <c r="C5952" s="4"/>
      <c r="D5952" s="4"/>
      <c r="E5952" s="135"/>
      <c r="F5952" s="6"/>
      <c r="G5952" s="6"/>
      <c r="H5952" s="6"/>
      <c r="I5952" s="6"/>
      <c r="J5952" s="2"/>
      <c r="K5952" s="2"/>
      <c r="L5952" s="3"/>
      <c r="M5952" s="71"/>
      <c r="N5952" s="70"/>
      <c r="O5952" s="70"/>
      <c r="P5952" s="42"/>
      <c r="Q5952" s="3"/>
      <c r="R5952" s="6"/>
      <c r="S5952" s="7"/>
      <c r="T5952" s="1"/>
      <c r="U5952" s="8"/>
      <c r="V5952" s="8"/>
      <c r="W5952" s="57"/>
      <c r="X5952" s="22"/>
      <c r="Y5952" s="4"/>
      <c r="Z5952" s="4"/>
      <c r="AA5952" s="4"/>
      <c r="AB5952" s="9"/>
      <c r="AD5952" s="183"/>
      <c r="AE5952" s="165"/>
      <c r="AF5952" s="165"/>
      <c r="AG5952" s="193"/>
      <c r="AH5952" s="165"/>
      <c r="AI5952" s="188"/>
      <c r="AJ5952" s="172"/>
      <c r="AK5952" s="172"/>
      <c r="AL5952" s="172"/>
      <c r="AM5952" s="183"/>
    </row>
    <row r="5953" spans="1:39">
      <c r="A5953" s="2"/>
      <c r="B5953" s="3"/>
      <c r="C5953" s="4"/>
      <c r="D5953" s="4"/>
      <c r="E5953" s="135"/>
      <c r="F5953" s="6"/>
      <c r="G5953" s="6"/>
      <c r="H5953" s="6"/>
      <c r="I5953" s="6"/>
      <c r="J5953" s="2"/>
      <c r="K5953" s="2"/>
      <c r="L5953" s="3"/>
      <c r="M5953" s="71"/>
      <c r="N5953" s="70"/>
      <c r="O5953" s="70"/>
      <c r="P5953" s="42"/>
      <c r="Q5953" s="3"/>
      <c r="R5953" s="6"/>
      <c r="S5953" s="7"/>
      <c r="T5953" s="1"/>
      <c r="U5953" s="8"/>
      <c r="V5953" s="8"/>
      <c r="W5953" s="57"/>
      <c r="X5953" s="22"/>
      <c r="Y5953" s="4"/>
      <c r="Z5953" s="4"/>
      <c r="AA5953" s="4"/>
      <c r="AB5953" s="9"/>
      <c r="AD5953" s="183"/>
      <c r="AE5953" s="165"/>
      <c r="AF5953" s="165"/>
      <c r="AG5953" s="193"/>
      <c r="AH5953" s="165"/>
      <c r="AI5953" s="188"/>
      <c r="AJ5953" s="172"/>
      <c r="AK5953" s="172"/>
      <c r="AL5953" s="172"/>
      <c r="AM5953" s="183"/>
    </row>
    <row r="5954" spans="1:39">
      <c r="A5954" s="2"/>
      <c r="B5954" s="3"/>
      <c r="C5954" s="4"/>
      <c r="D5954" s="4"/>
      <c r="E5954" s="135"/>
      <c r="F5954" s="6"/>
      <c r="G5954" s="6"/>
      <c r="H5954" s="6"/>
      <c r="I5954" s="6"/>
      <c r="J5954" s="2"/>
      <c r="K5954" s="2"/>
      <c r="L5954" s="3"/>
      <c r="M5954" s="71"/>
      <c r="N5954" s="70"/>
      <c r="O5954" s="70"/>
      <c r="P5954" s="42"/>
      <c r="Q5954" s="3"/>
      <c r="R5954" s="6"/>
      <c r="S5954" s="7"/>
      <c r="T5954" s="1"/>
      <c r="U5954" s="8"/>
      <c r="V5954" s="8"/>
      <c r="W5954" s="44"/>
      <c r="X5954" s="22"/>
      <c r="Y5954" s="4"/>
      <c r="Z5954" s="4"/>
      <c r="AA5954" s="4"/>
      <c r="AB5954" s="9"/>
      <c r="AD5954" s="183"/>
      <c r="AE5954" s="165"/>
      <c r="AF5954" s="165"/>
      <c r="AG5954" s="193"/>
      <c r="AH5954" s="165"/>
      <c r="AI5954" s="188"/>
      <c r="AJ5954" s="172"/>
      <c r="AK5954" s="172"/>
      <c r="AL5954" s="172"/>
      <c r="AM5954" s="183"/>
    </row>
    <row r="5955" spans="1:39">
      <c r="A5955" s="2"/>
      <c r="B5955" s="3"/>
      <c r="C5955" s="4"/>
      <c r="D5955" s="4"/>
      <c r="E5955" s="135"/>
      <c r="F5955" s="6"/>
      <c r="G5955" s="6"/>
      <c r="H5955" s="6"/>
      <c r="I5955" s="6"/>
      <c r="J5955" s="2"/>
      <c r="K5955" s="2"/>
      <c r="L5955" s="3"/>
      <c r="M5955" s="71"/>
      <c r="N5955" s="70"/>
      <c r="O5955" s="70"/>
      <c r="P5955" s="42"/>
      <c r="Q5955" s="3"/>
      <c r="R5955" s="6"/>
      <c r="S5955" s="7"/>
      <c r="T5955" s="1"/>
      <c r="U5955" s="8"/>
      <c r="V5955" s="8"/>
      <c r="W5955" s="29"/>
      <c r="X5955" s="22"/>
      <c r="Y5955" s="4"/>
      <c r="Z5955" s="4"/>
      <c r="AA5955" s="4"/>
      <c r="AB5955" s="9"/>
      <c r="AD5955" s="183"/>
      <c r="AE5955" s="165"/>
      <c r="AF5955" s="165"/>
      <c r="AG5955" s="193"/>
      <c r="AH5955" s="165"/>
      <c r="AI5955" s="188"/>
      <c r="AJ5955" s="172"/>
      <c r="AK5955" s="172"/>
      <c r="AL5955" s="172"/>
      <c r="AM5955" s="183"/>
    </row>
    <row r="5956" spans="1:39">
      <c r="A5956" s="2"/>
      <c r="B5956" s="3"/>
      <c r="C5956" s="4"/>
      <c r="D5956" s="4"/>
      <c r="E5956" s="135"/>
      <c r="F5956" s="6"/>
      <c r="G5956" s="6"/>
      <c r="H5956" s="6"/>
      <c r="I5956" s="6"/>
      <c r="J5956" s="2"/>
      <c r="K5956" s="2"/>
      <c r="L5956" s="3"/>
      <c r="M5956" s="71"/>
      <c r="N5956" s="70"/>
      <c r="O5956" s="70"/>
      <c r="P5956" s="42"/>
      <c r="Q5956" s="3"/>
      <c r="R5956" s="6"/>
      <c r="S5956" s="7"/>
      <c r="T5956" s="1"/>
      <c r="U5956" s="8"/>
      <c r="V5956" s="8"/>
      <c r="W5956" s="44"/>
      <c r="X5956" s="22"/>
      <c r="Y5956" s="4"/>
      <c r="Z5956" s="4"/>
      <c r="AA5956" s="4"/>
      <c r="AB5956" s="9"/>
      <c r="AD5956" s="183"/>
      <c r="AE5956" s="165"/>
      <c r="AF5956" s="165"/>
      <c r="AG5956" s="193"/>
      <c r="AH5956" s="165"/>
      <c r="AI5956" s="188"/>
      <c r="AJ5956" s="172"/>
      <c r="AK5956" s="172"/>
      <c r="AL5956" s="172"/>
      <c r="AM5956" s="183"/>
    </row>
    <row r="5957" spans="1:39">
      <c r="A5957" s="2"/>
      <c r="B5957" s="3"/>
      <c r="C5957" s="4"/>
      <c r="D5957" s="4"/>
      <c r="E5957" s="135"/>
      <c r="F5957" s="6"/>
      <c r="G5957" s="6"/>
      <c r="H5957" s="6"/>
      <c r="I5957" s="6"/>
      <c r="J5957" s="2"/>
      <c r="K5957" s="2"/>
      <c r="L5957" s="3"/>
      <c r="M5957" s="71"/>
      <c r="N5957" s="70"/>
      <c r="O5957" s="70"/>
      <c r="P5957" s="42"/>
      <c r="Q5957" s="3"/>
      <c r="R5957" s="6"/>
      <c r="S5957" s="7"/>
      <c r="T5957" s="1"/>
      <c r="U5957" s="8"/>
      <c r="V5957" s="8"/>
      <c r="W5957" s="44"/>
      <c r="X5957" s="22"/>
      <c r="Y5957" s="4"/>
      <c r="Z5957" s="4"/>
      <c r="AA5957" s="4"/>
      <c r="AB5957" s="9"/>
      <c r="AD5957" s="183"/>
      <c r="AE5957" s="165"/>
      <c r="AF5957" s="165"/>
      <c r="AG5957" s="193"/>
      <c r="AH5957" s="165"/>
      <c r="AI5957" s="188"/>
      <c r="AJ5957" s="172"/>
      <c r="AK5957" s="172"/>
      <c r="AL5957" s="172"/>
      <c r="AM5957" s="183"/>
    </row>
    <row r="5958" spans="1:39">
      <c r="A5958" s="2"/>
      <c r="B5958" s="3"/>
      <c r="C5958" s="4"/>
      <c r="D5958" s="4"/>
      <c r="E5958" s="135"/>
      <c r="F5958" s="6"/>
      <c r="G5958" s="6"/>
      <c r="H5958" s="6"/>
      <c r="I5958" s="6"/>
      <c r="J5958" s="2"/>
      <c r="K5958" s="2"/>
      <c r="L5958" s="3"/>
      <c r="M5958" s="71"/>
      <c r="N5958" s="70"/>
      <c r="O5958" s="70"/>
      <c r="P5958" s="42"/>
      <c r="Q5958" s="3"/>
      <c r="R5958" s="6"/>
      <c r="S5958" s="7"/>
      <c r="T5958" s="1"/>
      <c r="U5958" s="8"/>
      <c r="V5958" s="8"/>
      <c r="W5958" s="29"/>
      <c r="X5958" s="22"/>
      <c r="Y5958" s="4"/>
      <c r="Z5958" s="4"/>
      <c r="AA5958" s="4"/>
      <c r="AB5958" s="9"/>
      <c r="AD5958" s="183"/>
      <c r="AE5958" s="165"/>
      <c r="AF5958" s="165"/>
      <c r="AG5958" s="193"/>
      <c r="AH5958" s="165"/>
      <c r="AI5958" s="188"/>
      <c r="AJ5958" s="172"/>
      <c r="AK5958" s="172"/>
      <c r="AL5958" s="172"/>
      <c r="AM5958" s="183"/>
    </row>
    <row r="5959" spans="1:39">
      <c r="A5959" s="2"/>
      <c r="B5959" s="3"/>
      <c r="C5959" s="4"/>
      <c r="D5959" s="4"/>
      <c r="E5959" s="135"/>
      <c r="F5959" s="6"/>
      <c r="G5959" s="6"/>
      <c r="H5959" s="6"/>
      <c r="I5959" s="6"/>
      <c r="J5959" s="2"/>
      <c r="K5959" s="2"/>
      <c r="L5959" s="3"/>
      <c r="M5959" s="71"/>
      <c r="N5959" s="70"/>
      <c r="O5959" s="70"/>
      <c r="P5959" s="42"/>
      <c r="Q5959" s="3"/>
      <c r="R5959" s="6"/>
      <c r="S5959" s="7"/>
      <c r="T5959" s="1"/>
      <c r="U5959" s="8"/>
      <c r="V5959" s="8"/>
      <c r="W5959" s="44"/>
      <c r="X5959" s="22"/>
      <c r="Y5959" s="4"/>
      <c r="Z5959" s="4"/>
      <c r="AA5959" s="4"/>
      <c r="AB5959" s="9"/>
      <c r="AD5959" s="183"/>
      <c r="AE5959" s="165"/>
      <c r="AF5959" s="165"/>
      <c r="AG5959" s="193"/>
      <c r="AH5959" s="165"/>
      <c r="AI5959" s="188"/>
      <c r="AJ5959" s="172"/>
      <c r="AK5959" s="172"/>
      <c r="AL5959" s="172"/>
      <c r="AM5959" s="183"/>
    </row>
    <row r="5960" spans="1:39">
      <c r="A5960" s="2"/>
      <c r="B5960" s="3"/>
      <c r="C5960" s="4"/>
      <c r="D5960" s="4"/>
      <c r="E5960" s="135"/>
      <c r="F5960" s="6"/>
      <c r="G5960" s="6"/>
      <c r="H5960" s="6"/>
      <c r="I5960" s="6"/>
      <c r="J5960" s="2"/>
      <c r="K5960" s="2"/>
      <c r="L5960" s="3"/>
      <c r="M5960" s="71"/>
      <c r="N5960" s="70"/>
      <c r="O5960" s="70"/>
      <c r="P5960" s="42"/>
      <c r="Q5960" s="3"/>
      <c r="R5960" s="6"/>
      <c r="S5960" s="7"/>
      <c r="T5960" s="1"/>
      <c r="U5960" s="8"/>
      <c r="V5960" s="8"/>
      <c r="W5960" s="44"/>
      <c r="X5960" s="22"/>
      <c r="Y5960" s="4"/>
      <c r="Z5960" s="4"/>
      <c r="AA5960" s="4"/>
      <c r="AB5960" s="9"/>
      <c r="AD5960" s="183"/>
      <c r="AE5960" s="165"/>
      <c r="AF5960" s="165"/>
      <c r="AG5960" s="193"/>
      <c r="AH5960" s="165"/>
      <c r="AI5960" s="188"/>
      <c r="AJ5960" s="172"/>
      <c r="AK5960" s="172"/>
      <c r="AL5960" s="172"/>
      <c r="AM5960" s="183"/>
    </row>
    <row r="5961" spans="1:39">
      <c r="A5961" s="2"/>
      <c r="B5961" s="3"/>
      <c r="C5961" s="4"/>
      <c r="D5961" s="4"/>
      <c r="E5961" s="135"/>
      <c r="F5961" s="6"/>
      <c r="G5961" s="6"/>
      <c r="H5961" s="6"/>
      <c r="I5961" s="6"/>
      <c r="J5961" s="2"/>
      <c r="K5961" s="2"/>
      <c r="L5961" s="3"/>
      <c r="M5961" s="71"/>
      <c r="N5961" s="70"/>
      <c r="O5961" s="70"/>
      <c r="P5961" s="42"/>
      <c r="Q5961" s="3"/>
      <c r="R5961" s="6"/>
      <c r="S5961" s="7"/>
      <c r="T5961" s="1"/>
      <c r="U5961" s="8"/>
      <c r="V5961" s="8"/>
      <c r="W5961" s="57"/>
      <c r="X5961" s="22"/>
      <c r="Y5961" s="4"/>
      <c r="Z5961" s="4"/>
      <c r="AA5961" s="4"/>
      <c r="AB5961" s="9"/>
      <c r="AD5961" s="183"/>
      <c r="AE5961" s="165"/>
      <c r="AF5961" s="165"/>
      <c r="AG5961" s="193"/>
      <c r="AH5961" s="165"/>
      <c r="AI5961" s="188"/>
      <c r="AJ5961" s="172"/>
      <c r="AK5961" s="172"/>
      <c r="AL5961" s="172"/>
      <c r="AM5961" s="183"/>
    </row>
    <row r="5962" spans="1:39">
      <c r="A5962" s="2"/>
      <c r="B5962" s="3"/>
      <c r="C5962" s="4"/>
      <c r="D5962" s="4"/>
      <c r="E5962" s="135"/>
      <c r="F5962" s="6"/>
      <c r="G5962" s="6"/>
      <c r="H5962" s="6"/>
      <c r="I5962" s="6"/>
      <c r="J5962" s="2"/>
      <c r="K5962" s="2"/>
      <c r="L5962" s="3"/>
      <c r="M5962" s="71"/>
      <c r="N5962" s="70"/>
      <c r="O5962" s="70"/>
      <c r="P5962" s="42"/>
      <c r="Q5962" s="3"/>
      <c r="R5962" s="6"/>
      <c r="S5962" s="7"/>
      <c r="T5962" s="1"/>
      <c r="U5962" s="8"/>
      <c r="V5962" s="8"/>
      <c r="W5962" s="57"/>
      <c r="X5962" s="22"/>
      <c r="Y5962" s="4"/>
      <c r="Z5962" s="4"/>
      <c r="AA5962" s="4"/>
      <c r="AB5962" s="9"/>
      <c r="AD5962" s="183"/>
      <c r="AE5962" s="165"/>
      <c r="AF5962" s="165"/>
      <c r="AG5962" s="193"/>
      <c r="AH5962" s="165"/>
      <c r="AI5962" s="188"/>
      <c r="AJ5962" s="172"/>
      <c r="AK5962" s="172"/>
      <c r="AL5962" s="172"/>
      <c r="AM5962" s="183"/>
    </row>
    <row r="5963" spans="1:39">
      <c r="A5963" s="2"/>
      <c r="B5963" s="3"/>
      <c r="C5963" s="4"/>
      <c r="D5963" s="4"/>
      <c r="E5963" s="135"/>
      <c r="F5963" s="6"/>
      <c r="G5963" s="6"/>
      <c r="H5963" s="6"/>
      <c r="I5963" s="6"/>
      <c r="J5963" s="2"/>
      <c r="K5963" s="2"/>
      <c r="L5963" s="3"/>
      <c r="M5963" s="71"/>
      <c r="N5963" s="70"/>
      <c r="O5963" s="70"/>
      <c r="P5963" s="42"/>
      <c r="Q5963" s="3"/>
      <c r="R5963" s="6"/>
      <c r="S5963" s="7"/>
      <c r="T5963" s="1"/>
      <c r="U5963" s="8"/>
      <c r="V5963" s="8"/>
      <c r="W5963" s="44"/>
      <c r="X5963" s="22"/>
      <c r="Y5963" s="4"/>
      <c r="Z5963" s="4"/>
      <c r="AA5963" s="4"/>
      <c r="AB5963" s="9"/>
      <c r="AD5963" s="183"/>
      <c r="AE5963" s="165"/>
      <c r="AF5963" s="165"/>
      <c r="AG5963" s="193"/>
      <c r="AH5963" s="165"/>
      <c r="AI5963" s="188"/>
      <c r="AJ5963" s="172"/>
      <c r="AK5963" s="172"/>
      <c r="AL5963" s="172"/>
      <c r="AM5963" s="183"/>
    </row>
    <row r="5964" spans="1:39">
      <c r="A5964" s="2"/>
      <c r="B5964" s="3"/>
      <c r="C5964" s="4"/>
      <c r="D5964" s="4"/>
      <c r="E5964" s="135"/>
      <c r="F5964" s="6"/>
      <c r="G5964" s="6"/>
      <c r="H5964" s="6"/>
      <c r="I5964" s="6"/>
      <c r="J5964" s="2"/>
      <c r="K5964" s="2"/>
      <c r="L5964" s="3"/>
      <c r="M5964" s="71"/>
      <c r="N5964" s="70"/>
      <c r="O5964" s="70"/>
      <c r="P5964" s="42"/>
      <c r="Q5964" s="3"/>
      <c r="R5964" s="6"/>
      <c r="S5964" s="7"/>
      <c r="T5964" s="1"/>
      <c r="U5964" s="8"/>
      <c r="V5964" s="8"/>
      <c r="W5964" s="44"/>
      <c r="X5964" s="22"/>
      <c r="Y5964" s="4"/>
      <c r="Z5964" s="4"/>
      <c r="AA5964" s="4"/>
      <c r="AB5964" s="9"/>
      <c r="AD5964" s="183"/>
      <c r="AE5964" s="165"/>
      <c r="AF5964" s="165"/>
      <c r="AG5964" s="193"/>
      <c r="AH5964" s="165"/>
      <c r="AI5964" s="188"/>
      <c r="AJ5964" s="172"/>
      <c r="AK5964" s="172"/>
      <c r="AL5964" s="172"/>
      <c r="AM5964" s="183"/>
    </row>
    <row r="5965" spans="1:39">
      <c r="A5965" s="2"/>
      <c r="B5965" s="3"/>
      <c r="C5965" s="4"/>
      <c r="D5965" s="4"/>
      <c r="E5965" s="135"/>
      <c r="F5965" s="6"/>
      <c r="G5965" s="6"/>
      <c r="H5965" s="6"/>
      <c r="I5965" s="6"/>
      <c r="J5965" s="2"/>
      <c r="K5965" s="2"/>
      <c r="L5965" s="3"/>
      <c r="M5965" s="71"/>
      <c r="N5965" s="70"/>
      <c r="O5965" s="70"/>
      <c r="P5965" s="42"/>
      <c r="Q5965" s="3"/>
      <c r="R5965" s="6"/>
      <c r="S5965" s="7"/>
      <c r="T5965" s="1"/>
      <c r="U5965" s="8"/>
      <c r="V5965" s="8"/>
      <c r="W5965" s="44"/>
      <c r="X5965" s="22"/>
      <c r="Y5965" s="4"/>
      <c r="Z5965" s="4"/>
      <c r="AA5965" s="4"/>
      <c r="AB5965" s="9"/>
      <c r="AD5965" s="183"/>
      <c r="AE5965" s="165"/>
      <c r="AF5965" s="165"/>
      <c r="AG5965" s="193"/>
      <c r="AH5965" s="165"/>
      <c r="AI5965" s="188"/>
      <c r="AJ5965" s="172"/>
      <c r="AK5965" s="172"/>
      <c r="AL5965" s="172"/>
      <c r="AM5965" s="183"/>
    </row>
    <row r="5966" spans="1:39">
      <c r="A5966" s="2"/>
      <c r="B5966" s="3"/>
      <c r="C5966" s="4"/>
      <c r="D5966" s="4"/>
      <c r="E5966" s="135"/>
      <c r="F5966" s="6"/>
      <c r="G5966" s="6"/>
      <c r="H5966" s="6"/>
      <c r="I5966" s="6"/>
      <c r="J5966" s="2"/>
      <c r="K5966" s="2"/>
      <c r="L5966" s="3"/>
      <c r="M5966" s="71"/>
      <c r="N5966" s="70"/>
      <c r="O5966" s="70"/>
      <c r="P5966" s="42"/>
      <c r="Q5966" s="3"/>
      <c r="R5966" s="6"/>
      <c r="S5966" s="7"/>
      <c r="T5966" s="1"/>
      <c r="U5966" s="8"/>
      <c r="V5966" s="8"/>
      <c r="W5966" s="29"/>
      <c r="X5966" s="22"/>
      <c r="Y5966" s="4"/>
      <c r="Z5966" s="4"/>
      <c r="AA5966" s="4"/>
      <c r="AB5966" s="9"/>
      <c r="AD5966" s="183"/>
      <c r="AE5966" s="165"/>
      <c r="AF5966" s="165"/>
      <c r="AG5966" s="193"/>
      <c r="AH5966" s="165"/>
      <c r="AI5966" s="188"/>
      <c r="AJ5966" s="172"/>
      <c r="AK5966" s="172"/>
      <c r="AL5966" s="172"/>
      <c r="AM5966" s="183"/>
    </row>
    <row r="5967" spans="1:39">
      <c r="A5967" s="2"/>
      <c r="B5967" s="3"/>
      <c r="C5967" s="4"/>
      <c r="D5967" s="4"/>
      <c r="E5967" s="135"/>
      <c r="F5967" s="6"/>
      <c r="G5967" s="6"/>
      <c r="H5967" s="6"/>
      <c r="I5967" s="6"/>
      <c r="J5967" s="2"/>
      <c r="K5967" s="2"/>
      <c r="L5967" s="3"/>
      <c r="M5967" s="71"/>
      <c r="N5967" s="70"/>
      <c r="O5967" s="70"/>
      <c r="P5967" s="42"/>
      <c r="Q5967" s="3"/>
      <c r="R5967" s="6"/>
      <c r="S5967" s="7"/>
      <c r="T5967" s="1"/>
      <c r="U5967" s="8"/>
      <c r="V5967" s="8"/>
      <c r="W5967" s="44"/>
      <c r="X5967" s="22"/>
      <c r="Y5967" s="4"/>
      <c r="Z5967" s="4"/>
      <c r="AA5967" s="4"/>
      <c r="AB5967" s="9"/>
      <c r="AD5967" s="183"/>
      <c r="AE5967" s="165"/>
      <c r="AF5967" s="165"/>
      <c r="AG5967" s="193"/>
      <c r="AH5967" s="165"/>
      <c r="AI5967" s="188"/>
      <c r="AJ5967" s="172"/>
      <c r="AK5967" s="172"/>
      <c r="AL5967" s="172"/>
      <c r="AM5967" s="183"/>
    </row>
    <row r="5968" spans="1:39">
      <c r="A5968" s="2"/>
      <c r="B5968" s="3"/>
      <c r="C5968" s="4"/>
      <c r="D5968" s="4"/>
      <c r="E5968" s="135"/>
      <c r="F5968" s="6"/>
      <c r="G5968" s="6"/>
      <c r="H5968" s="6"/>
      <c r="I5968" s="6"/>
      <c r="J5968" s="2"/>
      <c r="K5968" s="2"/>
      <c r="L5968" s="3"/>
      <c r="M5968" s="71"/>
      <c r="N5968" s="70"/>
      <c r="O5968" s="70"/>
      <c r="P5968" s="42"/>
      <c r="Q5968" s="3"/>
      <c r="R5968" s="6"/>
      <c r="S5968" s="7"/>
      <c r="T5968" s="1"/>
      <c r="U5968" s="8"/>
      <c r="V5968" s="8"/>
      <c r="W5968" s="44"/>
      <c r="X5968" s="22"/>
      <c r="Y5968" s="4"/>
      <c r="Z5968" s="4"/>
      <c r="AA5968" s="4"/>
      <c r="AB5968" s="9"/>
      <c r="AD5968" s="183"/>
      <c r="AE5968" s="165"/>
      <c r="AF5968" s="165"/>
      <c r="AG5968" s="193"/>
      <c r="AH5968" s="165"/>
      <c r="AI5968" s="188"/>
      <c r="AJ5968" s="172"/>
      <c r="AK5968" s="172"/>
      <c r="AL5968" s="172"/>
      <c r="AM5968" s="183"/>
    </row>
    <row r="5969" spans="1:39">
      <c r="A5969" s="2"/>
      <c r="B5969" s="3"/>
      <c r="C5969" s="4"/>
      <c r="D5969" s="4"/>
      <c r="E5969" s="135"/>
      <c r="F5969" s="6"/>
      <c r="G5969" s="6"/>
      <c r="H5969" s="6"/>
      <c r="I5969" s="6"/>
      <c r="J5969" s="2"/>
      <c r="K5969" s="2"/>
      <c r="L5969" s="111"/>
      <c r="M5969" s="71"/>
      <c r="N5969" s="70"/>
      <c r="O5969" s="70"/>
      <c r="P5969" s="42"/>
      <c r="Q5969" s="3"/>
      <c r="R5969" s="6"/>
      <c r="S5969" s="7"/>
      <c r="T5969" s="1"/>
      <c r="U5969" s="8"/>
      <c r="V5969" s="8"/>
      <c r="W5969" s="29"/>
      <c r="X5969" s="22"/>
      <c r="Y5969" s="4"/>
      <c r="Z5969" s="4"/>
      <c r="AA5969" s="4"/>
      <c r="AB5969" s="9"/>
      <c r="AD5969" s="183"/>
      <c r="AE5969" s="165"/>
      <c r="AF5969" s="165"/>
      <c r="AG5969" s="193"/>
      <c r="AH5969" s="165"/>
      <c r="AI5969" s="188"/>
      <c r="AJ5969" s="172"/>
      <c r="AK5969" s="172"/>
      <c r="AL5969" s="172"/>
      <c r="AM5969" s="183"/>
    </row>
    <row r="5970" spans="1:39">
      <c r="A5970" s="2"/>
      <c r="B5970" s="3"/>
      <c r="C5970" s="4"/>
      <c r="D5970" s="4"/>
      <c r="E5970" s="135"/>
      <c r="F5970" s="6"/>
      <c r="G5970" s="6"/>
      <c r="H5970" s="6"/>
      <c r="I5970" s="6"/>
      <c r="J5970" s="2"/>
      <c r="K5970" s="2"/>
      <c r="L5970" s="3"/>
      <c r="M5970" s="71"/>
      <c r="N5970" s="70"/>
      <c r="O5970" s="70"/>
      <c r="P5970" s="42"/>
      <c r="Q5970" s="3"/>
      <c r="R5970" s="6"/>
      <c r="S5970" s="7"/>
      <c r="T5970" s="1"/>
      <c r="U5970" s="8"/>
      <c r="V5970" s="8"/>
      <c r="W5970" s="44"/>
      <c r="X5970" s="22"/>
      <c r="Y5970" s="4"/>
      <c r="Z5970" s="4"/>
      <c r="AA5970" s="4"/>
      <c r="AB5970" s="9"/>
      <c r="AD5970" s="183"/>
      <c r="AE5970" s="165"/>
      <c r="AF5970" s="165"/>
      <c r="AG5970" s="193"/>
      <c r="AH5970" s="165"/>
      <c r="AI5970" s="188"/>
      <c r="AJ5970" s="172"/>
      <c r="AK5970" s="172"/>
      <c r="AL5970" s="172"/>
      <c r="AM5970" s="183"/>
    </row>
    <row r="5971" spans="1:39">
      <c r="A5971" s="2"/>
      <c r="B5971" s="3"/>
      <c r="C5971" s="4"/>
      <c r="D5971" s="4"/>
      <c r="E5971" s="135"/>
      <c r="F5971" s="6"/>
      <c r="G5971" s="6"/>
      <c r="H5971" s="6"/>
      <c r="I5971" s="6"/>
      <c r="J5971" s="2"/>
      <c r="K5971" s="2"/>
      <c r="L5971" s="3"/>
      <c r="M5971" s="71"/>
      <c r="N5971" s="70"/>
      <c r="O5971" s="70"/>
      <c r="P5971" s="42"/>
      <c r="Q5971" s="3"/>
      <c r="R5971" s="6"/>
      <c r="S5971" s="7"/>
      <c r="T5971" s="1"/>
      <c r="U5971" s="8"/>
      <c r="V5971" s="8"/>
      <c r="W5971" s="44"/>
      <c r="X5971" s="22"/>
      <c r="Y5971" s="4"/>
      <c r="Z5971" s="4"/>
      <c r="AA5971" s="4"/>
      <c r="AB5971" s="9"/>
      <c r="AD5971" s="183"/>
      <c r="AE5971" s="165"/>
      <c r="AF5971" s="165"/>
      <c r="AG5971" s="193"/>
      <c r="AH5971" s="165"/>
      <c r="AI5971" s="188"/>
      <c r="AJ5971" s="172"/>
      <c r="AK5971" s="172"/>
      <c r="AL5971" s="172"/>
      <c r="AM5971" s="183"/>
    </row>
    <row r="5972" spans="1:39">
      <c r="A5972" s="2"/>
      <c r="B5972" s="3"/>
      <c r="C5972" s="4"/>
      <c r="D5972" s="4"/>
      <c r="E5972" s="135"/>
      <c r="F5972" s="6"/>
      <c r="G5972" s="6"/>
      <c r="H5972" s="6"/>
      <c r="I5972" s="6"/>
      <c r="J5972" s="2"/>
      <c r="K5972" s="2"/>
      <c r="L5972" s="3"/>
      <c r="M5972" s="71"/>
      <c r="N5972" s="70"/>
      <c r="O5972" s="70"/>
      <c r="P5972" s="42"/>
      <c r="Q5972" s="3"/>
      <c r="R5972" s="6"/>
      <c r="S5972" s="7"/>
      <c r="T5972" s="1"/>
      <c r="U5972" s="8"/>
      <c r="V5972" s="8"/>
      <c r="W5972" s="57"/>
      <c r="X5972" s="22"/>
      <c r="Y5972" s="4"/>
      <c r="Z5972" s="4"/>
      <c r="AA5972" s="4"/>
      <c r="AB5972" s="9"/>
      <c r="AD5972" s="183"/>
      <c r="AE5972" s="165"/>
      <c r="AF5972" s="165"/>
      <c r="AG5972" s="193"/>
      <c r="AH5972" s="165"/>
      <c r="AI5972" s="188"/>
      <c r="AJ5972" s="172"/>
      <c r="AK5972" s="172"/>
      <c r="AL5972" s="172"/>
      <c r="AM5972" s="183"/>
    </row>
    <row r="5973" spans="1:39">
      <c r="A5973" s="2"/>
      <c r="B5973" s="3"/>
      <c r="C5973" s="4"/>
      <c r="D5973" s="4"/>
      <c r="E5973" s="135"/>
      <c r="F5973" s="6"/>
      <c r="G5973" s="6"/>
      <c r="H5973" s="6"/>
      <c r="I5973" s="6"/>
      <c r="J5973" s="2"/>
      <c r="K5973" s="2"/>
      <c r="L5973" s="3"/>
      <c r="M5973" s="71"/>
      <c r="N5973" s="70"/>
      <c r="O5973" s="70"/>
      <c r="P5973" s="42"/>
      <c r="Q5973" s="3"/>
      <c r="R5973" s="6"/>
      <c r="S5973" s="7"/>
      <c r="T5973" s="1"/>
      <c r="U5973" s="8"/>
      <c r="V5973" s="8"/>
      <c r="W5973" s="57"/>
      <c r="X5973" s="22"/>
      <c r="Y5973" s="4"/>
      <c r="Z5973" s="4"/>
      <c r="AA5973" s="4"/>
      <c r="AB5973" s="9"/>
      <c r="AD5973" s="183"/>
      <c r="AE5973" s="165"/>
      <c r="AF5973" s="165"/>
      <c r="AG5973" s="193"/>
      <c r="AH5973" s="165"/>
      <c r="AI5973" s="188"/>
      <c r="AJ5973" s="172"/>
      <c r="AK5973" s="172"/>
      <c r="AL5973" s="172"/>
      <c r="AM5973" s="183"/>
    </row>
    <row r="5974" spans="1:39">
      <c r="A5974" s="2"/>
      <c r="B5974" s="3"/>
      <c r="C5974" s="4"/>
      <c r="D5974" s="4"/>
      <c r="E5974" s="135"/>
      <c r="F5974" s="6"/>
      <c r="G5974" s="6"/>
      <c r="H5974" s="6"/>
      <c r="I5974" s="6"/>
      <c r="J5974" s="2"/>
      <c r="K5974" s="2"/>
      <c r="L5974" s="3"/>
      <c r="M5974" s="71"/>
      <c r="N5974" s="70"/>
      <c r="O5974" s="70"/>
      <c r="P5974" s="42"/>
      <c r="Q5974" s="3"/>
      <c r="R5974" s="6"/>
      <c r="S5974" s="7"/>
      <c r="T5974" s="1"/>
      <c r="U5974" s="8"/>
      <c r="V5974" s="8"/>
      <c r="W5974" s="44"/>
      <c r="X5974" s="22"/>
      <c r="Y5974" s="4"/>
      <c r="Z5974" s="4"/>
      <c r="AA5974" s="4"/>
      <c r="AB5974" s="9"/>
      <c r="AD5974" s="183"/>
      <c r="AE5974" s="165"/>
      <c r="AF5974" s="165"/>
      <c r="AG5974" s="193"/>
      <c r="AH5974" s="165"/>
      <c r="AI5974" s="188"/>
      <c r="AJ5974" s="172"/>
      <c r="AK5974" s="172"/>
      <c r="AL5974" s="172"/>
      <c r="AM5974" s="183"/>
    </row>
    <row r="5975" spans="1:39">
      <c r="A5975" s="2"/>
      <c r="B5975" s="3"/>
      <c r="C5975" s="4"/>
      <c r="D5975" s="4"/>
      <c r="E5975" s="135"/>
      <c r="F5975" s="6"/>
      <c r="G5975" s="6"/>
      <c r="H5975" s="6"/>
      <c r="I5975" s="6"/>
      <c r="J5975" s="2"/>
      <c r="K5975" s="2"/>
      <c r="L5975" s="3"/>
      <c r="M5975" s="71"/>
      <c r="N5975" s="70"/>
      <c r="O5975" s="70"/>
      <c r="P5975" s="42"/>
      <c r="Q5975" s="3"/>
      <c r="R5975" s="6"/>
      <c r="S5975" s="7"/>
      <c r="T5975" s="1"/>
      <c r="U5975" s="8"/>
      <c r="V5975" s="8"/>
      <c r="W5975" s="44"/>
      <c r="X5975" s="22"/>
      <c r="Y5975" s="4"/>
      <c r="Z5975" s="4"/>
      <c r="AA5975" s="4"/>
      <c r="AB5975" s="9"/>
      <c r="AD5975" s="183"/>
      <c r="AE5975" s="165"/>
      <c r="AF5975" s="165"/>
      <c r="AG5975" s="193"/>
      <c r="AH5975" s="165"/>
      <c r="AI5975" s="188"/>
      <c r="AJ5975" s="172"/>
      <c r="AK5975" s="172"/>
      <c r="AL5975" s="172"/>
      <c r="AM5975" s="183"/>
    </row>
    <row r="5976" spans="1:39">
      <c r="A5976" s="2"/>
      <c r="B5976" s="3"/>
      <c r="C5976" s="4"/>
      <c r="D5976" s="4"/>
      <c r="E5976" s="135"/>
      <c r="F5976" s="6"/>
      <c r="G5976" s="6"/>
      <c r="H5976" s="6"/>
      <c r="I5976" s="6"/>
      <c r="J5976" s="2"/>
      <c r="K5976" s="2"/>
      <c r="L5976" s="3"/>
      <c r="M5976" s="71"/>
      <c r="N5976" s="70"/>
      <c r="O5976" s="70"/>
      <c r="P5976" s="42"/>
      <c r="Q5976" s="3"/>
      <c r="R5976" s="6"/>
      <c r="S5976" s="7"/>
      <c r="T5976" s="1"/>
      <c r="U5976" s="8"/>
      <c r="V5976" s="8"/>
      <c r="W5976" s="44"/>
      <c r="X5976" s="22"/>
      <c r="Y5976" s="4"/>
      <c r="Z5976" s="4"/>
      <c r="AA5976" s="4"/>
      <c r="AB5976" s="9"/>
      <c r="AD5976" s="183"/>
      <c r="AE5976" s="165"/>
      <c r="AF5976" s="165"/>
      <c r="AG5976" s="193"/>
      <c r="AH5976" s="165"/>
      <c r="AI5976" s="188"/>
      <c r="AJ5976" s="172"/>
      <c r="AK5976" s="172"/>
      <c r="AL5976" s="172"/>
      <c r="AM5976" s="183"/>
    </row>
    <row r="5977" spans="1:39">
      <c r="A5977" s="2"/>
      <c r="B5977" s="3"/>
      <c r="C5977" s="4"/>
      <c r="D5977" s="4"/>
      <c r="E5977" s="135"/>
      <c r="F5977" s="6"/>
      <c r="G5977" s="6"/>
      <c r="H5977" s="6"/>
      <c r="I5977" s="6"/>
      <c r="J5977" s="2"/>
      <c r="K5977" s="2"/>
      <c r="L5977" s="3"/>
      <c r="M5977" s="71"/>
      <c r="N5977" s="70"/>
      <c r="O5977" s="70"/>
      <c r="P5977" s="42"/>
      <c r="Q5977" s="3"/>
      <c r="R5977" s="6"/>
      <c r="S5977" s="7"/>
      <c r="T5977" s="1"/>
      <c r="U5977" s="8"/>
      <c r="V5977" s="8"/>
      <c r="W5977" s="44"/>
      <c r="X5977" s="22"/>
      <c r="Y5977" s="4"/>
      <c r="Z5977" s="4"/>
      <c r="AA5977" s="4"/>
      <c r="AB5977" s="9"/>
      <c r="AD5977" s="183"/>
      <c r="AE5977" s="165"/>
      <c r="AF5977" s="165"/>
      <c r="AG5977" s="193"/>
      <c r="AH5977" s="165"/>
      <c r="AI5977" s="188"/>
      <c r="AJ5977" s="172"/>
      <c r="AK5977" s="172"/>
      <c r="AL5977" s="172"/>
      <c r="AM5977" s="183"/>
    </row>
    <row r="5978" spans="1:39">
      <c r="A5978" s="2"/>
      <c r="B5978" s="3"/>
      <c r="C5978" s="4"/>
      <c r="D5978" s="4"/>
      <c r="E5978" s="135"/>
      <c r="F5978" s="6"/>
      <c r="G5978" s="6"/>
      <c r="H5978" s="6"/>
      <c r="I5978" s="6"/>
      <c r="J5978" s="8"/>
      <c r="K5978" s="72"/>
      <c r="L5978" s="3"/>
      <c r="M5978" s="71"/>
      <c r="N5978" s="73"/>
      <c r="O5978" s="70"/>
      <c r="P5978" s="42"/>
      <c r="Q5978" s="3"/>
      <c r="R5978" s="6"/>
      <c r="S5978" s="7"/>
      <c r="T5978" s="1"/>
      <c r="U5978" s="8"/>
      <c r="V5978" s="8"/>
      <c r="W5978" s="37"/>
      <c r="X5978" s="22"/>
      <c r="Y5978" s="70"/>
      <c r="Z5978" s="70"/>
      <c r="AA5978" s="70"/>
      <c r="AB5978" s="9"/>
      <c r="AD5978" s="183"/>
      <c r="AE5978" s="165"/>
      <c r="AF5978" s="165"/>
      <c r="AG5978" s="193"/>
      <c r="AH5978" s="193"/>
      <c r="AI5978" s="188"/>
      <c r="AJ5978" s="172"/>
      <c r="AK5978" s="172"/>
      <c r="AL5978" s="172"/>
      <c r="AM5978" s="183"/>
    </row>
    <row r="5979" spans="1:39">
      <c r="A5979" s="2"/>
      <c r="B5979" s="3"/>
      <c r="C5979" s="4"/>
      <c r="D5979" s="4"/>
      <c r="E5979" s="135"/>
      <c r="F5979" s="6"/>
      <c r="G5979" s="6"/>
      <c r="H5979" s="6"/>
      <c r="I5979" s="6"/>
      <c r="J5979" s="8"/>
      <c r="K5979" s="72"/>
      <c r="L5979" s="3"/>
      <c r="M5979" s="71"/>
      <c r="N5979" s="73"/>
      <c r="O5979" s="70"/>
      <c r="P5979" s="42"/>
      <c r="Q5979" s="3"/>
      <c r="R5979" s="6"/>
      <c r="S5979" s="7"/>
      <c r="T5979" s="1"/>
      <c r="U5979" s="8"/>
      <c r="V5979" s="8"/>
      <c r="W5979" s="38"/>
      <c r="X5979" s="22"/>
      <c r="Y5979" s="70"/>
      <c r="Z5979" s="70"/>
      <c r="AA5979" s="70"/>
      <c r="AB5979" s="9"/>
      <c r="AD5979" s="183"/>
      <c r="AE5979" s="165"/>
      <c r="AF5979" s="165"/>
      <c r="AG5979" s="193"/>
      <c r="AH5979" s="193"/>
      <c r="AI5979" s="188"/>
      <c r="AJ5979" s="172"/>
      <c r="AK5979" s="172"/>
      <c r="AL5979" s="172"/>
      <c r="AM5979" s="183"/>
    </row>
    <row r="5980" spans="1:39">
      <c r="A5980" s="2"/>
      <c r="B5980" s="3"/>
      <c r="C5980" s="4"/>
      <c r="D5980" s="4"/>
      <c r="E5980" s="135"/>
      <c r="F5980" s="6"/>
      <c r="G5980" s="6"/>
      <c r="H5980" s="6"/>
      <c r="I5980" s="6"/>
      <c r="J5980" s="2"/>
      <c r="K5980" s="8"/>
      <c r="L5980" s="3"/>
      <c r="M5980" s="71"/>
      <c r="N5980" s="70"/>
      <c r="O5980" s="70"/>
      <c r="P5980" s="42"/>
      <c r="Q5980" s="3"/>
      <c r="R5980" s="6"/>
      <c r="S5980" s="7"/>
      <c r="T5980" s="1"/>
      <c r="U5980" s="8"/>
      <c r="V5980" s="8"/>
      <c r="W5980" s="31"/>
      <c r="X5980" s="22"/>
      <c r="Y5980" s="4"/>
      <c r="Z5980" s="4"/>
      <c r="AA5980" s="4"/>
      <c r="AB5980" s="9"/>
      <c r="AD5980" s="183"/>
      <c r="AE5980" s="165"/>
      <c r="AF5980" s="165"/>
      <c r="AG5980" s="193"/>
      <c r="AH5980" s="193"/>
      <c r="AI5980" s="188"/>
      <c r="AJ5980" s="172"/>
      <c r="AK5980" s="172"/>
      <c r="AL5980" s="172"/>
      <c r="AM5980" s="183"/>
    </row>
    <row r="5981" spans="1:39">
      <c r="A5981" s="2"/>
      <c r="B5981" s="3"/>
      <c r="C5981" s="4"/>
      <c r="D5981" s="4"/>
      <c r="E5981" s="135"/>
      <c r="F5981" s="6"/>
      <c r="G5981" s="6"/>
      <c r="H5981" s="6"/>
      <c r="I5981" s="6"/>
      <c r="J5981" s="2"/>
      <c r="K5981" s="8"/>
      <c r="L5981" s="3"/>
      <c r="M5981" s="71"/>
      <c r="N5981" s="70"/>
      <c r="O5981" s="70"/>
      <c r="P5981" s="42"/>
      <c r="Q5981" s="3"/>
      <c r="R5981" s="6"/>
      <c r="S5981" s="7"/>
      <c r="T5981" s="1"/>
      <c r="U5981" s="8"/>
      <c r="V5981" s="8"/>
      <c r="W5981" s="31"/>
      <c r="X5981" s="22"/>
      <c r="Y5981" s="4"/>
      <c r="Z5981" s="4"/>
      <c r="AA5981" s="4"/>
      <c r="AB5981" s="9"/>
      <c r="AD5981" s="183"/>
      <c r="AE5981" s="165"/>
      <c r="AF5981" s="165"/>
      <c r="AG5981" s="193"/>
      <c r="AH5981" s="193"/>
      <c r="AI5981" s="188"/>
      <c r="AJ5981" s="172"/>
      <c r="AK5981" s="172"/>
      <c r="AL5981" s="172"/>
      <c r="AM5981" s="183"/>
    </row>
    <row r="5982" spans="1:39">
      <c r="A5982" s="2"/>
      <c r="B5982" s="3"/>
      <c r="C5982" s="4"/>
      <c r="D5982" s="4"/>
      <c r="E5982" s="135"/>
      <c r="F5982" s="6"/>
      <c r="G5982" s="6"/>
      <c r="H5982" s="6"/>
      <c r="I5982" s="6"/>
      <c r="J5982" s="2"/>
      <c r="K5982" s="2"/>
      <c r="L5982" s="3"/>
      <c r="M5982" s="71"/>
      <c r="N5982" s="70"/>
      <c r="O5982" s="70"/>
      <c r="P5982" s="42"/>
      <c r="Q5982" s="3"/>
      <c r="R5982" s="6"/>
      <c r="S5982" s="7"/>
      <c r="T5982" s="1"/>
      <c r="U5982" s="8"/>
      <c r="V5982" s="8"/>
      <c r="W5982" s="31"/>
      <c r="X5982" s="22"/>
      <c r="Y5982" s="4"/>
      <c r="Z5982" s="4"/>
      <c r="AA5982" s="4"/>
      <c r="AB5982" s="9"/>
      <c r="AD5982" s="183"/>
      <c r="AE5982" s="165"/>
      <c r="AF5982" s="165"/>
      <c r="AG5982" s="193"/>
      <c r="AH5982" s="193"/>
      <c r="AI5982" s="188"/>
      <c r="AJ5982" s="172"/>
      <c r="AK5982" s="172"/>
      <c r="AL5982" s="172"/>
      <c r="AM5982" s="183"/>
    </row>
    <row r="5983" spans="1:39">
      <c r="A5983" s="2"/>
      <c r="B5983" s="3"/>
      <c r="C5983" s="4"/>
      <c r="D5983" s="4"/>
      <c r="E5983" s="135"/>
      <c r="F5983" s="6"/>
      <c r="G5983" s="6"/>
      <c r="H5983" s="6"/>
      <c r="I5983" s="6"/>
      <c r="J5983" s="2"/>
      <c r="K5983" s="2"/>
      <c r="L5983" s="3"/>
      <c r="M5983" s="71"/>
      <c r="N5983" s="70"/>
      <c r="O5983" s="70"/>
      <c r="P5983" s="42"/>
      <c r="Q5983" s="3"/>
      <c r="R5983" s="6"/>
      <c r="S5983" s="7"/>
      <c r="T5983" s="1"/>
      <c r="U5983" s="8"/>
      <c r="V5983" s="8"/>
      <c r="W5983" s="26"/>
      <c r="X5983" s="22"/>
      <c r="Y5983" s="4"/>
      <c r="Z5983" s="4"/>
      <c r="AA5983" s="4"/>
      <c r="AB5983" s="9"/>
      <c r="AD5983" s="183"/>
      <c r="AE5983" s="165"/>
      <c r="AF5983" s="165"/>
      <c r="AG5983" s="193"/>
      <c r="AH5983" s="193"/>
      <c r="AI5983" s="188"/>
      <c r="AJ5983" s="172"/>
      <c r="AK5983" s="172"/>
      <c r="AL5983" s="172"/>
      <c r="AM5983" s="183"/>
    </row>
    <row r="5984" spans="1:39">
      <c r="A5984" s="2"/>
      <c r="B5984" s="3"/>
      <c r="C5984" s="4"/>
      <c r="D5984" s="4"/>
      <c r="E5984" s="135"/>
      <c r="F5984" s="6"/>
      <c r="G5984" s="6"/>
      <c r="H5984" s="6"/>
      <c r="I5984" s="6"/>
      <c r="J5984" s="2"/>
      <c r="K5984" s="2"/>
      <c r="L5984" s="3"/>
      <c r="M5984" s="71"/>
      <c r="N5984" s="70"/>
      <c r="O5984" s="70"/>
      <c r="P5984" s="42"/>
      <c r="Q5984" s="3"/>
      <c r="R5984" s="6"/>
      <c r="S5984" s="7"/>
      <c r="T5984" s="1"/>
      <c r="U5984" s="8"/>
      <c r="V5984" s="8"/>
      <c r="W5984" s="44"/>
      <c r="X5984" s="22"/>
      <c r="Y5984" s="4"/>
      <c r="Z5984" s="4"/>
      <c r="AA5984" s="4"/>
      <c r="AB5984" s="9"/>
      <c r="AD5984" s="183"/>
      <c r="AE5984" s="165"/>
      <c r="AF5984" s="165"/>
      <c r="AG5984" s="193"/>
      <c r="AH5984" s="193"/>
      <c r="AI5984" s="188"/>
      <c r="AJ5984" s="172"/>
      <c r="AK5984" s="172"/>
      <c r="AL5984" s="172"/>
      <c r="AM5984" s="183"/>
    </row>
    <row r="5985" spans="1:39">
      <c r="A5985" s="2"/>
      <c r="B5985" s="3"/>
      <c r="C5985" s="4"/>
      <c r="D5985" s="4"/>
      <c r="E5985" s="135"/>
      <c r="F5985" s="6"/>
      <c r="G5985" s="6"/>
      <c r="H5985" s="6"/>
      <c r="I5985" s="6"/>
      <c r="J5985" s="2"/>
      <c r="K5985" s="2"/>
      <c r="L5985" s="3"/>
      <c r="M5985" s="71"/>
      <c r="N5985" s="70"/>
      <c r="O5985" s="70"/>
      <c r="P5985" s="42"/>
      <c r="Q5985" s="3"/>
      <c r="R5985" s="6"/>
      <c r="S5985" s="7"/>
      <c r="T5985" s="1"/>
      <c r="U5985" s="8"/>
      <c r="V5985" s="8"/>
      <c r="W5985" s="44"/>
      <c r="X5985" s="22"/>
      <c r="Y5985" s="4"/>
      <c r="Z5985" s="4"/>
      <c r="AA5985" s="4"/>
      <c r="AB5985" s="9"/>
      <c r="AD5985" s="183"/>
      <c r="AE5985" s="165"/>
      <c r="AF5985" s="165"/>
      <c r="AG5985" s="193"/>
      <c r="AH5985" s="193"/>
      <c r="AI5985" s="188"/>
      <c r="AJ5985" s="172"/>
      <c r="AK5985" s="172"/>
      <c r="AL5985" s="172"/>
      <c r="AM5985" s="183"/>
    </row>
    <row r="5986" spans="1:39">
      <c r="A5986" s="2"/>
      <c r="B5986" s="3"/>
      <c r="C5986" s="4"/>
      <c r="D5986" s="4"/>
      <c r="E5986" s="135"/>
      <c r="F5986" s="6"/>
      <c r="G5986" s="6"/>
      <c r="H5986" s="6"/>
      <c r="I5986" s="6"/>
      <c r="J5986" s="2"/>
      <c r="K5986" s="2"/>
      <c r="L5986" s="3"/>
      <c r="M5986" s="71"/>
      <c r="N5986" s="70"/>
      <c r="O5986" s="70"/>
      <c r="P5986" s="42"/>
      <c r="Q5986" s="3"/>
      <c r="R5986" s="6"/>
      <c r="S5986" s="7"/>
      <c r="T5986" s="1"/>
      <c r="U5986" s="8"/>
      <c r="V5986" s="8"/>
      <c r="W5986" s="29"/>
      <c r="X5986" s="22"/>
      <c r="Y5986" s="4"/>
      <c r="Z5986" s="4"/>
      <c r="AA5986" s="4"/>
      <c r="AB5986" s="9"/>
      <c r="AD5986" s="183"/>
      <c r="AE5986" s="165"/>
      <c r="AF5986" s="165"/>
      <c r="AG5986" s="193"/>
      <c r="AH5986" s="193"/>
      <c r="AI5986" s="188"/>
      <c r="AJ5986" s="172"/>
      <c r="AK5986" s="172"/>
      <c r="AL5986" s="172"/>
      <c r="AM5986" s="183"/>
    </row>
    <row r="5987" spans="1:39">
      <c r="A5987" s="2"/>
      <c r="B5987" s="3"/>
      <c r="C5987" s="4"/>
      <c r="D5987" s="4"/>
      <c r="E5987" s="135"/>
      <c r="F5987" s="6"/>
      <c r="G5987" s="6"/>
      <c r="H5987" s="6"/>
      <c r="I5987" s="6"/>
      <c r="J5987" s="2"/>
      <c r="K5987" s="2"/>
      <c r="L5987" s="3"/>
      <c r="M5987" s="71"/>
      <c r="N5987" s="70"/>
      <c r="O5987" s="70"/>
      <c r="P5987" s="42"/>
      <c r="Q5987" s="3"/>
      <c r="R5987" s="6"/>
      <c r="S5987" s="7"/>
      <c r="T5987" s="1"/>
      <c r="U5987" s="8"/>
      <c r="V5987" s="8"/>
      <c r="W5987" s="44"/>
      <c r="X5987" s="22"/>
      <c r="Y5987" s="4"/>
      <c r="Z5987" s="4"/>
      <c r="AA5987" s="4"/>
      <c r="AB5987" s="9"/>
      <c r="AD5987" s="183"/>
      <c r="AE5987" s="165"/>
      <c r="AF5987" s="165"/>
      <c r="AG5987" s="193"/>
      <c r="AH5987" s="193"/>
      <c r="AI5987" s="188"/>
      <c r="AJ5987" s="172"/>
      <c r="AK5987" s="172"/>
      <c r="AL5987" s="172"/>
      <c r="AM5987" s="183"/>
    </row>
    <row r="5988" spans="1:39">
      <c r="A5988" s="2"/>
      <c r="B5988" s="3"/>
      <c r="C5988" s="4"/>
      <c r="D5988" s="4"/>
      <c r="E5988" s="135"/>
      <c r="F5988" s="6"/>
      <c r="G5988" s="6"/>
      <c r="H5988" s="6"/>
      <c r="I5988" s="6"/>
      <c r="J5988" s="2"/>
      <c r="K5988" s="2"/>
      <c r="L5988" s="3"/>
      <c r="M5988" s="71"/>
      <c r="N5988" s="70"/>
      <c r="O5988" s="70"/>
      <c r="P5988" s="42"/>
      <c r="Q5988" s="3"/>
      <c r="R5988" s="6"/>
      <c r="S5988" s="7"/>
      <c r="T5988" s="1"/>
      <c r="U5988" s="8"/>
      <c r="V5988" s="8"/>
      <c r="W5988" s="44"/>
      <c r="X5988" s="22"/>
      <c r="Y5988" s="4"/>
      <c r="Z5988" s="4"/>
      <c r="AA5988" s="4"/>
      <c r="AB5988" s="9"/>
      <c r="AD5988" s="183"/>
      <c r="AE5988" s="165"/>
      <c r="AF5988" s="165"/>
      <c r="AG5988" s="193"/>
      <c r="AH5988" s="193"/>
      <c r="AI5988" s="188"/>
      <c r="AJ5988" s="172"/>
      <c r="AK5988" s="172"/>
      <c r="AL5988" s="172"/>
      <c r="AM5988" s="183"/>
    </row>
    <row r="5989" spans="1:39">
      <c r="A5989" s="2"/>
      <c r="B5989" s="3"/>
      <c r="C5989" s="4"/>
      <c r="D5989" s="65"/>
      <c r="E5989" s="135"/>
      <c r="F5989" s="6"/>
      <c r="G5989" s="6"/>
      <c r="H5989" s="6"/>
      <c r="I5989" s="6"/>
      <c r="J5989" s="72"/>
      <c r="K5989" s="63"/>
      <c r="L5989" s="3"/>
      <c r="M5989" s="71"/>
      <c r="N5989" s="73"/>
      <c r="O5989" s="70"/>
      <c r="P5989" s="42"/>
      <c r="Q5989" s="3"/>
      <c r="R5989" s="6"/>
      <c r="S5989" s="7"/>
      <c r="T5989" s="1"/>
      <c r="U5989" s="8"/>
      <c r="V5989" s="8"/>
      <c r="W5989" s="28"/>
      <c r="X5989" s="22"/>
      <c r="Y5989" s="64"/>
      <c r="Z5989" s="64"/>
      <c r="AA5989" s="64"/>
      <c r="AB5989" s="9"/>
      <c r="AD5989" s="165"/>
      <c r="AE5989" s="165"/>
      <c r="AF5989" s="165"/>
      <c r="AG5989" s="193"/>
      <c r="AH5989" s="188"/>
      <c r="AI5989" s="188"/>
      <c r="AJ5989" s="172"/>
      <c r="AK5989" s="172"/>
      <c r="AL5989" s="172"/>
      <c r="AM5989" s="165"/>
    </row>
    <row r="5990" spans="1:39">
      <c r="A5990" s="2"/>
      <c r="B5990" s="3"/>
      <c r="C5990" s="4"/>
      <c r="D5990" s="65"/>
      <c r="E5990" s="135"/>
      <c r="F5990" s="6"/>
      <c r="G5990" s="6"/>
      <c r="H5990" s="6"/>
      <c r="I5990" s="6"/>
      <c r="J5990" s="72"/>
      <c r="K5990" s="63"/>
      <c r="L5990" s="3"/>
      <c r="M5990" s="71"/>
      <c r="N5990" s="73"/>
      <c r="O5990" s="70"/>
      <c r="P5990" s="42"/>
      <c r="Q5990" s="3"/>
      <c r="R5990" s="6"/>
      <c r="S5990" s="7"/>
      <c r="T5990" s="1"/>
      <c r="U5990" s="8"/>
      <c r="V5990" s="8"/>
      <c r="W5990" s="37"/>
      <c r="X5990" s="22"/>
      <c r="Y5990" s="64"/>
      <c r="Z5990" s="64"/>
      <c r="AA5990" s="64"/>
      <c r="AB5990" s="9"/>
      <c r="AD5990" s="165"/>
      <c r="AE5990" s="165"/>
      <c r="AF5990" s="165"/>
      <c r="AG5990" s="193"/>
      <c r="AH5990" s="165"/>
      <c r="AI5990" s="188"/>
      <c r="AJ5990" s="172"/>
      <c r="AK5990" s="172"/>
      <c r="AL5990" s="172"/>
      <c r="AM5990" s="165"/>
    </row>
    <row r="5991" spans="1:39">
      <c r="A5991" s="2"/>
      <c r="B5991" s="3"/>
      <c r="C5991" s="4"/>
      <c r="D5991" s="65"/>
      <c r="E5991" s="135"/>
      <c r="F5991" s="6"/>
      <c r="G5991" s="6"/>
      <c r="H5991" s="6"/>
      <c r="I5991" s="6"/>
      <c r="J5991" s="72"/>
      <c r="K5991" s="63"/>
      <c r="L5991" s="3"/>
      <c r="M5991" s="71"/>
      <c r="N5991" s="73"/>
      <c r="O5991" s="70"/>
      <c r="P5991" s="42"/>
      <c r="Q5991" s="3"/>
      <c r="R5991" s="6"/>
      <c r="S5991" s="7"/>
      <c r="T5991" s="1"/>
      <c r="U5991" s="8"/>
      <c r="V5991" s="8"/>
      <c r="W5991" s="31"/>
      <c r="X5991" s="22"/>
      <c r="Y5991" s="64"/>
      <c r="Z5991" s="64"/>
      <c r="AA5991" s="64"/>
      <c r="AB5991" s="9"/>
      <c r="AD5991" s="165"/>
      <c r="AE5991" s="165"/>
      <c r="AF5991" s="165"/>
      <c r="AG5991" s="193"/>
      <c r="AH5991" s="171"/>
      <c r="AI5991" s="188"/>
      <c r="AJ5991" s="172"/>
      <c r="AK5991" s="172"/>
      <c r="AL5991" s="172"/>
      <c r="AM5991" s="165"/>
    </row>
    <row r="5992" spans="1:39">
      <c r="A5992" s="2"/>
      <c r="B5992" s="3"/>
      <c r="C5992" s="4"/>
      <c r="D5992" s="65"/>
      <c r="E5992" s="135"/>
      <c r="F5992" s="6"/>
      <c r="G5992" s="6"/>
      <c r="H5992" s="6"/>
      <c r="I5992" s="6"/>
      <c r="J5992" s="72"/>
      <c r="K5992" s="72"/>
      <c r="L5992" s="3"/>
      <c r="M5992" s="71"/>
      <c r="N5992" s="70"/>
      <c r="O5992" s="70"/>
      <c r="P5992" s="42"/>
      <c r="Q5992" s="3"/>
      <c r="R5992" s="6"/>
      <c r="S5992" s="7"/>
      <c r="T5992" s="1"/>
      <c r="U5992" s="8"/>
      <c r="V5992" s="8"/>
      <c r="W5992" s="25"/>
      <c r="X5992" s="22"/>
      <c r="Y5992" s="70"/>
      <c r="Z5992" s="70"/>
      <c r="AA5992" s="70"/>
      <c r="AB5992" s="9"/>
      <c r="AD5992" s="165"/>
      <c r="AE5992" s="165"/>
      <c r="AF5992" s="165"/>
      <c r="AG5992" s="193"/>
      <c r="AH5992" s="171"/>
      <c r="AI5992" s="188"/>
      <c r="AJ5992" s="172"/>
      <c r="AK5992" s="172"/>
      <c r="AL5992" s="172"/>
      <c r="AM5992" s="165"/>
    </row>
    <row r="5993" spans="1:39">
      <c r="A5993" s="2"/>
      <c r="B5993" s="3"/>
      <c r="C5993" s="4"/>
      <c r="D5993" s="65"/>
      <c r="E5993" s="135"/>
      <c r="F5993" s="6"/>
      <c r="G5993" s="6"/>
      <c r="H5993" s="6"/>
      <c r="I5993" s="6"/>
      <c r="J5993" s="72"/>
      <c r="K5993" s="72"/>
      <c r="L5993" s="3"/>
      <c r="M5993" s="71"/>
      <c r="N5993" s="70"/>
      <c r="O5993" s="70"/>
      <c r="P5993" s="42"/>
      <c r="Q5993" s="3"/>
      <c r="R5993" s="6"/>
      <c r="S5993" s="7"/>
      <c r="T5993" s="1"/>
      <c r="U5993" s="8"/>
      <c r="V5993" s="8"/>
      <c r="W5993" s="25"/>
      <c r="X5993" s="22"/>
      <c r="Y5993" s="70"/>
      <c r="Z5993" s="70"/>
      <c r="AA5993" s="70"/>
      <c r="AB5993" s="9"/>
      <c r="AD5993" s="165"/>
      <c r="AE5993" s="165"/>
      <c r="AF5993" s="165"/>
      <c r="AG5993" s="193"/>
      <c r="AH5993" s="171"/>
      <c r="AI5993" s="188"/>
      <c r="AJ5993" s="172"/>
      <c r="AK5993" s="172"/>
      <c r="AL5993" s="172"/>
      <c r="AM5993" s="165"/>
    </row>
    <row r="5994" spans="1:39">
      <c r="A5994" s="2"/>
      <c r="B5994" s="3"/>
      <c r="C5994" s="4"/>
      <c r="D5994" s="65"/>
      <c r="E5994" s="135"/>
      <c r="F5994" s="6"/>
      <c r="G5994" s="6"/>
      <c r="H5994" s="6"/>
      <c r="I5994" s="6"/>
      <c r="J5994" s="2"/>
      <c r="K5994" s="72"/>
      <c r="L5994" s="3"/>
      <c r="M5994" s="71"/>
      <c r="N5994" s="70"/>
      <c r="O5994" s="70"/>
      <c r="P5994" s="42"/>
      <c r="Q5994" s="3"/>
      <c r="R5994" s="6"/>
      <c r="S5994" s="7"/>
      <c r="T5994" s="1"/>
      <c r="U5994" s="8"/>
      <c r="V5994" s="8"/>
      <c r="W5994" s="25"/>
      <c r="X5994" s="22"/>
      <c r="Y5994" s="70"/>
      <c r="Z5994" s="70"/>
      <c r="AA5994" s="70"/>
      <c r="AB5994" s="9"/>
      <c r="AD5994" s="165"/>
      <c r="AE5994" s="165"/>
      <c r="AF5994" s="165"/>
      <c r="AG5994" s="193"/>
      <c r="AH5994" s="171"/>
      <c r="AI5994" s="188"/>
      <c r="AJ5994" s="172"/>
      <c r="AK5994" s="172"/>
      <c r="AL5994" s="172"/>
      <c r="AM5994" s="165"/>
    </row>
    <row r="5995" spans="1:39">
      <c r="A5995" s="2"/>
      <c r="B5995" s="3"/>
      <c r="C5995" s="4"/>
      <c r="D5995" s="65"/>
      <c r="E5995" s="135"/>
      <c r="F5995" s="6"/>
      <c r="G5995" s="6"/>
      <c r="H5995" s="6"/>
      <c r="I5995" s="6"/>
      <c r="J5995" s="2"/>
      <c r="K5995" s="2"/>
      <c r="L5995" s="3"/>
      <c r="M5995" s="71"/>
      <c r="N5995" s="70"/>
      <c r="O5995" s="70"/>
      <c r="P5995" s="42"/>
      <c r="Q5995" s="3"/>
      <c r="R5995" s="6"/>
      <c r="S5995" s="7"/>
      <c r="T5995" s="1"/>
      <c r="U5995" s="8"/>
      <c r="V5995" s="8"/>
      <c r="W5995" s="44"/>
      <c r="X5995" s="22"/>
      <c r="Y5995" s="4"/>
      <c r="Z5995" s="4"/>
      <c r="AA5995" s="4"/>
      <c r="AB5995" s="9"/>
      <c r="AD5995" s="165"/>
      <c r="AE5995" s="165"/>
      <c r="AF5995" s="165"/>
      <c r="AG5995" s="193"/>
      <c r="AH5995" s="171"/>
      <c r="AI5995" s="188"/>
      <c r="AJ5995" s="172"/>
      <c r="AK5995" s="172"/>
      <c r="AL5995" s="172"/>
      <c r="AM5995" s="165"/>
    </row>
    <row r="5996" spans="1:39">
      <c r="A5996" s="2"/>
      <c r="B5996" s="3"/>
      <c r="C5996" s="4"/>
      <c r="D5996" s="65"/>
      <c r="E5996" s="135"/>
      <c r="F5996" s="6"/>
      <c r="G5996" s="6"/>
      <c r="H5996" s="6"/>
      <c r="I5996" s="6"/>
      <c r="J5996" s="2"/>
      <c r="K5996" s="2"/>
      <c r="L5996" s="3"/>
      <c r="M5996" s="71"/>
      <c r="N5996" s="70"/>
      <c r="O5996" s="70"/>
      <c r="P5996" s="42"/>
      <c r="Q5996" s="3"/>
      <c r="R5996" s="6"/>
      <c r="S5996" s="7"/>
      <c r="T5996" s="1"/>
      <c r="U5996" s="8"/>
      <c r="V5996" s="8"/>
      <c r="W5996" s="44"/>
      <c r="X5996" s="22"/>
      <c r="Y5996" s="4"/>
      <c r="Z5996" s="4"/>
      <c r="AA5996" s="4"/>
      <c r="AB5996" s="9"/>
      <c r="AD5996" s="165"/>
      <c r="AE5996" s="165"/>
      <c r="AF5996" s="165"/>
      <c r="AG5996" s="193"/>
      <c r="AH5996" s="171"/>
      <c r="AI5996" s="188"/>
      <c r="AJ5996" s="172"/>
      <c r="AK5996" s="172"/>
      <c r="AL5996" s="172"/>
      <c r="AM5996" s="165"/>
    </row>
    <row r="5997" spans="1:39">
      <c r="A5997" s="2"/>
      <c r="B5997" s="3"/>
      <c r="C5997" s="4"/>
      <c r="D5997" s="65"/>
      <c r="E5997" s="135"/>
      <c r="F5997" s="6"/>
      <c r="G5997" s="6"/>
      <c r="H5997" s="6"/>
      <c r="I5997" s="6"/>
      <c r="J5997" s="2"/>
      <c r="K5997" s="2"/>
      <c r="L5997" s="3"/>
      <c r="M5997" s="71"/>
      <c r="N5997" s="70"/>
      <c r="O5997" s="70"/>
      <c r="P5997" s="42"/>
      <c r="Q5997" s="3"/>
      <c r="R5997" s="6"/>
      <c r="S5997" s="7"/>
      <c r="T5997" s="1"/>
      <c r="U5997" s="8"/>
      <c r="V5997" s="8"/>
      <c r="W5997" s="44"/>
      <c r="X5997" s="22"/>
      <c r="Y5997" s="4"/>
      <c r="Z5997" s="4"/>
      <c r="AA5997" s="4"/>
      <c r="AB5997" s="9"/>
      <c r="AD5997" s="165"/>
      <c r="AE5997" s="165"/>
      <c r="AF5997" s="165"/>
      <c r="AG5997" s="193"/>
      <c r="AH5997" s="171"/>
      <c r="AI5997" s="188"/>
      <c r="AJ5997" s="186"/>
      <c r="AK5997" s="172"/>
      <c r="AL5997" s="172"/>
      <c r="AM5997" s="165"/>
    </row>
    <row r="5998" spans="1:39">
      <c r="A5998" s="2"/>
      <c r="B5998" s="3"/>
      <c r="C5998" s="4"/>
      <c r="D5998" s="65"/>
      <c r="E5998" s="135"/>
      <c r="F5998" s="6"/>
      <c r="G5998" s="6"/>
      <c r="H5998" s="6"/>
      <c r="I5998" s="6"/>
      <c r="J5998" s="2"/>
      <c r="K5998" s="2"/>
      <c r="L5998" s="3"/>
      <c r="M5998" s="71"/>
      <c r="N5998" s="70"/>
      <c r="O5998" s="70"/>
      <c r="P5998" s="42"/>
      <c r="Q5998" s="3"/>
      <c r="R5998" s="6"/>
      <c r="S5998" s="7"/>
      <c r="T5998" s="1"/>
      <c r="U5998" s="8"/>
      <c r="V5998" s="8"/>
      <c r="W5998" s="44"/>
      <c r="X5998" s="22"/>
      <c r="Y5998" s="4"/>
      <c r="Z5998" s="4"/>
      <c r="AA5998" s="4"/>
      <c r="AB5998" s="9"/>
      <c r="AD5998" s="165"/>
      <c r="AE5998" s="165"/>
      <c r="AF5998" s="165"/>
      <c r="AG5998" s="193"/>
      <c r="AH5998" s="171"/>
      <c r="AI5998" s="188"/>
      <c r="AJ5998" s="172"/>
      <c r="AK5998" s="172"/>
      <c r="AL5998" s="172"/>
      <c r="AM5998" s="165"/>
    </row>
    <row r="5999" spans="1:39">
      <c r="A5999" s="2"/>
      <c r="B5999" s="3"/>
      <c r="C5999" s="4"/>
      <c r="D5999" s="65"/>
      <c r="E5999" s="135"/>
      <c r="F5999" s="6"/>
      <c r="G5999" s="6"/>
      <c r="H5999" s="6"/>
      <c r="I5999" s="6"/>
      <c r="J5999" s="2"/>
      <c r="K5999" s="2"/>
      <c r="L5999" s="3"/>
      <c r="M5999" s="71"/>
      <c r="N5999" s="70"/>
      <c r="O5999" s="70"/>
      <c r="P5999" s="42"/>
      <c r="Q5999" s="3"/>
      <c r="R5999" s="6"/>
      <c r="S5999" s="7"/>
      <c r="T5999" s="1"/>
      <c r="U5999" s="8"/>
      <c r="V5999" s="8"/>
      <c r="W5999" s="44"/>
      <c r="X5999" s="22"/>
      <c r="Y5999" s="4"/>
      <c r="Z5999" s="4"/>
      <c r="AA5999" s="4"/>
      <c r="AB5999" s="9"/>
      <c r="AD5999" s="165"/>
      <c r="AE5999" s="165"/>
      <c r="AF5999" s="165"/>
      <c r="AG5999" s="193"/>
      <c r="AH5999" s="171"/>
      <c r="AI5999" s="188"/>
      <c r="AJ5999" s="172"/>
      <c r="AK5999" s="172"/>
      <c r="AL5999" s="172"/>
      <c r="AM5999" s="165"/>
    </row>
    <row r="6000" spans="1:39">
      <c r="A6000" s="2"/>
      <c r="B6000" s="3"/>
      <c r="C6000" s="4"/>
      <c r="D6000" s="65"/>
      <c r="E6000" s="135"/>
      <c r="F6000" s="6"/>
      <c r="G6000" s="6"/>
      <c r="H6000" s="6"/>
      <c r="I6000" s="6"/>
      <c r="J6000" s="2"/>
      <c r="K6000" s="2"/>
      <c r="L6000" s="3"/>
      <c r="M6000" s="71"/>
      <c r="N6000" s="70"/>
      <c r="O6000" s="70"/>
      <c r="P6000" s="42"/>
      <c r="Q6000" s="3"/>
      <c r="R6000" s="6"/>
      <c r="S6000" s="7"/>
      <c r="T6000" s="1"/>
      <c r="U6000" s="8"/>
      <c r="V6000" s="8"/>
      <c r="W6000" s="44"/>
      <c r="X6000" s="22"/>
      <c r="Y6000" s="4"/>
      <c r="Z6000" s="4"/>
      <c r="AA6000" s="4"/>
      <c r="AB6000" s="9"/>
      <c r="AD6000" s="165"/>
      <c r="AE6000" s="165"/>
      <c r="AF6000" s="165"/>
      <c r="AG6000" s="193"/>
      <c r="AH6000" s="171"/>
      <c r="AI6000" s="188"/>
      <c r="AJ6000" s="172"/>
      <c r="AK6000" s="172"/>
      <c r="AL6000" s="172"/>
      <c r="AM6000" s="165"/>
    </row>
    <row r="6001" spans="1:39">
      <c r="A6001" s="2"/>
      <c r="B6001" s="3"/>
      <c r="C6001" s="4"/>
      <c r="D6001" s="65"/>
      <c r="E6001" s="135"/>
      <c r="F6001" s="6"/>
      <c r="G6001" s="6"/>
      <c r="H6001" s="6"/>
      <c r="I6001" s="6"/>
      <c r="J6001" s="2"/>
      <c r="K6001" s="2"/>
      <c r="L6001" s="3"/>
      <c r="M6001" s="71"/>
      <c r="N6001" s="70"/>
      <c r="O6001" s="70"/>
      <c r="P6001" s="42"/>
      <c r="Q6001" s="3"/>
      <c r="R6001" s="6"/>
      <c r="S6001" s="7"/>
      <c r="T6001" s="1"/>
      <c r="U6001" s="8"/>
      <c r="V6001" s="8"/>
      <c r="W6001" s="28"/>
      <c r="X6001" s="22"/>
      <c r="Y6001" s="4"/>
      <c r="Z6001" s="4"/>
      <c r="AA6001" s="4"/>
      <c r="AB6001" s="9"/>
      <c r="AD6001" s="165"/>
      <c r="AE6001" s="165"/>
      <c r="AF6001" s="165"/>
      <c r="AG6001" s="193"/>
      <c r="AH6001" s="171"/>
      <c r="AI6001" s="188"/>
      <c r="AJ6001" s="186"/>
      <c r="AK6001" s="172"/>
      <c r="AL6001" s="172"/>
      <c r="AM6001" s="165"/>
    </row>
    <row r="6002" spans="1:39">
      <c r="A6002" s="2"/>
      <c r="B6002" s="3"/>
      <c r="C6002" s="4"/>
      <c r="D6002" s="65"/>
      <c r="E6002" s="135"/>
      <c r="F6002" s="6"/>
      <c r="G6002" s="6"/>
      <c r="H6002" s="6"/>
      <c r="I6002" s="6"/>
      <c r="J6002" s="2"/>
      <c r="K6002" s="2"/>
      <c r="L6002" s="3"/>
      <c r="M6002" s="71"/>
      <c r="N6002" s="70"/>
      <c r="O6002" s="70"/>
      <c r="P6002" s="42"/>
      <c r="Q6002" s="3"/>
      <c r="R6002" s="6"/>
      <c r="S6002" s="7"/>
      <c r="T6002" s="1"/>
      <c r="U6002" s="8"/>
      <c r="V6002" s="8"/>
      <c r="W6002" s="44"/>
      <c r="X6002" s="22"/>
      <c r="Y6002" s="4"/>
      <c r="Z6002" s="4"/>
      <c r="AA6002" s="4"/>
      <c r="AB6002" s="9"/>
      <c r="AD6002" s="165"/>
      <c r="AE6002" s="165"/>
      <c r="AF6002" s="165"/>
      <c r="AG6002" s="193"/>
      <c r="AH6002" s="171"/>
      <c r="AI6002" s="188"/>
      <c r="AJ6002" s="172"/>
      <c r="AK6002" s="172"/>
      <c r="AL6002" s="172"/>
      <c r="AM6002" s="165"/>
    </row>
    <row r="6003" spans="1:39">
      <c r="A6003" s="2"/>
      <c r="B6003" s="3"/>
      <c r="C6003" s="4"/>
      <c r="D6003" s="65"/>
      <c r="E6003" s="135"/>
      <c r="F6003" s="6"/>
      <c r="G6003" s="6"/>
      <c r="H6003" s="6"/>
      <c r="I6003" s="6"/>
      <c r="J6003" s="2"/>
      <c r="K6003" s="2"/>
      <c r="L6003" s="3"/>
      <c r="M6003" s="71"/>
      <c r="N6003" s="70"/>
      <c r="O6003" s="70"/>
      <c r="P6003" s="42"/>
      <c r="Q6003" s="3"/>
      <c r="R6003" s="6"/>
      <c r="S6003" s="7"/>
      <c r="T6003" s="1"/>
      <c r="U6003" s="8"/>
      <c r="V6003" s="8"/>
      <c r="W6003" s="44"/>
      <c r="X6003" s="22"/>
      <c r="Y6003" s="4"/>
      <c r="Z6003" s="4"/>
      <c r="AA6003" s="4"/>
      <c r="AB6003" s="9"/>
      <c r="AD6003" s="165"/>
      <c r="AE6003" s="165"/>
      <c r="AF6003" s="165"/>
      <c r="AG6003" s="193"/>
      <c r="AH6003" s="171"/>
      <c r="AI6003" s="188"/>
      <c r="AJ6003" s="186"/>
      <c r="AK6003" s="172"/>
      <c r="AL6003" s="172"/>
      <c r="AM6003" s="165"/>
    </row>
    <row r="6004" spans="1:39">
      <c r="A6004" s="2"/>
      <c r="B6004" s="3"/>
      <c r="C6004" s="4"/>
      <c r="D6004" s="65"/>
      <c r="E6004" s="135"/>
      <c r="F6004" s="6"/>
      <c r="G6004" s="6"/>
      <c r="H6004" s="6"/>
      <c r="I6004" s="6"/>
      <c r="J6004" s="2"/>
      <c r="K6004" s="2"/>
      <c r="L6004" s="3"/>
      <c r="M6004" s="71"/>
      <c r="N6004" s="70"/>
      <c r="O6004" s="70"/>
      <c r="P6004" s="42"/>
      <c r="Q6004" s="3"/>
      <c r="R6004" s="6"/>
      <c r="S6004" s="7"/>
      <c r="T6004" s="1"/>
      <c r="U6004" s="8"/>
      <c r="V6004" s="8"/>
      <c r="W6004" s="44"/>
      <c r="X6004" s="22"/>
      <c r="Y6004" s="4"/>
      <c r="Z6004" s="4"/>
      <c r="AA6004" s="4"/>
      <c r="AB6004" s="9"/>
      <c r="AD6004" s="165"/>
      <c r="AE6004" s="165"/>
      <c r="AF6004" s="165"/>
      <c r="AG6004" s="193"/>
      <c r="AH6004" s="171"/>
      <c r="AI6004" s="188"/>
      <c r="AJ6004" s="186"/>
      <c r="AK6004" s="172"/>
      <c r="AL6004" s="172"/>
      <c r="AM6004" s="165"/>
    </row>
    <row r="6005" spans="1:39">
      <c r="A6005" s="2"/>
      <c r="B6005" s="3"/>
      <c r="C6005" s="4"/>
      <c r="D6005" s="65"/>
      <c r="E6005" s="135"/>
      <c r="F6005" s="6"/>
      <c r="G6005" s="6"/>
      <c r="H6005" s="6"/>
      <c r="I6005" s="6"/>
      <c r="J6005" s="2"/>
      <c r="K6005" s="2"/>
      <c r="L6005" s="3"/>
      <c r="M6005" s="71"/>
      <c r="N6005" s="70"/>
      <c r="O6005" s="70"/>
      <c r="P6005" s="42"/>
      <c r="Q6005" s="3"/>
      <c r="R6005" s="6"/>
      <c r="S6005" s="7"/>
      <c r="T6005" s="1"/>
      <c r="U6005" s="8"/>
      <c r="V6005" s="8"/>
      <c r="W6005" s="44"/>
      <c r="X6005" s="22"/>
      <c r="Y6005" s="4"/>
      <c r="Z6005" s="4"/>
      <c r="AA6005" s="4"/>
      <c r="AB6005" s="9"/>
      <c r="AD6005" s="165"/>
      <c r="AE6005" s="165"/>
      <c r="AF6005" s="165"/>
      <c r="AG6005" s="193"/>
      <c r="AH6005" s="171"/>
      <c r="AI6005" s="188"/>
      <c r="AJ6005" s="186"/>
      <c r="AK6005" s="172"/>
      <c r="AL6005" s="172"/>
      <c r="AM6005" s="165"/>
    </row>
    <row r="6006" spans="1:39">
      <c r="A6006" s="2"/>
      <c r="B6006" s="3"/>
      <c r="C6006" s="4"/>
      <c r="D6006" s="65"/>
      <c r="E6006" s="135"/>
      <c r="F6006" s="6"/>
      <c r="G6006" s="6"/>
      <c r="H6006" s="6"/>
      <c r="I6006" s="6"/>
      <c r="J6006" s="2"/>
      <c r="K6006" s="2"/>
      <c r="L6006" s="3"/>
      <c r="M6006" s="71"/>
      <c r="N6006" s="70"/>
      <c r="O6006" s="70"/>
      <c r="P6006" s="42"/>
      <c r="Q6006" s="3"/>
      <c r="R6006" s="6"/>
      <c r="S6006" s="7"/>
      <c r="T6006" s="1"/>
      <c r="U6006" s="8"/>
      <c r="V6006" s="8"/>
      <c r="W6006" s="44"/>
      <c r="X6006" s="22"/>
      <c r="Y6006" s="4"/>
      <c r="Z6006" s="4"/>
      <c r="AA6006" s="4"/>
      <c r="AB6006" s="9"/>
      <c r="AD6006" s="165"/>
      <c r="AE6006" s="165"/>
      <c r="AF6006" s="165"/>
      <c r="AG6006" s="193"/>
      <c r="AH6006" s="171"/>
      <c r="AI6006" s="188"/>
      <c r="AJ6006" s="172"/>
      <c r="AK6006" s="172"/>
      <c r="AL6006" s="172"/>
      <c r="AM6006" s="165"/>
    </row>
    <row r="6007" spans="1:39">
      <c r="A6007" s="2"/>
      <c r="B6007" s="3"/>
      <c r="C6007" s="4"/>
      <c r="D6007" s="65"/>
      <c r="E6007" s="135"/>
      <c r="F6007" s="6"/>
      <c r="G6007" s="6"/>
      <c r="H6007" s="6"/>
      <c r="I6007" s="6"/>
      <c r="J6007" s="2"/>
      <c r="K6007" s="2"/>
      <c r="L6007" s="3"/>
      <c r="M6007" s="71"/>
      <c r="N6007" s="70"/>
      <c r="O6007" s="70"/>
      <c r="P6007" s="42"/>
      <c r="Q6007" s="3"/>
      <c r="R6007" s="6"/>
      <c r="S6007" s="7"/>
      <c r="T6007" s="1"/>
      <c r="U6007" s="8"/>
      <c r="V6007" s="8"/>
      <c r="W6007" s="44"/>
      <c r="X6007" s="22"/>
      <c r="Y6007" s="4"/>
      <c r="Z6007" s="4"/>
      <c r="AA6007" s="4"/>
      <c r="AB6007" s="9"/>
      <c r="AD6007" s="165"/>
      <c r="AE6007" s="165"/>
      <c r="AF6007" s="165"/>
      <c r="AG6007" s="193"/>
      <c r="AH6007" s="171"/>
      <c r="AI6007" s="188"/>
      <c r="AJ6007" s="186"/>
      <c r="AK6007" s="172"/>
      <c r="AL6007" s="172"/>
      <c r="AM6007" s="165"/>
    </row>
    <row r="6008" spans="1:39">
      <c r="A6008" s="2"/>
      <c r="B6008" s="3"/>
      <c r="C6008" s="4"/>
      <c r="D6008" s="65"/>
      <c r="E6008" s="135"/>
      <c r="F6008" s="6"/>
      <c r="G6008" s="6"/>
      <c r="H6008" s="6"/>
      <c r="I6008" s="6"/>
      <c r="J6008" s="2"/>
      <c r="K6008" s="2"/>
      <c r="L6008" s="3"/>
      <c r="M6008" s="71"/>
      <c r="N6008" s="70"/>
      <c r="O6008" s="70"/>
      <c r="P6008" s="42"/>
      <c r="Q6008" s="3"/>
      <c r="R6008" s="6"/>
      <c r="S6008" s="7"/>
      <c r="T6008" s="1"/>
      <c r="U6008" s="8"/>
      <c r="V6008" s="8"/>
      <c r="W6008" s="44"/>
      <c r="X6008" s="22"/>
      <c r="Y6008" s="4"/>
      <c r="Z6008" s="4"/>
      <c r="AA6008" s="4"/>
      <c r="AB6008" s="9"/>
      <c r="AD6008" s="165"/>
      <c r="AE6008" s="165"/>
      <c r="AF6008" s="165"/>
      <c r="AG6008" s="193"/>
      <c r="AH6008" s="171"/>
      <c r="AI6008" s="188"/>
      <c r="AJ6008" s="186"/>
      <c r="AK6008" s="172"/>
      <c r="AL6008" s="172"/>
      <c r="AM6008" s="165"/>
    </row>
    <row r="6009" spans="1:39">
      <c r="A6009" s="2"/>
      <c r="B6009" s="3"/>
      <c r="C6009" s="4"/>
      <c r="D6009" s="65"/>
      <c r="E6009" s="135"/>
      <c r="F6009" s="6"/>
      <c r="G6009" s="6"/>
      <c r="H6009" s="6"/>
      <c r="I6009" s="6"/>
      <c r="J6009" s="2"/>
      <c r="K6009" s="2"/>
      <c r="L6009" s="3"/>
      <c r="M6009" s="71"/>
      <c r="N6009" s="70"/>
      <c r="O6009" s="70"/>
      <c r="P6009" s="42"/>
      <c r="Q6009" s="3"/>
      <c r="R6009" s="6"/>
      <c r="S6009" s="7"/>
      <c r="T6009" s="1"/>
      <c r="U6009" s="8"/>
      <c r="V6009" s="8"/>
      <c r="W6009" s="44"/>
      <c r="X6009" s="22"/>
      <c r="Y6009" s="4"/>
      <c r="Z6009" s="4"/>
      <c r="AA6009" s="4"/>
      <c r="AB6009" s="9"/>
      <c r="AD6009" s="165"/>
      <c r="AE6009" s="165"/>
      <c r="AF6009" s="165"/>
      <c r="AG6009" s="193"/>
      <c r="AH6009" s="171"/>
      <c r="AI6009" s="188"/>
      <c r="AJ6009" s="186"/>
      <c r="AK6009" s="172"/>
      <c r="AL6009" s="172"/>
      <c r="AM6009" s="165"/>
    </row>
    <row r="6010" spans="1:39">
      <c r="A6010" s="2"/>
      <c r="B6010" s="3"/>
      <c r="C6010" s="4"/>
      <c r="D6010" s="65"/>
      <c r="E6010" s="135"/>
      <c r="F6010" s="6"/>
      <c r="G6010" s="6"/>
      <c r="H6010" s="6"/>
      <c r="I6010" s="6"/>
      <c r="J6010" s="2"/>
      <c r="K6010" s="2"/>
      <c r="L6010" s="3"/>
      <c r="M6010" s="71"/>
      <c r="N6010" s="70"/>
      <c r="O6010" s="70"/>
      <c r="P6010" s="42"/>
      <c r="Q6010" s="3"/>
      <c r="R6010" s="6"/>
      <c r="S6010" s="7"/>
      <c r="T6010" s="1"/>
      <c r="U6010" s="8"/>
      <c r="V6010" s="8"/>
      <c r="W6010" s="44"/>
      <c r="X6010" s="22"/>
      <c r="Y6010" s="4"/>
      <c r="Z6010" s="4"/>
      <c r="AA6010" s="4"/>
      <c r="AB6010" s="9"/>
      <c r="AD6010" s="165"/>
      <c r="AE6010" s="165"/>
      <c r="AF6010" s="165"/>
      <c r="AG6010" s="193"/>
      <c r="AH6010" s="171"/>
      <c r="AI6010" s="188"/>
      <c r="AJ6010" s="172"/>
      <c r="AK6010" s="172"/>
      <c r="AL6010" s="172"/>
      <c r="AM6010" s="165"/>
    </row>
    <row r="6011" spans="1:39">
      <c r="A6011" s="2"/>
      <c r="B6011" s="3"/>
      <c r="C6011" s="4"/>
      <c r="D6011" s="65"/>
      <c r="E6011" s="135"/>
      <c r="F6011" s="6"/>
      <c r="G6011" s="6"/>
      <c r="H6011" s="6"/>
      <c r="I6011" s="6"/>
      <c r="J6011" s="2"/>
      <c r="K6011" s="2"/>
      <c r="L6011" s="3"/>
      <c r="M6011" s="71"/>
      <c r="N6011" s="70"/>
      <c r="O6011" s="70"/>
      <c r="P6011" s="42"/>
      <c r="Q6011" s="3"/>
      <c r="R6011" s="6"/>
      <c r="S6011" s="7"/>
      <c r="T6011" s="1"/>
      <c r="U6011" s="8"/>
      <c r="V6011" s="8"/>
      <c r="W6011" s="44"/>
      <c r="X6011" s="22"/>
      <c r="Y6011" s="4"/>
      <c r="Z6011" s="4"/>
      <c r="AA6011" s="4"/>
      <c r="AB6011" s="9"/>
      <c r="AD6011" s="165"/>
      <c r="AE6011" s="165"/>
      <c r="AF6011" s="165"/>
      <c r="AG6011" s="193"/>
      <c r="AH6011" s="171"/>
      <c r="AI6011" s="188"/>
      <c r="AJ6011" s="186"/>
      <c r="AK6011" s="172"/>
      <c r="AL6011" s="172"/>
      <c r="AM6011" s="165"/>
    </row>
    <row r="6012" spans="1:39">
      <c r="A6012" s="2"/>
      <c r="B6012" s="3"/>
      <c r="C6012" s="4"/>
      <c r="D6012" s="65"/>
      <c r="E6012" s="135"/>
      <c r="F6012" s="6"/>
      <c r="G6012" s="6"/>
      <c r="H6012" s="6"/>
      <c r="I6012" s="6"/>
      <c r="J6012" s="2"/>
      <c r="K6012" s="2"/>
      <c r="L6012" s="3"/>
      <c r="M6012" s="71"/>
      <c r="N6012" s="70"/>
      <c r="O6012" s="70"/>
      <c r="P6012" s="42"/>
      <c r="Q6012" s="3"/>
      <c r="R6012" s="6"/>
      <c r="S6012" s="7"/>
      <c r="T6012" s="1"/>
      <c r="U6012" s="8"/>
      <c r="V6012" s="8"/>
      <c r="W6012" s="44"/>
      <c r="X6012" s="22"/>
      <c r="Y6012" s="4"/>
      <c r="Z6012" s="4"/>
      <c r="AA6012" s="4"/>
      <c r="AB6012" s="9"/>
      <c r="AD6012" s="165"/>
      <c r="AE6012" s="165"/>
      <c r="AF6012" s="165"/>
      <c r="AG6012" s="193"/>
      <c r="AH6012" s="171"/>
      <c r="AI6012" s="188"/>
      <c r="AJ6012" s="186"/>
      <c r="AK6012" s="172"/>
      <c r="AL6012" s="172"/>
      <c r="AM6012" s="165"/>
    </row>
    <row r="6013" spans="1:39">
      <c r="A6013" s="2"/>
      <c r="B6013" s="3"/>
      <c r="C6013" s="4"/>
      <c r="D6013" s="65"/>
      <c r="E6013" s="135"/>
      <c r="F6013" s="6"/>
      <c r="G6013" s="6"/>
      <c r="H6013" s="6"/>
      <c r="I6013" s="6"/>
      <c r="J6013" s="2"/>
      <c r="K6013" s="2"/>
      <c r="L6013" s="3"/>
      <c r="M6013" s="71"/>
      <c r="N6013" s="70"/>
      <c r="O6013" s="70"/>
      <c r="P6013" s="42"/>
      <c r="Q6013" s="3"/>
      <c r="R6013" s="6"/>
      <c r="S6013" s="7"/>
      <c r="T6013" s="1"/>
      <c r="U6013" s="8"/>
      <c r="V6013" s="8"/>
      <c r="W6013" s="44"/>
      <c r="X6013" s="22"/>
      <c r="Y6013" s="4"/>
      <c r="Z6013" s="4"/>
      <c r="AA6013" s="4"/>
      <c r="AB6013" s="9"/>
      <c r="AD6013" s="165"/>
      <c r="AE6013" s="165"/>
      <c r="AF6013" s="165"/>
      <c r="AG6013" s="193"/>
      <c r="AH6013" s="171"/>
      <c r="AI6013" s="188"/>
      <c r="AJ6013" s="186"/>
      <c r="AK6013" s="172"/>
      <c r="AL6013" s="172"/>
      <c r="AM6013" s="165"/>
    </row>
    <row r="6014" spans="1:39">
      <c r="A6014" s="2"/>
      <c r="B6014" s="3"/>
      <c r="C6014" s="4"/>
      <c r="D6014" s="65"/>
      <c r="E6014" s="135"/>
      <c r="F6014" s="6"/>
      <c r="G6014" s="6"/>
      <c r="H6014" s="6"/>
      <c r="I6014" s="6"/>
      <c r="J6014" s="2"/>
      <c r="K6014" s="2"/>
      <c r="L6014" s="3"/>
      <c r="M6014" s="71"/>
      <c r="N6014" s="70"/>
      <c r="O6014" s="70"/>
      <c r="P6014" s="42"/>
      <c r="Q6014" s="3"/>
      <c r="R6014" s="6"/>
      <c r="S6014" s="7"/>
      <c r="T6014" s="1"/>
      <c r="U6014" s="8"/>
      <c r="V6014" s="8"/>
      <c r="W6014" s="44"/>
      <c r="X6014" s="22"/>
      <c r="Y6014" s="4"/>
      <c r="Z6014" s="4"/>
      <c r="AA6014" s="4"/>
      <c r="AB6014" s="9"/>
      <c r="AD6014" s="165"/>
      <c r="AE6014" s="165"/>
      <c r="AF6014" s="165"/>
      <c r="AG6014" s="193"/>
      <c r="AH6014" s="171"/>
      <c r="AI6014" s="188"/>
      <c r="AJ6014" s="172"/>
      <c r="AK6014" s="172"/>
      <c r="AL6014" s="172"/>
      <c r="AM6014" s="165"/>
    </row>
    <row r="6015" spans="1:39">
      <c r="A6015" s="2"/>
      <c r="B6015" s="3"/>
      <c r="C6015" s="4"/>
      <c r="D6015" s="65"/>
      <c r="E6015" s="135"/>
      <c r="F6015" s="6"/>
      <c r="G6015" s="6"/>
      <c r="H6015" s="6"/>
      <c r="I6015" s="6"/>
      <c r="J6015" s="2"/>
      <c r="K6015" s="2"/>
      <c r="L6015" s="3"/>
      <c r="M6015" s="71"/>
      <c r="N6015" s="70"/>
      <c r="O6015" s="70"/>
      <c r="P6015" s="42"/>
      <c r="Q6015" s="3"/>
      <c r="R6015" s="6"/>
      <c r="S6015" s="7"/>
      <c r="T6015" s="1"/>
      <c r="U6015" s="8"/>
      <c r="V6015" s="8"/>
      <c r="W6015" s="44"/>
      <c r="X6015" s="22"/>
      <c r="Y6015" s="4"/>
      <c r="Z6015" s="4"/>
      <c r="AA6015" s="4"/>
      <c r="AB6015" s="9"/>
      <c r="AD6015" s="165"/>
      <c r="AE6015" s="165"/>
      <c r="AF6015" s="165"/>
      <c r="AG6015" s="193"/>
      <c r="AH6015" s="171"/>
      <c r="AI6015" s="188"/>
      <c r="AJ6015" s="186"/>
      <c r="AK6015" s="172"/>
      <c r="AL6015" s="172"/>
      <c r="AM6015" s="165"/>
    </row>
    <row r="6016" spans="1:39">
      <c r="A6016" s="2"/>
      <c r="B6016" s="3"/>
      <c r="C6016" s="4"/>
      <c r="D6016" s="65"/>
      <c r="E6016" s="135"/>
      <c r="F6016" s="6"/>
      <c r="G6016" s="6"/>
      <c r="H6016" s="6"/>
      <c r="I6016" s="6"/>
      <c r="J6016" s="2"/>
      <c r="K6016" s="2"/>
      <c r="L6016" s="3"/>
      <c r="M6016" s="71"/>
      <c r="N6016" s="70"/>
      <c r="O6016" s="70"/>
      <c r="P6016" s="42"/>
      <c r="Q6016" s="3"/>
      <c r="R6016" s="6"/>
      <c r="S6016" s="7"/>
      <c r="T6016" s="1"/>
      <c r="U6016" s="8"/>
      <c r="V6016" s="8"/>
      <c r="W6016" s="44"/>
      <c r="X6016" s="22"/>
      <c r="Y6016" s="4"/>
      <c r="Z6016" s="4"/>
      <c r="AA6016" s="4"/>
      <c r="AB6016" s="9"/>
      <c r="AD6016" s="165"/>
      <c r="AE6016" s="165"/>
      <c r="AF6016" s="165"/>
      <c r="AG6016" s="193"/>
      <c r="AH6016" s="171"/>
      <c r="AI6016" s="188"/>
      <c r="AJ6016" s="186"/>
      <c r="AK6016" s="172"/>
      <c r="AL6016" s="172"/>
      <c r="AM6016" s="165"/>
    </row>
    <row r="6017" spans="1:39">
      <c r="A6017" s="2"/>
      <c r="B6017" s="3"/>
      <c r="C6017" s="4"/>
      <c r="D6017" s="65"/>
      <c r="E6017" s="135"/>
      <c r="F6017" s="6"/>
      <c r="G6017" s="6"/>
      <c r="H6017" s="6"/>
      <c r="I6017" s="6"/>
      <c r="J6017" s="72"/>
      <c r="K6017" s="72"/>
      <c r="L6017" s="3"/>
      <c r="M6017" s="71"/>
      <c r="N6017" s="73"/>
      <c r="O6017" s="70"/>
      <c r="P6017" s="42"/>
      <c r="Q6017" s="3"/>
      <c r="R6017" s="6"/>
      <c r="S6017" s="7"/>
      <c r="T6017" s="1"/>
      <c r="U6017" s="8"/>
      <c r="V6017" s="8"/>
      <c r="W6017" s="38"/>
      <c r="X6017" s="22"/>
      <c r="Y6017" s="70"/>
      <c r="Z6017" s="70"/>
      <c r="AA6017" s="70"/>
      <c r="AB6017" s="9"/>
      <c r="AD6017" s="165"/>
      <c r="AE6017" s="165"/>
      <c r="AF6017" s="165"/>
      <c r="AG6017" s="193"/>
      <c r="AH6017" s="171"/>
      <c r="AI6017" s="188"/>
      <c r="AJ6017" s="172"/>
      <c r="AK6017" s="172"/>
      <c r="AL6017" s="172"/>
      <c r="AM6017" s="165"/>
    </row>
    <row r="6018" spans="1:39">
      <c r="A6018" s="2"/>
      <c r="B6018" s="3"/>
      <c r="C6018" s="4"/>
      <c r="D6018" s="65"/>
      <c r="E6018" s="135"/>
      <c r="F6018" s="6"/>
      <c r="G6018" s="6"/>
      <c r="H6018" s="6"/>
      <c r="I6018" s="6"/>
      <c r="J6018" s="72"/>
      <c r="K6018" s="72"/>
      <c r="L6018" s="3"/>
      <c r="M6018" s="71"/>
      <c r="N6018" s="73"/>
      <c r="O6018" s="69"/>
      <c r="P6018" s="42"/>
      <c r="Q6018" s="3"/>
      <c r="R6018" s="6"/>
      <c r="S6018" s="7"/>
      <c r="T6018" s="1"/>
      <c r="U6018" s="8"/>
      <c r="V6018" s="8"/>
      <c r="W6018" s="28"/>
      <c r="X6018" s="22"/>
      <c r="Y6018" s="70"/>
      <c r="Z6018" s="70"/>
      <c r="AA6018" s="70"/>
      <c r="AB6018" s="9"/>
      <c r="AD6018" s="165"/>
      <c r="AE6018" s="165"/>
      <c r="AF6018" s="165"/>
      <c r="AG6018" s="193"/>
      <c r="AH6018" s="171"/>
      <c r="AI6018" s="188"/>
      <c r="AJ6018" s="172"/>
      <c r="AK6018" s="172"/>
      <c r="AL6018" s="172"/>
      <c r="AM6018" s="165"/>
    </row>
    <row r="6019" spans="1:39">
      <c r="A6019" s="2"/>
      <c r="B6019" s="3"/>
      <c r="C6019" s="4"/>
      <c r="D6019" s="65"/>
      <c r="E6019" s="135"/>
      <c r="F6019" s="6"/>
      <c r="G6019" s="6"/>
      <c r="H6019" s="6"/>
      <c r="I6019" s="6"/>
      <c r="J6019" s="72"/>
      <c r="K6019" s="72"/>
      <c r="L6019" s="3"/>
      <c r="M6019" s="71"/>
      <c r="N6019" s="73"/>
      <c r="O6019" s="69"/>
      <c r="P6019" s="42"/>
      <c r="Q6019" s="3"/>
      <c r="R6019" s="6"/>
      <c r="S6019" s="7"/>
      <c r="T6019" s="1"/>
      <c r="U6019" s="8"/>
      <c r="V6019" s="8"/>
      <c r="W6019" s="27"/>
      <c r="X6019" s="22"/>
      <c r="Y6019" s="70"/>
      <c r="Z6019" s="70"/>
      <c r="AA6019" s="70"/>
      <c r="AB6019" s="9"/>
      <c r="AD6019" s="165"/>
      <c r="AE6019" s="165"/>
      <c r="AF6019" s="165"/>
      <c r="AG6019" s="193"/>
      <c r="AH6019" s="171"/>
      <c r="AI6019" s="188"/>
      <c r="AJ6019" s="172"/>
      <c r="AK6019" s="172"/>
      <c r="AL6019" s="172"/>
      <c r="AM6019" s="165"/>
    </row>
    <row r="6020" spans="1:39">
      <c r="A6020" s="2"/>
      <c r="B6020" s="3"/>
      <c r="C6020" s="4"/>
      <c r="D6020" s="65"/>
      <c r="E6020" s="135"/>
      <c r="F6020" s="6"/>
      <c r="G6020" s="6"/>
      <c r="H6020" s="6"/>
      <c r="I6020" s="6"/>
      <c r="J6020" s="2"/>
      <c r="K6020" s="72"/>
      <c r="L6020" s="3"/>
      <c r="M6020" s="71"/>
      <c r="N6020" s="70"/>
      <c r="O6020" s="70"/>
      <c r="P6020" s="42"/>
      <c r="Q6020" s="3"/>
      <c r="R6020" s="6"/>
      <c r="S6020" s="7"/>
      <c r="T6020" s="1"/>
      <c r="U6020" s="8"/>
      <c r="V6020" s="8"/>
      <c r="W6020" s="26"/>
      <c r="X6020" s="22"/>
      <c r="Y6020" s="70"/>
      <c r="Z6020" s="70"/>
      <c r="AA6020" s="70"/>
      <c r="AB6020" s="9"/>
      <c r="AD6020" s="165"/>
      <c r="AE6020" s="165"/>
      <c r="AF6020" s="165"/>
      <c r="AG6020" s="193"/>
      <c r="AH6020" s="171"/>
      <c r="AI6020" s="188"/>
      <c r="AJ6020" s="172"/>
      <c r="AK6020" s="172"/>
      <c r="AL6020" s="172"/>
      <c r="AM6020" s="165"/>
    </row>
    <row r="6021" spans="1:39">
      <c r="A6021" s="2"/>
      <c r="B6021" s="3"/>
      <c r="C6021" s="4"/>
      <c r="D6021" s="65"/>
      <c r="E6021" s="135"/>
      <c r="F6021" s="6"/>
      <c r="G6021" s="6"/>
      <c r="H6021" s="6"/>
      <c r="I6021" s="6"/>
      <c r="J6021" s="2"/>
      <c r="K6021" s="2"/>
      <c r="L6021" s="3"/>
      <c r="M6021" s="71"/>
      <c r="N6021" s="70"/>
      <c r="O6021" s="70"/>
      <c r="P6021" s="42"/>
      <c r="Q6021" s="3"/>
      <c r="R6021" s="6"/>
      <c r="S6021" s="7"/>
      <c r="T6021" s="1"/>
      <c r="U6021" s="8"/>
      <c r="V6021" s="8"/>
      <c r="W6021" s="26"/>
      <c r="X6021" s="22"/>
      <c r="Y6021" s="4"/>
      <c r="Z6021" s="4"/>
      <c r="AA6021" s="4"/>
      <c r="AB6021" s="9"/>
      <c r="AD6021" s="165"/>
      <c r="AE6021" s="165"/>
      <c r="AF6021" s="165"/>
      <c r="AG6021" s="193"/>
      <c r="AH6021" s="171"/>
      <c r="AI6021" s="188"/>
      <c r="AJ6021" s="172"/>
      <c r="AK6021" s="172"/>
      <c r="AL6021" s="172"/>
      <c r="AM6021" s="165"/>
    </row>
    <row r="6022" spans="1:39">
      <c r="A6022" s="2"/>
      <c r="B6022" s="3"/>
      <c r="C6022" s="4"/>
      <c r="D6022" s="65"/>
      <c r="E6022" s="135"/>
      <c r="F6022" s="6"/>
      <c r="G6022" s="6"/>
      <c r="H6022" s="6"/>
      <c r="I6022" s="6"/>
      <c r="J6022" s="2"/>
      <c r="K6022" s="2"/>
      <c r="L6022" s="3"/>
      <c r="M6022" s="71"/>
      <c r="N6022" s="70"/>
      <c r="O6022" s="70"/>
      <c r="P6022" s="42"/>
      <c r="Q6022" s="3"/>
      <c r="R6022" s="6"/>
      <c r="S6022" s="7"/>
      <c r="T6022" s="1"/>
      <c r="U6022" s="8"/>
      <c r="V6022" s="8"/>
      <c r="W6022" s="29"/>
      <c r="X6022" s="22"/>
      <c r="Y6022" s="4"/>
      <c r="Z6022" s="4"/>
      <c r="AA6022" s="4"/>
      <c r="AB6022" s="9"/>
      <c r="AD6022" s="165"/>
      <c r="AE6022" s="165"/>
      <c r="AF6022" s="165"/>
      <c r="AG6022" s="193"/>
      <c r="AH6022" s="171"/>
      <c r="AI6022" s="188"/>
      <c r="AJ6022" s="172"/>
      <c r="AK6022" s="172"/>
      <c r="AL6022" s="172"/>
      <c r="AM6022" s="165"/>
    </row>
    <row r="6023" spans="1:39">
      <c r="A6023" s="2"/>
      <c r="B6023" s="3"/>
      <c r="C6023" s="4"/>
      <c r="D6023" s="65"/>
      <c r="E6023" s="135"/>
      <c r="F6023" s="6"/>
      <c r="G6023" s="6"/>
      <c r="H6023" s="6"/>
      <c r="I6023" s="6"/>
      <c r="J6023" s="2"/>
      <c r="K6023" s="2"/>
      <c r="L6023" s="3"/>
      <c r="M6023" s="71"/>
      <c r="N6023" s="70"/>
      <c r="O6023" s="70"/>
      <c r="P6023" s="42"/>
      <c r="Q6023" s="3"/>
      <c r="R6023" s="6"/>
      <c r="S6023" s="7"/>
      <c r="T6023" s="1"/>
      <c r="U6023" s="8"/>
      <c r="V6023" s="8"/>
      <c r="W6023" s="29"/>
      <c r="X6023" s="22"/>
      <c r="Y6023" s="4"/>
      <c r="Z6023" s="4"/>
      <c r="AA6023" s="4"/>
      <c r="AB6023" s="9"/>
      <c r="AD6023" s="165"/>
      <c r="AE6023" s="165"/>
      <c r="AF6023" s="165"/>
      <c r="AG6023" s="193"/>
      <c r="AH6023" s="171"/>
      <c r="AI6023" s="188"/>
      <c r="AJ6023" s="172"/>
      <c r="AK6023" s="172"/>
      <c r="AL6023" s="172"/>
      <c r="AM6023" s="165"/>
    </row>
    <row r="6024" spans="1:39">
      <c r="A6024" s="2"/>
      <c r="B6024" s="3"/>
      <c r="C6024" s="4"/>
      <c r="D6024" s="65"/>
      <c r="E6024" s="135"/>
      <c r="F6024" s="6"/>
      <c r="G6024" s="6"/>
      <c r="H6024" s="6"/>
      <c r="I6024" s="6"/>
      <c r="J6024" s="2"/>
      <c r="K6024" s="2"/>
      <c r="L6024" s="3"/>
      <c r="M6024" s="71"/>
      <c r="N6024" s="70"/>
      <c r="O6024" s="70"/>
      <c r="P6024" s="42"/>
      <c r="Q6024" s="3"/>
      <c r="R6024" s="6"/>
      <c r="S6024" s="7"/>
      <c r="T6024" s="1"/>
      <c r="U6024" s="8"/>
      <c r="V6024" s="8"/>
      <c r="W6024" s="29"/>
      <c r="X6024" s="22"/>
      <c r="Y6024" s="4"/>
      <c r="Z6024" s="4"/>
      <c r="AA6024" s="4"/>
      <c r="AB6024" s="9"/>
      <c r="AD6024" s="165"/>
      <c r="AE6024" s="165"/>
      <c r="AF6024" s="165"/>
      <c r="AG6024" s="193"/>
      <c r="AH6024" s="171"/>
      <c r="AI6024" s="188"/>
      <c r="AJ6024" s="186"/>
      <c r="AK6024" s="172"/>
      <c r="AL6024" s="172"/>
      <c r="AM6024" s="165"/>
    </row>
    <row r="6025" spans="1:39">
      <c r="A6025" s="2"/>
      <c r="B6025" s="3"/>
      <c r="C6025" s="4"/>
      <c r="D6025" s="65"/>
      <c r="E6025" s="135"/>
      <c r="F6025" s="6"/>
      <c r="G6025" s="6"/>
      <c r="H6025" s="6"/>
      <c r="I6025" s="6"/>
      <c r="J6025" s="2"/>
      <c r="K6025" s="2"/>
      <c r="L6025" s="3"/>
      <c r="M6025" s="71"/>
      <c r="N6025" s="70"/>
      <c r="O6025" s="70"/>
      <c r="P6025" s="42"/>
      <c r="Q6025" s="3"/>
      <c r="R6025" s="6"/>
      <c r="S6025" s="7"/>
      <c r="T6025" s="1"/>
      <c r="U6025" s="8"/>
      <c r="V6025" s="8"/>
      <c r="W6025" s="29"/>
      <c r="X6025" s="22"/>
      <c r="Y6025" s="4"/>
      <c r="Z6025" s="4"/>
      <c r="AA6025" s="4"/>
      <c r="AB6025" s="9"/>
      <c r="AD6025" s="165"/>
      <c r="AE6025" s="165"/>
      <c r="AF6025" s="165"/>
      <c r="AG6025" s="193"/>
      <c r="AH6025" s="171"/>
      <c r="AI6025" s="188"/>
      <c r="AJ6025" s="172"/>
      <c r="AK6025" s="172"/>
      <c r="AL6025" s="172"/>
      <c r="AM6025" s="165"/>
    </row>
    <row r="6026" spans="1:39">
      <c r="A6026" s="2"/>
      <c r="B6026" s="3"/>
      <c r="C6026" s="4"/>
      <c r="D6026" s="65"/>
      <c r="E6026" s="135"/>
      <c r="F6026" s="6"/>
      <c r="G6026" s="6"/>
      <c r="H6026" s="6"/>
      <c r="I6026" s="6"/>
      <c r="J6026" s="2"/>
      <c r="K6026" s="2"/>
      <c r="L6026" s="3"/>
      <c r="M6026" s="71"/>
      <c r="N6026" s="70"/>
      <c r="O6026" s="70"/>
      <c r="P6026" s="42"/>
      <c r="Q6026" s="3"/>
      <c r="R6026" s="6"/>
      <c r="S6026" s="7"/>
      <c r="T6026" s="1"/>
      <c r="U6026" s="8"/>
      <c r="V6026" s="8"/>
      <c r="W6026" s="29"/>
      <c r="X6026" s="22"/>
      <c r="Y6026" s="4"/>
      <c r="Z6026" s="4"/>
      <c r="AA6026" s="4"/>
      <c r="AB6026" s="9"/>
      <c r="AD6026" s="165"/>
      <c r="AE6026" s="165"/>
      <c r="AF6026" s="165"/>
      <c r="AG6026" s="193"/>
      <c r="AH6026" s="171"/>
      <c r="AI6026" s="188"/>
      <c r="AJ6026" s="186"/>
      <c r="AK6026" s="172"/>
      <c r="AL6026" s="172"/>
      <c r="AM6026" s="165"/>
    </row>
    <row r="6027" spans="1:39">
      <c r="A6027" s="2"/>
      <c r="B6027" s="3"/>
      <c r="C6027" s="4"/>
      <c r="D6027" s="65"/>
      <c r="E6027" s="135"/>
      <c r="F6027" s="6"/>
      <c r="G6027" s="6"/>
      <c r="H6027" s="6"/>
      <c r="I6027" s="6"/>
      <c r="J6027" s="2"/>
      <c r="K6027" s="2"/>
      <c r="L6027" s="3"/>
      <c r="M6027" s="71"/>
      <c r="N6027" s="70"/>
      <c r="O6027" s="70"/>
      <c r="P6027" s="42"/>
      <c r="Q6027" s="3"/>
      <c r="R6027" s="6"/>
      <c r="S6027" s="7"/>
      <c r="T6027" s="1"/>
      <c r="U6027" s="8"/>
      <c r="V6027" s="8"/>
      <c r="W6027" s="44"/>
      <c r="X6027" s="22"/>
      <c r="Y6027" s="4"/>
      <c r="Z6027" s="4"/>
      <c r="AA6027" s="4"/>
      <c r="AB6027" s="9"/>
      <c r="AD6027" s="165"/>
      <c r="AE6027" s="165"/>
      <c r="AF6027" s="165"/>
      <c r="AG6027" s="193"/>
      <c r="AH6027" s="171"/>
      <c r="AI6027" s="188"/>
      <c r="AJ6027" s="186"/>
      <c r="AK6027" s="172"/>
      <c r="AL6027" s="172"/>
      <c r="AM6027" s="165"/>
    </row>
    <row r="6028" spans="1:39">
      <c r="A6028" s="2"/>
      <c r="B6028" s="3"/>
      <c r="C6028" s="4"/>
      <c r="D6028" s="65"/>
      <c r="E6028" s="135"/>
      <c r="F6028" s="6"/>
      <c r="G6028" s="6"/>
      <c r="H6028" s="6"/>
      <c r="I6028" s="6"/>
      <c r="J6028" s="2"/>
      <c r="K6028" s="2"/>
      <c r="L6028" s="3"/>
      <c r="M6028" s="71"/>
      <c r="N6028" s="70"/>
      <c r="O6028" s="70"/>
      <c r="P6028" s="42"/>
      <c r="Q6028" s="3"/>
      <c r="R6028" s="6"/>
      <c r="S6028" s="7"/>
      <c r="T6028" s="1"/>
      <c r="U6028" s="8"/>
      <c r="V6028" s="8"/>
      <c r="W6028" s="29"/>
      <c r="X6028" s="22"/>
      <c r="Y6028" s="4"/>
      <c r="Z6028" s="4"/>
      <c r="AA6028" s="4"/>
      <c r="AB6028" s="9"/>
      <c r="AD6028" s="165"/>
      <c r="AE6028" s="165"/>
      <c r="AF6028" s="165"/>
      <c r="AG6028" s="193"/>
      <c r="AH6028" s="171"/>
      <c r="AI6028" s="188"/>
      <c r="AJ6028" s="186"/>
      <c r="AK6028" s="172"/>
      <c r="AL6028" s="172"/>
      <c r="AM6028" s="165"/>
    </row>
    <row r="6029" spans="1:39">
      <c r="A6029" s="2"/>
      <c r="B6029" s="3"/>
      <c r="C6029" s="4"/>
      <c r="D6029" s="65"/>
      <c r="E6029" s="135"/>
      <c r="F6029" s="6"/>
      <c r="G6029" s="6"/>
      <c r="H6029" s="6"/>
      <c r="I6029" s="6"/>
      <c r="J6029" s="2"/>
      <c r="K6029" s="2"/>
      <c r="L6029" s="3"/>
      <c r="M6029" s="71"/>
      <c r="N6029" s="70"/>
      <c r="O6029" s="70"/>
      <c r="P6029" s="42"/>
      <c r="Q6029" s="3"/>
      <c r="R6029" s="6"/>
      <c r="S6029" s="7"/>
      <c r="T6029" s="1"/>
      <c r="U6029" s="8"/>
      <c r="V6029" s="8"/>
      <c r="W6029" s="44"/>
      <c r="X6029" s="22"/>
      <c r="Y6029" s="4"/>
      <c r="Z6029" s="4"/>
      <c r="AA6029" s="4"/>
      <c r="AB6029" s="9"/>
      <c r="AD6029" s="165"/>
      <c r="AE6029" s="165"/>
      <c r="AF6029" s="165"/>
      <c r="AG6029" s="193"/>
      <c r="AH6029" s="171"/>
      <c r="AI6029" s="188"/>
      <c r="AJ6029" s="186"/>
      <c r="AK6029" s="172"/>
      <c r="AL6029" s="172"/>
      <c r="AM6029" s="165"/>
    </row>
    <row r="6030" spans="1:39">
      <c r="A6030" s="2"/>
      <c r="B6030" s="3"/>
      <c r="C6030" s="4"/>
      <c r="D6030" s="65"/>
      <c r="E6030" s="135"/>
      <c r="F6030" s="6"/>
      <c r="G6030" s="6"/>
      <c r="H6030" s="6"/>
      <c r="I6030" s="6"/>
      <c r="J6030" s="2"/>
      <c r="K6030" s="2"/>
      <c r="L6030" s="3"/>
      <c r="M6030" s="71"/>
      <c r="N6030" s="70"/>
      <c r="O6030" s="70"/>
      <c r="P6030" s="42"/>
      <c r="Q6030" s="3"/>
      <c r="R6030" s="6"/>
      <c r="S6030" s="7"/>
      <c r="T6030" s="1"/>
      <c r="U6030" s="8"/>
      <c r="V6030" s="8"/>
      <c r="W6030" s="29"/>
      <c r="X6030" s="22"/>
      <c r="Y6030" s="4"/>
      <c r="Z6030" s="4"/>
      <c r="AA6030" s="4"/>
      <c r="AB6030" s="9"/>
      <c r="AD6030" s="165"/>
      <c r="AE6030" s="165"/>
      <c r="AF6030" s="165"/>
      <c r="AG6030" s="193"/>
      <c r="AH6030" s="171"/>
      <c r="AI6030" s="188"/>
      <c r="AJ6030" s="186"/>
      <c r="AK6030" s="172"/>
      <c r="AL6030" s="172"/>
      <c r="AM6030" s="165"/>
    </row>
    <row r="6031" spans="1:39">
      <c r="A6031" s="2"/>
      <c r="B6031" s="3"/>
      <c r="C6031" s="4"/>
      <c r="D6031" s="65"/>
      <c r="E6031" s="135"/>
      <c r="F6031" s="6"/>
      <c r="G6031" s="6"/>
      <c r="H6031" s="6"/>
      <c r="I6031" s="6"/>
      <c r="J6031" s="2"/>
      <c r="K6031" s="2"/>
      <c r="L6031" s="3"/>
      <c r="M6031" s="71"/>
      <c r="N6031" s="70"/>
      <c r="O6031" s="70"/>
      <c r="P6031" s="42"/>
      <c r="Q6031" s="3"/>
      <c r="R6031" s="6"/>
      <c r="S6031" s="7"/>
      <c r="T6031" s="1"/>
      <c r="U6031" s="8"/>
      <c r="V6031" s="8"/>
      <c r="W6031" s="44"/>
      <c r="X6031" s="22"/>
      <c r="Y6031" s="4"/>
      <c r="Z6031" s="4"/>
      <c r="AA6031" s="4"/>
      <c r="AB6031" s="9"/>
      <c r="AD6031" s="165"/>
      <c r="AE6031" s="165"/>
      <c r="AF6031" s="165"/>
      <c r="AG6031" s="193"/>
      <c r="AH6031" s="171"/>
      <c r="AI6031" s="188"/>
      <c r="AJ6031" s="186"/>
      <c r="AK6031" s="172"/>
      <c r="AL6031" s="172"/>
      <c r="AM6031" s="165"/>
    </row>
    <row r="6032" spans="1:39">
      <c r="A6032" s="2"/>
      <c r="B6032" s="3"/>
      <c r="C6032" s="4"/>
      <c r="D6032" s="65"/>
      <c r="E6032" s="135"/>
      <c r="F6032" s="6"/>
      <c r="G6032" s="6"/>
      <c r="H6032" s="6"/>
      <c r="I6032" s="6"/>
      <c r="J6032" s="2"/>
      <c r="K6032" s="2"/>
      <c r="L6032" s="3"/>
      <c r="M6032" s="71"/>
      <c r="N6032" s="70"/>
      <c r="O6032" s="70"/>
      <c r="P6032" s="42"/>
      <c r="Q6032" s="3"/>
      <c r="R6032" s="6"/>
      <c r="S6032" s="7"/>
      <c r="T6032" s="1"/>
      <c r="U6032" s="8"/>
      <c r="V6032" s="8"/>
      <c r="W6032" s="29"/>
      <c r="X6032" s="22"/>
      <c r="Y6032" s="4"/>
      <c r="Z6032" s="4"/>
      <c r="AA6032" s="4"/>
      <c r="AB6032" s="9"/>
      <c r="AD6032" s="165"/>
      <c r="AE6032" s="165"/>
      <c r="AF6032" s="165"/>
      <c r="AG6032" s="193"/>
      <c r="AH6032" s="171"/>
      <c r="AI6032" s="188"/>
      <c r="AJ6032" s="186"/>
      <c r="AK6032" s="172"/>
      <c r="AL6032" s="172"/>
      <c r="AM6032" s="165"/>
    </row>
    <row r="6033" spans="1:39">
      <c r="A6033" s="2"/>
      <c r="B6033" s="3"/>
      <c r="C6033" s="4"/>
      <c r="D6033" s="65"/>
      <c r="E6033" s="135"/>
      <c r="F6033" s="6"/>
      <c r="G6033" s="6"/>
      <c r="H6033" s="6"/>
      <c r="I6033" s="6"/>
      <c r="J6033" s="2"/>
      <c r="K6033" s="2"/>
      <c r="L6033" s="3"/>
      <c r="M6033" s="71"/>
      <c r="N6033" s="70"/>
      <c r="O6033" s="70"/>
      <c r="P6033" s="42"/>
      <c r="Q6033" s="3"/>
      <c r="R6033" s="6"/>
      <c r="S6033" s="7"/>
      <c r="T6033" s="1"/>
      <c r="U6033" s="8"/>
      <c r="V6033" s="8"/>
      <c r="W6033" s="44"/>
      <c r="X6033" s="22"/>
      <c r="Y6033" s="4"/>
      <c r="Z6033" s="4"/>
      <c r="AA6033" s="4"/>
      <c r="AB6033" s="9"/>
      <c r="AD6033" s="165"/>
      <c r="AE6033" s="165"/>
      <c r="AF6033" s="165"/>
      <c r="AG6033" s="193"/>
      <c r="AH6033" s="171"/>
      <c r="AI6033" s="188"/>
      <c r="AJ6033" s="186"/>
      <c r="AK6033" s="172"/>
      <c r="AL6033" s="172"/>
      <c r="AM6033" s="165"/>
    </row>
    <row r="6034" spans="1:39">
      <c r="A6034" s="2"/>
      <c r="B6034" s="3"/>
      <c r="C6034" s="4"/>
      <c r="D6034" s="65"/>
      <c r="E6034" s="135"/>
      <c r="F6034" s="6"/>
      <c r="G6034" s="6"/>
      <c r="H6034" s="6"/>
      <c r="I6034" s="6"/>
      <c r="J6034" s="72"/>
      <c r="K6034" s="72"/>
      <c r="L6034" s="3"/>
      <c r="M6034" s="71"/>
      <c r="N6034" s="73"/>
      <c r="O6034" s="70"/>
      <c r="P6034" s="42"/>
      <c r="Q6034" s="3"/>
      <c r="R6034" s="6"/>
      <c r="S6034" s="7"/>
      <c r="T6034" s="1"/>
      <c r="U6034" s="8"/>
      <c r="V6034" s="8"/>
      <c r="W6034" s="27"/>
      <c r="X6034" s="22"/>
      <c r="Y6034" s="70"/>
      <c r="Z6034" s="70"/>
      <c r="AA6034" s="70"/>
      <c r="AB6034" s="9"/>
      <c r="AD6034" s="165"/>
      <c r="AE6034" s="165"/>
      <c r="AF6034" s="165"/>
      <c r="AG6034" s="193"/>
      <c r="AH6034" s="171"/>
      <c r="AI6034" s="188"/>
      <c r="AJ6034" s="172"/>
      <c r="AK6034" s="172"/>
      <c r="AL6034" s="172"/>
      <c r="AM6034" s="165"/>
    </row>
    <row r="6035" spans="1:39">
      <c r="A6035" s="2"/>
      <c r="B6035" s="3"/>
      <c r="C6035" s="4"/>
      <c r="D6035" s="65"/>
      <c r="E6035" s="135"/>
      <c r="F6035" s="6"/>
      <c r="G6035" s="6"/>
      <c r="H6035" s="6"/>
      <c r="I6035" s="6"/>
      <c r="J6035" s="72"/>
      <c r="K6035" s="72"/>
      <c r="L6035" s="3"/>
      <c r="M6035" s="71"/>
      <c r="N6035" s="73"/>
      <c r="O6035" s="70"/>
      <c r="P6035" s="42"/>
      <c r="Q6035" s="3"/>
      <c r="R6035" s="6"/>
      <c r="S6035" s="7"/>
      <c r="T6035" s="1"/>
      <c r="U6035" s="8"/>
      <c r="V6035" s="8"/>
      <c r="W6035" s="27"/>
      <c r="X6035" s="22"/>
      <c r="Y6035" s="70"/>
      <c r="Z6035" s="70"/>
      <c r="AA6035" s="70"/>
      <c r="AB6035" s="9"/>
      <c r="AD6035" s="165"/>
      <c r="AE6035" s="165"/>
      <c r="AF6035" s="165"/>
      <c r="AG6035" s="193"/>
      <c r="AH6035" s="171"/>
      <c r="AI6035" s="188"/>
      <c r="AJ6035" s="172"/>
      <c r="AK6035" s="172"/>
      <c r="AL6035" s="172"/>
      <c r="AM6035" s="165"/>
    </row>
    <row r="6036" spans="1:39">
      <c r="A6036" s="2"/>
      <c r="B6036" s="3"/>
      <c r="C6036" s="4"/>
      <c r="D6036" s="65"/>
      <c r="E6036" s="135"/>
      <c r="F6036" s="6"/>
      <c r="G6036" s="6"/>
      <c r="H6036" s="6"/>
      <c r="I6036" s="6"/>
      <c r="J6036" s="2"/>
      <c r="K6036" s="72"/>
      <c r="L6036" s="3"/>
      <c r="M6036" s="71"/>
      <c r="N6036" s="73"/>
      <c r="O6036" s="70"/>
      <c r="P6036" s="42"/>
      <c r="Q6036" s="3"/>
      <c r="R6036" s="6"/>
      <c r="S6036" s="7"/>
      <c r="T6036" s="1"/>
      <c r="U6036" s="8"/>
      <c r="V6036" s="8"/>
      <c r="W6036" s="27"/>
      <c r="X6036" s="22"/>
      <c r="Y6036" s="70"/>
      <c r="Z6036" s="70"/>
      <c r="AA6036" s="70"/>
      <c r="AB6036" s="9"/>
      <c r="AD6036" s="165"/>
      <c r="AE6036" s="165"/>
      <c r="AF6036" s="165"/>
      <c r="AG6036" s="193"/>
      <c r="AH6036" s="171"/>
      <c r="AI6036" s="188"/>
      <c r="AJ6036" s="172"/>
      <c r="AK6036" s="172"/>
      <c r="AL6036" s="172"/>
      <c r="AM6036" s="165"/>
    </row>
    <row r="6037" spans="1:39">
      <c r="A6037" s="2"/>
      <c r="B6037" s="3"/>
      <c r="C6037" s="4"/>
      <c r="D6037" s="65"/>
      <c r="E6037" s="135"/>
      <c r="F6037" s="6"/>
      <c r="G6037" s="6"/>
      <c r="H6037" s="6"/>
      <c r="I6037" s="6"/>
      <c r="J6037" s="2"/>
      <c r="K6037" s="72"/>
      <c r="L6037" s="3"/>
      <c r="M6037" s="71"/>
      <c r="N6037" s="73"/>
      <c r="O6037" s="70"/>
      <c r="P6037" s="42"/>
      <c r="Q6037" s="3"/>
      <c r="R6037" s="6"/>
      <c r="S6037" s="7"/>
      <c r="T6037" s="1"/>
      <c r="U6037" s="8"/>
      <c r="V6037" s="8"/>
      <c r="W6037" s="27"/>
      <c r="X6037" s="22"/>
      <c r="Y6037" s="70"/>
      <c r="Z6037" s="70"/>
      <c r="AA6037" s="70"/>
      <c r="AB6037" s="9"/>
      <c r="AD6037" s="165"/>
      <c r="AE6037" s="165"/>
      <c r="AF6037" s="165"/>
      <c r="AG6037" s="193"/>
      <c r="AH6037" s="171"/>
      <c r="AI6037" s="188"/>
      <c r="AJ6037" s="172"/>
      <c r="AK6037" s="172"/>
      <c r="AL6037" s="172"/>
      <c r="AM6037" s="165"/>
    </row>
    <row r="6038" spans="1:39">
      <c r="A6038" s="2"/>
      <c r="B6038" s="3"/>
      <c r="C6038" s="4"/>
      <c r="D6038" s="65"/>
      <c r="E6038" s="135"/>
      <c r="F6038" s="6"/>
      <c r="G6038" s="6"/>
      <c r="H6038" s="6"/>
      <c r="I6038" s="6"/>
      <c r="J6038" s="2"/>
      <c r="K6038" s="2"/>
      <c r="L6038" s="3"/>
      <c r="M6038" s="71"/>
      <c r="N6038" s="73"/>
      <c r="O6038" s="70"/>
      <c r="P6038" s="42"/>
      <c r="Q6038" s="3"/>
      <c r="R6038" s="6"/>
      <c r="S6038" s="7"/>
      <c r="T6038" s="1"/>
      <c r="U6038" s="8"/>
      <c r="V6038" s="8"/>
      <c r="W6038" s="27"/>
      <c r="X6038" s="22"/>
      <c r="Y6038" s="4"/>
      <c r="Z6038" s="4"/>
      <c r="AA6038" s="4"/>
      <c r="AB6038" s="9"/>
      <c r="AD6038" s="165"/>
      <c r="AE6038" s="165"/>
      <c r="AF6038" s="165"/>
      <c r="AG6038" s="193"/>
      <c r="AH6038" s="171"/>
      <c r="AI6038" s="188"/>
      <c r="AJ6038" s="172"/>
      <c r="AK6038" s="172"/>
      <c r="AL6038" s="172"/>
      <c r="AM6038" s="165"/>
    </row>
    <row r="6039" spans="1:39">
      <c r="A6039" s="2"/>
      <c r="B6039" s="3"/>
      <c r="C6039" s="4"/>
      <c r="D6039" s="65"/>
      <c r="E6039" s="135"/>
      <c r="F6039" s="6"/>
      <c r="G6039" s="6"/>
      <c r="H6039" s="6"/>
      <c r="I6039" s="6"/>
      <c r="J6039" s="2"/>
      <c r="K6039" s="2"/>
      <c r="L6039" s="3"/>
      <c r="M6039" s="71"/>
      <c r="N6039" s="73"/>
      <c r="O6039" s="70"/>
      <c r="P6039" s="42"/>
      <c r="Q6039" s="3"/>
      <c r="R6039" s="6"/>
      <c r="S6039" s="7"/>
      <c r="T6039" s="1"/>
      <c r="U6039" s="8"/>
      <c r="V6039" s="8"/>
      <c r="W6039" s="27"/>
      <c r="X6039" s="22"/>
      <c r="Y6039" s="4"/>
      <c r="Z6039" s="4"/>
      <c r="AA6039" s="4"/>
      <c r="AB6039" s="9"/>
      <c r="AD6039" s="165"/>
      <c r="AE6039" s="165"/>
      <c r="AF6039" s="165"/>
      <c r="AG6039" s="193"/>
      <c r="AH6039" s="171"/>
      <c r="AI6039" s="188"/>
      <c r="AJ6039" s="172"/>
      <c r="AK6039" s="172"/>
      <c r="AL6039" s="172"/>
      <c r="AM6039" s="165"/>
    </row>
    <row r="6040" spans="1:39">
      <c r="A6040" s="2"/>
      <c r="B6040" s="3"/>
      <c r="C6040" s="4"/>
      <c r="D6040" s="65"/>
      <c r="E6040" s="135"/>
      <c r="F6040" s="6"/>
      <c r="G6040" s="6"/>
      <c r="H6040" s="6"/>
      <c r="I6040" s="6"/>
      <c r="J6040" s="2"/>
      <c r="K6040" s="2"/>
      <c r="L6040" s="3"/>
      <c r="M6040" s="71"/>
      <c r="N6040" s="73"/>
      <c r="O6040" s="70"/>
      <c r="P6040" s="42"/>
      <c r="Q6040" s="3"/>
      <c r="R6040" s="6"/>
      <c r="S6040" s="7"/>
      <c r="T6040" s="1"/>
      <c r="U6040" s="8"/>
      <c r="V6040" s="8"/>
      <c r="W6040" s="27"/>
      <c r="X6040" s="22"/>
      <c r="Y6040" s="4"/>
      <c r="Z6040" s="4"/>
      <c r="AA6040" s="4"/>
      <c r="AB6040" s="9"/>
      <c r="AD6040" s="165"/>
      <c r="AE6040" s="165"/>
      <c r="AF6040" s="165"/>
      <c r="AG6040" s="193"/>
      <c r="AH6040" s="171"/>
      <c r="AI6040" s="188"/>
      <c r="AJ6040" s="172"/>
      <c r="AK6040" s="172"/>
      <c r="AL6040" s="172"/>
      <c r="AM6040" s="165"/>
    </row>
    <row r="6041" spans="1:39">
      <c r="A6041" s="2"/>
      <c r="B6041" s="3"/>
      <c r="C6041" s="4"/>
      <c r="D6041" s="65"/>
      <c r="E6041" s="135"/>
      <c r="F6041" s="6"/>
      <c r="G6041" s="6"/>
      <c r="H6041" s="6"/>
      <c r="I6041" s="6"/>
      <c r="J6041" s="2"/>
      <c r="K6041" s="2"/>
      <c r="L6041" s="3"/>
      <c r="M6041" s="71"/>
      <c r="N6041" s="73"/>
      <c r="O6041" s="70"/>
      <c r="P6041" s="42"/>
      <c r="Q6041" s="3"/>
      <c r="R6041" s="6"/>
      <c r="S6041" s="7"/>
      <c r="T6041" s="1"/>
      <c r="U6041" s="8"/>
      <c r="V6041" s="8"/>
      <c r="W6041" s="27"/>
      <c r="X6041" s="22"/>
      <c r="Y6041" s="4"/>
      <c r="Z6041" s="4"/>
      <c r="AA6041" s="4"/>
      <c r="AB6041" s="9"/>
      <c r="AD6041" s="165"/>
      <c r="AE6041" s="165"/>
      <c r="AF6041" s="165"/>
      <c r="AG6041" s="193"/>
      <c r="AH6041" s="171"/>
      <c r="AI6041" s="188"/>
      <c r="AJ6041" s="172"/>
      <c r="AK6041" s="172"/>
      <c r="AL6041" s="172"/>
      <c r="AM6041" s="165"/>
    </row>
    <row r="6042" spans="1:39">
      <c r="A6042" s="2"/>
      <c r="B6042" s="3"/>
      <c r="C6042" s="4"/>
      <c r="D6042" s="65"/>
      <c r="E6042" s="135"/>
      <c r="F6042" s="6"/>
      <c r="G6042" s="6"/>
      <c r="H6042" s="6"/>
      <c r="I6042" s="6"/>
      <c r="J6042" s="2"/>
      <c r="K6042" s="2"/>
      <c r="L6042" s="3"/>
      <c r="M6042" s="71"/>
      <c r="N6042" s="73"/>
      <c r="O6042" s="70"/>
      <c r="P6042" s="42"/>
      <c r="Q6042" s="3"/>
      <c r="R6042" s="6"/>
      <c r="S6042" s="7"/>
      <c r="T6042" s="1"/>
      <c r="U6042" s="8"/>
      <c r="V6042" s="8"/>
      <c r="W6042" s="27"/>
      <c r="X6042" s="22"/>
      <c r="Y6042" s="4"/>
      <c r="Z6042" s="4"/>
      <c r="AA6042" s="4"/>
      <c r="AB6042" s="9"/>
      <c r="AD6042" s="165"/>
      <c r="AE6042" s="165"/>
      <c r="AF6042" s="165"/>
      <c r="AG6042" s="193"/>
      <c r="AH6042" s="171"/>
      <c r="AI6042" s="188"/>
      <c r="AJ6042" s="172"/>
      <c r="AK6042" s="172"/>
      <c r="AL6042" s="172"/>
      <c r="AM6042" s="165"/>
    </row>
    <row r="6043" spans="1:39">
      <c r="A6043" s="2"/>
      <c r="B6043" s="3"/>
      <c r="C6043" s="4"/>
      <c r="D6043" s="65"/>
      <c r="E6043" s="135"/>
      <c r="F6043" s="6"/>
      <c r="G6043" s="6"/>
      <c r="H6043" s="6"/>
      <c r="I6043" s="6"/>
      <c r="J6043" s="2"/>
      <c r="K6043" s="2"/>
      <c r="L6043" s="3"/>
      <c r="M6043" s="71"/>
      <c r="N6043" s="73"/>
      <c r="O6043" s="70"/>
      <c r="P6043" s="42"/>
      <c r="Q6043" s="3"/>
      <c r="R6043" s="6"/>
      <c r="S6043" s="7"/>
      <c r="T6043" s="1"/>
      <c r="U6043" s="8"/>
      <c r="V6043" s="8"/>
      <c r="W6043" s="27"/>
      <c r="X6043" s="22"/>
      <c r="Y6043" s="4"/>
      <c r="Z6043" s="4"/>
      <c r="AA6043" s="4"/>
      <c r="AB6043" s="9"/>
      <c r="AD6043" s="165"/>
      <c r="AE6043" s="165"/>
      <c r="AF6043" s="165"/>
      <c r="AG6043" s="193"/>
      <c r="AH6043" s="171"/>
      <c r="AI6043" s="188"/>
      <c r="AJ6043" s="172"/>
      <c r="AK6043" s="172"/>
      <c r="AL6043" s="172"/>
      <c r="AM6043" s="165"/>
    </row>
    <row r="6044" spans="1:39">
      <c r="A6044" s="2"/>
      <c r="B6044" s="3"/>
      <c r="C6044" s="4"/>
      <c r="D6044" s="65"/>
      <c r="E6044" s="135"/>
      <c r="F6044" s="6"/>
      <c r="G6044" s="6"/>
      <c r="H6044" s="6"/>
      <c r="I6044" s="6"/>
      <c r="J6044" s="2"/>
      <c r="K6044" s="2"/>
      <c r="L6044" s="3"/>
      <c r="M6044" s="71"/>
      <c r="N6044" s="73"/>
      <c r="O6044" s="70"/>
      <c r="P6044" s="42"/>
      <c r="Q6044" s="3"/>
      <c r="R6044" s="6"/>
      <c r="S6044" s="7"/>
      <c r="T6044" s="1"/>
      <c r="U6044" s="8"/>
      <c r="V6044" s="8"/>
      <c r="W6044" s="27"/>
      <c r="X6044" s="22"/>
      <c r="Y6044" s="4"/>
      <c r="Z6044" s="4"/>
      <c r="AA6044" s="4"/>
      <c r="AB6044" s="9"/>
      <c r="AD6044" s="165"/>
      <c r="AE6044" s="165"/>
      <c r="AF6044" s="165"/>
      <c r="AG6044" s="193"/>
      <c r="AH6044" s="171"/>
      <c r="AI6044" s="188"/>
      <c r="AJ6044" s="172"/>
      <c r="AK6044" s="172"/>
      <c r="AL6044" s="172"/>
      <c r="AM6044" s="165"/>
    </row>
    <row r="6045" spans="1:39">
      <c r="A6045" s="2"/>
      <c r="B6045" s="3"/>
      <c r="C6045" s="4"/>
      <c r="D6045" s="65"/>
      <c r="E6045" s="135"/>
      <c r="F6045" s="6"/>
      <c r="G6045" s="6"/>
      <c r="H6045" s="6"/>
      <c r="I6045" s="6"/>
      <c r="J6045" s="2"/>
      <c r="K6045" s="2"/>
      <c r="L6045" s="3"/>
      <c r="M6045" s="71"/>
      <c r="N6045" s="73"/>
      <c r="O6045" s="70"/>
      <c r="P6045" s="42"/>
      <c r="Q6045" s="3"/>
      <c r="R6045" s="6"/>
      <c r="S6045" s="7"/>
      <c r="T6045" s="1"/>
      <c r="U6045" s="8"/>
      <c r="V6045" s="8"/>
      <c r="W6045" s="27"/>
      <c r="X6045" s="22"/>
      <c r="Y6045" s="4"/>
      <c r="Z6045" s="4"/>
      <c r="AA6045" s="4"/>
      <c r="AB6045" s="9"/>
      <c r="AD6045" s="165"/>
      <c r="AE6045" s="165"/>
      <c r="AF6045" s="165"/>
      <c r="AG6045" s="193"/>
      <c r="AH6045" s="171"/>
      <c r="AI6045" s="188"/>
      <c r="AJ6045" s="172"/>
      <c r="AK6045" s="172"/>
      <c r="AL6045" s="172"/>
      <c r="AM6045" s="165"/>
    </row>
    <row r="6046" spans="1:39">
      <c r="A6046" s="2"/>
      <c r="B6046" s="3"/>
      <c r="C6046" s="4"/>
      <c r="D6046" s="65"/>
      <c r="E6046" s="135"/>
      <c r="F6046" s="6"/>
      <c r="G6046" s="6"/>
      <c r="H6046" s="6"/>
      <c r="I6046" s="6"/>
      <c r="J6046" s="2"/>
      <c r="K6046" s="2"/>
      <c r="L6046" s="3"/>
      <c r="M6046" s="71"/>
      <c r="N6046" s="73"/>
      <c r="O6046" s="70"/>
      <c r="P6046" s="42"/>
      <c r="Q6046" s="3"/>
      <c r="R6046" s="6"/>
      <c r="S6046" s="7"/>
      <c r="T6046" s="1"/>
      <c r="U6046" s="8"/>
      <c r="V6046" s="8"/>
      <c r="W6046" s="27"/>
      <c r="X6046" s="22"/>
      <c r="Y6046" s="4"/>
      <c r="Z6046" s="4"/>
      <c r="AA6046" s="4"/>
      <c r="AB6046" s="9"/>
      <c r="AD6046" s="165"/>
      <c r="AE6046" s="165"/>
      <c r="AF6046" s="165"/>
      <c r="AG6046" s="193"/>
      <c r="AH6046" s="171"/>
      <c r="AI6046" s="188"/>
      <c r="AJ6046" s="172"/>
      <c r="AK6046" s="172"/>
      <c r="AL6046" s="172"/>
      <c r="AM6046" s="165"/>
    </row>
    <row r="6047" spans="1:39">
      <c r="A6047" s="2"/>
      <c r="B6047" s="3"/>
      <c r="C6047" s="4"/>
      <c r="D6047" s="65"/>
      <c r="E6047" s="135"/>
      <c r="F6047" s="6"/>
      <c r="G6047" s="6"/>
      <c r="H6047" s="6"/>
      <c r="I6047" s="6"/>
      <c r="J6047" s="2"/>
      <c r="K6047" s="2"/>
      <c r="L6047" s="3"/>
      <c r="M6047" s="71"/>
      <c r="N6047" s="73"/>
      <c r="O6047" s="70"/>
      <c r="P6047" s="42"/>
      <c r="Q6047" s="3"/>
      <c r="R6047" s="6"/>
      <c r="S6047" s="7"/>
      <c r="T6047" s="1"/>
      <c r="U6047" s="8"/>
      <c r="V6047" s="8"/>
      <c r="W6047" s="27"/>
      <c r="X6047" s="22"/>
      <c r="Y6047" s="4"/>
      <c r="Z6047" s="4"/>
      <c r="AA6047" s="4"/>
      <c r="AB6047" s="9"/>
      <c r="AD6047" s="165"/>
      <c r="AE6047" s="165"/>
      <c r="AF6047" s="165"/>
      <c r="AG6047" s="193"/>
      <c r="AH6047" s="171"/>
      <c r="AI6047" s="188"/>
      <c r="AJ6047" s="172"/>
      <c r="AK6047" s="172"/>
      <c r="AL6047" s="172"/>
      <c r="AM6047" s="165"/>
    </row>
    <row r="6048" spans="1:39">
      <c r="A6048" s="2"/>
      <c r="B6048" s="3"/>
      <c r="C6048" s="4"/>
      <c r="D6048" s="65"/>
      <c r="E6048" s="135"/>
      <c r="F6048" s="6"/>
      <c r="G6048" s="6"/>
      <c r="H6048" s="6"/>
      <c r="I6048" s="6"/>
      <c r="J6048" s="2"/>
      <c r="K6048" s="2"/>
      <c r="L6048" s="3"/>
      <c r="M6048" s="71"/>
      <c r="N6048" s="73"/>
      <c r="O6048" s="70"/>
      <c r="P6048" s="42"/>
      <c r="Q6048" s="3"/>
      <c r="R6048" s="6"/>
      <c r="S6048" s="7"/>
      <c r="T6048" s="1"/>
      <c r="U6048" s="8"/>
      <c r="V6048" s="8"/>
      <c r="W6048" s="27"/>
      <c r="X6048" s="22"/>
      <c r="Y6048" s="4"/>
      <c r="Z6048" s="4"/>
      <c r="AA6048" s="4"/>
      <c r="AB6048" s="9"/>
      <c r="AD6048" s="165"/>
      <c r="AE6048" s="165"/>
      <c r="AF6048" s="165"/>
      <c r="AG6048" s="193"/>
      <c r="AH6048" s="171"/>
      <c r="AI6048" s="188"/>
      <c r="AJ6048" s="172"/>
      <c r="AK6048" s="172"/>
      <c r="AL6048" s="172"/>
      <c r="AM6048" s="165"/>
    </row>
    <row r="6049" spans="1:39">
      <c r="A6049" s="2"/>
      <c r="B6049" s="3"/>
      <c r="C6049" s="4"/>
      <c r="D6049" s="65"/>
      <c r="E6049" s="135"/>
      <c r="F6049" s="6"/>
      <c r="G6049" s="6"/>
      <c r="H6049" s="6"/>
      <c r="I6049" s="6"/>
      <c r="J6049" s="2"/>
      <c r="K6049" s="2"/>
      <c r="L6049" s="3"/>
      <c r="M6049" s="71"/>
      <c r="N6049" s="73"/>
      <c r="O6049" s="70"/>
      <c r="P6049" s="42"/>
      <c r="Q6049" s="3"/>
      <c r="R6049" s="6"/>
      <c r="S6049" s="7"/>
      <c r="T6049" s="1"/>
      <c r="U6049" s="8"/>
      <c r="V6049" s="8"/>
      <c r="W6049" s="27"/>
      <c r="X6049" s="22"/>
      <c r="Y6049" s="4"/>
      <c r="Z6049" s="4"/>
      <c r="AA6049" s="4"/>
      <c r="AB6049" s="9"/>
      <c r="AD6049" s="165"/>
      <c r="AE6049" s="165"/>
      <c r="AF6049" s="165"/>
      <c r="AG6049" s="193"/>
      <c r="AH6049" s="171"/>
      <c r="AI6049" s="188"/>
      <c r="AJ6049" s="172"/>
      <c r="AK6049" s="172"/>
      <c r="AL6049" s="172"/>
      <c r="AM6049" s="165"/>
    </row>
    <row r="6050" spans="1:39">
      <c r="A6050" s="2"/>
      <c r="B6050" s="3"/>
      <c r="C6050" s="4"/>
      <c r="D6050" s="65"/>
      <c r="E6050" s="135"/>
      <c r="F6050" s="6"/>
      <c r="G6050" s="6"/>
      <c r="H6050" s="6"/>
      <c r="I6050" s="6"/>
      <c r="J6050" s="2"/>
      <c r="K6050" s="2"/>
      <c r="L6050" s="3"/>
      <c r="M6050" s="71"/>
      <c r="N6050" s="73"/>
      <c r="O6050" s="70"/>
      <c r="P6050" s="42"/>
      <c r="Q6050" s="3"/>
      <c r="R6050" s="6"/>
      <c r="S6050" s="7"/>
      <c r="T6050" s="1"/>
      <c r="U6050" s="8"/>
      <c r="V6050" s="8"/>
      <c r="W6050" s="27"/>
      <c r="X6050" s="22"/>
      <c r="Y6050" s="4"/>
      <c r="Z6050" s="4"/>
      <c r="AA6050" s="4"/>
      <c r="AB6050" s="9"/>
      <c r="AD6050" s="165"/>
      <c r="AE6050" s="165"/>
      <c r="AF6050" s="165"/>
      <c r="AG6050" s="193"/>
      <c r="AH6050" s="171"/>
      <c r="AI6050" s="188"/>
      <c r="AJ6050" s="172"/>
      <c r="AK6050" s="172"/>
      <c r="AL6050" s="172"/>
      <c r="AM6050" s="165"/>
    </row>
    <row r="6051" spans="1:39">
      <c r="A6051" s="2"/>
      <c r="B6051" s="3"/>
      <c r="C6051" s="4"/>
      <c r="D6051" s="65"/>
      <c r="E6051" s="135"/>
      <c r="F6051" s="6"/>
      <c r="G6051" s="6"/>
      <c r="H6051" s="6"/>
      <c r="I6051" s="6"/>
      <c r="J6051" s="2"/>
      <c r="K6051" s="2"/>
      <c r="L6051" s="3"/>
      <c r="M6051" s="71"/>
      <c r="N6051" s="73"/>
      <c r="O6051" s="70"/>
      <c r="P6051" s="42"/>
      <c r="Q6051" s="3"/>
      <c r="R6051" s="6"/>
      <c r="S6051" s="7"/>
      <c r="T6051" s="1"/>
      <c r="U6051" s="8"/>
      <c r="V6051" s="8"/>
      <c r="W6051" s="27"/>
      <c r="X6051" s="22"/>
      <c r="Y6051" s="4"/>
      <c r="Z6051" s="4"/>
      <c r="AA6051" s="4"/>
      <c r="AB6051" s="9"/>
      <c r="AD6051" s="165"/>
      <c r="AE6051" s="165"/>
      <c r="AF6051" s="165"/>
      <c r="AG6051" s="193"/>
      <c r="AH6051" s="171"/>
      <c r="AI6051" s="188"/>
      <c r="AJ6051" s="172"/>
      <c r="AK6051" s="172"/>
      <c r="AL6051" s="172"/>
      <c r="AM6051" s="165"/>
    </row>
    <row r="6052" spans="1:39">
      <c r="A6052" s="2"/>
      <c r="B6052" s="3"/>
      <c r="C6052" s="4"/>
      <c r="D6052" s="65"/>
      <c r="E6052" s="135"/>
      <c r="F6052" s="6"/>
      <c r="G6052" s="6"/>
      <c r="H6052" s="6"/>
      <c r="I6052" s="6"/>
      <c r="J6052" s="2"/>
      <c r="K6052" s="2"/>
      <c r="L6052" s="3"/>
      <c r="M6052" s="71"/>
      <c r="N6052" s="73"/>
      <c r="O6052" s="70"/>
      <c r="P6052" s="42"/>
      <c r="Q6052" s="3"/>
      <c r="R6052" s="6"/>
      <c r="S6052" s="7"/>
      <c r="T6052" s="1"/>
      <c r="U6052" s="8"/>
      <c r="V6052" s="8"/>
      <c r="W6052" s="27"/>
      <c r="X6052" s="22"/>
      <c r="Y6052" s="4"/>
      <c r="Z6052" s="4"/>
      <c r="AA6052" s="4"/>
      <c r="AB6052" s="9"/>
      <c r="AD6052" s="165"/>
      <c r="AE6052" s="165"/>
      <c r="AF6052" s="165"/>
      <c r="AG6052" s="193"/>
      <c r="AH6052" s="171"/>
      <c r="AI6052" s="188"/>
      <c r="AJ6052" s="172"/>
      <c r="AK6052" s="172"/>
      <c r="AL6052" s="172"/>
      <c r="AM6052" s="165"/>
    </row>
    <row r="6053" spans="1:39">
      <c r="A6053" s="2"/>
      <c r="B6053" s="3"/>
      <c r="C6053" s="4"/>
      <c r="D6053" s="65"/>
      <c r="E6053" s="135"/>
      <c r="F6053" s="6"/>
      <c r="G6053" s="6"/>
      <c r="H6053" s="6"/>
      <c r="I6053" s="6"/>
      <c r="J6053" s="2"/>
      <c r="K6053" s="2"/>
      <c r="L6053" s="3"/>
      <c r="M6053" s="71"/>
      <c r="N6053" s="73"/>
      <c r="O6053" s="70"/>
      <c r="P6053" s="42"/>
      <c r="Q6053" s="3"/>
      <c r="R6053" s="6"/>
      <c r="S6053" s="7"/>
      <c r="T6053" s="1"/>
      <c r="U6053" s="8"/>
      <c r="V6053" s="8"/>
      <c r="W6053" s="27"/>
      <c r="X6053" s="22"/>
      <c r="Y6053" s="4"/>
      <c r="Z6053" s="4"/>
      <c r="AA6053" s="4"/>
      <c r="AB6053" s="9"/>
      <c r="AD6053" s="165"/>
      <c r="AE6053" s="165"/>
      <c r="AF6053" s="165"/>
      <c r="AG6053" s="193"/>
      <c r="AH6053" s="171"/>
      <c r="AI6053" s="188"/>
      <c r="AJ6053" s="172"/>
      <c r="AK6053" s="172"/>
      <c r="AL6053" s="172"/>
      <c r="AM6053" s="165"/>
    </row>
    <row r="6054" spans="1:39">
      <c r="A6054" s="2"/>
      <c r="B6054" s="3"/>
      <c r="C6054" s="4"/>
      <c r="D6054" s="4"/>
      <c r="E6054" s="135"/>
      <c r="F6054" s="6"/>
      <c r="G6054" s="6"/>
      <c r="H6054" s="6"/>
      <c r="I6054" s="6"/>
      <c r="J6054" s="72"/>
      <c r="K6054" s="8"/>
      <c r="L6054" s="3"/>
      <c r="M6054" s="71"/>
      <c r="N6054" s="73"/>
      <c r="O6054" s="73"/>
      <c r="P6054" s="42"/>
      <c r="Q6054" s="3"/>
      <c r="R6054" s="6"/>
      <c r="S6054" s="7"/>
      <c r="T6054" s="1"/>
      <c r="U6054" s="8"/>
      <c r="V6054" s="8"/>
      <c r="W6054" s="25"/>
      <c r="X6054" s="22"/>
      <c r="Y6054" s="4"/>
      <c r="Z6054" s="4"/>
      <c r="AA6054" s="4"/>
      <c r="AB6054" s="9"/>
      <c r="AD6054" s="183"/>
      <c r="AE6054" s="165"/>
      <c r="AF6054" s="165"/>
      <c r="AG6054" s="193"/>
      <c r="AH6054" s="165"/>
      <c r="AI6054" s="188"/>
      <c r="AJ6054" s="172"/>
      <c r="AK6054" s="172"/>
      <c r="AL6054" s="172"/>
      <c r="AM6054" s="183"/>
    </row>
    <row r="6055" spans="1:39">
      <c r="A6055" s="2"/>
      <c r="B6055" s="3"/>
      <c r="C6055" s="4"/>
      <c r="D6055" s="4"/>
      <c r="E6055" s="135"/>
      <c r="F6055" s="6"/>
      <c r="G6055" s="6"/>
      <c r="H6055" s="6"/>
      <c r="I6055" s="6"/>
      <c r="J6055" s="8"/>
      <c r="K6055" s="63"/>
      <c r="L6055" s="3"/>
      <c r="M6055" s="71"/>
      <c r="N6055" s="73"/>
      <c r="O6055" s="70"/>
      <c r="P6055" s="42"/>
      <c r="Q6055" s="3"/>
      <c r="R6055" s="6"/>
      <c r="S6055" s="7"/>
      <c r="T6055" s="1"/>
      <c r="U6055" s="8"/>
      <c r="V6055" s="8"/>
      <c r="W6055" s="25"/>
      <c r="X6055" s="22"/>
      <c r="Y6055" s="64"/>
      <c r="Z6055" s="64"/>
      <c r="AA6055" s="64"/>
      <c r="AB6055" s="9"/>
      <c r="AD6055" s="183"/>
      <c r="AE6055" s="165"/>
      <c r="AF6055" s="165"/>
      <c r="AG6055" s="193"/>
      <c r="AH6055" s="165"/>
      <c r="AI6055" s="188"/>
      <c r="AJ6055" s="172"/>
      <c r="AK6055" s="172"/>
      <c r="AL6055" s="172"/>
      <c r="AM6055" s="183"/>
    </row>
    <row r="6056" spans="1:39">
      <c r="A6056" s="2"/>
      <c r="B6056" s="3"/>
      <c r="C6056" s="4"/>
      <c r="D6056" s="4"/>
      <c r="E6056" s="135"/>
      <c r="F6056" s="6"/>
      <c r="G6056" s="6"/>
      <c r="H6056" s="6"/>
      <c r="I6056" s="6"/>
      <c r="J6056" s="72"/>
      <c r="K6056" s="8"/>
      <c r="L6056" s="3"/>
      <c r="M6056" s="71"/>
      <c r="N6056" s="73"/>
      <c r="O6056" s="73"/>
      <c r="P6056" s="42"/>
      <c r="Q6056" s="3"/>
      <c r="R6056" s="6"/>
      <c r="S6056" s="7"/>
      <c r="T6056" s="1"/>
      <c r="U6056" s="8"/>
      <c r="V6056" s="8"/>
      <c r="W6056" s="25"/>
      <c r="X6056" s="22"/>
      <c r="Y6056" s="4"/>
      <c r="Z6056" s="4"/>
      <c r="AA6056" s="4"/>
      <c r="AB6056" s="9"/>
      <c r="AD6056" s="183"/>
      <c r="AE6056" s="165"/>
      <c r="AF6056" s="165"/>
      <c r="AG6056" s="193"/>
      <c r="AH6056" s="193"/>
      <c r="AI6056" s="188"/>
      <c r="AJ6056" s="172"/>
      <c r="AK6056" s="172"/>
      <c r="AL6056" s="172"/>
      <c r="AM6056" s="183"/>
    </row>
    <row r="6057" spans="1:39">
      <c r="A6057" s="2"/>
      <c r="B6057" s="3"/>
      <c r="C6057" s="4"/>
      <c r="D6057" s="4"/>
      <c r="E6057" s="135"/>
      <c r="F6057" s="6"/>
      <c r="G6057" s="6"/>
      <c r="H6057" s="6"/>
      <c r="I6057" s="6"/>
      <c r="J6057" s="8"/>
      <c r="K6057" s="63"/>
      <c r="L6057" s="3"/>
      <c r="M6057" s="71"/>
      <c r="N6057" s="73"/>
      <c r="O6057" s="70"/>
      <c r="P6057" s="42"/>
      <c r="Q6057" s="3"/>
      <c r="R6057" s="6"/>
      <c r="S6057" s="7"/>
      <c r="T6057" s="1"/>
      <c r="U6057" s="8"/>
      <c r="V6057" s="8"/>
      <c r="W6057" s="25"/>
      <c r="X6057" s="22"/>
      <c r="Y6057" s="64"/>
      <c r="Z6057" s="64"/>
      <c r="AA6057" s="64"/>
      <c r="AB6057" s="9"/>
      <c r="AD6057" s="183"/>
      <c r="AE6057" s="165"/>
      <c r="AF6057" s="165"/>
      <c r="AG6057" s="193"/>
      <c r="AH6057" s="193"/>
      <c r="AI6057" s="188"/>
      <c r="AJ6057" s="172"/>
      <c r="AK6057" s="172"/>
      <c r="AL6057" s="172"/>
      <c r="AM6057" s="183"/>
    </row>
    <row r="6058" spans="1:39">
      <c r="A6058" s="2"/>
      <c r="B6058" s="3"/>
      <c r="C6058" s="4"/>
      <c r="D6058" s="4"/>
      <c r="E6058" s="135"/>
      <c r="F6058" s="6"/>
      <c r="G6058" s="6"/>
      <c r="H6058" s="6"/>
      <c r="I6058" s="6"/>
      <c r="J6058" s="72"/>
      <c r="K6058" s="8"/>
      <c r="L6058" s="3"/>
      <c r="M6058" s="71"/>
      <c r="N6058" s="73"/>
      <c r="O6058" s="73"/>
      <c r="P6058" s="42"/>
      <c r="Q6058" s="3"/>
      <c r="R6058" s="6"/>
      <c r="S6058" s="7"/>
      <c r="T6058" s="1"/>
      <c r="U6058" s="8"/>
      <c r="V6058" s="8"/>
      <c r="W6058" s="25"/>
      <c r="X6058" s="22"/>
      <c r="Y6058" s="4"/>
      <c r="Z6058" s="4"/>
      <c r="AA6058" s="4"/>
      <c r="AB6058" s="9"/>
      <c r="AD6058" s="183"/>
      <c r="AE6058" s="165"/>
      <c r="AF6058" s="165"/>
      <c r="AG6058" s="193"/>
      <c r="AH6058" s="165"/>
      <c r="AI6058" s="188"/>
      <c r="AJ6058" s="172"/>
      <c r="AK6058" s="172"/>
      <c r="AL6058" s="172"/>
      <c r="AM6058" s="183"/>
    </row>
    <row r="6059" spans="1:39">
      <c r="A6059" s="2"/>
      <c r="B6059" s="3"/>
      <c r="C6059" s="4"/>
      <c r="D6059" s="4"/>
      <c r="E6059" s="135"/>
      <c r="F6059" s="6"/>
      <c r="G6059" s="6"/>
      <c r="H6059" s="6"/>
      <c r="I6059" s="6"/>
      <c r="J6059" s="8"/>
      <c r="K6059" s="63"/>
      <c r="L6059" s="3"/>
      <c r="M6059" s="71"/>
      <c r="N6059" s="73"/>
      <c r="O6059" s="70"/>
      <c r="P6059" s="42"/>
      <c r="Q6059" s="3"/>
      <c r="R6059" s="6"/>
      <c r="S6059" s="7"/>
      <c r="T6059" s="1"/>
      <c r="U6059" s="8"/>
      <c r="V6059" s="8"/>
      <c r="W6059" s="25"/>
      <c r="X6059" s="22"/>
      <c r="Y6059" s="64"/>
      <c r="Z6059" s="64"/>
      <c r="AA6059" s="64"/>
      <c r="AB6059" s="9"/>
      <c r="AD6059" s="183"/>
      <c r="AE6059" s="165"/>
      <c r="AF6059" s="165"/>
      <c r="AG6059" s="193"/>
      <c r="AH6059" s="165"/>
      <c r="AI6059" s="188"/>
      <c r="AJ6059" s="172"/>
      <c r="AK6059" s="172"/>
      <c r="AL6059" s="172"/>
      <c r="AM6059" s="183"/>
    </row>
    <row r="6060" spans="1:39">
      <c r="A6060" s="2"/>
      <c r="B6060" s="3"/>
      <c r="C6060" s="4"/>
      <c r="D6060" s="4"/>
      <c r="E6060" s="135"/>
      <c r="F6060" s="6"/>
      <c r="G6060" s="6"/>
      <c r="H6060" s="6"/>
      <c r="I6060" s="6"/>
      <c r="J6060" s="8"/>
      <c r="K6060" s="72"/>
      <c r="L6060" s="3"/>
      <c r="M6060" s="71"/>
      <c r="N6060" s="70"/>
      <c r="O6060" s="70"/>
      <c r="P6060" s="42"/>
      <c r="Q6060" s="3"/>
      <c r="R6060" s="6"/>
      <c r="S6060" s="7"/>
      <c r="T6060" s="1"/>
      <c r="U6060" s="8"/>
      <c r="V6060" s="8"/>
      <c r="W6060" s="25"/>
      <c r="X6060" s="22"/>
      <c r="Y6060" s="70"/>
      <c r="Z6060" s="70"/>
      <c r="AA6060" s="70"/>
      <c r="AB6060" s="9"/>
      <c r="AD6060" s="183"/>
      <c r="AE6060" s="165"/>
      <c r="AF6060" s="165"/>
      <c r="AG6060" s="193"/>
      <c r="AH6060" s="165"/>
      <c r="AI6060" s="188"/>
      <c r="AJ6060" s="172"/>
      <c r="AK6060" s="172"/>
      <c r="AL6060" s="172"/>
      <c r="AM6060" s="183"/>
    </row>
    <row r="6061" spans="1:39">
      <c r="A6061" s="2"/>
      <c r="B6061" s="3"/>
      <c r="C6061" s="4"/>
      <c r="D6061" s="4"/>
      <c r="E6061" s="135"/>
      <c r="F6061" s="6"/>
      <c r="G6061" s="6"/>
      <c r="H6061" s="6"/>
      <c r="I6061" s="6"/>
      <c r="J6061" s="72"/>
      <c r="K6061" s="72"/>
      <c r="L6061" s="3"/>
      <c r="M6061" s="71"/>
      <c r="N6061" s="70"/>
      <c r="O6061" s="70"/>
      <c r="P6061" s="42"/>
      <c r="Q6061" s="3"/>
      <c r="R6061" s="6"/>
      <c r="S6061" s="7"/>
      <c r="T6061" s="1"/>
      <c r="U6061" s="8"/>
      <c r="V6061" s="8"/>
      <c r="W6061" s="25"/>
      <c r="X6061" s="22"/>
      <c r="Y6061" s="70"/>
      <c r="Z6061" s="70"/>
      <c r="AA6061" s="70"/>
      <c r="AB6061" s="9"/>
      <c r="AD6061" s="183"/>
      <c r="AE6061" s="165"/>
      <c r="AF6061" s="165"/>
      <c r="AG6061" s="193"/>
      <c r="AH6061" s="165"/>
      <c r="AI6061" s="188"/>
      <c r="AJ6061" s="172"/>
      <c r="AK6061" s="172"/>
      <c r="AL6061" s="172"/>
      <c r="AM6061" s="183"/>
    </row>
    <row r="6062" spans="1:39">
      <c r="A6062" s="2"/>
      <c r="B6062" s="3"/>
      <c r="C6062" s="4"/>
      <c r="D6062" s="4"/>
      <c r="E6062" s="135"/>
      <c r="F6062" s="6"/>
      <c r="G6062" s="6"/>
      <c r="H6062" s="6"/>
      <c r="I6062" s="6"/>
      <c r="J6062" s="8"/>
      <c r="K6062" s="72"/>
      <c r="L6062" s="3"/>
      <c r="M6062" s="71"/>
      <c r="N6062" s="70"/>
      <c r="O6062" s="70"/>
      <c r="P6062" s="42"/>
      <c r="Q6062" s="3"/>
      <c r="R6062" s="6"/>
      <c r="S6062" s="7"/>
      <c r="T6062" s="1"/>
      <c r="U6062" s="8"/>
      <c r="V6062" s="8"/>
      <c r="W6062" s="37"/>
      <c r="X6062" s="22"/>
      <c r="Y6062" s="70"/>
      <c r="Z6062" s="70"/>
      <c r="AA6062" s="70"/>
      <c r="AB6062" s="9"/>
      <c r="AD6062" s="183"/>
      <c r="AE6062" s="165"/>
      <c r="AF6062" s="165"/>
      <c r="AG6062" s="193"/>
      <c r="AH6062" s="165"/>
      <c r="AI6062" s="188"/>
      <c r="AJ6062" s="172"/>
      <c r="AK6062" s="172"/>
      <c r="AL6062" s="172"/>
      <c r="AM6062" s="183"/>
    </row>
    <row r="6063" spans="1:39">
      <c r="A6063" s="2"/>
      <c r="B6063" s="3"/>
      <c r="C6063" s="4"/>
      <c r="D6063" s="4"/>
      <c r="E6063" s="135"/>
      <c r="F6063" s="6"/>
      <c r="G6063" s="6"/>
      <c r="H6063" s="6"/>
      <c r="I6063" s="6"/>
      <c r="J6063" s="8"/>
      <c r="K6063" s="72"/>
      <c r="L6063" s="3"/>
      <c r="M6063" s="71"/>
      <c r="N6063" s="70"/>
      <c r="O6063" s="70"/>
      <c r="P6063" s="42"/>
      <c r="Q6063" s="3"/>
      <c r="R6063" s="6"/>
      <c r="S6063" s="7"/>
      <c r="T6063" s="1"/>
      <c r="U6063" s="8"/>
      <c r="V6063" s="8"/>
      <c r="W6063" s="25"/>
      <c r="X6063" s="22"/>
      <c r="Y6063" s="70"/>
      <c r="Z6063" s="70"/>
      <c r="AA6063" s="70"/>
      <c r="AB6063" s="9"/>
      <c r="AD6063" s="183"/>
      <c r="AE6063" s="165"/>
      <c r="AF6063" s="165"/>
      <c r="AG6063" s="193"/>
      <c r="AH6063" s="165"/>
      <c r="AI6063" s="188"/>
      <c r="AJ6063" s="172"/>
      <c r="AK6063" s="172"/>
      <c r="AL6063" s="172"/>
      <c r="AM6063" s="183"/>
    </row>
    <row r="6064" spans="1:39">
      <c r="A6064" s="2"/>
      <c r="B6064" s="3"/>
      <c r="C6064" s="4"/>
      <c r="D6064" s="4"/>
      <c r="E6064" s="135"/>
      <c r="F6064" s="6"/>
      <c r="G6064" s="6"/>
      <c r="H6064" s="6"/>
      <c r="I6064" s="6"/>
      <c r="J6064" s="72"/>
      <c r="K6064" s="72"/>
      <c r="L6064" s="3"/>
      <c r="M6064" s="71"/>
      <c r="N6064" s="70"/>
      <c r="O6064" s="70"/>
      <c r="P6064" s="42"/>
      <c r="Q6064" s="3"/>
      <c r="R6064" s="6"/>
      <c r="S6064" s="7"/>
      <c r="T6064" s="1"/>
      <c r="U6064" s="8"/>
      <c r="V6064" s="8"/>
      <c r="W6064" s="25"/>
      <c r="X6064" s="22"/>
      <c r="Y6064" s="70"/>
      <c r="Z6064" s="70"/>
      <c r="AA6064" s="70"/>
      <c r="AB6064" s="9"/>
      <c r="AD6064" s="183"/>
      <c r="AE6064" s="165"/>
      <c r="AF6064" s="165"/>
      <c r="AG6064" s="193"/>
      <c r="AH6064" s="165"/>
      <c r="AI6064" s="188"/>
      <c r="AJ6064" s="172"/>
      <c r="AK6064" s="172"/>
      <c r="AL6064" s="172"/>
      <c r="AM6064" s="183"/>
    </row>
    <row r="6065" spans="1:39">
      <c r="A6065" s="2"/>
      <c r="B6065" s="3"/>
      <c r="C6065" s="4"/>
      <c r="D6065" s="4"/>
      <c r="E6065" s="135"/>
      <c r="F6065" s="6"/>
      <c r="G6065" s="6"/>
      <c r="H6065" s="6"/>
      <c r="I6065" s="6"/>
      <c r="J6065" s="8"/>
      <c r="K6065" s="72"/>
      <c r="L6065" s="3"/>
      <c r="M6065" s="71"/>
      <c r="N6065" s="70"/>
      <c r="O6065" s="70"/>
      <c r="P6065" s="42"/>
      <c r="Q6065" s="3"/>
      <c r="R6065" s="6"/>
      <c r="S6065" s="7"/>
      <c r="T6065" s="1"/>
      <c r="U6065" s="8"/>
      <c r="V6065" s="8"/>
      <c r="W6065" s="37"/>
      <c r="X6065" s="22"/>
      <c r="Y6065" s="70"/>
      <c r="Z6065" s="70"/>
      <c r="AA6065" s="70"/>
      <c r="AB6065" s="9"/>
      <c r="AD6065" s="183"/>
      <c r="AE6065" s="165"/>
      <c r="AF6065" s="165"/>
      <c r="AG6065" s="193"/>
      <c r="AH6065" s="165"/>
      <c r="AI6065" s="188"/>
      <c r="AJ6065" s="172"/>
      <c r="AK6065" s="172"/>
      <c r="AL6065" s="172"/>
      <c r="AM6065" s="183"/>
    </row>
    <row r="6066" spans="1:39">
      <c r="A6066" s="2"/>
      <c r="B6066" s="3"/>
      <c r="C6066" s="4"/>
      <c r="D6066" s="4"/>
      <c r="E6066" s="135"/>
      <c r="F6066" s="6"/>
      <c r="G6066" s="6"/>
      <c r="H6066" s="6"/>
      <c r="I6066" s="6"/>
      <c r="J6066" s="8"/>
      <c r="K6066" s="72"/>
      <c r="L6066" s="3"/>
      <c r="M6066" s="71"/>
      <c r="N6066" s="70"/>
      <c r="O6066" s="70"/>
      <c r="P6066" s="42"/>
      <c r="Q6066" s="3"/>
      <c r="R6066" s="6"/>
      <c r="S6066" s="7"/>
      <c r="T6066" s="1"/>
      <c r="U6066" s="8"/>
      <c r="V6066" s="8"/>
      <c r="W6066" s="26"/>
      <c r="X6066" s="22"/>
      <c r="Y6066" s="70"/>
      <c r="Z6066" s="70"/>
      <c r="AA6066" s="70"/>
      <c r="AB6066" s="9"/>
      <c r="AD6066" s="183"/>
      <c r="AE6066" s="165"/>
      <c r="AF6066" s="165"/>
      <c r="AG6066" s="193"/>
      <c r="AH6066" s="165"/>
      <c r="AI6066" s="188"/>
      <c r="AJ6066" s="172"/>
      <c r="AK6066" s="172"/>
      <c r="AL6066" s="172"/>
      <c r="AM6066" s="183"/>
    </row>
    <row r="6067" spans="1:39">
      <c r="A6067" s="2"/>
      <c r="B6067" s="3"/>
      <c r="C6067" s="4"/>
      <c r="D6067" s="4"/>
      <c r="E6067" s="135"/>
      <c r="F6067" s="6"/>
      <c r="G6067" s="6"/>
      <c r="H6067" s="6"/>
      <c r="I6067" s="6"/>
      <c r="J6067" s="72"/>
      <c r="K6067" s="72"/>
      <c r="L6067" s="3"/>
      <c r="M6067" s="71"/>
      <c r="N6067" s="70"/>
      <c r="O6067" s="70"/>
      <c r="P6067" s="42"/>
      <c r="Q6067" s="3"/>
      <c r="R6067" s="6"/>
      <c r="S6067" s="7"/>
      <c r="T6067" s="1"/>
      <c r="U6067" s="8"/>
      <c r="V6067" s="8"/>
      <c r="W6067" s="26"/>
      <c r="X6067" s="22"/>
      <c r="Y6067" s="70"/>
      <c r="Z6067" s="70"/>
      <c r="AA6067" s="70"/>
      <c r="AB6067" s="9"/>
      <c r="AD6067" s="183"/>
      <c r="AE6067" s="165"/>
      <c r="AF6067" s="165"/>
      <c r="AG6067" s="193"/>
      <c r="AH6067" s="165"/>
      <c r="AI6067" s="188"/>
      <c r="AJ6067" s="172"/>
      <c r="AK6067" s="172"/>
      <c r="AL6067" s="172"/>
      <c r="AM6067" s="183"/>
    </row>
    <row r="6068" spans="1:39">
      <c r="A6068" s="2"/>
      <c r="B6068" s="3"/>
      <c r="C6068" s="4"/>
      <c r="D6068" s="4"/>
      <c r="E6068" s="135"/>
      <c r="F6068" s="6"/>
      <c r="G6068" s="6"/>
      <c r="H6068" s="6"/>
      <c r="I6068" s="6"/>
      <c r="J6068" s="8"/>
      <c r="K6068" s="72"/>
      <c r="L6068" s="3"/>
      <c r="M6068" s="71"/>
      <c r="N6068" s="70"/>
      <c r="O6068" s="70"/>
      <c r="P6068" s="42"/>
      <c r="Q6068" s="3"/>
      <c r="R6068" s="6"/>
      <c r="S6068" s="7"/>
      <c r="T6068" s="1"/>
      <c r="U6068" s="8"/>
      <c r="V6068" s="8"/>
      <c r="W6068" s="39"/>
      <c r="X6068" s="22"/>
      <c r="Y6068" s="70"/>
      <c r="Z6068" s="70"/>
      <c r="AA6068" s="70"/>
      <c r="AB6068" s="9"/>
      <c r="AD6068" s="183"/>
      <c r="AE6068" s="165"/>
      <c r="AF6068" s="165"/>
      <c r="AG6068" s="193"/>
      <c r="AH6068" s="165"/>
      <c r="AI6068" s="188"/>
      <c r="AJ6068" s="172"/>
      <c r="AK6068" s="172"/>
      <c r="AL6068" s="172"/>
      <c r="AM6068" s="183"/>
    </row>
    <row r="6069" spans="1:39">
      <c r="A6069" s="2"/>
      <c r="B6069" s="3"/>
      <c r="C6069" s="4"/>
      <c r="D6069" s="4"/>
      <c r="E6069" s="135"/>
      <c r="F6069" s="6"/>
      <c r="G6069" s="6"/>
      <c r="H6069" s="6"/>
      <c r="I6069" s="6"/>
      <c r="J6069" s="8"/>
      <c r="K6069" s="8"/>
      <c r="L6069" s="3"/>
      <c r="M6069" s="71"/>
      <c r="N6069" s="70"/>
      <c r="O6069" s="70"/>
      <c r="P6069" s="42"/>
      <c r="Q6069" s="3"/>
      <c r="R6069" s="6"/>
      <c r="S6069" s="7"/>
      <c r="T6069" s="1"/>
      <c r="U6069" s="142"/>
      <c r="V6069" s="8"/>
      <c r="W6069" s="25"/>
      <c r="X6069" s="22"/>
      <c r="Y6069" s="4"/>
      <c r="Z6069" s="4"/>
      <c r="AA6069" s="4"/>
      <c r="AB6069" s="9"/>
      <c r="AD6069" s="183"/>
      <c r="AE6069" s="165"/>
      <c r="AF6069" s="165"/>
      <c r="AG6069" s="193"/>
      <c r="AH6069" s="165"/>
      <c r="AI6069" s="188"/>
      <c r="AJ6069" s="172"/>
      <c r="AK6069" s="172"/>
      <c r="AL6069" s="172"/>
      <c r="AM6069" s="183"/>
    </row>
    <row r="6070" spans="1:39">
      <c r="A6070" s="2"/>
      <c r="B6070" s="3"/>
      <c r="C6070" s="4"/>
      <c r="D6070" s="4"/>
      <c r="E6070" s="135"/>
      <c r="F6070" s="6"/>
      <c r="G6070" s="6"/>
      <c r="H6070" s="6"/>
      <c r="I6070" s="6"/>
      <c r="J6070" s="8"/>
      <c r="K6070" s="8"/>
      <c r="L6070" s="3"/>
      <c r="M6070" s="71"/>
      <c r="N6070" s="70"/>
      <c r="O6070" s="70"/>
      <c r="P6070" s="42"/>
      <c r="Q6070" s="3"/>
      <c r="R6070" s="6"/>
      <c r="S6070" s="7"/>
      <c r="T6070" s="1"/>
      <c r="U6070" s="142"/>
      <c r="V6070" s="8"/>
      <c r="W6070" s="25"/>
      <c r="X6070" s="22"/>
      <c r="Y6070" s="4"/>
      <c r="Z6070" s="4"/>
      <c r="AA6070" s="4"/>
      <c r="AB6070" s="9"/>
      <c r="AD6070" s="183"/>
      <c r="AE6070" s="165"/>
      <c r="AF6070" s="165"/>
      <c r="AG6070" s="193"/>
      <c r="AH6070" s="165"/>
      <c r="AI6070" s="188"/>
      <c r="AJ6070" s="172"/>
      <c r="AK6070" s="172"/>
      <c r="AL6070" s="172"/>
      <c r="AM6070" s="183"/>
    </row>
    <row r="6071" spans="1:39">
      <c r="A6071" s="2"/>
      <c r="B6071" s="3"/>
      <c r="C6071" s="4"/>
      <c r="D6071" s="4"/>
      <c r="E6071" s="135"/>
      <c r="F6071" s="6"/>
      <c r="G6071" s="6"/>
      <c r="H6071" s="6"/>
      <c r="I6071" s="6"/>
      <c r="J6071" s="8"/>
      <c r="K6071" s="8"/>
      <c r="L6071" s="3"/>
      <c r="M6071" s="71"/>
      <c r="N6071" s="70"/>
      <c r="O6071" s="70"/>
      <c r="P6071" s="42"/>
      <c r="Q6071" s="3"/>
      <c r="R6071" s="6"/>
      <c r="S6071" s="7"/>
      <c r="T6071" s="1"/>
      <c r="U6071" s="142"/>
      <c r="V6071" s="8"/>
      <c r="W6071" s="25"/>
      <c r="X6071" s="22"/>
      <c r="Y6071" s="4"/>
      <c r="Z6071" s="4"/>
      <c r="AA6071" s="4"/>
      <c r="AB6071" s="9"/>
      <c r="AD6071" s="183"/>
      <c r="AE6071" s="165"/>
      <c r="AF6071" s="165"/>
      <c r="AG6071" s="193"/>
      <c r="AH6071" s="165"/>
      <c r="AI6071" s="188"/>
      <c r="AJ6071" s="172"/>
      <c r="AK6071" s="172"/>
      <c r="AL6071" s="172"/>
      <c r="AM6071" s="183"/>
    </row>
    <row r="6072" spans="1:39">
      <c r="A6072" s="2"/>
      <c r="B6072" s="3"/>
      <c r="C6072" s="4"/>
      <c r="D6072" s="4"/>
      <c r="E6072" s="135"/>
      <c r="F6072" s="6"/>
      <c r="G6072" s="6"/>
      <c r="H6072" s="6"/>
      <c r="I6072" s="6"/>
      <c r="J6072" s="8"/>
      <c r="K6072" s="8"/>
      <c r="L6072" s="3"/>
      <c r="M6072" s="71"/>
      <c r="N6072" s="70"/>
      <c r="O6072" s="70"/>
      <c r="P6072" s="42"/>
      <c r="Q6072" s="3"/>
      <c r="R6072" s="6"/>
      <c r="S6072" s="7"/>
      <c r="T6072" s="1"/>
      <c r="U6072" s="8"/>
      <c r="V6072" s="8"/>
      <c r="W6072" s="25"/>
      <c r="X6072" s="22"/>
      <c r="Y6072" s="4"/>
      <c r="Z6072" s="4"/>
      <c r="AA6072" s="4"/>
      <c r="AB6072" s="9"/>
      <c r="AD6072" s="183"/>
      <c r="AE6072" s="165"/>
      <c r="AF6072" s="165"/>
      <c r="AG6072" s="193"/>
      <c r="AH6072" s="165"/>
      <c r="AI6072" s="188"/>
      <c r="AJ6072" s="172"/>
      <c r="AK6072" s="172"/>
      <c r="AL6072" s="172"/>
      <c r="AM6072" s="183"/>
    </row>
    <row r="6073" spans="1:39">
      <c r="A6073" s="2"/>
      <c r="B6073" s="3"/>
      <c r="C6073" s="4"/>
      <c r="D6073" s="4"/>
      <c r="E6073" s="135"/>
      <c r="F6073" s="6"/>
      <c r="G6073" s="6"/>
      <c r="H6073" s="6"/>
      <c r="I6073" s="6"/>
      <c r="J6073" s="8"/>
      <c r="K6073" s="8"/>
      <c r="L6073" s="3"/>
      <c r="M6073" s="71"/>
      <c r="N6073" s="70"/>
      <c r="O6073" s="70"/>
      <c r="P6073" s="42"/>
      <c r="Q6073" s="3"/>
      <c r="R6073" s="6"/>
      <c r="S6073" s="7"/>
      <c r="T6073" s="1"/>
      <c r="U6073" s="8"/>
      <c r="V6073" s="8"/>
      <c r="W6073" s="25"/>
      <c r="X6073" s="22"/>
      <c r="Y6073" s="4"/>
      <c r="Z6073" s="4"/>
      <c r="AA6073" s="4"/>
      <c r="AB6073" s="9"/>
      <c r="AD6073" s="183"/>
      <c r="AE6073" s="165"/>
      <c r="AF6073" s="165"/>
      <c r="AG6073" s="193"/>
      <c r="AH6073" s="165"/>
      <c r="AI6073" s="188"/>
      <c r="AJ6073" s="172"/>
      <c r="AK6073" s="172"/>
      <c r="AL6073" s="172"/>
      <c r="AM6073" s="183"/>
    </row>
    <row r="6074" spans="1:39">
      <c r="A6074" s="2"/>
      <c r="B6074" s="3"/>
      <c r="C6074" s="4"/>
      <c r="D6074" s="4"/>
      <c r="E6074" s="135"/>
      <c r="F6074" s="6"/>
      <c r="G6074" s="6"/>
      <c r="H6074" s="6"/>
      <c r="I6074" s="6"/>
      <c r="J6074" s="8"/>
      <c r="K6074" s="8"/>
      <c r="L6074" s="3"/>
      <c r="M6074" s="71"/>
      <c r="N6074" s="70"/>
      <c r="O6074" s="70"/>
      <c r="P6074" s="42"/>
      <c r="Q6074" s="3"/>
      <c r="R6074" s="6"/>
      <c r="S6074" s="7"/>
      <c r="T6074" s="1"/>
      <c r="U6074" s="8"/>
      <c r="V6074" s="8"/>
      <c r="W6074" s="25"/>
      <c r="X6074" s="22"/>
      <c r="Y6074" s="4"/>
      <c r="Z6074" s="4"/>
      <c r="AA6074" s="4"/>
      <c r="AB6074" s="9"/>
      <c r="AD6074" s="183"/>
      <c r="AE6074" s="165"/>
      <c r="AF6074" s="165"/>
      <c r="AG6074" s="193"/>
      <c r="AH6074" s="165"/>
      <c r="AI6074" s="188"/>
      <c r="AJ6074" s="172"/>
      <c r="AK6074" s="172"/>
      <c r="AL6074" s="172"/>
      <c r="AM6074" s="183"/>
    </row>
    <row r="6075" spans="1:39">
      <c r="A6075" s="2"/>
      <c r="B6075" s="3"/>
      <c r="C6075" s="4"/>
      <c r="D6075" s="4"/>
      <c r="E6075" s="135"/>
      <c r="F6075" s="6"/>
      <c r="G6075" s="6"/>
      <c r="H6075" s="6"/>
      <c r="I6075" s="6"/>
      <c r="J6075" s="8"/>
      <c r="K6075" s="8"/>
      <c r="L6075" s="3"/>
      <c r="M6075" s="71"/>
      <c r="N6075" s="70"/>
      <c r="O6075" s="70"/>
      <c r="P6075" s="42"/>
      <c r="Q6075" s="3"/>
      <c r="R6075" s="6"/>
      <c r="S6075" s="7"/>
      <c r="T6075" s="1"/>
      <c r="U6075" s="142"/>
      <c r="V6075" s="8"/>
      <c r="W6075" s="25"/>
      <c r="X6075" s="22"/>
      <c r="Y6075" s="4"/>
      <c r="Z6075" s="4"/>
      <c r="AA6075" s="4"/>
      <c r="AB6075" s="9"/>
      <c r="AD6075" s="183"/>
      <c r="AE6075" s="165"/>
      <c r="AF6075" s="165"/>
      <c r="AG6075" s="193"/>
      <c r="AH6075" s="165"/>
      <c r="AI6075" s="188"/>
      <c r="AJ6075" s="172"/>
      <c r="AK6075" s="172"/>
      <c r="AL6075" s="172"/>
      <c r="AM6075" s="183"/>
    </row>
    <row r="6076" spans="1:39">
      <c r="A6076" s="2"/>
      <c r="B6076" s="3"/>
      <c r="C6076" s="4"/>
      <c r="D6076" s="4"/>
      <c r="E6076" s="135"/>
      <c r="F6076" s="6"/>
      <c r="G6076" s="6"/>
      <c r="H6076" s="6"/>
      <c r="I6076" s="6"/>
      <c r="J6076" s="2"/>
      <c r="K6076" s="8"/>
      <c r="L6076" s="3"/>
      <c r="M6076" s="71"/>
      <c r="N6076" s="73"/>
      <c r="O6076" s="70"/>
      <c r="P6076" s="42"/>
      <c r="Q6076" s="3"/>
      <c r="R6076" s="6"/>
      <c r="S6076" s="7"/>
      <c r="T6076" s="1"/>
      <c r="U6076" s="8"/>
      <c r="V6076" s="8"/>
      <c r="W6076" s="25"/>
      <c r="X6076" s="22"/>
      <c r="Y6076" s="4"/>
      <c r="Z6076" s="4"/>
      <c r="AA6076" s="4"/>
      <c r="AB6076" s="9"/>
      <c r="AD6076" s="183"/>
      <c r="AE6076" s="165"/>
      <c r="AF6076" s="165"/>
      <c r="AG6076" s="193"/>
      <c r="AH6076" s="165"/>
      <c r="AI6076" s="188"/>
      <c r="AJ6076" s="172"/>
      <c r="AK6076" s="172"/>
      <c r="AL6076" s="172"/>
      <c r="AM6076" s="183"/>
    </row>
    <row r="6077" spans="1:39">
      <c r="A6077" s="2"/>
      <c r="B6077" s="3"/>
      <c r="C6077" s="4"/>
      <c r="D6077" s="4"/>
      <c r="E6077" s="135"/>
      <c r="F6077" s="6"/>
      <c r="G6077" s="6"/>
      <c r="H6077" s="6"/>
      <c r="I6077" s="6"/>
      <c r="J6077" s="2"/>
      <c r="K6077" s="8"/>
      <c r="L6077" s="3"/>
      <c r="M6077" s="71"/>
      <c r="N6077" s="73"/>
      <c r="O6077" s="70"/>
      <c r="P6077" s="42"/>
      <c r="Q6077" s="3"/>
      <c r="R6077" s="6"/>
      <c r="S6077" s="7"/>
      <c r="T6077" s="1"/>
      <c r="U6077" s="8"/>
      <c r="V6077" s="8"/>
      <c r="W6077" s="25"/>
      <c r="X6077" s="22"/>
      <c r="Y6077" s="4"/>
      <c r="Z6077" s="4"/>
      <c r="AA6077" s="4"/>
      <c r="AB6077" s="9"/>
      <c r="AD6077" s="183"/>
      <c r="AE6077" s="165"/>
      <c r="AF6077" s="165"/>
      <c r="AG6077" s="193"/>
      <c r="AH6077" s="165"/>
      <c r="AI6077" s="188"/>
      <c r="AJ6077" s="172"/>
      <c r="AK6077" s="172"/>
      <c r="AL6077" s="172"/>
      <c r="AM6077" s="183"/>
    </row>
    <row r="6078" spans="1:39">
      <c r="A6078" s="2"/>
      <c r="B6078" s="3"/>
      <c r="C6078" s="4"/>
      <c r="D6078" s="4"/>
      <c r="E6078" s="135"/>
      <c r="F6078" s="6"/>
      <c r="G6078" s="6"/>
      <c r="H6078" s="6"/>
      <c r="I6078" s="6"/>
      <c r="J6078" s="2"/>
      <c r="K6078" s="8"/>
      <c r="L6078" s="3"/>
      <c r="M6078" s="71"/>
      <c r="N6078" s="73"/>
      <c r="O6078" s="70"/>
      <c r="P6078" s="42"/>
      <c r="Q6078" s="3"/>
      <c r="R6078" s="6"/>
      <c r="S6078" s="7"/>
      <c r="T6078" s="1"/>
      <c r="U6078" s="8"/>
      <c r="V6078" s="8"/>
      <c r="W6078" s="31"/>
      <c r="X6078" s="22"/>
      <c r="Y6078" s="4"/>
      <c r="Z6078" s="4"/>
      <c r="AA6078" s="4"/>
      <c r="AB6078" s="9"/>
      <c r="AD6078" s="183"/>
      <c r="AE6078" s="165"/>
      <c r="AF6078" s="165"/>
      <c r="AG6078" s="193"/>
      <c r="AH6078" s="165"/>
      <c r="AI6078" s="188"/>
      <c r="AJ6078" s="172"/>
      <c r="AK6078" s="172"/>
      <c r="AL6078" s="172"/>
      <c r="AM6078" s="183"/>
    </row>
    <row r="6079" spans="1:39">
      <c r="A6079" s="2"/>
      <c r="B6079" s="3"/>
      <c r="C6079" s="4"/>
      <c r="D6079" s="4"/>
      <c r="E6079" s="135"/>
      <c r="F6079" s="6"/>
      <c r="G6079" s="6"/>
      <c r="H6079" s="6"/>
      <c r="I6079" s="6"/>
      <c r="J6079" s="2"/>
      <c r="K6079" s="8"/>
      <c r="L6079" s="3"/>
      <c r="M6079" s="71"/>
      <c r="N6079" s="70"/>
      <c r="O6079" s="70"/>
      <c r="P6079" s="42"/>
      <c r="Q6079" s="3"/>
      <c r="R6079" s="6"/>
      <c r="S6079" s="7"/>
      <c r="T6079" s="1"/>
      <c r="U6079" s="142"/>
      <c r="V6079" s="8"/>
      <c r="W6079" s="25"/>
      <c r="X6079" s="22"/>
      <c r="Y6079" s="4"/>
      <c r="Z6079" s="4"/>
      <c r="AA6079" s="4"/>
      <c r="AB6079" s="9"/>
      <c r="AD6079" s="183"/>
      <c r="AE6079" s="165"/>
      <c r="AF6079" s="165"/>
      <c r="AG6079" s="193"/>
      <c r="AH6079" s="165"/>
      <c r="AI6079" s="188"/>
      <c r="AJ6079" s="172"/>
      <c r="AK6079" s="172"/>
      <c r="AL6079" s="172"/>
      <c r="AM6079" s="183"/>
    </row>
    <row r="6080" spans="1:39">
      <c r="A6080" s="2"/>
      <c r="B6080" s="3"/>
      <c r="C6080" s="4"/>
      <c r="D6080" s="4"/>
      <c r="E6080" s="135"/>
      <c r="F6080" s="6"/>
      <c r="G6080" s="6"/>
      <c r="H6080" s="6"/>
      <c r="I6080" s="6"/>
      <c r="J6080" s="2"/>
      <c r="K6080" s="8"/>
      <c r="L6080" s="3"/>
      <c r="M6080" s="71"/>
      <c r="N6080" s="70"/>
      <c r="O6080" s="70"/>
      <c r="P6080" s="42"/>
      <c r="Q6080" s="3"/>
      <c r="R6080" s="6"/>
      <c r="S6080" s="7"/>
      <c r="T6080" s="1"/>
      <c r="U6080" s="142"/>
      <c r="V6080" s="8"/>
      <c r="W6080" s="25"/>
      <c r="X6080" s="22"/>
      <c r="Y6080" s="4"/>
      <c r="Z6080" s="4"/>
      <c r="AA6080" s="4"/>
      <c r="AB6080" s="9"/>
      <c r="AD6080" s="183"/>
      <c r="AE6080" s="165"/>
      <c r="AF6080" s="165"/>
      <c r="AG6080" s="193"/>
      <c r="AH6080" s="165"/>
      <c r="AI6080" s="188"/>
      <c r="AJ6080" s="172"/>
      <c r="AK6080" s="172"/>
      <c r="AL6080" s="172"/>
      <c r="AM6080" s="183"/>
    </row>
    <row r="6081" spans="1:39">
      <c r="A6081" s="2"/>
      <c r="B6081" s="3"/>
      <c r="C6081" s="4"/>
      <c r="D6081" s="4"/>
      <c r="E6081" s="135"/>
      <c r="F6081" s="6"/>
      <c r="G6081" s="6"/>
      <c r="H6081" s="6"/>
      <c r="I6081" s="6"/>
      <c r="J6081" s="2"/>
      <c r="K6081" s="8"/>
      <c r="L6081" s="3"/>
      <c r="M6081" s="71"/>
      <c r="N6081" s="70"/>
      <c r="O6081" s="70"/>
      <c r="P6081" s="42"/>
      <c r="Q6081" s="3"/>
      <c r="R6081" s="6"/>
      <c r="S6081" s="7"/>
      <c r="T6081" s="1"/>
      <c r="U6081" s="142"/>
      <c r="V6081" s="8"/>
      <c r="W6081" s="25"/>
      <c r="X6081" s="22"/>
      <c r="Y6081" s="4"/>
      <c r="Z6081" s="4"/>
      <c r="AA6081" s="4"/>
      <c r="AB6081" s="9"/>
      <c r="AD6081" s="183"/>
      <c r="AE6081" s="165"/>
      <c r="AF6081" s="165"/>
      <c r="AG6081" s="193"/>
      <c r="AH6081" s="165"/>
      <c r="AI6081" s="188"/>
      <c r="AJ6081" s="172"/>
      <c r="AK6081" s="172"/>
      <c r="AL6081" s="172"/>
      <c r="AM6081" s="183"/>
    </row>
    <row r="6082" spans="1:39">
      <c r="A6082" s="2"/>
      <c r="B6082" s="3"/>
      <c r="C6082" s="4"/>
      <c r="D6082" s="4"/>
      <c r="E6082" s="135"/>
      <c r="F6082" s="6"/>
      <c r="G6082" s="6"/>
      <c r="H6082" s="6"/>
      <c r="I6082" s="6"/>
      <c r="J6082" s="2"/>
      <c r="K6082" s="8"/>
      <c r="L6082" s="3"/>
      <c r="M6082" s="71"/>
      <c r="N6082" s="70"/>
      <c r="O6082" s="70"/>
      <c r="P6082" s="42"/>
      <c r="Q6082" s="3"/>
      <c r="R6082" s="6"/>
      <c r="S6082" s="7"/>
      <c r="T6082" s="1"/>
      <c r="U6082" s="142"/>
      <c r="V6082" s="8"/>
      <c r="W6082" s="25"/>
      <c r="X6082" s="22"/>
      <c r="Y6082" s="4"/>
      <c r="Z6082" s="4"/>
      <c r="AA6082" s="4"/>
      <c r="AB6082" s="9"/>
      <c r="AD6082" s="183"/>
      <c r="AE6082" s="165"/>
      <c r="AF6082" s="165"/>
      <c r="AG6082" s="193"/>
      <c r="AH6082" s="165"/>
      <c r="AI6082" s="188"/>
      <c r="AJ6082" s="172"/>
      <c r="AK6082" s="172"/>
      <c r="AL6082" s="172"/>
      <c r="AM6082" s="183"/>
    </row>
    <row r="6083" spans="1:39">
      <c r="A6083" s="2"/>
      <c r="B6083" s="3"/>
      <c r="C6083" s="4"/>
      <c r="D6083" s="4"/>
      <c r="E6083" s="135"/>
      <c r="F6083" s="6"/>
      <c r="G6083" s="6"/>
      <c r="H6083" s="6"/>
      <c r="I6083" s="6"/>
      <c r="J6083" s="2"/>
      <c r="K6083" s="2"/>
      <c r="L6083" s="3"/>
      <c r="M6083" s="71"/>
      <c r="N6083" s="70"/>
      <c r="O6083" s="70"/>
      <c r="P6083" s="42"/>
      <c r="Q6083" s="3"/>
      <c r="R6083" s="6"/>
      <c r="S6083" s="7"/>
      <c r="T6083" s="1"/>
      <c r="U6083" s="8"/>
      <c r="V6083" s="8"/>
      <c r="W6083" s="25"/>
      <c r="X6083" s="22"/>
      <c r="Y6083" s="4"/>
      <c r="Z6083" s="4"/>
      <c r="AA6083" s="4"/>
      <c r="AB6083" s="9"/>
      <c r="AD6083" s="183"/>
      <c r="AE6083" s="165"/>
      <c r="AF6083" s="165"/>
      <c r="AG6083" s="193"/>
      <c r="AH6083" s="165"/>
      <c r="AI6083" s="188"/>
      <c r="AJ6083" s="172"/>
      <c r="AK6083" s="172"/>
      <c r="AL6083" s="172"/>
      <c r="AM6083" s="183"/>
    </row>
    <row r="6084" spans="1:39">
      <c r="A6084" s="2"/>
      <c r="B6084" s="3"/>
      <c r="C6084" s="4"/>
      <c r="D6084" s="4"/>
      <c r="E6084" s="135"/>
      <c r="F6084" s="6"/>
      <c r="G6084" s="6"/>
      <c r="H6084" s="6"/>
      <c r="I6084" s="6"/>
      <c r="J6084" s="2"/>
      <c r="K6084" s="2"/>
      <c r="L6084" s="3"/>
      <c r="M6084" s="71"/>
      <c r="N6084" s="70"/>
      <c r="O6084" s="70"/>
      <c r="P6084" s="42"/>
      <c r="Q6084" s="3"/>
      <c r="R6084" s="6"/>
      <c r="S6084" s="7"/>
      <c r="T6084" s="1"/>
      <c r="U6084" s="8"/>
      <c r="V6084" s="8"/>
      <c r="W6084" s="25"/>
      <c r="X6084" s="22"/>
      <c r="Y6084" s="4"/>
      <c r="Z6084" s="4"/>
      <c r="AA6084" s="4"/>
      <c r="AB6084" s="9"/>
      <c r="AD6084" s="183"/>
      <c r="AE6084" s="165"/>
      <c r="AF6084" s="165"/>
      <c r="AG6084" s="193"/>
      <c r="AH6084" s="165"/>
      <c r="AI6084" s="188"/>
      <c r="AJ6084" s="172"/>
      <c r="AK6084" s="172"/>
      <c r="AL6084" s="172"/>
      <c r="AM6084" s="183"/>
    </row>
    <row r="6085" spans="1:39">
      <c r="A6085" s="2"/>
      <c r="B6085" s="3"/>
      <c r="C6085" s="4"/>
      <c r="D6085" s="4"/>
      <c r="E6085" s="135"/>
      <c r="F6085" s="6"/>
      <c r="G6085" s="6"/>
      <c r="H6085" s="6"/>
      <c r="I6085" s="6"/>
      <c r="J6085" s="2"/>
      <c r="K6085" s="2"/>
      <c r="L6085" s="3"/>
      <c r="M6085" s="71"/>
      <c r="N6085" s="70"/>
      <c r="O6085" s="70"/>
      <c r="P6085" s="42"/>
      <c r="Q6085" s="3"/>
      <c r="R6085" s="6"/>
      <c r="S6085" s="7"/>
      <c r="T6085" s="1"/>
      <c r="U6085" s="8"/>
      <c r="V6085" s="8"/>
      <c r="W6085" s="28"/>
      <c r="X6085" s="22"/>
      <c r="Y6085" s="4"/>
      <c r="Z6085" s="4"/>
      <c r="AA6085" s="4"/>
      <c r="AB6085" s="9"/>
      <c r="AD6085" s="183"/>
      <c r="AE6085" s="165"/>
      <c r="AF6085" s="165"/>
      <c r="AG6085" s="193"/>
      <c r="AH6085" s="165"/>
      <c r="AI6085" s="188"/>
      <c r="AJ6085" s="172"/>
      <c r="AK6085" s="172"/>
      <c r="AL6085" s="172"/>
      <c r="AM6085" s="183"/>
    </row>
    <row r="6086" spans="1:39">
      <c r="A6086" s="2"/>
      <c r="B6086" s="3"/>
      <c r="C6086" s="4"/>
      <c r="D6086" s="4"/>
      <c r="E6086" s="135"/>
      <c r="F6086" s="6"/>
      <c r="G6086" s="6"/>
      <c r="H6086" s="6"/>
      <c r="I6086" s="6"/>
      <c r="J6086" s="2"/>
      <c r="K6086" s="2"/>
      <c r="L6086" s="3"/>
      <c r="M6086" s="71"/>
      <c r="N6086" s="70"/>
      <c r="O6086" s="70"/>
      <c r="P6086" s="42"/>
      <c r="Q6086" s="3"/>
      <c r="R6086" s="6"/>
      <c r="S6086" s="7"/>
      <c r="T6086" s="1"/>
      <c r="U6086" s="142"/>
      <c r="V6086" s="8"/>
      <c r="W6086" s="25"/>
      <c r="X6086" s="22"/>
      <c r="Y6086" s="4"/>
      <c r="Z6086" s="4"/>
      <c r="AA6086" s="4"/>
      <c r="AB6086" s="9"/>
      <c r="AD6086" s="183"/>
      <c r="AE6086" s="165"/>
      <c r="AF6086" s="165"/>
      <c r="AG6086" s="193"/>
      <c r="AH6086" s="165"/>
      <c r="AI6086" s="188"/>
      <c r="AJ6086" s="172"/>
      <c r="AK6086" s="172"/>
      <c r="AL6086" s="172"/>
      <c r="AM6086" s="183"/>
    </row>
    <row r="6087" spans="1:39">
      <c r="A6087" s="2"/>
      <c r="B6087" s="3"/>
      <c r="C6087" s="4"/>
      <c r="D6087" s="4"/>
      <c r="E6087" s="135"/>
      <c r="F6087" s="6"/>
      <c r="G6087" s="6"/>
      <c r="H6087" s="6"/>
      <c r="I6087" s="6"/>
      <c r="J6087" s="2"/>
      <c r="K6087" s="2"/>
      <c r="L6087" s="3"/>
      <c r="M6087" s="71"/>
      <c r="N6087" s="70"/>
      <c r="O6087" s="70"/>
      <c r="P6087" s="42"/>
      <c r="Q6087" s="3"/>
      <c r="R6087" s="6"/>
      <c r="S6087" s="7"/>
      <c r="T6087" s="1"/>
      <c r="U6087" s="142"/>
      <c r="V6087" s="8"/>
      <c r="W6087" s="25"/>
      <c r="X6087" s="22"/>
      <c r="Y6087" s="4"/>
      <c r="Z6087" s="4"/>
      <c r="AA6087" s="4"/>
      <c r="AB6087" s="9"/>
      <c r="AD6087" s="183"/>
      <c r="AE6087" s="165"/>
      <c r="AF6087" s="165"/>
      <c r="AG6087" s="193"/>
      <c r="AH6087" s="165"/>
      <c r="AI6087" s="188"/>
      <c r="AJ6087" s="172"/>
      <c r="AK6087" s="172"/>
      <c r="AL6087" s="172"/>
      <c r="AM6087" s="183"/>
    </row>
    <row r="6088" spans="1:39">
      <c r="A6088" s="2"/>
      <c r="B6088" s="3"/>
      <c r="C6088" s="4"/>
      <c r="D6088" s="4"/>
      <c r="E6088" s="135"/>
      <c r="F6088" s="6"/>
      <c r="G6088" s="6"/>
      <c r="H6088" s="6"/>
      <c r="I6088" s="6"/>
      <c r="J6088" s="2"/>
      <c r="K6088" s="2"/>
      <c r="L6088" s="3"/>
      <c r="M6088" s="71"/>
      <c r="N6088" s="70"/>
      <c r="O6088" s="70"/>
      <c r="P6088" s="42"/>
      <c r="Q6088" s="3"/>
      <c r="R6088" s="6"/>
      <c r="S6088" s="7"/>
      <c r="T6088" s="1"/>
      <c r="U6088" s="142"/>
      <c r="V6088" s="8"/>
      <c r="W6088" s="25"/>
      <c r="X6088" s="22"/>
      <c r="Y6088" s="4"/>
      <c r="Z6088" s="4"/>
      <c r="AA6088" s="4"/>
      <c r="AB6088" s="9"/>
      <c r="AD6088" s="183"/>
      <c r="AE6088" s="165"/>
      <c r="AF6088" s="165"/>
      <c r="AG6088" s="193"/>
      <c r="AH6088" s="165"/>
      <c r="AI6088" s="188"/>
      <c r="AJ6088" s="172"/>
      <c r="AK6088" s="172"/>
      <c r="AL6088" s="172"/>
      <c r="AM6088" s="183"/>
    </row>
    <row r="6089" spans="1:39">
      <c r="A6089" s="2"/>
      <c r="B6089" s="3"/>
      <c r="C6089" s="4"/>
      <c r="D6089" s="4"/>
      <c r="E6089" s="135"/>
      <c r="F6089" s="6"/>
      <c r="G6089" s="6"/>
      <c r="H6089" s="6"/>
      <c r="I6089" s="6"/>
      <c r="J6089" s="2"/>
      <c r="K6089" s="2"/>
      <c r="L6089" s="3"/>
      <c r="M6089" s="71"/>
      <c r="N6089" s="70"/>
      <c r="O6089" s="70"/>
      <c r="P6089" s="42"/>
      <c r="Q6089" s="3"/>
      <c r="R6089" s="6"/>
      <c r="S6089" s="7"/>
      <c r="T6089" s="1"/>
      <c r="U6089" s="142"/>
      <c r="V6089" s="8"/>
      <c r="W6089" s="25"/>
      <c r="X6089" s="22"/>
      <c r="Y6089" s="4"/>
      <c r="Z6089" s="4"/>
      <c r="AA6089" s="4"/>
      <c r="AB6089" s="9"/>
      <c r="AD6089" s="183"/>
      <c r="AE6089" s="165"/>
      <c r="AF6089" s="165"/>
      <c r="AG6089" s="193"/>
      <c r="AH6089" s="165"/>
      <c r="AI6089" s="188"/>
      <c r="AJ6089" s="172"/>
      <c r="AK6089" s="172"/>
      <c r="AL6089" s="172"/>
      <c r="AM6089" s="183"/>
    </row>
    <row r="6090" spans="1:39">
      <c r="A6090" s="2"/>
      <c r="B6090" s="3"/>
      <c r="C6090" s="4"/>
      <c r="D6090" s="4"/>
      <c r="E6090" s="135"/>
      <c r="F6090" s="6"/>
      <c r="G6090" s="6"/>
      <c r="H6090" s="6"/>
      <c r="I6090" s="6"/>
      <c r="J6090" s="2"/>
      <c r="K6090" s="2"/>
      <c r="L6090" s="3"/>
      <c r="M6090" s="71"/>
      <c r="N6090" s="70"/>
      <c r="O6090" s="70"/>
      <c r="P6090" s="42"/>
      <c r="Q6090" s="3"/>
      <c r="R6090" s="6"/>
      <c r="S6090" s="7"/>
      <c r="T6090" s="1"/>
      <c r="U6090" s="8"/>
      <c r="V6090" s="8"/>
      <c r="W6090" s="44"/>
      <c r="X6090" s="22"/>
      <c r="Y6090" s="4"/>
      <c r="Z6090" s="4"/>
      <c r="AA6090" s="4"/>
      <c r="AB6090" s="9"/>
      <c r="AD6090" s="183"/>
      <c r="AE6090" s="165"/>
      <c r="AF6090" s="165"/>
      <c r="AG6090" s="193"/>
      <c r="AH6090" s="165"/>
      <c r="AI6090" s="188"/>
      <c r="AJ6090" s="172"/>
      <c r="AK6090" s="172"/>
      <c r="AL6090" s="172"/>
      <c r="AM6090" s="183"/>
    </row>
    <row r="6091" spans="1:39">
      <c r="A6091" s="2"/>
      <c r="B6091" s="3"/>
      <c r="C6091" s="4"/>
      <c r="D6091" s="4"/>
      <c r="E6091" s="135"/>
      <c r="F6091" s="6"/>
      <c r="G6091" s="6"/>
      <c r="H6091" s="6"/>
      <c r="I6091" s="6"/>
      <c r="J6091" s="2"/>
      <c r="K6091" s="2"/>
      <c r="L6091" s="3"/>
      <c r="M6091" s="71"/>
      <c r="N6091" s="70"/>
      <c r="O6091" s="70"/>
      <c r="P6091" s="42"/>
      <c r="Q6091" s="3"/>
      <c r="R6091" s="6"/>
      <c r="S6091" s="7"/>
      <c r="T6091" s="1"/>
      <c r="U6091" s="8"/>
      <c r="V6091" s="8"/>
      <c r="W6091" s="44"/>
      <c r="X6091" s="22"/>
      <c r="Y6091" s="4"/>
      <c r="Z6091" s="4"/>
      <c r="AA6091" s="4"/>
      <c r="AB6091" s="9"/>
      <c r="AD6091" s="183"/>
      <c r="AE6091" s="165"/>
      <c r="AF6091" s="165"/>
      <c r="AG6091" s="193"/>
      <c r="AH6091" s="165"/>
      <c r="AI6091" s="188"/>
      <c r="AJ6091" s="172"/>
      <c r="AK6091" s="172"/>
      <c r="AL6091" s="172"/>
      <c r="AM6091" s="183"/>
    </row>
    <row r="6092" spans="1:39">
      <c r="A6092" s="2"/>
      <c r="B6092" s="3"/>
      <c r="C6092" s="4"/>
      <c r="D6092" s="4"/>
      <c r="E6092" s="135"/>
      <c r="F6092" s="6"/>
      <c r="G6092" s="6"/>
      <c r="H6092" s="6"/>
      <c r="I6092" s="6"/>
      <c r="J6092" s="2"/>
      <c r="K6092" s="2"/>
      <c r="L6092" s="3"/>
      <c r="M6092" s="71"/>
      <c r="N6092" s="70"/>
      <c r="O6092" s="70"/>
      <c r="P6092" s="42"/>
      <c r="Q6092" s="3"/>
      <c r="R6092" s="6"/>
      <c r="S6092" s="7"/>
      <c r="T6092" s="1"/>
      <c r="U6092" s="8"/>
      <c r="V6092" s="8"/>
      <c r="W6092" s="44"/>
      <c r="X6092" s="22"/>
      <c r="Y6092" s="4"/>
      <c r="Z6092" s="4"/>
      <c r="AA6092" s="4"/>
      <c r="AB6092" s="9"/>
      <c r="AD6092" s="183"/>
      <c r="AE6092" s="165"/>
      <c r="AF6092" s="165"/>
      <c r="AG6092" s="193"/>
      <c r="AH6092" s="165"/>
      <c r="AI6092" s="188"/>
      <c r="AJ6092" s="172"/>
      <c r="AK6092" s="172"/>
      <c r="AL6092" s="172"/>
      <c r="AM6092" s="183"/>
    </row>
    <row r="6093" spans="1:39">
      <c r="A6093" s="2"/>
      <c r="B6093" s="3"/>
      <c r="C6093" s="4"/>
      <c r="D6093" s="4"/>
      <c r="E6093" s="135"/>
      <c r="F6093" s="6"/>
      <c r="G6093" s="6"/>
      <c r="H6093" s="6"/>
      <c r="I6093" s="6"/>
      <c r="J6093" s="2"/>
      <c r="K6093" s="2"/>
      <c r="L6093" s="3"/>
      <c r="M6093" s="71"/>
      <c r="N6093" s="70"/>
      <c r="O6093" s="70"/>
      <c r="P6093" s="42"/>
      <c r="Q6093" s="3"/>
      <c r="R6093" s="6"/>
      <c r="S6093" s="7"/>
      <c r="T6093" s="1"/>
      <c r="U6093" s="142"/>
      <c r="V6093" s="8"/>
      <c r="W6093" s="25"/>
      <c r="X6093" s="22"/>
      <c r="Y6093" s="4"/>
      <c r="Z6093" s="4"/>
      <c r="AA6093" s="4"/>
      <c r="AB6093" s="9"/>
      <c r="AD6093" s="183"/>
      <c r="AE6093" s="165"/>
      <c r="AF6093" s="165"/>
      <c r="AG6093" s="193"/>
      <c r="AH6093" s="165"/>
      <c r="AI6093" s="188"/>
      <c r="AJ6093" s="172"/>
      <c r="AK6093" s="172"/>
      <c r="AL6093" s="172"/>
      <c r="AM6093" s="183"/>
    </row>
    <row r="6094" spans="1:39">
      <c r="A6094" s="2"/>
      <c r="B6094" s="3"/>
      <c r="C6094" s="4"/>
      <c r="D6094" s="4"/>
      <c r="E6094" s="135"/>
      <c r="F6094" s="6"/>
      <c r="G6094" s="6"/>
      <c r="H6094" s="6"/>
      <c r="I6094" s="6"/>
      <c r="J6094" s="2"/>
      <c r="K6094" s="2"/>
      <c r="L6094" s="3"/>
      <c r="M6094" s="71"/>
      <c r="N6094" s="70"/>
      <c r="O6094" s="70"/>
      <c r="P6094" s="42"/>
      <c r="Q6094" s="3"/>
      <c r="R6094" s="6"/>
      <c r="S6094" s="7"/>
      <c r="T6094" s="1"/>
      <c r="U6094" s="142"/>
      <c r="V6094" s="8"/>
      <c r="W6094" s="25"/>
      <c r="X6094" s="22"/>
      <c r="Y6094" s="4"/>
      <c r="Z6094" s="4"/>
      <c r="AA6094" s="4"/>
      <c r="AB6094" s="9"/>
      <c r="AD6094" s="183"/>
      <c r="AE6094" s="165"/>
      <c r="AF6094" s="165"/>
      <c r="AG6094" s="193"/>
      <c r="AH6094" s="165"/>
      <c r="AI6094" s="188"/>
      <c r="AJ6094" s="172"/>
      <c r="AK6094" s="172"/>
      <c r="AL6094" s="172"/>
      <c r="AM6094" s="183"/>
    </row>
    <row r="6095" spans="1:39">
      <c r="A6095" s="2"/>
      <c r="B6095" s="3"/>
      <c r="C6095" s="4"/>
      <c r="D6095" s="4"/>
      <c r="E6095" s="135"/>
      <c r="F6095" s="6"/>
      <c r="G6095" s="6"/>
      <c r="H6095" s="6"/>
      <c r="I6095" s="6"/>
      <c r="J6095" s="2"/>
      <c r="K6095" s="2"/>
      <c r="L6095" s="3"/>
      <c r="M6095" s="71"/>
      <c r="N6095" s="70"/>
      <c r="O6095" s="70"/>
      <c r="P6095" s="42"/>
      <c r="Q6095" s="3"/>
      <c r="R6095" s="6"/>
      <c r="S6095" s="7"/>
      <c r="T6095" s="1"/>
      <c r="U6095" s="8"/>
      <c r="V6095" s="8"/>
      <c r="W6095" s="44"/>
      <c r="X6095" s="22"/>
      <c r="Y6095" s="4"/>
      <c r="Z6095" s="4"/>
      <c r="AA6095" s="4"/>
      <c r="AB6095" s="9"/>
      <c r="AD6095" s="183"/>
      <c r="AE6095" s="165"/>
      <c r="AF6095" s="165"/>
      <c r="AG6095" s="193"/>
      <c r="AH6095" s="165"/>
      <c r="AI6095" s="188"/>
      <c r="AJ6095" s="172"/>
      <c r="AK6095" s="172"/>
      <c r="AL6095" s="172"/>
      <c r="AM6095" s="183"/>
    </row>
    <row r="6096" spans="1:39">
      <c r="A6096" s="2"/>
      <c r="B6096" s="3"/>
      <c r="C6096" s="4"/>
      <c r="D6096" s="4"/>
      <c r="E6096" s="135"/>
      <c r="F6096" s="6"/>
      <c r="G6096" s="6"/>
      <c r="H6096" s="6"/>
      <c r="I6096" s="6"/>
      <c r="J6096" s="2"/>
      <c r="K6096" s="2"/>
      <c r="L6096" s="3"/>
      <c r="M6096" s="71"/>
      <c r="N6096" s="70"/>
      <c r="O6096" s="70"/>
      <c r="P6096" s="42"/>
      <c r="Q6096" s="3"/>
      <c r="R6096" s="6"/>
      <c r="S6096" s="7"/>
      <c r="T6096" s="1"/>
      <c r="U6096" s="8"/>
      <c r="V6096" s="8"/>
      <c r="W6096" s="44"/>
      <c r="X6096" s="22"/>
      <c r="Y6096" s="4"/>
      <c r="Z6096" s="4"/>
      <c r="AA6096" s="4"/>
      <c r="AB6096" s="9"/>
      <c r="AD6096" s="183"/>
      <c r="AE6096" s="165"/>
      <c r="AF6096" s="165"/>
      <c r="AG6096" s="193"/>
      <c r="AH6096" s="165"/>
      <c r="AI6096" s="188"/>
      <c r="AJ6096" s="172"/>
      <c r="AK6096" s="172"/>
      <c r="AL6096" s="172"/>
      <c r="AM6096" s="183"/>
    </row>
    <row r="6097" spans="1:39">
      <c r="A6097" s="2"/>
      <c r="B6097" s="3"/>
      <c r="C6097" s="4"/>
      <c r="D6097" s="4"/>
      <c r="E6097" s="135"/>
      <c r="F6097" s="6"/>
      <c r="G6097" s="6"/>
      <c r="H6097" s="6"/>
      <c r="I6097" s="6"/>
      <c r="J6097" s="2"/>
      <c r="K6097" s="2"/>
      <c r="L6097" s="3"/>
      <c r="M6097" s="71"/>
      <c r="N6097" s="70"/>
      <c r="O6097" s="70"/>
      <c r="P6097" s="42"/>
      <c r="Q6097" s="3"/>
      <c r="R6097" s="6"/>
      <c r="S6097" s="7"/>
      <c r="T6097" s="1"/>
      <c r="U6097" s="8"/>
      <c r="V6097" s="8"/>
      <c r="W6097" s="44"/>
      <c r="X6097" s="22"/>
      <c r="Y6097" s="4"/>
      <c r="Z6097" s="4"/>
      <c r="AA6097" s="4"/>
      <c r="AB6097" s="9"/>
      <c r="AD6097" s="183"/>
      <c r="AE6097" s="165"/>
      <c r="AF6097" s="165"/>
      <c r="AG6097" s="193"/>
      <c r="AH6097" s="165"/>
      <c r="AI6097" s="188"/>
      <c r="AJ6097" s="172"/>
      <c r="AK6097" s="172"/>
      <c r="AL6097" s="172"/>
      <c r="AM6097" s="183"/>
    </row>
    <row r="6098" spans="1:39">
      <c r="A6098" s="2"/>
      <c r="B6098" s="3"/>
      <c r="C6098" s="4"/>
      <c r="D6098" s="4"/>
      <c r="E6098" s="135"/>
      <c r="F6098" s="6"/>
      <c r="G6098" s="6"/>
      <c r="H6098" s="6"/>
      <c r="I6098" s="6"/>
      <c r="J6098" s="2"/>
      <c r="K6098" s="2"/>
      <c r="L6098" s="3"/>
      <c r="M6098" s="71"/>
      <c r="N6098" s="70"/>
      <c r="O6098" s="70"/>
      <c r="P6098" s="42"/>
      <c r="Q6098" s="3"/>
      <c r="R6098" s="6"/>
      <c r="S6098" s="7"/>
      <c r="T6098" s="1"/>
      <c r="U6098" s="142"/>
      <c r="V6098" s="8"/>
      <c r="W6098" s="25"/>
      <c r="X6098" s="22"/>
      <c r="Y6098" s="4"/>
      <c r="Z6098" s="4"/>
      <c r="AA6098" s="4"/>
      <c r="AB6098" s="9"/>
      <c r="AD6098" s="183"/>
      <c r="AE6098" s="165"/>
      <c r="AF6098" s="165"/>
      <c r="AG6098" s="193"/>
      <c r="AH6098" s="165"/>
      <c r="AI6098" s="188"/>
      <c r="AJ6098" s="172"/>
      <c r="AK6098" s="172"/>
      <c r="AL6098" s="172"/>
      <c r="AM6098" s="183"/>
    </row>
    <row r="6099" spans="1:39">
      <c r="A6099" s="2"/>
      <c r="B6099" s="3"/>
      <c r="C6099" s="4"/>
      <c r="D6099" s="4"/>
      <c r="E6099" s="135"/>
      <c r="F6099" s="6"/>
      <c r="G6099" s="6"/>
      <c r="H6099" s="6"/>
      <c r="I6099" s="6"/>
      <c r="J6099" s="2"/>
      <c r="K6099" s="2"/>
      <c r="L6099" s="3"/>
      <c r="M6099" s="71"/>
      <c r="N6099" s="70"/>
      <c r="O6099" s="70"/>
      <c r="P6099" s="42"/>
      <c r="Q6099" s="3"/>
      <c r="R6099" s="6"/>
      <c r="S6099" s="7"/>
      <c r="T6099" s="1"/>
      <c r="U6099" s="142"/>
      <c r="V6099" s="8"/>
      <c r="W6099" s="25"/>
      <c r="X6099" s="22"/>
      <c r="Y6099" s="4"/>
      <c r="Z6099" s="4"/>
      <c r="AA6099" s="4"/>
      <c r="AB6099" s="9"/>
      <c r="AD6099" s="183"/>
      <c r="AE6099" s="165"/>
      <c r="AF6099" s="165"/>
      <c r="AG6099" s="193"/>
      <c r="AH6099" s="165"/>
      <c r="AI6099" s="188"/>
      <c r="AJ6099" s="172"/>
      <c r="AK6099" s="172"/>
      <c r="AL6099" s="172"/>
      <c r="AM6099" s="183"/>
    </row>
    <row r="6100" spans="1:39">
      <c r="A6100" s="2"/>
      <c r="B6100" s="3"/>
      <c r="C6100" s="4"/>
      <c r="D6100" s="4"/>
      <c r="E6100" s="135"/>
      <c r="F6100" s="6"/>
      <c r="G6100" s="6"/>
      <c r="H6100" s="6"/>
      <c r="I6100" s="6"/>
      <c r="J6100" s="2"/>
      <c r="K6100" s="2"/>
      <c r="L6100" s="3"/>
      <c r="M6100" s="71"/>
      <c r="N6100" s="70"/>
      <c r="O6100" s="70"/>
      <c r="P6100" s="42"/>
      <c r="Q6100" s="3"/>
      <c r="R6100" s="6"/>
      <c r="S6100" s="7"/>
      <c r="T6100" s="1"/>
      <c r="U6100" s="8"/>
      <c r="V6100" s="8"/>
      <c r="W6100" s="44"/>
      <c r="X6100" s="22"/>
      <c r="Y6100" s="4"/>
      <c r="Z6100" s="4"/>
      <c r="AA6100" s="4"/>
      <c r="AB6100" s="9"/>
      <c r="AD6100" s="183"/>
      <c r="AE6100" s="165"/>
      <c r="AF6100" s="165"/>
      <c r="AG6100" s="193"/>
      <c r="AH6100" s="165"/>
      <c r="AI6100" s="188"/>
      <c r="AJ6100" s="172"/>
      <c r="AK6100" s="172"/>
      <c r="AL6100" s="172"/>
      <c r="AM6100" s="183"/>
    </row>
    <row r="6101" spans="1:39">
      <c r="A6101" s="2"/>
      <c r="B6101" s="3"/>
      <c r="C6101" s="4"/>
      <c r="D6101" s="4"/>
      <c r="E6101" s="135"/>
      <c r="F6101" s="6"/>
      <c r="G6101" s="6"/>
      <c r="H6101" s="6"/>
      <c r="I6101" s="6"/>
      <c r="J6101" s="2"/>
      <c r="K6101" s="2"/>
      <c r="L6101" s="3"/>
      <c r="M6101" s="71"/>
      <c r="N6101" s="70"/>
      <c r="O6101" s="70"/>
      <c r="P6101" s="42"/>
      <c r="Q6101" s="3"/>
      <c r="R6101" s="6"/>
      <c r="S6101" s="7"/>
      <c r="T6101" s="1"/>
      <c r="U6101" s="8"/>
      <c r="V6101" s="8"/>
      <c r="W6101" s="44"/>
      <c r="X6101" s="22"/>
      <c r="Y6101" s="4"/>
      <c r="Z6101" s="4"/>
      <c r="AA6101" s="4"/>
      <c r="AB6101" s="9"/>
      <c r="AD6101" s="183"/>
      <c r="AE6101" s="165"/>
      <c r="AF6101" s="165"/>
      <c r="AG6101" s="193"/>
      <c r="AH6101" s="165"/>
      <c r="AI6101" s="188"/>
      <c r="AJ6101" s="172"/>
      <c r="AK6101" s="172"/>
      <c r="AL6101" s="172"/>
      <c r="AM6101" s="183"/>
    </row>
    <row r="6102" spans="1:39">
      <c r="A6102" s="2"/>
      <c r="B6102" s="3"/>
      <c r="C6102" s="4"/>
      <c r="D6102" s="4"/>
      <c r="E6102" s="135"/>
      <c r="F6102" s="6"/>
      <c r="G6102" s="6"/>
      <c r="H6102" s="6"/>
      <c r="I6102" s="6"/>
      <c r="J6102" s="2"/>
      <c r="K6102" s="2"/>
      <c r="L6102" s="3"/>
      <c r="M6102" s="71"/>
      <c r="N6102" s="70"/>
      <c r="O6102" s="70"/>
      <c r="P6102" s="42"/>
      <c r="Q6102" s="3"/>
      <c r="R6102" s="6"/>
      <c r="S6102" s="7"/>
      <c r="T6102" s="1"/>
      <c r="U6102" s="8"/>
      <c r="V6102" s="8"/>
      <c r="W6102" s="44"/>
      <c r="X6102" s="22"/>
      <c r="Y6102" s="4"/>
      <c r="Z6102" s="4"/>
      <c r="AA6102" s="4"/>
      <c r="AB6102" s="9"/>
      <c r="AD6102" s="183"/>
      <c r="AE6102" s="165"/>
      <c r="AF6102" s="165"/>
      <c r="AG6102" s="193"/>
      <c r="AH6102" s="165"/>
      <c r="AI6102" s="188"/>
      <c r="AJ6102" s="172"/>
      <c r="AK6102" s="172"/>
      <c r="AL6102" s="172"/>
      <c r="AM6102" s="183"/>
    </row>
    <row r="6103" spans="1:39">
      <c r="A6103" s="2"/>
      <c r="B6103" s="3"/>
      <c r="C6103" s="4"/>
      <c r="D6103" s="4"/>
      <c r="E6103" s="135"/>
      <c r="F6103" s="6"/>
      <c r="G6103" s="6"/>
      <c r="H6103" s="6"/>
      <c r="I6103" s="6"/>
      <c r="J6103" s="2"/>
      <c r="K6103" s="2"/>
      <c r="L6103" s="3"/>
      <c r="M6103" s="71"/>
      <c r="N6103" s="70"/>
      <c r="O6103" s="70"/>
      <c r="P6103" s="42"/>
      <c r="Q6103" s="3"/>
      <c r="R6103" s="6"/>
      <c r="S6103" s="7"/>
      <c r="T6103" s="1"/>
      <c r="U6103" s="142"/>
      <c r="V6103" s="8"/>
      <c r="W6103" s="25"/>
      <c r="X6103" s="22"/>
      <c r="Y6103" s="4"/>
      <c r="Z6103" s="4"/>
      <c r="AA6103" s="4"/>
      <c r="AB6103" s="9"/>
      <c r="AD6103" s="183"/>
      <c r="AE6103" s="165"/>
      <c r="AF6103" s="165"/>
      <c r="AG6103" s="193"/>
      <c r="AH6103" s="165"/>
      <c r="AI6103" s="188"/>
      <c r="AJ6103" s="172"/>
      <c r="AK6103" s="172"/>
      <c r="AL6103" s="172"/>
      <c r="AM6103" s="183"/>
    </row>
    <row r="6104" spans="1:39">
      <c r="A6104" s="2"/>
      <c r="B6104" s="3"/>
      <c r="C6104" s="4"/>
      <c r="D6104" s="4"/>
      <c r="E6104" s="135"/>
      <c r="F6104" s="6"/>
      <c r="G6104" s="6"/>
      <c r="H6104" s="6"/>
      <c r="I6104" s="6"/>
      <c r="J6104" s="2"/>
      <c r="K6104" s="2"/>
      <c r="L6104" s="3"/>
      <c r="M6104" s="71"/>
      <c r="N6104" s="70"/>
      <c r="O6104" s="70"/>
      <c r="P6104" s="42"/>
      <c r="Q6104" s="3"/>
      <c r="R6104" s="6"/>
      <c r="S6104" s="7"/>
      <c r="T6104" s="1"/>
      <c r="U6104" s="142"/>
      <c r="V6104" s="8"/>
      <c r="W6104" s="25"/>
      <c r="X6104" s="22"/>
      <c r="Y6104" s="4"/>
      <c r="Z6104" s="4"/>
      <c r="AA6104" s="4"/>
      <c r="AB6104" s="9"/>
      <c r="AD6104" s="183"/>
      <c r="AE6104" s="165"/>
      <c r="AF6104" s="165"/>
      <c r="AG6104" s="193"/>
      <c r="AH6104" s="165"/>
      <c r="AI6104" s="188"/>
      <c r="AJ6104" s="172"/>
      <c r="AK6104" s="172"/>
      <c r="AL6104" s="172"/>
      <c r="AM6104" s="183"/>
    </row>
    <row r="6105" spans="1:39">
      <c r="A6105" s="2"/>
      <c r="B6105" s="3"/>
      <c r="C6105" s="4"/>
      <c r="D6105" s="4"/>
      <c r="E6105" s="135"/>
      <c r="F6105" s="6"/>
      <c r="G6105" s="6"/>
      <c r="H6105" s="6"/>
      <c r="I6105" s="6"/>
      <c r="J6105" s="2"/>
      <c r="K6105" s="2"/>
      <c r="L6105" s="3"/>
      <c r="M6105" s="71"/>
      <c r="N6105" s="70"/>
      <c r="O6105" s="70"/>
      <c r="P6105" s="42"/>
      <c r="Q6105" s="3"/>
      <c r="R6105" s="6"/>
      <c r="S6105" s="7"/>
      <c r="T6105" s="1"/>
      <c r="U6105" s="8"/>
      <c r="V6105" s="8"/>
      <c r="W6105" s="44"/>
      <c r="X6105" s="22"/>
      <c r="Y6105" s="4"/>
      <c r="Z6105" s="4"/>
      <c r="AA6105" s="4"/>
      <c r="AB6105" s="9"/>
      <c r="AD6105" s="183"/>
      <c r="AE6105" s="165"/>
      <c r="AF6105" s="165"/>
      <c r="AG6105" s="193"/>
      <c r="AH6105" s="165"/>
      <c r="AI6105" s="188"/>
      <c r="AJ6105" s="172"/>
      <c r="AK6105" s="172"/>
      <c r="AL6105" s="172"/>
      <c r="AM6105" s="183"/>
    </row>
    <row r="6106" spans="1:39">
      <c r="A6106" s="2"/>
      <c r="B6106" s="3"/>
      <c r="C6106" s="4"/>
      <c r="D6106" s="4"/>
      <c r="E6106" s="135"/>
      <c r="F6106" s="6"/>
      <c r="G6106" s="6"/>
      <c r="H6106" s="6"/>
      <c r="I6106" s="6"/>
      <c r="J6106" s="2"/>
      <c r="K6106" s="2"/>
      <c r="L6106" s="3"/>
      <c r="M6106" s="71"/>
      <c r="N6106" s="70"/>
      <c r="O6106" s="70"/>
      <c r="P6106" s="42"/>
      <c r="Q6106" s="3"/>
      <c r="R6106" s="6"/>
      <c r="S6106" s="7"/>
      <c r="T6106" s="1"/>
      <c r="U6106" s="8"/>
      <c r="V6106" s="8"/>
      <c r="W6106" s="44"/>
      <c r="X6106" s="22"/>
      <c r="Y6106" s="4"/>
      <c r="Z6106" s="4"/>
      <c r="AA6106" s="4"/>
      <c r="AB6106" s="9"/>
      <c r="AD6106" s="183"/>
      <c r="AE6106" s="165"/>
      <c r="AF6106" s="165"/>
      <c r="AG6106" s="193"/>
      <c r="AH6106" s="165"/>
      <c r="AI6106" s="188"/>
      <c r="AJ6106" s="172"/>
      <c r="AK6106" s="172"/>
      <c r="AL6106" s="172"/>
      <c r="AM6106" s="183"/>
    </row>
    <row r="6107" spans="1:39">
      <c r="A6107" s="2"/>
      <c r="B6107" s="3"/>
      <c r="C6107" s="4"/>
      <c r="D6107" s="4"/>
      <c r="E6107" s="135"/>
      <c r="F6107" s="6"/>
      <c r="G6107" s="6"/>
      <c r="H6107" s="6"/>
      <c r="I6107" s="6"/>
      <c r="J6107" s="2"/>
      <c r="K6107" s="2"/>
      <c r="L6107" s="3"/>
      <c r="M6107" s="71"/>
      <c r="N6107" s="70"/>
      <c r="O6107" s="70"/>
      <c r="P6107" s="42"/>
      <c r="Q6107" s="3"/>
      <c r="R6107" s="6"/>
      <c r="S6107" s="7"/>
      <c r="T6107" s="1"/>
      <c r="U6107" s="8"/>
      <c r="V6107" s="8"/>
      <c r="W6107" s="55"/>
      <c r="X6107" s="22"/>
      <c r="Y6107" s="4"/>
      <c r="Z6107" s="4"/>
      <c r="AA6107" s="4"/>
      <c r="AB6107" s="9"/>
      <c r="AD6107" s="183"/>
      <c r="AE6107" s="165"/>
      <c r="AF6107" s="165"/>
      <c r="AG6107" s="193"/>
      <c r="AH6107" s="165"/>
      <c r="AI6107" s="188"/>
      <c r="AJ6107" s="172"/>
      <c r="AK6107" s="172"/>
      <c r="AL6107" s="172"/>
      <c r="AM6107" s="183"/>
    </row>
    <row r="6108" spans="1:39">
      <c r="A6108" s="2"/>
      <c r="B6108" s="3"/>
      <c r="C6108" s="4"/>
      <c r="D6108" s="4"/>
      <c r="E6108" s="135"/>
      <c r="F6108" s="6"/>
      <c r="G6108" s="6"/>
      <c r="H6108" s="6"/>
      <c r="I6108" s="6"/>
      <c r="J6108" s="2"/>
      <c r="K6108" s="2"/>
      <c r="L6108" s="3"/>
      <c r="M6108" s="71"/>
      <c r="N6108" s="70"/>
      <c r="O6108" s="70"/>
      <c r="P6108" s="42"/>
      <c r="Q6108" s="3"/>
      <c r="R6108" s="6"/>
      <c r="S6108" s="7"/>
      <c r="T6108" s="1"/>
      <c r="U6108" s="142"/>
      <c r="V6108" s="8"/>
      <c r="W6108" s="25"/>
      <c r="X6108" s="22"/>
      <c r="Y6108" s="4"/>
      <c r="Z6108" s="4"/>
      <c r="AA6108" s="4"/>
      <c r="AB6108" s="9"/>
      <c r="AD6108" s="183"/>
      <c r="AE6108" s="165"/>
      <c r="AF6108" s="165"/>
      <c r="AG6108" s="193"/>
      <c r="AH6108" s="165"/>
      <c r="AI6108" s="188"/>
      <c r="AJ6108" s="172"/>
      <c r="AK6108" s="172"/>
      <c r="AL6108" s="172"/>
      <c r="AM6108" s="183"/>
    </row>
    <row r="6109" spans="1:39">
      <c r="A6109" s="2"/>
      <c r="B6109" s="3"/>
      <c r="C6109" s="4"/>
      <c r="D6109" s="4"/>
      <c r="E6109" s="135"/>
      <c r="F6109" s="6"/>
      <c r="G6109" s="6"/>
      <c r="H6109" s="6"/>
      <c r="I6109" s="6"/>
      <c r="J6109" s="2"/>
      <c r="K6109" s="2"/>
      <c r="L6109" s="3"/>
      <c r="M6109" s="71"/>
      <c r="N6109" s="70"/>
      <c r="O6109" s="70"/>
      <c r="P6109" s="42"/>
      <c r="Q6109" s="3"/>
      <c r="R6109" s="6"/>
      <c r="S6109" s="7"/>
      <c r="T6109" s="1"/>
      <c r="U6109" s="142"/>
      <c r="V6109" s="8"/>
      <c r="W6109" s="25"/>
      <c r="X6109" s="22"/>
      <c r="Y6109" s="4"/>
      <c r="Z6109" s="4"/>
      <c r="AA6109" s="4"/>
      <c r="AB6109" s="9"/>
      <c r="AD6109" s="183"/>
      <c r="AE6109" s="165"/>
      <c r="AF6109" s="165"/>
      <c r="AG6109" s="193"/>
      <c r="AH6109" s="165"/>
      <c r="AI6109" s="188"/>
      <c r="AJ6109" s="172"/>
      <c r="AK6109" s="172"/>
      <c r="AL6109" s="172"/>
      <c r="AM6109" s="183"/>
    </row>
    <row r="6110" spans="1:39">
      <c r="A6110" s="2"/>
      <c r="B6110" s="3"/>
      <c r="C6110" s="4"/>
      <c r="D6110" s="4"/>
      <c r="E6110" s="135"/>
      <c r="F6110" s="6"/>
      <c r="G6110" s="6"/>
      <c r="H6110" s="6"/>
      <c r="I6110" s="6"/>
      <c r="J6110" s="2"/>
      <c r="K6110" s="2"/>
      <c r="L6110" s="3"/>
      <c r="M6110" s="71"/>
      <c r="N6110" s="70"/>
      <c r="O6110" s="70"/>
      <c r="P6110" s="42"/>
      <c r="Q6110" s="3"/>
      <c r="R6110" s="6"/>
      <c r="S6110" s="7"/>
      <c r="T6110" s="1"/>
      <c r="U6110" s="8"/>
      <c r="V6110" s="8"/>
      <c r="W6110" s="44"/>
      <c r="X6110" s="22"/>
      <c r="Y6110" s="4"/>
      <c r="Z6110" s="4"/>
      <c r="AA6110" s="4"/>
      <c r="AB6110" s="9"/>
      <c r="AD6110" s="183"/>
      <c r="AE6110" s="165"/>
      <c r="AF6110" s="165"/>
      <c r="AG6110" s="193"/>
      <c r="AH6110" s="165"/>
      <c r="AI6110" s="188"/>
      <c r="AJ6110" s="172"/>
      <c r="AK6110" s="172"/>
      <c r="AL6110" s="172"/>
      <c r="AM6110" s="183"/>
    </row>
    <row r="6111" spans="1:39">
      <c r="A6111" s="2"/>
      <c r="B6111" s="3"/>
      <c r="C6111" s="4"/>
      <c r="D6111" s="4"/>
      <c r="E6111" s="135"/>
      <c r="F6111" s="6"/>
      <c r="G6111" s="6"/>
      <c r="H6111" s="6"/>
      <c r="I6111" s="6"/>
      <c r="J6111" s="2"/>
      <c r="K6111" s="2"/>
      <c r="L6111" s="3"/>
      <c r="M6111" s="71"/>
      <c r="N6111" s="70"/>
      <c r="O6111" s="70"/>
      <c r="P6111" s="42"/>
      <c r="Q6111" s="3"/>
      <c r="R6111" s="6"/>
      <c r="S6111" s="7"/>
      <c r="T6111" s="1"/>
      <c r="U6111" s="8"/>
      <c r="V6111" s="8"/>
      <c r="W6111" s="44"/>
      <c r="X6111" s="22"/>
      <c r="Y6111" s="4"/>
      <c r="Z6111" s="4"/>
      <c r="AA6111" s="4"/>
      <c r="AB6111" s="9"/>
      <c r="AD6111" s="183"/>
      <c r="AE6111" s="165"/>
      <c r="AF6111" s="165"/>
      <c r="AG6111" s="193"/>
      <c r="AH6111" s="165"/>
      <c r="AI6111" s="188"/>
      <c r="AJ6111" s="172"/>
      <c r="AK6111" s="172"/>
      <c r="AL6111" s="172"/>
      <c r="AM6111" s="183"/>
    </row>
    <row r="6112" spans="1:39">
      <c r="A6112" s="2"/>
      <c r="B6112" s="3"/>
      <c r="C6112" s="4"/>
      <c r="D6112" s="4"/>
      <c r="E6112" s="135"/>
      <c r="F6112" s="6"/>
      <c r="G6112" s="6"/>
      <c r="H6112" s="6"/>
      <c r="I6112" s="6"/>
      <c r="J6112" s="2"/>
      <c r="K6112" s="2"/>
      <c r="L6112" s="3"/>
      <c r="M6112" s="71"/>
      <c r="N6112" s="70"/>
      <c r="O6112" s="70"/>
      <c r="P6112" s="42"/>
      <c r="Q6112" s="3"/>
      <c r="R6112" s="6"/>
      <c r="S6112" s="7"/>
      <c r="T6112" s="1"/>
      <c r="U6112" s="8"/>
      <c r="V6112" s="8"/>
      <c r="W6112" s="30"/>
      <c r="X6112" s="22"/>
      <c r="Y6112" s="4"/>
      <c r="Z6112" s="4"/>
      <c r="AA6112" s="4"/>
      <c r="AB6112" s="9"/>
      <c r="AD6112" s="183"/>
      <c r="AE6112" s="165"/>
      <c r="AF6112" s="165"/>
      <c r="AG6112" s="193"/>
      <c r="AH6112" s="165"/>
      <c r="AI6112" s="188"/>
      <c r="AJ6112" s="172"/>
      <c r="AK6112" s="172"/>
      <c r="AL6112" s="172"/>
      <c r="AM6112" s="183"/>
    </row>
    <row r="6113" spans="1:39">
      <c r="A6113" s="2"/>
      <c r="B6113" s="3"/>
      <c r="C6113" s="4"/>
      <c r="D6113" s="4"/>
      <c r="E6113" s="135"/>
      <c r="F6113" s="6"/>
      <c r="G6113" s="6"/>
      <c r="H6113" s="6"/>
      <c r="I6113" s="6"/>
      <c r="J6113" s="2"/>
      <c r="K6113" s="2"/>
      <c r="L6113" s="3"/>
      <c r="M6113" s="71"/>
      <c r="N6113" s="70"/>
      <c r="O6113" s="70"/>
      <c r="P6113" s="42"/>
      <c r="Q6113" s="3"/>
      <c r="R6113" s="6"/>
      <c r="S6113" s="7"/>
      <c r="T6113" s="1"/>
      <c r="U6113" s="142"/>
      <c r="V6113" s="8"/>
      <c r="W6113" s="25"/>
      <c r="X6113" s="22"/>
      <c r="Y6113" s="4"/>
      <c r="Z6113" s="4"/>
      <c r="AA6113" s="4"/>
      <c r="AB6113" s="9"/>
      <c r="AD6113" s="183"/>
      <c r="AE6113" s="165"/>
      <c r="AF6113" s="165"/>
      <c r="AG6113" s="193"/>
      <c r="AH6113" s="165"/>
      <c r="AI6113" s="188"/>
      <c r="AJ6113" s="172"/>
      <c r="AK6113" s="172"/>
      <c r="AL6113" s="172"/>
      <c r="AM6113" s="183"/>
    </row>
    <row r="6114" spans="1:39">
      <c r="A6114" s="2"/>
      <c r="B6114" s="3"/>
      <c r="C6114" s="4"/>
      <c r="D6114" s="4"/>
      <c r="E6114" s="135"/>
      <c r="F6114" s="6"/>
      <c r="G6114" s="6"/>
      <c r="H6114" s="6"/>
      <c r="I6114" s="6"/>
      <c r="J6114" s="2"/>
      <c r="K6114" s="2"/>
      <c r="L6114" s="3"/>
      <c r="M6114" s="71"/>
      <c r="N6114" s="70"/>
      <c r="O6114" s="70"/>
      <c r="P6114" s="42"/>
      <c r="Q6114" s="3"/>
      <c r="R6114" s="6"/>
      <c r="S6114" s="7"/>
      <c r="T6114" s="1"/>
      <c r="U6114" s="142"/>
      <c r="V6114" s="8"/>
      <c r="W6114" s="25"/>
      <c r="X6114" s="22"/>
      <c r="Y6114" s="4"/>
      <c r="Z6114" s="4"/>
      <c r="AA6114" s="4"/>
      <c r="AB6114" s="9"/>
      <c r="AD6114" s="183"/>
      <c r="AE6114" s="165"/>
      <c r="AF6114" s="165"/>
      <c r="AG6114" s="193"/>
      <c r="AH6114" s="165"/>
      <c r="AI6114" s="188"/>
      <c r="AJ6114" s="172"/>
      <c r="AK6114" s="172"/>
      <c r="AL6114" s="172"/>
      <c r="AM6114" s="183"/>
    </row>
    <row r="6115" spans="1:39">
      <c r="A6115" s="2"/>
      <c r="B6115" s="3"/>
      <c r="C6115" s="4"/>
      <c r="D6115" s="4"/>
      <c r="E6115" s="135"/>
      <c r="F6115" s="6"/>
      <c r="G6115" s="6"/>
      <c r="H6115" s="6"/>
      <c r="I6115" s="6"/>
      <c r="J6115" s="2"/>
      <c r="K6115" s="2"/>
      <c r="L6115" s="3"/>
      <c r="M6115" s="71"/>
      <c r="N6115" s="70"/>
      <c r="O6115" s="70"/>
      <c r="P6115" s="42"/>
      <c r="Q6115" s="3"/>
      <c r="R6115" s="6"/>
      <c r="S6115" s="7"/>
      <c r="T6115" s="1"/>
      <c r="U6115" s="8"/>
      <c r="V6115" s="8"/>
      <c r="W6115" s="44"/>
      <c r="X6115" s="22"/>
      <c r="Y6115" s="4"/>
      <c r="Z6115" s="4"/>
      <c r="AA6115" s="4"/>
      <c r="AB6115" s="9"/>
      <c r="AD6115" s="183"/>
      <c r="AE6115" s="165"/>
      <c r="AF6115" s="165"/>
      <c r="AG6115" s="193"/>
      <c r="AH6115" s="165"/>
      <c r="AI6115" s="188"/>
      <c r="AJ6115" s="172"/>
      <c r="AK6115" s="172"/>
      <c r="AL6115" s="172"/>
      <c r="AM6115" s="183"/>
    </row>
    <row r="6116" spans="1:39">
      <c r="A6116" s="2"/>
      <c r="B6116" s="3"/>
      <c r="C6116" s="4"/>
      <c r="D6116" s="4"/>
      <c r="E6116" s="135"/>
      <c r="F6116" s="6"/>
      <c r="G6116" s="6"/>
      <c r="H6116" s="6"/>
      <c r="I6116" s="6"/>
      <c r="J6116" s="2"/>
      <c r="K6116" s="2"/>
      <c r="L6116" s="3"/>
      <c r="M6116" s="71"/>
      <c r="N6116" s="70"/>
      <c r="O6116" s="70"/>
      <c r="P6116" s="42"/>
      <c r="Q6116" s="3"/>
      <c r="R6116" s="6"/>
      <c r="S6116" s="7"/>
      <c r="T6116" s="1"/>
      <c r="U6116" s="8"/>
      <c r="V6116" s="8"/>
      <c r="W6116" s="44"/>
      <c r="X6116" s="22"/>
      <c r="Y6116" s="4"/>
      <c r="Z6116" s="4"/>
      <c r="AA6116" s="4"/>
      <c r="AB6116" s="9"/>
      <c r="AD6116" s="183"/>
      <c r="AE6116" s="165"/>
      <c r="AF6116" s="165"/>
      <c r="AG6116" s="193"/>
      <c r="AH6116" s="165"/>
      <c r="AI6116" s="188"/>
      <c r="AJ6116" s="172"/>
      <c r="AK6116" s="172"/>
      <c r="AL6116" s="172"/>
      <c r="AM6116" s="183"/>
    </row>
    <row r="6117" spans="1:39">
      <c r="A6117" s="2"/>
      <c r="B6117" s="3"/>
      <c r="C6117" s="4"/>
      <c r="D6117" s="4"/>
      <c r="E6117" s="135"/>
      <c r="F6117" s="6"/>
      <c r="G6117" s="6"/>
      <c r="H6117" s="6"/>
      <c r="I6117" s="6"/>
      <c r="J6117" s="2"/>
      <c r="K6117" s="2"/>
      <c r="L6117" s="3"/>
      <c r="M6117" s="71"/>
      <c r="N6117" s="70"/>
      <c r="O6117" s="70"/>
      <c r="P6117" s="42"/>
      <c r="Q6117" s="3"/>
      <c r="R6117" s="6"/>
      <c r="S6117" s="7"/>
      <c r="T6117" s="1"/>
      <c r="U6117" s="8"/>
      <c r="V6117" s="8"/>
      <c r="W6117" s="30"/>
      <c r="X6117" s="22"/>
      <c r="Y6117" s="4"/>
      <c r="Z6117" s="4"/>
      <c r="AA6117" s="4"/>
      <c r="AB6117" s="9"/>
      <c r="AD6117" s="183"/>
      <c r="AE6117" s="165"/>
      <c r="AF6117" s="165"/>
      <c r="AG6117" s="193"/>
      <c r="AH6117" s="165"/>
      <c r="AI6117" s="188"/>
      <c r="AJ6117" s="172"/>
      <c r="AK6117" s="172"/>
      <c r="AL6117" s="172"/>
      <c r="AM6117" s="183"/>
    </row>
    <row r="6118" spans="1:39">
      <c r="A6118" s="2"/>
      <c r="B6118" s="3"/>
      <c r="C6118" s="4"/>
      <c r="D6118" s="4"/>
      <c r="E6118" s="135"/>
      <c r="F6118" s="6"/>
      <c r="G6118" s="6"/>
      <c r="H6118" s="6"/>
      <c r="I6118" s="6"/>
      <c r="J6118" s="2"/>
      <c r="K6118" s="2"/>
      <c r="L6118" s="3"/>
      <c r="M6118" s="71"/>
      <c r="N6118" s="70"/>
      <c r="O6118" s="70"/>
      <c r="P6118" s="42"/>
      <c r="Q6118" s="3"/>
      <c r="R6118" s="6"/>
      <c r="S6118" s="7"/>
      <c r="T6118" s="1"/>
      <c r="U6118" s="142"/>
      <c r="V6118" s="8"/>
      <c r="W6118" s="25"/>
      <c r="X6118" s="22"/>
      <c r="Y6118" s="4"/>
      <c r="Z6118" s="4"/>
      <c r="AA6118" s="4"/>
      <c r="AB6118" s="9"/>
      <c r="AD6118" s="183"/>
      <c r="AE6118" s="165"/>
      <c r="AF6118" s="165"/>
      <c r="AG6118" s="193"/>
      <c r="AH6118" s="165"/>
      <c r="AI6118" s="188"/>
      <c r="AJ6118" s="172"/>
      <c r="AK6118" s="172"/>
      <c r="AL6118" s="172"/>
      <c r="AM6118" s="183"/>
    </row>
    <row r="6119" spans="1:39">
      <c r="A6119" s="2"/>
      <c r="B6119" s="3"/>
      <c r="C6119" s="4"/>
      <c r="D6119" s="4"/>
      <c r="E6119" s="135"/>
      <c r="F6119" s="6"/>
      <c r="G6119" s="6"/>
      <c r="H6119" s="6"/>
      <c r="I6119" s="6"/>
      <c r="J6119" s="2"/>
      <c r="K6119" s="2"/>
      <c r="L6119" s="3"/>
      <c r="M6119" s="71"/>
      <c r="N6119" s="70"/>
      <c r="O6119" s="70"/>
      <c r="P6119" s="42"/>
      <c r="Q6119" s="3"/>
      <c r="R6119" s="6"/>
      <c r="S6119" s="7"/>
      <c r="T6119" s="1"/>
      <c r="U6119" s="142"/>
      <c r="V6119" s="8"/>
      <c r="W6119" s="25"/>
      <c r="X6119" s="22"/>
      <c r="Y6119" s="4"/>
      <c r="Z6119" s="4"/>
      <c r="AA6119" s="4"/>
      <c r="AB6119" s="9"/>
      <c r="AD6119" s="183"/>
      <c r="AE6119" s="165"/>
      <c r="AF6119" s="165"/>
      <c r="AG6119" s="193"/>
      <c r="AH6119" s="165"/>
      <c r="AI6119" s="188"/>
      <c r="AJ6119" s="172"/>
      <c r="AK6119" s="172"/>
      <c r="AL6119" s="172"/>
      <c r="AM6119" s="183"/>
    </row>
    <row r="6120" spans="1:39">
      <c r="A6120" s="2"/>
      <c r="B6120" s="3"/>
      <c r="C6120" s="4"/>
      <c r="D6120" s="4"/>
      <c r="E6120" s="135"/>
      <c r="F6120" s="6"/>
      <c r="G6120" s="6"/>
      <c r="H6120" s="6"/>
      <c r="I6120" s="6"/>
      <c r="J6120" s="2"/>
      <c r="K6120" s="2"/>
      <c r="L6120" s="3"/>
      <c r="M6120" s="71"/>
      <c r="N6120" s="70"/>
      <c r="O6120" s="70"/>
      <c r="P6120" s="42"/>
      <c r="Q6120" s="3"/>
      <c r="R6120" s="6"/>
      <c r="S6120" s="7"/>
      <c r="T6120" s="1"/>
      <c r="U6120" s="8"/>
      <c r="V6120" s="8"/>
      <c r="W6120" s="44"/>
      <c r="X6120" s="22"/>
      <c r="Y6120" s="4"/>
      <c r="Z6120" s="4"/>
      <c r="AA6120" s="4"/>
      <c r="AB6120" s="9"/>
      <c r="AD6120" s="183"/>
      <c r="AE6120" s="165"/>
      <c r="AF6120" s="165"/>
      <c r="AG6120" s="193"/>
      <c r="AH6120" s="165"/>
      <c r="AI6120" s="188"/>
      <c r="AJ6120" s="172"/>
      <c r="AK6120" s="172"/>
      <c r="AL6120" s="172"/>
      <c r="AM6120" s="183"/>
    </row>
    <row r="6121" spans="1:39">
      <c r="A6121" s="2"/>
      <c r="B6121" s="3"/>
      <c r="C6121" s="4"/>
      <c r="D6121" s="4"/>
      <c r="E6121" s="135"/>
      <c r="F6121" s="6"/>
      <c r="G6121" s="6"/>
      <c r="H6121" s="6"/>
      <c r="I6121" s="6"/>
      <c r="J6121" s="2"/>
      <c r="K6121" s="2"/>
      <c r="L6121" s="3"/>
      <c r="M6121" s="71"/>
      <c r="N6121" s="70"/>
      <c r="O6121" s="70"/>
      <c r="P6121" s="42"/>
      <c r="Q6121" s="3"/>
      <c r="R6121" s="6"/>
      <c r="S6121" s="7"/>
      <c r="T6121" s="1"/>
      <c r="U6121" s="8"/>
      <c r="V6121" s="8"/>
      <c r="W6121" s="44"/>
      <c r="X6121" s="22"/>
      <c r="Y6121" s="4"/>
      <c r="Z6121" s="4"/>
      <c r="AA6121" s="4"/>
      <c r="AB6121" s="9"/>
      <c r="AD6121" s="183"/>
      <c r="AE6121" s="165"/>
      <c r="AF6121" s="165"/>
      <c r="AG6121" s="193"/>
      <c r="AH6121" s="165"/>
      <c r="AI6121" s="188"/>
      <c r="AJ6121" s="172"/>
      <c r="AK6121" s="172"/>
      <c r="AL6121" s="172"/>
      <c r="AM6121" s="183"/>
    </row>
    <row r="6122" spans="1:39">
      <c r="A6122" s="2"/>
      <c r="B6122" s="3"/>
      <c r="C6122" s="4"/>
      <c r="D6122" s="4"/>
      <c r="E6122" s="135"/>
      <c r="F6122" s="6"/>
      <c r="G6122" s="6"/>
      <c r="H6122" s="6"/>
      <c r="I6122" s="6"/>
      <c r="J6122" s="2"/>
      <c r="K6122" s="2"/>
      <c r="L6122" s="3"/>
      <c r="M6122" s="71"/>
      <c r="N6122" s="70"/>
      <c r="O6122" s="70"/>
      <c r="P6122" s="42"/>
      <c r="Q6122" s="3"/>
      <c r="R6122" s="6"/>
      <c r="S6122" s="7"/>
      <c r="T6122" s="1"/>
      <c r="U6122" s="8"/>
      <c r="V6122" s="8"/>
      <c r="W6122" s="30"/>
      <c r="X6122" s="22"/>
      <c r="Y6122" s="4"/>
      <c r="Z6122" s="4"/>
      <c r="AA6122" s="4"/>
      <c r="AB6122" s="9"/>
      <c r="AD6122" s="183"/>
      <c r="AE6122" s="165"/>
      <c r="AF6122" s="165"/>
      <c r="AG6122" s="193"/>
      <c r="AH6122" s="165"/>
      <c r="AI6122" s="188"/>
      <c r="AJ6122" s="172"/>
      <c r="AK6122" s="172"/>
      <c r="AL6122" s="172"/>
      <c r="AM6122" s="183"/>
    </row>
    <row r="6123" spans="1:39">
      <c r="A6123" s="2"/>
      <c r="B6123" s="3"/>
      <c r="C6123" s="4"/>
      <c r="D6123" s="4"/>
      <c r="E6123" s="135"/>
      <c r="F6123" s="6"/>
      <c r="G6123" s="6"/>
      <c r="H6123" s="6"/>
      <c r="I6123" s="6"/>
      <c r="J6123" s="2"/>
      <c r="K6123" s="2"/>
      <c r="L6123" s="3"/>
      <c r="M6123" s="71"/>
      <c r="N6123" s="70"/>
      <c r="O6123" s="70"/>
      <c r="P6123" s="42"/>
      <c r="Q6123" s="3"/>
      <c r="R6123" s="6"/>
      <c r="S6123" s="7"/>
      <c r="T6123" s="1"/>
      <c r="U6123" s="142"/>
      <c r="V6123" s="8"/>
      <c r="W6123" s="25"/>
      <c r="X6123" s="22"/>
      <c r="Y6123" s="4"/>
      <c r="Z6123" s="4"/>
      <c r="AA6123" s="4"/>
      <c r="AB6123" s="9"/>
      <c r="AD6123" s="183"/>
      <c r="AE6123" s="165"/>
      <c r="AF6123" s="165"/>
      <c r="AG6123" s="193"/>
      <c r="AH6123" s="165"/>
      <c r="AI6123" s="188"/>
      <c r="AJ6123" s="172"/>
      <c r="AK6123" s="172"/>
      <c r="AL6123" s="172"/>
      <c r="AM6123" s="183"/>
    </row>
    <row r="6124" spans="1:39">
      <c r="A6124" s="2"/>
      <c r="B6124" s="3"/>
      <c r="C6124" s="4"/>
      <c r="D6124" s="4"/>
      <c r="E6124" s="135"/>
      <c r="F6124" s="6"/>
      <c r="G6124" s="6"/>
      <c r="H6124" s="6"/>
      <c r="I6124" s="6"/>
      <c r="J6124" s="8"/>
      <c r="K6124" s="8"/>
      <c r="L6124" s="3"/>
      <c r="M6124" s="71"/>
      <c r="N6124" s="70"/>
      <c r="O6124" s="70"/>
      <c r="P6124" s="42"/>
      <c r="Q6124" s="3"/>
      <c r="R6124" s="6"/>
      <c r="S6124" s="7"/>
      <c r="T6124" s="1"/>
      <c r="U6124" s="142"/>
      <c r="V6124" s="8"/>
      <c r="W6124" s="25"/>
      <c r="X6124" s="22"/>
      <c r="Y6124" s="4"/>
      <c r="Z6124" s="4"/>
      <c r="AA6124" s="4"/>
      <c r="AB6124" s="9"/>
      <c r="AD6124" s="183"/>
      <c r="AE6124" s="165"/>
      <c r="AF6124" s="165"/>
      <c r="AG6124" s="193"/>
      <c r="AH6124" s="165"/>
      <c r="AI6124" s="188"/>
      <c r="AJ6124" s="172"/>
      <c r="AK6124" s="172"/>
      <c r="AL6124" s="172"/>
      <c r="AM6124" s="183"/>
    </row>
    <row r="6125" spans="1:39">
      <c r="A6125" s="2"/>
      <c r="B6125" s="3"/>
      <c r="C6125" s="4"/>
      <c r="D6125" s="4"/>
      <c r="E6125" s="135"/>
      <c r="F6125" s="6"/>
      <c r="G6125" s="6"/>
      <c r="H6125" s="6"/>
      <c r="I6125" s="6"/>
      <c r="J6125" s="2"/>
      <c r="K6125" s="8"/>
      <c r="L6125" s="3"/>
      <c r="M6125" s="71"/>
      <c r="N6125" s="70"/>
      <c r="O6125" s="70"/>
      <c r="P6125" s="42"/>
      <c r="Q6125" s="3"/>
      <c r="R6125" s="6"/>
      <c r="S6125" s="7"/>
      <c r="T6125" s="1"/>
      <c r="U6125" s="142"/>
      <c r="V6125" s="8"/>
      <c r="W6125" s="25"/>
      <c r="X6125" s="22"/>
      <c r="Y6125" s="4"/>
      <c r="Z6125" s="4"/>
      <c r="AA6125" s="4"/>
      <c r="AB6125" s="9"/>
      <c r="AD6125" s="183"/>
      <c r="AE6125" s="165"/>
      <c r="AF6125" s="165"/>
      <c r="AG6125" s="193"/>
      <c r="AH6125" s="165"/>
      <c r="AI6125" s="188"/>
      <c r="AJ6125" s="172"/>
      <c r="AK6125" s="172"/>
      <c r="AL6125" s="172"/>
      <c r="AM6125" s="183"/>
    </row>
    <row r="6126" spans="1:39">
      <c r="A6126" s="2"/>
      <c r="B6126" s="3"/>
      <c r="C6126" s="4"/>
      <c r="D6126" s="4"/>
      <c r="E6126" s="135"/>
      <c r="F6126" s="6"/>
      <c r="G6126" s="6"/>
      <c r="H6126" s="6"/>
      <c r="I6126" s="6"/>
      <c r="J6126" s="8"/>
      <c r="K6126" s="8"/>
      <c r="L6126" s="3"/>
      <c r="M6126" s="71"/>
      <c r="N6126" s="70"/>
      <c r="O6126" s="70"/>
      <c r="P6126" s="42"/>
      <c r="Q6126" s="3"/>
      <c r="R6126" s="6"/>
      <c r="S6126" s="7"/>
      <c r="T6126" s="1"/>
      <c r="U6126" s="142"/>
      <c r="V6126" s="8"/>
      <c r="W6126" s="25"/>
      <c r="X6126" s="22"/>
      <c r="Y6126" s="4"/>
      <c r="Z6126" s="4"/>
      <c r="AA6126" s="4"/>
      <c r="AB6126" s="9"/>
      <c r="AD6126" s="183"/>
      <c r="AE6126" s="165"/>
      <c r="AF6126" s="165"/>
      <c r="AG6126" s="193"/>
      <c r="AH6126" s="165"/>
      <c r="AI6126" s="188"/>
      <c r="AJ6126" s="172"/>
      <c r="AK6126" s="172"/>
      <c r="AL6126" s="172"/>
      <c r="AM6126" s="183"/>
    </row>
    <row r="6127" spans="1:39">
      <c r="A6127" s="2"/>
      <c r="B6127" s="3"/>
      <c r="C6127" s="4"/>
      <c r="D6127" s="4"/>
      <c r="E6127" s="135"/>
      <c r="F6127" s="6"/>
      <c r="G6127" s="6"/>
      <c r="H6127" s="6"/>
      <c r="I6127" s="6"/>
      <c r="J6127" s="8"/>
      <c r="K6127" s="8"/>
      <c r="L6127" s="3"/>
      <c r="M6127" s="71"/>
      <c r="N6127" s="70"/>
      <c r="O6127" s="70"/>
      <c r="P6127" s="42"/>
      <c r="Q6127" s="3"/>
      <c r="R6127" s="6"/>
      <c r="S6127" s="7"/>
      <c r="T6127" s="1"/>
      <c r="U6127" s="142"/>
      <c r="V6127" s="8"/>
      <c r="W6127" s="25"/>
      <c r="X6127" s="22"/>
      <c r="Y6127" s="4"/>
      <c r="Z6127" s="4"/>
      <c r="AA6127" s="4"/>
      <c r="AB6127" s="9"/>
      <c r="AD6127" s="183"/>
      <c r="AE6127" s="165"/>
      <c r="AF6127" s="165"/>
      <c r="AG6127" s="193"/>
      <c r="AH6127" s="165"/>
      <c r="AI6127" s="188"/>
      <c r="AJ6127" s="172"/>
      <c r="AK6127" s="172"/>
      <c r="AL6127" s="172"/>
      <c r="AM6127" s="183"/>
    </row>
    <row r="6128" spans="1:39">
      <c r="A6128" s="2"/>
      <c r="B6128" s="3"/>
      <c r="C6128" s="4"/>
      <c r="D6128" s="4"/>
      <c r="E6128" s="135"/>
      <c r="F6128" s="6"/>
      <c r="G6128" s="6"/>
      <c r="H6128" s="6"/>
      <c r="I6128" s="6"/>
      <c r="J6128" s="8"/>
      <c r="K6128" s="8"/>
      <c r="L6128" s="3"/>
      <c r="M6128" s="71"/>
      <c r="N6128" s="70"/>
      <c r="O6128" s="70"/>
      <c r="P6128" s="42"/>
      <c r="Q6128" s="3"/>
      <c r="R6128" s="6"/>
      <c r="S6128" s="7"/>
      <c r="T6128" s="1"/>
      <c r="U6128" s="142"/>
      <c r="V6128" s="8"/>
      <c r="W6128" s="25"/>
      <c r="X6128" s="22"/>
      <c r="Y6128" s="4"/>
      <c r="Z6128" s="4"/>
      <c r="AA6128" s="4"/>
      <c r="AB6128" s="9"/>
      <c r="AD6128" s="183"/>
      <c r="AE6128" s="165"/>
      <c r="AF6128" s="165"/>
      <c r="AG6128" s="193"/>
      <c r="AH6128" s="165"/>
      <c r="AI6128" s="188"/>
      <c r="AJ6128" s="172"/>
      <c r="AK6128" s="172"/>
      <c r="AL6128" s="172"/>
      <c r="AM6128" s="183"/>
    </row>
    <row r="6129" spans="1:39">
      <c r="A6129" s="2"/>
      <c r="B6129" s="3"/>
      <c r="C6129" s="4"/>
      <c r="D6129" s="4"/>
      <c r="E6129" s="135"/>
      <c r="F6129" s="6"/>
      <c r="G6129" s="6"/>
      <c r="H6129" s="6"/>
      <c r="I6129" s="6"/>
      <c r="J6129" s="8"/>
      <c r="K6129" s="8"/>
      <c r="L6129" s="3"/>
      <c r="M6129" s="71"/>
      <c r="N6129" s="70"/>
      <c r="O6129" s="70"/>
      <c r="P6129" s="42"/>
      <c r="Q6129" s="3"/>
      <c r="R6129" s="6"/>
      <c r="S6129" s="7"/>
      <c r="T6129" s="1"/>
      <c r="U6129" s="142"/>
      <c r="V6129" s="8"/>
      <c r="W6129" s="25"/>
      <c r="X6129" s="22"/>
      <c r="Y6129" s="4"/>
      <c r="Z6129" s="4"/>
      <c r="AA6129" s="4"/>
      <c r="AB6129" s="9"/>
      <c r="AD6129" s="183"/>
      <c r="AE6129" s="165"/>
      <c r="AF6129" s="165"/>
      <c r="AG6129" s="193"/>
      <c r="AH6129" s="165"/>
      <c r="AI6129" s="188"/>
      <c r="AJ6129" s="172"/>
      <c r="AK6129" s="172"/>
      <c r="AL6129" s="172"/>
      <c r="AM6129" s="183"/>
    </row>
    <row r="6130" spans="1:39">
      <c r="A6130" s="2"/>
      <c r="B6130" s="3"/>
      <c r="C6130" s="4"/>
      <c r="D6130" s="4"/>
      <c r="E6130" s="135"/>
      <c r="F6130" s="6"/>
      <c r="G6130" s="6"/>
      <c r="H6130" s="6"/>
      <c r="I6130" s="6"/>
      <c r="J6130" s="2"/>
      <c r="K6130" s="8"/>
      <c r="L6130" s="3"/>
      <c r="M6130" s="71"/>
      <c r="N6130" s="70"/>
      <c r="O6130" s="70"/>
      <c r="P6130" s="42"/>
      <c r="Q6130" s="3"/>
      <c r="R6130" s="6"/>
      <c r="S6130" s="7"/>
      <c r="T6130" s="1"/>
      <c r="U6130" s="142"/>
      <c r="V6130" s="8"/>
      <c r="W6130" s="25"/>
      <c r="X6130" s="22"/>
      <c r="Y6130" s="4"/>
      <c r="Z6130" s="4"/>
      <c r="AA6130" s="4"/>
      <c r="AB6130" s="9"/>
      <c r="AD6130" s="183"/>
      <c r="AE6130" s="165"/>
      <c r="AF6130" s="165"/>
      <c r="AG6130" s="193"/>
      <c r="AH6130" s="165"/>
      <c r="AI6130" s="188"/>
      <c r="AJ6130" s="172"/>
      <c r="AK6130" s="172"/>
      <c r="AL6130" s="172"/>
      <c r="AM6130" s="183"/>
    </row>
    <row r="6131" spans="1:39">
      <c r="A6131" s="2"/>
      <c r="B6131" s="3"/>
      <c r="C6131" s="4"/>
      <c r="D6131" s="4"/>
      <c r="E6131" s="135"/>
      <c r="F6131" s="6"/>
      <c r="G6131" s="6"/>
      <c r="H6131" s="6"/>
      <c r="I6131" s="6"/>
      <c r="J6131" s="2"/>
      <c r="K6131" s="8"/>
      <c r="L6131" s="3"/>
      <c r="M6131" s="71"/>
      <c r="N6131" s="70"/>
      <c r="O6131" s="70"/>
      <c r="P6131" s="42"/>
      <c r="Q6131" s="3"/>
      <c r="R6131" s="6"/>
      <c r="S6131" s="7"/>
      <c r="T6131" s="1"/>
      <c r="U6131" s="142"/>
      <c r="V6131" s="8"/>
      <c r="W6131" s="25"/>
      <c r="X6131" s="22"/>
      <c r="Y6131" s="4"/>
      <c r="Z6131" s="4"/>
      <c r="AA6131" s="4"/>
      <c r="AB6131" s="9"/>
      <c r="AD6131" s="183"/>
      <c r="AE6131" s="165"/>
      <c r="AF6131" s="165"/>
      <c r="AG6131" s="193"/>
      <c r="AH6131" s="165"/>
      <c r="AI6131" s="188"/>
      <c r="AJ6131" s="172"/>
      <c r="AK6131" s="172"/>
      <c r="AL6131" s="172"/>
      <c r="AM6131" s="183"/>
    </row>
    <row r="6132" spans="1:39">
      <c r="A6132" s="2"/>
      <c r="B6132" s="3"/>
      <c r="C6132" s="4"/>
      <c r="D6132" s="4"/>
      <c r="E6132" s="135"/>
      <c r="F6132" s="6"/>
      <c r="G6132" s="6"/>
      <c r="H6132" s="6"/>
      <c r="I6132" s="6"/>
      <c r="J6132" s="2"/>
      <c r="K6132" s="8"/>
      <c r="L6132" s="3"/>
      <c r="M6132" s="71"/>
      <c r="N6132" s="70"/>
      <c r="O6132" s="70"/>
      <c r="P6132" s="42"/>
      <c r="Q6132" s="3"/>
      <c r="R6132" s="6"/>
      <c r="S6132" s="7"/>
      <c r="T6132" s="1"/>
      <c r="U6132" s="142"/>
      <c r="V6132" s="8"/>
      <c r="W6132" s="25"/>
      <c r="X6132" s="22"/>
      <c r="Y6132" s="4"/>
      <c r="Z6132" s="4"/>
      <c r="AA6132" s="4"/>
      <c r="AB6132" s="9"/>
      <c r="AD6132" s="183"/>
      <c r="AE6132" s="165"/>
      <c r="AF6132" s="165"/>
      <c r="AG6132" s="193"/>
      <c r="AH6132" s="165"/>
      <c r="AI6132" s="188"/>
      <c r="AJ6132" s="172"/>
      <c r="AK6132" s="172"/>
      <c r="AL6132" s="172"/>
      <c r="AM6132" s="183"/>
    </row>
    <row r="6133" spans="1:39">
      <c r="A6133" s="2"/>
      <c r="B6133" s="3"/>
      <c r="C6133" s="4"/>
      <c r="D6133" s="4"/>
      <c r="E6133" s="135"/>
      <c r="F6133" s="6"/>
      <c r="G6133" s="6"/>
      <c r="H6133" s="6"/>
      <c r="I6133" s="6"/>
      <c r="J6133" s="2"/>
      <c r="K6133" s="2"/>
      <c r="L6133" s="3"/>
      <c r="M6133" s="71"/>
      <c r="N6133" s="70"/>
      <c r="O6133" s="70"/>
      <c r="P6133" s="42"/>
      <c r="Q6133" s="3"/>
      <c r="R6133" s="6"/>
      <c r="S6133" s="7"/>
      <c r="T6133" s="1"/>
      <c r="U6133" s="142"/>
      <c r="V6133" s="8"/>
      <c r="W6133" s="25"/>
      <c r="X6133" s="22"/>
      <c r="Y6133" s="4"/>
      <c r="Z6133" s="4"/>
      <c r="AA6133" s="4"/>
      <c r="AB6133" s="9"/>
      <c r="AD6133" s="183"/>
      <c r="AE6133" s="165"/>
      <c r="AF6133" s="165"/>
      <c r="AG6133" s="193"/>
      <c r="AH6133" s="165"/>
      <c r="AI6133" s="188"/>
      <c r="AJ6133" s="172"/>
      <c r="AK6133" s="172"/>
      <c r="AL6133" s="172"/>
      <c r="AM6133" s="183"/>
    </row>
    <row r="6134" spans="1:39">
      <c r="A6134" s="2"/>
      <c r="B6134" s="3"/>
      <c r="C6134" s="4"/>
      <c r="D6134" s="4"/>
      <c r="E6134" s="135"/>
      <c r="F6134" s="6"/>
      <c r="G6134" s="6"/>
      <c r="H6134" s="6"/>
      <c r="I6134" s="6"/>
      <c r="J6134" s="2"/>
      <c r="K6134" s="2"/>
      <c r="L6134" s="3"/>
      <c r="M6134" s="71"/>
      <c r="N6134" s="70"/>
      <c r="O6134" s="70"/>
      <c r="P6134" s="42"/>
      <c r="Q6134" s="3"/>
      <c r="R6134" s="6"/>
      <c r="S6134" s="7"/>
      <c r="T6134" s="1"/>
      <c r="U6134" s="142"/>
      <c r="V6134" s="8"/>
      <c r="W6134" s="25"/>
      <c r="X6134" s="22"/>
      <c r="Y6134" s="4"/>
      <c r="Z6134" s="4"/>
      <c r="AA6134" s="4"/>
      <c r="AB6134" s="9"/>
      <c r="AD6134" s="183"/>
      <c r="AE6134" s="165"/>
      <c r="AF6134" s="165"/>
      <c r="AG6134" s="193"/>
      <c r="AH6134" s="165"/>
      <c r="AI6134" s="188"/>
      <c r="AJ6134" s="172"/>
      <c r="AK6134" s="172"/>
      <c r="AL6134" s="172"/>
      <c r="AM6134" s="183"/>
    </row>
    <row r="6135" spans="1:39">
      <c r="A6135" s="2"/>
      <c r="B6135" s="3"/>
      <c r="C6135" s="4"/>
      <c r="D6135" s="4"/>
      <c r="E6135" s="135"/>
      <c r="F6135" s="6"/>
      <c r="G6135" s="6"/>
      <c r="H6135" s="6"/>
      <c r="I6135" s="6"/>
      <c r="J6135" s="2"/>
      <c r="K6135" s="2"/>
      <c r="L6135" s="3"/>
      <c r="M6135" s="71"/>
      <c r="N6135" s="70"/>
      <c r="O6135" s="70"/>
      <c r="P6135" s="42"/>
      <c r="Q6135" s="3"/>
      <c r="R6135" s="6"/>
      <c r="S6135" s="7"/>
      <c r="T6135" s="1"/>
      <c r="U6135" s="142"/>
      <c r="V6135" s="8"/>
      <c r="W6135" s="25"/>
      <c r="X6135" s="22"/>
      <c r="Y6135" s="4"/>
      <c r="Z6135" s="4"/>
      <c r="AA6135" s="4"/>
      <c r="AB6135" s="9"/>
      <c r="AD6135" s="183"/>
      <c r="AE6135" s="165"/>
      <c r="AF6135" s="165"/>
      <c r="AG6135" s="193"/>
      <c r="AH6135" s="165"/>
      <c r="AI6135" s="188"/>
      <c r="AJ6135" s="172"/>
      <c r="AK6135" s="172"/>
      <c r="AL6135" s="172"/>
      <c r="AM6135" s="183"/>
    </row>
    <row r="6136" spans="1:39">
      <c r="A6136" s="2"/>
      <c r="B6136" s="3"/>
      <c r="C6136" s="4"/>
      <c r="D6136" s="4"/>
      <c r="E6136" s="135"/>
      <c r="F6136" s="6"/>
      <c r="G6136" s="6"/>
      <c r="H6136" s="6"/>
      <c r="I6136" s="6"/>
      <c r="J6136" s="2"/>
      <c r="K6136" s="2"/>
      <c r="L6136" s="3"/>
      <c r="M6136" s="71"/>
      <c r="N6136" s="70"/>
      <c r="O6136" s="70"/>
      <c r="P6136" s="42"/>
      <c r="Q6136" s="3"/>
      <c r="R6136" s="6"/>
      <c r="S6136" s="7"/>
      <c r="T6136" s="1"/>
      <c r="U6136" s="142"/>
      <c r="V6136" s="8"/>
      <c r="W6136" s="25"/>
      <c r="X6136" s="22"/>
      <c r="Y6136" s="4"/>
      <c r="Z6136" s="4"/>
      <c r="AA6136" s="4"/>
      <c r="AB6136" s="9"/>
      <c r="AD6136" s="183"/>
      <c r="AE6136" s="165"/>
      <c r="AF6136" s="165"/>
      <c r="AG6136" s="193"/>
      <c r="AH6136" s="165"/>
      <c r="AI6136" s="188"/>
      <c r="AJ6136" s="172"/>
      <c r="AK6136" s="172"/>
      <c r="AL6136" s="172"/>
      <c r="AM6136" s="183"/>
    </row>
    <row r="6137" spans="1:39">
      <c r="A6137" s="2"/>
      <c r="B6137" s="3"/>
      <c r="C6137" s="4"/>
      <c r="D6137" s="4"/>
      <c r="E6137" s="135"/>
      <c r="F6137" s="6"/>
      <c r="G6137" s="6"/>
      <c r="H6137" s="6"/>
      <c r="I6137" s="6"/>
      <c r="J6137" s="2"/>
      <c r="K6137" s="2"/>
      <c r="L6137" s="3"/>
      <c r="M6137" s="71"/>
      <c r="N6137" s="70"/>
      <c r="O6137" s="70"/>
      <c r="P6137" s="42"/>
      <c r="Q6137" s="3"/>
      <c r="R6137" s="6"/>
      <c r="S6137" s="7"/>
      <c r="T6137" s="1"/>
      <c r="U6137" s="142"/>
      <c r="V6137" s="8"/>
      <c r="W6137" s="25"/>
      <c r="X6137" s="22"/>
      <c r="Y6137" s="4"/>
      <c r="Z6137" s="4"/>
      <c r="AA6137" s="4"/>
      <c r="AB6137" s="9"/>
      <c r="AD6137" s="183"/>
      <c r="AE6137" s="165"/>
      <c r="AF6137" s="165"/>
      <c r="AG6137" s="193"/>
      <c r="AH6137" s="165"/>
      <c r="AI6137" s="188"/>
      <c r="AJ6137" s="172"/>
      <c r="AK6137" s="172"/>
      <c r="AL6137" s="172"/>
      <c r="AM6137" s="183"/>
    </row>
    <row r="6138" spans="1:39">
      <c r="A6138" s="2"/>
      <c r="B6138" s="3"/>
      <c r="C6138" s="4"/>
      <c r="D6138" s="4"/>
      <c r="E6138" s="135"/>
      <c r="F6138" s="6"/>
      <c r="G6138" s="6"/>
      <c r="H6138" s="6"/>
      <c r="I6138" s="6"/>
      <c r="J6138" s="2"/>
      <c r="K6138" s="2"/>
      <c r="L6138" s="3"/>
      <c r="M6138" s="71"/>
      <c r="N6138" s="70"/>
      <c r="O6138" s="70"/>
      <c r="P6138" s="42"/>
      <c r="Q6138" s="3"/>
      <c r="R6138" s="6"/>
      <c r="S6138" s="7"/>
      <c r="T6138" s="1"/>
      <c r="U6138" s="142"/>
      <c r="V6138" s="8"/>
      <c r="W6138" s="25"/>
      <c r="X6138" s="22"/>
      <c r="Y6138" s="4"/>
      <c r="Z6138" s="4"/>
      <c r="AA6138" s="4"/>
      <c r="AB6138" s="9"/>
      <c r="AD6138" s="183"/>
      <c r="AE6138" s="165"/>
      <c r="AF6138" s="165"/>
      <c r="AG6138" s="193"/>
      <c r="AH6138" s="165"/>
      <c r="AI6138" s="188"/>
      <c r="AJ6138" s="172"/>
      <c r="AK6138" s="172"/>
      <c r="AL6138" s="172"/>
      <c r="AM6138" s="183"/>
    </row>
    <row r="6139" spans="1:39">
      <c r="A6139" s="2"/>
      <c r="B6139" s="3"/>
      <c r="C6139" s="4"/>
      <c r="D6139" s="4"/>
      <c r="E6139" s="135"/>
      <c r="F6139" s="6"/>
      <c r="G6139" s="6"/>
      <c r="H6139" s="6"/>
      <c r="I6139" s="6"/>
      <c r="J6139" s="2"/>
      <c r="K6139" s="2"/>
      <c r="L6139" s="3"/>
      <c r="M6139" s="71"/>
      <c r="N6139" s="70"/>
      <c r="O6139" s="70"/>
      <c r="P6139" s="42"/>
      <c r="Q6139" s="3"/>
      <c r="R6139" s="6"/>
      <c r="S6139" s="7"/>
      <c r="T6139" s="1"/>
      <c r="U6139" s="142"/>
      <c r="V6139" s="8"/>
      <c r="W6139" s="25"/>
      <c r="X6139" s="22"/>
      <c r="Y6139" s="4"/>
      <c r="Z6139" s="4"/>
      <c r="AA6139" s="4"/>
      <c r="AB6139" s="9"/>
      <c r="AD6139" s="183"/>
      <c r="AE6139" s="165"/>
      <c r="AF6139" s="165"/>
      <c r="AG6139" s="193"/>
      <c r="AH6139" s="165"/>
      <c r="AI6139" s="188"/>
      <c r="AJ6139" s="172"/>
      <c r="AK6139" s="172"/>
      <c r="AL6139" s="172"/>
      <c r="AM6139" s="183"/>
    </row>
    <row r="6140" spans="1:39">
      <c r="A6140" s="2"/>
      <c r="B6140" s="3"/>
      <c r="C6140" s="4"/>
      <c r="D6140" s="4"/>
      <c r="E6140" s="135"/>
      <c r="F6140" s="6"/>
      <c r="G6140" s="6"/>
      <c r="H6140" s="6"/>
      <c r="I6140" s="6"/>
      <c r="J6140" s="2"/>
      <c r="K6140" s="2"/>
      <c r="L6140" s="3"/>
      <c r="M6140" s="71"/>
      <c r="N6140" s="70"/>
      <c r="O6140" s="70"/>
      <c r="P6140" s="42"/>
      <c r="Q6140" s="3"/>
      <c r="R6140" s="6"/>
      <c r="S6140" s="7"/>
      <c r="T6140" s="1"/>
      <c r="U6140" s="142"/>
      <c r="V6140" s="8"/>
      <c r="W6140" s="25"/>
      <c r="X6140" s="22"/>
      <c r="Y6140" s="4"/>
      <c r="Z6140" s="4"/>
      <c r="AA6140" s="4"/>
      <c r="AB6140" s="9"/>
      <c r="AD6140" s="183"/>
      <c r="AE6140" s="165"/>
      <c r="AF6140" s="165"/>
      <c r="AG6140" s="193"/>
      <c r="AH6140" s="165"/>
      <c r="AI6140" s="188"/>
      <c r="AJ6140" s="172"/>
      <c r="AK6140" s="172"/>
      <c r="AL6140" s="172"/>
      <c r="AM6140" s="183"/>
    </row>
    <row r="6141" spans="1:39">
      <c r="A6141" s="2"/>
      <c r="B6141" s="3"/>
      <c r="C6141" s="4"/>
      <c r="D6141" s="4"/>
      <c r="E6141" s="135"/>
      <c r="F6141" s="6"/>
      <c r="G6141" s="6"/>
      <c r="H6141" s="6"/>
      <c r="I6141" s="6"/>
      <c r="J6141" s="2"/>
      <c r="K6141" s="2"/>
      <c r="L6141" s="3"/>
      <c r="M6141" s="71"/>
      <c r="N6141" s="70"/>
      <c r="O6141" s="70"/>
      <c r="P6141" s="42"/>
      <c r="Q6141" s="3"/>
      <c r="R6141" s="6"/>
      <c r="S6141" s="7"/>
      <c r="T6141" s="1"/>
      <c r="U6141" s="142"/>
      <c r="V6141" s="8"/>
      <c r="W6141" s="25"/>
      <c r="X6141" s="22"/>
      <c r="Y6141" s="4"/>
      <c r="Z6141" s="4"/>
      <c r="AA6141" s="4"/>
      <c r="AB6141" s="9"/>
      <c r="AD6141" s="183"/>
      <c r="AE6141" s="165"/>
      <c r="AF6141" s="165"/>
      <c r="AG6141" s="193"/>
      <c r="AH6141" s="165"/>
      <c r="AI6141" s="188"/>
      <c r="AJ6141" s="172"/>
      <c r="AK6141" s="172"/>
      <c r="AL6141" s="172"/>
      <c r="AM6141" s="183"/>
    </row>
    <row r="6142" spans="1:39">
      <c r="A6142" s="2"/>
      <c r="B6142" s="3"/>
      <c r="C6142" s="4"/>
      <c r="D6142" s="4"/>
      <c r="E6142" s="135"/>
      <c r="F6142" s="6"/>
      <c r="G6142" s="6"/>
      <c r="H6142" s="6"/>
      <c r="I6142" s="6"/>
      <c r="J6142" s="2"/>
      <c r="K6142" s="2"/>
      <c r="L6142" s="3"/>
      <c r="M6142" s="71"/>
      <c r="N6142" s="70"/>
      <c r="O6142" s="70"/>
      <c r="P6142" s="42"/>
      <c r="Q6142" s="3"/>
      <c r="R6142" s="6"/>
      <c r="S6142" s="7"/>
      <c r="T6142" s="1"/>
      <c r="U6142" s="142"/>
      <c r="V6142" s="8"/>
      <c r="W6142" s="25"/>
      <c r="X6142" s="22"/>
      <c r="Y6142" s="4"/>
      <c r="Z6142" s="4"/>
      <c r="AA6142" s="4"/>
      <c r="AB6142" s="9"/>
      <c r="AD6142" s="183"/>
      <c r="AE6142" s="165"/>
      <c r="AF6142" s="165"/>
      <c r="AG6142" s="193"/>
      <c r="AH6142" s="165"/>
      <c r="AI6142" s="188"/>
      <c r="AJ6142" s="172"/>
      <c r="AK6142" s="172"/>
      <c r="AL6142" s="172"/>
      <c r="AM6142" s="183"/>
    </row>
    <row r="6143" spans="1:39">
      <c r="A6143" s="2"/>
      <c r="B6143" s="3"/>
      <c r="C6143" s="4"/>
      <c r="D6143" s="4"/>
      <c r="E6143" s="135"/>
      <c r="F6143" s="6"/>
      <c r="G6143" s="6"/>
      <c r="H6143" s="6"/>
      <c r="I6143" s="6"/>
      <c r="J6143" s="2"/>
      <c r="K6143" s="2"/>
      <c r="L6143" s="3"/>
      <c r="M6143" s="71"/>
      <c r="N6143" s="70"/>
      <c r="O6143" s="70"/>
      <c r="P6143" s="42"/>
      <c r="Q6143" s="3"/>
      <c r="R6143" s="6"/>
      <c r="S6143" s="7"/>
      <c r="T6143" s="1"/>
      <c r="U6143" s="142"/>
      <c r="V6143" s="8"/>
      <c r="W6143" s="25"/>
      <c r="X6143" s="22"/>
      <c r="Y6143" s="4"/>
      <c r="Z6143" s="4"/>
      <c r="AA6143" s="4"/>
      <c r="AB6143" s="9"/>
      <c r="AD6143" s="183"/>
      <c r="AE6143" s="165"/>
      <c r="AF6143" s="165"/>
      <c r="AG6143" s="193"/>
      <c r="AH6143" s="165"/>
      <c r="AI6143" s="188"/>
      <c r="AJ6143" s="172"/>
      <c r="AK6143" s="172"/>
      <c r="AL6143" s="172"/>
      <c r="AM6143" s="183"/>
    </row>
    <row r="6144" spans="1:39">
      <c r="A6144" s="2"/>
      <c r="B6144" s="3"/>
      <c r="C6144" s="4"/>
      <c r="D6144" s="4"/>
      <c r="E6144" s="135"/>
      <c r="F6144" s="6"/>
      <c r="G6144" s="6"/>
      <c r="H6144" s="6"/>
      <c r="I6144" s="6"/>
      <c r="J6144" s="2"/>
      <c r="K6144" s="2"/>
      <c r="L6144" s="3"/>
      <c r="M6144" s="71"/>
      <c r="N6144" s="70"/>
      <c r="O6144" s="70"/>
      <c r="P6144" s="42"/>
      <c r="Q6144" s="3"/>
      <c r="R6144" s="6"/>
      <c r="S6144" s="7"/>
      <c r="T6144" s="1"/>
      <c r="U6144" s="142"/>
      <c r="V6144" s="8"/>
      <c r="W6144" s="25"/>
      <c r="X6144" s="22"/>
      <c r="Y6144" s="4"/>
      <c r="Z6144" s="4"/>
      <c r="AA6144" s="4"/>
      <c r="AB6144" s="9"/>
      <c r="AD6144" s="183"/>
      <c r="AE6144" s="165"/>
      <c r="AF6144" s="165"/>
      <c r="AG6144" s="193"/>
      <c r="AH6144" s="165"/>
      <c r="AI6144" s="188"/>
      <c r="AJ6144" s="172"/>
      <c r="AK6144" s="172"/>
      <c r="AL6144" s="172"/>
      <c r="AM6144" s="183"/>
    </row>
    <row r="6145" spans="1:39">
      <c r="A6145" s="2"/>
      <c r="B6145" s="3"/>
      <c r="C6145" s="4"/>
      <c r="D6145" s="4"/>
      <c r="E6145" s="135"/>
      <c r="F6145" s="6"/>
      <c r="G6145" s="6"/>
      <c r="H6145" s="6"/>
      <c r="I6145" s="6"/>
      <c r="J6145" s="2"/>
      <c r="K6145" s="2"/>
      <c r="L6145" s="3"/>
      <c r="M6145" s="71"/>
      <c r="N6145" s="70"/>
      <c r="O6145" s="70"/>
      <c r="P6145" s="42"/>
      <c r="Q6145" s="3"/>
      <c r="R6145" s="6"/>
      <c r="S6145" s="7"/>
      <c r="T6145" s="1"/>
      <c r="U6145" s="142"/>
      <c r="V6145" s="8"/>
      <c r="W6145" s="25"/>
      <c r="X6145" s="22"/>
      <c r="Y6145" s="4"/>
      <c r="Z6145" s="4"/>
      <c r="AA6145" s="4"/>
      <c r="AB6145" s="9"/>
      <c r="AD6145" s="183"/>
      <c r="AE6145" s="165"/>
      <c r="AF6145" s="165"/>
      <c r="AG6145" s="193"/>
      <c r="AH6145" s="165"/>
      <c r="AI6145" s="188"/>
      <c r="AJ6145" s="172"/>
      <c r="AK6145" s="172"/>
      <c r="AL6145" s="172"/>
      <c r="AM6145" s="183"/>
    </row>
    <row r="6146" spans="1:39">
      <c r="A6146" s="2"/>
      <c r="B6146" s="3"/>
      <c r="C6146" s="4"/>
      <c r="D6146" s="4"/>
      <c r="E6146" s="135"/>
      <c r="F6146" s="6"/>
      <c r="G6146" s="6"/>
      <c r="H6146" s="6"/>
      <c r="I6146" s="6"/>
      <c r="J6146" s="2"/>
      <c r="K6146" s="2"/>
      <c r="L6146" s="3"/>
      <c r="M6146" s="71"/>
      <c r="N6146" s="70"/>
      <c r="O6146" s="70"/>
      <c r="P6146" s="42"/>
      <c r="Q6146" s="3"/>
      <c r="R6146" s="6"/>
      <c r="S6146" s="7"/>
      <c r="T6146" s="1"/>
      <c r="U6146" s="142"/>
      <c r="V6146" s="8"/>
      <c r="W6146" s="25"/>
      <c r="X6146" s="22"/>
      <c r="Y6146" s="4"/>
      <c r="Z6146" s="4"/>
      <c r="AA6146" s="4"/>
      <c r="AB6146" s="9"/>
      <c r="AD6146" s="183"/>
      <c r="AE6146" s="165"/>
      <c r="AF6146" s="165"/>
      <c r="AG6146" s="193"/>
      <c r="AH6146" s="165"/>
      <c r="AI6146" s="188"/>
      <c r="AJ6146" s="172"/>
      <c r="AK6146" s="172"/>
      <c r="AL6146" s="172"/>
      <c r="AM6146" s="183"/>
    </row>
    <row r="6147" spans="1:39">
      <c r="A6147" s="2"/>
      <c r="B6147" s="3"/>
      <c r="C6147" s="4"/>
      <c r="D6147" s="4"/>
      <c r="E6147" s="135"/>
      <c r="F6147" s="6"/>
      <c r="G6147" s="6"/>
      <c r="H6147" s="6"/>
      <c r="I6147" s="6"/>
      <c r="J6147" s="2"/>
      <c r="K6147" s="2"/>
      <c r="L6147" s="3"/>
      <c r="M6147" s="71"/>
      <c r="N6147" s="70"/>
      <c r="O6147" s="70"/>
      <c r="P6147" s="42"/>
      <c r="Q6147" s="3"/>
      <c r="R6147" s="6"/>
      <c r="S6147" s="7"/>
      <c r="T6147" s="1"/>
      <c r="U6147" s="142"/>
      <c r="V6147" s="8"/>
      <c r="W6147" s="25"/>
      <c r="X6147" s="22"/>
      <c r="Y6147" s="4"/>
      <c r="Z6147" s="4"/>
      <c r="AA6147" s="4"/>
      <c r="AB6147" s="9"/>
      <c r="AD6147" s="183"/>
      <c r="AE6147" s="165"/>
      <c r="AF6147" s="165"/>
      <c r="AG6147" s="193"/>
      <c r="AH6147" s="165"/>
      <c r="AI6147" s="188"/>
      <c r="AJ6147" s="172"/>
      <c r="AK6147" s="172"/>
      <c r="AL6147" s="172"/>
      <c r="AM6147" s="183"/>
    </row>
    <row r="6148" spans="1:39">
      <c r="A6148" s="2"/>
      <c r="B6148" s="3"/>
      <c r="C6148" s="4"/>
      <c r="D6148" s="4"/>
      <c r="E6148" s="135"/>
      <c r="F6148" s="6"/>
      <c r="G6148" s="6"/>
      <c r="H6148" s="6"/>
      <c r="I6148" s="6"/>
      <c r="J6148" s="2"/>
      <c r="K6148" s="2"/>
      <c r="L6148" s="3"/>
      <c r="M6148" s="71"/>
      <c r="N6148" s="70"/>
      <c r="O6148" s="70"/>
      <c r="P6148" s="42"/>
      <c r="Q6148" s="3"/>
      <c r="R6148" s="6"/>
      <c r="S6148" s="7"/>
      <c r="T6148" s="1"/>
      <c r="U6148" s="142"/>
      <c r="V6148" s="8"/>
      <c r="W6148" s="25"/>
      <c r="X6148" s="22"/>
      <c r="Y6148" s="4"/>
      <c r="Z6148" s="4"/>
      <c r="AA6148" s="4"/>
      <c r="AB6148" s="9"/>
      <c r="AD6148" s="183"/>
      <c r="AE6148" s="165"/>
      <c r="AF6148" s="165"/>
      <c r="AG6148" s="193"/>
      <c r="AH6148" s="165"/>
      <c r="AI6148" s="188"/>
      <c r="AJ6148" s="172"/>
      <c r="AK6148" s="172"/>
      <c r="AL6148" s="172"/>
      <c r="AM6148" s="183"/>
    </row>
    <row r="6149" spans="1:39">
      <c r="A6149" s="2"/>
      <c r="B6149" s="3"/>
      <c r="C6149" s="4"/>
      <c r="D6149" s="4"/>
      <c r="E6149" s="135"/>
      <c r="F6149" s="6"/>
      <c r="G6149" s="6"/>
      <c r="H6149" s="6"/>
      <c r="I6149" s="6"/>
      <c r="J6149" s="2"/>
      <c r="K6149" s="2"/>
      <c r="L6149" s="3"/>
      <c r="M6149" s="71"/>
      <c r="N6149" s="70"/>
      <c r="O6149" s="70"/>
      <c r="P6149" s="42"/>
      <c r="Q6149" s="3"/>
      <c r="R6149" s="6"/>
      <c r="S6149" s="7"/>
      <c r="T6149" s="1"/>
      <c r="U6149" s="142"/>
      <c r="V6149" s="8"/>
      <c r="W6149" s="25"/>
      <c r="X6149" s="22"/>
      <c r="Y6149" s="4"/>
      <c r="Z6149" s="4"/>
      <c r="AA6149" s="4"/>
      <c r="AB6149" s="9"/>
      <c r="AD6149" s="183"/>
      <c r="AE6149" s="165"/>
      <c r="AF6149" s="165"/>
      <c r="AG6149" s="193"/>
      <c r="AH6149" s="165"/>
      <c r="AI6149" s="188"/>
      <c r="AJ6149" s="172"/>
      <c r="AK6149" s="172"/>
      <c r="AL6149" s="172"/>
      <c r="AM6149" s="183"/>
    </row>
    <row r="6150" spans="1:39">
      <c r="A6150" s="2"/>
      <c r="B6150" s="3"/>
      <c r="C6150" s="4"/>
      <c r="D6150" s="4"/>
      <c r="E6150" s="135"/>
      <c r="F6150" s="6"/>
      <c r="G6150" s="6"/>
      <c r="H6150" s="6"/>
      <c r="I6150" s="6"/>
      <c r="J6150" s="2"/>
      <c r="K6150" s="2"/>
      <c r="L6150" s="3"/>
      <c r="M6150" s="71"/>
      <c r="N6150" s="70"/>
      <c r="O6150" s="70"/>
      <c r="P6150" s="42"/>
      <c r="Q6150" s="3"/>
      <c r="R6150" s="6"/>
      <c r="S6150" s="7"/>
      <c r="T6150" s="1"/>
      <c r="U6150" s="142"/>
      <c r="V6150" s="8"/>
      <c r="W6150" s="25"/>
      <c r="X6150" s="22"/>
      <c r="Y6150" s="4"/>
      <c r="Z6150" s="4"/>
      <c r="AA6150" s="4"/>
      <c r="AB6150" s="9"/>
      <c r="AD6150" s="183"/>
      <c r="AE6150" s="165"/>
      <c r="AF6150" s="165"/>
      <c r="AG6150" s="193"/>
      <c r="AH6150" s="165"/>
      <c r="AI6150" s="188"/>
      <c r="AJ6150" s="172"/>
      <c r="AK6150" s="172"/>
      <c r="AL6150" s="172"/>
      <c r="AM6150" s="183"/>
    </row>
    <row r="6151" spans="1:39">
      <c r="A6151" s="2"/>
      <c r="B6151" s="3"/>
      <c r="C6151" s="4"/>
      <c r="D6151" s="4"/>
      <c r="E6151" s="135"/>
      <c r="F6151" s="6"/>
      <c r="G6151" s="6"/>
      <c r="H6151" s="6"/>
      <c r="I6151" s="6"/>
      <c r="J6151" s="8"/>
      <c r="K6151" s="8"/>
      <c r="L6151" s="3"/>
      <c r="M6151" s="71"/>
      <c r="N6151" s="73"/>
      <c r="O6151" s="70"/>
      <c r="P6151" s="42"/>
      <c r="Q6151" s="3"/>
      <c r="R6151" s="6"/>
      <c r="S6151" s="7"/>
      <c r="T6151" s="1"/>
      <c r="U6151" s="8"/>
      <c r="V6151" s="8"/>
      <c r="W6151" s="25"/>
      <c r="X6151" s="22"/>
      <c r="Y6151" s="4"/>
      <c r="Z6151" s="4"/>
      <c r="AA6151" s="4"/>
      <c r="AB6151" s="9"/>
      <c r="AD6151" s="183"/>
      <c r="AE6151" s="165"/>
      <c r="AF6151" s="165"/>
      <c r="AG6151" s="193"/>
      <c r="AH6151" s="165"/>
      <c r="AI6151" s="188"/>
      <c r="AJ6151" s="172"/>
      <c r="AK6151" s="172"/>
      <c r="AL6151" s="172"/>
      <c r="AM6151" s="183"/>
    </row>
    <row r="6152" spans="1:39">
      <c r="A6152" s="2"/>
      <c r="B6152" s="3"/>
      <c r="C6152" s="4"/>
      <c r="D6152" s="4"/>
      <c r="E6152" s="135"/>
      <c r="F6152" s="6"/>
      <c r="G6152" s="6"/>
      <c r="H6152" s="6"/>
      <c r="I6152" s="6"/>
      <c r="J6152" s="8"/>
      <c r="K6152" s="8"/>
      <c r="L6152" s="3"/>
      <c r="M6152" s="71"/>
      <c r="N6152" s="73"/>
      <c r="O6152" s="70"/>
      <c r="P6152" s="42"/>
      <c r="Q6152" s="3"/>
      <c r="R6152" s="6"/>
      <c r="S6152" s="7"/>
      <c r="T6152" s="1"/>
      <c r="U6152" s="8"/>
      <c r="V6152" s="8"/>
      <c r="W6152" s="28"/>
      <c r="X6152" s="22"/>
      <c r="Y6152" s="4"/>
      <c r="Z6152" s="4"/>
      <c r="AA6152" s="4"/>
      <c r="AB6152" s="9"/>
      <c r="AD6152" s="183"/>
      <c r="AE6152" s="165"/>
      <c r="AF6152" s="165"/>
      <c r="AG6152" s="193"/>
      <c r="AH6152" s="165"/>
      <c r="AI6152" s="188"/>
      <c r="AJ6152" s="172"/>
      <c r="AK6152" s="172"/>
      <c r="AL6152" s="172"/>
      <c r="AM6152" s="183"/>
    </row>
    <row r="6153" spans="1:39">
      <c r="A6153" s="2"/>
      <c r="B6153" s="3"/>
      <c r="C6153" s="4"/>
      <c r="D6153" s="4"/>
      <c r="E6153" s="135"/>
      <c r="F6153" s="6"/>
      <c r="G6153" s="6"/>
      <c r="H6153" s="6"/>
      <c r="I6153" s="6"/>
      <c r="J6153" s="8"/>
      <c r="K6153" s="8"/>
      <c r="L6153" s="3"/>
      <c r="M6153" s="71"/>
      <c r="N6153" s="73"/>
      <c r="O6153" s="70"/>
      <c r="P6153" s="42"/>
      <c r="Q6153" s="3"/>
      <c r="R6153" s="6"/>
      <c r="S6153" s="7"/>
      <c r="T6153" s="1"/>
      <c r="U6153" s="8"/>
      <c r="V6153" s="8"/>
      <c r="W6153" s="37"/>
      <c r="X6153" s="22"/>
      <c r="Y6153" s="4"/>
      <c r="Z6153" s="4"/>
      <c r="AA6153" s="4"/>
      <c r="AB6153" s="9"/>
      <c r="AD6153" s="183"/>
      <c r="AE6153" s="165"/>
      <c r="AF6153" s="165"/>
      <c r="AG6153" s="193"/>
      <c r="AH6153" s="165"/>
      <c r="AI6153" s="188"/>
      <c r="AJ6153" s="172"/>
      <c r="AK6153" s="172"/>
      <c r="AL6153" s="172"/>
      <c r="AM6153" s="183"/>
    </row>
    <row r="6154" spans="1:39">
      <c r="A6154" s="2"/>
      <c r="B6154" s="3"/>
      <c r="C6154" s="4"/>
      <c r="D6154" s="4"/>
      <c r="E6154" s="135"/>
      <c r="F6154" s="6"/>
      <c r="G6154" s="6"/>
      <c r="H6154" s="6"/>
      <c r="I6154" s="6"/>
      <c r="J6154" s="8"/>
      <c r="K6154" s="8"/>
      <c r="L6154" s="3"/>
      <c r="M6154" s="71"/>
      <c r="N6154" s="73"/>
      <c r="O6154" s="70"/>
      <c r="P6154" s="42"/>
      <c r="Q6154" s="3"/>
      <c r="R6154" s="6"/>
      <c r="S6154" s="7"/>
      <c r="T6154" s="1"/>
      <c r="U6154" s="8"/>
      <c r="V6154" s="8"/>
      <c r="W6154" s="37"/>
      <c r="X6154" s="22"/>
      <c r="Y6154" s="4"/>
      <c r="Z6154" s="4"/>
      <c r="AA6154" s="4"/>
      <c r="AB6154" s="9"/>
      <c r="AD6154" s="183"/>
      <c r="AE6154" s="165"/>
      <c r="AF6154" s="165"/>
      <c r="AG6154" s="193"/>
      <c r="AH6154" s="165"/>
      <c r="AI6154" s="188"/>
      <c r="AJ6154" s="172"/>
      <c r="AK6154" s="172"/>
      <c r="AL6154" s="172"/>
      <c r="AM6154" s="183"/>
    </row>
    <row r="6155" spans="1:39">
      <c r="A6155" s="2"/>
      <c r="B6155" s="3"/>
      <c r="C6155" s="4"/>
      <c r="D6155" s="4"/>
      <c r="E6155" s="135"/>
      <c r="F6155" s="6"/>
      <c r="G6155" s="6"/>
      <c r="H6155" s="6"/>
      <c r="I6155" s="6"/>
      <c r="J6155" s="8"/>
      <c r="K6155" s="8"/>
      <c r="L6155" s="3"/>
      <c r="M6155" s="71"/>
      <c r="N6155" s="70"/>
      <c r="O6155" s="70"/>
      <c r="P6155" s="42"/>
      <c r="Q6155" s="3"/>
      <c r="R6155" s="6"/>
      <c r="S6155" s="7"/>
      <c r="T6155" s="1"/>
      <c r="U6155" s="8"/>
      <c r="V6155" s="8"/>
      <c r="W6155" s="25"/>
      <c r="X6155" s="22"/>
      <c r="Y6155" s="4"/>
      <c r="Z6155" s="4"/>
      <c r="AA6155" s="4"/>
      <c r="AB6155" s="9"/>
      <c r="AD6155" s="183"/>
      <c r="AE6155" s="165"/>
      <c r="AF6155" s="165"/>
      <c r="AG6155" s="193"/>
      <c r="AH6155" s="165"/>
      <c r="AI6155" s="188"/>
      <c r="AJ6155" s="172"/>
      <c r="AK6155" s="172"/>
      <c r="AL6155" s="172"/>
      <c r="AM6155" s="183"/>
    </row>
    <row r="6156" spans="1:39">
      <c r="A6156" s="2"/>
      <c r="B6156" s="3"/>
      <c r="C6156" s="4"/>
      <c r="D6156" s="4"/>
      <c r="E6156" s="135"/>
      <c r="F6156" s="6"/>
      <c r="G6156" s="6"/>
      <c r="H6156" s="6"/>
      <c r="I6156" s="6"/>
      <c r="J6156" s="8"/>
      <c r="K6156" s="8"/>
      <c r="L6156" s="3"/>
      <c r="M6156" s="71"/>
      <c r="N6156" s="73"/>
      <c r="O6156" s="70"/>
      <c r="P6156" s="42"/>
      <c r="Q6156" s="3"/>
      <c r="R6156" s="6"/>
      <c r="S6156" s="7"/>
      <c r="T6156" s="1"/>
      <c r="U6156" s="8"/>
      <c r="V6156" s="8"/>
      <c r="W6156" s="25"/>
      <c r="X6156" s="22"/>
      <c r="Y6156" s="4"/>
      <c r="Z6156" s="4"/>
      <c r="AA6156" s="4"/>
      <c r="AB6156" s="9"/>
      <c r="AD6156" s="183"/>
      <c r="AE6156" s="165"/>
      <c r="AF6156" s="165"/>
      <c r="AG6156" s="193"/>
      <c r="AH6156" s="165"/>
      <c r="AI6156" s="188"/>
      <c r="AJ6156" s="172"/>
      <c r="AK6156" s="172"/>
      <c r="AL6156" s="172"/>
      <c r="AM6156" s="183"/>
    </row>
    <row r="6157" spans="1:39">
      <c r="A6157" s="2"/>
      <c r="B6157" s="3"/>
      <c r="C6157" s="4"/>
      <c r="D6157" s="4"/>
      <c r="E6157" s="135"/>
      <c r="F6157" s="6"/>
      <c r="G6157" s="6"/>
      <c r="H6157" s="6"/>
      <c r="I6157" s="6"/>
      <c r="J6157" s="8"/>
      <c r="K6157" s="8"/>
      <c r="L6157" s="3"/>
      <c r="M6157" s="71"/>
      <c r="N6157" s="70"/>
      <c r="O6157" s="70"/>
      <c r="P6157" s="42"/>
      <c r="Q6157" s="3"/>
      <c r="R6157" s="6"/>
      <c r="S6157" s="7"/>
      <c r="T6157" s="1"/>
      <c r="U6157" s="8"/>
      <c r="V6157" s="8"/>
      <c r="W6157" s="25"/>
      <c r="X6157" s="22"/>
      <c r="Y6157" s="4"/>
      <c r="Z6157" s="4"/>
      <c r="AA6157" s="4"/>
      <c r="AB6157" s="9"/>
      <c r="AD6157" s="183"/>
      <c r="AE6157" s="165"/>
      <c r="AF6157" s="165"/>
      <c r="AG6157" s="193"/>
      <c r="AH6157" s="165"/>
      <c r="AI6157" s="188"/>
      <c r="AJ6157" s="172"/>
      <c r="AK6157" s="172"/>
      <c r="AL6157" s="172"/>
      <c r="AM6157" s="183"/>
    </row>
    <row r="6158" spans="1:39">
      <c r="A6158" s="2"/>
      <c r="B6158" s="3"/>
      <c r="C6158" s="4"/>
      <c r="D6158" s="4"/>
      <c r="E6158" s="135"/>
      <c r="F6158" s="6"/>
      <c r="G6158" s="6"/>
      <c r="H6158" s="6"/>
      <c r="I6158" s="6"/>
      <c r="J6158" s="8"/>
      <c r="K6158" s="8"/>
      <c r="L6158" s="3"/>
      <c r="M6158" s="71"/>
      <c r="N6158" s="73"/>
      <c r="O6158" s="70"/>
      <c r="P6158" s="42"/>
      <c r="Q6158" s="3"/>
      <c r="R6158" s="6"/>
      <c r="S6158" s="7"/>
      <c r="T6158" s="1"/>
      <c r="U6158" s="8"/>
      <c r="V6158" s="8"/>
      <c r="W6158" s="25"/>
      <c r="X6158" s="22"/>
      <c r="Y6158" s="4"/>
      <c r="Z6158" s="4"/>
      <c r="AA6158" s="4"/>
      <c r="AB6158" s="9"/>
      <c r="AD6158" s="183"/>
      <c r="AE6158" s="165"/>
      <c r="AF6158" s="165"/>
      <c r="AG6158" s="193"/>
      <c r="AH6158" s="165"/>
      <c r="AI6158" s="188"/>
      <c r="AJ6158" s="172"/>
      <c r="AK6158" s="172"/>
      <c r="AL6158" s="172"/>
      <c r="AM6158" s="183"/>
    </row>
    <row r="6159" spans="1:39">
      <c r="A6159" s="2"/>
      <c r="B6159" s="3"/>
      <c r="C6159" s="4"/>
      <c r="D6159" s="4"/>
      <c r="E6159" s="135"/>
      <c r="F6159" s="6"/>
      <c r="G6159" s="6"/>
      <c r="H6159" s="6"/>
      <c r="I6159" s="6"/>
      <c r="J6159" s="8"/>
      <c r="K6159" s="8"/>
      <c r="L6159" s="3"/>
      <c r="M6159" s="71"/>
      <c r="N6159" s="73"/>
      <c r="O6159" s="69"/>
      <c r="P6159" s="42"/>
      <c r="Q6159" s="3"/>
      <c r="R6159" s="6"/>
      <c r="S6159" s="7"/>
      <c r="T6159" s="1"/>
      <c r="U6159" s="8"/>
      <c r="V6159" s="8"/>
      <c r="W6159" s="25"/>
      <c r="X6159" s="22"/>
      <c r="Y6159" s="4"/>
      <c r="Z6159" s="4"/>
      <c r="AA6159" s="4"/>
      <c r="AB6159" s="9"/>
      <c r="AD6159" s="183"/>
      <c r="AE6159" s="165"/>
      <c r="AF6159" s="165"/>
      <c r="AG6159" s="193"/>
      <c r="AH6159" s="165"/>
      <c r="AI6159" s="188"/>
      <c r="AJ6159" s="172"/>
      <c r="AK6159" s="172"/>
      <c r="AL6159" s="172"/>
      <c r="AM6159" s="183"/>
    </row>
    <row r="6160" spans="1:39">
      <c r="A6160" s="2"/>
      <c r="B6160" s="3"/>
      <c r="C6160" s="4"/>
      <c r="D6160" s="4"/>
      <c r="E6160" s="135"/>
      <c r="F6160" s="6"/>
      <c r="G6160" s="6"/>
      <c r="H6160" s="6"/>
      <c r="I6160" s="6"/>
      <c r="J6160" s="8"/>
      <c r="K6160" s="8"/>
      <c r="L6160" s="3"/>
      <c r="M6160" s="71"/>
      <c r="N6160" s="73"/>
      <c r="O6160" s="70"/>
      <c r="P6160" s="42"/>
      <c r="Q6160" s="3"/>
      <c r="R6160" s="6"/>
      <c r="S6160" s="7"/>
      <c r="T6160" s="1"/>
      <c r="U6160" s="8"/>
      <c r="V6160" s="8"/>
      <c r="W6160" s="25"/>
      <c r="X6160" s="22"/>
      <c r="Y6160" s="4"/>
      <c r="Z6160" s="4"/>
      <c r="AA6160" s="4"/>
      <c r="AB6160" s="9"/>
      <c r="AD6160" s="183"/>
      <c r="AE6160" s="165"/>
      <c r="AF6160" s="165"/>
      <c r="AG6160" s="193"/>
      <c r="AH6160" s="165"/>
      <c r="AI6160" s="165"/>
      <c r="AJ6160" s="172"/>
      <c r="AK6160" s="172"/>
      <c r="AL6160" s="172"/>
      <c r="AM6160" s="183"/>
    </row>
    <row r="6161" spans="1:39">
      <c r="A6161" s="2"/>
      <c r="B6161" s="3"/>
      <c r="C6161" s="4"/>
      <c r="D6161" s="4"/>
      <c r="E6161" s="135"/>
      <c r="F6161" s="6"/>
      <c r="G6161" s="6"/>
      <c r="H6161" s="6"/>
      <c r="I6161" s="6"/>
      <c r="J6161" s="72"/>
      <c r="K6161" s="8"/>
      <c r="L6161" s="3"/>
      <c r="M6161" s="71"/>
      <c r="N6161" s="73"/>
      <c r="O6161" s="70"/>
      <c r="P6161" s="42"/>
      <c r="Q6161" s="3"/>
      <c r="R6161" s="6"/>
      <c r="S6161" s="7"/>
      <c r="T6161" s="1"/>
      <c r="U6161" s="8"/>
      <c r="V6161" s="8"/>
      <c r="W6161" s="25"/>
      <c r="X6161" s="22"/>
      <c r="Y6161" s="4"/>
      <c r="Z6161" s="4"/>
      <c r="AA6161" s="4"/>
      <c r="AB6161" s="9"/>
      <c r="AD6161" s="183"/>
      <c r="AE6161" s="165"/>
      <c r="AF6161" s="165"/>
      <c r="AG6161" s="193"/>
      <c r="AH6161" s="165"/>
      <c r="AI6161" s="180"/>
      <c r="AJ6161" s="172"/>
      <c r="AK6161" s="172"/>
      <c r="AL6161" s="172"/>
      <c r="AM6161" s="183"/>
    </row>
    <row r="6162" spans="1:39">
      <c r="A6162" s="2"/>
      <c r="B6162" s="3"/>
      <c r="C6162" s="4"/>
      <c r="D6162" s="4"/>
      <c r="E6162" s="135"/>
      <c r="F6162" s="6"/>
      <c r="G6162" s="6"/>
      <c r="H6162" s="6"/>
      <c r="I6162" s="6"/>
      <c r="J6162" s="8"/>
      <c r="K6162" s="8"/>
      <c r="L6162" s="3"/>
      <c r="M6162" s="71"/>
      <c r="N6162" s="73"/>
      <c r="O6162" s="69"/>
      <c r="P6162" s="42"/>
      <c r="Q6162" s="3"/>
      <c r="R6162" s="6"/>
      <c r="S6162" s="7"/>
      <c r="T6162" s="1"/>
      <c r="U6162" s="8"/>
      <c r="V6162" s="8"/>
      <c r="W6162" s="26"/>
      <c r="X6162" s="22"/>
      <c r="Y6162" s="4"/>
      <c r="Z6162" s="4"/>
      <c r="AA6162" s="4"/>
      <c r="AB6162" s="9"/>
      <c r="AD6162" s="183"/>
      <c r="AE6162" s="165"/>
      <c r="AF6162" s="165"/>
      <c r="AG6162" s="193"/>
      <c r="AH6162" s="165"/>
      <c r="AI6162" s="165"/>
      <c r="AJ6162" s="172"/>
      <c r="AK6162" s="172"/>
      <c r="AL6162" s="172"/>
      <c r="AM6162" s="183"/>
    </row>
    <row r="6163" spans="1:39">
      <c r="A6163" s="2"/>
      <c r="B6163" s="3"/>
      <c r="C6163" s="4"/>
      <c r="D6163" s="4"/>
      <c r="E6163" s="135"/>
      <c r="F6163" s="6"/>
      <c r="G6163" s="6"/>
      <c r="H6163" s="6"/>
      <c r="I6163" s="6"/>
      <c r="J6163" s="8"/>
      <c r="K6163" s="8"/>
      <c r="L6163" s="3"/>
      <c r="M6163" s="71"/>
      <c r="N6163" s="73"/>
      <c r="O6163" s="70"/>
      <c r="P6163" s="42"/>
      <c r="Q6163" s="3"/>
      <c r="R6163" s="6"/>
      <c r="S6163" s="7"/>
      <c r="T6163" s="1"/>
      <c r="U6163" s="8"/>
      <c r="V6163" s="8"/>
      <c r="W6163" s="39"/>
      <c r="X6163" s="22"/>
      <c r="Y6163" s="4"/>
      <c r="Z6163" s="4"/>
      <c r="AA6163" s="4"/>
      <c r="AB6163" s="9"/>
      <c r="AD6163" s="183"/>
      <c r="AE6163" s="165"/>
      <c r="AF6163" s="165"/>
      <c r="AG6163" s="193"/>
      <c r="AH6163" s="165"/>
      <c r="AI6163" s="165"/>
      <c r="AJ6163" s="172"/>
      <c r="AK6163" s="172"/>
      <c r="AL6163" s="172"/>
      <c r="AM6163" s="183"/>
    </row>
    <row r="6164" spans="1:39">
      <c r="A6164" s="2"/>
      <c r="B6164" s="3"/>
      <c r="C6164" s="4"/>
      <c r="D6164" s="4"/>
      <c r="E6164" s="135"/>
      <c r="F6164" s="6"/>
      <c r="G6164" s="6"/>
      <c r="H6164" s="6"/>
      <c r="I6164" s="6"/>
      <c r="J6164" s="72"/>
      <c r="K6164" s="8"/>
      <c r="L6164" s="3"/>
      <c r="M6164" s="71"/>
      <c r="N6164" s="73"/>
      <c r="O6164" s="70"/>
      <c r="P6164" s="42"/>
      <c r="Q6164" s="3"/>
      <c r="R6164" s="6"/>
      <c r="S6164" s="7"/>
      <c r="T6164" s="1"/>
      <c r="U6164" s="8"/>
      <c r="V6164" s="8"/>
      <c r="W6164" s="39"/>
      <c r="X6164" s="22"/>
      <c r="Y6164" s="4"/>
      <c r="Z6164" s="4"/>
      <c r="AA6164" s="4"/>
      <c r="AB6164" s="9"/>
      <c r="AD6164" s="183"/>
      <c r="AE6164" s="165"/>
      <c r="AF6164" s="165"/>
      <c r="AG6164" s="193"/>
      <c r="AH6164" s="165"/>
      <c r="AI6164" s="180"/>
      <c r="AJ6164" s="172"/>
      <c r="AK6164" s="172"/>
      <c r="AL6164" s="172"/>
      <c r="AM6164" s="183"/>
    </row>
    <row r="6165" spans="1:39">
      <c r="A6165" s="2"/>
      <c r="B6165" s="3"/>
      <c r="C6165" s="4"/>
      <c r="D6165" s="4"/>
      <c r="E6165" s="135"/>
      <c r="F6165" s="6"/>
      <c r="G6165" s="6"/>
      <c r="H6165" s="6"/>
      <c r="I6165" s="6"/>
      <c r="J6165" s="8"/>
      <c r="K6165" s="8"/>
      <c r="L6165" s="3"/>
      <c r="M6165" s="71"/>
      <c r="N6165" s="70"/>
      <c r="O6165" s="70"/>
      <c r="P6165" s="42"/>
      <c r="Q6165" s="3"/>
      <c r="R6165" s="6"/>
      <c r="S6165" s="7"/>
      <c r="T6165" s="1"/>
      <c r="U6165" s="8"/>
      <c r="V6165" s="8"/>
      <c r="W6165" s="25"/>
      <c r="X6165" s="22"/>
      <c r="Y6165" s="4"/>
      <c r="Z6165" s="4"/>
      <c r="AA6165" s="4"/>
      <c r="AB6165" s="9"/>
      <c r="AD6165" s="183"/>
      <c r="AE6165" s="165"/>
      <c r="AF6165" s="165"/>
      <c r="AG6165" s="193"/>
      <c r="AH6165" s="165"/>
      <c r="AI6165" s="165"/>
      <c r="AJ6165" s="172"/>
      <c r="AK6165" s="172"/>
      <c r="AL6165" s="172"/>
      <c r="AM6165" s="183"/>
    </row>
    <row r="6166" spans="1:39">
      <c r="A6166" s="2"/>
      <c r="B6166" s="3"/>
      <c r="C6166" s="4"/>
      <c r="D6166" s="4"/>
      <c r="E6166" s="135"/>
      <c r="F6166" s="6"/>
      <c r="G6166" s="6"/>
      <c r="H6166" s="6"/>
      <c r="I6166" s="6"/>
      <c r="J6166" s="8"/>
      <c r="K6166" s="8"/>
      <c r="L6166" s="3"/>
      <c r="M6166" s="71"/>
      <c r="N6166" s="70"/>
      <c r="O6166" s="70"/>
      <c r="P6166" s="42"/>
      <c r="Q6166" s="3"/>
      <c r="R6166" s="6"/>
      <c r="S6166" s="7"/>
      <c r="T6166" s="1"/>
      <c r="U6166" s="8"/>
      <c r="V6166" s="8"/>
      <c r="W6166" s="25"/>
      <c r="X6166" s="22"/>
      <c r="Y6166" s="4"/>
      <c r="Z6166" s="4"/>
      <c r="AA6166" s="4"/>
      <c r="AB6166" s="9"/>
      <c r="AD6166" s="183"/>
      <c r="AE6166" s="165"/>
      <c r="AF6166" s="165"/>
      <c r="AG6166" s="193"/>
      <c r="AH6166" s="165"/>
      <c r="AI6166" s="165"/>
      <c r="AJ6166" s="172"/>
      <c r="AK6166" s="172"/>
      <c r="AL6166" s="172"/>
      <c r="AM6166" s="183"/>
    </row>
    <row r="6167" spans="1:39">
      <c r="A6167" s="2"/>
      <c r="B6167" s="3"/>
      <c r="C6167" s="4"/>
      <c r="D6167" s="4"/>
      <c r="E6167" s="135"/>
      <c r="F6167" s="6"/>
      <c r="G6167" s="6"/>
      <c r="H6167" s="6"/>
      <c r="I6167" s="6"/>
      <c r="J6167" s="72"/>
      <c r="K6167" s="8"/>
      <c r="L6167" s="3"/>
      <c r="M6167" s="71"/>
      <c r="N6167" s="73"/>
      <c r="O6167" s="70"/>
      <c r="P6167" s="42"/>
      <c r="Q6167" s="3"/>
      <c r="R6167" s="6"/>
      <c r="S6167" s="7"/>
      <c r="T6167" s="1"/>
      <c r="U6167" s="8"/>
      <c r="V6167" s="8"/>
      <c r="W6167" s="25"/>
      <c r="X6167" s="22"/>
      <c r="Y6167" s="4"/>
      <c r="Z6167" s="4"/>
      <c r="AA6167" s="4"/>
      <c r="AB6167" s="9"/>
      <c r="AD6167" s="183"/>
      <c r="AE6167" s="165"/>
      <c r="AF6167" s="165"/>
      <c r="AG6167" s="193"/>
      <c r="AH6167" s="165"/>
      <c r="AI6167" s="180"/>
      <c r="AJ6167" s="172"/>
      <c r="AK6167" s="172"/>
      <c r="AL6167" s="172"/>
      <c r="AM6167" s="183"/>
    </row>
    <row r="6168" spans="1:39">
      <c r="A6168" s="2"/>
      <c r="B6168" s="3"/>
      <c r="C6168" s="4"/>
      <c r="D6168" s="4"/>
      <c r="E6168" s="135"/>
      <c r="F6168" s="6"/>
      <c r="G6168" s="6"/>
      <c r="H6168" s="6"/>
      <c r="I6168" s="6"/>
      <c r="J6168" s="8"/>
      <c r="K6168" s="8"/>
      <c r="L6168" s="3"/>
      <c r="M6168" s="71"/>
      <c r="N6168" s="70"/>
      <c r="O6168" s="70"/>
      <c r="P6168" s="42"/>
      <c r="Q6168" s="3"/>
      <c r="R6168" s="6"/>
      <c r="S6168" s="7"/>
      <c r="T6168" s="1"/>
      <c r="U6168" s="8"/>
      <c r="V6168" s="8"/>
      <c r="W6168" s="27"/>
      <c r="X6168" s="22"/>
      <c r="Y6168" s="4"/>
      <c r="Z6168" s="4"/>
      <c r="AA6168" s="4"/>
      <c r="AB6168" s="9"/>
      <c r="AD6168" s="183"/>
      <c r="AE6168" s="165"/>
      <c r="AF6168" s="165"/>
      <c r="AG6168" s="193"/>
      <c r="AH6168" s="165"/>
      <c r="AI6168" s="165"/>
      <c r="AJ6168" s="172"/>
      <c r="AK6168" s="172"/>
      <c r="AL6168" s="172"/>
      <c r="AM6168" s="183"/>
    </row>
    <row r="6169" spans="1:39">
      <c r="A6169" s="2"/>
      <c r="B6169" s="3"/>
      <c r="C6169" s="4"/>
      <c r="D6169" s="4"/>
      <c r="E6169" s="135"/>
      <c r="F6169" s="6"/>
      <c r="G6169" s="6"/>
      <c r="H6169" s="6"/>
      <c r="I6169" s="6"/>
      <c r="J6169" s="8"/>
      <c r="K6169" s="8"/>
      <c r="L6169" s="3"/>
      <c r="M6169" s="71"/>
      <c r="N6169" s="70"/>
      <c r="O6169" s="70"/>
      <c r="P6169" s="42"/>
      <c r="Q6169" s="3"/>
      <c r="R6169" s="6"/>
      <c r="S6169" s="7"/>
      <c r="T6169" s="1"/>
      <c r="U6169" s="8"/>
      <c r="V6169" s="8"/>
      <c r="W6169" s="27"/>
      <c r="X6169" s="22"/>
      <c r="Y6169" s="4"/>
      <c r="Z6169" s="4"/>
      <c r="AA6169" s="4"/>
      <c r="AB6169" s="9"/>
      <c r="AD6169" s="183"/>
      <c r="AE6169" s="165"/>
      <c r="AF6169" s="165"/>
      <c r="AG6169" s="193"/>
      <c r="AH6169" s="165"/>
      <c r="AI6169" s="165"/>
      <c r="AJ6169" s="172"/>
      <c r="AK6169" s="172"/>
      <c r="AL6169" s="172"/>
      <c r="AM6169" s="183"/>
    </row>
    <row r="6170" spans="1:39">
      <c r="A6170" s="2"/>
      <c r="B6170" s="3"/>
      <c r="C6170" s="4"/>
      <c r="D6170" s="4"/>
      <c r="E6170" s="135"/>
      <c r="F6170" s="6"/>
      <c r="G6170" s="6"/>
      <c r="H6170" s="6"/>
      <c r="I6170" s="6"/>
      <c r="J6170" s="72"/>
      <c r="K6170" s="8"/>
      <c r="L6170" s="3"/>
      <c r="M6170" s="71"/>
      <c r="N6170" s="73"/>
      <c r="O6170" s="70"/>
      <c r="P6170" s="42"/>
      <c r="Q6170" s="3"/>
      <c r="R6170" s="6"/>
      <c r="S6170" s="7"/>
      <c r="T6170" s="1"/>
      <c r="U6170" s="8"/>
      <c r="V6170" s="8"/>
      <c r="W6170" s="27"/>
      <c r="X6170" s="22"/>
      <c r="Y6170" s="4"/>
      <c r="Z6170" s="4"/>
      <c r="AA6170" s="4"/>
      <c r="AB6170" s="9"/>
      <c r="AD6170" s="183"/>
      <c r="AE6170" s="165"/>
      <c r="AF6170" s="165"/>
      <c r="AG6170" s="193"/>
      <c r="AH6170" s="165"/>
      <c r="AI6170" s="180"/>
      <c r="AJ6170" s="172"/>
      <c r="AK6170" s="172"/>
      <c r="AL6170" s="172"/>
      <c r="AM6170" s="183"/>
    </row>
    <row r="6171" spans="1:39">
      <c r="A6171" s="2"/>
      <c r="B6171" s="3"/>
      <c r="C6171" s="4"/>
      <c r="D6171" s="4"/>
      <c r="E6171" s="135"/>
      <c r="F6171" s="6"/>
      <c r="G6171" s="6"/>
      <c r="H6171" s="6"/>
      <c r="I6171" s="6"/>
      <c r="J6171" s="8"/>
      <c r="K6171" s="8"/>
      <c r="L6171" s="3"/>
      <c r="M6171" s="71"/>
      <c r="N6171" s="73"/>
      <c r="O6171" s="69"/>
      <c r="P6171" s="42"/>
      <c r="Q6171" s="3"/>
      <c r="R6171" s="6"/>
      <c r="S6171" s="7"/>
      <c r="T6171" s="1"/>
      <c r="U6171" s="8"/>
      <c r="V6171" s="8"/>
      <c r="W6171" s="25"/>
      <c r="X6171" s="22"/>
      <c r="Y6171" s="4"/>
      <c r="Z6171" s="4"/>
      <c r="AA6171" s="4"/>
      <c r="AB6171" s="9"/>
      <c r="AD6171" s="183"/>
      <c r="AE6171" s="165"/>
      <c r="AF6171" s="165"/>
      <c r="AG6171" s="193"/>
      <c r="AH6171" s="165"/>
      <c r="AI6171" s="165"/>
      <c r="AJ6171" s="172"/>
      <c r="AK6171" s="172"/>
      <c r="AL6171" s="172"/>
      <c r="AM6171" s="183"/>
    </row>
    <row r="6172" spans="1:39">
      <c r="A6172" s="2"/>
      <c r="B6172" s="3"/>
      <c r="C6172" s="4"/>
      <c r="D6172" s="4"/>
      <c r="E6172" s="135"/>
      <c r="F6172" s="6"/>
      <c r="G6172" s="6"/>
      <c r="H6172" s="6"/>
      <c r="I6172" s="6"/>
      <c r="J6172" s="8"/>
      <c r="K6172" s="8"/>
      <c r="L6172" s="3"/>
      <c r="M6172" s="71"/>
      <c r="N6172" s="73"/>
      <c r="O6172" s="70"/>
      <c r="P6172" s="42"/>
      <c r="Q6172" s="3"/>
      <c r="R6172" s="6"/>
      <c r="S6172" s="7"/>
      <c r="T6172" s="1"/>
      <c r="U6172" s="8"/>
      <c r="V6172" s="8"/>
      <c r="W6172" s="37"/>
      <c r="X6172" s="22"/>
      <c r="Y6172" s="4"/>
      <c r="Z6172" s="4"/>
      <c r="AA6172" s="4"/>
      <c r="AB6172" s="9"/>
      <c r="AD6172" s="183"/>
      <c r="AE6172" s="165"/>
      <c r="AF6172" s="165"/>
      <c r="AG6172" s="193"/>
      <c r="AH6172" s="165"/>
      <c r="AI6172" s="165"/>
      <c r="AJ6172" s="172"/>
      <c r="AK6172" s="172"/>
      <c r="AL6172" s="172"/>
      <c r="AM6172" s="183"/>
    </row>
    <row r="6173" spans="1:39">
      <c r="A6173" s="2"/>
      <c r="B6173" s="3"/>
      <c r="C6173" s="4"/>
      <c r="D6173" s="4"/>
      <c r="E6173" s="135"/>
      <c r="F6173" s="6"/>
      <c r="G6173" s="6"/>
      <c r="H6173" s="6"/>
      <c r="I6173" s="6"/>
      <c r="J6173" s="72"/>
      <c r="K6173" s="8"/>
      <c r="L6173" s="3"/>
      <c r="M6173" s="71"/>
      <c r="N6173" s="73"/>
      <c r="O6173" s="70"/>
      <c r="P6173" s="42"/>
      <c r="Q6173" s="3"/>
      <c r="R6173" s="6"/>
      <c r="S6173" s="7"/>
      <c r="T6173" s="1"/>
      <c r="U6173" s="8"/>
      <c r="V6173" s="8"/>
      <c r="W6173" s="37"/>
      <c r="X6173" s="22"/>
      <c r="Y6173" s="4"/>
      <c r="Z6173" s="4"/>
      <c r="AA6173" s="4"/>
      <c r="AB6173" s="9"/>
      <c r="AD6173" s="183"/>
      <c r="AE6173" s="165"/>
      <c r="AF6173" s="165"/>
      <c r="AG6173" s="193"/>
      <c r="AH6173" s="165"/>
      <c r="AI6173" s="165"/>
      <c r="AJ6173" s="172"/>
      <c r="AK6173" s="172"/>
      <c r="AL6173" s="172"/>
      <c r="AM6173" s="183"/>
    </row>
    <row r="6174" spans="1:39">
      <c r="A6174" s="2"/>
      <c r="B6174" s="3"/>
      <c r="C6174" s="4"/>
      <c r="D6174" s="4"/>
      <c r="E6174" s="135"/>
      <c r="F6174" s="6"/>
      <c r="G6174" s="6"/>
      <c r="H6174" s="6"/>
      <c r="I6174" s="6"/>
      <c r="J6174" s="8"/>
      <c r="K6174" s="8"/>
      <c r="L6174" s="3"/>
      <c r="M6174" s="71"/>
      <c r="N6174" s="73"/>
      <c r="O6174" s="69"/>
      <c r="P6174" s="42"/>
      <c r="Q6174" s="3"/>
      <c r="R6174" s="6"/>
      <c r="S6174" s="7"/>
      <c r="T6174" s="1"/>
      <c r="U6174" s="8"/>
      <c r="V6174" s="8"/>
      <c r="W6174" s="25"/>
      <c r="X6174" s="22"/>
      <c r="Y6174" s="4"/>
      <c r="Z6174" s="4"/>
      <c r="AA6174" s="4"/>
      <c r="AB6174" s="9"/>
      <c r="AD6174" s="183"/>
      <c r="AE6174" s="165"/>
      <c r="AF6174" s="165"/>
      <c r="AG6174" s="193"/>
      <c r="AH6174" s="165"/>
      <c r="AI6174" s="165"/>
      <c r="AJ6174" s="172"/>
      <c r="AK6174" s="172"/>
      <c r="AL6174" s="172"/>
      <c r="AM6174" s="183"/>
    </row>
    <row r="6175" spans="1:39">
      <c r="A6175" s="2"/>
      <c r="B6175" s="3"/>
      <c r="C6175" s="4"/>
      <c r="D6175" s="4"/>
      <c r="E6175" s="135"/>
      <c r="F6175" s="6"/>
      <c r="G6175" s="6"/>
      <c r="H6175" s="6"/>
      <c r="I6175" s="6"/>
      <c r="J6175" s="8"/>
      <c r="K6175" s="8"/>
      <c r="L6175" s="3"/>
      <c r="M6175" s="71"/>
      <c r="N6175" s="73"/>
      <c r="O6175" s="70"/>
      <c r="P6175" s="42"/>
      <c r="Q6175" s="3"/>
      <c r="R6175" s="6"/>
      <c r="S6175" s="7"/>
      <c r="T6175" s="1"/>
      <c r="U6175" s="8"/>
      <c r="V6175" s="8"/>
      <c r="W6175" s="38"/>
      <c r="X6175" s="22"/>
      <c r="Y6175" s="4"/>
      <c r="Z6175" s="4"/>
      <c r="AA6175" s="4"/>
      <c r="AB6175" s="9"/>
      <c r="AD6175" s="183"/>
      <c r="AE6175" s="165"/>
      <c r="AF6175" s="165"/>
      <c r="AG6175" s="193"/>
      <c r="AH6175" s="165"/>
      <c r="AI6175" s="165"/>
      <c r="AJ6175" s="172"/>
      <c r="AK6175" s="172"/>
      <c r="AL6175" s="172"/>
      <c r="AM6175" s="183"/>
    </row>
    <row r="6176" spans="1:39">
      <c r="A6176" s="2"/>
      <c r="B6176" s="3"/>
      <c r="C6176" s="4"/>
      <c r="D6176" s="4"/>
      <c r="E6176" s="135"/>
      <c r="F6176" s="6"/>
      <c r="G6176" s="6"/>
      <c r="H6176" s="6"/>
      <c r="I6176" s="6"/>
      <c r="J6176" s="72"/>
      <c r="K6176" s="8"/>
      <c r="L6176" s="3"/>
      <c r="M6176" s="71"/>
      <c r="N6176" s="73"/>
      <c r="O6176" s="70"/>
      <c r="P6176" s="42"/>
      <c r="Q6176" s="3"/>
      <c r="R6176" s="6"/>
      <c r="S6176" s="7"/>
      <c r="T6176" s="1"/>
      <c r="U6176" s="8"/>
      <c r="V6176" s="8"/>
      <c r="W6176" s="38"/>
      <c r="X6176" s="22"/>
      <c r="Y6176" s="4"/>
      <c r="Z6176" s="4"/>
      <c r="AA6176" s="4"/>
      <c r="AB6176" s="9"/>
      <c r="AD6176" s="183"/>
      <c r="AE6176" s="165"/>
      <c r="AF6176" s="165"/>
      <c r="AG6176" s="193"/>
      <c r="AH6176" s="165"/>
      <c r="AI6176" s="165"/>
      <c r="AJ6176" s="172"/>
      <c r="AK6176" s="172"/>
      <c r="AL6176" s="172"/>
      <c r="AM6176" s="183"/>
    </row>
    <row r="6177" spans="1:39">
      <c r="A6177" s="2"/>
      <c r="B6177" s="3"/>
      <c r="C6177" s="4"/>
      <c r="D6177" s="4"/>
      <c r="E6177" s="135"/>
      <c r="F6177" s="6"/>
      <c r="G6177" s="6"/>
      <c r="H6177" s="6"/>
      <c r="I6177" s="6"/>
      <c r="J6177" s="8"/>
      <c r="K6177" s="8"/>
      <c r="L6177" s="3"/>
      <c r="M6177" s="71"/>
      <c r="N6177" s="70"/>
      <c r="O6177" s="70"/>
      <c r="P6177" s="42"/>
      <c r="Q6177" s="3"/>
      <c r="R6177" s="6"/>
      <c r="S6177" s="7"/>
      <c r="T6177" s="1"/>
      <c r="U6177" s="8"/>
      <c r="V6177" s="8"/>
      <c r="W6177" s="25"/>
      <c r="X6177" s="22"/>
      <c r="Y6177" s="4"/>
      <c r="Z6177" s="4"/>
      <c r="AA6177" s="4"/>
      <c r="AB6177" s="9"/>
      <c r="AD6177" s="183"/>
      <c r="AE6177" s="165"/>
      <c r="AF6177" s="165"/>
      <c r="AG6177" s="193"/>
      <c r="AH6177" s="165"/>
      <c r="AI6177" s="165"/>
      <c r="AJ6177" s="172"/>
      <c r="AK6177" s="172"/>
      <c r="AL6177" s="172"/>
      <c r="AM6177" s="183"/>
    </row>
    <row r="6178" spans="1:39">
      <c r="A6178" s="2"/>
      <c r="B6178" s="3"/>
      <c r="C6178" s="4"/>
      <c r="D6178" s="4"/>
      <c r="E6178" s="135"/>
      <c r="F6178" s="6"/>
      <c r="G6178" s="6"/>
      <c r="H6178" s="6"/>
      <c r="I6178" s="6"/>
      <c r="J6178" s="8"/>
      <c r="K6178" s="8"/>
      <c r="L6178" s="3"/>
      <c r="M6178" s="71"/>
      <c r="N6178" s="70"/>
      <c r="O6178" s="70"/>
      <c r="P6178" s="42"/>
      <c r="Q6178" s="3"/>
      <c r="R6178" s="6"/>
      <c r="S6178" s="7"/>
      <c r="T6178" s="1"/>
      <c r="U6178" s="8"/>
      <c r="V6178" s="8"/>
      <c r="W6178" s="25"/>
      <c r="X6178" s="22"/>
      <c r="Y6178" s="4"/>
      <c r="Z6178" s="4"/>
      <c r="AA6178" s="4"/>
      <c r="AB6178" s="9"/>
      <c r="AD6178" s="183"/>
      <c r="AE6178" s="165"/>
      <c r="AF6178" s="165"/>
      <c r="AG6178" s="193"/>
      <c r="AH6178" s="165"/>
      <c r="AI6178" s="165"/>
      <c r="AJ6178" s="172"/>
      <c r="AK6178" s="172"/>
      <c r="AL6178" s="172"/>
      <c r="AM6178" s="183"/>
    </row>
    <row r="6179" spans="1:39">
      <c r="A6179" s="2"/>
      <c r="B6179" s="3"/>
      <c r="C6179" s="4"/>
      <c r="D6179" s="4"/>
      <c r="E6179" s="135"/>
      <c r="F6179" s="6"/>
      <c r="G6179" s="6"/>
      <c r="H6179" s="6"/>
      <c r="I6179" s="6"/>
      <c r="J6179" s="72"/>
      <c r="K6179" s="8"/>
      <c r="L6179" s="3"/>
      <c r="M6179" s="71"/>
      <c r="N6179" s="73"/>
      <c r="O6179" s="70"/>
      <c r="P6179" s="42"/>
      <c r="Q6179" s="3"/>
      <c r="R6179" s="6"/>
      <c r="S6179" s="7"/>
      <c r="T6179" s="1"/>
      <c r="U6179" s="8"/>
      <c r="V6179" s="8"/>
      <c r="W6179" s="25"/>
      <c r="X6179" s="22"/>
      <c r="Y6179" s="4"/>
      <c r="Z6179" s="4"/>
      <c r="AA6179" s="4"/>
      <c r="AB6179" s="9"/>
      <c r="AD6179" s="183"/>
      <c r="AE6179" s="165"/>
      <c r="AF6179" s="165"/>
      <c r="AG6179" s="193"/>
      <c r="AH6179" s="165"/>
      <c r="AI6179" s="165"/>
      <c r="AJ6179" s="172"/>
      <c r="AK6179" s="172"/>
      <c r="AL6179" s="172"/>
      <c r="AM6179" s="183"/>
    </row>
    <row r="6180" spans="1:39">
      <c r="A6180" s="2"/>
      <c r="B6180" s="3"/>
      <c r="C6180" s="4"/>
      <c r="D6180" s="4"/>
      <c r="E6180" s="135"/>
      <c r="F6180" s="6"/>
      <c r="G6180" s="6"/>
      <c r="H6180" s="6"/>
      <c r="I6180" s="6"/>
      <c r="J6180" s="8"/>
      <c r="K6180" s="8"/>
      <c r="L6180" s="3"/>
      <c r="M6180" s="71"/>
      <c r="N6180" s="70"/>
      <c r="O6180" s="70"/>
      <c r="P6180" s="42"/>
      <c r="Q6180" s="3"/>
      <c r="R6180" s="6"/>
      <c r="S6180" s="7"/>
      <c r="T6180" s="1"/>
      <c r="U6180" s="8"/>
      <c r="V6180" s="8"/>
      <c r="W6180" s="26"/>
      <c r="X6180" s="22"/>
      <c r="Y6180" s="4"/>
      <c r="Z6180" s="4"/>
      <c r="AA6180" s="4"/>
      <c r="AB6180" s="9"/>
      <c r="AD6180" s="183"/>
      <c r="AE6180" s="165"/>
      <c r="AF6180" s="165"/>
      <c r="AG6180" s="193"/>
      <c r="AH6180" s="165"/>
      <c r="AI6180" s="165"/>
      <c r="AJ6180" s="172"/>
      <c r="AK6180" s="172"/>
      <c r="AL6180" s="172"/>
      <c r="AM6180" s="183"/>
    </row>
    <row r="6181" spans="1:39">
      <c r="A6181" s="2"/>
      <c r="B6181" s="3"/>
      <c r="C6181" s="4"/>
      <c r="D6181" s="4"/>
      <c r="E6181" s="135"/>
      <c r="F6181" s="6"/>
      <c r="G6181" s="6"/>
      <c r="H6181" s="6"/>
      <c r="I6181" s="6"/>
      <c r="J6181" s="8"/>
      <c r="K6181" s="8"/>
      <c r="L6181" s="3"/>
      <c r="M6181" s="71"/>
      <c r="N6181" s="70"/>
      <c r="O6181" s="70"/>
      <c r="P6181" s="42"/>
      <c r="Q6181" s="3"/>
      <c r="R6181" s="6"/>
      <c r="S6181" s="7"/>
      <c r="T6181" s="1"/>
      <c r="U6181" s="8"/>
      <c r="V6181" s="8"/>
      <c r="W6181" s="26"/>
      <c r="X6181" s="22"/>
      <c r="Y6181" s="4"/>
      <c r="Z6181" s="4"/>
      <c r="AA6181" s="4"/>
      <c r="AB6181" s="9"/>
      <c r="AD6181" s="183"/>
      <c r="AE6181" s="165"/>
      <c r="AF6181" s="165"/>
      <c r="AG6181" s="193"/>
      <c r="AH6181" s="165"/>
      <c r="AI6181" s="165"/>
      <c r="AJ6181" s="172"/>
      <c r="AK6181" s="172"/>
      <c r="AL6181" s="172"/>
      <c r="AM6181" s="183"/>
    </row>
    <row r="6182" spans="1:39">
      <c r="A6182" s="2"/>
      <c r="B6182" s="3"/>
      <c r="C6182" s="4"/>
      <c r="D6182" s="4"/>
      <c r="E6182" s="135"/>
      <c r="F6182" s="6"/>
      <c r="G6182" s="6"/>
      <c r="H6182" s="6"/>
      <c r="I6182" s="6"/>
      <c r="J6182" s="72"/>
      <c r="K6182" s="8"/>
      <c r="L6182" s="3"/>
      <c r="M6182" s="71"/>
      <c r="N6182" s="73"/>
      <c r="O6182" s="70"/>
      <c r="P6182" s="42"/>
      <c r="Q6182" s="3"/>
      <c r="R6182" s="6"/>
      <c r="S6182" s="7"/>
      <c r="T6182" s="1"/>
      <c r="U6182" s="8"/>
      <c r="V6182" s="8"/>
      <c r="W6182" s="26"/>
      <c r="X6182" s="22"/>
      <c r="Y6182" s="4"/>
      <c r="Z6182" s="4"/>
      <c r="AA6182" s="4"/>
      <c r="AB6182" s="9"/>
      <c r="AD6182" s="183"/>
      <c r="AE6182" s="165"/>
      <c r="AF6182" s="165"/>
      <c r="AG6182" s="193"/>
      <c r="AH6182" s="165"/>
      <c r="AI6182" s="165"/>
      <c r="AJ6182" s="172"/>
      <c r="AK6182" s="172"/>
      <c r="AL6182" s="172"/>
      <c r="AM6182" s="183"/>
    </row>
    <row r="6183" spans="1:39">
      <c r="A6183" s="2"/>
      <c r="B6183" s="3"/>
      <c r="C6183" s="4"/>
      <c r="D6183" s="4"/>
      <c r="E6183" s="135"/>
      <c r="F6183" s="6"/>
      <c r="G6183" s="6"/>
      <c r="H6183" s="6"/>
      <c r="I6183" s="6"/>
      <c r="J6183" s="8"/>
      <c r="K6183" s="8"/>
      <c r="L6183" s="3"/>
      <c r="M6183" s="71"/>
      <c r="N6183" s="73"/>
      <c r="O6183" s="69"/>
      <c r="P6183" s="42"/>
      <c r="Q6183" s="3"/>
      <c r="R6183" s="6"/>
      <c r="S6183" s="7"/>
      <c r="T6183" s="1"/>
      <c r="U6183" s="8"/>
      <c r="V6183" s="8"/>
      <c r="W6183" s="25"/>
      <c r="X6183" s="22"/>
      <c r="Y6183" s="4"/>
      <c r="Z6183" s="4"/>
      <c r="AA6183" s="4"/>
      <c r="AB6183" s="9"/>
      <c r="AD6183" s="183"/>
      <c r="AE6183" s="165"/>
      <c r="AF6183" s="165"/>
      <c r="AG6183" s="193"/>
      <c r="AH6183" s="165"/>
      <c r="AI6183" s="165"/>
      <c r="AJ6183" s="172"/>
      <c r="AK6183" s="172"/>
      <c r="AL6183" s="172"/>
      <c r="AM6183" s="183"/>
    </row>
    <row r="6184" spans="1:39">
      <c r="A6184" s="2"/>
      <c r="B6184" s="3"/>
      <c r="C6184" s="4"/>
      <c r="D6184" s="4"/>
      <c r="E6184" s="135"/>
      <c r="F6184" s="6"/>
      <c r="G6184" s="6"/>
      <c r="H6184" s="6"/>
      <c r="I6184" s="6"/>
      <c r="J6184" s="8"/>
      <c r="K6184" s="8"/>
      <c r="L6184" s="3"/>
      <c r="M6184" s="71"/>
      <c r="N6184" s="73"/>
      <c r="O6184" s="70"/>
      <c r="P6184" s="42"/>
      <c r="Q6184" s="3"/>
      <c r="R6184" s="6"/>
      <c r="S6184" s="7"/>
      <c r="T6184" s="1"/>
      <c r="U6184" s="8"/>
      <c r="V6184" s="8"/>
      <c r="W6184" s="38"/>
      <c r="X6184" s="22"/>
      <c r="Y6184" s="4"/>
      <c r="Z6184" s="4"/>
      <c r="AA6184" s="4"/>
      <c r="AB6184" s="9"/>
      <c r="AD6184" s="183"/>
      <c r="AE6184" s="165"/>
      <c r="AF6184" s="165"/>
      <c r="AG6184" s="193"/>
      <c r="AH6184" s="165"/>
      <c r="AI6184" s="180"/>
      <c r="AJ6184" s="172"/>
      <c r="AK6184" s="172"/>
      <c r="AL6184" s="172"/>
      <c r="AM6184" s="183"/>
    </row>
    <row r="6185" spans="1:39">
      <c r="A6185" s="2"/>
      <c r="B6185" s="3"/>
      <c r="C6185" s="4"/>
      <c r="D6185" s="4"/>
      <c r="E6185" s="135"/>
      <c r="F6185" s="6"/>
      <c r="G6185" s="6"/>
      <c r="H6185" s="6"/>
      <c r="I6185" s="6"/>
      <c r="J6185" s="72"/>
      <c r="K6185" s="8"/>
      <c r="L6185" s="3"/>
      <c r="M6185" s="71"/>
      <c r="N6185" s="70"/>
      <c r="O6185" s="70"/>
      <c r="P6185" s="42"/>
      <c r="Q6185" s="3"/>
      <c r="R6185" s="6"/>
      <c r="S6185" s="7"/>
      <c r="T6185" s="1"/>
      <c r="U6185" s="8"/>
      <c r="V6185" s="8"/>
      <c r="W6185" s="25"/>
      <c r="X6185" s="22"/>
      <c r="Y6185" s="4"/>
      <c r="Z6185" s="4"/>
      <c r="AA6185" s="4"/>
      <c r="AB6185" s="9"/>
      <c r="AD6185" s="183"/>
      <c r="AE6185" s="165"/>
      <c r="AF6185" s="165"/>
      <c r="AG6185" s="193"/>
      <c r="AH6185" s="165"/>
      <c r="AI6185" s="165"/>
      <c r="AJ6185" s="172"/>
      <c r="AK6185" s="172"/>
      <c r="AL6185" s="172"/>
      <c r="AM6185" s="183"/>
    </row>
    <row r="6186" spans="1:39">
      <c r="A6186" s="2"/>
      <c r="B6186" s="3"/>
      <c r="C6186" s="4"/>
      <c r="D6186" s="4"/>
      <c r="E6186" s="135"/>
      <c r="F6186" s="6"/>
      <c r="G6186" s="6"/>
      <c r="H6186" s="6"/>
      <c r="I6186" s="6"/>
      <c r="J6186" s="8"/>
      <c r="K6186" s="8"/>
      <c r="L6186" s="3"/>
      <c r="M6186" s="71"/>
      <c r="N6186" s="73"/>
      <c r="O6186" s="70"/>
      <c r="P6186" s="42"/>
      <c r="Q6186" s="3"/>
      <c r="R6186" s="6"/>
      <c r="S6186" s="7"/>
      <c r="T6186" s="1"/>
      <c r="U6186" s="8"/>
      <c r="V6186" s="8"/>
      <c r="W6186" s="25"/>
      <c r="X6186" s="22"/>
      <c r="Y6186" s="4"/>
      <c r="Z6186" s="4"/>
      <c r="AA6186" s="4"/>
      <c r="AB6186" s="9"/>
      <c r="AD6186" s="183"/>
      <c r="AE6186" s="165"/>
      <c r="AF6186" s="165"/>
      <c r="AG6186" s="193"/>
      <c r="AH6186" s="165"/>
      <c r="AI6186" s="165"/>
      <c r="AJ6186" s="172"/>
      <c r="AK6186" s="172"/>
      <c r="AL6186" s="172"/>
      <c r="AM6186" s="183"/>
    </row>
    <row r="6187" spans="1:39">
      <c r="A6187" s="2"/>
      <c r="B6187" s="3"/>
      <c r="C6187" s="4"/>
      <c r="D6187" s="4"/>
      <c r="E6187" s="135"/>
      <c r="F6187" s="6"/>
      <c r="G6187" s="6"/>
      <c r="H6187" s="6"/>
      <c r="I6187" s="6"/>
      <c r="J6187" s="72"/>
      <c r="K6187" s="8"/>
      <c r="L6187" s="3"/>
      <c r="M6187" s="71"/>
      <c r="N6187" s="70"/>
      <c r="O6187" s="70"/>
      <c r="P6187" s="42"/>
      <c r="Q6187" s="3"/>
      <c r="R6187" s="6"/>
      <c r="S6187" s="7"/>
      <c r="T6187" s="1"/>
      <c r="U6187" s="8"/>
      <c r="V6187" s="8"/>
      <c r="W6187" s="25"/>
      <c r="X6187" s="22"/>
      <c r="Y6187" s="4"/>
      <c r="Z6187" s="4"/>
      <c r="AA6187" s="4"/>
      <c r="AB6187" s="9"/>
      <c r="AD6187" s="183"/>
      <c r="AE6187" s="165"/>
      <c r="AF6187" s="165"/>
      <c r="AG6187" s="193"/>
      <c r="AH6187" s="165"/>
      <c r="AI6187" s="165"/>
      <c r="AJ6187" s="172"/>
      <c r="AK6187" s="172"/>
      <c r="AL6187" s="172"/>
      <c r="AM6187" s="183"/>
    </row>
    <row r="6188" spans="1:39">
      <c r="A6188" s="2"/>
      <c r="B6188" s="3"/>
      <c r="C6188" s="4"/>
      <c r="D6188" s="4"/>
      <c r="E6188" s="135"/>
      <c r="F6188" s="6"/>
      <c r="G6188" s="6"/>
      <c r="H6188" s="6"/>
      <c r="I6188" s="6"/>
      <c r="J6188" s="8"/>
      <c r="K6188" s="8"/>
      <c r="L6188" s="3"/>
      <c r="M6188" s="71"/>
      <c r="N6188" s="73"/>
      <c r="O6188" s="70"/>
      <c r="P6188" s="42"/>
      <c r="Q6188" s="3"/>
      <c r="R6188" s="6"/>
      <c r="S6188" s="7"/>
      <c r="T6188" s="1"/>
      <c r="U6188" s="8"/>
      <c r="V6188" s="8"/>
      <c r="W6188" s="25"/>
      <c r="X6188" s="22"/>
      <c r="Y6188" s="4"/>
      <c r="Z6188" s="4"/>
      <c r="AA6188" s="4"/>
      <c r="AB6188" s="9"/>
      <c r="AD6188" s="183"/>
      <c r="AE6188" s="165"/>
      <c r="AF6188" s="165"/>
      <c r="AG6188" s="193"/>
      <c r="AH6188" s="165"/>
      <c r="AI6188" s="165"/>
      <c r="AJ6188" s="172"/>
      <c r="AK6188" s="172"/>
      <c r="AL6188" s="172"/>
      <c r="AM6188" s="183"/>
    </row>
    <row r="6189" spans="1:39">
      <c r="A6189" s="2"/>
      <c r="B6189" s="3"/>
      <c r="C6189" s="4"/>
      <c r="D6189" s="4"/>
      <c r="E6189" s="135"/>
      <c r="F6189" s="6"/>
      <c r="G6189" s="6"/>
      <c r="H6189" s="6"/>
      <c r="I6189" s="6"/>
      <c r="J6189" s="2"/>
      <c r="K6189" s="72"/>
      <c r="L6189" s="3"/>
      <c r="M6189" s="71"/>
      <c r="N6189" s="73"/>
      <c r="O6189" s="70"/>
      <c r="P6189" s="42"/>
      <c r="Q6189" s="3"/>
      <c r="R6189" s="6"/>
      <c r="S6189" s="7"/>
      <c r="T6189" s="1"/>
      <c r="U6189" s="8"/>
      <c r="V6189" s="8"/>
      <c r="W6189" s="25"/>
      <c r="X6189" s="22"/>
      <c r="Y6189" s="70"/>
      <c r="Z6189" s="70"/>
      <c r="AA6189" s="70"/>
      <c r="AB6189" s="9"/>
      <c r="AD6189" s="183"/>
      <c r="AE6189" s="165"/>
      <c r="AF6189" s="165"/>
      <c r="AG6189" s="193"/>
      <c r="AH6189" s="165"/>
      <c r="AI6189" s="165"/>
      <c r="AJ6189" s="172"/>
      <c r="AK6189" s="172"/>
      <c r="AL6189" s="172"/>
      <c r="AM6189" s="183"/>
    </row>
    <row r="6190" spans="1:39">
      <c r="A6190" s="2"/>
      <c r="B6190" s="3"/>
      <c r="C6190" s="4"/>
      <c r="D6190" s="4"/>
      <c r="E6190" s="135"/>
      <c r="F6190" s="6"/>
      <c r="G6190" s="6"/>
      <c r="H6190" s="6"/>
      <c r="I6190" s="6"/>
      <c r="J6190" s="8"/>
      <c r="K6190" s="8"/>
      <c r="L6190" s="3"/>
      <c r="M6190" s="71"/>
      <c r="N6190" s="73"/>
      <c r="O6190" s="70"/>
      <c r="P6190" s="42"/>
      <c r="Q6190" s="3"/>
      <c r="R6190" s="6"/>
      <c r="S6190" s="7"/>
      <c r="T6190" s="1"/>
      <c r="U6190" s="8"/>
      <c r="V6190" s="8"/>
      <c r="W6190" s="25"/>
      <c r="X6190" s="22"/>
      <c r="Y6190" s="4"/>
      <c r="Z6190" s="4"/>
      <c r="AA6190" s="4"/>
      <c r="AB6190" s="9"/>
      <c r="AD6190" s="183"/>
      <c r="AE6190" s="165"/>
      <c r="AF6190" s="165"/>
      <c r="AG6190" s="193"/>
      <c r="AH6190" s="165"/>
      <c r="AI6190" s="165"/>
      <c r="AJ6190" s="172"/>
      <c r="AK6190" s="172"/>
      <c r="AL6190" s="172"/>
      <c r="AM6190" s="183"/>
    </row>
    <row r="6191" spans="1:39">
      <c r="A6191" s="2"/>
      <c r="B6191" s="3"/>
      <c r="C6191" s="4"/>
      <c r="D6191" s="4"/>
      <c r="E6191" s="135"/>
      <c r="F6191" s="6"/>
      <c r="G6191" s="6"/>
      <c r="H6191" s="6"/>
      <c r="I6191" s="6"/>
      <c r="J6191" s="2"/>
      <c r="K6191" s="72"/>
      <c r="L6191" s="3"/>
      <c r="M6191" s="71"/>
      <c r="N6191" s="73"/>
      <c r="O6191" s="70"/>
      <c r="P6191" s="42"/>
      <c r="Q6191" s="3"/>
      <c r="R6191" s="6"/>
      <c r="S6191" s="7"/>
      <c r="T6191" s="1"/>
      <c r="U6191" s="8"/>
      <c r="V6191" s="8"/>
      <c r="W6191" s="26"/>
      <c r="X6191" s="22"/>
      <c r="Y6191" s="70"/>
      <c r="Z6191" s="70"/>
      <c r="AA6191" s="70"/>
      <c r="AB6191" s="9"/>
      <c r="AD6191" s="183"/>
      <c r="AE6191" s="165"/>
      <c r="AF6191" s="165"/>
      <c r="AG6191" s="193"/>
      <c r="AH6191" s="165"/>
      <c r="AI6191" s="165"/>
      <c r="AJ6191" s="172"/>
      <c r="AK6191" s="172"/>
      <c r="AL6191" s="172"/>
      <c r="AM6191" s="183"/>
    </row>
    <row r="6192" spans="1:39">
      <c r="A6192" s="2"/>
      <c r="B6192" s="3"/>
      <c r="C6192" s="4"/>
      <c r="D6192" s="4"/>
      <c r="E6192" s="135"/>
      <c r="F6192" s="6"/>
      <c r="G6192" s="6"/>
      <c r="H6192" s="6"/>
      <c r="I6192" s="6"/>
      <c r="J6192" s="8"/>
      <c r="K6192" s="8"/>
      <c r="L6192" s="3"/>
      <c r="M6192" s="71"/>
      <c r="N6192" s="73"/>
      <c r="O6192" s="70"/>
      <c r="P6192" s="42"/>
      <c r="Q6192" s="3"/>
      <c r="R6192" s="6"/>
      <c r="S6192" s="7"/>
      <c r="T6192" s="1"/>
      <c r="U6192" s="8"/>
      <c r="V6192" s="8"/>
      <c r="W6192" s="31"/>
      <c r="X6192" s="22"/>
      <c r="Y6192" s="4"/>
      <c r="Z6192" s="4"/>
      <c r="AA6192" s="4"/>
      <c r="AB6192" s="9"/>
      <c r="AD6192" s="183"/>
      <c r="AE6192" s="165"/>
      <c r="AF6192" s="165"/>
      <c r="AG6192" s="193"/>
      <c r="AH6192" s="165"/>
      <c r="AI6192" s="165"/>
      <c r="AJ6192" s="172"/>
      <c r="AK6192" s="172"/>
      <c r="AL6192" s="172"/>
      <c r="AM6192" s="183"/>
    </row>
    <row r="6193" spans="1:39">
      <c r="A6193" s="2"/>
      <c r="B6193" s="3"/>
      <c r="C6193" s="4"/>
      <c r="D6193" s="4"/>
      <c r="E6193" s="135"/>
      <c r="F6193" s="6"/>
      <c r="G6193" s="6"/>
      <c r="H6193" s="6"/>
      <c r="I6193" s="6"/>
      <c r="J6193" s="2"/>
      <c r="K6193" s="72"/>
      <c r="L6193" s="3"/>
      <c r="M6193" s="71"/>
      <c r="N6193" s="73"/>
      <c r="O6193" s="70"/>
      <c r="P6193" s="42"/>
      <c r="Q6193" s="3"/>
      <c r="R6193" s="6"/>
      <c r="S6193" s="7"/>
      <c r="T6193" s="1"/>
      <c r="U6193" s="8"/>
      <c r="V6193" s="8"/>
      <c r="W6193" s="25"/>
      <c r="X6193" s="22"/>
      <c r="Y6193" s="70"/>
      <c r="Z6193" s="70"/>
      <c r="AA6193" s="70"/>
      <c r="AB6193" s="9"/>
      <c r="AD6193" s="183"/>
      <c r="AE6193" s="165"/>
      <c r="AF6193" s="165"/>
      <c r="AG6193" s="193"/>
      <c r="AH6193" s="165"/>
      <c r="AI6193" s="165"/>
      <c r="AJ6193" s="172"/>
      <c r="AK6193" s="172"/>
      <c r="AL6193" s="172"/>
      <c r="AM6193" s="183"/>
    </row>
    <row r="6194" spans="1:39">
      <c r="A6194" s="2"/>
      <c r="B6194" s="3"/>
      <c r="C6194" s="4"/>
      <c r="D6194" s="4"/>
      <c r="E6194" s="135"/>
      <c r="F6194" s="6"/>
      <c r="G6194" s="6"/>
      <c r="H6194" s="6"/>
      <c r="I6194" s="6"/>
      <c r="J6194" s="8"/>
      <c r="K6194" s="8"/>
      <c r="L6194" s="3"/>
      <c r="M6194" s="71"/>
      <c r="N6194" s="73"/>
      <c r="O6194" s="70"/>
      <c r="P6194" s="42"/>
      <c r="Q6194" s="3"/>
      <c r="R6194" s="6"/>
      <c r="S6194" s="7"/>
      <c r="T6194" s="1"/>
      <c r="U6194" s="8"/>
      <c r="V6194" s="8"/>
      <c r="W6194" s="28"/>
      <c r="X6194" s="22"/>
      <c r="Y6194" s="4"/>
      <c r="Z6194" s="4"/>
      <c r="AA6194" s="4"/>
      <c r="AB6194" s="9"/>
      <c r="AD6194" s="183"/>
      <c r="AE6194" s="165"/>
      <c r="AF6194" s="165"/>
      <c r="AG6194" s="193"/>
      <c r="AH6194" s="165"/>
      <c r="AI6194" s="165"/>
      <c r="AJ6194" s="172"/>
      <c r="AK6194" s="172"/>
      <c r="AL6194" s="172"/>
      <c r="AM6194" s="183"/>
    </row>
    <row r="6195" spans="1:39">
      <c r="A6195" s="2"/>
      <c r="B6195" s="3"/>
      <c r="C6195" s="4"/>
      <c r="D6195" s="4"/>
      <c r="E6195" s="135"/>
      <c r="F6195" s="6"/>
      <c r="G6195" s="6"/>
      <c r="H6195" s="6"/>
      <c r="I6195" s="6"/>
      <c r="J6195" s="2"/>
      <c r="K6195" s="72"/>
      <c r="L6195" s="3"/>
      <c r="M6195" s="71"/>
      <c r="N6195" s="73"/>
      <c r="O6195" s="70"/>
      <c r="P6195" s="42"/>
      <c r="Q6195" s="3"/>
      <c r="R6195" s="6"/>
      <c r="S6195" s="7"/>
      <c r="T6195" s="1"/>
      <c r="U6195" s="8"/>
      <c r="V6195" s="8"/>
      <c r="W6195" s="25"/>
      <c r="X6195" s="22"/>
      <c r="Y6195" s="70"/>
      <c r="Z6195" s="70"/>
      <c r="AA6195" s="70"/>
      <c r="AB6195" s="9"/>
      <c r="AD6195" s="183"/>
      <c r="AE6195" s="165"/>
      <c r="AF6195" s="165"/>
      <c r="AG6195" s="193"/>
      <c r="AH6195" s="165"/>
      <c r="AI6195" s="165"/>
      <c r="AJ6195" s="172"/>
      <c r="AK6195" s="172"/>
      <c r="AL6195" s="172"/>
      <c r="AM6195" s="183"/>
    </row>
    <row r="6196" spans="1:39">
      <c r="A6196" s="2"/>
      <c r="B6196" s="3"/>
      <c r="C6196" s="4"/>
      <c r="D6196" s="4"/>
      <c r="E6196" s="135"/>
      <c r="F6196" s="6"/>
      <c r="G6196" s="6"/>
      <c r="H6196" s="6"/>
      <c r="I6196" s="6"/>
      <c r="J6196" s="8"/>
      <c r="K6196" s="8"/>
      <c r="L6196" s="3"/>
      <c r="M6196" s="71"/>
      <c r="N6196" s="73"/>
      <c r="O6196" s="70"/>
      <c r="P6196" s="42"/>
      <c r="Q6196" s="3"/>
      <c r="R6196" s="6"/>
      <c r="S6196" s="7"/>
      <c r="T6196" s="1"/>
      <c r="U6196" s="8"/>
      <c r="V6196" s="8"/>
      <c r="W6196" s="27"/>
      <c r="X6196" s="22"/>
      <c r="Y6196" s="4"/>
      <c r="Z6196" s="4"/>
      <c r="AA6196" s="4"/>
      <c r="AB6196" s="9"/>
      <c r="AD6196" s="183"/>
      <c r="AE6196" s="165"/>
      <c r="AF6196" s="165"/>
      <c r="AG6196" s="193"/>
      <c r="AH6196" s="165"/>
      <c r="AI6196" s="165"/>
      <c r="AJ6196" s="172"/>
      <c r="AK6196" s="172"/>
      <c r="AL6196" s="172"/>
      <c r="AM6196" s="183"/>
    </row>
    <row r="6197" spans="1:39">
      <c r="A6197" s="2"/>
      <c r="B6197" s="3"/>
      <c r="C6197" s="4"/>
      <c r="D6197" s="4"/>
      <c r="E6197" s="135"/>
      <c r="F6197" s="6"/>
      <c r="G6197" s="6"/>
      <c r="H6197" s="6"/>
      <c r="I6197" s="6"/>
      <c r="J6197" s="2"/>
      <c r="K6197" s="72"/>
      <c r="L6197" s="3"/>
      <c r="M6197" s="71"/>
      <c r="N6197" s="73"/>
      <c r="O6197" s="70"/>
      <c r="P6197" s="42"/>
      <c r="Q6197" s="3"/>
      <c r="R6197" s="6"/>
      <c r="S6197" s="7"/>
      <c r="T6197" s="1"/>
      <c r="U6197" s="8"/>
      <c r="V6197" s="8"/>
      <c r="W6197" s="25"/>
      <c r="X6197" s="22"/>
      <c r="Y6197" s="70"/>
      <c r="Z6197" s="70"/>
      <c r="AA6197" s="70"/>
      <c r="AB6197" s="9"/>
      <c r="AD6197" s="183"/>
      <c r="AE6197" s="165"/>
      <c r="AF6197" s="165"/>
      <c r="AG6197" s="193"/>
      <c r="AH6197" s="165"/>
      <c r="AI6197" s="165"/>
      <c r="AJ6197" s="172"/>
      <c r="AK6197" s="172"/>
      <c r="AL6197" s="172"/>
      <c r="AM6197" s="183"/>
    </row>
    <row r="6198" spans="1:39">
      <c r="A6198" s="2"/>
      <c r="B6198" s="3"/>
      <c r="C6198" s="4"/>
      <c r="D6198" s="4"/>
      <c r="E6198" s="135"/>
      <c r="F6198" s="6"/>
      <c r="G6198" s="6"/>
      <c r="H6198" s="6"/>
      <c r="I6198" s="6"/>
      <c r="J6198" s="8"/>
      <c r="K6198" s="8"/>
      <c r="L6198" s="3"/>
      <c r="M6198" s="71"/>
      <c r="N6198" s="73"/>
      <c r="O6198" s="70"/>
      <c r="P6198" s="42"/>
      <c r="Q6198" s="3"/>
      <c r="R6198" s="6"/>
      <c r="S6198" s="7"/>
      <c r="T6198" s="1"/>
      <c r="U6198" s="8"/>
      <c r="V6198" s="8"/>
      <c r="W6198" s="28"/>
      <c r="X6198" s="22"/>
      <c r="Y6198" s="4"/>
      <c r="Z6198" s="4"/>
      <c r="AA6198" s="4"/>
      <c r="AB6198" s="9"/>
      <c r="AD6198" s="183"/>
      <c r="AE6198" s="165"/>
      <c r="AF6198" s="165"/>
      <c r="AG6198" s="193"/>
      <c r="AH6198" s="165"/>
      <c r="AI6198" s="180"/>
      <c r="AJ6198" s="172"/>
      <c r="AK6198" s="172"/>
      <c r="AL6198" s="172"/>
      <c r="AM6198" s="183"/>
    </row>
    <row r="6199" spans="1:39">
      <c r="A6199" s="2"/>
      <c r="B6199" s="3"/>
      <c r="C6199" s="4"/>
      <c r="D6199" s="4"/>
      <c r="E6199" s="135"/>
      <c r="F6199" s="6"/>
      <c r="G6199" s="6"/>
      <c r="H6199" s="6"/>
      <c r="I6199" s="6"/>
      <c r="J6199" s="2"/>
      <c r="K6199" s="72"/>
      <c r="L6199" s="3"/>
      <c r="M6199" s="71"/>
      <c r="N6199" s="73"/>
      <c r="O6199" s="70"/>
      <c r="P6199" s="42"/>
      <c r="Q6199" s="3"/>
      <c r="R6199" s="6"/>
      <c r="S6199" s="7"/>
      <c r="T6199" s="1"/>
      <c r="U6199" s="8"/>
      <c r="V6199" s="8"/>
      <c r="W6199" s="26"/>
      <c r="X6199" s="22"/>
      <c r="Y6199" s="70"/>
      <c r="Z6199" s="70"/>
      <c r="AA6199" s="70"/>
      <c r="AB6199" s="9"/>
      <c r="AD6199" s="183"/>
      <c r="AE6199" s="165"/>
      <c r="AF6199" s="165"/>
      <c r="AG6199" s="193"/>
      <c r="AH6199" s="165"/>
      <c r="AI6199" s="165"/>
      <c r="AJ6199" s="172"/>
      <c r="AK6199" s="172"/>
      <c r="AL6199" s="172"/>
      <c r="AM6199" s="183"/>
    </row>
    <row r="6200" spans="1:39">
      <c r="A6200" s="2"/>
      <c r="B6200" s="3"/>
      <c r="C6200" s="4"/>
      <c r="D6200" s="4"/>
      <c r="E6200" s="135"/>
      <c r="F6200" s="6"/>
      <c r="G6200" s="6"/>
      <c r="H6200" s="6"/>
      <c r="I6200" s="6"/>
      <c r="J6200" s="8"/>
      <c r="K6200" s="8"/>
      <c r="L6200" s="3"/>
      <c r="M6200" s="71"/>
      <c r="N6200" s="73"/>
      <c r="O6200" s="70"/>
      <c r="P6200" s="42"/>
      <c r="Q6200" s="3"/>
      <c r="R6200" s="6"/>
      <c r="S6200" s="7"/>
      <c r="T6200" s="1"/>
      <c r="U6200" s="8"/>
      <c r="V6200" s="8"/>
      <c r="W6200" s="31"/>
      <c r="X6200" s="22"/>
      <c r="Y6200" s="4"/>
      <c r="Z6200" s="4"/>
      <c r="AA6200" s="4"/>
      <c r="AB6200" s="9"/>
      <c r="AD6200" s="183"/>
      <c r="AE6200" s="165"/>
      <c r="AF6200" s="165"/>
      <c r="AG6200" s="193"/>
      <c r="AH6200" s="165"/>
      <c r="AI6200" s="180"/>
      <c r="AJ6200" s="172"/>
      <c r="AK6200" s="172"/>
      <c r="AL6200" s="172"/>
      <c r="AM6200" s="183"/>
    </row>
    <row r="6201" spans="1:39">
      <c r="A6201" s="2"/>
      <c r="B6201" s="3"/>
      <c r="C6201" s="4"/>
      <c r="D6201" s="4"/>
      <c r="E6201" s="135"/>
      <c r="F6201" s="6"/>
      <c r="G6201" s="6"/>
      <c r="H6201" s="6"/>
      <c r="I6201" s="6"/>
      <c r="J6201" s="2"/>
      <c r="K6201" s="72"/>
      <c r="L6201" s="3"/>
      <c r="M6201" s="71"/>
      <c r="N6201" s="73"/>
      <c r="O6201" s="70"/>
      <c r="P6201" s="42"/>
      <c r="Q6201" s="3"/>
      <c r="R6201" s="6"/>
      <c r="S6201" s="7"/>
      <c r="T6201" s="1"/>
      <c r="U6201" s="8"/>
      <c r="V6201" s="8"/>
      <c r="W6201" s="25"/>
      <c r="X6201" s="22"/>
      <c r="Y6201" s="70"/>
      <c r="Z6201" s="70"/>
      <c r="AA6201" s="70"/>
      <c r="AB6201" s="9"/>
      <c r="AD6201" s="183"/>
      <c r="AE6201" s="165"/>
      <c r="AF6201" s="165"/>
      <c r="AG6201" s="193"/>
      <c r="AH6201" s="165"/>
      <c r="AI6201" s="165"/>
      <c r="AJ6201" s="172"/>
      <c r="AK6201" s="172"/>
      <c r="AL6201" s="172"/>
      <c r="AM6201" s="183"/>
    </row>
    <row r="6202" spans="1:39">
      <c r="A6202" s="2"/>
      <c r="B6202" s="3"/>
      <c r="C6202" s="4"/>
      <c r="D6202" s="4"/>
      <c r="E6202" s="135"/>
      <c r="F6202" s="6"/>
      <c r="G6202" s="6"/>
      <c r="H6202" s="6"/>
      <c r="I6202" s="6"/>
      <c r="J6202" s="8"/>
      <c r="K6202" s="8"/>
      <c r="L6202" s="3"/>
      <c r="M6202" s="71"/>
      <c r="N6202" s="73"/>
      <c r="O6202" s="70"/>
      <c r="P6202" s="42"/>
      <c r="Q6202" s="3"/>
      <c r="R6202" s="6"/>
      <c r="S6202" s="7"/>
      <c r="T6202" s="1"/>
      <c r="U6202" s="8"/>
      <c r="V6202" s="8"/>
      <c r="W6202" s="25"/>
      <c r="X6202" s="22"/>
      <c r="Y6202" s="4"/>
      <c r="Z6202" s="4"/>
      <c r="AA6202" s="4"/>
      <c r="AB6202" s="9"/>
      <c r="AD6202" s="183"/>
      <c r="AE6202" s="165"/>
      <c r="AF6202" s="165"/>
      <c r="AG6202" s="193"/>
      <c r="AH6202" s="165"/>
      <c r="AI6202" s="180"/>
      <c r="AJ6202" s="172"/>
      <c r="AK6202" s="172"/>
      <c r="AL6202" s="172"/>
      <c r="AM6202" s="183"/>
    </row>
    <row r="6203" spans="1:39">
      <c r="A6203" s="2"/>
      <c r="B6203" s="3"/>
      <c r="C6203" s="4"/>
      <c r="D6203" s="4"/>
      <c r="E6203" s="135"/>
      <c r="F6203" s="6"/>
      <c r="G6203" s="6"/>
      <c r="H6203" s="6"/>
      <c r="I6203" s="6"/>
      <c r="J6203" s="2"/>
      <c r="K6203" s="72"/>
      <c r="L6203" s="3"/>
      <c r="M6203" s="71"/>
      <c r="N6203" s="73"/>
      <c r="O6203" s="70"/>
      <c r="P6203" s="42"/>
      <c r="Q6203" s="3"/>
      <c r="R6203" s="6"/>
      <c r="S6203" s="7"/>
      <c r="T6203" s="1"/>
      <c r="U6203" s="8"/>
      <c r="V6203" s="8"/>
      <c r="W6203" s="27"/>
      <c r="X6203" s="22"/>
      <c r="Y6203" s="70"/>
      <c r="Z6203" s="70"/>
      <c r="AA6203" s="70"/>
      <c r="AB6203" s="9"/>
      <c r="AD6203" s="183"/>
      <c r="AE6203" s="165"/>
      <c r="AF6203" s="165"/>
      <c r="AG6203" s="193"/>
      <c r="AH6203" s="165"/>
      <c r="AI6203" s="165"/>
      <c r="AJ6203" s="172"/>
      <c r="AK6203" s="172"/>
      <c r="AL6203" s="172"/>
      <c r="AM6203" s="183"/>
    </row>
    <row r="6204" spans="1:39">
      <c r="A6204" s="2"/>
      <c r="B6204" s="3"/>
      <c r="C6204" s="4"/>
      <c r="D6204" s="4"/>
      <c r="E6204" s="135"/>
      <c r="F6204" s="6"/>
      <c r="G6204" s="6"/>
      <c r="H6204" s="6"/>
      <c r="I6204" s="6"/>
      <c r="J6204" s="8"/>
      <c r="K6204" s="8"/>
      <c r="L6204" s="3"/>
      <c r="M6204" s="71"/>
      <c r="N6204" s="73"/>
      <c r="O6204" s="70"/>
      <c r="P6204" s="42"/>
      <c r="Q6204" s="3"/>
      <c r="R6204" s="6"/>
      <c r="S6204" s="7"/>
      <c r="T6204" s="1"/>
      <c r="U6204" s="8"/>
      <c r="V6204" s="8"/>
      <c r="W6204" s="27"/>
      <c r="X6204" s="22"/>
      <c r="Y6204" s="4"/>
      <c r="Z6204" s="4"/>
      <c r="AA6204" s="4"/>
      <c r="AB6204" s="9"/>
      <c r="AD6204" s="183"/>
      <c r="AE6204" s="165"/>
      <c r="AF6204" s="165"/>
      <c r="AG6204" s="193"/>
      <c r="AH6204" s="165"/>
      <c r="AI6204" s="180"/>
      <c r="AJ6204" s="172"/>
      <c r="AK6204" s="172"/>
      <c r="AL6204" s="172"/>
      <c r="AM6204" s="183"/>
    </row>
    <row r="6205" spans="1:39">
      <c r="A6205" s="2"/>
      <c r="B6205" s="3"/>
      <c r="C6205" s="4"/>
      <c r="D6205" s="4"/>
      <c r="E6205" s="135"/>
      <c r="F6205" s="6"/>
      <c r="G6205" s="6"/>
      <c r="H6205" s="6"/>
      <c r="I6205" s="6"/>
      <c r="J6205" s="2"/>
      <c r="K6205" s="72"/>
      <c r="L6205" s="3"/>
      <c r="M6205" s="71"/>
      <c r="N6205" s="73"/>
      <c r="O6205" s="70"/>
      <c r="P6205" s="42"/>
      <c r="Q6205" s="3"/>
      <c r="R6205" s="6"/>
      <c r="S6205" s="7"/>
      <c r="T6205" s="1"/>
      <c r="U6205" s="8"/>
      <c r="V6205" s="8"/>
      <c r="W6205" s="25"/>
      <c r="X6205" s="22"/>
      <c r="Y6205" s="70"/>
      <c r="Z6205" s="70"/>
      <c r="AA6205" s="70"/>
      <c r="AB6205" s="9"/>
      <c r="AD6205" s="183"/>
      <c r="AE6205" s="165"/>
      <c r="AF6205" s="165"/>
      <c r="AG6205" s="193"/>
      <c r="AH6205" s="165"/>
      <c r="AI6205" s="165"/>
      <c r="AJ6205" s="172"/>
      <c r="AK6205" s="172"/>
      <c r="AL6205" s="172"/>
      <c r="AM6205" s="183"/>
    </row>
    <row r="6206" spans="1:39">
      <c r="A6206" s="2"/>
      <c r="B6206" s="3"/>
      <c r="C6206" s="4"/>
      <c r="D6206" s="4"/>
      <c r="E6206" s="135"/>
      <c r="F6206" s="6"/>
      <c r="G6206" s="6"/>
      <c r="H6206" s="6"/>
      <c r="I6206" s="6"/>
      <c r="J6206" s="8"/>
      <c r="K6206" s="8"/>
      <c r="L6206" s="3"/>
      <c r="M6206" s="71"/>
      <c r="N6206" s="73"/>
      <c r="O6206" s="70"/>
      <c r="P6206" s="42"/>
      <c r="Q6206" s="3"/>
      <c r="R6206" s="6"/>
      <c r="S6206" s="7"/>
      <c r="T6206" s="1"/>
      <c r="U6206" s="8"/>
      <c r="V6206" s="8"/>
      <c r="W6206" s="27"/>
      <c r="X6206" s="22"/>
      <c r="Y6206" s="4"/>
      <c r="Z6206" s="4"/>
      <c r="AA6206" s="4"/>
      <c r="AB6206" s="9"/>
      <c r="AD6206" s="183"/>
      <c r="AE6206" s="165"/>
      <c r="AF6206" s="165"/>
      <c r="AG6206" s="193"/>
      <c r="AH6206" s="165"/>
      <c r="AI6206" s="165"/>
      <c r="AJ6206" s="172"/>
      <c r="AK6206" s="172"/>
      <c r="AL6206" s="172"/>
      <c r="AM6206" s="183"/>
    </row>
    <row r="6207" spans="1:39">
      <c r="A6207" s="2"/>
      <c r="B6207" s="3"/>
      <c r="C6207" s="4"/>
      <c r="D6207" s="4"/>
      <c r="E6207" s="135"/>
      <c r="F6207" s="6"/>
      <c r="G6207" s="6"/>
      <c r="H6207" s="6"/>
      <c r="I6207" s="6"/>
      <c r="J6207" s="2"/>
      <c r="K6207" s="72"/>
      <c r="L6207" s="3"/>
      <c r="M6207" s="71"/>
      <c r="N6207" s="73"/>
      <c r="O6207" s="70"/>
      <c r="P6207" s="42"/>
      <c r="Q6207" s="3"/>
      <c r="R6207" s="6"/>
      <c r="S6207" s="7"/>
      <c r="T6207" s="1"/>
      <c r="U6207" s="8"/>
      <c r="V6207" s="8"/>
      <c r="W6207" s="25"/>
      <c r="X6207" s="22"/>
      <c r="Y6207" s="70"/>
      <c r="Z6207" s="70"/>
      <c r="AA6207" s="70"/>
      <c r="AB6207" s="9"/>
      <c r="AD6207" s="183"/>
      <c r="AE6207" s="165"/>
      <c r="AF6207" s="165"/>
      <c r="AG6207" s="193"/>
      <c r="AH6207" s="165"/>
      <c r="AI6207" s="165"/>
      <c r="AJ6207" s="172"/>
      <c r="AK6207" s="172"/>
      <c r="AL6207" s="172"/>
      <c r="AM6207" s="183"/>
    </row>
    <row r="6208" spans="1:39">
      <c r="A6208" s="2"/>
      <c r="B6208" s="3"/>
      <c r="C6208" s="4"/>
      <c r="D6208" s="4"/>
      <c r="E6208" s="135"/>
      <c r="F6208" s="6"/>
      <c r="G6208" s="6"/>
      <c r="H6208" s="6"/>
      <c r="I6208" s="6"/>
      <c r="J6208" s="8"/>
      <c r="K6208" s="8"/>
      <c r="L6208" s="3"/>
      <c r="M6208" s="71"/>
      <c r="N6208" s="73"/>
      <c r="O6208" s="70"/>
      <c r="P6208" s="42"/>
      <c r="Q6208" s="3"/>
      <c r="R6208" s="6"/>
      <c r="S6208" s="7"/>
      <c r="T6208" s="1"/>
      <c r="U6208" s="8"/>
      <c r="V6208" s="8"/>
      <c r="W6208" s="25"/>
      <c r="X6208" s="22"/>
      <c r="Y6208" s="4"/>
      <c r="Z6208" s="4"/>
      <c r="AA6208" s="4"/>
      <c r="AB6208" s="9"/>
      <c r="AD6208" s="183"/>
      <c r="AE6208" s="165"/>
      <c r="AF6208" s="165"/>
      <c r="AG6208" s="193"/>
      <c r="AH6208" s="165"/>
      <c r="AI6208" s="165"/>
      <c r="AJ6208" s="172"/>
      <c r="AK6208" s="172"/>
      <c r="AL6208" s="172"/>
      <c r="AM6208" s="183"/>
    </row>
    <row r="6209" spans="1:39">
      <c r="A6209" s="2"/>
      <c r="B6209" s="3"/>
      <c r="C6209" s="4"/>
      <c r="D6209" s="4"/>
      <c r="E6209" s="135"/>
      <c r="F6209" s="6"/>
      <c r="G6209" s="6"/>
      <c r="H6209" s="6"/>
      <c r="I6209" s="6"/>
      <c r="J6209" s="2"/>
      <c r="K6209" s="72"/>
      <c r="L6209" s="3"/>
      <c r="M6209" s="71"/>
      <c r="N6209" s="73"/>
      <c r="O6209" s="70"/>
      <c r="P6209" s="42"/>
      <c r="Q6209" s="3"/>
      <c r="R6209" s="6"/>
      <c r="S6209" s="7"/>
      <c r="T6209" s="1"/>
      <c r="U6209" s="8"/>
      <c r="V6209" s="8"/>
      <c r="W6209" s="25"/>
      <c r="X6209" s="22"/>
      <c r="Y6209" s="70"/>
      <c r="Z6209" s="70"/>
      <c r="AA6209" s="70"/>
      <c r="AB6209" s="9"/>
      <c r="AD6209" s="183"/>
      <c r="AE6209" s="165"/>
      <c r="AF6209" s="165"/>
      <c r="AG6209" s="193"/>
      <c r="AH6209" s="165"/>
      <c r="AI6209" s="165"/>
      <c r="AJ6209" s="172"/>
      <c r="AK6209" s="172"/>
      <c r="AL6209" s="172"/>
      <c r="AM6209" s="183"/>
    </row>
    <row r="6210" spans="1:39">
      <c r="A6210" s="2"/>
      <c r="B6210" s="3"/>
      <c r="C6210" s="4"/>
      <c r="D6210" s="4"/>
      <c r="E6210" s="135"/>
      <c r="F6210" s="6"/>
      <c r="G6210" s="6"/>
      <c r="H6210" s="6"/>
      <c r="I6210" s="6"/>
      <c r="J6210" s="8"/>
      <c r="K6210" s="8"/>
      <c r="L6210" s="3"/>
      <c r="M6210" s="71"/>
      <c r="N6210" s="73"/>
      <c r="O6210" s="70"/>
      <c r="P6210" s="42"/>
      <c r="Q6210" s="3"/>
      <c r="R6210" s="6"/>
      <c r="S6210" s="7"/>
      <c r="T6210" s="1"/>
      <c r="U6210" s="8"/>
      <c r="V6210" s="8"/>
      <c r="W6210" s="25"/>
      <c r="X6210" s="22"/>
      <c r="Y6210" s="4"/>
      <c r="Z6210" s="4"/>
      <c r="AA6210" s="4"/>
      <c r="AB6210" s="9"/>
      <c r="AD6210" s="183"/>
      <c r="AE6210" s="165"/>
      <c r="AF6210" s="165"/>
      <c r="AG6210" s="193"/>
      <c r="AH6210" s="165"/>
      <c r="AI6210" s="165"/>
      <c r="AJ6210" s="172"/>
      <c r="AK6210" s="172"/>
      <c r="AL6210" s="172"/>
      <c r="AM6210" s="183"/>
    </row>
    <row r="6211" spans="1:39">
      <c r="A6211" s="2"/>
      <c r="B6211" s="3"/>
      <c r="C6211" s="4"/>
      <c r="D6211" s="4"/>
      <c r="E6211" s="135"/>
      <c r="F6211" s="6"/>
      <c r="G6211" s="6"/>
      <c r="H6211" s="6"/>
      <c r="I6211" s="6"/>
      <c r="J6211" s="2"/>
      <c r="K6211" s="72"/>
      <c r="L6211" s="3"/>
      <c r="M6211" s="71"/>
      <c r="N6211" s="73"/>
      <c r="O6211" s="70"/>
      <c r="P6211" s="42"/>
      <c r="Q6211" s="3"/>
      <c r="R6211" s="6"/>
      <c r="S6211" s="7"/>
      <c r="T6211" s="1"/>
      <c r="U6211" s="8"/>
      <c r="V6211" s="8"/>
      <c r="W6211" s="26"/>
      <c r="X6211" s="22"/>
      <c r="Y6211" s="70"/>
      <c r="Z6211" s="70"/>
      <c r="AA6211" s="70"/>
      <c r="AB6211" s="9"/>
      <c r="AD6211" s="183"/>
      <c r="AE6211" s="165"/>
      <c r="AF6211" s="165"/>
      <c r="AG6211" s="193"/>
      <c r="AH6211" s="165"/>
      <c r="AI6211" s="165"/>
      <c r="AJ6211" s="172"/>
      <c r="AK6211" s="172"/>
      <c r="AL6211" s="172"/>
      <c r="AM6211" s="183"/>
    </row>
    <row r="6212" spans="1:39">
      <c r="A6212" s="2"/>
      <c r="B6212" s="3"/>
      <c r="C6212" s="4"/>
      <c r="D6212" s="4"/>
      <c r="E6212" s="135"/>
      <c r="F6212" s="6"/>
      <c r="G6212" s="6"/>
      <c r="H6212" s="6"/>
      <c r="I6212" s="6"/>
      <c r="J6212" s="8"/>
      <c r="K6212" s="8"/>
      <c r="L6212" s="3"/>
      <c r="M6212" s="71"/>
      <c r="N6212" s="73"/>
      <c r="O6212" s="70"/>
      <c r="P6212" s="42"/>
      <c r="Q6212" s="3"/>
      <c r="R6212" s="6"/>
      <c r="S6212" s="7"/>
      <c r="T6212" s="1"/>
      <c r="U6212" s="8"/>
      <c r="V6212" s="8"/>
      <c r="W6212" s="28"/>
      <c r="X6212" s="22"/>
      <c r="Y6212" s="4"/>
      <c r="Z6212" s="4"/>
      <c r="AA6212" s="4"/>
      <c r="AB6212" s="9"/>
      <c r="AD6212" s="183"/>
      <c r="AE6212" s="165"/>
      <c r="AF6212" s="165"/>
      <c r="AG6212" s="193"/>
      <c r="AH6212" s="165"/>
      <c r="AI6212" s="165"/>
      <c r="AJ6212" s="172"/>
      <c r="AK6212" s="172"/>
      <c r="AL6212" s="172"/>
      <c r="AM6212" s="183"/>
    </row>
    <row r="6213" spans="1:39">
      <c r="A6213" s="2"/>
      <c r="B6213" s="3"/>
      <c r="C6213" s="4"/>
      <c r="D6213" s="4"/>
      <c r="E6213" s="135"/>
      <c r="F6213" s="6"/>
      <c r="G6213" s="6"/>
      <c r="H6213" s="6"/>
      <c r="I6213" s="6"/>
      <c r="J6213" s="2"/>
      <c r="K6213" s="72"/>
      <c r="L6213" s="3"/>
      <c r="M6213" s="71"/>
      <c r="N6213" s="73"/>
      <c r="O6213" s="70"/>
      <c r="P6213" s="42"/>
      <c r="Q6213" s="3"/>
      <c r="R6213" s="6"/>
      <c r="S6213" s="7"/>
      <c r="T6213" s="1"/>
      <c r="U6213" s="8"/>
      <c r="V6213" s="8"/>
      <c r="W6213" s="25"/>
      <c r="X6213" s="22"/>
      <c r="Y6213" s="70"/>
      <c r="Z6213" s="70"/>
      <c r="AA6213" s="70"/>
      <c r="AB6213" s="9"/>
      <c r="AD6213" s="183"/>
      <c r="AE6213" s="165"/>
      <c r="AF6213" s="165"/>
      <c r="AG6213" s="193"/>
      <c r="AH6213" s="165"/>
      <c r="AI6213" s="180"/>
      <c r="AJ6213" s="172"/>
      <c r="AK6213" s="172"/>
      <c r="AL6213" s="172"/>
      <c r="AM6213" s="183"/>
    </row>
    <row r="6214" spans="1:39">
      <c r="A6214" s="2"/>
      <c r="B6214" s="3"/>
      <c r="C6214" s="4"/>
      <c r="D6214" s="4"/>
      <c r="E6214" s="135"/>
      <c r="F6214" s="6"/>
      <c r="G6214" s="6"/>
      <c r="H6214" s="6"/>
      <c r="I6214" s="6"/>
      <c r="J6214" s="2"/>
      <c r="K6214" s="72"/>
      <c r="L6214" s="3"/>
      <c r="M6214" s="71"/>
      <c r="N6214" s="73"/>
      <c r="O6214" s="70"/>
      <c r="P6214" s="42"/>
      <c r="Q6214" s="3"/>
      <c r="R6214" s="6"/>
      <c r="S6214" s="7"/>
      <c r="T6214" s="1"/>
      <c r="U6214" s="8"/>
      <c r="V6214" s="8"/>
      <c r="W6214" s="25"/>
      <c r="X6214" s="22"/>
      <c r="Y6214" s="70"/>
      <c r="Z6214" s="70"/>
      <c r="AA6214" s="70"/>
      <c r="AB6214" s="9"/>
      <c r="AD6214" s="183"/>
      <c r="AE6214" s="165"/>
      <c r="AF6214" s="165"/>
      <c r="AG6214" s="193"/>
      <c r="AH6214" s="165"/>
      <c r="AI6214" s="165"/>
      <c r="AJ6214" s="172"/>
      <c r="AK6214" s="172"/>
      <c r="AL6214" s="172"/>
      <c r="AM6214" s="183"/>
    </row>
    <row r="6215" spans="1:39">
      <c r="A6215" s="2"/>
      <c r="B6215" s="3"/>
      <c r="C6215" s="4"/>
      <c r="D6215" s="4"/>
      <c r="E6215" s="135"/>
      <c r="F6215" s="6"/>
      <c r="G6215" s="6"/>
      <c r="H6215" s="6"/>
      <c r="I6215" s="6"/>
      <c r="J6215" s="8"/>
      <c r="K6215" s="8"/>
      <c r="L6215" s="3"/>
      <c r="M6215" s="71"/>
      <c r="N6215" s="73"/>
      <c r="O6215" s="70"/>
      <c r="P6215" s="42"/>
      <c r="Q6215" s="3"/>
      <c r="R6215" s="6"/>
      <c r="S6215" s="7"/>
      <c r="T6215" s="1"/>
      <c r="U6215" s="8"/>
      <c r="V6215" s="8"/>
      <c r="W6215" s="26"/>
      <c r="X6215" s="22"/>
      <c r="Y6215" s="4"/>
      <c r="Z6215" s="4"/>
      <c r="AA6215" s="4"/>
      <c r="AB6215" s="9"/>
      <c r="AD6215" s="183"/>
      <c r="AE6215" s="165"/>
      <c r="AF6215" s="165"/>
      <c r="AG6215" s="193"/>
      <c r="AH6215" s="165"/>
      <c r="AI6215" s="165"/>
      <c r="AJ6215" s="172"/>
      <c r="AK6215" s="172"/>
      <c r="AL6215" s="172"/>
      <c r="AM6215" s="183"/>
    </row>
    <row r="6216" spans="1:39">
      <c r="A6216" s="2"/>
      <c r="B6216" s="3"/>
      <c r="C6216" s="4"/>
      <c r="D6216" s="4"/>
      <c r="E6216" s="135"/>
      <c r="F6216" s="6"/>
      <c r="G6216" s="6"/>
      <c r="H6216" s="6"/>
      <c r="I6216" s="6"/>
      <c r="J6216" s="2"/>
      <c r="K6216" s="72"/>
      <c r="L6216" s="3"/>
      <c r="M6216" s="71"/>
      <c r="N6216" s="73"/>
      <c r="O6216" s="70"/>
      <c r="P6216" s="42"/>
      <c r="Q6216" s="3"/>
      <c r="R6216" s="6"/>
      <c r="S6216" s="7"/>
      <c r="T6216" s="1"/>
      <c r="U6216" s="8"/>
      <c r="V6216" s="8"/>
      <c r="W6216" s="25"/>
      <c r="X6216" s="22"/>
      <c r="Y6216" s="70"/>
      <c r="Z6216" s="70"/>
      <c r="AA6216" s="70"/>
      <c r="AB6216" s="9"/>
      <c r="AD6216" s="183"/>
      <c r="AE6216" s="165"/>
      <c r="AF6216" s="165"/>
      <c r="AG6216" s="193"/>
      <c r="AH6216" s="165"/>
      <c r="AI6216" s="165"/>
      <c r="AJ6216" s="172"/>
      <c r="AK6216" s="172"/>
      <c r="AL6216" s="172"/>
      <c r="AM6216" s="183"/>
    </row>
    <row r="6217" spans="1:39">
      <c r="A6217" s="2"/>
      <c r="B6217" s="3"/>
      <c r="C6217" s="4"/>
      <c r="D6217" s="4"/>
      <c r="E6217" s="135"/>
      <c r="F6217" s="6"/>
      <c r="G6217" s="6"/>
      <c r="H6217" s="6"/>
      <c r="I6217" s="6"/>
      <c r="J6217" s="8"/>
      <c r="K6217" s="8"/>
      <c r="L6217" s="3"/>
      <c r="M6217" s="71"/>
      <c r="N6217" s="73"/>
      <c r="O6217" s="70"/>
      <c r="P6217" s="42"/>
      <c r="Q6217" s="3"/>
      <c r="R6217" s="6"/>
      <c r="S6217" s="7"/>
      <c r="T6217" s="1"/>
      <c r="U6217" s="8"/>
      <c r="V6217" s="8"/>
      <c r="W6217" s="25"/>
      <c r="X6217" s="22"/>
      <c r="Y6217" s="4"/>
      <c r="Z6217" s="4"/>
      <c r="AA6217" s="4"/>
      <c r="AB6217" s="9"/>
      <c r="AD6217" s="183"/>
      <c r="AE6217" s="165"/>
      <c r="AF6217" s="165"/>
      <c r="AG6217" s="193"/>
      <c r="AH6217" s="165"/>
      <c r="AI6217" s="165"/>
      <c r="AJ6217" s="172"/>
      <c r="AK6217" s="172"/>
      <c r="AL6217" s="172"/>
      <c r="AM6217" s="183"/>
    </row>
    <row r="6218" spans="1:39">
      <c r="A6218" s="2"/>
      <c r="B6218" s="3"/>
      <c r="C6218" s="4"/>
      <c r="D6218" s="4"/>
      <c r="E6218" s="135"/>
      <c r="F6218" s="6"/>
      <c r="G6218" s="6"/>
      <c r="H6218" s="6"/>
      <c r="I6218" s="6"/>
      <c r="J6218" s="2"/>
      <c r="K6218" s="2"/>
      <c r="L6218" s="3"/>
      <c r="M6218" s="71"/>
      <c r="N6218" s="73"/>
      <c r="O6218" s="70"/>
      <c r="P6218" s="42"/>
      <c r="Q6218" s="3"/>
      <c r="R6218" s="6"/>
      <c r="S6218" s="7"/>
      <c r="T6218" s="1"/>
      <c r="U6218" s="8"/>
      <c r="V6218" s="8"/>
      <c r="W6218" s="25"/>
      <c r="X6218" s="22"/>
      <c r="Y6218" s="4"/>
      <c r="Z6218" s="4"/>
      <c r="AA6218" s="4"/>
      <c r="AB6218" s="9"/>
      <c r="AD6218" s="183"/>
      <c r="AE6218" s="165"/>
      <c r="AF6218" s="165"/>
      <c r="AG6218" s="193"/>
      <c r="AH6218" s="165"/>
      <c r="AI6218" s="165"/>
      <c r="AJ6218" s="172"/>
      <c r="AK6218" s="172"/>
      <c r="AL6218" s="172"/>
      <c r="AM6218" s="183"/>
    </row>
    <row r="6219" spans="1:39">
      <c r="A6219" s="2"/>
      <c r="B6219" s="3"/>
      <c r="C6219" s="4"/>
      <c r="D6219" s="4"/>
      <c r="E6219" s="135"/>
      <c r="F6219" s="6"/>
      <c r="G6219" s="6"/>
      <c r="H6219" s="6"/>
      <c r="I6219" s="6"/>
      <c r="J6219" s="8"/>
      <c r="K6219" s="8"/>
      <c r="L6219" s="3"/>
      <c r="M6219" s="71"/>
      <c r="N6219" s="73"/>
      <c r="O6219" s="70"/>
      <c r="P6219" s="42"/>
      <c r="Q6219" s="3"/>
      <c r="R6219" s="6"/>
      <c r="S6219" s="7"/>
      <c r="T6219" s="1"/>
      <c r="U6219" s="8"/>
      <c r="V6219" s="8"/>
      <c r="W6219" s="28"/>
      <c r="X6219" s="22"/>
      <c r="Y6219" s="4"/>
      <c r="Z6219" s="4"/>
      <c r="AA6219" s="4"/>
      <c r="AB6219" s="9"/>
      <c r="AD6219" s="183"/>
      <c r="AE6219" s="165"/>
      <c r="AF6219" s="165"/>
      <c r="AG6219" s="193"/>
      <c r="AH6219" s="165"/>
      <c r="AI6219" s="165"/>
      <c r="AJ6219" s="172"/>
      <c r="AK6219" s="172"/>
      <c r="AL6219" s="172"/>
      <c r="AM6219" s="183"/>
    </row>
    <row r="6220" spans="1:39">
      <c r="A6220" s="2"/>
      <c r="B6220" s="3"/>
      <c r="C6220" s="4"/>
      <c r="D6220" s="4"/>
      <c r="E6220" s="135"/>
      <c r="F6220" s="6"/>
      <c r="G6220" s="6"/>
      <c r="H6220" s="6"/>
      <c r="I6220" s="6"/>
      <c r="J6220" s="2"/>
      <c r="K6220" s="2"/>
      <c r="L6220" s="3"/>
      <c r="M6220" s="71"/>
      <c r="N6220" s="73"/>
      <c r="O6220" s="70"/>
      <c r="P6220" s="42"/>
      <c r="Q6220" s="3"/>
      <c r="R6220" s="6"/>
      <c r="S6220" s="7"/>
      <c r="T6220" s="1"/>
      <c r="U6220" s="8"/>
      <c r="V6220" s="8"/>
      <c r="W6220" s="25"/>
      <c r="X6220" s="22"/>
      <c r="Y6220" s="4"/>
      <c r="Z6220" s="4"/>
      <c r="AA6220" s="4"/>
      <c r="AB6220" s="9"/>
      <c r="AD6220" s="183"/>
      <c r="AE6220" s="165"/>
      <c r="AF6220" s="165"/>
      <c r="AG6220" s="193"/>
      <c r="AH6220" s="165"/>
      <c r="AI6220" s="165"/>
      <c r="AJ6220" s="172"/>
      <c r="AK6220" s="172"/>
      <c r="AL6220" s="172"/>
      <c r="AM6220" s="183"/>
    </row>
    <row r="6221" spans="1:39">
      <c r="A6221" s="2"/>
      <c r="B6221" s="3"/>
      <c r="C6221" s="4"/>
      <c r="D6221" s="4"/>
      <c r="E6221" s="135"/>
      <c r="F6221" s="6"/>
      <c r="G6221" s="6"/>
      <c r="H6221" s="6"/>
      <c r="I6221" s="6"/>
      <c r="J6221" s="8"/>
      <c r="K6221" s="8"/>
      <c r="L6221" s="3"/>
      <c r="M6221" s="71"/>
      <c r="N6221" s="73"/>
      <c r="O6221" s="70"/>
      <c r="P6221" s="42"/>
      <c r="Q6221" s="3"/>
      <c r="R6221" s="6"/>
      <c r="S6221" s="7"/>
      <c r="T6221" s="1"/>
      <c r="U6221" s="8"/>
      <c r="V6221" s="8"/>
      <c r="W6221" s="26"/>
      <c r="X6221" s="22"/>
      <c r="Y6221" s="4"/>
      <c r="Z6221" s="4"/>
      <c r="AA6221" s="4"/>
      <c r="AB6221" s="9"/>
      <c r="AD6221" s="183"/>
      <c r="AE6221" s="165"/>
      <c r="AF6221" s="165"/>
      <c r="AG6221" s="193"/>
      <c r="AH6221" s="165"/>
      <c r="AI6221" s="165"/>
      <c r="AJ6221" s="172"/>
      <c r="AK6221" s="172"/>
      <c r="AL6221" s="172"/>
      <c r="AM6221" s="183"/>
    </row>
    <row r="6222" spans="1:39">
      <c r="A6222" s="2"/>
      <c r="B6222" s="3"/>
      <c r="C6222" s="4"/>
      <c r="D6222" s="4"/>
      <c r="E6222" s="135"/>
      <c r="F6222" s="6"/>
      <c r="G6222" s="6"/>
      <c r="H6222" s="6"/>
      <c r="I6222" s="6"/>
      <c r="J6222" s="2"/>
      <c r="K6222" s="2"/>
      <c r="L6222" s="3"/>
      <c r="M6222" s="71"/>
      <c r="N6222" s="73"/>
      <c r="O6222" s="70"/>
      <c r="P6222" s="42"/>
      <c r="Q6222" s="3"/>
      <c r="R6222" s="6"/>
      <c r="S6222" s="7"/>
      <c r="T6222" s="1"/>
      <c r="U6222" s="8"/>
      <c r="V6222" s="8"/>
      <c r="W6222" s="26"/>
      <c r="X6222" s="22"/>
      <c r="Y6222" s="4"/>
      <c r="Z6222" s="4"/>
      <c r="AA6222" s="4"/>
      <c r="AB6222" s="9"/>
      <c r="AD6222" s="183"/>
      <c r="AE6222" s="165"/>
      <c r="AF6222" s="165"/>
      <c r="AG6222" s="193"/>
      <c r="AH6222" s="165"/>
      <c r="AI6222" s="165"/>
      <c r="AJ6222" s="172"/>
      <c r="AK6222" s="172"/>
      <c r="AL6222" s="172"/>
      <c r="AM6222" s="183"/>
    </row>
    <row r="6223" spans="1:39">
      <c r="A6223" s="2"/>
      <c r="B6223" s="3"/>
      <c r="C6223" s="4"/>
      <c r="D6223" s="4"/>
      <c r="E6223" s="135"/>
      <c r="F6223" s="6"/>
      <c r="G6223" s="6"/>
      <c r="H6223" s="6"/>
      <c r="I6223" s="6"/>
      <c r="J6223" s="2"/>
      <c r="K6223" s="2"/>
      <c r="L6223" s="3"/>
      <c r="M6223" s="71"/>
      <c r="N6223" s="73"/>
      <c r="O6223" s="70"/>
      <c r="P6223" s="42"/>
      <c r="Q6223" s="3"/>
      <c r="R6223" s="6"/>
      <c r="S6223" s="7"/>
      <c r="T6223" s="1"/>
      <c r="U6223" s="8"/>
      <c r="V6223" s="8"/>
      <c r="W6223" s="31"/>
      <c r="X6223" s="22"/>
      <c r="Y6223" s="4"/>
      <c r="Z6223" s="4"/>
      <c r="AA6223" s="4"/>
      <c r="AB6223" s="9"/>
      <c r="AD6223" s="183"/>
      <c r="AE6223" s="165"/>
      <c r="AF6223" s="165"/>
      <c r="AG6223" s="193"/>
      <c r="AH6223" s="165"/>
      <c r="AI6223" s="165"/>
      <c r="AJ6223" s="172"/>
      <c r="AK6223" s="172"/>
      <c r="AL6223" s="172"/>
      <c r="AM6223" s="183"/>
    </row>
    <row r="6224" spans="1:39">
      <c r="A6224" s="2"/>
      <c r="B6224" s="3"/>
      <c r="C6224" s="4"/>
      <c r="D6224" s="4"/>
      <c r="E6224" s="135"/>
      <c r="F6224" s="6"/>
      <c r="G6224" s="6"/>
      <c r="H6224" s="6"/>
      <c r="I6224" s="6"/>
      <c r="J6224" s="2"/>
      <c r="K6224" s="2"/>
      <c r="L6224" s="3"/>
      <c r="M6224" s="71"/>
      <c r="N6224" s="73"/>
      <c r="O6224" s="70"/>
      <c r="P6224" s="42"/>
      <c r="Q6224" s="3"/>
      <c r="R6224" s="6"/>
      <c r="S6224" s="7"/>
      <c r="T6224" s="1"/>
      <c r="U6224" s="8"/>
      <c r="V6224" s="8"/>
      <c r="W6224" s="25"/>
      <c r="X6224" s="22"/>
      <c r="Y6224" s="4"/>
      <c r="Z6224" s="4"/>
      <c r="AA6224" s="4"/>
      <c r="AB6224" s="9"/>
      <c r="AD6224" s="183"/>
      <c r="AE6224" s="165"/>
      <c r="AF6224" s="165"/>
      <c r="AG6224" s="193"/>
      <c r="AH6224" s="165"/>
      <c r="AI6224" s="165"/>
      <c r="AJ6224" s="172"/>
      <c r="AK6224" s="172"/>
      <c r="AL6224" s="172"/>
      <c r="AM6224" s="183"/>
    </row>
    <row r="6225" spans="1:39">
      <c r="A6225" s="2"/>
      <c r="B6225" s="3"/>
      <c r="C6225" s="4"/>
      <c r="D6225" s="4"/>
      <c r="E6225" s="135"/>
      <c r="F6225" s="6"/>
      <c r="G6225" s="6"/>
      <c r="H6225" s="6"/>
      <c r="I6225" s="6"/>
      <c r="J6225" s="2"/>
      <c r="K6225" s="2"/>
      <c r="L6225" s="3"/>
      <c r="M6225" s="71"/>
      <c r="N6225" s="73"/>
      <c r="O6225" s="70"/>
      <c r="P6225" s="42"/>
      <c r="Q6225" s="3"/>
      <c r="R6225" s="6"/>
      <c r="S6225" s="7"/>
      <c r="T6225" s="1"/>
      <c r="U6225" s="8"/>
      <c r="V6225" s="8"/>
      <c r="W6225" s="26"/>
      <c r="X6225" s="22"/>
      <c r="Y6225" s="4"/>
      <c r="Z6225" s="4"/>
      <c r="AA6225" s="4"/>
      <c r="AB6225" s="9"/>
      <c r="AD6225" s="183"/>
      <c r="AE6225" s="165"/>
      <c r="AF6225" s="165"/>
      <c r="AG6225" s="193"/>
      <c r="AH6225" s="165"/>
      <c r="AI6225" s="165"/>
      <c r="AJ6225" s="172"/>
      <c r="AK6225" s="172"/>
      <c r="AL6225" s="172"/>
      <c r="AM6225" s="183"/>
    </row>
    <row r="6226" spans="1:39">
      <c r="A6226" s="2"/>
      <c r="B6226" s="3"/>
      <c r="C6226" s="4"/>
      <c r="D6226" s="4"/>
      <c r="E6226" s="135"/>
      <c r="F6226" s="6"/>
      <c r="G6226" s="6"/>
      <c r="H6226" s="6"/>
      <c r="I6226" s="6"/>
      <c r="J6226" s="2"/>
      <c r="K6226" s="2"/>
      <c r="L6226" s="3"/>
      <c r="M6226" s="71"/>
      <c r="N6226" s="73"/>
      <c r="O6226" s="70"/>
      <c r="P6226" s="42"/>
      <c r="Q6226" s="3"/>
      <c r="R6226" s="6"/>
      <c r="S6226" s="7"/>
      <c r="T6226" s="1"/>
      <c r="U6226" s="8"/>
      <c r="V6226" s="8"/>
      <c r="W6226" s="28"/>
      <c r="X6226" s="22"/>
      <c r="Y6226" s="4"/>
      <c r="Z6226" s="4"/>
      <c r="AA6226" s="4"/>
      <c r="AB6226" s="9"/>
      <c r="AD6226" s="183"/>
      <c r="AE6226" s="165"/>
      <c r="AF6226" s="165"/>
      <c r="AG6226" s="193"/>
      <c r="AH6226" s="165"/>
      <c r="AI6226" s="180"/>
      <c r="AJ6226" s="172"/>
      <c r="AK6226" s="172"/>
      <c r="AL6226" s="172"/>
      <c r="AM6226" s="183"/>
    </row>
    <row r="6227" spans="1:39">
      <c r="A6227" s="2"/>
      <c r="B6227" s="3"/>
      <c r="C6227" s="4"/>
      <c r="D6227" s="4"/>
      <c r="E6227" s="135"/>
      <c r="F6227" s="6"/>
      <c r="G6227" s="6"/>
      <c r="H6227" s="6"/>
      <c r="I6227" s="6"/>
      <c r="J6227" s="2"/>
      <c r="K6227" s="2"/>
      <c r="L6227" s="3"/>
      <c r="M6227" s="71"/>
      <c r="N6227" s="73"/>
      <c r="O6227" s="70"/>
      <c r="P6227" s="42"/>
      <c r="Q6227" s="3"/>
      <c r="R6227" s="6"/>
      <c r="S6227" s="7"/>
      <c r="T6227" s="1"/>
      <c r="U6227" s="8"/>
      <c r="V6227" s="8"/>
      <c r="W6227" s="26"/>
      <c r="X6227" s="22"/>
      <c r="Y6227" s="4"/>
      <c r="Z6227" s="4"/>
      <c r="AA6227" s="4"/>
      <c r="AB6227" s="9"/>
      <c r="AD6227" s="183"/>
      <c r="AE6227" s="165"/>
      <c r="AF6227" s="165"/>
      <c r="AG6227" s="193"/>
      <c r="AH6227" s="165"/>
      <c r="AI6227" s="180"/>
      <c r="AJ6227" s="172"/>
      <c r="AK6227" s="172"/>
      <c r="AL6227" s="172"/>
      <c r="AM6227" s="183"/>
    </row>
    <row r="6228" spans="1:39">
      <c r="A6228" s="2"/>
      <c r="B6228" s="3"/>
      <c r="C6228" s="4"/>
      <c r="D6228" s="4"/>
      <c r="E6228" s="135"/>
      <c r="F6228" s="6"/>
      <c r="G6228" s="6"/>
      <c r="H6228" s="6"/>
      <c r="I6228" s="6"/>
      <c r="J6228" s="2"/>
      <c r="K6228" s="2"/>
      <c r="L6228" s="3"/>
      <c r="M6228" s="71"/>
      <c r="N6228" s="73"/>
      <c r="O6228" s="70"/>
      <c r="P6228" s="42"/>
      <c r="Q6228" s="3"/>
      <c r="R6228" s="6"/>
      <c r="S6228" s="7"/>
      <c r="T6228" s="1"/>
      <c r="U6228" s="8"/>
      <c r="V6228" s="8"/>
      <c r="W6228" s="25"/>
      <c r="X6228" s="22"/>
      <c r="Y6228" s="4"/>
      <c r="Z6228" s="4"/>
      <c r="AA6228" s="4"/>
      <c r="AB6228" s="9"/>
      <c r="AD6228" s="183"/>
      <c r="AE6228" s="165"/>
      <c r="AF6228" s="165"/>
      <c r="AG6228" s="193"/>
      <c r="AH6228" s="165"/>
      <c r="AI6228" s="180"/>
      <c r="AJ6228" s="172"/>
      <c r="AK6228" s="172"/>
      <c r="AL6228" s="172"/>
      <c r="AM6228" s="183"/>
    </row>
    <row r="6229" spans="1:39">
      <c r="A6229" s="2"/>
      <c r="B6229" s="3"/>
      <c r="C6229" s="4"/>
      <c r="D6229" s="4"/>
      <c r="E6229" s="135"/>
      <c r="F6229" s="6"/>
      <c r="G6229" s="6"/>
      <c r="H6229" s="6"/>
      <c r="I6229" s="6"/>
      <c r="J6229" s="2"/>
      <c r="K6229" s="2"/>
      <c r="L6229" s="3"/>
      <c r="M6229" s="71"/>
      <c r="N6229" s="73"/>
      <c r="O6229" s="70"/>
      <c r="P6229" s="42"/>
      <c r="Q6229" s="3"/>
      <c r="R6229" s="6"/>
      <c r="S6229" s="7"/>
      <c r="T6229" s="1"/>
      <c r="U6229" s="8"/>
      <c r="V6229" s="8"/>
      <c r="W6229" s="27"/>
      <c r="X6229" s="22"/>
      <c r="Y6229" s="4"/>
      <c r="Z6229" s="4"/>
      <c r="AA6229" s="4"/>
      <c r="AB6229" s="9"/>
      <c r="AD6229" s="183"/>
      <c r="AE6229" s="165"/>
      <c r="AF6229" s="165"/>
      <c r="AG6229" s="193"/>
      <c r="AH6229" s="165"/>
      <c r="AI6229" s="180"/>
      <c r="AJ6229" s="172"/>
      <c r="AK6229" s="172"/>
      <c r="AL6229" s="172"/>
      <c r="AM6229" s="183"/>
    </row>
    <row r="6230" spans="1:39">
      <c r="A6230" s="2"/>
      <c r="B6230" s="3"/>
      <c r="C6230" s="4"/>
      <c r="D6230" s="4"/>
      <c r="E6230" s="135"/>
      <c r="F6230" s="6"/>
      <c r="G6230" s="6"/>
      <c r="H6230" s="6"/>
      <c r="I6230" s="6"/>
      <c r="J6230" s="2"/>
      <c r="K6230" s="2"/>
      <c r="L6230" s="3"/>
      <c r="M6230" s="71"/>
      <c r="N6230" s="73"/>
      <c r="O6230" s="70"/>
      <c r="P6230" s="42"/>
      <c r="Q6230" s="3"/>
      <c r="R6230" s="6"/>
      <c r="S6230" s="7"/>
      <c r="T6230" s="1"/>
      <c r="U6230" s="8"/>
      <c r="V6230" s="8"/>
      <c r="W6230" s="27"/>
      <c r="X6230" s="22"/>
      <c r="Y6230" s="4"/>
      <c r="Z6230" s="4"/>
      <c r="AA6230" s="4"/>
      <c r="AB6230" s="9"/>
      <c r="AD6230" s="183"/>
      <c r="AE6230" s="165"/>
      <c r="AF6230" s="165"/>
      <c r="AG6230" s="193"/>
      <c r="AH6230" s="165"/>
      <c r="AI6230" s="180"/>
      <c r="AJ6230" s="172"/>
      <c r="AK6230" s="172"/>
      <c r="AL6230" s="172"/>
      <c r="AM6230" s="183"/>
    </row>
    <row r="6231" spans="1:39">
      <c r="A6231" s="2"/>
      <c r="B6231" s="3"/>
      <c r="C6231" s="4"/>
      <c r="D6231" s="4"/>
      <c r="E6231" s="135"/>
      <c r="F6231" s="6"/>
      <c r="G6231" s="6"/>
      <c r="H6231" s="6"/>
      <c r="I6231" s="6"/>
      <c r="J6231" s="2"/>
      <c r="K6231" s="2"/>
      <c r="L6231" s="3"/>
      <c r="M6231" s="71"/>
      <c r="N6231" s="73"/>
      <c r="O6231" s="70"/>
      <c r="P6231" s="42"/>
      <c r="Q6231" s="3"/>
      <c r="R6231" s="6"/>
      <c r="S6231" s="7"/>
      <c r="T6231" s="1"/>
      <c r="U6231" s="8"/>
      <c r="V6231" s="8"/>
      <c r="W6231" s="26"/>
      <c r="X6231" s="22"/>
      <c r="Y6231" s="4"/>
      <c r="Z6231" s="4"/>
      <c r="AA6231" s="4"/>
      <c r="AB6231" s="9"/>
      <c r="AD6231" s="183"/>
      <c r="AE6231" s="165"/>
      <c r="AF6231" s="165"/>
      <c r="AG6231" s="193"/>
      <c r="AH6231" s="165"/>
      <c r="AI6231" s="180"/>
      <c r="AJ6231" s="172"/>
      <c r="AK6231" s="172"/>
      <c r="AL6231" s="172"/>
      <c r="AM6231" s="183"/>
    </row>
    <row r="6232" spans="1:39">
      <c r="A6232" s="2"/>
      <c r="B6232" s="3"/>
      <c r="C6232" s="4"/>
      <c r="D6232" s="4"/>
      <c r="E6232" s="135"/>
      <c r="F6232" s="6"/>
      <c r="G6232" s="6"/>
      <c r="H6232" s="6"/>
      <c r="I6232" s="6"/>
      <c r="J6232" s="2"/>
      <c r="K6232" s="2"/>
      <c r="L6232" s="3"/>
      <c r="M6232" s="71"/>
      <c r="N6232" s="73"/>
      <c r="O6232" s="70"/>
      <c r="P6232" s="42"/>
      <c r="Q6232" s="3"/>
      <c r="R6232" s="6"/>
      <c r="S6232" s="7"/>
      <c r="T6232" s="1"/>
      <c r="U6232" s="8"/>
      <c r="V6232" s="8"/>
      <c r="W6232" s="25"/>
      <c r="X6232" s="22"/>
      <c r="Y6232" s="4"/>
      <c r="Z6232" s="4"/>
      <c r="AA6232" s="4"/>
      <c r="AB6232" s="9"/>
      <c r="AD6232" s="183"/>
      <c r="AE6232" s="165"/>
      <c r="AF6232" s="165"/>
      <c r="AG6232" s="193"/>
      <c r="AH6232" s="165"/>
      <c r="AI6232" s="180"/>
      <c r="AJ6232" s="172"/>
      <c r="AK6232" s="172"/>
      <c r="AL6232" s="172"/>
      <c r="AM6232" s="183"/>
    </row>
    <row r="6233" spans="1:39">
      <c r="A6233" s="2"/>
      <c r="B6233" s="3"/>
      <c r="C6233" s="4"/>
      <c r="D6233" s="4"/>
      <c r="E6233" s="135"/>
      <c r="F6233" s="6"/>
      <c r="G6233" s="6"/>
      <c r="H6233" s="6"/>
      <c r="I6233" s="6"/>
      <c r="J6233" s="2"/>
      <c r="K6233" s="2"/>
      <c r="L6233" s="3"/>
      <c r="M6233" s="71"/>
      <c r="N6233" s="73"/>
      <c r="O6233" s="70"/>
      <c r="P6233" s="42"/>
      <c r="Q6233" s="3"/>
      <c r="R6233" s="6"/>
      <c r="S6233" s="7"/>
      <c r="T6233" s="1"/>
      <c r="U6233" s="8"/>
      <c r="V6233" s="8"/>
      <c r="W6233" s="26"/>
      <c r="X6233" s="22"/>
      <c r="Y6233" s="4"/>
      <c r="Z6233" s="4"/>
      <c r="AA6233" s="4"/>
      <c r="AB6233" s="9"/>
      <c r="AD6233" s="183"/>
      <c r="AE6233" s="165"/>
      <c r="AF6233" s="165"/>
      <c r="AG6233" s="193"/>
      <c r="AH6233" s="165"/>
      <c r="AI6233" s="180"/>
      <c r="AJ6233" s="172"/>
      <c r="AK6233" s="172"/>
      <c r="AL6233" s="172"/>
      <c r="AM6233" s="183"/>
    </row>
    <row r="6234" spans="1:39">
      <c r="A6234" s="2"/>
      <c r="B6234" s="3"/>
      <c r="C6234" s="4"/>
      <c r="D6234" s="4"/>
      <c r="E6234" s="135"/>
      <c r="F6234" s="6"/>
      <c r="G6234" s="6"/>
      <c r="H6234" s="6"/>
      <c r="I6234" s="6"/>
      <c r="J6234" s="2"/>
      <c r="K6234" s="2"/>
      <c r="L6234" s="3"/>
      <c r="M6234" s="71"/>
      <c r="N6234" s="73"/>
      <c r="O6234" s="70"/>
      <c r="P6234" s="42"/>
      <c r="Q6234" s="3"/>
      <c r="R6234" s="6"/>
      <c r="S6234" s="7"/>
      <c r="T6234" s="1"/>
      <c r="U6234" s="8"/>
      <c r="V6234" s="8"/>
      <c r="W6234" s="25"/>
      <c r="X6234" s="22"/>
      <c r="Y6234" s="4"/>
      <c r="Z6234" s="4"/>
      <c r="AA6234" s="4"/>
      <c r="AB6234" s="9"/>
      <c r="AD6234" s="183"/>
      <c r="AE6234" s="165"/>
      <c r="AF6234" s="165"/>
      <c r="AG6234" s="193"/>
      <c r="AH6234" s="165"/>
      <c r="AI6234" s="180"/>
      <c r="AJ6234" s="172"/>
      <c r="AK6234" s="172"/>
      <c r="AL6234" s="172"/>
      <c r="AM6234" s="183"/>
    </row>
    <row r="6235" spans="1:39">
      <c r="A6235" s="2"/>
      <c r="B6235" s="3"/>
      <c r="C6235" s="4"/>
      <c r="D6235" s="4"/>
      <c r="E6235" s="135"/>
      <c r="F6235" s="6"/>
      <c r="G6235" s="6"/>
      <c r="H6235" s="6"/>
      <c r="I6235" s="6"/>
      <c r="J6235" s="2"/>
      <c r="K6235" s="2"/>
      <c r="L6235" s="3"/>
      <c r="M6235" s="71"/>
      <c r="N6235" s="73"/>
      <c r="O6235" s="70"/>
      <c r="P6235" s="42"/>
      <c r="Q6235" s="3"/>
      <c r="R6235" s="6"/>
      <c r="S6235" s="7"/>
      <c r="T6235" s="1"/>
      <c r="U6235" s="8"/>
      <c r="V6235" s="8"/>
      <c r="W6235" s="25"/>
      <c r="X6235" s="22"/>
      <c r="Y6235" s="4"/>
      <c r="Z6235" s="4"/>
      <c r="AA6235" s="4"/>
      <c r="AB6235" s="9"/>
      <c r="AD6235" s="183"/>
      <c r="AE6235" s="165"/>
      <c r="AF6235" s="165"/>
      <c r="AG6235" s="193"/>
      <c r="AH6235" s="165"/>
      <c r="AI6235" s="165"/>
      <c r="AJ6235" s="172"/>
      <c r="AK6235" s="172"/>
      <c r="AL6235" s="172"/>
      <c r="AM6235" s="183"/>
    </row>
    <row r="6236" spans="1:39">
      <c r="A6236" s="2"/>
      <c r="B6236" s="3"/>
      <c r="C6236" s="4"/>
      <c r="D6236" s="4"/>
      <c r="E6236" s="135"/>
      <c r="F6236" s="6"/>
      <c r="G6236" s="6"/>
      <c r="H6236" s="6"/>
      <c r="I6236" s="6"/>
      <c r="J6236" s="2"/>
      <c r="K6236" s="2"/>
      <c r="L6236" s="3"/>
      <c r="M6236" s="71"/>
      <c r="N6236" s="73"/>
      <c r="O6236" s="70"/>
      <c r="P6236" s="42"/>
      <c r="Q6236" s="3"/>
      <c r="R6236" s="6"/>
      <c r="S6236" s="7"/>
      <c r="T6236" s="1"/>
      <c r="U6236" s="8"/>
      <c r="V6236" s="8"/>
      <c r="W6236" s="25"/>
      <c r="X6236" s="22"/>
      <c r="Y6236" s="4"/>
      <c r="Z6236" s="4"/>
      <c r="AA6236" s="4"/>
      <c r="AB6236" s="9"/>
      <c r="AD6236" s="183"/>
      <c r="AE6236" s="165"/>
      <c r="AF6236" s="165"/>
      <c r="AG6236" s="193"/>
      <c r="AH6236" s="165"/>
      <c r="AI6236" s="165"/>
      <c r="AJ6236" s="172"/>
      <c r="AK6236" s="172"/>
      <c r="AL6236" s="172"/>
      <c r="AM6236" s="183"/>
    </row>
    <row r="6237" spans="1:39">
      <c r="A6237" s="2"/>
      <c r="B6237" s="3"/>
      <c r="C6237" s="4"/>
      <c r="D6237" s="4"/>
      <c r="E6237" s="135"/>
      <c r="F6237" s="6"/>
      <c r="G6237" s="6"/>
      <c r="H6237" s="6"/>
      <c r="I6237" s="6"/>
      <c r="J6237" s="2"/>
      <c r="K6237" s="2"/>
      <c r="L6237" s="3"/>
      <c r="M6237" s="71"/>
      <c r="N6237" s="73"/>
      <c r="O6237" s="70"/>
      <c r="P6237" s="42"/>
      <c r="Q6237" s="3"/>
      <c r="R6237" s="6"/>
      <c r="S6237" s="7"/>
      <c r="T6237" s="1"/>
      <c r="U6237" s="8"/>
      <c r="V6237" s="8"/>
      <c r="W6237" s="28"/>
      <c r="X6237" s="22"/>
      <c r="Y6237" s="4"/>
      <c r="Z6237" s="4"/>
      <c r="AA6237" s="4"/>
      <c r="AB6237" s="9"/>
      <c r="AD6237" s="183"/>
      <c r="AE6237" s="165"/>
      <c r="AF6237" s="165"/>
      <c r="AG6237" s="193"/>
      <c r="AH6237" s="165"/>
      <c r="AI6237" s="180"/>
      <c r="AJ6237" s="172"/>
      <c r="AK6237" s="172"/>
      <c r="AL6237" s="172"/>
      <c r="AM6237" s="183"/>
    </row>
    <row r="6238" spans="1:39">
      <c r="A6238" s="2"/>
      <c r="B6238" s="3"/>
      <c r="C6238" s="4"/>
      <c r="D6238" s="4"/>
      <c r="E6238" s="135"/>
      <c r="F6238" s="6"/>
      <c r="G6238" s="6"/>
      <c r="H6238" s="6"/>
      <c r="I6238" s="6"/>
      <c r="J6238" s="2"/>
      <c r="K6238" s="2"/>
      <c r="L6238" s="76"/>
      <c r="M6238" s="71"/>
      <c r="N6238" s="73"/>
      <c r="O6238" s="70"/>
      <c r="P6238" s="42"/>
      <c r="Q6238" s="3"/>
      <c r="R6238" s="6"/>
      <c r="S6238" s="7"/>
      <c r="T6238" s="1"/>
      <c r="U6238" s="8"/>
      <c r="V6238" s="8"/>
      <c r="W6238" s="26"/>
      <c r="X6238" s="22"/>
      <c r="Y6238" s="4"/>
      <c r="Z6238" s="4"/>
      <c r="AA6238" s="4"/>
      <c r="AB6238" s="9"/>
      <c r="AD6238" s="183"/>
      <c r="AE6238" s="165"/>
      <c r="AF6238" s="165"/>
      <c r="AG6238" s="193"/>
      <c r="AH6238" s="165"/>
      <c r="AI6238" s="180"/>
      <c r="AJ6238" s="172"/>
      <c r="AK6238" s="172"/>
      <c r="AL6238" s="172"/>
      <c r="AM6238" s="183"/>
    </row>
    <row r="6239" spans="1:39">
      <c r="A6239" s="2"/>
      <c r="B6239" s="3"/>
      <c r="C6239" s="4"/>
      <c r="D6239" s="4"/>
      <c r="E6239" s="135"/>
      <c r="F6239" s="6"/>
      <c r="G6239" s="6"/>
      <c r="H6239" s="6"/>
      <c r="I6239" s="6"/>
      <c r="J6239" s="2"/>
      <c r="K6239" s="2"/>
      <c r="L6239" s="76"/>
      <c r="M6239" s="71"/>
      <c r="N6239" s="73"/>
      <c r="O6239" s="70"/>
      <c r="P6239" s="42"/>
      <c r="Q6239" s="3"/>
      <c r="R6239" s="6"/>
      <c r="S6239" s="7"/>
      <c r="T6239" s="1"/>
      <c r="U6239" s="8"/>
      <c r="V6239" s="8"/>
      <c r="W6239" s="29"/>
      <c r="X6239" s="22"/>
      <c r="Y6239" s="4"/>
      <c r="Z6239" s="4"/>
      <c r="AA6239" s="4"/>
      <c r="AB6239" s="9"/>
      <c r="AD6239" s="183"/>
      <c r="AE6239" s="165"/>
      <c r="AF6239" s="165"/>
      <c r="AG6239" s="193"/>
      <c r="AH6239" s="165"/>
      <c r="AI6239" s="165"/>
      <c r="AJ6239" s="172"/>
      <c r="AK6239" s="172"/>
      <c r="AL6239" s="172"/>
      <c r="AM6239" s="183"/>
    </row>
    <row r="6240" spans="1:39">
      <c r="A6240" s="2"/>
      <c r="B6240" s="3"/>
      <c r="C6240" s="4"/>
      <c r="D6240" s="4"/>
      <c r="E6240" s="135"/>
      <c r="F6240" s="6"/>
      <c r="G6240" s="6"/>
      <c r="H6240" s="6"/>
      <c r="I6240" s="6"/>
      <c r="J6240" s="2"/>
      <c r="K6240" s="2"/>
      <c r="L6240" s="76"/>
      <c r="M6240" s="71"/>
      <c r="N6240" s="73"/>
      <c r="O6240" s="70"/>
      <c r="P6240" s="42"/>
      <c r="Q6240" s="3"/>
      <c r="R6240" s="6"/>
      <c r="S6240" s="7"/>
      <c r="T6240" s="1"/>
      <c r="U6240" s="8"/>
      <c r="V6240" s="8"/>
      <c r="W6240" s="44"/>
      <c r="X6240" s="22"/>
      <c r="Y6240" s="4"/>
      <c r="Z6240" s="4"/>
      <c r="AA6240" s="4"/>
      <c r="AB6240" s="9"/>
      <c r="AD6240" s="183"/>
      <c r="AE6240" s="165"/>
      <c r="AF6240" s="165"/>
      <c r="AG6240" s="193"/>
      <c r="AH6240" s="165"/>
      <c r="AI6240" s="165"/>
      <c r="AJ6240" s="172"/>
      <c r="AK6240" s="172"/>
      <c r="AL6240" s="172"/>
      <c r="AM6240" s="183"/>
    </row>
    <row r="6241" spans="1:39">
      <c r="A6241" s="2"/>
      <c r="B6241" s="3"/>
      <c r="C6241" s="4"/>
      <c r="D6241" s="4"/>
      <c r="E6241" s="135"/>
      <c r="F6241" s="6"/>
      <c r="G6241" s="6"/>
      <c r="H6241" s="6"/>
      <c r="I6241" s="6"/>
      <c r="J6241" s="2"/>
      <c r="K6241" s="2"/>
      <c r="L6241" s="77"/>
      <c r="M6241" s="71"/>
      <c r="N6241" s="73"/>
      <c r="O6241" s="70"/>
      <c r="P6241" s="42"/>
      <c r="Q6241" s="3"/>
      <c r="R6241" s="6"/>
      <c r="S6241" s="7"/>
      <c r="T6241" s="1"/>
      <c r="U6241" s="8"/>
      <c r="V6241" s="8"/>
      <c r="W6241" s="25"/>
      <c r="X6241" s="22"/>
      <c r="Y6241" s="4"/>
      <c r="Z6241" s="4"/>
      <c r="AA6241" s="4"/>
      <c r="AB6241" s="9"/>
      <c r="AD6241" s="183"/>
      <c r="AE6241" s="165"/>
      <c r="AF6241" s="165"/>
      <c r="AG6241" s="193"/>
      <c r="AH6241" s="165"/>
      <c r="AI6241" s="165"/>
      <c r="AJ6241" s="172"/>
      <c r="AK6241" s="172"/>
      <c r="AL6241" s="172"/>
      <c r="AM6241" s="183"/>
    </row>
    <row r="6242" spans="1:39">
      <c r="A6242" s="2"/>
      <c r="B6242" s="3"/>
      <c r="C6242" s="4"/>
      <c r="D6242" s="4"/>
      <c r="E6242" s="135"/>
      <c r="F6242" s="6"/>
      <c r="G6242" s="6"/>
      <c r="H6242" s="6"/>
      <c r="I6242" s="6"/>
      <c r="J6242" s="2"/>
      <c r="K6242" s="2"/>
      <c r="L6242" s="77"/>
      <c r="M6242" s="71"/>
      <c r="N6242" s="73"/>
      <c r="O6242" s="70"/>
      <c r="P6242" s="42"/>
      <c r="Q6242" s="3"/>
      <c r="R6242" s="6"/>
      <c r="S6242" s="7"/>
      <c r="T6242" s="1"/>
      <c r="U6242" s="8"/>
      <c r="V6242" s="8"/>
      <c r="W6242" s="25"/>
      <c r="X6242" s="22"/>
      <c r="Y6242" s="4"/>
      <c r="Z6242" s="4"/>
      <c r="AA6242" s="4"/>
      <c r="AB6242" s="9"/>
      <c r="AD6242" s="183"/>
      <c r="AE6242" s="165"/>
      <c r="AF6242" s="165"/>
      <c r="AG6242" s="193"/>
      <c r="AH6242" s="165"/>
      <c r="AI6242" s="165"/>
      <c r="AJ6242" s="172"/>
      <c r="AK6242" s="172"/>
      <c r="AL6242" s="172"/>
      <c r="AM6242" s="183"/>
    </row>
    <row r="6243" spans="1:39">
      <c r="A6243" s="2"/>
      <c r="B6243" s="3"/>
      <c r="C6243" s="4"/>
      <c r="D6243" s="4"/>
      <c r="E6243" s="135"/>
      <c r="F6243" s="6"/>
      <c r="G6243" s="6"/>
      <c r="H6243" s="6"/>
      <c r="I6243" s="6"/>
      <c r="J6243" s="2"/>
      <c r="K6243" s="2"/>
      <c r="L6243" s="77"/>
      <c r="M6243" s="71"/>
      <c r="N6243" s="73"/>
      <c r="O6243" s="70"/>
      <c r="P6243" s="42"/>
      <c r="Q6243" s="3"/>
      <c r="R6243" s="6"/>
      <c r="S6243" s="7"/>
      <c r="T6243" s="1"/>
      <c r="U6243" s="8"/>
      <c r="V6243" s="8"/>
      <c r="W6243" s="5"/>
      <c r="X6243" s="22"/>
      <c r="Y6243" s="4"/>
      <c r="Z6243" s="4"/>
      <c r="AA6243" s="4"/>
      <c r="AB6243" s="9"/>
      <c r="AD6243" s="183"/>
      <c r="AE6243" s="165"/>
      <c r="AF6243" s="165"/>
      <c r="AG6243" s="193"/>
      <c r="AH6243" s="165"/>
      <c r="AI6243" s="165"/>
      <c r="AJ6243" s="172"/>
      <c r="AK6243" s="172"/>
      <c r="AL6243" s="172"/>
      <c r="AM6243" s="183"/>
    </row>
    <row r="6244" spans="1:39">
      <c r="A6244" s="2"/>
      <c r="B6244" s="3"/>
      <c r="C6244" s="4"/>
      <c r="D6244" s="4"/>
      <c r="E6244" s="135"/>
      <c r="F6244" s="6"/>
      <c r="G6244" s="6"/>
      <c r="H6244" s="6"/>
      <c r="I6244" s="6"/>
      <c r="J6244" s="2"/>
      <c r="K6244" s="2"/>
      <c r="L6244" s="77"/>
      <c r="M6244" s="71"/>
      <c r="N6244" s="73"/>
      <c r="O6244" s="70"/>
      <c r="P6244" s="42"/>
      <c r="Q6244" s="3"/>
      <c r="R6244" s="6"/>
      <c r="S6244" s="7"/>
      <c r="T6244" s="1"/>
      <c r="U6244" s="8"/>
      <c r="V6244" s="8"/>
      <c r="W6244" s="29"/>
      <c r="X6244" s="22"/>
      <c r="Y6244" s="4"/>
      <c r="Z6244" s="4"/>
      <c r="AA6244" s="4"/>
      <c r="AB6244" s="9"/>
      <c r="AD6244" s="183"/>
      <c r="AE6244" s="165"/>
      <c r="AF6244" s="165"/>
      <c r="AG6244" s="193"/>
      <c r="AH6244" s="165"/>
      <c r="AI6244" s="165"/>
      <c r="AJ6244" s="172"/>
      <c r="AK6244" s="172"/>
      <c r="AL6244" s="172"/>
      <c r="AM6244" s="183"/>
    </row>
    <row r="6245" spans="1:39">
      <c r="A6245" s="2"/>
      <c r="B6245" s="3"/>
      <c r="C6245" s="4"/>
      <c r="D6245" s="4"/>
      <c r="E6245" s="135"/>
      <c r="F6245" s="6"/>
      <c r="G6245" s="6"/>
      <c r="H6245" s="6"/>
      <c r="I6245" s="6"/>
      <c r="J6245" s="2"/>
      <c r="K6245" s="2"/>
      <c r="L6245" s="76"/>
      <c r="M6245" s="71"/>
      <c r="N6245" s="73"/>
      <c r="O6245" s="70"/>
      <c r="P6245" s="42"/>
      <c r="Q6245" s="3"/>
      <c r="R6245" s="6"/>
      <c r="S6245" s="7"/>
      <c r="T6245" s="1"/>
      <c r="U6245" s="8"/>
      <c r="V6245" s="8"/>
      <c r="W6245" s="55"/>
      <c r="X6245" s="22"/>
      <c r="Y6245" s="4"/>
      <c r="Z6245" s="4"/>
      <c r="AA6245" s="4"/>
      <c r="AB6245" s="9"/>
      <c r="AD6245" s="183"/>
      <c r="AE6245" s="165"/>
      <c r="AF6245" s="165"/>
      <c r="AG6245" s="193"/>
      <c r="AH6245" s="165"/>
      <c r="AI6245" s="180"/>
      <c r="AJ6245" s="172"/>
      <c r="AK6245" s="172"/>
      <c r="AL6245" s="172"/>
      <c r="AM6245" s="183"/>
    </row>
    <row r="6246" spans="1:39">
      <c r="A6246" s="2"/>
      <c r="B6246" s="3"/>
      <c r="C6246" s="4"/>
      <c r="D6246" s="4"/>
      <c r="E6246" s="135"/>
      <c r="F6246" s="6"/>
      <c r="G6246" s="6"/>
      <c r="H6246" s="6"/>
      <c r="I6246" s="6"/>
      <c r="J6246" s="2"/>
      <c r="K6246" s="2"/>
      <c r="L6246" s="76"/>
      <c r="M6246" s="71"/>
      <c r="N6246" s="73"/>
      <c r="O6246" s="70"/>
      <c r="P6246" s="42"/>
      <c r="Q6246" s="3"/>
      <c r="R6246" s="6"/>
      <c r="S6246" s="7"/>
      <c r="T6246" s="1"/>
      <c r="U6246" s="8"/>
      <c r="V6246" s="8"/>
      <c r="W6246" s="26"/>
      <c r="X6246" s="22"/>
      <c r="Y6246" s="4"/>
      <c r="Z6246" s="4"/>
      <c r="AA6246" s="4"/>
      <c r="AB6246" s="9"/>
      <c r="AD6246" s="183"/>
      <c r="AE6246" s="165"/>
      <c r="AF6246" s="165"/>
      <c r="AG6246" s="193"/>
      <c r="AH6246" s="165"/>
      <c r="AI6246" s="180"/>
      <c r="AJ6246" s="172"/>
      <c r="AK6246" s="172"/>
      <c r="AL6246" s="172"/>
      <c r="AM6246" s="183"/>
    </row>
    <row r="6247" spans="1:39">
      <c r="A6247" s="2"/>
      <c r="B6247" s="3"/>
      <c r="C6247" s="4"/>
      <c r="D6247" s="4"/>
      <c r="E6247" s="135"/>
      <c r="F6247" s="6"/>
      <c r="G6247" s="6"/>
      <c r="H6247" s="6"/>
      <c r="I6247" s="6"/>
      <c r="J6247" s="2"/>
      <c r="K6247" s="2"/>
      <c r="L6247" s="77"/>
      <c r="M6247" s="71"/>
      <c r="N6247" s="73"/>
      <c r="O6247" s="70"/>
      <c r="P6247" s="42"/>
      <c r="Q6247" s="3"/>
      <c r="R6247" s="6"/>
      <c r="S6247" s="7"/>
      <c r="T6247" s="1"/>
      <c r="U6247" s="8"/>
      <c r="V6247" s="8"/>
      <c r="W6247" s="5"/>
      <c r="X6247" s="22"/>
      <c r="Y6247" s="4"/>
      <c r="Z6247" s="4"/>
      <c r="AA6247" s="4"/>
      <c r="AB6247" s="9"/>
      <c r="AD6247" s="183"/>
      <c r="AE6247" s="165"/>
      <c r="AF6247" s="165"/>
      <c r="AG6247" s="193"/>
      <c r="AH6247" s="165"/>
      <c r="AI6247" s="180"/>
      <c r="AJ6247" s="172"/>
      <c r="AK6247" s="172"/>
      <c r="AL6247" s="172"/>
      <c r="AM6247" s="183"/>
    </row>
    <row r="6248" spans="1:39">
      <c r="A6248" s="2"/>
      <c r="B6248" s="3"/>
      <c r="C6248" s="4"/>
      <c r="D6248" s="4"/>
      <c r="E6248" s="135"/>
      <c r="F6248" s="6"/>
      <c r="G6248" s="6"/>
      <c r="H6248" s="6"/>
      <c r="I6248" s="6"/>
      <c r="J6248" s="2"/>
      <c r="K6248" s="2"/>
      <c r="L6248" s="77"/>
      <c r="M6248" s="71"/>
      <c r="N6248" s="73"/>
      <c r="O6248" s="70"/>
      <c r="P6248" s="42"/>
      <c r="Q6248" s="3"/>
      <c r="R6248" s="6"/>
      <c r="S6248" s="7"/>
      <c r="T6248" s="1"/>
      <c r="U6248" s="8"/>
      <c r="V6248" s="8"/>
      <c r="W6248" s="25"/>
      <c r="X6248" s="22"/>
      <c r="Y6248" s="4"/>
      <c r="Z6248" s="4"/>
      <c r="AA6248" s="4"/>
      <c r="AB6248" s="9"/>
      <c r="AD6248" s="183"/>
      <c r="AE6248" s="165"/>
      <c r="AF6248" s="165"/>
      <c r="AG6248" s="193"/>
      <c r="AH6248" s="165"/>
      <c r="AI6248" s="180"/>
      <c r="AJ6248" s="172"/>
      <c r="AK6248" s="172"/>
      <c r="AL6248" s="172"/>
      <c r="AM6248" s="183"/>
    </row>
    <row r="6249" spans="1:39">
      <c r="A6249" s="2"/>
      <c r="B6249" s="3"/>
      <c r="C6249" s="4"/>
      <c r="D6249" s="4"/>
      <c r="E6249" s="135"/>
      <c r="F6249" s="6"/>
      <c r="G6249" s="6"/>
      <c r="H6249" s="6"/>
      <c r="I6249" s="6"/>
      <c r="J6249" s="2"/>
      <c r="K6249" s="2"/>
      <c r="L6249" s="77"/>
      <c r="M6249" s="71"/>
      <c r="N6249" s="73"/>
      <c r="O6249" s="70"/>
      <c r="P6249" s="42"/>
      <c r="Q6249" s="3"/>
      <c r="R6249" s="6"/>
      <c r="S6249" s="7"/>
      <c r="T6249" s="1"/>
      <c r="U6249" s="8"/>
      <c r="V6249" s="8"/>
      <c r="W6249" s="5"/>
      <c r="X6249" s="22"/>
      <c r="Y6249" s="4"/>
      <c r="Z6249" s="4"/>
      <c r="AA6249" s="4"/>
      <c r="AB6249" s="9"/>
      <c r="AD6249" s="183"/>
      <c r="AE6249" s="165"/>
      <c r="AF6249" s="165"/>
      <c r="AG6249" s="193"/>
      <c r="AH6249" s="165"/>
      <c r="AI6249" s="180"/>
      <c r="AJ6249" s="172"/>
      <c r="AK6249" s="172"/>
      <c r="AL6249" s="172"/>
      <c r="AM6249" s="183"/>
    </row>
    <row r="6250" spans="1:39">
      <c r="A6250" s="2"/>
      <c r="B6250" s="3"/>
      <c r="C6250" s="4"/>
      <c r="D6250" s="4"/>
      <c r="E6250" s="135"/>
      <c r="F6250" s="6"/>
      <c r="G6250" s="6"/>
      <c r="H6250" s="6"/>
      <c r="I6250" s="6"/>
      <c r="J6250" s="2"/>
      <c r="K6250" s="2"/>
      <c r="L6250" s="77"/>
      <c r="M6250" s="71"/>
      <c r="N6250" s="73"/>
      <c r="O6250" s="70"/>
      <c r="P6250" s="42"/>
      <c r="Q6250" s="3"/>
      <c r="R6250" s="6"/>
      <c r="S6250" s="7"/>
      <c r="T6250" s="1"/>
      <c r="U6250" s="8"/>
      <c r="V6250" s="8"/>
      <c r="W6250" s="27"/>
      <c r="X6250" s="22"/>
      <c r="Y6250" s="4"/>
      <c r="Z6250" s="4"/>
      <c r="AA6250" s="4"/>
      <c r="AB6250" s="9"/>
      <c r="AD6250" s="183"/>
      <c r="AE6250" s="165"/>
      <c r="AF6250" s="165"/>
      <c r="AG6250" s="193"/>
      <c r="AH6250" s="165"/>
      <c r="AI6250" s="180"/>
      <c r="AJ6250" s="172"/>
      <c r="AK6250" s="172"/>
      <c r="AL6250" s="172"/>
      <c r="AM6250" s="183"/>
    </row>
    <row r="6251" spans="1:39">
      <c r="A6251" s="2"/>
      <c r="B6251" s="3"/>
      <c r="C6251" s="4"/>
      <c r="D6251" s="4"/>
      <c r="E6251" s="135"/>
      <c r="F6251" s="6"/>
      <c r="G6251" s="6"/>
      <c r="H6251" s="6"/>
      <c r="I6251" s="6"/>
      <c r="J6251" s="2"/>
      <c r="K6251" s="2"/>
      <c r="L6251" s="76"/>
      <c r="M6251" s="71"/>
      <c r="N6251" s="73"/>
      <c r="O6251" s="70"/>
      <c r="P6251" s="42"/>
      <c r="Q6251" s="3"/>
      <c r="R6251" s="6"/>
      <c r="S6251" s="7"/>
      <c r="T6251" s="1"/>
      <c r="U6251" s="8"/>
      <c r="V6251" s="8"/>
      <c r="W6251" s="55"/>
      <c r="X6251" s="22"/>
      <c r="Y6251" s="4"/>
      <c r="Z6251" s="4"/>
      <c r="AA6251" s="4"/>
      <c r="AB6251" s="9"/>
      <c r="AD6251" s="183"/>
      <c r="AE6251" s="165"/>
      <c r="AF6251" s="165"/>
      <c r="AG6251" s="193"/>
      <c r="AH6251" s="165"/>
      <c r="AI6251" s="180"/>
      <c r="AJ6251" s="172"/>
      <c r="AK6251" s="172"/>
      <c r="AL6251" s="172"/>
      <c r="AM6251" s="183"/>
    </row>
    <row r="6252" spans="1:39">
      <c r="A6252" s="2"/>
      <c r="B6252" s="3"/>
      <c r="C6252" s="4"/>
      <c r="D6252" s="4"/>
      <c r="E6252" s="135"/>
      <c r="F6252" s="6"/>
      <c r="G6252" s="6"/>
      <c r="H6252" s="6"/>
      <c r="I6252" s="6"/>
      <c r="J6252" s="2"/>
      <c r="K6252" s="2"/>
      <c r="L6252" s="76"/>
      <c r="M6252" s="71"/>
      <c r="N6252" s="73"/>
      <c r="O6252" s="70"/>
      <c r="P6252" s="42"/>
      <c r="Q6252" s="3"/>
      <c r="R6252" s="6"/>
      <c r="S6252" s="7"/>
      <c r="T6252" s="1"/>
      <c r="U6252" s="8"/>
      <c r="V6252" s="8"/>
      <c r="W6252" s="29"/>
      <c r="X6252" s="22"/>
      <c r="Y6252" s="4"/>
      <c r="Z6252" s="4"/>
      <c r="AA6252" s="4"/>
      <c r="AB6252" s="9"/>
      <c r="AD6252" s="183"/>
      <c r="AE6252" s="165"/>
      <c r="AF6252" s="165"/>
      <c r="AG6252" s="193"/>
      <c r="AH6252" s="165"/>
      <c r="AI6252" s="180"/>
      <c r="AJ6252" s="172"/>
      <c r="AK6252" s="172"/>
      <c r="AL6252" s="172"/>
      <c r="AM6252" s="183"/>
    </row>
    <row r="6253" spans="1:39">
      <c r="A6253" s="2"/>
      <c r="B6253" s="3"/>
      <c r="C6253" s="4"/>
      <c r="D6253" s="4"/>
      <c r="E6253" s="135"/>
      <c r="F6253" s="6"/>
      <c r="G6253" s="6"/>
      <c r="H6253" s="6"/>
      <c r="I6253" s="6"/>
      <c r="J6253" s="2"/>
      <c r="K6253" s="2"/>
      <c r="L6253" s="77"/>
      <c r="M6253" s="71"/>
      <c r="N6253" s="73"/>
      <c r="O6253" s="70"/>
      <c r="P6253" s="42"/>
      <c r="Q6253" s="3"/>
      <c r="R6253" s="6"/>
      <c r="S6253" s="7"/>
      <c r="T6253" s="1"/>
      <c r="U6253" s="8"/>
      <c r="V6253" s="8"/>
      <c r="W6253" s="5"/>
      <c r="X6253" s="22"/>
      <c r="Y6253" s="4"/>
      <c r="Z6253" s="4"/>
      <c r="AA6253" s="4"/>
      <c r="AB6253" s="9"/>
      <c r="AD6253" s="183"/>
      <c r="AE6253" s="165"/>
      <c r="AF6253" s="165"/>
      <c r="AG6253" s="193"/>
      <c r="AH6253" s="165"/>
      <c r="AI6253" s="180"/>
      <c r="AJ6253" s="172"/>
      <c r="AK6253" s="172"/>
      <c r="AL6253" s="172"/>
      <c r="AM6253" s="183"/>
    </row>
    <row r="6254" spans="1:39">
      <c r="A6254" s="2"/>
      <c r="B6254" s="3"/>
      <c r="C6254" s="4"/>
      <c r="D6254" s="4"/>
      <c r="E6254" s="135"/>
      <c r="F6254" s="6"/>
      <c r="G6254" s="6"/>
      <c r="H6254" s="6"/>
      <c r="I6254" s="6"/>
      <c r="J6254" s="2"/>
      <c r="K6254" s="2"/>
      <c r="L6254" s="77"/>
      <c r="M6254" s="71"/>
      <c r="N6254" s="73"/>
      <c r="O6254" s="70"/>
      <c r="P6254" s="42"/>
      <c r="Q6254" s="3"/>
      <c r="R6254" s="6"/>
      <c r="S6254" s="7"/>
      <c r="T6254" s="1"/>
      <c r="U6254" s="8"/>
      <c r="V6254" s="8"/>
      <c r="W6254" s="25"/>
      <c r="X6254" s="22"/>
      <c r="Y6254" s="4"/>
      <c r="Z6254" s="4"/>
      <c r="AA6254" s="4"/>
      <c r="AB6254" s="9"/>
      <c r="AD6254" s="183"/>
      <c r="AE6254" s="165"/>
      <c r="AF6254" s="165"/>
      <c r="AG6254" s="193"/>
      <c r="AH6254" s="165"/>
      <c r="AI6254" s="180"/>
      <c r="AJ6254" s="172"/>
      <c r="AK6254" s="172"/>
      <c r="AL6254" s="172"/>
      <c r="AM6254" s="183"/>
    </row>
    <row r="6255" spans="1:39">
      <c r="A6255" s="2"/>
      <c r="B6255" s="3"/>
      <c r="C6255" s="4"/>
      <c r="D6255" s="4"/>
      <c r="E6255" s="135"/>
      <c r="F6255" s="6"/>
      <c r="G6255" s="6"/>
      <c r="H6255" s="6"/>
      <c r="I6255" s="6"/>
      <c r="J6255" s="2"/>
      <c r="K6255" s="2"/>
      <c r="L6255" s="77"/>
      <c r="M6255" s="71"/>
      <c r="N6255" s="73"/>
      <c r="O6255" s="70"/>
      <c r="P6255" s="42"/>
      <c r="Q6255" s="3"/>
      <c r="R6255" s="6"/>
      <c r="S6255" s="7"/>
      <c r="T6255" s="1"/>
      <c r="U6255" s="8"/>
      <c r="V6255" s="8"/>
      <c r="W6255" s="5"/>
      <c r="X6255" s="22"/>
      <c r="Y6255" s="4"/>
      <c r="Z6255" s="4"/>
      <c r="AA6255" s="4"/>
      <c r="AB6255" s="9"/>
      <c r="AD6255" s="183"/>
      <c r="AE6255" s="165"/>
      <c r="AF6255" s="165"/>
      <c r="AG6255" s="193"/>
      <c r="AH6255" s="165"/>
      <c r="AI6255" s="180"/>
      <c r="AJ6255" s="172"/>
      <c r="AK6255" s="172"/>
      <c r="AL6255" s="172"/>
      <c r="AM6255" s="183"/>
    </row>
    <row r="6256" spans="1:39">
      <c r="A6256" s="2"/>
      <c r="B6256" s="3"/>
      <c r="C6256" s="4"/>
      <c r="D6256" s="4"/>
      <c r="E6256" s="135"/>
      <c r="F6256" s="6"/>
      <c r="G6256" s="6"/>
      <c r="H6256" s="6"/>
      <c r="I6256" s="6"/>
      <c r="J6256" s="2"/>
      <c r="K6256" s="2"/>
      <c r="L6256" s="77"/>
      <c r="M6256" s="71"/>
      <c r="N6256" s="73"/>
      <c r="O6256" s="70"/>
      <c r="P6256" s="42"/>
      <c r="Q6256" s="3"/>
      <c r="R6256" s="6"/>
      <c r="S6256" s="7"/>
      <c r="T6256" s="1"/>
      <c r="U6256" s="8"/>
      <c r="V6256" s="8"/>
      <c r="W6256" s="44"/>
      <c r="X6256" s="22"/>
      <c r="Y6256" s="4"/>
      <c r="Z6256" s="4"/>
      <c r="AA6256" s="4"/>
      <c r="AB6256" s="9"/>
      <c r="AD6256" s="183"/>
      <c r="AE6256" s="165"/>
      <c r="AF6256" s="165"/>
      <c r="AG6256" s="193"/>
      <c r="AH6256" s="165"/>
      <c r="AI6256" s="180"/>
      <c r="AJ6256" s="172"/>
      <c r="AK6256" s="172"/>
      <c r="AL6256" s="172"/>
      <c r="AM6256" s="183"/>
    </row>
    <row r="6257" spans="1:39">
      <c r="A6257" s="2"/>
      <c r="B6257" s="3"/>
      <c r="C6257" s="4"/>
      <c r="D6257" s="4"/>
      <c r="E6257" s="135"/>
      <c r="F6257" s="6"/>
      <c r="G6257" s="6"/>
      <c r="H6257" s="6"/>
      <c r="I6257" s="6"/>
      <c r="J6257" s="2"/>
      <c r="K6257" s="2"/>
      <c r="L6257" s="76"/>
      <c r="M6257" s="71"/>
      <c r="N6257" s="73"/>
      <c r="O6257" s="70"/>
      <c r="P6257" s="42"/>
      <c r="Q6257" s="3"/>
      <c r="R6257" s="6"/>
      <c r="S6257" s="7"/>
      <c r="T6257" s="1"/>
      <c r="U6257" s="8"/>
      <c r="V6257" s="8"/>
      <c r="W6257" s="5"/>
      <c r="X6257" s="22"/>
      <c r="Y6257" s="4"/>
      <c r="Z6257" s="4"/>
      <c r="AA6257" s="4"/>
      <c r="AB6257" s="9"/>
      <c r="AD6257" s="183"/>
      <c r="AE6257" s="165"/>
      <c r="AF6257" s="165"/>
      <c r="AG6257" s="193"/>
      <c r="AH6257" s="165"/>
      <c r="AI6257" s="165"/>
      <c r="AJ6257" s="172"/>
      <c r="AK6257" s="172"/>
      <c r="AL6257" s="172"/>
      <c r="AM6257" s="183"/>
    </row>
    <row r="6258" spans="1:39">
      <c r="A6258" s="2"/>
      <c r="B6258" s="3"/>
      <c r="C6258" s="4"/>
      <c r="D6258" s="4"/>
      <c r="E6258" s="135"/>
      <c r="F6258" s="6"/>
      <c r="G6258" s="6"/>
      <c r="H6258" s="6"/>
      <c r="I6258" s="6"/>
      <c r="J6258" s="2"/>
      <c r="K6258" s="2"/>
      <c r="L6258" s="76"/>
      <c r="M6258" s="71"/>
      <c r="N6258" s="73"/>
      <c r="O6258" s="70"/>
      <c r="P6258" s="42"/>
      <c r="Q6258" s="3"/>
      <c r="R6258" s="6"/>
      <c r="S6258" s="7"/>
      <c r="T6258" s="1"/>
      <c r="U6258" s="8"/>
      <c r="V6258" s="8"/>
      <c r="W6258" s="44"/>
      <c r="X6258" s="22"/>
      <c r="Y6258" s="4"/>
      <c r="Z6258" s="4"/>
      <c r="AA6258" s="4"/>
      <c r="AB6258" s="9"/>
      <c r="AD6258" s="183"/>
      <c r="AE6258" s="165"/>
      <c r="AF6258" s="165"/>
      <c r="AG6258" s="193"/>
      <c r="AH6258" s="165"/>
      <c r="AI6258" s="165"/>
      <c r="AJ6258" s="172"/>
      <c r="AK6258" s="172"/>
      <c r="AL6258" s="172"/>
      <c r="AM6258" s="183"/>
    </row>
    <row r="6259" spans="1:39">
      <c r="A6259" s="2"/>
      <c r="B6259" s="3"/>
      <c r="C6259" s="4"/>
      <c r="D6259" s="4"/>
      <c r="E6259" s="135"/>
      <c r="F6259" s="6"/>
      <c r="G6259" s="6"/>
      <c r="H6259" s="6"/>
      <c r="I6259" s="6"/>
      <c r="J6259" s="2"/>
      <c r="K6259" s="2"/>
      <c r="L6259" s="77"/>
      <c r="M6259" s="71"/>
      <c r="N6259" s="73"/>
      <c r="O6259" s="70"/>
      <c r="P6259" s="42"/>
      <c r="Q6259" s="3"/>
      <c r="R6259" s="6"/>
      <c r="S6259" s="7"/>
      <c r="T6259" s="1"/>
      <c r="U6259" s="8"/>
      <c r="V6259" s="8"/>
      <c r="W6259" s="5"/>
      <c r="X6259" s="22"/>
      <c r="Y6259" s="4"/>
      <c r="Z6259" s="4"/>
      <c r="AA6259" s="4"/>
      <c r="AB6259" s="9"/>
      <c r="AD6259" s="183"/>
      <c r="AE6259" s="165"/>
      <c r="AF6259" s="165"/>
      <c r="AG6259" s="193"/>
      <c r="AH6259" s="165"/>
      <c r="AI6259" s="165"/>
      <c r="AJ6259" s="172"/>
      <c r="AK6259" s="172"/>
      <c r="AL6259" s="172"/>
      <c r="AM6259" s="183"/>
    </row>
    <row r="6260" spans="1:39">
      <c r="A6260" s="2"/>
      <c r="B6260" s="3"/>
      <c r="C6260" s="4"/>
      <c r="D6260" s="4"/>
      <c r="E6260" s="135"/>
      <c r="F6260" s="6"/>
      <c r="G6260" s="6"/>
      <c r="H6260" s="6"/>
      <c r="I6260" s="6"/>
      <c r="J6260" s="2"/>
      <c r="K6260" s="2"/>
      <c r="L6260" s="77"/>
      <c r="M6260" s="71"/>
      <c r="N6260" s="73"/>
      <c r="O6260" s="70"/>
      <c r="P6260" s="42"/>
      <c r="Q6260" s="3"/>
      <c r="R6260" s="6"/>
      <c r="S6260" s="7"/>
      <c r="T6260" s="1"/>
      <c r="U6260" s="8"/>
      <c r="V6260" s="8"/>
      <c r="W6260" s="44"/>
      <c r="X6260" s="22"/>
      <c r="Y6260" s="4"/>
      <c r="Z6260" s="4"/>
      <c r="AA6260" s="4"/>
      <c r="AB6260" s="9"/>
      <c r="AD6260" s="183"/>
      <c r="AE6260" s="165"/>
      <c r="AF6260" s="165"/>
      <c r="AG6260" s="193"/>
      <c r="AH6260" s="165"/>
      <c r="AI6260" s="165"/>
      <c r="AJ6260" s="172"/>
      <c r="AK6260" s="172"/>
      <c r="AL6260" s="172"/>
      <c r="AM6260" s="183"/>
    </row>
    <row r="6261" spans="1:39">
      <c r="A6261" s="2"/>
      <c r="B6261" s="3"/>
      <c r="C6261" s="4"/>
      <c r="D6261" s="4"/>
      <c r="E6261" s="135"/>
      <c r="F6261" s="6"/>
      <c r="G6261" s="6"/>
      <c r="H6261" s="6"/>
      <c r="I6261" s="6"/>
      <c r="J6261" s="2"/>
      <c r="K6261" s="2"/>
      <c r="L6261" s="76"/>
      <c r="M6261" s="71"/>
      <c r="N6261" s="73"/>
      <c r="O6261" s="70"/>
      <c r="P6261" s="42"/>
      <c r="Q6261" s="3"/>
      <c r="R6261" s="6"/>
      <c r="S6261" s="7"/>
      <c r="T6261" s="1"/>
      <c r="U6261" s="8"/>
      <c r="V6261" s="8"/>
      <c r="W6261" s="55"/>
      <c r="X6261" s="22"/>
      <c r="Y6261" s="4"/>
      <c r="Z6261" s="4"/>
      <c r="AA6261" s="4"/>
      <c r="AB6261" s="9"/>
      <c r="AD6261" s="183"/>
      <c r="AE6261" s="165"/>
      <c r="AF6261" s="165"/>
      <c r="AG6261" s="193"/>
      <c r="AH6261" s="165"/>
      <c r="AI6261" s="180"/>
      <c r="AJ6261" s="172"/>
      <c r="AK6261" s="172"/>
      <c r="AL6261" s="172"/>
      <c r="AM6261" s="183"/>
    </row>
    <row r="6262" spans="1:39">
      <c r="A6262" s="2"/>
      <c r="B6262" s="3"/>
      <c r="C6262" s="4"/>
      <c r="D6262" s="4"/>
      <c r="E6262" s="135"/>
      <c r="F6262" s="6"/>
      <c r="G6262" s="6"/>
      <c r="H6262" s="6"/>
      <c r="I6262" s="6"/>
      <c r="J6262" s="2"/>
      <c r="K6262" s="2"/>
      <c r="L6262" s="76"/>
      <c r="M6262" s="71"/>
      <c r="N6262" s="73"/>
      <c r="O6262" s="70"/>
      <c r="P6262" s="42"/>
      <c r="Q6262" s="3"/>
      <c r="R6262" s="6"/>
      <c r="S6262" s="7"/>
      <c r="T6262" s="1"/>
      <c r="U6262" s="8"/>
      <c r="V6262" s="8"/>
      <c r="W6262" s="29"/>
      <c r="X6262" s="22"/>
      <c r="Y6262" s="4"/>
      <c r="Z6262" s="4"/>
      <c r="AA6262" s="4"/>
      <c r="AB6262" s="9"/>
      <c r="AD6262" s="183"/>
      <c r="AE6262" s="165"/>
      <c r="AF6262" s="165"/>
      <c r="AG6262" s="193"/>
      <c r="AH6262" s="165"/>
      <c r="AI6262" s="180"/>
      <c r="AJ6262" s="172"/>
      <c r="AK6262" s="172"/>
      <c r="AL6262" s="172"/>
      <c r="AM6262" s="183"/>
    </row>
    <row r="6263" spans="1:39">
      <c r="A6263" s="2"/>
      <c r="B6263" s="3"/>
      <c r="C6263" s="4"/>
      <c r="D6263" s="4"/>
      <c r="E6263" s="135"/>
      <c r="F6263" s="6"/>
      <c r="G6263" s="6"/>
      <c r="H6263" s="6"/>
      <c r="I6263" s="6"/>
      <c r="J6263" s="2"/>
      <c r="K6263" s="2"/>
      <c r="L6263" s="76"/>
      <c r="M6263" s="71"/>
      <c r="N6263" s="73"/>
      <c r="O6263" s="70"/>
      <c r="P6263" s="42"/>
      <c r="Q6263" s="3"/>
      <c r="R6263" s="6"/>
      <c r="S6263" s="7"/>
      <c r="T6263" s="1"/>
      <c r="U6263" s="8"/>
      <c r="V6263" s="8"/>
      <c r="W6263" s="29"/>
      <c r="X6263" s="22"/>
      <c r="Y6263" s="4"/>
      <c r="Z6263" s="4"/>
      <c r="AA6263" s="4"/>
      <c r="AB6263" s="9"/>
      <c r="AD6263" s="183"/>
      <c r="AE6263" s="165"/>
      <c r="AF6263" s="165"/>
      <c r="AG6263" s="193"/>
      <c r="AH6263" s="165"/>
      <c r="AI6263" s="165"/>
      <c r="AJ6263" s="172"/>
      <c r="AK6263" s="172"/>
      <c r="AL6263" s="172"/>
      <c r="AM6263" s="183"/>
    </row>
    <row r="6264" spans="1:39">
      <c r="A6264" s="2"/>
      <c r="B6264" s="3"/>
      <c r="C6264" s="4"/>
      <c r="D6264" s="4"/>
      <c r="E6264" s="135"/>
      <c r="F6264" s="6"/>
      <c r="G6264" s="6"/>
      <c r="H6264" s="6"/>
      <c r="I6264" s="6"/>
      <c r="J6264" s="2"/>
      <c r="K6264" s="2"/>
      <c r="L6264" s="76"/>
      <c r="M6264" s="71"/>
      <c r="N6264" s="73"/>
      <c r="O6264" s="70"/>
      <c r="P6264" s="42"/>
      <c r="Q6264" s="3"/>
      <c r="R6264" s="6"/>
      <c r="S6264" s="7"/>
      <c r="T6264" s="1"/>
      <c r="U6264" s="8"/>
      <c r="V6264" s="8"/>
      <c r="W6264" s="44"/>
      <c r="X6264" s="22"/>
      <c r="Y6264" s="4"/>
      <c r="Z6264" s="4"/>
      <c r="AA6264" s="4"/>
      <c r="AB6264" s="9"/>
      <c r="AD6264" s="183"/>
      <c r="AE6264" s="165"/>
      <c r="AF6264" s="165"/>
      <c r="AG6264" s="193"/>
      <c r="AH6264" s="165"/>
      <c r="AI6264" s="165"/>
      <c r="AJ6264" s="172"/>
      <c r="AK6264" s="172"/>
      <c r="AL6264" s="172"/>
      <c r="AM6264" s="183"/>
    </row>
    <row r="6265" spans="1:39">
      <c r="A6265" s="2"/>
      <c r="B6265" s="3"/>
      <c r="C6265" s="4"/>
      <c r="D6265" s="4"/>
      <c r="E6265" s="135"/>
      <c r="F6265" s="6"/>
      <c r="G6265" s="6"/>
      <c r="H6265" s="6"/>
      <c r="I6265" s="6"/>
      <c r="J6265" s="2"/>
      <c r="K6265" s="2"/>
      <c r="L6265" s="77"/>
      <c r="M6265" s="71"/>
      <c r="N6265" s="73"/>
      <c r="O6265" s="70"/>
      <c r="P6265" s="42"/>
      <c r="Q6265" s="3"/>
      <c r="R6265" s="6"/>
      <c r="S6265" s="7"/>
      <c r="T6265" s="1"/>
      <c r="U6265" s="8"/>
      <c r="V6265" s="8"/>
      <c r="W6265" s="25"/>
      <c r="X6265" s="22"/>
      <c r="Y6265" s="4"/>
      <c r="Z6265" s="4"/>
      <c r="AA6265" s="4"/>
      <c r="AB6265" s="9"/>
      <c r="AD6265" s="183"/>
      <c r="AE6265" s="165"/>
      <c r="AF6265" s="165"/>
      <c r="AG6265" s="193"/>
      <c r="AH6265" s="165"/>
      <c r="AI6265" s="165"/>
      <c r="AJ6265" s="172"/>
      <c r="AK6265" s="172"/>
      <c r="AL6265" s="172"/>
      <c r="AM6265" s="183"/>
    </row>
    <row r="6266" spans="1:39">
      <c r="A6266" s="2"/>
      <c r="B6266" s="3"/>
      <c r="C6266" s="4"/>
      <c r="D6266" s="4"/>
      <c r="E6266" s="135"/>
      <c r="F6266" s="6"/>
      <c r="G6266" s="6"/>
      <c r="H6266" s="6"/>
      <c r="I6266" s="6"/>
      <c r="J6266" s="2"/>
      <c r="K6266" s="2"/>
      <c r="L6266" s="77"/>
      <c r="M6266" s="71"/>
      <c r="N6266" s="73"/>
      <c r="O6266" s="70"/>
      <c r="P6266" s="42"/>
      <c r="Q6266" s="3"/>
      <c r="R6266" s="6"/>
      <c r="S6266" s="7"/>
      <c r="T6266" s="1"/>
      <c r="U6266" s="8"/>
      <c r="V6266" s="8"/>
      <c r="W6266" s="29"/>
      <c r="X6266" s="22"/>
      <c r="Y6266" s="4"/>
      <c r="Z6266" s="4"/>
      <c r="AA6266" s="4"/>
      <c r="AB6266" s="9"/>
      <c r="AD6266" s="183"/>
      <c r="AE6266" s="165"/>
      <c r="AF6266" s="165"/>
      <c r="AG6266" s="193"/>
      <c r="AH6266" s="165"/>
      <c r="AI6266" s="165"/>
      <c r="AJ6266" s="172"/>
      <c r="AK6266" s="172"/>
      <c r="AL6266" s="172"/>
      <c r="AM6266" s="183"/>
    </row>
    <row r="6267" spans="1:39">
      <c r="A6267" s="2"/>
      <c r="B6267" s="3"/>
      <c r="C6267" s="4"/>
      <c r="D6267" s="4"/>
      <c r="E6267" s="135"/>
      <c r="F6267" s="6"/>
      <c r="G6267" s="6"/>
      <c r="H6267" s="6"/>
      <c r="I6267" s="6"/>
      <c r="J6267" s="2"/>
      <c r="K6267" s="2"/>
      <c r="L6267" s="77"/>
      <c r="M6267" s="71"/>
      <c r="N6267" s="73"/>
      <c r="O6267" s="70"/>
      <c r="P6267" s="42"/>
      <c r="Q6267" s="3"/>
      <c r="R6267" s="6"/>
      <c r="S6267" s="7"/>
      <c r="T6267" s="1"/>
      <c r="U6267" s="8"/>
      <c r="V6267" s="8"/>
      <c r="W6267" s="55"/>
      <c r="X6267" s="22"/>
      <c r="Y6267" s="4"/>
      <c r="Z6267" s="4"/>
      <c r="AA6267" s="4"/>
      <c r="AB6267" s="9"/>
      <c r="AD6267" s="183"/>
      <c r="AE6267" s="165"/>
      <c r="AF6267" s="165"/>
      <c r="AG6267" s="193"/>
      <c r="AH6267" s="165"/>
      <c r="AI6267" s="180"/>
      <c r="AJ6267" s="172"/>
      <c r="AK6267" s="172"/>
      <c r="AL6267" s="172"/>
      <c r="AM6267" s="183"/>
    </row>
    <row r="6268" spans="1:39">
      <c r="A6268" s="2"/>
      <c r="B6268" s="3"/>
      <c r="C6268" s="4"/>
      <c r="D6268" s="4"/>
      <c r="E6268" s="135"/>
      <c r="F6268" s="6"/>
      <c r="G6268" s="6"/>
      <c r="H6268" s="6"/>
      <c r="I6268" s="6"/>
      <c r="J6268" s="2"/>
      <c r="K6268" s="2"/>
      <c r="L6268" s="77"/>
      <c r="M6268" s="71"/>
      <c r="N6268" s="73"/>
      <c r="O6268" s="70"/>
      <c r="P6268" s="42"/>
      <c r="Q6268" s="3"/>
      <c r="R6268" s="6"/>
      <c r="S6268" s="7"/>
      <c r="T6268" s="1"/>
      <c r="U6268" s="8"/>
      <c r="V6268" s="8"/>
      <c r="W6268" s="26"/>
      <c r="X6268" s="22"/>
      <c r="Y6268" s="4"/>
      <c r="Z6268" s="4"/>
      <c r="AA6268" s="4"/>
      <c r="AB6268" s="9"/>
      <c r="AD6268" s="183"/>
      <c r="AE6268" s="165"/>
      <c r="AF6268" s="165"/>
      <c r="AG6268" s="193"/>
      <c r="AH6268" s="165"/>
      <c r="AI6268" s="180"/>
      <c r="AJ6268" s="172"/>
      <c r="AK6268" s="172"/>
      <c r="AL6268" s="172"/>
      <c r="AM6268" s="183"/>
    </row>
    <row r="6269" spans="1:39">
      <c r="A6269" s="2"/>
      <c r="B6269" s="3"/>
      <c r="C6269" s="4"/>
      <c r="D6269" s="4"/>
      <c r="E6269" s="135"/>
      <c r="F6269" s="6"/>
      <c r="G6269" s="6"/>
      <c r="H6269" s="6"/>
      <c r="I6269" s="6"/>
      <c r="J6269" s="2"/>
      <c r="K6269" s="2"/>
      <c r="L6269" s="77"/>
      <c r="M6269" s="71"/>
      <c r="N6269" s="73"/>
      <c r="O6269" s="70"/>
      <c r="P6269" s="42"/>
      <c r="Q6269" s="3"/>
      <c r="R6269" s="6"/>
      <c r="S6269" s="7"/>
      <c r="T6269" s="1"/>
      <c r="U6269" s="8"/>
      <c r="V6269" s="8"/>
      <c r="W6269" s="25"/>
      <c r="X6269" s="22"/>
      <c r="Y6269" s="4"/>
      <c r="Z6269" s="4"/>
      <c r="AA6269" s="4"/>
      <c r="AB6269" s="9"/>
      <c r="AD6269" s="183"/>
      <c r="AE6269" s="165"/>
      <c r="AF6269" s="165"/>
      <c r="AG6269" s="193"/>
      <c r="AH6269" s="165"/>
      <c r="AI6269" s="180"/>
      <c r="AJ6269" s="172"/>
      <c r="AK6269" s="172"/>
      <c r="AL6269" s="172"/>
      <c r="AM6269" s="183"/>
    </row>
    <row r="6270" spans="1:39">
      <c r="A6270" s="2"/>
      <c r="B6270" s="3"/>
      <c r="C6270" s="4"/>
      <c r="D6270" s="4"/>
      <c r="E6270" s="135"/>
      <c r="F6270" s="6"/>
      <c r="G6270" s="6"/>
      <c r="H6270" s="6"/>
      <c r="I6270" s="6"/>
      <c r="J6270" s="2"/>
      <c r="K6270" s="2"/>
      <c r="L6270" s="77"/>
      <c r="M6270" s="71"/>
      <c r="N6270" s="73"/>
      <c r="O6270" s="70"/>
      <c r="P6270" s="42"/>
      <c r="Q6270" s="3"/>
      <c r="R6270" s="6"/>
      <c r="S6270" s="7"/>
      <c r="T6270" s="1"/>
      <c r="U6270" s="8"/>
      <c r="V6270" s="8"/>
      <c r="W6270" s="27"/>
      <c r="X6270" s="22"/>
      <c r="Y6270" s="4"/>
      <c r="Z6270" s="4"/>
      <c r="AA6270" s="4"/>
      <c r="AB6270" s="9"/>
      <c r="AD6270" s="183"/>
      <c r="AE6270" s="165"/>
      <c r="AF6270" s="165"/>
      <c r="AG6270" s="193"/>
      <c r="AH6270" s="165"/>
      <c r="AI6270" s="180"/>
      <c r="AJ6270" s="172"/>
      <c r="AK6270" s="172"/>
      <c r="AL6270" s="172"/>
      <c r="AM6270" s="183"/>
    </row>
    <row r="6271" spans="1:39">
      <c r="A6271" s="2"/>
      <c r="B6271" s="3"/>
      <c r="C6271" s="4"/>
      <c r="D6271" s="4"/>
      <c r="E6271" s="135"/>
      <c r="F6271" s="6"/>
      <c r="G6271" s="6"/>
      <c r="H6271" s="6"/>
      <c r="I6271" s="6"/>
      <c r="J6271" s="2"/>
      <c r="K6271" s="2"/>
      <c r="L6271" s="77"/>
      <c r="M6271" s="71"/>
      <c r="N6271" s="73"/>
      <c r="O6271" s="70"/>
      <c r="P6271" s="42"/>
      <c r="Q6271" s="3"/>
      <c r="R6271" s="6"/>
      <c r="S6271" s="7"/>
      <c r="T6271" s="1"/>
      <c r="U6271" s="8"/>
      <c r="V6271" s="8"/>
      <c r="W6271" s="30"/>
      <c r="X6271" s="22"/>
      <c r="Y6271" s="4"/>
      <c r="Z6271" s="4"/>
      <c r="AA6271" s="4"/>
      <c r="AB6271" s="9"/>
      <c r="AD6271" s="183"/>
      <c r="AE6271" s="165"/>
      <c r="AF6271" s="165"/>
      <c r="AG6271" s="193"/>
      <c r="AH6271" s="165"/>
      <c r="AI6271" s="180"/>
      <c r="AJ6271" s="172"/>
      <c r="AK6271" s="172"/>
      <c r="AL6271" s="172"/>
      <c r="AM6271" s="183"/>
    </row>
    <row r="6272" spans="1:39">
      <c r="A6272" s="2"/>
      <c r="B6272" s="3"/>
      <c r="C6272" s="4"/>
      <c r="D6272" s="4"/>
      <c r="E6272" s="135"/>
      <c r="F6272" s="6"/>
      <c r="G6272" s="6"/>
      <c r="H6272" s="6"/>
      <c r="I6272" s="6"/>
      <c r="J6272" s="2"/>
      <c r="K6272" s="2"/>
      <c r="L6272" s="77"/>
      <c r="M6272" s="71"/>
      <c r="N6272" s="73"/>
      <c r="O6272" s="70"/>
      <c r="P6272" s="42"/>
      <c r="Q6272" s="3"/>
      <c r="R6272" s="6"/>
      <c r="S6272" s="7"/>
      <c r="T6272" s="1"/>
      <c r="U6272" s="8"/>
      <c r="V6272" s="8"/>
      <c r="W6272" s="29"/>
      <c r="X6272" s="22"/>
      <c r="Y6272" s="4"/>
      <c r="Z6272" s="4"/>
      <c r="AA6272" s="4"/>
      <c r="AB6272" s="9"/>
      <c r="AD6272" s="183"/>
      <c r="AE6272" s="165"/>
      <c r="AF6272" s="165"/>
      <c r="AG6272" s="193"/>
      <c r="AH6272" s="165"/>
      <c r="AI6272" s="180"/>
      <c r="AJ6272" s="172"/>
      <c r="AK6272" s="172"/>
      <c r="AL6272" s="172"/>
      <c r="AM6272" s="183"/>
    </row>
    <row r="6273" spans="1:39">
      <c r="A6273" s="2"/>
      <c r="B6273" s="3"/>
      <c r="C6273" s="4"/>
      <c r="D6273" s="4"/>
      <c r="E6273" s="135"/>
      <c r="F6273" s="6"/>
      <c r="G6273" s="6"/>
      <c r="H6273" s="6"/>
      <c r="I6273" s="6"/>
      <c r="J6273" s="2"/>
      <c r="K6273" s="2"/>
      <c r="L6273" s="77"/>
      <c r="M6273" s="71"/>
      <c r="N6273" s="73"/>
      <c r="O6273" s="70"/>
      <c r="P6273" s="42"/>
      <c r="Q6273" s="3"/>
      <c r="R6273" s="6"/>
      <c r="S6273" s="7"/>
      <c r="T6273" s="1"/>
      <c r="U6273" s="8"/>
      <c r="V6273" s="8"/>
      <c r="W6273" s="25"/>
      <c r="X6273" s="22"/>
      <c r="Y6273" s="4"/>
      <c r="Z6273" s="4"/>
      <c r="AA6273" s="4"/>
      <c r="AB6273" s="9"/>
      <c r="AD6273" s="183"/>
      <c r="AE6273" s="165"/>
      <c r="AF6273" s="165"/>
      <c r="AG6273" s="193"/>
      <c r="AH6273" s="165"/>
      <c r="AI6273" s="180"/>
      <c r="AJ6273" s="172"/>
      <c r="AK6273" s="172"/>
      <c r="AL6273" s="172"/>
      <c r="AM6273" s="183"/>
    </row>
    <row r="6274" spans="1:39">
      <c r="A6274" s="2"/>
      <c r="B6274" s="3"/>
      <c r="C6274" s="4"/>
      <c r="D6274" s="4"/>
      <c r="E6274" s="135"/>
      <c r="F6274" s="6"/>
      <c r="G6274" s="6"/>
      <c r="H6274" s="6"/>
      <c r="I6274" s="6"/>
      <c r="J6274" s="2"/>
      <c r="K6274" s="2"/>
      <c r="L6274" s="77"/>
      <c r="M6274" s="71"/>
      <c r="N6274" s="73"/>
      <c r="O6274" s="70"/>
      <c r="P6274" s="42"/>
      <c r="Q6274" s="3"/>
      <c r="R6274" s="6"/>
      <c r="S6274" s="7"/>
      <c r="T6274" s="1"/>
      <c r="U6274" s="8"/>
      <c r="V6274" s="8"/>
      <c r="W6274" s="44"/>
      <c r="X6274" s="22"/>
      <c r="Y6274" s="4"/>
      <c r="Z6274" s="4"/>
      <c r="AA6274" s="4"/>
      <c r="AB6274" s="9"/>
      <c r="AD6274" s="183"/>
      <c r="AE6274" s="165"/>
      <c r="AF6274" s="165"/>
      <c r="AG6274" s="193"/>
      <c r="AH6274" s="165"/>
      <c r="AI6274" s="180"/>
      <c r="AJ6274" s="172"/>
      <c r="AK6274" s="172"/>
      <c r="AL6274" s="172"/>
      <c r="AM6274" s="183"/>
    </row>
    <row r="6275" spans="1:39">
      <c r="A6275" s="2"/>
      <c r="B6275" s="3"/>
      <c r="C6275" s="4"/>
      <c r="D6275" s="4"/>
      <c r="E6275" s="135"/>
      <c r="F6275" s="6"/>
      <c r="G6275" s="6"/>
      <c r="H6275" s="6"/>
      <c r="I6275" s="6"/>
      <c r="J6275" s="2"/>
      <c r="K6275" s="2"/>
      <c r="L6275" s="77"/>
      <c r="M6275" s="71"/>
      <c r="N6275" s="73"/>
      <c r="O6275" s="70"/>
      <c r="P6275" s="42"/>
      <c r="Q6275" s="3"/>
      <c r="R6275" s="6"/>
      <c r="S6275" s="7"/>
      <c r="T6275" s="1"/>
      <c r="U6275" s="8"/>
      <c r="V6275" s="8"/>
      <c r="W6275" s="44"/>
      <c r="X6275" s="22"/>
      <c r="Y6275" s="4"/>
      <c r="Z6275" s="4"/>
      <c r="AA6275" s="4"/>
      <c r="AB6275" s="9"/>
      <c r="AD6275" s="183"/>
      <c r="AE6275" s="165"/>
      <c r="AF6275" s="165"/>
      <c r="AG6275" s="193"/>
      <c r="AH6275" s="165"/>
      <c r="AI6275" s="165"/>
      <c r="AJ6275" s="172"/>
      <c r="AK6275" s="172"/>
      <c r="AL6275" s="172"/>
      <c r="AM6275" s="183"/>
    </row>
    <row r="6276" spans="1:39">
      <c r="A6276" s="2"/>
      <c r="B6276" s="3"/>
      <c r="C6276" s="4"/>
      <c r="D6276" s="4"/>
      <c r="E6276" s="135"/>
      <c r="F6276" s="6"/>
      <c r="G6276" s="6"/>
      <c r="H6276" s="6"/>
      <c r="I6276" s="6"/>
      <c r="J6276" s="2"/>
      <c r="K6276" s="2"/>
      <c r="L6276" s="77"/>
      <c r="M6276" s="71"/>
      <c r="N6276" s="73"/>
      <c r="O6276" s="70"/>
      <c r="P6276" s="42"/>
      <c r="Q6276" s="3"/>
      <c r="R6276" s="6"/>
      <c r="S6276" s="7"/>
      <c r="T6276" s="1"/>
      <c r="U6276" s="8"/>
      <c r="V6276" s="8"/>
      <c r="W6276" s="44"/>
      <c r="X6276" s="22"/>
      <c r="Y6276" s="4"/>
      <c r="Z6276" s="4"/>
      <c r="AA6276" s="4"/>
      <c r="AB6276" s="9"/>
      <c r="AD6276" s="183"/>
      <c r="AE6276" s="165"/>
      <c r="AF6276" s="165"/>
      <c r="AG6276" s="193"/>
      <c r="AH6276" s="165"/>
      <c r="AI6276" s="165"/>
      <c r="AJ6276" s="172"/>
      <c r="AK6276" s="172"/>
      <c r="AL6276" s="172"/>
      <c r="AM6276" s="183"/>
    </row>
    <row r="6277" spans="1:39">
      <c r="A6277" s="2"/>
      <c r="B6277" s="3"/>
      <c r="C6277" s="4"/>
      <c r="D6277" s="4"/>
      <c r="E6277" s="135"/>
      <c r="F6277" s="6"/>
      <c r="G6277" s="6"/>
      <c r="H6277" s="6"/>
      <c r="I6277" s="6"/>
      <c r="J6277" s="2"/>
      <c r="K6277" s="2"/>
      <c r="L6277" s="77"/>
      <c r="M6277" s="71"/>
      <c r="N6277" s="73"/>
      <c r="O6277" s="70"/>
      <c r="P6277" s="42"/>
      <c r="Q6277" s="3"/>
      <c r="R6277" s="6"/>
      <c r="S6277" s="7"/>
      <c r="T6277" s="1"/>
      <c r="U6277" s="8"/>
      <c r="V6277" s="8"/>
      <c r="W6277" s="30"/>
      <c r="X6277" s="22"/>
      <c r="Y6277" s="4"/>
      <c r="Z6277" s="4"/>
      <c r="AA6277" s="4"/>
      <c r="AB6277" s="9"/>
      <c r="AD6277" s="183"/>
      <c r="AE6277" s="165"/>
      <c r="AF6277" s="165"/>
      <c r="AG6277" s="193"/>
      <c r="AH6277" s="165"/>
      <c r="AI6277" s="180"/>
      <c r="AJ6277" s="172"/>
      <c r="AK6277" s="172"/>
      <c r="AL6277" s="172"/>
      <c r="AM6277" s="183"/>
    </row>
    <row r="6278" spans="1:39">
      <c r="A6278" s="2"/>
      <c r="B6278" s="3"/>
      <c r="C6278" s="4"/>
      <c r="D6278" s="4"/>
      <c r="E6278" s="135"/>
      <c r="F6278" s="6"/>
      <c r="G6278" s="6"/>
      <c r="H6278" s="6"/>
      <c r="I6278" s="6"/>
      <c r="J6278" s="2"/>
      <c r="K6278" s="2"/>
      <c r="L6278" s="77"/>
      <c r="M6278" s="71"/>
      <c r="N6278" s="73"/>
      <c r="O6278" s="70"/>
      <c r="P6278" s="42"/>
      <c r="Q6278" s="3"/>
      <c r="R6278" s="6"/>
      <c r="S6278" s="7"/>
      <c r="T6278" s="1"/>
      <c r="U6278" s="8"/>
      <c r="V6278" s="8"/>
      <c r="W6278" s="29"/>
      <c r="X6278" s="22"/>
      <c r="Y6278" s="4"/>
      <c r="Z6278" s="4"/>
      <c r="AA6278" s="4"/>
      <c r="AB6278" s="9"/>
      <c r="AD6278" s="183"/>
      <c r="AE6278" s="165"/>
      <c r="AF6278" s="165"/>
      <c r="AG6278" s="193"/>
      <c r="AH6278" s="165"/>
      <c r="AI6278" s="180"/>
      <c r="AJ6278" s="172"/>
      <c r="AK6278" s="172"/>
      <c r="AL6278" s="172"/>
      <c r="AM6278" s="183"/>
    </row>
    <row r="6279" spans="1:39">
      <c r="A6279" s="2"/>
      <c r="B6279" s="3"/>
      <c r="C6279" s="4"/>
      <c r="D6279" s="4"/>
      <c r="E6279" s="135"/>
      <c r="F6279" s="6"/>
      <c r="G6279" s="6"/>
      <c r="H6279" s="6"/>
      <c r="I6279" s="6"/>
      <c r="J6279" s="2"/>
      <c r="K6279" s="2"/>
      <c r="L6279" s="77"/>
      <c r="M6279" s="71"/>
      <c r="N6279" s="73"/>
      <c r="O6279" s="70"/>
      <c r="P6279" s="42"/>
      <c r="Q6279" s="3"/>
      <c r="R6279" s="6"/>
      <c r="S6279" s="7"/>
      <c r="T6279" s="1"/>
      <c r="U6279" s="8"/>
      <c r="V6279" s="8"/>
      <c r="W6279" s="30"/>
      <c r="X6279" s="22"/>
      <c r="Y6279" s="4"/>
      <c r="Z6279" s="4"/>
      <c r="AA6279" s="4"/>
      <c r="AB6279" s="9"/>
      <c r="AD6279" s="183"/>
      <c r="AE6279" s="165"/>
      <c r="AF6279" s="165"/>
      <c r="AG6279" s="193"/>
      <c r="AH6279" s="165"/>
      <c r="AI6279" s="165"/>
      <c r="AJ6279" s="172"/>
      <c r="AK6279" s="172"/>
      <c r="AL6279" s="172"/>
      <c r="AM6279" s="183"/>
    </row>
    <row r="6280" spans="1:39">
      <c r="A6280" s="2"/>
      <c r="B6280" s="3"/>
      <c r="C6280" s="4"/>
      <c r="D6280" s="4"/>
      <c r="E6280" s="135"/>
      <c r="F6280" s="6"/>
      <c r="G6280" s="6"/>
      <c r="H6280" s="6"/>
      <c r="I6280" s="6"/>
      <c r="J6280" s="2"/>
      <c r="K6280" s="2"/>
      <c r="L6280" s="77"/>
      <c r="M6280" s="71"/>
      <c r="N6280" s="73"/>
      <c r="O6280" s="70"/>
      <c r="P6280" s="42"/>
      <c r="Q6280" s="3"/>
      <c r="R6280" s="6"/>
      <c r="S6280" s="7"/>
      <c r="T6280" s="1"/>
      <c r="U6280" s="8"/>
      <c r="V6280" s="8"/>
      <c r="W6280" s="30"/>
      <c r="X6280" s="22"/>
      <c r="Y6280" s="4"/>
      <c r="Z6280" s="4"/>
      <c r="AA6280" s="4"/>
      <c r="AB6280" s="9"/>
      <c r="AD6280" s="183"/>
      <c r="AE6280" s="165"/>
      <c r="AF6280" s="165"/>
      <c r="AG6280" s="193"/>
      <c r="AH6280" s="165"/>
      <c r="AI6280" s="165"/>
      <c r="AJ6280" s="172"/>
      <c r="AK6280" s="172"/>
      <c r="AL6280" s="172"/>
      <c r="AM6280" s="183"/>
    </row>
    <row r="6281" spans="1:39">
      <c r="A6281" s="2"/>
      <c r="B6281" s="3"/>
      <c r="C6281" s="4"/>
      <c r="D6281" s="4"/>
      <c r="E6281" s="135"/>
      <c r="F6281" s="6"/>
      <c r="G6281" s="6"/>
      <c r="H6281" s="6"/>
      <c r="I6281" s="6"/>
      <c r="J6281" s="2"/>
      <c r="K6281" s="2"/>
      <c r="L6281" s="77"/>
      <c r="M6281" s="71"/>
      <c r="N6281" s="73"/>
      <c r="O6281" s="70"/>
      <c r="P6281" s="42"/>
      <c r="Q6281" s="3"/>
      <c r="R6281" s="6"/>
      <c r="S6281" s="7"/>
      <c r="T6281" s="1"/>
      <c r="U6281" s="8"/>
      <c r="V6281" s="8"/>
      <c r="W6281" s="25"/>
      <c r="X6281" s="22"/>
      <c r="Y6281" s="4"/>
      <c r="Z6281" s="4"/>
      <c r="AA6281" s="4"/>
      <c r="AB6281" s="9"/>
      <c r="AD6281" s="183"/>
      <c r="AE6281" s="165"/>
      <c r="AF6281" s="165"/>
      <c r="AG6281" s="193"/>
      <c r="AH6281" s="165"/>
      <c r="AI6281" s="165"/>
      <c r="AJ6281" s="172"/>
      <c r="AK6281" s="172"/>
      <c r="AL6281" s="172"/>
      <c r="AM6281" s="183"/>
    </row>
    <row r="6282" spans="1:39">
      <c r="A6282" s="2"/>
      <c r="B6282" s="3"/>
      <c r="C6282" s="4"/>
      <c r="D6282" s="4"/>
      <c r="E6282" s="135"/>
      <c r="F6282" s="6"/>
      <c r="G6282" s="6"/>
      <c r="H6282" s="6"/>
      <c r="I6282" s="6"/>
      <c r="J6282" s="2"/>
      <c r="K6282" s="2"/>
      <c r="L6282" s="77"/>
      <c r="M6282" s="71"/>
      <c r="N6282" s="73"/>
      <c r="O6282" s="70"/>
      <c r="P6282" s="42"/>
      <c r="Q6282" s="3"/>
      <c r="R6282" s="6"/>
      <c r="S6282" s="7"/>
      <c r="T6282" s="1"/>
      <c r="U6282" s="8"/>
      <c r="V6282" s="8"/>
      <c r="W6282" s="29"/>
      <c r="X6282" s="22"/>
      <c r="Y6282" s="4"/>
      <c r="Z6282" s="4"/>
      <c r="AA6282" s="4"/>
      <c r="AB6282" s="9"/>
      <c r="AD6282" s="183"/>
      <c r="AE6282" s="165"/>
      <c r="AF6282" s="165"/>
      <c r="AG6282" s="193"/>
      <c r="AH6282" s="165"/>
      <c r="AI6282" s="165"/>
      <c r="AJ6282" s="172"/>
      <c r="AK6282" s="172"/>
      <c r="AL6282" s="172"/>
      <c r="AM6282" s="183"/>
    </row>
    <row r="6283" spans="1:39">
      <c r="A6283" s="2"/>
      <c r="B6283" s="3"/>
      <c r="C6283" s="4"/>
      <c r="D6283" s="4"/>
      <c r="E6283" s="135"/>
      <c r="F6283" s="6"/>
      <c r="G6283" s="6"/>
      <c r="H6283" s="6"/>
      <c r="I6283" s="6"/>
      <c r="J6283" s="2"/>
      <c r="K6283" s="2"/>
      <c r="L6283" s="77"/>
      <c r="M6283" s="71"/>
      <c r="N6283" s="73"/>
      <c r="O6283" s="70"/>
      <c r="P6283" s="42"/>
      <c r="Q6283" s="3"/>
      <c r="R6283" s="6"/>
      <c r="S6283" s="7"/>
      <c r="T6283" s="1"/>
      <c r="U6283" s="8"/>
      <c r="V6283" s="8"/>
      <c r="W6283" s="55"/>
      <c r="X6283" s="22"/>
      <c r="Y6283" s="4"/>
      <c r="Z6283" s="4"/>
      <c r="AA6283" s="4"/>
      <c r="AB6283" s="9"/>
      <c r="AD6283" s="183"/>
      <c r="AE6283" s="165"/>
      <c r="AF6283" s="165"/>
      <c r="AG6283" s="193"/>
      <c r="AH6283" s="165"/>
      <c r="AI6283" s="180"/>
      <c r="AJ6283" s="172"/>
      <c r="AK6283" s="172"/>
      <c r="AL6283" s="172"/>
      <c r="AM6283" s="183"/>
    </row>
    <row r="6284" spans="1:39">
      <c r="A6284" s="2"/>
      <c r="B6284" s="3"/>
      <c r="C6284" s="4"/>
      <c r="D6284" s="4"/>
      <c r="E6284" s="135"/>
      <c r="F6284" s="6"/>
      <c r="G6284" s="6"/>
      <c r="H6284" s="6"/>
      <c r="I6284" s="6"/>
      <c r="J6284" s="2"/>
      <c r="K6284" s="2"/>
      <c r="L6284" s="77"/>
      <c r="M6284" s="71"/>
      <c r="N6284" s="73"/>
      <c r="O6284" s="70"/>
      <c r="P6284" s="42"/>
      <c r="Q6284" s="3"/>
      <c r="R6284" s="6"/>
      <c r="S6284" s="7"/>
      <c r="T6284" s="1"/>
      <c r="U6284" s="8"/>
      <c r="V6284" s="8"/>
      <c r="W6284" s="26"/>
      <c r="X6284" s="22"/>
      <c r="Y6284" s="4"/>
      <c r="Z6284" s="4"/>
      <c r="AA6284" s="4"/>
      <c r="AB6284" s="9"/>
      <c r="AD6284" s="183"/>
      <c r="AE6284" s="165"/>
      <c r="AF6284" s="165"/>
      <c r="AG6284" s="193"/>
      <c r="AH6284" s="165"/>
      <c r="AI6284" s="180"/>
      <c r="AJ6284" s="172"/>
      <c r="AK6284" s="172"/>
      <c r="AL6284" s="172"/>
      <c r="AM6284" s="183"/>
    </row>
    <row r="6285" spans="1:39">
      <c r="A6285" s="2"/>
      <c r="B6285" s="3"/>
      <c r="C6285" s="4"/>
      <c r="D6285" s="4"/>
      <c r="E6285" s="135"/>
      <c r="F6285" s="6"/>
      <c r="G6285" s="6"/>
      <c r="H6285" s="6"/>
      <c r="I6285" s="6"/>
      <c r="J6285" s="2"/>
      <c r="K6285" s="2"/>
      <c r="L6285" s="77"/>
      <c r="M6285" s="71"/>
      <c r="N6285" s="73"/>
      <c r="O6285" s="70"/>
      <c r="P6285" s="42"/>
      <c r="Q6285" s="3"/>
      <c r="R6285" s="6"/>
      <c r="S6285" s="7"/>
      <c r="T6285" s="1"/>
      <c r="U6285" s="8"/>
      <c r="V6285" s="8"/>
      <c r="W6285" s="25"/>
      <c r="X6285" s="22"/>
      <c r="Y6285" s="4"/>
      <c r="Z6285" s="4"/>
      <c r="AA6285" s="4"/>
      <c r="AB6285" s="9"/>
      <c r="AD6285" s="183"/>
      <c r="AE6285" s="165"/>
      <c r="AF6285" s="165"/>
      <c r="AG6285" s="193"/>
      <c r="AH6285" s="165"/>
      <c r="AI6285" s="180"/>
      <c r="AJ6285" s="172"/>
      <c r="AK6285" s="172"/>
      <c r="AL6285" s="172"/>
      <c r="AM6285" s="183"/>
    </row>
    <row r="6286" spans="1:39">
      <c r="A6286" s="2"/>
      <c r="B6286" s="3"/>
      <c r="C6286" s="4"/>
      <c r="D6286" s="4"/>
      <c r="E6286" s="135"/>
      <c r="F6286" s="6"/>
      <c r="G6286" s="6"/>
      <c r="H6286" s="6"/>
      <c r="I6286" s="6"/>
      <c r="J6286" s="2"/>
      <c r="K6286" s="2"/>
      <c r="L6286" s="77"/>
      <c r="M6286" s="71"/>
      <c r="N6286" s="73"/>
      <c r="O6286" s="70"/>
      <c r="P6286" s="42"/>
      <c r="Q6286" s="3"/>
      <c r="R6286" s="6"/>
      <c r="S6286" s="7"/>
      <c r="T6286" s="1"/>
      <c r="U6286" s="8"/>
      <c r="V6286" s="8"/>
      <c r="W6286" s="27"/>
      <c r="X6286" s="22"/>
      <c r="Y6286" s="4"/>
      <c r="Z6286" s="4"/>
      <c r="AA6286" s="4"/>
      <c r="AB6286" s="9"/>
      <c r="AD6286" s="183"/>
      <c r="AE6286" s="165"/>
      <c r="AF6286" s="165"/>
      <c r="AG6286" s="193"/>
      <c r="AH6286" s="165"/>
      <c r="AI6286" s="180"/>
      <c r="AJ6286" s="172"/>
      <c r="AK6286" s="172"/>
      <c r="AL6286" s="172"/>
      <c r="AM6286" s="183"/>
    </row>
    <row r="6287" spans="1:39">
      <c r="A6287" s="2"/>
      <c r="B6287" s="3"/>
      <c r="C6287" s="4"/>
      <c r="D6287" s="4"/>
      <c r="E6287" s="135"/>
      <c r="F6287" s="6"/>
      <c r="G6287" s="6"/>
      <c r="H6287" s="6"/>
      <c r="I6287" s="6"/>
      <c r="J6287" s="2"/>
      <c r="K6287" s="2"/>
      <c r="L6287" s="77"/>
      <c r="M6287" s="71"/>
      <c r="N6287" s="73"/>
      <c r="O6287" s="70"/>
      <c r="P6287" s="42"/>
      <c r="Q6287" s="3"/>
      <c r="R6287" s="6"/>
      <c r="S6287" s="7"/>
      <c r="T6287" s="1"/>
      <c r="U6287" s="8"/>
      <c r="V6287" s="8"/>
      <c r="W6287" s="55"/>
      <c r="X6287" s="22"/>
      <c r="Y6287" s="4"/>
      <c r="Z6287" s="4"/>
      <c r="AA6287" s="4"/>
      <c r="AB6287" s="9"/>
      <c r="AD6287" s="183"/>
      <c r="AE6287" s="165"/>
      <c r="AF6287" s="165"/>
      <c r="AG6287" s="193"/>
      <c r="AH6287" s="165"/>
      <c r="AI6287" s="180"/>
      <c r="AJ6287" s="172"/>
      <c r="AK6287" s="172"/>
      <c r="AL6287" s="172"/>
      <c r="AM6287" s="183"/>
    </row>
    <row r="6288" spans="1:39">
      <c r="A6288" s="2"/>
      <c r="B6288" s="3"/>
      <c r="C6288" s="4"/>
      <c r="D6288" s="4"/>
      <c r="E6288" s="135"/>
      <c r="F6288" s="6"/>
      <c r="G6288" s="6"/>
      <c r="H6288" s="6"/>
      <c r="I6288" s="6"/>
      <c r="J6288" s="2"/>
      <c r="K6288" s="2"/>
      <c r="L6288" s="77"/>
      <c r="M6288" s="71"/>
      <c r="N6288" s="73"/>
      <c r="O6288" s="70"/>
      <c r="P6288" s="42"/>
      <c r="Q6288" s="3"/>
      <c r="R6288" s="6"/>
      <c r="S6288" s="7"/>
      <c r="T6288" s="1"/>
      <c r="U6288" s="8"/>
      <c r="V6288" s="8"/>
      <c r="W6288" s="29"/>
      <c r="X6288" s="22"/>
      <c r="Y6288" s="4"/>
      <c r="Z6288" s="4"/>
      <c r="AA6288" s="4"/>
      <c r="AB6288" s="9"/>
      <c r="AD6288" s="183"/>
      <c r="AE6288" s="165"/>
      <c r="AF6288" s="165"/>
      <c r="AG6288" s="193"/>
      <c r="AH6288" s="165"/>
      <c r="AI6288" s="180"/>
      <c r="AJ6288" s="172"/>
      <c r="AK6288" s="172"/>
      <c r="AL6288" s="172"/>
      <c r="AM6288" s="183"/>
    </row>
    <row r="6289" spans="1:39">
      <c r="A6289" s="2"/>
      <c r="B6289" s="3"/>
      <c r="C6289" s="4"/>
      <c r="D6289" s="4"/>
      <c r="E6289" s="135"/>
      <c r="F6289" s="6"/>
      <c r="G6289" s="6"/>
      <c r="H6289" s="6"/>
      <c r="I6289" s="6"/>
      <c r="J6289" s="2"/>
      <c r="K6289" s="2"/>
      <c r="L6289" s="77"/>
      <c r="M6289" s="71"/>
      <c r="N6289" s="73"/>
      <c r="O6289" s="70"/>
      <c r="P6289" s="42"/>
      <c r="Q6289" s="3"/>
      <c r="R6289" s="6"/>
      <c r="S6289" s="7"/>
      <c r="T6289" s="1"/>
      <c r="U6289" s="8"/>
      <c r="V6289" s="8"/>
      <c r="W6289" s="25"/>
      <c r="X6289" s="22"/>
      <c r="Y6289" s="4"/>
      <c r="Z6289" s="4"/>
      <c r="AA6289" s="4"/>
      <c r="AB6289" s="9"/>
      <c r="AD6289" s="183"/>
      <c r="AE6289" s="165"/>
      <c r="AF6289" s="165"/>
      <c r="AG6289" s="193"/>
      <c r="AH6289" s="165"/>
      <c r="AI6289" s="180"/>
      <c r="AJ6289" s="172"/>
      <c r="AK6289" s="172"/>
      <c r="AL6289" s="172"/>
      <c r="AM6289" s="183"/>
    </row>
    <row r="6290" spans="1:39">
      <c r="A6290" s="2"/>
      <c r="B6290" s="3"/>
      <c r="C6290" s="4"/>
      <c r="D6290" s="4"/>
      <c r="E6290" s="135"/>
      <c r="F6290" s="6"/>
      <c r="G6290" s="6"/>
      <c r="H6290" s="6"/>
      <c r="I6290" s="6"/>
      <c r="J6290" s="2"/>
      <c r="K6290" s="2"/>
      <c r="L6290" s="77"/>
      <c r="M6290" s="71"/>
      <c r="N6290" s="73"/>
      <c r="O6290" s="70"/>
      <c r="P6290" s="42"/>
      <c r="Q6290" s="3"/>
      <c r="R6290" s="6"/>
      <c r="S6290" s="7"/>
      <c r="T6290" s="1"/>
      <c r="U6290" s="8"/>
      <c r="V6290" s="8"/>
      <c r="W6290" s="44"/>
      <c r="X6290" s="22"/>
      <c r="Y6290" s="4"/>
      <c r="Z6290" s="4"/>
      <c r="AA6290" s="4"/>
      <c r="AB6290" s="9"/>
      <c r="AD6290" s="183"/>
      <c r="AE6290" s="165"/>
      <c r="AF6290" s="165"/>
      <c r="AG6290" s="193"/>
      <c r="AH6290" s="165"/>
      <c r="AI6290" s="180"/>
      <c r="AJ6290" s="172"/>
      <c r="AK6290" s="172"/>
      <c r="AL6290" s="172"/>
      <c r="AM6290" s="183"/>
    </row>
    <row r="6291" spans="1:39">
      <c r="A6291" s="2"/>
      <c r="B6291" s="3"/>
      <c r="C6291" s="4"/>
      <c r="D6291" s="4"/>
      <c r="E6291" s="135"/>
      <c r="F6291" s="6"/>
      <c r="G6291" s="6"/>
      <c r="H6291" s="6"/>
      <c r="I6291" s="6"/>
      <c r="J6291" s="2"/>
      <c r="K6291" s="2"/>
      <c r="L6291" s="77"/>
      <c r="M6291" s="71"/>
      <c r="N6291" s="73"/>
      <c r="O6291" s="70"/>
      <c r="P6291" s="42"/>
      <c r="Q6291" s="3"/>
      <c r="R6291" s="6"/>
      <c r="S6291" s="7"/>
      <c r="T6291" s="1"/>
      <c r="U6291" s="8"/>
      <c r="V6291" s="8"/>
      <c r="W6291" s="44"/>
      <c r="X6291" s="22"/>
      <c r="Y6291" s="4"/>
      <c r="Z6291" s="4"/>
      <c r="AA6291" s="4"/>
      <c r="AB6291" s="9"/>
      <c r="AD6291" s="183"/>
      <c r="AE6291" s="165"/>
      <c r="AF6291" s="165"/>
      <c r="AG6291" s="193"/>
      <c r="AH6291" s="165"/>
      <c r="AI6291" s="165"/>
      <c r="AJ6291" s="172"/>
      <c r="AK6291" s="172"/>
      <c r="AL6291" s="172"/>
      <c r="AM6291" s="183"/>
    </row>
    <row r="6292" spans="1:39">
      <c r="A6292" s="2"/>
      <c r="B6292" s="3"/>
      <c r="C6292" s="4"/>
      <c r="D6292" s="4"/>
      <c r="E6292" s="135"/>
      <c r="F6292" s="6"/>
      <c r="G6292" s="6"/>
      <c r="H6292" s="6"/>
      <c r="I6292" s="6"/>
      <c r="J6292" s="2"/>
      <c r="K6292" s="2"/>
      <c r="L6292" s="77"/>
      <c r="M6292" s="71"/>
      <c r="N6292" s="73"/>
      <c r="O6292" s="70"/>
      <c r="P6292" s="42"/>
      <c r="Q6292" s="3"/>
      <c r="R6292" s="6"/>
      <c r="S6292" s="7"/>
      <c r="T6292" s="1"/>
      <c r="U6292" s="8"/>
      <c r="V6292" s="8"/>
      <c r="W6292" s="44"/>
      <c r="X6292" s="22"/>
      <c r="Y6292" s="4"/>
      <c r="Z6292" s="4"/>
      <c r="AA6292" s="4"/>
      <c r="AB6292" s="9"/>
      <c r="AD6292" s="183"/>
      <c r="AE6292" s="165"/>
      <c r="AF6292" s="165"/>
      <c r="AG6292" s="193"/>
      <c r="AH6292" s="165"/>
      <c r="AI6292" s="165"/>
      <c r="AJ6292" s="172"/>
      <c r="AK6292" s="172"/>
      <c r="AL6292" s="172"/>
      <c r="AM6292" s="183"/>
    </row>
    <row r="6293" spans="1:39">
      <c r="A6293" s="2"/>
      <c r="B6293" s="3"/>
      <c r="C6293" s="4"/>
      <c r="D6293" s="4"/>
      <c r="E6293" s="135"/>
      <c r="F6293" s="6"/>
      <c r="G6293" s="6"/>
      <c r="H6293" s="6"/>
      <c r="I6293" s="6"/>
      <c r="J6293" s="2"/>
      <c r="K6293" s="2"/>
      <c r="L6293" s="77"/>
      <c r="M6293" s="71"/>
      <c r="N6293" s="73"/>
      <c r="O6293" s="70"/>
      <c r="P6293" s="42"/>
      <c r="Q6293" s="3"/>
      <c r="R6293" s="6"/>
      <c r="S6293" s="7"/>
      <c r="T6293" s="1"/>
      <c r="U6293" s="8"/>
      <c r="V6293" s="8"/>
      <c r="W6293" s="55"/>
      <c r="X6293" s="22"/>
      <c r="Y6293" s="4"/>
      <c r="Z6293" s="4"/>
      <c r="AA6293" s="4"/>
      <c r="AB6293" s="9"/>
      <c r="AD6293" s="183"/>
      <c r="AE6293" s="165"/>
      <c r="AF6293" s="165"/>
      <c r="AG6293" s="193"/>
      <c r="AH6293" s="165"/>
      <c r="AI6293" s="180"/>
      <c r="AJ6293" s="172"/>
      <c r="AK6293" s="172"/>
      <c r="AL6293" s="172"/>
      <c r="AM6293" s="183"/>
    </row>
    <row r="6294" spans="1:39">
      <c r="A6294" s="2"/>
      <c r="B6294" s="3"/>
      <c r="C6294" s="4"/>
      <c r="D6294" s="4"/>
      <c r="E6294" s="135"/>
      <c r="F6294" s="6"/>
      <c r="G6294" s="6"/>
      <c r="H6294" s="6"/>
      <c r="I6294" s="6"/>
      <c r="J6294" s="2"/>
      <c r="K6294" s="2"/>
      <c r="L6294" s="77"/>
      <c r="M6294" s="71"/>
      <c r="N6294" s="73"/>
      <c r="O6294" s="70"/>
      <c r="P6294" s="42"/>
      <c r="Q6294" s="3"/>
      <c r="R6294" s="6"/>
      <c r="S6294" s="7"/>
      <c r="T6294" s="1"/>
      <c r="U6294" s="8"/>
      <c r="V6294" s="8"/>
      <c r="W6294" s="55"/>
      <c r="X6294" s="22"/>
      <c r="Y6294" s="4"/>
      <c r="Z6294" s="4"/>
      <c r="AA6294" s="4"/>
      <c r="AB6294" s="9"/>
      <c r="AD6294" s="183"/>
      <c r="AE6294" s="165"/>
      <c r="AF6294" s="165"/>
      <c r="AG6294" s="193"/>
      <c r="AH6294" s="165"/>
      <c r="AI6294" s="180"/>
      <c r="AJ6294" s="172"/>
      <c r="AK6294" s="172"/>
      <c r="AL6294" s="172"/>
      <c r="AM6294" s="183"/>
    </row>
    <row r="6295" spans="1:39">
      <c r="A6295" s="2"/>
      <c r="B6295" s="3"/>
      <c r="C6295" s="4"/>
      <c r="D6295" s="4"/>
      <c r="E6295" s="135"/>
      <c r="F6295" s="6"/>
      <c r="G6295" s="6"/>
      <c r="H6295" s="6"/>
      <c r="I6295" s="6"/>
      <c r="J6295" s="2"/>
      <c r="K6295" s="2"/>
      <c r="L6295" s="77"/>
      <c r="M6295" s="71"/>
      <c r="N6295" s="73"/>
      <c r="O6295" s="70"/>
      <c r="P6295" s="42"/>
      <c r="Q6295" s="3"/>
      <c r="R6295" s="6"/>
      <c r="S6295" s="7"/>
      <c r="T6295" s="1"/>
      <c r="U6295" s="8"/>
      <c r="V6295" s="8"/>
      <c r="W6295" s="44"/>
      <c r="X6295" s="22"/>
      <c r="Y6295" s="4"/>
      <c r="Z6295" s="4"/>
      <c r="AA6295" s="4"/>
      <c r="AB6295" s="9"/>
      <c r="AD6295" s="183"/>
      <c r="AE6295" s="165"/>
      <c r="AF6295" s="165"/>
      <c r="AG6295" s="193"/>
      <c r="AH6295" s="165"/>
      <c r="AI6295" s="180"/>
      <c r="AJ6295" s="172"/>
      <c r="AK6295" s="172"/>
      <c r="AL6295" s="172"/>
      <c r="AM6295" s="183"/>
    </row>
    <row r="6296" spans="1:39">
      <c r="A6296" s="2"/>
      <c r="B6296" s="3"/>
      <c r="C6296" s="4"/>
      <c r="D6296" s="4"/>
      <c r="E6296" s="135"/>
      <c r="F6296" s="6"/>
      <c r="G6296" s="6"/>
      <c r="H6296" s="6"/>
      <c r="I6296" s="6"/>
      <c r="J6296" s="2"/>
      <c r="K6296" s="2"/>
      <c r="L6296" s="77"/>
      <c r="M6296" s="71"/>
      <c r="N6296" s="73"/>
      <c r="O6296" s="70"/>
      <c r="P6296" s="42"/>
      <c r="Q6296" s="3"/>
      <c r="R6296" s="6"/>
      <c r="S6296" s="7"/>
      <c r="T6296" s="1"/>
      <c r="U6296" s="8"/>
      <c r="V6296" s="8"/>
      <c r="W6296" s="44"/>
      <c r="X6296" s="22"/>
      <c r="Y6296" s="4"/>
      <c r="Z6296" s="4"/>
      <c r="AA6296" s="4"/>
      <c r="AB6296" s="9"/>
      <c r="AD6296" s="183"/>
      <c r="AE6296" s="165"/>
      <c r="AF6296" s="165"/>
      <c r="AG6296" s="193"/>
      <c r="AH6296" s="165"/>
      <c r="AI6296" s="180"/>
      <c r="AJ6296" s="172"/>
      <c r="AK6296" s="172"/>
      <c r="AL6296" s="172"/>
      <c r="AM6296" s="183"/>
    </row>
    <row r="6297" spans="1:39">
      <c r="A6297" s="2"/>
      <c r="B6297" s="3"/>
      <c r="C6297" s="4"/>
      <c r="D6297" s="4"/>
      <c r="E6297" s="135"/>
      <c r="F6297" s="6"/>
      <c r="G6297" s="6"/>
      <c r="H6297" s="6"/>
      <c r="I6297" s="6"/>
      <c r="J6297" s="2"/>
      <c r="K6297" s="2"/>
      <c r="L6297" s="77"/>
      <c r="M6297" s="71"/>
      <c r="N6297" s="73"/>
      <c r="O6297" s="70"/>
      <c r="P6297" s="42"/>
      <c r="Q6297" s="3"/>
      <c r="R6297" s="6"/>
      <c r="S6297" s="7"/>
      <c r="T6297" s="1"/>
      <c r="U6297" s="8"/>
      <c r="V6297" s="8"/>
      <c r="W6297" s="44"/>
      <c r="X6297" s="22"/>
      <c r="Y6297" s="4"/>
      <c r="Z6297" s="4"/>
      <c r="AA6297" s="4"/>
      <c r="AB6297" s="9"/>
      <c r="AD6297" s="183"/>
      <c r="AE6297" s="165"/>
      <c r="AF6297" s="165"/>
      <c r="AG6297" s="193"/>
      <c r="AH6297" s="165"/>
      <c r="AI6297" s="180"/>
      <c r="AJ6297" s="172"/>
      <c r="AK6297" s="172"/>
      <c r="AL6297" s="172"/>
      <c r="AM6297" s="183"/>
    </row>
    <row r="6298" spans="1:39">
      <c r="A6298" s="2"/>
      <c r="B6298" s="3"/>
      <c r="C6298" s="4"/>
      <c r="D6298" s="4"/>
      <c r="E6298" s="135"/>
      <c r="F6298" s="6"/>
      <c r="G6298" s="6"/>
      <c r="H6298" s="6"/>
      <c r="I6298" s="6"/>
      <c r="J6298" s="2"/>
      <c r="K6298" s="2"/>
      <c r="L6298" s="77"/>
      <c r="M6298" s="71"/>
      <c r="N6298" s="73"/>
      <c r="O6298" s="70"/>
      <c r="P6298" s="42"/>
      <c r="Q6298" s="3"/>
      <c r="R6298" s="6"/>
      <c r="S6298" s="7"/>
      <c r="T6298" s="1"/>
      <c r="U6298" s="8"/>
      <c r="V6298" s="8"/>
      <c r="W6298" s="44"/>
      <c r="X6298" s="22"/>
      <c r="Y6298" s="4"/>
      <c r="Z6298" s="4"/>
      <c r="AA6298" s="4"/>
      <c r="AB6298" s="9"/>
      <c r="AD6298" s="183"/>
      <c r="AE6298" s="165"/>
      <c r="AF6298" s="165"/>
      <c r="AG6298" s="193"/>
      <c r="AH6298" s="165"/>
      <c r="AI6298" s="180"/>
      <c r="AJ6298" s="172"/>
      <c r="AK6298" s="172"/>
      <c r="AL6298" s="172"/>
      <c r="AM6298" s="183"/>
    </row>
    <row r="6299" spans="1:39">
      <c r="A6299" s="2"/>
      <c r="B6299" s="3"/>
      <c r="C6299" s="4"/>
      <c r="D6299" s="4"/>
      <c r="E6299" s="135"/>
      <c r="F6299" s="6"/>
      <c r="G6299" s="6"/>
      <c r="H6299" s="6"/>
      <c r="I6299" s="6"/>
      <c r="J6299" s="2"/>
      <c r="K6299" s="2"/>
      <c r="L6299" s="77"/>
      <c r="M6299" s="71"/>
      <c r="N6299" s="73"/>
      <c r="O6299" s="70"/>
      <c r="P6299" s="42"/>
      <c r="Q6299" s="3"/>
      <c r="R6299" s="6"/>
      <c r="S6299" s="7"/>
      <c r="T6299" s="1"/>
      <c r="U6299" s="8"/>
      <c r="V6299" s="8"/>
      <c r="W6299" s="44"/>
      <c r="X6299" s="22"/>
      <c r="Y6299" s="4"/>
      <c r="Z6299" s="4"/>
      <c r="AA6299" s="4"/>
      <c r="AB6299" s="9"/>
      <c r="AD6299" s="183"/>
      <c r="AE6299" s="165"/>
      <c r="AF6299" s="165"/>
      <c r="AG6299" s="193"/>
      <c r="AH6299" s="165"/>
      <c r="AI6299" s="180"/>
      <c r="AJ6299" s="172"/>
      <c r="AK6299" s="172"/>
      <c r="AL6299" s="172"/>
      <c r="AM6299" s="183"/>
    </row>
    <row r="6300" spans="1:39">
      <c r="A6300" s="2"/>
      <c r="B6300" s="3"/>
      <c r="C6300" s="4"/>
      <c r="D6300" s="4"/>
      <c r="E6300" s="135"/>
      <c r="F6300" s="6"/>
      <c r="G6300" s="6"/>
      <c r="H6300" s="6"/>
      <c r="I6300" s="6"/>
      <c r="J6300" s="2"/>
      <c r="K6300" s="2"/>
      <c r="L6300" s="77"/>
      <c r="M6300" s="71"/>
      <c r="N6300" s="73"/>
      <c r="O6300" s="70"/>
      <c r="P6300" s="42"/>
      <c r="Q6300" s="3"/>
      <c r="R6300" s="6"/>
      <c r="S6300" s="7"/>
      <c r="T6300" s="1"/>
      <c r="U6300" s="8"/>
      <c r="V6300" s="8"/>
      <c r="W6300" s="44"/>
      <c r="X6300" s="22"/>
      <c r="Y6300" s="4"/>
      <c r="Z6300" s="4"/>
      <c r="AA6300" s="4"/>
      <c r="AB6300" s="9"/>
      <c r="AD6300" s="183"/>
      <c r="AE6300" s="165"/>
      <c r="AF6300" s="165"/>
      <c r="AG6300" s="193"/>
      <c r="AH6300" s="165"/>
      <c r="AI6300" s="180"/>
      <c r="AJ6300" s="172"/>
      <c r="AK6300" s="172"/>
      <c r="AL6300" s="172"/>
      <c r="AM6300" s="183"/>
    </row>
    <row r="6301" spans="1:39">
      <c r="A6301" s="2"/>
      <c r="B6301" s="3"/>
      <c r="C6301" s="4"/>
      <c r="D6301" s="4"/>
      <c r="E6301" s="135"/>
      <c r="F6301" s="6"/>
      <c r="G6301" s="6"/>
      <c r="H6301" s="6"/>
      <c r="I6301" s="6"/>
      <c r="J6301" s="2"/>
      <c r="K6301" s="2"/>
      <c r="L6301" s="77"/>
      <c r="M6301" s="71"/>
      <c r="N6301" s="73"/>
      <c r="O6301" s="70"/>
      <c r="P6301" s="42"/>
      <c r="Q6301" s="3"/>
      <c r="R6301" s="6"/>
      <c r="S6301" s="7"/>
      <c r="T6301" s="1"/>
      <c r="U6301" s="8"/>
      <c r="V6301" s="8"/>
      <c r="W6301" s="44"/>
      <c r="X6301" s="22"/>
      <c r="Y6301" s="4"/>
      <c r="Z6301" s="4"/>
      <c r="AA6301" s="4"/>
      <c r="AB6301" s="9"/>
      <c r="AD6301" s="183"/>
      <c r="AE6301" s="165"/>
      <c r="AF6301" s="165"/>
      <c r="AG6301" s="193"/>
      <c r="AH6301" s="165"/>
      <c r="AI6301" s="180"/>
      <c r="AJ6301" s="172"/>
      <c r="AK6301" s="172"/>
      <c r="AL6301" s="172"/>
      <c r="AM6301" s="183"/>
    </row>
    <row r="6302" spans="1:39">
      <c r="A6302" s="2"/>
      <c r="B6302" s="3"/>
      <c r="C6302" s="4"/>
      <c r="D6302" s="4"/>
      <c r="E6302" s="135"/>
      <c r="F6302" s="6"/>
      <c r="G6302" s="6"/>
      <c r="H6302" s="6"/>
      <c r="I6302" s="6"/>
      <c r="J6302" s="2"/>
      <c r="K6302" s="2"/>
      <c r="L6302" s="77"/>
      <c r="M6302" s="71"/>
      <c r="N6302" s="73"/>
      <c r="O6302" s="70"/>
      <c r="P6302" s="42"/>
      <c r="Q6302" s="3"/>
      <c r="R6302" s="6"/>
      <c r="S6302" s="7"/>
      <c r="T6302" s="1"/>
      <c r="U6302" s="8"/>
      <c r="V6302" s="8"/>
      <c r="W6302" s="44"/>
      <c r="X6302" s="22"/>
      <c r="Y6302" s="4"/>
      <c r="Z6302" s="4"/>
      <c r="AA6302" s="4"/>
      <c r="AB6302" s="9"/>
      <c r="AD6302" s="183"/>
      <c r="AE6302" s="165"/>
      <c r="AF6302" s="165"/>
      <c r="AG6302" s="193"/>
      <c r="AH6302" s="165"/>
      <c r="AI6302" s="180"/>
      <c r="AJ6302" s="172"/>
      <c r="AK6302" s="172"/>
      <c r="AL6302" s="172"/>
      <c r="AM6302" s="183"/>
    </row>
    <row r="6303" spans="1:39">
      <c r="A6303" s="2"/>
      <c r="B6303" s="3"/>
      <c r="C6303" s="4"/>
      <c r="D6303" s="4"/>
      <c r="E6303" s="135"/>
      <c r="F6303" s="6"/>
      <c r="G6303" s="6"/>
      <c r="H6303" s="6"/>
      <c r="I6303" s="6"/>
      <c r="J6303" s="2"/>
      <c r="K6303" s="2"/>
      <c r="L6303" s="77"/>
      <c r="M6303" s="71"/>
      <c r="N6303" s="73"/>
      <c r="O6303" s="70"/>
      <c r="P6303" s="42"/>
      <c r="Q6303" s="3"/>
      <c r="R6303" s="6"/>
      <c r="S6303" s="7"/>
      <c r="T6303" s="1"/>
      <c r="U6303" s="8"/>
      <c r="V6303" s="8"/>
      <c r="W6303" s="44"/>
      <c r="X6303" s="22"/>
      <c r="Y6303" s="4"/>
      <c r="Z6303" s="4"/>
      <c r="AA6303" s="4"/>
      <c r="AB6303" s="9"/>
      <c r="AD6303" s="183"/>
      <c r="AE6303" s="165"/>
      <c r="AF6303" s="165"/>
      <c r="AG6303" s="193"/>
      <c r="AH6303" s="165"/>
      <c r="AI6303" s="180"/>
      <c r="AJ6303" s="172"/>
      <c r="AK6303" s="172"/>
      <c r="AL6303" s="172"/>
      <c r="AM6303" s="183"/>
    </row>
    <row r="6304" spans="1:39">
      <c r="A6304" s="2"/>
      <c r="B6304" s="3"/>
      <c r="C6304" s="4"/>
      <c r="D6304" s="4"/>
      <c r="E6304" s="135"/>
      <c r="F6304" s="6"/>
      <c r="G6304" s="6"/>
      <c r="H6304" s="6"/>
      <c r="I6304" s="6"/>
      <c r="J6304" s="2"/>
      <c r="K6304" s="2"/>
      <c r="L6304" s="77"/>
      <c r="M6304" s="71"/>
      <c r="N6304" s="73"/>
      <c r="O6304" s="70"/>
      <c r="P6304" s="42"/>
      <c r="Q6304" s="3"/>
      <c r="R6304" s="6"/>
      <c r="S6304" s="7"/>
      <c r="T6304" s="1"/>
      <c r="U6304" s="8"/>
      <c r="V6304" s="8"/>
      <c r="W6304" s="44"/>
      <c r="X6304" s="22"/>
      <c r="Y6304" s="4"/>
      <c r="Z6304" s="4"/>
      <c r="AA6304" s="4"/>
      <c r="AB6304" s="9"/>
      <c r="AD6304" s="183"/>
      <c r="AE6304" s="165"/>
      <c r="AF6304" s="165"/>
      <c r="AG6304" s="193"/>
      <c r="AH6304" s="165"/>
      <c r="AI6304" s="180"/>
      <c r="AJ6304" s="172"/>
      <c r="AK6304" s="172"/>
      <c r="AL6304" s="172"/>
      <c r="AM6304" s="183"/>
    </row>
    <row r="6305" spans="1:39">
      <c r="A6305" s="2"/>
      <c r="B6305" s="3"/>
      <c r="C6305" s="4"/>
      <c r="D6305" s="4"/>
      <c r="E6305" s="135"/>
      <c r="F6305" s="6"/>
      <c r="G6305" s="6"/>
      <c r="H6305" s="6"/>
      <c r="I6305" s="6"/>
      <c r="J6305" s="2"/>
      <c r="K6305" s="2"/>
      <c r="L6305" s="77"/>
      <c r="M6305" s="71"/>
      <c r="N6305" s="73"/>
      <c r="O6305" s="70"/>
      <c r="P6305" s="42"/>
      <c r="Q6305" s="3"/>
      <c r="R6305" s="6"/>
      <c r="S6305" s="7"/>
      <c r="T6305" s="1"/>
      <c r="U6305" s="8"/>
      <c r="V6305" s="8"/>
      <c r="W6305" s="44"/>
      <c r="X6305" s="22"/>
      <c r="Y6305" s="4"/>
      <c r="Z6305" s="4"/>
      <c r="AA6305" s="4"/>
      <c r="AB6305" s="9"/>
      <c r="AD6305" s="183"/>
      <c r="AE6305" s="165"/>
      <c r="AF6305" s="165"/>
      <c r="AG6305" s="193"/>
      <c r="AH6305" s="165"/>
      <c r="AI6305" s="180"/>
      <c r="AJ6305" s="172"/>
      <c r="AK6305" s="172"/>
      <c r="AL6305" s="172"/>
      <c r="AM6305" s="183"/>
    </row>
    <row r="6306" spans="1:39">
      <c r="A6306" s="2"/>
      <c r="B6306" s="3"/>
      <c r="C6306" s="4"/>
      <c r="D6306" s="4"/>
      <c r="E6306" s="135"/>
      <c r="F6306" s="6"/>
      <c r="G6306" s="6"/>
      <c r="H6306" s="6"/>
      <c r="I6306" s="6"/>
      <c r="J6306" s="2"/>
      <c r="K6306" s="2"/>
      <c r="L6306" s="77"/>
      <c r="M6306" s="71"/>
      <c r="N6306" s="73"/>
      <c r="O6306" s="70"/>
      <c r="P6306" s="42"/>
      <c r="Q6306" s="3"/>
      <c r="R6306" s="6"/>
      <c r="S6306" s="7"/>
      <c r="T6306" s="1"/>
      <c r="U6306" s="8"/>
      <c r="V6306" s="8"/>
      <c r="W6306" s="44"/>
      <c r="X6306" s="22"/>
      <c r="Y6306" s="4"/>
      <c r="Z6306" s="4"/>
      <c r="AA6306" s="4"/>
      <c r="AB6306" s="9"/>
      <c r="AD6306" s="183"/>
      <c r="AE6306" s="165"/>
      <c r="AF6306" s="165"/>
      <c r="AG6306" s="193"/>
      <c r="AH6306" s="165"/>
      <c r="AI6306" s="180"/>
      <c r="AJ6306" s="172"/>
      <c r="AK6306" s="172"/>
      <c r="AL6306" s="172"/>
      <c r="AM6306" s="183"/>
    </row>
    <row r="6307" spans="1:39">
      <c r="A6307" s="2"/>
      <c r="B6307" s="3"/>
      <c r="C6307" s="4"/>
      <c r="D6307" s="4"/>
      <c r="E6307" s="135"/>
      <c r="F6307" s="6"/>
      <c r="G6307" s="6"/>
      <c r="H6307" s="6"/>
      <c r="I6307" s="6"/>
      <c r="J6307" s="2"/>
      <c r="K6307" s="2"/>
      <c r="L6307" s="77"/>
      <c r="M6307" s="71"/>
      <c r="N6307" s="73"/>
      <c r="O6307" s="70"/>
      <c r="P6307" s="42"/>
      <c r="Q6307" s="3"/>
      <c r="R6307" s="6"/>
      <c r="S6307" s="7"/>
      <c r="T6307" s="1"/>
      <c r="U6307" s="8"/>
      <c r="V6307" s="8"/>
      <c r="W6307" s="44"/>
      <c r="X6307" s="22"/>
      <c r="Y6307" s="4"/>
      <c r="Z6307" s="4"/>
      <c r="AA6307" s="4"/>
      <c r="AB6307" s="9"/>
      <c r="AD6307" s="183"/>
      <c r="AE6307" s="165"/>
      <c r="AF6307" s="165"/>
      <c r="AG6307" s="193"/>
      <c r="AH6307" s="165"/>
      <c r="AI6307" s="180"/>
      <c r="AJ6307" s="172"/>
      <c r="AK6307" s="172"/>
      <c r="AL6307" s="172"/>
      <c r="AM6307" s="183"/>
    </row>
    <row r="6308" spans="1:39">
      <c r="A6308" s="2"/>
      <c r="B6308" s="3"/>
      <c r="C6308" s="4"/>
      <c r="D6308" s="4"/>
      <c r="E6308" s="135"/>
      <c r="F6308" s="6"/>
      <c r="G6308" s="6"/>
      <c r="H6308" s="6"/>
      <c r="I6308" s="6"/>
      <c r="J6308" s="2"/>
      <c r="K6308" s="2"/>
      <c r="L6308" s="77"/>
      <c r="M6308" s="71"/>
      <c r="N6308" s="73"/>
      <c r="O6308" s="70"/>
      <c r="P6308" s="42"/>
      <c r="Q6308" s="3"/>
      <c r="R6308" s="6"/>
      <c r="S6308" s="7"/>
      <c r="T6308" s="1"/>
      <c r="U6308" s="8"/>
      <c r="V6308" s="8"/>
      <c r="W6308" s="44"/>
      <c r="X6308" s="22"/>
      <c r="Y6308" s="4"/>
      <c r="Z6308" s="4"/>
      <c r="AA6308" s="4"/>
      <c r="AB6308" s="9"/>
      <c r="AD6308" s="183"/>
      <c r="AE6308" s="165"/>
      <c r="AF6308" s="165"/>
      <c r="AG6308" s="193"/>
      <c r="AH6308" s="165"/>
      <c r="AI6308" s="180"/>
      <c r="AJ6308" s="172"/>
      <c r="AK6308" s="172"/>
      <c r="AL6308" s="172"/>
      <c r="AM6308" s="183"/>
    </row>
    <row r="6309" spans="1:39">
      <c r="A6309" s="2"/>
      <c r="B6309" s="3"/>
      <c r="C6309" s="4"/>
      <c r="D6309" s="4"/>
      <c r="E6309" s="135"/>
      <c r="F6309" s="6"/>
      <c r="G6309" s="6"/>
      <c r="H6309" s="6"/>
      <c r="I6309" s="6"/>
      <c r="J6309" s="2"/>
      <c r="K6309" s="2"/>
      <c r="L6309" s="77"/>
      <c r="M6309" s="71"/>
      <c r="N6309" s="73"/>
      <c r="O6309" s="70"/>
      <c r="P6309" s="42"/>
      <c r="Q6309" s="3"/>
      <c r="R6309" s="6"/>
      <c r="S6309" s="7"/>
      <c r="T6309" s="1"/>
      <c r="U6309" s="8"/>
      <c r="V6309" s="8"/>
      <c r="W6309" s="44"/>
      <c r="X6309" s="22"/>
      <c r="Y6309" s="4"/>
      <c r="Z6309" s="4"/>
      <c r="AA6309" s="4"/>
      <c r="AB6309" s="9"/>
      <c r="AD6309" s="183"/>
      <c r="AE6309" s="165"/>
      <c r="AF6309" s="165"/>
      <c r="AG6309" s="193"/>
      <c r="AH6309" s="165"/>
      <c r="AI6309" s="180"/>
      <c r="AJ6309" s="172"/>
      <c r="AK6309" s="172"/>
      <c r="AL6309" s="172"/>
      <c r="AM6309" s="183"/>
    </row>
    <row r="6310" spans="1:39">
      <c r="A6310" s="2"/>
      <c r="B6310" s="3"/>
      <c r="C6310" s="4"/>
      <c r="D6310" s="4"/>
      <c r="E6310" s="135"/>
      <c r="F6310" s="6"/>
      <c r="G6310" s="6"/>
      <c r="H6310" s="6"/>
      <c r="I6310" s="6"/>
      <c r="J6310" s="2"/>
      <c r="K6310" s="2"/>
      <c r="L6310" s="77"/>
      <c r="M6310" s="71"/>
      <c r="N6310" s="73"/>
      <c r="O6310" s="70"/>
      <c r="P6310" s="42"/>
      <c r="Q6310" s="3"/>
      <c r="R6310" s="6"/>
      <c r="S6310" s="7"/>
      <c r="T6310" s="1"/>
      <c r="U6310" s="8"/>
      <c r="V6310" s="8"/>
      <c r="W6310" s="44"/>
      <c r="X6310" s="22"/>
      <c r="Y6310" s="4"/>
      <c r="Z6310" s="4"/>
      <c r="AA6310" s="4"/>
      <c r="AB6310" s="9"/>
      <c r="AD6310" s="183"/>
      <c r="AE6310" s="165"/>
      <c r="AF6310" s="165"/>
      <c r="AG6310" s="193"/>
      <c r="AH6310" s="165"/>
      <c r="AI6310" s="180"/>
      <c r="AJ6310" s="172"/>
      <c r="AK6310" s="172"/>
      <c r="AL6310" s="172"/>
      <c r="AM6310" s="183"/>
    </row>
    <row r="6311" spans="1:39">
      <c r="A6311" s="2"/>
      <c r="B6311" s="3"/>
      <c r="C6311" s="4"/>
      <c r="D6311" s="4"/>
      <c r="E6311" s="135"/>
      <c r="F6311" s="6"/>
      <c r="G6311" s="6"/>
      <c r="H6311" s="6"/>
      <c r="I6311" s="6"/>
      <c r="J6311" s="2"/>
      <c r="K6311" s="2"/>
      <c r="L6311" s="77"/>
      <c r="M6311" s="71"/>
      <c r="N6311" s="73"/>
      <c r="O6311" s="70"/>
      <c r="P6311" s="42"/>
      <c r="Q6311" s="3"/>
      <c r="R6311" s="6"/>
      <c r="S6311" s="7"/>
      <c r="T6311" s="1"/>
      <c r="U6311" s="8"/>
      <c r="V6311" s="8"/>
      <c r="W6311" s="29"/>
      <c r="X6311" s="22"/>
      <c r="Y6311" s="4"/>
      <c r="Z6311" s="4"/>
      <c r="AA6311" s="4"/>
      <c r="AB6311" s="9"/>
      <c r="AD6311" s="183"/>
      <c r="AE6311" s="165"/>
      <c r="AF6311" s="165"/>
      <c r="AG6311" s="193"/>
      <c r="AH6311" s="165"/>
      <c r="AI6311" s="180"/>
      <c r="AJ6311" s="172"/>
      <c r="AK6311" s="172"/>
      <c r="AL6311" s="172"/>
      <c r="AM6311" s="183"/>
    </row>
    <row r="6312" spans="1:39">
      <c r="A6312" s="2"/>
      <c r="B6312" s="3"/>
      <c r="C6312" s="4"/>
      <c r="D6312" s="4"/>
      <c r="E6312" s="135"/>
      <c r="F6312" s="6"/>
      <c r="G6312" s="6"/>
      <c r="H6312" s="6"/>
      <c r="I6312" s="6"/>
      <c r="J6312" s="2"/>
      <c r="K6312" s="2"/>
      <c r="L6312" s="77"/>
      <c r="M6312" s="71"/>
      <c r="N6312" s="73"/>
      <c r="O6312" s="70"/>
      <c r="P6312" s="42"/>
      <c r="Q6312" s="3"/>
      <c r="R6312" s="6"/>
      <c r="S6312" s="7"/>
      <c r="T6312" s="1"/>
      <c r="U6312" s="8"/>
      <c r="V6312" s="8"/>
      <c r="W6312" s="44"/>
      <c r="X6312" s="22"/>
      <c r="Y6312" s="4"/>
      <c r="Z6312" s="4"/>
      <c r="AA6312" s="4"/>
      <c r="AB6312" s="9"/>
      <c r="AD6312" s="183"/>
      <c r="AE6312" s="165"/>
      <c r="AF6312" s="165"/>
      <c r="AG6312" s="193"/>
      <c r="AH6312" s="165"/>
      <c r="AI6312" s="180"/>
      <c r="AJ6312" s="172"/>
      <c r="AK6312" s="172"/>
      <c r="AL6312" s="172"/>
      <c r="AM6312" s="183"/>
    </row>
    <row r="6313" spans="1:39">
      <c r="A6313" s="2"/>
      <c r="B6313" s="3"/>
      <c r="C6313" s="4"/>
      <c r="D6313" s="4"/>
      <c r="E6313" s="135"/>
      <c r="F6313" s="6"/>
      <c r="G6313" s="6"/>
      <c r="H6313" s="6"/>
      <c r="I6313" s="6"/>
      <c r="J6313" s="2"/>
      <c r="K6313" s="2"/>
      <c r="L6313" s="77"/>
      <c r="M6313" s="71"/>
      <c r="N6313" s="73"/>
      <c r="O6313" s="70"/>
      <c r="P6313" s="42"/>
      <c r="Q6313" s="3"/>
      <c r="R6313" s="6"/>
      <c r="S6313" s="7"/>
      <c r="T6313" s="1"/>
      <c r="U6313" s="8"/>
      <c r="V6313" s="8"/>
      <c r="W6313" s="44"/>
      <c r="X6313" s="22"/>
      <c r="Y6313" s="4"/>
      <c r="Z6313" s="4"/>
      <c r="AA6313" s="4"/>
      <c r="AB6313" s="9"/>
      <c r="AD6313" s="183"/>
      <c r="AE6313" s="165"/>
      <c r="AF6313" s="165"/>
      <c r="AG6313" s="193"/>
      <c r="AH6313" s="165"/>
      <c r="AI6313" s="180"/>
      <c r="AJ6313" s="172"/>
      <c r="AK6313" s="172"/>
      <c r="AL6313" s="172"/>
      <c r="AM6313" s="183"/>
    </row>
    <row r="6314" spans="1:39">
      <c r="A6314" s="2"/>
      <c r="B6314" s="3"/>
      <c r="C6314" s="4"/>
      <c r="D6314" s="4"/>
      <c r="E6314" s="135"/>
      <c r="F6314" s="6"/>
      <c r="G6314" s="6"/>
      <c r="H6314" s="6"/>
      <c r="I6314" s="6"/>
      <c r="J6314" s="2"/>
      <c r="K6314" s="2"/>
      <c r="L6314" s="77"/>
      <c r="M6314" s="71"/>
      <c r="N6314" s="73"/>
      <c r="O6314" s="70"/>
      <c r="P6314" s="42"/>
      <c r="Q6314" s="3"/>
      <c r="R6314" s="6"/>
      <c r="S6314" s="7"/>
      <c r="T6314" s="1"/>
      <c r="U6314" s="8"/>
      <c r="V6314" s="8"/>
      <c r="W6314" s="44"/>
      <c r="X6314" s="22"/>
      <c r="Y6314" s="4"/>
      <c r="Z6314" s="4"/>
      <c r="AA6314" s="4"/>
      <c r="AB6314" s="9"/>
      <c r="AD6314" s="183"/>
      <c r="AE6314" s="165"/>
      <c r="AF6314" s="165"/>
      <c r="AG6314" s="193"/>
      <c r="AH6314" s="165"/>
      <c r="AI6314" s="180"/>
      <c r="AJ6314" s="172"/>
      <c r="AK6314" s="172"/>
      <c r="AL6314" s="172"/>
      <c r="AM6314" s="183"/>
    </row>
    <row r="6315" spans="1:39">
      <c r="A6315" s="2"/>
      <c r="B6315" s="3"/>
      <c r="C6315" s="4"/>
      <c r="D6315" s="4"/>
      <c r="E6315" s="135"/>
      <c r="F6315" s="6"/>
      <c r="G6315" s="6"/>
      <c r="H6315" s="6"/>
      <c r="I6315" s="6"/>
      <c r="J6315" s="2"/>
      <c r="K6315" s="2"/>
      <c r="L6315" s="77"/>
      <c r="M6315" s="71"/>
      <c r="N6315" s="73"/>
      <c r="O6315" s="70"/>
      <c r="P6315" s="42"/>
      <c r="Q6315" s="3"/>
      <c r="R6315" s="6"/>
      <c r="S6315" s="7"/>
      <c r="T6315" s="1"/>
      <c r="U6315" s="8"/>
      <c r="V6315" s="8"/>
      <c r="W6315" s="44"/>
      <c r="X6315" s="22"/>
      <c r="Y6315" s="4"/>
      <c r="Z6315" s="4"/>
      <c r="AA6315" s="4"/>
      <c r="AB6315" s="9"/>
      <c r="AD6315" s="183"/>
      <c r="AE6315" s="165"/>
      <c r="AF6315" s="165"/>
      <c r="AG6315" s="193"/>
      <c r="AH6315" s="165"/>
      <c r="AI6315" s="180"/>
      <c r="AJ6315" s="172"/>
      <c r="AK6315" s="172"/>
      <c r="AL6315" s="172"/>
      <c r="AM6315" s="183"/>
    </row>
    <row r="6316" spans="1:39">
      <c r="A6316" s="2"/>
      <c r="B6316" s="3"/>
      <c r="C6316" s="4"/>
      <c r="D6316" s="4"/>
      <c r="E6316" s="135"/>
      <c r="F6316" s="6"/>
      <c r="G6316" s="6"/>
      <c r="H6316" s="6"/>
      <c r="I6316" s="6"/>
      <c r="J6316" s="2"/>
      <c r="K6316" s="2"/>
      <c r="L6316" s="77"/>
      <c r="M6316" s="71"/>
      <c r="N6316" s="73"/>
      <c r="O6316" s="70"/>
      <c r="P6316" s="42"/>
      <c r="Q6316" s="3"/>
      <c r="R6316" s="6"/>
      <c r="S6316" s="7"/>
      <c r="T6316" s="1"/>
      <c r="U6316" s="8"/>
      <c r="V6316" s="8"/>
      <c r="W6316" s="44"/>
      <c r="X6316" s="22"/>
      <c r="Y6316" s="4"/>
      <c r="Z6316" s="4"/>
      <c r="AA6316" s="4"/>
      <c r="AB6316" s="9"/>
      <c r="AD6316" s="183"/>
      <c r="AE6316" s="165"/>
      <c r="AF6316" s="165"/>
      <c r="AG6316" s="193"/>
      <c r="AH6316" s="165"/>
      <c r="AI6316" s="180"/>
      <c r="AJ6316" s="172"/>
      <c r="AK6316" s="172"/>
      <c r="AL6316" s="172"/>
      <c r="AM6316" s="183"/>
    </row>
    <row r="6317" spans="1:39">
      <c r="A6317" s="2"/>
      <c r="B6317" s="3"/>
      <c r="C6317" s="4"/>
      <c r="D6317" s="4"/>
      <c r="E6317" s="135"/>
      <c r="F6317" s="6"/>
      <c r="G6317" s="6"/>
      <c r="H6317" s="6"/>
      <c r="I6317" s="6"/>
      <c r="J6317" s="2"/>
      <c r="K6317" s="2"/>
      <c r="L6317" s="77"/>
      <c r="M6317" s="71"/>
      <c r="N6317" s="73"/>
      <c r="O6317" s="70"/>
      <c r="P6317" s="42"/>
      <c r="Q6317" s="3"/>
      <c r="R6317" s="6"/>
      <c r="S6317" s="7"/>
      <c r="T6317" s="1"/>
      <c r="U6317" s="8"/>
      <c r="V6317" s="8"/>
      <c r="W6317" s="44"/>
      <c r="X6317" s="22"/>
      <c r="Y6317" s="4"/>
      <c r="Z6317" s="4"/>
      <c r="AA6317" s="4"/>
      <c r="AB6317" s="9"/>
      <c r="AD6317" s="183"/>
      <c r="AE6317" s="165"/>
      <c r="AF6317" s="165"/>
      <c r="AG6317" s="193"/>
      <c r="AH6317" s="165"/>
      <c r="AI6317" s="180"/>
      <c r="AJ6317" s="172"/>
      <c r="AK6317" s="172"/>
      <c r="AL6317" s="172"/>
      <c r="AM6317" s="183"/>
    </row>
    <row r="6318" spans="1:39">
      <c r="A6318" s="2"/>
      <c r="B6318" s="3"/>
      <c r="C6318" s="4"/>
      <c r="D6318" s="4"/>
      <c r="E6318" s="135"/>
      <c r="F6318" s="6"/>
      <c r="G6318" s="6"/>
      <c r="H6318" s="6"/>
      <c r="I6318" s="6"/>
      <c r="J6318" s="2"/>
      <c r="K6318" s="2"/>
      <c r="L6318" s="77"/>
      <c r="M6318" s="71"/>
      <c r="N6318" s="73"/>
      <c r="O6318" s="70"/>
      <c r="P6318" s="42"/>
      <c r="Q6318" s="3"/>
      <c r="R6318" s="6"/>
      <c r="S6318" s="7"/>
      <c r="T6318" s="1"/>
      <c r="U6318" s="8"/>
      <c r="V6318" s="8"/>
      <c r="W6318" s="44"/>
      <c r="X6318" s="22"/>
      <c r="Y6318" s="4"/>
      <c r="Z6318" s="4"/>
      <c r="AA6318" s="4"/>
      <c r="AB6318" s="9"/>
      <c r="AD6318" s="183"/>
      <c r="AE6318" s="165"/>
      <c r="AF6318" s="165"/>
      <c r="AG6318" s="193"/>
      <c r="AH6318" s="165"/>
      <c r="AI6318" s="180"/>
      <c r="AJ6318" s="172"/>
      <c r="AK6318" s="172"/>
      <c r="AL6318" s="172"/>
      <c r="AM6318" s="183"/>
    </row>
    <row r="6319" spans="1:39">
      <c r="A6319" s="2"/>
      <c r="B6319" s="3"/>
      <c r="C6319" s="4"/>
      <c r="D6319" s="4"/>
      <c r="E6319" s="135"/>
      <c r="F6319" s="6"/>
      <c r="G6319" s="6"/>
      <c r="H6319" s="6"/>
      <c r="I6319" s="6"/>
      <c r="J6319" s="2"/>
      <c r="K6319" s="2"/>
      <c r="L6319" s="77"/>
      <c r="M6319" s="71"/>
      <c r="N6319" s="73"/>
      <c r="O6319" s="70"/>
      <c r="P6319" s="42"/>
      <c r="Q6319" s="3"/>
      <c r="R6319" s="6"/>
      <c r="S6319" s="7"/>
      <c r="T6319" s="1"/>
      <c r="U6319" s="8"/>
      <c r="V6319" s="8"/>
      <c r="W6319" s="55"/>
      <c r="X6319" s="22"/>
      <c r="Y6319" s="4"/>
      <c r="Z6319" s="4"/>
      <c r="AA6319" s="4"/>
      <c r="AB6319" s="9"/>
      <c r="AD6319" s="183"/>
      <c r="AE6319" s="165"/>
      <c r="AF6319" s="165"/>
      <c r="AG6319" s="193"/>
      <c r="AH6319" s="165"/>
      <c r="AI6319" s="180"/>
      <c r="AJ6319" s="172"/>
      <c r="AK6319" s="172"/>
      <c r="AL6319" s="172"/>
      <c r="AM6319" s="183"/>
    </row>
    <row r="6320" spans="1:39">
      <c r="A6320" s="2"/>
      <c r="B6320" s="3"/>
      <c r="C6320" s="4"/>
      <c r="D6320" s="4"/>
      <c r="E6320" s="135"/>
      <c r="F6320" s="6"/>
      <c r="G6320" s="6"/>
      <c r="H6320" s="6"/>
      <c r="I6320" s="6"/>
      <c r="J6320" s="2"/>
      <c r="K6320" s="2"/>
      <c r="L6320" s="77"/>
      <c r="M6320" s="71"/>
      <c r="N6320" s="73"/>
      <c r="O6320" s="70"/>
      <c r="P6320" s="42"/>
      <c r="Q6320" s="3"/>
      <c r="R6320" s="6"/>
      <c r="S6320" s="7"/>
      <c r="T6320" s="1"/>
      <c r="U6320" s="8"/>
      <c r="V6320" s="8"/>
      <c r="W6320" s="29"/>
      <c r="X6320" s="22"/>
      <c r="Y6320" s="4"/>
      <c r="Z6320" s="4"/>
      <c r="AA6320" s="4"/>
      <c r="AB6320" s="9"/>
      <c r="AD6320" s="183"/>
      <c r="AE6320" s="165"/>
      <c r="AF6320" s="165"/>
      <c r="AG6320" s="193"/>
      <c r="AH6320" s="165"/>
      <c r="AI6320" s="180"/>
      <c r="AJ6320" s="172"/>
      <c r="AK6320" s="172"/>
      <c r="AL6320" s="172"/>
      <c r="AM6320" s="183"/>
    </row>
    <row r="6321" spans="1:39">
      <c r="A6321" s="2"/>
      <c r="B6321" s="3"/>
      <c r="C6321" s="4"/>
      <c r="D6321" s="4"/>
      <c r="E6321" s="135"/>
      <c r="F6321" s="6"/>
      <c r="G6321" s="6"/>
      <c r="H6321" s="6"/>
      <c r="I6321" s="6"/>
      <c r="J6321" s="2"/>
      <c r="K6321" s="2"/>
      <c r="L6321" s="77"/>
      <c r="M6321" s="71"/>
      <c r="N6321" s="73"/>
      <c r="O6321" s="70"/>
      <c r="P6321" s="42"/>
      <c r="Q6321" s="3"/>
      <c r="R6321" s="6"/>
      <c r="S6321" s="7"/>
      <c r="T6321" s="1"/>
      <c r="U6321" s="8"/>
      <c r="V6321" s="8"/>
      <c r="W6321" s="57"/>
      <c r="X6321" s="22"/>
      <c r="Y6321" s="4"/>
      <c r="Z6321" s="4"/>
      <c r="AA6321" s="4"/>
      <c r="AB6321" s="9"/>
      <c r="AD6321" s="183"/>
      <c r="AE6321" s="165"/>
      <c r="AF6321" s="165"/>
      <c r="AG6321" s="193"/>
      <c r="AH6321" s="165"/>
      <c r="AI6321" s="180"/>
      <c r="AJ6321" s="172"/>
      <c r="AK6321" s="172"/>
      <c r="AL6321" s="172"/>
      <c r="AM6321" s="183"/>
    </row>
    <row r="6322" spans="1:39">
      <c r="A6322" s="2"/>
      <c r="B6322" s="3"/>
      <c r="C6322" s="4"/>
      <c r="D6322" s="4"/>
      <c r="E6322" s="135"/>
      <c r="F6322" s="6"/>
      <c r="G6322" s="6"/>
      <c r="H6322" s="6"/>
      <c r="I6322" s="6"/>
      <c r="J6322" s="2"/>
      <c r="K6322" s="2"/>
      <c r="L6322" s="77"/>
      <c r="M6322" s="71"/>
      <c r="N6322" s="73"/>
      <c r="O6322" s="70"/>
      <c r="P6322" s="42"/>
      <c r="Q6322" s="3"/>
      <c r="R6322" s="6"/>
      <c r="S6322" s="7"/>
      <c r="T6322" s="1"/>
      <c r="U6322" s="8"/>
      <c r="V6322" s="8"/>
      <c r="W6322" s="29"/>
      <c r="X6322" s="22"/>
      <c r="Y6322" s="4"/>
      <c r="Z6322" s="4"/>
      <c r="AA6322" s="4"/>
      <c r="AB6322" s="9"/>
      <c r="AD6322" s="183"/>
      <c r="AE6322" s="165"/>
      <c r="AF6322" s="165"/>
      <c r="AG6322" s="193"/>
      <c r="AH6322" s="165"/>
      <c r="AI6322" s="180"/>
      <c r="AJ6322" s="172"/>
      <c r="AK6322" s="172"/>
      <c r="AL6322" s="172"/>
      <c r="AM6322" s="183"/>
    </row>
    <row r="6323" spans="1:39">
      <c r="A6323" s="2"/>
      <c r="B6323" s="3"/>
      <c r="C6323" s="4"/>
      <c r="D6323" s="4"/>
      <c r="E6323" s="135"/>
      <c r="F6323" s="6"/>
      <c r="G6323" s="6"/>
      <c r="H6323" s="6"/>
      <c r="I6323" s="6"/>
      <c r="J6323" s="2"/>
      <c r="K6323" s="2"/>
      <c r="L6323" s="77"/>
      <c r="M6323" s="71"/>
      <c r="N6323" s="73"/>
      <c r="O6323" s="70"/>
      <c r="P6323" s="42"/>
      <c r="Q6323" s="3"/>
      <c r="R6323" s="6"/>
      <c r="S6323" s="7"/>
      <c r="T6323" s="1"/>
      <c r="U6323" s="8"/>
      <c r="V6323" s="8"/>
      <c r="W6323" s="57"/>
      <c r="X6323" s="22"/>
      <c r="Y6323" s="4"/>
      <c r="Z6323" s="4"/>
      <c r="AA6323" s="4"/>
      <c r="AB6323" s="9"/>
      <c r="AD6323" s="183"/>
      <c r="AE6323" s="165"/>
      <c r="AF6323" s="165"/>
      <c r="AG6323" s="193"/>
      <c r="AH6323" s="165"/>
      <c r="AI6323" s="180"/>
      <c r="AJ6323" s="172"/>
      <c r="AK6323" s="172"/>
      <c r="AL6323" s="172"/>
      <c r="AM6323" s="183"/>
    </row>
    <row r="6324" spans="1:39">
      <c r="A6324" s="2"/>
      <c r="B6324" s="3"/>
      <c r="C6324" s="4"/>
      <c r="D6324" s="4"/>
      <c r="E6324" s="135"/>
      <c r="F6324" s="6"/>
      <c r="G6324" s="6"/>
      <c r="H6324" s="6"/>
      <c r="I6324" s="6"/>
      <c r="J6324" s="2"/>
      <c r="K6324" s="2"/>
      <c r="L6324" s="77"/>
      <c r="M6324" s="71"/>
      <c r="N6324" s="73"/>
      <c r="O6324" s="70"/>
      <c r="P6324" s="42"/>
      <c r="Q6324" s="3"/>
      <c r="R6324" s="6"/>
      <c r="S6324" s="7"/>
      <c r="T6324" s="1"/>
      <c r="U6324" s="8"/>
      <c r="V6324" s="8"/>
      <c r="W6324" s="29"/>
      <c r="X6324" s="22"/>
      <c r="Y6324" s="4"/>
      <c r="Z6324" s="4"/>
      <c r="AA6324" s="4"/>
      <c r="AB6324" s="9"/>
      <c r="AD6324" s="183"/>
      <c r="AE6324" s="165"/>
      <c r="AF6324" s="165"/>
      <c r="AG6324" s="193"/>
      <c r="AH6324" s="165"/>
      <c r="AI6324" s="180"/>
      <c r="AJ6324" s="172"/>
      <c r="AK6324" s="172"/>
      <c r="AL6324" s="172"/>
      <c r="AM6324" s="183"/>
    </row>
    <row r="6325" spans="1:39">
      <c r="A6325" s="2"/>
      <c r="B6325" s="3"/>
      <c r="C6325" s="4"/>
      <c r="D6325" s="4"/>
      <c r="E6325" s="135"/>
      <c r="F6325" s="6"/>
      <c r="G6325" s="6"/>
      <c r="H6325" s="6"/>
      <c r="I6325" s="6"/>
      <c r="J6325" s="2"/>
      <c r="K6325" s="2"/>
      <c r="L6325" s="77"/>
      <c r="M6325" s="71"/>
      <c r="N6325" s="73"/>
      <c r="O6325" s="70"/>
      <c r="P6325" s="42"/>
      <c r="Q6325" s="3"/>
      <c r="R6325" s="6"/>
      <c r="S6325" s="7"/>
      <c r="T6325" s="1"/>
      <c r="U6325" s="8"/>
      <c r="V6325" s="8"/>
      <c r="W6325" s="44"/>
      <c r="X6325" s="22"/>
      <c r="Y6325" s="4"/>
      <c r="Z6325" s="4"/>
      <c r="AA6325" s="4"/>
      <c r="AB6325" s="9"/>
      <c r="AD6325" s="183"/>
      <c r="AE6325" s="165"/>
      <c r="AF6325" s="165"/>
      <c r="AG6325" s="193"/>
      <c r="AH6325" s="165"/>
      <c r="AI6325" s="180"/>
      <c r="AJ6325" s="172"/>
      <c r="AK6325" s="172"/>
      <c r="AL6325" s="172"/>
      <c r="AM6325" s="183"/>
    </row>
    <row r="6326" spans="1:39">
      <c r="A6326" s="2"/>
      <c r="B6326" s="3"/>
      <c r="C6326" s="4"/>
      <c r="D6326" s="4"/>
      <c r="E6326" s="135"/>
      <c r="F6326" s="6"/>
      <c r="G6326" s="6"/>
      <c r="H6326" s="6"/>
      <c r="I6326" s="6"/>
      <c r="J6326" s="2"/>
      <c r="K6326" s="2"/>
      <c r="L6326" s="77"/>
      <c r="M6326" s="71"/>
      <c r="N6326" s="70"/>
      <c r="O6326" s="70"/>
      <c r="P6326" s="42"/>
      <c r="Q6326" s="3"/>
      <c r="R6326" s="6"/>
      <c r="S6326" s="7"/>
      <c r="T6326" s="1"/>
      <c r="U6326" s="8"/>
      <c r="V6326" s="8"/>
      <c r="W6326" s="44"/>
      <c r="X6326" s="22"/>
      <c r="Y6326" s="4"/>
      <c r="Z6326" s="4"/>
      <c r="AA6326" s="4"/>
      <c r="AB6326" s="9"/>
      <c r="AD6326" s="183"/>
      <c r="AE6326" s="165"/>
      <c r="AF6326" s="165"/>
      <c r="AG6326" s="193"/>
      <c r="AH6326" s="165"/>
      <c r="AI6326" s="180"/>
      <c r="AJ6326" s="172"/>
      <c r="AK6326" s="172"/>
      <c r="AL6326" s="172"/>
      <c r="AM6326" s="183"/>
    </row>
    <row r="6327" spans="1:39">
      <c r="A6327" s="2"/>
      <c r="B6327" s="3"/>
      <c r="C6327" s="4"/>
      <c r="D6327" s="4"/>
      <c r="E6327" s="135"/>
      <c r="F6327" s="6"/>
      <c r="G6327" s="6"/>
      <c r="H6327" s="6"/>
      <c r="I6327" s="6"/>
      <c r="J6327" s="2"/>
      <c r="K6327" s="2"/>
      <c r="L6327" s="77"/>
      <c r="M6327" s="71"/>
      <c r="N6327" s="73"/>
      <c r="O6327" s="70"/>
      <c r="P6327" s="42"/>
      <c r="Q6327" s="3"/>
      <c r="R6327" s="6"/>
      <c r="S6327" s="7"/>
      <c r="T6327" s="1"/>
      <c r="U6327" s="8"/>
      <c r="V6327" s="8"/>
      <c r="W6327" s="29"/>
      <c r="X6327" s="22"/>
      <c r="Y6327" s="4"/>
      <c r="Z6327" s="4"/>
      <c r="AA6327" s="4"/>
      <c r="AB6327" s="9"/>
      <c r="AD6327" s="183"/>
      <c r="AE6327" s="165"/>
      <c r="AF6327" s="165"/>
      <c r="AG6327" s="193"/>
      <c r="AH6327" s="165"/>
      <c r="AI6327" s="180"/>
      <c r="AJ6327" s="172"/>
      <c r="AK6327" s="172"/>
      <c r="AL6327" s="172"/>
      <c r="AM6327" s="183"/>
    </row>
    <row r="6328" spans="1:39">
      <c r="A6328" s="2"/>
      <c r="B6328" s="3"/>
      <c r="C6328" s="4"/>
      <c r="D6328" s="4"/>
      <c r="E6328" s="135"/>
      <c r="F6328" s="6"/>
      <c r="G6328" s="6"/>
      <c r="H6328" s="6"/>
      <c r="I6328" s="6"/>
      <c r="J6328" s="2"/>
      <c r="K6328" s="2"/>
      <c r="L6328" s="77"/>
      <c r="M6328" s="71"/>
      <c r="N6328" s="70"/>
      <c r="O6328" s="70"/>
      <c r="P6328" s="42"/>
      <c r="Q6328" s="3"/>
      <c r="R6328" s="6"/>
      <c r="S6328" s="7"/>
      <c r="T6328" s="1"/>
      <c r="U6328" s="8"/>
      <c r="V6328" s="8"/>
      <c r="W6328" s="57"/>
      <c r="X6328" s="22"/>
      <c r="Y6328" s="4"/>
      <c r="Z6328" s="4"/>
      <c r="AA6328" s="4"/>
      <c r="AB6328" s="9"/>
      <c r="AD6328" s="183"/>
      <c r="AE6328" s="165"/>
      <c r="AF6328" s="165"/>
      <c r="AG6328" s="193"/>
      <c r="AH6328" s="165"/>
      <c r="AI6328" s="180"/>
      <c r="AJ6328" s="172"/>
      <c r="AK6328" s="172"/>
      <c r="AL6328" s="172"/>
      <c r="AM6328" s="183"/>
    </row>
    <row r="6329" spans="1:39">
      <c r="A6329" s="2"/>
      <c r="B6329" s="3"/>
      <c r="C6329" s="4"/>
      <c r="D6329" s="4"/>
      <c r="E6329" s="135"/>
      <c r="F6329" s="6"/>
      <c r="G6329" s="6"/>
      <c r="H6329" s="6"/>
      <c r="I6329" s="6"/>
      <c r="J6329" s="2"/>
      <c r="K6329" s="2"/>
      <c r="L6329" s="77"/>
      <c r="M6329" s="71"/>
      <c r="N6329" s="73"/>
      <c r="O6329" s="70"/>
      <c r="P6329" s="42"/>
      <c r="Q6329" s="3"/>
      <c r="R6329" s="6"/>
      <c r="S6329" s="7"/>
      <c r="T6329" s="1"/>
      <c r="U6329" s="8"/>
      <c r="V6329" s="8"/>
      <c r="W6329" s="29"/>
      <c r="X6329" s="22"/>
      <c r="Y6329" s="4"/>
      <c r="Z6329" s="4"/>
      <c r="AA6329" s="4"/>
      <c r="AB6329" s="9"/>
      <c r="AD6329" s="183"/>
      <c r="AE6329" s="165"/>
      <c r="AF6329" s="165"/>
      <c r="AG6329" s="193"/>
      <c r="AH6329" s="165"/>
      <c r="AI6329" s="180"/>
      <c r="AJ6329" s="172"/>
      <c r="AK6329" s="172"/>
      <c r="AL6329" s="172"/>
      <c r="AM6329" s="183"/>
    </row>
    <row r="6330" spans="1:39">
      <c r="A6330" s="2"/>
      <c r="B6330" s="3"/>
      <c r="C6330" s="4"/>
      <c r="D6330" s="4"/>
      <c r="E6330" s="135"/>
      <c r="F6330" s="6"/>
      <c r="G6330" s="6"/>
      <c r="H6330" s="6"/>
      <c r="I6330" s="6"/>
      <c r="J6330" s="2"/>
      <c r="K6330" s="2"/>
      <c r="L6330" s="77"/>
      <c r="M6330" s="71"/>
      <c r="N6330" s="73"/>
      <c r="O6330" s="70"/>
      <c r="P6330" s="42"/>
      <c r="Q6330" s="3"/>
      <c r="R6330" s="6"/>
      <c r="S6330" s="7"/>
      <c r="T6330" s="1"/>
      <c r="U6330" s="8"/>
      <c r="V6330" s="8"/>
      <c r="W6330" s="29"/>
      <c r="X6330" s="22"/>
      <c r="Y6330" s="4"/>
      <c r="Z6330" s="4"/>
      <c r="AA6330" s="4"/>
      <c r="AB6330" s="9"/>
      <c r="AD6330" s="183"/>
      <c r="AE6330" s="165"/>
      <c r="AF6330" s="165"/>
      <c r="AG6330" s="193"/>
      <c r="AH6330" s="165"/>
      <c r="AI6330" s="180"/>
      <c r="AJ6330" s="172"/>
      <c r="AK6330" s="172"/>
      <c r="AL6330" s="172"/>
      <c r="AM6330" s="183"/>
    </row>
    <row r="6331" spans="1:39">
      <c r="A6331" s="2"/>
      <c r="B6331" s="3"/>
      <c r="C6331" s="4"/>
      <c r="D6331" s="4"/>
      <c r="E6331" s="135"/>
      <c r="F6331" s="6"/>
      <c r="G6331" s="6"/>
      <c r="H6331" s="6"/>
      <c r="I6331" s="6"/>
      <c r="J6331" s="2"/>
      <c r="K6331" s="2"/>
      <c r="L6331" s="77"/>
      <c r="M6331" s="71"/>
      <c r="N6331" s="73"/>
      <c r="O6331" s="70"/>
      <c r="P6331" s="42"/>
      <c r="Q6331" s="3"/>
      <c r="R6331" s="6"/>
      <c r="S6331" s="7"/>
      <c r="T6331" s="1"/>
      <c r="U6331" s="8"/>
      <c r="V6331" s="8"/>
      <c r="W6331" s="25"/>
      <c r="X6331" s="22"/>
      <c r="Y6331" s="4"/>
      <c r="Z6331" s="4"/>
      <c r="AA6331" s="4"/>
      <c r="AB6331" s="9"/>
      <c r="AD6331" s="183"/>
      <c r="AE6331" s="165"/>
      <c r="AF6331" s="165"/>
      <c r="AG6331" s="193"/>
      <c r="AH6331" s="165"/>
      <c r="AI6331" s="180"/>
      <c r="AJ6331" s="172"/>
      <c r="AK6331" s="172"/>
      <c r="AL6331" s="172"/>
      <c r="AM6331" s="183"/>
    </row>
    <row r="6332" spans="1:39">
      <c r="A6332" s="2"/>
      <c r="B6332" s="3"/>
      <c r="C6332" s="4"/>
      <c r="D6332" s="4"/>
      <c r="E6332" s="135"/>
      <c r="F6332" s="6"/>
      <c r="G6332" s="6"/>
      <c r="H6332" s="6"/>
      <c r="I6332" s="6"/>
      <c r="J6332" s="2"/>
      <c r="K6332" s="2"/>
      <c r="L6332" s="77"/>
      <c r="M6332" s="71"/>
      <c r="N6332" s="73"/>
      <c r="O6332" s="70"/>
      <c r="P6332" s="42"/>
      <c r="Q6332" s="3"/>
      <c r="R6332" s="6"/>
      <c r="S6332" s="7"/>
      <c r="T6332" s="1"/>
      <c r="U6332" s="8"/>
      <c r="V6332" s="8"/>
      <c r="W6332" s="29"/>
      <c r="X6332" s="22"/>
      <c r="Y6332" s="4"/>
      <c r="Z6332" s="4"/>
      <c r="AA6332" s="4"/>
      <c r="AB6332" s="9"/>
      <c r="AD6332" s="183"/>
      <c r="AE6332" s="165"/>
      <c r="AF6332" s="165"/>
      <c r="AG6332" s="193"/>
      <c r="AH6332" s="165"/>
      <c r="AI6332" s="180"/>
      <c r="AJ6332" s="172"/>
      <c r="AK6332" s="172"/>
      <c r="AL6332" s="172"/>
      <c r="AM6332" s="183"/>
    </row>
    <row r="6333" spans="1:39">
      <c r="A6333" s="2"/>
      <c r="B6333" s="3"/>
      <c r="C6333" s="4"/>
      <c r="D6333" s="4"/>
      <c r="E6333" s="135"/>
      <c r="F6333" s="6"/>
      <c r="G6333" s="6"/>
      <c r="H6333" s="6"/>
      <c r="I6333" s="6"/>
      <c r="J6333" s="2"/>
      <c r="K6333" s="2"/>
      <c r="L6333" s="77"/>
      <c r="M6333" s="71"/>
      <c r="N6333" s="73"/>
      <c r="O6333" s="70"/>
      <c r="P6333" s="42"/>
      <c r="Q6333" s="3"/>
      <c r="R6333" s="6"/>
      <c r="S6333" s="7"/>
      <c r="T6333" s="1"/>
      <c r="U6333" s="8"/>
      <c r="V6333" s="8"/>
      <c r="W6333" s="55"/>
      <c r="X6333" s="22"/>
      <c r="Y6333" s="4"/>
      <c r="Z6333" s="4"/>
      <c r="AA6333" s="4"/>
      <c r="AB6333" s="9"/>
      <c r="AD6333" s="183"/>
      <c r="AE6333" s="165"/>
      <c r="AF6333" s="165"/>
      <c r="AG6333" s="193"/>
      <c r="AH6333" s="165"/>
      <c r="AI6333" s="180"/>
      <c r="AJ6333" s="172"/>
      <c r="AK6333" s="172"/>
      <c r="AL6333" s="172"/>
      <c r="AM6333" s="183"/>
    </row>
    <row r="6334" spans="1:39">
      <c r="A6334" s="2"/>
      <c r="B6334" s="3"/>
      <c r="C6334" s="4"/>
      <c r="D6334" s="4"/>
      <c r="E6334" s="135"/>
      <c r="F6334" s="6"/>
      <c r="G6334" s="6"/>
      <c r="H6334" s="6"/>
      <c r="I6334" s="6"/>
      <c r="J6334" s="2"/>
      <c r="K6334" s="2"/>
      <c r="L6334" s="77"/>
      <c r="M6334" s="71"/>
      <c r="N6334" s="73"/>
      <c r="O6334" s="70"/>
      <c r="P6334" s="42"/>
      <c r="Q6334" s="3"/>
      <c r="R6334" s="6"/>
      <c r="S6334" s="7"/>
      <c r="T6334" s="1"/>
      <c r="U6334" s="8"/>
      <c r="V6334" s="8"/>
      <c r="W6334" s="26"/>
      <c r="X6334" s="22"/>
      <c r="Y6334" s="4"/>
      <c r="Z6334" s="4"/>
      <c r="AA6334" s="4"/>
      <c r="AB6334" s="9"/>
      <c r="AD6334" s="183"/>
      <c r="AE6334" s="165"/>
      <c r="AF6334" s="165"/>
      <c r="AG6334" s="193"/>
      <c r="AH6334" s="165"/>
      <c r="AI6334" s="180"/>
      <c r="AJ6334" s="172"/>
      <c r="AK6334" s="172"/>
      <c r="AL6334" s="172"/>
      <c r="AM6334" s="183"/>
    </row>
    <row r="6335" spans="1:39">
      <c r="A6335" s="2"/>
      <c r="B6335" s="3"/>
      <c r="C6335" s="4"/>
      <c r="D6335" s="4"/>
      <c r="E6335" s="135"/>
      <c r="F6335" s="6"/>
      <c r="G6335" s="6"/>
      <c r="H6335" s="6"/>
      <c r="I6335" s="6"/>
      <c r="J6335" s="2"/>
      <c r="K6335" s="2"/>
      <c r="L6335" s="77"/>
      <c r="M6335" s="71"/>
      <c r="N6335" s="73"/>
      <c r="O6335" s="70"/>
      <c r="P6335" s="42"/>
      <c r="Q6335" s="3"/>
      <c r="R6335" s="6"/>
      <c r="S6335" s="7"/>
      <c r="T6335" s="1"/>
      <c r="U6335" s="8"/>
      <c r="V6335" s="8"/>
      <c r="W6335" s="25"/>
      <c r="X6335" s="22"/>
      <c r="Y6335" s="4"/>
      <c r="Z6335" s="4"/>
      <c r="AA6335" s="4"/>
      <c r="AB6335" s="9"/>
      <c r="AD6335" s="183"/>
      <c r="AE6335" s="165"/>
      <c r="AF6335" s="165"/>
      <c r="AG6335" s="193"/>
      <c r="AH6335" s="165"/>
      <c r="AI6335" s="180"/>
      <c r="AJ6335" s="172"/>
      <c r="AK6335" s="172"/>
      <c r="AL6335" s="172"/>
      <c r="AM6335" s="183"/>
    </row>
    <row r="6336" spans="1:39">
      <c r="A6336" s="2"/>
      <c r="B6336" s="3"/>
      <c r="C6336" s="4"/>
      <c r="D6336" s="4"/>
      <c r="E6336" s="135"/>
      <c r="F6336" s="6"/>
      <c r="G6336" s="6"/>
      <c r="H6336" s="6"/>
      <c r="I6336" s="6"/>
      <c r="J6336" s="2"/>
      <c r="K6336" s="2"/>
      <c r="L6336" s="77"/>
      <c r="M6336" s="71"/>
      <c r="N6336" s="73"/>
      <c r="O6336" s="70"/>
      <c r="P6336" s="42"/>
      <c r="Q6336" s="3"/>
      <c r="R6336" s="6"/>
      <c r="S6336" s="7"/>
      <c r="T6336" s="1"/>
      <c r="U6336" s="8"/>
      <c r="V6336" s="8"/>
      <c r="W6336" s="27"/>
      <c r="X6336" s="22"/>
      <c r="Y6336" s="4"/>
      <c r="Z6336" s="4"/>
      <c r="AA6336" s="4"/>
      <c r="AB6336" s="9"/>
      <c r="AD6336" s="183"/>
      <c r="AE6336" s="165"/>
      <c r="AF6336" s="165"/>
      <c r="AG6336" s="193"/>
      <c r="AH6336" s="165"/>
      <c r="AI6336" s="180"/>
      <c r="AJ6336" s="172"/>
      <c r="AK6336" s="172"/>
      <c r="AL6336" s="172"/>
      <c r="AM6336" s="183"/>
    </row>
    <row r="6337" spans="1:39">
      <c r="A6337" s="2"/>
      <c r="B6337" s="3"/>
      <c r="C6337" s="4"/>
      <c r="D6337" s="4"/>
      <c r="E6337" s="135"/>
      <c r="F6337" s="6"/>
      <c r="G6337" s="6"/>
      <c r="H6337" s="6"/>
      <c r="I6337" s="6"/>
      <c r="J6337" s="2"/>
      <c r="K6337" s="2"/>
      <c r="L6337" s="77"/>
      <c r="M6337" s="71"/>
      <c r="N6337" s="73"/>
      <c r="O6337" s="70"/>
      <c r="P6337" s="42"/>
      <c r="Q6337" s="3"/>
      <c r="R6337" s="6"/>
      <c r="S6337" s="7"/>
      <c r="T6337" s="1"/>
      <c r="U6337" s="8"/>
      <c r="V6337" s="8"/>
      <c r="W6337" s="55"/>
      <c r="X6337" s="22"/>
      <c r="Y6337" s="4"/>
      <c r="Z6337" s="4"/>
      <c r="AA6337" s="4"/>
      <c r="AB6337" s="9"/>
      <c r="AD6337" s="183"/>
      <c r="AE6337" s="165"/>
      <c r="AF6337" s="165"/>
      <c r="AG6337" s="193"/>
      <c r="AH6337" s="165"/>
      <c r="AI6337" s="180"/>
      <c r="AJ6337" s="172"/>
      <c r="AK6337" s="172"/>
      <c r="AL6337" s="172"/>
      <c r="AM6337" s="183"/>
    </row>
    <row r="6338" spans="1:39">
      <c r="A6338" s="2"/>
      <c r="B6338" s="3"/>
      <c r="C6338" s="4"/>
      <c r="D6338" s="4"/>
      <c r="E6338" s="135"/>
      <c r="F6338" s="6"/>
      <c r="G6338" s="6"/>
      <c r="H6338" s="6"/>
      <c r="I6338" s="6"/>
      <c r="J6338" s="2"/>
      <c r="K6338" s="2"/>
      <c r="L6338" s="77"/>
      <c r="M6338" s="71"/>
      <c r="N6338" s="73"/>
      <c r="O6338" s="70"/>
      <c r="P6338" s="42"/>
      <c r="Q6338" s="3"/>
      <c r="R6338" s="6"/>
      <c r="S6338" s="7"/>
      <c r="T6338" s="1"/>
      <c r="U6338" s="8"/>
      <c r="V6338" s="8"/>
      <c r="W6338" s="29"/>
      <c r="X6338" s="22"/>
      <c r="Y6338" s="4"/>
      <c r="Z6338" s="4"/>
      <c r="AA6338" s="4"/>
      <c r="AB6338" s="9"/>
      <c r="AD6338" s="183"/>
      <c r="AE6338" s="165"/>
      <c r="AF6338" s="165"/>
      <c r="AG6338" s="193"/>
      <c r="AH6338" s="165"/>
      <c r="AI6338" s="180"/>
      <c r="AJ6338" s="172"/>
      <c r="AK6338" s="172"/>
      <c r="AL6338" s="172"/>
      <c r="AM6338" s="183"/>
    </row>
    <row r="6339" spans="1:39">
      <c r="A6339" s="2"/>
      <c r="B6339" s="3"/>
      <c r="C6339" s="4"/>
      <c r="D6339" s="4"/>
      <c r="E6339" s="135"/>
      <c r="F6339" s="6"/>
      <c r="G6339" s="6"/>
      <c r="H6339" s="6"/>
      <c r="I6339" s="6"/>
      <c r="J6339" s="2"/>
      <c r="K6339" s="2"/>
      <c r="L6339" s="77"/>
      <c r="M6339" s="71"/>
      <c r="N6339" s="73"/>
      <c r="O6339" s="70"/>
      <c r="P6339" s="42"/>
      <c r="Q6339" s="3"/>
      <c r="R6339" s="6"/>
      <c r="S6339" s="7"/>
      <c r="T6339" s="1"/>
      <c r="U6339" s="8"/>
      <c r="V6339" s="8"/>
      <c r="W6339" s="25"/>
      <c r="X6339" s="22"/>
      <c r="Y6339" s="4"/>
      <c r="Z6339" s="4"/>
      <c r="AA6339" s="4"/>
      <c r="AB6339" s="9"/>
      <c r="AD6339" s="183"/>
      <c r="AE6339" s="165"/>
      <c r="AF6339" s="165"/>
      <c r="AG6339" s="193"/>
      <c r="AH6339" s="165"/>
      <c r="AI6339" s="180"/>
      <c r="AJ6339" s="172"/>
      <c r="AK6339" s="172"/>
      <c r="AL6339" s="172"/>
      <c r="AM6339" s="183"/>
    </row>
    <row r="6340" spans="1:39">
      <c r="A6340" s="2"/>
      <c r="B6340" s="3"/>
      <c r="C6340" s="4"/>
      <c r="D6340" s="4"/>
      <c r="E6340" s="135"/>
      <c r="F6340" s="6"/>
      <c r="G6340" s="6"/>
      <c r="H6340" s="6"/>
      <c r="I6340" s="6"/>
      <c r="J6340" s="2"/>
      <c r="K6340" s="2"/>
      <c r="L6340" s="77"/>
      <c r="M6340" s="71"/>
      <c r="N6340" s="73"/>
      <c r="O6340" s="70"/>
      <c r="P6340" s="42"/>
      <c r="Q6340" s="3"/>
      <c r="R6340" s="6"/>
      <c r="S6340" s="7"/>
      <c r="T6340" s="1"/>
      <c r="U6340" s="8"/>
      <c r="V6340" s="8"/>
      <c r="W6340" s="44"/>
      <c r="X6340" s="22"/>
      <c r="Y6340" s="4"/>
      <c r="Z6340" s="4"/>
      <c r="AA6340" s="4"/>
      <c r="AB6340" s="9"/>
      <c r="AD6340" s="183"/>
      <c r="AE6340" s="165"/>
      <c r="AF6340" s="165"/>
      <c r="AG6340" s="193"/>
      <c r="AH6340" s="165"/>
      <c r="AI6340" s="180"/>
      <c r="AJ6340" s="172"/>
      <c r="AK6340" s="172"/>
      <c r="AL6340" s="172"/>
      <c r="AM6340" s="183"/>
    </row>
    <row r="6341" spans="1:39">
      <c r="A6341" s="2"/>
      <c r="B6341" s="3"/>
      <c r="C6341" s="4"/>
      <c r="D6341" s="4"/>
      <c r="E6341" s="135"/>
      <c r="F6341" s="6"/>
      <c r="G6341" s="6"/>
      <c r="H6341" s="6"/>
      <c r="I6341" s="6"/>
      <c r="J6341" s="2"/>
      <c r="K6341" s="2"/>
      <c r="L6341" s="77"/>
      <c r="M6341" s="71"/>
      <c r="N6341" s="73"/>
      <c r="O6341" s="70"/>
      <c r="P6341" s="42"/>
      <c r="Q6341" s="3"/>
      <c r="R6341" s="6"/>
      <c r="S6341" s="7"/>
      <c r="T6341" s="1"/>
      <c r="U6341" s="8"/>
      <c r="V6341" s="8"/>
      <c r="W6341" s="44"/>
      <c r="X6341" s="22"/>
      <c r="Y6341" s="4"/>
      <c r="Z6341" s="4"/>
      <c r="AA6341" s="4"/>
      <c r="AB6341" s="9"/>
      <c r="AD6341" s="183"/>
      <c r="AE6341" s="165"/>
      <c r="AF6341" s="165"/>
      <c r="AG6341" s="193"/>
      <c r="AH6341" s="165"/>
      <c r="AI6341" s="180"/>
      <c r="AJ6341" s="172"/>
      <c r="AK6341" s="172"/>
      <c r="AL6341" s="172"/>
      <c r="AM6341" s="183"/>
    </row>
    <row r="6342" spans="1:39">
      <c r="A6342" s="2"/>
      <c r="B6342" s="3"/>
      <c r="C6342" s="4"/>
      <c r="D6342" s="4"/>
      <c r="E6342" s="135"/>
      <c r="F6342" s="6"/>
      <c r="G6342" s="6"/>
      <c r="H6342" s="6"/>
      <c r="I6342" s="6"/>
      <c r="J6342" s="2"/>
      <c r="K6342" s="2"/>
      <c r="L6342" s="77"/>
      <c r="M6342" s="71"/>
      <c r="N6342" s="73"/>
      <c r="O6342" s="70"/>
      <c r="P6342" s="42"/>
      <c r="Q6342" s="3"/>
      <c r="R6342" s="6"/>
      <c r="S6342" s="7"/>
      <c r="T6342" s="1"/>
      <c r="U6342" s="8"/>
      <c r="V6342" s="8"/>
      <c r="W6342" s="44"/>
      <c r="X6342" s="22"/>
      <c r="Y6342" s="4"/>
      <c r="Z6342" s="4"/>
      <c r="AA6342" s="4"/>
      <c r="AB6342" s="9"/>
      <c r="AD6342" s="183"/>
      <c r="AE6342" s="165"/>
      <c r="AF6342" s="165"/>
      <c r="AG6342" s="193"/>
      <c r="AH6342" s="165"/>
      <c r="AI6342" s="180"/>
      <c r="AJ6342" s="172"/>
      <c r="AK6342" s="172"/>
      <c r="AL6342" s="172"/>
      <c r="AM6342" s="183"/>
    </row>
    <row r="6343" spans="1:39">
      <c r="A6343" s="2"/>
      <c r="B6343" s="3"/>
      <c r="C6343" s="4"/>
      <c r="D6343" s="4"/>
      <c r="E6343" s="135"/>
      <c r="F6343" s="6"/>
      <c r="G6343" s="6"/>
      <c r="H6343" s="6"/>
      <c r="I6343" s="6"/>
      <c r="J6343" s="2"/>
      <c r="K6343" s="2"/>
      <c r="L6343" s="77"/>
      <c r="M6343" s="71"/>
      <c r="N6343" s="73"/>
      <c r="O6343" s="70"/>
      <c r="P6343" s="42"/>
      <c r="Q6343" s="3"/>
      <c r="R6343" s="6"/>
      <c r="S6343" s="7"/>
      <c r="T6343" s="1"/>
      <c r="U6343" s="8"/>
      <c r="V6343" s="8"/>
      <c r="W6343" s="55"/>
      <c r="X6343" s="22"/>
      <c r="Y6343" s="4"/>
      <c r="Z6343" s="4"/>
      <c r="AA6343" s="4"/>
      <c r="AB6343" s="9"/>
      <c r="AD6343" s="183"/>
      <c r="AE6343" s="165"/>
      <c r="AF6343" s="165"/>
      <c r="AG6343" s="193"/>
      <c r="AH6343" s="165"/>
      <c r="AI6343" s="180"/>
      <c r="AJ6343" s="172"/>
      <c r="AK6343" s="172"/>
      <c r="AL6343" s="172"/>
      <c r="AM6343" s="183"/>
    </row>
    <row r="6344" spans="1:39">
      <c r="A6344" s="2"/>
      <c r="B6344" s="3"/>
      <c r="C6344" s="4"/>
      <c r="D6344" s="4"/>
      <c r="E6344" s="135"/>
      <c r="F6344" s="6"/>
      <c r="G6344" s="6"/>
      <c r="H6344" s="6"/>
      <c r="I6344" s="6"/>
      <c r="J6344" s="2"/>
      <c r="K6344" s="2"/>
      <c r="L6344" s="77"/>
      <c r="M6344" s="71"/>
      <c r="N6344" s="73"/>
      <c r="O6344" s="70"/>
      <c r="P6344" s="42"/>
      <c r="Q6344" s="3"/>
      <c r="R6344" s="6"/>
      <c r="S6344" s="7"/>
      <c r="T6344" s="1"/>
      <c r="U6344" s="8"/>
      <c r="V6344" s="8"/>
      <c r="W6344" s="29"/>
      <c r="X6344" s="22"/>
      <c r="Y6344" s="4"/>
      <c r="Z6344" s="4"/>
      <c r="AA6344" s="4"/>
      <c r="AB6344" s="9"/>
      <c r="AD6344" s="183"/>
      <c r="AE6344" s="165"/>
      <c r="AF6344" s="165"/>
      <c r="AG6344" s="193"/>
      <c r="AH6344" s="165"/>
      <c r="AI6344" s="180"/>
      <c r="AJ6344" s="172"/>
      <c r="AK6344" s="172"/>
      <c r="AL6344" s="172"/>
      <c r="AM6344" s="183"/>
    </row>
    <row r="6345" spans="1:39">
      <c r="A6345" s="2"/>
      <c r="B6345" s="3"/>
      <c r="C6345" s="4"/>
      <c r="D6345" s="4"/>
      <c r="E6345" s="135"/>
      <c r="F6345" s="6"/>
      <c r="G6345" s="6"/>
      <c r="H6345" s="6"/>
      <c r="I6345" s="6"/>
      <c r="J6345" s="2"/>
      <c r="K6345" s="2"/>
      <c r="L6345" s="77"/>
      <c r="M6345" s="71"/>
      <c r="N6345" s="73"/>
      <c r="O6345" s="70"/>
      <c r="P6345" s="42"/>
      <c r="Q6345" s="3"/>
      <c r="R6345" s="6"/>
      <c r="S6345" s="7"/>
      <c r="T6345" s="1"/>
      <c r="U6345" s="8"/>
      <c r="V6345" s="8"/>
      <c r="W6345" s="44"/>
      <c r="X6345" s="22"/>
      <c r="Y6345" s="4"/>
      <c r="Z6345" s="4"/>
      <c r="AA6345" s="4"/>
      <c r="AB6345" s="9"/>
      <c r="AD6345" s="183"/>
      <c r="AE6345" s="165"/>
      <c r="AF6345" s="165"/>
      <c r="AG6345" s="193"/>
      <c r="AH6345" s="165"/>
      <c r="AI6345" s="180"/>
      <c r="AJ6345" s="172"/>
      <c r="AK6345" s="172"/>
      <c r="AL6345" s="172"/>
      <c r="AM6345" s="183"/>
    </row>
    <row r="6346" spans="1:39">
      <c r="A6346" s="2"/>
      <c r="B6346" s="3"/>
      <c r="C6346" s="4"/>
      <c r="D6346" s="4"/>
      <c r="E6346" s="135"/>
      <c r="F6346" s="6"/>
      <c r="G6346" s="6"/>
      <c r="H6346" s="6"/>
      <c r="I6346" s="6"/>
      <c r="J6346" s="2"/>
      <c r="K6346" s="2"/>
      <c r="L6346" s="77"/>
      <c r="M6346" s="71"/>
      <c r="N6346" s="73"/>
      <c r="O6346" s="70"/>
      <c r="P6346" s="42"/>
      <c r="Q6346" s="3"/>
      <c r="R6346" s="6"/>
      <c r="S6346" s="7"/>
      <c r="T6346" s="1"/>
      <c r="U6346" s="8"/>
      <c r="V6346" s="8"/>
      <c r="W6346" s="44"/>
      <c r="X6346" s="22"/>
      <c r="Y6346" s="4"/>
      <c r="Z6346" s="4"/>
      <c r="AA6346" s="4"/>
      <c r="AB6346" s="9"/>
      <c r="AD6346" s="183"/>
      <c r="AE6346" s="165"/>
      <c r="AF6346" s="165"/>
      <c r="AG6346" s="193"/>
      <c r="AH6346" s="165"/>
      <c r="AI6346" s="180"/>
      <c r="AJ6346" s="172"/>
      <c r="AK6346" s="172"/>
      <c r="AL6346" s="172"/>
      <c r="AM6346" s="183"/>
    </row>
    <row r="6347" spans="1:39">
      <c r="A6347" s="2"/>
      <c r="B6347" s="3"/>
      <c r="C6347" s="4"/>
      <c r="D6347" s="4"/>
      <c r="E6347" s="135"/>
      <c r="F6347" s="6"/>
      <c r="G6347" s="6"/>
      <c r="H6347" s="6"/>
      <c r="I6347" s="6"/>
      <c r="J6347" s="2"/>
      <c r="K6347" s="2"/>
      <c r="L6347" s="77"/>
      <c r="M6347" s="71"/>
      <c r="N6347" s="73"/>
      <c r="O6347" s="70"/>
      <c r="P6347" s="42"/>
      <c r="Q6347" s="3"/>
      <c r="R6347" s="6"/>
      <c r="S6347" s="7"/>
      <c r="T6347" s="1"/>
      <c r="U6347" s="8"/>
      <c r="V6347" s="8"/>
      <c r="W6347" s="44"/>
      <c r="X6347" s="22"/>
      <c r="Y6347" s="4"/>
      <c r="Z6347" s="4"/>
      <c r="AA6347" s="4"/>
      <c r="AB6347" s="9"/>
      <c r="AD6347" s="183"/>
      <c r="AE6347" s="165"/>
      <c r="AF6347" s="165"/>
      <c r="AG6347" s="193"/>
      <c r="AH6347" s="165"/>
      <c r="AI6347" s="180"/>
      <c r="AJ6347" s="172"/>
      <c r="AK6347" s="172"/>
      <c r="AL6347" s="172"/>
      <c r="AM6347" s="183"/>
    </row>
    <row r="6348" spans="1:39">
      <c r="A6348" s="2"/>
      <c r="B6348" s="3"/>
      <c r="C6348" s="4"/>
      <c r="D6348" s="4"/>
      <c r="E6348" s="135"/>
      <c r="F6348" s="6"/>
      <c r="G6348" s="6"/>
      <c r="H6348" s="6"/>
      <c r="I6348" s="6"/>
      <c r="J6348" s="2"/>
      <c r="K6348" s="2"/>
      <c r="L6348" s="77"/>
      <c r="M6348" s="71"/>
      <c r="N6348" s="73"/>
      <c r="O6348" s="70"/>
      <c r="P6348" s="42"/>
      <c r="Q6348" s="3"/>
      <c r="R6348" s="6"/>
      <c r="S6348" s="7"/>
      <c r="T6348" s="1"/>
      <c r="U6348" s="8"/>
      <c r="V6348" s="8"/>
      <c r="W6348" s="44"/>
      <c r="X6348" s="22"/>
      <c r="Y6348" s="4"/>
      <c r="Z6348" s="4"/>
      <c r="AA6348" s="4"/>
      <c r="AB6348" s="9"/>
      <c r="AD6348" s="183"/>
      <c r="AE6348" s="165"/>
      <c r="AF6348" s="165"/>
      <c r="AG6348" s="193"/>
      <c r="AH6348" s="165"/>
      <c r="AI6348" s="180"/>
      <c r="AJ6348" s="172"/>
      <c r="AK6348" s="172"/>
      <c r="AL6348" s="172"/>
      <c r="AM6348" s="183"/>
    </row>
    <row r="6349" spans="1:39">
      <c r="A6349" s="2"/>
      <c r="B6349" s="3"/>
      <c r="C6349" s="4"/>
      <c r="D6349" s="4"/>
      <c r="E6349" s="135"/>
      <c r="F6349" s="6"/>
      <c r="G6349" s="6"/>
      <c r="H6349" s="6"/>
      <c r="I6349" s="6"/>
      <c r="J6349" s="2"/>
      <c r="K6349" s="2"/>
      <c r="L6349" s="77"/>
      <c r="M6349" s="71"/>
      <c r="N6349" s="73"/>
      <c r="O6349" s="70"/>
      <c r="P6349" s="42"/>
      <c r="Q6349" s="3"/>
      <c r="R6349" s="6"/>
      <c r="S6349" s="7"/>
      <c r="T6349" s="1"/>
      <c r="U6349" s="8"/>
      <c r="V6349" s="8"/>
      <c r="W6349" s="44"/>
      <c r="X6349" s="22"/>
      <c r="Y6349" s="4"/>
      <c r="Z6349" s="4"/>
      <c r="AA6349" s="4"/>
      <c r="AB6349" s="9"/>
      <c r="AD6349" s="183"/>
      <c r="AE6349" s="165"/>
      <c r="AF6349" s="165"/>
      <c r="AG6349" s="193"/>
      <c r="AH6349" s="165"/>
      <c r="AI6349" s="180"/>
      <c r="AJ6349" s="172"/>
      <c r="AK6349" s="172"/>
      <c r="AL6349" s="172"/>
      <c r="AM6349" s="183"/>
    </row>
    <row r="6350" spans="1:39">
      <c r="A6350" s="2"/>
      <c r="B6350" s="3"/>
      <c r="C6350" s="4"/>
      <c r="D6350" s="4"/>
      <c r="E6350" s="135"/>
      <c r="F6350" s="6"/>
      <c r="G6350" s="6"/>
      <c r="H6350" s="6"/>
      <c r="I6350" s="6"/>
      <c r="J6350" s="2"/>
      <c r="K6350" s="2"/>
      <c r="L6350" s="77"/>
      <c r="M6350" s="71"/>
      <c r="N6350" s="73"/>
      <c r="O6350" s="70"/>
      <c r="P6350" s="42"/>
      <c r="Q6350" s="3"/>
      <c r="R6350" s="6"/>
      <c r="S6350" s="7"/>
      <c r="T6350" s="1"/>
      <c r="U6350" s="8"/>
      <c r="V6350" s="8"/>
      <c r="W6350" s="44"/>
      <c r="X6350" s="22"/>
      <c r="Y6350" s="4"/>
      <c r="Z6350" s="4"/>
      <c r="AA6350" s="4"/>
      <c r="AB6350" s="9"/>
      <c r="AD6350" s="183"/>
      <c r="AE6350" s="165"/>
      <c r="AF6350" s="165"/>
      <c r="AG6350" s="193"/>
      <c r="AH6350" s="165"/>
      <c r="AI6350" s="180"/>
      <c r="AJ6350" s="172"/>
      <c r="AK6350" s="172"/>
      <c r="AL6350" s="172"/>
      <c r="AM6350" s="183"/>
    </row>
    <row r="6351" spans="1:39">
      <c r="A6351" s="2"/>
      <c r="B6351" s="3"/>
      <c r="C6351" s="4"/>
      <c r="D6351" s="4"/>
      <c r="E6351" s="135"/>
      <c r="F6351" s="6"/>
      <c r="G6351" s="6"/>
      <c r="H6351" s="6"/>
      <c r="I6351" s="6"/>
      <c r="J6351" s="2"/>
      <c r="K6351" s="2"/>
      <c r="L6351" s="77"/>
      <c r="M6351" s="71"/>
      <c r="N6351" s="73"/>
      <c r="O6351" s="70"/>
      <c r="P6351" s="42"/>
      <c r="Q6351" s="3"/>
      <c r="R6351" s="6"/>
      <c r="S6351" s="7"/>
      <c r="T6351" s="1"/>
      <c r="U6351" s="8"/>
      <c r="V6351" s="8"/>
      <c r="W6351" s="44"/>
      <c r="X6351" s="22"/>
      <c r="Y6351" s="4"/>
      <c r="Z6351" s="4"/>
      <c r="AA6351" s="4"/>
      <c r="AB6351" s="9"/>
      <c r="AD6351" s="183"/>
      <c r="AE6351" s="165"/>
      <c r="AF6351" s="165"/>
      <c r="AG6351" s="193"/>
      <c r="AH6351" s="165"/>
      <c r="AI6351" s="180"/>
      <c r="AJ6351" s="172"/>
      <c r="AK6351" s="172"/>
      <c r="AL6351" s="172"/>
      <c r="AM6351" s="183"/>
    </row>
    <row r="6352" spans="1:39">
      <c r="A6352" s="2"/>
      <c r="B6352" s="3"/>
      <c r="C6352" s="4"/>
      <c r="D6352" s="4"/>
      <c r="E6352" s="135"/>
      <c r="F6352" s="6"/>
      <c r="G6352" s="6"/>
      <c r="H6352" s="6"/>
      <c r="I6352" s="6"/>
      <c r="J6352" s="2"/>
      <c r="K6352" s="2"/>
      <c r="L6352" s="77"/>
      <c r="M6352" s="71"/>
      <c r="N6352" s="73"/>
      <c r="O6352" s="70"/>
      <c r="P6352" s="42"/>
      <c r="Q6352" s="3"/>
      <c r="R6352" s="6"/>
      <c r="S6352" s="7"/>
      <c r="T6352" s="1"/>
      <c r="U6352" s="8"/>
      <c r="V6352" s="8"/>
      <c r="W6352" s="44"/>
      <c r="X6352" s="22"/>
      <c r="Y6352" s="4"/>
      <c r="Z6352" s="4"/>
      <c r="AA6352" s="4"/>
      <c r="AB6352" s="9"/>
      <c r="AD6352" s="183"/>
      <c r="AE6352" s="165"/>
      <c r="AF6352" s="165"/>
      <c r="AG6352" s="193"/>
      <c r="AH6352" s="165"/>
      <c r="AI6352" s="180"/>
      <c r="AJ6352" s="172"/>
      <c r="AK6352" s="172"/>
      <c r="AL6352" s="172"/>
      <c r="AM6352" s="183"/>
    </row>
    <row r="6353" spans="1:39">
      <c r="A6353" s="2"/>
      <c r="B6353" s="3"/>
      <c r="C6353" s="4"/>
      <c r="D6353" s="4"/>
      <c r="E6353" s="135"/>
      <c r="F6353" s="6"/>
      <c r="G6353" s="6"/>
      <c r="H6353" s="6"/>
      <c r="I6353" s="6"/>
      <c r="J6353" s="2"/>
      <c r="K6353" s="2"/>
      <c r="L6353" s="77"/>
      <c r="M6353" s="71"/>
      <c r="N6353" s="73"/>
      <c r="O6353" s="70"/>
      <c r="P6353" s="42"/>
      <c r="Q6353" s="3"/>
      <c r="R6353" s="6"/>
      <c r="S6353" s="7"/>
      <c r="T6353" s="1"/>
      <c r="U6353" s="8"/>
      <c r="V6353" s="8"/>
      <c r="W6353" s="55"/>
      <c r="X6353" s="22"/>
      <c r="Y6353" s="4"/>
      <c r="Z6353" s="4"/>
      <c r="AA6353" s="4"/>
      <c r="AB6353" s="9"/>
      <c r="AD6353" s="183"/>
      <c r="AE6353" s="165"/>
      <c r="AF6353" s="165"/>
      <c r="AG6353" s="193"/>
      <c r="AH6353" s="165"/>
      <c r="AI6353" s="180"/>
      <c r="AJ6353" s="172"/>
      <c r="AK6353" s="172"/>
      <c r="AL6353" s="172"/>
      <c r="AM6353" s="183"/>
    </row>
    <row r="6354" spans="1:39">
      <c r="A6354" s="2"/>
      <c r="B6354" s="3"/>
      <c r="C6354" s="4"/>
      <c r="D6354" s="4"/>
      <c r="E6354" s="135"/>
      <c r="F6354" s="6"/>
      <c r="G6354" s="6"/>
      <c r="H6354" s="6"/>
      <c r="I6354" s="6"/>
      <c r="J6354" s="2"/>
      <c r="K6354" s="2"/>
      <c r="L6354" s="77"/>
      <c r="M6354" s="71"/>
      <c r="N6354" s="73"/>
      <c r="O6354" s="70"/>
      <c r="P6354" s="42"/>
      <c r="Q6354" s="3"/>
      <c r="R6354" s="6"/>
      <c r="S6354" s="7"/>
      <c r="T6354" s="1"/>
      <c r="U6354" s="8"/>
      <c r="V6354" s="8"/>
      <c r="W6354" s="44"/>
      <c r="X6354" s="22"/>
      <c r="Y6354" s="4"/>
      <c r="Z6354" s="4"/>
      <c r="AA6354" s="4"/>
      <c r="AB6354" s="9"/>
      <c r="AD6354" s="183"/>
      <c r="AE6354" s="165"/>
      <c r="AF6354" s="165"/>
      <c r="AG6354" s="193"/>
      <c r="AH6354" s="165"/>
      <c r="AI6354" s="180"/>
      <c r="AJ6354" s="172"/>
      <c r="AK6354" s="172"/>
      <c r="AL6354" s="172"/>
      <c r="AM6354" s="183"/>
    </row>
    <row r="6355" spans="1:39">
      <c r="A6355" s="2"/>
      <c r="B6355" s="3"/>
      <c r="C6355" s="4"/>
      <c r="D6355" s="4"/>
      <c r="E6355" s="135"/>
      <c r="F6355" s="6"/>
      <c r="G6355" s="6"/>
      <c r="H6355" s="6"/>
      <c r="I6355" s="6"/>
      <c r="J6355" s="2"/>
      <c r="K6355" s="2"/>
      <c r="L6355" s="77"/>
      <c r="M6355" s="71"/>
      <c r="N6355" s="73"/>
      <c r="O6355" s="70"/>
      <c r="P6355" s="42"/>
      <c r="Q6355" s="3"/>
      <c r="R6355" s="6"/>
      <c r="S6355" s="7"/>
      <c r="T6355" s="1"/>
      <c r="U6355" s="8"/>
      <c r="V6355" s="8"/>
      <c r="W6355" s="44"/>
      <c r="X6355" s="22"/>
      <c r="Y6355" s="4"/>
      <c r="Z6355" s="4"/>
      <c r="AA6355" s="4"/>
      <c r="AB6355" s="9"/>
      <c r="AD6355" s="183"/>
      <c r="AE6355" s="165"/>
      <c r="AF6355" s="165"/>
      <c r="AG6355" s="193"/>
      <c r="AH6355" s="165"/>
      <c r="AI6355" s="180"/>
      <c r="AJ6355" s="172"/>
      <c r="AK6355" s="172"/>
      <c r="AL6355" s="172"/>
      <c r="AM6355" s="183"/>
    </row>
    <row r="6356" spans="1:39">
      <c r="A6356" s="2"/>
      <c r="B6356" s="3"/>
      <c r="C6356" s="4"/>
      <c r="D6356" s="4"/>
      <c r="E6356" s="135"/>
      <c r="F6356" s="6"/>
      <c r="G6356" s="6"/>
      <c r="H6356" s="6"/>
      <c r="I6356" s="6"/>
      <c r="J6356" s="2"/>
      <c r="K6356" s="2"/>
      <c r="L6356" s="77"/>
      <c r="M6356" s="71"/>
      <c r="N6356" s="73"/>
      <c r="O6356" s="70"/>
      <c r="P6356" s="42"/>
      <c r="Q6356" s="3"/>
      <c r="R6356" s="6"/>
      <c r="S6356" s="7"/>
      <c r="T6356" s="1"/>
      <c r="U6356" s="8"/>
      <c r="V6356" s="8"/>
      <c r="W6356" s="44"/>
      <c r="X6356" s="22"/>
      <c r="Y6356" s="4"/>
      <c r="Z6356" s="4"/>
      <c r="AA6356" s="4"/>
      <c r="AB6356" s="9"/>
      <c r="AD6356" s="183"/>
      <c r="AE6356" s="165"/>
      <c r="AF6356" s="165"/>
      <c r="AG6356" s="193"/>
      <c r="AH6356" s="165"/>
      <c r="AI6356" s="180"/>
      <c r="AJ6356" s="172"/>
      <c r="AK6356" s="172"/>
      <c r="AL6356" s="172"/>
      <c r="AM6356" s="183"/>
    </row>
    <row r="6357" spans="1:39">
      <c r="A6357" s="2"/>
      <c r="B6357" s="3"/>
      <c r="C6357" s="4"/>
      <c r="D6357" s="4"/>
      <c r="E6357" s="135"/>
      <c r="F6357" s="6"/>
      <c r="G6357" s="6"/>
      <c r="H6357" s="6"/>
      <c r="I6357" s="6"/>
      <c r="J6357" s="2"/>
      <c r="K6357" s="2"/>
      <c r="L6357" s="77"/>
      <c r="M6357" s="71"/>
      <c r="N6357" s="73"/>
      <c r="O6357" s="70"/>
      <c r="P6357" s="42"/>
      <c r="Q6357" s="3"/>
      <c r="R6357" s="6"/>
      <c r="S6357" s="7"/>
      <c r="T6357" s="1"/>
      <c r="U6357" s="8"/>
      <c r="V6357" s="8"/>
      <c r="W6357" s="44"/>
      <c r="X6357" s="22"/>
      <c r="Y6357" s="4"/>
      <c r="Z6357" s="4"/>
      <c r="AA6357" s="4"/>
      <c r="AB6357" s="9"/>
      <c r="AD6357" s="183"/>
      <c r="AE6357" s="165"/>
      <c r="AF6357" s="165"/>
      <c r="AG6357" s="193"/>
      <c r="AH6357" s="165"/>
      <c r="AI6357" s="180"/>
      <c r="AJ6357" s="172"/>
      <c r="AK6357" s="172"/>
      <c r="AL6357" s="172"/>
      <c r="AM6357" s="183"/>
    </row>
    <row r="6358" spans="1:39">
      <c r="A6358" s="2"/>
      <c r="B6358" s="3"/>
      <c r="C6358" s="4"/>
      <c r="D6358" s="4"/>
      <c r="E6358" s="135"/>
      <c r="F6358" s="6"/>
      <c r="G6358" s="6"/>
      <c r="H6358" s="6"/>
      <c r="I6358" s="6"/>
      <c r="J6358" s="2"/>
      <c r="K6358" s="2"/>
      <c r="L6358" s="77"/>
      <c r="M6358" s="71"/>
      <c r="N6358" s="73"/>
      <c r="O6358" s="70"/>
      <c r="P6358" s="42"/>
      <c r="Q6358" s="3"/>
      <c r="R6358" s="6"/>
      <c r="S6358" s="7"/>
      <c r="T6358" s="1"/>
      <c r="U6358" s="8"/>
      <c r="V6358" s="8"/>
      <c r="W6358" s="44"/>
      <c r="X6358" s="22"/>
      <c r="Y6358" s="4"/>
      <c r="Z6358" s="4"/>
      <c r="AA6358" s="4"/>
      <c r="AB6358" s="9"/>
      <c r="AD6358" s="183"/>
      <c r="AE6358" s="165"/>
      <c r="AF6358" s="165"/>
      <c r="AG6358" s="193"/>
      <c r="AH6358" s="165"/>
      <c r="AI6358" s="180"/>
      <c r="AJ6358" s="172"/>
      <c r="AK6358" s="172"/>
      <c r="AL6358" s="172"/>
      <c r="AM6358" s="183"/>
    </row>
    <row r="6359" spans="1:39">
      <c r="A6359" s="2"/>
      <c r="B6359" s="3"/>
      <c r="C6359" s="4"/>
      <c r="D6359" s="4"/>
      <c r="E6359" s="135"/>
      <c r="F6359" s="6"/>
      <c r="G6359" s="6"/>
      <c r="H6359" s="6"/>
      <c r="I6359" s="6"/>
      <c r="J6359" s="2"/>
      <c r="K6359" s="2"/>
      <c r="L6359" s="77"/>
      <c r="M6359" s="71"/>
      <c r="N6359" s="73"/>
      <c r="O6359" s="70"/>
      <c r="P6359" s="42"/>
      <c r="Q6359" s="3"/>
      <c r="R6359" s="6"/>
      <c r="S6359" s="7"/>
      <c r="T6359" s="1"/>
      <c r="U6359" s="8"/>
      <c r="V6359" s="8"/>
      <c r="W6359" s="44"/>
      <c r="X6359" s="22"/>
      <c r="Y6359" s="4"/>
      <c r="Z6359" s="4"/>
      <c r="AA6359" s="4"/>
      <c r="AB6359" s="9"/>
      <c r="AD6359" s="183"/>
      <c r="AE6359" s="165"/>
      <c r="AF6359" s="165"/>
      <c r="AG6359" s="193"/>
      <c r="AH6359" s="165"/>
      <c r="AI6359" s="180"/>
      <c r="AJ6359" s="172"/>
      <c r="AK6359" s="172"/>
      <c r="AL6359" s="172"/>
      <c r="AM6359" s="183"/>
    </row>
    <row r="6360" spans="1:39">
      <c r="A6360" s="2"/>
      <c r="B6360" s="3"/>
      <c r="C6360" s="4"/>
      <c r="D6360" s="4"/>
      <c r="E6360" s="135"/>
      <c r="F6360" s="6"/>
      <c r="G6360" s="6"/>
      <c r="H6360" s="6"/>
      <c r="I6360" s="6"/>
      <c r="J6360" s="2"/>
      <c r="K6360" s="2"/>
      <c r="L6360" s="77"/>
      <c r="M6360" s="71"/>
      <c r="N6360" s="73"/>
      <c r="O6360" s="70"/>
      <c r="P6360" s="42"/>
      <c r="Q6360" s="3"/>
      <c r="R6360" s="6"/>
      <c r="S6360" s="7"/>
      <c r="T6360" s="1"/>
      <c r="U6360" s="8"/>
      <c r="V6360" s="8"/>
      <c r="W6360" s="44"/>
      <c r="X6360" s="22"/>
      <c r="Y6360" s="4"/>
      <c r="Z6360" s="4"/>
      <c r="AA6360" s="4"/>
      <c r="AB6360" s="9"/>
      <c r="AD6360" s="183"/>
      <c r="AE6360" s="165"/>
      <c r="AF6360" s="165"/>
      <c r="AG6360" s="193"/>
      <c r="AH6360" s="165"/>
      <c r="AI6360" s="180"/>
      <c r="AJ6360" s="172"/>
      <c r="AK6360" s="172"/>
      <c r="AL6360" s="172"/>
      <c r="AM6360" s="183"/>
    </row>
    <row r="6361" spans="1:39">
      <c r="A6361" s="2"/>
      <c r="B6361" s="3"/>
      <c r="C6361" s="4"/>
      <c r="D6361" s="4"/>
      <c r="E6361" s="135"/>
      <c r="F6361" s="6"/>
      <c r="G6361" s="6"/>
      <c r="H6361" s="6"/>
      <c r="I6361" s="6"/>
      <c r="J6361" s="2"/>
      <c r="K6361" s="2"/>
      <c r="L6361" s="77"/>
      <c r="M6361" s="71"/>
      <c r="N6361" s="73"/>
      <c r="O6361" s="70"/>
      <c r="P6361" s="42"/>
      <c r="Q6361" s="3"/>
      <c r="R6361" s="6"/>
      <c r="S6361" s="7"/>
      <c r="T6361" s="1"/>
      <c r="U6361" s="8"/>
      <c r="V6361" s="8"/>
      <c r="W6361" s="44"/>
      <c r="X6361" s="22"/>
      <c r="Y6361" s="4"/>
      <c r="Z6361" s="4"/>
      <c r="AA6361" s="4"/>
      <c r="AB6361" s="9"/>
      <c r="AD6361" s="183"/>
      <c r="AE6361" s="165"/>
      <c r="AF6361" s="165"/>
      <c r="AG6361" s="193"/>
      <c r="AH6361" s="165"/>
      <c r="AI6361" s="180"/>
      <c r="AJ6361" s="172"/>
      <c r="AK6361" s="172"/>
      <c r="AL6361" s="172"/>
      <c r="AM6361" s="183"/>
    </row>
    <row r="6362" spans="1:39">
      <c r="A6362" s="2"/>
      <c r="B6362" s="3"/>
      <c r="C6362" s="4"/>
      <c r="D6362" s="4"/>
      <c r="E6362" s="135"/>
      <c r="F6362" s="6"/>
      <c r="G6362" s="6"/>
      <c r="H6362" s="6"/>
      <c r="I6362" s="6"/>
      <c r="J6362" s="2"/>
      <c r="K6362" s="2"/>
      <c r="L6362" s="77"/>
      <c r="M6362" s="71"/>
      <c r="N6362" s="73"/>
      <c r="O6362" s="70"/>
      <c r="P6362" s="42"/>
      <c r="Q6362" s="3"/>
      <c r="R6362" s="6"/>
      <c r="S6362" s="7"/>
      <c r="T6362" s="1"/>
      <c r="U6362" s="8"/>
      <c r="V6362" s="8"/>
      <c r="W6362" s="55"/>
      <c r="X6362" s="22"/>
      <c r="Y6362" s="4"/>
      <c r="Z6362" s="4"/>
      <c r="AA6362" s="4"/>
      <c r="AB6362" s="9"/>
      <c r="AD6362" s="183"/>
      <c r="AE6362" s="165"/>
      <c r="AF6362" s="165"/>
      <c r="AG6362" s="193"/>
      <c r="AH6362" s="165"/>
      <c r="AI6362" s="180"/>
      <c r="AJ6362" s="172"/>
      <c r="AK6362" s="172"/>
      <c r="AL6362" s="172"/>
      <c r="AM6362" s="183"/>
    </row>
    <row r="6363" spans="1:39">
      <c r="A6363" s="2"/>
      <c r="B6363" s="3"/>
      <c r="C6363" s="4"/>
      <c r="D6363" s="4"/>
      <c r="E6363" s="135"/>
      <c r="F6363" s="6"/>
      <c r="G6363" s="6"/>
      <c r="H6363" s="6"/>
      <c r="I6363" s="6"/>
      <c r="J6363" s="2"/>
      <c r="K6363" s="2"/>
      <c r="L6363" s="77"/>
      <c r="M6363" s="71"/>
      <c r="N6363" s="73"/>
      <c r="O6363" s="70"/>
      <c r="P6363" s="42"/>
      <c r="Q6363" s="3"/>
      <c r="R6363" s="6"/>
      <c r="S6363" s="7"/>
      <c r="T6363" s="1"/>
      <c r="U6363" s="8"/>
      <c r="V6363" s="8"/>
      <c r="W6363" s="29"/>
      <c r="X6363" s="22"/>
      <c r="Y6363" s="4"/>
      <c r="Z6363" s="4"/>
      <c r="AA6363" s="4"/>
      <c r="AB6363" s="9"/>
      <c r="AD6363" s="183"/>
      <c r="AE6363" s="165"/>
      <c r="AF6363" s="165"/>
      <c r="AG6363" s="193"/>
      <c r="AH6363" s="165"/>
      <c r="AI6363" s="180"/>
      <c r="AJ6363" s="172"/>
      <c r="AK6363" s="172"/>
      <c r="AL6363" s="172"/>
      <c r="AM6363" s="183"/>
    </row>
    <row r="6364" spans="1:39">
      <c r="A6364" s="2"/>
      <c r="B6364" s="3"/>
      <c r="C6364" s="4"/>
      <c r="D6364" s="4"/>
      <c r="E6364" s="135"/>
      <c r="F6364" s="6"/>
      <c r="G6364" s="6"/>
      <c r="H6364" s="6"/>
      <c r="I6364" s="6"/>
      <c r="J6364" s="2"/>
      <c r="K6364" s="2"/>
      <c r="L6364" s="77"/>
      <c r="M6364" s="71"/>
      <c r="N6364" s="73"/>
      <c r="O6364" s="70"/>
      <c r="P6364" s="42"/>
      <c r="Q6364" s="3"/>
      <c r="R6364" s="6"/>
      <c r="S6364" s="7"/>
      <c r="T6364" s="1"/>
      <c r="U6364" s="8"/>
      <c r="V6364" s="8"/>
      <c r="W6364" s="30"/>
      <c r="X6364" s="22"/>
      <c r="Y6364" s="4"/>
      <c r="Z6364" s="4"/>
      <c r="AA6364" s="4"/>
      <c r="AB6364" s="9"/>
      <c r="AD6364" s="183"/>
      <c r="AE6364" s="165"/>
      <c r="AF6364" s="165"/>
      <c r="AG6364" s="193"/>
      <c r="AH6364" s="165"/>
      <c r="AI6364" s="180"/>
      <c r="AJ6364" s="172"/>
      <c r="AK6364" s="172"/>
      <c r="AL6364" s="172"/>
      <c r="AM6364" s="183"/>
    </row>
    <row r="6365" spans="1:39">
      <c r="A6365" s="2"/>
      <c r="B6365" s="3"/>
      <c r="C6365" s="4"/>
      <c r="D6365" s="4"/>
      <c r="E6365" s="135"/>
      <c r="F6365" s="6"/>
      <c r="G6365" s="6"/>
      <c r="H6365" s="6"/>
      <c r="I6365" s="6"/>
      <c r="J6365" s="2"/>
      <c r="K6365" s="2"/>
      <c r="L6365" s="77"/>
      <c r="M6365" s="71"/>
      <c r="N6365" s="73"/>
      <c r="O6365" s="70"/>
      <c r="P6365" s="42"/>
      <c r="Q6365" s="3"/>
      <c r="R6365" s="6"/>
      <c r="S6365" s="7"/>
      <c r="T6365" s="1"/>
      <c r="U6365" s="8"/>
      <c r="V6365" s="8"/>
      <c r="W6365" s="29"/>
      <c r="X6365" s="22"/>
      <c r="Y6365" s="4"/>
      <c r="Z6365" s="4"/>
      <c r="AA6365" s="4"/>
      <c r="AB6365" s="9"/>
      <c r="AD6365" s="183"/>
      <c r="AE6365" s="165"/>
      <c r="AF6365" s="165"/>
      <c r="AG6365" s="193"/>
      <c r="AH6365" s="165"/>
      <c r="AI6365" s="180"/>
      <c r="AJ6365" s="172"/>
      <c r="AK6365" s="172"/>
      <c r="AL6365" s="172"/>
      <c r="AM6365" s="183"/>
    </row>
    <row r="6366" spans="1:39">
      <c r="A6366" s="2"/>
      <c r="B6366" s="3"/>
      <c r="C6366" s="4"/>
      <c r="D6366" s="4"/>
      <c r="E6366" s="135"/>
      <c r="F6366" s="6"/>
      <c r="G6366" s="6"/>
      <c r="H6366" s="6"/>
      <c r="I6366" s="6"/>
      <c r="J6366" s="2"/>
      <c r="K6366" s="2"/>
      <c r="L6366" s="77"/>
      <c r="M6366" s="71"/>
      <c r="N6366" s="73"/>
      <c r="O6366" s="70"/>
      <c r="P6366" s="42"/>
      <c r="Q6366" s="3"/>
      <c r="R6366" s="6"/>
      <c r="S6366" s="7"/>
      <c r="T6366" s="1"/>
      <c r="U6366" s="8"/>
      <c r="V6366" s="8"/>
      <c r="W6366" s="30"/>
      <c r="X6366" s="22"/>
      <c r="Y6366" s="4"/>
      <c r="Z6366" s="4"/>
      <c r="AA6366" s="4"/>
      <c r="AB6366" s="9"/>
      <c r="AD6366" s="183"/>
      <c r="AE6366" s="165"/>
      <c r="AF6366" s="165"/>
      <c r="AG6366" s="193"/>
      <c r="AH6366" s="165"/>
      <c r="AI6366" s="180"/>
      <c r="AJ6366" s="172"/>
      <c r="AK6366" s="172"/>
      <c r="AL6366" s="172"/>
      <c r="AM6366" s="183"/>
    </row>
    <row r="6367" spans="1:39">
      <c r="A6367" s="2"/>
      <c r="B6367" s="3"/>
      <c r="C6367" s="4"/>
      <c r="D6367" s="4"/>
      <c r="E6367" s="135"/>
      <c r="F6367" s="6"/>
      <c r="G6367" s="6"/>
      <c r="H6367" s="6"/>
      <c r="I6367" s="6"/>
      <c r="J6367" s="2"/>
      <c r="K6367" s="2"/>
      <c r="L6367" s="77"/>
      <c r="M6367" s="71"/>
      <c r="N6367" s="73"/>
      <c r="O6367" s="70"/>
      <c r="P6367" s="42"/>
      <c r="Q6367" s="3"/>
      <c r="R6367" s="6"/>
      <c r="S6367" s="7"/>
      <c r="T6367" s="1"/>
      <c r="U6367" s="8"/>
      <c r="V6367" s="8"/>
      <c r="W6367" s="57"/>
      <c r="X6367" s="22"/>
      <c r="Y6367" s="4"/>
      <c r="Z6367" s="4"/>
      <c r="AA6367" s="4"/>
      <c r="AB6367" s="9"/>
      <c r="AD6367" s="183"/>
      <c r="AE6367" s="165"/>
      <c r="AF6367" s="165"/>
      <c r="AG6367" s="193"/>
      <c r="AH6367" s="165"/>
      <c r="AI6367" s="180"/>
      <c r="AJ6367" s="172"/>
      <c r="AK6367" s="172"/>
      <c r="AL6367" s="172"/>
      <c r="AM6367" s="183"/>
    </row>
    <row r="6368" spans="1:39">
      <c r="A6368" s="2"/>
      <c r="B6368" s="3"/>
      <c r="C6368" s="4"/>
      <c r="D6368" s="4"/>
      <c r="E6368" s="135"/>
      <c r="F6368" s="6"/>
      <c r="G6368" s="6"/>
      <c r="H6368" s="6"/>
      <c r="I6368" s="6"/>
      <c r="J6368" s="2"/>
      <c r="K6368" s="2"/>
      <c r="L6368" s="77"/>
      <c r="M6368" s="71"/>
      <c r="N6368" s="73"/>
      <c r="O6368" s="70"/>
      <c r="P6368" s="42"/>
      <c r="Q6368" s="3"/>
      <c r="R6368" s="6"/>
      <c r="S6368" s="7"/>
      <c r="T6368" s="1"/>
      <c r="U6368" s="8"/>
      <c r="V6368" s="8"/>
      <c r="W6368" s="44"/>
      <c r="X6368" s="22"/>
      <c r="Y6368" s="4"/>
      <c r="Z6368" s="4"/>
      <c r="AA6368" s="4"/>
      <c r="AB6368" s="9"/>
      <c r="AD6368" s="183"/>
      <c r="AE6368" s="165"/>
      <c r="AF6368" s="165"/>
      <c r="AG6368" s="193"/>
      <c r="AH6368" s="165"/>
      <c r="AI6368" s="180"/>
      <c r="AJ6368" s="172"/>
      <c r="AK6368" s="172"/>
      <c r="AL6368" s="172"/>
      <c r="AM6368" s="183"/>
    </row>
    <row r="6369" spans="1:39">
      <c r="A6369" s="2"/>
      <c r="B6369" s="3"/>
      <c r="C6369" s="4"/>
      <c r="D6369" s="4"/>
      <c r="E6369" s="135"/>
      <c r="F6369" s="6"/>
      <c r="G6369" s="6"/>
      <c r="H6369" s="6"/>
      <c r="I6369" s="6"/>
      <c r="J6369" s="2"/>
      <c r="K6369" s="2"/>
      <c r="L6369" s="77"/>
      <c r="M6369" s="71"/>
      <c r="N6369" s="73"/>
      <c r="O6369" s="70"/>
      <c r="P6369" s="42"/>
      <c r="Q6369" s="3"/>
      <c r="R6369" s="6"/>
      <c r="S6369" s="7"/>
      <c r="T6369" s="1"/>
      <c r="U6369" s="8"/>
      <c r="V6369" s="8"/>
      <c r="W6369" s="57"/>
      <c r="X6369" s="22"/>
      <c r="Y6369" s="4"/>
      <c r="Z6369" s="4"/>
      <c r="AA6369" s="4"/>
      <c r="AB6369" s="9"/>
      <c r="AD6369" s="183"/>
      <c r="AE6369" s="165"/>
      <c r="AF6369" s="165"/>
      <c r="AG6369" s="193"/>
      <c r="AH6369" s="165"/>
      <c r="AI6369" s="180"/>
      <c r="AJ6369" s="172"/>
      <c r="AK6369" s="172"/>
      <c r="AL6369" s="172"/>
      <c r="AM6369" s="183"/>
    </row>
    <row r="6370" spans="1:39">
      <c r="A6370" s="2"/>
      <c r="B6370" s="3"/>
      <c r="C6370" s="4"/>
      <c r="D6370" s="4"/>
      <c r="E6370" s="135"/>
      <c r="F6370" s="6"/>
      <c r="G6370" s="6"/>
      <c r="H6370" s="6"/>
      <c r="I6370" s="6"/>
      <c r="J6370" s="2"/>
      <c r="K6370" s="2"/>
      <c r="L6370" s="77"/>
      <c r="M6370" s="71"/>
      <c r="N6370" s="73"/>
      <c r="O6370" s="70"/>
      <c r="P6370" s="42"/>
      <c r="Q6370" s="3"/>
      <c r="R6370" s="6"/>
      <c r="S6370" s="7"/>
      <c r="T6370" s="1"/>
      <c r="U6370" s="8"/>
      <c r="V6370" s="8"/>
      <c r="W6370" s="44"/>
      <c r="X6370" s="22"/>
      <c r="Y6370" s="4"/>
      <c r="Z6370" s="4"/>
      <c r="AA6370" s="4"/>
      <c r="AB6370" s="9"/>
      <c r="AD6370" s="183"/>
      <c r="AE6370" s="165"/>
      <c r="AF6370" s="165"/>
      <c r="AG6370" s="193"/>
      <c r="AH6370" s="165"/>
      <c r="AI6370" s="180"/>
      <c r="AJ6370" s="172"/>
      <c r="AK6370" s="172"/>
      <c r="AL6370" s="172"/>
      <c r="AM6370" s="183"/>
    </row>
    <row r="6371" spans="1:39">
      <c r="A6371" s="2"/>
      <c r="B6371" s="3"/>
      <c r="C6371" s="4"/>
      <c r="D6371" s="4"/>
      <c r="E6371" s="135"/>
      <c r="F6371" s="6"/>
      <c r="G6371" s="6"/>
      <c r="H6371" s="6"/>
      <c r="I6371" s="6"/>
      <c r="J6371" s="2"/>
      <c r="K6371" s="2"/>
      <c r="L6371" s="77"/>
      <c r="M6371" s="71"/>
      <c r="N6371" s="73"/>
      <c r="O6371" s="70"/>
      <c r="P6371" s="42"/>
      <c r="Q6371" s="3"/>
      <c r="R6371" s="6"/>
      <c r="S6371" s="7"/>
      <c r="T6371" s="1"/>
      <c r="U6371" s="8"/>
      <c r="V6371" s="8"/>
      <c r="W6371" s="44"/>
      <c r="X6371" s="22"/>
      <c r="Y6371" s="4"/>
      <c r="Z6371" s="4"/>
      <c r="AA6371" s="4"/>
      <c r="AB6371" s="9"/>
      <c r="AD6371" s="183"/>
      <c r="AE6371" s="165"/>
      <c r="AF6371" s="165"/>
      <c r="AG6371" s="193"/>
      <c r="AH6371" s="165"/>
      <c r="AI6371" s="180"/>
      <c r="AJ6371" s="172"/>
      <c r="AK6371" s="172"/>
      <c r="AL6371" s="172"/>
      <c r="AM6371" s="183"/>
    </row>
    <row r="6372" spans="1:39">
      <c r="A6372" s="2"/>
      <c r="B6372" s="3"/>
      <c r="C6372" s="4"/>
      <c r="D6372" s="4"/>
      <c r="E6372" s="135"/>
      <c r="F6372" s="6"/>
      <c r="G6372" s="6"/>
      <c r="H6372" s="6"/>
      <c r="I6372" s="6"/>
      <c r="J6372" s="2"/>
      <c r="K6372" s="2"/>
      <c r="L6372" s="77"/>
      <c r="M6372" s="71"/>
      <c r="N6372" s="73"/>
      <c r="O6372" s="70"/>
      <c r="P6372" s="42"/>
      <c r="Q6372" s="3"/>
      <c r="R6372" s="6"/>
      <c r="S6372" s="7"/>
      <c r="T6372" s="1"/>
      <c r="U6372" s="8"/>
      <c r="V6372" s="8"/>
      <c r="W6372" s="44"/>
      <c r="X6372" s="22"/>
      <c r="Y6372" s="4"/>
      <c r="Z6372" s="4"/>
      <c r="AA6372" s="4"/>
      <c r="AB6372" s="9"/>
      <c r="AD6372" s="183"/>
      <c r="AE6372" s="165"/>
      <c r="AF6372" s="165"/>
      <c r="AG6372" s="193"/>
      <c r="AH6372" s="165"/>
      <c r="AI6372" s="180"/>
      <c r="AJ6372" s="172"/>
      <c r="AK6372" s="172"/>
      <c r="AL6372" s="172"/>
      <c r="AM6372" s="183"/>
    </row>
    <row r="6373" spans="1:39">
      <c r="A6373" s="2"/>
      <c r="B6373" s="3"/>
      <c r="C6373" s="4"/>
      <c r="D6373" s="4"/>
      <c r="E6373" s="135"/>
      <c r="F6373" s="6"/>
      <c r="G6373" s="6"/>
      <c r="H6373" s="6"/>
      <c r="I6373" s="6"/>
      <c r="J6373" s="2"/>
      <c r="K6373" s="2"/>
      <c r="L6373" s="77"/>
      <c r="M6373" s="71"/>
      <c r="N6373" s="73"/>
      <c r="O6373" s="70"/>
      <c r="P6373" s="42"/>
      <c r="Q6373" s="3"/>
      <c r="R6373" s="6"/>
      <c r="S6373" s="7"/>
      <c r="T6373" s="1"/>
      <c r="U6373" s="8"/>
      <c r="V6373" s="8"/>
      <c r="W6373" s="44"/>
      <c r="X6373" s="22"/>
      <c r="Y6373" s="4"/>
      <c r="Z6373" s="4"/>
      <c r="AA6373" s="4"/>
      <c r="AB6373" s="9"/>
      <c r="AD6373" s="183"/>
      <c r="AE6373" s="165"/>
      <c r="AF6373" s="165"/>
      <c r="AG6373" s="193"/>
      <c r="AH6373" s="165"/>
      <c r="AI6373" s="180"/>
      <c r="AJ6373" s="172"/>
      <c r="AK6373" s="172"/>
      <c r="AL6373" s="172"/>
      <c r="AM6373" s="183"/>
    </row>
    <row r="6374" spans="1:39">
      <c r="A6374" s="2"/>
      <c r="B6374" s="3"/>
      <c r="C6374" s="4"/>
      <c r="D6374" s="4"/>
      <c r="E6374" s="135"/>
      <c r="F6374" s="6"/>
      <c r="G6374" s="6"/>
      <c r="H6374" s="6"/>
      <c r="I6374" s="6"/>
      <c r="J6374" s="2"/>
      <c r="K6374" s="2"/>
      <c r="L6374" s="77"/>
      <c r="M6374" s="71"/>
      <c r="N6374" s="73"/>
      <c r="O6374" s="70"/>
      <c r="P6374" s="42"/>
      <c r="Q6374" s="3"/>
      <c r="R6374" s="6"/>
      <c r="S6374" s="7"/>
      <c r="T6374" s="1"/>
      <c r="U6374" s="8"/>
      <c r="V6374" s="8"/>
      <c r="W6374" s="44"/>
      <c r="X6374" s="22"/>
      <c r="Y6374" s="4"/>
      <c r="Z6374" s="4"/>
      <c r="AA6374" s="4"/>
      <c r="AB6374" s="9"/>
      <c r="AD6374" s="183"/>
      <c r="AE6374" s="165"/>
      <c r="AF6374" s="165"/>
      <c r="AG6374" s="193"/>
      <c r="AH6374" s="165"/>
      <c r="AI6374" s="180"/>
      <c r="AJ6374" s="172"/>
      <c r="AK6374" s="172"/>
      <c r="AL6374" s="172"/>
      <c r="AM6374" s="183"/>
    </row>
    <row r="6375" spans="1:39">
      <c r="A6375" s="2"/>
      <c r="B6375" s="3"/>
      <c r="C6375" s="4"/>
      <c r="D6375" s="4"/>
      <c r="E6375" s="135"/>
      <c r="F6375" s="6"/>
      <c r="G6375" s="6"/>
      <c r="H6375" s="6"/>
      <c r="I6375" s="6"/>
      <c r="J6375" s="2"/>
      <c r="K6375" s="2"/>
      <c r="L6375" s="77"/>
      <c r="M6375" s="71"/>
      <c r="N6375" s="73"/>
      <c r="O6375" s="70"/>
      <c r="P6375" s="42"/>
      <c r="Q6375" s="3"/>
      <c r="R6375" s="6"/>
      <c r="S6375" s="7"/>
      <c r="T6375" s="1"/>
      <c r="U6375" s="8"/>
      <c r="V6375" s="8"/>
      <c r="W6375" s="44"/>
      <c r="X6375" s="22"/>
      <c r="Y6375" s="4"/>
      <c r="Z6375" s="4"/>
      <c r="AA6375" s="4"/>
      <c r="AB6375" s="9"/>
      <c r="AD6375" s="183"/>
      <c r="AE6375" s="165"/>
      <c r="AF6375" s="165"/>
      <c r="AG6375" s="193"/>
      <c r="AH6375" s="165"/>
      <c r="AI6375" s="180"/>
      <c r="AJ6375" s="172"/>
      <c r="AK6375" s="172"/>
      <c r="AL6375" s="172"/>
      <c r="AM6375" s="183"/>
    </row>
    <row r="6376" spans="1:39">
      <c r="A6376" s="2"/>
      <c r="B6376" s="3"/>
      <c r="C6376" s="4"/>
      <c r="D6376" s="4"/>
      <c r="E6376" s="135"/>
      <c r="F6376" s="6"/>
      <c r="G6376" s="6"/>
      <c r="H6376" s="6"/>
      <c r="I6376" s="6"/>
      <c r="J6376" s="2"/>
      <c r="K6376" s="2"/>
      <c r="L6376" s="77"/>
      <c r="M6376" s="71"/>
      <c r="N6376" s="73"/>
      <c r="O6376" s="70"/>
      <c r="P6376" s="42"/>
      <c r="Q6376" s="3"/>
      <c r="R6376" s="6"/>
      <c r="S6376" s="7"/>
      <c r="T6376" s="1"/>
      <c r="U6376" s="8"/>
      <c r="V6376" s="8"/>
      <c r="W6376" s="44"/>
      <c r="X6376" s="22"/>
      <c r="Y6376" s="4"/>
      <c r="Z6376" s="4"/>
      <c r="AA6376" s="4"/>
      <c r="AB6376" s="9"/>
      <c r="AD6376" s="183"/>
      <c r="AE6376" s="165"/>
      <c r="AF6376" s="165"/>
      <c r="AG6376" s="193"/>
      <c r="AH6376" s="165"/>
      <c r="AI6376" s="180"/>
      <c r="AJ6376" s="172"/>
      <c r="AK6376" s="172"/>
      <c r="AL6376" s="172"/>
      <c r="AM6376" s="183"/>
    </row>
    <row r="6377" spans="1:39">
      <c r="A6377" s="2"/>
      <c r="B6377" s="3"/>
      <c r="C6377" s="4"/>
      <c r="D6377" s="4"/>
      <c r="E6377" s="135"/>
      <c r="F6377" s="6"/>
      <c r="G6377" s="6"/>
      <c r="H6377" s="6"/>
      <c r="I6377" s="6"/>
      <c r="J6377" s="2"/>
      <c r="K6377" s="2"/>
      <c r="L6377" s="77"/>
      <c r="M6377" s="71"/>
      <c r="N6377" s="73"/>
      <c r="O6377" s="70"/>
      <c r="P6377" s="42"/>
      <c r="Q6377" s="3"/>
      <c r="R6377" s="6"/>
      <c r="S6377" s="7"/>
      <c r="T6377" s="1"/>
      <c r="U6377" s="8"/>
      <c r="V6377" s="8"/>
      <c r="W6377" s="44"/>
      <c r="X6377" s="22"/>
      <c r="Y6377" s="4"/>
      <c r="Z6377" s="4"/>
      <c r="AA6377" s="4"/>
      <c r="AB6377" s="9"/>
      <c r="AD6377" s="183"/>
      <c r="AE6377" s="165"/>
      <c r="AF6377" s="165"/>
      <c r="AG6377" s="193"/>
      <c r="AH6377" s="165"/>
      <c r="AI6377" s="180"/>
      <c r="AJ6377" s="172"/>
      <c r="AK6377" s="172"/>
      <c r="AL6377" s="172"/>
      <c r="AM6377" s="183"/>
    </row>
    <row r="6378" spans="1:39">
      <c r="A6378" s="2"/>
      <c r="B6378" s="3"/>
      <c r="C6378" s="4"/>
      <c r="D6378" s="4"/>
      <c r="E6378" s="135"/>
      <c r="F6378" s="6"/>
      <c r="G6378" s="6"/>
      <c r="H6378" s="6"/>
      <c r="I6378" s="6"/>
      <c r="J6378" s="2"/>
      <c r="K6378" s="2"/>
      <c r="L6378" s="77"/>
      <c r="M6378" s="71"/>
      <c r="N6378" s="73"/>
      <c r="O6378" s="70"/>
      <c r="P6378" s="42"/>
      <c r="Q6378" s="3"/>
      <c r="R6378" s="6"/>
      <c r="S6378" s="7"/>
      <c r="T6378" s="1"/>
      <c r="U6378" s="8"/>
      <c r="V6378" s="8"/>
      <c r="W6378" s="44"/>
      <c r="X6378" s="22"/>
      <c r="Y6378" s="4"/>
      <c r="Z6378" s="4"/>
      <c r="AA6378" s="4"/>
      <c r="AB6378" s="9"/>
      <c r="AD6378" s="183"/>
      <c r="AE6378" s="165"/>
      <c r="AF6378" s="165"/>
      <c r="AG6378" s="193"/>
      <c r="AH6378" s="165"/>
      <c r="AI6378" s="180"/>
      <c r="AJ6378" s="172"/>
      <c r="AK6378" s="172"/>
      <c r="AL6378" s="172"/>
      <c r="AM6378" s="183"/>
    </row>
    <row r="6379" spans="1:39">
      <c r="A6379" s="2"/>
      <c r="B6379" s="3"/>
      <c r="C6379" s="4"/>
      <c r="D6379" s="4"/>
      <c r="E6379" s="135"/>
      <c r="F6379" s="6"/>
      <c r="G6379" s="6"/>
      <c r="H6379" s="6"/>
      <c r="I6379" s="6"/>
      <c r="J6379" s="2"/>
      <c r="K6379" s="2"/>
      <c r="L6379" s="77"/>
      <c r="M6379" s="71"/>
      <c r="N6379" s="73"/>
      <c r="O6379" s="70"/>
      <c r="P6379" s="42"/>
      <c r="Q6379" s="3"/>
      <c r="R6379" s="6"/>
      <c r="S6379" s="7"/>
      <c r="T6379" s="1"/>
      <c r="U6379" s="8"/>
      <c r="V6379" s="8"/>
      <c r="W6379" s="44"/>
      <c r="X6379" s="22"/>
      <c r="Y6379" s="4"/>
      <c r="Z6379" s="4"/>
      <c r="AA6379" s="4"/>
      <c r="AB6379" s="9"/>
      <c r="AD6379" s="183"/>
      <c r="AE6379" s="165"/>
      <c r="AF6379" s="165"/>
      <c r="AG6379" s="193"/>
      <c r="AH6379" s="165"/>
      <c r="AI6379" s="180"/>
      <c r="AJ6379" s="172"/>
      <c r="AK6379" s="172"/>
      <c r="AL6379" s="172"/>
      <c r="AM6379" s="183"/>
    </row>
    <row r="6380" spans="1:39">
      <c r="A6380" s="2"/>
      <c r="B6380" s="3"/>
      <c r="C6380" s="4"/>
      <c r="D6380" s="4"/>
      <c r="E6380" s="135"/>
      <c r="F6380" s="6"/>
      <c r="G6380" s="6"/>
      <c r="H6380" s="6"/>
      <c r="I6380" s="6"/>
      <c r="J6380" s="2"/>
      <c r="K6380" s="2"/>
      <c r="L6380" s="77"/>
      <c r="M6380" s="71"/>
      <c r="N6380" s="73"/>
      <c r="O6380" s="70"/>
      <c r="P6380" s="42"/>
      <c r="Q6380" s="3"/>
      <c r="R6380" s="6"/>
      <c r="S6380" s="7"/>
      <c r="T6380" s="1"/>
      <c r="U6380" s="8"/>
      <c r="V6380" s="8"/>
      <c r="W6380" s="44"/>
      <c r="X6380" s="22"/>
      <c r="Y6380" s="4"/>
      <c r="Z6380" s="4"/>
      <c r="AA6380" s="4"/>
      <c r="AB6380" s="9"/>
      <c r="AD6380" s="183"/>
      <c r="AE6380" s="165"/>
      <c r="AF6380" s="165"/>
      <c r="AG6380" s="193"/>
      <c r="AH6380" s="165"/>
      <c r="AI6380" s="180"/>
      <c r="AJ6380" s="172"/>
      <c r="AK6380" s="172"/>
      <c r="AL6380" s="172"/>
      <c r="AM6380" s="183"/>
    </row>
    <row r="6381" spans="1:39">
      <c r="A6381" s="2"/>
      <c r="B6381" s="3"/>
      <c r="C6381" s="4"/>
      <c r="D6381" s="4"/>
      <c r="E6381" s="135"/>
      <c r="F6381" s="6"/>
      <c r="G6381" s="6"/>
      <c r="H6381" s="6"/>
      <c r="I6381" s="6"/>
      <c r="J6381" s="2"/>
      <c r="K6381" s="2"/>
      <c r="L6381" s="77"/>
      <c r="M6381" s="71"/>
      <c r="N6381" s="73"/>
      <c r="O6381" s="70"/>
      <c r="P6381" s="42"/>
      <c r="Q6381" s="3"/>
      <c r="R6381" s="6"/>
      <c r="S6381" s="7"/>
      <c r="T6381" s="1"/>
      <c r="U6381" s="8"/>
      <c r="V6381" s="8"/>
      <c r="W6381" s="44"/>
      <c r="X6381" s="22"/>
      <c r="Y6381" s="4"/>
      <c r="Z6381" s="4"/>
      <c r="AA6381" s="4"/>
      <c r="AB6381" s="9"/>
      <c r="AD6381" s="183"/>
      <c r="AE6381" s="165"/>
      <c r="AF6381" s="165"/>
      <c r="AG6381" s="193"/>
      <c r="AH6381" s="165"/>
      <c r="AI6381" s="180"/>
      <c r="AJ6381" s="172"/>
      <c r="AK6381" s="172"/>
      <c r="AL6381" s="172"/>
      <c r="AM6381" s="183"/>
    </row>
    <row r="6382" spans="1:39">
      <c r="A6382" s="2"/>
      <c r="B6382" s="3"/>
      <c r="C6382" s="4"/>
      <c r="D6382" s="4"/>
      <c r="E6382" s="135"/>
      <c r="F6382" s="6"/>
      <c r="G6382" s="6"/>
      <c r="H6382" s="6"/>
      <c r="I6382" s="6"/>
      <c r="J6382" s="2"/>
      <c r="K6382" s="2"/>
      <c r="L6382" s="77"/>
      <c r="M6382" s="71"/>
      <c r="N6382" s="73"/>
      <c r="O6382" s="70"/>
      <c r="P6382" s="42"/>
      <c r="Q6382" s="3"/>
      <c r="R6382" s="6"/>
      <c r="S6382" s="7"/>
      <c r="T6382" s="1"/>
      <c r="U6382" s="8"/>
      <c r="V6382" s="8"/>
      <c r="W6382" s="44"/>
      <c r="X6382" s="22"/>
      <c r="Y6382" s="4"/>
      <c r="Z6382" s="4"/>
      <c r="AA6382" s="4"/>
      <c r="AB6382" s="9"/>
      <c r="AD6382" s="183"/>
      <c r="AE6382" s="165"/>
      <c r="AF6382" s="165"/>
      <c r="AG6382" s="193"/>
      <c r="AH6382" s="165"/>
      <c r="AI6382" s="180"/>
      <c r="AJ6382" s="172"/>
      <c r="AK6382" s="172"/>
      <c r="AL6382" s="172"/>
      <c r="AM6382" s="183"/>
    </row>
    <row r="6383" spans="1:39">
      <c r="A6383" s="2"/>
      <c r="B6383" s="3"/>
      <c r="C6383" s="4"/>
      <c r="D6383" s="4"/>
      <c r="E6383" s="135"/>
      <c r="F6383" s="6"/>
      <c r="G6383" s="6"/>
      <c r="H6383" s="6"/>
      <c r="I6383" s="6"/>
      <c r="J6383" s="2"/>
      <c r="K6383" s="2"/>
      <c r="L6383" s="77"/>
      <c r="M6383" s="71"/>
      <c r="N6383" s="73"/>
      <c r="O6383" s="70"/>
      <c r="P6383" s="42"/>
      <c r="Q6383" s="3"/>
      <c r="R6383" s="6"/>
      <c r="S6383" s="7"/>
      <c r="T6383" s="1"/>
      <c r="U6383" s="8"/>
      <c r="V6383" s="8"/>
      <c r="W6383" s="29"/>
      <c r="X6383" s="22"/>
      <c r="Y6383" s="4"/>
      <c r="Z6383" s="4"/>
      <c r="AA6383" s="4"/>
      <c r="AB6383" s="9"/>
      <c r="AD6383" s="183"/>
      <c r="AE6383" s="165"/>
      <c r="AF6383" s="165"/>
      <c r="AG6383" s="193"/>
      <c r="AH6383" s="165"/>
      <c r="AI6383" s="180"/>
      <c r="AJ6383" s="172"/>
      <c r="AK6383" s="172"/>
      <c r="AL6383" s="172"/>
      <c r="AM6383" s="183"/>
    </row>
    <row r="6384" spans="1:39">
      <c r="A6384" s="2"/>
      <c r="B6384" s="3"/>
      <c r="C6384" s="4"/>
      <c r="D6384" s="4"/>
      <c r="E6384" s="135"/>
      <c r="F6384" s="6"/>
      <c r="G6384" s="6"/>
      <c r="H6384" s="6"/>
      <c r="I6384" s="6"/>
      <c r="J6384" s="2"/>
      <c r="K6384" s="2"/>
      <c r="L6384" s="77"/>
      <c r="M6384" s="71"/>
      <c r="N6384" s="73"/>
      <c r="O6384" s="70"/>
      <c r="P6384" s="42"/>
      <c r="Q6384" s="3"/>
      <c r="R6384" s="6"/>
      <c r="S6384" s="7"/>
      <c r="T6384" s="1"/>
      <c r="U6384" s="8"/>
      <c r="V6384" s="8"/>
      <c r="W6384" s="29"/>
      <c r="X6384" s="22"/>
      <c r="Y6384" s="4"/>
      <c r="Z6384" s="4"/>
      <c r="AA6384" s="4"/>
      <c r="AB6384" s="9"/>
      <c r="AD6384" s="183"/>
      <c r="AE6384" s="165"/>
      <c r="AF6384" s="165"/>
      <c r="AG6384" s="193"/>
      <c r="AH6384" s="165"/>
      <c r="AI6384" s="180"/>
      <c r="AJ6384" s="172"/>
      <c r="AK6384" s="172"/>
      <c r="AL6384" s="172"/>
      <c r="AM6384" s="183"/>
    </row>
    <row r="6385" spans="1:39">
      <c r="A6385" s="2"/>
      <c r="B6385" s="3"/>
      <c r="C6385" s="4"/>
      <c r="D6385" s="4"/>
      <c r="E6385" s="135"/>
      <c r="F6385" s="6"/>
      <c r="G6385" s="6"/>
      <c r="H6385" s="6"/>
      <c r="I6385" s="6"/>
      <c r="J6385" s="2"/>
      <c r="K6385" s="2"/>
      <c r="L6385" s="77"/>
      <c r="M6385" s="71"/>
      <c r="N6385" s="73"/>
      <c r="O6385" s="70"/>
      <c r="P6385" s="42"/>
      <c r="Q6385" s="3"/>
      <c r="R6385" s="6"/>
      <c r="S6385" s="7"/>
      <c r="T6385" s="1"/>
      <c r="U6385" s="8"/>
      <c r="V6385" s="8"/>
      <c r="W6385" s="25"/>
      <c r="X6385" s="22"/>
      <c r="Y6385" s="4"/>
      <c r="Z6385" s="4"/>
      <c r="AA6385" s="4"/>
      <c r="AB6385" s="9"/>
      <c r="AD6385" s="183"/>
      <c r="AE6385" s="165"/>
      <c r="AF6385" s="165"/>
      <c r="AG6385" s="193"/>
      <c r="AH6385" s="165"/>
      <c r="AI6385" s="180"/>
      <c r="AJ6385" s="172"/>
      <c r="AK6385" s="172"/>
      <c r="AL6385" s="172"/>
      <c r="AM6385" s="183"/>
    </row>
    <row r="6386" spans="1:39">
      <c r="A6386" s="2"/>
      <c r="B6386" s="3"/>
      <c r="C6386" s="4"/>
      <c r="D6386" s="4"/>
      <c r="E6386" s="135"/>
      <c r="F6386" s="6"/>
      <c r="G6386" s="6"/>
      <c r="H6386" s="6"/>
      <c r="I6386" s="6"/>
      <c r="J6386" s="2"/>
      <c r="K6386" s="2"/>
      <c r="L6386" s="77"/>
      <c r="M6386" s="71"/>
      <c r="N6386" s="73"/>
      <c r="O6386" s="70"/>
      <c r="P6386" s="42"/>
      <c r="Q6386" s="3"/>
      <c r="R6386" s="6"/>
      <c r="S6386" s="7"/>
      <c r="T6386" s="1"/>
      <c r="U6386" s="8"/>
      <c r="V6386" s="8"/>
      <c r="W6386" s="29"/>
      <c r="X6386" s="22"/>
      <c r="Y6386" s="4"/>
      <c r="Z6386" s="4"/>
      <c r="AA6386" s="4"/>
      <c r="AB6386" s="9"/>
      <c r="AD6386" s="183"/>
      <c r="AE6386" s="165"/>
      <c r="AF6386" s="165"/>
      <c r="AG6386" s="193"/>
      <c r="AH6386" s="165"/>
      <c r="AI6386" s="180"/>
      <c r="AJ6386" s="172"/>
      <c r="AK6386" s="172"/>
      <c r="AL6386" s="172"/>
      <c r="AM6386" s="183"/>
    </row>
    <row r="6387" spans="1:39">
      <c r="A6387" s="2"/>
      <c r="B6387" s="3"/>
      <c r="C6387" s="4"/>
      <c r="D6387" s="4"/>
      <c r="E6387" s="135"/>
      <c r="F6387" s="6"/>
      <c r="G6387" s="6"/>
      <c r="H6387" s="6"/>
      <c r="I6387" s="6"/>
      <c r="J6387" s="2"/>
      <c r="K6387" s="2"/>
      <c r="L6387" s="77"/>
      <c r="M6387" s="71"/>
      <c r="N6387" s="73"/>
      <c r="O6387" s="70"/>
      <c r="P6387" s="42"/>
      <c r="Q6387" s="3"/>
      <c r="R6387" s="6"/>
      <c r="S6387" s="7"/>
      <c r="T6387" s="1"/>
      <c r="U6387" s="8"/>
      <c r="V6387" s="8"/>
      <c r="W6387" s="55"/>
      <c r="X6387" s="22"/>
      <c r="Y6387" s="4"/>
      <c r="Z6387" s="4"/>
      <c r="AA6387" s="4"/>
      <c r="AB6387" s="9"/>
      <c r="AD6387" s="183"/>
      <c r="AE6387" s="165"/>
      <c r="AF6387" s="165"/>
      <c r="AG6387" s="193"/>
      <c r="AH6387" s="165"/>
      <c r="AI6387" s="180"/>
      <c r="AJ6387" s="172"/>
      <c r="AK6387" s="172"/>
      <c r="AL6387" s="172"/>
      <c r="AM6387" s="183"/>
    </row>
    <row r="6388" spans="1:39">
      <c r="A6388" s="2"/>
      <c r="B6388" s="3"/>
      <c r="C6388" s="4"/>
      <c r="D6388" s="4"/>
      <c r="E6388" s="135"/>
      <c r="F6388" s="6"/>
      <c r="G6388" s="6"/>
      <c r="H6388" s="6"/>
      <c r="I6388" s="6"/>
      <c r="J6388" s="2"/>
      <c r="K6388" s="2"/>
      <c r="L6388" s="77"/>
      <c r="M6388" s="71"/>
      <c r="N6388" s="73"/>
      <c r="O6388" s="70"/>
      <c r="P6388" s="42"/>
      <c r="Q6388" s="3"/>
      <c r="R6388" s="6"/>
      <c r="S6388" s="7"/>
      <c r="T6388" s="1"/>
      <c r="U6388" s="8"/>
      <c r="V6388" s="8"/>
      <c r="W6388" s="26"/>
      <c r="X6388" s="22"/>
      <c r="Y6388" s="4"/>
      <c r="Z6388" s="4"/>
      <c r="AA6388" s="4"/>
      <c r="AB6388" s="9"/>
      <c r="AD6388" s="183"/>
      <c r="AE6388" s="165"/>
      <c r="AF6388" s="165"/>
      <c r="AG6388" s="193"/>
      <c r="AH6388" s="165"/>
      <c r="AI6388" s="180"/>
      <c r="AJ6388" s="172"/>
      <c r="AK6388" s="172"/>
      <c r="AL6388" s="172"/>
      <c r="AM6388" s="183"/>
    </row>
    <row r="6389" spans="1:39">
      <c r="A6389" s="2"/>
      <c r="B6389" s="3"/>
      <c r="C6389" s="4"/>
      <c r="D6389" s="4"/>
      <c r="E6389" s="135"/>
      <c r="F6389" s="6"/>
      <c r="G6389" s="6"/>
      <c r="H6389" s="6"/>
      <c r="I6389" s="6"/>
      <c r="J6389" s="2"/>
      <c r="K6389" s="2"/>
      <c r="L6389" s="77"/>
      <c r="M6389" s="71"/>
      <c r="N6389" s="73"/>
      <c r="O6389" s="70"/>
      <c r="P6389" s="42"/>
      <c r="Q6389" s="3"/>
      <c r="R6389" s="6"/>
      <c r="S6389" s="7"/>
      <c r="T6389" s="1"/>
      <c r="U6389" s="8"/>
      <c r="V6389" s="8"/>
      <c r="W6389" s="25"/>
      <c r="X6389" s="22"/>
      <c r="Y6389" s="4"/>
      <c r="Z6389" s="4"/>
      <c r="AA6389" s="4"/>
      <c r="AB6389" s="9"/>
      <c r="AD6389" s="183"/>
      <c r="AE6389" s="165"/>
      <c r="AF6389" s="165"/>
      <c r="AG6389" s="193"/>
      <c r="AH6389" s="165"/>
      <c r="AI6389" s="180"/>
      <c r="AJ6389" s="172"/>
      <c r="AK6389" s="172"/>
      <c r="AL6389" s="172"/>
      <c r="AM6389" s="183"/>
    </row>
    <row r="6390" spans="1:39">
      <c r="A6390" s="2"/>
      <c r="B6390" s="3"/>
      <c r="C6390" s="4"/>
      <c r="D6390" s="4"/>
      <c r="E6390" s="135"/>
      <c r="F6390" s="6"/>
      <c r="G6390" s="6"/>
      <c r="H6390" s="6"/>
      <c r="I6390" s="6"/>
      <c r="J6390" s="2"/>
      <c r="K6390" s="2"/>
      <c r="L6390" s="77"/>
      <c r="M6390" s="71"/>
      <c r="N6390" s="73"/>
      <c r="O6390" s="70"/>
      <c r="P6390" s="42"/>
      <c r="Q6390" s="3"/>
      <c r="R6390" s="6"/>
      <c r="S6390" s="7"/>
      <c r="T6390" s="1"/>
      <c r="U6390" s="8"/>
      <c r="V6390" s="8"/>
      <c r="W6390" s="27"/>
      <c r="X6390" s="22"/>
      <c r="Y6390" s="4"/>
      <c r="Z6390" s="4"/>
      <c r="AA6390" s="4"/>
      <c r="AB6390" s="9"/>
      <c r="AD6390" s="183"/>
      <c r="AE6390" s="165"/>
      <c r="AF6390" s="165"/>
      <c r="AG6390" s="193"/>
      <c r="AH6390" s="165"/>
      <c r="AI6390" s="180"/>
      <c r="AJ6390" s="172"/>
      <c r="AK6390" s="172"/>
      <c r="AL6390" s="172"/>
      <c r="AM6390" s="183"/>
    </row>
    <row r="6391" spans="1:39">
      <c r="A6391" s="2"/>
      <c r="B6391" s="3"/>
      <c r="C6391" s="4"/>
      <c r="D6391" s="4"/>
      <c r="E6391" s="135"/>
      <c r="F6391" s="6"/>
      <c r="G6391" s="6"/>
      <c r="H6391" s="6"/>
      <c r="I6391" s="6"/>
      <c r="J6391" s="2"/>
      <c r="K6391" s="2"/>
      <c r="L6391" s="77"/>
      <c r="M6391" s="71"/>
      <c r="N6391" s="73"/>
      <c r="O6391" s="70"/>
      <c r="P6391" s="42"/>
      <c r="Q6391" s="3"/>
      <c r="R6391" s="6"/>
      <c r="S6391" s="7"/>
      <c r="T6391" s="1"/>
      <c r="U6391" s="8"/>
      <c r="V6391" s="8"/>
      <c r="W6391" s="55"/>
      <c r="X6391" s="22"/>
      <c r="Y6391" s="4"/>
      <c r="Z6391" s="4"/>
      <c r="AA6391" s="4"/>
      <c r="AB6391" s="9"/>
      <c r="AD6391" s="183"/>
      <c r="AE6391" s="165"/>
      <c r="AF6391" s="165"/>
      <c r="AG6391" s="193"/>
      <c r="AH6391" s="165"/>
      <c r="AI6391" s="180"/>
      <c r="AJ6391" s="172"/>
      <c r="AK6391" s="172"/>
      <c r="AL6391" s="172"/>
      <c r="AM6391" s="183"/>
    </row>
    <row r="6392" spans="1:39">
      <c r="A6392" s="2"/>
      <c r="B6392" s="3"/>
      <c r="C6392" s="4"/>
      <c r="D6392" s="4"/>
      <c r="E6392" s="135"/>
      <c r="F6392" s="6"/>
      <c r="G6392" s="6"/>
      <c r="H6392" s="6"/>
      <c r="I6392" s="6"/>
      <c r="J6392" s="2"/>
      <c r="K6392" s="2"/>
      <c r="L6392" s="77"/>
      <c r="M6392" s="71"/>
      <c r="N6392" s="73"/>
      <c r="O6392" s="70"/>
      <c r="P6392" s="42"/>
      <c r="Q6392" s="3"/>
      <c r="R6392" s="6"/>
      <c r="S6392" s="7"/>
      <c r="T6392" s="1"/>
      <c r="U6392" s="8"/>
      <c r="V6392" s="8"/>
      <c r="W6392" s="29"/>
      <c r="X6392" s="22"/>
      <c r="Y6392" s="4"/>
      <c r="Z6392" s="4"/>
      <c r="AA6392" s="4"/>
      <c r="AB6392" s="9"/>
      <c r="AD6392" s="183"/>
      <c r="AE6392" s="165"/>
      <c r="AF6392" s="165"/>
      <c r="AG6392" s="193"/>
      <c r="AH6392" s="165"/>
      <c r="AI6392" s="180"/>
      <c r="AJ6392" s="172"/>
      <c r="AK6392" s="172"/>
      <c r="AL6392" s="172"/>
      <c r="AM6392" s="183"/>
    </row>
    <row r="6393" spans="1:39">
      <c r="A6393" s="2"/>
      <c r="B6393" s="3"/>
      <c r="C6393" s="4"/>
      <c r="D6393" s="4"/>
      <c r="E6393" s="135"/>
      <c r="F6393" s="6"/>
      <c r="G6393" s="6"/>
      <c r="H6393" s="6"/>
      <c r="I6393" s="6"/>
      <c r="J6393" s="2"/>
      <c r="K6393" s="2"/>
      <c r="L6393" s="77"/>
      <c r="M6393" s="71"/>
      <c r="N6393" s="73"/>
      <c r="O6393" s="70"/>
      <c r="P6393" s="42"/>
      <c r="Q6393" s="3"/>
      <c r="R6393" s="6"/>
      <c r="S6393" s="7"/>
      <c r="T6393" s="1"/>
      <c r="U6393" s="8"/>
      <c r="V6393" s="8"/>
      <c r="W6393" s="25"/>
      <c r="X6393" s="22"/>
      <c r="Y6393" s="4"/>
      <c r="Z6393" s="4"/>
      <c r="AA6393" s="4"/>
      <c r="AB6393" s="9"/>
      <c r="AD6393" s="183"/>
      <c r="AE6393" s="165"/>
      <c r="AF6393" s="165"/>
      <c r="AG6393" s="193"/>
      <c r="AH6393" s="165"/>
      <c r="AI6393" s="180"/>
      <c r="AJ6393" s="172"/>
      <c r="AK6393" s="172"/>
      <c r="AL6393" s="172"/>
      <c r="AM6393" s="183"/>
    </row>
    <row r="6394" spans="1:39">
      <c r="A6394" s="2"/>
      <c r="B6394" s="3"/>
      <c r="C6394" s="4"/>
      <c r="D6394" s="4"/>
      <c r="E6394" s="135"/>
      <c r="F6394" s="6"/>
      <c r="G6394" s="6"/>
      <c r="H6394" s="6"/>
      <c r="I6394" s="6"/>
      <c r="J6394" s="2"/>
      <c r="K6394" s="2"/>
      <c r="L6394" s="77"/>
      <c r="M6394" s="71"/>
      <c r="N6394" s="73"/>
      <c r="O6394" s="70"/>
      <c r="P6394" s="42"/>
      <c r="Q6394" s="3"/>
      <c r="R6394" s="6"/>
      <c r="S6394" s="7"/>
      <c r="T6394" s="1"/>
      <c r="U6394" s="8"/>
      <c r="V6394" s="8"/>
      <c r="W6394" s="44"/>
      <c r="X6394" s="22"/>
      <c r="Y6394" s="4"/>
      <c r="Z6394" s="4"/>
      <c r="AA6394" s="4"/>
      <c r="AB6394" s="9"/>
      <c r="AD6394" s="183"/>
      <c r="AE6394" s="165"/>
      <c r="AF6394" s="165"/>
      <c r="AG6394" s="193"/>
      <c r="AH6394" s="165"/>
      <c r="AI6394" s="180"/>
      <c r="AJ6394" s="172"/>
      <c r="AK6394" s="172"/>
      <c r="AL6394" s="172"/>
      <c r="AM6394" s="183"/>
    </row>
    <row r="6395" spans="1:39">
      <c r="A6395" s="2"/>
      <c r="B6395" s="3"/>
      <c r="C6395" s="4"/>
      <c r="D6395" s="4"/>
      <c r="E6395" s="135"/>
      <c r="F6395" s="6"/>
      <c r="G6395" s="6"/>
      <c r="H6395" s="6"/>
      <c r="I6395" s="6"/>
      <c r="J6395" s="2"/>
      <c r="K6395" s="2"/>
      <c r="L6395" s="77"/>
      <c r="M6395" s="71"/>
      <c r="N6395" s="73"/>
      <c r="O6395" s="70"/>
      <c r="P6395" s="42"/>
      <c r="Q6395" s="3"/>
      <c r="R6395" s="6"/>
      <c r="S6395" s="7"/>
      <c r="T6395" s="1"/>
      <c r="U6395" s="8"/>
      <c r="V6395" s="8"/>
      <c r="W6395" s="44"/>
      <c r="X6395" s="22"/>
      <c r="Y6395" s="4"/>
      <c r="Z6395" s="4"/>
      <c r="AA6395" s="4"/>
      <c r="AB6395" s="9"/>
      <c r="AD6395" s="183"/>
      <c r="AE6395" s="165"/>
      <c r="AF6395" s="165"/>
      <c r="AG6395" s="193"/>
      <c r="AH6395" s="165"/>
      <c r="AI6395" s="180"/>
      <c r="AJ6395" s="172"/>
      <c r="AK6395" s="172"/>
      <c r="AL6395" s="172"/>
      <c r="AM6395" s="183"/>
    </row>
    <row r="6396" spans="1:39">
      <c r="A6396" s="2"/>
      <c r="B6396" s="3"/>
      <c r="C6396" s="4"/>
      <c r="D6396" s="4"/>
      <c r="E6396" s="135"/>
      <c r="F6396" s="6"/>
      <c r="G6396" s="6"/>
      <c r="H6396" s="6"/>
      <c r="I6396" s="6"/>
      <c r="J6396" s="2"/>
      <c r="K6396" s="2"/>
      <c r="L6396" s="77"/>
      <c r="M6396" s="71"/>
      <c r="N6396" s="73"/>
      <c r="O6396" s="70"/>
      <c r="P6396" s="42"/>
      <c r="Q6396" s="3"/>
      <c r="R6396" s="6"/>
      <c r="S6396" s="7"/>
      <c r="T6396" s="1"/>
      <c r="U6396" s="8"/>
      <c r="V6396" s="8"/>
      <c r="W6396" s="44"/>
      <c r="X6396" s="22"/>
      <c r="Y6396" s="4"/>
      <c r="Z6396" s="4"/>
      <c r="AA6396" s="4"/>
      <c r="AB6396" s="9"/>
      <c r="AD6396" s="183"/>
      <c r="AE6396" s="165"/>
      <c r="AF6396" s="165"/>
      <c r="AG6396" s="193"/>
      <c r="AH6396" s="165"/>
      <c r="AI6396" s="180"/>
      <c r="AJ6396" s="172"/>
      <c r="AK6396" s="172"/>
      <c r="AL6396" s="172"/>
      <c r="AM6396" s="183"/>
    </row>
    <row r="6397" spans="1:39">
      <c r="A6397" s="2"/>
      <c r="B6397" s="3"/>
      <c r="C6397" s="4"/>
      <c r="D6397" s="4"/>
      <c r="E6397" s="135"/>
      <c r="F6397" s="6"/>
      <c r="G6397" s="6"/>
      <c r="H6397" s="6"/>
      <c r="I6397" s="6"/>
      <c r="J6397" s="2"/>
      <c r="K6397" s="2"/>
      <c r="L6397" s="77"/>
      <c r="M6397" s="71"/>
      <c r="N6397" s="73"/>
      <c r="O6397" s="70"/>
      <c r="P6397" s="42"/>
      <c r="Q6397" s="3"/>
      <c r="R6397" s="6"/>
      <c r="S6397" s="7"/>
      <c r="T6397" s="1"/>
      <c r="U6397" s="8"/>
      <c r="V6397" s="8"/>
      <c r="W6397" s="55"/>
      <c r="X6397" s="22"/>
      <c r="Y6397" s="4"/>
      <c r="Z6397" s="4"/>
      <c r="AA6397" s="4"/>
      <c r="AB6397" s="9"/>
      <c r="AD6397" s="183"/>
      <c r="AE6397" s="165"/>
      <c r="AF6397" s="165"/>
      <c r="AG6397" s="193"/>
      <c r="AH6397" s="165"/>
      <c r="AI6397" s="180"/>
      <c r="AJ6397" s="172"/>
      <c r="AK6397" s="172"/>
      <c r="AL6397" s="172"/>
      <c r="AM6397" s="183"/>
    </row>
    <row r="6398" spans="1:39">
      <c r="A6398" s="2"/>
      <c r="B6398" s="3"/>
      <c r="C6398" s="4"/>
      <c r="D6398" s="4"/>
      <c r="E6398" s="135"/>
      <c r="F6398" s="6"/>
      <c r="G6398" s="6"/>
      <c r="H6398" s="6"/>
      <c r="I6398" s="6"/>
      <c r="J6398" s="2"/>
      <c r="K6398" s="2"/>
      <c r="L6398" s="77"/>
      <c r="M6398" s="71"/>
      <c r="N6398" s="73"/>
      <c r="O6398" s="70"/>
      <c r="P6398" s="42"/>
      <c r="Q6398" s="3"/>
      <c r="R6398" s="6"/>
      <c r="S6398" s="7"/>
      <c r="T6398" s="1"/>
      <c r="U6398" s="8"/>
      <c r="V6398" s="8"/>
      <c r="W6398" s="29"/>
      <c r="X6398" s="22"/>
      <c r="Y6398" s="4"/>
      <c r="Z6398" s="4"/>
      <c r="AA6398" s="4"/>
      <c r="AB6398" s="9"/>
      <c r="AD6398" s="183"/>
      <c r="AE6398" s="165"/>
      <c r="AF6398" s="165"/>
      <c r="AG6398" s="193"/>
      <c r="AH6398" s="165"/>
      <c r="AI6398" s="180"/>
      <c r="AJ6398" s="172"/>
      <c r="AK6398" s="172"/>
      <c r="AL6398" s="172"/>
      <c r="AM6398" s="183"/>
    </row>
    <row r="6399" spans="1:39">
      <c r="A6399" s="2"/>
      <c r="B6399" s="3"/>
      <c r="C6399" s="4"/>
      <c r="D6399" s="4"/>
      <c r="E6399" s="135"/>
      <c r="F6399" s="6"/>
      <c r="G6399" s="6"/>
      <c r="H6399" s="6"/>
      <c r="I6399" s="6"/>
      <c r="J6399" s="2"/>
      <c r="K6399" s="2"/>
      <c r="L6399" s="77"/>
      <c r="M6399" s="71"/>
      <c r="N6399" s="73"/>
      <c r="O6399" s="70"/>
      <c r="P6399" s="42"/>
      <c r="Q6399" s="3"/>
      <c r="R6399" s="6"/>
      <c r="S6399" s="7"/>
      <c r="T6399" s="1"/>
      <c r="U6399" s="8"/>
      <c r="V6399" s="8"/>
      <c r="W6399" s="29"/>
      <c r="X6399" s="22"/>
      <c r="Y6399" s="4"/>
      <c r="Z6399" s="4"/>
      <c r="AA6399" s="4"/>
      <c r="AB6399" s="9"/>
      <c r="AD6399" s="183"/>
      <c r="AE6399" s="165"/>
      <c r="AF6399" s="165"/>
      <c r="AG6399" s="193"/>
      <c r="AH6399" s="165"/>
      <c r="AI6399" s="180"/>
      <c r="AJ6399" s="172"/>
      <c r="AK6399" s="172"/>
      <c r="AL6399" s="172"/>
      <c r="AM6399" s="183"/>
    </row>
    <row r="6400" spans="1:39">
      <c r="A6400" s="2"/>
      <c r="B6400" s="3"/>
      <c r="C6400" s="4"/>
      <c r="D6400" s="4"/>
      <c r="E6400" s="135"/>
      <c r="F6400" s="6"/>
      <c r="G6400" s="6"/>
      <c r="H6400" s="6"/>
      <c r="I6400" s="6"/>
      <c r="J6400" s="2"/>
      <c r="K6400" s="2"/>
      <c r="L6400" s="77"/>
      <c r="M6400" s="71"/>
      <c r="N6400" s="73"/>
      <c r="O6400" s="70"/>
      <c r="P6400" s="42"/>
      <c r="Q6400" s="3"/>
      <c r="R6400" s="6"/>
      <c r="S6400" s="7"/>
      <c r="T6400" s="1"/>
      <c r="U6400" s="8"/>
      <c r="V6400" s="8"/>
      <c r="W6400" s="44"/>
      <c r="X6400" s="22"/>
      <c r="Y6400" s="4"/>
      <c r="Z6400" s="4"/>
      <c r="AA6400" s="4"/>
      <c r="AB6400" s="9"/>
      <c r="AD6400" s="183"/>
      <c r="AE6400" s="165"/>
      <c r="AF6400" s="165"/>
      <c r="AG6400" s="193"/>
      <c r="AH6400" s="165"/>
      <c r="AI6400" s="180"/>
      <c r="AJ6400" s="172"/>
      <c r="AK6400" s="172"/>
      <c r="AL6400" s="172"/>
      <c r="AM6400" s="183"/>
    </row>
    <row r="6401" spans="1:39">
      <c r="A6401" s="2"/>
      <c r="B6401" s="3"/>
      <c r="C6401" s="4"/>
      <c r="D6401" s="4"/>
      <c r="E6401" s="135"/>
      <c r="F6401" s="6"/>
      <c r="G6401" s="6"/>
      <c r="H6401" s="6"/>
      <c r="I6401" s="6"/>
      <c r="J6401" s="2"/>
      <c r="K6401" s="2"/>
      <c r="L6401" s="77"/>
      <c r="M6401" s="71"/>
      <c r="N6401" s="73"/>
      <c r="O6401" s="70"/>
      <c r="P6401" s="42"/>
      <c r="Q6401" s="3"/>
      <c r="R6401" s="6"/>
      <c r="S6401" s="7"/>
      <c r="T6401" s="1"/>
      <c r="U6401" s="8"/>
      <c r="V6401" s="8"/>
      <c r="W6401" s="44"/>
      <c r="X6401" s="22"/>
      <c r="Y6401" s="4"/>
      <c r="Z6401" s="4"/>
      <c r="AA6401" s="4"/>
      <c r="AB6401" s="9"/>
      <c r="AD6401" s="183"/>
      <c r="AE6401" s="165"/>
      <c r="AF6401" s="165"/>
      <c r="AG6401" s="193"/>
      <c r="AH6401" s="165"/>
      <c r="AI6401" s="180"/>
      <c r="AJ6401" s="172"/>
      <c r="AK6401" s="172"/>
      <c r="AL6401" s="172"/>
      <c r="AM6401" s="183"/>
    </row>
    <row r="6402" spans="1:39">
      <c r="A6402" s="2"/>
      <c r="B6402" s="3"/>
      <c r="C6402" s="4"/>
      <c r="D6402" s="4"/>
      <c r="E6402" s="135"/>
      <c r="F6402" s="6"/>
      <c r="G6402" s="6"/>
      <c r="H6402" s="6"/>
      <c r="I6402" s="6"/>
      <c r="J6402" s="2"/>
      <c r="K6402" s="2"/>
      <c r="L6402" s="77"/>
      <c r="M6402" s="71"/>
      <c r="N6402" s="73"/>
      <c r="O6402" s="70"/>
      <c r="P6402" s="42"/>
      <c r="Q6402" s="3"/>
      <c r="R6402" s="6"/>
      <c r="S6402" s="7"/>
      <c r="T6402" s="1"/>
      <c r="U6402" s="8"/>
      <c r="V6402" s="8"/>
      <c r="W6402" s="44"/>
      <c r="X6402" s="22"/>
      <c r="Y6402" s="4"/>
      <c r="Z6402" s="4"/>
      <c r="AA6402" s="4"/>
      <c r="AB6402" s="9"/>
      <c r="AD6402" s="183"/>
      <c r="AE6402" s="165"/>
      <c r="AF6402" s="165"/>
      <c r="AG6402" s="193"/>
      <c r="AH6402" s="165"/>
      <c r="AI6402" s="180"/>
      <c r="AJ6402" s="172"/>
      <c r="AK6402" s="172"/>
      <c r="AL6402" s="172"/>
      <c r="AM6402" s="183"/>
    </row>
    <row r="6403" spans="1:39">
      <c r="A6403" s="2"/>
      <c r="B6403" s="3"/>
      <c r="C6403" s="4"/>
      <c r="D6403" s="4"/>
      <c r="E6403" s="135"/>
      <c r="F6403" s="6"/>
      <c r="G6403" s="6"/>
      <c r="H6403" s="6"/>
      <c r="I6403" s="6"/>
      <c r="J6403" s="2"/>
      <c r="K6403" s="2"/>
      <c r="L6403" s="77"/>
      <c r="M6403" s="71"/>
      <c r="N6403" s="73"/>
      <c r="O6403" s="70"/>
      <c r="P6403" s="42"/>
      <c r="Q6403" s="3"/>
      <c r="R6403" s="6"/>
      <c r="S6403" s="7"/>
      <c r="T6403" s="1"/>
      <c r="U6403" s="8"/>
      <c r="V6403" s="8"/>
      <c r="W6403" s="44"/>
      <c r="X6403" s="22"/>
      <c r="Y6403" s="4"/>
      <c r="Z6403" s="4"/>
      <c r="AA6403" s="4"/>
      <c r="AB6403" s="9"/>
      <c r="AD6403" s="183"/>
      <c r="AE6403" s="165"/>
      <c r="AF6403" s="165"/>
      <c r="AG6403" s="193"/>
      <c r="AH6403" s="165"/>
      <c r="AI6403" s="180"/>
      <c r="AJ6403" s="172"/>
      <c r="AK6403" s="172"/>
      <c r="AL6403" s="172"/>
      <c r="AM6403" s="183"/>
    </row>
    <row r="6404" spans="1:39">
      <c r="A6404" s="2"/>
      <c r="B6404" s="3"/>
      <c r="C6404" s="4"/>
      <c r="D6404" s="4"/>
      <c r="E6404" s="135"/>
      <c r="F6404" s="6"/>
      <c r="G6404" s="6"/>
      <c r="H6404" s="6"/>
      <c r="I6404" s="6"/>
      <c r="J6404" s="2"/>
      <c r="K6404" s="2"/>
      <c r="L6404" s="77"/>
      <c r="M6404" s="71"/>
      <c r="N6404" s="73"/>
      <c r="O6404" s="70"/>
      <c r="P6404" s="42"/>
      <c r="Q6404" s="3"/>
      <c r="R6404" s="6"/>
      <c r="S6404" s="7"/>
      <c r="T6404" s="1"/>
      <c r="U6404" s="8"/>
      <c r="V6404" s="8"/>
      <c r="W6404" s="44"/>
      <c r="X6404" s="22"/>
      <c r="Y6404" s="4"/>
      <c r="Z6404" s="4"/>
      <c r="AA6404" s="4"/>
      <c r="AB6404" s="9"/>
      <c r="AD6404" s="183"/>
      <c r="AE6404" s="165"/>
      <c r="AF6404" s="165"/>
      <c r="AG6404" s="193"/>
      <c r="AH6404" s="165"/>
      <c r="AI6404" s="180"/>
      <c r="AJ6404" s="172"/>
      <c r="AK6404" s="172"/>
      <c r="AL6404" s="172"/>
      <c r="AM6404" s="183"/>
    </row>
    <row r="6405" spans="1:39">
      <c r="A6405" s="2"/>
      <c r="B6405" s="3"/>
      <c r="C6405" s="4"/>
      <c r="D6405" s="4"/>
      <c r="E6405" s="135"/>
      <c r="F6405" s="6"/>
      <c r="G6405" s="6"/>
      <c r="H6405" s="6"/>
      <c r="I6405" s="6"/>
      <c r="J6405" s="2"/>
      <c r="K6405" s="2"/>
      <c r="L6405" s="77"/>
      <c r="M6405" s="71"/>
      <c r="N6405" s="73"/>
      <c r="O6405" s="70"/>
      <c r="P6405" s="42"/>
      <c r="Q6405" s="3"/>
      <c r="R6405" s="6"/>
      <c r="S6405" s="7"/>
      <c r="T6405" s="1"/>
      <c r="U6405" s="8"/>
      <c r="V6405" s="8"/>
      <c r="W6405" s="44"/>
      <c r="X6405" s="22"/>
      <c r="Y6405" s="4"/>
      <c r="Z6405" s="4"/>
      <c r="AA6405" s="4"/>
      <c r="AB6405" s="9"/>
      <c r="AD6405" s="183"/>
      <c r="AE6405" s="165"/>
      <c r="AF6405" s="165"/>
      <c r="AG6405" s="193"/>
      <c r="AH6405" s="165"/>
      <c r="AI6405" s="180"/>
      <c r="AJ6405" s="172"/>
      <c r="AK6405" s="172"/>
      <c r="AL6405" s="172"/>
      <c r="AM6405" s="183"/>
    </row>
    <row r="6406" spans="1:39">
      <c r="A6406" s="2"/>
      <c r="B6406" s="3"/>
      <c r="C6406" s="4"/>
      <c r="D6406" s="4"/>
      <c r="E6406" s="135"/>
      <c r="F6406" s="6"/>
      <c r="G6406" s="6"/>
      <c r="H6406" s="6"/>
      <c r="I6406" s="6"/>
      <c r="J6406" s="2"/>
      <c r="K6406" s="2"/>
      <c r="L6406" s="77"/>
      <c r="M6406" s="71"/>
      <c r="N6406" s="73"/>
      <c r="O6406" s="70"/>
      <c r="P6406" s="42"/>
      <c r="Q6406" s="3"/>
      <c r="R6406" s="6"/>
      <c r="S6406" s="7"/>
      <c r="T6406" s="1"/>
      <c r="U6406" s="8"/>
      <c r="V6406" s="8"/>
      <c r="W6406" s="44"/>
      <c r="X6406" s="22"/>
      <c r="Y6406" s="4"/>
      <c r="Z6406" s="4"/>
      <c r="AA6406" s="4"/>
      <c r="AB6406" s="9"/>
      <c r="AD6406" s="183"/>
      <c r="AE6406" s="165"/>
      <c r="AF6406" s="165"/>
      <c r="AG6406" s="193"/>
      <c r="AH6406" s="165"/>
      <c r="AI6406" s="180"/>
      <c r="AJ6406" s="172"/>
      <c r="AK6406" s="172"/>
      <c r="AL6406" s="172"/>
      <c r="AM6406" s="183"/>
    </row>
    <row r="6407" spans="1:39">
      <c r="A6407" s="2"/>
      <c r="B6407" s="3"/>
      <c r="C6407" s="4"/>
      <c r="D6407" s="4"/>
      <c r="E6407" s="135"/>
      <c r="F6407" s="6"/>
      <c r="G6407" s="6"/>
      <c r="H6407" s="6"/>
      <c r="I6407" s="6"/>
      <c r="J6407" s="2"/>
      <c r="K6407" s="2"/>
      <c r="L6407" s="77"/>
      <c r="M6407" s="71"/>
      <c r="N6407" s="73"/>
      <c r="O6407" s="70"/>
      <c r="P6407" s="42"/>
      <c r="Q6407" s="3"/>
      <c r="R6407" s="6"/>
      <c r="S6407" s="7"/>
      <c r="T6407" s="1"/>
      <c r="U6407" s="8"/>
      <c r="V6407" s="8"/>
      <c r="W6407" s="44"/>
      <c r="X6407" s="22"/>
      <c r="Y6407" s="4"/>
      <c r="Z6407" s="4"/>
      <c r="AA6407" s="4"/>
      <c r="AB6407" s="9"/>
      <c r="AD6407" s="183"/>
      <c r="AE6407" s="165"/>
      <c r="AF6407" s="165"/>
      <c r="AG6407" s="193"/>
      <c r="AH6407" s="165"/>
      <c r="AI6407" s="180"/>
      <c r="AJ6407" s="172"/>
      <c r="AK6407" s="172"/>
      <c r="AL6407" s="172"/>
      <c r="AM6407" s="183"/>
    </row>
    <row r="6408" spans="1:39">
      <c r="A6408" s="2"/>
      <c r="B6408" s="3"/>
      <c r="C6408" s="4"/>
      <c r="D6408" s="4"/>
      <c r="E6408" s="135"/>
      <c r="F6408" s="6"/>
      <c r="G6408" s="6"/>
      <c r="H6408" s="6"/>
      <c r="I6408" s="6"/>
      <c r="J6408" s="2"/>
      <c r="K6408" s="2"/>
      <c r="L6408" s="77"/>
      <c r="M6408" s="71"/>
      <c r="N6408" s="73"/>
      <c r="O6408" s="70"/>
      <c r="P6408" s="42"/>
      <c r="Q6408" s="3"/>
      <c r="R6408" s="6"/>
      <c r="S6408" s="7"/>
      <c r="T6408" s="1"/>
      <c r="U6408" s="8"/>
      <c r="V6408" s="8"/>
      <c r="W6408" s="30"/>
      <c r="X6408" s="22"/>
      <c r="Y6408" s="4"/>
      <c r="Z6408" s="4"/>
      <c r="AA6408" s="4"/>
      <c r="AB6408" s="9"/>
      <c r="AD6408" s="183"/>
      <c r="AE6408" s="165"/>
      <c r="AF6408" s="165"/>
      <c r="AG6408" s="193"/>
      <c r="AH6408" s="165"/>
      <c r="AI6408" s="180"/>
      <c r="AJ6408" s="172"/>
      <c r="AK6408" s="172"/>
      <c r="AL6408" s="172"/>
      <c r="AM6408" s="183"/>
    </row>
    <row r="6409" spans="1:39">
      <c r="A6409" s="2"/>
      <c r="B6409" s="3"/>
      <c r="C6409" s="4"/>
      <c r="D6409" s="4"/>
      <c r="E6409" s="135"/>
      <c r="F6409" s="6"/>
      <c r="G6409" s="6"/>
      <c r="H6409" s="6"/>
      <c r="I6409" s="6"/>
      <c r="J6409" s="2"/>
      <c r="K6409" s="2"/>
      <c r="L6409" s="77"/>
      <c r="M6409" s="71"/>
      <c r="N6409" s="73"/>
      <c r="O6409" s="70"/>
      <c r="P6409" s="42"/>
      <c r="Q6409" s="3"/>
      <c r="R6409" s="6"/>
      <c r="S6409" s="7"/>
      <c r="T6409" s="1"/>
      <c r="U6409" s="8"/>
      <c r="V6409" s="8"/>
      <c r="W6409" s="57"/>
      <c r="X6409" s="22"/>
      <c r="Y6409" s="4"/>
      <c r="Z6409" s="4"/>
      <c r="AA6409" s="4"/>
      <c r="AB6409" s="9"/>
      <c r="AD6409" s="183"/>
      <c r="AE6409" s="165"/>
      <c r="AF6409" s="165"/>
      <c r="AG6409" s="193"/>
      <c r="AH6409" s="165"/>
      <c r="AI6409" s="180"/>
      <c r="AJ6409" s="172"/>
      <c r="AK6409" s="172"/>
      <c r="AL6409" s="172"/>
      <c r="AM6409" s="183"/>
    </row>
    <row r="6410" spans="1:39">
      <c r="A6410" s="2"/>
      <c r="B6410" s="3"/>
      <c r="C6410" s="4"/>
      <c r="D6410" s="4"/>
      <c r="E6410" s="135"/>
      <c r="F6410" s="6"/>
      <c r="G6410" s="6"/>
      <c r="H6410" s="6"/>
      <c r="I6410" s="6"/>
      <c r="J6410" s="2"/>
      <c r="K6410" s="2"/>
      <c r="L6410" s="77"/>
      <c r="M6410" s="71"/>
      <c r="N6410" s="73"/>
      <c r="O6410" s="70"/>
      <c r="P6410" s="42"/>
      <c r="Q6410" s="3"/>
      <c r="R6410" s="6"/>
      <c r="S6410" s="7"/>
      <c r="T6410" s="1"/>
      <c r="U6410" s="8"/>
      <c r="V6410" s="8"/>
      <c r="W6410" s="29"/>
      <c r="X6410" s="22"/>
      <c r="Y6410" s="4"/>
      <c r="Z6410" s="4"/>
      <c r="AA6410" s="4"/>
      <c r="AB6410" s="9"/>
      <c r="AD6410" s="183"/>
      <c r="AE6410" s="165"/>
      <c r="AF6410" s="165"/>
      <c r="AG6410" s="193"/>
      <c r="AH6410" s="165"/>
      <c r="AI6410" s="180"/>
      <c r="AJ6410" s="172"/>
      <c r="AK6410" s="172"/>
      <c r="AL6410" s="172"/>
      <c r="AM6410" s="183"/>
    </row>
    <row r="6411" spans="1:39">
      <c r="A6411" s="2"/>
      <c r="B6411" s="3"/>
      <c r="C6411" s="4"/>
      <c r="D6411" s="4"/>
      <c r="E6411" s="135"/>
      <c r="F6411" s="6"/>
      <c r="G6411" s="6"/>
      <c r="H6411" s="6"/>
      <c r="I6411" s="6"/>
      <c r="J6411" s="2"/>
      <c r="K6411" s="2"/>
      <c r="L6411" s="77"/>
      <c r="M6411" s="71"/>
      <c r="N6411" s="73"/>
      <c r="O6411" s="70"/>
      <c r="P6411" s="42"/>
      <c r="Q6411" s="3"/>
      <c r="R6411" s="6"/>
      <c r="S6411" s="7"/>
      <c r="T6411" s="1"/>
      <c r="U6411" s="8"/>
      <c r="V6411" s="8"/>
      <c r="W6411" s="57"/>
      <c r="X6411" s="22"/>
      <c r="Y6411" s="4"/>
      <c r="Z6411" s="4"/>
      <c r="AA6411" s="4"/>
      <c r="AB6411" s="9"/>
      <c r="AD6411" s="183"/>
      <c r="AE6411" s="165"/>
      <c r="AF6411" s="165"/>
      <c r="AG6411" s="193"/>
      <c r="AH6411" s="165"/>
      <c r="AI6411" s="180"/>
      <c r="AJ6411" s="172"/>
      <c r="AK6411" s="172"/>
      <c r="AL6411" s="172"/>
      <c r="AM6411" s="183"/>
    </row>
    <row r="6412" spans="1:39">
      <c r="A6412" s="2"/>
      <c r="B6412" s="3"/>
      <c r="C6412" s="4"/>
      <c r="D6412" s="4"/>
      <c r="E6412" s="135"/>
      <c r="F6412" s="6"/>
      <c r="G6412" s="6"/>
      <c r="H6412" s="6"/>
      <c r="I6412" s="6"/>
      <c r="J6412" s="2"/>
      <c r="K6412" s="2"/>
      <c r="L6412" s="77"/>
      <c r="M6412" s="71"/>
      <c r="N6412" s="73"/>
      <c r="O6412" s="70"/>
      <c r="P6412" s="42"/>
      <c r="Q6412" s="3"/>
      <c r="R6412" s="6"/>
      <c r="S6412" s="7"/>
      <c r="T6412" s="1"/>
      <c r="U6412" s="8"/>
      <c r="V6412" s="8"/>
      <c r="W6412" s="29"/>
      <c r="X6412" s="22"/>
      <c r="Y6412" s="4"/>
      <c r="Z6412" s="4"/>
      <c r="AA6412" s="4"/>
      <c r="AB6412" s="9"/>
      <c r="AD6412" s="183"/>
      <c r="AE6412" s="165"/>
      <c r="AF6412" s="165"/>
      <c r="AG6412" s="193"/>
      <c r="AH6412" s="165"/>
      <c r="AI6412" s="180"/>
      <c r="AJ6412" s="172"/>
      <c r="AK6412" s="172"/>
      <c r="AL6412" s="172"/>
      <c r="AM6412" s="183"/>
    </row>
    <row r="6413" spans="1:39">
      <c r="A6413" s="2"/>
      <c r="B6413" s="3"/>
      <c r="C6413" s="4"/>
      <c r="D6413" s="4"/>
      <c r="E6413" s="135"/>
      <c r="F6413" s="6"/>
      <c r="G6413" s="6"/>
      <c r="H6413" s="6"/>
      <c r="I6413" s="6"/>
      <c r="J6413" s="2"/>
      <c r="K6413" s="2"/>
      <c r="L6413" s="77"/>
      <c r="M6413" s="71"/>
      <c r="N6413" s="73"/>
      <c r="O6413" s="70"/>
      <c r="P6413" s="42"/>
      <c r="Q6413" s="3"/>
      <c r="R6413" s="6"/>
      <c r="S6413" s="7"/>
      <c r="T6413" s="1"/>
      <c r="U6413" s="8"/>
      <c r="V6413" s="8"/>
      <c r="W6413" s="57"/>
      <c r="X6413" s="22"/>
      <c r="Y6413" s="4"/>
      <c r="Z6413" s="4"/>
      <c r="AA6413" s="4"/>
      <c r="AB6413" s="9"/>
      <c r="AD6413" s="183"/>
      <c r="AE6413" s="165"/>
      <c r="AF6413" s="165"/>
      <c r="AG6413" s="193"/>
      <c r="AH6413" s="165"/>
      <c r="AI6413" s="180"/>
      <c r="AJ6413" s="172"/>
      <c r="AK6413" s="172"/>
      <c r="AL6413" s="172"/>
      <c r="AM6413" s="183"/>
    </row>
    <row r="6414" spans="1:39">
      <c r="A6414" s="2"/>
      <c r="B6414" s="3"/>
      <c r="C6414" s="4"/>
      <c r="D6414" s="4"/>
      <c r="E6414" s="135"/>
      <c r="F6414" s="6"/>
      <c r="G6414" s="6"/>
      <c r="H6414" s="6"/>
      <c r="I6414" s="6"/>
      <c r="J6414" s="2"/>
      <c r="K6414" s="2"/>
      <c r="L6414" s="77"/>
      <c r="M6414" s="71"/>
      <c r="N6414" s="73"/>
      <c r="O6414" s="70"/>
      <c r="P6414" s="42"/>
      <c r="Q6414" s="3"/>
      <c r="R6414" s="6"/>
      <c r="S6414" s="7"/>
      <c r="T6414" s="1"/>
      <c r="U6414" s="8"/>
      <c r="V6414" s="8"/>
      <c r="W6414" s="44"/>
      <c r="X6414" s="22"/>
      <c r="Y6414" s="4"/>
      <c r="Z6414" s="4"/>
      <c r="AA6414" s="4"/>
      <c r="AB6414" s="9"/>
      <c r="AD6414" s="183"/>
      <c r="AE6414" s="165"/>
      <c r="AF6414" s="165"/>
      <c r="AG6414" s="193"/>
      <c r="AH6414" s="165"/>
      <c r="AI6414" s="180"/>
      <c r="AJ6414" s="172"/>
      <c r="AK6414" s="172"/>
      <c r="AL6414" s="172"/>
      <c r="AM6414" s="183"/>
    </row>
    <row r="6415" spans="1:39">
      <c r="A6415" s="2"/>
      <c r="B6415" s="3"/>
      <c r="C6415" s="4"/>
      <c r="D6415" s="4"/>
      <c r="E6415" s="135"/>
      <c r="F6415" s="6"/>
      <c r="G6415" s="6"/>
      <c r="H6415" s="6"/>
      <c r="I6415" s="6"/>
      <c r="J6415" s="2"/>
      <c r="K6415" s="2"/>
      <c r="L6415" s="77"/>
      <c r="M6415" s="71"/>
      <c r="N6415" s="73"/>
      <c r="O6415" s="70"/>
      <c r="P6415" s="42"/>
      <c r="Q6415" s="3"/>
      <c r="R6415" s="6"/>
      <c r="S6415" s="7"/>
      <c r="T6415" s="1"/>
      <c r="U6415" s="8"/>
      <c r="V6415" s="8"/>
      <c r="W6415" s="57"/>
      <c r="X6415" s="22"/>
      <c r="Y6415" s="4"/>
      <c r="Z6415" s="4"/>
      <c r="AA6415" s="4"/>
      <c r="AB6415" s="9"/>
      <c r="AD6415" s="183"/>
      <c r="AE6415" s="165"/>
      <c r="AF6415" s="165"/>
      <c r="AG6415" s="193"/>
      <c r="AH6415" s="165"/>
      <c r="AI6415" s="180"/>
      <c r="AJ6415" s="172"/>
      <c r="AK6415" s="172"/>
      <c r="AL6415" s="172"/>
      <c r="AM6415" s="183"/>
    </row>
    <row r="6416" spans="1:39">
      <c r="A6416" s="2"/>
      <c r="B6416" s="3"/>
      <c r="C6416" s="4"/>
      <c r="D6416" s="4"/>
      <c r="E6416" s="135"/>
      <c r="F6416" s="6"/>
      <c r="G6416" s="6"/>
      <c r="H6416" s="6"/>
      <c r="I6416" s="6"/>
      <c r="J6416" s="2"/>
      <c r="K6416" s="2"/>
      <c r="L6416" s="77"/>
      <c r="M6416" s="71"/>
      <c r="N6416" s="73"/>
      <c r="O6416" s="70"/>
      <c r="P6416" s="42"/>
      <c r="Q6416" s="3"/>
      <c r="R6416" s="6"/>
      <c r="S6416" s="7"/>
      <c r="T6416" s="1"/>
      <c r="U6416" s="8"/>
      <c r="V6416" s="8"/>
      <c r="W6416" s="44"/>
      <c r="X6416" s="22"/>
      <c r="Y6416" s="4"/>
      <c r="Z6416" s="4"/>
      <c r="AA6416" s="4"/>
      <c r="AB6416" s="9"/>
      <c r="AD6416" s="183"/>
      <c r="AE6416" s="165"/>
      <c r="AF6416" s="165"/>
      <c r="AG6416" s="193"/>
      <c r="AH6416" s="165"/>
      <c r="AI6416" s="180"/>
      <c r="AJ6416" s="172"/>
      <c r="AK6416" s="172"/>
      <c r="AL6416" s="172"/>
      <c r="AM6416" s="183"/>
    </row>
    <row r="6417" spans="1:39">
      <c r="A6417" s="2"/>
      <c r="B6417" s="3"/>
      <c r="C6417" s="4"/>
      <c r="D6417" s="4"/>
      <c r="E6417" s="135"/>
      <c r="F6417" s="6"/>
      <c r="G6417" s="6"/>
      <c r="H6417" s="6"/>
      <c r="I6417" s="6"/>
      <c r="J6417" s="2"/>
      <c r="K6417" s="2"/>
      <c r="L6417" s="77"/>
      <c r="M6417" s="71"/>
      <c r="N6417" s="73"/>
      <c r="O6417" s="70"/>
      <c r="P6417" s="42"/>
      <c r="Q6417" s="3"/>
      <c r="R6417" s="6"/>
      <c r="S6417" s="7"/>
      <c r="T6417" s="1"/>
      <c r="U6417" s="8"/>
      <c r="V6417" s="8"/>
      <c r="W6417" s="44"/>
      <c r="X6417" s="22"/>
      <c r="Y6417" s="4"/>
      <c r="Z6417" s="4"/>
      <c r="AA6417" s="4"/>
      <c r="AB6417" s="9"/>
      <c r="AD6417" s="183"/>
      <c r="AE6417" s="165"/>
      <c r="AF6417" s="165"/>
      <c r="AG6417" s="193"/>
      <c r="AH6417" s="165"/>
      <c r="AI6417" s="180"/>
      <c r="AJ6417" s="172"/>
      <c r="AK6417" s="172"/>
      <c r="AL6417" s="172"/>
      <c r="AM6417" s="183"/>
    </row>
    <row r="6418" spans="1:39">
      <c r="A6418" s="2"/>
      <c r="B6418" s="3"/>
      <c r="C6418" s="4"/>
      <c r="D6418" s="4"/>
      <c r="E6418" s="135"/>
      <c r="F6418" s="6"/>
      <c r="G6418" s="6"/>
      <c r="H6418" s="6"/>
      <c r="I6418" s="6"/>
      <c r="J6418" s="2"/>
      <c r="K6418" s="2"/>
      <c r="L6418" s="77"/>
      <c r="M6418" s="71"/>
      <c r="N6418" s="73"/>
      <c r="O6418" s="70"/>
      <c r="P6418" s="42"/>
      <c r="Q6418" s="3"/>
      <c r="R6418" s="6"/>
      <c r="S6418" s="7"/>
      <c r="T6418" s="1"/>
      <c r="U6418" s="8"/>
      <c r="V6418" s="8"/>
      <c r="W6418" s="44"/>
      <c r="X6418" s="22"/>
      <c r="Y6418" s="4"/>
      <c r="Z6418" s="4"/>
      <c r="AA6418" s="4"/>
      <c r="AB6418" s="9"/>
      <c r="AD6418" s="183"/>
      <c r="AE6418" s="165"/>
      <c r="AF6418" s="165"/>
      <c r="AG6418" s="193"/>
      <c r="AH6418" s="165"/>
      <c r="AI6418" s="180"/>
      <c r="AJ6418" s="172"/>
      <c r="AK6418" s="172"/>
      <c r="AL6418" s="172"/>
      <c r="AM6418" s="183"/>
    </row>
    <row r="6419" spans="1:39">
      <c r="A6419" s="2"/>
      <c r="B6419" s="3"/>
      <c r="C6419" s="4"/>
      <c r="D6419" s="4"/>
      <c r="E6419" s="135"/>
      <c r="F6419" s="6"/>
      <c r="G6419" s="6"/>
      <c r="H6419" s="6"/>
      <c r="I6419" s="6"/>
      <c r="J6419" s="2"/>
      <c r="K6419" s="2"/>
      <c r="L6419" s="77"/>
      <c r="M6419" s="71"/>
      <c r="N6419" s="73"/>
      <c r="O6419" s="70"/>
      <c r="P6419" s="42"/>
      <c r="Q6419" s="3"/>
      <c r="R6419" s="6"/>
      <c r="S6419" s="7"/>
      <c r="T6419" s="1"/>
      <c r="U6419" s="8"/>
      <c r="V6419" s="8"/>
      <c r="W6419" s="44"/>
      <c r="X6419" s="22"/>
      <c r="Y6419" s="4"/>
      <c r="Z6419" s="4"/>
      <c r="AA6419" s="4"/>
      <c r="AB6419" s="9"/>
      <c r="AD6419" s="183"/>
      <c r="AE6419" s="165"/>
      <c r="AF6419" s="165"/>
      <c r="AG6419" s="193"/>
      <c r="AH6419" s="165"/>
      <c r="AI6419" s="180"/>
      <c r="AJ6419" s="172"/>
      <c r="AK6419" s="172"/>
      <c r="AL6419" s="172"/>
      <c r="AM6419" s="183"/>
    </row>
    <row r="6420" spans="1:39">
      <c r="A6420" s="2"/>
      <c r="B6420" s="3"/>
      <c r="C6420" s="4"/>
      <c r="D6420" s="4"/>
      <c r="E6420" s="135"/>
      <c r="F6420" s="6"/>
      <c r="G6420" s="6"/>
      <c r="H6420" s="6"/>
      <c r="I6420" s="6"/>
      <c r="J6420" s="2"/>
      <c r="K6420" s="2"/>
      <c r="L6420" s="77"/>
      <c r="M6420" s="71"/>
      <c r="N6420" s="73"/>
      <c r="O6420" s="70"/>
      <c r="P6420" s="42"/>
      <c r="Q6420" s="3"/>
      <c r="R6420" s="6"/>
      <c r="S6420" s="7"/>
      <c r="T6420" s="1"/>
      <c r="U6420" s="8"/>
      <c r="V6420" s="8"/>
      <c r="W6420" s="44"/>
      <c r="X6420" s="22"/>
      <c r="Y6420" s="4"/>
      <c r="Z6420" s="4"/>
      <c r="AA6420" s="4"/>
      <c r="AB6420" s="9"/>
      <c r="AD6420" s="183"/>
      <c r="AE6420" s="165"/>
      <c r="AF6420" s="165"/>
      <c r="AG6420" s="193"/>
      <c r="AH6420" s="165"/>
      <c r="AI6420" s="180"/>
      <c r="AJ6420" s="172"/>
      <c r="AK6420" s="172"/>
      <c r="AL6420" s="172"/>
      <c r="AM6420" s="183"/>
    </row>
    <row r="6421" spans="1:39">
      <c r="A6421" s="2"/>
      <c r="B6421" s="3"/>
      <c r="C6421" s="4"/>
      <c r="D6421" s="4"/>
      <c r="E6421" s="135"/>
      <c r="F6421" s="6"/>
      <c r="G6421" s="6"/>
      <c r="H6421" s="6"/>
      <c r="I6421" s="6"/>
      <c r="J6421" s="2"/>
      <c r="K6421" s="2"/>
      <c r="L6421" s="77"/>
      <c r="M6421" s="71"/>
      <c r="N6421" s="73"/>
      <c r="O6421" s="70"/>
      <c r="P6421" s="42"/>
      <c r="Q6421" s="3"/>
      <c r="R6421" s="6"/>
      <c r="S6421" s="7"/>
      <c r="T6421" s="1"/>
      <c r="U6421" s="8"/>
      <c r="V6421" s="8"/>
      <c r="W6421" s="57"/>
      <c r="X6421" s="22"/>
      <c r="Y6421" s="4"/>
      <c r="Z6421" s="4"/>
      <c r="AA6421" s="4"/>
      <c r="AB6421" s="9"/>
      <c r="AD6421" s="183"/>
      <c r="AE6421" s="165"/>
      <c r="AF6421" s="165"/>
      <c r="AG6421" s="193"/>
      <c r="AH6421" s="165"/>
      <c r="AI6421" s="180"/>
      <c r="AJ6421" s="172"/>
      <c r="AK6421" s="172"/>
      <c r="AL6421" s="172"/>
      <c r="AM6421" s="183"/>
    </row>
    <row r="6422" spans="1:39">
      <c r="A6422" s="2"/>
      <c r="B6422" s="3"/>
      <c r="C6422" s="4"/>
      <c r="D6422" s="4"/>
      <c r="E6422" s="135"/>
      <c r="F6422" s="6"/>
      <c r="G6422" s="6"/>
      <c r="H6422" s="6"/>
      <c r="I6422" s="6"/>
      <c r="J6422" s="2"/>
      <c r="K6422" s="2"/>
      <c r="L6422" s="77"/>
      <c r="M6422" s="71"/>
      <c r="N6422" s="73"/>
      <c r="O6422" s="70"/>
      <c r="P6422" s="42"/>
      <c r="Q6422" s="3"/>
      <c r="R6422" s="6"/>
      <c r="S6422" s="7"/>
      <c r="T6422" s="1"/>
      <c r="U6422" s="8"/>
      <c r="V6422" s="8"/>
      <c r="W6422" s="44"/>
      <c r="X6422" s="22"/>
      <c r="Y6422" s="4"/>
      <c r="Z6422" s="4"/>
      <c r="AA6422" s="4"/>
      <c r="AB6422" s="9"/>
      <c r="AD6422" s="183"/>
      <c r="AE6422" s="165"/>
      <c r="AF6422" s="165"/>
      <c r="AG6422" s="193"/>
      <c r="AH6422" s="165"/>
      <c r="AI6422" s="180"/>
      <c r="AJ6422" s="172"/>
      <c r="AK6422" s="172"/>
      <c r="AL6422" s="172"/>
      <c r="AM6422" s="183"/>
    </row>
    <row r="6423" spans="1:39">
      <c r="A6423" s="2"/>
      <c r="B6423" s="3"/>
      <c r="C6423" s="4"/>
      <c r="D6423" s="4"/>
      <c r="E6423" s="135"/>
      <c r="F6423" s="6"/>
      <c r="G6423" s="6"/>
      <c r="H6423" s="6"/>
      <c r="I6423" s="6"/>
      <c r="J6423" s="2"/>
      <c r="K6423" s="2"/>
      <c r="L6423" s="77"/>
      <c r="M6423" s="71"/>
      <c r="N6423" s="73"/>
      <c r="O6423" s="70"/>
      <c r="P6423" s="42"/>
      <c r="Q6423" s="3"/>
      <c r="R6423" s="6"/>
      <c r="S6423" s="7"/>
      <c r="T6423" s="1"/>
      <c r="U6423" s="8"/>
      <c r="V6423" s="8"/>
      <c r="W6423" s="44"/>
      <c r="X6423" s="22"/>
      <c r="Y6423" s="4"/>
      <c r="Z6423" s="4"/>
      <c r="AA6423" s="4"/>
      <c r="AB6423" s="9"/>
      <c r="AD6423" s="183"/>
      <c r="AE6423" s="165"/>
      <c r="AF6423" s="165"/>
      <c r="AG6423" s="193"/>
      <c r="AH6423" s="165"/>
      <c r="AI6423" s="180"/>
      <c r="AJ6423" s="172"/>
      <c r="AK6423" s="172"/>
      <c r="AL6423" s="172"/>
      <c r="AM6423" s="183"/>
    </row>
    <row r="6424" spans="1:39">
      <c r="A6424" s="2"/>
      <c r="B6424" s="3"/>
      <c r="C6424" s="4"/>
      <c r="D6424" s="4"/>
      <c r="E6424" s="135"/>
      <c r="F6424" s="6"/>
      <c r="G6424" s="6"/>
      <c r="H6424" s="6"/>
      <c r="I6424" s="6"/>
      <c r="J6424" s="2"/>
      <c r="K6424" s="2"/>
      <c r="L6424" s="77"/>
      <c r="M6424" s="71"/>
      <c r="N6424" s="73"/>
      <c r="O6424" s="70"/>
      <c r="P6424" s="42"/>
      <c r="Q6424" s="3"/>
      <c r="R6424" s="6"/>
      <c r="S6424" s="7"/>
      <c r="T6424" s="1"/>
      <c r="U6424" s="8"/>
      <c r="V6424" s="8"/>
      <c r="W6424" s="44"/>
      <c r="X6424" s="22"/>
      <c r="Y6424" s="4"/>
      <c r="Z6424" s="4"/>
      <c r="AA6424" s="4"/>
      <c r="AB6424" s="9"/>
      <c r="AD6424" s="183"/>
      <c r="AE6424" s="165"/>
      <c r="AF6424" s="165"/>
      <c r="AG6424" s="193"/>
      <c r="AH6424" s="165"/>
      <c r="AI6424" s="180"/>
      <c r="AJ6424" s="172"/>
      <c r="AK6424" s="172"/>
      <c r="AL6424" s="172"/>
      <c r="AM6424" s="183"/>
    </row>
    <row r="6425" spans="1:39">
      <c r="A6425" s="2"/>
      <c r="B6425" s="3"/>
      <c r="C6425" s="4"/>
      <c r="D6425" s="4"/>
      <c r="E6425" s="135"/>
      <c r="F6425" s="6"/>
      <c r="G6425" s="6"/>
      <c r="H6425" s="6"/>
      <c r="I6425" s="6"/>
      <c r="J6425" s="2"/>
      <c r="K6425" s="2"/>
      <c r="L6425" s="77"/>
      <c r="M6425" s="71"/>
      <c r="N6425" s="73"/>
      <c r="O6425" s="70"/>
      <c r="P6425" s="42"/>
      <c r="Q6425" s="3"/>
      <c r="R6425" s="6"/>
      <c r="S6425" s="7"/>
      <c r="T6425" s="1"/>
      <c r="U6425" s="8"/>
      <c r="V6425" s="8"/>
      <c r="W6425" s="44"/>
      <c r="X6425" s="22"/>
      <c r="Y6425" s="4"/>
      <c r="Z6425" s="4"/>
      <c r="AA6425" s="4"/>
      <c r="AB6425" s="9"/>
      <c r="AD6425" s="183"/>
      <c r="AE6425" s="165"/>
      <c r="AF6425" s="165"/>
      <c r="AG6425" s="193"/>
      <c r="AH6425" s="165"/>
      <c r="AI6425" s="180"/>
      <c r="AJ6425" s="172"/>
      <c r="AK6425" s="172"/>
      <c r="AL6425" s="172"/>
      <c r="AM6425" s="183"/>
    </row>
    <row r="6426" spans="1:39">
      <c r="A6426" s="2"/>
      <c r="B6426" s="3"/>
      <c r="C6426" s="4"/>
      <c r="D6426" s="4"/>
      <c r="E6426" s="135"/>
      <c r="F6426" s="6"/>
      <c r="G6426" s="6"/>
      <c r="H6426" s="6"/>
      <c r="I6426" s="6"/>
      <c r="J6426" s="2"/>
      <c r="K6426" s="2"/>
      <c r="L6426" s="77"/>
      <c r="M6426" s="71"/>
      <c r="N6426" s="73"/>
      <c r="O6426" s="70"/>
      <c r="P6426" s="42"/>
      <c r="Q6426" s="3"/>
      <c r="R6426" s="6"/>
      <c r="S6426" s="7"/>
      <c r="T6426" s="1"/>
      <c r="U6426" s="8"/>
      <c r="V6426" s="8"/>
      <c r="W6426" s="29"/>
      <c r="X6426" s="22"/>
      <c r="Y6426" s="4"/>
      <c r="Z6426" s="4"/>
      <c r="AA6426" s="4"/>
      <c r="AB6426" s="9"/>
      <c r="AD6426" s="183"/>
      <c r="AE6426" s="165"/>
      <c r="AF6426" s="165"/>
      <c r="AG6426" s="193"/>
      <c r="AH6426" s="165"/>
      <c r="AI6426" s="180"/>
      <c r="AJ6426" s="172"/>
      <c r="AK6426" s="172"/>
      <c r="AL6426" s="172"/>
      <c r="AM6426" s="183"/>
    </row>
    <row r="6427" spans="1:39">
      <c r="A6427" s="2"/>
      <c r="B6427" s="3"/>
      <c r="C6427" s="4"/>
      <c r="D6427" s="4"/>
      <c r="E6427" s="135"/>
      <c r="F6427" s="6"/>
      <c r="G6427" s="6"/>
      <c r="H6427" s="6"/>
      <c r="I6427" s="6"/>
      <c r="J6427" s="2"/>
      <c r="K6427" s="2"/>
      <c r="L6427" s="77"/>
      <c r="M6427" s="71"/>
      <c r="N6427" s="73"/>
      <c r="O6427" s="70"/>
      <c r="P6427" s="42"/>
      <c r="Q6427" s="3"/>
      <c r="R6427" s="6"/>
      <c r="S6427" s="7"/>
      <c r="T6427" s="1"/>
      <c r="U6427" s="8"/>
      <c r="V6427" s="8"/>
      <c r="W6427" s="44"/>
      <c r="X6427" s="22"/>
      <c r="Y6427" s="4"/>
      <c r="Z6427" s="4"/>
      <c r="AA6427" s="4"/>
      <c r="AB6427" s="9"/>
      <c r="AD6427" s="183"/>
      <c r="AE6427" s="165"/>
      <c r="AF6427" s="165"/>
      <c r="AG6427" s="193"/>
      <c r="AH6427" s="165"/>
      <c r="AI6427" s="180"/>
      <c r="AJ6427" s="172"/>
      <c r="AK6427" s="172"/>
      <c r="AL6427" s="172"/>
      <c r="AM6427" s="183"/>
    </row>
    <row r="6428" spans="1:39">
      <c r="A6428" s="2"/>
      <c r="B6428" s="3"/>
      <c r="C6428" s="4"/>
      <c r="D6428" s="4"/>
      <c r="E6428" s="135"/>
      <c r="F6428" s="6"/>
      <c r="G6428" s="6"/>
      <c r="H6428" s="6"/>
      <c r="I6428" s="6"/>
      <c r="J6428" s="2"/>
      <c r="K6428" s="2"/>
      <c r="L6428" s="77"/>
      <c r="M6428" s="71"/>
      <c r="N6428" s="73"/>
      <c r="O6428" s="70"/>
      <c r="P6428" s="42"/>
      <c r="Q6428" s="3"/>
      <c r="R6428" s="6"/>
      <c r="S6428" s="7"/>
      <c r="T6428" s="1"/>
      <c r="U6428" s="8"/>
      <c r="V6428" s="8"/>
      <c r="W6428" s="44"/>
      <c r="X6428" s="22"/>
      <c r="Y6428" s="4"/>
      <c r="Z6428" s="4"/>
      <c r="AA6428" s="4"/>
      <c r="AB6428" s="9"/>
      <c r="AD6428" s="183"/>
      <c r="AE6428" s="165"/>
      <c r="AF6428" s="165"/>
      <c r="AG6428" s="193"/>
      <c r="AH6428" s="165"/>
      <c r="AI6428" s="180"/>
      <c r="AJ6428" s="172"/>
      <c r="AK6428" s="172"/>
      <c r="AL6428" s="172"/>
      <c r="AM6428" s="183"/>
    </row>
    <row r="6429" spans="1:39">
      <c r="A6429" s="2"/>
      <c r="B6429" s="3"/>
      <c r="C6429" s="4"/>
      <c r="D6429" s="4"/>
      <c r="E6429" s="135"/>
      <c r="F6429" s="6"/>
      <c r="G6429" s="6"/>
      <c r="H6429" s="6"/>
      <c r="I6429" s="6"/>
      <c r="J6429" s="2"/>
      <c r="K6429" s="2"/>
      <c r="L6429" s="77"/>
      <c r="M6429" s="71"/>
      <c r="N6429" s="73"/>
      <c r="O6429" s="70"/>
      <c r="P6429" s="42"/>
      <c r="Q6429" s="3"/>
      <c r="R6429" s="6"/>
      <c r="S6429" s="7"/>
      <c r="T6429" s="1"/>
      <c r="U6429" s="8"/>
      <c r="V6429" s="8"/>
      <c r="W6429" s="44"/>
      <c r="X6429" s="22"/>
      <c r="Y6429" s="4"/>
      <c r="Z6429" s="4"/>
      <c r="AA6429" s="4"/>
      <c r="AB6429" s="9"/>
      <c r="AD6429" s="183"/>
      <c r="AE6429" s="165"/>
      <c r="AF6429" s="165"/>
      <c r="AG6429" s="193"/>
      <c r="AH6429" s="165"/>
      <c r="AI6429" s="180"/>
      <c r="AJ6429" s="172"/>
      <c r="AK6429" s="172"/>
      <c r="AL6429" s="172"/>
      <c r="AM6429" s="183"/>
    </row>
    <row r="6430" spans="1:39">
      <c r="A6430" s="2"/>
      <c r="B6430" s="3"/>
      <c r="C6430" s="4"/>
      <c r="D6430" s="4"/>
      <c r="E6430" s="135"/>
      <c r="F6430" s="6"/>
      <c r="G6430" s="6"/>
      <c r="H6430" s="6"/>
      <c r="I6430" s="6"/>
      <c r="J6430" s="2"/>
      <c r="K6430" s="2"/>
      <c r="L6430" s="77"/>
      <c r="M6430" s="71"/>
      <c r="N6430" s="73"/>
      <c r="O6430" s="70"/>
      <c r="P6430" s="42"/>
      <c r="Q6430" s="3"/>
      <c r="R6430" s="6"/>
      <c r="S6430" s="7"/>
      <c r="T6430" s="1"/>
      <c r="U6430" s="8"/>
      <c r="V6430" s="8"/>
      <c r="W6430" s="29"/>
      <c r="X6430" s="22"/>
      <c r="Y6430" s="4"/>
      <c r="Z6430" s="4"/>
      <c r="AA6430" s="4"/>
      <c r="AB6430" s="9"/>
      <c r="AD6430" s="183"/>
      <c r="AE6430" s="165"/>
      <c r="AF6430" s="165"/>
      <c r="AG6430" s="193"/>
      <c r="AH6430" s="165"/>
      <c r="AI6430" s="180"/>
      <c r="AJ6430" s="172"/>
      <c r="AK6430" s="172"/>
      <c r="AL6430" s="172"/>
      <c r="AM6430" s="183"/>
    </row>
    <row r="6431" spans="1:39">
      <c r="A6431" s="2"/>
      <c r="B6431" s="3"/>
      <c r="C6431" s="4"/>
      <c r="D6431" s="4"/>
      <c r="E6431" s="135"/>
      <c r="F6431" s="6"/>
      <c r="G6431" s="6"/>
      <c r="H6431" s="6"/>
      <c r="I6431" s="6"/>
      <c r="J6431" s="2"/>
      <c r="K6431" s="2"/>
      <c r="L6431" s="77"/>
      <c r="M6431" s="71"/>
      <c r="N6431" s="73"/>
      <c r="O6431" s="70"/>
      <c r="P6431" s="42"/>
      <c r="Q6431" s="3"/>
      <c r="R6431" s="6"/>
      <c r="S6431" s="7"/>
      <c r="T6431" s="1"/>
      <c r="U6431" s="8"/>
      <c r="V6431" s="8"/>
      <c r="W6431" s="29"/>
      <c r="X6431" s="22"/>
      <c r="Y6431" s="4"/>
      <c r="Z6431" s="4"/>
      <c r="AA6431" s="4"/>
      <c r="AB6431" s="9"/>
      <c r="AD6431" s="183"/>
      <c r="AE6431" s="165"/>
      <c r="AF6431" s="165"/>
      <c r="AG6431" s="193"/>
      <c r="AH6431" s="165"/>
      <c r="AI6431" s="180"/>
      <c r="AJ6431" s="172"/>
      <c r="AK6431" s="172"/>
      <c r="AL6431" s="172"/>
      <c r="AM6431" s="183"/>
    </row>
    <row r="6432" spans="1:39">
      <c r="A6432" s="2"/>
      <c r="B6432" s="3"/>
      <c r="C6432" s="4"/>
      <c r="D6432" s="4"/>
      <c r="E6432" s="135"/>
      <c r="F6432" s="6"/>
      <c r="G6432" s="6"/>
      <c r="H6432" s="6"/>
      <c r="I6432" s="6"/>
      <c r="J6432" s="2"/>
      <c r="K6432" s="2"/>
      <c r="L6432" s="77"/>
      <c r="M6432" s="71"/>
      <c r="N6432" s="73"/>
      <c r="O6432" s="70"/>
      <c r="P6432" s="42"/>
      <c r="Q6432" s="3"/>
      <c r="R6432" s="6"/>
      <c r="S6432" s="7"/>
      <c r="T6432" s="1"/>
      <c r="U6432" s="8"/>
      <c r="V6432" s="8"/>
      <c r="W6432" s="25"/>
      <c r="X6432" s="22"/>
      <c r="Y6432" s="4"/>
      <c r="Z6432" s="4"/>
      <c r="AA6432" s="4"/>
      <c r="AB6432" s="9"/>
      <c r="AD6432" s="183"/>
      <c r="AE6432" s="165"/>
      <c r="AF6432" s="165"/>
      <c r="AG6432" s="193"/>
      <c r="AH6432" s="165"/>
      <c r="AI6432" s="180"/>
      <c r="AJ6432" s="172"/>
      <c r="AK6432" s="172"/>
      <c r="AL6432" s="172"/>
      <c r="AM6432" s="183"/>
    </row>
    <row r="6433" spans="1:39">
      <c r="A6433" s="2"/>
      <c r="B6433" s="3"/>
      <c r="C6433" s="4"/>
      <c r="D6433" s="4"/>
      <c r="E6433" s="135"/>
      <c r="F6433" s="6"/>
      <c r="G6433" s="6"/>
      <c r="H6433" s="6"/>
      <c r="I6433" s="6"/>
      <c r="J6433" s="2"/>
      <c r="K6433" s="2"/>
      <c r="L6433" s="77"/>
      <c r="M6433" s="71"/>
      <c r="N6433" s="73"/>
      <c r="O6433" s="70"/>
      <c r="P6433" s="42"/>
      <c r="Q6433" s="3"/>
      <c r="R6433" s="6"/>
      <c r="S6433" s="7"/>
      <c r="T6433" s="1"/>
      <c r="U6433" s="8"/>
      <c r="V6433" s="8"/>
      <c r="W6433" s="29"/>
      <c r="X6433" s="22"/>
      <c r="Y6433" s="4"/>
      <c r="Z6433" s="4"/>
      <c r="AA6433" s="4"/>
      <c r="AB6433" s="9"/>
      <c r="AD6433" s="183"/>
      <c r="AE6433" s="165"/>
      <c r="AF6433" s="165"/>
      <c r="AG6433" s="193"/>
      <c r="AH6433" s="165"/>
      <c r="AI6433" s="180"/>
      <c r="AJ6433" s="172"/>
      <c r="AK6433" s="172"/>
      <c r="AL6433" s="172"/>
      <c r="AM6433" s="183"/>
    </row>
    <row r="6434" spans="1:39">
      <c r="A6434" s="2"/>
      <c r="B6434" s="3"/>
      <c r="C6434" s="4"/>
      <c r="D6434" s="4"/>
      <c r="E6434" s="135"/>
      <c r="F6434" s="6"/>
      <c r="G6434" s="6"/>
      <c r="H6434" s="6"/>
      <c r="I6434" s="6"/>
      <c r="J6434" s="2"/>
      <c r="K6434" s="2"/>
      <c r="L6434" s="77"/>
      <c r="M6434" s="71"/>
      <c r="N6434" s="73"/>
      <c r="O6434" s="70"/>
      <c r="P6434" s="42"/>
      <c r="Q6434" s="3"/>
      <c r="R6434" s="6"/>
      <c r="S6434" s="7"/>
      <c r="T6434" s="1"/>
      <c r="U6434" s="8"/>
      <c r="V6434" s="8"/>
      <c r="W6434" s="55"/>
      <c r="X6434" s="22"/>
      <c r="Y6434" s="4"/>
      <c r="Z6434" s="4"/>
      <c r="AA6434" s="4"/>
      <c r="AB6434" s="9"/>
      <c r="AD6434" s="183"/>
      <c r="AE6434" s="165"/>
      <c r="AF6434" s="165"/>
      <c r="AG6434" s="193"/>
      <c r="AH6434" s="165"/>
      <c r="AI6434" s="180"/>
      <c r="AJ6434" s="172"/>
      <c r="AK6434" s="172"/>
      <c r="AL6434" s="172"/>
      <c r="AM6434" s="183"/>
    </row>
    <row r="6435" spans="1:39">
      <c r="A6435" s="2"/>
      <c r="B6435" s="3"/>
      <c r="C6435" s="4"/>
      <c r="D6435" s="4"/>
      <c r="E6435" s="135"/>
      <c r="F6435" s="6"/>
      <c r="G6435" s="6"/>
      <c r="H6435" s="6"/>
      <c r="I6435" s="6"/>
      <c r="J6435" s="2"/>
      <c r="K6435" s="2"/>
      <c r="L6435" s="77"/>
      <c r="M6435" s="71"/>
      <c r="N6435" s="73"/>
      <c r="O6435" s="70"/>
      <c r="P6435" s="42"/>
      <c r="Q6435" s="3"/>
      <c r="R6435" s="6"/>
      <c r="S6435" s="7"/>
      <c r="T6435" s="1"/>
      <c r="U6435" s="8"/>
      <c r="V6435" s="8"/>
      <c r="W6435" s="26"/>
      <c r="X6435" s="22"/>
      <c r="Y6435" s="4"/>
      <c r="Z6435" s="4"/>
      <c r="AA6435" s="4"/>
      <c r="AB6435" s="9"/>
      <c r="AD6435" s="183"/>
      <c r="AE6435" s="165"/>
      <c r="AF6435" s="165"/>
      <c r="AG6435" s="193"/>
      <c r="AH6435" s="165"/>
      <c r="AI6435" s="180"/>
      <c r="AJ6435" s="172"/>
      <c r="AK6435" s="172"/>
      <c r="AL6435" s="172"/>
      <c r="AM6435" s="183"/>
    </row>
    <row r="6436" spans="1:39">
      <c r="A6436" s="2"/>
      <c r="B6436" s="3"/>
      <c r="C6436" s="4"/>
      <c r="D6436" s="4"/>
      <c r="E6436" s="135"/>
      <c r="F6436" s="6"/>
      <c r="G6436" s="6"/>
      <c r="H6436" s="6"/>
      <c r="I6436" s="6"/>
      <c r="J6436" s="2"/>
      <c r="K6436" s="2"/>
      <c r="L6436" s="77"/>
      <c r="M6436" s="71"/>
      <c r="N6436" s="73"/>
      <c r="O6436" s="70"/>
      <c r="P6436" s="42"/>
      <c r="Q6436" s="3"/>
      <c r="R6436" s="6"/>
      <c r="S6436" s="7"/>
      <c r="T6436" s="1"/>
      <c r="U6436" s="8"/>
      <c r="V6436" s="8"/>
      <c r="W6436" s="25"/>
      <c r="X6436" s="22"/>
      <c r="Y6436" s="4"/>
      <c r="Z6436" s="4"/>
      <c r="AA6436" s="4"/>
      <c r="AB6436" s="9"/>
      <c r="AD6436" s="183"/>
      <c r="AE6436" s="165"/>
      <c r="AF6436" s="165"/>
      <c r="AG6436" s="193"/>
      <c r="AH6436" s="165"/>
      <c r="AI6436" s="180"/>
      <c r="AJ6436" s="172"/>
      <c r="AK6436" s="172"/>
      <c r="AL6436" s="172"/>
      <c r="AM6436" s="183"/>
    </row>
    <row r="6437" spans="1:39">
      <c r="A6437" s="2"/>
      <c r="B6437" s="3"/>
      <c r="C6437" s="4"/>
      <c r="D6437" s="4"/>
      <c r="E6437" s="135"/>
      <c r="F6437" s="6"/>
      <c r="G6437" s="6"/>
      <c r="H6437" s="6"/>
      <c r="I6437" s="6"/>
      <c r="J6437" s="2"/>
      <c r="K6437" s="2"/>
      <c r="L6437" s="77"/>
      <c r="M6437" s="71"/>
      <c r="N6437" s="73"/>
      <c r="O6437" s="70"/>
      <c r="P6437" s="42"/>
      <c r="Q6437" s="3"/>
      <c r="R6437" s="6"/>
      <c r="S6437" s="7"/>
      <c r="T6437" s="1"/>
      <c r="U6437" s="8"/>
      <c r="V6437" s="8"/>
      <c r="W6437" s="27"/>
      <c r="X6437" s="22"/>
      <c r="Y6437" s="4"/>
      <c r="Z6437" s="4"/>
      <c r="AA6437" s="4"/>
      <c r="AB6437" s="9"/>
      <c r="AD6437" s="183"/>
      <c r="AE6437" s="165"/>
      <c r="AF6437" s="165"/>
      <c r="AG6437" s="193"/>
      <c r="AH6437" s="165"/>
      <c r="AI6437" s="180"/>
      <c r="AJ6437" s="172"/>
      <c r="AK6437" s="172"/>
      <c r="AL6437" s="172"/>
      <c r="AM6437" s="183"/>
    </row>
    <row r="6438" spans="1:39">
      <c r="A6438" s="2"/>
      <c r="B6438" s="3"/>
      <c r="C6438" s="4"/>
      <c r="D6438" s="4"/>
      <c r="E6438" s="135"/>
      <c r="F6438" s="6"/>
      <c r="G6438" s="6"/>
      <c r="H6438" s="6"/>
      <c r="I6438" s="6"/>
      <c r="J6438" s="2"/>
      <c r="K6438" s="2"/>
      <c r="L6438" s="77"/>
      <c r="M6438" s="71"/>
      <c r="N6438" s="73"/>
      <c r="O6438" s="70"/>
      <c r="P6438" s="42"/>
      <c r="Q6438" s="3"/>
      <c r="R6438" s="6"/>
      <c r="S6438" s="7"/>
      <c r="T6438" s="1"/>
      <c r="U6438" s="8"/>
      <c r="V6438" s="8"/>
      <c r="W6438" s="55"/>
      <c r="X6438" s="22"/>
      <c r="Y6438" s="4"/>
      <c r="Z6438" s="4"/>
      <c r="AA6438" s="4"/>
      <c r="AB6438" s="9"/>
      <c r="AD6438" s="183"/>
      <c r="AE6438" s="165"/>
      <c r="AF6438" s="165"/>
      <c r="AG6438" s="193"/>
      <c r="AH6438" s="165"/>
      <c r="AI6438" s="180"/>
      <c r="AJ6438" s="172"/>
      <c r="AK6438" s="172"/>
      <c r="AL6438" s="172"/>
      <c r="AM6438" s="183"/>
    </row>
    <row r="6439" spans="1:39">
      <c r="A6439" s="2"/>
      <c r="B6439" s="3"/>
      <c r="C6439" s="4"/>
      <c r="D6439" s="4"/>
      <c r="E6439" s="135"/>
      <c r="F6439" s="6"/>
      <c r="G6439" s="6"/>
      <c r="H6439" s="6"/>
      <c r="I6439" s="6"/>
      <c r="J6439" s="2"/>
      <c r="K6439" s="2"/>
      <c r="L6439" s="77"/>
      <c r="M6439" s="71"/>
      <c r="N6439" s="73"/>
      <c r="O6439" s="70"/>
      <c r="P6439" s="42"/>
      <c r="Q6439" s="3"/>
      <c r="R6439" s="6"/>
      <c r="S6439" s="7"/>
      <c r="T6439" s="1"/>
      <c r="U6439" s="8"/>
      <c r="V6439" s="8"/>
      <c r="W6439" s="29"/>
      <c r="X6439" s="22"/>
      <c r="Y6439" s="4"/>
      <c r="Z6439" s="4"/>
      <c r="AA6439" s="4"/>
      <c r="AB6439" s="9"/>
      <c r="AD6439" s="183"/>
      <c r="AE6439" s="165"/>
      <c r="AF6439" s="165"/>
      <c r="AG6439" s="193"/>
      <c r="AH6439" s="165"/>
      <c r="AI6439" s="180"/>
      <c r="AJ6439" s="172"/>
      <c r="AK6439" s="172"/>
      <c r="AL6439" s="172"/>
      <c r="AM6439" s="183"/>
    </row>
    <row r="6440" spans="1:39">
      <c r="A6440" s="2"/>
      <c r="B6440" s="3"/>
      <c r="C6440" s="4"/>
      <c r="D6440" s="4"/>
      <c r="E6440" s="135"/>
      <c r="F6440" s="6"/>
      <c r="G6440" s="6"/>
      <c r="H6440" s="6"/>
      <c r="I6440" s="6"/>
      <c r="J6440" s="2"/>
      <c r="K6440" s="2"/>
      <c r="L6440" s="77"/>
      <c r="M6440" s="71"/>
      <c r="N6440" s="73"/>
      <c r="O6440" s="70"/>
      <c r="P6440" s="42"/>
      <c r="Q6440" s="3"/>
      <c r="R6440" s="6"/>
      <c r="S6440" s="7"/>
      <c r="T6440" s="1"/>
      <c r="U6440" s="8"/>
      <c r="V6440" s="8"/>
      <c r="W6440" s="25"/>
      <c r="X6440" s="22"/>
      <c r="Y6440" s="4"/>
      <c r="Z6440" s="4"/>
      <c r="AA6440" s="4"/>
      <c r="AB6440" s="9"/>
      <c r="AD6440" s="183"/>
      <c r="AE6440" s="165"/>
      <c r="AF6440" s="165"/>
      <c r="AG6440" s="193"/>
      <c r="AH6440" s="165"/>
      <c r="AI6440" s="180"/>
      <c r="AJ6440" s="172"/>
      <c r="AK6440" s="172"/>
      <c r="AL6440" s="172"/>
      <c r="AM6440" s="183"/>
    </row>
    <row r="6441" spans="1:39">
      <c r="A6441" s="2"/>
      <c r="B6441" s="3"/>
      <c r="C6441" s="4"/>
      <c r="D6441" s="4"/>
      <c r="E6441" s="135"/>
      <c r="F6441" s="6"/>
      <c r="G6441" s="6"/>
      <c r="H6441" s="6"/>
      <c r="I6441" s="6"/>
      <c r="J6441" s="2"/>
      <c r="K6441" s="2"/>
      <c r="L6441" s="77"/>
      <c r="M6441" s="71"/>
      <c r="N6441" s="73"/>
      <c r="O6441" s="70"/>
      <c r="P6441" s="42"/>
      <c r="Q6441" s="3"/>
      <c r="R6441" s="6"/>
      <c r="S6441" s="7"/>
      <c r="T6441" s="1"/>
      <c r="U6441" s="8"/>
      <c r="V6441" s="8"/>
      <c r="W6441" s="44"/>
      <c r="X6441" s="22"/>
      <c r="Y6441" s="4"/>
      <c r="Z6441" s="4"/>
      <c r="AA6441" s="4"/>
      <c r="AB6441" s="9"/>
      <c r="AD6441" s="183"/>
      <c r="AE6441" s="165"/>
      <c r="AF6441" s="165"/>
      <c r="AG6441" s="193"/>
      <c r="AH6441" s="165"/>
      <c r="AI6441" s="180"/>
      <c r="AJ6441" s="172"/>
      <c r="AK6441" s="172"/>
      <c r="AL6441" s="172"/>
      <c r="AM6441" s="183"/>
    </row>
    <row r="6442" spans="1:39">
      <c r="A6442" s="2"/>
      <c r="B6442" s="3"/>
      <c r="C6442" s="4"/>
      <c r="D6442" s="4"/>
      <c r="E6442" s="135"/>
      <c r="F6442" s="6"/>
      <c r="G6442" s="6"/>
      <c r="H6442" s="6"/>
      <c r="I6442" s="6"/>
      <c r="J6442" s="2"/>
      <c r="K6442" s="2"/>
      <c r="L6442" s="77"/>
      <c r="M6442" s="71"/>
      <c r="N6442" s="73"/>
      <c r="O6442" s="70"/>
      <c r="P6442" s="42"/>
      <c r="Q6442" s="3"/>
      <c r="R6442" s="6"/>
      <c r="S6442" s="7"/>
      <c r="T6442" s="1"/>
      <c r="U6442" s="8"/>
      <c r="V6442" s="8"/>
      <c r="W6442" s="44"/>
      <c r="X6442" s="22"/>
      <c r="Y6442" s="4"/>
      <c r="Z6442" s="4"/>
      <c r="AA6442" s="4"/>
      <c r="AB6442" s="9"/>
      <c r="AD6442" s="183"/>
      <c r="AE6442" s="165"/>
      <c r="AF6442" s="165"/>
      <c r="AG6442" s="193"/>
      <c r="AH6442" s="165"/>
      <c r="AI6442" s="180"/>
      <c r="AJ6442" s="172"/>
      <c r="AK6442" s="172"/>
      <c r="AL6442" s="172"/>
      <c r="AM6442" s="183"/>
    </row>
    <row r="6443" spans="1:39">
      <c r="A6443" s="2"/>
      <c r="B6443" s="3"/>
      <c r="C6443" s="4"/>
      <c r="D6443" s="4"/>
      <c r="E6443" s="135"/>
      <c r="F6443" s="6"/>
      <c r="G6443" s="6"/>
      <c r="H6443" s="6"/>
      <c r="I6443" s="6"/>
      <c r="J6443" s="2"/>
      <c r="K6443" s="2"/>
      <c r="L6443" s="77"/>
      <c r="M6443" s="71"/>
      <c r="N6443" s="73"/>
      <c r="O6443" s="70"/>
      <c r="P6443" s="42"/>
      <c r="Q6443" s="3"/>
      <c r="R6443" s="6"/>
      <c r="S6443" s="7"/>
      <c r="T6443" s="1"/>
      <c r="U6443" s="8"/>
      <c r="V6443" s="8"/>
      <c r="W6443" s="44"/>
      <c r="X6443" s="22"/>
      <c r="Y6443" s="4"/>
      <c r="Z6443" s="4"/>
      <c r="AA6443" s="4"/>
      <c r="AB6443" s="9"/>
      <c r="AD6443" s="183"/>
      <c r="AE6443" s="165"/>
      <c r="AF6443" s="165"/>
      <c r="AG6443" s="193"/>
      <c r="AH6443" s="165"/>
      <c r="AI6443" s="180"/>
      <c r="AJ6443" s="172"/>
      <c r="AK6443" s="172"/>
      <c r="AL6443" s="172"/>
      <c r="AM6443" s="183"/>
    </row>
    <row r="6444" spans="1:39">
      <c r="A6444" s="2"/>
      <c r="B6444" s="3"/>
      <c r="C6444" s="4"/>
      <c r="D6444" s="4"/>
      <c r="E6444" s="135"/>
      <c r="F6444" s="6"/>
      <c r="G6444" s="6"/>
      <c r="H6444" s="6"/>
      <c r="I6444" s="6"/>
      <c r="J6444" s="2"/>
      <c r="K6444" s="2"/>
      <c r="L6444" s="77"/>
      <c r="M6444" s="71"/>
      <c r="N6444" s="73"/>
      <c r="O6444" s="70"/>
      <c r="P6444" s="42"/>
      <c r="Q6444" s="3"/>
      <c r="R6444" s="6"/>
      <c r="S6444" s="7"/>
      <c r="T6444" s="1"/>
      <c r="U6444" s="8"/>
      <c r="V6444" s="8"/>
      <c r="W6444" s="55"/>
      <c r="X6444" s="22"/>
      <c r="Y6444" s="4"/>
      <c r="Z6444" s="4"/>
      <c r="AA6444" s="4"/>
      <c r="AB6444" s="9"/>
      <c r="AD6444" s="183"/>
      <c r="AE6444" s="165"/>
      <c r="AF6444" s="165"/>
      <c r="AG6444" s="193"/>
      <c r="AH6444" s="165"/>
      <c r="AI6444" s="180"/>
      <c r="AJ6444" s="172"/>
      <c r="AK6444" s="172"/>
      <c r="AL6444" s="172"/>
      <c r="AM6444" s="183"/>
    </row>
    <row r="6445" spans="1:39">
      <c r="A6445" s="2"/>
      <c r="B6445" s="3"/>
      <c r="C6445" s="4"/>
      <c r="D6445" s="4"/>
      <c r="E6445" s="135"/>
      <c r="F6445" s="6"/>
      <c r="G6445" s="6"/>
      <c r="H6445" s="6"/>
      <c r="I6445" s="6"/>
      <c r="J6445" s="2"/>
      <c r="K6445" s="2"/>
      <c r="L6445" s="77"/>
      <c r="M6445" s="71"/>
      <c r="N6445" s="73"/>
      <c r="O6445" s="70"/>
      <c r="P6445" s="42"/>
      <c r="Q6445" s="3"/>
      <c r="R6445" s="6"/>
      <c r="S6445" s="7"/>
      <c r="T6445" s="1"/>
      <c r="U6445" s="8"/>
      <c r="V6445" s="8"/>
      <c r="W6445" s="29"/>
      <c r="X6445" s="22"/>
      <c r="Y6445" s="4"/>
      <c r="Z6445" s="4"/>
      <c r="AA6445" s="4"/>
      <c r="AB6445" s="9"/>
      <c r="AD6445" s="183"/>
      <c r="AE6445" s="165"/>
      <c r="AF6445" s="165"/>
      <c r="AG6445" s="193"/>
      <c r="AH6445" s="165"/>
      <c r="AI6445" s="180"/>
      <c r="AJ6445" s="172"/>
      <c r="AK6445" s="172"/>
      <c r="AL6445" s="172"/>
      <c r="AM6445" s="183"/>
    </row>
    <row r="6446" spans="1:39">
      <c r="A6446" s="2"/>
      <c r="B6446" s="3"/>
      <c r="C6446" s="4"/>
      <c r="D6446" s="4"/>
      <c r="E6446" s="135"/>
      <c r="F6446" s="6"/>
      <c r="G6446" s="6"/>
      <c r="H6446" s="6"/>
      <c r="I6446" s="6"/>
      <c r="J6446" s="2"/>
      <c r="K6446" s="2"/>
      <c r="L6446" s="77"/>
      <c r="M6446" s="71"/>
      <c r="N6446" s="73"/>
      <c r="O6446" s="70"/>
      <c r="P6446" s="42"/>
      <c r="Q6446" s="3"/>
      <c r="R6446" s="6"/>
      <c r="S6446" s="7"/>
      <c r="T6446" s="1"/>
      <c r="U6446" s="8"/>
      <c r="V6446" s="8"/>
      <c r="W6446" s="29"/>
      <c r="X6446" s="22"/>
      <c r="Y6446" s="4"/>
      <c r="Z6446" s="4"/>
      <c r="AA6446" s="4"/>
      <c r="AB6446" s="9"/>
      <c r="AD6446" s="183"/>
      <c r="AE6446" s="165"/>
      <c r="AF6446" s="165"/>
      <c r="AG6446" s="193"/>
      <c r="AH6446" s="165"/>
      <c r="AI6446" s="180"/>
      <c r="AJ6446" s="172"/>
      <c r="AK6446" s="172"/>
      <c r="AL6446" s="172"/>
      <c r="AM6446" s="183"/>
    </row>
    <row r="6447" spans="1:39">
      <c r="A6447" s="2"/>
      <c r="B6447" s="3"/>
      <c r="C6447" s="4"/>
      <c r="D6447" s="4"/>
      <c r="E6447" s="135"/>
      <c r="F6447" s="6"/>
      <c r="G6447" s="6"/>
      <c r="H6447" s="6"/>
      <c r="I6447" s="6"/>
      <c r="J6447" s="2"/>
      <c r="K6447" s="2"/>
      <c r="L6447" s="77"/>
      <c r="M6447" s="71"/>
      <c r="N6447" s="73"/>
      <c r="O6447" s="70"/>
      <c r="P6447" s="42"/>
      <c r="Q6447" s="3"/>
      <c r="R6447" s="6"/>
      <c r="S6447" s="7"/>
      <c r="T6447" s="1"/>
      <c r="U6447" s="8"/>
      <c r="V6447" s="8"/>
      <c r="W6447" s="44"/>
      <c r="X6447" s="22"/>
      <c r="Y6447" s="4"/>
      <c r="Z6447" s="4"/>
      <c r="AA6447" s="4"/>
      <c r="AB6447" s="9"/>
      <c r="AD6447" s="183"/>
      <c r="AE6447" s="165"/>
      <c r="AF6447" s="165"/>
      <c r="AG6447" s="193"/>
      <c r="AH6447" s="165"/>
      <c r="AI6447" s="180"/>
      <c r="AJ6447" s="172"/>
      <c r="AK6447" s="172"/>
      <c r="AL6447" s="172"/>
      <c r="AM6447" s="183"/>
    </row>
    <row r="6448" spans="1:39">
      <c r="A6448" s="2"/>
      <c r="B6448" s="3"/>
      <c r="C6448" s="4"/>
      <c r="D6448" s="4"/>
      <c r="E6448" s="135"/>
      <c r="F6448" s="6"/>
      <c r="G6448" s="6"/>
      <c r="H6448" s="6"/>
      <c r="I6448" s="6"/>
      <c r="J6448" s="2"/>
      <c r="K6448" s="2"/>
      <c r="L6448" s="77"/>
      <c r="M6448" s="71"/>
      <c r="N6448" s="73"/>
      <c r="O6448" s="70"/>
      <c r="P6448" s="42"/>
      <c r="Q6448" s="3"/>
      <c r="R6448" s="6"/>
      <c r="S6448" s="7"/>
      <c r="T6448" s="1"/>
      <c r="U6448" s="8"/>
      <c r="V6448" s="8"/>
      <c r="W6448" s="44"/>
      <c r="X6448" s="22"/>
      <c r="Y6448" s="4"/>
      <c r="Z6448" s="4"/>
      <c r="AA6448" s="4"/>
      <c r="AB6448" s="9"/>
      <c r="AD6448" s="183"/>
      <c r="AE6448" s="165"/>
      <c r="AF6448" s="165"/>
      <c r="AG6448" s="193"/>
      <c r="AH6448" s="165"/>
      <c r="AI6448" s="180"/>
      <c r="AJ6448" s="172"/>
      <c r="AK6448" s="172"/>
      <c r="AL6448" s="172"/>
      <c r="AM6448" s="183"/>
    </row>
    <row r="6449" spans="1:39">
      <c r="A6449" s="2"/>
      <c r="B6449" s="3"/>
      <c r="C6449" s="4"/>
      <c r="D6449" s="4"/>
      <c r="E6449" s="135"/>
      <c r="F6449" s="6"/>
      <c r="G6449" s="6"/>
      <c r="H6449" s="6"/>
      <c r="I6449" s="6"/>
      <c r="J6449" s="2"/>
      <c r="K6449" s="2"/>
      <c r="L6449" s="77"/>
      <c r="M6449" s="71"/>
      <c r="N6449" s="73"/>
      <c r="O6449" s="70"/>
      <c r="P6449" s="42"/>
      <c r="Q6449" s="3"/>
      <c r="R6449" s="6"/>
      <c r="S6449" s="7"/>
      <c r="T6449" s="1"/>
      <c r="U6449" s="8"/>
      <c r="V6449" s="8"/>
      <c r="W6449" s="44"/>
      <c r="X6449" s="22"/>
      <c r="Y6449" s="4"/>
      <c r="Z6449" s="4"/>
      <c r="AA6449" s="4"/>
      <c r="AB6449" s="9"/>
      <c r="AD6449" s="183"/>
      <c r="AE6449" s="165"/>
      <c r="AF6449" s="165"/>
      <c r="AG6449" s="193"/>
      <c r="AH6449" s="165"/>
      <c r="AI6449" s="180"/>
      <c r="AJ6449" s="172"/>
      <c r="AK6449" s="172"/>
      <c r="AL6449" s="172"/>
      <c r="AM6449" s="183"/>
    </row>
    <row r="6450" spans="1:39">
      <c r="A6450" s="2"/>
      <c r="B6450" s="3"/>
      <c r="C6450" s="4"/>
      <c r="D6450" s="4"/>
      <c r="E6450" s="135"/>
      <c r="F6450" s="6"/>
      <c r="G6450" s="6"/>
      <c r="H6450" s="6"/>
      <c r="I6450" s="6"/>
      <c r="J6450" s="2"/>
      <c r="K6450" s="2"/>
      <c r="L6450" s="77"/>
      <c r="M6450" s="71"/>
      <c r="N6450" s="73"/>
      <c r="O6450" s="70"/>
      <c r="P6450" s="42"/>
      <c r="Q6450" s="3"/>
      <c r="R6450" s="6"/>
      <c r="S6450" s="7"/>
      <c r="T6450" s="1"/>
      <c r="U6450" s="8"/>
      <c r="V6450" s="8"/>
      <c r="W6450" s="44"/>
      <c r="X6450" s="22"/>
      <c r="Y6450" s="4"/>
      <c r="Z6450" s="4"/>
      <c r="AA6450" s="4"/>
      <c r="AB6450" s="9"/>
      <c r="AD6450" s="183"/>
      <c r="AE6450" s="165"/>
      <c r="AF6450" s="165"/>
      <c r="AG6450" s="193"/>
      <c r="AH6450" s="165"/>
      <c r="AI6450" s="180"/>
      <c r="AJ6450" s="172"/>
      <c r="AK6450" s="172"/>
      <c r="AL6450" s="172"/>
      <c r="AM6450" s="183"/>
    </row>
    <row r="6451" spans="1:39">
      <c r="A6451" s="2"/>
      <c r="B6451" s="3"/>
      <c r="C6451" s="4"/>
      <c r="D6451" s="4"/>
      <c r="E6451" s="135"/>
      <c r="F6451" s="6"/>
      <c r="G6451" s="6"/>
      <c r="H6451" s="6"/>
      <c r="I6451" s="6"/>
      <c r="J6451" s="2"/>
      <c r="K6451" s="2"/>
      <c r="L6451" s="77"/>
      <c r="M6451" s="71"/>
      <c r="N6451" s="73"/>
      <c r="O6451" s="70"/>
      <c r="P6451" s="42"/>
      <c r="Q6451" s="3"/>
      <c r="R6451" s="6"/>
      <c r="S6451" s="7"/>
      <c r="T6451" s="1"/>
      <c r="U6451" s="8"/>
      <c r="V6451" s="8"/>
      <c r="W6451" s="44"/>
      <c r="X6451" s="22"/>
      <c r="Y6451" s="4"/>
      <c r="Z6451" s="4"/>
      <c r="AA6451" s="4"/>
      <c r="AB6451" s="9"/>
      <c r="AD6451" s="183"/>
      <c r="AE6451" s="165"/>
      <c r="AF6451" s="165"/>
      <c r="AG6451" s="193"/>
      <c r="AH6451" s="165"/>
      <c r="AI6451" s="180"/>
      <c r="AJ6451" s="172"/>
      <c r="AK6451" s="172"/>
      <c r="AL6451" s="172"/>
      <c r="AM6451" s="183"/>
    </row>
    <row r="6452" spans="1:39">
      <c r="A6452" s="2"/>
      <c r="B6452" s="3"/>
      <c r="C6452" s="4"/>
      <c r="D6452" s="4"/>
      <c r="E6452" s="135"/>
      <c r="F6452" s="6"/>
      <c r="G6452" s="6"/>
      <c r="H6452" s="6"/>
      <c r="I6452" s="6"/>
      <c r="J6452" s="2"/>
      <c r="K6452" s="2"/>
      <c r="L6452" s="77"/>
      <c r="M6452" s="71"/>
      <c r="N6452" s="73"/>
      <c r="O6452" s="70"/>
      <c r="P6452" s="42"/>
      <c r="Q6452" s="3"/>
      <c r="R6452" s="6"/>
      <c r="S6452" s="7"/>
      <c r="T6452" s="1"/>
      <c r="U6452" s="8"/>
      <c r="V6452" s="8"/>
      <c r="W6452" s="44"/>
      <c r="X6452" s="22"/>
      <c r="Y6452" s="4"/>
      <c r="Z6452" s="4"/>
      <c r="AA6452" s="4"/>
      <c r="AB6452" s="9"/>
      <c r="AD6452" s="183"/>
      <c r="AE6452" s="165"/>
      <c r="AF6452" s="165"/>
      <c r="AG6452" s="193"/>
      <c r="AH6452" s="165"/>
      <c r="AI6452" s="180"/>
      <c r="AJ6452" s="172"/>
      <c r="AK6452" s="172"/>
      <c r="AL6452" s="172"/>
      <c r="AM6452" s="183"/>
    </row>
    <row r="6453" spans="1:39">
      <c r="A6453" s="2"/>
      <c r="B6453" s="3"/>
      <c r="C6453" s="4"/>
      <c r="D6453" s="4"/>
      <c r="E6453" s="135"/>
      <c r="F6453" s="6"/>
      <c r="G6453" s="6"/>
      <c r="H6453" s="6"/>
      <c r="I6453" s="6"/>
      <c r="J6453" s="2"/>
      <c r="K6453" s="2"/>
      <c r="L6453" s="77"/>
      <c r="M6453" s="71"/>
      <c r="N6453" s="73"/>
      <c r="O6453" s="70"/>
      <c r="P6453" s="42"/>
      <c r="Q6453" s="3"/>
      <c r="R6453" s="6"/>
      <c r="S6453" s="7"/>
      <c r="T6453" s="1"/>
      <c r="U6453" s="8"/>
      <c r="V6453" s="8"/>
      <c r="W6453" s="44"/>
      <c r="X6453" s="22"/>
      <c r="Y6453" s="4"/>
      <c r="Z6453" s="4"/>
      <c r="AA6453" s="4"/>
      <c r="AB6453" s="9"/>
      <c r="AD6453" s="183"/>
      <c r="AE6453" s="165"/>
      <c r="AF6453" s="165"/>
      <c r="AG6453" s="193"/>
      <c r="AH6453" s="165"/>
      <c r="AI6453" s="180"/>
      <c r="AJ6453" s="172"/>
      <c r="AK6453" s="172"/>
      <c r="AL6453" s="172"/>
      <c r="AM6453" s="183"/>
    </row>
    <row r="6454" spans="1:39">
      <c r="A6454" s="2"/>
      <c r="B6454" s="3"/>
      <c r="C6454" s="4"/>
      <c r="D6454" s="4"/>
      <c r="E6454" s="135"/>
      <c r="F6454" s="6"/>
      <c r="G6454" s="6"/>
      <c r="H6454" s="6"/>
      <c r="I6454" s="6"/>
      <c r="J6454" s="2"/>
      <c r="K6454" s="2"/>
      <c r="L6454" s="77"/>
      <c r="M6454" s="71"/>
      <c r="N6454" s="73"/>
      <c r="O6454" s="70"/>
      <c r="P6454" s="42"/>
      <c r="Q6454" s="3"/>
      <c r="R6454" s="6"/>
      <c r="S6454" s="7"/>
      <c r="T6454" s="1"/>
      <c r="U6454" s="8"/>
      <c r="V6454" s="8"/>
      <c r="W6454" s="44"/>
      <c r="X6454" s="22"/>
      <c r="Y6454" s="4"/>
      <c r="Z6454" s="4"/>
      <c r="AA6454" s="4"/>
      <c r="AB6454" s="9"/>
      <c r="AD6454" s="183"/>
      <c r="AE6454" s="165"/>
      <c r="AF6454" s="165"/>
      <c r="AG6454" s="193"/>
      <c r="AH6454" s="165"/>
      <c r="AI6454" s="180"/>
      <c r="AJ6454" s="172"/>
      <c r="AK6454" s="172"/>
      <c r="AL6454" s="172"/>
      <c r="AM6454" s="183"/>
    </row>
    <row r="6455" spans="1:39">
      <c r="A6455" s="2"/>
      <c r="B6455" s="3"/>
      <c r="C6455" s="4"/>
      <c r="D6455" s="4"/>
      <c r="E6455" s="135"/>
      <c r="F6455" s="6"/>
      <c r="G6455" s="6"/>
      <c r="H6455" s="6"/>
      <c r="I6455" s="6"/>
      <c r="J6455" s="2"/>
      <c r="K6455" s="2"/>
      <c r="L6455" s="77"/>
      <c r="M6455" s="71"/>
      <c r="N6455" s="73"/>
      <c r="O6455" s="70"/>
      <c r="P6455" s="42"/>
      <c r="Q6455" s="3"/>
      <c r="R6455" s="6"/>
      <c r="S6455" s="7"/>
      <c r="T6455" s="1"/>
      <c r="U6455" s="8"/>
      <c r="V6455" s="8"/>
      <c r="W6455" s="30"/>
      <c r="X6455" s="22"/>
      <c r="Y6455" s="4"/>
      <c r="Z6455" s="4"/>
      <c r="AA6455" s="4"/>
      <c r="AB6455" s="9"/>
      <c r="AD6455" s="183"/>
      <c r="AE6455" s="165"/>
      <c r="AF6455" s="165"/>
      <c r="AG6455" s="193"/>
      <c r="AH6455" s="165"/>
      <c r="AI6455" s="180"/>
      <c r="AJ6455" s="172"/>
      <c r="AK6455" s="172"/>
      <c r="AL6455" s="172"/>
      <c r="AM6455" s="183"/>
    </row>
    <row r="6456" spans="1:39">
      <c r="A6456" s="2"/>
      <c r="B6456" s="3"/>
      <c r="C6456" s="4"/>
      <c r="D6456" s="4"/>
      <c r="E6456" s="135"/>
      <c r="F6456" s="6"/>
      <c r="G6456" s="6"/>
      <c r="H6456" s="6"/>
      <c r="I6456" s="6"/>
      <c r="J6456" s="2"/>
      <c r="K6456" s="2"/>
      <c r="L6456" s="77"/>
      <c r="M6456" s="71"/>
      <c r="N6456" s="73"/>
      <c r="O6456" s="70"/>
      <c r="P6456" s="42"/>
      <c r="Q6456" s="3"/>
      <c r="R6456" s="6"/>
      <c r="S6456" s="7"/>
      <c r="T6456" s="1"/>
      <c r="U6456" s="8"/>
      <c r="V6456" s="8"/>
      <c r="W6456" s="57"/>
      <c r="X6456" s="22"/>
      <c r="Y6456" s="4"/>
      <c r="Z6456" s="4"/>
      <c r="AA6456" s="4"/>
      <c r="AB6456" s="9"/>
      <c r="AD6456" s="183"/>
      <c r="AE6456" s="165"/>
      <c r="AF6456" s="165"/>
      <c r="AG6456" s="193"/>
      <c r="AH6456" s="165"/>
      <c r="AI6456" s="180"/>
      <c r="AJ6456" s="172"/>
      <c r="AK6456" s="172"/>
      <c r="AL6456" s="172"/>
      <c r="AM6456" s="183"/>
    </row>
    <row r="6457" spans="1:39">
      <c r="A6457" s="2"/>
      <c r="B6457" s="3"/>
      <c r="C6457" s="4"/>
      <c r="D6457" s="4"/>
      <c r="E6457" s="135"/>
      <c r="F6457" s="6"/>
      <c r="G6457" s="6"/>
      <c r="H6457" s="6"/>
      <c r="I6457" s="6"/>
      <c r="J6457" s="2"/>
      <c r="K6457" s="2"/>
      <c r="L6457" s="77"/>
      <c r="M6457" s="71"/>
      <c r="N6457" s="73"/>
      <c r="O6457" s="70"/>
      <c r="P6457" s="42"/>
      <c r="Q6457" s="3"/>
      <c r="R6457" s="6"/>
      <c r="S6457" s="7"/>
      <c r="T6457" s="1"/>
      <c r="U6457" s="8"/>
      <c r="V6457" s="8"/>
      <c r="W6457" s="29"/>
      <c r="X6457" s="22"/>
      <c r="Y6457" s="4"/>
      <c r="Z6457" s="4"/>
      <c r="AA6457" s="4"/>
      <c r="AB6457" s="9"/>
      <c r="AD6457" s="183"/>
      <c r="AE6457" s="165"/>
      <c r="AF6457" s="165"/>
      <c r="AG6457" s="193"/>
      <c r="AH6457" s="165"/>
      <c r="AI6457" s="180"/>
      <c r="AJ6457" s="172"/>
      <c r="AK6457" s="172"/>
      <c r="AL6457" s="172"/>
      <c r="AM6457" s="183"/>
    </row>
    <row r="6458" spans="1:39">
      <c r="A6458" s="2"/>
      <c r="B6458" s="3"/>
      <c r="C6458" s="4"/>
      <c r="D6458" s="4"/>
      <c r="E6458" s="135"/>
      <c r="F6458" s="6"/>
      <c r="G6458" s="6"/>
      <c r="H6458" s="6"/>
      <c r="I6458" s="6"/>
      <c r="J6458" s="2"/>
      <c r="K6458" s="2"/>
      <c r="L6458" s="77"/>
      <c r="M6458" s="71"/>
      <c r="N6458" s="73"/>
      <c r="O6458" s="70"/>
      <c r="P6458" s="42"/>
      <c r="Q6458" s="3"/>
      <c r="R6458" s="6"/>
      <c r="S6458" s="7"/>
      <c r="T6458" s="1"/>
      <c r="U6458" s="8"/>
      <c r="V6458" s="8"/>
      <c r="W6458" s="57"/>
      <c r="X6458" s="22"/>
      <c r="Y6458" s="4"/>
      <c r="Z6458" s="4"/>
      <c r="AA6458" s="4"/>
      <c r="AB6458" s="9"/>
      <c r="AD6458" s="183"/>
      <c r="AE6458" s="165"/>
      <c r="AF6458" s="165"/>
      <c r="AG6458" s="193"/>
      <c r="AH6458" s="165"/>
      <c r="AI6458" s="180"/>
      <c r="AJ6458" s="172"/>
      <c r="AK6458" s="172"/>
      <c r="AL6458" s="172"/>
      <c r="AM6458" s="183"/>
    </row>
    <row r="6459" spans="1:39">
      <c r="A6459" s="2"/>
      <c r="B6459" s="3"/>
      <c r="C6459" s="4"/>
      <c r="D6459" s="4"/>
      <c r="E6459" s="135"/>
      <c r="F6459" s="6"/>
      <c r="G6459" s="6"/>
      <c r="H6459" s="6"/>
      <c r="I6459" s="6"/>
      <c r="J6459" s="2"/>
      <c r="K6459" s="2"/>
      <c r="L6459" s="77"/>
      <c r="M6459" s="71"/>
      <c r="N6459" s="73"/>
      <c r="O6459" s="70"/>
      <c r="P6459" s="42"/>
      <c r="Q6459" s="3"/>
      <c r="R6459" s="6"/>
      <c r="S6459" s="7"/>
      <c r="T6459" s="1"/>
      <c r="U6459" s="8"/>
      <c r="V6459" s="8"/>
      <c r="W6459" s="29"/>
      <c r="X6459" s="22"/>
      <c r="Y6459" s="4"/>
      <c r="Z6459" s="4"/>
      <c r="AA6459" s="4"/>
      <c r="AB6459" s="9"/>
      <c r="AD6459" s="183"/>
      <c r="AE6459" s="165"/>
      <c r="AF6459" s="165"/>
      <c r="AG6459" s="193"/>
      <c r="AH6459" s="165"/>
      <c r="AI6459" s="180"/>
      <c r="AJ6459" s="172"/>
      <c r="AK6459" s="172"/>
      <c r="AL6459" s="172"/>
      <c r="AM6459" s="183"/>
    </row>
    <row r="6460" spans="1:39">
      <c r="A6460" s="2"/>
      <c r="B6460" s="3"/>
      <c r="C6460" s="4"/>
      <c r="D6460" s="4"/>
      <c r="E6460" s="135"/>
      <c r="F6460" s="6"/>
      <c r="G6460" s="6"/>
      <c r="H6460" s="6"/>
      <c r="I6460" s="6"/>
      <c r="J6460" s="2"/>
      <c r="K6460" s="2"/>
      <c r="L6460" s="77"/>
      <c r="M6460" s="71"/>
      <c r="N6460" s="73"/>
      <c r="O6460" s="70"/>
      <c r="P6460" s="42"/>
      <c r="Q6460" s="3"/>
      <c r="R6460" s="6"/>
      <c r="S6460" s="7"/>
      <c r="T6460" s="1"/>
      <c r="U6460" s="8"/>
      <c r="V6460" s="8"/>
      <c r="W6460" s="57"/>
      <c r="X6460" s="22"/>
      <c r="Y6460" s="4"/>
      <c r="Z6460" s="4"/>
      <c r="AA6460" s="4"/>
      <c r="AB6460" s="9"/>
      <c r="AD6460" s="183"/>
      <c r="AE6460" s="165"/>
      <c r="AF6460" s="165"/>
      <c r="AG6460" s="193"/>
      <c r="AH6460" s="165"/>
      <c r="AI6460" s="180"/>
      <c r="AJ6460" s="172"/>
      <c r="AK6460" s="172"/>
      <c r="AL6460" s="172"/>
      <c r="AM6460" s="183"/>
    </row>
    <row r="6461" spans="1:39">
      <c r="A6461" s="2"/>
      <c r="B6461" s="3"/>
      <c r="C6461" s="4"/>
      <c r="D6461" s="4"/>
      <c r="E6461" s="135"/>
      <c r="F6461" s="6"/>
      <c r="G6461" s="6"/>
      <c r="H6461" s="6"/>
      <c r="I6461" s="6"/>
      <c r="J6461" s="2"/>
      <c r="K6461" s="2"/>
      <c r="L6461" s="77"/>
      <c r="M6461" s="71"/>
      <c r="N6461" s="73"/>
      <c r="O6461" s="70"/>
      <c r="P6461" s="42"/>
      <c r="Q6461" s="3"/>
      <c r="R6461" s="6"/>
      <c r="S6461" s="7"/>
      <c r="T6461" s="1"/>
      <c r="U6461" s="8"/>
      <c r="V6461" s="8"/>
      <c r="W6461" s="44"/>
      <c r="X6461" s="22"/>
      <c r="Y6461" s="4"/>
      <c r="Z6461" s="4"/>
      <c r="AA6461" s="4"/>
      <c r="AB6461" s="9"/>
      <c r="AD6461" s="183"/>
      <c r="AE6461" s="165"/>
      <c r="AF6461" s="165"/>
      <c r="AG6461" s="193"/>
      <c r="AH6461" s="165"/>
      <c r="AI6461" s="180"/>
      <c r="AJ6461" s="172"/>
      <c r="AK6461" s="172"/>
      <c r="AL6461" s="172"/>
      <c r="AM6461" s="183"/>
    </row>
    <row r="6462" spans="1:39">
      <c r="A6462" s="2"/>
      <c r="B6462" s="3"/>
      <c r="C6462" s="4"/>
      <c r="D6462" s="4"/>
      <c r="E6462" s="135"/>
      <c r="F6462" s="6"/>
      <c r="G6462" s="6"/>
      <c r="H6462" s="6"/>
      <c r="I6462" s="6"/>
      <c r="J6462" s="2"/>
      <c r="K6462" s="2"/>
      <c r="L6462" s="77"/>
      <c r="M6462" s="71"/>
      <c r="N6462" s="73"/>
      <c r="O6462" s="70"/>
      <c r="P6462" s="42"/>
      <c r="Q6462" s="3"/>
      <c r="R6462" s="6"/>
      <c r="S6462" s="7"/>
      <c r="T6462" s="1"/>
      <c r="U6462" s="8"/>
      <c r="V6462" s="8"/>
      <c r="W6462" s="57"/>
      <c r="X6462" s="22"/>
      <c r="Y6462" s="4"/>
      <c r="Z6462" s="4"/>
      <c r="AA6462" s="4"/>
      <c r="AB6462" s="9"/>
      <c r="AD6462" s="183"/>
      <c r="AE6462" s="165"/>
      <c r="AF6462" s="165"/>
      <c r="AG6462" s="193"/>
      <c r="AH6462" s="165"/>
      <c r="AI6462" s="180"/>
      <c r="AJ6462" s="172"/>
      <c r="AK6462" s="172"/>
      <c r="AL6462" s="172"/>
      <c r="AM6462" s="183"/>
    </row>
    <row r="6463" spans="1:39">
      <c r="A6463" s="2"/>
      <c r="B6463" s="3"/>
      <c r="C6463" s="4"/>
      <c r="D6463" s="4"/>
      <c r="E6463" s="135"/>
      <c r="F6463" s="6"/>
      <c r="G6463" s="6"/>
      <c r="H6463" s="6"/>
      <c r="I6463" s="6"/>
      <c r="J6463" s="2"/>
      <c r="K6463" s="2"/>
      <c r="L6463" s="77"/>
      <c r="M6463" s="71"/>
      <c r="N6463" s="73"/>
      <c r="O6463" s="70"/>
      <c r="P6463" s="42"/>
      <c r="Q6463" s="3"/>
      <c r="R6463" s="6"/>
      <c r="S6463" s="7"/>
      <c r="T6463" s="1"/>
      <c r="U6463" s="8"/>
      <c r="V6463" s="8"/>
      <c r="W6463" s="44"/>
      <c r="X6463" s="22"/>
      <c r="Y6463" s="4"/>
      <c r="Z6463" s="4"/>
      <c r="AA6463" s="4"/>
      <c r="AB6463" s="9"/>
      <c r="AD6463" s="183"/>
      <c r="AE6463" s="165"/>
      <c r="AF6463" s="165"/>
      <c r="AG6463" s="193"/>
      <c r="AH6463" s="165"/>
      <c r="AI6463" s="180"/>
      <c r="AJ6463" s="172"/>
      <c r="AK6463" s="172"/>
      <c r="AL6463" s="172"/>
      <c r="AM6463" s="183"/>
    </row>
    <row r="6464" spans="1:39">
      <c r="A6464" s="2"/>
      <c r="B6464" s="3"/>
      <c r="C6464" s="4"/>
      <c r="D6464" s="4"/>
      <c r="E6464" s="135"/>
      <c r="F6464" s="6"/>
      <c r="G6464" s="6"/>
      <c r="H6464" s="6"/>
      <c r="I6464" s="6"/>
      <c r="J6464" s="2"/>
      <c r="K6464" s="2"/>
      <c r="L6464" s="77"/>
      <c r="M6464" s="71"/>
      <c r="N6464" s="73"/>
      <c r="O6464" s="70"/>
      <c r="P6464" s="42"/>
      <c r="Q6464" s="3"/>
      <c r="R6464" s="6"/>
      <c r="S6464" s="7"/>
      <c r="T6464" s="1"/>
      <c r="U6464" s="8"/>
      <c r="V6464" s="8"/>
      <c r="W6464" s="44"/>
      <c r="X6464" s="22"/>
      <c r="Y6464" s="4"/>
      <c r="Z6464" s="4"/>
      <c r="AA6464" s="4"/>
      <c r="AB6464" s="9"/>
      <c r="AD6464" s="183"/>
      <c r="AE6464" s="165"/>
      <c r="AF6464" s="165"/>
      <c r="AG6464" s="193"/>
      <c r="AH6464" s="165"/>
      <c r="AI6464" s="180"/>
      <c r="AJ6464" s="172"/>
      <c r="AK6464" s="172"/>
      <c r="AL6464" s="172"/>
      <c r="AM6464" s="183"/>
    </row>
    <row r="6465" spans="1:39">
      <c r="A6465" s="2"/>
      <c r="B6465" s="3"/>
      <c r="C6465" s="4"/>
      <c r="D6465" s="4"/>
      <c r="E6465" s="135"/>
      <c r="F6465" s="6"/>
      <c r="G6465" s="6"/>
      <c r="H6465" s="6"/>
      <c r="I6465" s="6"/>
      <c r="J6465" s="2"/>
      <c r="K6465" s="2"/>
      <c r="L6465" s="77"/>
      <c r="M6465" s="71"/>
      <c r="N6465" s="73"/>
      <c r="O6465" s="70"/>
      <c r="P6465" s="42"/>
      <c r="Q6465" s="3"/>
      <c r="R6465" s="6"/>
      <c r="S6465" s="7"/>
      <c r="T6465" s="1"/>
      <c r="U6465" s="8"/>
      <c r="V6465" s="8"/>
      <c r="W6465" s="44"/>
      <c r="X6465" s="22"/>
      <c r="Y6465" s="4"/>
      <c r="Z6465" s="4"/>
      <c r="AA6465" s="4"/>
      <c r="AB6465" s="9"/>
      <c r="AD6465" s="183"/>
      <c r="AE6465" s="165"/>
      <c r="AF6465" s="165"/>
      <c r="AG6465" s="193"/>
      <c r="AH6465" s="165"/>
      <c r="AI6465" s="180"/>
      <c r="AJ6465" s="172"/>
      <c r="AK6465" s="172"/>
      <c r="AL6465" s="172"/>
      <c r="AM6465" s="183"/>
    </row>
    <row r="6466" spans="1:39">
      <c r="A6466" s="2"/>
      <c r="B6466" s="3"/>
      <c r="C6466" s="4"/>
      <c r="D6466" s="4"/>
      <c r="E6466" s="135"/>
      <c r="F6466" s="6"/>
      <c r="G6466" s="6"/>
      <c r="H6466" s="6"/>
      <c r="I6466" s="6"/>
      <c r="J6466" s="2"/>
      <c r="K6466" s="2"/>
      <c r="L6466" s="77"/>
      <c r="M6466" s="71"/>
      <c r="N6466" s="73"/>
      <c r="O6466" s="70"/>
      <c r="P6466" s="42"/>
      <c r="Q6466" s="3"/>
      <c r="R6466" s="6"/>
      <c r="S6466" s="7"/>
      <c r="T6466" s="1"/>
      <c r="U6466" s="8"/>
      <c r="V6466" s="8"/>
      <c r="W6466" s="44"/>
      <c r="X6466" s="22"/>
      <c r="Y6466" s="4"/>
      <c r="Z6466" s="4"/>
      <c r="AA6466" s="4"/>
      <c r="AB6466" s="9"/>
      <c r="AD6466" s="183"/>
      <c r="AE6466" s="165"/>
      <c r="AF6466" s="165"/>
      <c r="AG6466" s="193"/>
      <c r="AH6466" s="165"/>
      <c r="AI6466" s="180"/>
      <c r="AJ6466" s="172"/>
      <c r="AK6466" s="172"/>
      <c r="AL6466" s="172"/>
      <c r="AM6466" s="183"/>
    </row>
    <row r="6467" spans="1:39">
      <c r="A6467" s="2"/>
      <c r="B6467" s="3"/>
      <c r="C6467" s="4"/>
      <c r="D6467" s="4"/>
      <c r="E6467" s="135"/>
      <c r="F6467" s="6"/>
      <c r="G6467" s="6"/>
      <c r="H6467" s="6"/>
      <c r="I6467" s="6"/>
      <c r="J6467" s="2"/>
      <c r="K6467" s="2"/>
      <c r="L6467" s="77"/>
      <c r="M6467" s="71"/>
      <c r="N6467" s="73"/>
      <c r="O6467" s="70"/>
      <c r="P6467" s="42"/>
      <c r="Q6467" s="3"/>
      <c r="R6467" s="6"/>
      <c r="S6467" s="7"/>
      <c r="T6467" s="1"/>
      <c r="U6467" s="8"/>
      <c r="V6467" s="8"/>
      <c r="W6467" s="44"/>
      <c r="X6467" s="22"/>
      <c r="Y6467" s="4"/>
      <c r="Z6467" s="4"/>
      <c r="AA6467" s="4"/>
      <c r="AB6467" s="9"/>
      <c r="AD6467" s="183"/>
      <c r="AE6467" s="165"/>
      <c r="AF6467" s="165"/>
      <c r="AG6467" s="193"/>
      <c r="AH6467" s="165"/>
      <c r="AI6467" s="180"/>
      <c r="AJ6467" s="172"/>
      <c r="AK6467" s="172"/>
      <c r="AL6467" s="172"/>
      <c r="AM6467" s="183"/>
    </row>
    <row r="6468" spans="1:39">
      <c r="A6468" s="2"/>
      <c r="B6468" s="3"/>
      <c r="C6468" s="4"/>
      <c r="D6468" s="4"/>
      <c r="E6468" s="135"/>
      <c r="F6468" s="6"/>
      <c r="G6468" s="6"/>
      <c r="H6468" s="6"/>
      <c r="I6468" s="6"/>
      <c r="J6468" s="2"/>
      <c r="K6468" s="2"/>
      <c r="L6468" s="77"/>
      <c r="M6468" s="71"/>
      <c r="N6468" s="73"/>
      <c r="O6468" s="70"/>
      <c r="P6468" s="42"/>
      <c r="Q6468" s="3"/>
      <c r="R6468" s="6"/>
      <c r="S6468" s="7"/>
      <c r="T6468" s="1"/>
      <c r="U6468" s="8"/>
      <c r="V6468" s="8"/>
      <c r="W6468" s="55"/>
      <c r="X6468" s="22"/>
      <c r="Y6468" s="4"/>
      <c r="Z6468" s="4"/>
      <c r="AA6468" s="4"/>
      <c r="AB6468" s="9"/>
      <c r="AD6468" s="183"/>
      <c r="AE6468" s="165"/>
      <c r="AF6468" s="165"/>
      <c r="AG6468" s="193"/>
      <c r="AH6468" s="165"/>
      <c r="AI6468" s="180"/>
      <c r="AJ6468" s="172"/>
      <c r="AK6468" s="172"/>
      <c r="AL6468" s="172"/>
      <c r="AM6468" s="183"/>
    </row>
    <row r="6469" spans="1:39">
      <c r="A6469" s="2"/>
      <c r="B6469" s="3"/>
      <c r="C6469" s="4"/>
      <c r="D6469" s="4"/>
      <c r="E6469" s="135"/>
      <c r="F6469" s="6"/>
      <c r="G6469" s="6"/>
      <c r="H6469" s="6"/>
      <c r="I6469" s="6"/>
      <c r="J6469" s="2"/>
      <c r="K6469" s="2"/>
      <c r="L6469" s="77"/>
      <c r="M6469" s="71"/>
      <c r="N6469" s="73"/>
      <c r="O6469" s="70"/>
      <c r="P6469" s="42"/>
      <c r="Q6469" s="3"/>
      <c r="R6469" s="6"/>
      <c r="S6469" s="7"/>
      <c r="T6469" s="1"/>
      <c r="U6469" s="8"/>
      <c r="V6469" s="8"/>
      <c r="W6469" s="44"/>
      <c r="X6469" s="22"/>
      <c r="Y6469" s="4"/>
      <c r="Z6469" s="4"/>
      <c r="AA6469" s="4"/>
      <c r="AB6469" s="9"/>
      <c r="AD6469" s="183"/>
      <c r="AE6469" s="165"/>
      <c r="AF6469" s="165"/>
      <c r="AG6469" s="193"/>
      <c r="AH6469" s="165"/>
      <c r="AI6469" s="180"/>
      <c r="AJ6469" s="172"/>
      <c r="AK6469" s="172"/>
      <c r="AL6469" s="172"/>
      <c r="AM6469" s="183"/>
    </row>
    <row r="6470" spans="1:39">
      <c r="A6470" s="2"/>
      <c r="B6470" s="3"/>
      <c r="C6470" s="4"/>
      <c r="D6470" s="4"/>
      <c r="E6470" s="135"/>
      <c r="F6470" s="6"/>
      <c r="G6470" s="6"/>
      <c r="H6470" s="6"/>
      <c r="I6470" s="6"/>
      <c r="J6470" s="2"/>
      <c r="K6470" s="2"/>
      <c r="L6470" s="77"/>
      <c r="M6470" s="71"/>
      <c r="N6470" s="73"/>
      <c r="O6470" s="70"/>
      <c r="P6470" s="42"/>
      <c r="Q6470" s="3"/>
      <c r="R6470" s="6"/>
      <c r="S6470" s="7"/>
      <c r="T6470" s="1"/>
      <c r="U6470" s="8"/>
      <c r="V6470" s="8"/>
      <c r="W6470" s="44"/>
      <c r="X6470" s="22"/>
      <c r="Y6470" s="4"/>
      <c r="Z6470" s="4"/>
      <c r="AA6470" s="4"/>
      <c r="AB6470" s="9"/>
      <c r="AD6470" s="183"/>
      <c r="AE6470" s="165"/>
      <c r="AF6470" s="165"/>
      <c r="AG6470" s="193"/>
      <c r="AH6470" s="165"/>
      <c r="AI6470" s="180"/>
      <c r="AJ6470" s="172"/>
      <c r="AK6470" s="172"/>
      <c r="AL6470" s="172"/>
      <c r="AM6470" s="183"/>
    </row>
    <row r="6471" spans="1:39">
      <c r="A6471" s="2"/>
      <c r="B6471" s="3"/>
      <c r="C6471" s="4"/>
      <c r="D6471" s="4"/>
      <c r="E6471" s="135"/>
      <c r="F6471" s="6"/>
      <c r="G6471" s="6"/>
      <c r="H6471" s="6"/>
      <c r="I6471" s="6"/>
      <c r="J6471" s="2"/>
      <c r="K6471" s="2"/>
      <c r="L6471" s="77"/>
      <c r="M6471" s="71"/>
      <c r="N6471" s="73"/>
      <c r="O6471" s="70"/>
      <c r="P6471" s="42"/>
      <c r="Q6471" s="3"/>
      <c r="R6471" s="6"/>
      <c r="S6471" s="7"/>
      <c r="T6471" s="1"/>
      <c r="U6471" s="8"/>
      <c r="V6471" s="8"/>
      <c r="W6471" s="44"/>
      <c r="X6471" s="22"/>
      <c r="Y6471" s="4"/>
      <c r="Z6471" s="4"/>
      <c r="AA6471" s="4"/>
      <c r="AB6471" s="9"/>
      <c r="AD6471" s="183"/>
      <c r="AE6471" s="165"/>
      <c r="AF6471" s="165"/>
      <c r="AG6471" s="193"/>
      <c r="AH6471" s="165"/>
      <c r="AI6471" s="180"/>
      <c r="AJ6471" s="172"/>
      <c r="AK6471" s="172"/>
      <c r="AL6471" s="172"/>
      <c r="AM6471" s="183"/>
    </row>
    <row r="6472" spans="1:39">
      <c r="A6472" s="2"/>
      <c r="B6472" s="3"/>
      <c r="C6472" s="4"/>
      <c r="D6472" s="4"/>
      <c r="E6472" s="135"/>
      <c r="F6472" s="6"/>
      <c r="G6472" s="6"/>
      <c r="H6472" s="6"/>
      <c r="I6472" s="6"/>
      <c r="J6472" s="2"/>
      <c r="K6472" s="2"/>
      <c r="L6472" s="77"/>
      <c r="M6472" s="71"/>
      <c r="N6472" s="73"/>
      <c r="O6472" s="70"/>
      <c r="P6472" s="42"/>
      <c r="Q6472" s="3"/>
      <c r="R6472" s="6"/>
      <c r="S6472" s="7"/>
      <c r="T6472" s="1"/>
      <c r="U6472" s="8"/>
      <c r="V6472" s="8"/>
      <c r="W6472" s="44"/>
      <c r="X6472" s="22"/>
      <c r="Y6472" s="4"/>
      <c r="Z6472" s="4"/>
      <c r="AA6472" s="4"/>
      <c r="AB6472" s="9"/>
      <c r="AD6472" s="183"/>
      <c r="AE6472" s="165"/>
      <c r="AF6472" s="165"/>
      <c r="AG6472" s="193"/>
      <c r="AH6472" s="165"/>
      <c r="AI6472" s="180"/>
      <c r="AJ6472" s="172"/>
      <c r="AK6472" s="172"/>
      <c r="AL6472" s="172"/>
      <c r="AM6472" s="183"/>
    </row>
    <row r="6473" spans="1:39">
      <c r="A6473" s="2"/>
      <c r="B6473" s="3"/>
      <c r="C6473" s="4"/>
      <c r="D6473" s="4"/>
      <c r="E6473" s="135"/>
      <c r="F6473" s="6"/>
      <c r="G6473" s="6"/>
      <c r="H6473" s="6"/>
      <c r="I6473" s="6"/>
      <c r="J6473" s="2"/>
      <c r="K6473" s="2"/>
      <c r="L6473" s="77"/>
      <c r="M6473" s="71"/>
      <c r="N6473" s="73"/>
      <c r="O6473" s="70"/>
      <c r="P6473" s="42"/>
      <c r="Q6473" s="3"/>
      <c r="R6473" s="6"/>
      <c r="S6473" s="7"/>
      <c r="T6473" s="1"/>
      <c r="U6473" s="8"/>
      <c r="V6473" s="8"/>
      <c r="W6473" s="44"/>
      <c r="X6473" s="22"/>
      <c r="Y6473" s="4"/>
      <c r="Z6473" s="4"/>
      <c r="AA6473" s="4"/>
      <c r="AB6473" s="9"/>
      <c r="AD6473" s="183"/>
      <c r="AE6473" s="165"/>
      <c r="AF6473" s="165"/>
      <c r="AG6473" s="193"/>
      <c r="AH6473" s="165"/>
      <c r="AI6473" s="180"/>
      <c r="AJ6473" s="172"/>
      <c r="AK6473" s="172"/>
      <c r="AL6473" s="172"/>
      <c r="AM6473" s="183"/>
    </row>
    <row r="6474" spans="1:39">
      <c r="A6474" s="2"/>
      <c r="B6474" s="3"/>
      <c r="C6474" s="4"/>
      <c r="D6474" s="4"/>
      <c r="E6474" s="135"/>
      <c r="F6474" s="6"/>
      <c r="G6474" s="6"/>
      <c r="H6474" s="6"/>
      <c r="I6474" s="6"/>
      <c r="J6474" s="2"/>
      <c r="K6474" s="2"/>
      <c r="L6474" s="77"/>
      <c r="M6474" s="71"/>
      <c r="N6474" s="73"/>
      <c r="O6474" s="70"/>
      <c r="P6474" s="42"/>
      <c r="Q6474" s="3"/>
      <c r="R6474" s="6"/>
      <c r="S6474" s="7"/>
      <c r="T6474" s="1"/>
      <c r="U6474" s="8"/>
      <c r="V6474" s="8"/>
      <c r="W6474" s="29"/>
      <c r="X6474" s="22"/>
      <c r="Y6474" s="4"/>
      <c r="Z6474" s="4"/>
      <c r="AA6474" s="4"/>
      <c r="AB6474" s="9"/>
      <c r="AD6474" s="183"/>
      <c r="AE6474" s="165"/>
      <c r="AF6474" s="165"/>
      <c r="AG6474" s="193"/>
      <c r="AH6474" s="165"/>
      <c r="AI6474" s="180"/>
      <c r="AJ6474" s="172"/>
      <c r="AK6474" s="172"/>
      <c r="AL6474" s="172"/>
      <c r="AM6474" s="183"/>
    </row>
    <row r="6475" spans="1:39">
      <c r="A6475" s="2"/>
      <c r="B6475" s="3"/>
      <c r="C6475" s="4"/>
      <c r="D6475" s="4"/>
      <c r="E6475" s="135"/>
      <c r="F6475" s="6"/>
      <c r="G6475" s="6"/>
      <c r="H6475" s="6"/>
      <c r="I6475" s="6"/>
      <c r="J6475" s="2"/>
      <c r="K6475" s="2"/>
      <c r="L6475" s="77"/>
      <c r="M6475" s="71"/>
      <c r="N6475" s="73"/>
      <c r="O6475" s="70"/>
      <c r="P6475" s="42"/>
      <c r="Q6475" s="3"/>
      <c r="R6475" s="6"/>
      <c r="S6475" s="7"/>
      <c r="T6475" s="1"/>
      <c r="U6475" s="8"/>
      <c r="V6475" s="8"/>
      <c r="W6475" s="29"/>
      <c r="X6475" s="22"/>
      <c r="Y6475" s="4"/>
      <c r="Z6475" s="4"/>
      <c r="AA6475" s="4"/>
      <c r="AB6475" s="9"/>
      <c r="AD6475" s="183"/>
      <c r="AE6475" s="165"/>
      <c r="AF6475" s="165"/>
      <c r="AG6475" s="193"/>
      <c r="AH6475" s="165"/>
      <c r="AI6475" s="180"/>
      <c r="AJ6475" s="172"/>
      <c r="AK6475" s="172"/>
      <c r="AL6475" s="172"/>
      <c r="AM6475" s="183"/>
    </row>
    <row r="6476" spans="1:39">
      <c r="A6476" s="2"/>
      <c r="B6476" s="3"/>
      <c r="C6476" s="4"/>
      <c r="D6476" s="4"/>
      <c r="E6476" s="135"/>
      <c r="F6476" s="6"/>
      <c r="G6476" s="6"/>
      <c r="H6476" s="6"/>
      <c r="I6476" s="6"/>
      <c r="J6476" s="2"/>
      <c r="K6476" s="2"/>
      <c r="L6476" s="77"/>
      <c r="M6476" s="71"/>
      <c r="N6476" s="73"/>
      <c r="O6476" s="70"/>
      <c r="P6476" s="42"/>
      <c r="Q6476" s="3"/>
      <c r="R6476" s="6"/>
      <c r="S6476" s="7"/>
      <c r="T6476" s="1"/>
      <c r="U6476" s="8"/>
      <c r="V6476" s="8"/>
      <c r="W6476" s="25"/>
      <c r="X6476" s="22"/>
      <c r="Y6476" s="4"/>
      <c r="Z6476" s="4"/>
      <c r="AA6476" s="4"/>
      <c r="AB6476" s="9"/>
      <c r="AD6476" s="183"/>
      <c r="AE6476" s="165"/>
      <c r="AF6476" s="165"/>
      <c r="AG6476" s="193"/>
      <c r="AH6476" s="165"/>
      <c r="AI6476" s="180"/>
      <c r="AJ6476" s="172"/>
      <c r="AK6476" s="172"/>
      <c r="AL6476" s="172"/>
      <c r="AM6476" s="183"/>
    </row>
    <row r="6477" spans="1:39">
      <c r="A6477" s="2"/>
      <c r="B6477" s="3"/>
      <c r="C6477" s="4"/>
      <c r="D6477" s="4"/>
      <c r="E6477" s="135"/>
      <c r="F6477" s="6"/>
      <c r="G6477" s="6"/>
      <c r="H6477" s="6"/>
      <c r="I6477" s="6"/>
      <c r="J6477" s="2"/>
      <c r="K6477" s="2"/>
      <c r="L6477" s="77"/>
      <c r="M6477" s="71"/>
      <c r="N6477" s="73"/>
      <c r="O6477" s="70"/>
      <c r="P6477" s="42"/>
      <c r="Q6477" s="3"/>
      <c r="R6477" s="6"/>
      <c r="S6477" s="7"/>
      <c r="T6477" s="1"/>
      <c r="U6477" s="8"/>
      <c r="V6477" s="8"/>
      <c r="W6477" s="29"/>
      <c r="X6477" s="22"/>
      <c r="Y6477" s="4"/>
      <c r="Z6477" s="4"/>
      <c r="AA6477" s="4"/>
      <c r="AB6477" s="9"/>
      <c r="AD6477" s="183"/>
      <c r="AE6477" s="165"/>
      <c r="AF6477" s="165"/>
      <c r="AG6477" s="193"/>
      <c r="AH6477" s="165"/>
      <c r="AI6477" s="180"/>
      <c r="AJ6477" s="172"/>
      <c r="AK6477" s="172"/>
      <c r="AL6477" s="172"/>
      <c r="AM6477" s="183"/>
    </row>
    <row r="6478" spans="1:39">
      <c r="A6478" s="2"/>
      <c r="B6478" s="3"/>
      <c r="C6478" s="4"/>
      <c r="D6478" s="4"/>
      <c r="E6478" s="135"/>
      <c r="F6478" s="6"/>
      <c r="G6478" s="6"/>
      <c r="H6478" s="6"/>
      <c r="I6478" s="6"/>
      <c r="J6478" s="2"/>
      <c r="K6478" s="2"/>
      <c r="L6478" s="77"/>
      <c r="M6478" s="71"/>
      <c r="N6478" s="73"/>
      <c r="O6478" s="70"/>
      <c r="P6478" s="42"/>
      <c r="Q6478" s="3"/>
      <c r="R6478" s="6"/>
      <c r="S6478" s="7"/>
      <c r="T6478" s="1"/>
      <c r="U6478" s="8"/>
      <c r="V6478" s="8"/>
      <c r="W6478" s="55"/>
      <c r="X6478" s="22"/>
      <c r="Y6478" s="4"/>
      <c r="Z6478" s="4"/>
      <c r="AA6478" s="4"/>
      <c r="AB6478" s="9"/>
      <c r="AD6478" s="183"/>
      <c r="AE6478" s="165"/>
      <c r="AF6478" s="165"/>
      <c r="AG6478" s="193"/>
      <c r="AH6478" s="165"/>
      <c r="AI6478" s="180"/>
      <c r="AJ6478" s="172"/>
      <c r="AK6478" s="172"/>
      <c r="AL6478" s="172"/>
      <c r="AM6478" s="183"/>
    </row>
    <row r="6479" spans="1:39">
      <c r="A6479" s="2"/>
      <c r="B6479" s="3"/>
      <c r="C6479" s="4"/>
      <c r="D6479" s="4"/>
      <c r="E6479" s="135"/>
      <c r="F6479" s="6"/>
      <c r="G6479" s="6"/>
      <c r="H6479" s="6"/>
      <c r="I6479" s="6"/>
      <c r="J6479" s="2"/>
      <c r="K6479" s="2"/>
      <c r="L6479" s="77"/>
      <c r="M6479" s="71"/>
      <c r="N6479" s="73"/>
      <c r="O6479" s="70"/>
      <c r="P6479" s="42"/>
      <c r="Q6479" s="3"/>
      <c r="R6479" s="6"/>
      <c r="S6479" s="7"/>
      <c r="T6479" s="1"/>
      <c r="U6479" s="8"/>
      <c r="V6479" s="8"/>
      <c r="W6479" s="26"/>
      <c r="X6479" s="22"/>
      <c r="Y6479" s="4"/>
      <c r="Z6479" s="4"/>
      <c r="AA6479" s="4"/>
      <c r="AB6479" s="9"/>
      <c r="AD6479" s="183"/>
      <c r="AE6479" s="165"/>
      <c r="AF6479" s="165"/>
      <c r="AG6479" s="193"/>
      <c r="AH6479" s="165"/>
      <c r="AI6479" s="180"/>
      <c r="AJ6479" s="172"/>
      <c r="AK6479" s="172"/>
      <c r="AL6479" s="172"/>
      <c r="AM6479" s="183"/>
    </row>
    <row r="6480" spans="1:39">
      <c r="A6480" s="2"/>
      <c r="B6480" s="3"/>
      <c r="C6480" s="4"/>
      <c r="D6480" s="4"/>
      <c r="E6480" s="135"/>
      <c r="F6480" s="6"/>
      <c r="G6480" s="6"/>
      <c r="H6480" s="6"/>
      <c r="I6480" s="6"/>
      <c r="J6480" s="2"/>
      <c r="K6480" s="2"/>
      <c r="L6480" s="77"/>
      <c r="M6480" s="71"/>
      <c r="N6480" s="73"/>
      <c r="O6480" s="70"/>
      <c r="P6480" s="42"/>
      <c r="Q6480" s="3"/>
      <c r="R6480" s="6"/>
      <c r="S6480" s="7"/>
      <c r="T6480" s="1"/>
      <c r="U6480" s="8"/>
      <c r="V6480" s="8"/>
      <c r="W6480" s="25"/>
      <c r="X6480" s="22"/>
      <c r="Y6480" s="4"/>
      <c r="Z6480" s="4"/>
      <c r="AA6480" s="4"/>
      <c r="AB6480" s="9"/>
      <c r="AD6480" s="183"/>
      <c r="AE6480" s="165"/>
      <c r="AF6480" s="165"/>
      <c r="AG6480" s="193"/>
      <c r="AH6480" s="165"/>
      <c r="AI6480" s="180"/>
      <c r="AJ6480" s="172"/>
      <c r="AK6480" s="172"/>
      <c r="AL6480" s="172"/>
      <c r="AM6480" s="183"/>
    </row>
    <row r="6481" spans="1:39">
      <c r="A6481" s="2"/>
      <c r="B6481" s="3"/>
      <c r="C6481" s="4"/>
      <c r="D6481" s="4"/>
      <c r="E6481" s="135"/>
      <c r="F6481" s="6"/>
      <c r="G6481" s="6"/>
      <c r="H6481" s="6"/>
      <c r="I6481" s="6"/>
      <c r="J6481" s="2"/>
      <c r="K6481" s="2"/>
      <c r="L6481" s="77"/>
      <c r="M6481" s="71"/>
      <c r="N6481" s="73"/>
      <c r="O6481" s="70"/>
      <c r="P6481" s="42"/>
      <c r="Q6481" s="3"/>
      <c r="R6481" s="6"/>
      <c r="S6481" s="7"/>
      <c r="T6481" s="1"/>
      <c r="U6481" s="8"/>
      <c r="V6481" s="8"/>
      <c r="W6481" s="27"/>
      <c r="X6481" s="22"/>
      <c r="Y6481" s="4"/>
      <c r="Z6481" s="4"/>
      <c r="AA6481" s="4"/>
      <c r="AB6481" s="9"/>
      <c r="AD6481" s="183"/>
      <c r="AE6481" s="165"/>
      <c r="AF6481" s="165"/>
      <c r="AG6481" s="193"/>
      <c r="AH6481" s="165"/>
      <c r="AI6481" s="180"/>
      <c r="AJ6481" s="172"/>
      <c r="AK6481" s="172"/>
      <c r="AL6481" s="172"/>
      <c r="AM6481" s="183"/>
    </row>
    <row r="6482" spans="1:39">
      <c r="A6482" s="2"/>
      <c r="B6482" s="3"/>
      <c r="C6482" s="4"/>
      <c r="D6482" s="4"/>
      <c r="E6482" s="135"/>
      <c r="F6482" s="6"/>
      <c r="G6482" s="6"/>
      <c r="H6482" s="6"/>
      <c r="I6482" s="6"/>
      <c r="J6482" s="2"/>
      <c r="K6482" s="2"/>
      <c r="L6482" s="77"/>
      <c r="M6482" s="71"/>
      <c r="N6482" s="73"/>
      <c r="O6482" s="70"/>
      <c r="P6482" s="42"/>
      <c r="Q6482" s="3"/>
      <c r="R6482" s="6"/>
      <c r="S6482" s="7"/>
      <c r="T6482" s="1"/>
      <c r="U6482" s="8"/>
      <c r="V6482" s="8"/>
      <c r="W6482" s="55"/>
      <c r="X6482" s="22"/>
      <c r="Y6482" s="4"/>
      <c r="Z6482" s="4"/>
      <c r="AA6482" s="4"/>
      <c r="AB6482" s="9"/>
      <c r="AD6482" s="183"/>
      <c r="AE6482" s="165"/>
      <c r="AF6482" s="165"/>
      <c r="AG6482" s="193"/>
      <c r="AH6482" s="165"/>
      <c r="AI6482" s="180"/>
      <c r="AJ6482" s="172"/>
      <c r="AK6482" s="172"/>
      <c r="AL6482" s="172"/>
      <c r="AM6482" s="183"/>
    </row>
    <row r="6483" spans="1:39">
      <c r="A6483" s="2"/>
      <c r="B6483" s="3"/>
      <c r="C6483" s="4"/>
      <c r="D6483" s="4"/>
      <c r="E6483" s="135"/>
      <c r="F6483" s="6"/>
      <c r="G6483" s="6"/>
      <c r="H6483" s="6"/>
      <c r="I6483" s="6"/>
      <c r="J6483" s="2"/>
      <c r="K6483" s="2"/>
      <c r="L6483" s="77"/>
      <c r="M6483" s="71"/>
      <c r="N6483" s="73"/>
      <c r="O6483" s="70"/>
      <c r="P6483" s="42"/>
      <c r="Q6483" s="3"/>
      <c r="R6483" s="6"/>
      <c r="S6483" s="7"/>
      <c r="T6483" s="1"/>
      <c r="U6483" s="8"/>
      <c r="V6483" s="8"/>
      <c r="W6483" s="29"/>
      <c r="X6483" s="22"/>
      <c r="Y6483" s="4"/>
      <c r="Z6483" s="4"/>
      <c r="AA6483" s="4"/>
      <c r="AB6483" s="9"/>
      <c r="AD6483" s="183"/>
      <c r="AE6483" s="165"/>
      <c r="AF6483" s="165"/>
      <c r="AG6483" s="193"/>
      <c r="AH6483" s="165"/>
      <c r="AI6483" s="180"/>
      <c r="AJ6483" s="172"/>
      <c r="AK6483" s="172"/>
      <c r="AL6483" s="172"/>
      <c r="AM6483" s="183"/>
    </row>
    <row r="6484" spans="1:39">
      <c r="A6484" s="2"/>
      <c r="B6484" s="3"/>
      <c r="C6484" s="4"/>
      <c r="D6484" s="4"/>
      <c r="E6484" s="135"/>
      <c r="F6484" s="6"/>
      <c r="G6484" s="6"/>
      <c r="H6484" s="6"/>
      <c r="I6484" s="6"/>
      <c r="J6484" s="2"/>
      <c r="K6484" s="2"/>
      <c r="L6484" s="77"/>
      <c r="M6484" s="71"/>
      <c r="N6484" s="73"/>
      <c r="O6484" s="70"/>
      <c r="P6484" s="42"/>
      <c r="Q6484" s="3"/>
      <c r="R6484" s="6"/>
      <c r="S6484" s="7"/>
      <c r="T6484" s="1"/>
      <c r="U6484" s="8"/>
      <c r="V6484" s="8"/>
      <c r="W6484" s="25"/>
      <c r="X6484" s="22"/>
      <c r="Y6484" s="4"/>
      <c r="Z6484" s="4"/>
      <c r="AA6484" s="4"/>
      <c r="AB6484" s="9"/>
      <c r="AD6484" s="183"/>
      <c r="AE6484" s="165"/>
      <c r="AF6484" s="165"/>
      <c r="AG6484" s="193"/>
      <c r="AH6484" s="165"/>
      <c r="AI6484" s="180"/>
      <c r="AJ6484" s="172"/>
      <c r="AK6484" s="172"/>
      <c r="AL6484" s="172"/>
      <c r="AM6484" s="183"/>
    </row>
    <row r="6485" spans="1:39">
      <c r="A6485" s="2"/>
      <c r="B6485" s="3"/>
      <c r="C6485" s="4"/>
      <c r="D6485" s="4"/>
      <c r="E6485" s="135"/>
      <c r="F6485" s="6"/>
      <c r="G6485" s="6"/>
      <c r="H6485" s="6"/>
      <c r="I6485" s="6"/>
      <c r="J6485" s="2"/>
      <c r="K6485" s="2"/>
      <c r="L6485" s="77"/>
      <c r="M6485" s="71"/>
      <c r="N6485" s="73"/>
      <c r="O6485" s="70"/>
      <c r="P6485" s="42"/>
      <c r="Q6485" s="3"/>
      <c r="R6485" s="6"/>
      <c r="S6485" s="7"/>
      <c r="T6485" s="1"/>
      <c r="U6485" s="8"/>
      <c r="V6485" s="8"/>
      <c r="W6485" s="44"/>
      <c r="X6485" s="22"/>
      <c r="Y6485" s="4"/>
      <c r="Z6485" s="4"/>
      <c r="AA6485" s="4"/>
      <c r="AB6485" s="9"/>
      <c r="AD6485" s="183"/>
      <c r="AE6485" s="165"/>
      <c r="AF6485" s="165"/>
      <c r="AG6485" s="193"/>
      <c r="AH6485" s="165"/>
      <c r="AI6485" s="180"/>
      <c r="AJ6485" s="172"/>
      <c r="AK6485" s="172"/>
      <c r="AL6485" s="172"/>
      <c r="AM6485" s="183"/>
    </row>
    <row r="6486" spans="1:39">
      <c r="A6486" s="2"/>
      <c r="B6486" s="3"/>
      <c r="C6486" s="4"/>
      <c r="D6486" s="4"/>
      <c r="E6486" s="135"/>
      <c r="F6486" s="6"/>
      <c r="G6486" s="6"/>
      <c r="H6486" s="6"/>
      <c r="I6486" s="6"/>
      <c r="J6486" s="2"/>
      <c r="K6486" s="2"/>
      <c r="L6486" s="77"/>
      <c r="M6486" s="71"/>
      <c r="N6486" s="73"/>
      <c r="O6486" s="70"/>
      <c r="P6486" s="42"/>
      <c r="Q6486" s="3"/>
      <c r="R6486" s="6"/>
      <c r="S6486" s="7"/>
      <c r="T6486" s="1"/>
      <c r="U6486" s="8"/>
      <c r="V6486" s="8"/>
      <c r="W6486" s="44"/>
      <c r="X6486" s="22"/>
      <c r="Y6486" s="4"/>
      <c r="Z6486" s="4"/>
      <c r="AA6486" s="4"/>
      <c r="AB6486" s="9"/>
      <c r="AD6486" s="183"/>
      <c r="AE6486" s="165"/>
      <c r="AF6486" s="165"/>
      <c r="AG6486" s="193"/>
      <c r="AH6486" s="165"/>
      <c r="AI6486" s="180"/>
      <c r="AJ6486" s="172"/>
      <c r="AK6486" s="172"/>
      <c r="AL6486" s="172"/>
      <c r="AM6486" s="183"/>
    </row>
    <row r="6487" spans="1:39">
      <c r="A6487" s="2"/>
      <c r="B6487" s="3"/>
      <c r="C6487" s="4"/>
      <c r="D6487" s="4"/>
      <c r="E6487" s="135"/>
      <c r="F6487" s="6"/>
      <c r="G6487" s="6"/>
      <c r="H6487" s="6"/>
      <c r="I6487" s="6"/>
      <c r="J6487" s="2"/>
      <c r="K6487" s="2"/>
      <c r="L6487" s="77"/>
      <c r="M6487" s="71"/>
      <c r="N6487" s="73"/>
      <c r="O6487" s="70"/>
      <c r="P6487" s="42"/>
      <c r="Q6487" s="3"/>
      <c r="R6487" s="6"/>
      <c r="S6487" s="7"/>
      <c r="T6487" s="1"/>
      <c r="U6487" s="8"/>
      <c r="V6487" s="8"/>
      <c r="W6487" s="44"/>
      <c r="X6487" s="22"/>
      <c r="Y6487" s="4"/>
      <c r="Z6487" s="4"/>
      <c r="AA6487" s="4"/>
      <c r="AB6487" s="9"/>
      <c r="AD6487" s="183"/>
      <c r="AE6487" s="165"/>
      <c r="AF6487" s="165"/>
      <c r="AG6487" s="193"/>
      <c r="AH6487" s="165"/>
      <c r="AI6487" s="180"/>
      <c r="AJ6487" s="172"/>
      <c r="AK6487" s="172"/>
      <c r="AL6487" s="172"/>
      <c r="AM6487" s="183"/>
    </row>
    <row r="6488" spans="1:39">
      <c r="A6488" s="2"/>
      <c r="B6488" s="3"/>
      <c r="C6488" s="4"/>
      <c r="D6488" s="4"/>
      <c r="E6488" s="135"/>
      <c r="F6488" s="6"/>
      <c r="G6488" s="6"/>
      <c r="H6488" s="6"/>
      <c r="I6488" s="6"/>
      <c r="J6488" s="2"/>
      <c r="K6488" s="2"/>
      <c r="L6488" s="77"/>
      <c r="M6488" s="71"/>
      <c r="N6488" s="73"/>
      <c r="O6488" s="70"/>
      <c r="P6488" s="42"/>
      <c r="Q6488" s="3"/>
      <c r="R6488" s="6"/>
      <c r="S6488" s="7"/>
      <c r="T6488" s="1"/>
      <c r="U6488" s="8"/>
      <c r="V6488" s="8"/>
      <c r="W6488" s="55"/>
      <c r="X6488" s="22"/>
      <c r="Y6488" s="4"/>
      <c r="Z6488" s="4"/>
      <c r="AA6488" s="4"/>
      <c r="AB6488" s="9"/>
      <c r="AD6488" s="183"/>
      <c r="AE6488" s="165"/>
      <c r="AF6488" s="165"/>
      <c r="AG6488" s="193"/>
      <c r="AH6488" s="165"/>
      <c r="AI6488" s="180"/>
      <c r="AJ6488" s="172"/>
      <c r="AK6488" s="172"/>
      <c r="AL6488" s="172"/>
      <c r="AM6488" s="183"/>
    </row>
    <row r="6489" spans="1:39">
      <c r="A6489" s="2"/>
      <c r="B6489" s="3"/>
      <c r="C6489" s="4"/>
      <c r="D6489" s="4"/>
      <c r="E6489" s="135"/>
      <c r="F6489" s="6"/>
      <c r="G6489" s="6"/>
      <c r="H6489" s="6"/>
      <c r="I6489" s="6"/>
      <c r="J6489" s="2"/>
      <c r="K6489" s="2"/>
      <c r="L6489" s="77"/>
      <c r="M6489" s="71"/>
      <c r="N6489" s="73"/>
      <c r="O6489" s="70"/>
      <c r="P6489" s="42"/>
      <c r="Q6489" s="3"/>
      <c r="R6489" s="6"/>
      <c r="S6489" s="7"/>
      <c r="T6489" s="1"/>
      <c r="U6489" s="8"/>
      <c r="V6489" s="8"/>
      <c r="W6489" s="29"/>
      <c r="X6489" s="22"/>
      <c r="Y6489" s="4"/>
      <c r="Z6489" s="4"/>
      <c r="AA6489" s="4"/>
      <c r="AB6489" s="9"/>
      <c r="AD6489" s="183"/>
      <c r="AE6489" s="165"/>
      <c r="AF6489" s="165"/>
      <c r="AG6489" s="193"/>
      <c r="AH6489" s="165"/>
      <c r="AI6489" s="180"/>
      <c r="AJ6489" s="172"/>
      <c r="AK6489" s="172"/>
      <c r="AL6489" s="172"/>
      <c r="AM6489" s="183"/>
    </row>
    <row r="6490" spans="1:39">
      <c r="A6490" s="2"/>
      <c r="B6490" s="3"/>
      <c r="C6490" s="4"/>
      <c r="D6490" s="4"/>
      <c r="E6490" s="135"/>
      <c r="F6490" s="6"/>
      <c r="G6490" s="6"/>
      <c r="H6490" s="6"/>
      <c r="I6490" s="6"/>
      <c r="J6490" s="2"/>
      <c r="K6490" s="2"/>
      <c r="L6490" s="77"/>
      <c r="M6490" s="71"/>
      <c r="N6490" s="73"/>
      <c r="O6490" s="70"/>
      <c r="P6490" s="42"/>
      <c r="Q6490" s="3"/>
      <c r="R6490" s="6"/>
      <c r="S6490" s="7"/>
      <c r="T6490" s="1"/>
      <c r="U6490" s="8"/>
      <c r="V6490" s="8"/>
      <c r="W6490" s="29"/>
      <c r="X6490" s="22"/>
      <c r="Y6490" s="4"/>
      <c r="Z6490" s="4"/>
      <c r="AA6490" s="4"/>
      <c r="AB6490" s="9"/>
      <c r="AD6490" s="183"/>
      <c r="AE6490" s="165"/>
      <c r="AF6490" s="165"/>
      <c r="AG6490" s="193"/>
      <c r="AH6490" s="165"/>
      <c r="AI6490" s="180"/>
      <c r="AJ6490" s="172"/>
      <c r="AK6490" s="172"/>
      <c r="AL6490" s="172"/>
      <c r="AM6490" s="183"/>
    </row>
    <row r="6491" spans="1:39">
      <c r="A6491" s="2"/>
      <c r="B6491" s="3"/>
      <c r="C6491" s="4"/>
      <c r="D6491" s="4"/>
      <c r="E6491" s="135"/>
      <c r="F6491" s="6"/>
      <c r="G6491" s="6"/>
      <c r="H6491" s="6"/>
      <c r="I6491" s="6"/>
      <c r="J6491" s="2"/>
      <c r="K6491" s="2"/>
      <c r="L6491" s="77"/>
      <c r="M6491" s="71"/>
      <c r="N6491" s="73"/>
      <c r="O6491" s="70"/>
      <c r="P6491" s="42"/>
      <c r="Q6491" s="3"/>
      <c r="R6491" s="6"/>
      <c r="S6491" s="7"/>
      <c r="T6491" s="1"/>
      <c r="U6491" s="8"/>
      <c r="V6491" s="8"/>
      <c r="W6491" s="44"/>
      <c r="X6491" s="22"/>
      <c r="Y6491" s="4"/>
      <c r="Z6491" s="4"/>
      <c r="AA6491" s="4"/>
      <c r="AB6491" s="9"/>
      <c r="AD6491" s="183"/>
      <c r="AE6491" s="165"/>
      <c r="AF6491" s="165"/>
      <c r="AG6491" s="193"/>
      <c r="AH6491" s="165"/>
      <c r="AI6491" s="180"/>
      <c r="AJ6491" s="172"/>
      <c r="AK6491" s="172"/>
      <c r="AL6491" s="172"/>
      <c r="AM6491" s="183"/>
    </row>
    <row r="6492" spans="1:39">
      <c r="A6492" s="2"/>
      <c r="B6492" s="3"/>
      <c r="C6492" s="4"/>
      <c r="D6492" s="4"/>
      <c r="E6492" s="135"/>
      <c r="F6492" s="6"/>
      <c r="G6492" s="6"/>
      <c r="H6492" s="6"/>
      <c r="I6492" s="6"/>
      <c r="J6492" s="2"/>
      <c r="K6492" s="2"/>
      <c r="L6492" s="77"/>
      <c r="M6492" s="71"/>
      <c r="N6492" s="73"/>
      <c r="O6492" s="70"/>
      <c r="P6492" s="42"/>
      <c r="Q6492" s="3"/>
      <c r="R6492" s="6"/>
      <c r="S6492" s="7"/>
      <c r="T6492" s="1"/>
      <c r="U6492" s="8"/>
      <c r="V6492" s="8"/>
      <c r="W6492" s="44"/>
      <c r="X6492" s="22"/>
      <c r="Y6492" s="4"/>
      <c r="Z6492" s="4"/>
      <c r="AA6492" s="4"/>
      <c r="AB6492" s="9"/>
      <c r="AD6492" s="183"/>
      <c r="AE6492" s="165"/>
      <c r="AF6492" s="165"/>
      <c r="AG6492" s="193"/>
      <c r="AH6492" s="165"/>
      <c r="AI6492" s="180"/>
      <c r="AJ6492" s="172"/>
      <c r="AK6492" s="172"/>
      <c r="AL6492" s="172"/>
      <c r="AM6492" s="183"/>
    </row>
    <row r="6493" spans="1:39">
      <c r="A6493" s="2"/>
      <c r="B6493" s="3"/>
      <c r="C6493" s="4"/>
      <c r="D6493" s="4"/>
      <c r="E6493" s="135"/>
      <c r="F6493" s="6"/>
      <c r="G6493" s="6"/>
      <c r="H6493" s="6"/>
      <c r="I6493" s="6"/>
      <c r="J6493" s="2"/>
      <c r="K6493" s="2"/>
      <c r="L6493" s="77"/>
      <c r="M6493" s="71"/>
      <c r="N6493" s="73"/>
      <c r="O6493" s="70"/>
      <c r="P6493" s="42"/>
      <c r="Q6493" s="3"/>
      <c r="R6493" s="6"/>
      <c r="S6493" s="7"/>
      <c r="T6493" s="1"/>
      <c r="U6493" s="8"/>
      <c r="V6493" s="8"/>
      <c r="W6493" s="44"/>
      <c r="X6493" s="22"/>
      <c r="Y6493" s="4"/>
      <c r="Z6493" s="4"/>
      <c r="AA6493" s="4"/>
      <c r="AB6493" s="9"/>
      <c r="AD6493" s="183"/>
      <c r="AE6493" s="165"/>
      <c r="AF6493" s="165"/>
      <c r="AG6493" s="193"/>
      <c r="AH6493" s="165"/>
      <c r="AI6493" s="180"/>
      <c r="AJ6493" s="172"/>
      <c r="AK6493" s="172"/>
      <c r="AL6493" s="172"/>
      <c r="AM6493" s="183"/>
    </row>
    <row r="6494" spans="1:39">
      <c r="A6494" s="2"/>
      <c r="B6494" s="3"/>
      <c r="C6494" s="4"/>
      <c r="D6494" s="4"/>
      <c r="E6494" s="135"/>
      <c r="F6494" s="6"/>
      <c r="G6494" s="6"/>
      <c r="H6494" s="6"/>
      <c r="I6494" s="6"/>
      <c r="J6494" s="2"/>
      <c r="K6494" s="2"/>
      <c r="L6494" s="77"/>
      <c r="M6494" s="71"/>
      <c r="N6494" s="73"/>
      <c r="O6494" s="70"/>
      <c r="P6494" s="42"/>
      <c r="Q6494" s="3"/>
      <c r="R6494" s="6"/>
      <c r="S6494" s="7"/>
      <c r="T6494" s="1"/>
      <c r="U6494" s="8"/>
      <c r="V6494" s="8"/>
      <c r="W6494" s="44"/>
      <c r="X6494" s="22"/>
      <c r="Y6494" s="4"/>
      <c r="Z6494" s="4"/>
      <c r="AA6494" s="4"/>
      <c r="AB6494" s="9"/>
      <c r="AD6494" s="183"/>
      <c r="AE6494" s="165"/>
      <c r="AF6494" s="165"/>
      <c r="AG6494" s="193"/>
      <c r="AH6494" s="165"/>
      <c r="AI6494" s="180"/>
      <c r="AJ6494" s="172"/>
      <c r="AK6494" s="172"/>
      <c r="AL6494" s="172"/>
      <c r="AM6494" s="183"/>
    </row>
    <row r="6495" spans="1:39">
      <c r="A6495" s="2"/>
      <c r="B6495" s="3"/>
      <c r="C6495" s="4"/>
      <c r="D6495" s="4"/>
      <c r="E6495" s="135"/>
      <c r="F6495" s="6"/>
      <c r="G6495" s="6"/>
      <c r="H6495" s="6"/>
      <c r="I6495" s="6"/>
      <c r="J6495" s="2"/>
      <c r="K6495" s="2"/>
      <c r="L6495" s="77"/>
      <c r="M6495" s="71"/>
      <c r="N6495" s="73"/>
      <c r="O6495" s="70"/>
      <c r="P6495" s="42"/>
      <c r="Q6495" s="3"/>
      <c r="R6495" s="6"/>
      <c r="S6495" s="7"/>
      <c r="T6495" s="1"/>
      <c r="U6495" s="8"/>
      <c r="V6495" s="8"/>
      <c r="W6495" s="44"/>
      <c r="X6495" s="22"/>
      <c r="Y6495" s="4"/>
      <c r="Z6495" s="4"/>
      <c r="AA6495" s="4"/>
      <c r="AB6495" s="9"/>
      <c r="AD6495" s="183"/>
      <c r="AE6495" s="165"/>
      <c r="AF6495" s="165"/>
      <c r="AG6495" s="193"/>
      <c r="AH6495" s="165"/>
      <c r="AI6495" s="180"/>
      <c r="AJ6495" s="172"/>
      <c r="AK6495" s="172"/>
      <c r="AL6495" s="172"/>
      <c r="AM6495" s="183"/>
    </row>
    <row r="6496" spans="1:39">
      <c r="A6496" s="2"/>
      <c r="B6496" s="3"/>
      <c r="C6496" s="4"/>
      <c r="D6496" s="4"/>
      <c r="E6496" s="135"/>
      <c r="F6496" s="6"/>
      <c r="G6496" s="6"/>
      <c r="H6496" s="6"/>
      <c r="I6496" s="6"/>
      <c r="J6496" s="2"/>
      <c r="K6496" s="2"/>
      <c r="L6496" s="77"/>
      <c r="M6496" s="71"/>
      <c r="N6496" s="73"/>
      <c r="O6496" s="70"/>
      <c r="P6496" s="42"/>
      <c r="Q6496" s="3"/>
      <c r="R6496" s="6"/>
      <c r="S6496" s="7"/>
      <c r="T6496" s="1"/>
      <c r="U6496" s="8"/>
      <c r="V6496" s="8"/>
      <c r="W6496" s="44"/>
      <c r="X6496" s="22"/>
      <c r="Y6496" s="4"/>
      <c r="Z6496" s="4"/>
      <c r="AA6496" s="4"/>
      <c r="AB6496" s="9"/>
      <c r="AD6496" s="183"/>
      <c r="AE6496" s="165"/>
      <c r="AF6496" s="165"/>
      <c r="AG6496" s="193"/>
      <c r="AH6496" s="165"/>
      <c r="AI6496" s="180"/>
      <c r="AJ6496" s="172"/>
      <c r="AK6496" s="172"/>
      <c r="AL6496" s="172"/>
      <c r="AM6496" s="183"/>
    </row>
    <row r="6497" spans="1:39">
      <c r="A6497" s="2"/>
      <c r="B6497" s="3"/>
      <c r="C6497" s="4"/>
      <c r="D6497" s="4"/>
      <c r="E6497" s="135"/>
      <c r="F6497" s="6"/>
      <c r="G6497" s="6"/>
      <c r="H6497" s="6"/>
      <c r="I6497" s="6"/>
      <c r="J6497" s="2"/>
      <c r="K6497" s="2"/>
      <c r="L6497" s="77"/>
      <c r="M6497" s="71"/>
      <c r="N6497" s="73"/>
      <c r="O6497" s="70"/>
      <c r="P6497" s="42"/>
      <c r="Q6497" s="3"/>
      <c r="R6497" s="6"/>
      <c r="S6497" s="7"/>
      <c r="T6497" s="1"/>
      <c r="U6497" s="8"/>
      <c r="V6497" s="8"/>
      <c r="W6497" s="44"/>
      <c r="X6497" s="22"/>
      <c r="Y6497" s="4"/>
      <c r="Z6497" s="4"/>
      <c r="AA6497" s="4"/>
      <c r="AB6497" s="9"/>
      <c r="AD6497" s="183"/>
      <c r="AE6497" s="165"/>
      <c r="AF6497" s="165"/>
      <c r="AG6497" s="193"/>
      <c r="AH6497" s="165"/>
      <c r="AI6497" s="180"/>
      <c r="AJ6497" s="172"/>
      <c r="AK6497" s="172"/>
      <c r="AL6497" s="172"/>
      <c r="AM6497" s="183"/>
    </row>
    <row r="6498" spans="1:39">
      <c r="A6498" s="2"/>
      <c r="B6498" s="3"/>
      <c r="C6498" s="4"/>
      <c r="D6498" s="4"/>
      <c r="E6498" s="135"/>
      <c r="F6498" s="6"/>
      <c r="G6498" s="6"/>
      <c r="H6498" s="6"/>
      <c r="I6498" s="6"/>
      <c r="J6498" s="2"/>
      <c r="K6498" s="2"/>
      <c r="L6498" s="77"/>
      <c r="M6498" s="71"/>
      <c r="N6498" s="73"/>
      <c r="O6498" s="70"/>
      <c r="P6498" s="42"/>
      <c r="Q6498" s="3"/>
      <c r="R6498" s="6"/>
      <c r="S6498" s="7"/>
      <c r="T6498" s="1"/>
      <c r="U6498" s="8"/>
      <c r="V6498" s="8"/>
      <c r="W6498" s="44"/>
      <c r="X6498" s="22"/>
      <c r="Y6498" s="4"/>
      <c r="Z6498" s="4"/>
      <c r="AA6498" s="4"/>
      <c r="AB6498" s="9"/>
      <c r="AD6498" s="183"/>
      <c r="AE6498" s="165"/>
      <c r="AF6498" s="165"/>
      <c r="AG6498" s="193"/>
      <c r="AH6498" s="165"/>
      <c r="AI6498" s="180"/>
      <c r="AJ6498" s="172"/>
      <c r="AK6498" s="172"/>
      <c r="AL6498" s="172"/>
      <c r="AM6498" s="183"/>
    </row>
    <row r="6499" spans="1:39">
      <c r="A6499" s="2"/>
      <c r="B6499" s="3"/>
      <c r="C6499" s="4"/>
      <c r="D6499" s="4"/>
      <c r="E6499" s="135"/>
      <c r="F6499" s="6"/>
      <c r="G6499" s="6"/>
      <c r="H6499" s="6"/>
      <c r="I6499" s="6"/>
      <c r="J6499" s="2"/>
      <c r="K6499" s="2"/>
      <c r="L6499" s="77"/>
      <c r="M6499" s="71"/>
      <c r="N6499" s="73"/>
      <c r="O6499" s="70"/>
      <c r="P6499" s="42"/>
      <c r="Q6499" s="3"/>
      <c r="R6499" s="6"/>
      <c r="S6499" s="7"/>
      <c r="T6499" s="1"/>
      <c r="U6499" s="8"/>
      <c r="V6499" s="8"/>
      <c r="W6499" s="30"/>
      <c r="X6499" s="22"/>
      <c r="Y6499" s="4"/>
      <c r="Z6499" s="4"/>
      <c r="AA6499" s="4"/>
      <c r="AB6499" s="9"/>
      <c r="AD6499" s="183"/>
      <c r="AE6499" s="165"/>
      <c r="AF6499" s="165"/>
      <c r="AG6499" s="193"/>
      <c r="AH6499" s="165"/>
      <c r="AI6499" s="180"/>
      <c r="AJ6499" s="172"/>
      <c r="AK6499" s="172"/>
      <c r="AL6499" s="172"/>
      <c r="AM6499" s="183"/>
    </row>
    <row r="6500" spans="1:39">
      <c r="A6500" s="2"/>
      <c r="B6500" s="3"/>
      <c r="C6500" s="4"/>
      <c r="D6500" s="4"/>
      <c r="E6500" s="135"/>
      <c r="F6500" s="6"/>
      <c r="G6500" s="6"/>
      <c r="H6500" s="6"/>
      <c r="I6500" s="6"/>
      <c r="J6500" s="2"/>
      <c r="K6500" s="2"/>
      <c r="L6500" s="77"/>
      <c r="M6500" s="71"/>
      <c r="N6500" s="73"/>
      <c r="O6500" s="70"/>
      <c r="P6500" s="42"/>
      <c r="Q6500" s="3"/>
      <c r="R6500" s="6"/>
      <c r="S6500" s="7"/>
      <c r="T6500" s="1"/>
      <c r="U6500" s="8"/>
      <c r="V6500" s="8"/>
      <c r="W6500" s="57"/>
      <c r="X6500" s="22"/>
      <c r="Y6500" s="4"/>
      <c r="Z6500" s="4"/>
      <c r="AA6500" s="4"/>
      <c r="AB6500" s="9"/>
      <c r="AD6500" s="183"/>
      <c r="AE6500" s="165"/>
      <c r="AF6500" s="165"/>
      <c r="AG6500" s="193"/>
      <c r="AH6500" s="165"/>
      <c r="AI6500" s="180"/>
      <c r="AJ6500" s="172"/>
      <c r="AK6500" s="172"/>
      <c r="AL6500" s="172"/>
      <c r="AM6500" s="183"/>
    </row>
    <row r="6501" spans="1:39">
      <c r="A6501" s="2"/>
      <c r="B6501" s="3"/>
      <c r="C6501" s="4"/>
      <c r="D6501" s="4"/>
      <c r="E6501" s="135"/>
      <c r="F6501" s="6"/>
      <c r="G6501" s="6"/>
      <c r="H6501" s="6"/>
      <c r="I6501" s="6"/>
      <c r="J6501" s="2"/>
      <c r="K6501" s="2"/>
      <c r="L6501" s="77"/>
      <c r="M6501" s="71"/>
      <c r="N6501" s="73"/>
      <c r="O6501" s="70"/>
      <c r="P6501" s="42"/>
      <c r="Q6501" s="3"/>
      <c r="R6501" s="6"/>
      <c r="S6501" s="7"/>
      <c r="T6501" s="1"/>
      <c r="U6501" s="8"/>
      <c r="V6501" s="8"/>
      <c r="W6501" s="29"/>
      <c r="X6501" s="22"/>
      <c r="Y6501" s="4"/>
      <c r="Z6501" s="4"/>
      <c r="AA6501" s="4"/>
      <c r="AB6501" s="9"/>
      <c r="AD6501" s="183"/>
      <c r="AE6501" s="165"/>
      <c r="AF6501" s="165"/>
      <c r="AG6501" s="193"/>
      <c r="AH6501" s="165"/>
      <c r="AI6501" s="180"/>
      <c r="AJ6501" s="172"/>
      <c r="AK6501" s="172"/>
      <c r="AL6501" s="172"/>
      <c r="AM6501" s="183"/>
    </row>
    <row r="6502" spans="1:39">
      <c r="A6502" s="2"/>
      <c r="B6502" s="3"/>
      <c r="C6502" s="4"/>
      <c r="D6502" s="4"/>
      <c r="E6502" s="135"/>
      <c r="F6502" s="6"/>
      <c r="G6502" s="6"/>
      <c r="H6502" s="6"/>
      <c r="I6502" s="6"/>
      <c r="J6502" s="2"/>
      <c r="K6502" s="2"/>
      <c r="L6502" s="77"/>
      <c r="M6502" s="71"/>
      <c r="N6502" s="73"/>
      <c r="O6502" s="70"/>
      <c r="P6502" s="42"/>
      <c r="Q6502" s="3"/>
      <c r="R6502" s="6"/>
      <c r="S6502" s="7"/>
      <c r="T6502" s="1"/>
      <c r="U6502" s="8"/>
      <c r="V6502" s="8"/>
      <c r="W6502" s="57"/>
      <c r="X6502" s="22"/>
      <c r="Y6502" s="4"/>
      <c r="Z6502" s="4"/>
      <c r="AA6502" s="4"/>
      <c r="AB6502" s="9"/>
      <c r="AD6502" s="183"/>
      <c r="AE6502" s="165"/>
      <c r="AF6502" s="165"/>
      <c r="AG6502" s="193"/>
      <c r="AH6502" s="165"/>
      <c r="AI6502" s="180"/>
      <c r="AJ6502" s="172"/>
      <c r="AK6502" s="172"/>
      <c r="AL6502" s="172"/>
      <c r="AM6502" s="183"/>
    </row>
    <row r="6503" spans="1:39">
      <c r="A6503" s="2"/>
      <c r="B6503" s="3"/>
      <c r="C6503" s="4"/>
      <c r="D6503" s="4"/>
      <c r="E6503" s="135"/>
      <c r="F6503" s="6"/>
      <c r="G6503" s="6"/>
      <c r="H6503" s="6"/>
      <c r="I6503" s="6"/>
      <c r="J6503" s="2"/>
      <c r="K6503" s="2"/>
      <c r="L6503" s="77"/>
      <c r="M6503" s="71"/>
      <c r="N6503" s="73"/>
      <c r="O6503" s="70"/>
      <c r="P6503" s="42"/>
      <c r="Q6503" s="3"/>
      <c r="R6503" s="6"/>
      <c r="S6503" s="7"/>
      <c r="T6503" s="1"/>
      <c r="U6503" s="8"/>
      <c r="V6503" s="8"/>
      <c r="W6503" s="29"/>
      <c r="X6503" s="22"/>
      <c r="Y6503" s="4"/>
      <c r="Z6503" s="4"/>
      <c r="AA6503" s="4"/>
      <c r="AB6503" s="9"/>
      <c r="AD6503" s="183"/>
      <c r="AE6503" s="165"/>
      <c r="AF6503" s="165"/>
      <c r="AG6503" s="193"/>
      <c r="AH6503" s="165"/>
      <c r="AI6503" s="180"/>
      <c r="AJ6503" s="172"/>
      <c r="AK6503" s="172"/>
      <c r="AL6503" s="172"/>
      <c r="AM6503" s="183"/>
    </row>
    <row r="6504" spans="1:39">
      <c r="A6504" s="2"/>
      <c r="B6504" s="3"/>
      <c r="C6504" s="4"/>
      <c r="D6504" s="4"/>
      <c r="E6504" s="135"/>
      <c r="F6504" s="6"/>
      <c r="G6504" s="6"/>
      <c r="H6504" s="6"/>
      <c r="I6504" s="6"/>
      <c r="J6504" s="2"/>
      <c r="K6504" s="2"/>
      <c r="L6504" s="77"/>
      <c r="M6504" s="71"/>
      <c r="N6504" s="73"/>
      <c r="O6504" s="70"/>
      <c r="P6504" s="42"/>
      <c r="Q6504" s="3"/>
      <c r="R6504" s="6"/>
      <c r="S6504" s="7"/>
      <c r="T6504" s="1"/>
      <c r="U6504" s="8"/>
      <c r="V6504" s="8"/>
      <c r="W6504" s="57"/>
      <c r="X6504" s="22"/>
      <c r="Y6504" s="4"/>
      <c r="Z6504" s="4"/>
      <c r="AA6504" s="4"/>
      <c r="AB6504" s="9"/>
      <c r="AD6504" s="183"/>
      <c r="AE6504" s="165"/>
      <c r="AF6504" s="165"/>
      <c r="AG6504" s="193"/>
      <c r="AH6504" s="165"/>
      <c r="AI6504" s="180"/>
      <c r="AJ6504" s="172"/>
      <c r="AK6504" s="172"/>
      <c r="AL6504" s="172"/>
      <c r="AM6504" s="183"/>
    </row>
    <row r="6505" spans="1:39">
      <c r="A6505" s="2"/>
      <c r="B6505" s="3"/>
      <c r="C6505" s="4"/>
      <c r="D6505" s="4"/>
      <c r="E6505" s="135"/>
      <c r="F6505" s="6"/>
      <c r="G6505" s="6"/>
      <c r="H6505" s="6"/>
      <c r="I6505" s="6"/>
      <c r="J6505" s="2"/>
      <c r="K6505" s="2"/>
      <c r="L6505" s="77"/>
      <c r="M6505" s="71"/>
      <c r="N6505" s="73"/>
      <c r="O6505" s="70"/>
      <c r="P6505" s="42"/>
      <c r="Q6505" s="3"/>
      <c r="R6505" s="6"/>
      <c r="S6505" s="7"/>
      <c r="T6505" s="1"/>
      <c r="U6505" s="8"/>
      <c r="V6505" s="8"/>
      <c r="W6505" s="44"/>
      <c r="X6505" s="22"/>
      <c r="Y6505" s="4"/>
      <c r="Z6505" s="4"/>
      <c r="AA6505" s="4"/>
      <c r="AB6505" s="9"/>
      <c r="AD6505" s="183"/>
      <c r="AE6505" s="165"/>
      <c r="AF6505" s="165"/>
      <c r="AG6505" s="193"/>
      <c r="AH6505" s="165"/>
      <c r="AI6505" s="180"/>
      <c r="AJ6505" s="172"/>
      <c r="AK6505" s="172"/>
      <c r="AL6505" s="172"/>
      <c r="AM6505" s="183"/>
    </row>
    <row r="6506" spans="1:39">
      <c r="A6506" s="2"/>
      <c r="B6506" s="3"/>
      <c r="C6506" s="4"/>
      <c r="D6506" s="4"/>
      <c r="E6506" s="135"/>
      <c r="F6506" s="6"/>
      <c r="G6506" s="6"/>
      <c r="H6506" s="6"/>
      <c r="I6506" s="6"/>
      <c r="J6506" s="2"/>
      <c r="K6506" s="2"/>
      <c r="L6506" s="77"/>
      <c r="M6506" s="71"/>
      <c r="N6506" s="73"/>
      <c r="O6506" s="70"/>
      <c r="P6506" s="42"/>
      <c r="Q6506" s="3"/>
      <c r="R6506" s="6"/>
      <c r="S6506" s="7"/>
      <c r="T6506" s="1"/>
      <c r="U6506" s="8"/>
      <c r="V6506" s="8"/>
      <c r="W6506" s="57"/>
      <c r="X6506" s="22"/>
      <c r="Y6506" s="4"/>
      <c r="Z6506" s="4"/>
      <c r="AA6506" s="4"/>
      <c r="AB6506" s="9"/>
      <c r="AD6506" s="183"/>
      <c r="AE6506" s="165"/>
      <c r="AF6506" s="165"/>
      <c r="AG6506" s="193"/>
      <c r="AH6506" s="165"/>
      <c r="AI6506" s="180"/>
      <c r="AJ6506" s="172"/>
      <c r="AK6506" s="172"/>
      <c r="AL6506" s="172"/>
      <c r="AM6506" s="183"/>
    </row>
    <row r="6507" spans="1:39">
      <c r="A6507" s="2"/>
      <c r="B6507" s="3"/>
      <c r="C6507" s="4"/>
      <c r="D6507" s="4"/>
      <c r="E6507" s="135"/>
      <c r="F6507" s="6"/>
      <c r="G6507" s="6"/>
      <c r="H6507" s="6"/>
      <c r="I6507" s="6"/>
      <c r="J6507" s="2"/>
      <c r="K6507" s="2"/>
      <c r="L6507" s="77"/>
      <c r="M6507" s="71"/>
      <c r="N6507" s="73"/>
      <c r="O6507" s="70"/>
      <c r="P6507" s="42"/>
      <c r="Q6507" s="3"/>
      <c r="R6507" s="6"/>
      <c r="S6507" s="7"/>
      <c r="T6507" s="1"/>
      <c r="U6507" s="8"/>
      <c r="V6507" s="8"/>
      <c r="W6507" s="44"/>
      <c r="X6507" s="22"/>
      <c r="Y6507" s="4"/>
      <c r="Z6507" s="4"/>
      <c r="AA6507" s="4"/>
      <c r="AB6507" s="9"/>
      <c r="AD6507" s="183"/>
      <c r="AE6507" s="165"/>
      <c r="AF6507" s="165"/>
      <c r="AG6507" s="193"/>
      <c r="AH6507" s="165"/>
      <c r="AI6507" s="180"/>
      <c r="AJ6507" s="172"/>
      <c r="AK6507" s="172"/>
      <c r="AL6507" s="172"/>
      <c r="AM6507" s="183"/>
    </row>
    <row r="6508" spans="1:39">
      <c r="A6508" s="2"/>
      <c r="B6508" s="3"/>
      <c r="C6508" s="4"/>
      <c r="D6508" s="4"/>
      <c r="E6508" s="135"/>
      <c r="F6508" s="6"/>
      <c r="G6508" s="6"/>
      <c r="H6508" s="6"/>
      <c r="I6508" s="6"/>
      <c r="J6508" s="2"/>
      <c r="K6508" s="2"/>
      <c r="L6508" s="77"/>
      <c r="M6508" s="71"/>
      <c r="N6508" s="73"/>
      <c r="O6508" s="70"/>
      <c r="P6508" s="42"/>
      <c r="Q6508" s="3"/>
      <c r="R6508" s="6"/>
      <c r="S6508" s="7"/>
      <c r="T6508" s="1"/>
      <c r="U6508" s="8"/>
      <c r="V6508" s="8"/>
      <c r="W6508" s="44"/>
      <c r="X6508" s="22"/>
      <c r="Y6508" s="4"/>
      <c r="Z6508" s="4"/>
      <c r="AA6508" s="4"/>
      <c r="AB6508" s="9"/>
      <c r="AD6508" s="183"/>
      <c r="AE6508" s="165"/>
      <c r="AF6508" s="165"/>
      <c r="AG6508" s="193"/>
      <c r="AH6508" s="165"/>
      <c r="AI6508" s="180"/>
      <c r="AJ6508" s="172"/>
      <c r="AK6508" s="172"/>
      <c r="AL6508" s="172"/>
      <c r="AM6508" s="183"/>
    </row>
    <row r="6509" spans="1:39">
      <c r="A6509" s="2"/>
      <c r="B6509" s="3"/>
      <c r="C6509" s="4"/>
      <c r="D6509" s="4"/>
      <c r="E6509" s="135"/>
      <c r="F6509" s="6"/>
      <c r="G6509" s="6"/>
      <c r="H6509" s="6"/>
      <c r="I6509" s="6"/>
      <c r="J6509" s="2"/>
      <c r="K6509" s="2"/>
      <c r="L6509" s="77"/>
      <c r="M6509" s="71"/>
      <c r="N6509" s="73"/>
      <c r="O6509" s="70"/>
      <c r="P6509" s="42"/>
      <c r="Q6509" s="3"/>
      <c r="R6509" s="6"/>
      <c r="S6509" s="7"/>
      <c r="T6509" s="1"/>
      <c r="U6509" s="8"/>
      <c r="V6509" s="8"/>
      <c r="W6509" s="44"/>
      <c r="X6509" s="22"/>
      <c r="Y6509" s="4"/>
      <c r="Z6509" s="4"/>
      <c r="AA6509" s="4"/>
      <c r="AB6509" s="9"/>
      <c r="AD6509" s="183"/>
      <c r="AE6509" s="165"/>
      <c r="AF6509" s="165"/>
      <c r="AG6509" s="193"/>
      <c r="AH6509" s="165"/>
      <c r="AI6509" s="180"/>
      <c r="AJ6509" s="172"/>
      <c r="AK6509" s="172"/>
      <c r="AL6509" s="172"/>
      <c r="AM6509" s="183"/>
    </row>
    <row r="6510" spans="1:39">
      <c r="A6510" s="2"/>
      <c r="B6510" s="3"/>
      <c r="C6510" s="4"/>
      <c r="D6510" s="4"/>
      <c r="E6510" s="135"/>
      <c r="F6510" s="6"/>
      <c r="G6510" s="6"/>
      <c r="H6510" s="6"/>
      <c r="I6510" s="6"/>
      <c r="J6510" s="2"/>
      <c r="K6510" s="2"/>
      <c r="L6510" s="77"/>
      <c r="M6510" s="71"/>
      <c r="N6510" s="73"/>
      <c r="O6510" s="70"/>
      <c r="P6510" s="42"/>
      <c r="Q6510" s="3"/>
      <c r="R6510" s="6"/>
      <c r="S6510" s="7"/>
      <c r="T6510" s="1"/>
      <c r="U6510" s="8"/>
      <c r="V6510" s="8"/>
      <c r="W6510" s="44"/>
      <c r="X6510" s="22"/>
      <c r="Y6510" s="4"/>
      <c r="Z6510" s="4"/>
      <c r="AA6510" s="4"/>
      <c r="AB6510" s="9"/>
      <c r="AD6510" s="183"/>
      <c r="AE6510" s="165"/>
      <c r="AF6510" s="165"/>
      <c r="AG6510" s="193"/>
      <c r="AH6510" s="165"/>
      <c r="AI6510" s="180"/>
      <c r="AJ6510" s="172"/>
      <c r="AK6510" s="172"/>
      <c r="AL6510" s="172"/>
      <c r="AM6510" s="183"/>
    </row>
    <row r="6511" spans="1:39">
      <c r="A6511" s="2"/>
      <c r="B6511" s="3"/>
      <c r="C6511" s="4"/>
      <c r="D6511" s="4"/>
      <c r="E6511" s="135"/>
      <c r="F6511" s="6"/>
      <c r="G6511" s="6"/>
      <c r="H6511" s="6"/>
      <c r="I6511" s="6"/>
      <c r="J6511" s="2"/>
      <c r="K6511" s="2"/>
      <c r="L6511" s="77"/>
      <c r="M6511" s="71"/>
      <c r="N6511" s="73"/>
      <c r="O6511" s="70"/>
      <c r="P6511" s="42"/>
      <c r="Q6511" s="3"/>
      <c r="R6511" s="6"/>
      <c r="S6511" s="7"/>
      <c r="T6511" s="1"/>
      <c r="U6511" s="8"/>
      <c r="V6511" s="8"/>
      <c r="W6511" s="44"/>
      <c r="X6511" s="22"/>
      <c r="Y6511" s="4"/>
      <c r="Z6511" s="4"/>
      <c r="AA6511" s="4"/>
      <c r="AB6511" s="9"/>
      <c r="AD6511" s="183"/>
      <c r="AE6511" s="165"/>
      <c r="AF6511" s="165"/>
      <c r="AG6511" s="193"/>
      <c r="AH6511" s="165"/>
      <c r="AI6511" s="180"/>
      <c r="AJ6511" s="172"/>
      <c r="AK6511" s="172"/>
      <c r="AL6511" s="172"/>
      <c r="AM6511" s="183"/>
    </row>
    <row r="6512" spans="1:39">
      <c r="A6512" s="2"/>
      <c r="B6512" s="3"/>
      <c r="C6512" s="4"/>
      <c r="D6512" s="4"/>
      <c r="E6512" s="135"/>
      <c r="F6512" s="6"/>
      <c r="G6512" s="6"/>
      <c r="H6512" s="6"/>
      <c r="I6512" s="6"/>
      <c r="J6512" s="2"/>
      <c r="K6512" s="2"/>
      <c r="L6512" s="77"/>
      <c r="M6512" s="71"/>
      <c r="N6512" s="73"/>
      <c r="O6512" s="70"/>
      <c r="P6512" s="42"/>
      <c r="Q6512" s="3"/>
      <c r="R6512" s="6"/>
      <c r="S6512" s="7"/>
      <c r="T6512" s="1"/>
      <c r="U6512" s="8"/>
      <c r="V6512" s="8"/>
      <c r="W6512" s="55"/>
      <c r="X6512" s="22"/>
      <c r="Y6512" s="4"/>
      <c r="Z6512" s="4"/>
      <c r="AA6512" s="4"/>
      <c r="AB6512" s="9"/>
      <c r="AD6512" s="183"/>
      <c r="AE6512" s="165"/>
      <c r="AF6512" s="165"/>
      <c r="AG6512" s="193"/>
      <c r="AH6512" s="165"/>
      <c r="AI6512" s="180"/>
      <c r="AJ6512" s="172"/>
      <c r="AK6512" s="172"/>
      <c r="AL6512" s="172"/>
      <c r="AM6512" s="183"/>
    </row>
    <row r="6513" spans="1:39">
      <c r="A6513" s="2"/>
      <c r="B6513" s="3"/>
      <c r="C6513" s="4"/>
      <c r="D6513" s="4"/>
      <c r="E6513" s="135"/>
      <c r="F6513" s="6"/>
      <c r="G6513" s="6"/>
      <c r="H6513" s="6"/>
      <c r="I6513" s="6"/>
      <c r="J6513" s="2"/>
      <c r="K6513" s="2"/>
      <c r="L6513" s="77"/>
      <c r="M6513" s="71"/>
      <c r="N6513" s="73"/>
      <c r="O6513" s="70"/>
      <c r="P6513" s="42"/>
      <c r="Q6513" s="3"/>
      <c r="R6513" s="6"/>
      <c r="S6513" s="7"/>
      <c r="T6513" s="1"/>
      <c r="U6513" s="8"/>
      <c r="V6513" s="8"/>
      <c r="W6513" s="44"/>
      <c r="X6513" s="22"/>
      <c r="Y6513" s="4"/>
      <c r="Z6513" s="4"/>
      <c r="AA6513" s="4"/>
      <c r="AB6513" s="9"/>
      <c r="AD6513" s="183"/>
      <c r="AE6513" s="165"/>
      <c r="AF6513" s="165"/>
      <c r="AG6513" s="193"/>
      <c r="AH6513" s="165"/>
      <c r="AI6513" s="180"/>
      <c r="AJ6513" s="172"/>
      <c r="AK6513" s="172"/>
      <c r="AL6513" s="172"/>
      <c r="AM6513" s="183"/>
    </row>
    <row r="6514" spans="1:39">
      <c r="A6514" s="2"/>
      <c r="B6514" s="3"/>
      <c r="C6514" s="4"/>
      <c r="D6514" s="4"/>
      <c r="E6514" s="135"/>
      <c r="F6514" s="6"/>
      <c r="G6514" s="6"/>
      <c r="H6514" s="6"/>
      <c r="I6514" s="6"/>
      <c r="J6514" s="2"/>
      <c r="K6514" s="2"/>
      <c r="L6514" s="77"/>
      <c r="M6514" s="71"/>
      <c r="N6514" s="73"/>
      <c r="O6514" s="70"/>
      <c r="P6514" s="42"/>
      <c r="Q6514" s="3"/>
      <c r="R6514" s="6"/>
      <c r="S6514" s="7"/>
      <c r="T6514" s="1"/>
      <c r="U6514" s="8"/>
      <c r="V6514" s="8"/>
      <c r="W6514" s="44"/>
      <c r="X6514" s="22"/>
      <c r="Y6514" s="4"/>
      <c r="Z6514" s="4"/>
      <c r="AA6514" s="4"/>
      <c r="AB6514" s="9"/>
      <c r="AD6514" s="183"/>
      <c r="AE6514" s="165"/>
      <c r="AF6514" s="165"/>
      <c r="AG6514" s="193"/>
      <c r="AH6514" s="165"/>
      <c r="AI6514" s="180"/>
      <c r="AJ6514" s="172"/>
      <c r="AK6514" s="172"/>
      <c r="AL6514" s="172"/>
      <c r="AM6514" s="183"/>
    </row>
    <row r="6515" spans="1:39">
      <c r="A6515" s="2"/>
      <c r="B6515" s="3"/>
      <c r="C6515" s="4"/>
      <c r="D6515" s="4"/>
      <c r="E6515" s="135"/>
      <c r="F6515" s="6"/>
      <c r="G6515" s="6"/>
      <c r="H6515" s="6"/>
      <c r="I6515" s="6"/>
      <c r="J6515" s="2"/>
      <c r="K6515" s="2"/>
      <c r="L6515" s="77"/>
      <c r="M6515" s="71"/>
      <c r="N6515" s="73"/>
      <c r="O6515" s="70"/>
      <c r="P6515" s="42"/>
      <c r="Q6515" s="3"/>
      <c r="R6515" s="6"/>
      <c r="S6515" s="7"/>
      <c r="T6515" s="1"/>
      <c r="U6515" s="8"/>
      <c r="V6515" s="8"/>
      <c r="W6515" s="44"/>
      <c r="X6515" s="22"/>
      <c r="Y6515" s="4"/>
      <c r="Z6515" s="4"/>
      <c r="AA6515" s="4"/>
      <c r="AB6515" s="9"/>
      <c r="AD6515" s="183"/>
      <c r="AE6515" s="165"/>
      <c r="AF6515" s="165"/>
      <c r="AG6515" s="193"/>
      <c r="AH6515" s="165"/>
      <c r="AI6515" s="180"/>
      <c r="AJ6515" s="172"/>
      <c r="AK6515" s="172"/>
      <c r="AL6515" s="172"/>
      <c r="AM6515" s="183"/>
    </row>
    <row r="6516" spans="1:39">
      <c r="A6516" s="2"/>
      <c r="B6516" s="3"/>
      <c r="C6516" s="4"/>
      <c r="D6516" s="4"/>
      <c r="E6516" s="135"/>
      <c r="F6516" s="6"/>
      <c r="G6516" s="6"/>
      <c r="H6516" s="6"/>
      <c r="I6516" s="6"/>
      <c r="J6516" s="2"/>
      <c r="K6516" s="2"/>
      <c r="L6516" s="77"/>
      <c r="M6516" s="71"/>
      <c r="N6516" s="73"/>
      <c r="O6516" s="70"/>
      <c r="P6516" s="42"/>
      <c r="Q6516" s="3"/>
      <c r="R6516" s="6"/>
      <c r="S6516" s="7"/>
      <c r="T6516" s="1"/>
      <c r="U6516" s="8"/>
      <c r="V6516" s="8"/>
      <c r="W6516" s="44"/>
      <c r="X6516" s="22"/>
      <c r="Y6516" s="4"/>
      <c r="Z6516" s="4"/>
      <c r="AA6516" s="4"/>
      <c r="AB6516" s="9"/>
      <c r="AD6516" s="183"/>
      <c r="AE6516" s="165"/>
      <c r="AF6516" s="165"/>
      <c r="AG6516" s="193"/>
      <c r="AH6516" s="165"/>
      <c r="AI6516" s="180"/>
      <c r="AJ6516" s="172"/>
      <c r="AK6516" s="172"/>
      <c r="AL6516" s="172"/>
      <c r="AM6516" s="183"/>
    </row>
    <row r="6517" spans="1:39">
      <c r="A6517" s="2"/>
      <c r="B6517" s="3"/>
      <c r="C6517" s="4"/>
      <c r="D6517" s="4"/>
      <c r="E6517" s="135"/>
      <c r="F6517" s="6"/>
      <c r="G6517" s="6"/>
      <c r="H6517" s="6"/>
      <c r="I6517" s="6"/>
      <c r="J6517" s="2"/>
      <c r="K6517" s="2"/>
      <c r="L6517" s="77"/>
      <c r="M6517" s="71"/>
      <c r="N6517" s="73"/>
      <c r="O6517" s="70"/>
      <c r="P6517" s="42"/>
      <c r="Q6517" s="3"/>
      <c r="R6517" s="6"/>
      <c r="S6517" s="7"/>
      <c r="T6517" s="1"/>
      <c r="U6517" s="8"/>
      <c r="V6517" s="8"/>
      <c r="W6517" s="44"/>
      <c r="X6517" s="22"/>
      <c r="Y6517" s="4"/>
      <c r="Z6517" s="4"/>
      <c r="AA6517" s="4"/>
      <c r="AB6517" s="9"/>
      <c r="AD6517" s="183"/>
      <c r="AE6517" s="165"/>
      <c r="AF6517" s="165"/>
      <c r="AG6517" s="193"/>
      <c r="AH6517" s="165"/>
      <c r="AI6517" s="180"/>
      <c r="AJ6517" s="172"/>
      <c r="AK6517" s="172"/>
      <c r="AL6517" s="172"/>
      <c r="AM6517" s="183"/>
    </row>
    <row r="6518" spans="1:39">
      <c r="A6518" s="2"/>
      <c r="B6518" s="3"/>
      <c r="C6518" s="4"/>
      <c r="D6518" s="4"/>
      <c r="E6518" s="135"/>
      <c r="F6518" s="6"/>
      <c r="G6518" s="6"/>
      <c r="H6518" s="6"/>
      <c r="I6518" s="6"/>
      <c r="J6518" s="8"/>
      <c r="K6518" s="8"/>
      <c r="L6518" s="3"/>
      <c r="M6518" s="71"/>
      <c r="N6518" s="70"/>
      <c r="O6518" s="70"/>
      <c r="P6518" s="42"/>
      <c r="Q6518" s="3"/>
      <c r="R6518" s="6"/>
      <c r="S6518" s="7"/>
      <c r="T6518" s="1"/>
      <c r="U6518" s="8"/>
      <c r="V6518" s="8"/>
      <c r="W6518" s="25"/>
      <c r="X6518" s="22"/>
      <c r="Y6518" s="4"/>
      <c r="Z6518" s="4"/>
      <c r="AA6518" s="4"/>
      <c r="AB6518" s="9"/>
      <c r="AD6518" s="183"/>
      <c r="AE6518" s="165"/>
      <c r="AF6518" s="165"/>
      <c r="AG6518" s="193"/>
      <c r="AH6518" s="165"/>
      <c r="AI6518" s="165"/>
      <c r="AJ6518" s="172"/>
      <c r="AK6518" s="172"/>
      <c r="AL6518" s="172"/>
      <c r="AM6518" s="183"/>
    </row>
    <row r="6519" spans="1:39">
      <c r="A6519" s="2"/>
      <c r="B6519" s="3"/>
      <c r="C6519" s="4"/>
      <c r="D6519" s="4"/>
      <c r="E6519" s="135"/>
      <c r="F6519" s="6"/>
      <c r="G6519" s="6"/>
      <c r="H6519" s="6"/>
      <c r="I6519" s="6"/>
      <c r="J6519" s="2"/>
      <c r="K6519" s="8"/>
      <c r="L6519" s="3"/>
      <c r="M6519" s="71"/>
      <c r="N6519" s="73"/>
      <c r="O6519" s="70"/>
      <c r="P6519" s="42"/>
      <c r="Q6519" s="3"/>
      <c r="R6519" s="6"/>
      <c r="S6519" s="7"/>
      <c r="T6519" s="1"/>
      <c r="U6519" s="8"/>
      <c r="V6519" s="8"/>
      <c r="W6519" s="25"/>
      <c r="X6519" s="22"/>
      <c r="Y6519" s="4"/>
      <c r="Z6519" s="4"/>
      <c r="AA6519" s="4"/>
      <c r="AB6519" s="9"/>
      <c r="AD6519" s="183"/>
      <c r="AE6519" s="165"/>
      <c r="AF6519" s="165"/>
      <c r="AG6519" s="193"/>
      <c r="AH6519" s="165"/>
      <c r="AI6519" s="165"/>
      <c r="AJ6519" s="172"/>
      <c r="AK6519" s="172"/>
      <c r="AL6519" s="172"/>
      <c r="AM6519" s="183"/>
    </row>
    <row r="6520" spans="1:39">
      <c r="A6520" s="2"/>
      <c r="B6520" s="3"/>
      <c r="C6520" s="4"/>
      <c r="D6520" s="4"/>
      <c r="E6520" s="135"/>
      <c r="F6520" s="6"/>
      <c r="G6520" s="6"/>
      <c r="H6520" s="6"/>
      <c r="I6520" s="6"/>
      <c r="J6520" s="2"/>
      <c r="K6520" s="2"/>
      <c r="L6520" s="3"/>
      <c r="M6520" s="71"/>
      <c r="N6520" s="73"/>
      <c r="O6520" s="70"/>
      <c r="P6520" s="42"/>
      <c r="Q6520" s="3"/>
      <c r="R6520" s="6"/>
      <c r="S6520" s="7"/>
      <c r="T6520" s="1"/>
      <c r="U6520" s="8"/>
      <c r="V6520" s="8"/>
      <c r="W6520" s="25"/>
      <c r="X6520" s="22"/>
      <c r="Y6520" s="4"/>
      <c r="Z6520" s="4"/>
      <c r="AA6520" s="4"/>
      <c r="AB6520" s="9"/>
      <c r="AD6520" s="183"/>
      <c r="AE6520" s="165"/>
      <c r="AF6520" s="165"/>
      <c r="AG6520" s="193"/>
      <c r="AH6520" s="165"/>
      <c r="AI6520" s="165"/>
      <c r="AJ6520" s="172"/>
      <c r="AK6520" s="172"/>
      <c r="AL6520" s="172"/>
      <c r="AM6520" s="183"/>
    </row>
    <row r="6521" spans="1:39">
      <c r="A6521" s="2"/>
      <c r="B6521" s="3"/>
      <c r="C6521" s="4"/>
      <c r="D6521" s="65"/>
      <c r="E6521" s="135"/>
      <c r="F6521" s="6"/>
      <c r="G6521" s="6"/>
      <c r="H6521" s="6"/>
      <c r="I6521" s="6"/>
      <c r="J6521" s="72"/>
      <c r="K6521" s="63"/>
      <c r="L6521" s="3"/>
      <c r="M6521" s="71"/>
      <c r="N6521" s="73"/>
      <c r="O6521" s="73"/>
      <c r="P6521" s="42"/>
      <c r="Q6521" s="3"/>
      <c r="R6521" s="6"/>
      <c r="S6521" s="7"/>
      <c r="T6521" s="1"/>
      <c r="U6521" s="8"/>
      <c r="V6521" s="8"/>
      <c r="W6521" s="27"/>
      <c r="X6521" s="22"/>
      <c r="Y6521" s="64"/>
      <c r="Z6521" s="64"/>
      <c r="AA6521" s="64"/>
      <c r="AB6521" s="9"/>
      <c r="AD6521" s="183"/>
      <c r="AE6521" s="165"/>
      <c r="AF6521" s="165"/>
      <c r="AG6521" s="193"/>
      <c r="AH6521" s="165"/>
      <c r="AI6521" s="165"/>
      <c r="AJ6521" s="172"/>
      <c r="AK6521" s="172"/>
      <c r="AL6521" s="172"/>
      <c r="AM6521" s="183"/>
    </row>
    <row r="6522" spans="1:39">
      <c r="A6522" s="2"/>
      <c r="B6522" s="3"/>
      <c r="C6522" s="4"/>
      <c r="D6522" s="65"/>
      <c r="E6522" s="135"/>
      <c r="F6522" s="6"/>
      <c r="G6522" s="6"/>
      <c r="H6522" s="6"/>
      <c r="I6522" s="6"/>
      <c r="J6522" s="72"/>
      <c r="K6522" s="63"/>
      <c r="L6522" s="3"/>
      <c r="M6522" s="71"/>
      <c r="N6522" s="73"/>
      <c r="O6522" s="70"/>
      <c r="P6522" s="42"/>
      <c r="Q6522" s="3"/>
      <c r="R6522" s="6"/>
      <c r="S6522" s="7"/>
      <c r="T6522" s="1"/>
      <c r="U6522" s="8"/>
      <c r="V6522" s="8"/>
      <c r="W6522" s="37"/>
      <c r="X6522" s="22"/>
      <c r="Y6522" s="64"/>
      <c r="Z6522" s="64"/>
      <c r="AA6522" s="64"/>
      <c r="AB6522" s="9"/>
      <c r="AD6522" s="203"/>
      <c r="AE6522" s="165"/>
      <c r="AF6522" s="165"/>
      <c r="AG6522" s="193"/>
      <c r="AH6522" s="193"/>
      <c r="AI6522" s="165"/>
      <c r="AJ6522" s="172"/>
      <c r="AK6522" s="172"/>
      <c r="AL6522" s="172"/>
      <c r="AM6522" s="203"/>
    </row>
    <row r="6523" spans="1:39">
      <c r="A6523" s="2"/>
      <c r="B6523" s="3"/>
      <c r="C6523" s="4"/>
      <c r="D6523" s="65"/>
      <c r="E6523" s="135"/>
      <c r="F6523" s="6"/>
      <c r="G6523" s="6"/>
      <c r="H6523" s="6"/>
      <c r="I6523" s="6"/>
      <c r="J6523" s="2"/>
      <c r="K6523" s="72"/>
      <c r="L6523" s="3"/>
      <c r="M6523" s="71"/>
      <c r="N6523" s="73"/>
      <c r="O6523" s="70"/>
      <c r="P6523" s="42"/>
      <c r="Q6523" s="3"/>
      <c r="R6523" s="6"/>
      <c r="S6523" s="7"/>
      <c r="T6523" s="1"/>
      <c r="U6523" s="8"/>
      <c r="V6523" s="8"/>
      <c r="W6523" s="25"/>
      <c r="X6523" s="22"/>
      <c r="Y6523" s="70"/>
      <c r="Z6523" s="70"/>
      <c r="AA6523" s="70"/>
      <c r="AB6523" s="9"/>
      <c r="AD6523" s="203"/>
      <c r="AE6523" s="165"/>
      <c r="AF6523" s="165"/>
      <c r="AG6523" s="193"/>
      <c r="AH6523" s="193"/>
      <c r="AI6523" s="165"/>
      <c r="AJ6523" s="172"/>
      <c r="AK6523" s="172"/>
      <c r="AL6523" s="172"/>
      <c r="AM6523" s="203"/>
    </row>
    <row r="6524" spans="1:39">
      <c r="A6524" s="2"/>
      <c r="B6524" s="3"/>
      <c r="C6524" s="4"/>
      <c r="D6524" s="65"/>
      <c r="E6524" s="135"/>
      <c r="F6524" s="6"/>
      <c r="G6524" s="6"/>
      <c r="H6524" s="6"/>
      <c r="I6524" s="6"/>
      <c r="J6524" s="72"/>
      <c r="K6524" s="72"/>
      <c r="L6524" s="3"/>
      <c r="M6524" s="71"/>
      <c r="N6524" s="73"/>
      <c r="O6524" s="70"/>
      <c r="P6524" s="42"/>
      <c r="Q6524" s="3"/>
      <c r="R6524" s="6"/>
      <c r="S6524" s="7"/>
      <c r="T6524" s="1"/>
      <c r="U6524" s="8"/>
      <c r="V6524" s="8"/>
      <c r="W6524" s="25"/>
      <c r="X6524" s="22"/>
      <c r="Y6524" s="70"/>
      <c r="Z6524" s="70"/>
      <c r="AA6524" s="70"/>
      <c r="AB6524" s="9"/>
      <c r="AD6524" s="203"/>
      <c r="AE6524" s="165"/>
      <c r="AF6524" s="165"/>
      <c r="AG6524" s="193"/>
      <c r="AH6524" s="193"/>
      <c r="AI6524" s="165"/>
      <c r="AJ6524" s="172"/>
      <c r="AK6524" s="172"/>
      <c r="AL6524" s="172"/>
      <c r="AM6524" s="203"/>
    </row>
    <row r="6525" spans="1:39">
      <c r="A6525" s="2"/>
      <c r="B6525" s="3"/>
      <c r="C6525" s="4"/>
      <c r="D6525" s="65"/>
      <c r="E6525" s="135"/>
      <c r="F6525" s="6"/>
      <c r="G6525" s="6"/>
      <c r="H6525" s="6"/>
      <c r="I6525" s="6"/>
      <c r="J6525" s="2"/>
      <c r="K6525" s="2"/>
      <c r="L6525" s="3"/>
      <c r="M6525" s="71"/>
      <c r="N6525" s="73"/>
      <c r="O6525" s="70"/>
      <c r="P6525" s="42"/>
      <c r="Q6525" s="3"/>
      <c r="R6525" s="6"/>
      <c r="S6525" s="7"/>
      <c r="T6525" s="1"/>
      <c r="U6525" s="8"/>
      <c r="V6525" s="8"/>
      <c r="W6525" s="25"/>
      <c r="X6525" s="22"/>
      <c r="Y6525" s="4"/>
      <c r="Z6525" s="4"/>
      <c r="AA6525" s="4"/>
      <c r="AB6525" s="9"/>
      <c r="AD6525" s="203"/>
      <c r="AE6525" s="165"/>
      <c r="AF6525" s="165"/>
      <c r="AG6525" s="193"/>
      <c r="AH6525" s="193"/>
      <c r="AI6525" s="165"/>
      <c r="AJ6525" s="172"/>
      <c r="AK6525" s="172"/>
      <c r="AL6525" s="172"/>
      <c r="AM6525" s="203"/>
    </row>
    <row r="6526" spans="1:39">
      <c r="A6526" s="2"/>
      <c r="B6526" s="3"/>
      <c r="C6526" s="4"/>
      <c r="D6526" s="65"/>
      <c r="E6526" s="135"/>
      <c r="F6526" s="6"/>
      <c r="G6526" s="6"/>
      <c r="H6526" s="6"/>
      <c r="I6526" s="6"/>
      <c r="J6526" s="2"/>
      <c r="K6526" s="2"/>
      <c r="L6526" s="3"/>
      <c r="M6526" s="71"/>
      <c r="N6526" s="73"/>
      <c r="O6526" s="70"/>
      <c r="P6526" s="42"/>
      <c r="Q6526" s="3"/>
      <c r="R6526" s="6"/>
      <c r="S6526" s="7"/>
      <c r="T6526" s="1"/>
      <c r="U6526" s="8"/>
      <c r="V6526" s="8"/>
      <c r="W6526" s="44"/>
      <c r="X6526" s="22"/>
      <c r="Y6526" s="4"/>
      <c r="Z6526" s="4"/>
      <c r="AA6526" s="4"/>
      <c r="AB6526" s="9"/>
      <c r="AD6526" s="203"/>
      <c r="AE6526" s="165"/>
      <c r="AF6526" s="165"/>
      <c r="AG6526" s="193"/>
      <c r="AH6526" s="193"/>
      <c r="AI6526" s="165"/>
      <c r="AJ6526" s="172"/>
      <c r="AK6526" s="172"/>
      <c r="AL6526" s="172"/>
      <c r="AM6526" s="203"/>
    </row>
    <row r="6527" spans="1:39">
      <c r="A6527" s="2"/>
      <c r="B6527" s="3"/>
      <c r="C6527" s="4"/>
      <c r="D6527" s="65"/>
      <c r="E6527" s="135"/>
      <c r="F6527" s="6"/>
      <c r="G6527" s="6"/>
      <c r="H6527" s="6"/>
      <c r="I6527" s="6"/>
      <c r="J6527" s="2"/>
      <c r="K6527" s="2"/>
      <c r="L6527" s="3"/>
      <c r="M6527" s="71"/>
      <c r="N6527" s="73"/>
      <c r="O6527" s="70"/>
      <c r="P6527" s="42"/>
      <c r="Q6527" s="3"/>
      <c r="R6527" s="6"/>
      <c r="S6527" s="7"/>
      <c r="T6527" s="1"/>
      <c r="U6527" s="8"/>
      <c r="V6527" s="8"/>
      <c r="W6527" s="44"/>
      <c r="X6527" s="22"/>
      <c r="Y6527" s="4"/>
      <c r="Z6527" s="4"/>
      <c r="AA6527" s="4"/>
      <c r="AB6527" s="9"/>
      <c r="AD6527" s="203"/>
      <c r="AE6527" s="165"/>
      <c r="AF6527" s="165"/>
      <c r="AG6527" s="193"/>
      <c r="AH6527" s="193"/>
      <c r="AI6527" s="165"/>
      <c r="AJ6527" s="172"/>
      <c r="AK6527" s="172"/>
      <c r="AL6527" s="172"/>
      <c r="AM6527" s="203"/>
    </row>
    <row r="6528" spans="1:39">
      <c r="A6528" s="2"/>
      <c r="B6528" s="3"/>
      <c r="C6528" s="4"/>
      <c r="D6528" s="65"/>
      <c r="E6528" s="135"/>
      <c r="F6528" s="6"/>
      <c r="G6528" s="6"/>
      <c r="H6528" s="6"/>
      <c r="I6528" s="6"/>
      <c r="J6528" s="2"/>
      <c r="K6528" s="2"/>
      <c r="L6528" s="3"/>
      <c r="M6528" s="71"/>
      <c r="N6528" s="73"/>
      <c r="O6528" s="70"/>
      <c r="P6528" s="42"/>
      <c r="Q6528" s="3"/>
      <c r="R6528" s="6"/>
      <c r="S6528" s="7"/>
      <c r="T6528" s="1"/>
      <c r="U6528" s="8"/>
      <c r="V6528" s="8"/>
      <c r="W6528" s="44"/>
      <c r="X6528" s="22"/>
      <c r="Y6528" s="4"/>
      <c r="Z6528" s="4"/>
      <c r="AA6528" s="4"/>
      <c r="AB6528" s="9"/>
      <c r="AD6528" s="203"/>
      <c r="AE6528" s="165"/>
      <c r="AF6528" s="165"/>
      <c r="AG6528" s="193"/>
      <c r="AH6528" s="193"/>
      <c r="AI6528" s="165"/>
      <c r="AJ6528" s="172"/>
      <c r="AK6528" s="172"/>
      <c r="AL6528" s="172"/>
      <c r="AM6528" s="203"/>
    </row>
    <row r="6529" spans="1:39">
      <c r="A6529" s="2"/>
      <c r="B6529" s="3"/>
      <c r="C6529" s="4"/>
      <c r="D6529" s="65"/>
      <c r="E6529" s="135"/>
      <c r="F6529" s="6"/>
      <c r="G6529" s="6"/>
      <c r="H6529" s="6"/>
      <c r="I6529" s="6"/>
      <c r="J6529" s="2"/>
      <c r="K6529" s="2"/>
      <c r="L6529" s="3"/>
      <c r="M6529" s="71"/>
      <c r="N6529" s="73"/>
      <c r="O6529" s="70"/>
      <c r="P6529" s="42"/>
      <c r="Q6529" s="3"/>
      <c r="R6529" s="6"/>
      <c r="S6529" s="7"/>
      <c r="T6529" s="1"/>
      <c r="U6529" s="8"/>
      <c r="V6529" s="8"/>
      <c r="W6529" s="44"/>
      <c r="X6529" s="22"/>
      <c r="Y6529" s="4"/>
      <c r="Z6529" s="4"/>
      <c r="AA6529" s="4"/>
      <c r="AB6529" s="9"/>
      <c r="AD6529" s="203"/>
      <c r="AE6529" s="165"/>
      <c r="AF6529" s="165"/>
      <c r="AG6529" s="193"/>
      <c r="AH6529" s="193"/>
      <c r="AI6529" s="165"/>
      <c r="AJ6529" s="172"/>
      <c r="AK6529" s="172"/>
      <c r="AL6529" s="172"/>
      <c r="AM6529" s="203"/>
    </row>
    <row r="6530" spans="1:39">
      <c r="A6530" s="2"/>
      <c r="B6530" s="3"/>
      <c r="C6530" s="4"/>
      <c r="D6530" s="65"/>
      <c r="E6530" s="135"/>
      <c r="F6530" s="6"/>
      <c r="G6530" s="6"/>
      <c r="H6530" s="6"/>
      <c r="I6530" s="6"/>
      <c r="J6530" s="2"/>
      <c r="K6530" s="2"/>
      <c r="L6530" s="3"/>
      <c r="M6530" s="71"/>
      <c r="N6530" s="73"/>
      <c r="O6530" s="70"/>
      <c r="P6530" s="42"/>
      <c r="Q6530" s="3"/>
      <c r="R6530" s="6"/>
      <c r="S6530" s="7"/>
      <c r="T6530" s="1"/>
      <c r="U6530" s="8"/>
      <c r="V6530" s="8"/>
      <c r="W6530" s="44"/>
      <c r="X6530" s="22"/>
      <c r="Y6530" s="4"/>
      <c r="Z6530" s="4"/>
      <c r="AA6530" s="4"/>
      <c r="AB6530" s="9"/>
      <c r="AD6530" s="203"/>
      <c r="AE6530" s="165"/>
      <c r="AF6530" s="165"/>
      <c r="AG6530" s="193"/>
      <c r="AH6530" s="193"/>
      <c r="AI6530" s="165"/>
      <c r="AJ6530" s="172"/>
      <c r="AK6530" s="172"/>
      <c r="AL6530" s="172"/>
      <c r="AM6530" s="203"/>
    </row>
    <row r="6531" spans="1:39">
      <c r="A6531" s="2"/>
      <c r="B6531" s="3"/>
      <c r="C6531" s="4"/>
      <c r="D6531" s="65"/>
      <c r="E6531" s="135"/>
      <c r="F6531" s="6"/>
      <c r="G6531" s="6"/>
      <c r="H6531" s="6"/>
      <c r="I6531" s="6"/>
      <c r="J6531" s="2"/>
      <c r="K6531" s="2"/>
      <c r="L6531" s="3"/>
      <c r="M6531" s="71"/>
      <c r="N6531" s="73"/>
      <c r="O6531" s="70"/>
      <c r="P6531" s="42"/>
      <c r="Q6531" s="3"/>
      <c r="R6531" s="6"/>
      <c r="S6531" s="7"/>
      <c r="T6531" s="1"/>
      <c r="U6531" s="8"/>
      <c r="V6531" s="8"/>
      <c r="W6531" s="44"/>
      <c r="X6531" s="22"/>
      <c r="Y6531" s="4"/>
      <c r="Z6531" s="4"/>
      <c r="AA6531" s="4"/>
      <c r="AB6531" s="9"/>
      <c r="AD6531" s="203"/>
      <c r="AE6531" s="165"/>
      <c r="AF6531" s="165"/>
      <c r="AG6531" s="193"/>
      <c r="AH6531" s="193"/>
      <c r="AI6531" s="165"/>
      <c r="AJ6531" s="172"/>
      <c r="AK6531" s="172"/>
      <c r="AL6531" s="172"/>
      <c r="AM6531" s="203"/>
    </row>
    <row r="6532" spans="1:39">
      <c r="A6532" s="2"/>
      <c r="B6532" s="3"/>
      <c r="C6532" s="4"/>
      <c r="D6532" s="65"/>
      <c r="E6532" s="135"/>
      <c r="F6532" s="6"/>
      <c r="G6532" s="6"/>
      <c r="H6532" s="6"/>
      <c r="I6532" s="6"/>
      <c r="J6532" s="2"/>
      <c r="K6532" s="2"/>
      <c r="L6532" s="3"/>
      <c r="M6532" s="71"/>
      <c r="N6532" s="73"/>
      <c r="O6532" s="70"/>
      <c r="P6532" s="42"/>
      <c r="Q6532" s="3"/>
      <c r="R6532" s="6"/>
      <c r="S6532" s="7"/>
      <c r="T6532" s="1"/>
      <c r="U6532" s="8"/>
      <c r="V6532" s="8"/>
      <c r="W6532" s="44"/>
      <c r="X6532" s="22"/>
      <c r="Y6532" s="4"/>
      <c r="Z6532" s="4"/>
      <c r="AA6532" s="4"/>
      <c r="AB6532" s="9"/>
      <c r="AD6532" s="203"/>
      <c r="AE6532" s="165"/>
      <c r="AF6532" s="165"/>
      <c r="AG6532" s="193"/>
      <c r="AH6532" s="193"/>
      <c r="AI6532" s="165"/>
      <c r="AJ6532" s="172"/>
      <c r="AK6532" s="172"/>
      <c r="AL6532" s="172"/>
      <c r="AM6532" s="203"/>
    </row>
    <row r="6533" spans="1:39">
      <c r="A6533" s="2"/>
      <c r="B6533" s="3"/>
      <c r="C6533" s="4"/>
      <c r="D6533" s="65"/>
      <c r="E6533" s="135"/>
      <c r="F6533" s="6"/>
      <c r="G6533" s="6"/>
      <c r="H6533" s="6"/>
      <c r="I6533" s="6"/>
      <c r="J6533" s="72"/>
      <c r="K6533" s="63"/>
      <c r="L6533" s="3"/>
      <c r="M6533" s="71"/>
      <c r="N6533" s="73"/>
      <c r="O6533" s="73"/>
      <c r="P6533" s="42"/>
      <c r="Q6533" s="3"/>
      <c r="R6533" s="6"/>
      <c r="S6533" s="7"/>
      <c r="T6533" s="1"/>
      <c r="U6533" s="8"/>
      <c r="V6533" s="8"/>
      <c r="W6533" s="25"/>
      <c r="X6533" s="22"/>
      <c r="Y6533" s="64"/>
      <c r="Z6533" s="64"/>
      <c r="AA6533" s="64"/>
      <c r="AB6533" s="9"/>
      <c r="AD6533" s="183"/>
      <c r="AE6533" s="165"/>
      <c r="AF6533" s="165"/>
      <c r="AG6533" s="193"/>
      <c r="AH6533" s="165"/>
      <c r="AI6533" s="165"/>
      <c r="AJ6533" s="172"/>
      <c r="AK6533" s="172"/>
      <c r="AL6533" s="172"/>
      <c r="AM6533" s="183"/>
    </row>
    <row r="6534" spans="1:39">
      <c r="A6534" s="2"/>
      <c r="B6534" s="3"/>
      <c r="C6534" s="4"/>
      <c r="D6534" s="65"/>
      <c r="E6534" s="135"/>
      <c r="F6534" s="6"/>
      <c r="G6534" s="6"/>
      <c r="H6534" s="6"/>
      <c r="I6534" s="6"/>
      <c r="J6534" s="8"/>
      <c r="K6534" s="8"/>
      <c r="L6534" s="3"/>
      <c r="M6534" s="71"/>
      <c r="N6534" s="73"/>
      <c r="O6534" s="70"/>
      <c r="P6534" s="42"/>
      <c r="Q6534" s="3"/>
      <c r="R6534" s="6"/>
      <c r="S6534" s="7"/>
      <c r="T6534" s="1"/>
      <c r="U6534" s="8"/>
      <c r="V6534" s="8"/>
      <c r="W6534" s="37"/>
      <c r="X6534" s="22"/>
      <c r="Y6534" s="4"/>
      <c r="Z6534" s="4"/>
      <c r="AA6534" s="4"/>
      <c r="AB6534" s="9"/>
      <c r="AD6534" s="183"/>
      <c r="AE6534" s="165"/>
      <c r="AF6534" s="165"/>
      <c r="AG6534" s="193"/>
      <c r="AH6534" s="165"/>
      <c r="AI6534" s="165"/>
      <c r="AJ6534" s="172"/>
      <c r="AK6534" s="172"/>
      <c r="AL6534" s="172"/>
      <c r="AM6534" s="183"/>
    </row>
    <row r="6535" spans="1:39">
      <c r="A6535" s="2"/>
      <c r="B6535" s="3"/>
      <c r="C6535" s="4"/>
      <c r="D6535" s="65"/>
      <c r="E6535" s="135"/>
      <c r="F6535" s="6"/>
      <c r="G6535" s="6"/>
      <c r="H6535" s="6"/>
      <c r="I6535" s="6"/>
      <c r="J6535" s="2"/>
      <c r="K6535" s="72"/>
      <c r="L6535" s="3"/>
      <c r="M6535" s="71"/>
      <c r="N6535" s="73"/>
      <c r="O6535" s="70"/>
      <c r="P6535" s="42"/>
      <c r="Q6535" s="3"/>
      <c r="R6535" s="6"/>
      <c r="S6535" s="7"/>
      <c r="T6535" s="1"/>
      <c r="U6535" s="8"/>
      <c r="V6535" s="8"/>
      <c r="W6535" s="25"/>
      <c r="X6535" s="22"/>
      <c r="Y6535" s="70"/>
      <c r="Z6535" s="70"/>
      <c r="AA6535" s="70"/>
      <c r="AB6535" s="9"/>
      <c r="AD6535" s="183"/>
      <c r="AE6535" s="165"/>
      <c r="AF6535" s="165"/>
      <c r="AG6535" s="193"/>
      <c r="AH6535" s="165"/>
      <c r="AI6535" s="165"/>
      <c r="AJ6535" s="172"/>
      <c r="AK6535" s="172"/>
      <c r="AL6535" s="172"/>
      <c r="AM6535" s="183"/>
    </row>
    <row r="6536" spans="1:39">
      <c r="A6536" s="2"/>
      <c r="B6536" s="3"/>
      <c r="C6536" s="4"/>
      <c r="D6536" s="65"/>
      <c r="E6536" s="135"/>
      <c r="F6536" s="6"/>
      <c r="G6536" s="6"/>
      <c r="H6536" s="6"/>
      <c r="I6536" s="6"/>
      <c r="J6536" s="2"/>
      <c r="K6536" s="2"/>
      <c r="L6536" s="3"/>
      <c r="M6536" s="71"/>
      <c r="N6536" s="73"/>
      <c r="O6536" s="70"/>
      <c r="P6536" s="42"/>
      <c r="Q6536" s="3"/>
      <c r="R6536" s="6"/>
      <c r="S6536" s="7"/>
      <c r="T6536" s="1"/>
      <c r="U6536" s="8"/>
      <c r="V6536" s="8"/>
      <c r="W6536" s="25"/>
      <c r="X6536" s="22"/>
      <c r="Y6536" s="4"/>
      <c r="Z6536" s="4"/>
      <c r="AA6536" s="4"/>
      <c r="AB6536" s="9"/>
      <c r="AD6536" s="183"/>
      <c r="AE6536" s="165"/>
      <c r="AF6536" s="165"/>
      <c r="AG6536" s="193"/>
      <c r="AH6536" s="165"/>
      <c r="AI6536" s="165"/>
      <c r="AJ6536" s="172"/>
      <c r="AK6536" s="172"/>
      <c r="AL6536" s="172"/>
      <c r="AM6536" s="183"/>
    </row>
    <row r="6537" spans="1:39">
      <c r="A6537" s="2"/>
      <c r="B6537" s="3"/>
      <c r="C6537" s="4"/>
      <c r="D6537" s="65"/>
      <c r="E6537" s="135"/>
      <c r="F6537" s="6"/>
      <c r="G6537" s="6"/>
      <c r="H6537" s="6"/>
      <c r="I6537" s="6"/>
      <c r="J6537" s="2"/>
      <c r="K6537" s="2"/>
      <c r="L6537" s="3"/>
      <c r="M6537" s="71"/>
      <c r="N6537" s="73"/>
      <c r="O6537" s="70"/>
      <c r="P6537" s="42"/>
      <c r="Q6537" s="3"/>
      <c r="R6537" s="6"/>
      <c r="S6537" s="7"/>
      <c r="T6537" s="1"/>
      <c r="U6537" s="8"/>
      <c r="V6537" s="8"/>
      <c r="W6537" s="44"/>
      <c r="X6537" s="22"/>
      <c r="Y6537" s="4"/>
      <c r="Z6537" s="4"/>
      <c r="AA6537" s="4"/>
      <c r="AB6537" s="9"/>
      <c r="AD6537" s="183"/>
      <c r="AE6537" s="165"/>
      <c r="AF6537" s="165"/>
      <c r="AG6537" s="193"/>
      <c r="AH6537" s="165"/>
      <c r="AI6537" s="165"/>
      <c r="AJ6537" s="172"/>
      <c r="AK6537" s="172"/>
      <c r="AL6537" s="172"/>
      <c r="AM6537" s="183"/>
    </row>
    <row r="6538" spans="1:39">
      <c r="A6538" s="2"/>
      <c r="B6538" s="3"/>
      <c r="C6538" s="4"/>
      <c r="D6538" s="65"/>
      <c r="E6538" s="135"/>
      <c r="F6538" s="6"/>
      <c r="G6538" s="6"/>
      <c r="H6538" s="6"/>
      <c r="I6538" s="6"/>
      <c r="J6538" s="2"/>
      <c r="K6538" s="2"/>
      <c r="L6538" s="3"/>
      <c r="M6538" s="71"/>
      <c r="N6538" s="73"/>
      <c r="O6538" s="70"/>
      <c r="P6538" s="42"/>
      <c r="Q6538" s="3"/>
      <c r="R6538" s="6"/>
      <c r="S6538" s="7"/>
      <c r="T6538" s="1"/>
      <c r="U6538" s="8"/>
      <c r="V6538" s="8"/>
      <c r="W6538" s="44"/>
      <c r="X6538" s="22"/>
      <c r="Y6538" s="4"/>
      <c r="Z6538" s="4"/>
      <c r="AA6538" s="4"/>
      <c r="AB6538" s="9"/>
      <c r="AD6538" s="183"/>
      <c r="AE6538" s="165"/>
      <c r="AF6538" s="165"/>
      <c r="AG6538" s="193"/>
      <c r="AH6538" s="165"/>
      <c r="AI6538" s="165"/>
      <c r="AJ6538" s="172"/>
      <c r="AK6538" s="172"/>
      <c r="AL6538" s="172"/>
      <c r="AM6538" s="183"/>
    </row>
    <row r="6539" spans="1:39">
      <c r="A6539" s="2"/>
      <c r="B6539" s="3"/>
      <c r="C6539" s="4"/>
      <c r="D6539" s="65"/>
      <c r="E6539" s="135"/>
      <c r="F6539" s="6"/>
      <c r="G6539" s="6"/>
      <c r="H6539" s="6"/>
      <c r="I6539" s="6"/>
      <c r="J6539" s="2"/>
      <c r="K6539" s="2"/>
      <c r="L6539" s="3"/>
      <c r="M6539" s="71"/>
      <c r="N6539" s="73"/>
      <c r="O6539" s="70"/>
      <c r="P6539" s="42"/>
      <c r="Q6539" s="3"/>
      <c r="R6539" s="6"/>
      <c r="S6539" s="7"/>
      <c r="T6539" s="1"/>
      <c r="U6539" s="8"/>
      <c r="V6539" s="8"/>
      <c r="W6539" s="44"/>
      <c r="X6539" s="22"/>
      <c r="Y6539" s="4"/>
      <c r="Z6539" s="4"/>
      <c r="AA6539" s="4"/>
      <c r="AB6539" s="9"/>
      <c r="AD6539" s="183"/>
      <c r="AE6539" s="165"/>
      <c r="AF6539" s="165"/>
      <c r="AG6539" s="193"/>
      <c r="AH6539" s="165"/>
      <c r="AI6539" s="165"/>
      <c r="AJ6539" s="172"/>
      <c r="AK6539" s="172"/>
      <c r="AL6539" s="172"/>
      <c r="AM6539" s="183"/>
    </row>
    <row r="6540" spans="1:39">
      <c r="A6540" s="2"/>
      <c r="B6540" s="3"/>
      <c r="C6540" s="4"/>
      <c r="D6540" s="65"/>
      <c r="E6540" s="135"/>
      <c r="F6540" s="6"/>
      <c r="G6540" s="6"/>
      <c r="H6540" s="6"/>
      <c r="I6540" s="6"/>
      <c r="J6540" s="2"/>
      <c r="K6540" s="2"/>
      <c r="L6540" s="3"/>
      <c r="M6540" s="71"/>
      <c r="N6540" s="73"/>
      <c r="O6540" s="70"/>
      <c r="P6540" s="42"/>
      <c r="Q6540" s="3"/>
      <c r="R6540" s="6"/>
      <c r="S6540" s="7"/>
      <c r="T6540" s="1"/>
      <c r="U6540" s="8"/>
      <c r="V6540" s="8"/>
      <c r="W6540" s="44"/>
      <c r="X6540" s="22"/>
      <c r="Y6540" s="4"/>
      <c r="Z6540" s="4"/>
      <c r="AA6540" s="4"/>
      <c r="AB6540" s="9"/>
      <c r="AD6540" s="183"/>
      <c r="AE6540" s="165"/>
      <c r="AF6540" s="165"/>
      <c r="AG6540" s="193"/>
      <c r="AH6540" s="165"/>
      <c r="AI6540" s="165"/>
      <c r="AJ6540" s="172"/>
      <c r="AK6540" s="172"/>
      <c r="AL6540" s="172"/>
      <c r="AM6540" s="183"/>
    </row>
    <row r="6541" spans="1:39">
      <c r="A6541" s="2"/>
      <c r="B6541" s="3"/>
      <c r="C6541" s="4"/>
      <c r="D6541" s="65"/>
      <c r="E6541" s="135"/>
      <c r="F6541" s="6"/>
      <c r="G6541" s="6"/>
      <c r="H6541" s="6"/>
      <c r="I6541" s="6"/>
      <c r="J6541" s="8"/>
      <c r="K6541" s="8"/>
      <c r="L6541" s="3"/>
      <c r="M6541" s="71"/>
      <c r="N6541" s="73"/>
      <c r="O6541" s="70"/>
      <c r="P6541" s="42"/>
      <c r="Q6541" s="3"/>
      <c r="R6541" s="6"/>
      <c r="S6541" s="7"/>
      <c r="T6541" s="1"/>
      <c r="U6541" s="8"/>
      <c r="V6541" s="8"/>
      <c r="W6541" s="44"/>
      <c r="X6541" s="22"/>
      <c r="Y6541" s="4"/>
      <c r="Z6541" s="4"/>
      <c r="AA6541" s="4"/>
      <c r="AB6541" s="9"/>
      <c r="AD6541" s="183"/>
      <c r="AE6541" s="165"/>
      <c r="AF6541" s="165"/>
      <c r="AG6541" s="193"/>
      <c r="AH6541" s="165"/>
      <c r="AI6541" s="165"/>
      <c r="AJ6541" s="172"/>
      <c r="AK6541" s="172"/>
      <c r="AL6541" s="172"/>
      <c r="AM6541" s="183"/>
    </row>
    <row r="6542" spans="1:39">
      <c r="A6542" s="2"/>
      <c r="B6542" s="3"/>
      <c r="C6542" s="4"/>
      <c r="D6542" s="65"/>
      <c r="E6542" s="135"/>
      <c r="F6542" s="6"/>
      <c r="G6542" s="6"/>
      <c r="H6542" s="6"/>
      <c r="I6542" s="6"/>
      <c r="J6542" s="2"/>
      <c r="K6542" s="2"/>
      <c r="L6542" s="3"/>
      <c r="M6542" s="71"/>
      <c r="N6542" s="73"/>
      <c r="O6542" s="70"/>
      <c r="P6542" s="42"/>
      <c r="Q6542" s="3"/>
      <c r="R6542" s="6"/>
      <c r="S6542" s="7"/>
      <c r="T6542" s="1"/>
      <c r="U6542" s="8"/>
      <c r="V6542" s="8"/>
      <c r="W6542" s="44"/>
      <c r="X6542" s="22"/>
      <c r="Y6542" s="4"/>
      <c r="Z6542" s="4"/>
      <c r="AA6542" s="4"/>
      <c r="AB6542" s="9"/>
      <c r="AD6542" s="183"/>
      <c r="AE6542" s="165"/>
      <c r="AF6542" s="165"/>
      <c r="AG6542" s="193"/>
      <c r="AH6542" s="165"/>
      <c r="AI6542" s="165"/>
      <c r="AJ6542" s="172"/>
      <c r="AK6542" s="172"/>
      <c r="AL6542" s="172"/>
      <c r="AM6542" s="183"/>
    </row>
    <row r="6543" spans="1:39">
      <c r="A6543" s="2"/>
      <c r="B6543" s="3"/>
      <c r="C6543" s="4"/>
      <c r="D6543" s="65"/>
      <c r="E6543" s="135"/>
      <c r="F6543" s="6"/>
      <c r="G6543" s="6"/>
      <c r="H6543" s="6"/>
      <c r="I6543" s="6"/>
      <c r="J6543" s="2"/>
      <c r="K6543" s="2"/>
      <c r="L6543" s="3"/>
      <c r="M6543" s="71"/>
      <c r="N6543" s="73"/>
      <c r="O6543" s="70"/>
      <c r="P6543" s="42"/>
      <c r="Q6543" s="3"/>
      <c r="R6543" s="6"/>
      <c r="S6543" s="7"/>
      <c r="T6543" s="1"/>
      <c r="U6543" s="8"/>
      <c r="V6543" s="8"/>
      <c r="W6543" s="44"/>
      <c r="X6543" s="22"/>
      <c r="Y6543" s="4"/>
      <c r="Z6543" s="4"/>
      <c r="AA6543" s="4"/>
      <c r="AB6543" s="9"/>
      <c r="AD6543" s="183"/>
      <c r="AE6543" s="165"/>
      <c r="AF6543" s="165"/>
      <c r="AG6543" s="193"/>
      <c r="AH6543" s="165"/>
      <c r="AI6543" s="165"/>
      <c r="AJ6543" s="172"/>
      <c r="AK6543" s="172"/>
      <c r="AL6543" s="172"/>
      <c r="AM6543" s="183"/>
    </row>
    <row r="6544" spans="1:39">
      <c r="A6544" s="2"/>
      <c r="B6544" s="3"/>
      <c r="C6544" s="4"/>
      <c r="D6544" s="65"/>
      <c r="E6544" s="135"/>
      <c r="F6544" s="6"/>
      <c r="G6544" s="6"/>
      <c r="H6544" s="6"/>
      <c r="I6544" s="6"/>
      <c r="J6544" s="2"/>
      <c r="K6544" s="2"/>
      <c r="L6544" s="3"/>
      <c r="M6544" s="71"/>
      <c r="N6544" s="73"/>
      <c r="O6544" s="70"/>
      <c r="P6544" s="42"/>
      <c r="Q6544" s="3"/>
      <c r="R6544" s="6"/>
      <c r="S6544" s="7"/>
      <c r="T6544" s="1"/>
      <c r="U6544" s="8"/>
      <c r="V6544" s="8"/>
      <c r="W6544" s="44"/>
      <c r="X6544" s="22"/>
      <c r="Y6544" s="4"/>
      <c r="Z6544" s="4"/>
      <c r="AA6544" s="4"/>
      <c r="AB6544" s="9"/>
      <c r="AD6544" s="183"/>
      <c r="AE6544" s="165"/>
      <c r="AF6544" s="165"/>
      <c r="AG6544" s="193"/>
      <c r="AH6544" s="165"/>
      <c r="AI6544" s="165"/>
      <c r="AJ6544" s="172"/>
      <c r="AK6544" s="172"/>
      <c r="AL6544" s="172"/>
      <c r="AM6544" s="183"/>
    </row>
    <row r="6545" spans="1:39">
      <c r="A6545" s="2"/>
      <c r="B6545" s="3"/>
      <c r="C6545" s="4"/>
      <c r="D6545" s="65"/>
      <c r="E6545" s="135"/>
      <c r="F6545" s="6"/>
      <c r="G6545" s="6"/>
      <c r="H6545" s="6"/>
      <c r="I6545" s="6"/>
      <c r="J6545" s="2"/>
      <c r="K6545" s="2"/>
      <c r="L6545" s="3"/>
      <c r="M6545" s="71"/>
      <c r="N6545" s="73"/>
      <c r="O6545" s="70"/>
      <c r="P6545" s="42"/>
      <c r="Q6545" s="3"/>
      <c r="R6545" s="6"/>
      <c r="S6545" s="7"/>
      <c r="T6545" s="1"/>
      <c r="U6545" s="8"/>
      <c r="V6545" s="8"/>
      <c r="W6545" s="44"/>
      <c r="X6545" s="22"/>
      <c r="Y6545" s="4"/>
      <c r="Z6545" s="4"/>
      <c r="AA6545" s="4"/>
      <c r="AB6545" s="9"/>
      <c r="AD6545" s="183"/>
      <c r="AE6545" s="165"/>
      <c r="AF6545" s="165"/>
      <c r="AG6545" s="193"/>
      <c r="AH6545" s="165"/>
      <c r="AI6545" s="165"/>
      <c r="AJ6545" s="172"/>
      <c r="AK6545" s="172"/>
      <c r="AL6545" s="172"/>
      <c r="AM6545" s="183"/>
    </row>
    <row r="6546" spans="1:39">
      <c r="A6546" s="2"/>
      <c r="B6546" s="3"/>
      <c r="C6546" s="4"/>
      <c r="D6546" s="65"/>
      <c r="E6546" s="135"/>
      <c r="F6546" s="6"/>
      <c r="G6546" s="6"/>
      <c r="H6546" s="6"/>
      <c r="I6546" s="6"/>
      <c r="J6546" s="2"/>
      <c r="K6546" s="2"/>
      <c r="L6546" s="3"/>
      <c r="M6546" s="71"/>
      <c r="N6546" s="73"/>
      <c r="O6546" s="70"/>
      <c r="P6546" s="42"/>
      <c r="Q6546" s="3"/>
      <c r="R6546" s="6"/>
      <c r="S6546" s="7"/>
      <c r="T6546" s="1"/>
      <c r="U6546" s="8"/>
      <c r="V6546" s="8"/>
      <c r="W6546" s="44"/>
      <c r="X6546" s="22"/>
      <c r="Y6546" s="4"/>
      <c r="Z6546" s="4"/>
      <c r="AA6546" s="4"/>
      <c r="AB6546" s="9"/>
      <c r="AD6546" s="183"/>
      <c r="AE6546" s="165"/>
      <c r="AF6546" s="165"/>
      <c r="AG6546" s="193"/>
      <c r="AH6546" s="165"/>
      <c r="AI6546" s="165"/>
      <c r="AJ6546" s="172"/>
      <c r="AK6546" s="172"/>
      <c r="AL6546" s="172"/>
      <c r="AM6546" s="183"/>
    </row>
    <row r="6547" spans="1:39">
      <c r="A6547" s="2"/>
      <c r="B6547" s="3"/>
      <c r="C6547" s="4"/>
      <c r="D6547" s="65"/>
      <c r="E6547" s="135"/>
      <c r="F6547" s="6"/>
      <c r="G6547" s="6"/>
      <c r="H6547" s="6"/>
      <c r="I6547" s="6"/>
      <c r="J6547" s="2"/>
      <c r="K6547" s="2"/>
      <c r="L6547" s="3"/>
      <c r="M6547" s="71"/>
      <c r="N6547" s="73"/>
      <c r="O6547" s="70"/>
      <c r="P6547" s="42"/>
      <c r="Q6547" s="3"/>
      <c r="R6547" s="6"/>
      <c r="S6547" s="7"/>
      <c r="T6547" s="1"/>
      <c r="U6547" s="8"/>
      <c r="V6547" s="8"/>
      <c r="W6547" s="44"/>
      <c r="X6547" s="22"/>
      <c r="Y6547" s="4"/>
      <c r="Z6547" s="4"/>
      <c r="AA6547" s="4"/>
      <c r="AB6547" s="9"/>
      <c r="AD6547" s="183"/>
      <c r="AE6547" s="165"/>
      <c r="AF6547" s="165"/>
      <c r="AG6547" s="193"/>
      <c r="AH6547" s="165"/>
      <c r="AI6547" s="165"/>
      <c r="AJ6547" s="172"/>
      <c r="AK6547" s="172"/>
      <c r="AL6547" s="172"/>
      <c r="AM6547" s="183"/>
    </row>
    <row r="6548" spans="1:39">
      <c r="A6548" s="2"/>
      <c r="B6548" s="3"/>
      <c r="C6548" s="4"/>
      <c r="D6548" s="65"/>
      <c r="E6548" s="135"/>
      <c r="F6548" s="6"/>
      <c r="G6548" s="6"/>
      <c r="H6548" s="6"/>
      <c r="I6548" s="6"/>
      <c r="J6548" s="2"/>
      <c r="K6548" s="2"/>
      <c r="L6548" s="3"/>
      <c r="M6548" s="71"/>
      <c r="N6548" s="73"/>
      <c r="O6548" s="70"/>
      <c r="P6548" s="42"/>
      <c r="Q6548" s="3"/>
      <c r="R6548" s="6"/>
      <c r="S6548" s="7"/>
      <c r="T6548" s="1"/>
      <c r="U6548" s="8"/>
      <c r="V6548" s="8"/>
      <c r="W6548" s="44"/>
      <c r="X6548" s="22"/>
      <c r="Y6548" s="4"/>
      <c r="Z6548" s="4"/>
      <c r="AA6548" s="4"/>
      <c r="AB6548" s="9"/>
      <c r="AD6548" s="183"/>
      <c r="AE6548" s="165"/>
      <c r="AF6548" s="165"/>
      <c r="AG6548" s="193"/>
      <c r="AH6548" s="165"/>
      <c r="AI6548" s="165"/>
      <c r="AJ6548" s="172"/>
      <c r="AK6548" s="172"/>
      <c r="AL6548" s="172"/>
      <c r="AM6548" s="183"/>
    </row>
    <row r="6549" spans="1:39">
      <c r="A6549" s="2"/>
      <c r="B6549" s="3"/>
      <c r="C6549" s="4"/>
      <c r="D6549" s="65"/>
      <c r="E6549" s="135"/>
      <c r="F6549" s="6"/>
      <c r="G6549" s="6"/>
      <c r="H6549" s="6"/>
      <c r="I6549" s="6"/>
      <c r="J6549" s="2"/>
      <c r="K6549" s="2"/>
      <c r="L6549" s="3"/>
      <c r="M6549" s="71"/>
      <c r="N6549" s="73"/>
      <c r="O6549" s="70"/>
      <c r="P6549" s="42"/>
      <c r="Q6549" s="3"/>
      <c r="R6549" s="6"/>
      <c r="S6549" s="7"/>
      <c r="T6549" s="1"/>
      <c r="U6549" s="8"/>
      <c r="V6549" s="8"/>
      <c r="W6549" s="44"/>
      <c r="X6549" s="22"/>
      <c r="Y6549" s="4"/>
      <c r="Z6549" s="4"/>
      <c r="AA6549" s="4"/>
      <c r="AB6549" s="9"/>
      <c r="AD6549" s="183"/>
      <c r="AE6549" s="165"/>
      <c r="AF6549" s="165"/>
      <c r="AG6549" s="193"/>
      <c r="AH6549" s="165"/>
      <c r="AI6549" s="165"/>
      <c r="AJ6549" s="172"/>
      <c r="AK6549" s="172"/>
      <c r="AL6549" s="172"/>
      <c r="AM6549" s="183"/>
    </row>
    <row r="6550" spans="1:39">
      <c r="A6550" s="2"/>
      <c r="B6550" s="3"/>
      <c r="C6550" s="4"/>
      <c r="D6550" s="65"/>
      <c r="E6550" s="135"/>
      <c r="F6550" s="6"/>
      <c r="G6550" s="6"/>
      <c r="H6550" s="6"/>
      <c r="I6550" s="6"/>
      <c r="J6550" s="8"/>
      <c r="K6550" s="72"/>
      <c r="L6550" s="3"/>
      <c r="M6550" s="71"/>
      <c r="N6550" s="73"/>
      <c r="O6550" s="69"/>
      <c r="P6550" s="42"/>
      <c r="Q6550" s="3"/>
      <c r="R6550" s="6"/>
      <c r="S6550" s="7"/>
      <c r="T6550" s="1"/>
      <c r="U6550" s="8"/>
      <c r="V6550" s="8"/>
      <c r="W6550" s="25"/>
      <c r="X6550" s="22"/>
      <c r="Y6550" s="70"/>
      <c r="Z6550" s="70"/>
      <c r="AA6550" s="70"/>
      <c r="AB6550" s="9"/>
      <c r="AD6550" s="183"/>
      <c r="AE6550" s="165"/>
      <c r="AF6550" s="165"/>
      <c r="AG6550" s="193"/>
      <c r="AH6550" s="165"/>
      <c r="AI6550" s="165"/>
      <c r="AJ6550" s="172"/>
      <c r="AK6550" s="172"/>
      <c r="AL6550" s="172"/>
      <c r="AM6550" s="183"/>
    </row>
    <row r="6551" spans="1:39">
      <c r="A6551" s="2"/>
      <c r="B6551" s="3"/>
      <c r="C6551" s="4"/>
      <c r="D6551" s="65"/>
      <c r="E6551" s="135"/>
      <c r="F6551" s="6"/>
      <c r="G6551" s="6"/>
      <c r="H6551" s="6"/>
      <c r="I6551" s="6"/>
      <c r="J6551" s="72"/>
      <c r="K6551" s="63"/>
      <c r="L6551" s="3"/>
      <c r="M6551" s="71"/>
      <c r="N6551" s="73"/>
      <c r="O6551" s="73"/>
      <c r="P6551" s="42"/>
      <c r="Q6551" s="3"/>
      <c r="R6551" s="6"/>
      <c r="S6551" s="7"/>
      <c r="T6551" s="1"/>
      <c r="U6551" s="8"/>
      <c r="V6551" s="8"/>
      <c r="W6551" s="25"/>
      <c r="X6551" s="22"/>
      <c r="Y6551" s="64"/>
      <c r="Z6551" s="64"/>
      <c r="AA6551" s="64"/>
      <c r="AB6551" s="9"/>
      <c r="AD6551" s="183"/>
      <c r="AE6551" s="165"/>
      <c r="AF6551" s="165"/>
      <c r="AG6551" s="193"/>
      <c r="AH6551" s="165"/>
      <c r="AI6551" s="165"/>
      <c r="AJ6551" s="172"/>
      <c r="AK6551" s="172"/>
      <c r="AL6551" s="172"/>
      <c r="AM6551" s="183"/>
    </row>
    <row r="6552" spans="1:39">
      <c r="A6552" s="2"/>
      <c r="B6552" s="3"/>
      <c r="C6552" s="4"/>
      <c r="D6552" s="65"/>
      <c r="E6552" s="135"/>
      <c r="F6552" s="6"/>
      <c r="G6552" s="6"/>
      <c r="H6552" s="6"/>
      <c r="I6552" s="6"/>
      <c r="J6552" s="72"/>
      <c r="K6552" s="8"/>
      <c r="L6552" s="72"/>
      <c r="M6552" s="71"/>
      <c r="N6552" s="73"/>
      <c r="O6552" s="73"/>
      <c r="P6552" s="42"/>
      <c r="Q6552" s="3"/>
      <c r="R6552" s="6"/>
      <c r="S6552" s="7"/>
      <c r="T6552" s="1"/>
      <c r="U6552" s="8"/>
      <c r="V6552" s="8"/>
      <c r="W6552" s="25"/>
      <c r="X6552" s="22"/>
      <c r="Y6552" s="4"/>
      <c r="Z6552" s="4"/>
      <c r="AA6552" s="4"/>
      <c r="AB6552" s="9"/>
      <c r="AD6552" s="192"/>
      <c r="AE6552" s="165"/>
      <c r="AF6552" s="193"/>
      <c r="AG6552" s="188"/>
      <c r="AH6552" s="188"/>
      <c r="AI6552" s="165"/>
      <c r="AJ6552" s="172"/>
      <c r="AK6552" s="172"/>
      <c r="AL6552" s="172"/>
      <c r="AM6552" s="192"/>
    </row>
    <row r="6553" spans="1:39">
      <c r="A6553" s="2"/>
      <c r="B6553" s="3"/>
      <c r="C6553" s="4"/>
      <c r="D6553" s="65"/>
      <c r="E6553" s="135"/>
      <c r="F6553" s="6"/>
      <c r="G6553" s="6"/>
      <c r="H6553" s="6"/>
      <c r="I6553" s="6"/>
      <c r="J6553" s="8"/>
      <c r="K6553" s="63"/>
      <c r="L6553" s="72"/>
      <c r="M6553" s="71"/>
      <c r="N6553" s="73"/>
      <c r="O6553" s="70"/>
      <c r="P6553" s="42"/>
      <c r="Q6553" s="3"/>
      <c r="R6553" s="6"/>
      <c r="S6553" s="7"/>
      <c r="T6553" s="1"/>
      <c r="U6553" s="8"/>
      <c r="V6553" s="8"/>
      <c r="W6553" s="37"/>
      <c r="X6553" s="22"/>
      <c r="Y6553" s="64"/>
      <c r="Z6553" s="64"/>
      <c r="AA6553" s="64"/>
      <c r="AB6553" s="9"/>
      <c r="AD6553" s="192"/>
      <c r="AE6553" s="165"/>
      <c r="AF6553" s="193"/>
      <c r="AG6553" s="188"/>
      <c r="AH6553" s="188"/>
      <c r="AI6553" s="165"/>
      <c r="AJ6553" s="172"/>
      <c r="AK6553" s="172"/>
      <c r="AL6553" s="172"/>
      <c r="AM6553" s="192"/>
    </row>
    <row r="6554" spans="1:39">
      <c r="A6554" s="2"/>
      <c r="B6554" s="3"/>
      <c r="C6554" s="4"/>
      <c r="D6554" s="65"/>
      <c r="E6554" s="135"/>
      <c r="F6554" s="6"/>
      <c r="G6554" s="6"/>
      <c r="H6554" s="6"/>
      <c r="I6554" s="6"/>
      <c r="J6554" s="8"/>
      <c r="K6554" s="8"/>
      <c r="L6554" s="72"/>
      <c r="M6554" s="71"/>
      <c r="N6554" s="73"/>
      <c r="O6554" s="70"/>
      <c r="P6554" s="42"/>
      <c r="Q6554" s="3"/>
      <c r="R6554" s="6"/>
      <c r="S6554" s="7"/>
      <c r="T6554" s="1"/>
      <c r="U6554" s="8"/>
      <c r="V6554" s="8"/>
      <c r="W6554" s="37"/>
      <c r="X6554" s="22"/>
      <c r="Y6554" s="4"/>
      <c r="Z6554" s="4"/>
      <c r="AA6554" s="4"/>
      <c r="AB6554" s="9"/>
      <c r="AD6554" s="192"/>
      <c r="AE6554" s="165"/>
      <c r="AF6554" s="193"/>
      <c r="AG6554" s="188"/>
      <c r="AH6554" s="188"/>
      <c r="AI6554" s="165"/>
      <c r="AJ6554" s="172"/>
      <c r="AK6554" s="172"/>
      <c r="AL6554" s="172"/>
      <c r="AM6554" s="192"/>
    </row>
    <row r="6555" spans="1:39">
      <c r="A6555" s="2"/>
      <c r="B6555" s="3"/>
      <c r="C6555" s="4"/>
      <c r="D6555" s="65"/>
      <c r="E6555" s="135"/>
      <c r="F6555" s="6"/>
      <c r="G6555" s="6"/>
      <c r="H6555" s="6"/>
      <c r="I6555" s="6"/>
      <c r="J6555" s="2"/>
      <c r="K6555" s="72"/>
      <c r="L6555" s="72"/>
      <c r="M6555" s="71"/>
      <c r="N6555" s="73"/>
      <c r="O6555" s="70"/>
      <c r="P6555" s="42"/>
      <c r="Q6555" s="3"/>
      <c r="R6555" s="6"/>
      <c r="S6555" s="7"/>
      <c r="T6555" s="1"/>
      <c r="U6555" s="8"/>
      <c r="V6555" s="8"/>
      <c r="W6555" s="25"/>
      <c r="X6555" s="22"/>
      <c r="Y6555" s="70"/>
      <c r="Z6555" s="70"/>
      <c r="AA6555" s="70"/>
      <c r="AB6555" s="9"/>
      <c r="AD6555" s="192"/>
      <c r="AE6555" s="165"/>
      <c r="AF6555" s="193"/>
      <c r="AG6555" s="188"/>
      <c r="AH6555" s="188"/>
      <c r="AI6555" s="165"/>
      <c r="AJ6555" s="172"/>
      <c r="AK6555" s="172"/>
      <c r="AL6555" s="172"/>
      <c r="AM6555" s="192"/>
    </row>
    <row r="6556" spans="1:39">
      <c r="A6556" s="2"/>
      <c r="B6556" s="3"/>
      <c r="C6556" s="4"/>
      <c r="D6556" s="65"/>
      <c r="E6556" s="135"/>
      <c r="F6556" s="6"/>
      <c r="G6556" s="6"/>
      <c r="H6556" s="6"/>
      <c r="I6556" s="6"/>
      <c r="J6556" s="72"/>
      <c r="K6556" s="72"/>
      <c r="L6556" s="72"/>
      <c r="M6556" s="71"/>
      <c r="N6556" s="73"/>
      <c r="O6556" s="70"/>
      <c r="P6556" s="42"/>
      <c r="Q6556" s="3"/>
      <c r="R6556" s="6"/>
      <c r="S6556" s="7"/>
      <c r="T6556" s="1"/>
      <c r="U6556" s="8"/>
      <c r="V6556" s="8"/>
      <c r="W6556" s="25"/>
      <c r="X6556" s="22"/>
      <c r="Y6556" s="70"/>
      <c r="Z6556" s="70"/>
      <c r="AA6556" s="70"/>
      <c r="AB6556" s="9"/>
      <c r="AD6556" s="192"/>
      <c r="AE6556" s="165"/>
      <c r="AF6556" s="193"/>
      <c r="AG6556" s="188"/>
      <c r="AH6556" s="188"/>
      <c r="AI6556" s="165"/>
      <c r="AJ6556" s="172"/>
      <c r="AK6556" s="172"/>
      <c r="AL6556" s="172"/>
      <c r="AM6556" s="192"/>
    </row>
    <row r="6557" spans="1:39">
      <c r="A6557" s="2"/>
      <c r="B6557" s="3"/>
      <c r="C6557" s="4"/>
      <c r="D6557" s="65"/>
      <c r="E6557" s="135"/>
      <c r="F6557" s="6"/>
      <c r="G6557" s="6"/>
      <c r="H6557" s="6"/>
      <c r="I6557" s="6"/>
      <c r="J6557" s="2"/>
      <c r="K6557" s="2"/>
      <c r="L6557" s="72"/>
      <c r="M6557" s="71"/>
      <c r="N6557" s="73"/>
      <c r="O6557" s="70"/>
      <c r="P6557" s="42"/>
      <c r="Q6557" s="3"/>
      <c r="R6557" s="6"/>
      <c r="S6557" s="7"/>
      <c r="T6557" s="1"/>
      <c r="U6557" s="8"/>
      <c r="V6557" s="8"/>
      <c r="W6557" s="25"/>
      <c r="X6557" s="22"/>
      <c r="Y6557" s="4"/>
      <c r="Z6557" s="4"/>
      <c r="AA6557" s="4"/>
      <c r="AB6557" s="9"/>
      <c r="AD6557" s="192"/>
      <c r="AE6557" s="165"/>
      <c r="AF6557" s="193"/>
      <c r="AG6557" s="188"/>
      <c r="AH6557" s="188"/>
      <c r="AI6557" s="165"/>
      <c r="AJ6557" s="172"/>
      <c r="AK6557" s="172"/>
      <c r="AL6557" s="172"/>
      <c r="AM6557" s="192"/>
    </row>
    <row r="6558" spans="1:39">
      <c r="A6558" s="2"/>
      <c r="B6558" s="3"/>
      <c r="C6558" s="4"/>
      <c r="D6558" s="65"/>
      <c r="E6558" s="135"/>
      <c r="F6558" s="6"/>
      <c r="G6558" s="6"/>
      <c r="H6558" s="6"/>
      <c r="I6558" s="6"/>
      <c r="J6558" s="2"/>
      <c r="K6558" s="2"/>
      <c r="L6558" s="72"/>
      <c r="M6558" s="71"/>
      <c r="N6558" s="73"/>
      <c r="O6558" s="70"/>
      <c r="P6558" s="42"/>
      <c r="Q6558" s="3"/>
      <c r="R6558" s="6"/>
      <c r="S6558" s="7"/>
      <c r="T6558" s="1"/>
      <c r="U6558" s="8"/>
      <c r="V6558" s="8"/>
      <c r="W6558" s="44"/>
      <c r="X6558" s="22"/>
      <c r="Y6558" s="4"/>
      <c r="Z6558" s="4"/>
      <c r="AA6558" s="4"/>
      <c r="AB6558" s="9"/>
      <c r="AD6558" s="192"/>
      <c r="AE6558" s="165"/>
      <c r="AF6558" s="193"/>
      <c r="AG6558" s="188"/>
      <c r="AH6558" s="188"/>
      <c r="AI6558" s="165"/>
      <c r="AJ6558" s="172"/>
      <c r="AK6558" s="172"/>
      <c r="AL6558" s="172"/>
      <c r="AM6558" s="192"/>
    </row>
    <row r="6559" spans="1:39">
      <c r="A6559" s="2"/>
      <c r="B6559" s="3"/>
      <c r="C6559" s="4"/>
      <c r="D6559" s="65"/>
      <c r="E6559" s="135"/>
      <c r="F6559" s="6"/>
      <c r="G6559" s="6"/>
      <c r="H6559" s="6"/>
      <c r="I6559" s="6"/>
      <c r="J6559" s="2"/>
      <c r="K6559" s="2"/>
      <c r="L6559" s="72"/>
      <c r="M6559" s="71"/>
      <c r="N6559" s="73"/>
      <c r="O6559" s="70"/>
      <c r="P6559" s="42"/>
      <c r="Q6559" s="3"/>
      <c r="R6559" s="6"/>
      <c r="S6559" s="7"/>
      <c r="T6559" s="1"/>
      <c r="U6559" s="8"/>
      <c r="V6559" s="8"/>
      <c r="W6559" s="44"/>
      <c r="X6559" s="22"/>
      <c r="Y6559" s="4"/>
      <c r="Z6559" s="4"/>
      <c r="AA6559" s="4"/>
      <c r="AB6559" s="9"/>
      <c r="AD6559" s="192"/>
      <c r="AE6559" s="165"/>
      <c r="AF6559" s="193"/>
      <c r="AG6559" s="188"/>
      <c r="AH6559" s="188"/>
      <c r="AI6559" s="165"/>
      <c r="AJ6559" s="172"/>
      <c r="AK6559" s="172"/>
      <c r="AL6559" s="172"/>
      <c r="AM6559" s="192"/>
    </row>
    <row r="6560" spans="1:39">
      <c r="A6560" s="2"/>
      <c r="B6560" s="3"/>
      <c r="C6560" s="4"/>
      <c r="D6560" s="65"/>
      <c r="E6560" s="135"/>
      <c r="F6560" s="6"/>
      <c r="G6560" s="6"/>
      <c r="H6560" s="6"/>
      <c r="I6560" s="6"/>
      <c r="J6560" s="2"/>
      <c r="K6560" s="2"/>
      <c r="L6560" s="72"/>
      <c r="M6560" s="71"/>
      <c r="N6560" s="73"/>
      <c r="O6560" s="70"/>
      <c r="P6560" s="42"/>
      <c r="Q6560" s="3"/>
      <c r="R6560" s="6"/>
      <c r="S6560" s="7"/>
      <c r="T6560" s="1"/>
      <c r="U6560" s="8"/>
      <c r="V6560" s="8"/>
      <c r="W6560" s="44"/>
      <c r="X6560" s="22"/>
      <c r="Y6560" s="4"/>
      <c r="Z6560" s="4"/>
      <c r="AA6560" s="4"/>
      <c r="AB6560" s="9"/>
      <c r="AD6560" s="192"/>
      <c r="AE6560" s="165"/>
      <c r="AF6560" s="193"/>
      <c r="AG6560" s="188"/>
      <c r="AH6560" s="188"/>
      <c r="AI6560" s="165"/>
      <c r="AJ6560" s="172"/>
      <c r="AK6560" s="172"/>
      <c r="AL6560" s="172"/>
      <c r="AM6560" s="192"/>
    </row>
    <row r="6561" spans="1:39">
      <c r="A6561" s="2"/>
      <c r="B6561" s="3"/>
      <c r="C6561" s="4"/>
      <c r="D6561" s="65"/>
      <c r="E6561" s="135"/>
      <c r="F6561" s="6"/>
      <c r="G6561" s="6"/>
      <c r="H6561" s="6"/>
      <c r="I6561" s="6"/>
      <c r="J6561" s="2"/>
      <c r="K6561" s="2"/>
      <c r="L6561" s="72"/>
      <c r="M6561" s="71"/>
      <c r="N6561" s="73"/>
      <c r="O6561" s="70"/>
      <c r="P6561" s="42"/>
      <c r="Q6561" s="3"/>
      <c r="R6561" s="6"/>
      <c r="S6561" s="7"/>
      <c r="T6561" s="1"/>
      <c r="U6561" s="8"/>
      <c r="V6561" s="8"/>
      <c r="W6561" s="44"/>
      <c r="X6561" s="22"/>
      <c r="Y6561" s="4"/>
      <c r="Z6561" s="4"/>
      <c r="AA6561" s="4"/>
      <c r="AB6561" s="9"/>
      <c r="AD6561" s="192"/>
      <c r="AE6561" s="165"/>
      <c r="AF6561" s="193"/>
      <c r="AG6561" s="188"/>
      <c r="AH6561" s="188"/>
      <c r="AI6561" s="165"/>
      <c r="AJ6561" s="172"/>
      <c r="AK6561" s="172"/>
      <c r="AL6561" s="172"/>
      <c r="AM6561" s="192"/>
    </row>
    <row r="6562" spans="1:39">
      <c r="A6562" s="2"/>
      <c r="B6562" s="3"/>
      <c r="C6562" s="4"/>
      <c r="D6562" s="65"/>
      <c r="E6562" s="135"/>
      <c r="F6562" s="6"/>
      <c r="G6562" s="6"/>
      <c r="H6562" s="6"/>
      <c r="I6562" s="6"/>
      <c r="J6562" s="2"/>
      <c r="K6562" s="2"/>
      <c r="L6562" s="72"/>
      <c r="M6562" s="71"/>
      <c r="N6562" s="73"/>
      <c r="O6562" s="70"/>
      <c r="P6562" s="42"/>
      <c r="Q6562" s="3"/>
      <c r="R6562" s="6"/>
      <c r="S6562" s="7"/>
      <c r="T6562" s="1"/>
      <c r="U6562" s="8"/>
      <c r="V6562" s="8"/>
      <c r="W6562" s="44"/>
      <c r="X6562" s="22"/>
      <c r="Y6562" s="4"/>
      <c r="Z6562" s="4"/>
      <c r="AA6562" s="4"/>
      <c r="AB6562" s="9"/>
      <c r="AD6562" s="192"/>
      <c r="AE6562" s="165"/>
      <c r="AF6562" s="193"/>
      <c r="AG6562" s="188"/>
      <c r="AH6562" s="188"/>
      <c r="AI6562" s="165"/>
      <c r="AJ6562" s="172"/>
      <c r="AK6562" s="172"/>
      <c r="AL6562" s="172"/>
      <c r="AM6562" s="192"/>
    </row>
    <row r="6563" spans="1:39">
      <c r="A6563" s="2"/>
      <c r="B6563" s="3"/>
      <c r="C6563" s="4"/>
      <c r="D6563" s="65"/>
      <c r="E6563" s="135"/>
      <c r="F6563" s="6"/>
      <c r="G6563" s="6"/>
      <c r="H6563" s="6"/>
      <c r="I6563" s="6"/>
      <c r="J6563" s="2"/>
      <c r="K6563" s="2"/>
      <c r="L6563" s="72"/>
      <c r="M6563" s="71"/>
      <c r="N6563" s="73"/>
      <c r="O6563" s="70"/>
      <c r="P6563" s="42"/>
      <c r="Q6563" s="3"/>
      <c r="R6563" s="6"/>
      <c r="S6563" s="7"/>
      <c r="T6563" s="1"/>
      <c r="U6563" s="8"/>
      <c r="V6563" s="8"/>
      <c r="W6563" s="44"/>
      <c r="X6563" s="22"/>
      <c r="Y6563" s="4"/>
      <c r="Z6563" s="4"/>
      <c r="AA6563" s="4"/>
      <c r="AB6563" s="9"/>
      <c r="AD6563" s="192"/>
      <c r="AE6563" s="165"/>
      <c r="AF6563" s="193"/>
      <c r="AG6563" s="188"/>
      <c r="AH6563" s="188"/>
      <c r="AI6563" s="165"/>
      <c r="AJ6563" s="172"/>
      <c r="AK6563" s="172"/>
      <c r="AL6563" s="172"/>
      <c r="AM6563" s="192"/>
    </row>
    <row r="6564" spans="1:39">
      <c r="A6564" s="2"/>
      <c r="B6564" s="3"/>
      <c r="C6564" s="4"/>
      <c r="D6564" s="65"/>
      <c r="E6564" s="135"/>
      <c r="F6564" s="6"/>
      <c r="G6564" s="6"/>
      <c r="H6564" s="6"/>
      <c r="I6564" s="6"/>
      <c r="J6564" s="2"/>
      <c r="K6564" s="2"/>
      <c r="L6564" s="72"/>
      <c r="M6564" s="71"/>
      <c r="N6564" s="73"/>
      <c r="O6564" s="70"/>
      <c r="P6564" s="42"/>
      <c r="Q6564" s="3"/>
      <c r="R6564" s="6"/>
      <c r="S6564" s="7"/>
      <c r="T6564" s="1"/>
      <c r="U6564" s="8"/>
      <c r="V6564" s="8"/>
      <c r="W6564" s="44"/>
      <c r="X6564" s="22"/>
      <c r="Y6564" s="4"/>
      <c r="Z6564" s="4"/>
      <c r="AA6564" s="4"/>
      <c r="AB6564" s="9"/>
      <c r="AD6564" s="192"/>
      <c r="AE6564" s="165"/>
      <c r="AF6564" s="193"/>
      <c r="AG6564" s="188"/>
      <c r="AH6564" s="188"/>
      <c r="AI6564" s="165"/>
      <c r="AJ6564" s="172"/>
      <c r="AK6564" s="172"/>
      <c r="AL6564" s="172"/>
      <c r="AM6564" s="192"/>
    </row>
    <row r="6565" spans="1:39">
      <c r="A6565" s="2"/>
      <c r="B6565" s="3"/>
      <c r="C6565" s="4"/>
      <c r="D6565" s="65"/>
      <c r="E6565" s="135"/>
      <c r="F6565" s="6"/>
      <c r="G6565" s="6"/>
      <c r="H6565" s="6"/>
      <c r="I6565" s="6"/>
      <c r="J6565" s="2"/>
      <c r="K6565" s="2"/>
      <c r="L6565" s="72"/>
      <c r="M6565" s="71"/>
      <c r="N6565" s="73"/>
      <c r="O6565" s="70"/>
      <c r="P6565" s="42"/>
      <c r="Q6565" s="3"/>
      <c r="R6565" s="6"/>
      <c r="S6565" s="7"/>
      <c r="T6565" s="1"/>
      <c r="U6565" s="8"/>
      <c r="V6565" s="8"/>
      <c r="W6565" s="44"/>
      <c r="X6565" s="22"/>
      <c r="Y6565" s="4"/>
      <c r="Z6565" s="4"/>
      <c r="AA6565" s="4"/>
      <c r="AB6565" s="9"/>
      <c r="AD6565" s="204"/>
      <c r="AE6565" s="165"/>
      <c r="AF6565" s="193"/>
      <c r="AG6565" s="188"/>
      <c r="AH6565" s="188"/>
      <c r="AI6565" s="165"/>
      <c r="AJ6565" s="172"/>
      <c r="AK6565" s="172"/>
      <c r="AL6565" s="172"/>
      <c r="AM6565" s="204"/>
    </row>
    <row r="6566" spans="1:39">
      <c r="A6566" s="2"/>
      <c r="B6566" s="3"/>
      <c r="C6566" s="4"/>
      <c r="D6566" s="65"/>
      <c r="E6566" s="135"/>
      <c r="F6566" s="6"/>
      <c r="G6566" s="6"/>
      <c r="H6566" s="6"/>
      <c r="I6566" s="6"/>
      <c r="J6566" s="2"/>
      <c r="K6566" s="2"/>
      <c r="L6566" s="72"/>
      <c r="M6566" s="71"/>
      <c r="N6566" s="73"/>
      <c r="O6566" s="70"/>
      <c r="P6566" s="42"/>
      <c r="Q6566" s="3"/>
      <c r="R6566" s="6"/>
      <c r="S6566" s="7"/>
      <c r="T6566" s="1"/>
      <c r="U6566" s="8"/>
      <c r="V6566" s="8"/>
      <c r="W6566" s="44"/>
      <c r="X6566" s="22"/>
      <c r="Y6566" s="4"/>
      <c r="Z6566" s="4"/>
      <c r="AA6566" s="4"/>
      <c r="AB6566" s="9"/>
      <c r="AD6566" s="204"/>
      <c r="AE6566" s="165"/>
      <c r="AF6566" s="193"/>
      <c r="AG6566" s="188"/>
      <c r="AH6566" s="188"/>
      <c r="AI6566" s="165"/>
      <c r="AJ6566" s="172"/>
      <c r="AK6566" s="172"/>
      <c r="AL6566" s="172"/>
      <c r="AM6566" s="204"/>
    </row>
    <row r="6567" spans="1:39">
      <c r="A6567" s="2"/>
      <c r="B6567" s="3"/>
      <c r="C6567" s="4"/>
      <c r="D6567" s="65"/>
      <c r="E6567" s="135"/>
      <c r="F6567" s="6"/>
      <c r="G6567" s="6"/>
      <c r="H6567" s="6"/>
      <c r="I6567" s="6"/>
      <c r="J6567" s="2"/>
      <c r="K6567" s="2"/>
      <c r="L6567" s="72"/>
      <c r="M6567" s="71"/>
      <c r="N6567" s="73"/>
      <c r="O6567" s="70"/>
      <c r="P6567" s="42"/>
      <c r="Q6567" s="3"/>
      <c r="R6567" s="6"/>
      <c r="S6567" s="7"/>
      <c r="T6567" s="1"/>
      <c r="U6567" s="8"/>
      <c r="V6567" s="8"/>
      <c r="W6567" s="44"/>
      <c r="X6567" s="22"/>
      <c r="Y6567" s="4"/>
      <c r="Z6567" s="4"/>
      <c r="AA6567" s="4"/>
      <c r="AB6567" s="9"/>
      <c r="AD6567" s="204"/>
      <c r="AE6567" s="165"/>
      <c r="AF6567" s="193"/>
      <c r="AG6567" s="188"/>
      <c r="AH6567" s="188"/>
      <c r="AI6567" s="165"/>
      <c r="AJ6567" s="172"/>
      <c r="AK6567" s="172"/>
      <c r="AL6567" s="172"/>
      <c r="AM6567" s="204"/>
    </row>
    <row r="6568" spans="1:39">
      <c r="A6568" s="2"/>
      <c r="B6568" s="3"/>
      <c r="C6568" s="4"/>
      <c r="D6568" s="65"/>
      <c r="E6568" s="135"/>
      <c r="F6568" s="6"/>
      <c r="G6568" s="6"/>
      <c r="H6568" s="6"/>
      <c r="I6568" s="6"/>
      <c r="J6568" s="2"/>
      <c r="K6568" s="2"/>
      <c r="L6568" s="72"/>
      <c r="M6568" s="71"/>
      <c r="N6568" s="73"/>
      <c r="O6568" s="70"/>
      <c r="P6568" s="42"/>
      <c r="Q6568" s="3"/>
      <c r="R6568" s="6"/>
      <c r="S6568" s="7"/>
      <c r="T6568" s="1"/>
      <c r="U6568" s="8"/>
      <c r="V6568" s="8"/>
      <c r="W6568" s="44"/>
      <c r="X6568" s="22"/>
      <c r="Y6568" s="4"/>
      <c r="Z6568" s="4"/>
      <c r="AA6568" s="4"/>
      <c r="AB6568" s="9"/>
      <c r="AD6568" s="204"/>
      <c r="AE6568" s="165"/>
      <c r="AF6568" s="193"/>
      <c r="AG6568" s="188"/>
      <c r="AH6568" s="188"/>
      <c r="AI6568" s="165"/>
      <c r="AJ6568" s="172"/>
      <c r="AK6568" s="172"/>
      <c r="AL6568" s="172"/>
      <c r="AM6568" s="204"/>
    </row>
    <row r="6569" spans="1:39">
      <c r="A6569" s="2"/>
      <c r="B6569" s="3"/>
      <c r="C6569" s="4"/>
      <c r="D6569" s="65"/>
      <c r="E6569" s="135"/>
      <c r="F6569" s="6"/>
      <c r="G6569" s="6"/>
      <c r="H6569" s="6"/>
      <c r="I6569" s="6"/>
      <c r="J6569" s="2"/>
      <c r="K6569" s="2"/>
      <c r="L6569" s="72"/>
      <c r="M6569" s="71"/>
      <c r="N6569" s="73"/>
      <c r="O6569" s="70"/>
      <c r="P6569" s="42"/>
      <c r="Q6569" s="3"/>
      <c r="R6569" s="6"/>
      <c r="S6569" s="7"/>
      <c r="T6569" s="1"/>
      <c r="U6569" s="8"/>
      <c r="V6569" s="8"/>
      <c r="W6569" s="29"/>
      <c r="X6569" s="22"/>
      <c r="Y6569" s="4"/>
      <c r="Z6569" s="4"/>
      <c r="AA6569" s="4"/>
      <c r="AB6569" s="9"/>
      <c r="AD6569" s="204"/>
      <c r="AE6569" s="165"/>
      <c r="AF6569" s="193"/>
      <c r="AG6569" s="188"/>
      <c r="AH6569" s="188"/>
      <c r="AI6569" s="165"/>
      <c r="AJ6569" s="172"/>
      <c r="AK6569" s="172"/>
      <c r="AL6569" s="172"/>
      <c r="AM6569" s="204"/>
    </row>
    <row r="6570" spans="1:39">
      <c r="A6570" s="2"/>
      <c r="B6570" s="3"/>
      <c r="C6570" s="4"/>
      <c r="D6570" s="65"/>
      <c r="E6570" s="135"/>
      <c r="F6570" s="6"/>
      <c r="G6570" s="6"/>
      <c r="H6570" s="6"/>
      <c r="I6570" s="6"/>
      <c r="J6570" s="2"/>
      <c r="K6570" s="2"/>
      <c r="L6570" s="72"/>
      <c r="M6570" s="71"/>
      <c r="N6570" s="73"/>
      <c r="O6570" s="70"/>
      <c r="P6570" s="42"/>
      <c r="Q6570" s="3"/>
      <c r="R6570" s="6"/>
      <c r="S6570" s="7"/>
      <c r="T6570" s="1"/>
      <c r="U6570" s="8"/>
      <c r="V6570" s="8"/>
      <c r="W6570" s="29"/>
      <c r="X6570" s="22"/>
      <c r="Y6570" s="4"/>
      <c r="Z6570" s="4"/>
      <c r="AA6570" s="4"/>
      <c r="AB6570" s="9"/>
      <c r="AD6570" s="204"/>
      <c r="AE6570" s="165"/>
      <c r="AF6570" s="193"/>
      <c r="AG6570" s="188"/>
      <c r="AH6570" s="188"/>
      <c r="AI6570" s="165"/>
      <c r="AJ6570" s="172"/>
      <c r="AK6570" s="172"/>
      <c r="AL6570" s="172"/>
      <c r="AM6570" s="204"/>
    </row>
    <row r="6571" spans="1:39">
      <c r="A6571" s="2"/>
      <c r="B6571" s="3"/>
      <c r="C6571" s="4"/>
      <c r="D6571" s="65"/>
      <c r="E6571" s="135"/>
      <c r="F6571" s="6"/>
      <c r="G6571" s="6"/>
      <c r="H6571" s="6"/>
      <c r="I6571" s="6"/>
      <c r="J6571" s="2"/>
      <c r="K6571" s="2"/>
      <c r="L6571" s="72"/>
      <c r="M6571" s="71"/>
      <c r="N6571" s="73"/>
      <c r="O6571" s="70"/>
      <c r="P6571" s="42"/>
      <c r="Q6571" s="3"/>
      <c r="R6571" s="6"/>
      <c r="S6571" s="7"/>
      <c r="T6571" s="1"/>
      <c r="U6571" s="8"/>
      <c r="V6571" s="8"/>
      <c r="W6571" s="44"/>
      <c r="X6571" s="22"/>
      <c r="Y6571" s="4"/>
      <c r="Z6571" s="4"/>
      <c r="AA6571" s="4"/>
      <c r="AB6571" s="9"/>
      <c r="AD6571" s="204"/>
      <c r="AE6571" s="165"/>
      <c r="AF6571" s="193"/>
      <c r="AG6571" s="188"/>
      <c r="AH6571" s="188"/>
      <c r="AI6571" s="165"/>
      <c r="AJ6571" s="172"/>
      <c r="AK6571" s="172"/>
      <c r="AL6571" s="172"/>
      <c r="AM6571" s="204"/>
    </row>
    <row r="6572" spans="1:39">
      <c r="A6572" s="2"/>
      <c r="B6572" s="3"/>
      <c r="C6572" s="4"/>
      <c r="D6572" s="65"/>
      <c r="E6572" s="135"/>
      <c r="F6572" s="6"/>
      <c r="G6572" s="6"/>
      <c r="H6572" s="6"/>
      <c r="I6572" s="6"/>
      <c r="J6572" s="2"/>
      <c r="K6572" s="2"/>
      <c r="L6572" s="72"/>
      <c r="M6572" s="71"/>
      <c r="N6572" s="73"/>
      <c r="O6572" s="70"/>
      <c r="P6572" s="42"/>
      <c r="Q6572" s="3"/>
      <c r="R6572" s="6"/>
      <c r="S6572" s="7"/>
      <c r="T6572" s="1"/>
      <c r="U6572" s="8"/>
      <c r="V6572" s="8"/>
      <c r="W6572" s="44"/>
      <c r="X6572" s="22"/>
      <c r="Y6572" s="4"/>
      <c r="Z6572" s="4"/>
      <c r="AA6572" s="4"/>
      <c r="AB6572" s="9"/>
      <c r="AD6572" s="204"/>
      <c r="AE6572" s="165"/>
      <c r="AF6572" s="193"/>
      <c r="AG6572" s="188"/>
      <c r="AH6572" s="188"/>
      <c r="AI6572" s="165"/>
      <c r="AJ6572" s="172"/>
      <c r="AK6572" s="172"/>
      <c r="AL6572" s="172"/>
      <c r="AM6572" s="204"/>
    </row>
    <row r="6573" spans="1:39">
      <c r="A6573" s="2"/>
      <c r="B6573" s="3"/>
      <c r="C6573" s="4"/>
      <c r="D6573" s="65"/>
      <c r="E6573" s="135"/>
      <c r="F6573" s="6"/>
      <c r="G6573" s="6"/>
      <c r="H6573" s="6"/>
      <c r="I6573" s="6"/>
      <c r="J6573" s="2"/>
      <c r="K6573" s="2"/>
      <c r="L6573" s="72"/>
      <c r="M6573" s="71"/>
      <c r="N6573" s="73"/>
      <c r="O6573" s="70"/>
      <c r="P6573" s="42"/>
      <c r="Q6573" s="3"/>
      <c r="R6573" s="6"/>
      <c r="S6573" s="7"/>
      <c r="T6573" s="1"/>
      <c r="U6573" s="8"/>
      <c r="V6573" s="8"/>
      <c r="W6573" s="57"/>
      <c r="X6573" s="22"/>
      <c r="Y6573" s="4"/>
      <c r="Z6573" s="4"/>
      <c r="AA6573" s="4"/>
      <c r="AB6573" s="9"/>
      <c r="AD6573" s="204"/>
      <c r="AE6573" s="165"/>
      <c r="AF6573" s="193"/>
      <c r="AG6573" s="188"/>
      <c r="AH6573" s="188"/>
      <c r="AI6573" s="165"/>
      <c r="AJ6573" s="172"/>
      <c r="AK6573" s="172"/>
      <c r="AL6573" s="172"/>
      <c r="AM6573" s="204"/>
    </row>
    <row r="6574" spans="1:39">
      <c r="A6574" s="2"/>
      <c r="B6574" s="3"/>
      <c r="C6574" s="4"/>
      <c r="D6574" s="65"/>
      <c r="E6574" s="135"/>
      <c r="F6574" s="6"/>
      <c r="G6574" s="6"/>
      <c r="H6574" s="6"/>
      <c r="I6574" s="6"/>
      <c r="J6574" s="2"/>
      <c r="K6574" s="2"/>
      <c r="L6574" s="72"/>
      <c r="M6574" s="71"/>
      <c r="N6574" s="73"/>
      <c r="O6574" s="70"/>
      <c r="P6574" s="42"/>
      <c r="Q6574" s="3"/>
      <c r="R6574" s="6"/>
      <c r="S6574" s="7"/>
      <c r="T6574" s="1"/>
      <c r="U6574" s="8"/>
      <c r="V6574" s="8"/>
      <c r="W6574" s="44"/>
      <c r="X6574" s="22"/>
      <c r="Y6574" s="4"/>
      <c r="Z6574" s="4"/>
      <c r="AA6574" s="4"/>
      <c r="AB6574" s="9"/>
      <c r="AD6574" s="204"/>
      <c r="AE6574" s="165"/>
      <c r="AF6574" s="193"/>
      <c r="AG6574" s="188"/>
      <c r="AH6574" s="188"/>
      <c r="AI6574" s="165"/>
      <c r="AJ6574" s="172"/>
      <c r="AK6574" s="172"/>
      <c r="AL6574" s="172"/>
      <c r="AM6574" s="204"/>
    </row>
    <row r="6575" spans="1:39">
      <c r="A6575" s="2"/>
      <c r="B6575" s="3"/>
      <c r="C6575" s="4"/>
      <c r="D6575" s="65"/>
      <c r="E6575" s="135"/>
      <c r="F6575" s="6"/>
      <c r="G6575" s="6"/>
      <c r="H6575" s="6"/>
      <c r="I6575" s="6"/>
      <c r="J6575" s="2"/>
      <c r="K6575" s="2"/>
      <c r="L6575" s="72"/>
      <c r="M6575" s="71"/>
      <c r="N6575" s="73"/>
      <c r="O6575" s="70"/>
      <c r="P6575" s="42"/>
      <c r="Q6575" s="3"/>
      <c r="R6575" s="6"/>
      <c r="S6575" s="7"/>
      <c r="T6575" s="1"/>
      <c r="U6575" s="8"/>
      <c r="V6575" s="8"/>
      <c r="W6575" s="44"/>
      <c r="X6575" s="22"/>
      <c r="Y6575" s="4"/>
      <c r="Z6575" s="4"/>
      <c r="AA6575" s="4"/>
      <c r="AB6575" s="9"/>
      <c r="AD6575" s="204"/>
      <c r="AE6575" s="165"/>
      <c r="AF6575" s="193"/>
      <c r="AG6575" s="188"/>
      <c r="AH6575" s="188"/>
      <c r="AI6575" s="165"/>
      <c r="AJ6575" s="172"/>
      <c r="AK6575" s="172"/>
      <c r="AL6575" s="172"/>
      <c r="AM6575" s="204"/>
    </row>
    <row r="6576" spans="1:39">
      <c r="A6576" s="2"/>
      <c r="B6576" s="3"/>
      <c r="C6576" s="4"/>
      <c r="D6576" s="65"/>
      <c r="E6576" s="135"/>
      <c r="F6576" s="6"/>
      <c r="G6576" s="6"/>
      <c r="H6576" s="6"/>
      <c r="I6576" s="6"/>
      <c r="J6576" s="2"/>
      <c r="K6576" s="2"/>
      <c r="L6576" s="72"/>
      <c r="M6576" s="71"/>
      <c r="N6576" s="73"/>
      <c r="O6576" s="70"/>
      <c r="P6576" s="42"/>
      <c r="Q6576" s="3"/>
      <c r="R6576" s="6"/>
      <c r="S6576" s="7"/>
      <c r="T6576" s="1"/>
      <c r="U6576" s="8"/>
      <c r="V6576" s="8"/>
      <c r="W6576" s="44"/>
      <c r="X6576" s="22"/>
      <c r="Y6576" s="4"/>
      <c r="Z6576" s="4"/>
      <c r="AA6576" s="4"/>
      <c r="AB6576" s="9"/>
      <c r="AD6576" s="204"/>
      <c r="AE6576" s="165"/>
      <c r="AF6576" s="193"/>
      <c r="AG6576" s="188"/>
      <c r="AH6576" s="188"/>
      <c r="AI6576" s="165"/>
      <c r="AJ6576" s="172"/>
      <c r="AK6576" s="172"/>
      <c r="AL6576" s="172"/>
      <c r="AM6576" s="204"/>
    </row>
    <row r="6577" spans="1:39">
      <c r="A6577" s="2"/>
      <c r="B6577" s="3"/>
      <c r="C6577" s="4"/>
      <c r="D6577" s="65"/>
      <c r="E6577" s="135"/>
      <c r="F6577" s="6"/>
      <c r="G6577" s="6"/>
      <c r="H6577" s="6"/>
      <c r="I6577" s="6"/>
      <c r="J6577" s="2"/>
      <c r="K6577" s="2"/>
      <c r="L6577" s="72"/>
      <c r="M6577" s="71"/>
      <c r="N6577" s="73"/>
      <c r="O6577" s="70"/>
      <c r="P6577" s="42"/>
      <c r="Q6577" s="3"/>
      <c r="R6577" s="6"/>
      <c r="S6577" s="7"/>
      <c r="T6577" s="1"/>
      <c r="U6577" s="8"/>
      <c r="V6577" s="8"/>
      <c r="W6577" s="57"/>
      <c r="X6577" s="22"/>
      <c r="Y6577" s="4"/>
      <c r="Z6577" s="4"/>
      <c r="AA6577" s="4"/>
      <c r="AB6577" s="9"/>
      <c r="AD6577" s="204"/>
      <c r="AE6577" s="165"/>
      <c r="AF6577" s="193"/>
      <c r="AG6577" s="188"/>
      <c r="AH6577" s="188"/>
      <c r="AI6577" s="165"/>
      <c r="AJ6577" s="172"/>
      <c r="AK6577" s="172"/>
      <c r="AL6577" s="172"/>
      <c r="AM6577" s="204"/>
    </row>
    <row r="6578" spans="1:39">
      <c r="A6578" s="2"/>
      <c r="B6578" s="3"/>
      <c r="C6578" s="4"/>
      <c r="D6578" s="65"/>
      <c r="E6578" s="135"/>
      <c r="F6578" s="6"/>
      <c r="G6578" s="6"/>
      <c r="H6578" s="6"/>
      <c r="I6578" s="6"/>
      <c r="J6578" s="2"/>
      <c r="K6578" s="2"/>
      <c r="L6578" s="72"/>
      <c r="M6578" s="71"/>
      <c r="N6578" s="73"/>
      <c r="O6578" s="70"/>
      <c r="P6578" s="42"/>
      <c r="Q6578" s="3"/>
      <c r="R6578" s="6"/>
      <c r="S6578" s="7"/>
      <c r="T6578" s="1"/>
      <c r="U6578" s="8"/>
      <c r="V6578" s="8"/>
      <c r="W6578" s="44"/>
      <c r="X6578" s="22"/>
      <c r="Y6578" s="4"/>
      <c r="Z6578" s="4"/>
      <c r="AA6578" s="4"/>
      <c r="AB6578" s="9"/>
      <c r="AD6578" s="204"/>
      <c r="AE6578" s="165"/>
      <c r="AF6578" s="193"/>
      <c r="AG6578" s="188"/>
      <c r="AH6578" s="188"/>
      <c r="AI6578" s="165"/>
      <c r="AJ6578" s="172"/>
      <c r="AK6578" s="172"/>
      <c r="AL6578" s="172"/>
      <c r="AM6578" s="204"/>
    </row>
    <row r="6579" spans="1:39">
      <c r="A6579" s="2"/>
      <c r="B6579" s="3"/>
      <c r="C6579" s="4"/>
      <c r="D6579" s="65"/>
      <c r="E6579" s="135"/>
      <c r="F6579" s="6"/>
      <c r="G6579" s="6"/>
      <c r="H6579" s="6"/>
      <c r="I6579" s="6"/>
      <c r="J6579" s="2"/>
      <c r="K6579" s="2"/>
      <c r="L6579" s="72"/>
      <c r="M6579" s="71"/>
      <c r="N6579" s="73"/>
      <c r="O6579" s="70"/>
      <c r="P6579" s="42"/>
      <c r="Q6579" s="3"/>
      <c r="R6579" s="6"/>
      <c r="S6579" s="7"/>
      <c r="T6579" s="1"/>
      <c r="U6579" s="8"/>
      <c r="V6579" s="8"/>
      <c r="W6579" s="44"/>
      <c r="X6579" s="22"/>
      <c r="Y6579" s="4"/>
      <c r="Z6579" s="4"/>
      <c r="AA6579" s="4"/>
      <c r="AB6579" s="9"/>
      <c r="AD6579" s="204"/>
      <c r="AE6579" s="165"/>
      <c r="AF6579" s="193"/>
      <c r="AG6579" s="188"/>
      <c r="AH6579" s="188"/>
      <c r="AI6579" s="165"/>
      <c r="AJ6579" s="172"/>
      <c r="AK6579" s="172"/>
      <c r="AL6579" s="172"/>
      <c r="AM6579" s="204"/>
    </row>
    <row r="6580" spans="1:39">
      <c r="A6580" s="2"/>
      <c r="B6580" s="3"/>
      <c r="C6580" s="4"/>
      <c r="D6580" s="65"/>
      <c r="E6580" s="135"/>
      <c r="F6580" s="6"/>
      <c r="G6580" s="6"/>
      <c r="H6580" s="6"/>
      <c r="I6580" s="6"/>
      <c r="J6580" s="2"/>
      <c r="K6580" s="2"/>
      <c r="L6580" s="72"/>
      <c r="M6580" s="71"/>
      <c r="N6580" s="73"/>
      <c r="O6580" s="70"/>
      <c r="P6580" s="42"/>
      <c r="Q6580" s="3"/>
      <c r="R6580" s="6"/>
      <c r="S6580" s="7"/>
      <c r="T6580" s="1"/>
      <c r="U6580" s="8"/>
      <c r="V6580" s="8"/>
      <c r="W6580" s="44"/>
      <c r="X6580" s="22"/>
      <c r="Y6580" s="4"/>
      <c r="Z6580" s="4"/>
      <c r="AA6580" s="4"/>
      <c r="AB6580" s="9"/>
      <c r="AD6580" s="204"/>
      <c r="AE6580" s="165"/>
      <c r="AF6580" s="193"/>
      <c r="AG6580" s="188"/>
      <c r="AH6580" s="188"/>
      <c r="AI6580" s="165"/>
      <c r="AJ6580" s="172"/>
      <c r="AK6580" s="172"/>
      <c r="AL6580" s="172"/>
      <c r="AM6580" s="204"/>
    </row>
    <row r="6581" spans="1:39">
      <c r="A6581" s="2"/>
      <c r="B6581" s="3"/>
      <c r="C6581" s="4"/>
      <c r="D6581" s="65"/>
      <c r="E6581" s="135"/>
      <c r="F6581" s="6"/>
      <c r="G6581" s="6"/>
      <c r="H6581" s="6"/>
      <c r="I6581" s="6"/>
      <c r="J6581" s="2"/>
      <c r="K6581" s="2"/>
      <c r="L6581" s="72"/>
      <c r="M6581" s="71"/>
      <c r="N6581" s="73"/>
      <c r="O6581" s="70"/>
      <c r="P6581" s="42"/>
      <c r="Q6581" s="3"/>
      <c r="R6581" s="6"/>
      <c r="S6581" s="7"/>
      <c r="T6581" s="1"/>
      <c r="U6581" s="8"/>
      <c r="V6581" s="8"/>
      <c r="W6581" s="57"/>
      <c r="X6581" s="22"/>
      <c r="Y6581" s="4"/>
      <c r="Z6581" s="4"/>
      <c r="AA6581" s="4"/>
      <c r="AB6581" s="9"/>
      <c r="AD6581" s="204"/>
      <c r="AE6581" s="165"/>
      <c r="AF6581" s="193"/>
      <c r="AG6581" s="188"/>
      <c r="AH6581" s="188"/>
      <c r="AI6581" s="165"/>
      <c r="AJ6581" s="172"/>
      <c r="AK6581" s="172"/>
      <c r="AL6581" s="172"/>
      <c r="AM6581" s="204"/>
    </row>
    <row r="6582" spans="1:39">
      <c r="A6582" s="2"/>
      <c r="B6582" s="3"/>
      <c r="C6582" s="4"/>
      <c r="D6582" s="65"/>
      <c r="E6582" s="135"/>
      <c r="F6582" s="6"/>
      <c r="G6582" s="6"/>
      <c r="H6582" s="6"/>
      <c r="I6582" s="6"/>
      <c r="J6582" s="2"/>
      <c r="K6582" s="2"/>
      <c r="L6582" s="72"/>
      <c r="M6582" s="71"/>
      <c r="N6582" s="73"/>
      <c r="O6582" s="70"/>
      <c r="P6582" s="42"/>
      <c r="Q6582" s="3"/>
      <c r="R6582" s="6"/>
      <c r="S6582" s="7"/>
      <c r="T6582" s="1"/>
      <c r="U6582" s="8"/>
      <c r="V6582" s="8"/>
      <c r="W6582" s="44"/>
      <c r="X6582" s="22"/>
      <c r="Y6582" s="4"/>
      <c r="Z6582" s="4"/>
      <c r="AA6582" s="4"/>
      <c r="AB6582" s="9"/>
      <c r="AD6582" s="204"/>
      <c r="AE6582" s="165"/>
      <c r="AF6582" s="193"/>
      <c r="AG6582" s="188"/>
      <c r="AH6582" s="188"/>
      <c r="AI6582" s="165"/>
      <c r="AJ6582" s="172"/>
      <c r="AK6582" s="172"/>
      <c r="AL6582" s="172"/>
      <c r="AM6582" s="204"/>
    </row>
    <row r="6583" spans="1:39">
      <c r="A6583" s="2"/>
      <c r="B6583" s="3"/>
      <c r="C6583" s="4"/>
      <c r="D6583" s="65"/>
      <c r="E6583" s="135"/>
      <c r="F6583" s="6"/>
      <c r="G6583" s="6"/>
      <c r="H6583" s="6"/>
      <c r="I6583" s="6"/>
      <c r="J6583" s="2"/>
      <c r="K6583" s="2"/>
      <c r="L6583" s="72"/>
      <c r="M6583" s="71"/>
      <c r="N6583" s="73"/>
      <c r="O6583" s="70"/>
      <c r="P6583" s="42"/>
      <c r="Q6583" s="3"/>
      <c r="R6583" s="6"/>
      <c r="S6583" s="7"/>
      <c r="T6583" s="1"/>
      <c r="U6583" s="8"/>
      <c r="V6583" s="8"/>
      <c r="W6583" s="44"/>
      <c r="X6583" s="22"/>
      <c r="Y6583" s="4"/>
      <c r="Z6583" s="4"/>
      <c r="AA6583" s="4"/>
      <c r="AB6583" s="9"/>
      <c r="AD6583" s="204"/>
      <c r="AE6583" s="165"/>
      <c r="AF6583" s="193"/>
      <c r="AG6583" s="188"/>
      <c r="AH6583" s="188"/>
      <c r="AI6583" s="165"/>
      <c r="AJ6583" s="172"/>
      <c r="AK6583" s="172"/>
      <c r="AL6583" s="172"/>
      <c r="AM6583" s="204"/>
    </row>
    <row r="6584" spans="1:39">
      <c r="A6584" s="2"/>
      <c r="B6584" s="3"/>
      <c r="C6584" s="4"/>
      <c r="D6584" s="65"/>
      <c r="E6584" s="135"/>
      <c r="F6584" s="6"/>
      <c r="G6584" s="6"/>
      <c r="H6584" s="6"/>
      <c r="I6584" s="6"/>
      <c r="J6584" s="2"/>
      <c r="K6584" s="2"/>
      <c r="L6584" s="72"/>
      <c r="M6584" s="71"/>
      <c r="N6584" s="73"/>
      <c r="O6584" s="70"/>
      <c r="P6584" s="42"/>
      <c r="Q6584" s="3"/>
      <c r="R6584" s="6"/>
      <c r="S6584" s="7"/>
      <c r="T6584" s="1"/>
      <c r="U6584" s="8"/>
      <c r="V6584" s="8"/>
      <c r="W6584" s="44"/>
      <c r="X6584" s="22"/>
      <c r="Y6584" s="4"/>
      <c r="Z6584" s="4"/>
      <c r="AA6584" s="4"/>
      <c r="AB6584" s="9"/>
      <c r="AD6584" s="204"/>
      <c r="AE6584" s="165"/>
      <c r="AF6584" s="193"/>
      <c r="AG6584" s="188"/>
      <c r="AH6584" s="188"/>
      <c r="AI6584" s="165"/>
      <c r="AJ6584" s="172"/>
      <c r="AK6584" s="172"/>
      <c r="AL6584" s="172"/>
      <c r="AM6584" s="204"/>
    </row>
    <row r="6585" spans="1:39">
      <c r="A6585" s="2"/>
      <c r="B6585" s="3"/>
      <c r="C6585" s="4"/>
      <c r="D6585" s="65"/>
      <c r="E6585" s="135"/>
      <c r="F6585" s="6"/>
      <c r="G6585" s="6"/>
      <c r="H6585" s="6"/>
      <c r="I6585" s="6"/>
      <c r="J6585" s="72"/>
      <c r="K6585" s="63"/>
      <c r="L6585" s="72"/>
      <c r="M6585" s="71"/>
      <c r="N6585" s="73"/>
      <c r="O6585" s="70"/>
      <c r="P6585" s="42"/>
      <c r="Q6585" s="3"/>
      <c r="R6585" s="6"/>
      <c r="S6585" s="7"/>
      <c r="T6585" s="1"/>
      <c r="U6585" s="8"/>
      <c r="V6585" s="8"/>
      <c r="W6585" s="37"/>
      <c r="X6585" s="22"/>
      <c r="Y6585" s="64"/>
      <c r="Z6585" s="64"/>
      <c r="AA6585" s="64"/>
      <c r="AB6585" s="9"/>
      <c r="AD6585" s="165"/>
      <c r="AE6585" s="165"/>
      <c r="AF6585" s="193"/>
      <c r="AG6585" s="188"/>
      <c r="AH6585" s="188"/>
      <c r="AI6585" s="188"/>
      <c r="AJ6585" s="172"/>
      <c r="AK6585" s="172"/>
      <c r="AL6585" s="172"/>
      <c r="AM6585" s="165"/>
    </row>
    <row r="6586" spans="1:39">
      <c r="A6586" s="2"/>
      <c r="B6586" s="3"/>
      <c r="C6586" s="4"/>
      <c r="D6586" s="65"/>
      <c r="E6586" s="135"/>
      <c r="F6586" s="6"/>
      <c r="G6586" s="6"/>
      <c r="H6586" s="6"/>
      <c r="I6586" s="6"/>
      <c r="J6586" s="2"/>
      <c r="K6586" s="72"/>
      <c r="L6586" s="72"/>
      <c r="M6586" s="71"/>
      <c r="N6586" s="73"/>
      <c r="O6586" s="70"/>
      <c r="P6586" s="42"/>
      <c r="Q6586" s="3"/>
      <c r="R6586" s="6"/>
      <c r="S6586" s="7"/>
      <c r="T6586" s="1"/>
      <c r="U6586" s="8"/>
      <c r="V6586" s="8"/>
      <c r="W6586" s="25"/>
      <c r="X6586" s="22"/>
      <c r="Y6586" s="70"/>
      <c r="Z6586" s="70"/>
      <c r="AA6586" s="70"/>
      <c r="AB6586" s="9"/>
      <c r="AD6586" s="165"/>
      <c r="AE6586" s="165"/>
      <c r="AF6586" s="193"/>
      <c r="AG6586" s="188"/>
      <c r="AH6586" s="188"/>
      <c r="AI6586" s="188"/>
      <c r="AJ6586" s="172"/>
      <c r="AK6586" s="172"/>
      <c r="AL6586" s="172"/>
      <c r="AM6586" s="165"/>
    </row>
    <row r="6587" spans="1:39">
      <c r="A6587" s="2"/>
      <c r="B6587" s="3"/>
      <c r="C6587" s="4"/>
      <c r="D6587" s="65"/>
      <c r="E6587" s="135"/>
      <c r="F6587" s="6"/>
      <c r="G6587" s="6"/>
      <c r="H6587" s="6"/>
      <c r="I6587" s="6"/>
      <c r="J6587" s="2"/>
      <c r="K6587" s="2"/>
      <c r="L6587" s="72"/>
      <c r="M6587" s="71"/>
      <c r="N6587" s="73"/>
      <c r="O6587" s="70"/>
      <c r="P6587" s="42"/>
      <c r="Q6587" s="3"/>
      <c r="R6587" s="6"/>
      <c r="S6587" s="7"/>
      <c r="T6587" s="1"/>
      <c r="U6587" s="8"/>
      <c r="V6587" s="8"/>
      <c r="W6587" s="25"/>
      <c r="X6587" s="22"/>
      <c r="Y6587" s="4"/>
      <c r="Z6587" s="4"/>
      <c r="AA6587" s="4"/>
      <c r="AB6587" s="9"/>
      <c r="AD6587" s="165"/>
      <c r="AE6587" s="165"/>
      <c r="AF6587" s="193"/>
      <c r="AG6587" s="188"/>
      <c r="AH6587" s="188"/>
      <c r="AI6587" s="188"/>
      <c r="AJ6587" s="172"/>
      <c r="AK6587" s="172"/>
      <c r="AL6587" s="172"/>
      <c r="AM6587" s="165"/>
    </row>
    <row r="6588" spans="1:39">
      <c r="A6588" s="2"/>
      <c r="B6588" s="3"/>
      <c r="C6588" s="4"/>
      <c r="D6588" s="65"/>
      <c r="E6588" s="135"/>
      <c r="F6588" s="6"/>
      <c r="G6588" s="6"/>
      <c r="H6588" s="6"/>
      <c r="I6588" s="6"/>
      <c r="J6588" s="2"/>
      <c r="K6588" s="2"/>
      <c r="L6588" s="72"/>
      <c r="M6588" s="71"/>
      <c r="N6588" s="73"/>
      <c r="O6588" s="70"/>
      <c r="P6588" s="42"/>
      <c r="Q6588" s="3"/>
      <c r="R6588" s="6"/>
      <c r="S6588" s="7"/>
      <c r="T6588" s="1"/>
      <c r="U6588" s="8"/>
      <c r="V6588" s="8"/>
      <c r="W6588" s="44"/>
      <c r="X6588" s="22"/>
      <c r="Y6588" s="4"/>
      <c r="Z6588" s="4"/>
      <c r="AA6588" s="4"/>
      <c r="AB6588" s="9"/>
      <c r="AD6588" s="165"/>
      <c r="AE6588" s="165"/>
      <c r="AF6588" s="193"/>
      <c r="AG6588" s="188"/>
      <c r="AH6588" s="188"/>
      <c r="AI6588" s="188"/>
      <c r="AJ6588" s="172"/>
      <c r="AK6588" s="172"/>
      <c r="AL6588" s="172"/>
      <c r="AM6588" s="165"/>
    </row>
    <row r="6589" spans="1:39">
      <c r="A6589" s="2"/>
      <c r="B6589" s="3"/>
      <c r="C6589" s="4"/>
      <c r="D6589" s="65"/>
      <c r="E6589" s="135"/>
      <c r="F6589" s="6"/>
      <c r="G6589" s="6"/>
      <c r="H6589" s="6"/>
      <c r="I6589" s="6"/>
      <c r="J6589" s="2"/>
      <c r="K6589" s="2"/>
      <c r="L6589" s="72"/>
      <c r="M6589" s="71"/>
      <c r="N6589" s="73"/>
      <c r="O6589" s="70"/>
      <c r="P6589" s="42"/>
      <c r="Q6589" s="3"/>
      <c r="R6589" s="6"/>
      <c r="S6589" s="7"/>
      <c r="T6589" s="1"/>
      <c r="U6589" s="8"/>
      <c r="V6589" s="8"/>
      <c r="W6589" s="44"/>
      <c r="X6589" s="22"/>
      <c r="Y6589" s="4"/>
      <c r="Z6589" s="4"/>
      <c r="AA6589" s="4"/>
      <c r="AB6589" s="9"/>
      <c r="AD6589" s="165"/>
      <c r="AE6589" s="165"/>
      <c r="AF6589" s="193"/>
      <c r="AG6589" s="188"/>
      <c r="AH6589" s="188"/>
      <c r="AI6589" s="188"/>
      <c r="AJ6589" s="172"/>
      <c r="AK6589" s="172"/>
      <c r="AL6589" s="172"/>
      <c r="AM6589" s="165"/>
    </row>
    <row r="6590" spans="1:39">
      <c r="A6590" s="2"/>
      <c r="B6590" s="3"/>
      <c r="C6590" s="4"/>
      <c r="D6590" s="65"/>
      <c r="E6590" s="135"/>
      <c r="F6590" s="6"/>
      <c r="G6590" s="6"/>
      <c r="H6590" s="6"/>
      <c r="I6590" s="6"/>
      <c r="J6590" s="2"/>
      <c r="K6590" s="2"/>
      <c r="L6590" s="72"/>
      <c r="M6590" s="71"/>
      <c r="N6590" s="73"/>
      <c r="O6590" s="70"/>
      <c r="P6590" s="42"/>
      <c r="Q6590" s="3"/>
      <c r="R6590" s="6"/>
      <c r="S6590" s="7"/>
      <c r="T6590" s="1"/>
      <c r="U6590" s="8"/>
      <c r="V6590" s="8"/>
      <c r="W6590" s="44"/>
      <c r="X6590" s="22"/>
      <c r="Y6590" s="4"/>
      <c r="Z6590" s="4"/>
      <c r="AA6590" s="4"/>
      <c r="AB6590" s="9"/>
      <c r="AD6590" s="165"/>
      <c r="AE6590" s="165"/>
      <c r="AF6590" s="193"/>
      <c r="AG6590" s="188"/>
      <c r="AH6590" s="188"/>
      <c r="AI6590" s="188"/>
      <c r="AJ6590" s="172"/>
      <c r="AK6590" s="172"/>
      <c r="AL6590" s="172"/>
      <c r="AM6590" s="165"/>
    </row>
    <row r="6591" spans="1:39">
      <c r="A6591" s="2"/>
      <c r="B6591" s="3"/>
      <c r="C6591" s="4"/>
      <c r="D6591" s="65"/>
      <c r="E6591" s="135"/>
      <c r="F6591" s="6"/>
      <c r="G6591" s="6"/>
      <c r="H6591" s="6"/>
      <c r="I6591" s="6"/>
      <c r="J6591" s="2"/>
      <c r="K6591" s="2"/>
      <c r="L6591" s="72"/>
      <c r="M6591" s="71"/>
      <c r="N6591" s="73"/>
      <c r="O6591" s="70"/>
      <c r="P6591" s="42"/>
      <c r="Q6591" s="3"/>
      <c r="R6591" s="6"/>
      <c r="S6591" s="7"/>
      <c r="T6591" s="1"/>
      <c r="U6591" s="8"/>
      <c r="V6591" s="8"/>
      <c r="W6591" s="44"/>
      <c r="X6591" s="22"/>
      <c r="Y6591" s="4"/>
      <c r="Z6591" s="4"/>
      <c r="AA6591" s="4"/>
      <c r="AB6591" s="9"/>
      <c r="AD6591" s="165"/>
      <c r="AE6591" s="165"/>
      <c r="AF6591" s="193"/>
      <c r="AG6591" s="188"/>
      <c r="AH6591" s="188"/>
      <c r="AI6591" s="188"/>
      <c r="AJ6591" s="172"/>
      <c r="AK6591" s="172"/>
      <c r="AL6591" s="172"/>
      <c r="AM6591" s="165"/>
    </row>
    <row r="6592" spans="1:39">
      <c r="A6592" s="2"/>
      <c r="B6592" s="3"/>
      <c r="C6592" s="4"/>
      <c r="D6592" s="65"/>
      <c r="E6592" s="135"/>
      <c r="F6592" s="6"/>
      <c r="G6592" s="6"/>
      <c r="H6592" s="6"/>
      <c r="I6592" s="6"/>
      <c r="J6592" s="2"/>
      <c r="K6592" s="2"/>
      <c r="L6592" s="72"/>
      <c r="M6592" s="71"/>
      <c r="N6592" s="73"/>
      <c r="O6592" s="70"/>
      <c r="P6592" s="42"/>
      <c r="Q6592" s="3"/>
      <c r="R6592" s="6"/>
      <c r="S6592" s="7"/>
      <c r="T6592" s="1"/>
      <c r="U6592" s="8"/>
      <c r="V6592" s="8"/>
      <c r="W6592" s="44"/>
      <c r="X6592" s="22"/>
      <c r="Y6592" s="4"/>
      <c r="Z6592" s="4"/>
      <c r="AA6592" s="4"/>
      <c r="AB6592" s="9"/>
      <c r="AD6592" s="165"/>
      <c r="AE6592" s="165"/>
      <c r="AF6592" s="193"/>
      <c r="AG6592" s="188"/>
      <c r="AH6592" s="188"/>
      <c r="AI6592" s="188"/>
      <c r="AJ6592" s="172"/>
      <c r="AK6592" s="172"/>
      <c r="AL6592" s="172"/>
      <c r="AM6592" s="165"/>
    </row>
    <row r="6593" spans="1:39">
      <c r="A6593" s="2"/>
      <c r="B6593" s="3"/>
      <c r="C6593" s="4"/>
      <c r="D6593" s="65"/>
      <c r="E6593" s="135"/>
      <c r="F6593" s="6"/>
      <c r="G6593" s="6"/>
      <c r="H6593" s="6"/>
      <c r="I6593" s="6"/>
      <c r="J6593" s="2"/>
      <c r="K6593" s="2"/>
      <c r="L6593" s="72"/>
      <c r="M6593" s="71"/>
      <c r="N6593" s="73"/>
      <c r="O6593" s="70"/>
      <c r="P6593" s="42"/>
      <c r="Q6593" s="3"/>
      <c r="R6593" s="6"/>
      <c r="S6593" s="7"/>
      <c r="T6593" s="1"/>
      <c r="U6593" s="8"/>
      <c r="V6593" s="8"/>
      <c r="W6593" s="44"/>
      <c r="X6593" s="22"/>
      <c r="Y6593" s="4"/>
      <c r="Z6593" s="4"/>
      <c r="AA6593" s="4"/>
      <c r="AB6593" s="9"/>
      <c r="AD6593" s="165"/>
      <c r="AE6593" s="165"/>
      <c r="AF6593" s="193"/>
      <c r="AG6593" s="188"/>
      <c r="AH6593" s="188"/>
      <c r="AI6593" s="188"/>
      <c r="AJ6593" s="172"/>
      <c r="AK6593" s="172"/>
      <c r="AL6593" s="172"/>
      <c r="AM6593" s="165"/>
    </row>
    <row r="6594" spans="1:39">
      <c r="A6594" s="2"/>
      <c r="B6594" s="3"/>
      <c r="C6594" s="4"/>
      <c r="D6594" s="65"/>
      <c r="E6594" s="135"/>
      <c r="F6594" s="6"/>
      <c r="G6594" s="6"/>
      <c r="H6594" s="6"/>
      <c r="I6594" s="6"/>
      <c r="J6594" s="2"/>
      <c r="K6594" s="2"/>
      <c r="L6594" s="72"/>
      <c r="M6594" s="71"/>
      <c r="N6594" s="73"/>
      <c r="O6594" s="70"/>
      <c r="P6594" s="42"/>
      <c r="Q6594" s="3"/>
      <c r="R6594" s="6"/>
      <c r="S6594" s="7"/>
      <c r="T6594" s="1"/>
      <c r="U6594" s="8"/>
      <c r="V6594" s="8"/>
      <c r="W6594" s="44"/>
      <c r="X6594" s="22"/>
      <c r="Y6594" s="4"/>
      <c r="Z6594" s="4"/>
      <c r="AA6594" s="4"/>
      <c r="AB6594" s="9"/>
      <c r="AD6594" s="165"/>
      <c r="AE6594" s="165"/>
      <c r="AF6594" s="193"/>
      <c r="AG6594" s="188"/>
      <c r="AH6594" s="188"/>
      <c r="AI6594" s="188"/>
      <c r="AJ6594" s="172"/>
      <c r="AK6594" s="172"/>
      <c r="AL6594" s="172"/>
      <c r="AM6594" s="165"/>
    </row>
    <row r="6595" spans="1:39">
      <c r="A6595" s="2"/>
      <c r="B6595" s="3"/>
      <c r="C6595" s="4"/>
      <c r="D6595" s="65"/>
      <c r="E6595" s="135"/>
      <c r="F6595" s="6"/>
      <c r="G6595" s="6"/>
      <c r="H6595" s="6"/>
      <c r="I6595" s="6"/>
      <c r="J6595" s="72"/>
      <c r="K6595" s="63"/>
      <c r="L6595" s="72"/>
      <c r="M6595" s="71"/>
      <c r="N6595" s="73"/>
      <c r="O6595" s="70"/>
      <c r="P6595" s="42"/>
      <c r="Q6595" s="3"/>
      <c r="R6595" s="6"/>
      <c r="S6595" s="7"/>
      <c r="T6595" s="1"/>
      <c r="U6595" s="8"/>
      <c r="V6595" s="8"/>
      <c r="W6595" s="38"/>
      <c r="X6595" s="22"/>
      <c r="Y6595" s="64"/>
      <c r="Z6595" s="64"/>
      <c r="AA6595" s="64"/>
      <c r="AB6595" s="9"/>
      <c r="AD6595" s="165"/>
      <c r="AE6595" s="165"/>
      <c r="AF6595" s="193"/>
      <c r="AG6595" s="188"/>
      <c r="AH6595" s="188"/>
      <c r="AI6595" s="187"/>
      <c r="AJ6595" s="172"/>
      <c r="AK6595" s="172"/>
      <c r="AL6595" s="172"/>
      <c r="AM6595" s="165"/>
    </row>
    <row r="6596" spans="1:39">
      <c r="A6596" s="2"/>
      <c r="B6596" s="3"/>
      <c r="C6596" s="4"/>
      <c r="D6596" s="65"/>
      <c r="E6596" s="135"/>
      <c r="F6596" s="6"/>
      <c r="G6596" s="6"/>
      <c r="H6596" s="6"/>
      <c r="I6596" s="6"/>
      <c r="J6596" s="2"/>
      <c r="K6596" s="72"/>
      <c r="L6596" s="72"/>
      <c r="M6596" s="71"/>
      <c r="N6596" s="73"/>
      <c r="O6596" s="70"/>
      <c r="P6596" s="42"/>
      <c r="Q6596" s="3"/>
      <c r="R6596" s="6"/>
      <c r="S6596" s="7"/>
      <c r="T6596" s="1"/>
      <c r="U6596" s="8"/>
      <c r="V6596" s="8"/>
      <c r="W6596" s="31"/>
      <c r="X6596" s="22"/>
      <c r="Y6596" s="70"/>
      <c r="Z6596" s="70"/>
      <c r="AA6596" s="70"/>
      <c r="AB6596" s="9"/>
      <c r="AD6596" s="165"/>
      <c r="AE6596" s="165"/>
      <c r="AF6596" s="193"/>
      <c r="AG6596" s="188"/>
      <c r="AH6596" s="188"/>
      <c r="AI6596" s="187"/>
      <c r="AJ6596" s="172"/>
      <c r="AK6596" s="172"/>
      <c r="AL6596" s="172"/>
      <c r="AM6596" s="165"/>
    </row>
    <row r="6597" spans="1:39">
      <c r="A6597" s="2"/>
      <c r="B6597" s="3"/>
      <c r="C6597" s="4"/>
      <c r="D6597" s="65"/>
      <c r="E6597" s="135"/>
      <c r="F6597" s="6"/>
      <c r="G6597" s="6"/>
      <c r="H6597" s="6"/>
      <c r="I6597" s="6"/>
      <c r="J6597" s="2"/>
      <c r="K6597" s="2"/>
      <c r="L6597" s="72"/>
      <c r="M6597" s="71"/>
      <c r="N6597" s="73"/>
      <c r="O6597" s="70"/>
      <c r="P6597" s="42"/>
      <c r="Q6597" s="3"/>
      <c r="R6597" s="6"/>
      <c r="S6597" s="7"/>
      <c r="T6597" s="1"/>
      <c r="U6597" s="8"/>
      <c r="V6597" s="8"/>
      <c r="W6597" s="31"/>
      <c r="X6597" s="22"/>
      <c r="Y6597" s="4"/>
      <c r="Z6597" s="4"/>
      <c r="AA6597" s="4"/>
      <c r="AB6597" s="9"/>
      <c r="AD6597" s="165"/>
      <c r="AE6597" s="165"/>
      <c r="AF6597" s="193"/>
      <c r="AG6597" s="188"/>
      <c r="AH6597" s="188"/>
      <c r="AI6597" s="187"/>
      <c r="AJ6597" s="172"/>
      <c r="AK6597" s="172"/>
      <c r="AL6597" s="172"/>
      <c r="AM6597" s="165"/>
    </row>
    <row r="6598" spans="1:39">
      <c r="A6598" s="2"/>
      <c r="B6598" s="3"/>
      <c r="C6598" s="4"/>
      <c r="D6598" s="65"/>
      <c r="E6598" s="135"/>
      <c r="F6598" s="6"/>
      <c r="G6598" s="6"/>
      <c r="H6598" s="6"/>
      <c r="I6598" s="6"/>
      <c r="J6598" s="2"/>
      <c r="K6598" s="2"/>
      <c r="L6598" s="72"/>
      <c r="M6598" s="71"/>
      <c r="N6598" s="73"/>
      <c r="O6598" s="70"/>
      <c r="P6598" s="42"/>
      <c r="Q6598" s="3"/>
      <c r="R6598" s="6"/>
      <c r="S6598" s="7"/>
      <c r="T6598" s="1"/>
      <c r="U6598" s="8"/>
      <c r="V6598" s="8"/>
      <c r="W6598" s="31"/>
      <c r="X6598" s="22"/>
      <c r="Y6598" s="4"/>
      <c r="Z6598" s="4"/>
      <c r="AA6598" s="4"/>
      <c r="AB6598" s="9"/>
      <c r="AD6598" s="165"/>
      <c r="AE6598" s="165"/>
      <c r="AF6598" s="193"/>
      <c r="AG6598" s="188"/>
      <c r="AH6598" s="188"/>
      <c r="AI6598" s="187"/>
      <c r="AJ6598" s="172"/>
      <c r="AK6598" s="172"/>
      <c r="AL6598" s="172"/>
      <c r="AM6598" s="165"/>
    </row>
    <row r="6599" spans="1:39">
      <c r="A6599" s="2"/>
      <c r="B6599" s="3"/>
      <c r="C6599" s="4"/>
      <c r="D6599" s="65"/>
      <c r="E6599" s="135"/>
      <c r="F6599" s="6"/>
      <c r="G6599" s="6"/>
      <c r="H6599" s="6"/>
      <c r="I6599" s="6"/>
      <c r="J6599" s="2"/>
      <c r="K6599" s="2"/>
      <c r="L6599" s="72"/>
      <c r="M6599" s="71"/>
      <c r="N6599" s="73"/>
      <c r="O6599" s="70"/>
      <c r="P6599" s="42"/>
      <c r="Q6599" s="3"/>
      <c r="R6599" s="6"/>
      <c r="S6599" s="7"/>
      <c r="T6599" s="1"/>
      <c r="U6599" s="8"/>
      <c r="V6599" s="8"/>
      <c r="W6599" s="31"/>
      <c r="X6599" s="22"/>
      <c r="Y6599" s="4"/>
      <c r="Z6599" s="4"/>
      <c r="AA6599" s="4"/>
      <c r="AB6599" s="9"/>
      <c r="AD6599" s="165"/>
      <c r="AE6599" s="165"/>
      <c r="AF6599" s="193"/>
      <c r="AG6599" s="188"/>
      <c r="AH6599" s="188"/>
      <c r="AI6599" s="187"/>
      <c r="AJ6599" s="172"/>
      <c r="AK6599" s="172"/>
      <c r="AL6599" s="172"/>
      <c r="AM6599" s="165"/>
    </row>
    <row r="6600" spans="1:39">
      <c r="A6600" s="2"/>
      <c r="B6600" s="3"/>
      <c r="C6600" s="4"/>
      <c r="D6600" s="65"/>
      <c r="E6600" s="135"/>
      <c r="F6600" s="6"/>
      <c r="G6600" s="6"/>
      <c r="H6600" s="6"/>
      <c r="I6600" s="6"/>
      <c r="J6600" s="2"/>
      <c r="K6600" s="2"/>
      <c r="L6600" s="72"/>
      <c r="M6600" s="71"/>
      <c r="N6600" s="73"/>
      <c r="O6600" s="70"/>
      <c r="P6600" s="42"/>
      <c r="Q6600" s="3"/>
      <c r="R6600" s="6"/>
      <c r="S6600" s="7"/>
      <c r="T6600" s="1"/>
      <c r="U6600" s="8"/>
      <c r="V6600" s="8"/>
      <c r="W6600" s="31"/>
      <c r="X6600" s="22"/>
      <c r="Y6600" s="4"/>
      <c r="Z6600" s="4"/>
      <c r="AA6600" s="4"/>
      <c r="AB6600" s="9"/>
      <c r="AD6600" s="165"/>
      <c r="AE6600" s="165"/>
      <c r="AF6600" s="193"/>
      <c r="AG6600" s="188"/>
      <c r="AH6600" s="188"/>
      <c r="AI6600" s="187"/>
      <c r="AJ6600" s="172"/>
      <c r="AK6600" s="172"/>
      <c r="AL6600" s="172"/>
      <c r="AM6600" s="165"/>
    </row>
    <row r="6601" spans="1:39">
      <c r="A6601" s="2"/>
      <c r="B6601" s="3"/>
      <c r="C6601" s="4"/>
      <c r="D6601" s="65"/>
      <c r="E6601" s="135"/>
      <c r="F6601" s="6"/>
      <c r="G6601" s="6"/>
      <c r="H6601" s="6"/>
      <c r="I6601" s="6"/>
      <c r="J6601" s="2"/>
      <c r="K6601" s="2"/>
      <c r="L6601" s="72"/>
      <c r="M6601" s="71"/>
      <c r="N6601" s="73"/>
      <c r="O6601" s="70"/>
      <c r="P6601" s="42"/>
      <c r="Q6601" s="3"/>
      <c r="R6601" s="6"/>
      <c r="S6601" s="7"/>
      <c r="T6601" s="1"/>
      <c r="U6601" s="8"/>
      <c r="V6601" s="8"/>
      <c r="W6601" s="31"/>
      <c r="X6601" s="22"/>
      <c r="Y6601" s="4"/>
      <c r="Z6601" s="4"/>
      <c r="AA6601" s="4"/>
      <c r="AB6601" s="9"/>
      <c r="AD6601" s="165"/>
      <c r="AE6601" s="165"/>
      <c r="AF6601" s="193"/>
      <c r="AG6601" s="188"/>
      <c r="AH6601" s="188"/>
      <c r="AI6601" s="187"/>
      <c r="AJ6601" s="172"/>
      <c r="AK6601" s="172"/>
      <c r="AL6601" s="172"/>
      <c r="AM6601" s="165"/>
    </row>
    <row r="6602" spans="1:39">
      <c r="A6602" s="2"/>
      <c r="B6602" s="3"/>
      <c r="C6602" s="4"/>
      <c r="D6602" s="65"/>
      <c r="E6602" s="135"/>
      <c r="F6602" s="6"/>
      <c r="G6602" s="6"/>
      <c r="H6602" s="6"/>
      <c r="I6602" s="6"/>
      <c r="J6602" s="2"/>
      <c r="K6602" s="2"/>
      <c r="L6602" s="72"/>
      <c r="M6602" s="71"/>
      <c r="N6602" s="73"/>
      <c r="O6602" s="70"/>
      <c r="P6602" s="42"/>
      <c r="Q6602" s="3"/>
      <c r="R6602" s="6"/>
      <c r="S6602" s="7"/>
      <c r="T6602" s="1"/>
      <c r="U6602" s="8"/>
      <c r="V6602" s="8"/>
      <c r="W6602" s="31"/>
      <c r="X6602" s="22"/>
      <c r="Y6602" s="4"/>
      <c r="Z6602" s="4"/>
      <c r="AA6602" s="4"/>
      <c r="AB6602" s="9"/>
      <c r="AD6602" s="165"/>
      <c r="AE6602" s="165"/>
      <c r="AF6602" s="193"/>
      <c r="AG6602" s="188"/>
      <c r="AH6602" s="188"/>
      <c r="AI6602" s="187"/>
      <c r="AJ6602" s="172"/>
      <c r="AK6602" s="172"/>
      <c r="AL6602" s="172"/>
      <c r="AM6602" s="165"/>
    </row>
    <row r="6603" spans="1:39">
      <c r="A6603" s="2"/>
      <c r="B6603" s="3"/>
      <c r="C6603" s="4"/>
      <c r="D6603" s="65"/>
      <c r="E6603" s="135"/>
      <c r="F6603" s="6"/>
      <c r="G6603" s="6"/>
      <c r="H6603" s="6"/>
      <c r="I6603" s="6"/>
      <c r="J6603" s="2"/>
      <c r="K6603" s="2"/>
      <c r="L6603" s="72"/>
      <c r="M6603" s="71"/>
      <c r="N6603" s="73"/>
      <c r="O6603" s="70"/>
      <c r="P6603" s="42"/>
      <c r="Q6603" s="3"/>
      <c r="R6603" s="6"/>
      <c r="S6603" s="7"/>
      <c r="T6603" s="1"/>
      <c r="U6603" s="8"/>
      <c r="V6603" s="8"/>
      <c r="W6603" s="31"/>
      <c r="X6603" s="22"/>
      <c r="Y6603" s="4"/>
      <c r="Z6603" s="4"/>
      <c r="AA6603" s="4"/>
      <c r="AB6603" s="9"/>
      <c r="AD6603" s="165"/>
      <c r="AE6603" s="165"/>
      <c r="AF6603" s="193"/>
      <c r="AG6603" s="188"/>
      <c r="AH6603" s="188"/>
      <c r="AI6603" s="187"/>
      <c r="AJ6603" s="172"/>
      <c r="AK6603" s="172"/>
      <c r="AL6603" s="172"/>
      <c r="AM6603" s="165"/>
    </row>
    <row r="6604" spans="1:39">
      <c r="A6604" s="2"/>
      <c r="B6604" s="3"/>
      <c r="C6604" s="4"/>
      <c r="D6604" s="65"/>
      <c r="E6604" s="135"/>
      <c r="F6604" s="6"/>
      <c r="G6604" s="6"/>
      <c r="H6604" s="6"/>
      <c r="I6604" s="6"/>
      <c r="J6604" s="2"/>
      <c r="K6604" s="2"/>
      <c r="L6604" s="72"/>
      <c r="M6604" s="71"/>
      <c r="N6604" s="73"/>
      <c r="O6604" s="70"/>
      <c r="P6604" s="42"/>
      <c r="Q6604" s="3"/>
      <c r="R6604" s="6"/>
      <c r="S6604" s="7"/>
      <c r="T6604" s="1"/>
      <c r="U6604" s="8"/>
      <c r="V6604" s="8"/>
      <c r="W6604" s="31"/>
      <c r="X6604" s="22"/>
      <c r="Y6604" s="4"/>
      <c r="Z6604" s="4"/>
      <c r="AA6604" s="4"/>
      <c r="AB6604" s="9"/>
      <c r="AD6604" s="165"/>
      <c r="AE6604" s="165"/>
      <c r="AF6604" s="193"/>
      <c r="AG6604" s="188"/>
      <c r="AH6604" s="188"/>
      <c r="AI6604" s="187"/>
      <c r="AJ6604" s="172"/>
      <c r="AK6604" s="172"/>
      <c r="AL6604" s="172"/>
      <c r="AM6604" s="165"/>
    </row>
    <row r="6605" spans="1:39">
      <c r="A6605" s="2"/>
      <c r="B6605" s="3"/>
      <c r="C6605" s="4"/>
      <c r="D6605" s="65"/>
      <c r="E6605" s="135"/>
      <c r="F6605" s="6"/>
      <c r="G6605" s="6"/>
      <c r="H6605" s="6"/>
      <c r="I6605" s="6"/>
      <c r="J6605" s="2"/>
      <c r="K6605" s="2"/>
      <c r="L6605" s="72"/>
      <c r="M6605" s="71"/>
      <c r="N6605" s="73"/>
      <c r="O6605" s="70"/>
      <c r="P6605" s="42"/>
      <c r="Q6605" s="3"/>
      <c r="R6605" s="6"/>
      <c r="S6605" s="7"/>
      <c r="T6605" s="1"/>
      <c r="U6605" s="8"/>
      <c r="V6605" s="8"/>
      <c r="W6605" s="31"/>
      <c r="X6605" s="22"/>
      <c r="Y6605" s="4"/>
      <c r="Z6605" s="4"/>
      <c r="AA6605" s="4"/>
      <c r="AB6605" s="9"/>
      <c r="AD6605" s="165"/>
      <c r="AE6605" s="165"/>
      <c r="AF6605" s="193"/>
      <c r="AG6605" s="188"/>
      <c r="AH6605" s="188"/>
      <c r="AI6605" s="187"/>
      <c r="AJ6605" s="172"/>
      <c r="AK6605" s="172"/>
      <c r="AL6605" s="172"/>
      <c r="AM6605" s="165"/>
    </row>
    <row r="6606" spans="1:39">
      <c r="A6606" s="2"/>
      <c r="B6606" s="3"/>
      <c r="C6606" s="4"/>
      <c r="D6606" s="65"/>
      <c r="E6606" s="135"/>
      <c r="F6606" s="6"/>
      <c r="G6606" s="6"/>
      <c r="H6606" s="6"/>
      <c r="I6606" s="6"/>
      <c r="J6606" s="2"/>
      <c r="K6606" s="2"/>
      <c r="L6606" s="72"/>
      <c r="M6606" s="71"/>
      <c r="N6606" s="73"/>
      <c r="O6606" s="70"/>
      <c r="P6606" s="42"/>
      <c r="Q6606" s="3"/>
      <c r="R6606" s="6"/>
      <c r="S6606" s="7"/>
      <c r="T6606" s="1"/>
      <c r="U6606" s="8"/>
      <c r="V6606" s="8"/>
      <c r="W6606" s="31"/>
      <c r="X6606" s="22"/>
      <c r="Y6606" s="4"/>
      <c r="Z6606" s="4"/>
      <c r="AA6606" s="4"/>
      <c r="AB6606" s="9"/>
      <c r="AD6606" s="165"/>
      <c r="AE6606" s="165"/>
      <c r="AF6606" s="193"/>
      <c r="AG6606" s="188"/>
      <c r="AH6606" s="188"/>
      <c r="AI6606" s="187"/>
      <c r="AJ6606" s="172"/>
      <c r="AK6606" s="172"/>
      <c r="AL6606" s="172"/>
      <c r="AM6606" s="165"/>
    </row>
    <row r="6607" spans="1:39">
      <c r="A6607" s="2"/>
      <c r="B6607" s="3"/>
      <c r="C6607" s="4"/>
      <c r="D6607" s="65"/>
      <c r="E6607" s="135"/>
      <c r="F6607" s="6"/>
      <c r="G6607" s="6"/>
      <c r="H6607" s="6"/>
      <c r="I6607" s="6"/>
      <c r="J6607" s="2"/>
      <c r="K6607" s="2"/>
      <c r="L6607" s="72"/>
      <c r="M6607" s="71"/>
      <c r="N6607" s="73"/>
      <c r="O6607" s="70"/>
      <c r="P6607" s="42"/>
      <c r="Q6607" s="3"/>
      <c r="R6607" s="6"/>
      <c r="S6607" s="7"/>
      <c r="T6607" s="1"/>
      <c r="U6607" s="8"/>
      <c r="V6607" s="8"/>
      <c r="W6607" s="31"/>
      <c r="X6607" s="22"/>
      <c r="Y6607" s="4"/>
      <c r="Z6607" s="4"/>
      <c r="AA6607" s="4"/>
      <c r="AB6607" s="9"/>
      <c r="AD6607" s="165"/>
      <c r="AE6607" s="165"/>
      <c r="AF6607" s="193"/>
      <c r="AG6607" s="188"/>
      <c r="AH6607" s="188"/>
      <c r="AI6607" s="187"/>
      <c r="AJ6607" s="172"/>
      <c r="AK6607" s="172"/>
      <c r="AL6607" s="172"/>
      <c r="AM6607" s="165"/>
    </row>
    <row r="6608" spans="1:39">
      <c r="A6608" s="2"/>
      <c r="B6608" s="3"/>
      <c r="C6608" s="4"/>
      <c r="D6608" s="65"/>
      <c r="E6608" s="135"/>
      <c r="F6608" s="6"/>
      <c r="G6608" s="6"/>
      <c r="H6608" s="6"/>
      <c r="I6608" s="6"/>
      <c r="J6608" s="2"/>
      <c r="K6608" s="2"/>
      <c r="L6608" s="72"/>
      <c r="M6608" s="71"/>
      <c r="N6608" s="73"/>
      <c r="O6608" s="70"/>
      <c r="P6608" s="42"/>
      <c r="Q6608" s="3"/>
      <c r="R6608" s="6"/>
      <c r="S6608" s="7"/>
      <c r="T6608" s="1"/>
      <c r="U6608" s="8"/>
      <c r="V6608" s="8"/>
      <c r="W6608" s="31"/>
      <c r="X6608" s="22"/>
      <c r="Y6608" s="4"/>
      <c r="Z6608" s="4"/>
      <c r="AA6608" s="4"/>
      <c r="AB6608" s="9"/>
      <c r="AD6608" s="165"/>
      <c r="AE6608" s="165"/>
      <c r="AF6608" s="193"/>
      <c r="AG6608" s="188"/>
      <c r="AH6608" s="188"/>
      <c r="AI6608" s="187"/>
      <c r="AJ6608" s="172"/>
      <c r="AK6608" s="172"/>
      <c r="AL6608" s="172"/>
      <c r="AM6608" s="165"/>
    </row>
    <row r="6609" spans="1:39">
      <c r="A6609" s="2"/>
      <c r="B6609" s="3"/>
      <c r="C6609" s="4"/>
      <c r="D6609" s="65"/>
      <c r="E6609" s="135"/>
      <c r="F6609" s="6"/>
      <c r="G6609" s="6"/>
      <c r="H6609" s="6"/>
      <c r="I6609" s="6"/>
      <c r="J6609" s="2"/>
      <c r="K6609" s="2"/>
      <c r="L6609" s="72"/>
      <c r="M6609" s="71"/>
      <c r="N6609" s="73"/>
      <c r="O6609" s="70"/>
      <c r="P6609" s="42"/>
      <c r="Q6609" s="3"/>
      <c r="R6609" s="6"/>
      <c r="S6609" s="7"/>
      <c r="T6609" s="1"/>
      <c r="U6609" s="8"/>
      <c r="V6609" s="8"/>
      <c r="W6609" s="31"/>
      <c r="X6609" s="22"/>
      <c r="Y6609" s="4"/>
      <c r="Z6609" s="4"/>
      <c r="AA6609" s="4"/>
      <c r="AB6609" s="9"/>
      <c r="AD6609" s="165"/>
      <c r="AE6609" s="165"/>
      <c r="AF6609" s="193"/>
      <c r="AG6609" s="188"/>
      <c r="AH6609" s="188"/>
      <c r="AI6609" s="187"/>
      <c r="AJ6609" s="172"/>
      <c r="AK6609" s="172"/>
      <c r="AL6609" s="172"/>
      <c r="AM6609" s="165"/>
    </row>
    <row r="6610" spans="1:39">
      <c r="A6610" s="2"/>
      <c r="B6610" s="3"/>
      <c r="C6610" s="4"/>
      <c r="D6610" s="65"/>
      <c r="E6610" s="135"/>
      <c r="F6610" s="6"/>
      <c r="G6610" s="6"/>
      <c r="H6610" s="6"/>
      <c r="I6610" s="6"/>
      <c r="J6610" s="2"/>
      <c r="K6610" s="2"/>
      <c r="L6610" s="72"/>
      <c r="M6610" s="71"/>
      <c r="N6610" s="73"/>
      <c r="O6610" s="70"/>
      <c r="P6610" s="42"/>
      <c r="Q6610" s="3"/>
      <c r="R6610" s="6"/>
      <c r="S6610" s="7"/>
      <c r="T6610" s="1"/>
      <c r="U6610" s="8"/>
      <c r="V6610" s="8"/>
      <c r="W6610" s="31"/>
      <c r="X6610" s="22"/>
      <c r="Y6610" s="4"/>
      <c r="Z6610" s="4"/>
      <c r="AA6610" s="4"/>
      <c r="AB6610" s="9"/>
      <c r="AD6610" s="165"/>
      <c r="AE6610" s="165"/>
      <c r="AF6610" s="193"/>
      <c r="AG6610" s="188"/>
      <c r="AH6610" s="188"/>
      <c r="AI6610" s="187"/>
      <c r="AJ6610" s="172"/>
      <c r="AK6610" s="172"/>
      <c r="AL6610" s="172"/>
      <c r="AM6610" s="165"/>
    </row>
    <row r="6611" spans="1:39">
      <c r="A6611" s="2"/>
      <c r="B6611" s="3"/>
      <c r="C6611" s="4"/>
      <c r="D6611" s="65"/>
      <c r="E6611" s="135"/>
      <c r="F6611" s="6"/>
      <c r="G6611" s="6"/>
      <c r="H6611" s="6"/>
      <c r="I6611" s="6"/>
      <c r="J6611" s="8"/>
      <c r="K6611" s="72"/>
      <c r="L6611" s="72"/>
      <c r="M6611" s="71"/>
      <c r="N6611" s="73"/>
      <c r="O6611" s="70"/>
      <c r="P6611" s="42"/>
      <c r="Q6611" s="3"/>
      <c r="R6611" s="6"/>
      <c r="S6611" s="7"/>
      <c r="T6611" s="1"/>
      <c r="U6611" s="8"/>
      <c r="V6611" s="8"/>
      <c r="W6611" s="55"/>
      <c r="X6611" s="22"/>
      <c r="Y6611" s="70"/>
      <c r="Z6611" s="4"/>
      <c r="AA6611" s="4"/>
      <c r="AB6611" s="9"/>
      <c r="AD6611" s="165"/>
      <c r="AE6611" s="165"/>
      <c r="AF6611" s="193"/>
      <c r="AG6611" s="188"/>
      <c r="AH6611" s="188"/>
      <c r="AI6611" s="187"/>
      <c r="AJ6611" s="172"/>
      <c r="AK6611" s="172"/>
      <c r="AL6611" s="172"/>
      <c r="AM6611" s="165"/>
    </row>
    <row r="6612" spans="1:39">
      <c r="A6612" s="2"/>
      <c r="B6612" s="3"/>
      <c r="C6612" s="4"/>
      <c r="D6612" s="65"/>
      <c r="E6612" s="135"/>
      <c r="F6612" s="6"/>
      <c r="G6612" s="6"/>
      <c r="H6612" s="6"/>
      <c r="I6612" s="6"/>
      <c r="J6612" s="8"/>
      <c r="K6612" s="8"/>
      <c r="L6612" s="72"/>
      <c r="M6612" s="71"/>
      <c r="N6612" s="73"/>
      <c r="O6612" s="70"/>
      <c r="P6612" s="42"/>
      <c r="Q6612" s="3"/>
      <c r="R6612" s="6"/>
      <c r="S6612" s="7"/>
      <c r="T6612" s="1"/>
      <c r="U6612" s="8"/>
      <c r="V6612" s="8"/>
      <c r="W6612" s="55"/>
      <c r="X6612" s="22"/>
      <c r="Y6612" s="4"/>
      <c r="Z6612" s="4"/>
      <c r="AA6612" s="4"/>
      <c r="AB6612" s="9"/>
      <c r="AD6612" s="165"/>
      <c r="AE6612" s="165"/>
      <c r="AF6612" s="193"/>
      <c r="AG6612" s="188"/>
      <c r="AH6612" s="188"/>
      <c r="AI6612" s="187"/>
      <c r="AJ6612" s="172"/>
      <c r="AK6612" s="172"/>
      <c r="AL6612" s="172"/>
      <c r="AM6612" s="165"/>
    </row>
    <row r="6613" spans="1:39">
      <c r="A6613" s="2"/>
      <c r="B6613" s="3"/>
      <c r="C6613" s="4"/>
      <c r="D6613" s="65"/>
      <c r="E6613" s="135"/>
      <c r="F6613" s="6"/>
      <c r="G6613" s="6"/>
      <c r="H6613" s="6"/>
      <c r="I6613" s="6"/>
      <c r="J6613" s="72"/>
      <c r="K6613" s="72"/>
      <c r="L6613" s="72"/>
      <c r="M6613" s="71"/>
      <c r="N6613" s="73"/>
      <c r="O6613" s="70"/>
      <c r="P6613" s="42"/>
      <c r="Q6613" s="3"/>
      <c r="R6613" s="6"/>
      <c r="S6613" s="7"/>
      <c r="T6613" s="1"/>
      <c r="U6613" s="8"/>
      <c r="V6613" s="8"/>
      <c r="W6613" s="31"/>
      <c r="X6613" s="22"/>
      <c r="Y6613" s="70"/>
      <c r="Z6613" s="70"/>
      <c r="AA6613" s="70"/>
      <c r="AB6613" s="9"/>
      <c r="AD6613" s="165"/>
      <c r="AE6613" s="165"/>
      <c r="AF6613" s="193"/>
      <c r="AG6613" s="188"/>
      <c r="AH6613" s="188"/>
      <c r="AI6613" s="187"/>
      <c r="AJ6613" s="172"/>
      <c r="AK6613" s="172"/>
      <c r="AL6613" s="172"/>
      <c r="AM6613" s="165"/>
    </row>
    <row r="6614" spans="1:39">
      <c r="A6614" s="2"/>
      <c r="B6614" s="3"/>
      <c r="C6614" s="4"/>
      <c r="D6614" s="65"/>
      <c r="E6614" s="135"/>
      <c r="F6614" s="6"/>
      <c r="G6614" s="6"/>
      <c r="H6614" s="6"/>
      <c r="I6614" s="6"/>
      <c r="J6614" s="8"/>
      <c r="K6614" s="72"/>
      <c r="L6614" s="72"/>
      <c r="M6614" s="71"/>
      <c r="N6614" s="73"/>
      <c r="O6614" s="69"/>
      <c r="P6614" s="42"/>
      <c r="Q6614" s="3"/>
      <c r="R6614" s="6"/>
      <c r="S6614" s="7"/>
      <c r="T6614" s="1"/>
      <c r="U6614" s="8"/>
      <c r="V6614" s="8"/>
      <c r="W6614" s="26"/>
      <c r="X6614" s="22"/>
      <c r="Y6614" s="70"/>
      <c r="Z6614" s="70"/>
      <c r="AA6614" s="70"/>
      <c r="AB6614" s="9"/>
      <c r="AD6614" s="165"/>
      <c r="AE6614" s="165"/>
      <c r="AF6614" s="193"/>
      <c r="AG6614" s="188"/>
      <c r="AH6614" s="188"/>
      <c r="AI6614" s="187"/>
      <c r="AJ6614" s="172"/>
      <c r="AK6614" s="172"/>
      <c r="AL6614" s="172"/>
      <c r="AM6614" s="165"/>
    </row>
    <row r="6615" spans="1:39">
      <c r="A6615" s="2"/>
      <c r="B6615" s="3"/>
      <c r="C6615" s="4"/>
      <c r="D6615" s="65"/>
      <c r="E6615" s="135"/>
      <c r="F6615" s="6"/>
      <c r="G6615" s="6"/>
      <c r="H6615" s="6"/>
      <c r="I6615" s="6"/>
      <c r="J6615" s="8"/>
      <c r="K6615" s="72"/>
      <c r="L6615" s="72"/>
      <c r="M6615" s="71"/>
      <c r="N6615" s="73"/>
      <c r="O6615" s="70"/>
      <c r="P6615" s="42"/>
      <c r="Q6615" s="3"/>
      <c r="R6615" s="6"/>
      <c r="S6615" s="7"/>
      <c r="T6615" s="1"/>
      <c r="U6615" s="8"/>
      <c r="V6615" s="8"/>
      <c r="W6615" s="37"/>
      <c r="X6615" s="22"/>
      <c r="Y6615" s="70"/>
      <c r="Z6615" s="70"/>
      <c r="AA6615" s="70"/>
      <c r="AB6615" s="9"/>
      <c r="AD6615" s="165"/>
      <c r="AE6615" s="165"/>
      <c r="AF6615" s="193"/>
      <c r="AG6615" s="188"/>
      <c r="AH6615" s="188"/>
      <c r="AI6615" s="187"/>
      <c r="AJ6615" s="172"/>
      <c r="AK6615" s="172"/>
      <c r="AL6615" s="172"/>
      <c r="AM6615" s="165"/>
    </row>
    <row r="6616" spans="1:39">
      <c r="A6616" s="2"/>
      <c r="B6616" s="3"/>
      <c r="C6616" s="4"/>
      <c r="D6616" s="65"/>
      <c r="E6616" s="135"/>
      <c r="F6616" s="6"/>
      <c r="G6616" s="6"/>
      <c r="H6616" s="6"/>
      <c r="I6616" s="6"/>
      <c r="J6616" s="8"/>
      <c r="K6616" s="8"/>
      <c r="L6616" s="72"/>
      <c r="M6616" s="71"/>
      <c r="N6616" s="73"/>
      <c r="O6616" s="70"/>
      <c r="P6616" s="42"/>
      <c r="Q6616" s="3"/>
      <c r="R6616" s="6"/>
      <c r="S6616" s="7"/>
      <c r="T6616" s="1"/>
      <c r="U6616" s="8"/>
      <c r="V6616" s="8"/>
      <c r="W6616" s="26"/>
      <c r="X6616" s="22"/>
      <c r="Y6616" s="4"/>
      <c r="Z6616" s="4"/>
      <c r="AA6616" s="4"/>
      <c r="AB6616" s="9"/>
      <c r="AD6616" s="165"/>
      <c r="AE6616" s="165"/>
      <c r="AF6616" s="193"/>
      <c r="AG6616" s="188"/>
      <c r="AH6616" s="188"/>
      <c r="AI6616" s="187"/>
      <c r="AJ6616" s="172"/>
      <c r="AK6616" s="172"/>
      <c r="AL6616" s="172"/>
      <c r="AM6616" s="165"/>
    </row>
    <row r="6617" spans="1:39">
      <c r="A6617" s="2"/>
      <c r="B6617" s="3"/>
      <c r="C6617" s="4"/>
      <c r="D6617" s="65"/>
      <c r="E6617" s="135"/>
      <c r="F6617" s="6"/>
      <c r="G6617" s="6"/>
      <c r="H6617" s="6"/>
      <c r="I6617" s="6"/>
      <c r="J6617" s="2"/>
      <c r="K6617" s="8"/>
      <c r="L6617" s="72"/>
      <c r="M6617" s="71"/>
      <c r="N6617" s="73"/>
      <c r="O6617" s="70"/>
      <c r="P6617" s="42"/>
      <c r="Q6617" s="3"/>
      <c r="R6617" s="6"/>
      <c r="S6617" s="7"/>
      <c r="T6617" s="1"/>
      <c r="U6617" s="8"/>
      <c r="V6617" s="8"/>
      <c r="W6617" s="31"/>
      <c r="X6617" s="22"/>
      <c r="Y6617" s="4"/>
      <c r="Z6617" s="4"/>
      <c r="AA6617" s="4"/>
      <c r="AB6617" s="9"/>
      <c r="AD6617" s="165"/>
      <c r="AE6617" s="165"/>
      <c r="AF6617" s="193"/>
      <c r="AG6617" s="188"/>
      <c r="AH6617" s="188"/>
      <c r="AI6617" s="187"/>
      <c r="AJ6617" s="172"/>
      <c r="AK6617" s="172"/>
      <c r="AL6617" s="172"/>
      <c r="AM6617" s="165"/>
    </row>
    <row r="6618" spans="1:39">
      <c r="A6618" s="2"/>
      <c r="B6618" s="3"/>
      <c r="C6618" s="4"/>
      <c r="D6618" s="65"/>
      <c r="E6618" s="135"/>
      <c r="F6618" s="6"/>
      <c r="G6618" s="6"/>
      <c r="H6618" s="6"/>
      <c r="I6618" s="6"/>
      <c r="J6618" s="2"/>
      <c r="K6618" s="8"/>
      <c r="L6618" s="72"/>
      <c r="M6618" s="71"/>
      <c r="N6618" s="73"/>
      <c r="O6618" s="70"/>
      <c r="P6618" s="42"/>
      <c r="Q6618" s="3"/>
      <c r="R6618" s="6"/>
      <c r="S6618" s="7"/>
      <c r="T6618" s="1"/>
      <c r="U6618" s="8"/>
      <c r="V6618" s="8"/>
      <c r="W6618" s="31"/>
      <c r="X6618" s="22"/>
      <c r="Y6618" s="4"/>
      <c r="Z6618" s="4"/>
      <c r="AA6618" s="4"/>
      <c r="AB6618" s="9"/>
      <c r="AD6618" s="165"/>
      <c r="AE6618" s="165"/>
      <c r="AF6618" s="193"/>
      <c r="AG6618" s="188"/>
      <c r="AH6618" s="188"/>
      <c r="AI6618" s="187"/>
      <c r="AJ6618" s="172"/>
      <c r="AK6618" s="172"/>
      <c r="AL6618" s="172"/>
      <c r="AM6618" s="165"/>
    </row>
    <row r="6619" spans="1:39">
      <c r="A6619" s="2"/>
      <c r="B6619" s="3"/>
      <c r="C6619" s="4"/>
      <c r="D6619" s="65"/>
      <c r="E6619" s="135"/>
      <c r="F6619" s="6"/>
      <c r="G6619" s="6"/>
      <c r="H6619" s="6"/>
      <c r="I6619" s="6"/>
      <c r="J6619" s="8"/>
      <c r="K6619" s="8"/>
      <c r="L6619" s="72"/>
      <c r="M6619" s="71"/>
      <c r="N6619" s="73"/>
      <c r="O6619" s="70"/>
      <c r="P6619" s="42"/>
      <c r="Q6619" s="3"/>
      <c r="R6619" s="6"/>
      <c r="S6619" s="7"/>
      <c r="T6619" s="1"/>
      <c r="U6619" s="8"/>
      <c r="V6619" s="8"/>
      <c r="W6619" s="31"/>
      <c r="X6619" s="22"/>
      <c r="Y6619" s="4"/>
      <c r="Z6619" s="4"/>
      <c r="AA6619" s="4"/>
      <c r="AB6619" s="9"/>
      <c r="AD6619" s="165"/>
      <c r="AE6619" s="165"/>
      <c r="AF6619" s="193"/>
      <c r="AG6619" s="188"/>
      <c r="AH6619" s="188"/>
      <c r="AI6619" s="187"/>
      <c r="AJ6619" s="172"/>
      <c r="AK6619" s="172"/>
      <c r="AL6619" s="172"/>
      <c r="AM6619" s="165"/>
    </row>
    <row r="6620" spans="1:39">
      <c r="A6620" s="2"/>
      <c r="B6620" s="3"/>
      <c r="C6620" s="4"/>
      <c r="D6620" s="65"/>
      <c r="E6620" s="135"/>
      <c r="F6620" s="6"/>
      <c r="G6620" s="6"/>
      <c r="H6620" s="6"/>
      <c r="I6620" s="6"/>
      <c r="J6620" s="8"/>
      <c r="K6620" s="2"/>
      <c r="L6620" s="72"/>
      <c r="M6620" s="71"/>
      <c r="N6620" s="73"/>
      <c r="O6620" s="70"/>
      <c r="P6620" s="42"/>
      <c r="Q6620" s="3"/>
      <c r="R6620" s="6"/>
      <c r="S6620" s="7"/>
      <c r="T6620" s="1"/>
      <c r="U6620" s="8"/>
      <c r="V6620" s="8"/>
      <c r="W6620" s="26"/>
      <c r="X6620" s="22"/>
      <c r="Y6620" s="4"/>
      <c r="Z6620" s="4"/>
      <c r="AA6620" s="4"/>
      <c r="AB6620" s="9"/>
      <c r="AD6620" s="165"/>
      <c r="AE6620" s="165"/>
      <c r="AF6620" s="193"/>
      <c r="AG6620" s="188"/>
      <c r="AH6620" s="188"/>
      <c r="AI6620" s="187"/>
      <c r="AJ6620" s="172"/>
      <c r="AK6620" s="172"/>
      <c r="AL6620" s="172"/>
      <c r="AM6620" s="165"/>
    </row>
    <row r="6621" spans="1:39">
      <c r="A6621" s="2"/>
      <c r="B6621" s="3"/>
      <c r="C6621" s="4"/>
      <c r="D6621" s="65"/>
      <c r="E6621" s="135"/>
      <c r="F6621" s="6"/>
      <c r="G6621" s="6"/>
      <c r="H6621" s="6"/>
      <c r="I6621" s="6"/>
      <c r="J6621" s="2"/>
      <c r="K6621" s="8"/>
      <c r="L6621" s="72"/>
      <c r="M6621" s="71"/>
      <c r="N6621" s="73"/>
      <c r="O6621" s="70"/>
      <c r="P6621" s="42"/>
      <c r="Q6621" s="3"/>
      <c r="R6621" s="6"/>
      <c r="S6621" s="7"/>
      <c r="T6621" s="1"/>
      <c r="U6621" s="8"/>
      <c r="V6621" s="8"/>
      <c r="W6621" s="31"/>
      <c r="X6621" s="22"/>
      <c r="Y6621" s="4"/>
      <c r="Z6621" s="4"/>
      <c r="AA6621" s="4"/>
      <c r="AB6621" s="9"/>
      <c r="AD6621" s="165"/>
      <c r="AE6621" s="165"/>
      <c r="AF6621" s="193"/>
      <c r="AG6621" s="188"/>
      <c r="AH6621" s="188"/>
      <c r="AI6621" s="187"/>
      <c r="AJ6621" s="172"/>
      <c r="AK6621" s="172"/>
      <c r="AL6621" s="172"/>
      <c r="AM6621" s="165"/>
    </row>
    <row r="6622" spans="1:39">
      <c r="A6622" s="2"/>
      <c r="B6622" s="3"/>
      <c r="C6622" s="4"/>
      <c r="D6622" s="65"/>
      <c r="E6622" s="135"/>
      <c r="F6622" s="6"/>
      <c r="G6622" s="6"/>
      <c r="H6622" s="6"/>
      <c r="I6622" s="6"/>
      <c r="J6622" s="2"/>
      <c r="K6622" s="8"/>
      <c r="L6622" s="72"/>
      <c r="M6622" s="71"/>
      <c r="N6622" s="73"/>
      <c r="O6622" s="70"/>
      <c r="P6622" s="42"/>
      <c r="Q6622" s="3"/>
      <c r="R6622" s="6"/>
      <c r="S6622" s="7"/>
      <c r="T6622" s="1"/>
      <c r="U6622" s="8"/>
      <c r="V6622" s="8"/>
      <c r="W6622" s="31"/>
      <c r="X6622" s="22"/>
      <c r="Y6622" s="4"/>
      <c r="Z6622" s="4"/>
      <c r="AA6622" s="4"/>
      <c r="AB6622" s="9"/>
      <c r="AD6622" s="165"/>
      <c r="AE6622" s="165"/>
      <c r="AF6622" s="193"/>
      <c r="AG6622" s="188"/>
      <c r="AH6622" s="188"/>
      <c r="AI6622" s="187"/>
      <c r="AJ6622" s="172"/>
      <c r="AK6622" s="172"/>
      <c r="AL6622" s="172"/>
      <c r="AM6622" s="165"/>
    </row>
    <row r="6623" spans="1:39">
      <c r="A6623" s="2"/>
      <c r="B6623" s="3"/>
      <c r="C6623" s="4"/>
      <c r="D6623" s="65"/>
      <c r="E6623" s="135"/>
      <c r="F6623" s="6"/>
      <c r="G6623" s="6"/>
      <c r="H6623" s="6"/>
      <c r="I6623" s="6"/>
      <c r="J6623" s="2"/>
      <c r="K6623" s="8"/>
      <c r="L6623" s="72"/>
      <c r="M6623" s="71"/>
      <c r="N6623" s="73"/>
      <c r="O6623" s="70"/>
      <c r="P6623" s="42"/>
      <c r="Q6623" s="3"/>
      <c r="R6623" s="6"/>
      <c r="S6623" s="7"/>
      <c r="T6623" s="1"/>
      <c r="U6623" s="8"/>
      <c r="V6623" s="8"/>
      <c r="W6623" s="26"/>
      <c r="X6623" s="22"/>
      <c r="Y6623" s="4"/>
      <c r="Z6623" s="4"/>
      <c r="AA6623" s="4"/>
      <c r="AB6623" s="9"/>
      <c r="AD6623" s="165"/>
      <c r="AE6623" s="165"/>
      <c r="AF6623" s="193"/>
      <c r="AG6623" s="188"/>
      <c r="AH6623" s="188"/>
      <c r="AI6623" s="187"/>
      <c r="AJ6623" s="172"/>
      <c r="AK6623" s="172"/>
      <c r="AL6623" s="172"/>
      <c r="AM6623" s="165"/>
    </row>
    <row r="6624" spans="1:39">
      <c r="A6624" s="2"/>
      <c r="B6624" s="3"/>
      <c r="C6624" s="4"/>
      <c r="D6624" s="65"/>
      <c r="E6624" s="135"/>
      <c r="F6624" s="6"/>
      <c r="G6624" s="6"/>
      <c r="H6624" s="6"/>
      <c r="I6624" s="6"/>
      <c r="J6624" s="2"/>
      <c r="K6624" s="2"/>
      <c r="L6624" s="72"/>
      <c r="M6624" s="71"/>
      <c r="N6624" s="73"/>
      <c r="O6624" s="70"/>
      <c r="P6624" s="42"/>
      <c r="Q6624" s="3"/>
      <c r="R6624" s="6"/>
      <c r="S6624" s="7"/>
      <c r="T6624" s="1"/>
      <c r="U6624" s="8"/>
      <c r="V6624" s="8"/>
      <c r="W6624" s="44"/>
      <c r="X6624" s="22"/>
      <c r="Y6624" s="4"/>
      <c r="Z6624" s="4"/>
      <c r="AA6624" s="4"/>
      <c r="AB6624" s="9"/>
      <c r="AD6624" s="165"/>
      <c r="AE6624" s="165"/>
      <c r="AF6624" s="193"/>
      <c r="AG6624" s="188"/>
      <c r="AH6624" s="188"/>
      <c r="AI6624" s="187"/>
      <c r="AJ6624" s="172"/>
      <c r="AK6624" s="172"/>
      <c r="AL6624" s="172"/>
      <c r="AM6624" s="165"/>
    </row>
    <row r="6625" spans="1:39">
      <c r="A6625" s="2"/>
      <c r="B6625" s="3"/>
      <c r="C6625" s="4"/>
      <c r="D6625" s="65"/>
      <c r="E6625" s="135"/>
      <c r="F6625" s="6"/>
      <c r="G6625" s="6"/>
      <c r="H6625" s="6"/>
      <c r="I6625" s="6"/>
      <c r="J6625" s="2"/>
      <c r="K6625" s="2"/>
      <c r="L6625" s="72"/>
      <c r="M6625" s="71"/>
      <c r="N6625" s="73"/>
      <c r="O6625" s="70"/>
      <c r="P6625" s="42"/>
      <c r="Q6625" s="3"/>
      <c r="R6625" s="6"/>
      <c r="S6625" s="7"/>
      <c r="T6625" s="1"/>
      <c r="U6625" s="8"/>
      <c r="V6625" s="8"/>
      <c r="W6625" s="31"/>
      <c r="X6625" s="22"/>
      <c r="Y6625" s="4"/>
      <c r="Z6625" s="4"/>
      <c r="AA6625" s="4"/>
      <c r="AB6625" s="9"/>
      <c r="AD6625" s="165"/>
      <c r="AE6625" s="165"/>
      <c r="AF6625" s="193"/>
      <c r="AG6625" s="188"/>
      <c r="AH6625" s="188"/>
      <c r="AI6625" s="187"/>
      <c r="AJ6625" s="172"/>
      <c r="AK6625" s="172"/>
      <c r="AL6625" s="172"/>
      <c r="AM6625" s="165"/>
    </row>
    <row r="6626" spans="1:39">
      <c r="A6626" s="2"/>
      <c r="B6626" s="3"/>
      <c r="C6626" s="4"/>
      <c r="D6626" s="65"/>
      <c r="E6626" s="135"/>
      <c r="F6626" s="6"/>
      <c r="G6626" s="6"/>
      <c r="H6626" s="6"/>
      <c r="I6626" s="6"/>
      <c r="J6626" s="2"/>
      <c r="K6626" s="2"/>
      <c r="L6626" s="72"/>
      <c r="M6626" s="71"/>
      <c r="N6626" s="73"/>
      <c r="O6626" s="70"/>
      <c r="P6626" s="42"/>
      <c r="Q6626" s="3"/>
      <c r="R6626" s="6"/>
      <c r="S6626" s="7"/>
      <c r="T6626" s="1"/>
      <c r="U6626" s="8"/>
      <c r="V6626" s="8"/>
      <c r="W6626" s="26"/>
      <c r="X6626" s="22"/>
      <c r="Y6626" s="4"/>
      <c r="Z6626" s="4"/>
      <c r="AA6626" s="4"/>
      <c r="AB6626" s="9"/>
      <c r="AD6626" s="165"/>
      <c r="AE6626" s="165"/>
      <c r="AF6626" s="193"/>
      <c r="AG6626" s="188"/>
      <c r="AH6626" s="188"/>
      <c r="AI6626" s="187"/>
      <c r="AJ6626" s="172"/>
      <c r="AK6626" s="172"/>
      <c r="AL6626" s="172"/>
      <c r="AM6626" s="165"/>
    </row>
    <row r="6627" spans="1:39">
      <c r="A6627" s="2"/>
      <c r="B6627" s="3"/>
      <c r="C6627" s="4"/>
      <c r="D6627" s="65"/>
      <c r="E6627" s="135"/>
      <c r="F6627" s="6"/>
      <c r="G6627" s="6"/>
      <c r="H6627" s="6"/>
      <c r="I6627" s="6"/>
      <c r="J6627" s="2"/>
      <c r="K6627" s="2"/>
      <c r="L6627" s="72"/>
      <c r="M6627" s="71"/>
      <c r="N6627" s="73"/>
      <c r="O6627" s="70"/>
      <c r="P6627" s="42"/>
      <c r="Q6627" s="3"/>
      <c r="R6627" s="6"/>
      <c r="S6627" s="7"/>
      <c r="T6627" s="1"/>
      <c r="U6627" s="8"/>
      <c r="V6627" s="8"/>
      <c r="W6627" s="44"/>
      <c r="X6627" s="22"/>
      <c r="Y6627" s="4"/>
      <c r="Z6627" s="4"/>
      <c r="AA6627" s="4"/>
      <c r="AB6627" s="9"/>
      <c r="AD6627" s="165"/>
      <c r="AE6627" s="165"/>
      <c r="AF6627" s="193"/>
      <c r="AG6627" s="188"/>
      <c r="AH6627" s="188"/>
      <c r="AI6627" s="187"/>
      <c r="AJ6627" s="172"/>
      <c r="AK6627" s="172"/>
      <c r="AL6627" s="172"/>
      <c r="AM6627" s="165"/>
    </row>
    <row r="6628" spans="1:39">
      <c r="A6628" s="2"/>
      <c r="B6628" s="3"/>
      <c r="C6628" s="4"/>
      <c r="D6628" s="65"/>
      <c r="E6628" s="135"/>
      <c r="F6628" s="6"/>
      <c r="G6628" s="6"/>
      <c r="H6628" s="6"/>
      <c r="I6628" s="6"/>
      <c r="J6628" s="2"/>
      <c r="K6628" s="2"/>
      <c r="L6628" s="72"/>
      <c r="M6628" s="71"/>
      <c r="N6628" s="73"/>
      <c r="O6628" s="70"/>
      <c r="P6628" s="42"/>
      <c r="Q6628" s="3"/>
      <c r="R6628" s="6"/>
      <c r="S6628" s="7"/>
      <c r="T6628" s="1"/>
      <c r="U6628" s="8"/>
      <c r="V6628" s="8"/>
      <c r="W6628" s="31"/>
      <c r="X6628" s="22"/>
      <c r="Y6628" s="4"/>
      <c r="Z6628" s="4"/>
      <c r="AA6628" s="4"/>
      <c r="AB6628" s="9"/>
      <c r="AD6628" s="165"/>
      <c r="AE6628" s="165"/>
      <c r="AF6628" s="193"/>
      <c r="AG6628" s="188"/>
      <c r="AH6628" s="188"/>
      <c r="AI6628" s="187"/>
      <c r="AJ6628" s="172"/>
      <c r="AK6628" s="172"/>
      <c r="AL6628" s="172"/>
      <c r="AM6628" s="165"/>
    </row>
    <row r="6629" spans="1:39">
      <c r="A6629" s="2"/>
      <c r="B6629" s="3"/>
      <c r="C6629" s="4"/>
      <c r="D6629" s="65"/>
      <c r="E6629" s="135"/>
      <c r="F6629" s="6"/>
      <c r="G6629" s="6"/>
      <c r="H6629" s="6"/>
      <c r="I6629" s="6"/>
      <c r="J6629" s="2"/>
      <c r="K6629" s="2"/>
      <c r="L6629" s="72"/>
      <c r="M6629" s="71"/>
      <c r="N6629" s="73"/>
      <c r="O6629" s="70"/>
      <c r="P6629" s="42"/>
      <c r="Q6629" s="3"/>
      <c r="R6629" s="6"/>
      <c r="S6629" s="7"/>
      <c r="T6629" s="1"/>
      <c r="U6629" s="8"/>
      <c r="V6629" s="8"/>
      <c r="W6629" s="26"/>
      <c r="X6629" s="22"/>
      <c r="Y6629" s="4"/>
      <c r="Z6629" s="4"/>
      <c r="AA6629" s="4"/>
      <c r="AB6629" s="9"/>
      <c r="AD6629" s="165"/>
      <c r="AE6629" s="165"/>
      <c r="AF6629" s="193"/>
      <c r="AG6629" s="188"/>
      <c r="AH6629" s="188"/>
      <c r="AI6629" s="187"/>
      <c r="AJ6629" s="172"/>
      <c r="AK6629" s="172"/>
      <c r="AL6629" s="172"/>
      <c r="AM6629" s="165"/>
    </row>
    <row r="6630" spans="1:39">
      <c r="A6630" s="2"/>
      <c r="B6630" s="3"/>
      <c r="C6630" s="4"/>
      <c r="D6630" s="65"/>
      <c r="E6630" s="135"/>
      <c r="F6630" s="6"/>
      <c r="G6630" s="6"/>
      <c r="H6630" s="6"/>
      <c r="I6630" s="6"/>
      <c r="J6630" s="2"/>
      <c r="K6630" s="2"/>
      <c r="L6630" s="72"/>
      <c r="M6630" s="71"/>
      <c r="N6630" s="73"/>
      <c r="O6630" s="70"/>
      <c r="P6630" s="42"/>
      <c r="Q6630" s="3"/>
      <c r="R6630" s="6"/>
      <c r="S6630" s="7"/>
      <c r="T6630" s="1"/>
      <c r="U6630" s="8"/>
      <c r="V6630" s="8"/>
      <c r="W6630" s="44"/>
      <c r="X6630" s="22"/>
      <c r="Y6630" s="4"/>
      <c r="Z6630" s="4"/>
      <c r="AA6630" s="4"/>
      <c r="AB6630" s="9"/>
      <c r="AD6630" s="165"/>
      <c r="AE6630" s="165"/>
      <c r="AF6630" s="193"/>
      <c r="AG6630" s="188"/>
      <c r="AH6630" s="188"/>
      <c r="AI6630" s="187"/>
      <c r="AJ6630" s="172"/>
      <c r="AK6630" s="172"/>
      <c r="AL6630" s="172"/>
      <c r="AM6630" s="165"/>
    </row>
    <row r="6631" spans="1:39">
      <c r="A6631" s="2"/>
      <c r="B6631" s="3"/>
      <c r="C6631" s="4"/>
      <c r="D6631" s="65"/>
      <c r="E6631" s="135"/>
      <c r="F6631" s="6"/>
      <c r="G6631" s="6"/>
      <c r="H6631" s="6"/>
      <c r="I6631" s="6"/>
      <c r="J6631" s="2"/>
      <c r="K6631" s="2"/>
      <c r="L6631" s="72"/>
      <c r="M6631" s="71"/>
      <c r="N6631" s="73"/>
      <c r="O6631" s="70"/>
      <c r="P6631" s="42"/>
      <c r="Q6631" s="3"/>
      <c r="R6631" s="6"/>
      <c r="S6631" s="7"/>
      <c r="T6631" s="1"/>
      <c r="U6631" s="8"/>
      <c r="V6631" s="8"/>
      <c r="W6631" s="31"/>
      <c r="X6631" s="22"/>
      <c r="Y6631" s="4"/>
      <c r="Z6631" s="4"/>
      <c r="AA6631" s="4"/>
      <c r="AB6631" s="9"/>
      <c r="AD6631" s="165"/>
      <c r="AE6631" s="165"/>
      <c r="AF6631" s="193"/>
      <c r="AG6631" s="188"/>
      <c r="AH6631" s="188"/>
      <c r="AI6631" s="187"/>
      <c r="AJ6631" s="172"/>
      <c r="AK6631" s="172"/>
      <c r="AL6631" s="172"/>
      <c r="AM6631" s="165"/>
    </row>
    <row r="6632" spans="1:39">
      <c r="A6632" s="2"/>
      <c r="B6632" s="3"/>
      <c r="C6632" s="4"/>
      <c r="D6632" s="65"/>
      <c r="E6632" s="135"/>
      <c r="F6632" s="6"/>
      <c r="G6632" s="6"/>
      <c r="H6632" s="6"/>
      <c r="I6632" s="6"/>
      <c r="J6632" s="2"/>
      <c r="K6632" s="2"/>
      <c r="L6632" s="72"/>
      <c r="M6632" s="71"/>
      <c r="N6632" s="73"/>
      <c r="O6632" s="70"/>
      <c r="P6632" s="42"/>
      <c r="Q6632" s="3"/>
      <c r="R6632" s="6"/>
      <c r="S6632" s="7"/>
      <c r="T6632" s="1"/>
      <c r="U6632" s="8"/>
      <c r="V6632" s="8"/>
      <c r="W6632" s="26"/>
      <c r="X6632" s="22"/>
      <c r="Y6632" s="4"/>
      <c r="Z6632" s="4"/>
      <c r="AA6632" s="4"/>
      <c r="AB6632" s="9"/>
      <c r="AD6632" s="165"/>
      <c r="AE6632" s="165"/>
      <c r="AF6632" s="193"/>
      <c r="AG6632" s="188"/>
      <c r="AH6632" s="188"/>
      <c r="AI6632" s="187"/>
      <c r="AJ6632" s="172"/>
      <c r="AK6632" s="172"/>
      <c r="AL6632" s="172"/>
      <c r="AM6632" s="165"/>
    </row>
    <row r="6633" spans="1:39">
      <c r="A6633" s="2"/>
      <c r="B6633" s="3"/>
      <c r="C6633" s="4"/>
      <c r="D6633" s="65"/>
      <c r="E6633" s="135"/>
      <c r="F6633" s="6"/>
      <c r="G6633" s="6"/>
      <c r="H6633" s="6"/>
      <c r="I6633" s="6"/>
      <c r="J6633" s="2"/>
      <c r="K6633" s="2"/>
      <c r="L6633" s="72"/>
      <c r="M6633" s="71"/>
      <c r="N6633" s="73"/>
      <c r="O6633" s="70"/>
      <c r="P6633" s="42"/>
      <c r="Q6633" s="3"/>
      <c r="R6633" s="6"/>
      <c r="S6633" s="7"/>
      <c r="T6633" s="1"/>
      <c r="U6633" s="8"/>
      <c r="V6633" s="8"/>
      <c r="W6633" s="26"/>
      <c r="X6633" s="22"/>
      <c r="Y6633" s="4"/>
      <c r="Z6633" s="4"/>
      <c r="AA6633" s="4"/>
      <c r="AB6633" s="9"/>
      <c r="AD6633" s="165"/>
      <c r="AE6633" s="165"/>
      <c r="AF6633" s="193"/>
      <c r="AG6633" s="188"/>
      <c r="AH6633" s="188"/>
      <c r="AI6633" s="187"/>
      <c r="AJ6633" s="172"/>
      <c r="AK6633" s="172"/>
      <c r="AL6633" s="172"/>
      <c r="AM6633" s="165"/>
    </row>
    <row r="6634" spans="1:39">
      <c r="A6634" s="2"/>
      <c r="B6634" s="3"/>
      <c r="C6634" s="4"/>
      <c r="D6634" s="65"/>
      <c r="E6634" s="135"/>
      <c r="F6634" s="6"/>
      <c r="G6634" s="6"/>
      <c r="H6634" s="6"/>
      <c r="I6634" s="6"/>
      <c r="J6634" s="2"/>
      <c r="K6634" s="2"/>
      <c r="L6634" s="72"/>
      <c r="M6634" s="71"/>
      <c r="N6634" s="73"/>
      <c r="O6634" s="70"/>
      <c r="P6634" s="42"/>
      <c r="Q6634" s="3"/>
      <c r="R6634" s="6"/>
      <c r="S6634" s="7"/>
      <c r="T6634" s="1"/>
      <c r="U6634" s="8"/>
      <c r="V6634" s="8"/>
      <c r="W6634" s="31"/>
      <c r="X6634" s="22"/>
      <c r="Y6634" s="4"/>
      <c r="Z6634" s="4"/>
      <c r="AA6634" s="4"/>
      <c r="AB6634" s="9"/>
      <c r="AD6634" s="165"/>
      <c r="AE6634" s="165"/>
      <c r="AF6634" s="193"/>
      <c r="AG6634" s="188"/>
      <c r="AH6634" s="188"/>
      <c r="AI6634" s="187"/>
      <c r="AJ6634" s="172"/>
      <c r="AK6634" s="172"/>
      <c r="AL6634" s="172"/>
      <c r="AM6634" s="165"/>
    </row>
    <row r="6635" spans="1:39">
      <c r="A6635" s="2"/>
      <c r="B6635" s="3"/>
      <c r="C6635" s="4"/>
      <c r="D6635" s="65"/>
      <c r="E6635" s="135"/>
      <c r="F6635" s="6"/>
      <c r="G6635" s="6"/>
      <c r="H6635" s="6"/>
      <c r="I6635" s="6"/>
      <c r="J6635" s="2"/>
      <c r="K6635" s="2"/>
      <c r="L6635" s="72"/>
      <c r="M6635" s="71"/>
      <c r="N6635" s="73"/>
      <c r="O6635" s="70"/>
      <c r="P6635" s="42"/>
      <c r="Q6635" s="3"/>
      <c r="R6635" s="6"/>
      <c r="S6635" s="7"/>
      <c r="T6635" s="1"/>
      <c r="U6635" s="8"/>
      <c r="V6635" s="8"/>
      <c r="W6635" s="44"/>
      <c r="X6635" s="22"/>
      <c r="Y6635" s="4"/>
      <c r="Z6635" s="4"/>
      <c r="AA6635" s="4"/>
      <c r="AB6635" s="9"/>
      <c r="AD6635" s="165"/>
      <c r="AE6635" s="165"/>
      <c r="AF6635" s="193"/>
      <c r="AG6635" s="188"/>
      <c r="AH6635" s="188"/>
      <c r="AI6635" s="187"/>
      <c r="AJ6635" s="172"/>
      <c r="AK6635" s="172"/>
      <c r="AL6635" s="172"/>
      <c r="AM6635" s="165"/>
    </row>
    <row r="6636" spans="1:39">
      <c r="A6636" s="2"/>
      <c r="B6636" s="3"/>
      <c r="C6636" s="4"/>
      <c r="D6636" s="65"/>
      <c r="E6636" s="135"/>
      <c r="F6636" s="6"/>
      <c r="G6636" s="6"/>
      <c r="H6636" s="6"/>
      <c r="I6636" s="6"/>
      <c r="J6636" s="2"/>
      <c r="K6636" s="2"/>
      <c r="L6636" s="72"/>
      <c r="M6636" s="71"/>
      <c r="N6636" s="73"/>
      <c r="O6636" s="70"/>
      <c r="P6636" s="42"/>
      <c r="Q6636" s="3"/>
      <c r="R6636" s="6"/>
      <c r="S6636" s="7"/>
      <c r="T6636" s="1"/>
      <c r="U6636" s="8"/>
      <c r="V6636" s="8"/>
      <c r="W6636" s="31"/>
      <c r="X6636" s="22"/>
      <c r="Y6636" s="4"/>
      <c r="Z6636" s="4"/>
      <c r="AA6636" s="4"/>
      <c r="AB6636" s="9"/>
      <c r="AD6636" s="165"/>
      <c r="AE6636" s="165"/>
      <c r="AF6636" s="193"/>
      <c r="AG6636" s="188"/>
      <c r="AH6636" s="188"/>
      <c r="AI6636" s="187"/>
      <c r="AJ6636" s="172"/>
      <c r="AK6636" s="172"/>
      <c r="AL6636" s="172"/>
      <c r="AM6636" s="165"/>
    </row>
    <row r="6637" spans="1:39">
      <c r="A6637" s="2"/>
      <c r="B6637" s="3"/>
      <c r="C6637" s="4"/>
      <c r="D6637" s="65"/>
      <c r="E6637" s="135"/>
      <c r="F6637" s="6"/>
      <c r="G6637" s="6"/>
      <c r="H6637" s="6"/>
      <c r="I6637" s="6"/>
      <c r="J6637" s="2"/>
      <c r="K6637" s="2"/>
      <c r="L6637" s="72"/>
      <c r="M6637" s="71"/>
      <c r="N6637" s="73"/>
      <c r="O6637" s="70"/>
      <c r="P6637" s="42"/>
      <c r="Q6637" s="3"/>
      <c r="R6637" s="6"/>
      <c r="S6637" s="7"/>
      <c r="T6637" s="1"/>
      <c r="U6637" s="8"/>
      <c r="V6637" s="8"/>
      <c r="W6637" s="31"/>
      <c r="X6637" s="22"/>
      <c r="Y6637" s="4"/>
      <c r="Z6637" s="4"/>
      <c r="AA6637" s="4"/>
      <c r="AB6637" s="9"/>
      <c r="AD6637" s="165"/>
      <c r="AE6637" s="165"/>
      <c r="AF6637" s="193"/>
      <c r="AG6637" s="188"/>
      <c r="AH6637" s="188"/>
      <c r="AI6637" s="187"/>
      <c r="AJ6637" s="172"/>
      <c r="AK6637" s="172"/>
      <c r="AL6637" s="172"/>
      <c r="AM6637" s="165"/>
    </row>
    <row r="6638" spans="1:39">
      <c r="A6638" s="2"/>
      <c r="B6638" s="3"/>
      <c r="C6638" s="4"/>
      <c r="D6638" s="65"/>
      <c r="E6638" s="135"/>
      <c r="F6638" s="6"/>
      <c r="G6638" s="6"/>
      <c r="H6638" s="6"/>
      <c r="I6638" s="6"/>
      <c r="J6638" s="2"/>
      <c r="K6638" s="2"/>
      <c r="L6638" s="72"/>
      <c r="M6638" s="71"/>
      <c r="N6638" s="73"/>
      <c r="O6638" s="70"/>
      <c r="P6638" s="42"/>
      <c r="Q6638" s="3"/>
      <c r="R6638" s="6"/>
      <c r="S6638" s="7"/>
      <c r="T6638" s="1"/>
      <c r="U6638" s="8"/>
      <c r="V6638" s="8"/>
      <c r="W6638" s="44"/>
      <c r="X6638" s="22"/>
      <c r="Y6638" s="4"/>
      <c r="Z6638" s="4"/>
      <c r="AA6638" s="4"/>
      <c r="AB6638" s="9"/>
      <c r="AD6638" s="165"/>
      <c r="AE6638" s="165"/>
      <c r="AF6638" s="193"/>
      <c r="AG6638" s="188"/>
      <c r="AH6638" s="188"/>
      <c r="AI6638" s="187"/>
      <c r="AJ6638" s="172"/>
      <c r="AK6638" s="172"/>
      <c r="AL6638" s="172"/>
      <c r="AM6638" s="165"/>
    </row>
    <row r="6639" spans="1:39">
      <c r="A6639" s="2"/>
      <c r="B6639" s="3"/>
      <c r="C6639" s="4"/>
      <c r="D6639" s="65"/>
      <c r="E6639" s="135"/>
      <c r="F6639" s="6"/>
      <c r="G6639" s="6"/>
      <c r="H6639" s="6"/>
      <c r="I6639" s="6"/>
      <c r="J6639" s="2"/>
      <c r="K6639" s="2"/>
      <c r="L6639" s="72"/>
      <c r="M6639" s="71"/>
      <c r="N6639" s="73"/>
      <c r="O6639" s="70"/>
      <c r="P6639" s="42"/>
      <c r="Q6639" s="3"/>
      <c r="R6639" s="6"/>
      <c r="S6639" s="7"/>
      <c r="T6639" s="1"/>
      <c r="U6639" s="8"/>
      <c r="V6639" s="8"/>
      <c r="W6639" s="31"/>
      <c r="X6639" s="22"/>
      <c r="Y6639" s="4"/>
      <c r="Z6639" s="4"/>
      <c r="AA6639" s="4"/>
      <c r="AB6639" s="9"/>
      <c r="AD6639" s="165"/>
      <c r="AE6639" s="165"/>
      <c r="AF6639" s="193"/>
      <c r="AG6639" s="188"/>
      <c r="AH6639" s="188"/>
      <c r="AI6639" s="187"/>
      <c r="AJ6639" s="172"/>
      <c r="AK6639" s="172"/>
      <c r="AL6639" s="172"/>
      <c r="AM6639" s="165"/>
    </row>
    <row r="6640" spans="1:39">
      <c r="A6640" s="2"/>
      <c r="B6640" s="3"/>
      <c r="C6640" s="4"/>
      <c r="D6640" s="65"/>
      <c r="E6640" s="135"/>
      <c r="F6640" s="6"/>
      <c r="G6640" s="6"/>
      <c r="H6640" s="6"/>
      <c r="I6640" s="6"/>
      <c r="J6640" s="2"/>
      <c r="K6640" s="2"/>
      <c r="L6640" s="72"/>
      <c r="M6640" s="71"/>
      <c r="N6640" s="73"/>
      <c r="O6640" s="70"/>
      <c r="P6640" s="42"/>
      <c r="Q6640" s="3"/>
      <c r="R6640" s="6"/>
      <c r="S6640" s="7"/>
      <c r="T6640" s="1"/>
      <c r="U6640" s="8"/>
      <c r="V6640" s="8"/>
      <c r="W6640" s="31"/>
      <c r="X6640" s="22"/>
      <c r="Y6640" s="4"/>
      <c r="Z6640" s="4"/>
      <c r="AA6640" s="4"/>
      <c r="AB6640" s="9"/>
      <c r="AD6640" s="165"/>
      <c r="AE6640" s="165"/>
      <c r="AF6640" s="193"/>
      <c r="AG6640" s="188"/>
      <c r="AH6640" s="188"/>
      <c r="AI6640" s="187"/>
      <c r="AJ6640" s="172"/>
      <c r="AK6640" s="172"/>
      <c r="AL6640" s="172"/>
      <c r="AM6640" s="165"/>
    </row>
    <row r="6641" spans="1:39">
      <c r="A6641" s="2"/>
      <c r="B6641" s="3"/>
      <c r="C6641" s="4"/>
      <c r="D6641" s="65"/>
      <c r="E6641" s="135"/>
      <c r="F6641" s="6"/>
      <c r="G6641" s="6"/>
      <c r="H6641" s="6"/>
      <c r="I6641" s="6"/>
      <c r="J6641" s="2"/>
      <c r="K6641" s="2"/>
      <c r="L6641" s="72"/>
      <c r="M6641" s="71"/>
      <c r="N6641" s="73"/>
      <c r="O6641" s="70"/>
      <c r="P6641" s="42"/>
      <c r="Q6641" s="3"/>
      <c r="R6641" s="6"/>
      <c r="S6641" s="7"/>
      <c r="T6641" s="1"/>
      <c r="U6641" s="8"/>
      <c r="V6641" s="8"/>
      <c r="W6641" s="44"/>
      <c r="X6641" s="22"/>
      <c r="Y6641" s="4"/>
      <c r="Z6641" s="4"/>
      <c r="AA6641" s="4"/>
      <c r="AB6641" s="9"/>
      <c r="AD6641" s="165"/>
      <c r="AE6641" s="165"/>
      <c r="AF6641" s="193"/>
      <c r="AG6641" s="188"/>
      <c r="AH6641" s="188"/>
      <c r="AI6641" s="187"/>
      <c r="AJ6641" s="172"/>
      <c r="AK6641" s="172"/>
      <c r="AL6641" s="172"/>
      <c r="AM6641" s="165"/>
    </row>
    <row r="6642" spans="1:39">
      <c r="A6642" s="2"/>
      <c r="B6642" s="3"/>
      <c r="C6642" s="4"/>
      <c r="D6642" s="65"/>
      <c r="E6642" s="135"/>
      <c r="F6642" s="6"/>
      <c r="G6642" s="6"/>
      <c r="H6642" s="6"/>
      <c r="I6642" s="6"/>
      <c r="J6642" s="2"/>
      <c r="K6642" s="2"/>
      <c r="L6642" s="72"/>
      <c r="M6642" s="71"/>
      <c r="N6642" s="73"/>
      <c r="O6642" s="70"/>
      <c r="P6642" s="42"/>
      <c r="Q6642" s="3"/>
      <c r="R6642" s="6"/>
      <c r="S6642" s="7"/>
      <c r="T6642" s="1"/>
      <c r="U6642" s="8"/>
      <c r="V6642" s="8"/>
      <c r="W6642" s="31"/>
      <c r="X6642" s="22"/>
      <c r="Y6642" s="4"/>
      <c r="Z6642" s="4"/>
      <c r="AA6642" s="4"/>
      <c r="AB6642" s="9"/>
      <c r="AD6642" s="165"/>
      <c r="AE6642" s="165"/>
      <c r="AF6642" s="193"/>
      <c r="AG6642" s="188"/>
      <c r="AH6642" s="188"/>
      <c r="AI6642" s="187"/>
      <c r="AJ6642" s="172"/>
      <c r="AK6642" s="172"/>
      <c r="AL6642" s="172"/>
      <c r="AM6642" s="165"/>
    </row>
    <row r="6643" spans="1:39">
      <c r="A6643" s="2"/>
      <c r="B6643" s="3"/>
      <c r="C6643" s="4"/>
      <c r="D6643" s="65"/>
      <c r="E6643" s="135"/>
      <c r="F6643" s="6"/>
      <c r="G6643" s="6"/>
      <c r="H6643" s="6"/>
      <c r="I6643" s="6"/>
      <c r="J6643" s="2"/>
      <c r="K6643" s="2"/>
      <c r="L6643" s="72"/>
      <c r="M6643" s="71"/>
      <c r="N6643" s="73"/>
      <c r="O6643" s="70"/>
      <c r="P6643" s="42"/>
      <c r="Q6643" s="3"/>
      <c r="R6643" s="6"/>
      <c r="S6643" s="7"/>
      <c r="T6643" s="1"/>
      <c r="U6643" s="8"/>
      <c r="V6643" s="8"/>
      <c r="W6643" s="31"/>
      <c r="X6643" s="22"/>
      <c r="Y6643" s="4"/>
      <c r="Z6643" s="4"/>
      <c r="AA6643" s="4"/>
      <c r="AB6643" s="9"/>
      <c r="AD6643" s="165"/>
      <c r="AE6643" s="165"/>
      <c r="AF6643" s="193"/>
      <c r="AG6643" s="188"/>
      <c r="AH6643" s="188"/>
      <c r="AI6643" s="187"/>
      <c r="AJ6643" s="172"/>
      <c r="AK6643" s="172"/>
      <c r="AL6643" s="172"/>
      <c r="AM6643" s="165"/>
    </row>
    <row r="6644" spans="1:39">
      <c r="A6644" s="2"/>
      <c r="B6644" s="3"/>
      <c r="C6644" s="4"/>
      <c r="D6644" s="65"/>
      <c r="E6644" s="135"/>
      <c r="F6644" s="6"/>
      <c r="G6644" s="6"/>
      <c r="H6644" s="6"/>
      <c r="I6644" s="6"/>
      <c r="J6644" s="2"/>
      <c r="K6644" s="2"/>
      <c r="L6644" s="72"/>
      <c r="M6644" s="71"/>
      <c r="N6644" s="73"/>
      <c r="O6644" s="70"/>
      <c r="P6644" s="42"/>
      <c r="Q6644" s="3"/>
      <c r="R6644" s="6"/>
      <c r="S6644" s="7"/>
      <c r="T6644" s="1"/>
      <c r="U6644" s="8"/>
      <c r="V6644" s="8"/>
      <c r="W6644" s="31"/>
      <c r="X6644" s="22"/>
      <c r="Y6644" s="4"/>
      <c r="Z6644" s="4"/>
      <c r="AA6644" s="4"/>
      <c r="AB6644" s="9"/>
      <c r="AD6644" s="165"/>
      <c r="AE6644" s="165"/>
      <c r="AF6644" s="193"/>
      <c r="AG6644" s="188"/>
      <c r="AH6644" s="188"/>
      <c r="AI6644" s="187"/>
      <c r="AJ6644" s="172"/>
      <c r="AK6644" s="172"/>
      <c r="AL6644" s="172"/>
      <c r="AM6644" s="165"/>
    </row>
    <row r="6645" spans="1:39">
      <c r="A6645" s="2"/>
      <c r="B6645" s="3"/>
      <c r="C6645" s="4"/>
      <c r="D6645" s="65"/>
      <c r="E6645" s="135"/>
      <c r="F6645" s="6"/>
      <c r="G6645" s="6"/>
      <c r="H6645" s="6"/>
      <c r="I6645" s="6"/>
      <c r="J6645" s="2"/>
      <c r="K6645" s="2"/>
      <c r="L6645" s="72"/>
      <c r="M6645" s="71"/>
      <c r="N6645" s="73"/>
      <c r="O6645" s="70"/>
      <c r="P6645" s="42"/>
      <c r="Q6645" s="3"/>
      <c r="R6645" s="6"/>
      <c r="S6645" s="7"/>
      <c r="T6645" s="1"/>
      <c r="U6645" s="8"/>
      <c r="V6645" s="8"/>
      <c r="W6645" s="31"/>
      <c r="X6645" s="22"/>
      <c r="Y6645" s="4"/>
      <c r="Z6645" s="4"/>
      <c r="AA6645" s="4"/>
      <c r="AB6645" s="9"/>
      <c r="AD6645" s="165"/>
      <c r="AE6645" s="165"/>
      <c r="AF6645" s="193"/>
      <c r="AG6645" s="188"/>
      <c r="AH6645" s="188"/>
      <c r="AI6645" s="187"/>
      <c r="AJ6645" s="172"/>
      <c r="AK6645" s="172"/>
      <c r="AL6645" s="172"/>
      <c r="AM6645" s="165"/>
    </row>
    <row r="6646" spans="1:39">
      <c r="A6646" s="2"/>
      <c r="B6646" s="3"/>
      <c r="C6646" s="4"/>
      <c r="D6646" s="65"/>
      <c r="E6646" s="135"/>
      <c r="F6646" s="6"/>
      <c r="G6646" s="6"/>
      <c r="H6646" s="6"/>
      <c r="I6646" s="6"/>
      <c r="J6646" s="2"/>
      <c r="K6646" s="2"/>
      <c r="L6646" s="72"/>
      <c r="M6646" s="71"/>
      <c r="N6646" s="73"/>
      <c r="O6646" s="70"/>
      <c r="P6646" s="42"/>
      <c r="Q6646" s="3"/>
      <c r="R6646" s="6"/>
      <c r="S6646" s="7"/>
      <c r="T6646" s="1"/>
      <c r="U6646" s="8"/>
      <c r="V6646" s="8"/>
      <c r="W6646" s="31"/>
      <c r="X6646" s="22"/>
      <c r="Y6646" s="4"/>
      <c r="Z6646" s="4"/>
      <c r="AA6646" s="4"/>
      <c r="AB6646" s="9"/>
      <c r="AD6646" s="165"/>
      <c r="AE6646" s="165"/>
      <c r="AF6646" s="193"/>
      <c r="AG6646" s="188"/>
      <c r="AH6646" s="188"/>
      <c r="AI6646" s="187"/>
      <c r="AJ6646" s="172"/>
      <c r="AK6646" s="172"/>
      <c r="AL6646" s="172"/>
      <c r="AM6646" s="165"/>
    </row>
    <row r="6647" spans="1:39">
      <c r="A6647" s="2"/>
      <c r="B6647" s="3"/>
      <c r="C6647" s="4"/>
      <c r="D6647" s="65"/>
      <c r="E6647" s="135"/>
      <c r="F6647" s="6"/>
      <c r="G6647" s="6"/>
      <c r="H6647" s="6"/>
      <c r="I6647" s="6"/>
      <c r="J6647" s="2"/>
      <c r="K6647" s="2"/>
      <c r="L6647" s="72"/>
      <c r="M6647" s="71"/>
      <c r="N6647" s="73"/>
      <c r="O6647" s="70"/>
      <c r="P6647" s="42"/>
      <c r="Q6647" s="3"/>
      <c r="R6647" s="6"/>
      <c r="S6647" s="7"/>
      <c r="T6647" s="1"/>
      <c r="U6647" s="8"/>
      <c r="V6647" s="8"/>
      <c r="W6647" s="31"/>
      <c r="X6647" s="22"/>
      <c r="Y6647" s="4"/>
      <c r="Z6647" s="4"/>
      <c r="AA6647" s="4"/>
      <c r="AB6647" s="9"/>
      <c r="AD6647" s="165"/>
      <c r="AE6647" s="165"/>
      <c r="AF6647" s="193"/>
      <c r="AG6647" s="188"/>
      <c r="AH6647" s="188"/>
      <c r="AI6647" s="187"/>
      <c r="AJ6647" s="172"/>
      <c r="AK6647" s="172"/>
      <c r="AL6647" s="172"/>
      <c r="AM6647" s="165"/>
    </row>
    <row r="6648" spans="1:39">
      <c r="A6648" s="2"/>
      <c r="B6648" s="3"/>
      <c r="C6648" s="4"/>
      <c r="D6648" s="65"/>
      <c r="E6648" s="135"/>
      <c r="F6648" s="6"/>
      <c r="G6648" s="6"/>
      <c r="H6648" s="6"/>
      <c r="I6648" s="6"/>
      <c r="J6648" s="8"/>
      <c r="K6648" s="72"/>
      <c r="L6648" s="72"/>
      <c r="M6648" s="71"/>
      <c r="N6648" s="73"/>
      <c r="O6648" s="69"/>
      <c r="P6648" s="42"/>
      <c r="Q6648" s="3"/>
      <c r="R6648" s="6"/>
      <c r="S6648" s="7"/>
      <c r="T6648" s="1"/>
      <c r="U6648" s="8"/>
      <c r="V6648" s="8"/>
      <c r="W6648" s="26"/>
      <c r="X6648" s="22"/>
      <c r="Y6648" s="70"/>
      <c r="Z6648" s="70"/>
      <c r="AA6648" s="70"/>
      <c r="AB6648" s="9"/>
      <c r="AD6648" s="165"/>
      <c r="AE6648" s="165"/>
      <c r="AF6648" s="193"/>
      <c r="AG6648" s="188"/>
      <c r="AH6648" s="188"/>
      <c r="AI6648" s="187"/>
      <c r="AJ6648" s="172"/>
      <c r="AK6648" s="172"/>
      <c r="AL6648" s="172"/>
      <c r="AM6648" s="165"/>
    </row>
    <row r="6649" spans="1:39">
      <c r="A6649" s="2"/>
      <c r="B6649" s="3"/>
      <c r="C6649" s="4"/>
      <c r="D6649" s="65"/>
      <c r="E6649" s="135"/>
      <c r="F6649" s="6"/>
      <c r="G6649" s="6"/>
      <c r="H6649" s="6"/>
      <c r="I6649" s="6"/>
      <c r="J6649" s="72"/>
      <c r="K6649" s="8"/>
      <c r="L6649" s="72"/>
      <c r="M6649" s="71"/>
      <c r="N6649" s="73"/>
      <c r="O6649" s="73"/>
      <c r="P6649" s="42"/>
      <c r="Q6649" s="3"/>
      <c r="R6649" s="6"/>
      <c r="S6649" s="7"/>
      <c r="T6649" s="1"/>
      <c r="U6649" s="8"/>
      <c r="V6649" s="8"/>
      <c r="W6649" s="31"/>
      <c r="X6649" s="22"/>
      <c r="Y6649" s="4"/>
      <c r="Z6649" s="4"/>
      <c r="AA6649" s="4"/>
      <c r="AB6649" s="9"/>
      <c r="AD6649" s="185"/>
      <c r="AE6649" s="165"/>
      <c r="AF6649" s="193"/>
      <c r="AG6649" s="188"/>
      <c r="AH6649" s="188"/>
      <c r="AI6649" s="187"/>
      <c r="AJ6649" s="172"/>
      <c r="AK6649" s="172"/>
      <c r="AL6649" s="172"/>
      <c r="AM6649" s="185"/>
    </row>
    <row r="6650" spans="1:39">
      <c r="A6650" s="2"/>
      <c r="B6650" s="3"/>
      <c r="C6650" s="4"/>
      <c r="D6650" s="65"/>
      <c r="E6650" s="135"/>
      <c r="F6650" s="6"/>
      <c r="G6650" s="6"/>
      <c r="H6650" s="6"/>
      <c r="I6650" s="6"/>
      <c r="J6650" s="8"/>
      <c r="K6650" s="63"/>
      <c r="L6650" s="72"/>
      <c r="M6650" s="71"/>
      <c r="N6650" s="73"/>
      <c r="O6650" s="70"/>
      <c r="P6650" s="42"/>
      <c r="Q6650" s="3"/>
      <c r="R6650" s="6"/>
      <c r="S6650" s="7"/>
      <c r="T6650" s="1"/>
      <c r="U6650" s="8"/>
      <c r="V6650" s="8"/>
      <c r="W6650" s="31"/>
      <c r="X6650" s="22"/>
      <c r="Y6650" s="64"/>
      <c r="Z6650" s="64"/>
      <c r="AA6650" s="64"/>
      <c r="AB6650" s="9"/>
      <c r="AD6650" s="165"/>
      <c r="AE6650" s="165"/>
      <c r="AF6650" s="193"/>
      <c r="AG6650" s="188"/>
      <c r="AH6650" s="188"/>
      <c r="AI6650" s="187"/>
      <c r="AJ6650" s="172"/>
      <c r="AK6650" s="172"/>
      <c r="AL6650" s="172"/>
      <c r="AM6650" s="165"/>
    </row>
    <row r="6651" spans="1:39">
      <c r="A6651" s="2"/>
      <c r="B6651" s="3"/>
      <c r="C6651" s="4"/>
      <c r="D6651" s="66"/>
      <c r="E6651" s="135"/>
      <c r="F6651" s="6"/>
      <c r="G6651" s="6"/>
      <c r="H6651" s="6"/>
      <c r="I6651" s="6"/>
      <c r="J6651" s="72"/>
      <c r="K6651" s="8"/>
      <c r="L6651" s="3"/>
      <c r="M6651" s="71"/>
      <c r="N6651" s="73"/>
      <c r="O6651" s="73"/>
      <c r="P6651" s="42"/>
      <c r="Q6651" s="3"/>
      <c r="R6651" s="6"/>
      <c r="S6651" s="7"/>
      <c r="T6651" s="1"/>
      <c r="U6651" s="8"/>
      <c r="V6651" s="8"/>
      <c r="W6651" s="25"/>
      <c r="X6651" s="22"/>
      <c r="Y6651" s="4"/>
      <c r="Z6651" s="4"/>
      <c r="AA6651" s="4"/>
      <c r="AB6651" s="9"/>
      <c r="AD6651" s="165"/>
      <c r="AE6651" s="165"/>
      <c r="AF6651" s="165"/>
      <c r="AG6651" s="188"/>
      <c r="AH6651" s="188"/>
      <c r="AI6651" s="188"/>
      <c r="AJ6651" s="172"/>
      <c r="AK6651" s="172"/>
      <c r="AL6651" s="172"/>
      <c r="AM6651" s="165"/>
    </row>
    <row r="6652" spans="1:39">
      <c r="A6652" s="2"/>
      <c r="B6652" s="3"/>
      <c r="C6652" s="4"/>
      <c r="D6652" s="66"/>
      <c r="E6652" s="135"/>
      <c r="F6652" s="6"/>
      <c r="G6652" s="6"/>
      <c r="H6652" s="6"/>
      <c r="I6652" s="6"/>
      <c r="J6652" s="8"/>
      <c r="K6652" s="63"/>
      <c r="L6652" s="3"/>
      <c r="M6652" s="71"/>
      <c r="N6652" s="73"/>
      <c r="O6652" s="70"/>
      <c r="P6652" s="42"/>
      <c r="Q6652" s="3"/>
      <c r="R6652" s="6"/>
      <c r="S6652" s="7"/>
      <c r="T6652" s="1"/>
      <c r="U6652" s="8"/>
      <c r="V6652" s="8"/>
      <c r="W6652" s="25"/>
      <c r="X6652" s="22"/>
      <c r="Y6652" s="64"/>
      <c r="Z6652" s="64"/>
      <c r="AA6652" s="64"/>
      <c r="AB6652" s="9"/>
      <c r="AD6652" s="165"/>
      <c r="AE6652" s="165"/>
      <c r="AF6652" s="165"/>
      <c r="AG6652" s="188"/>
      <c r="AH6652" s="188"/>
      <c r="AI6652" s="188"/>
      <c r="AJ6652" s="172"/>
      <c r="AK6652" s="172"/>
      <c r="AL6652" s="172"/>
      <c r="AM6652" s="165"/>
    </row>
    <row r="6653" spans="1:39">
      <c r="A6653" s="2"/>
      <c r="B6653" s="3"/>
      <c r="C6653" s="4"/>
      <c r="D6653" s="66"/>
      <c r="E6653" s="135"/>
      <c r="F6653" s="6"/>
      <c r="G6653" s="6"/>
      <c r="H6653" s="6"/>
      <c r="I6653" s="6"/>
      <c r="J6653" s="8"/>
      <c r="K6653" s="72"/>
      <c r="L6653" s="3"/>
      <c r="M6653" s="71"/>
      <c r="N6653" s="70"/>
      <c r="O6653" s="70"/>
      <c r="P6653" s="42"/>
      <c r="Q6653" s="3"/>
      <c r="R6653" s="6"/>
      <c r="S6653" s="7"/>
      <c r="T6653" s="1"/>
      <c r="U6653" s="8"/>
      <c r="V6653" s="8"/>
      <c r="W6653" s="25"/>
      <c r="X6653" s="22"/>
      <c r="Y6653" s="70"/>
      <c r="Z6653" s="70"/>
      <c r="AA6653" s="70"/>
      <c r="AB6653" s="9"/>
      <c r="AD6653" s="165"/>
      <c r="AE6653" s="165"/>
      <c r="AF6653" s="165"/>
      <c r="AG6653" s="188"/>
      <c r="AH6653" s="188"/>
      <c r="AI6653" s="188"/>
      <c r="AJ6653" s="172"/>
      <c r="AK6653" s="172"/>
      <c r="AL6653" s="172"/>
      <c r="AM6653" s="165"/>
    </row>
    <row r="6654" spans="1:39">
      <c r="A6654" s="2"/>
      <c r="B6654" s="3"/>
      <c r="C6654" s="4"/>
      <c r="D6654" s="66"/>
      <c r="E6654" s="135"/>
      <c r="F6654" s="6"/>
      <c r="G6654" s="6"/>
      <c r="H6654" s="6"/>
      <c r="I6654" s="6"/>
      <c r="J6654" s="72"/>
      <c r="K6654" s="72"/>
      <c r="L6654" s="3"/>
      <c r="M6654" s="71"/>
      <c r="N6654" s="70"/>
      <c r="O6654" s="70"/>
      <c r="P6654" s="42"/>
      <c r="Q6654" s="3"/>
      <c r="R6654" s="6"/>
      <c r="S6654" s="7"/>
      <c r="T6654" s="1"/>
      <c r="U6654" s="8"/>
      <c r="V6654" s="8"/>
      <c r="W6654" s="37"/>
      <c r="X6654" s="22"/>
      <c r="Y6654" s="70"/>
      <c r="Z6654" s="70"/>
      <c r="AA6654" s="70"/>
      <c r="AB6654" s="9"/>
      <c r="AD6654" s="165"/>
      <c r="AE6654" s="165"/>
      <c r="AF6654" s="165"/>
      <c r="AG6654" s="188"/>
      <c r="AH6654" s="188"/>
      <c r="AI6654" s="188"/>
      <c r="AJ6654" s="172"/>
      <c r="AK6654" s="172"/>
      <c r="AL6654" s="172"/>
      <c r="AM6654" s="165"/>
    </row>
    <row r="6655" spans="1:39">
      <c r="A6655" s="2"/>
      <c r="B6655" s="3"/>
      <c r="C6655" s="4"/>
      <c r="D6655" s="66"/>
      <c r="E6655" s="135"/>
      <c r="F6655" s="6"/>
      <c r="G6655" s="6"/>
      <c r="H6655" s="6"/>
      <c r="I6655" s="6"/>
      <c r="J6655" s="72"/>
      <c r="K6655" s="72"/>
      <c r="L6655" s="3"/>
      <c r="M6655" s="71"/>
      <c r="N6655" s="70"/>
      <c r="O6655" s="70"/>
      <c r="P6655" s="42"/>
      <c r="Q6655" s="3"/>
      <c r="R6655" s="6"/>
      <c r="S6655" s="7"/>
      <c r="T6655" s="1"/>
      <c r="U6655" s="8"/>
      <c r="V6655" s="8"/>
      <c r="W6655" s="25"/>
      <c r="X6655" s="22"/>
      <c r="Y6655" s="70"/>
      <c r="Z6655" s="70"/>
      <c r="AA6655" s="70"/>
      <c r="AB6655" s="9"/>
      <c r="AD6655" s="165"/>
      <c r="AE6655" s="165"/>
      <c r="AF6655" s="165"/>
      <c r="AG6655" s="188"/>
      <c r="AH6655" s="188"/>
      <c r="AI6655" s="188"/>
      <c r="AJ6655" s="172"/>
      <c r="AK6655" s="172"/>
      <c r="AL6655" s="172"/>
      <c r="AM6655" s="165"/>
    </row>
    <row r="6656" spans="1:39">
      <c r="A6656" s="2"/>
      <c r="B6656" s="3"/>
      <c r="C6656" s="4"/>
      <c r="D6656" s="66"/>
      <c r="E6656" s="135"/>
      <c r="F6656" s="6"/>
      <c r="G6656" s="6"/>
      <c r="H6656" s="6"/>
      <c r="I6656" s="6"/>
      <c r="J6656" s="8"/>
      <c r="K6656" s="72"/>
      <c r="L6656" s="3"/>
      <c r="M6656" s="71"/>
      <c r="N6656" s="70"/>
      <c r="O6656" s="70"/>
      <c r="P6656" s="42"/>
      <c r="Q6656" s="3"/>
      <c r="R6656" s="6"/>
      <c r="S6656" s="7"/>
      <c r="T6656" s="1"/>
      <c r="U6656" s="8"/>
      <c r="V6656" s="8"/>
      <c r="W6656" s="37"/>
      <c r="X6656" s="22"/>
      <c r="Y6656" s="70"/>
      <c r="Z6656" s="70"/>
      <c r="AA6656" s="70"/>
      <c r="AB6656" s="9"/>
      <c r="AD6656" s="165"/>
      <c r="AE6656" s="165"/>
      <c r="AF6656" s="165"/>
      <c r="AG6656" s="188"/>
      <c r="AH6656" s="188"/>
      <c r="AI6656" s="188"/>
      <c r="AJ6656" s="172"/>
      <c r="AK6656" s="172"/>
      <c r="AL6656" s="172"/>
      <c r="AM6656" s="165"/>
    </row>
    <row r="6657" spans="1:39">
      <c r="A6657" s="2"/>
      <c r="B6657" s="3"/>
      <c r="C6657" s="4"/>
      <c r="D6657" s="66"/>
      <c r="E6657" s="135"/>
      <c r="F6657" s="6"/>
      <c r="G6657" s="6"/>
      <c r="H6657" s="6"/>
      <c r="I6657" s="6"/>
      <c r="J6657" s="8"/>
      <c r="K6657" s="72"/>
      <c r="L6657" s="3"/>
      <c r="M6657" s="71"/>
      <c r="N6657" s="70"/>
      <c r="O6657" s="70"/>
      <c r="P6657" s="42"/>
      <c r="Q6657" s="3"/>
      <c r="R6657" s="6"/>
      <c r="S6657" s="7"/>
      <c r="T6657" s="1"/>
      <c r="U6657" s="8"/>
      <c r="V6657" s="8"/>
      <c r="W6657" s="25"/>
      <c r="X6657" s="22"/>
      <c r="Y6657" s="70"/>
      <c r="Z6657" s="70"/>
      <c r="AA6657" s="70"/>
      <c r="AB6657" s="9"/>
      <c r="AD6657" s="165"/>
      <c r="AE6657" s="165"/>
      <c r="AF6657" s="165"/>
      <c r="AG6657" s="188"/>
      <c r="AH6657" s="188"/>
      <c r="AI6657" s="188"/>
      <c r="AJ6657" s="172"/>
      <c r="AK6657" s="172"/>
      <c r="AL6657" s="172"/>
      <c r="AM6657" s="165"/>
    </row>
    <row r="6658" spans="1:39">
      <c r="A6658" s="2"/>
      <c r="B6658" s="3"/>
      <c r="C6658" s="4"/>
      <c r="D6658" s="66"/>
      <c r="E6658" s="135"/>
      <c r="F6658" s="6"/>
      <c r="G6658" s="6"/>
      <c r="H6658" s="6"/>
      <c r="I6658" s="6"/>
      <c r="J6658" s="8"/>
      <c r="K6658" s="72"/>
      <c r="L6658" s="3"/>
      <c r="M6658" s="71"/>
      <c r="N6658" s="70"/>
      <c r="O6658" s="70"/>
      <c r="P6658" s="42"/>
      <c r="Q6658" s="3"/>
      <c r="R6658" s="6"/>
      <c r="S6658" s="7"/>
      <c r="T6658" s="1"/>
      <c r="U6658" s="8"/>
      <c r="V6658" s="8"/>
      <c r="W6658" s="37"/>
      <c r="X6658" s="22"/>
      <c r="Y6658" s="70"/>
      <c r="Z6658" s="70"/>
      <c r="AA6658" s="70"/>
      <c r="AB6658" s="9"/>
      <c r="AD6658" s="165"/>
      <c r="AE6658" s="165"/>
      <c r="AF6658" s="165"/>
      <c r="AG6658" s="188"/>
      <c r="AH6658" s="188"/>
      <c r="AI6658" s="188"/>
      <c r="AJ6658" s="172"/>
      <c r="AK6658" s="172"/>
      <c r="AL6658" s="172"/>
      <c r="AM6658" s="165"/>
    </row>
    <row r="6659" spans="1:39">
      <c r="A6659" s="2"/>
      <c r="B6659" s="3"/>
      <c r="C6659" s="4"/>
      <c r="D6659" s="66"/>
      <c r="E6659" s="135"/>
      <c r="F6659" s="6"/>
      <c r="G6659" s="6"/>
      <c r="H6659" s="6"/>
      <c r="I6659" s="6"/>
      <c r="J6659" s="8"/>
      <c r="K6659" s="72"/>
      <c r="L6659" s="3"/>
      <c r="M6659" s="71"/>
      <c r="N6659" s="70"/>
      <c r="O6659" s="70"/>
      <c r="P6659" s="42"/>
      <c r="Q6659" s="3"/>
      <c r="R6659" s="6"/>
      <c r="S6659" s="7"/>
      <c r="T6659" s="1"/>
      <c r="U6659" s="8"/>
      <c r="V6659" s="8"/>
      <c r="W6659" s="25"/>
      <c r="X6659" s="22"/>
      <c r="Y6659" s="70"/>
      <c r="Z6659" s="70"/>
      <c r="AA6659" s="70"/>
      <c r="AB6659" s="9"/>
      <c r="AD6659" s="165"/>
      <c r="AE6659" s="165"/>
      <c r="AF6659" s="165"/>
      <c r="AG6659" s="188"/>
      <c r="AH6659" s="188"/>
      <c r="AI6659" s="188"/>
      <c r="AJ6659" s="172"/>
      <c r="AK6659" s="172"/>
      <c r="AL6659" s="172"/>
      <c r="AM6659" s="165"/>
    </row>
    <row r="6660" spans="1:39">
      <c r="A6660" s="2"/>
      <c r="B6660" s="3"/>
      <c r="C6660" s="4"/>
      <c r="D6660" s="66"/>
      <c r="E6660" s="135"/>
      <c r="F6660" s="6"/>
      <c r="G6660" s="6"/>
      <c r="H6660" s="6"/>
      <c r="I6660" s="6"/>
      <c r="J6660" s="8"/>
      <c r="K6660" s="8"/>
      <c r="L6660" s="3"/>
      <c r="M6660" s="71"/>
      <c r="N6660" s="70"/>
      <c r="O6660" s="70"/>
      <c r="P6660" s="42"/>
      <c r="Q6660" s="3"/>
      <c r="R6660" s="6"/>
      <c r="S6660" s="7"/>
      <c r="T6660" s="1"/>
      <c r="U6660" s="8"/>
      <c r="V6660" s="8"/>
      <c r="W6660" s="37"/>
      <c r="X6660" s="22"/>
      <c r="Y6660" s="4"/>
      <c r="Z6660" s="4"/>
      <c r="AA6660" s="4"/>
      <c r="AB6660" s="9"/>
      <c r="AD6660" s="165"/>
      <c r="AE6660" s="165"/>
      <c r="AF6660" s="165"/>
      <c r="AG6660" s="188"/>
      <c r="AH6660" s="188"/>
      <c r="AI6660" s="188"/>
      <c r="AJ6660" s="172"/>
      <c r="AK6660" s="172"/>
      <c r="AL6660" s="172"/>
      <c r="AM6660" s="165"/>
    </row>
    <row r="6661" spans="1:39">
      <c r="A6661" s="2"/>
      <c r="B6661" s="3"/>
      <c r="C6661" s="4"/>
      <c r="D6661" s="66"/>
      <c r="E6661" s="135"/>
      <c r="F6661" s="6"/>
      <c r="G6661" s="6"/>
      <c r="H6661" s="6"/>
      <c r="I6661" s="6"/>
      <c r="J6661" s="8"/>
      <c r="K6661" s="72"/>
      <c r="L6661" s="3"/>
      <c r="M6661" s="71"/>
      <c r="N6661" s="70"/>
      <c r="O6661" s="70"/>
      <c r="P6661" s="42"/>
      <c r="Q6661" s="3"/>
      <c r="R6661" s="6"/>
      <c r="S6661" s="7"/>
      <c r="T6661" s="1"/>
      <c r="U6661" s="8"/>
      <c r="V6661" s="8"/>
      <c r="W6661" s="33"/>
      <c r="X6661" s="22"/>
      <c r="Y6661" s="70"/>
      <c r="Z6661" s="70"/>
      <c r="AA6661" s="70"/>
      <c r="AB6661" s="9"/>
      <c r="AD6661" s="165"/>
      <c r="AE6661" s="165"/>
      <c r="AF6661" s="165"/>
      <c r="AG6661" s="188"/>
      <c r="AH6661" s="188"/>
      <c r="AI6661" s="188"/>
      <c r="AJ6661" s="172"/>
      <c r="AK6661" s="172"/>
      <c r="AL6661" s="172"/>
      <c r="AM6661" s="165"/>
    </row>
    <row r="6662" spans="1:39">
      <c r="A6662" s="2"/>
      <c r="B6662" s="3"/>
      <c r="C6662" s="4"/>
      <c r="D6662" s="66"/>
      <c r="E6662" s="135"/>
      <c r="F6662" s="6"/>
      <c r="G6662" s="6"/>
      <c r="H6662" s="6"/>
      <c r="I6662" s="6"/>
      <c r="J6662" s="8"/>
      <c r="K6662" s="8"/>
      <c r="L6662" s="3"/>
      <c r="M6662" s="71"/>
      <c r="N6662" s="70"/>
      <c r="O6662" s="70"/>
      <c r="P6662" s="42"/>
      <c r="Q6662" s="3"/>
      <c r="R6662" s="6"/>
      <c r="S6662" s="7"/>
      <c r="T6662" s="1"/>
      <c r="U6662" s="8"/>
      <c r="V6662" s="8"/>
      <c r="W6662" s="37"/>
      <c r="X6662" s="22"/>
      <c r="Y6662" s="4"/>
      <c r="Z6662" s="4"/>
      <c r="AA6662" s="4"/>
      <c r="AB6662" s="9"/>
      <c r="AD6662" s="165"/>
      <c r="AE6662" s="165"/>
      <c r="AF6662" s="165"/>
      <c r="AG6662" s="188"/>
      <c r="AH6662" s="188"/>
      <c r="AI6662" s="188"/>
      <c r="AJ6662" s="172"/>
      <c r="AK6662" s="172"/>
      <c r="AL6662" s="172"/>
      <c r="AM6662" s="165"/>
    </row>
    <row r="6663" spans="1:39">
      <c r="A6663" s="2"/>
      <c r="B6663" s="3"/>
      <c r="C6663" s="4"/>
      <c r="D6663" s="66"/>
      <c r="E6663" s="135"/>
      <c r="F6663" s="6"/>
      <c r="G6663" s="6"/>
      <c r="H6663" s="6"/>
      <c r="I6663" s="6"/>
      <c r="J6663" s="8"/>
      <c r="K6663" s="72"/>
      <c r="L6663" s="3"/>
      <c r="M6663" s="71"/>
      <c r="N6663" s="70"/>
      <c r="O6663" s="70"/>
      <c r="P6663" s="42"/>
      <c r="Q6663" s="3"/>
      <c r="R6663" s="6"/>
      <c r="S6663" s="7"/>
      <c r="T6663" s="1"/>
      <c r="U6663" s="8"/>
      <c r="V6663" s="8"/>
      <c r="W6663" s="25"/>
      <c r="X6663" s="22"/>
      <c r="Y6663" s="70"/>
      <c r="Z6663" s="70"/>
      <c r="AA6663" s="70"/>
      <c r="AB6663" s="9"/>
      <c r="AD6663" s="165"/>
      <c r="AE6663" s="165"/>
      <c r="AF6663" s="165"/>
      <c r="AG6663" s="188"/>
      <c r="AH6663" s="188"/>
      <c r="AI6663" s="188"/>
      <c r="AJ6663" s="172"/>
      <c r="AK6663" s="172"/>
      <c r="AL6663" s="172"/>
      <c r="AM6663" s="165"/>
    </row>
    <row r="6664" spans="1:39">
      <c r="A6664" s="2"/>
      <c r="B6664" s="3"/>
      <c r="C6664" s="4"/>
      <c r="D6664" s="66"/>
      <c r="E6664" s="135"/>
      <c r="F6664" s="6"/>
      <c r="G6664" s="6"/>
      <c r="H6664" s="6"/>
      <c r="I6664" s="6"/>
      <c r="J6664" s="8"/>
      <c r="K6664" s="8"/>
      <c r="L6664" s="3"/>
      <c r="M6664" s="71"/>
      <c r="N6664" s="70"/>
      <c r="O6664" s="70"/>
      <c r="P6664" s="42"/>
      <c r="Q6664" s="3"/>
      <c r="R6664" s="6"/>
      <c r="S6664" s="7"/>
      <c r="T6664" s="1"/>
      <c r="U6664" s="8"/>
      <c r="V6664" s="8"/>
      <c r="W6664" s="31"/>
      <c r="X6664" s="22"/>
      <c r="Y6664" s="4"/>
      <c r="Z6664" s="4"/>
      <c r="AA6664" s="4"/>
      <c r="AB6664" s="9"/>
      <c r="AD6664" s="165"/>
      <c r="AE6664" s="165"/>
      <c r="AF6664" s="165"/>
      <c r="AG6664" s="188"/>
      <c r="AH6664" s="188"/>
      <c r="AI6664" s="188"/>
      <c r="AJ6664" s="172"/>
      <c r="AK6664" s="172"/>
      <c r="AL6664" s="172"/>
      <c r="AM6664" s="165"/>
    </row>
    <row r="6665" spans="1:39">
      <c r="A6665" s="2"/>
      <c r="B6665" s="3"/>
      <c r="C6665" s="4"/>
      <c r="D6665" s="66"/>
      <c r="E6665" s="135"/>
      <c r="F6665" s="6"/>
      <c r="G6665" s="6"/>
      <c r="H6665" s="6"/>
      <c r="I6665" s="6"/>
      <c r="J6665" s="72"/>
      <c r="K6665" s="72"/>
      <c r="L6665" s="3"/>
      <c r="M6665" s="71"/>
      <c r="N6665" s="70"/>
      <c r="O6665" s="70"/>
      <c r="P6665" s="42"/>
      <c r="Q6665" s="3"/>
      <c r="R6665" s="6"/>
      <c r="S6665" s="7"/>
      <c r="T6665" s="1"/>
      <c r="U6665" s="8"/>
      <c r="V6665" s="8"/>
      <c r="W6665" s="31"/>
      <c r="X6665" s="22"/>
      <c r="Y6665" s="70"/>
      <c r="Z6665" s="70"/>
      <c r="AA6665" s="70"/>
      <c r="AB6665" s="9"/>
      <c r="AD6665" s="165"/>
      <c r="AE6665" s="165"/>
      <c r="AF6665" s="165"/>
      <c r="AG6665" s="188"/>
      <c r="AH6665" s="188"/>
      <c r="AI6665" s="188"/>
      <c r="AJ6665" s="172"/>
      <c r="AK6665" s="172"/>
      <c r="AL6665" s="172"/>
      <c r="AM6665" s="165"/>
    </row>
    <row r="6666" spans="1:39">
      <c r="A6666" s="2"/>
      <c r="B6666" s="3"/>
      <c r="C6666" s="4"/>
      <c r="D6666" s="66"/>
      <c r="E6666" s="135"/>
      <c r="F6666" s="6"/>
      <c r="G6666" s="6"/>
      <c r="H6666" s="6"/>
      <c r="I6666" s="6"/>
      <c r="J6666" s="72"/>
      <c r="K6666" s="72"/>
      <c r="L6666" s="3"/>
      <c r="M6666" s="71"/>
      <c r="N6666" s="70"/>
      <c r="O6666" s="70"/>
      <c r="P6666" s="42"/>
      <c r="Q6666" s="3"/>
      <c r="R6666" s="6"/>
      <c r="S6666" s="7"/>
      <c r="T6666" s="1"/>
      <c r="U6666" s="8"/>
      <c r="V6666" s="8"/>
      <c r="W6666" s="31"/>
      <c r="X6666" s="22"/>
      <c r="Y6666" s="70"/>
      <c r="Z6666" s="70"/>
      <c r="AA6666" s="70"/>
      <c r="AB6666" s="9"/>
      <c r="AD6666" s="165"/>
      <c r="AE6666" s="165"/>
      <c r="AF6666" s="165"/>
      <c r="AG6666" s="188"/>
      <c r="AH6666" s="188"/>
      <c r="AI6666" s="188"/>
      <c r="AJ6666" s="172"/>
      <c r="AK6666" s="172"/>
      <c r="AL6666" s="172"/>
      <c r="AM6666" s="165"/>
    </row>
    <row r="6667" spans="1:39">
      <c r="A6667" s="2"/>
      <c r="B6667" s="3"/>
      <c r="C6667" s="4"/>
      <c r="D6667" s="66"/>
      <c r="E6667" s="135"/>
      <c r="F6667" s="6"/>
      <c r="G6667" s="6"/>
      <c r="H6667" s="6"/>
      <c r="I6667" s="6"/>
      <c r="J6667" s="72"/>
      <c r="K6667" s="72"/>
      <c r="L6667" s="3"/>
      <c r="M6667" s="71"/>
      <c r="N6667" s="70"/>
      <c r="O6667" s="70"/>
      <c r="P6667" s="42"/>
      <c r="Q6667" s="3"/>
      <c r="R6667" s="6"/>
      <c r="S6667" s="7"/>
      <c r="T6667" s="1"/>
      <c r="U6667" s="8"/>
      <c r="V6667" s="8"/>
      <c r="W6667" s="37"/>
      <c r="X6667" s="22"/>
      <c r="Y6667" s="70"/>
      <c r="Z6667" s="70"/>
      <c r="AA6667" s="70"/>
      <c r="AB6667" s="9"/>
      <c r="AD6667" s="165"/>
      <c r="AE6667" s="165"/>
      <c r="AF6667" s="165"/>
      <c r="AG6667" s="188"/>
      <c r="AH6667" s="188"/>
      <c r="AI6667" s="188"/>
      <c r="AJ6667" s="172"/>
      <c r="AK6667" s="172"/>
      <c r="AL6667" s="172"/>
      <c r="AM6667" s="165"/>
    </row>
    <row r="6668" spans="1:39">
      <c r="A6668" s="2"/>
      <c r="B6668" s="3"/>
      <c r="C6668" s="4"/>
      <c r="D6668" s="66"/>
      <c r="E6668" s="135"/>
      <c r="F6668" s="6"/>
      <c r="G6668" s="6"/>
      <c r="H6668" s="6"/>
      <c r="I6668" s="6"/>
      <c r="J6668" s="8"/>
      <c r="K6668" s="8"/>
      <c r="L6668" s="3"/>
      <c r="M6668" s="71"/>
      <c r="N6668" s="70"/>
      <c r="O6668" s="70"/>
      <c r="P6668" s="42"/>
      <c r="Q6668" s="3"/>
      <c r="R6668" s="6"/>
      <c r="S6668" s="7"/>
      <c r="T6668" s="1"/>
      <c r="U6668" s="8"/>
      <c r="V6668" s="8"/>
      <c r="W6668" s="31"/>
      <c r="X6668" s="22"/>
      <c r="Y6668" s="4"/>
      <c r="Z6668" s="4"/>
      <c r="AA6668" s="4"/>
      <c r="AB6668" s="9"/>
      <c r="AD6668" s="165"/>
      <c r="AE6668" s="165"/>
      <c r="AF6668" s="165"/>
      <c r="AG6668" s="188"/>
      <c r="AH6668" s="188"/>
      <c r="AI6668" s="188"/>
      <c r="AJ6668" s="172"/>
      <c r="AK6668" s="172"/>
      <c r="AL6668" s="172"/>
      <c r="AM6668" s="165"/>
    </row>
    <row r="6669" spans="1:39">
      <c r="A6669" s="2"/>
      <c r="B6669" s="3"/>
      <c r="C6669" s="4"/>
      <c r="D6669" s="66"/>
      <c r="E6669" s="135"/>
      <c r="F6669" s="6"/>
      <c r="G6669" s="6"/>
      <c r="H6669" s="6"/>
      <c r="I6669" s="6"/>
      <c r="J6669" s="72"/>
      <c r="K6669" s="72"/>
      <c r="L6669" s="3"/>
      <c r="M6669" s="71"/>
      <c r="N6669" s="70"/>
      <c r="O6669" s="70"/>
      <c r="P6669" s="42"/>
      <c r="Q6669" s="3"/>
      <c r="R6669" s="6"/>
      <c r="S6669" s="7"/>
      <c r="T6669" s="1"/>
      <c r="U6669" s="8"/>
      <c r="V6669" s="8"/>
      <c r="W6669" s="37"/>
      <c r="X6669" s="22"/>
      <c r="Y6669" s="70"/>
      <c r="Z6669" s="70"/>
      <c r="AA6669" s="70"/>
      <c r="AB6669" s="9"/>
      <c r="AD6669" s="165"/>
      <c r="AE6669" s="165"/>
      <c r="AF6669" s="165"/>
      <c r="AG6669" s="188"/>
      <c r="AH6669" s="188"/>
      <c r="AI6669" s="188"/>
      <c r="AJ6669" s="172"/>
      <c r="AK6669" s="172"/>
      <c r="AL6669" s="172"/>
      <c r="AM6669" s="165"/>
    </row>
    <row r="6670" spans="1:39">
      <c r="A6670" s="2"/>
      <c r="B6670" s="3"/>
      <c r="C6670" s="4"/>
      <c r="D6670" s="66"/>
      <c r="E6670" s="135"/>
      <c r="F6670" s="6"/>
      <c r="G6670" s="6"/>
      <c r="H6670" s="6"/>
      <c r="I6670" s="6"/>
      <c r="J6670" s="72"/>
      <c r="K6670" s="72"/>
      <c r="L6670" s="3"/>
      <c r="M6670" s="71"/>
      <c r="N6670" s="70"/>
      <c r="O6670" s="70"/>
      <c r="P6670" s="42"/>
      <c r="Q6670" s="3"/>
      <c r="R6670" s="6"/>
      <c r="S6670" s="7"/>
      <c r="T6670" s="1"/>
      <c r="U6670" s="8"/>
      <c r="V6670" s="8"/>
      <c r="W6670" s="31"/>
      <c r="X6670" s="22"/>
      <c r="Y6670" s="70"/>
      <c r="Z6670" s="70"/>
      <c r="AA6670" s="70"/>
      <c r="AB6670" s="9"/>
      <c r="AD6670" s="165"/>
      <c r="AE6670" s="165"/>
      <c r="AF6670" s="165"/>
      <c r="AG6670" s="188"/>
      <c r="AH6670" s="188"/>
      <c r="AI6670" s="188"/>
      <c r="AJ6670" s="172"/>
      <c r="AK6670" s="172"/>
      <c r="AL6670" s="172"/>
      <c r="AM6670" s="165"/>
    </row>
    <row r="6671" spans="1:39">
      <c r="A6671" s="2"/>
      <c r="B6671" s="3"/>
      <c r="C6671" s="4"/>
      <c r="D6671" s="66"/>
      <c r="E6671" s="135"/>
      <c r="F6671" s="6"/>
      <c r="G6671" s="6"/>
      <c r="H6671" s="6"/>
      <c r="I6671" s="6"/>
      <c r="J6671" s="72"/>
      <c r="K6671" s="8"/>
      <c r="L6671" s="3"/>
      <c r="M6671" s="71"/>
      <c r="N6671" s="70"/>
      <c r="O6671" s="70"/>
      <c r="P6671" s="42"/>
      <c r="Q6671" s="3"/>
      <c r="R6671" s="6"/>
      <c r="S6671" s="7"/>
      <c r="T6671" s="1"/>
      <c r="U6671" s="8"/>
      <c r="V6671" s="8"/>
      <c r="W6671" s="37"/>
      <c r="X6671" s="22"/>
      <c r="Y6671" s="4"/>
      <c r="Z6671" s="4"/>
      <c r="AA6671" s="4"/>
      <c r="AB6671" s="9"/>
      <c r="AD6671" s="165"/>
      <c r="AE6671" s="165"/>
      <c r="AF6671" s="165"/>
      <c r="AG6671" s="188"/>
      <c r="AH6671" s="188"/>
      <c r="AI6671" s="188"/>
      <c r="AJ6671" s="172"/>
      <c r="AK6671" s="172"/>
      <c r="AL6671" s="172"/>
      <c r="AM6671" s="165"/>
    </row>
    <row r="6672" spans="1:39">
      <c r="A6672" s="2"/>
      <c r="B6672" s="3"/>
      <c r="C6672" s="4"/>
      <c r="D6672" s="66"/>
      <c r="E6672" s="135"/>
      <c r="F6672" s="6"/>
      <c r="G6672" s="6"/>
      <c r="H6672" s="6"/>
      <c r="I6672" s="6"/>
      <c r="J6672" s="72"/>
      <c r="K6672" s="8"/>
      <c r="L6672" s="3"/>
      <c r="M6672" s="71"/>
      <c r="N6672" s="70"/>
      <c r="O6672" s="70"/>
      <c r="P6672" s="42"/>
      <c r="Q6672" s="3"/>
      <c r="R6672" s="6"/>
      <c r="S6672" s="7"/>
      <c r="T6672" s="1"/>
      <c r="U6672" s="8"/>
      <c r="V6672" s="8"/>
      <c r="W6672" s="31"/>
      <c r="X6672" s="22"/>
      <c r="Y6672" s="4"/>
      <c r="Z6672" s="4"/>
      <c r="AA6672" s="4"/>
      <c r="AB6672" s="9"/>
      <c r="AD6672" s="165"/>
      <c r="AE6672" s="165"/>
      <c r="AF6672" s="165"/>
      <c r="AG6672" s="188"/>
      <c r="AH6672" s="188"/>
      <c r="AI6672" s="188"/>
      <c r="AJ6672" s="172"/>
      <c r="AK6672" s="172"/>
      <c r="AL6672" s="172"/>
      <c r="AM6672" s="165"/>
    </row>
    <row r="6673" spans="1:39">
      <c r="A6673" s="2"/>
      <c r="B6673" s="3"/>
      <c r="C6673" s="4"/>
      <c r="D6673" s="66"/>
      <c r="E6673" s="135"/>
      <c r="F6673" s="6"/>
      <c r="G6673" s="6"/>
      <c r="H6673" s="6"/>
      <c r="I6673" s="6"/>
      <c r="J6673" s="2"/>
      <c r="K6673" s="72"/>
      <c r="L6673" s="3"/>
      <c r="M6673" s="71"/>
      <c r="N6673" s="73"/>
      <c r="O6673" s="70"/>
      <c r="P6673" s="42"/>
      <c r="Q6673" s="3"/>
      <c r="R6673" s="6"/>
      <c r="S6673" s="7"/>
      <c r="T6673" s="1"/>
      <c r="U6673" s="8"/>
      <c r="V6673" s="8"/>
      <c r="W6673" s="25"/>
      <c r="X6673" s="22"/>
      <c r="Y6673" s="70"/>
      <c r="Z6673" s="70"/>
      <c r="AA6673" s="70"/>
      <c r="AB6673" s="9"/>
      <c r="AD6673" s="165"/>
      <c r="AE6673" s="165"/>
      <c r="AF6673" s="165"/>
      <c r="AG6673" s="188"/>
      <c r="AH6673" s="188"/>
      <c r="AI6673" s="188"/>
      <c r="AJ6673" s="172"/>
      <c r="AK6673" s="172"/>
      <c r="AL6673" s="172"/>
      <c r="AM6673" s="165"/>
    </row>
    <row r="6674" spans="1:39">
      <c r="A6674" s="2"/>
      <c r="B6674" s="3"/>
      <c r="C6674" s="4"/>
      <c r="D6674" s="66"/>
      <c r="E6674" s="135"/>
      <c r="F6674" s="6"/>
      <c r="G6674" s="6"/>
      <c r="H6674" s="6"/>
      <c r="I6674" s="6"/>
      <c r="J6674" s="2"/>
      <c r="K6674" s="72"/>
      <c r="L6674" s="3"/>
      <c r="M6674" s="71"/>
      <c r="N6674" s="73"/>
      <c r="O6674" s="70"/>
      <c r="P6674" s="42"/>
      <c r="Q6674" s="3"/>
      <c r="R6674" s="6"/>
      <c r="S6674" s="7"/>
      <c r="T6674" s="1"/>
      <c r="U6674" s="8"/>
      <c r="V6674" s="8"/>
      <c r="W6674" s="25"/>
      <c r="X6674" s="22"/>
      <c r="Y6674" s="70"/>
      <c r="Z6674" s="70"/>
      <c r="AA6674" s="70"/>
      <c r="AB6674" s="9"/>
      <c r="AD6674" s="165"/>
      <c r="AE6674" s="165"/>
      <c r="AF6674" s="165"/>
      <c r="AG6674" s="188"/>
      <c r="AH6674" s="188"/>
      <c r="AI6674" s="188"/>
      <c r="AJ6674" s="172"/>
      <c r="AK6674" s="172"/>
      <c r="AL6674" s="172"/>
      <c r="AM6674" s="165"/>
    </row>
    <row r="6675" spans="1:39">
      <c r="A6675" s="2"/>
      <c r="B6675" s="3"/>
      <c r="C6675" s="4"/>
      <c r="D6675" s="66"/>
      <c r="E6675" s="135"/>
      <c r="F6675" s="6"/>
      <c r="G6675" s="6"/>
      <c r="H6675" s="6"/>
      <c r="I6675" s="6"/>
      <c r="J6675" s="2"/>
      <c r="K6675" s="72"/>
      <c r="L6675" s="3"/>
      <c r="M6675" s="71"/>
      <c r="N6675" s="73"/>
      <c r="O6675" s="70"/>
      <c r="P6675" s="42"/>
      <c r="Q6675" s="3"/>
      <c r="R6675" s="6"/>
      <c r="S6675" s="7"/>
      <c r="T6675" s="1"/>
      <c r="U6675" s="8"/>
      <c r="V6675" s="8"/>
      <c r="W6675" s="25"/>
      <c r="X6675" s="22"/>
      <c r="Y6675" s="70"/>
      <c r="Z6675" s="70"/>
      <c r="AA6675" s="70"/>
      <c r="AB6675" s="9"/>
      <c r="AD6675" s="165"/>
      <c r="AE6675" s="165"/>
      <c r="AF6675" s="165"/>
      <c r="AG6675" s="188"/>
      <c r="AH6675" s="188"/>
      <c r="AI6675" s="188"/>
      <c r="AJ6675" s="172"/>
      <c r="AK6675" s="172"/>
      <c r="AL6675" s="172"/>
      <c r="AM6675" s="165"/>
    </row>
    <row r="6676" spans="1:39">
      <c r="A6676" s="2"/>
      <c r="B6676" s="3"/>
      <c r="C6676" s="4"/>
      <c r="D6676" s="66"/>
      <c r="E6676" s="135"/>
      <c r="F6676" s="6"/>
      <c r="G6676" s="6"/>
      <c r="H6676" s="6"/>
      <c r="I6676" s="6"/>
      <c r="J6676" s="2"/>
      <c r="K6676" s="72"/>
      <c r="L6676" s="3"/>
      <c r="M6676" s="71"/>
      <c r="N6676" s="73"/>
      <c r="O6676" s="70"/>
      <c r="P6676" s="42"/>
      <c r="Q6676" s="3"/>
      <c r="R6676" s="6"/>
      <c r="S6676" s="7"/>
      <c r="T6676" s="1"/>
      <c r="U6676" s="8"/>
      <c r="V6676" s="8"/>
      <c r="W6676" s="26"/>
      <c r="X6676" s="22"/>
      <c r="Y6676" s="70"/>
      <c r="Z6676" s="70"/>
      <c r="AA6676" s="70"/>
      <c r="AB6676" s="9"/>
      <c r="AD6676" s="165"/>
      <c r="AE6676" s="165"/>
      <c r="AF6676" s="165"/>
      <c r="AG6676" s="188"/>
      <c r="AH6676" s="188"/>
      <c r="AI6676" s="188"/>
      <c r="AJ6676" s="172"/>
      <c r="AK6676" s="172"/>
      <c r="AL6676" s="172"/>
      <c r="AM6676" s="165"/>
    </row>
    <row r="6677" spans="1:39">
      <c r="A6677" s="2"/>
      <c r="B6677" s="3"/>
      <c r="C6677" s="4"/>
      <c r="D6677" s="66"/>
      <c r="E6677" s="135"/>
      <c r="F6677" s="6"/>
      <c r="G6677" s="6"/>
      <c r="H6677" s="6"/>
      <c r="I6677" s="6"/>
      <c r="J6677" s="2"/>
      <c r="K6677" s="72"/>
      <c r="L6677" s="3"/>
      <c r="M6677" s="71"/>
      <c r="N6677" s="73"/>
      <c r="O6677" s="70"/>
      <c r="P6677" s="42"/>
      <c r="Q6677" s="3"/>
      <c r="R6677" s="6"/>
      <c r="S6677" s="7"/>
      <c r="T6677" s="1"/>
      <c r="U6677" s="8"/>
      <c r="V6677" s="8"/>
      <c r="W6677" s="28"/>
      <c r="X6677" s="22"/>
      <c r="Y6677" s="70"/>
      <c r="Z6677" s="70"/>
      <c r="AA6677" s="70"/>
      <c r="AB6677" s="9"/>
      <c r="AD6677" s="165"/>
      <c r="AE6677" s="165"/>
      <c r="AF6677" s="165"/>
      <c r="AG6677" s="188"/>
      <c r="AH6677" s="188"/>
      <c r="AI6677" s="188"/>
      <c r="AJ6677" s="172"/>
      <c r="AK6677" s="172"/>
      <c r="AL6677" s="172"/>
      <c r="AM6677" s="165"/>
    </row>
    <row r="6678" spans="1:39">
      <c r="A6678" s="2"/>
      <c r="B6678" s="3"/>
      <c r="C6678" s="4"/>
      <c r="D6678" s="66"/>
      <c r="E6678" s="135"/>
      <c r="F6678" s="6"/>
      <c r="G6678" s="6"/>
      <c r="H6678" s="6"/>
      <c r="I6678" s="6"/>
      <c r="J6678" s="2"/>
      <c r="K6678" s="72"/>
      <c r="L6678" s="3"/>
      <c r="M6678" s="71"/>
      <c r="N6678" s="73"/>
      <c r="O6678" s="70"/>
      <c r="P6678" s="42"/>
      <c r="Q6678" s="3"/>
      <c r="R6678" s="6"/>
      <c r="S6678" s="7"/>
      <c r="T6678" s="1"/>
      <c r="U6678" s="8"/>
      <c r="V6678" s="8"/>
      <c r="W6678" s="31"/>
      <c r="X6678" s="22"/>
      <c r="Y6678" s="70"/>
      <c r="Z6678" s="70"/>
      <c r="AA6678" s="70"/>
      <c r="AB6678" s="9"/>
      <c r="AD6678" s="165"/>
      <c r="AE6678" s="165"/>
      <c r="AF6678" s="165"/>
      <c r="AG6678" s="188"/>
      <c r="AH6678" s="188"/>
      <c r="AI6678" s="188"/>
      <c r="AJ6678" s="172"/>
      <c r="AK6678" s="172"/>
      <c r="AL6678" s="172"/>
      <c r="AM6678" s="165"/>
    </row>
    <row r="6679" spans="1:39">
      <c r="A6679" s="2"/>
      <c r="B6679" s="3"/>
      <c r="C6679" s="4"/>
      <c r="D6679" s="66"/>
      <c r="E6679" s="135"/>
      <c r="F6679" s="6"/>
      <c r="G6679" s="6"/>
      <c r="H6679" s="6"/>
      <c r="I6679" s="6"/>
      <c r="J6679" s="2"/>
      <c r="K6679" s="72"/>
      <c r="L6679" s="3"/>
      <c r="M6679" s="71"/>
      <c r="N6679" s="73"/>
      <c r="O6679" s="70"/>
      <c r="P6679" s="42"/>
      <c r="Q6679" s="3"/>
      <c r="R6679" s="6"/>
      <c r="S6679" s="7"/>
      <c r="T6679" s="1"/>
      <c r="U6679" s="8"/>
      <c r="V6679" s="8"/>
      <c r="W6679" s="31"/>
      <c r="X6679" s="22"/>
      <c r="Y6679" s="70"/>
      <c r="Z6679" s="70"/>
      <c r="AA6679" s="70"/>
      <c r="AB6679" s="9"/>
      <c r="AD6679" s="165"/>
      <c r="AE6679" s="165"/>
      <c r="AF6679" s="165"/>
      <c r="AG6679" s="188"/>
      <c r="AH6679" s="188"/>
      <c r="AI6679" s="188"/>
      <c r="AJ6679" s="172"/>
      <c r="AK6679" s="172"/>
      <c r="AL6679" s="172"/>
      <c r="AM6679" s="165"/>
    </row>
    <row r="6680" spans="1:39">
      <c r="A6680" s="2"/>
      <c r="B6680" s="3"/>
      <c r="C6680" s="4"/>
      <c r="D6680" s="66"/>
      <c r="E6680" s="135"/>
      <c r="F6680" s="6"/>
      <c r="G6680" s="6"/>
      <c r="H6680" s="6"/>
      <c r="I6680" s="6"/>
      <c r="J6680" s="2"/>
      <c r="K6680" s="72"/>
      <c r="L6680" s="3"/>
      <c r="M6680" s="71"/>
      <c r="N6680" s="73"/>
      <c r="O6680" s="70"/>
      <c r="P6680" s="42"/>
      <c r="Q6680" s="3"/>
      <c r="R6680" s="6"/>
      <c r="S6680" s="7"/>
      <c r="T6680" s="1"/>
      <c r="U6680" s="8"/>
      <c r="V6680" s="8"/>
      <c r="W6680" s="31"/>
      <c r="X6680" s="22"/>
      <c r="Y6680" s="70"/>
      <c r="Z6680" s="70"/>
      <c r="AA6680" s="70"/>
      <c r="AB6680" s="9"/>
      <c r="AD6680" s="165"/>
      <c r="AE6680" s="165"/>
      <c r="AF6680" s="165"/>
      <c r="AG6680" s="188"/>
      <c r="AH6680" s="188"/>
      <c r="AI6680" s="188"/>
      <c r="AJ6680" s="172"/>
      <c r="AK6680" s="172"/>
      <c r="AL6680" s="172"/>
      <c r="AM6680" s="165"/>
    </row>
    <row r="6681" spans="1:39">
      <c r="A6681" s="2"/>
      <c r="B6681" s="3"/>
      <c r="C6681" s="4"/>
      <c r="D6681" s="66"/>
      <c r="E6681" s="135"/>
      <c r="F6681" s="6"/>
      <c r="G6681" s="6"/>
      <c r="H6681" s="6"/>
      <c r="I6681" s="6"/>
      <c r="J6681" s="2"/>
      <c r="K6681" s="72"/>
      <c r="L6681" s="3"/>
      <c r="M6681" s="71"/>
      <c r="N6681" s="73"/>
      <c r="O6681" s="70"/>
      <c r="P6681" s="42"/>
      <c r="Q6681" s="3"/>
      <c r="R6681" s="6"/>
      <c r="S6681" s="7"/>
      <c r="T6681" s="1"/>
      <c r="U6681" s="8"/>
      <c r="V6681" s="8"/>
      <c r="W6681" s="28"/>
      <c r="X6681" s="22"/>
      <c r="Y6681" s="70"/>
      <c r="Z6681" s="70"/>
      <c r="AA6681" s="70"/>
      <c r="AB6681" s="9"/>
      <c r="AD6681" s="165"/>
      <c r="AE6681" s="165"/>
      <c r="AF6681" s="165"/>
      <c r="AG6681" s="188"/>
      <c r="AH6681" s="188"/>
      <c r="AI6681" s="188"/>
      <c r="AJ6681" s="172"/>
      <c r="AK6681" s="172"/>
      <c r="AL6681" s="172"/>
      <c r="AM6681" s="165"/>
    </row>
    <row r="6682" spans="1:39">
      <c r="A6682" s="2"/>
      <c r="B6682" s="3"/>
      <c r="C6682" s="4"/>
      <c r="D6682" s="66"/>
      <c r="E6682" s="135"/>
      <c r="F6682" s="6"/>
      <c r="G6682" s="6"/>
      <c r="H6682" s="6"/>
      <c r="I6682" s="6"/>
      <c r="J6682" s="8"/>
      <c r="K6682" s="72"/>
      <c r="L6682" s="3"/>
      <c r="M6682" s="71"/>
      <c r="N6682" s="70"/>
      <c r="O6682" s="70"/>
      <c r="P6682" s="42"/>
      <c r="Q6682" s="3"/>
      <c r="R6682" s="6"/>
      <c r="S6682" s="7"/>
      <c r="T6682" s="1"/>
      <c r="U6682" s="8"/>
      <c r="V6682" s="8"/>
      <c r="W6682" s="28"/>
      <c r="X6682" s="22"/>
      <c r="Y6682" s="70"/>
      <c r="Z6682" s="70"/>
      <c r="AA6682" s="70"/>
      <c r="AB6682" s="9"/>
      <c r="AD6682" s="165"/>
      <c r="AE6682" s="165"/>
      <c r="AF6682" s="165"/>
      <c r="AG6682" s="188"/>
      <c r="AH6682" s="188"/>
      <c r="AI6682" s="188"/>
      <c r="AJ6682" s="172"/>
      <c r="AK6682" s="172"/>
      <c r="AL6682" s="172"/>
      <c r="AM6682" s="165"/>
    </row>
    <row r="6683" spans="1:39">
      <c r="A6683" s="2"/>
      <c r="B6683" s="3"/>
      <c r="C6683" s="4"/>
      <c r="D6683" s="66"/>
      <c r="E6683" s="135"/>
      <c r="F6683" s="6"/>
      <c r="G6683" s="6"/>
      <c r="H6683" s="6"/>
      <c r="I6683" s="6"/>
      <c r="J6683" s="8"/>
      <c r="K6683" s="72"/>
      <c r="L6683" s="3"/>
      <c r="M6683" s="71"/>
      <c r="N6683" s="70"/>
      <c r="O6683" s="70"/>
      <c r="P6683" s="42"/>
      <c r="Q6683" s="3"/>
      <c r="R6683" s="6"/>
      <c r="S6683" s="7"/>
      <c r="T6683" s="1"/>
      <c r="U6683" s="8"/>
      <c r="V6683" s="8"/>
      <c r="W6683" s="31"/>
      <c r="X6683" s="22"/>
      <c r="Y6683" s="70"/>
      <c r="Z6683" s="70"/>
      <c r="AA6683" s="70"/>
      <c r="AB6683" s="9"/>
      <c r="AD6683" s="165"/>
      <c r="AE6683" s="165"/>
      <c r="AF6683" s="165"/>
      <c r="AG6683" s="188"/>
      <c r="AH6683" s="188"/>
      <c r="AI6683" s="188"/>
      <c r="AJ6683" s="172"/>
      <c r="AK6683" s="172"/>
      <c r="AL6683" s="172"/>
      <c r="AM6683" s="165"/>
    </row>
    <row r="6684" spans="1:39">
      <c r="A6684" s="2"/>
      <c r="B6684" s="3"/>
      <c r="C6684" s="4"/>
      <c r="D6684" s="66"/>
      <c r="E6684" s="135"/>
      <c r="F6684" s="6"/>
      <c r="G6684" s="6"/>
      <c r="H6684" s="6"/>
      <c r="I6684" s="6"/>
      <c r="J6684" s="8"/>
      <c r="K6684" s="8"/>
      <c r="L6684" s="3"/>
      <c r="M6684" s="71"/>
      <c r="N6684" s="73"/>
      <c r="O6684" s="70"/>
      <c r="P6684" s="42"/>
      <c r="Q6684" s="3"/>
      <c r="R6684" s="6"/>
      <c r="S6684" s="7"/>
      <c r="T6684" s="1"/>
      <c r="U6684" s="8"/>
      <c r="V6684" s="8"/>
      <c r="W6684" s="31"/>
      <c r="X6684" s="22"/>
      <c r="Y6684" s="4"/>
      <c r="Z6684" s="4"/>
      <c r="AA6684" s="4"/>
      <c r="AB6684" s="9"/>
      <c r="AD6684" s="165"/>
      <c r="AE6684" s="165"/>
      <c r="AF6684" s="165"/>
      <c r="AG6684" s="188"/>
      <c r="AH6684" s="188"/>
      <c r="AI6684" s="188"/>
      <c r="AJ6684" s="172"/>
      <c r="AK6684" s="172"/>
      <c r="AL6684" s="172"/>
      <c r="AM6684" s="165"/>
    </row>
    <row r="6685" spans="1:39">
      <c r="A6685" s="2"/>
      <c r="B6685" s="3"/>
      <c r="C6685" s="4"/>
      <c r="D6685" s="66"/>
      <c r="E6685" s="135"/>
      <c r="F6685" s="6"/>
      <c r="G6685" s="6"/>
      <c r="H6685" s="6"/>
      <c r="I6685" s="6"/>
      <c r="J6685" s="8"/>
      <c r="K6685" s="8"/>
      <c r="L6685" s="3"/>
      <c r="M6685" s="71"/>
      <c r="N6685" s="73"/>
      <c r="O6685" s="70"/>
      <c r="P6685" s="42"/>
      <c r="Q6685" s="3"/>
      <c r="R6685" s="6"/>
      <c r="S6685" s="7"/>
      <c r="T6685" s="1"/>
      <c r="U6685" s="8"/>
      <c r="V6685" s="8"/>
      <c r="W6685" s="27"/>
      <c r="X6685" s="22"/>
      <c r="Y6685" s="4"/>
      <c r="Z6685" s="4"/>
      <c r="AA6685" s="4"/>
      <c r="AB6685" s="9"/>
      <c r="AD6685" s="165"/>
      <c r="AE6685" s="165"/>
      <c r="AF6685" s="165"/>
      <c r="AG6685" s="188"/>
      <c r="AH6685" s="188"/>
      <c r="AI6685" s="188"/>
      <c r="AJ6685" s="172"/>
      <c r="AK6685" s="172"/>
      <c r="AL6685" s="172"/>
      <c r="AM6685" s="165"/>
    </row>
    <row r="6686" spans="1:39">
      <c r="A6686" s="2"/>
      <c r="B6686" s="3"/>
      <c r="C6686" s="4"/>
      <c r="D6686" s="66"/>
      <c r="E6686" s="135"/>
      <c r="F6686" s="6"/>
      <c r="G6686" s="6"/>
      <c r="H6686" s="6"/>
      <c r="I6686" s="6"/>
      <c r="J6686" s="2"/>
      <c r="K6686" s="8"/>
      <c r="L6686" s="3"/>
      <c r="M6686" s="71"/>
      <c r="N6686" s="73"/>
      <c r="O6686" s="70"/>
      <c r="P6686" s="42"/>
      <c r="Q6686" s="3"/>
      <c r="R6686" s="6"/>
      <c r="S6686" s="7"/>
      <c r="T6686" s="1"/>
      <c r="U6686" s="8"/>
      <c r="V6686" s="8"/>
      <c r="W6686" s="25"/>
      <c r="X6686" s="22"/>
      <c r="Y6686" s="4"/>
      <c r="Z6686" s="4"/>
      <c r="AA6686" s="4"/>
      <c r="AB6686" s="9"/>
      <c r="AD6686" s="165"/>
      <c r="AE6686" s="165"/>
      <c r="AF6686" s="165"/>
      <c r="AG6686" s="188"/>
      <c r="AH6686" s="188"/>
      <c r="AI6686" s="188"/>
      <c r="AJ6686" s="172"/>
      <c r="AK6686" s="172"/>
      <c r="AL6686" s="172"/>
      <c r="AM6686" s="165"/>
    </row>
    <row r="6687" spans="1:39">
      <c r="A6687" s="2"/>
      <c r="B6687" s="3"/>
      <c r="C6687" s="4"/>
      <c r="D6687" s="66"/>
      <c r="E6687" s="135"/>
      <c r="F6687" s="6"/>
      <c r="G6687" s="6"/>
      <c r="H6687" s="6"/>
      <c r="I6687" s="6"/>
      <c r="J6687" s="2"/>
      <c r="K6687" s="8"/>
      <c r="L6687" s="3"/>
      <c r="M6687" s="71"/>
      <c r="N6687" s="73"/>
      <c r="O6687" s="70"/>
      <c r="P6687" s="42"/>
      <c r="Q6687" s="3"/>
      <c r="R6687" s="6"/>
      <c r="S6687" s="7"/>
      <c r="T6687" s="1"/>
      <c r="U6687" s="8"/>
      <c r="V6687" s="8"/>
      <c r="W6687" s="25"/>
      <c r="X6687" s="22"/>
      <c r="Y6687" s="4"/>
      <c r="Z6687" s="4"/>
      <c r="AA6687" s="4"/>
      <c r="AB6687" s="9"/>
      <c r="AD6687" s="165"/>
      <c r="AE6687" s="165"/>
      <c r="AF6687" s="165"/>
      <c r="AG6687" s="188"/>
      <c r="AH6687" s="188"/>
      <c r="AI6687" s="188"/>
      <c r="AJ6687" s="172"/>
      <c r="AK6687" s="172"/>
      <c r="AL6687" s="172"/>
      <c r="AM6687" s="165"/>
    </row>
    <row r="6688" spans="1:39">
      <c r="A6688" s="2"/>
      <c r="B6688" s="3"/>
      <c r="C6688" s="4"/>
      <c r="D6688" s="66"/>
      <c r="E6688" s="135"/>
      <c r="F6688" s="6"/>
      <c r="G6688" s="6"/>
      <c r="H6688" s="6"/>
      <c r="I6688" s="6"/>
      <c r="J6688" s="2"/>
      <c r="K6688" s="8"/>
      <c r="L6688" s="3"/>
      <c r="M6688" s="71"/>
      <c r="N6688" s="73"/>
      <c r="O6688" s="70"/>
      <c r="P6688" s="42"/>
      <c r="Q6688" s="3"/>
      <c r="R6688" s="6"/>
      <c r="S6688" s="7"/>
      <c r="T6688" s="1"/>
      <c r="U6688" s="8"/>
      <c r="V6688" s="8"/>
      <c r="W6688" s="25"/>
      <c r="X6688" s="22"/>
      <c r="Y6688" s="4"/>
      <c r="Z6688" s="4"/>
      <c r="AA6688" s="4"/>
      <c r="AB6688" s="9"/>
      <c r="AD6688" s="165"/>
      <c r="AE6688" s="165"/>
      <c r="AF6688" s="165"/>
      <c r="AG6688" s="188"/>
      <c r="AH6688" s="188"/>
      <c r="AI6688" s="188"/>
      <c r="AJ6688" s="172"/>
      <c r="AK6688" s="172"/>
      <c r="AL6688" s="172"/>
      <c r="AM6688" s="165"/>
    </row>
    <row r="6689" spans="1:39">
      <c r="A6689" s="2"/>
      <c r="B6689" s="3"/>
      <c r="C6689" s="4"/>
      <c r="D6689" s="66"/>
      <c r="E6689" s="135"/>
      <c r="F6689" s="6"/>
      <c r="G6689" s="6"/>
      <c r="H6689" s="6"/>
      <c r="I6689" s="6"/>
      <c r="J6689" s="2"/>
      <c r="K6689" s="8"/>
      <c r="L6689" s="3"/>
      <c r="M6689" s="71"/>
      <c r="N6689" s="73"/>
      <c r="O6689" s="70"/>
      <c r="P6689" s="42"/>
      <c r="Q6689" s="3"/>
      <c r="R6689" s="6"/>
      <c r="S6689" s="7"/>
      <c r="T6689" s="1"/>
      <c r="U6689" s="8"/>
      <c r="V6689" s="8"/>
      <c r="W6689" s="31"/>
      <c r="X6689" s="22"/>
      <c r="Y6689" s="4"/>
      <c r="Z6689" s="4"/>
      <c r="AA6689" s="4"/>
      <c r="AB6689" s="9"/>
      <c r="AD6689" s="165"/>
      <c r="AE6689" s="165"/>
      <c r="AF6689" s="165"/>
      <c r="AG6689" s="188"/>
      <c r="AH6689" s="188"/>
      <c r="AI6689" s="188"/>
      <c r="AJ6689" s="172"/>
      <c r="AK6689" s="172"/>
      <c r="AL6689" s="172"/>
      <c r="AM6689" s="165"/>
    </row>
    <row r="6690" spans="1:39">
      <c r="A6690" s="2"/>
      <c r="B6690" s="3"/>
      <c r="C6690" s="4"/>
      <c r="D6690" s="66"/>
      <c r="E6690" s="135"/>
      <c r="F6690" s="6"/>
      <c r="G6690" s="6"/>
      <c r="H6690" s="6"/>
      <c r="I6690" s="6"/>
      <c r="J6690" s="2"/>
      <c r="K6690" s="8"/>
      <c r="L6690" s="3"/>
      <c r="M6690" s="71"/>
      <c r="N6690" s="73"/>
      <c r="O6690" s="70"/>
      <c r="P6690" s="42"/>
      <c r="Q6690" s="3"/>
      <c r="R6690" s="6"/>
      <c r="S6690" s="7"/>
      <c r="T6690" s="1"/>
      <c r="U6690" s="8"/>
      <c r="V6690" s="8"/>
      <c r="W6690" s="25"/>
      <c r="X6690" s="22"/>
      <c r="Y6690" s="4"/>
      <c r="Z6690" s="4"/>
      <c r="AA6690" s="4"/>
      <c r="AB6690" s="9"/>
      <c r="AD6690" s="165"/>
      <c r="AE6690" s="165"/>
      <c r="AF6690" s="165"/>
      <c r="AG6690" s="188"/>
      <c r="AH6690" s="188"/>
      <c r="AI6690" s="188"/>
      <c r="AJ6690" s="172"/>
      <c r="AK6690" s="172"/>
      <c r="AL6690" s="172"/>
      <c r="AM6690" s="165"/>
    </row>
    <row r="6691" spans="1:39">
      <c r="A6691" s="2"/>
      <c r="B6691" s="3"/>
      <c r="C6691" s="4"/>
      <c r="D6691" s="66"/>
      <c r="E6691" s="135"/>
      <c r="F6691" s="6"/>
      <c r="G6691" s="6"/>
      <c r="H6691" s="6"/>
      <c r="I6691" s="6"/>
      <c r="J6691" s="2"/>
      <c r="K6691" s="8"/>
      <c r="L6691" s="3"/>
      <c r="M6691" s="71"/>
      <c r="N6691" s="73"/>
      <c r="O6691" s="70"/>
      <c r="P6691" s="42"/>
      <c r="Q6691" s="3"/>
      <c r="R6691" s="6"/>
      <c r="S6691" s="7"/>
      <c r="T6691" s="1"/>
      <c r="U6691" s="8"/>
      <c r="V6691" s="8"/>
      <c r="W6691" s="31"/>
      <c r="X6691" s="22"/>
      <c r="Y6691" s="4"/>
      <c r="Z6691" s="4"/>
      <c r="AA6691" s="4"/>
      <c r="AB6691" s="9"/>
      <c r="AD6691" s="165"/>
      <c r="AE6691" s="165"/>
      <c r="AF6691" s="165"/>
      <c r="AG6691" s="188"/>
      <c r="AH6691" s="188"/>
      <c r="AI6691" s="188"/>
      <c r="AJ6691" s="172"/>
      <c r="AK6691" s="172"/>
      <c r="AL6691" s="172"/>
      <c r="AM6691" s="165"/>
    </row>
    <row r="6692" spans="1:39">
      <c r="A6692" s="2"/>
      <c r="B6692" s="3"/>
      <c r="C6692" s="4"/>
      <c r="D6692" s="66"/>
      <c r="E6692" s="135"/>
      <c r="F6692" s="6"/>
      <c r="G6692" s="6"/>
      <c r="H6692" s="6"/>
      <c r="I6692" s="6"/>
      <c r="J6692" s="2"/>
      <c r="K6692" s="8"/>
      <c r="L6692" s="3"/>
      <c r="M6692" s="71"/>
      <c r="N6692" s="73"/>
      <c r="O6692" s="70"/>
      <c r="P6692" s="42"/>
      <c r="Q6692" s="3"/>
      <c r="R6692" s="6"/>
      <c r="S6692" s="7"/>
      <c r="T6692" s="1"/>
      <c r="U6692" s="8"/>
      <c r="V6692" s="8"/>
      <c r="W6692" s="31"/>
      <c r="X6692" s="22"/>
      <c r="Y6692" s="4"/>
      <c r="Z6692" s="4"/>
      <c r="AA6692" s="4"/>
      <c r="AB6692" s="9"/>
      <c r="AD6692" s="165"/>
      <c r="AE6692" s="165"/>
      <c r="AF6692" s="165"/>
      <c r="AG6692" s="188"/>
      <c r="AH6692" s="188"/>
      <c r="AI6692" s="188"/>
      <c r="AJ6692" s="172"/>
      <c r="AK6692" s="172"/>
      <c r="AL6692" s="172"/>
      <c r="AM6692" s="165"/>
    </row>
    <row r="6693" spans="1:39">
      <c r="A6693" s="2"/>
      <c r="B6693" s="3"/>
      <c r="C6693" s="4"/>
      <c r="D6693" s="66"/>
      <c r="E6693" s="135"/>
      <c r="F6693" s="6"/>
      <c r="G6693" s="6"/>
      <c r="H6693" s="6"/>
      <c r="I6693" s="6"/>
      <c r="J6693" s="2"/>
      <c r="K6693" s="8"/>
      <c r="L6693" s="3"/>
      <c r="M6693" s="71"/>
      <c r="N6693" s="73"/>
      <c r="O6693" s="70"/>
      <c r="P6693" s="42"/>
      <c r="Q6693" s="3"/>
      <c r="R6693" s="6"/>
      <c r="S6693" s="7"/>
      <c r="T6693" s="1"/>
      <c r="U6693" s="8"/>
      <c r="V6693" s="8"/>
      <c r="W6693" s="31"/>
      <c r="X6693" s="22"/>
      <c r="Y6693" s="4"/>
      <c r="Z6693" s="4"/>
      <c r="AA6693" s="4"/>
      <c r="AB6693" s="9"/>
      <c r="AD6693" s="165"/>
      <c r="AE6693" s="165"/>
      <c r="AF6693" s="165"/>
      <c r="AG6693" s="188"/>
      <c r="AH6693" s="188"/>
      <c r="AI6693" s="188"/>
      <c r="AJ6693" s="172"/>
      <c r="AK6693" s="172"/>
      <c r="AL6693" s="172"/>
      <c r="AM6693" s="165"/>
    </row>
    <row r="6694" spans="1:39">
      <c r="A6694" s="2"/>
      <c r="B6694" s="3"/>
      <c r="C6694" s="4"/>
      <c r="D6694" s="66"/>
      <c r="E6694" s="135"/>
      <c r="F6694" s="6"/>
      <c r="G6694" s="6"/>
      <c r="H6694" s="6"/>
      <c r="I6694" s="6"/>
      <c r="J6694" s="2"/>
      <c r="K6694" s="8"/>
      <c r="L6694" s="3"/>
      <c r="M6694" s="71"/>
      <c r="N6694" s="73"/>
      <c r="O6694" s="70"/>
      <c r="P6694" s="42"/>
      <c r="Q6694" s="3"/>
      <c r="R6694" s="6"/>
      <c r="S6694" s="7"/>
      <c r="T6694" s="1"/>
      <c r="U6694" s="8"/>
      <c r="V6694" s="8"/>
      <c r="W6694" s="31"/>
      <c r="X6694" s="22"/>
      <c r="Y6694" s="4"/>
      <c r="Z6694" s="4"/>
      <c r="AA6694" s="4"/>
      <c r="AB6694" s="9"/>
      <c r="AD6694" s="165"/>
      <c r="AE6694" s="165"/>
      <c r="AF6694" s="165"/>
      <c r="AG6694" s="188"/>
      <c r="AH6694" s="188"/>
      <c r="AI6694" s="188"/>
      <c r="AJ6694" s="172"/>
      <c r="AK6694" s="172"/>
      <c r="AL6694" s="172"/>
      <c r="AM6694" s="165"/>
    </row>
    <row r="6695" spans="1:39">
      <c r="A6695" s="2"/>
      <c r="B6695" s="3"/>
      <c r="C6695" s="4"/>
      <c r="D6695" s="66"/>
      <c r="E6695" s="135"/>
      <c r="F6695" s="6"/>
      <c r="G6695" s="6"/>
      <c r="H6695" s="6"/>
      <c r="I6695" s="6"/>
      <c r="J6695" s="2"/>
      <c r="K6695" s="8"/>
      <c r="L6695" s="3"/>
      <c r="M6695" s="71"/>
      <c r="N6695" s="73"/>
      <c r="O6695" s="70"/>
      <c r="P6695" s="42"/>
      <c r="Q6695" s="3"/>
      <c r="R6695" s="6"/>
      <c r="S6695" s="7"/>
      <c r="T6695" s="1"/>
      <c r="U6695" s="8"/>
      <c r="V6695" s="8"/>
      <c r="W6695" s="31"/>
      <c r="X6695" s="22"/>
      <c r="Y6695" s="4"/>
      <c r="Z6695" s="4"/>
      <c r="AA6695" s="4"/>
      <c r="AB6695" s="9"/>
      <c r="AD6695" s="165"/>
      <c r="AE6695" s="165"/>
      <c r="AF6695" s="165"/>
      <c r="AG6695" s="188"/>
      <c r="AH6695" s="188"/>
      <c r="AI6695" s="188"/>
      <c r="AJ6695" s="172"/>
      <c r="AK6695" s="172"/>
      <c r="AL6695" s="172"/>
      <c r="AM6695" s="165"/>
    </row>
    <row r="6696" spans="1:39">
      <c r="A6696" s="2"/>
      <c r="B6696" s="3"/>
      <c r="C6696" s="4"/>
      <c r="D6696" s="66"/>
      <c r="E6696" s="135"/>
      <c r="F6696" s="6"/>
      <c r="G6696" s="6"/>
      <c r="H6696" s="6"/>
      <c r="I6696" s="6"/>
      <c r="J6696" s="2"/>
      <c r="K6696" s="8"/>
      <c r="L6696" s="3"/>
      <c r="M6696" s="71"/>
      <c r="N6696" s="73"/>
      <c r="O6696" s="70"/>
      <c r="P6696" s="42"/>
      <c r="Q6696" s="3"/>
      <c r="R6696" s="6"/>
      <c r="S6696" s="7"/>
      <c r="T6696" s="1"/>
      <c r="U6696" s="8"/>
      <c r="V6696" s="8"/>
      <c r="W6696" s="31"/>
      <c r="X6696" s="22"/>
      <c r="Y6696" s="4"/>
      <c r="Z6696" s="4"/>
      <c r="AA6696" s="4"/>
      <c r="AB6696" s="9"/>
      <c r="AD6696" s="165"/>
      <c r="AE6696" s="165"/>
      <c r="AF6696" s="165"/>
      <c r="AG6696" s="188"/>
      <c r="AH6696" s="188"/>
      <c r="AI6696" s="188"/>
      <c r="AJ6696" s="172"/>
      <c r="AK6696" s="172"/>
      <c r="AL6696" s="172"/>
      <c r="AM6696" s="165"/>
    </row>
    <row r="6697" spans="1:39">
      <c r="A6697" s="2"/>
      <c r="B6697" s="3"/>
      <c r="C6697" s="4"/>
      <c r="D6697" s="66"/>
      <c r="E6697" s="135"/>
      <c r="F6697" s="6"/>
      <c r="G6697" s="6"/>
      <c r="H6697" s="6"/>
      <c r="I6697" s="6"/>
      <c r="J6697" s="8"/>
      <c r="K6697" s="8"/>
      <c r="L6697" s="3"/>
      <c r="M6697" s="71"/>
      <c r="N6697" s="73"/>
      <c r="O6697" s="70"/>
      <c r="P6697" s="42"/>
      <c r="Q6697" s="3"/>
      <c r="R6697" s="6"/>
      <c r="S6697" s="7"/>
      <c r="T6697" s="1"/>
      <c r="U6697" s="8"/>
      <c r="V6697" s="8"/>
      <c r="W6697" s="31"/>
      <c r="X6697" s="22"/>
      <c r="Y6697" s="4"/>
      <c r="Z6697" s="4"/>
      <c r="AA6697" s="4"/>
      <c r="AB6697" s="9"/>
      <c r="AD6697" s="165"/>
      <c r="AE6697" s="165"/>
      <c r="AF6697" s="165"/>
      <c r="AG6697" s="188"/>
      <c r="AH6697" s="188"/>
      <c r="AI6697" s="188"/>
      <c r="AJ6697" s="172"/>
      <c r="AK6697" s="172"/>
      <c r="AL6697" s="172"/>
      <c r="AM6697" s="165"/>
    </row>
    <row r="6698" spans="1:39">
      <c r="A6698" s="2"/>
      <c r="B6698" s="3"/>
      <c r="C6698" s="4"/>
      <c r="D6698" s="66"/>
      <c r="E6698" s="135"/>
      <c r="F6698" s="6"/>
      <c r="G6698" s="6"/>
      <c r="H6698" s="6"/>
      <c r="I6698" s="6"/>
      <c r="J6698" s="2"/>
      <c r="K6698" s="8"/>
      <c r="L6698" s="3"/>
      <c r="M6698" s="71"/>
      <c r="N6698" s="73"/>
      <c r="O6698" s="70"/>
      <c r="P6698" s="42"/>
      <c r="Q6698" s="3"/>
      <c r="R6698" s="6"/>
      <c r="S6698" s="7"/>
      <c r="T6698" s="1"/>
      <c r="U6698" s="8"/>
      <c r="V6698" s="8"/>
      <c r="W6698" s="31"/>
      <c r="X6698" s="22"/>
      <c r="Y6698" s="4"/>
      <c r="Z6698" s="4"/>
      <c r="AA6698" s="4"/>
      <c r="AB6698" s="9"/>
      <c r="AD6698" s="165"/>
      <c r="AE6698" s="165"/>
      <c r="AF6698" s="165"/>
      <c r="AG6698" s="188"/>
      <c r="AH6698" s="188"/>
      <c r="AI6698" s="188"/>
      <c r="AJ6698" s="172"/>
      <c r="AK6698" s="172"/>
      <c r="AL6698" s="172"/>
      <c r="AM6698" s="165"/>
    </row>
    <row r="6699" spans="1:39">
      <c r="A6699" s="2"/>
      <c r="B6699" s="3"/>
      <c r="C6699" s="4"/>
      <c r="D6699" s="66"/>
      <c r="E6699" s="135"/>
      <c r="F6699" s="6"/>
      <c r="G6699" s="6"/>
      <c r="H6699" s="6"/>
      <c r="I6699" s="6"/>
      <c r="J6699" s="2"/>
      <c r="K6699" s="8"/>
      <c r="L6699" s="3"/>
      <c r="M6699" s="71"/>
      <c r="N6699" s="73"/>
      <c r="O6699" s="70"/>
      <c r="P6699" s="42"/>
      <c r="Q6699" s="3"/>
      <c r="R6699" s="6"/>
      <c r="S6699" s="7"/>
      <c r="T6699" s="1"/>
      <c r="U6699" s="8"/>
      <c r="V6699" s="8"/>
      <c r="W6699" s="31"/>
      <c r="X6699" s="22"/>
      <c r="Y6699" s="4"/>
      <c r="Z6699" s="4"/>
      <c r="AA6699" s="4"/>
      <c r="AB6699" s="9"/>
      <c r="AD6699" s="165"/>
      <c r="AE6699" s="165"/>
      <c r="AF6699" s="165"/>
      <c r="AG6699" s="188"/>
      <c r="AH6699" s="188"/>
      <c r="AI6699" s="188"/>
      <c r="AJ6699" s="172"/>
      <c r="AK6699" s="172"/>
      <c r="AL6699" s="172"/>
      <c r="AM6699" s="165"/>
    </row>
    <row r="6700" spans="1:39">
      <c r="A6700" s="2"/>
      <c r="B6700" s="3"/>
      <c r="C6700" s="4"/>
      <c r="D6700" s="66"/>
      <c r="E6700" s="135"/>
      <c r="F6700" s="6"/>
      <c r="G6700" s="6"/>
      <c r="H6700" s="6"/>
      <c r="I6700" s="6"/>
      <c r="J6700" s="2"/>
      <c r="K6700" s="8"/>
      <c r="L6700" s="3"/>
      <c r="M6700" s="71"/>
      <c r="N6700" s="73"/>
      <c r="O6700" s="70"/>
      <c r="P6700" s="42"/>
      <c r="Q6700" s="3"/>
      <c r="R6700" s="6"/>
      <c r="S6700" s="7"/>
      <c r="T6700" s="1"/>
      <c r="U6700" s="8"/>
      <c r="V6700" s="8"/>
      <c r="W6700" s="31"/>
      <c r="X6700" s="22"/>
      <c r="Y6700" s="4"/>
      <c r="Z6700" s="4"/>
      <c r="AA6700" s="4"/>
      <c r="AB6700" s="9"/>
      <c r="AD6700" s="165"/>
      <c r="AE6700" s="165"/>
      <c r="AF6700" s="165"/>
      <c r="AG6700" s="188"/>
      <c r="AH6700" s="188"/>
      <c r="AI6700" s="188"/>
      <c r="AJ6700" s="172"/>
      <c r="AK6700" s="172"/>
      <c r="AL6700" s="172"/>
      <c r="AM6700" s="165"/>
    </row>
    <row r="6701" spans="1:39">
      <c r="A6701" s="2"/>
      <c r="B6701" s="3"/>
      <c r="C6701" s="4"/>
      <c r="D6701" s="66"/>
      <c r="E6701" s="135"/>
      <c r="F6701" s="6"/>
      <c r="G6701" s="6"/>
      <c r="H6701" s="6"/>
      <c r="I6701" s="6"/>
      <c r="J6701" s="2"/>
      <c r="K6701" s="8"/>
      <c r="L6701" s="3"/>
      <c r="M6701" s="71"/>
      <c r="N6701" s="73"/>
      <c r="O6701" s="70"/>
      <c r="P6701" s="42"/>
      <c r="Q6701" s="3"/>
      <c r="R6701" s="6"/>
      <c r="S6701" s="7"/>
      <c r="T6701" s="1"/>
      <c r="U6701" s="8"/>
      <c r="V6701" s="8"/>
      <c r="W6701" s="31"/>
      <c r="X6701" s="22"/>
      <c r="Y6701" s="4"/>
      <c r="Z6701" s="4"/>
      <c r="AA6701" s="4"/>
      <c r="AB6701" s="9"/>
      <c r="AD6701" s="165"/>
      <c r="AE6701" s="165"/>
      <c r="AF6701" s="165"/>
      <c r="AG6701" s="188"/>
      <c r="AH6701" s="188"/>
      <c r="AI6701" s="188"/>
      <c r="AJ6701" s="172"/>
      <c r="AK6701" s="172"/>
      <c r="AL6701" s="172"/>
      <c r="AM6701" s="165"/>
    </row>
    <row r="6702" spans="1:39">
      <c r="A6702" s="2"/>
      <c r="B6702" s="3"/>
      <c r="C6702" s="4"/>
      <c r="D6702" s="66"/>
      <c r="E6702" s="135"/>
      <c r="F6702" s="6"/>
      <c r="G6702" s="6"/>
      <c r="H6702" s="6"/>
      <c r="I6702" s="6"/>
      <c r="J6702" s="2"/>
      <c r="K6702" s="2"/>
      <c r="L6702" s="3"/>
      <c r="M6702" s="71"/>
      <c r="N6702" s="73"/>
      <c r="O6702" s="70"/>
      <c r="P6702" s="42"/>
      <c r="Q6702" s="3"/>
      <c r="R6702" s="6"/>
      <c r="S6702" s="7"/>
      <c r="T6702" s="1"/>
      <c r="U6702" s="8"/>
      <c r="V6702" s="8"/>
      <c r="W6702" s="31"/>
      <c r="X6702" s="22"/>
      <c r="Y6702" s="4"/>
      <c r="Z6702" s="4"/>
      <c r="AA6702" s="4"/>
      <c r="AB6702" s="9"/>
      <c r="AD6702" s="165"/>
      <c r="AE6702" s="165"/>
      <c r="AF6702" s="165"/>
      <c r="AG6702" s="188"/>
      <c r="AH6702" s="188"/>
      <c r="AI6702" s="188"/>
      <c r="AJ6702" s="172"/>
      <c r="AK6702" s="172"/>
      <c r="AL6702" s="172"/>
      <c r="AM6702" s="165"/>
    </row>
    <row r="6703" spans="1:39">
      <c r="A6703" s="2"/>
      <c r="B6703" s="3"/>
      <c r="C6703" s="4"/>
      <c r="D6703" s="66"/>
      <c r="E6703" s="135"/>
      <c r="F6703" s="6"/>
      <c r="G6703" s="6"/>
      <c r="H6703" s="6"/>
      <c r="I6703" s="6"/>
      <c r="J6703" s="2"/>
      <c r="K6703" s="2"/>
      <c r="L6703" s="3"/>
      <c r="M6703" s="71"/>
      <c r="N6703" s="73"/>
      <c r="O6703" s="70"/>
      <c r="P6703" s="42"/>
      <c r="Q6703" s="3"/>
      <c r="R6703" s="6"/>
      <c r="S6703" s="7"/>
      <c r="T6703" s="1"/>
      <c r="U6703" s="8"/>
      <c r="V6703" s="8"/>
      <c r="W6703" s="31"/>
      <c r="X6703" s="22"/>
      <c r="Y6703" s="4"/>
      <c r="Z6703" s="4"/>
      <c r="AA6703" s="4"/>
      <c r="AB6703" s="9"/>
      <c r="AD6703" s="165"/>
      <c r="AE6703" s="165"/>
      <c r="AF6703" s="165"/>
      <c r="AG6703" s="188"/>
      <c r="AH6703" s="188"/>
      <c r="AI6703" s="188"/>
      <c r="AJ6703" s="172"/>
      <c r="AK6703" s="172"/>
      <c r="AL6703" s="172"/>
      <c r="AM6703" s="165"/>
    </row>
    <row r="6704" spans="1:39">
      <c r="A6704" s="2"/>
      <c r="B6704" s="3"/>
      <c r="C6704" s="4"/>
      <c r="D6704" s="66"/>
      <c r="E6704" s="135"/>
      <c r="F6704" s="6"/>
      <c r="G6704" s="6"/>
      <c r="H6704" s="6"/>
      <c r="I6704" s="6"/>
      <c r="J6704" s="2"/>
      <c r="K6704" s="2"/>
      <c r="L6704" s="3"/>
      <c r="M6704" s="71"/>
      <c r="N6704" s="73"/>
      <c r="O6704" s="70"/>
      <c r="P6704" s="42"/>
      <c r="Q6704" s="3"/>
      <c r="R6704" s="6"/>
      <c r="S6704" s="7"/>
      <c r="T6704" s="1"/>
      <c r="U6704" s="8"/>
      <c r="V6704" s="8"/>
      <c r="W6704" s="31"/>
      <c r="X6704" s="22"/>
      <c r="Y6704" s="4"/>
      <c r="Z6704" s="4"/>
      <c r="AA6704" s="4"/>
      <c r="AB6704" s="9"/>
      <c r="AD6704" s="165"/>
      <c r="AE6704" s="165"/>
      <c r="AF6704" s="165"/>
      <c r="AG6704" s="188"/>
      <c r="AH6704" s="188"/>
      <c r="AI6704" s="188"/>
      <c r="AJ6704" s="172"/>
      <c r="AK6704" s="172"/>
      <c r="AL6704" s="172"/>
      <c r="AM6704" s="165"/>
    </row>
    <row r="6705" spans="1:39">
      <c r="A6705" s="2"/>
      <c r="B6705" s="3"/>
      <c r="C6705" s="4"/>
      <c r="D6705" s="66"/>
      <c r="E6705" s="135"/>
      <c r="F6705" s="6"/>
      <c r="G6705" s="6"/>
      <c r="H6705" s="6"/>
      <c r="I6705" s="6"/>
      <c r="J6705" s="2"/>
      <c r="K6705" s="2"/>
      <c r="L6705" s="3"/>
      <c r="M6705" s="71"/>
      <c r="N6705" s="73"/>
      <c r="O6705" s="70"/>
      <c r="P6705" s="42"/>
      <c r="Q6705" s="3"/>
      <c r="R6705" s="6"/>
      <c r="S6705" s="7"/>
      <c r="T6705" s="1"/>
      <c r="U6705" s="8"/>
      <c r="V6705" s="8"/>
      <c r="W6705" s="26"/>
      <c r="X6705" s="22"/>
      <c r="Y6705" s="4"/>
      <c r="Z6705" s="4"/>
      <c r="AA6705" s="4"/>
      <c r="AB6705" s="9"/>
      <c r="AD6705" s="165"/>
      <c r="AE6705" s="165"/>
      <c r="AF6705" s="165"/>
      <c r="AG6705" s="188"/>
      <c r="AH6705" s="188"/>
      <c r="AI6705" s="188"/>
      <c r="AJ6705" s="172"/>
      <c r="AK6705" s="172"/>
      <c r="AL6705" s="172"/>
      <c r="AM6705" s="165"/>
    </row>
    <row r="6706" spans="1:39">
      <c r="A6706" s="2"/>
      <c r="B6706" s="3"/>
      <c r="C6706" s="4"/>
      <c r="D6706" s="66"/>
      <c r="E6706" s="135"/>
      <c r="F6706" s="6"/>
      <c r="G6706" s="6"/>
      <c r="H6706" s="6"/>
      <c r="I6706" s="6"/>
      <c r="J6706" s="2"/>
      <c r="K6706" s="2"/>
      <c r="L6706" s="3"/>
      <c r="M6706" s="71"/>
      <c r="N6706" s="73"/>
      <c r="O6706" s="70"/>
      <c r="P6706" s="42"/>
      <c r="Q6706" s="3"/>
      <c r="R6706" s="6"/>
      <c r="S6706" s="7"/>
      <c r="T6706" s="1"/>
      <c r="U6706" s="8"/>
      <c r="V6706" s="8"/>
      <c r="W6706" s="44"/>
      <c r="X6706" s="22"/>
      <c r="Y6706" s="4"/>
      <c r="Z6706" s="4"/>
      <c r="AA6706" s="4"/>
      <c r="AB6706" s="9"/>
      <c r="AD6706" s="165"/>
      <c r="AE6706" s="165"/>
      <c r="AF6706" s="165"/>
      <c r="AG6706" s="188"/>
      <c r="AH6706" s="188"/>
      <c r="AI6706" s="188"/>
      <c r="AJ6706" s="172"/>
      <c r="AK6706" s="172"/>
      <c r="AL6706" s="172"/>
      <c r="AM6706" s="165"/>
    </row>
    <row r="6707" spans="1:39">
      <c r="A6707" s="2"/>
      <c r="B6707" s="3"/>
      <c r="C6707" s="4"/>
      <c r="D6707" s="66"/>
      <c r="E6707" s="135"/>
      <c r="F6707" s="6"/>
      <c r="G6707" s="6"/>
      <c r="H6707" s="6"/>
      <c r="I6707" s="6"/>
      <c r="J6707" s="2"/>
      <c r="K6707" s="2"/>
      <c r="L6707" s="3"/>
      <c r="M6707" s="71"/>
      <c r="N6707" s="73"/>
      <c r="O6707" s="70"/>
      <c r="P6707" s="42"/>
      <c r="Q6707" s="3"/>
      <c r="R6707" s="6"/>
      <c r="S6707" s="7"/>
      <c r="T6707" s="1"/>
      <c r="U6707" s="8"/>
      <c r="V6707" s="8"/>
      <c r="W6707" s="44"/>
      <c r="X6707" s="22"/>
      <c r="Y6707" s="4"/>
      <c r="Z6707" s="4"/>
      <c r="AA6707" s="4"/>
      <c r="AB6707" s="9"/>
      <c r="AD6707" s="165"/>
      <c r="AE6707" s="165"/>
      <c r="AF6707" s="165"/>
      <c r="AG6707" s="188"/>
      <c r="AH6707" s="188"/>
      <c r="AI6707" s="188"/>
      <c r="AJ6707" s="172"/>
      <c r="AK6707" s="172"/>
      <c r="AL6707" s="172"/>
      <c r="AM6707" s="165"/>
    </row>
    <row r="6708" spans="1:39">
      <c r="A6708" s="2"/>
      <c r="B6708" s="3"/>
      <c r="C6708" s="4"/>
      <c r="D6708" s="66"/>
      <c r="E6708" s="135"/>
      <c r="F6708" s="6"/>
      <c r="G6708" s="6"/>
      <c r="H6708" s="6"/>
      <c r="I6708" s="6"/>
      <c r="J6708" s="2"/>
      <c r="K6708" s="2"/>
      <c r="L6708" s="3"/>
      <c r="M6708" s="71"/>
      <c r="N6708" s="73"/>
      <c r="O6708" s="70"/>
      <c r="P6708" s="42"/>
      <c r="Q6708" s="3"/>
      <c r="R6708" s="6"/>
      <c r="S6708" s="7"/>
      <c r="T6708" s="1"/>
      <c r="U6708" s="8"/>
      <c r="V6708" s="8"/>
      <c r="W6708" s="31"/>
      <c r="X6708" s="22"/>
      <c r="Y6708" s="4"/>
      <c r="Z6708" s="4"/>
      <c r="AA6708" s="4"/>
      <c r="AB6708" s="9"/>
      <c r="AD6708" s="165"/>
      <c r="AE6708" s="165"/>
      <c r="AF6708" s="165"/>
      <c r="AG6708" s="188"/>
      <c r="AH6708" s="188"/>
      <c r="AI6708" s="188"/>
      <c r="AJ6708" s="172"/>
      <c r="AK6708" s="172"/>
      <c r="AL6708" s="172"/>
      <c r="AM6708" s="165"/>
    </row>
    <row r="6709" spans="1:39">
      <c r="A6709" s="2"/>
      <c r="B6709" s="3"/>
      <c r="C6709" s="4"/>
      <c r="D6709" s="66"/>
      <c r="E6709" s="135"/>
      <c r="F6709" s="6"/>
      <c r="G6709" s="6"/>
      <c r="H6709" s="6"/>
      <c r="I6709" s="6"/>
      <c r="J6709" s="2"/>
      <c r="K6709" s="2"/>
      <c r="L6709" s="3"/>
      <c r="M6709" s="71"/>
      <c r="N6709" s="73"/>
      <c r="O6709" s="70"/>
      <c r="P6709" s="42"/>
      <c r="Q6709" s="3"/>
      <c r="R6709" s="6"/>
      <c r="S6709" s="7"/>
      <c r="T6709" s="1"/>
      <c r="U6709" s="8"/>
      <c r="V6709" s="8"/>
      <c r="W6709" s="25"/>
      <c r="X6709" s="22"/>
      <c r="Y6709" s="4"/>
      <c r="Z6709" s="4"/>
      <c r="AA6709" s="4"/>
      <c r="AB6709" s="9"/>
      <c r="AD6709" s="165"/>
      <c r="AE6709" s="165"/>
      <c r="AF6709" s="165"/>
      <c r="AG6709" s="188"/>
      <c r="AH6709" s="188"/>
      <c r="AI6709" s="188"/>
      <c r="AJ6709" s="172"/>
      <c r="AK6709" s="172"/>
      <c r="AL6709" s="172"/>
      <c r="AM6709" s="165"/>
    </row>
    <row r="6710" spans="1:39">
      <c r="A6710" s="2"/>
      <c r="B6710" s="3"/>
      <c r="C6710" s="4"/>
      <c r="D6710" s="66"/>
      <c r="E6710" s="135"/>
      <c r="F6710" s="6"/>
      <c r="G6710" s="6"/>
      <c r="H6710" s="6"/>
      <c r="I6710" s="6"/>
      <c r="J6710" s="2"/>
      <c r="K6710" s="2"/>
      <c r="L6710" s="3"/>
      <c r="M6710" s="71"/>
      <c r="N6710" s="73"/>
      <c r="O6710" s="70"/>
      <c r="P6710" s="42"/>
      <c r="Q6710" s="3"/>
      <c r="R6710" s="6"/>
      <c r="S6710" s="7"/>
      <c r="T6710" s="1"/>
      <c r="U6710" s="8"/>
      <c r="V6710" s="8"/>
      <c r="W6710" s="44"/>
      <c r="X6710" s="22"/>
      <c r="Y6710" s="4"/>
      <c r="Z6710" s="4"/>
      <c r="AA6710" s="4"/>
      <c r="AB6710" s="9"/>
      <c r="AD6710" s="165"/>
      <c r="AE6710" s="165"/>
      <c r="AF6710" s="165"/>
      <c r="AG6710" s="188"/>
      <c r="AH6710" s="188"/>
      <c r="AI6710" s="188"/>
      <c r="AJ6710" s="172"/>
      <c r="AK6710" s="172"/>
      <c r="AL6710" s="172"/>
      <c r="AM6710" s="165"/>
    </row>
    <row r="6711" spans="1:39">
      <c r="A6711" s="2"/>
      <c r="B6711" s="3"/>
      <c r="C6711" s="4"/>
      <c r="D6711" s="66"/>
      <c r="E6711" s="135"/>
      <c r="F6711" s="6"/>
      <c r="G6711" s="6"/>
      <c r="H6711" s="6"/>
      <c r="I6711" s="6"/>
      <c r="J6711" s="2"/>
      <c r="K6711" s="2"/>
      <c r="L6711" s="3"/>
      <c r="M6711" s="71"/>
      <c r="N6711" s="73"/>
      <c r="O6711" s="70"/>
      <c r="P6711" s="42"/>
      <c r="Q6711" s="3"/>
      <c r="R6711" s="6"/>
      <c r="S6711" s="7"/>
      <c r="T6711" s="1"/>
      <c r="U6711" s="8"/>
      <c r="V6711" s="8"/>
      <c r="W6711" s="26"/>
      <c r="X6711" s="22"/>
      <c r="Y6711" s="4"/>
      <c r="Z6711" s="4"/>
      <c r="AA6711" s="4"/>
      <c r="AB6711" s="9"/>
      <c r="AD6711" s="165"/>
      <c r="AE6711" s="165"/>
      <c r="AF6711" s="165"/>
      <c r="AG6711" s="188"/>
      <c r="AH6711" s="188"/>
      <c r="AI6711" s="188"/>
      <c r="AJ6711" s="172"/>
      <c r="AK6711" s="172"/>
      <c r="AL6711" s="172"/>
      <c r="AM6711" s="165"/>
    </row>
    <row r="6712" spans="1:39">
      <c r="A6712" s="2"/>
      <c r="B6712" s="3"/>
      <c r="C6712" s="4"/>
      <c r="D6712" s="66"/>
      <c r="E6712" s="135"/>
      <c r="F6712" s="6"/>
      <c r="G6712" s="6"/>
      <c r="H6712" s="6"/>
      <c r="I6712" s="6"/>
      <c r="J6712" s="2"/>
      <c r="K6712" s="2"/>
      <c r="L6712" s="3"/>
      <c r="M6712" s="71"/>
      <c r="N6712" s="73"/>
      <c r="O6712" s="70"/>
      <c r="P6712" s="42"/>
      <c r="Q6712" s="3"/>
      <c r="R6712" s="6"/>
      <c r="S6712" s="7"/>
      <c r="T6712" s="1"/>
      <c r="U6712" s="8"/>
      <c r="V6712" s="8"/>
      <c r="W6712" s="44"/>
      <c r="X6712" s="22"/>
      <c r="Y6712" s="4"/>
      <c r="Z6712" s="4"/>
      <c r="AA6712" s="4"/>
      <c r="AB6712" s="9"/>
      <c r="AD6712" s="165"/>
      <c r="AE6712" s="165"/>
      <c r="AF6712" s="165"/>
      <c r="AG6712" s="188"/>
      <c r="AH6712" s="188"/>
      <c r="AI6712" s="188"/>
      <c r="AJ6712" s="172"/>
      <c r="AK6712" s="172"/>
      <c r="AL6712" s="172"/>
      <c r="AM6712" s="165"/>
    </row>
    <row r="6713" spans="1:39">
      <c r="A6713" s="2"/>
      <c r="B6713" s="3"/>
      <c r="C6713" s="4"/>
      <c r="D6713" s="66"/>
      <c r="E6713" s="135"/>
      <c r="F6713" s="6"/>
      <c r="G6713" s="6"/>
      <c r="H6713" s="6"/>
      <c r="I6713" s="6"/>
      <c r="J6713" s="2"/>
      <c r="K6713" s="2"/>
      <c r="L6713" s="3"/>
      <c r="M6713" s="71"/>
      <c r="N6713" s="73"/>
      <c r="O6713" s="70"/>
      <c r="P6713" s="42"/>
      <c r="Q6713" s="3"/>
      <c r="R6713" s="6"/>
      <c r="S6713" s="7"/>
      <c r="T6713" s="1"/>
      <c r="U6713" s="8"/>
      <c r="V6713" s="8"/>
      <c r="W6713" s="31"/>
      <c r="X6713" s="22"/>
      <c r="Y6713" s="4"/>
      <c r="Z6713" s="4"/>
      <c r="AA6713" s="4"/>
      <c r="AB6713" s="9"/>
      <c r="AD6713" s="165"/>
      <c r="AE6713" s="165"/>
      <c r="AF6713" s="165"/>
      <c r="AG6713" s="188"/>
      <c r="AH6713" s="188"/>
      <c r="AI6713" s="188"/>
      <c r="AJ6713" s="172"/>
      <c r="AK6713" s="172"/>
      <c r="AL6713" s="172"/>
      <c r="AM6713" s="165"/>
    </row>
    <row r="6714" spans="1:39">
      <c r="A6714" s="2"/>
      <c r="B6714" s="3"/>
      <c r="C6714" s="4"/>
      <c r="D6714" s="66"/>
      <c r="E6714" s="135"/>
      <c r="F6714" s="6"/>
      <c r="G6714" s="6"/>
      <c r="H6714" s="6"/>
      <c r="I6714" s="6"/>
      <c r="J6714" s="2"/>
      <c r="K6714" s="2"/>
      <c r="L6714" s="3"/>
      <c r="M6714" s="71"/>
      <c r="N6714" s="73"/>
      <c r="O6714" s="70"/>
      <c r="P6714" s="42"/>
      <c r="Q6714" s="3"/>
      <c r="R6714" s="6"/>
      <c r="S6714" s="7"/>
      <c r="T6714" s="1"/>
      <c r="U6714" s="8"/>
      <c r="V6714" s="8"/>
      <c r="W6714" s="44"/>
      <c r="X6714" s="22"/>
      <c r="Y6714" s="4"/>
      <c r="Z6714" s="4"/>
      <c r="AA6714" s="4"/>
      <c r="AB6714" s="9"/>
      <c r="AD6714" s="165"/>
      <c r="AE6714" s="165"/>
      <c r="AF6714" s="165"/>
      <c r="AG6714" s="188"/>
      <c r="AH6714" s="188"/>
      <c r="AI6714" s="188"/>
      <c r="AJ6714" s="172"/>
      <c r="AK6714" s="172"/>
      <c r="AL6714" s="172"/>
      <c r="AM6714" s="165"/>
    </row>
    <row r="6715" spans="1:39">
      <c r="A6715" s="2"/>
      <c r="B6715" s="3"/>
      <c r="C6715" s="4"/>
      <c r="D6715" s="66"/>
      <c r="E6715" s="135"/>
      <c r="F6715" s="6"/>
      <c r="G6715" s="6"/>
      <c r="H6715" s="6"/>
      <c r="I6715" s="6"/>
      <c r="J6715" s="2"/>
      <c r="K6715" s="2"/>
      <c r="L6715" s="3"/>
      <c r="M6715" s="71"/>
      <c r="N6715" s="73"/>
      <c r="O6715" s="70"/>
      <c r="P6715" s="42"/>
      <c r="Q6715" s="3"/>
      <c r="R6715" s="6"/>
      <c r="S6715" s="7"/>
      <c r="T6715" s="1"/>
      <c r="U6715" s="8"/>
      <c r="V6715" s="8"/>
      <c r="W6715" s="44"/>
      <c r="X6715" s="22"/>
      <c r="Y6715" s="4"/>
      <c r="Z6715" s="4"/>
      <c r="AA6715" s="4"/>
      <c r="AB6715" s="9"/>
      <c r="AD6715" s="165"/>
      <c r="AE6715" s="165"/>
      <c r="AF6715" s="165"/>
      <c r="AG6715" s="188"/>
      <c r="AH6715" s="188"/>
      <c r="AI6715" s="188"/>
      <c r="AJ6715" s="172"/>
      <c r="AK6715" s="172"/>
      <c r="AL6715" s="172"/>
      <c r="AM6715" s="165"/>
    </row>
    <row r="6716" spans="1:39">
      <c r="A6716" s="2"/>
      <c r="B6716" s="3"/>
      <c r="C6716" s="4"/>
      <c r="D6716" s="66"/>
      <c r="E6716" s="135"/>
      <c r="F6716" s="6"/>
      <c r="G6716" s="6"/>
      <c r="H6716" s="6"/>
      <c r="I6716" s="6"/>
      <c r="J6716" s="2"/>
      <c r="K6716" s="2"/>
      <c r="L6716" s="3"/>
      <c r="M6716" s="71"/>
      <c r="N6716" s="73"/>
      <c r="O6716" s="70"/>
      <c r="P6716" s="42"/>
      <c r="Q6716" s="3"/>
      <c r="R6716" s="6"/>
      <c r="S6716" s="7"/>
      <c r="T6716" s="1"/>
      <c r="U6716" s="8"/>
      <c r="V6716" s="8"/>
      <c r="W6716" s="31"/>
      <c r="X6716" s="22"/>
      <c r="Y6716" s="4"/>
      <c r="Z6716" s="4"/>
      <c r="AA6716" s="4"/>
      <c r="AB6716" s="9"/>
      <c r="AD6716" s="165"/>
      <c r="AE6716" s="165"/>
      <c r="AF6716" s="165"/>
      <c r="AG6716" s="188"/>
      <c r="AH6716" s="188"/>
      <c r="AI6716" s="188"/>
      <c r="AJ6716" s="172"/>
      <c r="AK6716" s="172"/>
      <c r="AL6716" s="172"/>
      <c r="AM6716" s="165"/>
    </row>
    <row r="6717" spans="1:39">
      <c r="A6717" s="2"/>
      <c r="B6717" s="3"/>
      <c r="C6717" s="4"/>
      <c r="D6717" s="66"/>
      <c r="E6717" s="135"/>
      <c r="F6717" s="6"/>
      <c r="G6717" s="6"/>
      <c r="H6717" s="6"/>
      <c r="I6717" s="6"/>
      <c r="J6717" s="2"/>
      <c r="K6717" s="2"/>
      <c r="L6717" s="3"/>
      <c r="M6717" s="71"/>
      <c r="N6717" s="73"/>
      <c r="O6717" s="70"/>
      <c r="P6717" s="42"/>
      <c r="Q6717" s="3"/>
      <c r="R6717" s="6"/>
      <c r="S6717" s="7"/>
      <c r="T6717" s="1"/>
      <c r="U6717" s="8"/>
      <c r="V6717" s="8"/>
      <c r="W6717" s="26"/>
      <c r="X6717" s="22"/>
      <c r="Y6717" s="4"/>
      <c r="Z6717" s="4"/>
      <c r="AA6717" s="4"/>
      <c r="AB6717" s="9"/>
      <c r="AD6717" s="165"/>
      <c r="AE6717" s="165"/>
      <c r="AF6717" s="165"/>
      <c r="AG6717" s="188"/>
      <c r="AH6717" s="188"/>
      <c r="AI6717" s="188"/>
      <c r="AJ6717" s="172"/>
      <c r="AK6717" s="172"/>
      <c r="AL6717" s="172"/>
      <c r="AM6717" s="165"/>
    </row>
    <row r="6718" spans="1:39">
      <c r="A6718" s="2"/>
      <c r="B6718" s="3"/>
      <c r="C6718" s="4"/>
      <c r="D6718" s="66"/>
      <c r="E6718" s="135"/>
      <c r="F6718" s="6"/>
      <c r="G6718" s="6"/>
      <c r="H6718" s="6"/>
      <c r="I6718" s="6"/>
      <c r="J6718" s="2"/>
      <c r="K6718" s="2"/>
      <c r="L6718" s="3"/>
      <c r="M6718" s="71"/>
      <c r="N6718" s="73"/>
      <c r="O6718" s="70"/>
      <c r="P6718" s="42"/>
      <c r="Q6718" s="3"/>
      <c r="R6718" s="6"/>
      <c r="S6718" s="7"/>
      <c r="T6718" s="1"/>
      <c r="U6718" s="8"/>
      <c r="V6718" s="8"/>
      <c r="W6718" s="31"/>
      <c r="X6718" s="22"/>
      <c r="Y6718" s="4"/>
      <c r="Z6718" s="4"/>
      <c r="AA6718" s="4"/>
      <c r="AB6718" s="9"/>
      <c r="AD6718" s="165"/>
      <c r="AE6718" s="165"/>
      <c r="AF6718" s="165"/>
      <c r="AG6718" s="188"/>
      <c r="AH6718" s="188"/>
      <c r="AI6718" s="188"/>
      <c r="AJ6718" s="172"/>
      <c r="AK6718" s="172"/>
      <c r="AL6718" s="172"/>
      <c r="AM6718" s="165"/>
    </row>
    <row r="6719" spans="1:39">
      <c r="A6719" s="2"/>
      <c r="B6719" s="3"/>
      <c r="C6719" s="4"/>
      <c r="D6719" s="66"/>
      <c r="E6719" s="135"/>
      <c r="F6719" s="6"/>
      <c r="G6719" s="6"/>
      <c r="H6719" s="6"/>
      <c r="I6719" s="6"/>
      <c r="J6719" s="2"/>
      <c r="K6719" s="2"/>
      <c r="L6719" s="3"/>
      <c r="M6719" s="71"/>
      <c r="N6719" s="73"/>
      <c r="O6719" s="70"/>
      <c r="P6719" s="42"/>
      <c r="Q6719" s="3"/>
      <c r="R6719" s="6"/>
      <c r="S6719" s="7"/>
      <c r="T6719" s="1"/>
      <c r="U6719" s="8"/>
      <c r="V6719" s="8"/>
      <c r="W6719" s="31"/>
      <c r="X6719" s="22"/>
      <c r="Y6719" s="4"/>
      <c r="Z6719" s="4"/>
      <c r="AA6719" s="4"/>
      <c r="AB6719" s="9"/>
      <c r="AD6719" s="165"/>
      <c r="AE6719" s="165"/>
      <c r="AF6719" s="165"/>
      <c r="AG6719" s="188"/>
      <c r="AH6719" s="188"/>
      <c r="AI6719" s="188"/>
      <c r="AJ6719" s="172"/>
      <c r="AK6719" s="172"/>
      <c r="AL6719" s="172"/>
      <c r="AM6719" s="165"/>
    </row>
    <row r="6720" spans="1:39">
      <c r="A6720" s="2"/>
      <c r="B6720" s="3"/>
      <c r="C6720" s="4"/>
      <c r="D6720" s="66"/>
      <c r="E6720" s="135"/>
      <c r="F6720" s="6"/>
      <c r="G6720" s="6"/>
      <c r="H6720" s="6"/>
      <c r="I6720" s="6"/>
      <c r="J6720" s="2"/>
      <c r="K6720" s="2"/>
      <c r="L6720" s="3"/>
      <c r="M6720" s="71"/>
      <c r="N6720" s="73"/>
      <c r="O6720" s="70"/>
      <c r="P6720" s="42"/>
      <c r="Q6720" s="3"/>
      <c r="R6720" s="6"/>
      <c r="S6720" s="7"/>
      <c r="T6720" s="1"/>
      <c r="U6720" s="8"/>
      <c r="V6720" s="8"/>
      <c r="W6720" s="31"/>
      <c r="X6720" s="22"/>
      <c r="Y6720" s="4"/>
      <c r="Z6720" s="4"/>
      <c r="AA6720" s="4"/>
      <c r="AB6720" s="9"/>
      <c r="AD6720" s="165"/>
      <c r="AE6720" s="165"/>
      <c r="AF6720" s="165"/>
      <c r="AG6720" s="188"/>
      <c r="AH6720" s="188"/>
      <c r="AI6720" s="188"/>
      <c r="AJ6720" s="172"/>
      <c r="AK6720" s="172"/>
      <c r="AL6720" s="172"/>
      <c r="AM6720" s="165"/>
    </row>
    <row r="6721" spans="1:39">
      <c r="A6721" s="2"/>
      <c r="B6721" s="3"/>
      <c r="C6721" s="4"/>
      <c r="D6721" s="66"/>
      <c r="E6721" s="135"/>
      <c r="F6721" s="6"/>
      <c r="G6721" s="6"/>
      <c r="H6721" s="6"/>
      <c r="I6721" s="6"/>
      <c r="J6721" s="2"/>
      <c r="K6721" s="2"/>
      <c r="L6721" s="3"/>
      <c r="M6721" s="71"/>
      <c r="N6721" s="73"/>
      <c r="O6721" s="70"/>
      <c r="P6721" s="42"/>
      <c r="Q6721" s="3"/>
      <c r="R6721" s="6"/>
      <c r="S6721" s="7"/>
      <c r="T6721" s="1"/>
      <c r="U6721" s="8"/>
      <c r="V6721" s="8"/>
      <c r="W6721" s="31"/>
      <c r="X6721" s="22"/>
      <c r="Y6721" s="4"/>
      <c r="Z6721" s="4"/>
      <c r="AA6721" s="4"/>
      <c r="AB6721" s="9"/>
      <c r="AD6721" s="165"/>
      <c r="AE6721" s="165"/>
      <c r="AF6721" s="165"/>
      <c r="AG6721" s="188"/>
      <c r="AH6721" s="188"/>
      <c r="AI6721" s="188"/>
      <c r="AJ6721" s="172"/>
      <c r="AK6721" s="172"/>
      <c r="AL6721" s="172"/>
      <c r="AM6721" s="165"/>
    </row>
    <row r="6722" spans="1:39">
      <c r="A6722" s="2"/>
      <c r="B6722" s="3"/>
      <c r="C6722" s="4"/>
      <c r="D6722" s="66"/>
      <c r="E6722" s="135"/>
      <c r="F6722" s="6"/>
      <c r="G6722" s="6"/>
      <c r="H6722" s="6"/>
      <c r="I6722" s="6"/>
      <c r="J6722" s="2"/>
      <c r="K6722" s="2"/>
      <c r="L6722" s="3"/>
      <c r="M6722" s="71"/>
      <c r="N6722" s="73"/>
      <c r="O6722" s="70"/>
      <c r="P6722" s="42"/>
      <c r="Q6722" s="3"/>
      <c r="R6722" s="6"/>
      <c r="S6722" s="7"/>
      <c r="T6722" s="1"/>
      <c r="U6722" s="8"/>
      <c r="V6722" s="8"/>
      <c r="W6722" s="44"/>
      <c r="X6722" s="22"/>
      <c r="Y6722" s="4"/>
      <c r="Z6722" s="4"/>
      <c r="AA6722" s="4"/>
      <c r="AB6722" s="9"/>
      <c r="AD6722" s="165"/>
      <c r="AE6722" s="165"/>
      <c r="AF6722" s="165"/>
      <c r="AG6722" s="188"/>
      <c r="AH6722" s="188"/>
      <c r="AI6722" s="188"/>
      <c r="AJ6722" s="172"/>
      <c r="AK6722" s="172"/>
      <c r="AL6722" s="172"/>
      <c r="AM6722" s="165"/>
    </row>
    <row r="6723" spans="1:39">
      <c r="A6723" s="2"/>
      <c r="B6723" s="3"/>
      <c r="C6723" s="4"/>
      <c r="D6723" s="66"/>
      <c r="E6723" s="135"/>
      <c r="F6723" s="6"/>
      <c r="G6723" s="6"/>
      <c r="H6723" s="6"/>
      <c r="I6723" s="6"/>
      <c r="J6723" s="2"/>
      <c r="K6723" s="2"/>
      <c r="L6723" s="3"/>
      <c r="M6723" s="71"/>
      <c r="N6723" s="73"/>
      <c r="O6723" s="70"/>
      <c r="P6723" s="42"/>
      <c r="Q6723" s="3"/>
      <c r="R6723" s="6"/>
      <c r="S6723" s="7"/>
      <c r="T6723" s="1"/>
      <c r="U6723" s="8"/>
      <c r="V6723" s="8"/>
      <c r="W6723" s="44"/>
      <c r="X6723" s="22"/>
      <c r="Y6723" s="4"/>
      <c r="Z6723" s="4"/>
      <c r="AA6723" s="4"/>
      <c r="AB6723" s="9"/>
      <c r="AD6723" s="165"/>
      <c r="AE6723" s="165"/>
      <c r="AF6723" s="165"/>
      <c r="AG6723" s="188"/>
      <c r="AH6723" s="188"/>
      <c r="AI6723" s="188"/>
      <c r="AJ6723" s="172"/>
      <c r="AK6723" s="172"/>
      <c r="AL6723" s="172"/>
      <c r="AM6723" s="165"/>
    </row>
    <row r="6724" spans="1:39">
      <c r="A6724" s="2"/>
      <c r="B6724" s="3"/>
      <c r="C6724" s="4"/>
      <c r="D6724" s="66"/>
      <c r="E6724" s="135"/>
      <c r="F6724" s="6"/>
      <c r="G6724" s="6"/>
      <c r="H6724" s="6"/>
      <c r="I6724" s="6"/>
      <c r="J6724" s="2"/>
      <c r="K6724" s="2"/>
      <c r="L6724" s="3"/>
      <c r="M6724" s="71"/>
      <c r="N6724" s="73"/>
      <c r="O6724" s="70"/>
      <c r="P6724" s="42"/>
      <c r="Q6724" s="3"/>
      <c r="R6724" s="6"/>
      <c r="S6724" s="7"/>
      <c r="T6724" s="1"/>
      <c r="U6724" s="8"/>
      <c r="V6724" s="8"/>
      <c r="W6724" s="31"/>
      <c r="X6724" s="22"/>
      <c r="Y6724" s="4"/>
      <c r="Z6724" s="4"/>
      <c r="AA6724" s="4"/>
      <c r="AB6724" s="9"/>
      <c r="AD6724" s="165"/>
      <c r="AE6724" s="165"/>
      <c r="AF6724" s="165"/>
      <c r="AG6724" s="188"/>
      <c r="AH6724" s="188"/>
      <c r="AI6724" s="188"/>
      <c r="AJ6724" s="172"/>
      <c r="AK6724" s="172"/>
      <c r="AL6724" s="172"/>
      <c r="AM6724" s="165"/>
    </row>
    <row r="6725" spans="1:39">
      <c r="A6725" s="2"/>
      <c r="B6725" s="3"/>
      <c r="C6725" s="4"/>
      <c r="D6725" s="66"/>
      <c r="E6725" s="135"/>
      <c r="F6725" s="6"/>
      <c r="G6725" s="6"/>
      <c r="H6725" s="6"/>
      <c r="I6725" s="6"/>
      <c r="J6725" s="2"/>
      <c r="K6725" s="2"/>
      <c r="L6725" s="3"/>
      <c r="M6725" s="71"/>
      <c r="N6725" s="73"/>
      <c r="O6725" s="70"/>
      <c r="P6725" s="42"/>
      <c r="Q6725" s="3"/>
      <c r="R6725" s="6"/>
      <c r="S6725" s="7"/>
      <c r="T6725" s="1"/>
      <c r="U6725" s="8"/>
      <c r="V6725" s="8"/>
      <c r="W6725" s="31"/>
      <c r="X6725" s="22"/>
      <c r="Y6725" s="4"/>
      <c r="Z6725" s="4"/>
      <c r="AA6725" s="4"/>
      <c r="AB6725" s="9"/>
      <c r="AD6725" s="165"/>
      <c r="AE6725" s="165"/>
      <c r="AF6725" s="165"/>
      <c r="AG6725" s="188"/>
      <c r="AH6725" s="188"/>
      <c r="AI6725" s="188"/>
      <c r="AJ6725" s="172"/>
      <c r="AK6725" s="172"/>
      <c r="AL6725" s="172"/>
      <c r="AM6725" s="165"/>
    </row>
    <row r="6726" spans="1:39">
      <c r="A6726" s="2"/>
      <c r="B6726" s="3"/>
      <c r="C6726" s="4"/>
      <c r="D6726" s="66"/>
      <c r="E6726" s="135"/>
      <c r="F6726" s="6"/>
      <c r="G6726" s="6"/>
      <c r="H6726" s="6"/>
      <c r="I6726" s="6"/>
      <c r="J6726" s="2"/>
      <c r="K6726" s="2"/>
      <c r="L6726" s="3"/>
      <c r="M6726" s="71"/>
      <c r="N6726" s="73"/>
      <c r="O6726" s="70"/>
      <c r="P6726" s="42"/>
      <c r="Q6726" s="3"/>
      <c r="R6726" s="6"/>
      <c r="S6726" s="7"/>
      <c r="T6726" s="1"/>
      <c r="U6726" s="8"/>
      <c r="V6726" s="8"/>
      <c r="W6726" s="31"/>
      <c r="X6726" s="22"/>
      <c r="Y6726" s="4"/>
      <c r="Z6726" s="4"/>
      <c r="AA6726" s="4"/>
      <c r="AB6726" s="9"/>
      <c r="AD6726" s="165"/>
      <c r="AE6726" s="165"/>
      <c r="AF6726" s="165"/>
      <c r="AG6726" s="188"/>
      <c r="AH6726" s="188"/>
      <c r="AI6726" s="188"/>
      <c r="AJ6726" s="172"/>
      <c r="AK6726" s="172"/>
      <c r="AL6726" s="172"/>
      <c r="AM6726" s="165"/>
    </row>
    <row r="6727" spans="1:39">
      <c r="A6727" s="2"/>
      <c r="B6727" s="3"/>
      <c r="C6727" s="4"/>
      <c r="D6727" s="66"/>
      <c r="E6727" s="135"/>
      <c r="F6727" s="6"/>
      <c r="G6727" s="6"/>
      <c r="H6727" s="6"/>
      <c r="I6727" s="6"/>
      <c r="J6727" s="2"/>
      <c r="K6727" s="2"/>
      <c r="L6727" s="3"/>
      <c r="M6727" s="71"/>
      <c r="N6727" s="73"/>
      <c r="O6727" s="70"/>
      <c r="P6727" s="42"/>
      <c r="Q6727" s="3"/>
      <c r="R6727" s="6"/>
      <c r="S6727" s="7"/>
      <c r="T6727" s="1"/>
      <c r="U6727" s="8"/>
      <c r="V6727" s="8"/>
      <c r="W6727" s="31"/>
      <c r="X6727" s="22"/>
      <c r="Y6727" s="4"/>
      <c r="Z6727" s="4"/>
      <c r="AA6727" s="4"/>
      <c r="AB6727" s="9"/>
      <c r="AD6727" s="165"/>
      <c r="AE6727" s="165"/>
      <c r="AF6727" s="165"/>
      <c r="AG6727" s="188"/>
      <c r="AH6727" s="188"/>
      <c r="AI6727" s="188"/>
      <c r="AJ6727" s="172"/>
      <c r="AK6727" s="172"/>
      <c r="AL6727" s="172"/>
      <c r="AM6727" s="165"/>
    </row>
    <row r="6728" spans="1:39">
      <c r="A6728" s="2"/>
      <c r="B6728" s="3"/>
      <c r="C6728" s="4"/>
      <c r="D6728" s="66"/>
      <c r="E6728" s="135"/>
      <c r="F6728" s="6"/>
      <c r="G6728" s="6"/>
      <c r="H6728" s="6"/>
      <c r="I6728" s="6"/>
      <c r="J6728" s="2"/>
      <c r="K6728" s="2"/>
      <c r="L6728" s="3"/>
      <c r="M6728" s="71"/>
      <c r="N6728" s="73"/>
      <c r="O6728" s="70"/>
      <c r="P6728" s="42"/>
      <c r="Q6728" s="3"/>
      <c r="R6728" s="6"/>
      <c r="S6728" s="7"/>
      <c r="T6728" s="1"/>
      <c r="U6728" s="8"/>
      <c r="V6728" s="8"/>
      <c r="W6728" s="44"/>
      <c r="X6728" s="22"/>
      <c r="Y6728" s="4"/>
      <c r="Z6728" s="4"/>
      <c r="AA6728" s="4"/>
      <c r="AB6728" s="9"/>
      <c r="AD6728" s="165"/>
      <c r="AE6728" s="165"/>
      <c r="AF6728" s="165"/>
      <c r="AG6728" s="188"/>
      <c r="AH6728" s="188"/>
      <c r="AI6728" s="188"/>
      <c r="AJ6728" s="172"/>
      <c r="AK6728" s="172"/>
      <c r="AL6728" s="172"/>
      <c r="AM6728" s="165"/>
    </row>
    <row r="6729" spans="1:39">
      <c r="A6729" s="2"/>
      <c r="B6729" s="3"/>
      <c r="C6729" s="4"/>
      <c r="D6729" s="66"/>
      <c r="E6729" s="135"/>
      <c r="F6729" s="6"/>
      <c r="G6729" s="6"/>
      <c r="H6729" s="6"/>
      <c r="I6729" s="6"/>
      <c r="J6729" s="2"/>
      <c r="K6729" s="2"/>
      <c r="L6729" s="3"/>
      <c r="M6729" s="71"/>
      <c r="N6729" s="73"/>
      <c r="O6729" s="70"/>
      <c r="P6729" s="42"/>
      <c r="Q6729" s="3"/>
      <c r="R6729" s="6"/>
      <c r="S6729" s="7"/>
      <c r="T6729" s="1"/>
      <c r="U6729" s="8"/>
      <c r="V6729" s="8"/>
      <c r="W6729" s="44"/>
      <c r="X6729" s="22"/>
      <c r="Y6729" s="4"/>
      <c r="Z6729" s="4"/>
      <c r="AA6729" s="4"/>
      <c r="AB6729" s="9"/>
      <c r="AD6729" s="165"/>
      <c r="AE6729" s="165"/>
      <c r="AF6729" s="165"/>
      <c r="AG6729" s="188"/>
      <c r="AH6729" s="188"/>
      <c r="AI6729" s="188"/>
      <c r="AJ6729" s="172"/>
      <c r="AK6729" s="172"/>
      <c r="AL6729" s="172"/>
      <c r="AM6729" s="165"/>
    </row>
    <row r="6730" spans="1:39">
      <c r="A6730" s="2"/>
      <c r="B6730" s="3"/>
      <c r="C6730" s="4"/>
      <c r="D6730" s="66"/>
      <c r="E6730" s="135"/>
      <c r="F6730" s="6"/>
      <c r="G6730" s="6"/>
      <c r="H6730" s="6"/>
      <c r="I6730" s="6"/>
      <c r="J6730" s="2"/>
      <c r="K6730" s="2"/>
      <c r="L6730" s="3"/>
      <c r="M6730" s="71"/>
      <c r="N6730" s="73"/>
      <c r="O6730" s="70"/>
      <c r="P6730" s="42"/>
      <c r="Q6730" s="3"/>
      <c r="R6730" s="6"/>
      <c r="S6730" s="7"/>
      <c r="T6730" s="1"/>
      <c r="U6730" s="8"/>
      <c r="V6730" s="8"/>
      <c r="W6730" s="26"/>
      <c r="X6730" s="22"/>
      <c r="Y6730" s="4"/>
      <c r="Z6730" s="4"/>
      <c r="AA6730" s="4"/>
      <c r="AB6730" s="9"/>
      <c r="AD6730" s="165"/>
      <c r="AE6730" s="165"/>
      <c r="AF6730" s="165"/>
      <c r="AG6730" s="188"/>
      <c r="AH6730" s="188"/>
      <c r="AI6730" s="188"/>
      <c r="AJ6730" s="172"/>
      <c r="AK6730" s="172"/>
      <c r="AL6730" s="172"/>
      <c r="AM6730" s="165"/>
    </row>
    <row r="6731" spans="1:39">
      <c r="A6731" s="2"/>
      <c r="B6731" s="3"/>
      <c r="C6731" s="4"/>
      <c r="D6731" s="66"/>
      <c r="E6731" s="135"/>
      <c r="F6731" s="6"/>
      <c r="G6731" s="6"/>
      <c r="H6731" s="6"/>
      <c r="I6731" s="6"/>
      <c r="J6731" s="2"/>
      <c r="K6731" s="2"/>
      <c r="L6731" s="3"/>
      <c r="M6731" s="71"/>
      <c r="N6731" s="73"/>
      <c r="O6731" s="70"/>
      <c r="P6731" s="42"/>
      <c r="Q6731" s="3"/>
      <c r="R6731" s="6"/>
      <c r="S6731" s="7"/>
      <c r="T6731" s="1"/>
      <c r="U6731" s="8"/>
      <c r="V6731" s="8"/>
      <c r="W6731" s="26"/>
      <c r="X6731" s="22"/>
      <c r="Y6731" s="4"/>
      <c r="Z6731" s="4"/>
      <c r="AA6731" s="4"/>
      <c r="AB6731" s="9"/>
      <c r="AD6731" s="165"/>
      <c r="AE6731" s="165"/>
      <c r="AF6731" s="165"/>
      <c r="AG6731" s="188"/>
      <c r="AH6731" s="188"/>
      <c r="AI6731" s="188"/>
      <c r="AJ6731" s="172"/>
      <c r="AK6731" s="172"/>
      <c r="AL6731" s="172"/>
      <c r="AM6731" s="165"/>
    </row>
    <row r="6732" spans="1:39">
      <c r="A6732" s="2"/>
      <c r="B6732" s="3"/>
      <c r="C6732" s="4"/>
      <c r="D6732" s="66"/>
      <c r="E6732" s="135"/>
      <c r="F6732" s="6"/>
      <c r="G6732" s="6"/>
      <c r="H6732" s="6"/>
      <c r="I6732" s="6"/>
      <c r="J6732" s="2"/>
      <c r="K6732" s="2"/>
      <c r="L6732" s="3"/>
      <c r="M6732" s="71"/>
      <c r="N6732" s="73"/>
      <c r="O6732" s="70"/>
      <c r="P6732" s="42"/>
      <c r="Q6732" s="3"/>
      <c r="R6732" s="6"/>
      <c r="S6732" s="7"/>
      <c r="T6732" s="1"/>
      <c r="U6732" s="8"/>
      <c r="V6732" s="8"/>
      <c r="W6732" s="31"/>
      <c r="X6732" s="22"/>
      <c r="Y6732" s="4"/>
      <c r="Z6732" s="4"/>
      <c r="AA6732" s="4"/>
      <c r="AB6732" s="9"/>
      <c r="AD6732" s="165"/>
      <c r="AE6732" s="165"/>
      <c r="AF6732" s="165"/>
      <c r="AG6732" s="188"/>
      <c r="AH6732" s="188"/>
      <c r="AI6732" s="188"/>
      <c r="AJ6732" s="172"/>
      <c r="AK6732" s="172"/>
      <c r="AL6732" s="172"/>
      <c r="AM6732" s="165"/>
    </row>
    <row r="6733" spans="1:39">
      <c r="A6733" s="2"/>
      <c r="B6733" s="3"/>
      <c r="C6733" s="4"/>
      <c r="D6733" s="66"/>
      <c r="E6733" s="135"/>
      <c r="F6733" s="6"/>
      <c r="G6733" s="6"/>
      <c r="H6733" s="6"/>
      <c r="I6733" s="6"/>
      <c r="J6733" s="2"/>
      <c r="K6733" s="2"/>
      <c r="L6733" s="3"/>
      <c r="M6733" s="71"/>
      <c r="N6733" s="73"/>
      <c r="O6733" s="70"/>
      <c r="P6733" s="42"/>
      <c r="Q6733" s="3"/>
      <c r="R6733" s="6"/>
      <c r="S6733" s="7"/>
      <c r="T6733" s="1"/>
      <c r="U6733" s="8"/>
      <c r="V6733" s="8"/>
      <c r="W6733" s="31"/>
      <c r="X6733" s="22"/>
      <c r="Y6733" s="4"/>
      <c r="Z6733" s="4"/>
      <c r="AA6733" s="4"/>
      <c r="AB6733" s="9"/>
      <c r="AD6733" s="165"/>
      <c r="AE6733" s="165"/>
      <c r="AF6733" s="165"/>
      <c r="AG6733" s="188"/>
      <c r="AH6733" s="188"/>
      <c r="AI6733" s="188"/>
      <c r="AJ6733" s="172"/>
      <c r="AK6733" s="172"/>
      <c r="AL6733" s="172"/>
      <c r="AM6733" s="165"/>
    </row>
    <row r="6734" spans="1:39">
      <c r="A6734" s="2"/>
      <c r="B6734" s="3"/>
      <c r="C6734" s="4"/>
      <c r="D6734" s="66"/>
      <c r="E6734" s="135"/>
      <c r="F6734" s="6"/>
      <c r="G6734" s="6"/>
      <c r="H6734" s="6"/>
      <c r="I6734" s="6"/>
      <c r="J6734" s="2"/>
      <c r="K6734" s="2"/>
      <c r="L6734" s="3"/>
      <c r="M6734" s="71"/>
      <c r="N6734" s="73"/>
      <c r="O6734" s="70"/>
      <c r="P6734" s="42"/>
      <c r="Q6734" s="3"/>
      <c r="R6734" s="6"/>
      <c r="S6734" s="7"/>
      <c r="T6734" s="1"/>
      <c r="U6734" s="8"/>
      <c r="V6734" s="8"/>
      <c r="W6734" s="31"/>
      <c r="X6734" s="22"/>
      <c r="Y6734" s="4"/>
      <c r="Z6734" s="4"/>
      <c r="AA6734" s="4"/>
      <c r="AB6734" s="9"/>
      <c r="AD6734" s="165"/>
      <c r="AE6734" s="165"/>
      <c r="AF6734" s="165"/>
      <c r="AG6734" s="188"/>
      <c r="AH6734" s="188"/>
      <c r="AI6734" s="188"/>
      <c r="AJ6734" s="172"/>
      <c r="AK6734" s="172"/>
      <c r="AL6734" s="172"/>
      <c r="AM6734" s="165"/>
    </row>
    <row r="6735" spans="1:39">
      <c r="A6735" s="2"/>
      <c r="B6735" s="3"/>
      <c r="C6735" s="4"/>
      <c r="D6735" s="66"/>
      <c r="E6735" s="135"/>
      <c r="F6735" s="6"/>
      <c r="G6735" s="6"/>
      <c r="H6735" s="6"/>
      <c r="I6735" s="6"/>
      <c r="J6735" s="2"/>
      <c r="K6735" s="2"/>
      <c r="L6735" s="3"/>
      <c r="M6735" s="71"/>
      <c r="N6735" s="73"/>
      <c r="O6735" s="70"/>
      <c r="P6735" s="42"/>
      <c r="Q6735" s="3"/>
      <c r="R6735" s="6"/>
      <c r="S6735" s="7"/>
      <c r="T6735" s="1"/>
      <c r="U6735" s="8"/>
      <c r="V6735" s="8"/>
      <c r="W6735" s="31"/>
      <c r="X6735" s="22"/>
      <c r="Y6735" s="4"/>
      <c r="Z6735" s="4"/>
      <c r="AA6735" s="4"/>
      <c r="AB6735" s="9"/>
      <c r="AD6735" s="165"/>
      <c r="AE6735" s="165"/>
      <c r="AF6735" s="165"/>
      <c r="AG6735" s="188"/>
      <c r="AH6735" s="188"/>
      <c r="AI6735" s="188"/>
      <c r="AJ6735" s="172"/>
      <c r="AK6735" s="172"/>
      <c r="AL6735" s="172"/>
      <c r="AM6735" s="165"/>
    </row>
    <row r="6736" spans="1:39">
      <c r="A6736" s="2"/>
      <c r="B6736" s="3"/>
      <c r="C6736" s="4"/>
      <c r="D6736" s="66"/>
      <c r="E6736" s="135"/>
      <c r="F6736" s="6"/>
      <c r="G6736" s="6"/>
      <c r="H6736" s="6"/>
      <c r="I6736" s="6"/>
      <c r="J6736" s="2"/>
      <c r="K6736" s="2"/>
      <c r="L6736" s="3"/>
      <c r="M6736" s="71"/>
      <c r="N6736" s="73"/>
      <c r="O6736" s="70"/>
      <c r="P6736" s="42"/>
      <c r="Q6736" s="3"/>
      <c r="R6736" s="6"/>
      <c r="S6736" s="7"/>
      <c r="T6736" s="1"/>
      <c r="U6736" s="8"/>
      <c r="V6736" s="8"/>
      <c r="W6736" s="44"/>
      <c r="X6736" s="22"/>
      <c r="Y6736" s="4"/>
      <c r="Z6736" s="4"/>
      <c r="AA6736" s="4"/>
      <c r="AB6736" s="9"/>
      <c r="AD6736" s="165"/>
      <c r="AE6736" s="165"/>
      <c r="AF6736" s="165"/>
      <c r="AG6736" s="188"/>
      <c r="AH6736" s="188"/>
      <c r="AI6736" s="188"/>
      <c r="AJ6736" s="172"/>
      <c r="AK6736" s="172"/>
      <c r="AL6736" s="172"/>
      <c r="AM6736" s="165"/>
    </row>
    <row r="6737" spans="1:39">
      <c r="A6737" s="2"/>
      <c r="B6737" s="3"/>
      <c r="C6737" s="4"/>
      <c r="D6737" s="66"/>
      <c r="E6737" s="135"/>
      <c r="F6737" s="6"/>
      <c r="G6737" s="6"/>
      <c r="H6737" s="6"/>
      <c r="I6737" s="6"/>
      <c r="J6737" s="2"/>
      <c r="K6737" s="2"/>
      <c r="L6737" s="3"/>
      <c r="M6737" s="71"/>
      <c r="N6737" s="73"/>
      <c r="O6737" s="70"/>
      <c r="P6737" s="42"/>
      <c r="Q6737" s="3"/>
      <c r="R6737" s="6"/>
      <c r="S6737" s="7"/>
      <c r="T6737" s="1"/>
      <c r="U6737" s="8"/>
      <c r="V6737" s="8"/>
      <c r="W6737" s="44"/>
      <c r="X6737" s="22"/>
      <c r="Y6737" s="4"/>
      <c r="Z6737" s="4"/>
      <c r="AA6737" s="4"/>
      <c r="AB6737" s="9"/>
      <c r="AD6737" s="165"/>
      <c r="AE6737" s="165"/>
      <c r="AF6737" s="165"/>
      <c r="AG6737" s="188"/>
      <c r="AH6737" s="188"/>
      <c r="AI6737" s="188"/>
      <c r="AJ6737" s="172"/>
      <c r="AK6737" s="172"/>
      <c r="AL6737" s="172"/>
      <c r="AM6737" s="165"/>
    </row>
    <row r="6738" spans="1:39">
      <c r="A6738" s="2"/>
      <c r="B6738" s="3"/>
      <c r="C6738" s="4"/>
      <c r="D6738" s="66"/>
      <c r="E6738" s="135"/>
      <c r="F6738" s="6"/>
      <c r="G6738" s="6"/>
      <c r="H6738" s="6"/>
      <c r="I6738" s="6"/>
      <c r="J6738" s="2"/>
      <c r="K6738" s="2"/>
      <c r="L6738" s="3"/>
      <c r="M6738" s="71"/>
      <c r="N6738" s="73"/>
      <c r="O6738" s="70"/>
      <c r="P6738" s="42"/>
      <c r="Q6738" s="3"/>
      <c r="R6738" s="6"/>
      <c r="S6738" s="7"/>
      <c r="T6738" s="1"/>
      <c r="U6738" s="8"/>
      <c r="V6738" s="8"/>
      <c r="W6738" s="31"/>
      <c r="X6738" s="22"/>
      <c r="Y6738" s="4"/>
      <c r="Z6738" s="4"/>
      <c r="AA6738" s="4"/>
      <c r="AB6738" s="9"/>
      <c r="AD6738" s="165"/>
      <c r="AE6738" s="165"/>
      <c r="AF6738" s="165"/>
      <c r="AG6738" s="188"/>
      <c r="AH6738" s="188"/>
      <c r="AI6738" s="188"/>
      <c r="AJ6738" s="172"/>
      <c r="AK6738" s="172"/>
      <c r="AL6738" s="172"/>
      <c r="AM6738" s="165"/>
    </row>
    <row r="6739" spans="1:39">
      <c r="A6739" s="2"/>
      <c r="B6739" s="3"/>
      <c r="C6739" s="4"/>
      <c r="D6739" s="66"/>
      <c r="E6739" s="135"/>
      <c r="F6739" s="6"/>
      <c r="G6739" s="6"/>
      <c r="H6739" s="6"/>
      <c r="I6739" s="6"/>
      <c r="J6739" s="2"/>
      <c r="K6739" s="2"/>
      <c r="L6739" s="3"/>
      <c r="M6739" s="71"/>
      <c r="N6739" s="73"/>
      <c r="O6739" s="70"/>
      <c r="P6739" s="42"/>
      <c r="Q6739" s="3"/>
      <c r="R6739" s="6"/>
      <c r="S6739" s="7"/>
      <c r="T6739" s="1"/>
      <c r="U6739" s="8"/>
      <c r="V6739" s="8"/>
      <c r="W6739" s="31"/>
      <c r="X6739" s="22"/>
      <c r="Y6739" s="4"/>
      <c r="Z6739" s="4"/>
      <c r="AA6739" s="4"/>
      <c r="AB6739" s="9"/>
      <c r="AD6739" s="165"/>
      <c r="AE6739" s="165"/>
      <c r="AF6739" s="165"/>
      <c r="AG6739" s="188"/>
      <c r="AH6739" s="188"/>
      <c r="AI6739" s="188"/>
      <c r="AJ6739" s="172"/>
      <c r="AK6739" s="172"/>
      <c r="AL6739" s="172"/>
      <c r="AM6739" s="165"/>
    </row>
    <row r="6740" spans="1:39">
      <c r="A6740" s="2"/>
      <c r="B6740" s="3"/>
      <c r="C6740" s="4"/>
      <c r="D6740" s="66"/>
      <c r="E6740" s="135"/>
      <c r="F6740" s="6"/>
      <c r="G6740" s="6"/>
      <c r="H6740" s="6"/>
      <c r="I6740" s="6"/>
      <c r="J6740" s="2"/>
      <c r="K6740" s="2"/>
      <c r="L6740" s="3"/>
      <c r="M6740" s="71"/>
      <c r="N6740" s="73"/>
      <c r="O6740" s="70"/>
      <c r="P6740" s="42"/>
      <c r="Q6740" s="3"/>
      <c r="R6740" s="6"/>
      <c r="S6740" s="7"/>
      <c r="T6740" s="1"/>
      <c r="U6740" s="8"/>
      <c r="V6740" s="8"/>
      <c r="W6740" s="31"/>
      <c r="X6740" s="22"/>
      <c r="Y6740" s="4"/>
      <c r="Z6740" s="4"/>
      <c r="AA6740" s="4"/>
      <c r="AB6740" s="9"/>
      <c r="AD6740" s="165"/>
      <c r="AE6740" s="165"/>
      <c r="AF6740" s="165"/>
      <c r="AG6740" s="188"/>
      <c r="AH6740" s="188"/>
      <c r="AI6740" s="188"/>
      <c r="AJ6740" s="172"/>
      <c r="AK6740" s="172"/>
      <c r="AL6740" s="172"/>
      <c r="AM6740" s="165"/>
    </row>
    <row r="6741" spans="1:39">
      <c r="A6741" s="2"/>
      <c r="B6741" s="3"/>
      <c r="C6741" s="4"/>
      <c r="D6741" s="66"/>
      <c r="E6741" s="135"/>
      <c r="F6741" s="6"/>
      <c r="G6741" s="6"/>
      <c r="H6741" s="6"/>
      <c r="I6741" s="6"/>
      <c r="J6741" s="2"/>
      <c r="K6741" s="2"/>
      <c r="L6741" s="3"/>
      <c r="M6741" s="71"/>
      <c r="N6741" s="73"/>
      <c r="O6741" s="70"/>
      <c r="P6741" s="42"/>
      <c r="Q6741" s="3"/>
      <c r="R6741" s="6"/>
      <c r="S6741" s="7"/>
      <c r="T6741" s="1"/>
      <c r="U6741" s="8"/>
      <c r="V6741" s="8"/>
      <c r="W6741" s="31"/>
      <c r="X6741" s="22"/>
      <c r="Y6741" s="4"/>
      <c r="Z6741" s="4"/>
      <c r="AA6741" s="4"/>
      <c r="AB6741" s="9"/>
      <c r="AD6741" s="165"/>
      <c r="AE6741" s="165"/>
      <c r="AF6741" s="165"/>
      <c r="AG6741" s="188"/>
      <c r="AH6741" s="188"/>
      <c r="AI6741" s="188"/>
      <c r="AJ6741" s="172"/>
      <c r="AK6741" s="172"/>
      <c r="AL6741" s="172"/>
      <c r="AM6741" s="165"/>
    </row>
    <row r="6742" spans="1:39">
      <c r="A6742" s="2"/>
      <c r="B6742" s="3"/>
      <c r="C6742" s="4"/>
      <c r="D6742" s="66"/>
      <c r="E6742" s="135"/>
      <c r="F6742" s="6"/>
      <c r="G6742" s="6"/>
      <c r="H6742" s="6"/>
      <c r="I6742" s="6"/>
      <c r="J6742" s="2"/>
      <c r="K6742" s="2"/>
      <c r="L6742" s="3"/>
      <c r="M6742" s="71"/>
      <c r="N6742" s="73"/>
      <c r="O6742" s="70"/>
      <c r="P6742" s="42"/>
      <c r="Q6742" s="3"/>
      <c r="R6742" s="6"/>
      <c r="S6742" s="7"/>
      <c r="T6742" s="1"/>
      <c r="U6742" s="8"/>
      <c r="V6742" s="8"/>
      <c r="W6742" s="31"/>
      <c r="X6742" s="22"/>
      <c r="Y6742" s="4"/>
      <c r="Z6742" s="4"/>
      <c r="AA6742" s="4"/>
      <c r="AB6742" s="9"/>
      <c r="AD6742" s="165"/>
      <c r="AE6742" s="165"/>
      <c r="AF6742" s="165"/>
      <c r="AG6742" s="188"/>
      <c r="AH6742" s="188"/>
      <c r="AI6742" s="188"/>
      <c r="AJ6742" s="172"/>
      <c r="AK6742" s="172"/>
      <c r="AL6742" s="172"/>
      <c r="AM6742" s="165"/>
    </row>
    <row r="6743" spans="1:39">
      <c r="A6743" s="2"/>
      <c r="B6743" s="3"/>
      <c r="C6743" s="4"/>
      <c r="D6743" s="66"/>
      <c r="E6743" s="135"/>
      <c r="F6743" s="6"/>
      <c r="G6743" s="6"/>
      <c r="H6743" s="6"/>
      <c r="I6743" s="6"/>
      <c r="J6743" s="2"/>
      <c r="K6743" s="2"/>
      <c r="L6743" s="3"/>
      <c r="M6743" s="71"/>
      <c r="N6743" s="73"/>
      <c r="O6743" s="70"/>
      <c r="P6743" s="42"/>
      <c r="Q6743" s="3"/>
      <c r="R6743" s="6"/>
      <c r="S6743" s="7"/>
      <c r="T6743" s="1"/>
      <c r="U6743" s="8"/>
      <c r="V6743" s="8"/>
      <c r="W6743" s="31"/>
      <c r="X6743" s="22"/>
      <c r="Y6743" s="4"/>
      <c r="Z6743" s="4"/>
      <c r="AA6743" s="4"/>
      <c r="AB6743" s="9"/>
      <c r="AD6743" s="165"/>
      <c r="AE6743" s="165"/>
      <c r="AF6743" s="165"/>
      <c r="AG6743" s="188"/>
      <c r="AH6743" s="188"/>
      <c r="AI6743" s="188"/>
      <c r="AJ6743" s="172"/>
      <c r="AK6743" s="172"/>
      <c r="AL6743" s="172"/>
      <c r="AM6743" s="165"/>
    </row>
    <row r="6744" spans="1:39">
      <c r="A6744" s="2"/>
      <c r="B6744" s="3"/>
      <c r="C6744" s="4"/>
      <c r="D6744" s="66"/>
      <c r="E6744" s="135"/>
      <c r="F6744" s="6"/>
      <c r="G6744" s="6"/>
      <c r="H6744" s="6"/>
      <c r="I6744" s="6"/>
      <c r="J6744" s="2"/>
      <c r="K6744" s="2"/>
      <c r="L6744" s="3"/>
      <c r="M6744" s="71"/>
      <c r="N6744" s="73"/>
      <c r="O6744" s="70"/>
      <c r="P6744" s="42"/>
      <c r="Q6744" s="3"/>
      <c r="R6744" s="6"/>
      <c r="S6744" s="7"/>
      <c r="T6744" s="1"/>
      <c r="U6744" s="8"/>
      <c r="V6744" s="8"/>
      <c r="W6744" s="31"/>
      <c r="X6744" s="22"/>
      <c r="Y6744" s="4"/>
      <c r="Z6744" s="4"/>
      <c r="AA6744" s="4"/>
      <c r="AB6744" s="9"/>
      <c r="AD6744" s="165"/>
      <c r="AE6744" s="165"/>
      <c r="AF6744" s="165"/>
      <c r="AG6744" s="188"/>
      <c r="AH6744" s="188"/>
      <c r="AI6744" s="188"/>
      <c r="AJ6744" s="172"/>
      <c r="AK6744" s="172"/>
      <c r="AL6744" s="172"/>
      <c r="AM6744" s="165"/>
    </row>
    <row r="6745" spans="1:39">
      <c r="A6745" s="2"/>
      <c r="B6745" s="3"/>
      <c r="C6745" s="4"/>
      <c r="D6745" s="66"/>
      <c r="E6745" s="135"/>
      <c r="F6745" s="6"/>
      <c r="G6745" s="6"/>
      <c r="H6745" s="6"/>
      <c r="I6745" s="6"/>
      <c r="J6745" s="2"/>
      <c r="K6745" s="2"/>
      <c r="L6745" s="3"/>
      <c r="M6745" s="71"/>
      <c r="N6745" s="73"/>
      <c r="O6745" s="70"/>
      <c r="P6745" s="42"/>
      <c r="Q6745" s="3"/>
      <c r="R6745" s="6"/>
      <c r="S6745" s="7"/>
      <c r="T6745" s="1"/>
      <c r="U6745" s="8"/>
      <c r="V6745" s="8"/>
      <c r="W6745" s="31"/>
      <c r="X6745" s="22"/>
      <c r="Y6745" s="4"/>
      <c r="Z6745" s="4"/>
      <c r="AA6745" s="4"/>
      <c r="AB6745" s="9"/>
      <c r="AD6745" s="165"/>
      <c r="AE6745" s="165"/>
      <c r="AF6745" s="165"/>
      <c r="AG6745" s="188"/>
      <c r="AH6745" s="188"/>
      <c r="AI6745" s="188"/>
      <c r="AJ6745" s="172"/>
      <c r="AK6745" s="172"/>
      <c r="AL6745" s="172"/>
      <c r="AM6745" s="165"/>
    </row>
    <row r="6746" spans="1:39">
      <c r="A6746" s="2"/>
      <c r="B6746" s="3"/>
      <c r="C6746" s="4"/>
      <c r="D6746" s="66"/>
      <c r="E6746" s="135"/>
      <c r="F6746" s="6"/>
      <c r="G6746" s="6"/>
      <c r="H6746" s="6"/>
      <c r="I6746" s="6"/>
      <c r="J6746" s="2"/>
      <c r="K6746" s="2"/>
      <c r="L6746" s="3"/>
      <c r="M6746" s="71"/>
      <c r="N6746" s="73"/>
      <c r="O6746" s="70"/>
      <c r="P6746" s="42"/>
      <c r="Q6746" s="3"/>
      <c r="R6746" s="6"/>
      <c r="S6746" s="7"/>
      <c r="T6746" s="1"/>
      <c r="U6746" s="8"/>
      <c r="V6746" s="8"/>
      <c r="W6746" s="26"/>
      <c r="X6746" s="22"/>
      <c r="Y6746" s="4"/>
      <c r="Z6746" s="4"/>
      <c r="AA6746" s="4"/>
      <c r="AB6746" s="9"/>
      <c r="AD6746" s="165"/>
      <c r="AE6746" s="165"/>
      <c r="AF6746" s="165"/>
      <c r="AG6746" s="188"/>
      <c r="AH6746" s="188"/>
      <c r="AI6746" s="188"/>
      <c r="AJ6746" s="172"/>
      <c r="AK6746" s="172"/>
      <c r="AL6746" s="172"/>
      <c r="AM6746" s="165"/>
    </row>
    <row r="6747" spans="1:39">
      <c r="A6747" s="2"/>
      <c r="B6747" s="3"/>
      <c r="C6747" s="4"/>
      <c r="D6747" s="66"/>
      <c r="E6747" s="135"/>
      <c r="F6747" s="6"/>
      <c r="G6747" s="6"/>
      <c r="H6747" s="6"/>
      <c r="I6747" s="6"/>
      <c r="J6747" s="2"/>
      <c r="K6747" s="2"/>
      <c r="L6747" s="3"/>
      <c r="M6747" s="71"/>
      <c r="N6747" s="73"/>
      <c r="O6747" s="70"/>
      <c r="P6747" s="42"/>
      <c r="Q6747" s="3"/>
      <c r="R6747" s="6"/>
      <c r="S6747" s="7"/>
      <c r="T6747" s="1"/>
      <c r="U6747" s="8"/>
      <c r="V6747" s="8"/>
      <c r="W6747" s="31"/>
      <c r="X6747" s="22"/>
      <c r="Y6747" s="4"/>
      <c r="Z6747" s="4"/>
      <c r="AA6747" s="4"/>
      <c r="AB6747" s="9"/>
      <c r="AD6747" s="165"/>
      <c r="AE6747" s="165"/>
      <c r="AF6747" s="165"/>
      <c r="AG6747" s="188"/>
      <c r="AH6747" s="188"/>
      <c r="AI6747" s="188"/>
      <c r="AJ6747" s="172"/>
      <c r="AK6747" s="172"/>
      <c r="AL6747" s="172"/>
      <c r="AM6747" s="165"/>
    </row>
    <row r="6748" spans="1:39">
      <c r="A6748" s="2"/>
      <c r="B6748" s="3"/>
      <c r="C6748" s="4"/>
      <c r="D6748" s="66"/>
      <c r="E6748" s="135"/>
      <c r="F6748" s="6"/>
      <c r="G6748" s="6"/>
      <c r="H6748" s="6"/>
      <c r="I6748" s="6"/>
      <c r="J6748" s="2"/>
      <c r="K6748" s="2"/>
      <c r="L6748" s="3"/>
      <c r="M6748" s="71"/>
      <c r="N6748" s="73"/>
      <c r="O6748" s="70"/>
      <c r="P6748" s="42"/>
      <c r="Q6748" s="3"/>
      <c r="R6748" s="6"/>
      <c r="S6748" s="7"/>
      <c r="T6748" s="1"/>
      <c r="U6748" s="8"/>
      <c r="V6748" s="8"/>
      <c r="W6748" s="44"/>
      <c r="X6748" s="22"/>
      <c r="Y6748" s="4"/>
      <c r="Z6748" s="4"/>
      <c r="AA6748" s="4"/>
      <c r="AB6748" s="9"/>
      <c r="AD6748" s="165"/>
      <c r="AE6748" s="165"/>
      <c r="AF6748" s="165"/>
      <c r="AG6748" s="188"/>
      <c r="AH6748" s="188"/>
      <c r="AI6748" s="188"/>
      <c r="AJ6748" s="172"/>
      <c r="AK6748" s="172"/>
      <c r="AL6748" s="172"/>
      <c r="AM6748" s="165"/>
    </row>
    <row r="6749" spans="1:39">
      <c r="A6749" s="2"/>
      <c r="B6749" s="3"/>
      <c r="C6749" s="4"/>
      <c r="D6749" s="66"/>
      <c r="E6749" s="135"/>
      <c r="F6749" s="6"/>
      <c r="G6749" s="6"/>
      <c r="H6749" s="6"/>
      <c r="I6749" s="6"/>
      <c r="J6749" s="2"/>
      <c r="K6749" s="2"/>
      <c r="L6749" s="3"/>
      <c r="M6749" s="71"/>
      <c r="N6749" s="73"/>
      <c r="O6749" s="70"/>
      <c r="P6749" s="42"/>
      <c r="Q6749" s="3"/>
      <c r="R6749" s="6"/>
      <c r="S6749" s="7"/>
      <c r="T6749" s="1"/>
      <c r="U6749" s="8"/>
      <c r="V6749" s="8"/>
      <c r="W6749" s="44"/>
      <c r="X6749" s="22"/>
      <c r="Y6749" s="4"/>
      <c r="Z6749" s="4"/>
      <c r="AA6749" s="4"/>
      <c r="AB6749" s="9"/>
      <c r="AD6749" s="165"/>
      <c r="AE6749" s="165"/>
      <c r="AF6749" s="165"/>
      <c r="AG6749" s="188"/>
      <c r="AH6749" s="188"/>
      <c r="AI6749" s="188"/>
      <c r="AJ6749" s="172"/>
      <c r="AK6749" s="172"/>
      <c r="AL6749" s="172"/>
      <c r="AM6749" s="165"/>
    </row>
    <row r="6750" spans="1:39">
      <c r="A6750" s="2"/>
      <c r="B6750" s="3"/>
      <c r="C6750" s="4"/>
      <c r="D6750" s="66"/>
      <c r="E6750" s="135"/>
      <c r="F6750" s="6"/>
      <c r="G6750" s="6"/>
      <c r="H6750" s="6"/>
      <c r="I6750" s="6"/>
      <c r="J6750" s="2"/>
      <c r="K6750" s="2"/>
      <c r="L6750" s="3"/>
      <c r="M6750" s="71"/>
      <c r="N6750" s="73"/>
      <c r="O6750" s="70"/>
      <c r="P6750" s="42"/>
      <c r="Q6750" s="3"/>
      <c r="R6750" s="6"/>
      <c r="S6750" s="7"/>
      <c r="T6750" s="1"/>
      <c r="U6750" s="8"/>
      <c r="V6750" s="8"/>
      <c r="W6750" s="31"/>
      <c r="X6750" s="22"/>
      <c r="Y6750" s="4"/>
      <c r="Z6750" s="4"/>
      <c r="AA6750" s="4"/>
      <c r="AB6750" s="9"/>
      <c r="AD6750" s="165"/>
      <c r="AE6750" s="165"/>
      <c r="AF6750" s="165"/>
      <c r="AG6750" s="188"/>
      <c r="AH6750" s="188"/>
      <c r="AI6750" s="188"/>
      <c r="AJ6750" s="172"/>
      <c r="AK6750" s="172"/>
      <c r="AL6750" s="172"/>
      <c r="AM6750" s="165"/>
    </row>
    <row r="6751" spans="1:39">
      <c r="A6751" s="2"/>
      <c r="B6751" s="3"/>
      <c r="C6751" s="4"/>
      <c r="D6751" s="66"/>
      <c r="E6751" s="135"/>
      <c r="F6751" s="6"/>
      <c r="G6751" s="6"/>
      <c r="H6751" s="6"/>
      <c r="I6751" s="6"/>
      <c r="J6751" s="2"/>
      <c r="K6751" s="2"/>
      <c r="L6751" s="3"/>
      <c r="M6751" s="71"/>
      <c r="N6751" s="73"/>
      <c r="O6751" s="70"/>
      <c r="P6751" s="42"/>
      <c r="Q6751" s="3"/>
      <c r="R6751" s="6"/>
      <c r="S6751" s="7"/>
      <c r="T6751" s="1"/>
      <c r="U6751" s="8"/>
      <c r="V6751" s="8"/>
      <c r="W6751" s="31"/>
      <c r="X6751" s="22"/>
      <c r="Y6751" s="4"/>
      <c r="Z6751" s="4"/>
      <c r="AA6751" s="4"/>
      <c r="AB6751" s="9"/>
      <c r="AD6751" s="165"/>
      <c r="AE6751" s="165"/>
      <c r="AF6751" s="165"/>
      <c r="AG6751" s="188"/>
      <c r="AH6751" s="188"/>
      <c r="AI6751" s="188"/>
      <c r="AJ6751" s="172"/>
      <c r="AK6751" s="172"/>
      <c r="AL6751" s="172"/>
      <c r="AM6751" s="165"/>
    </row>
    <row r="6752" spans="1:39">
      <c r="A6752" s="2"/>
      <c r="B6752" s="3"/>
      <c r="C6752" s="4"/>
      <c r="D6752" s="66"/>
      <c r="E6752" s="135"/>
      <c r="F6752" s="6"/>
      <c r="G6752" s="6"/>
      <c r="H6752" s="6"/>
      <c r="I6752" s="6"/>
      <c r="J6752" s="2"/>
      <c r="K6752" s="2"/>
      <c r="L6752" s="3"/>
      <c r="M6752" s="71"/>
      <c r="N6752" s="73"/>
      <c r="O6752" s="70"/>
      <c r="P6752" s="42"/>
      <c r="Q6752" s="3"/>
      <c r="R6752" s="6"/>
      <c r="S6752" s="7"/>
      <c r="T6752" s="1"/>
      <c r="U6752" s="8"/>
      <c r="V6752" s="8"/>
      <c r="W6752" s="31"/>
      <c r="X6752" s="22"/>
      <c r="Y6752" s="4"/>
      <c r="Z6752" s="4"/>
      <c r="AA6752" s="4"/>
      <c r="AB6752" s="9"/>
      <c r="AD6752" s="165"/>
      <c r="AE6752" s="165"/>
      <c r="AF6752" s="165"/>
      <c r="AG6752" s="188"/>
      <c r="AH6752" s="188"/>
      <c r="AI6752" s="188"/>
      <c r="AJ6752" s="172"/>
      <c r="AK6752" s="172"/>
      <c r="AL6752" s="172"/>
      <c r="AM6752" s="165"/>
    </row>
    <row r="6753" spans="1:39">
      <c r="A6753" s="2"/>
      <c r="B6753" s="3"/>
      <c r="C6753" s="4"/>
      <c r="D6753" s="66"/>
      <c r="E6753" s="135"/>
      <c r="F6753" s="6"/>
      <c r="G6753" s="6"/>
      <c r="H6753" s="6"/>
      <c r="I6753" s="6"/>
      <c r="J6753" s="2"/>
      <c r="K6753" s="2"/>
      <c r="L6753" s="3"/>
      <c r="M6753" s="71"/>
      <c r="N6753" s="73"/>
      <c r="O6753" s="70"/>
      <c r="P6753" s="42"/>
      <c r="Q6753" s="3"/>
      <c r="R6753" s="6"/>
      <c r="S6753" s="7"/>
      <c r="T6753" s="1"/>
      <c r="U6753" s="8"/>
      <c r="V6753" s="8"/>
      <c r="W6753" s="31"/>
      <c r="X6753" s="22"/>
      <c r="Y6753" s="4"/>
      <c r="Z6753" s="4"/>
      <c r="AA6753" s="4"/>
      <c r="AB6753" s="9"/>
      <c r="AD6753" s="165"/>
      <c r="AE6753" s="165"/>
      <c r="AF6753" s="165"/>
      <c r="AG6753" s="188"/>
      <c r="AH6753" s="188"/>
      <c r="AI6753" s="188"/>
      <c r="AJ6753" s="172"/>
      <c r="AK6753" s="172"/>
      <c r="AL6753" s="172"/>
      <c r="AM6753" s="165"/>
    </row>
    <row r="6754" spans="1:39">
      <c r="A6754" s="2"/>
      <c r="B6754" s="3"/>
      <c r="C6754" s="4"/>
      <c r="D6754" s="66"/>
      <c r="E6754" s="135"/>
      <c r="F6754" s="6"/>
      <c r="G6754" s="6"/>
      <c r="H6754" s="6"/>
      <c r="I6754" s="6"/>
      <c r="J6754" s="2"/>
      <c r="K6754" s="2"/>
      <c r="L6754" s="3"/>
      <c r="M6754" s="71"/>
      <c r="N6754" s="73"/>
      <c r="O6754" s="70"/>
      <c r="P6754" s="42"/>
      <c r="Q6754" s="3"/>
      <c r="R6754" s="6"/>
      <c r="S6754" s="7"/>
      <c r="T6754" s="1"/>
      <c r="U6754" s="8"/>
      <c r="V6754" s="8"/>
      <c r="W6754" s="31"/>
      <c r="X6754" s="22"/>
      <c r="Y6754" s="4"/>
      <c r="Z6754" s="4"/>
      <c r="AA6754" s="4"/>
      <c r="AB6754" s="9"/>
      <c r="AD6754" s="165"/>
      <c r="AE6754" s="165"/>
      <c r="AF6754" s="165"/>
      <c r="AG6754" s="188"/>
      <c r="AH6754" s="188"/>
      <c r="AI6754" s="188"/>
      <c r="AJ6754" s="172"/>
      <c r="AK6754" s="172"/>
      <c r="AL6754" s="172"/>
      <c r="AM6754" s="165"/>
    </row>
    <row r="6755" spans="1:39">
      <c r="A6755" s="2"/>
      <c r="B6755" s="3"/>
      <c r="C6755" s="4"/>
      <c r="D6755" s="66"/>
      <c r="E6755" s="135"/>
      <c r="F6755" s="6"/>
      <c r="G6755" s="6"/>
      <c r="H6755" s="6"/>
      <c r="I6755" s="6"/>
      <c r="J6755" s="2"/>
      <c r="K6755" s="2"/>
      <c r="L6755" s="3"/>
      <c r="M6755" s="71"/>
      <c r="N6755" s="73"/>
      <c r="O6755" s="70"/>
      <c r="P6755" s="42"/>
      <c r="Q6755" s="3"/>
      <c r="R6755" s="6"/>
      <c r="S6755" s="7"/>
      <c r="T6755" s="1"/>
      <c r="U6755" s="8"/>
      <c r="V6755" s="8"/>
      <c r="W6755" s="31"/>
      <c r="X6755" s="22"/>
      <c r="Y6755" s="4"/>
      <c r="Z6755" s="4"/>
      <c r="AA6755" s="4"/>
      <c r="AB6755" s="9"/>
      <c r="AD6755" s="165"/>
      <c r="AE6755" s="165"/>
      <c r="AF6755" s="165"/>
      <c r="AG6755" s="188"/>
      <c r="AH6755" s="188"/>
      <c r="AI6755" s="188"/>
      <c r="AJ6755" s="172"/>
      <c r="AK6755" s="172"/>
      <c r="AL6755" s="172"/>
      <c r="AM6755" s="165"/>
    </row>
    <row r="6756" spans="1:39">
      <c r="A6756" s="2"/>
      <c r="B6756" s="3"/>
      <c r="C6756" s="4"/>
      <c r="D6756" s="66"/>
      <c r="E6756" s="135"/>
      <c r="F6756" s="6"/>
      <c r="G6756" s="6"/>
      <c r="H6756" s="6"/>
      <c r="I6756" s="6"/>
      <c r="J6756" s="2"/>
      <c r="K6756" s="2"/>
      <c r="L6756" s="3"/>
      <c r="M6756" s="71"/>
      <c r="N6756" s="73"/>
      <c r="O6756" s="70"/>
      <c r="P6756" s="42"/>
      <c r="Q6756" s="3"/>
      <c r="R6756" s="6"/>
      <c r="S6756" s="7"/>
      <c r="T6756" s="1"/>
      <c r="U6756" s="8"/>
      <c r="V6756" s="8"/>
      <c r="W6756" s="26"/>
      <c r="X6756" s="22"/>
      <c r="Y6756" s="4"/>
      <c r="Z6756" s="4"/>
      <c r="AA6756" s="4"/>
      <c r="AB6756" s="9"/>
      <c r="AD6756" s="165"/>
      <c r="AE6756" s="165"/>
      <c r="AF6756" s="165"/>
      <c r="AG6756" s="188"/>
      <c r="AH6756" s="188"/>
      <c r="AI6756" s="188"/>
      <c r="AJ6756" s="172"/>
      <c r="AK6756" s="172"/>
      <c r="AL6756" s="172"/>
      <c r="AM6756" s="165"/>
    </row>
    <row r="6757" spans="1:39">
      <c r="A6757" s="2"/>
      <c r="B6757" s="3"/>
      <c r="C6757" s="4"/>
      <c r="D6757" s="66"/>
      <c r="E6757" s="135"/>
      <c r="F6757" s="6"/>
      <c r="G6757" s="6"/>
      <c r="H6757" s="6"/>
      <c r="I6757" s="6"/>
      <c r="J6757" s="2"/>
      <c r="K6757" s="2"/>
      <c r="L6757" s="3"/>
      <c r="M6757" s="71"/>
      <c r="N6757" s="73"/>
      <c r="O6757" s="70"/>
      <c r="P6757" s="42"/>
      <c r="Q6757" s="3"/>
      <c r="R6757" s="6"/>
      <c r="S6757" s="7"/>
      <c r="T6757" s="1"/>
      <c r="U6757" s="8"/>
      <c r="V6757" s="8"/>
      <c r="W6757" s="31"/>
      <c r="X6757" s="22"/>
      <c r="Y6757" s="4"/>
      <c r="Z6757" s="4"/>
      <c r="AA6757" s="4"/>
      <c r="AB6757" s="9"/>
      <c r="AD6757" s="165"/>
      <c r="AE6757" s="165"/>
      <c r="AF6757" s="165"/>
      <c r="AG6757" s="188"/>
      <c r="AH6757" s="188"/>
      <c r="AI6757" s="188"/>
      <c r="AJ6757" s="172"/>
      <c r="AK6757" s="172"/>
      <c r="AL6757" s="172"/>
      <c r="AM6757" s="165"/>
    </row>
    <row r="6758" spans="1:39">
      <c r="A6758" s="2"/>
      <c r="B6758" s="3"/>
      <c r="C6758" s="4"/>
      <c r="D6758" s="66"/>
      <c r="E6758" s="135"/>
      <c r="F6758" s="6"/>
      <c r="G6758" s="6"/>
      <c r="H6758" s="6"/>
      <c r="I6758" s="6"/>
      <c r="J6758" s="2"/>
      <c r="K6758" s="2"/>
      <c r="L6758" s="3"/>
      <c r="M6758" s="71"/>
      <c r="N6758" s="73"/>
      <c r="O6758" s="70"/>
      <c r="P6758" s="42"/>
      <c r="Q6758" s="3"/>
      <c r="R6758" s="6"/>
      <c r="S6758" s="7"/>
      <c r="T6758" s="1"/>
      <c r="U6758" s="8"/>
      <c r="V6758" s="8"/>
      <c r="W6758" s="31"/>
      <c r="X6758" s="22"/>
      <c r="Y6758" s="4"/>
      <c r="Z6758" s="4"/>
      <c r="AA6758" s="4"/>
      <c r="AB6758" s="9"/>
      <c r="AD6758" s="165"/>
      <c r="AE6758" s="165"/>
      <c r="AF6758" s="165"/>
      <c r="AG6758" s="188"/>
      <c r="AH6758" s="188"/>
      <c r="AI6758" s="188"/>
      <c r="AJ6758" s="172"/>
      <c r="AK6758" s="172"/>
      <c r="AL6758" s="172"/>
      <c r="AM6758" s="165"/>
    </row>
    <row r="6759" spans="1:39">
      <c r="A6759" s="2"/>
      <c r="B6759" s="3"/>
      <c r="C6759" s="4"/>
      <c r="D6759" s="66"/>
      <c r="E6759" s="135"/>
      <c r="F6759" s="6"/>
      <c r="G6759" s="6"/>
      <c r="H6759" s="6"/>
      <c r="I6759" s="6"/>
      <c r="J6759" s="2"/>
      <c r="K6759" s="2"/>
      <c r="L6759" s="3"/>
      <c r="M6759" s="71"/>
      <c r="N6759" s="73"/>
      <c r="O6759" s="70"/>
      <c r="P6759" s="42"/>
      <c r="Q6759" s="3"/>
      <c r="R6759" s="6"/>
      <c r="S6759" s="7"/>
      <c r="T6759" s="1"/>
      <c r="U6759" s="8"/>
      <c r="V6759" s="8"/>
      <c r="W6759" s="31"/>
      <c r="X6759" s="22"/>
      <c r="Y6759" s="4"/>
      <c r="Z6759" s="4"/>
      <c r="AA6759" s="4"/>
      <c r="AB6759" s="9"/>
      <c r="AD6759" s="165"/>
      <c r="AE6759" s="165"/>
      <c r="AF6759" s="165"/>
      <c r="AG6759" s="188"/>
      <c r="AH6759" s="188"/>
      <c r="AI6759" s="188"/>
      <c r="AJ6759" s="172"/>
      <c r="AK6759" s="172"/>
      <c r="AL6759" s="172"/>
      <c r="AM6759" s="165"/>
    </row>
    <row r="6760" spans="1:39">
      <c r="A6760" s="2"/>
      <c r="B6760" s="3"/>
      <c r="C6760" s="4"/>
      <c r="D6760" s="66"/>
      <c r="E6760" s="135"/>
      <c r="F6760" s="6"/>
      <c r="G6760" s="6"/>
      <c r="H6760" s="6"/>
      <c r="I6760" s="6"/>
      <c r="J6760" s="2"/>
      <c r="K6760" s="2"/>
      <c r="L6760" s="3"/>
      <c r="M6760" s="71"/>
      <c r="N6760" s="73"/>
      <c r="O6760" s="70"/>
      <c r="P6760" s="42"/>
      <c r="Q6760" s="3"/>
      <c r="R6760" s="6"/>
      <c r="S6760" s="7"/>
      <c r="T6760" s="1"/>
      <c r="U6760" s="8"/>
      <c r="V6760" s="8"/>
      <c r="W6760" s="31"/>
      <c r="X6760" s="22"/>
      <c r="Y6760" s="4"/>
      <c r="Z6760" s="4"/>
      <c r="AA6760" s="4"/>
      <c r="AB6760" s="9"/>
      <c r="AD6760" s="165"/>
      <c r="AE6760" s="165"/>
      <c r="AF6760" s="165"/>
      <c r="AG6760" s="188"/>
      <c r="AH6760" s="188"/>
      <c r="AI6760" s="188"/>
      <c r="AJ6760" s="172"/>
      <c r="AK6760" s="172"/>
      <c r="AL6760" s="172"/>
      <c r="AM6760" s="165"/>
    </row>
    <row r="6761" spans="1:39">
      <c r="A6761" s="2"/>
      <c r="B6761" s="3"/>
      <c r="C6761" s="4"/>
      <c r="D6761" s="66"/>
      <c r="E6761" s="135"/>
      <c r="F6761" s="6"/>
      <c r="G6761" s="6"/>
      <c r="H6761" s="6"/>
      <c r="I6761" s="6"/>
      <c r="J6761" s="2"/>
      <c r="K6761" s="2"/>
      <c r="L6761" s="3"/>
      <c r="M6761" s="71"/>
      <c r="N6761" s="73"/>
      <c r="O6761" s="70"/>
      <c r="P6761" s="42"/>
      <c r="Q6761" s="3"/>
      <c r="R6761" s="6"/>
      <c r="S6761" s="7"/>
      <c r="T6761" s="1"/>
      <c r="U6761" s="8"/>
      <c r="V6761" s="8"/>
      <c r="W6761" s="31"/>
      <c r="X6761" s="22"/>
      <c r="Y6761" s="4"/>
      <c r="Z6761" s="4"/>
      <c r="AA6761" s="4"/>
      <c r="AB6761" s="9"/>
      <c r="AD6761" s="165"/>
      <c r="AE6761" s="165"/>
      <c r="AF6761" s="165"/>
      <c r="AG6761" s="188"/>
      <c r="AH6761" s="188"/>
      <c r="AI6761" s="188"/>
      <c r="AJ6761" s="172"/>
      <c r="AK6761" s="172"/>
      <c r="AL6761" s="172"/>
      <c r="AM6761" s="165"/>
    </row>
    <row r="6762" spans="1:39">
      <c r="A6762" s="2"/>
      <c r="B6762" s="3"/>
      <c r="C6762" s="4"/>
      <c r="D6762" s="66"/>
      <c r="E6762" s="135"/>
      <c r="F6762" s="6"/>
      <c r="G6762" s="6"/>
      <c r="H6762" s="6"/>
      <c r="I6762" s="6"/>
      <c r="J6762" s="2"/>
      <c r="K6762" s="2"/>
      <c r="L6762" s="3"/>
      <c r="M6762" s="71"/>
      <c r="N6762" s="73"/>
      <c r="O6762" s="70"/>
      <c r="P6762" s="42"/>
      <c r="Q6762" s="3"/>
      <c r="R6762" s="6"/>
      <c r="S6762" s="7"/>
      <c r="T6762" s="1"/>
      <c r="U6762" s="8"/>
      <c r="V6762" s="8"/>
      <c r="W6762" s="31"/>
      <c r="X6762" s="22"/>
      <c r="Y6762" s="4"/>
      <c r="Z6762" s="4"/>
      <c r="AA6762" s="4"/>
      <c r="AB6762" s="9"/>
      <c r="AD6762" s="165"/>
      <c r="AE6762" s="165"/>
      <c r="AF6762" s="165"/>
      <c r="AG6762" s="188"/>
      <c r="AH6762" s="188"/>
      <c r="AI6762" s="188"/>
      <c r="AJ6762" s="172"/>
      <c r="AK6762" s="172"/>
      <c r="AL6762" s="172"/>
      <c r="AM6762" s="165"/>
    </row>
    <row r="6763" spans="1:39">
      <c r="A6763" s="2"/>
      <c r="B6763" s="3"/>
      <c r="C6763" s="4"/>
      <c r="D6763" s="66"/>
      <c r="E6763" s="135"/>
      <c r="F6763" s="6"/>
      <c r="G6763" s="6"/>
      <c r="H6763" s="6"/>
      <c r="I6763" s="6"/>
      <c r="J6763" s="2"/>
      <c r="K6763" s="2"/>
      <c r="L6763" s="3"/>
      <c r="M6763" s="71"/>
      <c r="N6763" s="73"/>
      <c r="O6763" s="70"/>
      <c r="P6763" s="42"/>
      <c r="Q6763" s="3"/>
      <c r="R6763" s="6"/>
      <c r="S6763" s="7"/>
      <c r="T6763" s="1"/>
      <c r="U6763" s="8"/>
      <c r="V6763" s="8"/>
      <c r="W6763" s="31"/>
      <c r="X6763" s="22"/>
      <c r="Y6763" s="4"/>
      <c r="Z6763" s="4"/>
      <c r="AA6763" s="4"/>
      <c r="AB6763" s="9"/>
      <c r="AD6763" s="165"/>
      <c r="AE6763" s="165"/>
      <c r="AF6763" s="165"/>
      <c r="AG6763" s="188"/>
      <c r="AH6763" s="188"/>
      <c r="AI6763" s="188"/>
      <c r="AJ6763" s="172"/>
      <c r="AK6763" s="172"/>
      <c r="AL6763" s="172"/>
      <c r="AM6763" s="165"/>
    </row>
    <row r="6764" spans="1:39">
      <c r="A6764" s="2"/>
      <c r="B6764" s="3"/>
      <c r="C6764" s="4"/>
      <c r="D6764" s="66"/>
      <c r="E6764" s="135"/>
      <c r="F6764" s="6"/>
      <c r="G6764" s="6"/>
      <c r="H6764" s="6"/>
      <c r="I6764" s="6"/>
      <c r="J6764" s="2"/>
      <c r="K6764" s="2"/>
      <c r="L6764" s="3"/>
      <c r="M6764" s="71"/>
      <c r="N6764" s="73"/>
      <c r="O6764" s="70"/>
      <c r="P6764" s="42"/>
      <c r="Q6764" s="3"/>
      <c r="R6764" s="6"/>
      <c r="S6764" s="7"/>
      <c r="T6764" s="1"/>
      <c r="U6764" s="8"/>
      <c r="V6764" s="8"/>
      <c r="W6764" s="31"/>
      <c r="X6764" s="22"/>
      <c r="Y6764" s="4"/>
      <c r="Z6764" s="4"/>
      <c r="AA6764" s="4"/>
      <c r="AB6764" s="9"/>
      <c r="AD6764" s="165"/>
      <c r="AE6764" s="165"/>
      <c r="AF6764" s="165"/>
      <c r="AG6764" s="188"/>
      <c r="AH6764" s="188"/>
      <c r="AI6764" s="188"/>
      <c r="AJ6764" s="172"/>
      <c r="AK6764" s="172"/>
      <c r="AL6764" s="172"/>
      <c r="AM6764" s="165"/>
    </row>
    <row r="6765" spans="1:39">
      <c r="A6765" s="2"/>
      <c r="B6765" s="3"/>
      <c r="C6765" s="4"/>
      <c r="D6765" s="66"/>
      <c r="E6765" s="135"/>
      <c r="F6765" s="6"/>
      <c r="G6765" s="6"/>
      <c r="H6765" s="6"/>
      <c r="I6765" s="6"/>
      <c r="J6765" s="2"/>
      <c r="K6765" s="2"/>
      <c r="L6765" s="3"/>
      <c r="M6765" s="71"/>
      <c r="N6765" s="73"/>
      <c r="O6765" s="70"/>
      <c r="P6765" s="42"/>
      <c r="Q6765" s="3"/>
      <c r="R6765" s="6"/>
      <c r="S6765" s="7"/>
      <c r="T6765" s="1"/>
      <c r="U6765" s="8"/>
      <c r="V6765" s="8"/>
      <c r="W6765" s="31"/>
      <c r="X6765" s="22"/>
      <c r="Y6765" s="4"/>
      <c r="Z6765" s="4"/>
      <c r="AA6765" s="4"/>
      <c r="AB6765" s="9"/>
      <c r="AD6765" s="165"/>
      <c r="AE6765" s="165"/>
      <c r="AF6765" s="165"/>
      <c r="AG6765" s="188"/>
      <c r="AH6765" s="188"/>
      <c r="AI6765" s="188"/>
      <c r="AJ6765" s="172"/>
      <c r="AK6765" s="172"/>
      <c r="AL6765" s="172"/>
      <c r="AM6765" s="165"/>
    </row>
    <row r="6766" spans="1:39">
      <c r="A6766" s="2"/>
      <c r="B6766" s="3"/>
      <c r="C6766" s="4"/>
      <c r="D6766" s="66"/>
      <c r="E6766" s="135"/>
      <c r="F6766" s="6"/>
      <c r="G6766" s="6"/>
      <c r="H6766" s="6"/>
      <c r="I6766" s="6"/>
      <c r="J6766" s="2"/>
      <c r="K6766" s="2"/>
      <c r="L6766" s="3"/>
      <c r="M6766" s="71"/>
      <c r="N6766" s="73"/>
      <c r="O6766" s="70"/>
      <c r="P6766" s="42"/>
      <c r="Q6766" s="3"/>
      <c r="R6766" s="6"/>
      <c r="S6766" s="7"/>
      <c r="T6766" s="1"/>
      <c r="U6766" s="8"/>
      <c r="V6766" s="8"/>
      <c r="W6766" s="31"/>
      <c r="X6766" s="22"/>
      <c r="Y6766" s="4"/>
      <c r="Z6766" s="4"/>
      <c r="AA6766" s="4"/>
      <c r="AB6766" s="9"/>
      <c r="AD6766" s="165"/>
      <c r="AE6766" s="165"/>
      <c r="AF6766" s="165"/>
      <c r="AG6766" s="188"/>
      <c r="AH6766" s="188"/>
      <c r="AI6766" s="188"/>
      <c r="AJ6766" s="172"/>
      <c r="AK6766" s="172"/>
      <c r="AL6766" s="172"/>
      <c r="AM6766" s="165"/>
    </row>
    <row r="6767" spans="1:39">
      <c r="A6767" s="2"/>
      <c r="B6767" s="3"/>
      <c r="C6767" s="4"/>
      <c r="D6767" s="66"/>
      <c r="E6767" s="135"/>
      <c r="F6767" s="6"/>
      <c r="G6767" s="6"/>
      <c r="H6767" s="6"/>
      <c r="I6767" s="6"/>
      <c r="J6767" s="2"/>
      <c r="K6767" s="2"/>
      <c r="L6767" s="3"/>
      <c r="M6767" s="71"/>
      <c r="N6767" s="73"/>
      <c r="O6767" s="70"/>
      <c r="P6767" s="42"/>
      <c r="Q6767" s="3"/>
      <c r="R6767" s="6"/>
      <c r="S6767" s="7"/>
      <c r="T6767" s="1"/>
      <c r="U6767" s="8"/>
      <c r="V6767" s="8"/>
      <c r="W6767" s="31"/>
      <c r="X6767" s="22"/>
      <c r="Y6767" s="4"/>
      <c r="Z6767" s="4"/>
      <c r="AA6767" s="4"/>
      <c r="AB6767" s="9"/>
      <c r="AD6767" s="165"/>
      <c r="AE6767" s="165"/>
      <c r="AF6767" s="165"/>
      <c r="AG6767" s="188"/>
      <c r="AH6767" s="188"/>
      <c r="AI6767" s="188"/>
      <c r="AJ6767" s="172"/>
      <c r="AK6767" s="172"/>
      <c r="AL6767" s="172"/>
      <c r="AM6767" s="165"/>
    </row>
    <row r="6768" spans="1:39">
      <c r="A6768" s="2"/>
      <c r="B6768" s="3"/>
      <c r="C6768" s="4"/>
      <c r="D6768" s="66"/>
      <c r="E6768" s="135"/>
      <c r="F6768" s="6"/>
      <c r="G6768" s="6"/>
      <c r="H6768" s="6"/>
      <c r="I6768" s="6"/>
      <c r="J6768" s="2"/>
      <c r="K6768" s="2"/>
      <c r="L6768" s="3"/>
      <c r="M6768" s="71"/>
      <c r="N6768" s="73"/>
      <c r="O6768" s="70"/>
      <c r="P6768" s="42"/>
      <c r="Q6768" s="3"/>
      <c r="R6768" s="6"/>
      <c r="S6768" s="7"/>
      <c r="T6768" s="1"/>
      <c r="U6768" s="8"/>
      <c r="V6768" s="8"/>
      <c r="W6768" s="26"/>
      <c r="X6768" s="22"/>
      <c r="Y6768" s="4"/>
      <c r="Z6768" s="4"/>
      <c r="AA6768" s="4"/>
      <c r="AB6768" s="9"/>
      <c r="AD6768" s="165"/>
      <c r="AE6768" s="165"/>
      <c r="AF6768" s="165"/>
      <c r="AG6768" s="188"/>
      <c r="AH6768" s="188"/>
      <c r="AI6768" s="188"/>
      <c r="AJ6768" s="172"/>
      <c r="AK6768" s="172"/>
      <c r="AL6768" s="172"/>
      <c r="AM6768" s="165"/>
    </row>
    <row r="6769" spans="1:39">
      <c r="A6769" s="2"/>
      <c r="B6769" s="3"/>
      <c r="C6769" s="4"/>
      <c r="D6769" s="66"/>
      <c r="E6769" s="135"/>
      <c r="F6769" s="6"/>
      <c r="G6769" s="6"/>
      <c r="H6769" s="6"/>
      <c r="I6769" s="6"/>
      <c r="J6769" s="2"/>
      <c r="K6769" s="2"/>
      <c r="L6769" s="3"/>
      <c r="M6769" s="71"/>
      <c r="N6769" s="73"/>
      <c r="O6769" s="70"/>
      <c r="P6769" s="42"/>
      <c r="Q6769" s="3"/>
      <c r="R6769" s="6"/>
      <c r="S6769" s="7"/>
      <c r="T6769" s="1"/>
      <c r="U6769" s="8"/>
      <c r="V6769" s="8"/>
      <c r="W6769" s="31"/>
      <c r="X6769" s="22"/>
      <c r="Y6769" s="4"/>
      <c r="Z6769" s="4"/>
      <c r="AA6769" s="4"/>
      <c r="AB6769" s="9"/>
      <c r="AD6769" s="165"/>
      <c r="AE6769" s="165"/>
      <c r="AF6769" s="165"/>
      <c r="AG6769" s="188"/>
      <c r="AH6769" s="188"/>
      <c r="AI6769" s="188"/>
      <c r="AJ6769" s="172"/>
      <c r="AK6769" s="172"/>
      <c r="AL6769" s="172"/>
      <c r="AM6769" s="165"/>
    </row>
    <row r="6770" spans="1:39">
      <c r="A6770" s="2"/>
      <c r="B6770" s="3"/>
      <c r="C6770" s="4"/>
      <c r="D6770" s="66"/>
      <c r="E6770" s="135"/>
      <c r="F6770" s="6"/>
      <c r="G6770" s="6"/>
      <c r="H6770" s="6"/>
      <c r="I6770" s="6"/>
      <c r="J6770" s="2"/>
      <c r="K6770" s="2"/>
      <c r="L6770" s="3"/>
      <c r="M6770" s="71"/>
      <c r="N6770" s="73"/>
      <c r="O6770" s="70"/>
      <c r="P6770" s="42"/>
      <c r="Q6770" s="3"/>
      <c r="R6770" s="6"/>
      <c r="S6770" s="7"/>
      <c r="T6770" s="1"/>
      <c r="U6770" s="8"/>
      <c r="V6770" s="8"/>
      <c r="W6770" s="26"/>
      <c r="X6770" s="22"/>
      <c r="Y6770" s="4"/>
      <c r="Z6770" s="4"/>
      <c r="AA6770" s="4"/>
      <c r="AB6770" s="9"/>
      <c r="AD6770" s="165"/>
      <c r="AE6770" s="165"/>
      <c r="AF6770" s="165"/>
      <c r="AG6770" s="188"/>
      <c r="AH6770" s="188"/>
      <c r="AI6770" s="188"/>
      <c r="AJ6770" s="172"/>
      <c r="AK6770" s="172"/>
      <c r="AL6770" s="172"/>
      <c r="AM6770" s="165"/>
    </row>
    <row r="6771" spans="1:39">
      <c r="A6771" s="2"/>
      <c r="B6771" s="3"/>
      <c r="C6771" s="4"/>
      <c r="D6771" s="66"/>
      <c r="E6771" s="135"/>
      <c r="F6771" s="6"/>
      <c r="G6771" s="6"/>
      <c r="H6771" s="6"/>
      <c r="I6771" s="6"/>
      <c r="J6771" s="2"/>
      <c r="K6771" s="2"/>
      <c r="L6771" s="3"/>
      <c r="M6771" s="71"/>
      <c r="N6771" s="73"/>
      <c r="O6771" s="70"/>
      <c r="P6771" s="42"/>
      <c r="Q6771" s="3"/>
      <c r="R6771" s="6"/>
      <c r="S6771" s="7"/>
      <c r="T6771" s="1"/>
      <c r="U6771" s="8"/>
      <c r="V6771" s="8"/>
      <c r="W6771" s="31"/>
      <c r="X6771" s="22"/>
      <c r="Y6771" s="4"/>
      <c r="Z6771" s="4"/>
      <c r="AA6771" s="4"/>
      <c r="AB6771" s="9"/>
      <c r="AD6771" s="165"/>
      <c r="AE6771" s="165"/>
      <c r="AF6771" s="165"/>
      <c r="AG6771" s="188"/>
      <c r="AH6771" s="188"/>
      <c r="AI6771" s="188"/>
      <c r="AJ6771" s="172"/>
      <c r="AK6771" s="172"/>
      <c r="AL6771" s="172"/>
      <c r="AM6771" s="165"/>
    </row>
    <row r="6772" spans="1:39">
      <c r="A6772" s="2"/>
      <c r="B6772" s="3"/>
      <c r="C6772" s="4"/>
      <c r="D6772" s="66"/>
      <c r="E6772" s="135"/>
      <c r="F6772" s="6"/>
      <c r="G6772" s="6"/>
      <c r="H6772" s="6"/>
      <c r="I6772" s="6"/>
      <c r="J6772" s="2"/>
      <c r="K6772" s="2"/>
      <c r="L6772" s="3"/>
      <c r="M6772" s="71"/>
      <c r="N6772" s="73"/>
      <c r="O6772" s="70"/>
      <c r="P6772" s="42"/>
      <c r="Q6772" s="3"/>
      <c r="R6772" s="6"/>
      <c r="S6772" s="7"/>
      <c r="T6772" s="1"/>
      <c r="U6772" s="8"/>
      <c r="V6772" s="8"/>
      <c r="W6772" s="31"/>
      <c r="X6772" s="22"/>
      <c r="Y6772" s="4"/>
      <c r="Z6772" s="4"/>
      <c r="AA6772" s="4"/>
      <c r="AB6772" s="9"/>
      <c r="AD6772" s="165"/>
      <c r="AE6772" s="165"/>
      <c r="AF6772" s="165"/>
      <c r="AG6772" s="188"/>
      <c r="AH6772" s="188"/>
      <c r="AI6772" s="188"/>
      <c r="AJ6772" s="172"/>
      <c r="AK6772" s="172"/>
      <c r="AL6772" s="172"/>
      <c r="AM6772" s="165"/>
    </row>
    <row r="6773" spans="1:39">
      <c r="A6773" s="2"/>
      <c r="B6773" s="3"/>
      <c r="C6773" s="4"/>
      <c r="D6773" s="66"/>
      <c r="E6773" s="135"/>
      <c r="F6773" s="6"/>
      <c r="G6773" s="6"/>
      <c r="H6773" s="6"/>
      <c r="I6773" s="6"/>
      <c r="J6773" s="2"/>
      <c r="K6773" s="2"/>
      <c r="L6773" s="3"/>
      <c r="M6773" s="71"/>
      <c r="N6773" s="73"/>
      <c r="O6773" s="70"/>
      <c r="P6773" s="42"/>
      <c r="Q6773" s="3"/>
      <c r="R6773" s="6"/>
      <c r="S6773" s="7"/>
      <c r="T6773" s="1"/>
      <c r="U6773" s="8"/>
      <c r="V6773" s="8"/>
      <c r="W6773" s="31"/>
      <c r="X6773" s="22"/>
      <c r="Y6773" s="4"/>
      <c r="Z6773" s="4"/>
      <c r="AA6773" s="4"/>
      <c r="AB6773" s="9"/>
      <c r="AD6773" s="165"/>
      <c r="AE6773" s="165"/>
      <c r="AF6773" s="165"/>
      <c r="AG6773" s="188"/>
      <c r="AH6773" s="188"/>
      <c r="AI6773" s="188"/>
      <c r="AJ6773" s="172"/>
      <c r="AK6773" s="172"/>
      <c r="AL6773" s="172"/>
      <c r="AM6773" s="165"/>
    </row>
    <row r="6774" spans="1:39">
      <c r="A6774" s="2"/>
      <c r="B6774" s="3"/>
      <c r="C6774" s="4"/>
      <c r="D6774" s="66"/>
      <c r="E6774" s="135"/>
      <c r="F6774" s="6"/>
      <c r="G6774" s="6"/>
      <c r="H6774" s="6"/>
      <c r="I6774" s="6"/>
      <c r="J6774" s="2"/>
      <c r="K6774" s="2"/>
      <c r="L6774" s="3"/>
      <c r="M6774" s="71"/>
      <c r="N6774" s="73"/>
      <c r="O6774" s="70"/>
      <c r="P6774" s="42"/>
      <c r="Q6774" s="3"/>
      <c r="R6774" s="6"/>
      <c r="S6774" s="7"/>
      <c r="T6774" s="1"/>
      <c r="U6774" s="8"/>
      <c r="V6774" s="8"/>
      <c r="W6774" s="31"/>
      <c r="X6774" s="22"/>
      <c r="Y6774" s="4"/>
      <c r="Z6774" s="4"/>
      <c r="AA6774" s="4"/>
      <c r="AB6774" s="9"/>
      <c r="AD6774" s="165"/>
      <c r="AE6774" s="165"/>
      <c r="AF6774" s="165"/>
      <c r="AG6774" s="188"/>
      <c r="AH6774" s="188"/>
      <c r="AI6774" s="188"/>
      <c r="AJ6774" s="172"/>
      <c r="AK6774" s="172"/>
      <c r="AL6774" s="172"/>
      <c r="AM6774" s="165"/>
    </row>
    <row r="6775" spans="1:39">
      <c r="A6775" s="2"/>
      <c r="B6775" s="3"/>
      <c r="C6775" s="4"/>
      <c r="D6775" s="66"/>
      <c r="E6775" s="135"/>
      <c r="F6775" s="6"/>
      <c r="G6775" s="6"/>
      <c r="H6775" s="6"/>
      <c r="I6775" s="6"/>
      <c r="J6775" s="2"/>
      <c r="K6775" s="2"/>
      <c r="L6775" s="3"/>
      <c r="M6775" s="71"/>
      <c r="N6775" s="73"/>
      <c r="O6775" s="70"/>
      <c r="P6775" s="42"/>
      <c r="Q6775" s="3"/>
      <c r="R6775" s="6"/>
      <c r="S6775" s="7"/>
      <c r="T6775" s="1"/>
      <c r="U6775" s="8"/>
      <c r="V6775" s="8"/>
      <c r="W6775" s="26"/>
      <c r="X6775" s="22"/>
      <c r="Y6775" s="4"/>
      <c r="Z6775" s="4"/>
      <c r="AA6775" s="4"/>
      <c r="AB6775" s="9"/>
      <c r="AD6775" s="165"/>
      <c r="AE6775" s="165"/>
      <c r="AF6775" s="165"/>
      <c r="AG6775" s="188"/>
      <c r="AH6775" s="188"/>
      <c r="AI6775" s="188"/>
      <c r="AJ6775" s="172"/>
      <c r="AK6775" s="172"/>
      <c r="AL6775" s="172"/>
      <c r="AM6775" s="165"/>
    </row>
    <row r="6776" spans="1:39">
      <c r="A6776" s="2"/>
      <c r="B6776" s="3"/>
      <c r="C6776" s="4"/>
      <c r="D6776" s="66"/>
      <c r="E6776" s="135"/>
      <c r="F6776" s="6"/>
      <c r="G6776" s="6"/>
      <c r="H6776" s="6"/>
      <c r="I6776" s="6"/>
      <c r="J6776" s="2"/>
      <c r="K6776" s="2"/>
      <c r="L6776" s="3"/>
      <c r="M6776" s="71"/>
      <c r="N6776" s="73"/>
      <c r="O6776" s="70"/>
      <c r="P6776" s="42"/>
      <c r="Q6776" s="3"/>
      <c r="R6776" s="6"/>
      <c r="S6776" s="7"/>
      <c r="T6776" s="1"/>
      <c r="U6776" s="8"/>
      <c r="V6776" s="8"/>
      <c r="W6776" s="31"/>
      <c r="X6776" s="22"/>
      <c r="Y6776" s="4"/>
      <c r="Z6776" s="4"/>
      <c r="AA6776" s="4"/>
      <c r="AB6776" s="9"/>
      <c r="AD6776" s="165"/>
      <c r="AE6776" s="165"/>
      <c r="AF6776" s="165"/>
      <c r="AG6776" s="188"/>
      <c r="AH6776" s="188"/>
      <c r="AI6776" s="188"/>
      <c r="AJ6776" s="172"/>
      <c r="AK6776" s="172"/>
      <c r="AL6776" s="172"/>
      <c r="AM6776" s="165"/>
    </row>
    <row r="6777" spans="1:39">
      <c r="A6777" s="2"/>
      <c r="B6777" s="3"/>
      <c r="C6777" s="4"/>
      <c r="D6777" s="66"/>
      <c r="E6777" s="135"/>
      <c r="F6777" s="6"/>
      <c r="G6777" s="6"/>
      <c r="H6777" s="6"/>
      <c r="I6777" s="6"/>
      <c r="J6777" s="2"/>
      <c r="K6777" s="2"/>
      <c r="L6777" s="3"/>
      <c r="M6777" s="71"/>
      <c r="N6777" s="73"/>
      <c r="O6777" s="70"/>
      <c r="P6777" s="42"/>
      <c r="Q6777" s="3"/>
      <c r="R6777" s="6"/>
      <c r="S6777" s="7"/>
      <c r="T6777" s="1"/>
      <c r="U6777" s="8"/>
      <c r="V6777" s="8"/>
      <c r="W6777" s="26"/>
      <c r="X6777" s="22"/>
      <c r="Y6777" s="4"/>
      <c r="Z6777" s="4"/>
      <c r="AA6777" s="4"/>
      <c r="AB6777" s="9"/>
      <c r="AD6777" s="165"/>
      <c r="AE6777" s="165"/>
      <c r="AF6777" s="165"/>
      <c r="AG6777" s="188"/>
      <c r="AH6777" s="188"/>
      <c r="AI6777" s="188"/>
      <c r="AJ6777" s="172"/>
      <c r="AK6777" s="172"/>
      <c r="AL6777" s="172"/>
      <c r="AM6777" s="165"/>
    </row>
    <row r="6778" spans="1:39">
      <c r="A6778" s="2"/>
      <c r="B6778" s="3"/>
      <c r="C6778" s="4"/>
      <c r="D6778" s="66"/>
      <c r="E6778" s="135"/>
      <c r="F6778" s="6"/>
      <c r="G6778" s="6"/>
      <c r="H6778" s="6"/>
      <c r="I6778" s="6"/>
      <c r="J6778" s="2"/>
      <c r="K6778" s="2"/>
      <c r="L6778" s="3"/>
      <c r="M6778" s="71"/>
      <c r="N6778" s="73"/>
      <c r="O6778" s="70"/>
      <c r="P6778" s="42"/>
      <c r="Q6778" s="3"/>
      <c r="R6778" s="6"/>
      <c r="S6778" s="7"/>
      <c r="T6778" s="1"/>
      <c r="U6778" s="8"/>
      <c r="V6778" s="8"/>
      <c r="W6778" s="31"/>
      <c r="X6778" s="22"/>
      <c r="Y6778" s="4"/>
      <c r="Z6778" s="4"/>
      <c r="AA6778" s="4"/>
      <c r="AB6778" s="9"/>
      <c r="AD6778" s="165"/>
      <c r="AE6778" s="165"/>
      <c r="AF6778" s="165"/>
      <c r="AG6778" s="188"/>
      <c r="AH6778" s="188"/>
      <c r="AI6778" s="188"/>
      <c r="AJ6778" s="172"/>
      <c r="AK6778" s="172"/>
      <c r="AL6778" s="172"/>
      <c r="AM6778" s="165"/>
    </row>
    <row r="6779" spans="1:39">
      <c r="A6779" s="2"/>
      <c r="B6779" s="3"/>
      <c r="C6779" s="4"/>
      <c r="D6779" s="66"/>
      <c r="E6779" s="135"/>
      <c r="F6779" s="6"/>
      <c r="G6779" s="6"/>
      <c r="H6779" s="6"/>
      <c r="I6779" s="6"/>
      <c r="J6779" s="2"/>
      <c r="K6779" s="2"/>
      <c r="L6779" s="3"/>
      <c r="M6779" s="71"/>
      <c r="N6779" s="73"/>
      <c r="O6779" s="70"/>
      <c r="P6779" s="42"/>
      <c r="Q6779" s="3"/>
      <c r="R6779" s="6"/>
      <c r="S6779" s="7"/>
      <c r="T6779" s="1"/>
      <c r="U6779" s="8"/>
      <c r="V6779" s="8"/>
      <c r="W6779" s="31"/>
      <c r="X6779" s="22"/>
      <c r="Y6779" s="4"/>
      <c r="Z6779" s="4"/>
      <c r="AA6779" s="4"/>
      <c r="AB6779" s="9"/>
      <c r="AD6779" s="165"/>
      <c r="AE6779" s="165"/>
      <c r="AF6779" s="165"/>
      <c r="AG6779" s="188"/>
      <c r="AH6779" s="188"/>
      <c r="AI6779" s="188"/>
      <c r="AJ6779" s="172"/>
      <c r="AK6779" s="172"/>
      <c r="AL6779" s="172"/>
      <c r="AM6779" s="165"/>
    </row>
    <row r="6780" spans="1:39">
      <c r="A6780" s="2"/>
      <c r="B6780" s="3"/>
      <c r="C6780" s="4"/>
      <c r="D6780" s="66"/>
      <c r="E6780" s="135"/>
      <c r="F6780" s="6"/>
      <c r="G6780" s="6"/>
      <c r="H6780" s="6"/>
      <c r="I6780" s="6"/>
      <c r="J6780" s="2"/>
      <c r="K6780" s="2"/>
      <c r="L6780" s="3"/>
      <c r="M6780" s="71"/>
      <c r="N6780" s="73"/>
      <c r="O6780" s="70"/>
      <c r="P6780" s="42"/>
      <c r="Q6780" s="3"/>
      <c r="R6780" s="6"/>
      <c r="S6780" s="7"/>
      <c r="T6780" s="1"/>
      <c r="U6780" s="8"/>
      <c r="V6780" s="8"/>
      <c r="W6780" s="31"/>
      <c r="X6780" s="22"/>
      <c r="Y6780" s="4"/>
      <c r="Z6780" s="4"/>
      <c r="AA6780" s="4"/>
      <c r="AB6780" s="9"/>
      <c r="AD6780" s="165"/>
      <c r="AE6780" s="165"/>
      <c r="AF6780" s="165"/>
      <c r="AG6780" s="188"/>
      <c r="AH6780" s="188"/>
      <c r="AI6780" s="188"/>
      <c r="AJ6780" s="172"/>
      <c r="AK6780" s="172"/>
      <c r="AL6780" s="172"/>
      <c r="AM6780" s="165"/>
    </row>
    <row r="6781" spans="1:39">
      <c r="A6781" s="2"/>
      <c r="B6781" s="3"/>
      <c r="C6781" s="4"/>
      <c r="D6781" s="66"/>
      <c r="E6781" s="135"/>
      <c r="F6781" s="6"/>
      <c r="G6781" s="6"/>
      <c r="H6781" s="6"/>
      <c r="I6781" s="6"/>
      <c r="J6781" s="2"/>
      <c r="K6781" s="2"/>
      <c r="L6781" s="3"/>
      <c r="M6781" s="71"/>
      <c r="N6781" s="73"/>
      <c r="O6781" s="70"/>
      <c r="P6781" s="42"/>
      <c r="Q6781" s="3"/>
      <c r="R6781" s="6"/>
      <c r="S6781" s="7"/>
      <c r="T6781" s="1"/>
      <c r="U6781" s="8"/>
      <c r="V6781" s="8"/>
      <c r="W6781" s="31"/>
      <c r="X6781" s="22"/>
      <c r="Y6781" s="4"/>
      <c r="Z6781" s="4"/>
      <c r="AA6781" s="4"/>
      <c r="AB6781" s="9"/>
      <c r="AD6781" s="165"/>
      <c r="AE6781" s="165"/>
      <c r="AF6781" s="165"/>
      <c r="AG6781" s="188"/>
      <c r="AH6781" s="188"/>
      <c r="AI6781" s="188"/>
      <c r="AJ6781" s="172"/>
      <c r="AK6781" s="172"/>
      <c r="AL6781" s="172"/>
      <c r="AM6781" s="165"/>
    </row>
    <row r="6782" spans="1:39">
      <c r="A6782" s="2"/>
      <c r="B6782" s="3"/>
      <c r="C6782" s="4"/>
      <c r="D6782" s="66"/>
      <c r="E6782" s="135"/>
      <c r="F6782" s="6"/>
      <c r="G6782" s="6"/>
      <c r="H6782" s="6"/>
      <c r="I6782" s="6"/>
      <c r="J6782" s="2"/>
      <c r="K6782" s="2"/>
      <c r="L6782" s="3"/>
      <c r="M6782" s="71"/>
      <c r="N6782" s="73"/>
      <c r="O6782" s="70"/>
      <c r="P6782" s="42"/>
      <c r="Q6782" s="3"/>
      <c r="R6782" s="6"/>
      <c r="S6782" s="7"/>
      <c r="T6782" s="1"/>
      <c r="U6782" s="8"/>
      <c r="V6782" s="8"/>
      <c r="W6782" s="31"/>
      <c r="X6782" s="22"/>
      <c r="Y6782" s="4"/>
      <c r="Z6782" s="4"/>
      <c r="AA6782" s="4"/>
      <c r="AB6782" s="9"/>
      <c r="AD6782" s="165"/>
      <c r="AE6782" s="165"/>
      <c r="AF6782" s="165"/>
      <c r="AG6782" s="188"/>
      <c r="AH6782" s="188"/>
      <c r="AI6782" s="188"/>
      <c r="AJ6782" s="172"/>
      <c r="AK6782" s="172"/>
      <c r="AL6782" s="172"/>
      <c r="AM6782" s="165"/>
    </row>
    <row r="6783" spans="1:39">
      <c r="A6783" s="2"/>
      <c r="B6783" s="3"/>
      <c r="C6783" s="4"/>
      <c r="D6783" s="66"/>
      <c r="E6783" s="135"/>
      <c r="F6783" s="6"/>
      <c r="G6783" s="6"/>
      <c r="H6783" s="6"/>
      <c r="I6783" s="6"/>
      <c r="J6783" s="2"/>
      <c r="K6783" s="2"/>
      <c r="L6783" s="3"/>
      <c r="M6783" s="71"/>
      <c r="N6783" s="73"/>
      <c r="O6783" s="70"/>
      <c r="P6783" s="42"/>
      <c r="Q6783" s="3"/>
      <c r="R6783" s="6"/>
      <c r="S6783" s="7"/>
      <c r="T6783" s="1"/>
      <c r="U6783" s="8"/>
      <c r="V6783" s="8"/>
      <c r="W6783" s="26"/>
      <c r="X6783" s="22"/>
      <c r="Y6783" s="4"/>
      <c r="Z6783" s="4"/>
      <c r="AA6783" s="4"/>
      <c r="AB6783" s="9"/>
      <c r="AD6783" s="165"/>
      <c r="AE6783" s="165"/>
      <c r="AF6783" s="165"/>
      <c r="AG6783" s="188"/>
      <c r="AH6783" s="188"/>
      <c r="AI6783" s="188"/>
      <c r="AJ6783" s="172"/>
      <c r="AK6783" s="172"/>
      <c r="AL6783" s="172"/>
      <c r="AM6783" s="165"/>
    </row>
    <row r="6784" spans="1:39">
      <c r="A6784" s="2"/>
      <c r="B6784" s="3"/>
      <c r="C6784" s="4"/>
      <c r="D6784" s="66"/>
      <c r="E6784" s="135"/>
      <c r="F6784" s="6"/>
      <c r="G6784" s="6"/>
      <c r="H6784" s="6"/>
      <c r="I6784" s="6"/>
      <c r="J6784" s="2"/>
      <c r="K6784" s="2"/>
      <c r="L6784" s="3"/>
      <c r="M6784" s="71"/>
      <c r="N6784" s="73"/>
      <c r="O6784" s="70"/>
      <c r="P6784" s="42"/>
      <c r="Q6784" s="3"/>
      <c r="R6784" s="6"/>
      <c r="S6784" s="7"/>
      <c r="T6784" s="1"/>
      <c r="U6784" s="8"/>
      <c r="V6784" s="8"/>
      <c r="W6784" s="31"/>
      <c r="X6784" s="22"/>
      <c r="Y6784" s="4"/>
      <c r="Z6784" s="4"/>
      <c r="AA6784" s="4"/>
      <c r="AB6784" s="9"/>
      <c r="AD6784" s="165"/>
      <c r="AE6784" s="165"/>
      <c r="AF6784" s="165"/>
      <c r="AG6784" s="188"/>
      <c r="AH6784" s="188"/>
      <c r="AI6784" s="188"/>
      <c r="AJ6784" s="172"/>
      <c r="AK6784" s="172"/>
      <c r="AL6784" s="172"/>
      <c r="AM6784" s="165"/>
    </row>
    <row r="6785" spans="1:39">
      <c r="A6785" s="2"/>
      <c r="B6785" s="3"/>
      <c r="C6785" s="4"/>
      <c r="D6785" s="66"/>
      <c r="E6785" s="135"/>
      <c r="F6785" s="6"/>
      <c r="G6785" s="6"/>
      <c r="H6785" s="6"/>
      <c r="I6785" s="6"/>
      <c r="J6785" s="2"/>
      <c r="K6785" s="2"/>
      <c r="L6785" s="3"/>
      <c r="M6785" s="71"/>
      <c r="N6785" s="73"/>
      <c r="O6785" s="70"/>
      <c r="P6785" s="42"/>
      <c r="Q6785" s="3"/>
      <c r="R6785" s="6"/>
      <c r="S6785" s="7"/>
      <c r="T6785" s="1"/>
      <c r="U6785" s="8"/>
      <c r="V6785" s="8"/>
      <c r="W6785" s="26"/>
      <c r="X6785" s="22"/>
      <c r="Y6785" s="4"/>
      <c r="Z6785" s="4"/>
      <c r="AA6785" s="4"/>
      <c r="AB6785" s="9"/>
      <c r="AD6785" s="165"/>
      <c r="AE6785" s="165"/>
      <c r="AF6785" s="165"/>
      <c r="AG6785" s="188"/>
      <c r="AH6785" s="188"/>
      <c r="AI6785" s="188"/>
      <c r="AJ6785" s="172"/>
      <c r="AK6785" s="172"/>
      <c r="AL6785" s="172"/>
      <c r="AM6785" s="165"/>
    </row>
    <row r="6786" spans="1:39">
      <c r="A6786" s="2"/>
      <c r="B6786" s="3"/>
      <c r="C6786" s="4"/>
      <c r="D6786" s="66"/>
      <c r="E6786" s="135"/>
      <c r="F6786" s="6"/>
      <c r="G6786" s="6"/>
      <c r="H6786" s="6"/>
      <c r="I6786" s="6"/>
      <c r="J6786" s="2"/>
      <c r="K6786" s="2"/>
      <c r="L6786" s="3"/>
      <c r="M6786" s="71"/>
      <c r="N6786" s="73"/>
      <c r="O6786" s="70"/>
      <c r="P6786" s="42"/>
      <c r="Q6786" s="3"/>
      <c r="R6786" s="6"/>
      <c r="S6786" s="7"/>
      <c r="T6786" s="1"/>
      <c r="U6786" s="8"/>
      <c r="V6786" s="8"/>
      <c r="W6786" s="31"/>
      <c r="X6786" s="22"/>
      <c r="Y6786" s="4"/>
      <c r="Z6786" s="4"/>
      <c r="AA6786" s="4"/>
      <c r="AB6786" s="9"/>
      <c r="AD6786" s="165"/>
      <c r="AE6786" s="165"/>
      <c r="AF6786" s="165"/>
      <c r="AG6786" s="188"/>
      <c r="AH6786" s="188"/>
      <c r="AI6786" s="188"/>
      <c r="AJ6786" s="172"/>
      <c r="AK6786" s="172"/>
      <c r="AL6786" s="172"/>
      <c r="AM6786" s="165"/>
    </row>
    <row r="6787" spans="1:39">
      <c r="A6787" s="2"/>
      <c r="B6787" s="3"/>
      <c r="C6787" s="4"/>
      <c r="D6787" s="66"/>
      <c r="E6787" s="135"/>
      <c r="F6787" s="6"/>
      <c r="G6787" s="6"/>
      <c r="H6787" s="6"/>
      <c r="I6787" s="6"/>
      <c r="J6787" s="2"/>
      <c r="K6787" s="2"/>
      <c r="L6787" s="3"/>
      <c r="M6787" s="71"/>
      <c r="N6787" s="73"/>
      <c r="O6787" s="70"/>
      <c r="P6787" s="42"/>
      <c r="Q6787" s="3"/>
      <c r="R6787" s="6"/>
      <c r="S6787" s="7"/>
      <c r="T6787" s="1"/>
      <c r="U6787" s="8"/>
      <c r="V6787" s="8"/>
      <c r="W6787" s="31"/>
      <c r="X6787" s="22"/>
      <c r="Y6787" s="4"/>
      <c r="Z6787" s="4"/>
      <c r="AA6787" s="4"/>
      <c r="AB6787" s="9"/>
      <c r="AD6787" s="165"/>
      <c r="AE6787" s="165"/>
      <c r="AF6787" s="165"/>
      <c r="AG6787" s="188"/>
      <c r="AH6787" s="188"/>
      <c r="AI6787" s="188"/>
      <c r="AJ6787" s="172"/>
      <c r="AK6787" s="172"/>
      <c r="AL6787" s="172"/>
      <c r="AM6787" s="165"/>
    </row>
    <row r="6788" spans="1:39">
      <c r="A6788" s="2"/>
      <c r="B6788" s="3"/>
      <c r="C6788" s="4"/>
      <c r="D6788" s="66"/>
      <c r="E6788" s="135"/>
      <c r="F6788" s="6"/>
      <c r="G6788" s="6"/>
      <c r="H6788" s="6"/>
      <c r="I6788" s="6"/>
      <c r="J6788" s="2"/>
      <c r="K6788" s="2"/>
      <c r="L6788" s="3"/>
      <c r="M6788" s="71"/>
      <c r="N6788" s="109"/>
      <c r="O6788" s="70"/>
      <c r="P6788" s="42"/>
      <c r="Q6788" s="3"/>
      <c r="R6788" s="6"/>
      <c r="S6788" s="7"/>
      <c r="T6788" s="1"/>
      <c r="U6788" s="8"/>
      <c r="V6788" s="8"/>
      <c r="W6788" s="31"/>
      <c r="X6788" s="22"/>
      <c r="Y6788" s="4"/>
      <c r="Z6788" s="4"/>
      <c r="AA6788" s="4"/>
      <c r="AB6788" s="9"/>
      <c r="AD6788" s="165"/>
      <c r="AE6788" s="165"/>
      <c r="AF6788" s="165"/>
      <c r="AG6788" s="188"/>
      <c r="AH6788" s="188"/>
      <c r="AI6788" s="188"/>
      <c r="AJ6788" s="172"/>
      <c r="AK6788" s="172"/>
      <c r="AL6788" s="172"/>
      <c r="AM6788" s="165"/>
    </row>
    <row r="6789" spans="1:39">
      <c r="A6789" s="2"/>
      <c r="B6789" s="3"/>
      <c r="C6789" s="4"/>
      <c r="D6789" s="66"/>
      <c r="E6789" s="135"/>
      <c r="F6789" s="6"/>
      <c r="G6789" s="6"/>
      <c r="H6789" s="6"/>
      <c r="I6789" s="6"/>
      <c r="J6789" s="2"/>
      <c r="K6789" s="2"/>
      <c r="L6789" s="3"/>
      <c r="M6789" s="71"/>
      <c r="N6789" s="73"/>
      <c r="O6789" s="70"/>
      <c r="P6789" s="42"/>
      <c r="Q6789" s="3"/>
      <c r="R6789" s="6"/>
      <c r="S6789" s="7"/>
      <c r="T6789" s="1"/>
      <c r="U6789" s="8"/>
      <c r="V6789" s="8"/>
      <c r="W6789" s="31"/>
      <c r="X6789" s="22"/>
      <c r="Y6789" s="4"/>
      <c r="Z6789" s="4"/>
      <c r="AA6789" s="4"/>
      <c r="AB6789" s="9"/>
      <c r="AD6789" s="165"/>
      <c r="AE6789" s="165"/>
      <c r="AF6789" s="165"/>
      <c r="AG6789" s="188"/>
      <c r="AH6789" s="188"/>
      <c r="AI6789" s="188"/>
      <c r="AJ6789" s="172"/>
      <c r="AK6789" s="172"/>
      <c r="AL6789" s="172"/>
      <c r="AM6789" s="165"/>
    </row>
    <row r="6790" spans="1:39">
      <c r="A6790" s="2"/>
      <c r="B6790" s="3"/>
      <c r="C6790" s="4"/>
      <c r="D6790" s="66"/>
      <c r="E6790" s="135"/>
      <c r="F6790" s="6"/>
      <c r="G6790" s="6"/>
      <c r="H6790" s="6"/>
      <c r="I6790" s="6"/>
      <c r="J6790" s="72"/>
      <c r="K6790" s="8"/>
      <c r="L6790" s="3"/>
      <c r="M6790" s="71"/>
      <c r="N6790" s="73"/>
      <c r="O6790" s="70"/>
      <c r="P6790" s="42"/>
      <c r="Q6790" s="3"/>
      <c r="R6790" s="6"/>
      <c r="S6790" s="7"/>
      <c r="T6790" s="1"/>
      <c r="U6790" s="8"/>
      <c r="V6790" s="8"/>
      <c r="W6790" s="39"/>
      <c r="X6790" s="22"/>
      <c r="Y6790" s="4"/>
      <c r="Z6790" s="4"/>
      <c r="AA6790" s="4"/>
      <c r="AB6790" s="9"/>
      <c r="AD6790" s="165"/>
      <c r="AE6790" s="165"/>
      <c r="AF6790" s="165"/>
      <c r="AG6790" s="188"/>
      <c r="AH6790" s="188"/>
      <c r="AI6790" s="188"/>
      <c r="AJ6790" s="172"/>
      <c r="AK6790" s="172"/>
      <c r="AL6790" s="172"/>
      <c r="AM6790" s="165"/>
    </row>
    <row r="6791" spans="1:39">
      <c r="A6791" s="2"/>
      <c r="B6791" s="3"/>
      <c r="C6791" s="4"/>
      <c r="D6791" s="66"/>
      <c r="E6791" s="135"/>
      <c r="F6791" s="6"/>
      <c r="G6791" s="6"/>
      <c r="H6791" s="6"/>
      <c r="I6791" s="6"/>
      <c r="J6791" s="72"/>
      <c r="K6791" s="8"/>
      <c r="L6791" s="3"/>
      <c r="M6791" s="71"/>
      <c r="N6791" s="73"/>
      <c r="O6791" s="70"/>
      <c r="P6791" s="42"/>
      <c r="Q6791" s="3"/>
      <c r="R6791" s="6"/>
      <c r="S6791" s="7"/>
      <c r="T6791" s="1"/>
      <c r="U6791" s="8"/>
      <c r="V6791" s="8"/>
      <c r="W6791" s="31"/>
      <c r="X6791" s="22"/>
      <c r="Y6791" s="4"/>
      <c r="Z6791" s="4"/>
      <c r="AA6791" s="4"/>
      <c r="AB6791" s="9"/>
      <c r="AD6791" s="165"/>
      <c r="AE6791" s="165"/>
      <c r="AF6791" s="165"/>
      <c r="AG6791" s="188"/>
      <c r="AH6791" s="188"/>
      <c r="AI6791" s="188"/>
      <c r="AJ6791" s="172"/>
      <c r="AK6791" s="172"/>
      <c r="AL6791" s="172"/>
      <c r="AM6791" s="165"/>
    </row>
    <row r="6792" spans="1:39">
      <c r="A6792" s="2"/>
      <c r="B6792" s="3"/>
      <c r="C6792" s="4"/>
      <c r="D6792" s="66"/>
      <c r="E6792" s="135"/>
      <c r="F6792" s="6"/>
      <c r="G6792" s="6"/>
      <c r="H6792" s="6"/>
      <c r="I6792" s="6"/>
      <c r="J6792" s="72"/>
      <c r="K6792" s="8"/>
      <c r="L6792" s="3"/>
      <c r="M6792" s="71"/>
      <c r="N6792" s="73"/>
      <c r="O6792" s="70"/>
      <c r="P6792" s="42"/>
      <c r="Q6792" s="3"/>
      <c r="R6792" s="6"/>
      <c r="S6792" s="7"/>
      <c r="T6792" s="1"/>
      <c r="U6792" s="8"/>
      <c r="V6792" s="8"/>
      <c r="W6792" s="31"/>
      <c r="X6792" s="22"/>
      <c r="Y6792" s="4"/>
      <c r="Z6792" s="4"/>
      <c r="AA6792" s="4"/>
      <c r="AB6792" s="9"/>
      <c r="AD6792" s="165"/>
      <c r="AE6792" s="165"/>
      <c r="AF6792" s="165"/>
      <c r="AG6792" s="188"/>
      <c r="AH6792" s="188"/>
      <c r="AI6792" s="188"/>
      <c r="AJ6792" s="172"/>
      <c r="AK6792" s="172"/>
      <c r="AL6792" s="172"/>
      <c r="AM6792" s="165"/>
    </row>
    <row r="6793" spans="1:39">
      <c r="A6793" s="2"/>
      <c r="B6793" s="3"/>
      <c r="C6793" s="4"/>
      <c r="D6793" s="66"/>
      <c r="E6793" s="135"/>
      <c r="F6793" s="6"/>
      <c r="G6793" s="6"/>
      <c r="H6793" s="6"/>
      <c r="I6793" s="6"/>
      <c r="J6793" s="2"/>
      <c r="K6793" s="72"/>
      <c r="L6793" s="3"/>
      <c r="M6793" s="71"/>
      <c r="N6793" s="73"/>
      <c r="O6793" s="70"/>
      <c r="P6793" s="42"/>
      <c r="Q6793" s="3"/>
      <c r="R6793" s="6"/>
      <c r="S6793" s="7"/>
      <c r="T6793" s="1"/>
      <c r="U6793" s="8"/>
      <c r="V6793" s="8"/>
      <c r="W6793" s="27"/>
      <c r="X6793" s="22"/>
      <c r="Y6793" s="70"/>
      <c r="Z6793" s="70"/>
      <c r="AA6793" s="70"/>
      <c r="AB6793" s="9"/>
      <c r="AD6793" s="165"/>
      <c r="AE6793" s="165"/>
      <c r="AF6793" s="165"/>
      <c r="AG6793" s="188"/>
      <c r="AH6793" s="188"/>
      <c r="AI6793" s="188"/>
      <c r="AJ6793" s="172"/>
      <c r="AK6793" s="172"/>
      <c r="AL6793" s="172"/>
      <c r="AM6793" s="165"/>
    </row>
    <row r="6794" spans="1:39">
      <c r="A6794" s="2"/>
      <c r="B6794" s="3"/>
      <c r="C6794" s="4"/>
      <c r="D6794" s="66"/>
      <c r="E6794" s="135"/>
      <c r="F6794" s="6"/>
      <c r="G6794" s="6"/>
      <c r="H6794" s="6"/>
      <c r="I6794" s="6"/>
      <c r="J6794" s="2"/>
      <c r="K6794" s="72"/>
      <c r="L6794" s="3"/>
      <c r="M6794" s="71"/>
      <c r="N6794" s="73"/>
      <c r="O6794" s="70"/>
      <c r="P6794" s="42"/>
      <c r="Q6794" s="3"/>
      <c r="R6794" s="6"/>
      <c r="S6794" s="7"/>
      <c r="T6794" s="1"/>
      <c r="U6794" s="8"/>
      <c r="V6794" s="8"/>
      <c r="W6794" s="31"/>
      <c r="X6794" s="22"/>
      <c r="Y6794" s="70"/>
      <c r="Z6794" s="70"/>
      <c r="AA6794" s="70"/>
      <c r="AB6794" s="9"/>
      <c r="AD6794" s="165"/>
      <c r="AE6794" s="165"/>
      <c r="AF6794" s="165"/>
      <c r="AG6794" s="188"/>
      <c r="AH6794" s="188"/>
      <c r="AI6794" s="188"/>
      <c r="AJ6794" s="172"/>
      <c r="AK6794" s="172"/>
      <c r="AL6794" s="172"/>
      <c r="AM6794" s="165"/>
    </row>
    <row r="6795" spans="1:39">
      <c r="A6795" s="2"/>
      <c r="B6795" s="3"/>
      <c r="C6795" s="4"/>
      <c r="D6795" s="66"/>
      <c r="E6795" s="135"/>
      <c r="F6795" s="6"/>
      <c r="G6795" s="6"/>
      <c r="H6795" s="6"/>
      <c r="I6795" s="6"/>
      <c r="J6795" s="2"/>
      <c r="K6795" s="72"/>
      <c r="L6795" s="3"/>
      <c r="M6795" s="71"/>
      <c r="N6795" s="73"/>
      <c r="O6795" s="70"/>
      <c r="P6795" s="42"/>
      <c r="Q6795" s="3"/>
      <c r="R6795" s="6"/>
      <c r="S6795" s="7"/>
      <c r="T6795" s="1"/>
      <c r="U6795" s="8"/>
      <c r="V6795" s="8"/>
      <c r="W6795" s="31"/>
      <c r="X6795" s="22"/>
      <c r="Y6795" s="70"/>
      <c r="Z6795" s="70"/>
      <c r="AA6795" s="70"/>
      <c r="AB6795" s="9"/>
      <c r="AD6795" s="165"/>
      <c r="AE6795" s="165"/>
      <c r="AF6795" s="165"/>
      <c r="AG6795" s="188"/>
      <c r="AH6795" s="188"/>
      <c r="AI6795" s="188"/>
      <c r="AJ6795" s="172"/>
      <c r="AK6795" s="172"/>
      <c r="AL6795" s="172"/>
      <c r="AM6795" s="165"/>
    </row>
    <row r="6796" spans="1:39">
      <c r="A6796" s="2"/>
      <c r="B6796" s="3"/>
      <c r="C6796" s="4"/>
      <c r="D6796" s="66"/>
      <c r="E6796" s="135"/>
      <c r="F6796" s="6"/>
      <c r="G6796" s="6"/>
      <c r="H6796" s="6"/>
      <c r="I6796" s="6"/>
      <c r="J6796" s="2"/>
      <c r="K6796" s="2"/>
      <c r="L6796" s="3"/>
      <c r="M6796" s="71"/>
      <c r="N6796" s="73"/>
      <c r="O6796" s="70"/>
      <c r="P6796" s="42"/>
      <c r="Q6796" s="3"/>
      <c r="R6796" s="6"/>
      <c r="S6796" s="7"/>
      <c r="T6796" s="1"/>
      <c r="U6796" s="8"/>
      <c r="V6796" s="8"/>
      <c r="W6796" s="31"/>
      <c r="X6796" s="22"/>
      <c r="Y6796" s="4"/>
      <c r="Z6796" s="4"/>
      <c r="AA6796" s="4"/>
      <c r="AB6796" s="9"/>
      <c r="AD6796" s="165"/>
      <c r="AE6796" s="165"/>
      <c r="AF6796" s="165"/>
      <c r="AG6796" s="188"/>
      <c r="AH6796" s="188"/>
      <c r="AI6796" s="188"/>
      <c r="AJ6796" s="172"/>
      <c r="AK6796" s="172"/>
      <c r="AL6796" s="172"/>
      <c r="AM6796" s="165"/>
    </row>
    <row r="6797" spans="1:39">
      <c r="A6797" s="2"/>
      <c r="B6797" s="3"/>
      <c r="C6797" s="4"/>
      <c r="D6797" s="66"/>
      <c r="E6797" s="135"/>
      <c r="F6797" s="6"/>
      <c r="G6797" s="6"/>
      <c r="H6797" s="6"/>
      <c r="I6797" s="6"/>
      <c r="J6797" s="2"/>
      <c r="K6797" s="2"/>
      <c r="L6797" s="3"/>
      <c r="M6797" s="71"/>
      <c r="N6797" s="73"/>
      <c r="O6797" s="70"/>
      <c r="P6797" s="42"/>
      <c r="Q6797" s="3"/>
      <c r="R6797" s="6"/>
      <c r="S6797" s="7"/>
      <c r="T6797" s="1"/>
      <c r="U6797" s="8"/>
      <c r="V6797" s="8"/>
      <c r="W6797" s="31"/>
      <c r="X6797" s="22"/>
      <c r="Y6797" s="4"/>
      <c r="Z6797" s="4"/>
      <c r="AA6797" s="4"/>
      <c r="AB6797" s="9"/>
      <c r="AD6797" s="165"/>
      <c r="AE6797" s="165"/>
      <c r="AF6797" s="165"/>
      <c r="AG6797" s="188"/>
      <c r="AH6797" s="188"/>
      <c r="AI6797" s="188"/>
      <c r="AJ6797" s="172"/>
      <c r="AK6797" s="172"/>
      <c r="AL6797" s="172"/>
      <c r="AM6797" s="165"/>
    </row>
    <row r="6798" spans="1:39">
      <c r="A6798" s="2"/>
      <c r="B6798" s="3"/>
      <c r="C6798" s="4"/>
      <c r="D6798" s="66"/>
      <c r="E6798" s="135"/>
      <c r="F6798" s="6"/>
      <c r="G6798" s="6"/>
      <c r="H6798" s="6"/>
      <c r="I6798" s="6"/>
      <c r="J6798" s="2"/>
      <c r="K6798" s="2"/>
      <c r="L6798" s="3"/>
      <c r="M6798" s="71"/>
      <c r="N6798" s="73"/>
      <c r="O6798" s="70"/>
      <c r="P6798" s="42"/>
      <c r="Q6798" s="3"/>
      <c r="R6798" s="6"/>
      <c r="S6798" s="7"/>
      <c r="T6798" s="1"/>
      <c r="U6798" s="8"/>
      <c r="V6798" s="8"/>
      <c r="W6798" s="31"/>
      <c r="X6798" s="22"/>
      <c r="Y6798" s="4"/>
      <c r="Z6798" s="4"/>
      <c r="AA6798" s="4"/>
      <c r="AB6798" s="9"/>
      <c r="AD6798" s="165"/>
      <c r="AE6798" s="165"/>
      <c r="AF6798" s="165"/>
      <c r="AG6798" s="188"/>
      <c r="AH6798" s="188"/>
      <c r="AI6798" s="188"/>
      <c r="AJ6798" s="172"/>
      <c r="AK6798" s="172"/>
      <c r="AL6798" s="172"/>
      <c r="AM6798" s="165"/>
    </row>
    <row r="6799" spans="1:39">
      <c r="A6799" s="2"/>
      <c r="B6799" s="3"/>
      <c r="C6799" s="4"/>
      <c r="D6799" s="66"/>
      <c r="E6799" s="135"/>
      <c r="F6799" s="6"/>
      <c r="G6799" s="6"/>
      <c r="H6799" s="6"/>
      <c r="I6799" s="6"/>
      <c r="J6799" s="2"/>
      <c r="K6799" s="2"/>
      <c r="L6799" s="3"/>
      <c r="M6799" s="71"/>
      <c r="N6799" s="73"/>
      <c r="O6799" s="70"/>
      <c r="P6799" s="42"/>
      <c r="Q6799" s="3"/>
      <c r="R6799" s="6"/>
      <c r="S6799" s="7"/>
      <c r="T6799" s="1"/>
      <c r="U6799" s="8"/>
      <c r="V6799" s="8"/>
      <c r="W6799" s="31"/>
      <c r="X6799" s="22"/>
      <c r="Y6799" s="4"/>
      <c r="Z6799" s="4"/>
      <c r="AA6799" s="4"/>
      <c r="AB6799" s="9"/>
      <c r="AD6799" s="165"/>
      <c r="AE6799" s="165"/>
      <c r="AF6799" s="165"/>
      <c r="AG6799" s="188"/>
      <c r="AH6799" s="188"/>
      <c r="AI6799" s="188"/>
      <c r="AJ6799" s="172"/>
      <c r="AK6799" s="172"/>
      <c r="AL6799" s="172"/>
      <c r="AM6799" s="165"/>
    </row>
    <row r="6800" spans="1:39">
      <c r="A6800" s="2"/>
      <c r="B6800" s="3"/>
      <c r="C6800" s="4"/>
      <c r="D6800" s="66"/>
      <c r="E6800" s="135"/>
      <c r="F6800" s="6"/>
      <c r="G6800" s="6"/>
      <c r="H6800" s="6"/>
      <c r="I6800" s="6"/>
      <c r="J6800" s="2"/>
      <c r="K6800" s="2"/>
      <c r="L6800" s="3"/>
      <c r="M6800" s="71"/>
      <c r="N6800" s="73"/>
      <c r="O6800" s="70"/>
      <c r="P6800" s="42"/>
      <c r="Q6800" s="3"/>
      <c r="R6800" s="6"/>
      <c r="S6800" s="7"/>
      <c r="T6800" s="1"/>
      <c r="U6800" s="8"/>
      <c r="V6800" s="8"/>
      <c r="W6800" s="31"/>
      <c r="X6800" s="22"/>
      <c r="Y6800" s="4"/>
      <c r="Z6800" s="4"/>
      <c r="AA6800" s="4"/>
      <c r="AB6800" s="9"/>
      <c r="AD6800" s="165"/>
      <c r="AE6800" s="165"/>
      <c r="AF6800" s="165"/>
      <c r="AG6800" s="188"/>
      <c r="AH6800" s="188"/>
      <c r="AI6800" s="188"/>
      <c r="AJ6800" s="172"/>
      <c r="AK6800" s="172"/>
      <c r="AL6800" s="172"/>
      <c r="AM6800" s="165"/>
    </row>
    <row r="6801" spans="1:39">
      <c r="A6801" s="2"/>
      <c r="B6801" s="3"/>
      <c r="C6801" s="4"/>
      <c r="D6801" s="66"/>
      <c r="E6801" s="135"/>
      <c r="F6801" s="6"/>
      <c r="G6801" s="6"/>
      <c r="H6801" s="6"/>
      <c r="I6801" s="6"/>
      <c r="J6801" s="2"/>
      <c r="K6801" s="2"/>
      <c r="L6801" s="3"/>
      <c r="M6801" s="71"/>
      <c r="N6801" s="73"/>
      <c r="O6801" s="70"/>
      <c r="P6801" s="42"/>
      <c r="Q6801" s="3"/>
      <c r="R6801" s="6"/>
      <c r="S6801" s="7"/>
      <c r="T6801" s="1"/>
      <c r="U6801" s="8"/>
      <c r="V6801" s="8"/>
      <c r="W6801" s="44"/>
      <c r="X6801" s="22"/>
      <c r="Y6801" s="4"/>
      <c r="Z6801" s="4"/>
      <c r="AA6801" s="4"/>
      <c r="AB6801" s="9"/>
      <c r="AD6801" s="165"/>
      <c r="AE6801" s="165"/>
      <c r="AF6801" s="165"/>
      <c r="AG6801" s="188"/>
      <c r="AH6801" s="188"/>
      <c r="AI6801" s="188"/>
      <c r="AJ6801" s="172"/>
      <c r="AK6801" s="172"/>
      <c r="AL6801" s="172"/>
      <c r="AM6801" s="165"/>
    </row>
    <row r="6802" spans="1:39">
      <c r="A6802" s="2"/>
      <c r="B6802" s="3"/>
      <c r="C6802" s="4"/>
      <c r="D6802" s="66"/>
      <c r="E6802" s="135"/>
      <c r="F6802" s="6"/>
      <c r="G6802" s="6"/>
      <c r="H6802" s="6"/>
      <c r="I6802" s="6"/>
      <c r="J6802" s="2"/>
      <c r="K6802" s="2"/>
      <c r="L6802" s="3"/>
      <c r="M6802" s="71"/>
      <c r="N6802" s="73"/>
      <c r="O6802" s="70"/>
      <c r="P6802" s="42"/>
      <c r="Q6802" s="3"/>
      <c r="R6802" s="6"/>
      <c r="S6802" s="7"/>
      <c r="T6802" s="1"/>
      <c r="U6802" s="8"/>
      <c r="V6802" s="8"/>
      <c r="W6802" s="31"/>
      <c r="X6802" s="22"/>
      <c r="Y6802" s="4"/>
      <c r="Z6802" s="4"/>
      <c r="AA6802" s="4"/>
      <c r="AB6802" s="9"/>
      <c r="AD6802" s="165"/>
      <c r="AE6802" s="165"/>
      <c r="AF6802" s="165"/>
      <c r="AG6802" s="188"/>
      <c r="AH6802" s="188"/>
      <c r="AI6802" s="188"/>
      <c r="AJ6802" s="172"/>
      <c r="AK6802" s="172"/>
      <c r="AL6802" s="172"/>
      <c r="AM6802" s="165"/>
    </row>
    <row r="6803" spans="1:39">
      <c r="A6803" s="2"/>
      <c r="B6803" s="3"/>
      <c r="C6803" s="4"/>
      <c r="D6803" s="66"/>
      <c r="E6803" s="135"/>
      <c r="F6803" s="6"/>
      <c r="G6803" s="6"/>
      <c r="H6803" s="6"/>
      <c r="I6803" s="6"/>
      <c r="J6803" s="2"/>
      <c r="K6803" s="2"/>
      <c r="L6803" s="3"/>
      <c r="M6803" s="71"/>
      <c r="N6803" s="73"/>
      <c r="O6803" s="70"/>
      <c r="P6803" s="42"/>
      <c r="Q6803" s="3"/>
      <c r="R6803" s="6"/>
      <c r="S6803" s="7"/>
      <c r="T6803" s="1"/>
      <c r="U6803" s="8"/>
      <c r="V6803" s="8"/>
      <c r="W6803" s="30"/>
      <c r="X6803" s="22"/>
      <c r="Y6803" s="4"/>
      <c r="Z6803" s="4"/>
      <c r="AA6803" s="4"/>
      <c r="AB6803" s="9"/>
      <c r="AD6803" s="165"/>
      <c r="AE6803" s="165"/>
      <c r="AF6803" s="165"/>
      <c r="AG6803" s="188"/>
      <c r="AH6803" s="188"/>
      <c r="AI6803" s="188"/>
      <c r="AJ6803" s="172"/>
      <c r="AK6803" s="172"/>
      <c r="AL6803" s="172"/>
      <c r="AM6803" s="165"/>
    </row>
    <row r="6804" spans="1:39">
      <c r="A6804" s="2"/>
      <c r="B6804" s="3"/>
      <c r="C6804" s="4"/>
      <c r="D6804" s="66"/>
      <c r="E6804" s="135"/>
      <c r="F6804" s="6"/>
      <c r="G6804" s="6"/>
      <c r="H6804" s="6"/>
      <c r="I6804" s="6"/>
      <c r="J6804" s="2"/>
      <c r="K6804" s="2"/>
      <c r="L6804" s="3"/>
      <c r="M6804" s="71"/>
      <c r="N6804" s="73"/>
      <c r="O6804" s="70"/>
      <c r="P6804" s="42"/>
      <c r="Q6804" s="3"/>
      <c r="R6804" s="6"/>
      <c r="S6804" s="7"/>
      <c r="T6804" s="1"/>
      <c r="U6804" s="8"/>
      <c r="V6804" s="8"/>
      <c r="W6804" s="44"/>
      <c r="X6804" s="22"/>
      <c r="Y6804" s="4"/>
      <c r="Z6804" s="4"/>
      <c r="AA6804" s="4"/>
      <c r="AB6804" s="9"/>
      <c r="AD6804" s="165"/>
      <c r="AE6804" s="165"/>
      <c r="AF6804" s="165"/>
      <c r="AG6804" s="188"/>
      <c r="AH6804" s="188"/>
      <c r="AI6804" s="188"/>
      <c r="AJ6804" s="172"/>
      <c r="AK6804" s="172"/>
      <c r="AL6804" s="172"/>
      <c r="AM6804" s="165"/>
    </row>
    <row r="6805" spans="1:39">
      <c r="A6805" s="2"/>
      <c r="B6805" s="3"/>
      <c r="C6805" s="4"/>
      <c r="D6805" s="66"/>
      <c r="E6805" s="135"/>
      <c r="F6805" s="6"/>
      <c r="G6805" s="6"/>
      <c r="H6805" s="6"/>
      <c r="I6805" s="6"/>
      <c r="J6805" s="2"/>
      <c r="K6805" s="2"/>
      <c r="L6805" s="3"/>
      <c r="M6805" s="71"/>
      <c r="N6805" s="73"/>
      <c r="O6805" s="70"/>
      <c r="P6805" s="42"/>
      <c r="Q6805" s="3"/>
      <c r="R6805" s="6"/>
      <c r="S6805" s="7"/>
      <c r="T6805" s="1"/>
      <c r="U6805" s="8"/>
      <c r="V6805" s="8"/>
      <c r="W6805" s="30"/>
      <c r="X6805" s="22"/>
      <c r="Y6805" s="4"/>
      <c r="Z6805" s="4"/>
      <c r="AA6805" s="4"/>
      <c r="AB6805" s="9"/>
      <c r="AD6805" s="165"/>
      <c r="AE6805" s="165"/>
      <c r="AF6805" s="165"/>
      <c r="AG6805" s="188"/>
      <c r="AH6805" s="188"/>
      <c r="AI6805" s="188"/>
      <c r="AJ6805" s="172"/>
      <c r="AK6805" s="172"/>
      <c r="AL6805" s="172"/>
      <c r="AM6805" s="165"/>
    </row>
    <row r="6806" spans="1:39">
      <c r="A6806" s="2"/>
      <c r="B6806" s="3"/>
      <c r="C6806" s="4"/>
      <c r="D6806" s="66"/>
      <c r="E6806" s="135"/>
      <c r="F6806" s="6"/>
      <c r="G6806" s="6"/>
      <c r="H6806" s="6"/>
      <c r="I6806" s="6"/>
      <c r="J6806" s="2"/>
      <c r="K6806" s="2"/>
      <c r="L6806" s="3"/>
      <c r="M6806" s="71"/>
      <c r="N6806" s="73"/>
      <c r="O6806" s="70"/>
      <c r="P6806" s="42"/>
      <c r="Q6806" s="3"/>
      <c r="R6806" s="6"/>
      <c r="S6806" s="7"/>
      <c r="T6806" s="1"/>
      <c r="U6806" s="8"/>
      <c r="V6806" s="8"/>
      <c r="W6806" s="30"/>
      <c r="X6806" s="22"/>
      <c r="Y6806" s="4"/>
      <c r="Z6806" s="4"/>
      <c r="AA6806" s="4"/>
      <c r="AB6806" s="9"/>
      <c r="AD6806" s="165"/>
      <c r="AE6806" s="165"/>
      <c r="AF6806" s="165"/>
      <c r="AG6806" s="188"/>
      <c r="AH6806" s="188"/>
      <c r="AI6806" s="188"/>
      <c r="AJ6806" s="172"/>
      <c r="AK6806" s="172"/>
      <c r="AL6806" s="172"/>
      <c r="AM6806" s="165"/>
    </row>
    <row r="6807" spans="1:39">
      <c r="A6807" s="2"/>
      <c r="B6807" s="3"/>
      <c r="C6807" s="4"/>
      <c r="D6807" s="66"/>
      <c r="E6807" s="135"/>
      <c r="F6807" s="6"/>
      <c r="G6807" s="6"/>
      <c r="H6807" s="6"/>
      <c r="I6807" s="6"/>
      <c r="J6807" s="2"/>
      <c r="K6807" s="2"/>
      <c r="L6807" s="3"/>
      <c r="M6807" s="71"/>
      <c r="N6807" s="73"/>
      <c r="O6807" s="70"/>
      <c r="P6807" s="42"/>
      <c r="Q6807" s="3"/>
      <c r="R6807" s="6"/>
      <c r="S6807" s="7"/>
      <c r="T6807" s="1"/>
      <c r="U6807" s="8"/>
      <c r="V6807" s="8"/>
      <c r="W6807" s="44"/>
      <c r="X6807" s="22"/>
      <c r="Y6807" s="4"/>
      <c r="Z6807" s="4"/>
      <c r="AA6807" s="4"/>
      <c r="AB6807" s="9"/>
      <c r="AD6807" s="165"/>
      <c r="AE6807" s="165"/>
      <c r="AF6807" s="165"/>
      <c r="AG6807" s="188"/>
      <c r="AH6807" s="188"/>
      <c r="AI6807" s="188"/>
      <c r="AJ6807" s="172"/>
      <c r="AK6807" s="172"/>
      <c r="AL6807" s="172"/>
      <c r="AM6807" s="165"/>
    </row>
    <row r="6808" spans="1:39">
      <c r="A6808" s="2"/>
      <c r="B6808" s="3"/>
      <c r="C6808" s="4"/>
      <c r="D6808" s="66"/>
      <c r="E6808" s="135"/>
      <c r="F6808" s="6"/>
      <c r="G6808" s="6"/>
      <c r="H6808" s="6"/>
      <c r="I6808" s="6"/>
      <c r="J6808" s="2"/>
      <c r="K6808" s="2"/>
      <c r="L6808" s="3"/>
      <c r="M6808" s="71"/>
      <c r="N6808" s="73"/>
      <c r="O6808" s="70"/>
      <c r="P6808" s="42"/>
      <c r="Q6808" s="3"/>
      <c r="R6808" s="6"/>
      <c r="S6808" s="7"/>
      <c r="T6808" s="1"/>
      <c r="U6808" s="8"/>
      <c r="V6808" s="8"/>
      <c r="W6808" s="30"/>
      <c r="X6808" s="22"/>
      <c r="Y6808" s="4"/>
      <c r="Z6808" s="4"/>
      <c r="AA6808" s="4"/>
      <c r="AB6808" s="9"/>
      <c r="AD6808" s="165"/>
      <c r="AE6808" s="165"/>
      <c r="AF6808" s="165"/>
      <c r="AG6808" s="188"/>
      <c r="AH6808" s="188"/>
      <c r="AI6808" s="188"/>
      <c r="AJ6808" s="172"/>
      <c r="AK6808" s="172"/>
      <c r="AL6808" s="172"/>
      <c r="AM6808" s="165"/>
    </row>
    <row r="6809" spans="1:39">
      <c r="A6809" s="2"/>
      <c r="B6809" s="3"/>
      <c r="C6809" s="4"/>
      <c r="D6809" s="66"/>
      <c r="E6809" s="135"/>
      <c r="F6809" s="6"/>
      <c r="G6809" s="6"/>
      <c r="H6809" s="6"/>
      <c r="I6809" s="6"/>
      <c r="J6809" s="2"/>
      <c r="K6809" s="2"/>
      <c r="L6809" s="3"/>
      <c r="M6809" s="71"/>
      <c r="N6809" s="73"/>
      <c r="O6809" s="70"/>
      <c r="P6809" s="42"/>
      <c r="Q6809" s="3"/>
      <c r="R6809" s="6"/>
      <c r="S6809" s="7"/>
      <c r="T6809" s="1"/>
      <c r="U6809" s="8"/>
      <c r="V6809" s="8"/>
      <c r="W6809" s="44"/>
      <c r="X6809" s="22"/>
      <c r="Y6809" s="4"/>
      <c r="Z6809" s="4"/>
      <c r="AA6809" s="4"/>
      <c r="AB6809" s="9"/>
      <c r="AD6809" s="165"/>
      <c r="AE6809" s="165"/>
      <c r="AF6809" s="165"/>
      <c r="AG6809" s="188"/>
      <c r="AH6809" s="188"/>
      <c r="AI6809" s="188"/>
      <c r="AJ6809" s="172"/>
      <c r="AK6809" s="172"/>
      <c r="AL6809" s="172"/>
      <c r="AM6809" s="165"/>
    </row>
    <row r="6810" spans="1:39">
      <c r="A6810" s="2"/>
      <c r="B6810" s="3"/>
      <c r="C6810" s="4"/>
      <c r="D6810" s="66"/>
      <c r="E6810" s="135"/>
      <c r="F6810" s="6"/>
      <c r="G6810" s="6"/>
      <c r="H6810" s="6"/>
      <c r="I6810" s="6"/>
      <c r="J6810" s="2"/>
      <c r="K6810" s="2"/>
      <c r="L6810" s="3"/>
      <c r="M6810" s="71"/>
      <c r="N6810" s="73"/>
      <c r="O6810" s="70"/>
      <c r="P6810" s="42"/>
      <c r="Q6810" s="3"/>
      <c r="R6810" s="6"/>
      <c r="S6810" s="7"/>
      <c r="T6810" s="1"/>
      <c r="U6810" s="8"/>
      <c r="V6810" s="8"/>
      <c r="W6810" s="29"/>
      <c r="X6810" s="22"/>
      <c r="Y6810" s="4"/>
      <c r="Z6810" s="4"/>
      <c r="AA6810" s="4"/>
      <c r="AB6810" s="9"/>
      <c r="AD6810" s="165"/>
      <c r="AE6810" s="165"/>
      <c r="AF6810" s="165"/>
      <c r="AG6810" s="188"/>
      <c r="AH6810" s="188"/>
      <c r="AI6810" s="188"/>
      <c r="AJ6810" s="172"/>
      <c r="AK6810" s="172"/>
      <c r="AL6810" s="172"/>
      <c r="AM6810" s="165"/>
    </row>
    <row r="6811" spans="1:39">
      <c r="A6811" s="2"/>
      <c r="B6811" s="3"/>
      <c r="C6811" s="4"/>
      <c r="D6811" s="66"/>
      <c r="E6811" s="135"/>
      <c r="F6811" s="6"/>
      <c r="G6811" s="6"/>
      <c r="H6811" s="6"/>
      <c r="I6811" s="6"/>
      <c r="J6811" s="2"/>
      <c r="K6811" s="2"/>
      <c r="L6811" s="3"/>
      <c r="M6811" s="71"/>
      <c r="N6811" s="73"/>
      <c r="O6811" s="70"/>
      <c r="P6811" s="42"/>
      <c r="Q6811" s="3"/>
      <c r="R6811" s="6"/>
      <c r="S6811" s="7"/>
      <c r="T6811" s="1"/>
      <c r="U6811" s="8"/>
      <c r="V6811" s="8"/>
      <c r="W6811" s="57"/>
      <c r="X6811" s="22"/>
      <c r="Y6811" s="4"/>
      <c r="Z6811" s="4"/>
      <c r="AA6811" s="4"/>
      <c r="AB6811" s="9"/>
      <c r="AD6811" s="165"/>
      <c r="AE6811" s="165"/>
      <c r="AF6811" s="165"/>
      <c r="AG6811" s="188"/>
      <c r="AH6811" s="188"/>
      <c r="AI6811" s="188"/>
      <c r="AJ6811" s="172"/>
      <c r="AK6811" s="172"/>
      <c r="AL6811" s="172"/>
      <c r="AM6811" s="165"/>
    </row>
    <row r="6812" spans="1:39">
      <c r="A6812" s="2"/>
      <c r="B6812" s="3"/>
      <c r="C6812" s="4"/>
      <c r="D6812" s="66"/>
      <c r="E6812" s="135"/>
      <c r="F6812" s="6"/>
      <c r="G6812" s="6"/>
      <c r="H6812" s="6"/>
      <c r="I6812" s="6"/>
      <c r="J6812" s="2"/>
      <c r="K6812" s="2"/>
      <c r="L6812" s="3"/>
      <c r="M6812" s="71"/>
      <c r="N6812" s="73"/>
      <c r="O6812" s="70"/>
      <c r="P6812" s="42"/>
      <c r="Q6812" s="3"/>
      <c r="R6812" s="6"/>
      <c r="S6812" s="7"/>
      <c r="T6812" s="1"/>
      <c r="U6812" s="8"/>
      <c r="V6812" s="8"/>
      <c r="W6812" s="31"/>
      <c r="X6812" s="22"/>
      <c r="Y6812" s="4"/>
      <c r="Z6812" s="4"/>
      <c r="AA6812" s="4"/>
      <c r="AB6812" s="9"/>
      <c r="AD6812" s="165"/>
      <c r="AE6812" s="165"/>
      <c r="AF6812" s="165"/>
      <c r="AG6812" s="188"/>
      <c r="AH6812" s="188"/>
      <c r="AI6812" s="188"/>
      <c r="AJ6812" s="172"/>
      <c r="AK6812" s="172"/>
      <c r="AL6812" s="172"/>
      <c r="AM6812" s="165"/>
    </row>
    <row r="6813" spans="1:39">
      <c r="A6813" s="2"/>
      <c r="B6813" s="3"/>
      <c r="C6813" s="4"/>
      <c r="D6813" s="66"/>
      <c r="E6813" s="135"/>
      <c r="F6813" s="6"/>
      <c r="G6813" s="6"/>
      <c r="H6813" s="6"/>
      <c r="I6813" s="6"/>
      <c r="J6813" s="2"/>
      <c r="K6813" s="2"/>
      <c r="L6813" s="3"/>
      <c r="M6813" s="71"/>
      <c r="N6813" s="73"/>
      <c r="O6813" s="70"/>
      <c r="P6813" s="42"/>
      <c r="Q6813" s="3"/>
      <c r="R6813" s="6"/>
      <c r="S6813" s="7"/>
      <c r="T6813" s="1"/>
      <c r="U6813" s="8"/>
      <c r="V6813" s="8"/>
      <c r="W6813" s="31"/>
      <c r="X6813" s="22"/>
      <c r="Y6813" s="4"/>
      <c r="Z6813" s="4"/>
      <c r="AA6813" s="4"/>
      <c r="AB6813" s="9"/>
      <c r="AD6813" s="165"/>
      <c r="AE6813" s="165"/>
      <c r="AF6813" s="165"/>
      <c r="AG6813" s="188"/>
      <c r="AH6813" s="188"/>
      <c r="AI6813" s="188"/>
      <c r="AJ6813" s="172"/>
      <c r="AK6813" s="172"/>
      <c r="AL6813" s="172"/>
      <c r="AM6813" s="165"/>
    </row>
    <row r="6814" spans="1:39">
      <c r="A6814" s="2"/>
      <c r="B6814" s="3"/>
      <c r="C6814" s="4"/>
      <c r="D6814" s="66"/>
      <c r="E6814" s="135"/>
      <c r="F6814" s="6"/>
      <c r="G6814" s="6"/>
      <c r="H6814" s="6"/>
      <c r="I6814" s="6"/>
      <c r="J6814" s="2"/>
      <c r="K6814" s="2"/>
      <c r="L6814" s="3"/>
      <c r="M6814" s="71"/>
      <c r="N6814" s="73"/>
      <c r="O6814" s="70"/>
      <c r="P6814" s="42"/>
      <c r="Q6814" s="3"/>
      <c r="R6814" s="6"/>
      <c r="S6814" s="7"/>
      <c r="T6814" s="1"/>
      <c r="U6814" s="8"/>
      <c r="V6814" s="8"/>
      <c r="W6814" s="31"/>
      <c r="X6814" s="22"/>
      <c r="Y6814" s="4"/>
      <c r="Z6814" s="4"/>
      <c r="AA6814" s="4"/>
      <c r="AB6814" s="9"/>
      <c r="AD6814" s="165"/>
      <c r="AE6814" s="165"/>
      <c r="AF6814" s="165"/>
      <c r="AG6814" s="188"/>
      <c r="AH6814" s="188"/>
      <c r="AI6814" s="188"/>
      <c r="AJ6814" s="172"/>
      <c r="AK6814" s="172"/>
      <c r="AL6814" s="172"/>
      <c r="AM6814" s="165"/>
    </row>
    <row r="6815" spans="1:39">
      <c r="A6815" s="2"/>
      <c r="B6815" s="3"/>
      <c r="C6815" s="4"/>
      <c r="D6815" s="66"/>
      <c r="E6815" s="135"/>
      <c r="F6815" s="6"/>
      <c r="G6815" s="6"/>
      <c r="H6815" s="6"/>
      <c r="I6815" s="6"/>
      <c r="J6815" s="2"/>
      <c r="K6815" s="2"/>
      <c r="L6815" s="3"/>
      <c r="M6815" s="71"/>
      <c r="N6815" s="73"/>
      <c r="O6815" s="70"/>
      <c r="P6815" s="42"/>
      <c r="Q6815" s="3"/>
      <c r="R6815" s="6"/>
      <c r="S6815" s="7"/>
      <c r="T6815" s="1"/>
      <c r="U6815" s="8"/>
      <c r="V6815" s="8"/>
      <c r="W6815" s="31"/>
      <c r="X6815" s="22"/>
      <c r="Y6815" s="4"/>
      <c r="Z6815" s="4"/>
      <c r="AA6815" s="4"/>
      <c r="AB6815" s="9"/>
      <c r="AD6815" s="165"/>
      <c r="AE6815" s="165"/>
      <c r="AF6815" s="165"/>
      <c r="AG6815" s="188"/>
      <c r="AH6815" s="188"/>
      <c r="AI6815" s="188"/>
      <c r="AJ6815" s="172"/>
      <c r="AK6815" s="172"/>
      <c r="AL6815" s="172"/>
      <c r="AM6815" s="165"/>
    </row>
    <row r="6816" spans="1:39">
      <c r="A6816" s="2"/>
      <c r="B6816" s="3"/>
      <c r="C6816" s="4"/>
      <c r="D6816" s="66"/>
      <c r="E6816" s="135"/>
      <c r="F6816" s="6"/>
      <c r="G6816" s="6"/>
      <c r="H6816" s="6"/>
      <c r="I6816" s="6"/>
      <c r="J6816" s="2"/>
      <c r="K6816" s="2"/>
      <c r="L6816" s="3"/>
      <c r="M6816" s="71"/>
      <c r="N6816" s="73"/>
      <c r="O6816" s="70"/>
      <c r="P6816" s="42"/>
      <c r="Q6816" s="3"/>
      <c r="R6816" s="6"/>
      <c r="S6816" s="7"/>
      <c r="T6816" s="1"/>
      <c r="U6816" s="8"/>
      <c r="V6816" s="8"/>
      <c r="W6816" s="29"/>
      <c r="X6816" s="22"/>
      <c r="Y6816" s="4"/>
      <c r="Z6816" s="4"/>
      <c r="AA6816" s="4"/>
      <c r="AB6816" s="9"/>
      <c r="AD6816" s="165"/>
      <c r="AE6816" s="165"/>
      <c r="AF6816" s="165"/>
      <c r="AG6816" s="188"/>
      <c r="AH6816" s="188"/>
      <c r="AI6816" s="188"/>
      <c r="AJ6816" s="172"/>
      <c r="AK6816" s="172"/>
      <c r="AL6816" s="172"/>
      <c r="AM6816" s="165"/>
    </row>
    <row r="6817" spans="1:39">
      <c r="A6817" s="2"/>
      <c r="B6817" s="3"/>
      <c r="C6817" s="4"/>
      <c r="D6817" s="66"/>
      <c r="E6817" s="135"/>
      <c r="F6817" s="6"/>
      <c r="G6817" s="6"/>
      <c r="H6817" s="6"/>
      <c r="I6817" s="6"/>
      <c r="J6817" s="2"/>
      <c r="K6817" s="2"/>
      <c r="L6817" s="3"/>
      <c r="M6817" s="71"/>
      <c r="N6817" s="73"/>
      <c r="O6817" s="70"/>
      <c r="P6817" s="42"/>
      <c r="Q6817" s="3"/>
      <c r="R6817" s="6"/>
      <c r="S6817" s="7"/>
      <c r="T6817" s="1"/>
      <c r="U6817" s="8"/>
      <c r="V6817" s="8"/>
      <c r="W6817" s="29"/>
      <c r="X6817" s="22"/>
      <c r="Y6817" s="4"/>
      <c r="Z6817" s="4"/>
      <c r="AA6817" s="4"/>
      <c r="AB6817" s="9"/>
      <c r="AD6817" s="165"/>
      <c r="AE6817" s="165"/>
      <c r="AF6817" s="165"/>
      <c r="AG6817" s="188"/>
      <c r="AH6817" s="188"/>
      <c r="AI6817" s="188"/>
      <c r="AJ6817" s="172"/>
      <c r="AK6817" s="172"/>
      <c r="AL6817" s="172"/>
      <c r="AM6817" s="165"/>
    </row>
    <row r="6818" spans="1:39">
      <c r="A6818" s="2"/>
      <c r="B6818" s="3"/>
      <c r="C6818" s="4"/>
      <c r="D6818" s="66"/>
      <c r="E6818" s="135"/>
      <c r="F6818" s="6"/>
      <c r="G6818" s="6"/>
      <c r="H6818" s="6"/>
      <c r="I6818" s="6"/>
      <c r="J6818" s="2"/>
      <c r="K6818" s="2"/>
      <c r="L6818" s="3"/>
      <c r="M6818" s="71"/>
      <c r="N6818" s="73"/>
      <c r="O6818" s="70"/>
      <c r="P6818" s="42"/>
      <c r="Q6818" s="3"/>
      <c r="R6818" s="6"/>
      <c r="S6818" s="7"/>
      <c r="T6818" s="1"/>
      <c r="U6818" s="8"/>
      <c r="V6818" s="8"/>
      <c r="W6818" s="29"/>
      <c r="X6818" s="22"/>
      <c r="Y6818" s="4"/>
      <c r="Z6818" s="4"/>
      <c r="AA6818" s="4"/>
      <c r="AB6818" s="9"/>
      <c r="AD6818" s="165"/>
      <c r="AE6818" s="165"/>
      <c r="AF6818" s="165"/>
      <c r="AG6818" s="188"/>
      <c r="AH6818" s="188"/>
      <c r="AI6818" s="188"/>
      <c r="AJ6818" s="172"/>
      <c r="AK6818" s="172"/>
      <c r="AL6818" s="172"/>
      <c r="AM6818" s="165"/>
    </row>
    <row r="6819" spans="1:39">
      <c r="A6819" s="2"/>
      <c r="B6819" s="3"/>
      <c r="C6819" s="4"/>
      <c r="D6819" s="66"/>
      <c r="E6819" s="135"/>
      <c r="F6819" s="6"/>
      <c r="G6819" s="6"/>
      <c r="H6819" s="6"/>
      <c r="I6819" s="6"/>
      <c r="J6819" s="2"/>
      <c r="K6819" s="2"/>
      <c r="L6819" s="3"/>
      <c r="M6819" s="71"/>
      <c r="N6819" s="73"/>
      <c r="O6819" s="70"/>
      <c r="P6819" s="42"/>
      <c r="Q6819" s="3"/>
      <c r="R6819" s="6"/>
      <c r="S6819" s="7"/>
      <c r="T6819" s="1"/>
      <c r="U6819" s="8"/>
      <c r="V6819" s="8"/>
      <c r="W6819" s="29"/>
      <c r="X6819" s="22"/>
      <c r="Y6819" s="4"/>
      <c r="Z6819" s="4"/>
      <c r="AA6819" s="4"/>
      <c r="AB6819" s="9"/>
      <c r="AD6819" s="165"/>
      <c r="AE6819" s="165"/>
      <c r="AF6819" s="165"/>
      <c r="AG6819" s="188"/>
      <c r="AH6819" s="188"/>
      <c r="AI6819" s="188"/>
      <c r="AJ6819" s="172"/>
      <c r="AK6819" s="172"/>
      <c r="AL6819" s="172"/>
      <c r="AM6819" s="165"/>
    </row>
    <row r="6820" spans="1:39">
      <c r="A6820" s="2"/>
      <c r="B6820" s="3"/>
      <c r="C6820" s="4"/>
      <c r="D6820" s="66"/>
      <c r="E6820" s="135"/>
      <c r="F6820" s="6"/>
      <c r="G6820" s="6"/>
      <c r="H6820" s="6"/>
      <c r="I6820" s="6"/>
      <c r="J6820" s="2"/>
      <c r="K6820" s="2"/>
      <c r="L6820" s="3"/>
      <c r="M6820" s="71"/>
      <c r="N6820" s="73"/>
      <c r="O6820" s="70"/>
      <c r="P6820" s="42"/>
      <c r="Q6820" s="3"/>
      <c r="R6820" s="6"/>
      <c r="S6820" s="7"/>
      <c r="T6820" s="1"/>
      <c r="U6820" s="8"/>
      <c r="V6820" s="8"/>
      <c r="W6820" s="29"/>
      <c r="X6820" s="22"/>
      <c r="Y6820" s="4"/>
      <c r="Z6820" s="4"/>
      <c r="AA6820" s="4"/>
      <c r="AB6820" s="9"/>
      <c r="AD6820" s="165"/>
      <c r="AE6820" s="165"/>
      <c r="AF6820" s="165"/>
      <c r="AG6820" s="188"/>
      <c r="AH6820" s="188"/>
      <c r="AI6820" s="188"/>
      <c r="AJ6820" s="172"/>
      <c r="AK6820" s="172"/>
      <c r="AL6820" s="172"/>
      <c r="AM6820" s="165"/>
    </row>
    <row r="6821" spans="1:39">
      <c r="A6821" s="2"/>
      <c r="B6821" s="3"/>
      <c r="C6821" s="4"/>
      <c r="D6821" s="66"/>
      <c r="E6821" s="135"/>
      <c r="F6821" s="6"/>
      <c r="G6821" s="6"/>
      <c r="H6821" s="6"/>
      <c r="I6821" s="6"/>
      <c r="J6821" s="2"/>
      <c r="K6821" s="2"/>
      <c r="L6821" s="3"/>
      <c r="M6821" s="71"/>
      <c r="N6821" s="73"/>
      <c r="O6821" s="70"/>
      <c r="P6821" s="42"/>
      <c r="Q6821" s="3"/>
      <c r="R6821" s="6"/>
      <c r="S6821" s="7"/>
      <c r="T6821" s="1"/>
      <c r="U6821" s="8"/>
      <c r="V6821" s="8"/>
      <c r="W6821" s="29"/>
      <c r="X6821" s="22"/>
      <c r="Y6821" s="4"/>
      <c r="Z6821" s="4"/>
      <c r="AA6821" s="4"/>
      <c r="AB6821" s="9"/>
      <c r="AD6821" s="165"/>
      <c r="AE6821" s="165"/>
      <c r="AF6821" s="165"/>
      <c r="AG6821" s="188"/>
      <c r="AH6821" s="188"/>
      <c r="AI6821" s="188"/>
      <c r="AJ6821" s="172"/>
      <c r="AK6821" s="172"/>
      <c r="AL6821" s="172"/>
      <c r="AM6821" s="165"/>
    </row>
    <row r="6822" spans="1:39">
      <c r="A6822" s="2"/>
      <c r="B6822" s="3"/>
      <c r="C6822" s="4"/>
      <c r="D6822" s="66"/>
      <c r="E6822" s="135"/>
      <c r="F6822" s="6"/>
      <c r="G6822" s="6"/>
      <c r="H6822" s="6"/>
      <c r="I6822" s="6"/>
      <c r="J6822" s="2"/>
      <c r="K6822" s="2"/>
      <c r="L6822" s="3"/>
      <c r="M6822" s="71"/>
      <c r="N6822" s="73"/>
      <c r="O6822" s="70"/>
      <c r="P6822" s="42"/>
      <c r="Q6822" s="3"/>
      <c r="R6822" s="6"/>
      <c r="S6822" s="7"/>
      <c r="T6822" s="1"/>
      <c r="U6822" s="8"/>
      <c r="V6822" s="8"/>
      <c r="W6822" s="29"/>
      <c r="X6822" s="22"/>
      <c r="Y6822" s="4"/>
      <c r="Z6822" s="4"/>
      <c r="AA6822" s="4"/>
      <c r="AB6822" s="9"/>
      <c r="AD6822" s="165"/>
      <c r="AE6822" s="165"/>
      <c r="AF6822" s="165"/>
      <c r="AG6822" s="188"/>
      <c r="AH6822" s="188"/>
      <c r="AI6822" s="188"/>
      <c r="AJ6822" s="172"/>
      <c r="AK6822" s="172"/>
      <c r="AL6822" s="172"/>
      <c r="AM6822" s="165"/>
    </row>
    <row r="6823" spans="1:39">
      <c r="A6823" s="2"/>
      <c r="B6823" s="3"/>
      <c r="C6823" s="4"/>
      <c r="D6823" s="66"/>
      <c r="E6823" s="135"/>
      <c r="F6823" s="6"/>
      <c r="G6823" s="6"/>
      <c r="H6823" s="6"/>
      <c r="I6823" s="6"/>
      <c r="J6823" s="2"/>
      <c r="K6823" s="2"/>
      <c r="L6823" s="3"/>
      <c r="M6823" s="71"/>
      <c r="N6823" s="73"/>
      <c r="O6823" s="70"/>
      <c r="P6823" s="42"/>
      <c r="Q6823" s="3"/>
      <c r="R6823" s="6"/>
      <c r="S6823" s="7"/>
      <c r="T6823" s="1"/>
      <c r="U6823" s="8"/>
      <c r="V6823" s="8"/>
      <c r="W6823" s="29"/>
      <c r="X6823" s="22"/>
      <c r="Y6823" s="4"/>
      <c r="Z6823" s="4"/>
      <c r="AA6823" s="4"/>
      <c r="AB6823" s="9"/>
      <c r="AD6823" s="165"/>
      <c r="AE6823" s="165"/>
      <c r="AF6823" s="165"/>
      <c r="AG6823" s="188"/>
      <c r="AH6823" s="188"/>
      <c r="AI6823" s="188"/>
      <c r="AJ6823" s="172"/>
      <c r="AK6823" s="172"/>
      <c r="AL6823" s="172"/>
      <c r="AM6823" s="165"/>
    </row>
    <row r="6824" spans="1:39">
      <c r="A6824" s="2"/>
      <c r="B6824" s="3"/>
      <c r="C6824" s="4"/>
      <c r="D6824" s="66"/>
      <c r="E6824" s="135"/>
      <c r="F6824" s="6"/>
      <c r="G6824" s="6"/>
      <c r="H6824" s="6"/>
      <c r="I6824" s="6"/>
      <c r="J6824" s="2"/>
      <c r="K6824" s="2"/>
      <c r="L6824" s="3"/>
      <c r="M6824" s="71"/>
      <c r="N6824" s="73"/>
      <c r="O6824" s="70"/>
      <c r="P6824" s="42"/>
      <c r="Q6824" s="3"/>
      <c r="R6824" s="6"/>
      <c r="S6824" s="7"/>
      <c r="T6824" s="1"/>
      <c r="U6824" s="8"/>
      <c r="V6824" s="8"/>
      <c r="W6824" s="29"/>
      <c r="X6824" s="22"/>
      <c r="Y6824" s="4"/>
      <c r="Z6824" s="4"/>
      <c r="AA6824" s="4"/>
      <c r="AB6824" s="9"/>
      <c r="AD6824" s="165"/>
      <c r="AE6824" s="165"/>
      <c r="AF6824" s="165"/>
      <c r="AG6824" s="188"/>
      <c r="AH6824" s="188"/>
      <c r="AI6824" s="188"/>
      <c r="AJ6824" s="172"/>
      <c r="AK6824" s="172"/>
      <c r="AL6824" s="172"/>
      <c r="AM6824" s="165"/>
    </row>
    <row r="6825" spans="1:39">
      <c r="A6825" s="2"/>
      <c r="B6825" s="3"/>
      <c r="C6825" s="4"/>
      <c r="D6825" s="66"/>
      <c r="E6825" s="135"/>
      <c r="F6825" s="6"/>
      <c r="G6825" s="6"/>
      <c r="H6825" s="6"/>
      <c r="I6825" s="6"/>
      <c r="J6825" s="2"/>
      <c r="K6825" s="2"/>
      <c r="L6825" s="3"/>
      <c r="M6825" s="71"/>
      <c r="N6825" s="73"/>
      <c r="O6825" s="70"/>
      <c r="P6825" s="42"/>
      <c r="Q6825" s="3"/>
      <c r="R6825" s="6"/>
      <c r="S6825" s="7"/>
      <c r="T6825" s="1"/>
      <c r="U6825" s="8"/>
      <c r="V6825" s="8"/>
      <c r="W6825" s="29"/>
      <c r="X6825" s="22"/>
      <c r="Y6825" s="4"/>
      <c r="Z6825" s="4"/>
      <c r="AA6825" s="4"/>
      <c r="AB6825" s="9"/>
      <c r="AD6825" s="165"/>
      <c r="AE6825" s="165"/>
      <c r="AF6825" s="165"/>
      <c r="AG6825" s="188"/>
      <c r="AH6825" s="188"/>
      <c r="AI6825" s="188"/>
      <c r="AJ6825" s="172"/>
      <c r="AK6825" s="172"/>
      <c r="AL6825" s="172"/>
      <c r="AM6825" s="165"/>
    </row>
    <row r="6826" spans="1:39">
      <c r="A6826" s="2"/>
      <c r="B6826" s="3"/>
      <c r="C6826" s="4"/>
      <c r="D6826" s="66"/>
      <c r="E6826" s="135"/>
      <c r="F6826" s="6"/>
      <c r="G6826" s="6"/>
      <c r="H6826" s="6"/>
      <c r="I6826" s="6"/>
      <c r="J6826" s="2"/>
      <c r="K6826" s="2"/>
      <c r="L6826" s="3"/>
      <c r="M6826" s="71"/>
      <c r="N6826" s="73"/>
      <c r="O6826" s="70"/>
      <c r="P6826" s="42"/>
      <c r="Q6826" s="3"/>
      <c r="R6826" s="6"/>
      <c r="S6826" s="7"/>
      <c r="T6826" s="1"/>
      <c r="U6826" s="8"/>
      <c r="V6826" s="8"/>
      <c r="W6826" s="29"/>
      <c r="X6826" s="22"/>
      <c r="Y6826" s="4"/>
      <c r="Z6826" s="4"/>
      <c r="AA6826" s="4"/>
      <c r="AB6826" s="9"/>
      <c r="AD6826" s="165"/>
      <c r="AE6826" s="165"/>
      <c r="AF6826" s="165"/>
      <c r="AG6826" s="188"/>
      <c r="AH6826" s="188"/>
      <c r="AI6826" s="188"/>
      <c r="AJ6826" s="172"/>
      <c r="AK6826" s="172"/>
      <c r="AL6826" s="172"/>
      <c r="AM6826" s="165"/>
    </row>
    <row r="6827" spans="1:39">
      <c r="A6827" s="2"/>
      <c r="B6827" s="3"/>
      <c r="C6827" s="4"/>
      <c r="D6827" s="66"/>
      <c r="E6827" s="135"/>
      <c r="F6827" s="6"/>
      <c r="G6827" s="6"/>
      <c r="H6827" s="6"/>
      <c r="I6827" s="6"/>
      <c r="J6827" s="72"/>
      <c r="K6827" s="63"/>
      <c r="L6827" s="75"/>
      <c r="M6827" s="71"/>
      <c r="N6827" s="73"/>
      <c r="O6827" s="70"/>
      <c r="P6827" s="42"/>
      <c r="Q6827" s="3"/>
      <c r="R6827" s="6"/>
      <c r="S6827" s="7"/>
      <c r="T6827" s="1"/>
      <c r="U6827" s="8"/>
      <c r="V6827" s="8"/>
      <c r="W6827" s="37"/>
      <c r="X6827" s="22"/>
      <c r="Y6827" s="64"/>
      <c r="Z6827" s="64"/>
      <c r="AA6827" s="64"/>
      <c r="AB6827" s="9"/>
      <c r="AD6827" s="165"/>
      <c r="AE6827" s="165"/>
      <c r="AF6827" s="165"/>
      <c r="AG6827" s="188"/>
      <c r="AH6827" s="188"/>
      <c r="AI6827" s="188"/>
      <c r="AJ6827" s="172"/>
      <c r="AK6827" s="172"/>
      <c r="AL6827" s="172"/>
      <c r="AM6827" s="165"/>
    </row>
    <row r="6828" spans="1:39">
      <c r="A6828" s="2"/>
      <c r="B6828" s="3"/>
      <c r="C6828" s="4"/>
      <c r="D6828" s="66"/>
      <c r="E6828" s="135"/>
      <c r="F6828" s="6"/>
      <c r="G6828" s="6"/>
      <c r="H6828" s="6"/>
      <c r="I6828" s="6"/>
      <c r="J6828" s="2"/>
      <c r="K6828" s="72"/>
      <c r="L6828" s="75"/>
      <c r="M6828" s="71"/>
      <c r="N6828" s="73"/>
      <c r="O6828" s="70"/>
      <c r="P6828" s="42"/>
      <c r="Q6828" s="3"/>
      <c r="R6828" s="6"/>
      <c r="S6828" s="7"/>
      <c r="T6828" s="1"/>
      <c r="U6828" s="8"/>
      <c r="V6828" s="8"/>
      <c r="W6828" s="25"/>
      <c r="X6828" s="22"/>
      <c r="Y6828" s="70"/>
      <c r="Z6828" s="70"/>
      <c r="AA6828" s="70"/>
      <c r="AB6828" s="9"/>
      <c r="AD6828" s="165"/>
      <c r="AE6828" s="165"/>
      <c r="AF6828" s="165"/>
      <c r="AG6828" s="188"/>
      <c r="AH6828" s="188"/>
      <c r="AI6828" s="188"/>
      <c r="AJ6828" s="172"/>
      <c r="AK6828" s="172"/>
      <c r="AL6828" s="172"/>
      <c r="AM6828" s="165"/>
    </row>
    <row r="6829" spans="1:39">
      <c r="A6829" s="2"/>
      <c r="B6829" s="3"/>
      <c r="C6829" s="4"/>
      <c r="D6829" s="66"/>
      <c r="E6829" s="135"/>
      <c r="F6829" s="6"/>
      <c r="G6829" s="6"/>
      <c r="H6829" s="6"/>
      <c r="I6829" s="6"/>
      <c r="J6829" s="2"/>
      <c r="K6829" s="2"/>
      <c r="L6829" s="75"/>
      <c r="M6829" s="71"/>
      <c r="N6829" s="73"/>
      <c r="O6829" s="70"/>
      <c r="P6829" s="42"/>
      <c r="Q6829" s="3"/>
      <c r="R6829" s="6"/>
      <c r="S6829" s="7"/>
      <c r="T6829" s="1"/>
      <c r="U6829" s="8"/>
      <c r="V6829" s="8"/>
      <c r="W6829" s="25"/>
      <c r="X6829" s="22"/>
      <c r="Y6829" s="4"/>
      <c r="Z6829" s="4"/>
      <c r="AA6829" s="4"/>
      <c r="AB6829" s="9"/>
      <c r="AD6829" s="165"/>
      <c r="AE6829" s="165"/>
      <c r="AF6829" s="165"/>
      <c r="AG6829" s="188"/>
      <c r="AH6829" s="188"/>
      <c r="AI6829" s="188"/>
      <c r="AJ6829" s="172"/>
      <c r="AK6829" s="172"/>
      <c r="AL6829" s="172"/>
      <c r="AM6829" s="165"/>
    </row>
    <row r="6830" spans="1:39">
      <c r="A6830" s="2"/>
      <c r="B6830" s="3"/>
      <c r="C6830" s="4"/>
      <c r="D6830" s="66"/>
      <c r="E6830" s="135"/>
      <c r="F6830" s="6"/>
      <c r="G6830" s="6"/>
      <c r="H6830" s="6"/>
      <c r="I6830" s="6"/>
      <c r="J6830" s="2"/>
      <c r="K6830" s="2"/>
      <c r="L6830" s="75"/>
      <c r="M6830" s="71"/>
      <c r="N6830" s="73"/>
      <c r="O6830" s="70"/>
      <c r="P6830" s="42"/>
      <c r="Q6830" s="3"/>
      <c r="R6830" s="6"/>
      <c r="S6830" s="7"/>
      <c r="T6830" s="1"/>
      <c r="U6830" s="8"/>
      <c r="V6830" s="8"/>
      <c r="W6830" s="44"/>
      <c r="X6830" s="22"/>
      <c r="Y6830" s="4"/>
      <c r="Z6830" s="4"/>
      <c r="AA6830" s="4"/>
      <c r="AB6830" s="9"/>
      <c r="AD6830" s="165"/>
      <c r="AE6830" s="165"/>
      <c r="AF6830" s="165"/>
      <c r="AG6830" s="188"/>
      <c r="AH6830" s="188"/>
      <c r="AI6830" s="188"/>
      <c r="AJ6830" s="172"/>
      <c r="AK6830" s="172"/>
      <c r="AL6830" s="172"/>
      <c r="AM6830" s="165"/>
    </row>
    <row r="6831" spans="1:39">
      <c r="A6831" s="2"/>
      <c r="B6831" s="3"/>
      <c r="C6831" s="4"/>
      <c r="D6831" s="66"/>
      <c r="E6831" s="135"/>
      <c r="F6831" s="6"/>
      <c r="G6831" s="6"/>
      <c r="H6831" s="6"/>
      <c r="I6831" s="6"/>
      <c r="J6831" s="2"/>
      <c r="K6831" s="2"/>
      <c r="L6831" s="75"/>
      <c r="M6831" s="71"/>
      <c r="N6831" s="73"/>
      <c r="O6831" s="70"/>
      <c r="P6831" s="42"/>
      <c r="Q6831" s="3"/>
      <c r="R6831" s="6"/>
      <c r="S6831" s="7"/>
      <c r="T6831" s="1"/>
      <c r="U6831" s="8"/>
      <c r="V6831" s="8"/>
      <c r="W6831" s="44"/>
      <c r="X6831" s="22"/>
      <c r="Y6831" s="4"/>
      <c r="Z6831" s="4"/>
      <c r="AA6831" s="4"/>
      <c r="AB6831" s="9"/>
      <c r="AD6831" s="165"/>
      <c r="AE6831" s="165"/>
      <c r="AF6831" s="165"/>
      <c r="AG6831" s="188"/>
      <c r="AH6831" s="188"/>
      <c r="AI6831" s="188"/>
      <c r="AJ6831" s="172"/>
      <c r="AK6831" s="172"/>
      <c r="AL6831" s="172"/>
      <c r="AM6831" s="165"/>
    </row>
    <row r="6832" spans="1:39">
      <c r="A6832" s="2"/>
      <c r="B6832" s="3"/>
      <c r="C6832" s="4"/>
      <c r="D6832" s="66"/>
      <c r="E6832" s="135"/>
      <c r="F6832" s="6"/>
      <c r="G6832" s="6"/>
      <c r="H6832" s="6"/>
      <c r="I6832" s="6"/>
      <c r="J6832" s="2"/>
      <c r="K6832" s="2"/>
      <c r="L6832" s="75"/>
      <c r="M6832" s="71"/>
      <c r="N6832" s="73"/>
      <c r="O6832" s="70"/>
      <c r="P6832" s="42"/>
      <c r="Q6832" s="3"/>
      <c r="R6832" s="6"/>
      <c r="S6832" s="7"/>
      <c r="T6832" s="1"/>
      <c r="U6832" s="8"/>
      <c r="V6832" s="8"/>
      <c r="W6832" s="44"/>
      <c r="X6832" s="22"/>
      <c r="Y6832" s="4"/>
      <c r="Z6832" s="4"/>
      <c r="AA6832" s="4"/>
      <c r="AB6832" s="9"/>
      <c r="AD6832" s="165"/>
      <c r="AE6832" s="165"/>
      <c r="AF6832" s="165"/>
      <c r="AG6832" s="188"/>
      <c r="AH6832" s="188"/>
      <c r="AI6832" s="188"/>
      <c r="AJ6832" s="172"/>
      <c r="AK6832" s="172"/>
      <c r="AL6832" s="172"/>
      <c r="AM6832" s="165"/>
    </row>
    <row r="6833" spans="1:39">
      <c r="A6833" s="2"/>
      <c r="B6833" s="3"/>
      <c r="C6833" s="4"/>
      <c r="D6833" s="66"/>
      <c r="E6833" s="135"/>
      <c r="F6833" s="6"/>
      <c r="G6833" s="6"/>
      <c r="H6833" s="6"/>
      <c r="I6833" s="6"/>
      <c r="J6833" s="2"/>
      <c r="K6833" s="2"/>
      <c r="L6833" s="75"/>
      <c r="M6833" s="71"/>
      <c r="N6833" s="73"/>
      <c r="O6833" s="70"/>
      <c r="P6833" s="42"/>
      <c r="Q6833" s="3"/>
      <c r="R6833" s="6"/>
      <c r="S6833" s="7"/>
      <c r="T6833" s="1"/>
      <c r="U6833" s="8"/>
      <c r="V6833" s="8"/>
      <c r="W6833" s="44"/>
      <c r="X6833" s="22"/>
      <c r="Y6833" s="4"/>
      <c r="Z6833" s="4"/>
      <c r="AA6833" s="4"/>
      <c r="AB6833" s="9"/>
      <c r="AD6833" s="165"/>
      <c r="AE6833" s="165"/>
      <c r="AF6833" s="165"/>
      <c r="AG6833" s="188"/>
      <c r="AH6833" s="188"/>
      <c r="AI6833" s="188"/>
      <c r="AJ6833" s="172"/>
      <c r="AK6833" s="172"/>
      <c r="AL6833" s="172"/>
      <c r="AM6833" s="165"/>
    </row>
    <row r="6834" spans="1:39">
      <c r="A6834" s="2"/>
      <c r="B6834" s="3"/>
      <c r="C6834" s="4"/>
      <c r="D6834" s="66"/>
      <c r="E6834" s="135"/>
      <c r="F6834" s="6"/>
      <c r="G6834" s="6"/>
      <c r="H6834" s="6"/>
      <c r="I6834" s="6"/>
      <c r="J6834" s="2"/>
      <c r="K6834" s="2"/>
      <c r="L6834" s="75"/>
      <c r="M6834" s="71"/>
      <c r="N6834" s="73"/>
      <c r="O6834" s="70"/>
      <c r="P6834" s="42"/>
      <c r="Q6834" s="3"/>
      <c r="R6834" s="6"/>
      <c r="S6834" s="7"/>
      <c r="T6834" s="1"/>
      <c r="U6834" s="8"/>
      <c r="V6834" s="8"/>
      <c r="W6834" s="44"/>
      <c r="X6834" s="22"/>
      <c r="Y6834" s="4"/>
      <c r="Z6834" s="4"/>
      <c r="AA6834" s="4"/>
      <c r="AB6834" s="9"/>
      <c r="AD6834" s="165"/>
      <c r="AE6834" s="165"/>
      <c r="AF6834" s="165"/>
      <c r="AG6834" s="188"/>
      <c r="AH6834" s="188"/>
      <c r="AI6834" s="188"/>
      <c r="AJ6834" s="172"/>
      <c r="AK6834" s="172"/>
      <c r="AL6834" s="172"/>
      <c r="AM6834" s="165"/>
    </row>
    <row r="6835" spans="1:39">
      <c r="A6835" s="2"/>
      <c r="B6835" s="3"/>
      <c r="C6835" s="4"/>
      <c r="D6835" s="66"/>
      <c r="E6835" s="135"/>
      <c r="F6835" s="6"/>
      <c r="G6835" s="6"/>
      <c r="H6835" s="6"/>
      <c r="I6835" s="6"/>
      <c r="J6835" s="2"/>
      <c r="K6835" s="2"/>
      <c r="L6835" s="75"/>
      <c r="M6835" s="71"/>
      <c r="N6835" s="73"/>
      <c r="O6835" s="70"/>
      <c r="P6835" s="42"/>
      <c r="Q6835" s="3"/>
      <c r="R6835" s="6"/>
      <c r="S6835" s="7"/>
      <c r="T6835" s="1"/>
      <c r="U6835" s="8"/>
      <c r="V6835" s="8"/>
      <c r="W6835" s="44"/>
      <c r="X6835" s="22"/>
      <c r="Y6835" s="4"/>
      <c r="Z6835" s="4"/>
      <c r="AA6835" s="4"/>
      <c r="AB6835" s="9"/>
      <c r="AD6835" s="165"/>
      <c r="AE6835" s="165"/>
      <c r="AF6835" s="165"/>
      <c r="AG6835" s="188"/>
      <c r="AH6835" s="188"/>
      <c r="AI6835" s="188"/>
      <c r="AJ6835" s="172"/>
      <c r="AK6835" s="172"/>
      <c r="AL6835" s="172"/>
      <c r="AM6835" s="165"/>
    </row>
    <row r="6836" spans="1:39">
      <c r="A6836" s="2"/>
      <c r="B6836" s="3"/>
      <c r="C6836" s="4"/>
      <c r="D6836" s="66"/>
      <c r="E6836" s="135"/>
      <c r="F6836" s="6"/>
      <c r="G6836" s="6"/>
      <c r="H6836" s="6"/>
      <c r="I6836" s="6"/>
      <c r="J6836" s="2"/>
      <c r="K6836" s="2"/>
      <c r="L6836" s="75"/>
      <c r="M6836" s="71"/>
      <c r="N6836" s="73"/>
      <c r="O6836" s="70"/>
      <c r="P6836" s="42"/>
      <c r="Q6836" s="3"/>
      <c r="R6836" s="6"/>
      <c r="S6836" s="7"/>
      <c r="T6836" s="1"/>
      <c r="U6836" s="8"/>
      <c r="V6836" s="8"/>
      <c r="W6836" s="44"/>
      <c r="X6836" s="22"/>
      <c r="Y6836" s="4"/>
      <c r="Z6836" s="4"/>
      <c r="AA6836" s="4"/>
      <c r="AB6836" s="9"/>
      <c r="AD6836" s="165"/>
      <c r="AE6836" s="165"/>
      <c r="AF6836" s="165"/>
      <c r="AG6836" s="188"/>
      <c r="AH6836" s="188"/>
      <c r="AI6836" s="188"/>
      <c r="AJ6836" s="172"/>
      <c r="AK6836" s="172"/>
      <c r="AL6836" s="172"/>
      <c r="AM6836" s="165"/>
    </row>
    <row r="6837" spans="1:39">
      <c r="A6837" s="2"/>
      <c r="B6837" s="3"/>
      <c r="C6837" s="4"/>
      <c r="D6837" s="4"/>
      <c r="E6837" s="135"/>
      <c r="F6837" s="6"/>
      <c r="G6837" s="6"/>
      <c r="H6837" s="6"/>
      <c r="I6837" s="6"/>
      <c r="J6837" s="72"/>
      <c r="K6837" s="63"/>
      <c r="L6837" s="3"/>
      <c r="M6837" s="71"/>
      <c r="N6837" s="73"/>
      <c r="O6837" s="70"/>
      <c r="P6837" s="42"/>
      <c r="Q6837" s="3"/>
      <c r="R6837" s="6"/>
      <c r="S6837" s="7"/>
      <c r="T6837" s="1"/>
      <c r="U6837" s="8"/>
      <c r="V6837" s="8"/>
      <c r="W6837" s="31"/>
      <c r="X6837" s="22"/>
      <c r="Y6837" s="64"/>
      <c r="Z6837" s="64"/>
      <c r="AA6837" s="64"/>
      <c r="AB6837" s="9"/>
      <c r="AD6837" s="165"/>
      <c r="AE6837" s="165"/>
      <c r="AF6837" s="165"/>
      <c r="AG6837" s="188"/>
      <c r="AH6837" s="188"/>
      <c r="AI6837" s="188"/>
      <c r="AJ6837" s="172"/>
      <c r="AK6837" s="172"/>
      <c r="AL6837" s="172"/>
      <c r="AM6837" s="165"/>
    </row>
    <row r="6838" spans="1:39">
      <c r="A6838" s="2"/>
      <c r="B6838" s="3"/>
      <c r="C6838" s="4"/>
      <c r="D6838" s="4"/>
      <c r="E6838" s="135"/>
      <c r="F6838" s="6"/>
      <c r="G6838" s="6"/>
      <c r="H6838" s="6"/>
      <c r="I6838" s="6"/>
      <c r="J6838" s="2"/>
      <c r="K6838" s="2"/>
      <c r="L6838" s="3"/>
      <c r="M6838" s="71"/>
      <c r="N6838" s="73"/>
      <c r="O6838" s="70"/>
      <c r="P6838" s="42"/>
      <c r="Q6838" s="3"/>
      <c r="R6838" s="6"/>
      <c r="S6838" s="7"/>
      <c r="T6838" s="1"/>
      <c r="U6838" s="8"/>
      <c r="V6838" s="8"/>
      <c r="W6838" s="37"/>
      <c r="X6838" s="22"/>
      <c r="Y6838" s="4"/>
      <c r="Z6838" s="4"/>
      <c r="AA6838" s="4"/>
      <c r="AB6838" s="9"/>
      <c r="AD6838" s="165"/>
      <c r="AE6838" s="165"/>
      <c r="AF6838" s="165"/>
      <c r="AG6838" s="165"/>
      <c r="AH6838" s="188"/>
      <c r="AI6838" s="188"/>
      <c r="AJ6838" s="172"/>
      <c r="AK6838" s="172"/>
      <c r="AL6838" s="172"/>
      <c r="AM6838" s="165"/>
    </row>
    <row r="6839" spans="1:39">
      <c r="A6839" s="2"/>
      <c r="B6839" s="3"/>
      <c r="C6839" s="4"/>
      <c r="D6839" s="4"/>
      <c r="E6839" s="135"/>
      <c r="F6839" s="6"/>
      <c r="G6839" s="6"/>
      <c r="H6839" s="6"/>
      <c r="I6839" s="6"/>
      <c r="J6839" s="72"/>
      <c r="K6839" s="63"/>
      <c r="L6839" s="3"/>
      <c r="M6839" s="71"/>
      <c r="N6839" s="73"/>
      <c r="O6839" s="73"/>
      <c r="P6839" s="42"/>
      <c r="Q6839" s="3"/>
      <c r="R6839" s="6"/>
      <c r="S6839" s="7"/>
      <c r="T6839" s="1"/>
      <c r="U6839" s="8"/>
      <c r="V6839" s="8"/>
      <c r="W6839" s="31"/>
      <c r="X6839" s="22"/>
      <c r="Y6839" s="64"/>
      <c r="Z6839" s="64"/>
      <c r="AA6839" s="64"/>
      <c r="AB6839" s="9"/>
      <c r="AD6839" s="165"/>
      <c r="AE6839" s="165"/>
      <c r="AF6839" s="165"/>
      <c r="AG6839" s="188"/>
      <c r="AH6839" s="188"/>
      <c r="AI6839" s="188"/>
      <c r="AJ6839" s="172"/>
      <c r="AK6839" s="172"/>
      <c r="AL6839" s="172"/>
      <c r="AM6839" s="165"/>
    </row>
    <row r="6840" spans="1:39">
      <c r="A6840" s="2"/>
      <c r="B6840" s="3"/>
      <c r="C6840" s="4"/>
      <c r="D6840" s="4"/>
      <c r="E6840" s="135"/>
      <c r="F6840" s="6"/>
      <c r="G6840" s="6"/>
      <c r="H6840" s="6"/>
      <c r="I6840" s="6"/>
      <c r="J6840" s="72"/>
      <c r="K6840" s="63"/>
      <c r="L6840" s="3"/>
      <c r="M6840" s="71"/>
      <c r="N6840" s="73"/>
      <c r="O6840" s="70"/>
      <c r="P6840" s="42"/>
      <c r="Q6840" s="3"/>
      <c r="R6840" s="6"/>
      <c r="S6840" s="7"/>
      <c r="T6840" s="1"/>
      <c r="U6840" s="8"/>
      <c r="V6840" s="8"/>
      <c r="W6840" s="31"/>
      <c r="X6840" s="22"/>
      <c r="Y6840" s="64"/>
      <c r="Z6840" s="64"/>
      <c r="AA6840" s="64"/>
      <c r="AB6840" s="9"/>
      <c r="AD6840" s="165"/>
      <c r="AE6840" s="165"/>
      <c r="AF6840" s="165"/>
      <c r="AG6840" s="188"/>
      <c r="AH6840" s="188"/>
      <c r="AI6840" s="188"/>
      <c r="AJ6840" s="172"/>
      <c r="AK6840" s="172"/>
      <c r="AL6840" s="172"/>
      <c r="AM6840" s="165"/>
    </row>
    <row r="6841" spans="1:39">
      <c r="A6841" s="2"/>
      <c r="B6841" s="3"/>
      <c r="C6841" s="4"/>
      <c r="D6841" s="4"/>
      <c r="E6841" s="135"/>
      <c r="F6841" s="6"/>
      <c r="G6841" s="6"/>
      <c r="H6841" s="6"/>
      <c r="I6841" s="6"/>
      <c r="J6841" s="2"/>
      <c r="K6841" s="2"/>
      <c r="L6841" s="3"/>
      <c r="M6841" s="71"/>
      <c r="N6841" s="73"/>
      <c r="O6841" s="70"/>
      <c r="P6841" s="42"/>
      <c r="Q6841" s="3"/>
      <c r="R6841" s="6"/>
      <c r="S6841" s="7"/>
      <c r="T6841" s="1"/>
      <c r="U6841" s="8"/>
      <c r="V6841" s="8"/>
      <c r="W6841" s="31"/>
      <c r="X6841" s="22"/>
      <c r="Y6841" s="4"/>
      <c r="Z6841" s="4"/>
      <c r="AA6841" s="4"/>
      <c r="AB6841" s="9"/>
      <c r="AD6841" s="165"/>
      <c r="AE6841" s="165"/>
      <c r="AF6841" s="165"/>
      <c r="AG6841" s="165"/>
      <c r="AH6841" s="188"/>
      <c r="AI6841" s="188"/>
      <c r="AJ6841" s="172"/>
      <c r="AK6841" s="172"/>
      <c r="AL6841" s="172"/>
      <c r="AM6841" s="165"/>
    </row>
    <row r="6842" spans="1:39">
      <c r="A6842" s="2"/>
      <c r="B6842" s="3"/>
      <c r="C6842" s="4"/>
      <c r="D6842" s="4"/>
      <c r="E6842" s="135"/>
      <c r="F6842" s="6"/>
      <c r="G6842" s="6"/>
      <c r="H6842" s="6"/>
      <c r="I6842" s="6"/>
      <c r="J6842" s="8"/>
      <c r="K6842" s="72"/>
      <c r="L6842" s="3"/>
      <c r="M6842" s="71"/>
      <c r="N6842" s="73"/>
      <c r="O6842" s="70"/>
      <c r="P6842" s="42"/>
      <c r="Q6842" s="3"/>
      <c r="R6842" s="6"/>
      <c r="S6842" s="7"/>
      <c r="T6842" s="1"/>
      <c r="U6842" s="8"/>
      <c r="V6842" s="8"/>
      <c r="W6842" s="28"/>
      <c r="X6842" s="22"/>
      <c r="Y6842" s="70"/>
      <c r="Z6842" s="70"/>
      <c r="AA6842" s="70"/>
      <c r="AB6842" s="9"/>
      <c r="AD6842" s="165"/>
      <c r="AE6842" s="165"/>
      <c r="AF6842" s="165"/>
      <c r="AG6842" s="188"/>
      <c r="AH6842" s="188"/>
      <c r="AI6842" s="188"/>
      <c r="AJ6842" s="172"/>
      <c r="AK6842" s="172"/>
      <c r="AL6842" s="172"/>
      <c r="AM6842" s="165"/>
    </row>
    <row r="6843" spans="1:39">
      <c r="A6843" s="2"/>
      <c r="B6843" s="3"/>
      <c r="C6843" s="4"/>
      <c r="D6843" s="4"/>
      <c r="E6843" s="135"/>
      <c r="F6843" s="6"/>
      <c r="G6843" s="6"/>
      <c r="H6843" s="6"/>
      <c r="I6843" s="6"/>
      <c r="J6843" s="2"/>
      <c r="K6843" s="2"/>
      <c r="L6843" s="3"/>
      <c r="M6843" s="71"/>
      <c r="N6843" s="73"/>
      <c r="O6843" s="70"/>
      <c r="P6843" s="42"/>
      <c r="Q6843" s="3"/>
      <c r="R6843" s="6"/>
      <c r="S6843" s="7"/>
      <c r="T6843" s="1"/>
      <c r="U6843" s="8"/>
      <c r="V6843" s="8"/>
      <c r="W6843" s="31"/>
      <c r="X6843" s="22"/>
      <c r="Y6843" s="4"/>
      <c r="Z6843" s="4"/>
      <c r="AA6843" s="4"/>
      <c r="AB6843" s="9"/>
      <c r="AD6843" s="165"/>
      <c r="AE6843" s="165"/>
      <c r="AF6843" s="165"/>
      <c r="AG6843" s="165"/>
      <c r="AH6843" s="188"/>
      <c r="AI6843" s="188"/>
      <c r="AJ6843" s="172"/>
      <c r="AK6843" s="172"/>
      <c r="AL6843" s="172"/>
      <c r="AM6843" s="165"/>
    </row>
    <row r="6844" spans="1:39">
      <c r="A6844" s="2"/>
      <c r="B6844" s="3"/>
      <c r="C6844" s="4"/>
      <c r="D6844" s="4"/>
      <c r="E6844" s="135"/>
      <c r="F6844" s="6"/>
      <c r="G6844" s="6"/>
      <c r="H6844" s="6"/>
      <c r="I6844" s="6"/>
      <c r="J6844" s="8"/>
      <c r="K6844" s="8"/>
      <c r="L6844" s="3"/>
      <c r="M6844" s="71"/>
      <c r="N6844" s="73"/>
      <c r="O6844" s="70"/>
      <c r="P6844" s="42"/>
      <c r="Q6844" s="3"/>
      <c r="R6844" s="6"/>
      <c r="S6844" s="7"/>
      <c r="T6844" s="1"/>
      <c r="U6844" s="8"/>
      <c r="V6844" s="8"/>
      <c r="W6844" s="37"/>
      <c r="X6844" s="22"/>
      <c r="Y6844" s="4"/>
      <c r="Z6844" s="4"/>
      <c r="AA6844" s="4"/>
      <c r="AB6844" s="9"/>
      <c r="AD6844" s="165"/>
      <c r="AE6844" s="165"/>
      <c r="AF6844" s="165"/>
      <c r="AG6844" s="165"/>
      <c r="AH6844" s="165"/>
      <c r="AI6844" s="188"/>
      <c r="AJ6844" s="172"/>
      <c r="AK6844" s="172"/>
      <c r="AL6844" s="172"/>
      <c r="AM6844" s="165"/>
    </row>
    <row r="6845" spans="1:39">
      <c r="A6845" s="2"/>
      <c r="B6845" s="3"/>
      <c r="C6845" s="4"/>
      <c r="D6845" s="4"/>
      <c r="E6845" s="135"/>
      <c r="F6845" s="6"/>
      <c r="G6845" s="6"/>
      <c r="H6845" s="6"/>
      <c r="I6845" s="6"/>
      <c r="J6845" s="2"/>
      <c r="K6845" s="8"/>
      <c r="L6845" s="3"/>
      <c r="M6845" s="71"/>
      <c r="N6845" s="73"/>
      <c r="O6845" s="70"/>
      <c r="P6845" s="42"/>
      <c r="Q6845" s="3"/>
      <c r="R6845" s="6"/>
      <c r="S6845" s="7"/>
      <c r="T6845" s="1"/>
      <c r="U6845" s="8"/>
      <c r="V6845" s="8"/>
      <c r="W6845" s="31"/>
      <c r="X6845" s="22"/>
      <c r="Y6845" s="4"/>
      <c r="Z6845" s="4"/>
      <c r="AA6845" s="4"/>
      <c r="AB6845" s="9"/>
      <c r="AD6845" s="165"/>
      <c r="AE6845" s="165"/>
      <c r="AF6845" s="165"/>
      <c r="AG6845" s="165"/>
      <c r="AH6845" s="165"/>
      <c r="AI6845" s="188"/>
      <c r="AJ6845" s="172"/>
      <c r="AK6845" s="172"/>
      <c r="AL6845" s="172"/>
      <c r="AM6845" s="165"/>
    </row>
    <row r="6846" spans="1:39">
      <c r="A6846" s="2"/>
      <c r="B6846" s="3"/>
      <c r="C6846" s="4"/>
      <c r="D6846" s="4"/>
      <c r="E6846" s="135"/>
      <c r="F6846" s="6"/>
      <c r="G6846" s="6"/>
      <c r="H6846" s="6"/>
      <c r="I6846" s="6"/>
      <c r="J6846" s="2"/>
      <c r="K6846" s="8"/>
      <c r="L6846" s="3"/>
      <c r="M6846" s="71"/>
      <c r="N6846" s="73"/>
      <c r="O6846" s="70"/>
      <c r="P6846" s="42"/>
      <c r="Q6846" s="3"/>
      <c r="R6846" s="6"/>
      <c r="S6846" s="7"/>
      <c r="T6846" s="1"/>
      <c r="U6846" s="8"/>
      <c r="V6846" s="8"/>
      <c r="W6846" s="31"/>
      <c r="X6846" s="22"/>
      <c r="Y6846" s="4"/>
      <c r="Z6846" s="4"/>
      <c r="AA6846" s="4"/>
      <c r="AB6846" s="9"/>
      <c r="AD6846" s="165"/>
      <c r="AE6846" s="165"/>
      <c r="AF6846" s="165"/>
      <c r="AG6846" s="165"/>
      <c r="AH6846" s="165"/>
      <c r="AI6846" s="188"/>
      <c r="AJ6846" s="172"/>
      <c r="AK6846" s="172"/>
      <c r="AL6846" s="172"/>
      <c r="AM6846" s="165"/>
    </row>
    <row r="6847" spans="1:39">
      <c r="A6847" s="2"/>
      <c r="B6847" s="3"/>
      <c r="C6847" s="4"/>
      <c r="D6847" s="4"/>
      <c r="E6847" s="135"/>
      <c r="F6847" s="6"/>
      <c r="G6847" s="6"/>
      <c r="H6847" s="6"/>
      <c r="I6847" s="6"/>
      <c r="J6847" s="2"/>
      <c r="K6847" s="8"/>
      <c r="L6847" s="3"/>
      <c r="M6847" s="71"/>
      <c r="N6847" s="73"/>
      <c r="O6847" s="70"/>
      <c r="P6847" s="42"/>
      <c r="Q6847" s="3"/>
      <c r="R6847" s="6"/>
      <c r="S6847" s="7"/>
      <c r="T6847" s="1"/>
      <c r="U6847" s="8"/>
      <c r="V6847" s="8"/>
      <c r="W6847" s="31"/>
      <c r="X6847" s="22"/>
      <c r="Y6847" s="4"/>
      <c r="Z6847" s="4"/>
      <c r="AA6847" s="4"/>
      <c r="AB6847" s="9"/>
      <c r="AD6847" s="165"/>
      <c r="AE6847" s="165"/>
      <c r="AF6847" s="165"/>
      <c r="AG6847" s="165"/>
      <c r="AH6847" s="165"/>
      <c r="AI6847" s="188"/>
      <c r="AJ6847" s="172"/>
      <c r="AK6847" s="172"/>
      <c r="AL6847" s="172"/>
      <c r="AM6847" s="165"/>
    </row>
    <row r="6848" spans="1:39">
      <c r="A6848" s="2"/>
      <c r="B6848" s="3"/>
      <c r="C6848" s="4"/>
      <c r="D6848" s="4"/>
      <c r="E6848" s="135"/>
      <c r="F6848" s="6"/>
      <c r="G6848" s="6"/>
      <c r="H6848" s="6"/>
      <c r="I6848" s="6"/>
      <c r="J6848" s="2"/>
      <c r="K6848" s="8"/>
      <c r="L6848" s="3"/>
      <c r="M6848" s="71"/>
      <c r="N6848" s="73"/>
      <c r="O6848" s="70"/>
      <c r="P6848" s="42"/>
      <c r="Q6848" s="3"/>
      <c r="R6848" s="6"/>
      <c r="S6848" s="7"/>
      <c r="T6848" s="1"/>
      <c r="U6848" s="8"/>
      <c r="V6848" s="8"/>
      <c r="W6848" s="31"/>
      <c r="X6848" s="22"/>
      <c r="Y6848" s="4"/>
      <c r="Z6848" s="4"/>
      <c r="AA6848" s="4"/>
      <c r="AB6848" s="9"/>
      <c r="AD6848" s="165"/>
      <c r="AE6848" s="165"/>
      <c r="AF6848" s="165"/>
      <c r="AG6848" s="165"/>
      <c r="AH6848" s="165"/>
      <c r="AI6848" s="188"/>
      <c r="AJ6848" s="172"/>
      <c r="AK6848" s="172"/>
      <c r="AL6848" s="172"/>
      <c r="AM6848" s="165"/>
    </row>
    <row r="6849" spans="1:39">
      <c r="A6849" s="2"/>
      <c r="B6849" s="3"/>
      <c r="C6849" s="4"/>
      <c r="D6849" s="4"/>
      <c r="E6849" s="135"/>
      <c r="F6849" s="6"/>
      <c r="G6849" s="6"/>
      <c r="H6849" s="6"/>
      <c r="I6849" s="6"/>
      <c r="J6849" s="2"/>
      <c r="K6849" s="2"/>
      <c r="L6849" s="3"/>
      <c r="M6849" s="71"/>
      <c r="N6849" s="73"/>
      <c r="O6849" s="70"/>
      <c r="P6849" s="42"/>
      <c r="Q6849" s="3"/>
      <c r="R6849" s="6"/>
      <c r="S6849" s="7"/>
      <c r="T6849" s="1"/>
      <c r="U6849" s="8"/>
      <c r="V6849" s="8"/>
      <c r="W6849" s="31"/>
      <c r="X6849" s="22"/>
      <c r="Y6849" s="4"/>
      <c r="Z6849" s="4"/>
      <c r="AA6849" s="4"/>
      <c r="AB6849" s="9"/>
      <c r="AD6849" s="165"/>
      <c r="AE6849" s="165"/>
      <c r="AF6849" s="165"/>
      <c r="AG6849" s="165"/>
      <c r="AH6849" s="165"/>
      <c r="AI6849" s="188"/>
      <c r="AJ6849" s="172"/>
      <c r="AK6849" s="172"/>
      <c r="AL6849" s="172"/>
      <c r="AM6849" s="165"/>
    </row>
    <row r="6850" spans="1:39">
      <c r="A6850" s="2"/>
      <c r="B6850" s="3"/>
      <c r="C6850" s="4"/>
      <c r="D6850" s="4"/>
      <c r="E6850" s="135"/>
      <c r="F6850" s="6"/>
      <c r="G6850" s="6"/>
      <c r="H6850" s="6"/>
      <c r="I6850" s="6"/>
      <c r="J6850" s="2"/>
      <c r="K6850" s="2"/>
      <c r="L6850" s="3"/>
      <c r="M6850" s="71"/>
      <c r="N6850" s="73"/>
      <c r="O6850" s="70"/>
      <c r="P6850" s="42"/>
      <c r="Q6850" s="3"/>
      <c r="R6850" s="6"/>
      <c r="S6850" s="7"/>
      <c r="T6850" s="1"/>
      <c r="U6850" s="8"/>
      <c r="V6850" s="8"/>
      <c r="W6850" s="31"/>
      <c r="X6850" s="22"/>
      <c r="Y6850" s="4"/>
      <c r="Z6850" s="4"/>
      <c r="AA6850" s="4"/>
      <c r="AB6850" s="9"/>
      <c r="AD6850" s="165"/>
      <c r="AE6850" s="165"/>
      <c r="AF6850" s="165"/>
      <c r="AG6850" s="165"/>
      <c r="AH6850" s="165"/>
      <c r="AI6850" s="188"/>
      <c r="AJ6850" s="172"/>
      <c r="AK6850" s="172"/>
      <c r="AL6850" s="172"/>
      <c r="AM6850" s="165"/>
    </row>
    <row r="6851" spans="1:39">
      <c r="A6851" s="2"/>
      <c r="B6851" s="3"/>
      <c r="C6851" s="4"/>
      <c r="D6851" s="4"/>
      <c r="E6851" s="135"/>
      <c r="F6851" s="6"/>
      <c r="G6851" s="6"/>
      <c r="H6851" s="6"/>
      <c r="I6851" s="6"/>
      <c r="J6851" s="2"/>
      <c r="K6851" s="2"/>
      <c r="L6851" s="3"/>
      <c r="M6851" s="71"/>
      <c r="N6851" s="73"/>
      <c r="O6851" s="70"/>
      <c r="P6851" s="42"/>
      <c r="Q6851" s="3"/>
      <c r="R6851" s="6"/>
      <c r="S6851" s="7"/>
      <c r="T6851" s="1"/>
      <c r="U6851" s="8"/>
      <c r="V6851" s="8"/>
      <c r="W6851" s="31"/>
      <c r="X6851" s="22"/>
      <c r="Y6851" s="4"/>
      <c r="Z6851" s="4"/>
      <c r="AA6851" s="4"/>
      <c r="AB6851" s="9"/>
      <c r="AD6851" s="165"/>
      <c r="AE6851" s="165"/>
      <c r="AF6851" s="165"/>
      <c r="AG6851" s="165"/>
      <c r="AH6851" s="165"/>
      <c r="AI6851" s="188"/>
      <c r="AJ6851" s="172"/>
      <c r="AK6851" s="172"/>
      <c r="AL6851" s="172"/>
      <c r="AM6851" s="165"/>
    </row>
    <row r="6852" spans="1:39">
      <c r="A6852" s="2"/>
      <c r="B6852" s="3"/>
      <c r="C6852" s="4"/>
      <c r="D6852" s="4"/>
      <c r="E6852" s="135"/>
      <c r="F6852" s="6"/>
      <c r="G6852" s="6"/>
      <c r="H6852" s="6"/>
      <c r="I6852" s="6"/>
      <c r="J6852" s="2"/>
      <c r="K6852" s="2"/>
      <c r="L6852" s="3"/>
      <c r="M6852" s="71"/>
      <c r="N6852" s="73"/>
      <c r="O6852" s="70"/>
      <c r="P6852" s="42"/>
      <c r="Q6852" s="3"/>
      <c r="R6852" s="6"/>
      <c r="S6852" s="7"/>
      <c r="T6852" s="1"/>
      <c r="U6852" s="8"/>
      <c r="V6852" s="8"/>
      <c r="W6852" s="31"/>
      <c r="X6852" s="22"/>
      <c r="Y6852" s="4"/>
      <c r="Z6852" s="4"/>
      <c r="AA6852" s="4"/>
      <c r="AB6852" s="9"/>
      <c r="AD6852" s="165"/>
      <c r="AE6852" s="165"/>
      <c r="AF6852" s="165"/>
      <c r="AG6852" s="165"/>
      <c r="AH6852" s="165"/>
      <c r="AI6852" s="188"/>
      <c r="AJ6852" s="172"/>
      <c r="AK6852" s="172"/>
      <c r="AL6852" s="172"/>
      <c r="AM6852" s="165"/>
    </row>
    <row r="6853" spans="1:39">
      <c r="A6853" s="2"/>
      <c r="B6853" s="3"/>
      <c r="C6853" s="4"/>
      <c r="D6853" s="4"/>
      <c r="E6853" s="135"/>
      <c r="F6853" s="6"/>
      <c r="G6853" s="6"/>
      <c r="H6853" s="6"/>
      <c r="I6853" s="6"/>
      <c r="J6853" s="2"/>
      <c r="K6853" s="2"/>
      <c r="L6853" s="3"/>
      <c r="M6853" s="71"/>
      <c r="N6853" s="73"/>
      <c r="O6853" s="70"/>
      <c r="P6853" s="42"/>
      <c r="Q6853" s="3"/>
      <c r="R6853" s="6"/>
      <c r="S6853" s="7"/>
      <c r="T6853" s="1"/>
      <c r="U6853" s="8"/>
      <c r="V6853" s="8"/>
      <c r="W6853" s="44"/>
      <c r="X6853" s="22"/>
      <c r="Y6853" s="4"/>
      <c r="Z6853" s="4"/>
      <c r="AA6853" s="4"/>
      <c r="AB6853" s="9"/>
      <c r="AD6853" s="165"/>
      <c r="AE6853" s="165"/>
      <c r="AF6853" s="165"/>
      <c r="AG6853" s="165"/>
      <c r="AH6853" s="165"/>
      <c r="AI6853" s="188"/>
      <c r="AJ6853" s="172"/>
      <c r="AK6853" s="172"/>
      <c r="AL6853" s="172"/>
      <c r="AM6853" s="165"/>
    </row>
    <row r="6854" spans="1:39">
      <c r="A6854" s="2"/>
      <c r="B6854" s="3"/>
      <c r="C6854" s="4"/>
      <c r="D6854" s="4"/>
      <c r="E6854" s="135"/>
      <c r="F6854" s="6"/>
      <c r="G6854" s="6"/>
      <c r="H6854" s="6"/>
      <c r="I6854" s="6"/>
      <c r="J6854" s="2"/>
      <c r="K6854" s="2"/>
      <c r="L6854" s="3"/>
      <c r="M6854" s="71"/>
      <c r="N6854" s="73"/>
      <c r="O6854" s="70"/>
      <c r="P6854" s="42"/>
      <c r="Q6854" s="3"/>
      <c r="R6854" s="6"/>
      <c r="S6854" s="7"/>
      <c r="T6854" s="1"/>
      <c r="U6854" s="8"/>
      <c r="V6854" s="8"/>
      <c r="W6854" s="44"/>
      <c r="X6854" s="22"/>
      <c r="Y6854" s="4"/>
      <c r="Z6854" s="4"/>
      <c r="AA6854" s="4"/>
      <c r="AB6854" s="9"/>
      <c r="AD6854" s="165"/>
      <c r="AE6854" s="165"/>
      <c r="AF6854" s="165"/>
      <c r="AG6854" s="165"/>
      <c r="AH6854" s="165"/>
      <c r="AI6854" s="188"/>
      <c r="AJ6854" s="172"/>
      <c r="AK6854" s="172"/>
      <c r="AL6854" s="172"/>
      <c r="AM6854" s="165"/>
    </row>
    <row r="6855" spans="1:39">
      <c r="A6855" s="2"/>
      <c r="B6855" s="3"/>
      <c r="C6855" s="4"/>
      <c r="D6855" s="4"/>
      <c r="E6855" s="135"/>
      <c r="F6855" s="6"/>
      <c r="G6855" s="6"/>
      <c r="H6855" s="6"/>
      <c r="I6855" s="6"/>
      <c r="J6855" s="2"/>
      <c r="K6855" s="2"/>
      <c r="L6855" s="3"/>
      <c r="M6855" s="71"/>
      <c r="N6855" s="73"/>
      <c r="O6855" s="70"/>
      <c r="P6855" s="42"/>
      <c r="Q6855" s="3"/>
      <c r="R6855" s="6"/>
      <c r="S6855" s="7"/>
      <c r="T6855" s="1"/>
      <c r="U6855" s="8"/>
      <c r="V6855" s="8"/>
      <c r="W6855" s="44"/>
      <c r="X6855" s="22"/>
      <c r="Y6855" s="4"/>
      <c r="Z6855" s="4"/>
      <c r="AA6855" s="4"/>
      <c r="AB6855" s="9"/>
      <c r="AD6855" s="165"/>
      <c r="AE6855" s="165"/>
      <c r="AF6855" s="165"/>
      <c r="AG6855" s="165"/>
      <c r="AH6855" s="165"/>
      <c r="AI6855" s="188"/>
      <c r="AJ6855" s="172"/>
      <c r="AK6855" s="172"/>
      <c r="AL6855" s="172"/>
      <c r="AM6855" s="165"/>
    </row>
    <row r="6856" spans="1:39">
      <c r="A6856" s="2"/>
      <c r="B6856" s="3"/>
      <c r="C6856" s="4"/>
      <c r="D6856" s="4"/>
      <c r="E6856" s="135"/>
      <c r="F6856" s="6"/>
      <c r="G6856" s="6"/>
      <c r="H6856" s="6"/>
      <c r="I6856" s="6"/>
      <c r="J6856" s="2"/>
      <c r="K6856" s="2"/>
      <c r="L6856" s="3"/>
      <c r="M6856" s="71"/>
      <c r="N6856" s="73"/>
      <c r="O6856" s="70"/>
      <c r="P6856" s="42"/>
      <c r="Q6856" s="3"/>
      <c r="R6856" s="6"/>
      <c r="S6856" s="7"/>
      <c r="T6856" s="1"/>
      <c r="U6856" s="8"/>
      <c r="V6856" s="8"/>
      <c r="W6856" s="44"/>
      <c r="X6856" s="22"/>
      <c r="Y6856" s="4"/>
      <c r="Z6856" s="4"/>
      <c r="AA6856" s="4"/>
      <c r="AB6856" s="9"/>
      <c r="AD6856" s="165"/>
      <c r="AE6856" s="165"/>
      <c r="AF6856" s="165"/>
      <c r="AG6856" s="165"/>
      <c r="AH6856" s="165"/>
      <c r="AI6856" s="188"/>
      <c r="AJ6856" s="172"/>
      <c r="AK6856" s="172"/>
      <c r="AL6856" s="172"/>
      <c r="AM6856" s="165"/>
    </row>
    <row r="6857" spans="1:39">
      <c r="A6857" s="2"/>
      <c r="B6857" s="3"/>
      <c r="C6857" s="4"/>
      <c r="D6857" s="4"/>
      <c r="E6857" s="135"/>
      <c r="F6857" s="6"/>
      <c r="G6857" s="6"/>
      <c r="H6857" s="6"/>
      <c r="I6857" s="6"/>
      <c r="J6857" s="2"/>
      <c r="K6857" s="2"/>
      <c r="L6857" s="3"/>
      <c r="M6857" s="71"/>
      <c r="N6857" s="73"/>
      <c r="O6857" s="70"/>
      <c r="P6857" s="42"/>
      <c r="Q6857" s="3"/>
      <c r="R6857" s="6"/>
      <c r="S6857" s="7"/>
      <c r="T6857" s="1"/>
      <c r="U6857" s="8"/>
      <c r="V6857" s="8"/>
      <c r="W6857" s="44"/>
      <c r="X6857" s="22"/>
      <c r="Y6857" s="4"/>
      <c r="Z6857" s="4"/>
      <c r="AA6857" s="4"/>
      <c r="AB6857" s="9"/>
      <c r="AD6857" s="165"/>
      <c r="AE6857" s="165"/>
      <c r="AF6857" s="165"/>
      <c r="AG6857" s="165"/>
      <c r="AH6857" s="165"/>
      <c r="AI6857" s="188"/>
      <c r="AJ6857" s="172"/>
      <c r="AK6857" s="172"/>
      <c r="AL6857" s="172"/>
      <c r="AM6857" s="165"/>
    </row>
    <row r="6858" spans="1:39">
      <c r="A6858" s="2"/>
      <c r="B6858" s="3"/>
      <c r="C6858" s="4"/>
      <c r="D6858" s="4"/>
      <c r="E6858" s="135"/>
      <c r="F6858" s="6"/>
      <c r="G6858" s="6"/>
      <c r="H6858" s="6"/>
      <c r="I6858" s="6"/>
      <c r="J6858" s="2"/>
      <c r="K6858" s="2"/>
      <c r="L6858" s="3"/>
      <c r="M6858" s="71"/>
      <c r="N6858" s="73"/>
      <c r="O6858" s="70"/>
      <c r="P6858" s="42"/>
      <c r="Q6858" s="3"/>
      <c r="R6858" s="6"/>
      <c r="S6858" s="7"/>
      <c r="T6858" s="1"/>
      <c r="U6858" s="8"/>
      <c r="V6858" s="8"/>
      <c r="W6858" s="44"/>
      <c r="X6858" s="22"/>
      <c r="Y6858" s="4"/>
      <c r="Z6858" s="4"/>
      <c r="AA6858" s="4"/>
      <c r="AB6858" s="9"/>
      <c r="AD6858" s="165"/>
      <c r="AE6858" s="165"/>
      <c r="AF6858" s="165"/>
      <c r="AG6858" s="165"/>
      <c r="AH6858" s="165"/>
      <c r="AI6858" s="188"/>
      <c r="AJ6858" s="172"/>
      <c r="AK6858" s="172"/>
      <c r="AL6858" s="172"/>
      <c r="AM6858" s="165"/>
    </row>
    <row r="6859" spans="1:39">
      <c r="A6859" s="2"/>
      <c r="B6859" s="3"/>
      <c r="C6859" s="4"/>
      <c r="D6859" s="4"/>
      <c r="E6859" s="135"/>
      <c r="F6859" s="6"/>
      <c r="G6859" s="6"/>
      <c r="H6859" s="6"/>
      <c r="I6859" s="6"/>
      <c r="J6859" s="2"/>
      <c r="K6859" s="2"/>
      <c r="L6859" s="3"/>
      <c r="M6859" s="71"/>
      <c r="N6859" s="73"/>
      <c r="O6859" s="70"/>
      <c r="P6859" s="42"/>
      <c r="Q6859" s="3"/>
      <c r="R6859" s="6"/>
      <c r="S6859" s="7"/>
      <c r="T6859" s="1"/>
      <c r="U6859" s="8"/>
      <c r="V6859" s="8"/>
      <c r="W6859" s="44"/>
      <c r="X6859" s="22"/>
      <c r="Y6859" s="4"/>
      <c r="Z6859" s="4"/>
      <c r="AA6859" s="4"/>
      <c r="AB6859" s="9"/>
      <c r="AD6859" s="165"/>
      <c r="AE6859" s="165"/>
      <c r="AF6859" s="165"/>
      <c r="AG6859" s="165"/>
      <c r="AH6859" s="165"/>
      <c r="AI6859" s="188"/>
      <c r="AJ6859" s="172"/>
      <c r="AK6859" s="172"/>
      <c r="AL6859" s="172"/>
      <c r="AM6859" s="165"/>
    </row>
    <row r="6860" spans="1:39">
      <c r="A6860" s="2"/>
      <c r="B6860" s="3"/>
      <c r="C6860" s="4"/>
      <c r="D6860" s="4"/>
      <c r="E6860" s="135"/>
      <c r="F6860" s="6"/>
      <c r="G6860" s="6"/>
      <c r="H6860" s="6"/>
      <c r="I6860" s="6"/>
      <c r="J6860" s="2"/>
      <c r="K6860" s="2"/>
      <c r="L6860" s="3"/>
      <c r="M6860" s="71"/>
      <c r="N6860" s="73"/>
      <c r="O6860" s="70"/>
      <c r="P6860" s="42"/>
      <c r="Q6860" s="3"/>
      <c r="R6860" s="6"/>
      <c r="S6860" s="7"/>
      <c r="T6860" s="1"/>
      <c r="U6860" s="8"/>
      <c r="V6860" s="8"/>
      <c r="W6860" s="44"/>
      <c r="X6860" s="22"/>
      <c r="Y6860" s="4"/>
      <c r="Z6860" s="4"/>
      <c r="AA6860" s="4"/>
      <c r="AB6860" s="9"/>
      <c r="AD6860" s="165"/>
      <c r="AE6860" s="165"/>
      <c r="AF6860" s="165"/>
      <c r="AG6860" s="165"/>
      <c r="AH6860" s="165"/>
      <c r="AI6860" s="188"/>
      <c r="AJ6860" s="172"/>
      <c r="AK6860" s="172"/>
      <c r="AL6860" s="172"/>
      <c r="AM6860" s="165"/>
    </row>
    <row r="6861" spans="1:39">
      <c r="A6861" s="2"/>
      <c r="B6861" s="3"/>
      <c r="C6861" s="4"/>
      <c r="D6861" s="4"/>
      <c r="E6861" s="135"/>
      <c r="F6861" s="6"/>
      <c r="G6861" s="6"/>
      <c r="H6861" s="6"/>
      <c r="I6861" s="6"/>
      <c r="J6861" s="2"/>
      <c r="K6861" s="2"/>
      <c r="L6861" s="3"/>
      <c r="M6861" s="71"/>
      <c r="N6861" s="73"/>
      <c r="O6861" s="70"/>
      <c r="P6861" s="42"/>
      <c r="Q6861" s="3"/>
      <c r="R6861" s="6"/>
      <c r="S6861" s="7"/>
      <c r="T6861" s="1"/>
      <c r="U6861" s="8"/>
      <c r="V6861" s="8"/>
      <c r="W6861" s="44"/>
      <c r="X6861" s="22"/>
      <c r="Y6861" s="4"/>
      <c r="Z6861" s="4"/>
      <c r="AA6861" s="4"/>
      <c r="AB6861" s="9"/>
      <c r="AD6861" s="165"/>
      <c r="AE6861" s="165"/>
      <c r="AF6861" s="165"/>
      <c r="AG6861" s="180"/>
      <c r="AH6861" s="165"/>
      <c r="AI6861" s="188"/>
      <c r="AJ6861" s="172"/>
      <c r="AK6861" s="172"/>
      <c r="AL6861" s="172"/>
      <c r="AM6861" s="165"/>
    </row>
    <row r="6862" spans="1:39">
      <c r="A6862" s="2"/>
      <c r="B6862" s="3"/>
      <c r="C6862" s="4"/>
      <c r="D6862" s="4"/>
      <c r="E6862" s="135"/>
      <c r="F6862" s="6"/>
      <c r="G6862" s="6"/>
      <c r="H6862" s="6"/>
      <c r="I6862" s="6"/>
      <c r="J6862" s="2"/>
      <c r="K6862" s="2"/>
      <c r="L6862" s="3"/>
      <c r="M6862" s="71"/>
      <c r="N6862" s="73"/>
      <c r="O6862" s="70"/>
      <c r="P6862" s="42"/>
      <c r="Q6862" s="3"/>
      <c r="R6862" s="6"/>
      <c r="S6862" s="7"/>
      <c r="T6862" s="1"/>
      <c r="U6862" s="8"/>
      <c r="V6862" s="8"/>
      <c r="W6862" s="44"/>
      <c r="X6862" s="22"/>
      <c r="Y6862" s="4"/>
      <c r="Z6862" s="4"/>
      <c r="AA6862" s="4"/>
      <c r="AB6862" s="9"/>
      <c r="AD6862" s="165"/>
      <c r="AE6862" s="165"/>
      <c r="AF6862" s="165"/>
      <c r="AG6862" s="165"/>
      <c r="AH6862" s="165"/>
      <c r="AI6862" s="188"/>
      <c r="AJ6862" s="172"/>
      <c r="AK6862" s="172"/>
      <c r="AL6862" s="172"/>
      <c r="AM6862" s="165"/>
    </row>
    <row r="6863" spans="1:39">
      <c r="A6863" s="2"/>
      <c r="B6863" s="3"/>
      <c r="C6863" s="4"/>
      <c r="D6863" s="4"/>
      <c r="E6863" s="135"/>
      <c r="F6863" s="6"/>
      <c r="G6863" s="6"/>
      <c r="H6863" s="6"/>
      <c r="I6863" s="6"/>
      <c r="J6863" s="2"/>
      <c r="K6863" s="2"/>
      <c r="L6863" s="3"/>
      <c r="M6863" s="71"/>
      <c r="N6863" s="73"/>
      <c r="O6863" s="70"/>
      <c r="P6863" s="42"/>
      <c r="Q6863" s="3"/>
      <c r="R6863" s="6"/>
      <c r="S6863" s="7"/>
      <c r="T6863" s="1"/>
      <c r="U6863" s="8"/>
      <c r="V6863" s="8"/>
      <c r="W6863" s="44"/>
      <c r="X6863" s="22"/>
      <c r="Y6863" s="4"/>
      <c r="Z6863" s="4"/>
      <c r="AA6863" s="4"/>
      <c r="AB6863" s="9"/>
      <c r="AD6863" s="165"/>
      <c r="AE6863" s="165"/>
      <c r="AF6863" s="165"/>
      <c r="AG6863" s="165"/>
      <c r="AH6863" s="165"/>
      <c r="AI6863" s="188"/>
      <c r="AJ6863" s="172"/>
      <c r="AK6863" s="172"/>
      <c r="AL6863" s="172"/>
      <c r="AM6863" s="165"/>
    </row>
    <row r="6864" spans="1:39">
      <c r="A6864" s="2"/>
      <c r="B6864" s="3"/>
      <c r="C6864" s="4"/>
      <c r="D6864" s="4"/>
      <c r="E6864" s="135"/>
      <c r="F6864" s="6"/>
      <c r="G6864" s="6"/>
      <c r="H6864" s="6"/>
      <c r="I6864" s="6"/>
      <c r="J6864" s="2"/>
      <c r="K6864" s="2"/>
      <c r="L6864" s="3"/>
      <c r="M6864" s="71"/>
      <c r="N6864" s="73"/>
      <c r="O6864" s="70"/>
      <c r="P6864" s="42"/>
      <c r="Q6864" s="3"/>
      <c r="R6864" s="6"/>
      <c r="S6864" s="7"/>
      <c r="T6864" s="1"/>
      <c r="U6864" s="8"/>
      <c r="V6864" s="8"/>
      <c r="W6864" s="44"/>
      <c r="X6864" s="22"/>
      <c r="Y6864" s="4"/>
      <c r="Z6864" s="4"/>
      <c r="AA6864" s="4"/>
      <c r="AB6864" s="9"/>
      <c r="AD6864" s="165"/>
      <c r="AE6864" s="165"/>
      <c r="AF6864" s="165"/>
      <c r="AG6864" s="165"/>
      <c r="AH6864" s="165"/>
      <c r="AI6864" s="188"/>
      <c r="AJ6864" s="172"/>
      <c r="AK6864" s="172"/>
      <c r="AL6864" s="172"/>
      <c r="AM6864" s="165"/>
    </row>
    <row r="6865" spans="1:39">
      <c r="A6865" s="2"/>
      <c r="B6865" s="3"/>
      <c r="C6865" s="4"/>
      <c r="D6865" s="4"/>
      <c r="E6865" s="135"/>
      <c r="F6865" s="6"/>
      <c r="G6865" s="6"/>
      <c r="H6865" s="6"/>
      <c r="I6865" s="6"/>
      <c r="J6865" s="2"/>
      <c r="K6865" s="2"/>
      <c r="L6865" s="3"/>
      <c r="M6865" s="71"/>
      <c r="N6865" s="73"/>
      <c r="O6865" s="70"/>
      <c r="P6865" s="42"/>
      <c r="Q6865" s="3"/>
      <c r="R6865" s="6"/>
      <c r="S6865" s="7"/>
      <c r="T6865" s="1"/>
      <c r="U6865" s="8"/>
      <c r="V6865" s="8"/>
      <c r="W6865" s="44"/>
      <c r="X6865" s="22"/>
      <c r="Y6865" s="4"/>
      <c r="Z6865" s="4"/>
      <c r="AA6865" s="4"/>
      <c r="AB6865" s="9"/>
      <c r="AD6865" s="165"/>
      <c r="AE6865" s="165"/>
      <c r="AF6865" s="165"/>
      <c r="AG6865" s="180"/>
      <c r="AH6865" s="165"/>
      <c r="AI6865" s="188"/>
      <c r="AJ6865" s="172"/>
      <c r="AK6865" s="172"/>
      <c r="AL6865" s="172"/>
      <c r="AM6865" s="165"/>
    </row>
    <row r="6866" spans="1:39">
      <c r="A6866" s="2"/>
      <c r="B6866" s="3"/>
      <c r="C6866" s="4"/>
      <c r="D6866" s="4"/>
      <c r="E6866" s="135"/>
      <c r="F6866" s="6"/>
      <c r="G6866" s="6"/>
      <c r="H6866" s="6"/>
      <c r="I6866" s="6"/>
      <c r="J6866" s="2"/>
      <c r="K6866" s="2"/>
      <c r="L6866" s="3"/>
      <c r="M6866" s="71"/>
      <c r="N6866" s="73"/>
      <c r="O6866" s="70"/>
      <c r="P6866" s="42"/>
      <c r="Q6866" s="3"/>
      <c r="R6866" s="6"/>
      <c r="S6866" s="7"/>
      <c r="T6866" s="1"/>
      <c r="U6866" s="8"/>
      <c r="V6866" s="8"/>
      <c r="W6866" s="44"/>
      <c r="X6866" s="22"/>
      <c r="Y6866" s="4"/>
      <c r="Z6866" s="4"/>
      <c r="AA6866" s="4"/>
      <c r="AB6866" s="9"/>
      <c r="AD6866" s="165"/>
      <c r="AE6866" s="165"/>
      <c r="AF6866" s="165"/>
      <c r="AG6866" s="165"/>
      <c r="AH6866" s="165"/>
      <c r="AI6866" s="188"/>
      <c r="AJ6866" s="172"/>
      <c r="AK6866" s="172"/>
      <c r="AL6866" s="172"/>
      <c r="AM6866" s="165"/>
    </row>
    <row r="6867" spans="1:39">
      <c r="A6867" s="2"/>
      <c r="B6867" s="3"/>
      <c r="C6867" s="4"/>
      <c r="D6867" s="4"/>
      <c r="E6867" s="135"/>
      <c r="F6867" s="6"/>
      <c r="G6867" s="6"/>
      <c r="H6867" s="6"/>
      <c r="I6867" s="6"/>
      <c r="J6867" s="2"/>
      <c r="K6867" s="2"/>
      <c r="L6867" s="3"/>
      <c r="M6867" s="71"/>
      <c r="N6867" s="73"/>
      <c r="O6867" s="70"/>
      <c r="P6867" s="42"/>
      <c r="Q6867" s="3"/>
      <c r="R6867" s="6"/>
      <c r="S6867" s="7"/>
      <c r="T6867" s="1"/>
      <c r="U6867" s="8"/>
      <c r="V6867" s="8"/>
      <c r="W6867" s="44"/>
      <c r="X6867" s="22"/>
      <c r="Y6867" s="4"/>
      <c r="Z6867" s="4"/>
      <c r="AA6867" s="4"/>
      <c r="AB6867" s="9"/>
      <c r="AD6867" s="165"/>
      <c r="AE6867" s="165"/>
      <c r="AF6867" s="165"/>
      <c r="AG6867" s="165"/>
      <c r="AH6867" s="165"/>
      <c r="AI6867" s="188"/>
      <c r="AJ6867" s="172"/>
      <c r="AK6867" s="172"/>
      <c r="AL6867" s="172"/>
      <c r="AM6867" s="165"/>
    </row>
    <row r="6868" spans="1:39">
      <c r="A6868" s="2"/>
      <c r="B6868" s="3"/>
      <c r="C6868" s="4"/>
      <c r="D6868" s="4"/>
      <c r="E6868" s="135"/>
      <c r="F6868" s="6"/>
      <c r="G6868" s="6"/>
      <c r="H6868" s="6"/>
      <c r="I6868" s="6"/>
      <c r="J6868" s="2"/>
      <c r="K6868" s="2"/>
      <c r="L6868" s="3"/>
      <c r="M6868" s="71"/>
      <c r="N6868" s="73"/>
      <c r="O6868" s="70"/>
      <c r="P6868" s="42"/>
      <c r="Q6868" s="3"/>
      <c r="R6868" s="6"/>
      <c r="S6868" s="7"/>
      <c r="T6868" s="1"/>
      <c r="U6868" s="8"/>
      <c r="V6868" s="8"/>
      <c r="W6868" s="44"/>
      <c r="X6868" s="22"/>
      <c r="Y6868" s="4"/>
      <c r="Z6868" s="4"/>
      <c r="AA6868" s="4"/>
      <c r="AB6868" s="9"/>
      <c r="AD6868" s="165"/>
      <c r="AE6868" s="165"/>
      <c r="AF6868" s="165"/>
      <c r="AG6868" s="165"/>
      <c r="AH6868" s="165"/>
      <c r="AI6868" s="188"/>
      <c r="AJ6868" s="172"/>
      <c r="AK6868" s="172"/>
      <c r="AL6868" s="172"/>
      <c r="AM6868" s="165"/>
    </row>
    <row r="6869" spans="1:39">
      <c r="A6869" s="2"/>
      <c r="B6869" s="3"/>
      <c r="C6869" s="4"/>
      <c r="D6869" s="4"/>
      <c r="E6869" s="135"/>
      <c r="F6869" s="6"/>
      <c r="G6869" s="6"/>
      <c r="H6869" s="6"/>
      <c r="I6869" s="6"/>
      <c r="J6869" s="2"/>
      <c r="K6869" s="2"/>
      <c r="L6869" s="3"/>
      <c r="M6869" s="71"/>
      <c r="N6869" s="73"/>
      <c r="O6869" s="70"/>
      <c r="P6869" s="42"/>
      <c r="Q6869" s="3"/>
      <c r="R6869" s="6"/>
      <c r="S6869" s="7"/>
      <c r="T6869" s="1"/>
      <c r="U6869" s="8"/>
      <c r="V6869" s="8"/>
      <c r="W6869" s="44"/>
      <c r="X6869" s="22"/>
      <c r="Y6869" s="4"/>
      <c r="Z6869" s="4"/>
      <c r="AA6869" s="4"/>
      <c r="AB6869" s="9"/>
      <c r="AD6869" s="165"/>
      <c r="AE6869" s="165"/>
      <c r="AF6869" s="165"/>
      <c r="AG6869" s="180"/>
      <c r="AH6869" s="165"/>
      <c r="AI6869" s="188"/>
      <c r="AJ6869" s="172"/>
      <c r="AK6869" s="172"/>
      <c r="AL6869" s="172"/>
      <c r="AM6869" s="165"/>
    </row>
    <row r="6870" spans="1:39">
      <c r="A6870" s="2"/>
      <c r="B6870" s="3"/>
      <c r="C6870" s="4"/>
      <c r="D6870" s="4"/>
      <c r="E6870" s="135"/>
      <c r="F6870" s="6"/>
      <c r="G6870" s="6"/>
      <c r="H6870" s="6"/>
      <c r="I6870" s="6"/>
      <c r="J6870" s="2"/>
      <c r="K6870" s="2"/>
      <c r="L6870" s="3"/>
      <c r="M6870" s="71"/>
      <c r="N6870" s="73"/>
      <c r="O6870" s="70"/>
      <c r="P6870" s="42"/>
      <c r="Q6870" s="3"/>
      <c r="R6870" s="6"/>
      <c r="S6870" s="7"/>
      <c r="T6870" s="1"/>
      <c r="U6870" s="8"/>
      <c r="V6870" s="8"/>
      <c r="W6870" s="44"/>
      <c r="X6870" s="22"/>
      <c r="Y6870" s="4"/>
      <c r="Z6870" s="4"/>
      <c r="AA6870" s="4"/>
      <c r="AB6870" s="9"/>
      <c r="AD6870" s="165"/>
      <c r="AE6870" s="165"/>
      <c r="AF6870" s="165"/>
      <c r="AG6870" s="165"/>
      <c r="AH6870" s="165"/>
      <c r="AI6870" s="188"/>
      <c r="AJ6870" s="172"/>
      <c r="AK6870" s="172"/>
      <c r="AL6870" s="172"/>
      <c r="AM6870" s="165"/>
    </row>
    <row r="6871" spans="1:39">
      <c r="A6871" s="2"/>
      <c r="B6871" s="3"/>
      <c r="C6871" s="4"/>
      <c r="D6871" s="4"/>
      <c r="E6871" s="135"/>
      <c r="F6871" s="6"/>
      <c r="G6871" s="6"/>
      <c r="H6871" s="6"/>
      <c r="I6871" s="6"/>
      <c r="J6871" s="2"/>
      <c r="K6871" s="2"/>
      <c r="L6871" s="3"/>
      <c r="M6871" s="71"/>
      <c r="N6871" s="73"/>
      <c r="O6871" s="70"/>
      <c r="P6871" s="42"/>
      <c r="Q6871" s="3"/>
      <c r="R6871" s="6"/>
      <c r="S6871" s="7"/>
      <c r="T6871" s="1"/>
      <c r="U6871" s="8"/>
      <c r="V6871" s="8"/>
      <c r="W6871" s="44"/>
      <c r="X6871" s="22"/>
      <c r="Y6871" s="4"/>
      <c r="Z6871" s="4"/>
      <c r="AA6871" s="4"/>
      <c r="AB6871" s="9"/>
      <c r="AD6871" s="165"/>
      <c r="AE6871" s="165"/>
      <c r="AF6871" s="165"/>
      <c r="AG6871" s="165"/>
      <c r="AH6871" s="165"/>
      <c r="AI6871" s="188"/>
      <c r="AJ6871" s="172"/>
      <c r="AK6871" s="172"/>
      <c r="AL6871" s="172"/>
      <c r="AM6871" s="165"/>
    </row>
    <row r="6872" spans="1:39">
      <c r="A6872" s="2"/>
      <c r="B6872" s="3"/>
      <c r="C6872" s="4"/>
      <c r="D6872" s="4"/>
      <c r="E6872" s="135"/>
      <c r="F6872" s="6"/>
      <c r="G6872" s="6"/>
      <c r="H6872" s="6"/>
      <c r="I6872" s="6"/>
      <c r="J6872" s="2"/>
      <c r="K6872" s="2"/>
      <c r="L6872" s="3"/>
      <c r="M6872" s="71"/>
      <c r="N6872" s="73"/>
      <c r="O6872" s="70"/>
      <c r="P6872" s="42"/>
      <c r="Q6872" s="3"/>
      <c r="R6872" s="6"/>
      <c r="S6872" s="7"/>
      <c r="T6872" s="1"/>
      <c r="U6872" s="8"/>
      <c r="V6872" s="8"/>
      <c r="W6872" s="44"/>
      <c r="X6872" s="22"/>
      <c r="Y6872" s="4"/>
      <c r="Z6872" s="4"/>
      <c r="AA6872" s="4"/>
      <c r="AB6872" s="9"/>
      <c r="AD6872" s="165"/>
      <c r="AE6872" s="165"/>
      <c r="AF6872" s="165"/>
      <c r="AG6872" s="165"/>
      <c r="AH6872" s="165"/>
      <c r="AI6872" s="188"/>
      <c r="AJ6872" s="172"/>
      <c r="AK6872" s="172"/>
      <c r="AL6872" s="172"/>
      <c r="AM6872" s="165"/>
    </row>
    <row r="6873" spans="1:39">
      <c r="A6873" s="2"/>
      <c r="B6873" s="3"/>
      <c r="C6873" s="4"/>
      <c r="D6873" s="4"/>
      <c r="E6873" s="135"/>
      <c r="F6873" s="6"/>
      <c r="G6873" s="6"/>
      <c r="H6873" s="6"/>
      <c r="I6873" s="6"/>
      <c r="J6873" s="2"/>
      <c r="K6873" s="2"/>
      <c r="L6873" s="3"/>
      <c r="M6873" s="71"/>
      <c r="N6873" s="73"/>
      <c r="O6873" s="70"/>
      <c r="P6873" s="42"/>
      <c r="Q6873" s="3"/>
      <c r="R6873" s="6"/>
      <c r="S6873" s="7"/>
      <c r="T6873" s="1"/>
      <c r="U6873" s="8"/>
      <c r="V6873" s="8"/>
      <c r="W6873" s="44"/>
      <c r="X6873" s="22"/>
      <c r="Y6873" s="4"/>
      <c r="Z6873" s="4"/>
      <c r="AA6873" s="4"/>
      <c r="AB6873" s="9"/>
      <c r="AD6873" s="165"/>
      <c r="AE6873" s="165"/>
      <c r="AF6873" s="165"/>
      <c r="AG6873" s="180"/>
      <c r="AH6873" s="165"/>
      <c r="AI6873" s="188"/>
      <c r="AJ6873" s="172"/>
      <c r="AK6873" s="172"/>
      <c r="AL6873" s="172"/>
      <c r="AM6873" s="165"/>
    </row>
    <row r="6874" spans="1:39">
      <c r="A6874" s="2"/>
      <c r="B6874" s="3"/>
      <c r="C6874" s="4"/>
      <c r="D6874" s="4"/>
      <c r="E6874" s="135"/>
      <c r="F6874" s="6"/>
      <c r="G6874" s="6"/>
      <c r="H6874" s="6"/>
      <c r="I6874" s="6"/>
      <c r="J6874" s="2"/>
      <c r="K6874" s="2"/>
      <c r="L6874" s="3"/>
      <c r="M6874" s="71"/>
      <c r="N6874" s="73"/>
      <c r="O6874" s="70"/>
      <c r="P6874" s="42"/>
      <c r="Q6874" s="3"/>
      <c r="R6874" s="6"/>
      <c r="S6874" s="7"/>
      <c r="T6874" s="1"/>
      <c r="U6874" s="8"/>
      <c r="V6874" s="8"/>
      <c r="W6874" s="44"/>
      <c r="X6874" s="22"/>
      <c r="Y6874" s="4"/>
      <c r="Z6874" s="4"/>
      <c r="AA6874" s="4"/>
      <c r="AB6874" s="9"/>
      <c r="AD6874" s="165"/>
      <c r="AE6874" s="165"/>
      <c r="AF6874" s="165"/>
      <c r="AG6874" s="165"/>
      <c r="AH6874" s="165"/>
      <c r="AI6874" s="188"/>
      <c r="AJ6874" s="172"/>
      <c r="AK6874" s="172"/>
      <c r="AL6874" s="172"/>
      <c r="AM6874" s="165"/>
    </row>
    <row r="6875" spans="1:39">
      <c r="A6875" s="2"/>
      <c r="B6875" s="3"/>
      <c r="C6875" s="4"/>
      <c r="D6875" s="4"/>
      <c r="E6875" s="135"/>
      <c r="F6875" s="6"/>
      <c r="G6875" s="6"/>
      <c r="H6875" s="6"/>
      <c r="I6875" s="6"/>
      <c r="J6875" s="2"/>
      <c r="K6875" s="2"/>
      <c r="L6875" s="3"/>
      <c r="M6875" s="71"/>
      <c r="N6875" s="73"/>
      <c r="O6875" s="70"/>
      <c r="P6875" s="42"/>
      <c r="Q6875" s="3"/>
      <c r="R6875" s="6"/>
      <c r="S6875" s="7"/>
      <c r="T6875" s="1"/>
      <c r="U6875" s="8"/>
      <c r="V6875" s="8"/>
      <c r="W6875" s="44"/>
      <c r="X6875" s="22"/>
      <c r="Y6875" s="4"/>
      <c r="Z6875" s="4"/>
      <c r="AA6875" s="4"/>
      <c r="AB6875" s="9"/>
      <c r="AD6875" s="165"/>
      <c r="AE6875" s="165"/>
      <c r="AF6875" s="165"/>
      <c r="AG6875" s="165"/>
      <c r="AH6875" s="165"/>
      <c r="AI6875" s="188"/>
      <c r="AJ6875" s="172"/>
      <c r="AK6875" s="172"/>
      <c r="AL6875" s="172"/>
      <c r="AM6875" s="165"/>
    </row>
    <row r="6876" spans="1:39">
      <c r="A6876" s="2"/>
      <c r="B6876" s="3"/>
      <c r="C6876" s="4"/>
      <c r="D6876" s="4"/>
      <c r="E6876" s="135"/>
      <c r="F6876" s="6"/>
      <c r="G6876" s="6"/>
      <c r="H6876" s="6"/>
      <c r="I6876" s="6"/>
      <c r="J6876" s="2"/>
      <c r="K6876" s="2"/>
      <c r="L6876" s="3"/>
      <c r="M6876" s="71"/>
      <c r="N6876" s="73"/>
      <c r="O6876" s="70"/>
      <c r="P6876" s="42"/>
      <c r="Q6876" s="3"/>
      <c r="R6876" s="6"/>
      <c r="S6876" s="7"/>
      <c r="T6876" s="1"/>
      <c r="U6876" s="8"/>
      <c r="V6876" s="8"/>
      <c r="W6876" s="44"/>
      <c r="X6876" s="22"/>
      <c r="Y6876" s="4"/>
      <c r="Z6876" s="4"/>
      <c r="AA6876" s="4"/>
      <c r="AB6876" s="9"/>
      <c r="AD6876" s="165"/>
      <c r="AE6876" s="165"/>
      <c r="AF6876" s="165"/>
      <c r="AG6876" s="165"/>
      <c r="AH6876" s="165"/>
      <c r="AI6876" s="188"/>
      <c r="AJ6876" s="172"/>
      <c r="AK6876" s="172"/>
      <c r="AL6876" s="172"/>
      <c r="AM6876" s="165"/>
    </row>
    <row r="6877" spans="1:39">
      <c r="A6877" s="2"/>
      <c r="B6877" s="3"/>
      <c r="C6877" s="4"/>
      <c r="D6877" s="4"/>
      <c r="E6877" s="135"/>
      <c r="F6877" s="6"/>
      <c r="G6877" s="6"/>
      <c r="H6877" s="6"/>
      <c r="I6877" s="6"/>
      <c r="J6877" s="2"/>
      <c r="K6877" s="2"/>
      <c r="L6877" s="3"/>
      <c r="M6877" s="71"/>
      <c r="N6877" s="73"/>
      <c r="O6877" s="70"/>
      <c r="P6877" s="42"/>
      <c r="Q6877" s="3"/>
      <c r="R6877" s="6"/>
      <c r="S6877" s="7"/>
      <c r="T6877" s="1"/>
      <c r="U6877" s="8"/>
      <c r="V6877" s="8"/>
      <c r="W6877" s="44"/>
      <c r="X6877" s="22"/>
      <c r="Y6877" s="4"/>
      <c r="Z6877" s="4"/>
      <c r="AA6877" s="4"/>
      <c r="AB6877" s="9"/>
      <c r="AD6877" s="165"/>
      <c r="AE6877" s="165"/>
      <c r="AF6877" s="165"/>
      <c r="AG6877" s="180"/>
      <c r="AH6877" s="165"/>
      <c r="AI6877" s="188"/>
      <c r="AJ6877" s="172"/>
      <c r="AK6877" s="172"/>
      <c r="AL6877" s="172"/>
      <c r="AM6877" s="165"/>
    </row>
    <row r="6878" spans="1:39">
      <c r="A6878" s="2"/>
      <c r="B6878" s="3"/>
      <c r="C6878" s="4"/>
      <c r="D6878" s="4"/>
      <c r="E6878" s="135"/>
      <c r="F6878" s="6"/>
      <c r="G6878" s="6"/>
      <c r="H6878" s="6"/>
      <c r="I6878" s="6"/>
      <c r="J6878" s="2"/>
      <c r="K6878" s="2"/>
      <c r="L6878" s="3"/>
      <c r="M6878" s="71"/>
      <c r="N6878" s="73"/>
      <c r="O6878" s="70"/>
      <c r="P6878" s="42"/>
      <c r="Q6878" s="3"/>
      <c r="R6878" s="6"/>
      <c r="S6878" s="7"/>
      <c r="T6878" s="1"/>
      <c r="U6878" s="8"/>
      <c r="V6878" s="8"/>
      <c r="W6878" s="44"/>
      <c r="X6878" s="22"/>
      <c r="Y6878" s="4"/>
      <c r="Z6878" s="4"/>
      <c r="AA6878" s="4"/>
      <c r="AB6878" s="9"/>
      <c r="AD6878" s="165"/>
      <c r="AE6878" s="165"/>
      <c r="AF6878" s="165"/>
      <c r="AG6878" s="180"/>
      <c r="AH6878" s="165"/>
      <c r="AI6878" s="188"/>
      <c r="AJ6878" s="172"/>
      <c r="AK6878" s="172"/>
      <c r="AL6878" s="172"/>
      <c r="AM6878" s="180"/>
    </row>
    <row r="6879" spans="1:39">
      <c r="A6879" s="2"/>
      <c r="B6879" s="3"/>
      <c r="C6879" s="4"/>
      <c r="D6879" s="4"/>
      <c r="E6879" s="135"/>
      <c r="F6879" s="6"/>
      <c r="G6879" s="6"/>
      <c r="H6879" s="6"/>
      <c r="I6879" s="6"/>
      <c r="J6879" s="2"/>
      <c r="K6879" s="2"/>
      <c r="L6879" s="3"/>
      <c r="M6879" s="71"/>
      <c r="N6879" s="73"/>
      <c r="O6879" s="70"/>
      <c r="P6879" s="42"/>
      <c r="Q6879" s="3"/>
      <c r="R6879" s="6"/>
      <c r="S6879" s="7"/>
      <c r="T6879" s="1"/>
      <c r="U6879" s="8"/>
      <c r="V6879" s="8"/>
      <c r="W6879" s="44"/>
      <c r="X6879" s="22"/>
      <c r="Y6879" s="4"/>
      <c r="Z6879" s="4"/>
      <c r="AA6879" s="4"/>
      <c r="AB6879" s="9"/>
      <c r="AD6879" s="165"/>
      <c r="AE6879" s="165"/>
      <c r="AF6879" s="165"/>
      <c r="AG6879" s="180"/>
      <c r="AH6879" s="165"/>
      <c r="AI6879" s="188"/>
      <c r="AJ6879" s="172"/>
      <c r="AK6879" s="172"/>
      <c r="AL6879" s="172"/>
      <c r="AM6879" s="165"/>
    </row>
    <row r="6880" spans="1:39">
      <c r="A6880" s="2"/>
      <c r="B6880" s="3"/>
      <c r="C6880" s="4"/>
      <c r="D6880" s="4"/>
      <c r="E6880" s="135"/>
      <c r="F6880" s="6"/>
      <c r="G6880" s="6"/>
      <c r="H6880" s="6"/>
      <c r="I6880" s="6"/>
      <c r="J6880" s="2"/>
      <c r="K6880" s="2"/>
      <c r="L6880" s="3"/>
      <c r="M6880" s="71"/>
      <c r="N6880" s="73"/>
      <c r="O6880" s="70"/>
      <c r="P6880" s="42"/>
      <c r="Q6880" s="3"/>
      <c r="R6880" s="6"/>
      <c r="S6880" s="7"/>
      <c r="T6880" s="1"/>
      <c r="U6880" s="8"/>
      <c r="V6880" s="8"/>
      <c r="W6880" s="44"/>
      <c r="X6880" s="22"/>
      <c r="Y6880" s="4"/>
      <c r="Z6880" s="4"/>
      <c r="AA6880" s="4"/>
      <c r="AB6880" s="9"/>
      <c r="AD6880" s="165"/>
      <c r="AE6880" s="165"/>
      <c r="AF6880" s="165"/>
      <c r="AG6880" s="165"/>
      <c r="AH6880" s="180"/>
      <c r="AI6880" s="188"/>
      <c r="AJ6880" s="172"/>
      <c r="AK6880" s="172"/>
      <c r="AL6880" s="172"/>
      <c r="AM6880" s="165"/>
    </row>
    <row r="6881" spans="1:39">
      <c r="A6881" s="2"/>
      <c r="B6881" s="3"/>
      <c r="C6881" s="4"/>
      <c r="D6881" s="4"/>
      <c r="E6881" s="135"/>
      <c r="F6881" s="6"/>
      <c r="G6881" s="6"/>
      <c r="H6881" s="6"/>
      <c r="I6881" s="6"/>
      <c r="J6881" s="72"/>
      <c r="K6881" s="72"/>
      <c r="L6881" s="3"/>
      <c r="M6881" s="71"/>
      <c r="N6881" s="73"/>
      <c r="O6881" s="69"/>
      <c r="P6881" s="42"/>
      <c r="Q6881" s="3"/>
      <c r="R6881" s="6"/>
      <c r="S6881" s="7"/>
      <c r="T6881" s="1"/>
      <c r="U6881" s="8"/>
      <c r="V6881" s="8"/>
      <c r="W6881" s="26"/>
      <c r="X6881" s="22"/>
      <c r="Y6881" s="70"/>
      <c r="Z6881" s="70"/>
      <c r="AA6881" s="70"/>
      <c r="AB6881" s="9"/>
      <c r="AD6881" s="165"/>
      <c r="AE6881" s="165"/>
      <c r="AF6881" s="165"/>
      <c r="AG6881" s="188"/>
      <c r="AH6881" s="188"/>
      <c r="AI6881" s="165"/>
      <c r="AJ6881" s="172"/>
      <c r="AK6881" s="172"/>
      <c r="AL6881" s="172"/>
      <c r="AM6881" s="165"/>
    </row>
    <row r="6882" spans="1:39">
      <c r="A6882" s="2"/>
      <c r="B6882" s="3"/>
      <c r="C6882" s="4"/>
      <c r="D6882" s="4"/>
      <c r="E6882" s="135"/>
      <c r="F6882" s="6"/>
      <c r="G6882" s="6"/>
      <c r="H6882" s="6"/>
      <c r="I6882" s="6"/>
      <c r="J6882" s="8"/>
      <c r="K6882" s="2"/>
      <c r="L6882" s="3"/>
      <c r="M6882" s="71"/>
      <c r="N6882" s="73"/>
      <c r="O6882" s="70"/>
      <c r="P6882" s="42"/>
      <c r="Q6882" s="3"/>
      <c r="R6882" s="6"/>
      <c r="S6882" s="7"/>
      <c r="T6882" s="1"/>
      <c r="U6882" s="8"/>
      <c r="V6882" s="8"/>
      <c r="W6882" s="38"/>
      <c r="X6882" s="22"/>
      <c r="Y6882" s="4"/>
      <c r="Z6882" s="4"/>
      <c r="AA6882" s="4"/>
      <c r="AB6882" s="9"/>
      <c r="AD6882" s="165"/>
      <c r="AE6882" s="165"/>
      <c r="AF6882" s="165"/>
      <c r="AG6882" s="188"/>
      <c r="AH6882" s="188"/>
      <c r="AI6882" s="165"/>
      <c r="AJ6882" s="172"/>
      <c r="AK6882" s="172"/>
      <c r="AL6882" s="172"/>
      <c r="AM6882" s="165"/>
    </row>
    <row r="6883" spans="1:39">
      <c r="A6883" s="2"/>
      <c r="B6883" s="3"/>
      <c r="C6883" s="4"/>
      <c r="D6883" s="4"/>
      <c r="E6883" s="135"/>
      <c r="F6883" s="6"/>
      <c r="G6883" s="6"/>
      <c r="H6883" s="6"/>
      <c r="I6883" s="6"/>
      <c r="J6883" s="8"/>
      <c r="K6883" s="8"/>
      <c r="L6883" s="3"/>
      <c r="M6883" s="71"/>
      <c r="N6883" s="73"/>
      <c r="O6883" s="69"/>
      <c r="P6883" s="42"/>
      <c r="Q6883" s="3"/>
      <c r="R6883" s="6"/>
      <c r="S6883" s="7"/>
      <c r="T6883" s="1"/>
      <c r="U6883" s="8"/>
      <c r="V6883" s="8"/>
      <c r="W6883" s="26"/>
      <c r="X6883" s="22"/>
      <c r="Y6883" s="4"/>
      <c r="Z6883" s="4"/>
      <c r="AA6883" s="4"/>
      <c r="AB6883" s="9"/>
      <c r="AD6883" s="165"/>
      <c r="AE6883" s="165"/>
      <c r="AF6883" s="165"/>
      <c r="AG6883" s="188"/>
      <c r="AH6883" s="188"/>
      <c r="AI6883" s="165"/>
      <c r="AJ6883" s="172"/>
      <c r="AK6883" s="172"/>
      <c r="AL6883" s="172"/>
      <c r="AM6883" s="165"/>
    </row>
    <row r="6884" spans="1:39">
      <c r="A6884" s="2"/>
      <c r="B6884" s="3"/>
      <c r="C6884" s="4"/>
      <c r="D6884" s="4"/>
      <c r="E6884" s="135"/>
      <c r="F6884" s="6"/>
      <c r="G6884" s="6"/>
      <c r="H6884" s="6"/>
      <c r="I6884" s="6"/>
      <c r="J6884" s="8"/>
      <c r="K6884" s="2"/>
      <c r="L6884" s="3"/>
      <c r="M6884" s="71"/>
      <c r="N6884" s="73"/>
      <c r="O6884" s="70"/>
      <c r="P6884" s="42"/>
      <c r="Q6884" s="3"/>
      <c r="R6884" s="6"/>
      <c r="S6884" s="7"/>
      <c r="T6884" s="1"/>
      <c r="U6884" s="8"/>
      <c r="V6884" s="8"/>
      <c r="W6884" s="37"/>
      <c r="X6884" s="22"/>
      <c r="Y6884" s="4"/>
      <c r="Z6884" s="4"/>
      <c r="AA6884" s="4"/>
      <c r="AB6884" s="9"/>
      <c r="AD6884" s="165"/>
      <c r="AE6884" s="165"/>
      <c r="AF6884" s="165"/>
      <c r="AG6884" s="188"/>
      <c r="AH6884" s="188"/>
      <c r="AI6884" s="165"/>
      <c r="AJ6884" s="172"/>
      <c r="AK6884" s="172"/>
      <c r="AL6884" s="172"/>
      <c r="AM6884" s="165"/>
    </row>
    <row r="6885" spans="1:39">
      <c r="A6885" s="2"/>
      <c r="B6885" s="3"/>
      <c r="C6885" s="4"/>
      <c r="D6885" s="4"/>
      <c r="E6885" s="135"/>
      <c r="F6885" s="6"/>
      <c r="G6885" s="6"/>
      <c r="H6885" s="6"/>
      <c r="I6885" s="6"/>
      <c r="J6885" s="2"/>
      <c r="K6885" s="8"/>
      <c r="L6885" s="3"/>
      <c r="M6885" s="71"/>
      <c r="N6885" s="73"/>
      <c r="O6885" s="70"/>
      <c r="P6885" s="42"/>
      <c r="Q6885" s="3"/>
      <c r="R6885" s="6"/>
      <c r="S6885" s="7"/>
      <c r="T6885" s="1"/>
      <c r="U6885" s="8"/>
      <c r="V6885" s="8"/>
      <c r="W6885" s="26"/>
      <c r="X6885" s="22"/>
      <c r="Y6885" s="4"/>
      <c r="Z6885" s="4"/>
      <c r="AA6885" s="4"/>
      <c r="AB6885" s="9"/>
      <c r="AD6885" s="165"/>
      <c r="AE6885" s="165"/>
      <c r="AF6885" s="165"/>
      <c r="AG6885" s="188"/>
      <c r="AH6885" s="188"/>
      <c r="AI6885" s="165"/>
      <c r="AJ6885" s="172"/>
      <c r="AK6885" s="172"/>
      <c r="AL6885" s="172"/>
      <c r="AM6885" s="165"/>
    </row>
    <row r="6886" spans="1:39">
      <c r="A6886" s="2"/>
      <c r="B6886" s="3"/>
      <c r="C6886" s="4"/>
      <c r="D6886" s="4"/>
      <c r="E6886" s="135"/>
      <c r="F6886" s="6"/>
      <c r="G6886" s="6"/>
      <c r="H6886" s="6"/>
      <c r="I6886" s="6"/>
      <c r="J6886" s="2"/>
      <c r="K6886" s="8"/>
      <c r="L6886" s="3"/>
      <c r="M6886" s="71"/>
      <c r="N6886" s="73"/>
      <c r="O6886" s="70"/>
      <c r="P6886" s="42"/>
      <c r="Q6886" s="3"/>
      <c r="R6886" s="6"/>
      <c r="S6886" s="7"/>
      <c r="T6886" s="1"/>
      <c r="U6886" s="8"/>
      <c r="V6886" s="8"/>
      <c r="W6886" s="31"/>
      <c r="X6886" s="22"/>
      <c r="Y6886" s="4"/>
      <c r="Z6886" s="4"/>
      <c r="AA6886" s="4"/>
      <c r="AB6886" s="9"/>
      <c r="AD6886" s="165"/>
      <c r="AE6886" s="165"/>
      <c r="AF6886" s="165"/>
      <c r="AG6886" s="188"/>
      <c r="AH6886" s="188"/>
      <c r="AI6886" s="165"/>
      <c r="AJ6886" s="172"/>
      <c r="AK6886" s="172"/>
      <c r="AL6886" s="172"/>
      <c r="AM6886" s="165"/>
    </row>
    <row r="6887" spans="1:39">
      <c r="A6887" s="2"/>
      <c r="B6887" s="3"/>
      <c r="C6887" s="4"/>
      <c r="D6887" s="4"/>
      <c r="E6887" s="135"/>
      <c r="F6887" s="6"/>
      <c r="G6887" s="6"/>
      <c r="H6887" s="6"/>
      <c r="I6887" s="6"/>
      <c r="J6887" s="2"/>
      <c r="K6887" s="2"/>
      <c r="L6887" s="3"/>
      <c r="M6887" s="71"/>
      <c r="N6887" s="73"/>
      <c r="O6887" s="70"/>
      <c r="P6887" s="42"/>
      <c r="Q6887" s="3"/>
      <c r="R6887" s="6"/>
      <c r="S6887" s="7"/>
      <c r="T6887" s="1"/>
      <c r="U6887" s="8"/>
      <c r="V6887" s="8"/>
      <c r="W6887" s="27"/>
      <c r="X6887" s="22"/>
      <c r="Y6887" s="4"/>
      <c r="Z6887" s="4"/>
      <c r="AA6887" s="4"/>
      <c r="AB6887" s="9"/>
      <c r="AD6887" s="165"/>
      <c r="AE6887" s="165"/>
      <c r="AF6887" s="165"/>
      <c r="AG6887" s="188"/>
      <c r="AH6887" s="188"/>
      <c r="AI6887" s="165"/>
      <c r="AJ6887" s="172"/>
      <c r="AK6887" s="172"/>
      <c r="AL6887" s="172"/>
      <c r="AM6887" s="165"/>
    </row>
    <row r="6888" spans="1:39">
      <c r="A6888" s="2"/>
      <c r="B6888" s="3"/>
      <c r="C6888" s="4"/>
      <c r="D6888" s="4"/>
      <c r="E6888" s="135"/>
      <c r="F6888" s="6"/>
      <c r="G6888" s="6"/>
      <c r="H6888" s="6"/>
      <c r="I6888" s="6"/>
      <c r="J6888" s="2"/>
      <c r="K6888" s="2"/>
      <c r="L6888" s="3"/>
      <c r="M6888" s="71"/>
      <c r="N6888" s="73"/>
      <c r="O6888" s="70"/>
      <c r="P6888" s="42"/>
      <c r="Q6888" s="3"/>
      <c r="R6888" s="6"/>
      <c r="S6888" s="7"/>
      <c r="T6888" s="1"/>
      <c r="U6888" s="8"/>
      <c r="V6888" s="8"/>
      <c r="W6888" s="31"/>
      <c r="X6888" s="22"/>
      <c r="Y6888" s="4"/>
      <c r="Z6888" s="4"/>
      <c r="AA6888" s="4"/>
      <c r="AB6888" s="9"/>
      <c r="AD6888" s="165"/>
      <c r="AE6888" s="165"/>
      <c r="AF6888" s="165"/>
      <c r="AG6888" s="188"/>
      <c r="AH6888" s="188"/>
      <c r="AI6888" s="165"/>
      <c r="AJ6888" s="172"/>
      <c r="AK6888" s="172"/>
      <c r="AL6888" s="172"/>
      <c r="AM6888" s="165"/>
    </row>
    <row r="6889" spans="1:39">
      <c r="A6889" s="2"/>
      <c r="B6889" s="3"/>
      <c r="C6889" s="4"/>
      <c r="D6889" s="4"/>
      <c r="E6889" s="135"/>
      <c r="F6889" s="6"/>
      <c r="G6889" s="6"/>
      <c r="H6889" s="6"/>
      <c r="I6889" s="6"/>
      <c r="J6889" s="2"/>
      <c r="K6889" s="2"/>
      <c r="L6889" s="3"/>
      <c r="M6889" s="71"/>
      <c r="N6889" s="73"/>
      <c r="O6889" s="70"/>
      <c r="P6889" s="42"/>
      <c r="Q6889" s="3"/>
      <c r="R6889" s="6"/>
      <c r="S6889" s="7"/>
      <c r="T6889" s="1"/>
      <c r="U6889" s="8"/>
      <c r="V6889" s="8"/>
      <c r="W6889" s="26"/>
      <c r="X6889" s="22"/>
      <c r="Y6889" s="4"/>
      <c r="Z6889" s="4"/>
      <c r="AA6889" s="4"/>
      <c r="AB6889" s="9"/>
      <c r="AD6889" s="165"/>
      <c r="AE6889" s="165"/>
      <c r="AF6889" s="165"/>
      <c r="AG6889" s="188"/>
      <c r="AH6889" s="188"/>
      <c r="AI6889" s="165"/>
      <c r="AJ6889" s="172"/>
      <c r="AK6889" s="172"/>
      <c r="AL6889" s="172"/>
      <c r="AM6889" s="165"/>
    </row>
    <row r="6890" spans="1:39">
      <c r="A6890" s="2"/>
      <c r="B6890" s="3"/>
      <c r="C6890" s="4"/>
      <c r="D6890" s="4"/>
      <c r="E6890" s="135"/>
      <c r="F6890" s="6"/>
      <c r="G6890" s="6"/>
      <c r="H6890" s="6"/>
      <c r="I6890" s="6"/>
      <c r="J6890" s="2"/>
      <c r="K6890" s="2"/>
      <c r="L6890" s="3"/>
      <c r="M6890" s="71"/>
      <c r="N6890" s="73"/>
      <c r="O6890" s="70"/>
      <c r="P6890" s="42"/>
      <c r="Q6890" s="3"/>
      <c r="R6890" s="6"/>
      <c r="S6890" s="7"/>
      <c r="T6890" s="1"/>
      <c r="U6890" s="8"/>
      <c r="V6890" s="8"/>
      <c r="W6890" s="30"/>
      <c r="X6890" s="22"/>
      <c r="Y6890" s="4"/>
      <c r="Z6890" s="4"/>
      <c r="AA6890" s="4"/>
      <c r="AB6890" s="9"/>
      <c r="AD6890" s="165"/>
      <c r="AE6890" s="165"/>
      <c r="AF6890" s="165"/>
      <c r="AG6890" s="188"/>
      <c r="AH6890" s="188"/>
      <c r="AI6890" s="165"/>
      <c r="AJ6890" s="172"/>
      <c r="AK6890" s="172"/>
      <c r="AL6890" s="172"/>
      <c r="AM6890" s="165"/>
    </row>
    <row r="6891" spans="1:39">
      <c r="A6891" s="2"/>
      <c r="B6891" s="3"/>
      <c r="C6891" s="4"/>
      <c r="D6891" s="4"/>
      <c r="E6891" s="135"/>
      <c r="F6891" s="6"/>
      <c r="G6891" s="6"/>
      <c r="H6891" s="6"/>
      <c r="I6891" s="6"/>
      <c r="J6891" s="2"/>
      <c r="K6891" s="2"/>
      <c r="L6891" s="3"/>
      <c r="M6891" s="71"/>
      <c r="N6891" s="73"/>
      <c r="O6891" s="70"/>
      <c r="P6891" s="42"/>
      <c r="Q6891" s="3"/>
      <c r="R6891" s="6"/>
      <c r="S6891" s="7"/>
      <c r="T6891" s="1"/>
      <c r="U6891" s="8"/>
      <c r="V6891" s="8"/>
      <c r="W6891" s="44"/>
      <c r="X6891" s="22"/>
      <c r="Y6891" s="4"/>
      <c r="Z6891" s="4"/>
      <c r="AA6891" s="4"/>
      <c r="AB6891" s="9"/>
      <c r="AD6891" s="165"/>
      <c r="AE6891" s="165"/>
      <c r="AF6891" s="165"/>
      <c r="AG6891" s="188"/>
      <c r="AH6891" s="188"/>
      <c r="AI6891" s="165"/>
      <c r="AJ6891" s="172"/>
      <c r="AK6891" s="172"/>
      <c r="AL6891" s="172"/>
      <c r="AM6891" s="165"/>
    </row>
    <row r="6892" spans="1:39">
      <c r="A6892" s="2"/>
      <c r="B6892" s="3"/>
      <c r="C6892" s="4"/>
      <c r="D6892" s="4"/>
      <c r="E6892" s="135"/>
      <c r="F6892" s="6"/>
      <c r="G6892" s="6"/>
      <c r="H6892" s="6"/>
      <c r="I6892" s="6"/>
      <c r="J6892" s="2"/>
      <c r="K6892" s="2"/>
      <c r="L6892" s="3"/>
      <c r="M6892" s="71"/>
      <c r="N6892" s="73"/>
      <c r="O6892" s="70"/>
      <c r="P6892" s="42"/>
      <c r="Q6892" s="3"/>
      <c r="R6892" s="6"/>
      <c r="S6892" s="7"/>
      <c r="T6892" s="1"/>
      <c r="U6892" s="8"/>
      <c r="V6892" s="8"/>
      <c r="W6892" s="31"/>
      <c r="X6892" s="22"/>
      <c r="Y6892" s="4"/>
      <c r="Z6892" s="4"/>
      <c r="AA6892" s="4"/>
      <c r="AB6892" s="9"/>
      <c r="AD6892" s="165"/>
      <c r="AE6892" s="165"/>
      <c r="AF6892" s="165"/>
      <c r="AG6892" s="188"/>
      <c r="AH6892" s="188"/>
      <c r="AI6892" s="165"/>
      <c r="AJ6892" s="172"/>
      <c r="AK6892" s="172"/>
      <c r="AL6892" s="172"/>
      <c r="AM6892" s="165"/>
    </row>
    <row r="6893" spans="1:39">
      <c r="A6893" s="2"/>
      <c r="B6893" s="3"/>
      <c r="C6893" s="4"/>
      <c r="D6893" s="4"/>
      <c r="E6893" s="135"/>
      <c r="F6893" s="6"/>
      <c r="G6893" s="6"/>
      <c r="H6893" s="6"/>
      <c r="I6893" s="6"/>
      <c r="J6893" s="2"/>
      <c r="K6893" s="2"/>
      <c r="L6893" s="3"/>
      <c r="M6893" s="71"/>
      <c r="N6893" s="73"/>
      <c r="O6893" s="70"/>
      <c r="P6893" s="42"/>
      <c r="Q6893" s="3"/>
      <c r="R6893" s="6"/>
      <c r="S6893" s="7"/>
      <c r="T6893" s="1"/>
      <c r="U6893" s="8"/>
      <c r="V6893" s="8"/>
      <c r="W6893" s="29"/>
      <c r="X6893" s="22"/>
      <c r="Y6893" s="4"/>
      <c r="Z6893" s="4"/>
      <c r="AA6893" s="4"/>
      <c r="AB6893" s="9"/>
      <c r="AD6893" s="165"/>
      <c r="AE6893" s="165"/>
      <c r="AF6893" s="165"/>
      <c r="AG6893" s="188"/>
      <c r="AH6893" s="188"/>
      <c r="AI6893" s="165"/>
      <c r="AJ6893" s="172"/>
      <c r="AK6893" s="172"/>
      <c r="AL6893" s="172"/>
      <c r="AM6893" s="165"/>
    </row>
    <row r="6894" spans="1:39">
      <c r="A6894" s="2"/>
      <c r="B6894" s="3"/>
      <c r="C6894" s="4"/>
      <c r="D6894" s="4"/>
      <c r="E6894" s="135"/>
      <c r="F6894" s="6"/>
      <c r="G6894" s="6"/>
      <c r="H6894" s="6"/>
      <c r="I6894" s="6"/>
      <c r="J6894" s="2"/>
      <c r="K6894" s="2"/>
      <c r="L6894" s="3"/>
      <c r="M6894" s="71"/>
      <c r="N6894" s="73"/>
      <c r="O6894" s="70"/>
      <c r="P6894" s="42"/>
      <c r="Q6894" s="3"/>
      <c r="R6894" s="6"/>
      <c r="S6894" s="7"/>
      <c r="T6894" s="1"/>
      <c r="U6894" s="8"/>
      <c r="V6894" s="8"/>
      <c r="W6894" s="44"/>
      <c r="X6894" s="22"/>
      <c r="Y6894" s="4"/>
      <c r="Z6894" s="4"/>
      <c r="AA6894" s="4"/>
      <c r="AB6894" s="9"/>
      <c r="AD6894" s="165"/>
      <c r="AE6894" s="165"/>
      <c r="AF6894" s="165"/>
      <c r="AG6894" s="188"/>
      <c r="AH6894" s="188"/>
      <c r="AI6894" s="165"/>
      <c r="AJ6894" s="172"/>
      <c r="AK6894" s="172"/>
      <c r="AL6894" s="172"/>
      <c r="AM6894" s="165"/>
    </row>
    <row r="6895" spans="1:39">
      <c r="A6895" s="2"/>
      <c r="B6895" s="3"/>
      <c r="C6895" s="4"/>
      <c r="D6895" s="4"/>
      <c r="E6895" s="135"/>
      <c r="F6895" s="6"/>
      <c r="G6895" s="6"/>
      <c r="H6895" s="6"/>
      <c r="I6895" s="6"/>
      <c r="J6895" s="2"/>
      <c r="K6895" s="2"/>
      <c r="L6895" s="3"/>
      <c r="M6895" s="71"/>
      <c r="N6895" s="73"/>
      <c r="O6895" s="70"/>
      <c r="P6895" s="42"/>
      <c r="Q6895" s="3"/>
      <c r="R6895" s="6"/>
      <c r="S6895" s="7"/>
      <c r="T6895" s="1"/>
      <c r="U6895" s="8"/>
      <c r="V6895" s="8"/>
      <c r="W6895" s="26"/>
      <c r="X6895" s="22"/>
      <c r="Y6895" s="4"/>
      <c r="Z6895" s="4"/>
      <c r="AA6895" s="4"/>
      <c r="AB6895" s="9"/>
      <c r="AD6895" s="165"/>
      <c r="AE6895" s="165"/>
      <c r="AF6895" s="165"/>
      <c r="AG6895" s="188"/>
      <c r="AH6895" s="188"/>
      <c r="AI6895" s="165"/>
      <c r="AJ6895" s="172"/>
      <c r="AK6895" s="172"/>
      <c r="AL6895" s="172"/>
      <c r="AM6895" s="165"/>
    </row>
    <row r="6896" spans="1:39">
      <c r="A6896" s="2"/>
      <c r="B6896" s="3"/>
      <c r="C6896" s="4"/>
      <c r="D6896" s="4"/>
      <c r="E6896" s="135"/>
      <c r="F6896" s="6"/>
      <c r="G6896" s="6"/>
      <c r="H6896" s="6"/>
      <c r="I6896" s="6"/>
      <c r="J6896" s="2"/>
      <c r="K6896" s="2"/>
      <c r="L6896" s="3"/>
      <c r="M6896" s="71"/>
      <c r="N6896" s="73"/>
      <c r="O6896" s="70"/>
      <c r="P6896" s="42"/>
      <c r="Q6896" s="3"/>
      <c r="R6896" s="6"/>
      <c r="S6896" s="7"/>
      <c r="T6896" s="1"/>
      <c r="U6896" s="8"/>
      <c r="V6896" s="8"/>
      <c r="W6896" s="30"/>
      <c r="X6896" s="22"/>
      <c r="Y6896" s="4"/>
      <c r="Z6896" s="4"/>
      <c r="AA6896" s="4"/>
      <c r="AB6896" s="9"/>
      <c r="AD6896" s="165"/>
      <c r="AE6896" s="165"/>
      <c r="AF6896" s="165"/>
      <c r="AG6896" s="188"/>
      <c r="AH6896" s="188"/>
      <c r="AI6896" s="165"/>
      <c r="AJ6896" s="172"/>
      <c r="AK6896" s="172"/>
      <c r="AL6896" s="172"/>
      <c r="AM6896" s="165"/>
    </row>
    <row r="6897" spans="1:39">
      <c r="A6897" s="2"/>
      <c r="B6897" s="3"/>
      <c r="C6897" s="4"/>
      <c r="D6897" s="4"/>
      <c r="E6897" s="135"/>
      <c r="F6897" s="6"/>
      <c r="G6897" s="6"/>
      <c r="H6897" s="6"/>
      <c r="I6897" s="6"/>
      <c r="J6897" s="2"/>
      <c r="K6897" s="2"/>
      <c r="L6897" s="3"/>
      <c r="M6897" s="71"/>
      <c r="N6897" s="73"/>
      <c r="O6897" s="70"/>
      <c r="P6897" s="42"/>
      <c r="Q6897" s="3"/>
      <c r="R6897" s="6"/>
      <c r="S6897" s="7"/>
      <c r="T6897" s="1"/>
      <c r="U6897" s="8"/>
      <c r="V6897" s="8"/>
      <c r="W6897" s="44"/>
      <c r="X6897" s="22"/>
      <c r="Y6897" s="4"/>
      <c r="Z6897" s="4"/>
      <c r="AA6897" s="4"/>
      <c r="AB6897" s="9"/>
      <c r="AD6897" s="165"/>
      <c r="AE6897" s="165"/>
      <c r="AF6897" s="165"/>
      <c r="AG6897" s="188"/>
      <c r="AH6897" s="188"/>
      <c r="AI6897" s="165"/>
      <c r="AJ6897" s="172"/>
      <c r="AK6897" s="172"/>
      <c r="AL6897" s="172"/>
      <c r="AM6897" s="165"/>
    </row>
    <row r="6898" spans="1:39">
      <c r="A6898" s="2"/>
      <c r="B6898" s="3"/>
      <c r="C6898" s="4"/>
      <c r="D6898" s="4"/>
      <c r="E6898" s="135"/>
      <c r="F6898" s="6"/>
      <c r="G6898" s="6"/>
      <c r="H6898" s="6"/>
      <c r="I6898" s="6"/>
      <c r="J6898" s="2"/>
      <c r="K6898" s="2"/>
      <c r="L6898" s="3"/>
      <c r="M6898" s="71"/>
      <c r="N6898" s="73"/>
      <c r="O6898" s="70"/>
      <c r="P6898" s="42"/>
      <c r="Q6898" s="3"/>
      <c r="R6898" s="6"/>
      <c r="S6898" s="7"/>
      <c r="T6898" s="1"/>
      <c r="U6898" s="8"/>
      <c r="V6898" s="8"/>
      <c r="W6898" s="26"/>
      <c r="X6898" s="22"/>
      <c r="Y6898" s="4"/>
      <c r="Z6898" s="4"/>
      <c r="AA6898" s="4"/>
      <c r="AB6898" s="9"/>
      <c r="AD6898" s="165"/>
      <c r="AE6898" s="165"/>
      <c r="AF6898" s="165"/>
      <c r="AG6898" s="188"/>
      <c r="AH6898" s="188"/>
      <c r="AI6898" s="165"/>
      <c r="AJ6898" s="172"/>
      <c r="AK6898" s="172"/>
      <c r="AL6898" s="172"/>
      <c r="AM6898" s="165"/>
    </row>
    <row r="6899" spans="1:39">
      <c r="A6899" s="2"/>
      <c r="B6899" s="3"/>
      <c r="C6899" s="4"/>
      <c r="D6899" s="4"/>
      <c r="E6899" s="135"/>
      <c r="F6899" s="6"/>
      <c r="G6899" s="6"/>
      <c r="H6899" s="6"/>
      <c r="I6899" s="6"/>
      <c r="J6899" s="2"/>
      <c r="K6899" s="2"/>
      <c r="L6899" s="3"/>
      <c r="M6899" s="71"/>
      <c r="N6899" s="73"/>
      <c r="O6899" s="70"/>
      <c r="P6899" s="42"/>
      <c r="Q6899" s="3"/>
      <c r="R6899" s="6"/>
      <c r="S6899" s="7"/>
      <c r="T6899" s="1"/>
      <c r="U6899" s="8"/>
      <c r="V6899" s="8"/>
      <c r="W6899" s="31"/>
      <c r="X6899" s="22"/>
      <c r="Y6899" s="4"/>
      <c r="Z6899" s="4"/>
      <c r="AA6899" s="4"/>
      <c r="AB6899" s="9"/>
      <c r="AD6899" s="165"/>
      <c r="AE6899" s="165"/>
      <c r="AF6899" s="165"/>
      <c r="AG6899" s="188"/>
      <c r="AH6899" s="188"/>
      <c r="AI6899" s="165"/>
      <c r="AJ6899" s="172"/>
      <c r="AK6899" s="172"/>
      <c r="AL6899" s="172"/>
      <c r="AM6899" s="165"/>
    </row>
    <row r="6900" spans="1:39">
      <c r="A6900" s="2"/>
      <c r="B6900" s="3"/>
      <c r="C6900" s="4"/>
      <c r="D6900" s="4"/>
      <c r="E6900" s="135"/>
      <c r="F6900" s="6"/>
      <c r="G6900" s="6"/>
      <c r="H6900" s="6"/>
      <c r="I6900" s="6"/>
      <c r="J6900" s="2"/>
      <c r="K6900" s="2"/>
      <c r="L6900" s="3"/>
      <c r="M6900" s="71"/>
      <c r="N6900" s="73"/>
      <c r="O6900" s="70"/>
      <c r="P6900" s="42"/>
      <c r="Q6900" s="3"/>
      <c r="R6900" s="6"/>
      <c r="S6900" s="7"/>
      <c r="T6900" s="1"/>
      <c r="U6900" s="8"/>
      <c r="V6900" s="8"/>
      <c r="W6900" s="29"/>
      <c r="X6900" s="22"/>
      <c r="Y6900" s="4"/>
      <c r="Z6900" s="4"/>
      <c r="AA6900" s="4"/>
      <c r="AB6900" s="9"/>
      <c r="AD6900" s="165"/>
      <c r="AE6900" s="165"/>
      <c r="AF6900" s="165"/>
      <c r="AG6900" s="188"/>
      <c r="AH6900" s="188"/>
      <c r="AI6900" s="165"/>
      <c r="AJ6900" s="172"/>
      <c r="AK6900" s="172"/>
      <c r="AL6900" s="172"/>
      <c r="AM6900" s="165"/>
    </row>
    <row r="6901" spans="1:39">
      <c r="A6901" s="2"/>
      <c r="B6901" s="3"/>
      <c r="C6901" s="4"/>
      <c r="D6901" s="4"/>
      <c r="E6901" s="135"/>
      <c r="F6901" s="6"/>
      <c r="G6901" s="6"/>
      <c r="H6901" s="6"/>
      <c r="I6901" s="6"/>
      <c r="J6901" s="2"/>
      <c r="K6901" s="2"/>
      <c r="L6901" s="3"/>
      <c r="M6901" s="71"/>
      <c r="N6901" s="73"/>
      <c r="O6901" s="70"/>
      <c r="P6901" s="42"/>
      <c r="Q6901" s="3"/>
      <c r="R6901" s="6"/>
      <c r="S6901" s="7"/>
      <c r="T6901" s="1"/>
      <c r="U6901" s="8"/>
      <c r="V6901" s="8"/>
      <c r="W6901" s="44"/>
      <c r="X6901" s="22"/>
      <c r="Y6901" s="4"/>
      <c r="Z6901" s="4"/>
      <c r="AA6901" s="4"/>
      <c r="AB6901" s="9"/>
      <c r="AD6901" s="165"/>
      <c r="AE6901" s="165"/>
      <c r="AF6901" s="165"/>
      <c r="AG6901" s="188"/>
      <c r="AH6901" s="188"/>
      <c r="AI6901" s="165"/>
      <c r="AJ6901" s="172"/>
      <c r="AK6901" s="172"/>
      <c r="AL6901" s="172"/>
      <c r="AM6901" s="165"/>
    </row>
    <row r="6902" spans="1:39">
      <c r="A6902" s="2"/>
      <c r="B6902" s="3"/>
      <c r="C6902" s="4"/>
      <c r="D6902" s="4"/>
      <c r="E6902" s="135"/>
      <c r="F6902" s="6"/>
      <c r="G6902" s="6"/>
      <c r="H6902" s="6"/>
      <c r="I6902" s="6"/>
      <c r="J6902" s="2"/>
      <c r="K6902" s="2"/>
      <c r="L6902" s="3"/>
      <c r="M6902" s="71"/>
      <c r="N6902" s="73"/>
      <c r="O6902" s="70"/>
      <c r="P6902" s="42"/>
      <c r="Q6902" s="3"/>
      <c r="R6902" s="6"/>
      <c r="S6902" s="7"/>
      <c r="T6902" s="1"/>
      <c r="U6902" s="8"/>
      <c r="V6902" s="8"/>
      <c r="W6902" s="26"/>
      <c r="X6902" s="22"/>
      <c r="Y6902" s="4"/>
      <c r="Z6902" s="4"/>
      <c r="AA6902" s="4"/>
      <c r="AB6902" s="9"/>
      <c r="AD6902" s="165"/>
      <c r="AE6902" s="165"/>
      <c r="AF6902" s="165"/>
      <c r="AG6902" s="188"/>
      <c r="AH6902" s="188"/>
      <c r="AI6902" s="165"/>
      <c r="AJ6902" s="172"/>
      <c r="AK6902" s="172"/>
      <c r="AL6902" s="172"/>
      <c r="AM6902" s="165"/>
    </row>
    <row r="6903" spans="1:39">
      <c r="A6903" s="2"/>
      <c r="B6903" s="3"/>
      <c r="C6903" s="4"/>
      <c r="D6903" s="4"/>
      <c r="E6903" s="135"/>
      <c r="F6903" s="6"/>
      <c r="G6903" s="6"/>
      <c r="H6903" s="6"/>
      <c r="I6903" s="6"/>
      <c r="J6903" s="2"/>
      <c r="K6903" s="2"/>
      <c r="L6903" s="3"/>
      <c r="M6903" s="71"/>
      <c r="N6903" s="73"/>
      <c r="O6903" s="70"/>
      <c r="P6903" s="42"/>
      <c r="Q6903" s="3"/>
      <c r="R6903" s="6"/>
      <c r="S6903" s="7"/>
      <c r="T6903" s="1"/>
      <c r="U6903" s="8"/>
      <c r="V6903" s="8"/>
      <c r="W6903" s="31"/>
      <c r="X6903" s="22"/>
      <c r="Y6903" s="4"/>
      <c r="Z6903" s="4"/>
      <c r="AA6903" s="4"/>
      <c r="AB6903" s="9"/>
      <c r="AD6903" s="165"/>
      <c r="AE6903" s="165"/>
      <c r="AF6903" s="165"/>
      <c r="AG6903" s="188"/>
      <c r="AH6903" s="188"/>
      <c r="AI6903" s="165"/>
      <c r="AJ6903" s="172"/>
      <c r="AK6903" s="172"/>
      <c r="AL6903" s="172"/>
      <c r="AM6903" s="165"/>
    </row>
    <row r="6904" spans="1:39">
      <c r="A6904" s="2"/>
      <c r="B6904" s="3"/>
      <c r="C6904" s="4"/>
      <c r="D6904" s="4"/>
      <c r="E6904" s="135"/>
      <c r="F6904" s="6"/>
      <c r="G6904" s="6"/>
      <c r="H6904" s="6"/>
      <c r="I6904" s="6"/>
      <c r="J6904" s="2"/>
      <c r="K6904" s="2"/>
      <c r="L6904" s="3"/>
      <c r="M6904" s="71"/>
      <c r="N6904" s="73"/>
      <c r="O6904" s="70"/>
      <c r="P6904" s="42"/>
      <c r="Q6904" s="3"/>
      <c r="R6904" s="6"/>
      <c r="S6904" s="7"/>
      <c r="T6904" s="1"/>
      <c r="U6904" s="8"/>
      <c r="V6904" s="8"/>
      <c r="W6904" s="29"/>
      <c r="X6904" s="22"/>
      <c r="Y6904" s="4"/>
      <c r="Z6904" s="4"/>
      <c r="AA6904" s="4"/>
      <c r="AB6904" s="9"/>
      <c r="AD6904" s="165"/>
      <c r="AE6904" s="165"/>
      <c r="AF6904" s="165"/>
      <c r="AG6904" s="188"/>
      <c r="AH6904" s="188"/>
      <c r="AI6904" s="165"/>
      <c r="AJ6904" s="172"/>
      <c r="AK6904" s="172"/>
      <c r="AL6904" s="172"/>
      <c r="AM6904" s="165"/>
    </row>
    <row r="6905" spans="1:39">
      <c r="A6905" s="2"/>
      <c r="B6905" s="3"/>
      <c r="C6905" s="4"/>
      <c r="D6905" s="4"/>
      <c r="E6905" s="135"/>
      <c r="F6905" s="6"/>
      <c r="G6905" s="6"/>
      <c r="H6905" s="6"/>
      <c r="I6905" s="6"/>
      <c r="J6905" s="2"/>
      <c r="K6905" s="2"/>
      <c r="L6905" s="3"/>
      <c r="M6905" s="71"/>
      <c r="N6905" s="73"/>
      <c r="O6905" s="70"/>
      <c r="P6905" s="42"/>
      <c r="Q6905" s="3"/>
      <c r="R6905" s="6"/>
      <c r="S6905" s="7"/>
      <c r="T6905" s="1"/>
      <c r="U6905" s="8"/>
      <c r="V6905" s="8"/>
      <c r="W6905" s="44"/>
      <c r="X6905" s="22"/>
      <c r="Y6905" s="4"/>
      <c r="Z6905" s="4"/>
      <c r="AA6905" s="4"/>
      <c r="AB6905" s="9"/>
      <c r="AD6905" s="165"/>
      <c r="AE6905" s="165"/>
      <c r="AF6905" s="165"/>
      <c r="AG6905" s="188"/>
      <c r="AH6905" s="188"/>
      <c r="AI6905" s="165"/>
      <c r="AJ6905" s="172"/>
      <c r="AK6905" s="172"/>
      <c r="AL6905" s="172"/>
      <c r="AM6905" s="165"/>
    </row>
    <row r="6906" spans="1:39">
      <c r="A6906" s="2"/>
      <c r="B6906" s="3"/>
      <c r="C6906" s="4"/>
      <c r="D6906" s="4"/>
      <c r="E6906" s="135"/>
      <c r="F6906" s="6"/>
      <c r="G6906" s="6"/>
      <c r="H6906" s="6"/>
      <c r="I6906" s="6"/>
      <c r="J6906" s="2"/>
      <c r="K6906" s="2"/>
      <c r="L6906" s="3"/>
      <c r="M6906" s="71"/>
      <c r="N6906" s="73"/>
      <c r="O6906" s="70"/>
      <c r="P6906" s="42"/>
      <c r="Q6906" s="3"/>
      <c r="R6906" s="6"/>
      <c r="S6906" s="7"/>
      <c r="T6906" s="1"/>
      <c r="U6906" s="8"/>
      <c r="V6906" s="8"/>
      <c r="W6906" s="26"/>
      <c r="X6906" s="22"/>
      <c r="Y6906" s="4"/>
      <c r="Z6906" s="4"/>
      <c r="AA6906" s="4"/>
      <c r="AB6906" s="9"/>
      <c r="AD6906" s="165"/>
      <c r="AE6906" s="165"/>
      <c r="AF6906" s="165"/>
      <c r="AG6906" s="188"/>
      <c r="AH6906" s="188"/>
      <c r="AI6906" s="165"/>
      <c r="AJ6906" s="172"/>
      <c r="AK6906" s="172"/>
      <c r="AL6906" s="172"/>
      <c r="AM6906" s="165"/>
    </row>
    <row r="6907" spans="1:39">
      <c r="A6907" s="2"/>
      <c r="B6907" s="3"/>
      <c r="C6907" s="4"/>
      <c r="D6907" s="4"/>
      <c r="E6907" s="135"/>
      <c r="F6907" s="6"/>
      <c r="G6907" s="6"/>
      <c r="H6907" s="6"/>
      <c r="I6907" s="6"/>
      <c r="J6907" s="2"/>
      <c r="K6907" s="2"/>
      <c r="L6907" s="3"/>
      <c r="M6907" s="71"/>
      <c r="N6907" s="73"/>
      <c r="O6907" s="70"/>
      <c r="P6907" s="42"/>
      <c r="Q6907" s="3"/>
      <c r="R6907" s="6"/>
      <c r="S6907" s="7"/>
      <c r="T6907" s="1"/>
      <c r="U6907" s="8"/>
      <c r="V6907" s="8"/>
      <c r="W6907" s="26"/>
      <c r="X6907" s="22"/>
      <c r="Y6907" s="4"/>
      <c r="Z6907" s="4"/>
      <c r="AA6907" s="4"/>
      <c r="AB6907" s="9"/>
      <c r="AD6907" s="165"/>
      <c r="AE6907" s="165"/>
      <c r="AF6907" s="165"/>
      <c r="AG6907" s="188"/>
      <c r="AH6907" s="188"/>
      <c r="AI6907" s="165"/>
      <c r="AJ6907" s="172"/>
      <c r="AK6907" s="172"/>
      <c r="AL6907" s="172"/>
      <c r="AM6907" s="165"/>
    </row>
    <row r="6908" spans="1:39">
      <c r="A6908" s="2"/>
      <c r="B6908" s="3"/>
      <c r="C6908" s="4"/>
      <c r="D6908" s="4"/>
      <c r="E6908" s="135"/>
      <c r="F6908" s="6"/>
      <c r="G6908" s="6"/>
      <c r="H6908" s="6"/>
      <c r="I6908" s="6"/>
      <c r="J6908" s="2"/>
      <c r="K6908" s="2"/>
      <c r="L6908" s="3"/>
      <c r="M6908" s="71"/>
      <c r="N6908" s="73"/>
      <c r="O6908" s="70"/>
      <c r="P6908" s="42"/>
      <c r="Q6908" s="3"/>
      <c r="R6908" s="6"/>
      <c r="S6908" s="7"/>
      <c r="T6908" s="1"/>
      <c r="U6908" s="8"/>
      <c r="V6908" s="8"/>
      <c r="W6908" s="29"/>
      <c r="X6908" s="22"/>
      <c r="Y6908" s="4"/>
      <c r="Z6908" s="4"/>
      <c r="AA6908" s="4"/>
      <c r="AB6908" s="9"/>
      <c r="AD6908" s="165"/>
      <c r="AE6908" s="165"/>
      <c r="AF6908" s="165"/>
      <c r="AG6908" s="188"/>
      <c r="AH6908" s="188"/>
      <c r="AI6908" s="165"/>
      <c r="AJ6908" s="172"/>
      <c r="AK6908" s="172"/>
      <c r="AL6908" s="172"/>
      <c r="AM6908" s="165"/>
    </row>
    <row r="6909" spans="1:39">
      <c r="A6909" s="2"/>
      <c r="B6909" s="3"/>
      <c r="C6909" s="4"/>
      <c r="D6909" s="4"/>
      <c r="E6909" s="135"/>
      <c r="F6909" s="6"/>
      <c r="G6909" s="6"/>
      <c r="H6909" s="6"/>
      <c r="I6909" s="6"/>
      <c r="J6909" s="2"/>
      <c r="K6909" s="2"/>
      <c r="L6909" s="3"/>
      <c r="M6909" s="71"/>
      <c r="N6909" s="73"/>
      <c r="O6909" s="70"/>
      <c r="P6909" s="42"/>
      <c r="Q6909" s="3"/>
      <c r="R6909" s="6"/>
      <c r="S6909" s="7"/>
      <c r="T6909" s="1"/>
      <c r="U6909" s="8"/>
      <c r="V6909" s="8"/>
      <c r="W6909" s="44"/>
      <c r="X6909" s="22"/>
      <c r="Y6909" s="4"/>
      <c r="Z6909" s="4"/>
      <c r="AA6909" s="4"/>
      <c r="AB6909" s="9"/>
      <c r="AD6909" s="165"/>
      <c r="AE6909" s="165"/>
      <c r="AF6909" s="165"/>
      <c r="AG6909" s="188"/>
      <c r="AH6909" s="188"/>
      <c r="AI6909" s="165"/>
      <c r="AJ6909" s="172"/>
      <c r="AK6909" s="172"/>
      <c r="AL6909" s="172"/>
      <c r="AM6909" s="165"/>
    </row>
    <row r="6910" spans="1:39">
      <c r="A6910" s="2"/>
      <c r="B6910" s="3"/>
      <c r="C6910" s="4"/>
      <c r="D6910" s="4"/>
      <c r="E6910" s="135"/>
      <c r="F6910" s="6"/>
      <c r="G6910" s="6"/>
      <c r="H6910" s="6"/>
      <c r="I6910" s="6"/>
      <c r="J6910" s="2"/>
      <c r="K6910" s="2"/>
      <c r="L6910" s="3"/>
      <c r="M6910" s="71"/>
      <c r="N6910" s="73"/>
      <c r="O6910" s="70"/>
      <c r="P6910" s="42"/>
      <c r="Q6910" s="3"/>
      <c r="R6910" s="6"/>
      <c r="S6910" s="7"/>
      <c r="T6910" s="1"/>
      <c r="U6910" s="8"/>
      <c r="V6910" s="8"/>
      <c r="W6910" s="26"/>
      <c r="X6910" s="22"/>
      <c r="Y6910" s="4"/>
      <c r="Z6910" s="4"/>
      <c r="AA6910" s="4"/>
      <c r="AB6910" s="9"/>
      <c r="AD6910" s="165"/>
      <c r="AE6910" s="165"/>
      <c r="AF6910" s="165"/>
      <c r="AG6910" s="188"/>
      <c r="AH6910" s="188"/>
      <c r="AI6910" s="165"/>
      <c r="AJ6910" s="172"/>
      <c r="AK6910" s="172"/>
      <c r="AL6910" s="172"/>
      <c r="AM6910" s="165"/>
    </row>
    <row r="6911" spans="1:39">
      <c r="A6911" s="2"/>
      <c r="B6911" s="3"/>
      <c r="C6911" s="4"/>
      <c r="D6911" s="4"/>
      <c r="E6911" s="135"/>
      <c r="F6911" s="6"/>
      <c r="G6911" s="6"/>
      <c r="H6911" s="6"/>
      <c r="I6911" s="6"/>
      <c r="J6911" s="2"/>
      <c r="K6911" s="2"/>
      <c r="L6911" s="3"/>
      <c r="M6911" s="71"/>
      <c r="N6911" s="73"/>
      <c r="O6911" s="70"/>
      <c r="P6911" s="42"/>
      <c r="Q6911" s="3"/>
      <c r="R6911" s="6"/>
      <c r="S6911" s="7"/>
      <c r="T6911" s="1"/>
      <c r="U6911" s="8"/>
      <c r="V6911" s="8"/>
      <c r="W6911" s="26"/>
      <c r="X6911" s="22"/>
      <c r="Y6911" s="4"/>
      <c r="Z6911" s="4"/>
      <c r="AA6911" s="4"/>
      <c r="AB6911" s="9"/>
      <c r="AD6911" s="165"/>
      <c r="AE6911" s="165"/>
      <c r="AF6911" s="165"/>
      <c r="AG6911" s="188"/>
      <c r="AH6911" s="188"/>
      <c r="AI6911" s="165"/>
      <c r="AJ6911" s="172"/>
      <c r="AK6911" s="172"/>
      <c r="AL6911" s="172"/>
      <c r="AM6911" s="165"/>
    </row>
    <row r="6912" spans="1:39">
      <c r="A6912" s="2"/>
      <c r="B6912" s="3"/>
      <c r="C6912" s="4"/>
      <c r="D6912" s="4"/>
      <c r="E6912" s="135"/>
      <c r="F6912" s="6"/>
      <c r="G6912" s="6"/>
      <c r="H6912" s="6"/>
      <c r="I6912" s="6"/>
      <c r="J6912" s="2"/>
      <c r="K6912" s="2"/>
      <c r="L6912" s="3"/>
      <c r="M6912" s="71"/>
      <c r="N6912" s="73"/>
      <c r="O6912" s="70"/>
      <c r="P6912" s="42"/>
      <c r="Q6912" s="3"/>
      <c r="R6912" s="6"/>
      <c r="S6912" s="7"/>
      <c r="T6912" s="1"/>
      <c r="U6912" s="8"/>
      <c r="V6912" s="8"/>
      <c r="W6912" s="29"/>
      <c r="X6912" s="22"/>
      <c r="Y6912" s="4"/>
      <c r="Z6912" s="4"/>
      <c r="AA6912" s="4"/>
      <c r="AB6912" s="9"/>
      <c r="AD6912" s="165"/>
      <c r="AE6912" s="165"/>
      <c r="AF6912" s="165"/>
      <c r="AG6912" s="188"/>
      <c r="AH6912" s="188"/>
      <c r="AI6912" s="165"/>
      <c r="AJ6912" s="172"/>
      <c r="AK6912" s="172"/>
      <c r="AL6912" s="172"/>
      <c r="AM6912" s="165"/>
    </row>
    <row r="6913" spans="1:39">
      <c r="A6913" s="2"/>
      <c r="B6913" s="3"/>
      <c r="C6913" s="4"/>
      <c r="D6913" s="4"/>
      <c r="E6913" s="135"/>
      <c r="F6913" s="6"/>
      <c r="G6913" s="6"/>
      <c r="H6913" s="6"/>
      <c r="I6913" s="6"/>
      <c r="J6913" s="2"/>
      <c r="K6913" s="2"/>
      <c r="L6913" s="3"/>
      <c r="M6913" s="71"/>
      <c r="N6913" s="73"/>
      <c r="O6913" s="70"/>
      <c r="P6913" s="42"/>
      <c r="Q6913" s="3"/>
      <c r="R6913" s="6"/>
      <c r="S6913" s="7"/>
      <c r="T6913" s="1"/>
      <c r="U6913" s="8"/>
      <c r="V6913" s="8"/>
      <c r="W6913" s="44"/>
      <c r="X6913" s="22"/>
      <c r="Y6913" s="4"/>
      <c r="Z6913" s="4"/>
      <c r="AA6913" s="4"/>
      <c r="AB6913" s="9"/>
      <c r="AD6913" s="165"/>
      <c r="AE6913" s="165"/>
      <c r="AF6913" s="165"/>
      <c r="AG6913" s="188"/>
      <c r="AH6913" s="188"/>
      <c r="AI6913" s="165"/>
      <c r="AJ6913" s="172"/>
      <c r="AK6913" s="172"/>
      <c r="AL6913" s="172"/>
      <c r="AM6913" s="165"/>
    </row>
    <row r="6914" spans="1:39">
      <c r="A6914" s="2"/>
      <c r="B6914" s="3"/>
      <c r="C6914" s="4"/>
      <c r="D6914" s="4"/>
      <c r="E6914" s="135"/>
      <c r="F6914" s="6"/>
      <c r="G6914" s="6"/>
      <c r="H6914" s="6"/>
      <c r="I6914" s="6"/>
      <c r="J6914" s="2"/>
      <c r="K6914" s="2"/>
      <c r="L6914" s="3"/>
      <c r="M6914" s="71"/>
      <c r="N6914" s="73"/>
      <c r="O6914" s="70"/>
      <c r="P6914" s="42"/>
      <c r="Q6914" s="3"/>
      <c r="R6914" s="6"/>
      <c r="S6914" s="7"/>
      <c r="T6914" s="1"/>
      <c r="U6914" s="8"/>
      <c r="V6914" s="8"/>
      <c r="W6914" s="26"/>
      <c r="X6914" s="22"/>
      <c r="Y6914" s="4"/>
      <c r="Z6914" s="4"/>
      <c r="AA6914" s="4"/>
      <c r="AB6914" s="9"/>
      <c r="AD6914" s="165"/>
      <c r="AE6914" s="165"/>
      <c r="AF6914" s="165"/>
      <c r="AG6914" s="188"/>
      <c r="AH6914" s="188"/>
      <c r="AI6914" s="165"/>
      <c r="AJ6914" s="172"/>
      <c r="AK6914" s="172"/>
      <c r="AL6914" s="172"/>
      <c r="AM6914" s="165"/>
    </row>
    <row r="6915" spans="1:39">
      <c r="A6915" s="2"/>
      <c r="B6915" s="3"/>
      <c r="C6915" s="4"/>
      <c r="D6915" s="4"/>
      <c r="E6915" s="135"/>
      <c r="F6915" s="6"/>
      <c r="G6915" s="6"/>
      <c r="H6915" s="6"/>
      <c r="I6915" s="6"/>
      <c r="J6915" s="2"/>
      <c r="K6915" s="2"/>
      <c r="L6915" s="3"/>
      <c r="M6915" s="71"/>
      <c r="N6915" s="73"/>
      <c r="O6915" s="70"/>
      <c r="P6915" s="42"/>
      <c r="Q6915" s="3"/>
      <c r="R6915" s="6"/>
      <c r="S6915" s="7"/>
      <c r="T6915" s="1"/>
      <c r="U6915" s="8"/>
      <c r="V6915" s="8"/>
      <c r="W6915" s="26"/>
      <c r="X6915" s="22"/>
      <c r="Y6915" s="4"/>
      <c r="Z6915" s="4"/>
      <c r="AA6915" s="4"/>
      <c r="AB6915" s="9"/>
      <c r="AD6915" s="165"/>
      <c r="AE6915" s="165"/>
      <c r="AF6915" s="165"/>
      <c r="AG6915" s="188"/>
      <c r="AH6915" s="188"/>
      <c r="AI6915" s="165"/>
      <c r="AJ6915" s="172"/>
      <c r="AK6915" s="172"/>
      <c r="AL6915" s="172"/>
      <c r="AM6915" s="165"/>
    </row>
    <row r="6916" spans="1:39">
      <c r="A6916" s="2"/>
      <c r="B6916" s="3"/>
      <c r="C6916" s="4"/>
      <c r="D6916" s="4"/>
      <c r="E6916" s="135"/>
      <c r="F6916" s="6"/>
      <c r="G6916" s="6"/>
      <c r="H6916" s="6"/>
      <c r="I6916" s="6"/>
      <c r="J6916" s="8"/>
      <c r="K6916" s="8"/>
      <c r="L6916" s="3"/>
      <c r="M6916" s="71"/>
      <c r="N6916" s="73"/>
      <c r="O6916" s="70"/>
      <c r="P6916" s="42"/>
      <c r="Q6916" s="3"/>
      <c r="R6916" s="6"/>
      <c r="S6916" s="7"/>
      <c r="T6916" s="1"/>
      <c r="U6916" s="8"/>
      <c r="V6916" s="8"/>
      <c r="W6916" s="26"/>
      <c r="X6916" s="22"/>
      <c r="Y6916" s="4"/>
      <c r="Z6916" s="4"/>
      <c r="AA6916" s="4"/>
      <c r="AB6916" s="9"/>
      <c r="AD6916" s="165"/>
      <c r="AE6916" s="165"/>
      <c r="AF6916" s="165"/>
      <c r="AG6916" s="165"/>
      <c r="AH6916" s="165"/>
      <c r="AI6916" s="165"/>
      <c r="AJ6916" s="172"/>
      <c r="AK6916" s="172"/>
      <c r="AL6916" s="172"/>
      <c r="AM6916" s="165"/>
    </row>
    <row r="6917" spans="1:39">
      <c r="A6917" s="2"/>
      <c r="B6917" s="3"/>
      <c r="C6917" s="4"/>
      <c r="D6917" s="4"/>
      <c r="E6917" s="135"/>
      <c r="F6917" s="6"/>
      <c r="G6917" s="6"/>
      <c r="H6917" s="6"/>
      <c r="I6917" s="6"/>
      <c r="J6917" s="8"/>
      <c r="K6917" s="8"/>
      <c r="L6917" s="3"/>
      <c r="M6917" s="71"/>
      <c r="N6917" s="73"/>
      <c r="O6917" s="70"/>
      <c r="P6917" s="42"/>
      <c r="Q6917" s="3"/>
      <c r="R6917" s="6"/>
      <c r="S6917" s="7"/>
      <c r="T6917" s="1"/>
      <c r="U6917" s="8"/>
      <c r="V6917" s="8"/>
      <c r="W6917" s="37"/>
      <c r="X6917" s="22"/>
      <c r="Y6917" s="4"/>
      <c r="Z6917" s="4"/>
      <c r="AA6917" s="4"/>
      <c r="AB6917" s="9"/>
      <c r="AD6917" s="165"/>
      <c r="AE6917" s="165"/>
      <c r="AF6917" s="165"/>
      <c r="AG6917" s="165"/>
      <c r="AH6917" s="165"/>
      <c r="AI6917" s="165"/>
      <c r="AJ6917" s="172"/>
      <c r="AK6917" s="172"/>
      <c r="AL6917" s="172"/>
      <c r="AM6917" s="165"/>
    </row>
    <row r="6918" spans="1:39">
      <c r="A6918" s="2"/>
      <c r="B6918" s="3"/>
      <c r="C6918" s="4"/>
      <c r="D6918" s="4"/>
      <c r="E6918" s="135"/>
      <c r="F6918" s="6"/>
      <c r="G6918" s="6"/>
      <c r="H6918" s="6"/>
      <c r="I6918" s="6"/>
      <c r="J6918" s="2"/>
      <c r="K6918" s="8"/>
      <c r="L6918" s="3"/>
      <c r="M6918" s="71"/>
      <c r="N6918" s="73"/>
      <c r="O6918" s="70"/>
      <c r="P6918" s="42"/>
      <c r="Q6918" s="3"/>
      <c r="R6918" s="6"/>
      <c r="S6918" s="7"/>
      <c r="T6918" s="1"/>
      <c r="U6918" s="8"/>
      <c r="V6918" s="8"/>
      <c r="W6918" s="31"/>
      <c r="X6918" s="22"/>
      <c r="Y6918" s="4"/>
      <c r="Z6918" s="4"/>
      <c r="AA6918" s="4"/>
      <c r="AB6918" s="9"/>
      <c r="AD6918" s="165"/>
      <c r="AE6918" s="165"/>
      <c r="AF6918" s="165"/>
      <c r="AG6918" s="165"/>
      <c r="AH6918" s="165"/>
      <c r="AI6918" s="165"/>
      <c r="AJ6918" s="172"/>
      <c r="AK6918" s="172"/>
      <c r="AL6918" s="172"/>
      <c r="AM6918" s="165"/>
    </row>
    <row r="6919" spans="1:39">
      <c r="A6919" s="2"/>
      <c r="B6919" s="3"/>
      <c r="C6919" s="4"/>
      <c r="D6919" s="4"/>
      <c r="E6919" s="135"/>
      <c r="F6919" s="6"/>
      <c r="G6919" s="6"/>
      <c r="H6919" s="6"/>
      <c r="I6919" s="6"/>
      <c r="J6919" s="2"/>
      <c r="K6919" s="2"/>
      <c r="L6919" s="3"/>
      <c r="M6919" s="71"/>
      <c r="N6919" s="73"/>
      <c r="O6919" s="70"/>
      <c r="P6919" s="42"/>
      <c r="Q6919" s="3"/>
      <c r="R6919" s="6"/>
      <c r="S6919" s="7"/>
      <c r="T6919" s="1"/>
      <c r="U6919" s="8"/>
      <c r="V6919" s="8"/>
      <c r="W6919" s="31"/>
      <c r="X6919" s="22"/>
      <c r="Y6919" s="4"/>
      <c r="Z6919" s="4"/>
      <c r="AA6919" s="4"/>
      <c r="AB6919" s="9"/>
      <c r="AD6919" s="165"/>
      <c r="AE6919" s="165"/>
      <c r="AF6919" s="165"/>
      <c r="AG6919" s="165"/>
      <c r="AH6919" s="180"/>
      <c r="AI6919" s="165"/>
      <c r="AJ6919" s="172"/>
      <c r="AK6919" s="172"/>
      <c r="AL6919" s="172"/>
      <c r="AM6919" s="165"/>
    </row>
    <row r="6920" spans="1:39">
      <c r="A6920" s="2"/>
      <c r="B6920" s="3"/>
      <c r="C6920" s="4"/>
      <c r="D6920" s="4"/>
      <c r="E6920" s="135"/>
      <c r="F6920" s="6"/>
      <c r="G6920" s="6"/>
      <c r="H6920" s="6"/>
      <c r="I6920" s="6"/>
      <c r="J6920" s="2"/>
      <c r="K6920" s="2"/>
      <c r="L6920" s="3"/>
      <c r="M6920" s="71"/>
      <c r="N6920" s="73"/>
      <c r="O6920" s="70"/>
      <c r="P6920" s="42"/>
      <c r="Q6920" s="3"/>
      <c r="R6920" s="6"/>
      <c r="S6920" s="7"/>
      <c r="T6920" s="1"/>
      <c r="U6920" s="8"/>
      <c r="V6920" s="8"/>
      <c r="W6920" s="44"/>
      <c r="X6920" s="22"/>
      <c r="Y6920" s="4"/>
      <c r="Z6920" s="4"/>
      <c r="AA6920" s="4"/>
      <c r="AB6920" s="9"/>
      <c r="AD6920" s="165"/>
      <c r="AE6920" s="165"/>
      <c r="AF6920" s="165"/>
      <c r="AG6920" s="165"/>
      <c r="AH6920" s="180"/>
      <c r="AI6920" s="165"/>
      <c r="AJ6920" s="172"/>
      <c r="AK6920" s="172"/>
      <c r="AL6920" s="172"/>
      <c r="AM6920" s="165"/>
    </row>
    <row r="6921" spans="1:39">
      <c r="A6921" s="2"/>
      <c r="B6921" s="3"/>
      <c r="C6921" s="4"/>
      <c r="D6921" s="4"/>
      <c r="E6921" s="135"/>
      <c r="F6921" s="6"/>
      <c r="G6921" s="6"/>
      <c r="H6921" s="6"/>
      <c r="I6921" s="6"/>
      <c r="J6921" s="2"/>
      <c r="K6921" s="2"/>
      <c r="L6921" s="3"/>
      <c r="M6921" s="71"/>
      <c r="N6921" s="73"/>
      <c r="O6921" s="70"/>
      <c r="P6921" s="42"/>
      <c r="Q6921" s="3"/>
      <c r="R6921" s="6"/>
      <c r="S6921" s="7"/>
      <c r="T6921" s="1"/>
      <c r="U6921" s="8"/>
      <c r="V6921" s="8"/>
      <c r="W6921" s="44"/>
      <c r="X6921" s="22"/>
      <c r="Y6921" s="4"/>
      <c r="Z6921" s="4"/>
      <c r="AA6921" s="4"/>
      <c r="AB6921" s="9"/>
      <c r="AD6921" s="165"/>
      <c r="AE6921" s="165"/>
      <c r="AF6921" s="165"/>
      <c r="AG6921" s="165"/>
      <c r="AH6921" s="180"/>
      <c r="AI6921" s="165"/>
      <c r="AJ6921" s="172"/>
      <c r="AK6921" s="172"/>
      <c r="AL6921" s="172"/>
      <c r="AM6921" s="165"/>
    </row>
    <row r="6922" spans="1:39">
      <c r="A6922" s="2"/>
      <c r="B6922" s="3"/>
      <c r="C6922" s="4"/>
      <c r="D6922" s="4"/>
      <c r="E6922" s="135"/>
      <c r="F6922" s="6"/>
      <c r="G6922" s="6"/>
      <c r="H6922" s="6"/>
      <c r="I6922" s="6"/>
      <c r="J6922" s="2"/>
      <c r="K6922" s="2"/>
      <c r="L6922" s="3"/>
      <c r="M6922" s="71"/>
      <c r="N6922" s="73"/>
      <c r="O6922" s="70"/>
      <c r="P6922" s="42"/>
      <c r="Q6922" s="3"/>
      <c r="R6922" s="6"/>
      <c r="S6922" s="7"/>
      <c r="T6922" s="1"/>
      <c r="U6922" s="8"/>
      <c r="V6922" s="8"/>
      <c r="W6922" s="44"/>
      <c r="X6922" s="22"/>
      <c r="Y6922" s="4"/>
      <c r="Z6922" s="4"/>
      <c r="AA6922" s="4"/>
      <c r="AB6922" s="9"/>
      <c r="AD6922" s="165"/>
      <c r="AE6922" s="165"/>
      <c r="AF6922" s="165"/>
      <c r="AG6922" s="165"/>
      <c r="AH6922" s="180"/>
      <c r="AI6922" s="165"/>
      <c r="AJ6922" s="172"/>
      <c r="AK6922" s="172"/>
      <c r="AL6922" s="172"/>
      <c r="AM6922" s="165"/>
    </row>
    <row r="6923" spans="1:39">
      <c r="A6923" s="2"/>
      <c r="B6923" s="3"/>
      <c r="C6923" s="4"/>
      <c r="D6923" s="4"/>
      <c r="E6923" s="135"/>
      <c r="F6923" s="6"/>
      <c r="G6923" s="6"/>
      <c r="H6923" s="6"/>
      <c r="I6923" s="6"/>
      <c r="J6923" s="2"/>
      <c r="K6923" s="2"/>
      <c r="L6923" s="3"/>
      <c r="M6923" s="71"/>
      <c r="N6923" s="73"/>
      <c r="O6923" s="70"/>
      <c r="P6923" s="42"/>
      <c r="Q6923" s="3"/>
      <c r="R6923" s="6"/>
      <c r="S6923" s="7"/>
      <c r="T6923" s="1"/>
      <c r="U6923" s="8"/>
      <c r="V6923" s="8"/>
      <c r="W6923" s="44"/>
      <c r="X6923" s="22"/>
      <c r="Y6923" s="4"/>
      <c r="Z6923" s="4"/>
      <c r="AA6923" s="4"/>
      <c r="AB6923" s="9"/>
      <c r="AD6923" s="165"/>
      <c r="AE6923" s="165"/>
      <c r="AF6923" s="165"/>
      <c r="AG6923" s="165"/>
      <c r="AH6923" s="180"/>
      <c r="AI6923" s="165"/>
      <c r="AJ6923" s="172"/>
      <c r="AK6923" s="172"/>
      <c r="AL6923" s="172"/>
      <c r="AM6923" s="165"/>
    </row>
    <row r="6924" spans="1:39">
      <c r="A6924" s="2"/>
      <c r="B6924" s="3"/>
      <c r="C6924" s="4"/>
      <c r="D6924" s="4"/>
      <c r="E6924" s="135"/>
      <c r="F6924" s="6"/>
      <c r="G6924" s="6"/>
      <c r="H6924" s="6"/>
      <c r="I6924" s="6"/>
      <c r="J6924" s="2"/>
      <c r="K6924" s="2"/>
      <c r="L6924" s="3"/>
      <c r="M6924" s="71"/>
      <c r="N6924" s="73"/>
      <c r="O6924" s="70"/>
      <c r="P6924" s="42"/>
      <c r="Q6924" s="3"/>
      <c r="R6924" s="6"/>
      <c r="S6924" s="7"/>
      <c r="T6924" s="1"/>
      <c r="U6924" s="8"/>
      <c r="V6924" s="8"/>
      <c r="W6924" s="44"/>
      <c r="X6924" s="22"/>
      <c r="Y6924" s="4"/>
      <c r="Z6924" s="4"/>
      <c r="AA6924" s="4"/>
      <c r="AB6924" s="9"/>
      <c r="AD6924" s="165"/>
      <c r="AE6924" s="165"/>
      <c r="AF6924" s="165"/>
      <c r="AG6924" s="165"/>
      <c r="AH6924" s="180"/>
      <c r="AI6924" s="165"/>
      <c r="AJ6924" s="172"/>
      <c r="AK6924" s="172"/>
      <c r="AL6924" s="172"/>
      <c r="AM6924" s="165"/>
    </row>
    <row r="6925" spans="1:39">
      <c r="A6925" s="2"/>
      <c r="B6925" s="3"/>
      <c r="C6925" s="4"/>
      <c r="D6925" s="4"/>
      <c r="E6925" s="135"/>
      <c r="F6925" s="6"/>
      <c r="G6925" s="6"/>
      <c r="H6925" s="6"/>
      <c r="I6925" s="6"/>
      <c r="J6925" s="2"/>
      <c r="K6925" s="2"/>
      <c r="L6925" s="3"/>
      <c r="M6925" s="71"/>
      <c r="N6925" s="73"/>
      <c r="O6925" s="70"/>
      <c r="P6925" s="42"/>
      <c r="Q6925" s="3"/>
      <c r="R6925" s="6"/>
      <c r="S6925" s="7"/>
      <c r="T6925" s="1"/>
      <c r="U6925" s="8"/>
      <c r="V6925" s="8"/>
      <c r="W6925" s="44"/>
      <c r="X6925" s="22"/>
      <c r="Y6925" s="4"/>
      <c r="Z6925" s="4"/>
      <c r="AA6925" s="4"/>
      <c r="AB6925" s="9"/>
      <c r="AD6925" s="165"/>
      <c r="AE6925" s="165"/>
      <c r="AF6925" s="165"/>
      <c r="AG6925" s="165"/>
      <c r="AH6925" s="180"/>
      <c r="AI6925" s="165"/>
      <c r="AJ6925" s="172"/>
      <c r="AK6925" s="172"/>
      <c r="AL6925" s="172"/>
      <c r="AM6925" s="165"/>
    </row>
    <row r="6926" spans="1:39">
      <c r="A6926" s="2"/>
      <c r="B6926" s="3"/>
      <c r="C6926" s="4"/>
      <c r="D6926" s="4"/>
      <c r="E6926" s="135"/>
      <c r="F6926" s="6"/>
      <c r="G6926" s="6"/>
      <c r="H6926" s="6"/>
      <c r="I6926" s="6"/>
      <c r="J6926" s="2"/>
      <c r="K6926" s="2"/>
      <c r="L6926" s="3"/>
      <c r="M6926" s="71"/>
      <c r="N6926" s="73"/>
      <c r="O6926" s="70"/>
      <c r="P6926" s="42"/>
      <c r="Q6926" s="3"/>
      <c r="R6926" s="6"/>
      <c r="S6926" s="7"/>
      <c r="T6926" s="1"/>
      <c r="U6926" s="8"/>
      <c r="V6926" s="8"/>
      <c r="W6926" s="44"/>
      <c r="X6926" s="22"/>
      <c r="Y6926" s="4"/>
      <c r="Z6926" s="4"/>
      <c r="AA6926" s="4"/>
      <c r="AB6926" s="9"/>
      <c r="AD6926" s="165"/>
      <c r="AE6926" s="165"/>
      <c r="AF6926" s="165"/>
      <c r="AG6926" s="165"/>
      <c r="AH6926" s="180"/>
      <c r="AI6926" s="165"/>
      <c r="AJ6926" s="172"/>
      <c r="AK6926" s="172"/>
      <c r="AL6926" s="172"/>
      <c r="AM6926" s="165"/>
    </row>
    <row r="6927" spans="1:39">
      <c r="A6927" s="2"/>
      <c r="B6927" s="3"/>
      <c r="C6927" s="4"/>
      <c r="D6927" s="4"/>
      <c r="E6927" s="135"/>
      <c r="F6927" s="6"/>
      <c r="G6927" s="6"/>
      <c r="H6927" s="6"/>
      <c r="I6927" s="6"/>
      <c r="J6927" s="8"/>
      <c r="K6927" s="72"/>
      <c r="L6927" s="3"/>
      <c r="M6927" s="71"/>
      <c r="N6927" s="73"/>
      <c r="O6927" s="70"/>
      <c r="P6927" s="42"/>
      <c r="Q6927" s="3"/>
      <c r="R6927" s="6"/>
      <c r="S6927" s="7"/>
      <c r="T6927" s="1"/>
      <c r="U6927" s="8"/>
      <c r="V6927" s="8"/>
      <c r="W6927" s="40"/>
      <c r="X6927" s="22"/>
      <c r="Y6927" s="70"/>
      <c r="Z6927" s="70"/>
      <c r="AA6927" s="70"/>
      <c r="AB6927" s="9"/>
      <c r="AD6927" s="165"/>
      <c r="AE6927" s="165"/>
      <c r="AF6927" s="165"/>
      <c r="AG6927" s="188"/>
      <c r="AH6927" s="188"/>
      <c r="AI6927" s="165"/>
      <c r="AJ6927" s="172"/>
      <c r="AK6927" s="172"/>
      <c r="AL6927" s="172"/>
      <c r="AM6927" s="165"/>
    </row>
    <row r="6928" spans="1:39">
      <c r="A6928" s="2"/>
      <c r="B6928" s="3"/>
      <c r="C6928" s="4"/>
      <c r="D6928" s="4"/>
      <c r="E6928" s="135"/>
      <c r="F6928" s="6"/>
      <c r="G6928" s="6"/>
      <c r="H6928" s="6"/>
      <c r="I6928" s="6"/>
      <c r="J6928" s="2"/>
      <c r="K6928" s="8"/>
      <c r="L6928" s="3"/>
      <c r="M6928" s="71"/>
      <c r="N6928" s="73"/>
      <c r="O6928" s="70"/>
      <c r="P6928" s="42"/>
      <c r="Q6928" s="3"/>
      <c r="R6928" s="6"/>
      <c r="S6928" s="7"/>
      <c r="T6928" s="1"/>
      <c r="U6928" s="8"/>
      <c r="V6928" s="8"/>
      <c r="W6928" s="27"/>
      <c r="X6928" s="22"/>
      <c r="Y6928" s="4"/>
      <c r="Z6928" s="4"/>
      <c r="AA6928" s="4"/>
      <c r="AB6928" s="9"/>
      <c r="AD6928" s="165"/>
      <c r="AE6928" s="165"/>
      <c r="AF6928" s="165"/>
      <c r="AG6928" s="188"/>
      <c r="AH6928" s="188"/>
      <c r="AI6928" s="165"/>
      <c r="AJ6928" s="172"/>
      <c r="AK6928" s="172"/>
      <c r="AL6928" s="172"/>
      <c r="AM6928" s="165"/>
    </row>
    <row r="6929" spans="1:39">
      <c r="A6929" s="2"/>
      <c r="B6929" s="3"/>
      <c r="C6929" s="4"/>
      <c r="D6929" s="4"/>
      <c r="E6929" s="135"/>
      <c r="F6929" s="6"/>
      <c r="G6929" s="6"/>
      <c r="H6929" s="6"/>
      <c r="I6929" s="6"/>
      <c r="J6929" s="2"/>
      <c r="K6929" s="2"/>
      <c r="L6929" s="3"/>
      <c r="M6929" s="71"/>
      <c r="N6929" s="73"/>
      <c r="O6929" s="70"/>
      <c r="P6929" s="42"/>
      <c r="Q6929" s="3"/>
      <c r="R6929" s="6"/>
      <c r="S6929" s="7"/>
      <c r="T6929" s="1"/>
      <c r="U6929" s="8"/>
      <c r="V6929" s="8"/>
      <c r="W6929" s="27"/>
      <c r="X6929" s="22"/>
      <c r="Y6929" s="4"/>
      <c r="Z6929" s="4"/>
      <c r="AA6929" s="4"/>
      <c r="AB6929" s="9"/>
      <c r="AD6929" s="165"/>
      <c r="AE6929" s="165"/>
      <c r="AF6929" s="165"/>
      <c r="AG6929" s="188"/>
      <c r="AH6929" s="188"/>
      <c r="AI6929" s="165"/>
      <c r="AJ6929" s="172"/>
      <c r="AK6929" s="172"/>
      <c r="AL6929" s="172"/>
      <c r="AM6929" s="165"/>
    </row>
    <row r="6930" spans="1:39">
      <c r="A6930" s="2"/>
      <c r="B6930" s="3"/>
      <c r="C6930" s="4"/>
      <c r="D6930" s="4"/>
      <c r="E6930" s="135"/>
      <c r="F6930" s="6"/>
      <c r="G6930" s="6"/>
      <c r="H6930" s="6"/>
      <c r="I6930" s="6"/>
      <c r="J6930" s="2"/>
      <c r="K6930" s="2"/>
      <c r="L6930" s="3"/>
      <c r="M6930" s="71"/>
      <c r="N6930" s="73"/>
      <c r="O6930" s="70"/>
      <c r="P6930" s="42"/>
      <c r="Q6930" s="3"/>
      <c r="R6930" s="6"/>
      <c r="S6930" s="7"/>
      <c r="T6930" s="1"/>
      <c r="U6930" s="8"/>
      <c r="V6930" s="8"/>
      <c r="W6930" s="30"/>
      <c r="X6930" s="22"/>
      <c r="Y6930" s="4"/>
      <c r="Z6930" s="4"/>
      <c r="AA6930" s="4"/>
      <c r="AB6930" s="9"/>
      <c r="AD6930" s="165"/>
      <c r="AE6930" s="165"/>
      <c r="AF6930" s="165"/>
      <c r="AG6930" s="188"/>
      <c r="AH6930" s="188"/>
      <c r="AI6930" s="165"/>
      <c r="AJ6930" s="172"/>
      <c r="AK6930" s="172"/>
      <c r="AL6930" s="172"/>
      <c r="AM6930" s="165"/>
    </row>
    <row r="6931" spans="1:39">
      <c r="A6931" s="2"/>
      <c r="B6931" s="3"/>
      <c r="C6931" s="4"/>
      <c r="D6931" s="4"/>
      <c r="E6931" s="135"/>
      <c r="F6931" s="6"/>
      <c r="G6931" s="6"/>
      <c r="H6931" s="6"/>
      <c r="I6931" s="6"/>
      <c r="J6931" s="2"/>
      <c r="K6931" s="2"/>
      <c r="L6931" s="3"/>
      <c r="M6931" s="71"/>
      <c r="N6931" s="73"/>
      <c r="O6931" s="70"/>
      <c r="P6931" s="42"/>
      <c r="Q6931" s="3"/>
      <c r="R6931" s="6"/>
      <c r="S6931" s="7"/>
      <c r="T6931" s="1"/>
      <c r="U6931" s="8"/>
      <c r="V6931" s="8"/>
      <c r="W6931" s="55"/>
      <c r="X6931" s="22"/>
      <c r="Y6931" s="4"/>
      <c r="Z6931" s="4"/>
      <c r="AA6931" s="4"/>
      <c r="AB6931" s="9"/>
      <c r="AD6931" s="165"/>
      <c r="AE6931" s="165"/>
      <c r="AF6931" s="165"/>
      <c r="AG6931" s="188"/>
      <c r="AH6931" s="188"/>
      <c r="AI6931" s="165"/>
      <c r="AJ6931" s="172"/>
      <c r="AK6931" s="172"/>
      <c r="AL6931" s="172"/>
      <c r="AM6931" s="165"/>
    </row>
    <row r="6932" spans="1:39">
      <c r="A6932" s="2"/>
      <c r="B6932" s="3"/>
      <c r="C6932" s="4"/>
      <c r="D6932" s="4"/>
      <c r="E6932" s="135"/>
      <c r="F6932" s="6"/>
      <c r="G6932" s="6"/>
      <c r="H6932" s="6"/>
      <c r="I6932" s="6"/>
      <c r="J6932" s="2"/>
      <c r="K6932" s="2"/>
      <c r="L6932" s="3"/>
      <c r="M6932" s="71"/>
      <c r="N6932" s="73"/>
      <c r="O6932" s="70"/>
      <c r="P6932" s="42"/>
      <c r="Q6932" s="3"/>
      <c r="R6932" s="6"/>
      <c r="S6932" s="7"/>
      <c r="T6932" s="1"/>
      <c r="U6932" s="8"/>
      <c r="V6932" s="8"/>
      <c r="W6932" s="55"/>
      <c r="X6932" s="22"/>
      <c r="Y6932" s="4"/>
      <c r="Z6932" s="4"/>
      <c r="AA6932" s="4"/>
      <c r="AB6932" s="9"/>
      <c r="AD6932" s="165"/>
      <c r="AE6932" s="165"/>
      <c r="AF6932" s="165"/>
      <c r="AG6932" s="188"/>
      <c r="AH6932" s="188"/>
      <c r="AI6932" s="165"/>
      <c r="AJ6932" s="172"/>
      <c r="AK6932" s="172"/>
      <c r="AL6932" s="172"/>
      <c r="AM6932" s="165"/>
    </row>
    <row r="6933" spans="1:39">
      <c r="A6933" s="2"/>
      <c r="B6933" s="3"/>
      <c r="C6933" s="4"/>
      <c r="D6933" s="4"/>
      <c r="E6933" s="135"/>
      <c r="F6933" s="6"/>
      <c r="G6933" s="6"/>
      <c r="H6933" s="6"/>
      <c r="I6933" s="6"/>
      <c r="J6933" s="2"/>
      <c r="K6933" s="2"/>
      <c r="L6933" s="3"/>
      <c r="M6933" s="71"/>
      <c r="N6933" s="73"/>
      <c r="O6933" s="70"/>
      <c r="P6933" s="42"/>
      <c r="Q6933" s="3"/>
      <c r="R6933" s="6"/>
      <c r="S6933" s="7"/>
      <c r="T6933" s="1"/>
      <c r="U6933" s="8"/>
      <c r="V6933" s="8"/>
      <c r="W6933" s="30"/>
      <c r="X6933" s="22"/>
      <c r="Y6933" s="4"/>
      <c r="Z6933" s="4"/>
      <c r="AA6933" s="4"/>
      <c r="AB6933" s="9"/>
      <c r="AD6933" s="165"/>
      <c r="AE6933" s="165"/>
      <c r="AF6933" s="165"/>
      <c r="AG6933" s="188"/>
      <c r="AH6933" s="188"/>
      <c r="AI6933" s="165"/>
      <c r="AJ6933" s="172"/>
      <c r="AK6933" s="172"/>
      <c r="AL6933" s="172"/>
      <c r="AM6933" s="165"/>
    </row>
    <row r="6934" spans="1:39">
      <c r="A6934" s="2"/>
      <c r="B6934" s="3"/>
      <c r="C6934" s="4"/>
      <c r="D6934" s="4"/>
      <c r="E6934" s="135"/>
      <c r="F6934" s="6"/>
      <c r="G6934" s="6"/>
      <c r="H6934" s="6"/>
      <c r="I6934" s="6"/>
      <c r="J6934" s="2"/>
      <c r="K6934" s="2"/>
      <c r="L6934" s="3"/>
      <c r="M6934" s="71"/>
      <c r="N6934" s="73"/>
      <c r="O6934" s="70"/>
      <c r="P6934" s="42"/>
      <c r="Q6934" s="3"/>
      <c r="R6934" s="6"/>
      <c r="S6934" s="7"/>
      <c r="T6934" s="1"/>
      <c r="U6934" s="8"/>
      <c r="V6934" s="8"/>
      <c r="W6934" s="30"/>
      <c r="X6934" s="22"/>
      <c r="Y6934" s="4"/>
      <c r="Z6934" s="4"/>
      <c r="AA6934" s="4"/>
      <c r="AB6934" s="9"/>
      <c r="AD6934" s="165"/>
      <c r="AE6934" s="165"/>
      <c r="AF6934" s="165"/>
      <c r="AG6934" s="188"/>
      <c r="AH6934" s="188"/>
      <c r="AI6934" s="165"/>
      <c r="AJ6934" s="172"/>
      <c r="AK6934" s="172"/>
      <c r="AL6934" s="172"/>
      <c r="AM6934" s="165"/>
    </row>
    <row r="6935" spans="1:39">
      <c r="A6935" s="2"/>
      <c r="B6935" s="3"/>
      <c r="C6935" s="4"/>
      <c r="D6935" s="4"/>
      <c r="E6935" s="135"/>
      <c r="F6935" s="6"/>
      <c r="G6935" s="6"/>
      <c r="H6935" s="6"/>
      <c r="I6935" s="6"/>
      <c r="J6935" s="2"/>
      <c r="K6935" s="2"/>
      <c r="L6935" s="3"/>
      <c r="M6935" s="71"/>
      <c r="N6935" s="73"/>
      <c r="O6935" s="70"/>
      <c r="P6935" s="42"/>
      <c r="Q6935" s="3"/>
      <c r="R6935" s="6"/>
      <c r="S6935" s="7"/>
      <c r="T6935" s="1"/>
      <c r="U6935" s="8"/>
      <c r="V6935" s="8"/>
      <c r="W6935" s="30"/>
      <c r="X6935" s="22"/>
      <c r="Y6935" s="4"/>
      <c r="Z6935" s="4"/>
      <c r="AA6935" s="4"/>
      <c r="AB6935" s="9"/>
      <c r="AD6935" s="165"/>
      <c r="AE6935" s="165"/>
      <c r="AF6935" s="165"/>
      <c r="AG6935" s="188"/>
      <c r="AH6935" s="188"/>
      <c r="AI6935" s="165"/>
      <c r="AJ6935" s="172"/>
      <c r="AK6935" s="172"/>
      <c r="AL6935" s="172"/>
      <c r="AM6935" s="165"/>
    </row>
    <row r="6936" spans="1:39">
      <c r="A6936" s="2"/>
      <c r="B6936" s="3"/>
      <c r="C6936" s="4"/>
      <c r="D6936" s="4"/>
      <c r="E6936" s="135"/>
      <c r="F6936" s="6"/>
      <c r="G6936" s="6"/>
      <c r="H6936" s="6"/>
      <c r="I6936" s="6"/>
      <c r="J6936" s="2"/>
      <c r="K6936" s="2"/>
      <c r="L6936" s="3"/>
      <c r="M6936" s="71"/>
      <c r="N6936" s="73"/>
      <c r="O6936" s="70"/>
      <c r="P6936" s="42"/>
      <c r="Q6936" s="3"/>
      <c r="R6936" s="6"/>
      <c r="S6936" s="7"/>
      <c r="T6936" s="1"/>
      <c r="U6936" s="8"/>
      <c r="V6936" s="8"/>
      <c r="W6936" s="30"/>
      <c r="X6936" s="22"/>
      <c r="Y6936" s="4"/>
      <c r="Z6936" s="4"/>
      <c r="AA6936" s="4"/>
      <c r="AB6936" s="9"/>
      <c r="AD6936" s="165"/>
      <c r="AE6936" s="165"/>
      <c r="AF6936" s="165"/>
      <c r="AG6936" s="188"/>
      <c r="AH6936" s="188"/>
      <c r="AI6936" s="165"/>
      <c r="AJ6936" s="172"/>
      <c r="AK6936" s="172"/>
      <c r="AL6936" s="172"/>
      <c r="AM6936" s="165"/>
    </row>
    <row r="6937" spans="1:39">
      <c r="A6937" s="2"/>
      <c r="B6937" s="3"/>
      <c r="C6937" s="4"/>
      <c r="D6937" s="4"/>
      <c r="E6937" s="135"/>
      <c r="F6937" s="6"/>
      <c r="G6937" s="6"/>
      <c r="H6937" s="6"/>
      <c r="I6937" s="6"/>
      <c r="J6937" s="8"/>
      <c r="K6937" s="8"/>
      <c r="L6937" s="3"/>
      <c r="M6937" s="71"/>
      <c r="N6937" s="73"/>
      <c r="O6937" s="70"/>
      <c r="P6937" s="42"/>
      <c r="Q6937" s="3"/>
      <c r="R6937" s="6"/>
      <c r="S6937" s="7"/>
      <c r="T6937" s="1"/>
      <c r="U6937" s="8"/>
      <c r="V6937" s="8"/>
      <c r="W6937" s="26"/>
      <c r="X6937" s="22"/>
      <c r="Y6937" s="4"/>
      <c r="Z6937" s="4"/>
      <c r="AA6937" s="4"/>
      <c r="AB6937" s="9"/>
      <c r="AD6937" s="165"/>
      <c r="AE6937" s="165"/>
      <c r="AF6937" s="165"/>
      <c r="AG6937" s="188"/>
      <c r="AH6937" s="188"/>
      <c r="AI6937" s="165"/>
      <c r="AJ6937" s="172"/>
      <c r="AK6937" s="172"/>
      <c r="AL6937" s="172"/>
      <c r="AM6937" s="165"/>
    </row>
    <row r="6938" spans="1:39">
      <c r="A6938" s="2"/>
      <c r="B6938" s="3"/>
      <c r="C6938" s="4"/>
      <c r="D6938" s="4"/>
      <c r="E6938" s="135"/>
      <c r="F6938" s="6"/>
      <c r="G6938" s="6"/>
      <c r="H6938" s="6"/>
      <c r="I6938" s="6"/>
      <c r="J6938" s="8"/>
      <c r="K6938" s="2"/>
      <c r="L6938" s="3"/>
      <c r="M6938" s="71"/>
      <c r="N6938" s="73"/>
      <c r="O6938" s="70"/>
      <c r="P6938" s="42"/>
      <c r="Q6938" s="3"/>
      <c r="R6938" s="6"/>
      <c r="S6938" s="7"/>
      <c r="T6938" s="1"/>
      <c r="U6938" s="8"/>
      <c r="V6938" s="8"/>
      <c r="W6938" s="37"/>
      <c r="X6938" s="22"/>
      <c r="Y6938" s="4"/>
      <c r="Z6938" s="4"/>
      <c r="AA6938" s="4"/>
      <c r="AB6938" s="9"/>
      <c r="AD6938" s="165"/>
      <c r="AE6938" s="165"/>
      <c r="AF6938" s="165"/>
      <c r="AG6938" s="188"/>
      <c r="AH6938" s="188"/>
      <c r="AI6938" s="165"/>
      <c r="AJ6938" s="172"/>
      <c r="AK6938" s="172"/>
      <c r="AL6938" s="172"/>
      <c r="AM6938" s="165"/>
    </row>
    <row r="6939" spans="1:39">
      <c r="A6939" s="2"/>
      <c r="B6939" s="3"/>
      <c r="C6939" s="4"/>
      <c r="D6939" s="4"/>
      <c r="E6939" s="135"/>
      <c r="F6939" s="6"/>
      <c r="G6939" s="6"/>
      <c r="H6939" s="6"/>
      <c r="I6939" s="6"/>
      <c r="J6939" s="2"/>
      <c r="K6939" s="8"/>
      <c r="L6939" s="3"/>
      <c r="M6939" s="71"/>
      <c r="N6939" s="73"/>
      <c r="O6939" s="70"/>
      <c r="P6939" s="42"/>
      <c r="Q6939" s="3"/>
      <c r="R6939" s="6"/>
      <c r="S6939" s="7"/>
      <c r="T6939" s="1"/>
      <c r="U6939" s="8"/>
      <c r="V6939" s="8"/>
      <c r="W6939" s="31"/>
      <c r="X6939" s="22"/>
      <c r="Y6939" s="4"/>
      <c r="Z6939" s="4"/>
      <c r="AA6939" s="4"/>
      <c r="AB6939" s="9"/>
      <c r="AD6939" s="165"/>
      <c r="AE6939" s="165"/>
      <c r="AF6939" s="165"/>
      <c r="AG6939" s="188"/>
      <c r="AH6939" s="188"/>
      <c r="AI6939" s="165"/>
      <c r="AJ6939" s="172"/>
      <c r="AK6939" s="172"/>
      <c r="AL6939" s="172"/>
      <c r="AM6939" s="165"/>
    </row>
    <row r="6940" spans="1:39">
      <c r="A6940" s="2"/>
      <c r="B6940" s="3"/>
      <c r="C6940" s="4"/>
      <c r="D6940" s="4"/>
      <c r="E6940" s="135"/>
      <c r="F6940" s="6"/>
      <c r="G6940" s="6"/>
      <c r="H6940" s="6"/>
      <c r="I6940" s="6"/>
      <c r="J6940" s="2"/>
      <c r="K6940" s="2"/>
      <c r="L6940" s="2"/>
      <c r="M6940" s="71"/>
      <c r="N6940" s="73"/>
      <c r="O6940" s="70"/>
      <c r="P6940" s="42"/>
      <c r="Q6940" s="3"/>
      <c r="R6940" s="6"/>
      <c r="S6940" s="7"/>
      <c r="T6940" s="1"/>
      <c r="U6940" s="8"/>
      <c r="V6940" s="8"/>
      <c r="W6940" s="31"/>
      <c r="X6940" s="22"/>
      <c r="Y6940" s="4"/>
      <c r="Z6940" s="4"/>
      <c r="AA6940" s="4"/>
      <c r="AB6940" s="9"/>
      <c r="AD6940" s="165"/>
      <c r="AE6940" s="165"/>
      <c r="AF6940" s="165"/>
      <c r="AG6940" s="188"/>
      <c r="AH6940" s="188"/>
      <c r="AI6940" s="165"/>
      <c r="AJ6940" s="172"/>
      <c r="AK6940" s="172"/>
      <c r="AL6940" s="172"/>
      <c r="AM6940" s="165"/>
    </row>
    <row r="6941" spans="1:39">
      <c r="A6941" s="2"/>
      <c r="B6941" s="3"/>
      <c r="C6941" s="4"/>
      <c r="D6941" s="4"/>
      <c r="E6941" s="135"/>
      <c r="F6941" s="6"/>
      <c r="G6941" s="6"/>
      <c r="H6941" s="6"/>
      <c r="I6941" s="6"/>
      <c r="J6941" s="2"/>
      <c r="K6941" s="2"/>
      <c r="L6941" s="2"/>
      <c r="M6941" s="71"/>
      <c r="N6941" s="73"/>
      <c r="O6941" s="70"/>
      <c r="P6941" s="42"/>
      <c r="Q6941" s="3"/>
      <c r="R6941" s="6"/>
      <c r="S6941" s="7"/>
      <c r="T6941" s="1"/>
      <c r="U6941" s="8"/>
      <c r="V6941" s="8"/>
      <c r="W6941" s="44"/>
      <c r="X6941" s="22"/>
      <c r="Y6941" s="4"/>
      <c r="Z6941" s="4"/>
      <c r="AA6941" s="4"/>
      <c r="AB6941" s="9"/>
      <c r="AD6941" s="165"/>
      <c r="AE6941" s="165"/>
      <c r="AF6941" s="165"/>
      <c r="AG6941" s="188"/>
      <c r="AH6941" s="188"/>
      <c r="AI6941" s="165"/>
      <c r="AJ6941" s="172"/>
      <c r="AK6941" s="172"/>
      <c r="AL6941" s="172"/>
      <c r="AM6941" s="165"/>
    </row>
    <row r="6942" spans="1:39">
      <c r="A6942" s="2"/>
      <c r="B6942" s="3"/>
      <c r="C6942" s="4"/>
      <c r="D6942" s="4"/>
      <c r="E6942" s="135"/>
      <c r="F6942" s="6"/>
      <c r="G6942" s="6"/>
      <c r="H6942" s="6"/>
      <c r="I6942" s="6"/>
      <c r="J6942" s="2"/>
      <c r="K6942" s="2"/>
      <c r="L6942" s="2"/>
      <c r="M6942" s="71"/>
      <c r="N6942" s="73"/>
      <c r="O6942" s="70"/>
      <c r="P6942" s="42"/>
      <c r="Q6942" s="3"/>
      <c r="R6942" s="6"/>
      <c r="S6942" s="7"/>
      <c r="T6942" s="1"/>
      <c r="U6942" s="8"/>
      <c r="V6942" s="8"/>
      <c r="W6942" s="44"/>
      <c r="X6942" s="22"/>
      <c r="Y6942" s="4"/>
      <c r="Z6942" s="4"/>
      <c r="AA6942" s="4"/>
      <c r="AB6942" s="9"/>
      <c r="AD6942" s="165"/>
      <c r="AE6942" s="165"/>
      <c r="AF6942" s="165"/>
      <c r="AG6942" s="188"/>
      <c r="AH6942" s="188"/>
      <c r="AI6942" s="165"/>
      <c r="AJ6942" s="172"/>
      <c r="AK6942" s="172"/>
      <c r="AL6942" s="172"/>
      <c r="AM6942" s="165"/>
    </row>
    <row r="6943" spans="1:39">
      <c r="A6943" s="2"/>
      <c r="B6943" s="3"/>
      <c r="C6943" s="4"/>
      <c r="D6943" s="4"/>
      <c r="E6943" s="135"/>
      <c r="F6943" s="6"/>
      <c r="G6943" s="6"/>
      <c r="H6943" s="6"/>
      <c r="I6943" s="6"/>
      <c r="J6943" s="2"/>
      <c r="K6943" s="2"/>
      <c r="L6943" s="2"/>
      <c r="M6943" s="71"/>
      <c r="N6943" s="73"/>
      <c r="O6943" s="70"/>
      <c r="P6943" s="42"/>
      <c r="Q6943" s="3"/>
      <c r="R6943" s="6"/>
      <c r="S6943" s="7"/>
      <c r="T6943" s="1"/>
      <c r="U6943" s="8"/>
      <c r="V6943" s="8"/>
      <c r="W6943" s="44"/>
      <c r="X6943" s="22"/>
      <c r="Y6943" s="4"/>
      <c r="Z6943" s="4"/>
      <c r="AA6943" s="4"/>
      <c r="AB6943" s="9"/>
      <c r="AD6943" s="165"/>
      <c r="AE6943" s="165"/>
      <c r="AF6943" s="165"/>
      <c r="AG6943" s="188"/>
      <c r="AH6943" s="188"/>
      <c r="AI6943" s="165"/>
      <c r="AJ6943" s="172"/>
      <c r="AK6943" s="172"/>
      <c r="AL6943" s="172"/>
      <c r="AM6943" s="165"/>
    </row>
    <row r="6944" spans="1:39">
      <c r="A6944" s="2"/>
      <c r="B6944" s="3"/>
      <c r="C6944" s="4"/>
      <c r="D6944" s="4"/>
      <c r="E6944" s="135"/>
      <c r="F6944" s="6"/>
      <c r="G6944" s="6"/>
      <c r="H6944" s="6"/>
      <c r="I6944" s="6"/>
      <c r="J6944" s="2"/>
      <c r="K6944" s="2"/>
      <c r="L6944" s="2"/>
      <c r="M6944" s="71"/>
      <c r="N6944" s="73"/>
      <c r="O6944" s="70"/>
      <c r="P6944" s="42"/>
      <c r="Q6944" s="3"/>
      <c r="R6944" s="6"/>
      <c r="S6944" s="7"/>
      <c r="T6944" s="1"/>
      <c r="U6944" s="8"/>
      <c r="V6944" s="8"/>
      <c r="W6944" s="44"/>
      <c r="X6944" s="22"/>
      <c r="Y6944" s="4"/>
      <c r="Z6944" s="4"/>
      <c r="AA6944" s="4"/>
      <c r="AB6944" s="9"/>
      <c r="AD6944" s="165"/>
      <c r="AE6944" s="165"/>
      <c r="AF6944" s="165"/>
      <c r="AG6944" s="188"/>
      <c r="AH6944" s="188"/>
      <c r="AI6944" s="165"/>
      <c r="AJ6944" s="172"/>
      <c r="AK6944" s="172"/>
      <c r="AL6944" s="172"/>
      <c r="AM6944" s="165"/>
    </row>
    <row r="6945" spans="1:39">
      <c r="A6945" s="2"/>
      <c r="B6945" s="3"/>
      <c r="C6945" s="4"/>
      <c r="D6945" s="4"/>
      <c r="E6945" s="135"/>
      <c r="F6945" s="6"/>
      <c r="G6945" s="6"/>
      <c r="H6945" s="6"/>
      <c r="I6945" s="6"/>
      <c r="J6945" s="2"/>
      <c r="K6945" s="2"/>
      <c r="L6945" s="2"/>
      <c r="M6945" s="71"/>
      <c r="N6945" s="73"/>
      <c r="O6945" s="70"/>
      <c r="P6945" s="42"/>
      <c r="Q6945" s="3"/>
      <c r="R6945" s="6"/>
      <c r="S6945" s="7"/>
      <c r="T6945" s="1"/>
      <c r="U6945" s="8"/>
      <c r="V6945" s="8"/>
      <c r="W6945" s="44"/>
      <c r="X6945" s="22"/>
      <c r="Y6945" s="4"/>
      <c r="Z6945" s="4"/>
      <c r="AA6945" s="4"/>
      <c r="AB6945" s="9"/>
      <c r="AD6945" s="165"/>
      <c r="AE6945" s="165"/>
      <c r="AF6945" s="165"/>
      <c r="AG6945" s="188"/>
      <c r="AH6945" s="188"/>
      <c r="AI6945" s="165"/>
      <c r="AJ6945" s="172"/>
      <c r="AK6945" s="172"/>
      <c r="AL6945" s="172"/>
      <c r="AM6945" s="165"/>
    </row>
    <row r="6946" spans="1:39">
      <c r="A6946" s="2"/>
      <c r="B6946" s="3"/>
      <c r="C6946" s="4"/>
      <c r="D6946" s="4"/>
      <c r="E6946" s="135"/>
      <c r="F6946" s="6"/>
      <c r="G6946" s="6"/>
      <c r="H6946" s="6"/>
      <c r="I6946" s="6"/>
      <c r="J6946" s="2"/>
      <c r="K6946" s="2"/>
      <c r="L6946" s="2"/>
      <c r="M6946" s="71"/>
      <c r="N6946" s="73"/>
      <c r="O6946" s="70"/>
      <c r="P6946" s="42"/>
      <c r="Q6946" s="3"/>
      <c r="R6946" s="6"/>
      <c r="S6946" s="7"/>
      <c r="T6946" s="1"/>
      <c r="U6946" s="8"/>
      <c r="V6946" s="8"/>
      <c r="W6946" s="44"/>
      <c r="X6946" s="22"/>
      <c r="Y6946" s="4"/>
      <c r="Z6946" s="4"/>
      <c r="AA6946" s="4"/>
      <c r="AB6946" s="9"/>
      <c r="AD6946" s="165"/>
      <c r="AE6946" s="165"/>
      <c r="AF6946" s="165"/>
      <c r="AG6946" s="188"/>
      <c r="AH6946" s="188"/>
      <c r="AI6946" s="165"/>
      <c r="AJ6946" s="172"/>
      <c r="AK6946" s="172"/>
      <c r="AL6946" s="172"/>
      <c r="AM6946" s="165"/>
    </row>
    <row r="6947" spans="1:39">
      <c r="A6947" s="2"/>
      <c r="B6947" s="3"/>
      <c r="C6947" s="4"/>
      <c r="D6947" s="4"/>
      <c r="E6947" s="135"/>
      <c r="F6947" s="6"/>
      <c r="G6947" s="6"/>
      <c r="H6947" s="6"/>
      <c r="I6947" s="6"/>
      <c r="J6947" s="2"/>
      <c r="K6947" s="2"/>
      <c r="L6947" s="2"/>
      <c r="M6947" s="71"/>
      <c r="N6947" s="73"/>
      <c r="O6947" s="70"/>
      <c r="P6947" s="42"/>
      <c r="Q6947" s="3"/>
      <c r="R6947" s="6"/>
      <c r="S6947" s="7"/>
      <c r="T6947" s="1"/>
      <c r="U6947" s="8"/>
      <c r="V6947" s="8"/>
      <c r="W6947" s="44"/>
      <c r="X6947" s="22"/>
      <c r="Y6947" s="4"/>
      <c r="Z6947" s="4"/>
      <c r="AA6947" s="4"/>
      <c r="AB6947" s="9"/>
      <c r="AD6947" s="165"/>
      <c r="AE6947" s="165"/>
      <c r="AF6947" s="165"/>
      <c r="AG6947" s="188"/>
      <c r="AH6947" s="188"/>
      <c r="AI6947" s="165"/>
      <c r="AJ6947" s="172"/>
      <c r="AK6947" s="172"/>
      <c r="AL6947" s="172"/>
      <c r="AM6947" s="165"/>
    </row>
    <row r="6948" spans="1:39">
      <c r="A6948" s="2"/>
      <c r="B6948" s="3"/>
      <c r="C6948" s="4"/>
      <c r="D6948" s="4"/>
      <c r="E6948" s="135"/>
      <c r="F6948" s="6"/>
      <c r="G6948" s="6"/>
      <c r="H6948" s="6"/>
      <c r="I6948" s="6"/>
      <c r="J6948" s="2"/>
      <c r="K6948" s="8"/>
      <c r="L6948" s="3"/>
      <c r="M6948" s="71"/>
      <c r="N6948" s="73"/>
      <c r="O6948" s="70"/>
      <c r="P6948" s="42"/>
      <c r="Q6948" s="3"/>
      <c r="R6948" s="6"/>
      <c r="S6948" s="7"/>
      <c r="T6948" s="1"/>
      <c r="U6948" s="8"/>
      <c r="V6948" s="8"/>
      <c r="W6948" s="37"/>
      <c r="X6948" s="22"/>
      <c r="Y6948" s="4"/>
      <c r="Z6948" s="4"/>
      <c r="AA6948" s="4"/>
      <c r="AB6948" s="9"/>
      <c r="AD6948" s="165"/>
      <c r="AE6948" s="165"/>
      <c r="AF6948" s="165"/>
      <c r="AG6948" s="188"/>
      <c r="AH6948" s="188"/>
      <c r="AI6948" s="165"/>
      <c r="AJ6948" s="172"/>
      <c r="AK6948" s="172"/>
      <c r="AL6948" s="172"/>
      <c r="AM6948" s="165"/>
    </row>
    <row r="6949" spans="1:39">
      <c r="A6949" s="2"/>
      <c r="B6949" s="3"/>
      <c r="C6949" s="4"/>
      <c r="D6949" s="4"/>
      <c r="E6949" s="135"/>
      <c r="F6949" s="6"/>
      <c r="G6949" s="6"/>
      <c r="H6949" s="6"/>
      <c r="I6949" s="6"/>
      <c r="J6949" s="2"/>
      <c r="K6949" s="2"/>
      <c r="L6949" s="3"/>
      <c r="M6949" s="71"/>
      <c r="N6949" s="73"/>
      <c r="O6949" s="70"/>
      <c r="P6949" s="42"/>
      <c r="Q6949" s="3"/>
      <c r="R6949" s="6"/>
      <c r="S6949" s="7"/>
      <c r="T6949" s="1"/>
      <c r="U6949" s="8"/>
      <c r="V6949" s="8"/>
      <c r="W6949" s="37"/>
      <c r="X6949" s="22"/>
      <c r="Y6949" s="4"/>
      <c r="Z6949" s="4"/>
      <c r="AA6949" s="4"/>
      <c r="AB6949" s="9"/>
      <c r="AD6949" s="165"/>
      <c r="AE6949" s="165"/>
      <c r="AF6949" s="165"/>
      <c r="AG6949" s="188"/>
      <c r="AH6949" s="188"/>
      <c r="AI6949" s="165"/>
      <c r="AJ6949" s="172"/>
      <c r="AK6949" s="172"/>
      <c r="AL6949" s="172"/>
      <c r="AM6949" s="165"/>
    </row>
    <row r="6950" spans="1:39">
      <c r="A6950" s="2"/>
      <c r="B6950" s="3"/>
      <c r="C6950" s="4"/>
      <c r="D6950" s="4"/>
      <c r="E6950" s="135"/>
      <c r="F6950" s="6"/>
      <c r="G6950" s="6"/>
      <c r="H6950" s="6"/>
      <c r="I6950" s="6"/>
      <c r="J6950" s="2"/>
      <c r="K6950" s="2"/>
      <c r="L6950" s="3"/>
      <c r="M6950" s="71"/>
      <c r="N6950" s="73"/>
      <c r="O6950" s="70"/>
      <c r="P6950" s="42"/>
      <c r="Q6950" s="3"/>
      <c r="R6950" s="6"/>
      <c r="S6950" s="7"/>
      <c r="T6950" s="1"/>
      <c r="U6950" s="8"/>
      <c r="V6950" s="8"/>
      <c r="W6950" s="31"/>
      <c r="X6950" s="22"/>
      <c r="Y6950" s="4"/>
      <c r="Z6950" s="4"/>
      <c r="AA6950" s="4"/>
      <c r="AB6950" s="9"/>
      <c r="AD6950" s="165"/>
      <c r="AE6950" s="165"/>
      <c r="AF6950" s="165"/>
      <c r="AG6950" s="188"/>
      <c r="AH6950" s="188"/>
      <c r="AI6950" s="165"/>
      <c r="AJ6950" s="172"/>
      <c r="AK6950" s="172"/>
      <c r="AL6950" s="172"/>
      <c r="AM6950" s="165"/>
    </row>
    <row r="6951" spans="1:39">
      <c r="A6951" s="2"/>
      <c r="B6951" s="3"/>
      <c r="C6951" s="4"/>
      <c r="D6951" s="4"/>
      <c r="E6951" s="135"/>
      <c r="F6951" s="6"/>
      <c r="G6951" s="6"/>
      <c r="H6951" s="6"/>
      <c r="I6951" s="6"/>
      <c r="J6951" s="2"/>
      <c r="K6951" s="2"/>
      <c r="L6951" s="3"/>
      <c r="M6951" s="71"/>
      <c r="N6951" s="73"/>
      <c r="O6951" s="70"/>
      <c r="P6951" s="42"/>
      <c r="Q6951" s="3"/>
      <c r="R6951" s="6"/>
      <c r="S6951" s="7"/>
      <c r="T6951" s="1"/>
      <c r="U6951" s="8"/>
      <c r="V6951" s="8"/>
      <c r="W6951" s="44"/>
      <c r="X6951" s="22"/>
      <c r="Y6951" s="4"/>
      <c r="Z6951" s="4"/>
      <c r="AA6951" s="4"/>
      <c r="AB6951" s="9"/>
      <c r="AD6951" s="165"/>
      <c r="AE6951" s="165"/>
      <c r="AF6951" s="165"/>
      <c r="AG6951" s="188"/>
      <c r="AH6951" s="188"/>
      <c r="AI6951" s="165"/>
      <c r="AJ6951" s="172"/>
      <c r="AK6951" s="172"/>
      <c r="AL6951" s="172"/>
      <c r="AM6951" s="165"/>
    </row>
    <row r="6952" spans="1:39">
      <c r="A6952" s="2"/>
      <c r="B6952" s="3"/>
      <c r="C6952" s="4"/>
      <c r="D6952" s="4"/>
      <c r="E6952" s="135"/>
      <c r="F6952" s="6"/>
      <c r="G6952" s="6"/>
      <c r="H6952" s="6"/>
      <c r="I6952" s="6"/>
      <c r="J6952" s="2"/>
      <c r="K6952" s="2"/>
      <c r="L6952" s="3"/>
      <c r="M6952" s="71"/>
      <c r="N6952" s="73"/>
      <c r="O6952" s="70"/>
      <c r="P6952" s="42"/>
      <c r="Q6952" s="3"/>
      <c r="R6952" s="6"/>
      <c r="S6952" s="7"/>
      <c r="T6952" s="1"/>
      <c r="U6952" s="8"/>
      <c r="V6952" s="8"/>
      <c r="W6952" s="44"/>
      <c r="X6952" s="22"/>
      <c r="Y6952" s="4"/>
      <c r="Z6952" s="4"/>
      <c r="AA6952" s="4"/>
      <c r="AB6952" s="9"/>
      <c r="AD6952" s="165"/>
      <c r="AE6952" s="165"/>
      <c r="AF6952" s="165"/>
      <c r="AG6952" s="188"/>
      <c r="AH6952" s="188"/>
      <c r="AI6952" s="165"/>
      <c r="AJ6952" s="172"/>
      <c r="AK6952" s="172"/>
      <c r="AL6952" s="172"/>
      <c r="AM6952" s="165"/>
    </row>
    <row r="6953" spans="1:39">
      <c r="A6953" s="2"/>
      <c r="B6953" s="3"/>
      <c r="C6953" s="4"/>
      <c r="D6953" s="4"/>
      <c r="E6953" s="135"/>
      <c r="F6953" s="6"/>
      <c r="G6953" s="6"/>
      <c r="H6953" s="6"/>
      <c r="I6953" s="6"/>
      <c r="J6953" s="2"/>
      <c r="K6953" s="2"/>
      <c r="L6953" s="3"/>
      <c r="M6953" s="71"/>
      <c r="N6953" s="73"/>
      <c r="O6953" s="70"/>
      <c r="P6953" s="42"/>
      <c r="Q6953" s="3"/>
      <c r="R6953" s="6"/>
      <c r="S6953" s="7"/>
      <c r="T6953" s="1"/>
      <c r="U6953" s="8"/>
      <c r="V6953" s="8"/>
      <c r="W6953" s="44"/>
      <c r="X6953" s="22"/>
      <c r="Y6953" s="4"/>
      <c r="Z6953" s="4"/>
      <c r="AA6953" s="4"/>
      <c r="AB6953" s="9"/>
      <c r="AD6953" s="165"/>
      <c r="AE6953" s="165"/>
      <c r="AF6953" s="165"/>
      <c r="AG6953" s="188"/>
      <c r="AH6953" s="188"/>
      <c r="AI6953" s="165"/>
      <c r="AJ6953" s="172"/>
      <c r="AK6953" s="172"/>
      <c r="AL6953" s="172"/>
      <c r="AM6953" s="165"/>
    </row>
    <row r="6954" spans="1:39">
      <c r="A6954" s="2"/>
      <c r="B6954" s="3"/>
      <c r="C6954" s="4"/>
      <c r="D6954" s="4"/>
      <c r="E6954" s="135"/>
      <c r="F6954" s="6"/>
      <c r="G6954" s="6"/>
      <c r="H6954" s="6"/>
      <c r="I6954" s="6"/>
      <c r="J6954" s="2"/>
      <c r="K6954" s="2"/>
      <c r="L6954" s="3"/>
      <c r="M6954" s="71"/>
      <c r="N6954" s="73"/>
      <c r="O6954" s="70"/>
      <c r="P6954" s="42"/>
      <c r="Q6954" s="3"/>
      <c r="R6954" s="6"/>
      <c r="S6954" s="7"/>
      <c r="T6954" s="1"/>
      <c r="U6954" s="8"/>
      <c r="V6954" s="8"/>
      <c r="W6954" s="44"/>
      <c r="X6954" s="22"/>
      <c r="Y6954" s="4"/>
      <c r="Z6954" s="4"/>
      <c r="AA6954" s="4"/>
      <c r="AB6954" s="9"/>
      <c r="AD6954" s="165"/>
      <c r="AE6954" s="165"/>
      <c r="AF6954" s="165"/>
      <c r="AG6954" s="188"/>
      <c r="AH6954" s="188"/>
      <c r="AI6954" s="165"/>
      <c r="AJ6954" s="172"/>
      <c r="AK6954" s="172"/>
      <c r="AL6954" s="172"/>
      <c r="AM6954" s="165"/>
    </row>
    <row r="6955" spans="1:39">
      <c r="A6955" s="2"/>
      <c r="B6955" s="3"/>
      <c r="C6955" s="4"/>
      <c r="D6955" s="4"/>
      <c r="E6955" s="135"/>
      <c r="F6955" s="6"/>
      <c r="G6955" s="6"/>
      <c r="H6955" s="6"/>
      <c r="I6955" s="6"/>
      <c r="J6955" s="2"/>
      <c r="K6955" s="2"/>
      <c r="L6955" s="3"/>
      <c r="M6955" s="71"/>
      <c r="N6955" s="73"/>
      <c r="O6955" s="70"/>
      <c r="P6955" s="42"/>
      <c r="Q6955" s="3"/>
      <c r="R6955" s="6"/>
      <c r="S6955" s="7"/>
      <c r="T6955" s="1"/>
      <c r="U6955" s="8"/>
      <c r="V6955" s="8"/>
      <c r="W6955" s="44"/>
      <c r="X6955" s="22"/>
      <c r="Y6955" s="4"/>
      <c r="Z6955" s="4"/>
      <c r="AA6955" s="4"/>
      <c r="AB6955" s="9"/>
      <c r="AD6955" s="165"/>
      <c r="AE6955" s="165"/>
      <c r="AF6955" s="165"/>
      <c r="AG6955" s="188"/>
      <c r="AH6955" s="188"/>
      <c r="AI6955" s="165"/>
      <c r="AJ6955" s="172"/>
      <c r="AK6955" s="172"/>
      <c r="AL6955" s="172"/>
      <c r="AM6955" s="165"/>
    </row>
    <row r="6956" spans="1:39">
      <c r="A6956" s="2"/>
      <c r="B6956" s="3"/>
      <c r="C6956" s="4"/>
      <c r="D6956" s="4"/>
      <c r="E6956" s="135"/>
      <c r="F6956" s="6"/>
      <c r="G6956" s="6"/>
      <c r="H6956" s="6"/>
      <c r="I6956" s="6"/>
      <c r="J6956" s="2"/>
      <c r="K6956" s="2"/>
      <c r="L6956" s="3"/>
      <c r="M6956" s="71"/>
      <c r="N6956" s="73"/>
      <c r="O6956" s="70"/>
      <c r="P6956" s="42"/>
      <c r="Q6956" s="3"/>
      <c r="R6956" s="6"/>
      <c r="S6956" s="7"/>
      <c r="T6956" s="1"/>
      <c r="U6956" s="8"/>
      <c r="V6956" s="8"/>
      <c r="W6956" s="44"/>
      <c r="X6956" s="22"/>
      <c r="Y6956" s="4"/>
      <c r="Z6956" s="4"/>
      <c r="AA6956" s="4"/>
      <c r="AB6956" s="9"/>
      <c r="AD6956" s="165"/>
      <c r="AE6956" s="165"/>
      <c r="AF6956" s="165"/>
      <c r="AG6956" s="188"/>
      <c r="AH6956" s="188"/>
      <c r="AI6956" s="165"/>
      <c r="AJ6956" s="172"/>
      <c r="AK6956" s="172"/>
      <c r="AL6956" s="172"/>
      <c r="AM6956" s="165"/>
    </row>
    <row r="6957" spans="1:39">
      <c r="A6957" s="2"/>
      <c r="B6957" s="3"/>
      <c r="C6957" s="4"/>
      <c r="D6957" s="4"/>
      <c r="E6957" s="135"/>
      <c r="F6957" s="6"/>
      <c r="G6957" s="6"/>
      <c r="H6957" s="6"/>
      <c r="I6957" s="6"/>
      <c r="J6957" s="2"/>
      <c r="K6957" s="2"/>
      <c r="L6957" s="3"/>
      <c r="M6957" s="71"/>
      <c r="N6957" s="73"/>
      <c r="O6957" s="70"/>
      <c r="P6957" s="42"/>
      <c r="Q6957" s="3"/>
      <c r="R6957" s="6"/>
      <c r="S6957" s="7"/>
      <c r="T6957" s="1"/>
      <c r="U6957" s="8"/>
      <c r="V6957" s="8"/>
      <c r="W6957" s="44"/>
      <c r="X6957" s="22"/>
      <c r="Y6957" s="4"/>
      <c r="Z6957" s="4"/>
      <c r="AA6957" s="4"/>
      <c r="AB6957" s="9"/>
      <c r="AD6957" s="165"/>
      <c r="AE6957" s="165"/>
      <c r="AF6957" s="165"/>
      <c r="AG6957" s="188"/>
      <c r="AH6957" s="188"/>
      <c r="AI6957" s="165"/>
      <c r="AJ6957" s="172"/>
      <c r="AK6957" s="172"/>
      <c r="AL6957" s="172"/>
      <c r="AM6957" s="165"/>
    </row>
    <row r="6958" spans="1:39">
      <c r="A6958" s="2"/>
      <c r="B6958" s="3"/>
      <c r="C6958" s="4"/>
      <c r="D6958" s="4"/>
      <c r="E6958" s="135"/>
      <c r="F6958" s="6"/>
      <c r="G6958" s="6"/>
      <c r="H6958" s="6"/>
      <c r="I6958" s="6"/>
      <c r="J6958" s="8"/>
      <c r="K6958" s="8"/>
      <c r="L6958" s="3"/>
      <c r="M6958" s="71"/>
      <c r="N6958" s="73"/>
      <c r="O6958" s="70"/>
      <c r="P6958" s="42"/>
      <c r="Q6958" s="3"/>
      <c r="R6958" s="6"/>
      <c r="S6958" s="7"/>
      <c r="T6958" s="1"/>
      <c r="U6958" s="8"/>
      <c r="V6958" s="8"/>
      <c r="W6958" s="37"/>
      <c r="X6958" s="22"/>
      <c r="Y6958" s="4"/>
      <c r="Z6958" s="4"/>
      <c r="AA6958" s="4"/>
      <c r="AB6958" s="9"/>
      <c r="AD6958" s="165"/>
      <c r="AE6958" s="165"/>
      <c r="AF6958" s="165"/>
      <c r="AG6958" s="188"/>
      <c r="AH6958" s="188"/>
      <c r="AI6958" s="180"/>
      <c r="AJ6958" s="172"/>
      <c r="AK6958" s="172"/>
      <c r="AL6958" s="172"/>
      <c r="AM6958" s="165"/>
    </row>
    <row r="6959" spans="1:39">
      <c r="A6959" s="2"/>
      <c r="B6959" s="3"/>
      <c r="C6959" s="4"/>
      <c r="D6959" s="4"/>
      <c r="E6959" s="135"/>
      <c r="F6959" s="6"/>
      <c r="G6959" s="6"/>
      <c r="H6959" s="6"/>
      <c r="I6959" s="6"/>
      <c r="J6959" s="8"/>
      <c r="K6959" s="8"/>
      <c r="L6959" s="3"/>
      <c r="M6959" s="71"/>
      <c r="N6959" s="73"/>
      <c r="O6959" s="70"/>
      <c r="P6959" s="42"/>
      <c r="Q6959" s="3"/>
      <c r="R6959" s="6"/>
      <c r="S6959" s="7"/>
      <c r="T6959" s="1"/>
      <c r="U6959" s="8"/>
      <c r="V6959" s="8"/>
      <c r="W6959" s="38"/>
      <c r="X6959" s="22"/>
      <c r="Y6959" s="4"/>
      <c r="Z6959" s="4"/>
      <c r="AA6959" s="4"/>
      <c r="AB6959" s="9"/>
      <c r="AD6959" s="165"/>
      <c r="AE6959" s="165"/>
      <c r="AF6959" s="165"/>
      <c r="AG6959" s="188"/>
      <c r="AH6959" s="188"/>
      <c r="AI6959" s="165"/>
      <c r="AJ6959" s="172"/>
      <c r="AK6959" s="172"/>
      <c r="AL6959" s="172"/>
      <c r="AM6959" s="165"/>
    </row>
    <row r="6960" spans="1:39">
      <c r="A6960" s="2"/>
      <c r="B6960" s="3"/>
      <c r="C6960" s="4"/>
      <c r="D6960" s="4"/>
      <c r="E6960" s="135"/>
      <c r="F6960" s="6"/>
      <c r="G6960" s="6"/>
      <c r="H6960" s="6"/>
      <c r="I6960" s="6"/>
      <c r="J6960" s="2"/>
      <c r="K6960" s="8"/>
      <c r="L6960" s="3"/>
      <c r="M6960" s="71"/>
      <c r="N6960" s="73"/>
      <c r="O6960" s="70"/>
      <c r="P6960" s="42"/>
      <c r="Q6960" s="3"/>
      <c r="R6960" s="6"/>
      <c r="S6960" s="7"/>
      <c r="T6960" s="1"/>
      <c r="U6960" s="8"/>
      <c r="V6960" s="8"/>
      <c r="W6960" s="31"/>
      <c r="X6960" s="22"/>
      <c r="Y6960" s="4"/>
      <c r="Z6960" s="4"/>
      <c r="AA6960" s="4"/>
      <c r="AB6960" s="9"/>
      <c r="AD6960" s="165"/>
      <c r="AE6960" s="165"/>
      <c r="AF6960" s="165"/>
      <c r="AG6960" s="188"/>
      <c r="AH6960" s="188"/>
      <c r="AI6960" s="180"/>
      <c r="AJ6960" s="172"/>
      <c r="AK6960" s="172"/>
      <c r="AL6960" s="172"/>
      <c r="AM6960" s="165"/>
    </row>
    <row r="6961" spans="1:39">
      <c r="A6961" s="2"/>
      <c r="B6961" s="3"/>
      <c r="C6961" s="4"/>
      <c r="D6961" s="4"/>
      <c r="E6961" s="135"/>
      <c r="F6961" s="6"/>
      <c r="G6961" s="6"/>
      <c r="H6961" s="6"/>
      <c r="I6961" s="6"/>
      <c r="J6961" s="2"/>
      <c r="K6961" s="8"/>
      <c r="L6961" s="3"/>
      <c r="M6961" s="71"/>
      <c r="N6961" s="73"/>
      <c r="O6961" s="70"/>
      <c r="P6961" s="42"/>
      <c r="Q6961" s="3"/>
      <c r="R6961" s="6"/>
      <c r="S6961" s="7"/>
      <c r="T6961" s="1"/>
      <c r="U6961" s="8"/>
      <c r="V6961" s="8"/>
      <c r="W6961" s="31"/>
      <c r="X6961" s="22"/>
      <c r="Y6961" s="4"/>
      <c r="Z6961" s="4"/>
      <c r="AA6961" s="4"/>
      <c r="AB6961" s="9"/>
      <c r="AD6961" s="165"/>
      <c r="AE6961" s="165"/>
      <c r="AF6961" s="165"/>
      <c r="AG6961" s="188"/>
      <c r="AH6961" s="188"/>
      <c r="AI6961" s="165"/>
      <c r="AJ6961" s="172"/>
      <c r="AK6961" s="172"/>
      <c r="AL6961" s="172"/>
      <c r="AM6961" s="165"/>
    </row>
    <row r="6962" spans="1:39">
      <c r="A6962" s="2"/>
      <c r="B6962" s="3"/>
      <c r="C6962" s="4"/>
      <c r="D6962" s="4"/>
      <c r="E6962" s="135"/>
      <c r="F6962" s="6"/>
      <c r="G6962" s="6"/>
      <c r="H6962" s="6"/>
      <c r="I6962" s="6"/>
      <c r="J6962" s="2"/>
      <c r="K6962" s="2"/>
      <c r="L6962" s="3"/>
      <c r="M6962" s="71"/>
      <c r="N6962" s="73"/>
      <c r="O6962" s="70"/>
      <c r="P6962" s="42"/>
      <c r="Q6962" s="3"/>
      <c r="R6962" s="6"/>
      <c r="S6962" s="7"/>
      <c r="T6962" s="1"/>
      <c r="U6962" s="8"/>
      <c r="V6962" s="8"/>
      <c r="W6962" s="31"/>
      <c r="X6962" s="22"/>
      <c r="Y6962" s="4"/>
      <c r="Z6962" s="4"/>
      <c r="AA6962" s="4"/>
      <c r="AB6962" s="9"/>
      <c r="AD6962" s="165"/>
      <c r="AE6962" s="165"/>
      <c r="AF6962" s="165"/>
      <c r="AG6962" s="188"/>
      <c r="AH6962" s="188"/>
      <c r="AI6962" s="180"/>
      <c r="AJ6962" s="172"/>
      <c r="AK6962" s="172"/>
      <c r="AL6962" s="172"/>
      <c r="AM6962" s="165"/>
    </row>
    <row r="6963" spans="1:39">
      <c r="A6963" s="2"/>
      <c r="B6963" s="3"/>
      <c r="C6963" s="4"/>
      <c r="D6963" s="4"/>
      <c r="E6963" s="135"/>
      <c r="F6963" s="6"/>
      <c r="G6963" s="6"/>
      <c r="H6963" s="6"/>
      <c r="I6963" s="6"/>
      <c r="J6963" s="2"/>
      <c r="K6963" s="2"/>
      <c r="L6963" s="3"/>
      <c r="M6963" s="71"/>
      <c r="N6963" s="73"/>
      <c r="O6963" s="70"/>
      <c r="P6963" s="42"/>
      <c r="Q6963" s="3"/>
      <c r="R6963" s="6"/>
      <c r="S6963" s="7"/>
      <c r="T6963" s="1"/>
      <c r="U6963" s="8"/>
      <c r="V6963" s="8"/>
      <c r="W6963" s="31"/>
      <c r="X6963" s="22"/>
      <c r="Y6963" s="4"/>
      <c r="Z6963" s="4"/>
      <c r="AA6963" s="4"/>
      <c r="AB6963" s="9"/>
      <c r="AD6963" s="165"/>
      <c r="AE6963" s="165"/>
      <c r="AF6963" s="165"/>
      <c r="AG6963" s="188"/>
      <c r="AH6963" s="188"/>
      <c r="AI6963" s="165"/>
      <c r="AJ6963" s="172"/>
      <c r="AK6963" s="172"/>
      <c r="AL6963" s="172"/>
      <c r="AM6963" s="165"/>
    </row>
    <row r="6964" spans="1:39">
      <c r="A6964" s="2"/>
      <c r="B6964" s="3"/>
      <c r="C6964" s="4"/>
      <c r="D6964" s="4"/>
      <c r="E6964" s="135"/>
      <c r="F6964" s="6"/>
      <c r="G6964" s="6"/>
      <c r="H6964" s="6"/>
      <c r="I6964" s="6"/>
      <c r="J6964" s="2"/>
      <c r="K6964" s="2"/>
      <c r="L6964" s="3"/>
      <c r="M6964" s="71"/>
      <c r="N6964" s="73"/>
      <c r="O6964" s="70"/>
      <c r="P6964" s="42"/>
      <c r="Q6964" s="3"/>
      <c r="R6964" s="6"/>
      <c r="S6964" s="7"/>
      <c r="T6964" s="1"/>
      <c r="U6964" s="8"/>
      <c r="V6964" s="8"/>
      <c r="W6964" s="31"/>
      <c r="X6964" s="22"/>
      <c r="Y6964" s="4"/>
      <c r="Z6964" s="4"/>
      <c r="AA6964" s="4"/>
      <c r="AB6964" s="9"/>
      <c r="AD6964" s="165"/>
      <c r="AE6964" s="165"/>
      <c r="AF6964" s="165"/>
      <c r="AG6964" s="188"/>
      <c r="AH6964" s="188"/>
      <c r="AI6964" s="180"/>
      <c r="AJ6964" s="172"/>
      <c r="AK6964" s="172"/>
      <c r="AL6964" s="172"/>
      <c r="AM6964" s="165"/>
    </row>
    <row r="6965" spans="1:39">
      <c r="A6965" s="2"/>
      <c r="B6965" s="3"/>
      <c r="C6965" s="4"/>
      <c r="D6965" s="4"/>
      <c r="E6965" s="135"/>
      <c r="F6965" s="6"/>
      <c r="G6965" s="6"/>
      <c r="H6965" s="6"/>
      <c r="I6965" s="6"/>
      <c r="J6965" s="2"/>
      <c r="K6965" s="2"/>
      <c r="L6965" s="3"/>
      <c r="M6965" s="71"/>
      <c r="N6965" s="73"/>
      <c r="O6965" s="70"/>
      <c r="P6965" s="42"/>
      <c r="Q6965" s="3"/>
      <c r="R6965" s="6"/>
      <c r="S6965" s="7"/>
      <c r="T6965" s="1"/>
      <c r="U6965" s="8"/>
      <c r="V6965" s="8"/>
      <c r="W6965" s="26"/>
      <c r="X6965" s="22"/>
      <c r="Y6965" s="4"/>
      <c r="Z6965" s="4"/>
      <c r="AA6965" s="4"/>
      <c r="AB6965" s="9"/>
      <c r="AD6965" s="165"/>
      <c r="AE6965" s="165"/>
      <c r="AF6965" s="165"/>
      <c r="AG6965" s="188"/>
      <c r="AH6965" s="188"/>
      <c r="AI6965" s="180"/>
      <c r="AJ6965" s="172"/>
      <c r="AK6965" s="172"/>
      <c r="AL6965" s="172"/>
      <c r="AM6965" s="165"/>
    </row>
    <row r="6966" spans="1:39">
      <c r="A6966" s="2"/>
      <c r="B6966" s="3"/>
      <c r="C6966" s="4"/>
      <c r="D6966" s="4"/>
      <c r="E6966" s="135"/>
      <c r="F6966" s="6"/>
      <c r="G6966" s="6"/>
      <c r="H6966" s="6"/>
      <c r="I6966" s="6"/>
      <c r="J6966" s="2"/>
      <c r="K6966" s="2"/>
      <c r="L6966" s="3"/>
      <c r="M6966" s="71"/>
      <c r="N6966" s="73"/>
      <c r="O6966" s="70"/>
      <c r="P6966" s="42"/>
      <c r="Q6966" s="3"/>
      <c r="R6966" s="6"/>
      <c r="S6966" s="7"/>
      <c r="T6966" s="1"/>
      <c r="U6966" s="8"/>
      <c r="V6966" s="8"/>
      <c r="W6966" s="44"/>
      <c r="X6966" s="22"/>
      <c r="Y6966" s="4"/>
      <c r="Z6966" s="4"/>
      <c r="AA6966" s="4"/>
      <c r="AB6966" s="9"/>
      <c r="AD6966" s="165"/>
      <c r="AE6966" s="165"/>
      <c r="AF6966" s="165"/>
      <c r="AG6966" s="188"/>
      <c r="AH6966" s="188"/>
      <c r="AI6966" s="180"/>
      <c r="AJ6966" s="172"/>
      <c r="AK6966" s="172"/>
      <c r="AL6966" s="172"/>
      <c r="AM6966" s="165"/>
    </row>
    <row r="6967" spans="1:39">
      <c r="A6967" s="2"/>
      <c r="B6967" s="3"/>
      <c r="C6967" s="4"/>
      <c r="D6967" s="4"/>
      <c r="E6967" s="135"/>
      <c r="F6967" s="6"/>
      <c r="G6967" s="6"/>
      <c r="H6967" s="6"/>
      <c r="I6967" s="6"/>
      <c r="J6967" s="2"/>
      <c r="K6967" s="2"/>
      <c r="L6967" s="3"/>
      <c r="M6967" s="71"/>
      <c r="N6967" s="73"/>
      <c r="O6967" s="70"/>
      <c r="P6967" s="42"/>
      <c r="Q6967" s="3"/>
      <c r="R6967" s="6"/>
      <c r="S6967" s="7"/>
      <c r="T6967" s="1"/>
      <c r="U6967" s="8"/>
      <c r="V6967" s="8"/>
      <c r="W6967" s="31"/>
      <c r="X6967" s="22"/>
      <c r="Y6967" s="4"/>
      <c r="Z6967" s="4"/>
      <c r="AA6967" s="4"/>
      <c r="AB6967" s="9"/>
      <c r="AD6967" s="165"/>
      <c r="AE6967" s="165"/>
      <c r="AF6967" s="165"/>
      <c r="AG6967" s="188"/>
      <c r="AH6967" s="188"/>
      <c r="AI6967" s="165"/>
      <c r="AJ6967" s="172"/>
      <c r="AK6967" s="172"/>
      <c r="AL6967" s="172"/>
      <c r="AM6967" s="165"/>
    </row>
    <row r="6968" spans="1:39">
      <c r="A6968" s="2"/>
      <c r="B6968" s="3"/>
      <c r="C6968" s="4"/>
      <c r="D6968" s="4"/>
      <c r="E6968" s="135"/>
      <c r="F6968" s="6"/>
      <c r="G6968" s="6"/>
      <c r="H6968" s="6"/>
      <c r="I6968" s="6"/>
      <c r="J6968" s="2"/>
      <c r="K6968" s="2"/>
      <c r="L6968" s="3"/>
      <c r="M6968" s="71"/>
      <c r="N6968" s="73"/>
      <c r="O6968" s="70"/>
      <c r="P6968" s="42"/>
      <c r="Q6968" s="3"/>
      <c r="R6968" s="6"/>
      <c r="S6968" s="7"/>
      <c r="T6968" s="1"/>
      <c r="U6968" s="8"/>
      <c r="V6968" s="8"/>
      <c r="W6968" s="31"/>
      <c r="X6968" s="22"/>
      <c r="Y6968" s="4"/>
      <c r="Z6968" s="4"/>
      <c r="AA6968" s="4"/>
      <c r="AB6968" s="9"/>
      <c r="AD6968" s="165"/>
      <c r="AE6968" s="165"/>
      <c r="AF6968" s="165"/>
      <c r="AG6968" s="188"/>
      <c r="AH6968" s="188"/>
      <c r="AI6968" s="180"/>
      <c r="AJ6968" s="172"/>
      <c r="AK6968" s="172"/>
      <c r="AL6968" s="172"/>
      <c r="AM6968" s="165"/>
    </row>
    <row r="6969" spans="1:39">
      <c r="A6969" s="2"/>
      <c r="B6969" s="3"/>
      <c r="C6969" s="4"/>
      <c r="D6969" s="4"/>
      <c r="E6969" s="135"/>
      <c r="F6969" s="6"/>
      <c r="G6969" s="6"/>
      <c r="H6969" s="6"/>
      <c r="I6969" s="6"/>
      <c r="J6969" s="2"/>
      <c r="K6969" s="2"/>
      <c r="L6969" s="3"/>
      <c r="M6969" s="71"/>
      <c r="N6969" s="73"/>
      <c r="O6969" s="70"/>
      <c r="P6969" s="42"/>
      <c r="Q6969" s="3"/>
      <c r="R6969" s="6"/>
      <c r="S6969" s="7"/>
      <c r="T6969" s="1"/>
      <c r="U6969" s="8"/>
      <c r="V6969" s="8"/>
      <c r="W6969" s="31"/>
      <c r="X6969" s="22"/>
      <c r="Y6969" s="4"/>
      <c r="Z6969" s="4"/>
      <c r="AA6969" s="4"/>
      <c r="AB6969" s="9"/>
      <c r="AD6969" s="165"/>
      <c r="AE6969" s="165"/>
      <c r="AF6969" s="165"/>
      <c r="AG6969" s="188"/>
      <c r="AH6969" s="188"/>
      <c r="AI6969" s="180"/>
      <c r="AJ6969" s="172"/>
      <c r="AK6969" s="172"/>
      <c r="AL6969" s="172"/>
      <c r="AM6969" s="165"/>
    </row>
    <row r="6970" spans="1:39">
      <c r="A6970" s="2"/>
      <c r="B6970" s="3"/>
      <c r="C6970" s="4"/>
      <c r="D6970" s="4"/>
      <c r="E6970" s="135"/>
      <c r="F6970" s="6"/>
      <c r="G6970" s="6"/>
      <c r="H6970" s="6"/>
      <c r="I6970" s="6"/>
      <c r="J6970" s="2"/>
      <c r="K6970" s="2"/>
      <c r="L6970" s="3"/>
      <c r="M6970" s="71"/>
      <c r="N6970" s="73"/>
      <c r="O6970" s="70"/>
      <c r="P6970" s="42"/>
      <c r="Q6970" s="3"/>
      <c r="R6970" s="6"/>
      <c r="S6970" s="7"/>
      <c r="T6970" s="1"/>
      <c r="U6970" s="8"/>
      <c r="V6970" s="8"/>
      <c r="W6970" s="44"/>
      <c r="X6970" s="22"/>
      <c r="Y6970" s="4"/>
      <c r="Z6970" s="4"/>
      <c r="AA6970" s="4"/>
      <c r="AB6970" s="9"/>
      <c r="AD6970" s="165"/>
      <c r="AE6970" s="165"/>
      <c r="AF6970" s="165"/>
      <c r="AG6970" s="188"/>
      <c r="AH6970" s="188"/>
      <c r="AI6970" s="180"/>
      <c r="AJ6970" s="172"/>
      <c r="AK6970" s="172"/>
      <c r="AL6970" s="172"/>
      <c r="AM6970" s="165"/>
    </row>
    <row r="6971" spans="1:39">
      <c r="A6971" s="2"/>
      <c r="B6971" s="3"/>
      <c r="C6971" s="4"/>
      <c r="D6971" s="4"/>
      <c r="E6971" s="135"/>
      <c r="F6971" s="6"/>
      <c r="G6971" s="6"/>
      <c r="H6971" s="6"/>
      <c r="I6971" s="6"/>
      <c r="J6971" s="2"/>
      <c r="K6971" s="2"/>
      <c r="L6971" s="3"/>
      <c r="M6971" s="71"/>
      <c r="N6971" s="73"/>
      <c r="O6971" s="70"/>
      <c r="P6971" s="42"/>
      <c r="Q6971" s="3"/>
      <c r="R6971" s="6"/>
      <c r="S6971" s="7"/>
      <c r="T6971" s="1"/>
      <c r="U6971" s="8"/>
      <c r="V6971" s="8"/>
      <c r="W6971" s="31"/>
      <c r="X6971" s="22"/>
      <c r="Y6971" s="4"/>
      <c r="Z6971" s="4"/>
      <c r="AA6971" s="4"/>
      <c r="AB6971" s="9"/>
      <c r="AD6971" s="165"/>
      <c r="AE6971" s="165"/>
      <c r="AF6971" s="165"/>
      <c r="AG6971" s="188"/>
      <c r="AH6971" s="188"/>
      <c r="AI6971" s="180"/>
      <c r="AJ6971" s="172"/>
      <c r="AK6971" s="172"/>
      <c r="AL6971" s="172"/>
      <c r="AM6971" s="165"/>
    </row>
    <row r="6972" spans="1:39">
      <c r="A6972" s="2"/>
      <c r="B6972" s="3"/>
      <c r="C6972" s="4"/>
      <c r="D6972" s="4"/>
      <c r="E6972" s="135"/>
      <c r="F6972" s="6"/>
      <c r="G6972" s="6"/>
      <c r="H6972" s="6"/>
      <c r="I6972" s="6"/>
      <c r="J6972" s="2"/>
      <c r="K6972" s="2"/>
      <c r="L6972" s="3"/>
      <c r="M6972" s="71"/>
      <c r="N6972" s="73"/>
      <c r="O6972" s="70"/>
      <c r="P6972" s="42"/>
      <c r="Q6972" s="3"/>
      <c r="R6972" s="6"/>
      <c r="S6972" s="7"/>
      <c r="T6972" s="1"/>
      <c r="U6972" s="8"/>
      <c r="V6972" s="8"/>
      <c r="W6972" s="28"/>
      <c r="X6972" s="22"/>
      <c r="Y6972" s="4"/>
      <c r="Z6972" s="4"/>
      <c r="AA6972" s="4"/>
      <c r="AB6972" s="9"/>
      <c r="AD6972" s="165"/>
      <c r="AE6972" s="165"/>
      <c r="AF6972" s="165"/>
      <c r="AG6972" s="188"/>
      <c r="AH6972" s="188"/>
      <c r="AI6972" s="180"/>
      <c r="AJ6972" s="172"/>
      <c r="AK6972" s="172"/>
      <c r="AL6972" s="172"/>
      <c r="AM6972" s="165"/>
    </row>
    <row r="6973" spans="1:39">
      <c r="A6973" s="2"/>
      <c r="B6973" s="3"/>
      <c r="C6973" s="4"/>
      <c r="D6973" s="4"/>
      <c r="E6973" s="135"/>
      <c r="F6973" s="6"/>
      <c r="G6973" s="6"/>
      <c r="H6973" s="6"/>
      <c r="I6973" s="6"/>
      <c r="J6973" s="2"/>
      <c r="K6973" s="2"/>
      <c r="L6973" s="3"/>
      <c r="M6973" s="71"/>
      <c r="N6973" s="73"/>
      <c r="O6973" s="70"/>
      <c r="P6973" s="42"/>
      <c r="Q6973" s="3"/>
      <c r="R6973" s="6"/>
      <c r="S6973" s="7"/>
      <c r="T6973" s="1"/>
      <c r="U6973" s="8"/>
      <c r="V6973" s="8"/>
      <c r="W6973" s="31"/>
      <c r="X6973" s="22"/>
      <c r="Y6973" s="4"/>
      <c r="Z6973" s="4"/>
      <c r="AA6973" s="4"/>
      <c r="AB6973" s="9"/>
      <c r="AD6973" s="165"/>
      <c r="AE6973" s="165"/>
      <c r="AF6973" s="165"/>
      <c r="AG6973" s="188"/>
      <c r="AH6973" s="188"/>
      <c r="AI6973" s="180"/>
      <c r="AJ6973" s="172"/>
      <c r="AK6973" s="172"/>
      <c r="AL6973" s="172"/>
      <c r="AM6973" s="165"/>
    </row>
    <row r="6974" spans="1:39">
      <c r="A6974" s="2"/>
      <c r="B6974" s="3"/>
      <c r="C6974" s="4"/>
      <c r="D6974" s="4"/>
      <c r="E6974" s="135"/>
      <c r="F6974" s="6"/>
      <c r="G6974" s="6"/>
      <c r="H6974" s="6"/>
      <c r="I6974" s="6"/>
      <c r="J6974" s="2"/>
      <c r="K6974" s="2"/>
      <c r="L6974" s="3"/>
      <c r="M6974" s="71"/>
      <c r="N6974" s="73"/>
      <c r="O6974" s="70"/>
      <c r="P6974" s="42"/>
      <c r="Q6974" s="3"/>
      <c r="R6974" s="6"/>
      <c r="S6974" s="7"/>
      <c r="T6974" s="1"/>
      <c r="U6974" s="8"/>
      <c r="V6974" s="8"/>
      <c r="W6974" s="44"/>
      <c r="X6974" s="22"/>
      <c r="Y6974" s="4"/>
      <c r="Z6974" s="4"/>
      <c r="AA6974" s="4"/>
      <c r="AB6974" s="9"/>
      <c r="AD6974" s="165"/>
      <c r="AE6974" s="165"/>
      <c r="AF6974" s="165"/>
      <c r="AG6974" s="188"/>
      <c r="AH6974" s="188"/>
      <c r="AI6974" s="180"/>
      <c r="AJ6974" s="172"/>
      <c r="AK6974" s="172"/>
      <c r="AL6974" s="172"/>
      <c r="AM6974" s="165"/>
    </row>
    <row r="6975" spans="1:39">
      <c r="A6975" s="2"/>
      <c r="B6975" s="3"/>
      <c r="C6975" s="4"/>
      <c r="D6975" s="4"/>
      <c r="E6975" s="135"/>
      <c r="F6975" s="6"/>
      <c r="G6975" s="6"/>
      <c r="H6975" s="6"/>
      <c r="I6975" s="6"/>
      <c r="J6975" s="2"/>
      <c r="K6975" s="2"/>
      <c r="L6975" s="3"/>
      <c r="M6975" s="71"/>
      <c r="N6975" s="73"/>
      <c r="O6975" s="70"/>
      <c r="P6975" s="42"/>
      <c r="Q6975" s="3"/>
      <c r="R6975" s="6"/>
      <c r="S6975" s="7"/>
      <c r="T6975" s="1"/>
      <c r="U6975" s="8"/>
      <c r="V6975" s="8"/>
      <c r="W6975" s="31"/>
      <c r="X6975" s="22"/>
      <c r="Y6975" s="4"/>
      <c r="Z6975" s="4"/>
      <c r="AA6975" s="4"/>
      <c r="AB6975" s="9"/>
      <c r="AD6975" s="165"/>
      <c r="AE6975" s="165"/>
      <c r="AF6975" s="165"/>
      <c r="AG6975" s="188"/>
      <c r="AH6975" s="188"/>
      <c r="AI6975" s="180"/>
      <c r="AJ6975" s="172"/>
      <c r="AK6975" s="172"/>
      <c r="AL6975" s="172"/>
      <c r="AM6975" s="165"/>
    </row>
    <row r="6976" spans="1:39">
      <c r="A6976" s="2"/>
      <c r="B6976" s="3"/>
      <c r="C6976" s="4"/>
      <c r="D6976" s="4"/>
      <c r="E6976" s="135"/>
      <c r="F6976" s="6"/>
      <c r="G6976" s="6"/>
      <c r="H6976" s="6"/>
      <c r="I6976" s="6"/>
      <c r="J6976" s="2"/>
      <c r="K6976" s="2"/>
      <c r="L6976" s="3"/>
      <c r="M6976" s="71"/>
      <c r="N6976" s="73"/>
      <c r="O6976" s="70"/>
      <c r="P6976" s="42"/>
      <c r="Q6976" s="3"/>
      <c r="R6976" s="6"/>
      <c r="S6976" s="7"/>
      <c r="T6976" s="1"/>
      <c r="U6976" s="8"/>
      <c r="V6976" s="8"/>
      <c r="W6976" s="31"/>
      <c r="X6976" s="22"/>
      <c r="Y6976" s="4"/>
      <c r="Z6976" s="4"/>
      <c r="AA6976" s="4"/>
      <c r="AB6976" s="9"/>
      <c r="AD6976" s="165"/>
      <c r="AE6976" s="165"/>
      <c r="AF6976" s="165"/>
      <c r="AG6976" s="188"/>
      <c r="AH6976" s="188"/>
      <c r="AI6976" s="180"/>
      <c r="AJ6976" s="172"/>
      <c r="AK6976" s="172"/>
      <c r="AL6976" s="172"/>
      <c r="AM6976" s="165"/>
    </row>
    <row r="6977" spans="1:39">
      <c r="A6977" s="2"/>
      <c r="B6977" s="3"/>
      <c r="C6977" s="4"/>
      <c r="D6977" s="4"/>
      <c r="E6977" s="135"/>
      <c r="F6977" s="6"/>
      <c r="G6977" s="6"/>
      <c r="H6977" s="6"/>
      <c r="I6977" s="6"/>
      <c r="J6977" s="2"/>
      <c r="K6977" s="2"/>
      <c r="L6977" s="3"/>
      <c r="M6977" s="71"/>
      <c r="N6977" s="73"/>
      <c r="O6977" s="70"/>
      <c r="P6977" s="42"/>
      <c r="Q6977" s="3"/>
      <c r="R6977" s="6"/>
      <c r="S6977" s="7"/>
      <c r="T6977" s="1"/>
      <c r="U6977" s="8"/>
      <c r="V6977" s="8"/>
      <c r="W6977" s="31"/>
      <c r="X6977" s="22"/>
      <c r="Y6977" s="4"/>
      <c r="Z6977" s="4"/>
      <c r="AA6977" s="4"/>
      <c r="AB6977" s="9"/>
      <c r="AD6977" s="165"/>
      <c r="AE6977" s="165"/>
      <c r="AF6977" s="165"/>
      <c r="AG6977" s="188"/>
      <c r="AH6977" s="188"/>
      <c r="AI6977" s="180"/>
      <c r="AJ6977" s="172"/>
      <c r="AK6977" s="172"/>
      <c r="AL6977" s="172"/>
      <c r="AM6977" s="165"/>
    </row>
    <row r="6978" spans="1:39">
      <c r="A6978" s="2"/>
      <c r="B6978" s="3"/>
      <c r="C6978" s="4"/>
      <c r="D6978" s="4"/>
      <c r="E6978" s="135"/>
      <c r="F6978" s="6"/>
      <c r="G6978" s="6"/>
      <c r="H6978" s="6"/>
      <c r="I6978" s="6"/>
      <c r="J6978" s="2"/>
      <c r="K6978" s="2"/>
      <c r="L6978" s="3"/>
      <c r="M6978" s="71"/>
      <c r="N6978" s="73"/>
      <c r="O6978" s="70"/>
      <c r="P6978" s="42"/>
      <c r="Q6978" s="3"/>
      <c r="R6978" s="6"/>
      <c r="S6978" s="7"/>
      <c r="T6978" s="1"/>
      <c r="U6978" s="8"/>
      <c r="V6978" s="8"/>
      <c r="W6978" s="44"/>
      <c r="X6978" s="22"/>
      <c r="Y6978" s="4"/>
      <c r="Z6978" s="4"/>
      <c r="AA6978" s="4"/>
      <c r="AB6978" s="9"/>
      <c r="AD6978" s="165"/>
      <c r="AE6978" s="165"/>
      <c r="AF6978" s="165"/>
      <c r="AG6978" s="188"/>
      <c r="AH6978" s="188"/>
      <c r="AI6978" s="180"/>
      <c r="AJ6978" s="172"/>
      <c r="AK6978" s="172"/>
      <c r="AL6978" s="172"/>
      <c r="AM6978" s="165"/>
    </row>
    <row r="6979" spans="1:39">
      <c r="A6979" s="2"/>
      <c r="B6979" s="3"/>
      <c r="C6979" s="4"/>
      <c r="D6979" s="4"/>
      <c r="E6979" s="135"/>
      <c r="F6979" s="6"/>
      <c r="G6979" s="6"/>
      <c r="H6979" s="6"/>
      <c r="I6979" s="6"/>
      <c r="J6979" s="2"/>
      <c r="K6979" s="2"/>
      <c r="L6979" s="3"/>
      <c r="M6979" s="71"/>
      <c r="N6979" s="73"/>
      <c r="O6979" s="70"/>
      <c r="P6979" s="42"/>
      <c r="Q6979" s="3"/>
      <c r="R6979" s="6"/>
      <c r="S6979" s="7"/>
      <c r="T6979" s="1"/>
      <c r="U6979" s="8"/>
      <c r="V6979" s="8"/>
      <c r="W6979" s="31"/>
      <c r="X6979" s="22"/>
      <c r="Y6979" s="4"/>
      <c r="Z6979" s="4"/>
      <c r="AA6979" s="4"/>
      <c r="AB6979" s="9"/>
      <c r="AD6979" s="165"/>
      <c r="AE6979" s="165"/>
      <c r="AF6979" s="165"/>
      <c r="AG6979" s="188"/>
      <c r="AH6979" s="188"/>
      <c r="AI6979" s="180"/>
      <c r="AJ6979" s="172"/>
      <c r="AK6979" s="172"/>
      <c r="AL6979" s="172"/>
      <c r="AM6979" s="165"/>
    </row>
    <row r="6980" spans="1:39">
      <c r="A6980" s="2"/>
      <c r="B6980" s="3"/>
      <c r="C6980" s="4"/>
      <c r="D6980" s="4"/>
      <c r="E6980" s="135"/>
      <c r="F6980" s="6"/>
      <c r="G6980" s="6"/>
      <c r="H6980" s="6"/>
      <c r="I6980" s="6"/>
      <c r="J6980" s="2"/>
      <c r="K6980" s="2"/>
      <c r="L6980" s="3"/>
      <c r="M6980" s="71"/>
      <c r="N6980" s="73"/>
      <c r="O6980" s="70"/>
      <c r="P6980" s="42"/>
      <c r="Q6980" s="3"/>
      <c r="R6980" s="6"/>
      <c r="S6980" s="7"/>
      <c r="T6980" s="1"/>
      <c r="U6980" s="8"/>
      <c r="V6980" s="8"/>
      <c r="W6980" s="31"/>
      <c r="X6980" s="22"/>
      <c r="Y6980" s="4"/>
      <c r="Z6980" s="4"/>
      <c r="AA6980" s="4"/>
      <c r="AB6980" s="9"/>
      <c r="AD6980" s="165"/>
      <c r="AE6980" s="165"/>
      <c r="AF6980" s="165"/>
      <c r="AG6980" s="188"/>
      <c r="AH6980" s="188"/>
      <c r="AI6980" s="180"/>
      <c r="AJ6980" s="172"/>
      <c r="AK6980" s="172"/>
      <c r="AL6980" s="172"/>
      <c r="AM6980" s="165"/>
    </row>
    <row r="6981" spans="1:39">
      <c r="A6981" s="2"/>
      <c r="B6981" s="3"/>
      <c r="C6981" s="4"/>
      <c r="D6981" s="4"/>
      <c r="E6981" s="135"/>
      <c r="F6981" s="6"/>
      <c r="G6981" s="6"/>
      <c r="H6981" s="6"/>
      <c r="I6981" s="6"/>
      <c r="J6981" s="2"/>
      <c r="K6981" s="2"/>
      <c r="L6981" s="3"/>
      <c r="M6981" s="71"/>
      <c r="N6981" s="73"/>
      <c r="O6981" s="70"/>
      <c r="P6981" s="42"/>
      <c r="Q6981" s="3"/>
      <c r="R6981" s="6"/>
      <c r="S6981" s="7"/>
      <c r="T6981" s="1"/>
      <c r="U6981" s="8"/>
      <c r="V6981" s="8"/>
      <c r="W6981" s="31"/>
      <c r="X6981" s="22"/>
      <c r="Y6981" s="4"/>
      <c r="Z6981" s="4"/>
      <c r="AA6981" s="4"/>
      <c r="AB6981" s="9"/>
      <c r="AD6981" s="165"/>
      <c r="AE6981" s="165"/>
      <c r="AF6981" s="165"/>
      <c r="AG6981" s="188"/>
      <c r="AH6981" s="188"/>
      <c r="AI6981" s="180"/>
      <c r="AJ6981" s="172"/>
      <c r="AK6981" s="172"/>
      <c r="AL6981" s="172"/>
      <c r="AM6981" s="165"/>
    </row>
    <row r="6982" spans="1:39">
      <c r="A6982" s="2"/>
      <c r="B6982" s="3"/>
      <c r="C6982" s="4"/>
      <c r="D6982" s="4"/>
      <c r="E6982" s="135"/>
      <c r="F6982" s="6"/>
      <c r="G6982" s="6"/>
      <c r="H6982" s="6"/>
      <c r="I6982" s="6"/>
      <c r="J6982" s="2"/>
      <c r="K6982" s="2"/>
      <c r="L6982" s="3"/>
      <c r="M6982" s="71"/>
      <c r="N6982" s="73"/>
      <c r="O6982" s="70"/>
      <c r="P6982" s="42"/>
      <c r="Q6982" s="3"/>
      <c r="R6982" s="6"/>
      <c r="S6982" s="7"/>
      <c r="T6982" s="1"/>
      <c r="U6982" s="8"/>
      <c r="V6982" s="8"/>
      <c r="W6982" s="44"/>
      <c r="X6982" s="22"/>
      <c r="Y6982" s="4"/>
      <c r="Z6982" s="4"/>
      <c r="AA6982" s="4"/>
      <c r="AB6982" s="9"/>
      <c r="AD6982" s="165"/>
      <c r="AE6982" s="165"/>
      <c r="AF6982" s="165"/>
      <c r="AG6982" s="188"/>
      <c r="AH6982" s="188"/>
      <c r="AI6982" s="180"/>
      <c r="AJ6982" s="172"/>
      <c r="AK6982" s="172"/>
      <c r="AL6982" s="172"/>
      <c r="AM6982" s="165"/>
    </row>
    <row r="6983" spans="1:39">
      <c r="A6983" s="2"/>
      <c r="B6983" s="3"/>
      <c r="C6983" s="4"/>
      <c r="D6983" s="4"/>
      <c r="E6983" s="135"/>
      <c r="F6983" s="6"/>
      <c r="G6983" s="6"/>
      <c r="H6983" s="6"/>
      <c r="I6983" s="6"/>
      <c r="J6983" s="2"/>
      <c r="K6983" s="2"/>
      <c r="L6983" s="3"/>
      <c r="M6983" s="71"/>
      <c r="N6983" s="73"/>
      <c r="O6983" s="70"/>
      <c r="P6983" s="42"/>
      <c r="Q6983" s="3"/>
      <c r="R6983" s="6"/>
      <c r="S6983" s="7"/>
      <c r="T6983" s="1"/>
      <c r="U6983" s="8"/>
      <c r="V6983" s="8"/>
      <c r="W6983" s="31"/>
      <c r="X6983" s="22"/>
      <c r="Y6983" s="4"/>
      <c r="Z6983" s="4"/>
      <c r="AA6983" s="4"/>
      <c r="AB6983" s="9"/>
      <c r="AD6983" s="165"/>
      <c r="AE6983" s="165"/>
      <c r="AF6983" s="165"/>
      <c r="AG6983" s="188"/>
      <c r="AH6983" s="188"/>
      <c r="AI6983" s="180"/>
      <c r="AJ6983" s="172"/>
      <c r="AK6983" s="172"/>
      <c r="AL6983" s="172"/>
      <c r="AM6983" s="165"/>
    </row>
    <row r="6984" spans="1:39">
      <c r="A6984" s="2"/>
      <c r="B6984" s="3"/>
      <c r="C6984" s="4"/>
      <c r="D6984" s="4"/>
      <c r="E6984" s="135"/>
      <c r="F6984" s="6"/>
      <c r="G6984" s="6"/>
      <c r="H6984" s="6"/>
      <c r="I6984" s="6"/>
      <c r="J6984" s="2"/>
      <c r="K6984" s="2"/>
      <c r="L6984" s="3"/>
      <c r="M6984" s="71"/>
      <c r="N6984" s="73"/>
      <c r="O6984" s="70"/>
      <c r="P6984" s="42"/>
      <c r="Q6984" s="3"/>
      <c r="R6984" s="6"/>
      <c r="S6984" s="7"/>
      <c r="T6984" s="1"/>
      <c r="U6984" s="8"/>
      <c r="V6984" s="8"/>
      <c r="W6984" s="31"/>
      <c r="X6984" s="22"/>
      <c r="Y6984" s="4"/>
      <c r="Z6984" s="4"/>
      <c r="AA6984" s="4"/>
      <c r="AB6984" s="9"/>
      <c r="AD6984" s="165"/>
      <c r="AE6984" s="165"/>
      <c r="AF6984" s="165"/>
      <c r="AG6984" s="188"/>
      <c r="AH6984" s="188"/>
      <c r="AI6984" s="180"/>
      <c r="AJ6984" s="172"/>
      <c r="AK6984" s="172"/>
      <c r="AL6984" s="172"/>
      <c r="AM6984" s="165"/>
    </row>
    <row r="6985" spans="1:39">
      <c r="A6985" s="2"/>
      <c r="B6985" s="3"/>
      <c r="C6985" s="4"/>
      <c r="D6985" s="4"/>
      <c r="E6985" s="135"/>
      <c r="F6985" s="6"/>
      <c r="G6985" s="6"/>
      <c r="H6985" s="6"/>
      <c r="I6985" s="6"/>
      <c r="J6985" s="2"/>
      <c r="K6985" s="2"/>
      <c r="L6985" s="3"/>
      <c r="M6985" s="71"/>
      <c r="N6985" s="73"/>
      <c r="O6985" s="70"/>
      <c r="P6985" s="42"/>
      <c r="Q6985" s="3"/>
      <c r="R6985" s="6"/>
      <c r="S6985" s="7"/>
      <c r="T6985" s="1"/>
      <c r="U6985" s="8"/>
      <c r="V6985" s="8"/>
      <c r="W6985" s="31"/>
      <c r="X6985" s="22"/>
      <c r="Y6985" s="4"/>
      <c r="Z6985" s="4"/>
      <c r="AA6985" s="4"/>
      <c r="AB6985" s="9"/>
      <c r="AD6985" s="165"/>
      <c r="AE6985" s="165"/>
      <c r="AF6985" s="165"/>
      <c r="AG6985" s="188"/>
      <c r="AH6985" s="188"/>
      <c r="AI6985" s="180"/>
      <c r="AJ6985" s="172"/>
      <c r="AK6985" s="172"/>
      <c r="AL6985" s="172"/>
      <c r="AM6985" s="165"/>
    </row>
    <row r="6986" spans="1:39">
      <c r="A6986" s="2"/>
      <c r="B6986" s="3"/>
      <c r="C6986" s="4"/>
      <c r="D6986" s="4"/>
      <c r="E6986" s="135"/>
      <c r="F6986" s="6"/>
      <c r="G6986" s="6"/>
      <c r="H6986" s="6"/>
      <c r="I6986" s="6"/>
      <c r="J6986" s="2"/>
      <c r="K6986" s="2"/>
      <c r="L6986" s="3"/>
      <c r="M6986" s="71"/>
      <c r="N6986" s="73"/>
      <c r="O6986" s="70"/>
      <c r="P6986" s="42"/>
      <c r="Q6986" s="3"/>
      <c r="R6986" s="6"/>
      <c r="S6986" s="7"/>
      <c r="T6986" s="1"/>
      <c r="U6986" s="8"/>
      <c r="V6986" s="8"/>
      <c r="W6986" s="44"/>
      <c r="X6986" s="22"/>
      <c r="Y6986" s="4"/>
      <c r="Z6986" s="4"/>
      <c r="AA6986" s="4"/>
      <c r="AB6986" s="9"/>
      <c r="AD6986" s="165"/>
      <c r="AE6986" s="165"/>
      <c r="AF6986" s="165"/>
      <c r="AG6986" s="188"/>
      <c r="AH6986" s="188"/>
      <c r="AI6986" s="180"/>
      <c r="AJ6986" s="172"/>
      <c r="AK6986" s="172"/>
      <c r="AL6986" s="172"/>
      <c r="AM6986" s="165"/>
    </row>
    <row r="6987" spans="1:39">
      <c r="A6987" s="2"/>
      <c r="B6987" s="3"/>
      <c r="C6987" s="4"/>
      <c r="D6987" s="4"/>
      <c r="E6987" s="135"/>
      <c r="F6987" s="6"/>
      <c r="G6987" s="6"/>
      <c r="H6987" s="6"/>
      <c r="I6987" s="6"/>
      <c r="J6987" s="2"/>
      <c r="K6987" s="2"/>
      <c r="L6987" s="3"/>
      <c r="M6987" s="71"/>
      <c r="N6987" s="73"/>
      <c r="O6987" s="70"/>
      <c r="P6987" s="42"/>
      <c r="Q6987" s="3"/>
      <c r="R6987" s="6"/>
      <c r="S6987" s="7"/>
      <c r="T6987" s="1"/>
      <c r="U6987" s="8"/>
      <c r="V6987" s="8"/>
      <c r="W6987" s="31"/>
      <c r="X6987" s="22"/>
      <c r="Y6987" s="4"/>
      <c r="Z6987" s="4"/>
      <c r="AA6987" s="4"/>
      <c r="AB6987" s="9"/>
      <c r="AD6987" s="165"/>
      <c r="AE6987" s="165"/>
      <c r="AF6987" s="165"/>
      <c r="AG6987" s="188"/>
      <c r="AH6987" s="188"/>
      <c r="AI6987" s="180"/>
      <c r="AJ6987" s="172"/>
      <c r="AK6987" s="172"/>
      <c r="AL6987" s="172"/>
      <c r="AM6987" s="165"/>
    </row>
    <row r="6988" spans="1:39">
      <c r="A6988" s="2"/>
      <c r="B6988" s="3"/>
      <c r="C6988" s="4"/>
      <c r="D6988" s="4"/>
      <c r="E6988" s="135"/>
      <c r="F6988" s="6"/>
      <c r="G6988" s="6"/>
      <c r="H6988" s="6"/>
      <c r="I6988" s="6"/>
      <c r="J6988" s="2"/>
      <c r="K6988" s="2"/>
      <c r="L6988" s="3"/>
      <c r="M6988" s="71"/>
      <c r="N6988" s="73"/>
      <c r="O6988" s="70"/>
      <c r="P6988" s="42"/>
      <c r="Q6988" s="3"/>
      <c r="R6988" s="6"/>
      <c r="S6988" s="7"/>
      <c r="T6988" s="1"/>
      <c r="U6988" s="8"/>
      <c r="V6988" s="8"/>
      <c r="W6988" s="31"/>
      <c r="X6988" s="22"/>
      <c r="Y6988" s="4"/>
      <c r="Z6988" s="4"/>
      <c r="AA6988" s="4"/>
      <c r="AB6988" s="9"/>
      <c r="AD6988" s="165"/>
      <c r="AE6988" s="165"/>
      <c r="AF6988" s="165"/>
      <c r="AG6988" s="188"/>
      <c r="AH6988" s="188"/>
      <c r="AI6988" s="180"/>
      <c r="AJ6988" s="172"/>
      <c r="AK6988" s="172"/>
      <c r="AL6988" s="172"/>
      <c r="AM6988" s="165"/>
    </row>
    <row r="6989" spans="1:39">
      <c r="A6989" s="2"/>
      <c r="B6989" s="3"/>
      <c r="C6989" s="4"/>
      <c r="D6989" s="4"/>
      <c r="E6989" s="135"/>
      <c r="F6989" s="6"/>
      <c r="G6989" s="6"/>
      <c r="H6989" s="6"/>
      <c r="I6989" s="6"/>
      <c r="J6989" s="2"/>
      <c r="K6989" s="2"/>
      <c r="L6989" s="3"/>
      <c r="M6989" s="71"/>
      <c r="N6989" s="73"/>
      <c r="O6989" s="70"/>
      <c r="P6989" s="42"/>
      <c r="Q6989" s="3"/>
      <c r="R6989" s="6"/>
      <c r="S6989" s="7"/>
      <c r="T6989" s="1"/>
      <c r="U6989" s="8"/>
      <c r="V6989" s="8"/>
      <c r="W6989" s="31"/>
      <c r="X6989" s="22"/>
      <c r="Y6989" s="4"/>
      <c r="Z6989" s="4"/>
      <c r="AA6989" s="4"/>
      <c r="AB6989" s="9"/>
      <c r="AD6989" s="165"/>
      <c r="AE6989" s="165"/>
      <c r="AF6989" s="165"/>
      <c r="AG6989" s="188"/>
      <c r="AH6989" s="188"/>
      <c r="AI6989" s="180"/>
      <c r="AJ6989" s="172"/>
      <c r="AK6989" s="172"/>
      <c r="AL6989" s="172"/>
      <c r="AM6989" s="165"/>
    </row>
    <row r="6990" spans="1:39">
      <c r="A6990" s="2"/>
      <c r="B6990" s="3"/>
      <c r="C6990" s="4"/>
      <c r="D6990" s="4"/>
      <c r="E6990" s="135"/>
      <c r="F6990" s="6"/>
      <c r="G6990" s="6"/>
      <c r="H6990" s="6"/>
      <c r="I6990" s="6"/>
      <c r="J6990" s="2"/>
      <c r="K6990" s="2"/>
      <c r="L6990" s="3"/>
      <c r="M6990" s="71"/>
      <c r="N6990" s="73"/>
      <c r="O6990" s="70"/>
      <c r="P6990" s="42"/>
      <c r="Q6990" s="3"/>
      <c r="R6990" s="6"/>
      <c r="S6990" s="7"/>
      <c r="T6990" s="1"/>
      <c r="U6990" s="8"/>
      <c r="V6990" s="8"/>
      <c r="W6990" s="44"/>
      <c r="X6990" s="22"/>
      <c r="Y6990" s="4"/>
      <c r="Z6990" s="4"/>
      <c r="AA6990" s="4"/>
      <c r="AB6990" s="9"/>
      <c r="AD6990" s="165"/>
      <c r="AE6990" s="165"/>
      <c r="AF6990" s="165"/>
      <c r="AG6990" s="188"/>
      <c r="AH6990" s="188"/>
      <c r="AI6990" s="180"/>
      <c r="AJ6990" s="172"/>
      <c r="AK6990" s="172"/>
      <c r="AL6990" s="172"/>
      <c r="AM6990" s="165"/>
    </row>
    <row r="6991" spans="1:39">
      <c r="A6991" s="2"/>
      <c r="B6991" s="3"/>
      <c r="C6991" s="4"/>
      <c r="D6991" s="4"/>
      <c r="E6991" s="135"/>
      <c r="F6991" s="6"/>
      <c r="G6991" s="6"/>
      <c r="H6991" s="6"/>
      <c r="I6991" s="6"/>
      <c r="J6991" s="2"/>
      <c r="K6991" s="2"/>
      <c r="L6991" s="3"/>
      <c r="M6991" s="71"/>
      <c r="N6991" s="73"/>
      <c r="O6991" s="70"/>
      <c r="P6991" s="42"/>
      <c r="Q6991" s="3"/>
      <c r="R6991" s="6"/>
      <c r="S6991" s="7"/>
      <c r="T6991" s="1"/>
      <c r="U6991" s="8"/>
      <c r="V6991" s="8"/>
      <c r="W6991" s="31"/>
      <c r="X6991" s="22"/>
      <c r="Y6991" s="4"/>
      <c r="Z6991" s="4"/>
      <c r="AA6991" s="4"/>
      <c r="AB6991" s="9"/>
      <c r="AD6991" s="165"/>
      <c r="AE6991" s="165"/>
      <c r="AF6991" s="165"/>
      <c r="AG6991" s="188"/>
      <c r="AH6991" s="188"/>
      <c r="AI6991" s="180"/>
      <c r="AJ6991" s="172"/>
      <c r="AK6991" s="172"/>
      <c r="AL6991" s="172"/>
      <c r="AM6991" s="165"/>
    </row>
    <row r="6992" spans="1:39">
      <c r="A6992" s="2"/>
      <c r="B6992" s="3"/>
      <c r="C6992" s="4"/>
      <c r="D6992" s="4"/>
      <c r="E6992" s="135"/>
      <c r="F6992" s="6"/>
      <c r="G6992" s="6"/>
      <c r="H6992" s="6"/>
      <c r="I6992" s="6"/>
      <c r="J6992" s="2"/>
      <c r="K6992" s="2"/>
      <c r="L6992" s="3"/>
      <c r="M6992" s="71"/>
      <c r="N6992" s="73"/>
      <c r="O6992" s="70"/>
      <c r="P6992" s="42"/>
      <c r="Q6992" s="3"/>
      <c r="R6992" s="6"/>
      <c r="S6992" s="7"/>
      <c r="T6992" s="1"/>
      <c r="U6992" s="8"/>
      <c r="V6992" s="8"/>
      <c r="W6992" s="31"/>
      <c r="X6992" s="22"/>
      <c r="Y6992" s="4"/>
      <c r="Z6992" s="4"/>
      <c r="AA6992" s="4"/>
      <c r="AB6992" s="9"/>
      <c r="AD6992" s="165"/>
      <c r="AE6992" s="165"/>
      <c r="AF6992" s="165"/>
      <c r="AG6992" s="188"/>
      <c r="AH6992" s="188"/>
      <c r="AI6992" s="180"/>
      <c r="AJ6992" s="172"/>
      <c r="AK6992" s="172"/>
      <c r="AL6992" s="172"/>
      <c r="AM6992" s="165"/>
    </row>
    <row r="6993" spans="1:39">
      <c r="A6993" s="2"/>
      <c r="B6993" s="3"/>
      <c r="C6993" s="4"/>
      <c r="D6993" s="4"/>
      <c r="E6993" s="135"/>
      <c r="F6993" s="6"/>
      <c r="G6993" s="6"/>
      <c r="H6993" s="6"/>
      <c r="I6993" s="6"/>
      <c r="J6993" s="2"/>
      <c r="K6993" s="2"/>
      <c r="L6993" s="3"/>
      <c r="M6993" s="71"/>
      <c r="N6993" s="73"/>
      <c r="O6993" s="70"/>
      <c r="P6993" s="42"/>
      <c r="Q6993" s="3"/>
      <c r="R6993" s="6"/>
      <c r="S6993" s="7"/>
      <c r="T6993" s="1"/>
      <c r="U6993" s="8"/>
      <c r="V6993" s="8"/>
      <c r="W6993" s="31"/>
      <c r="X6993" s="22"/>
      <c r="Y6993" s="4"/>
      <c r="Z6993" s="4"/>
      <c r="AA6993" s="4"/>
      <c r="AB6993" s="9"/>
      <c r="AD6993" s="165"/>
      <c r="AE6993" s="165"/>
      <c r="AF6993" s="165"/>
      <c r="AG6993" s="188"/>
      <c r="AH6993" s="188"/>
      <c r="AI6993" s="180"/>
      <c r="AJ6993" s="172"/>
      <c r="AK6993" s="172"/>
      <c r="AL6993" s="172"/>
      <c r="AM6993" s="165"/>
    </row>
    <row r="6994" spans="1:39">
      <c r="A6994" s="2"/>
      <c r="B6994" s="3"/>
      <c r="C6994" s="4"/>
      <c r="D6994" s="4"/>
      <c r="E6994" s="135"/>
      <c r="F6994" s="6"/>
      <c r="G6994" s="6"/>
      <c r="H6994" s="6"/>
      <c r="I6994" s="6"/>
      <c r="J6994" s="2"/>
      <c r="K6994" s="2"/>
      <c r="L6994" s="3"/>
      <c r="M6994" s="71"/>
      <c r="N6994" s="73"/>
      <c r="O6994" s="70"/>
      <c r="P6994" s="42"/>
      <c r="Q6994" s="3"/>
      <c r="R6994" s="6"/>
      <c r="S6994" s="7"/>
      <c r="T6994" s="1"/>
      <c r="U6994" s="8"/>
      <c r="V6994" s="8"/>
      <c r="W6994" s="26"/>
      <c r="X6994" s="22"/>
      <c r="Y6994" s="4"/>
      <c r="Z6994" s="4"/>
      <c r="AA6994" s="4"/>
      <c r="AB6994" s="9"/>
      <c r="AD6994" s="165"/>
      <c r="AE6994" s="165"/>
      <c r="AF6994" s="165"/>
      <c r="AG6994" s="188"/>
      <c r="AH6994" s="188"/>
      <c r="AI6994" s="165"/>
      <c r="AJ6994" s="172"/>
      <c r="AK6994" s="172"/>
      <c r="AL6994" s="172"/>
      <c r="AM6994" s="165"/>
    </row>
    <row r="6995" spans="1:39">
      <c r="A6995" s="2"/>
      <c r="B6995" s="3"/>
      <c r="C6995" s="4"/>
      <c r="D6995" s="4"/>
      <c r="E6995" s="135"/>
      <c r="F6995" s="6"/>
      <c r="G6995" s="6"/>
      <c r="H6995" s="6"/>
      <c r="I6995" s="6"/>
      <c r="J6995" s="2"/>
      <c r="K6995" s="2"/>
      <c r="L6995" s="3"/>
      <c r="M6995" s="71"/>
      <c r="N6995" s="73"/>
      <c r="O6995" s="70"/>
      <c r="P6995" s="42"/>
      <c r="Q6995" s="3"/>
      <c r="R6995" s="6"/>
      <c r="S6995" s="7"/>
      <c r="T6995" s="1"/>
      <c r="U6995" s="8"/>
      <c r="V6995" s="8"/>
      <c r="W6995" s="26"/>
      <c r="X6995" s="22"/>
      <c r="Y6995" s="4"/>
      <c r="Z6995" s="4"/>
      <c r="AA6995" s="4"/>
      <c r="AB6995" s="9"/>
      <c r="AD6995" s="165"/>
      <c r="AE6995" s="165"/>
      <c r="AF6995" s="165"/>
      <c r="AG6995" s="188"/>
      <c r="AH6995" s="188"/>
      <c r="AI6995" s="180"/>
      <c r="AJ6995" s="172"/>
      <c r="AK6995" s="172"/>
      <c r="AL6995" s="172"/>
      <c r="AM6995" s="165"/>
    </row>
    <row r="6996" spans="1:39">
      <c r="A6996" s="2"/>
      <c r="B6996" s="3"/>
      <c r="C6996" s="4"/>
      <c r="D6996" s="4"/>
      <c r="E6996" s="135"/>
      <c r="F6996" s="6"/>
      <c r="G6996" s="6"/>
      <c r="H6996" s="6"/>
      <c r="I6996" s="6"/>
      <c r="J6996" s="2"/>
      <c r="K6996" s="2"/>
      <c r="L6996" s="3"/>
      <c r="M6996" s="71"/>
      <c r="N6996" s="73"/>
      <c r="O6996" s="70"/>
      <c r="P6996" s="42"/>
      <c r="Q6996" s="3"/>
      <c r="R6996" s="6"/>
      <c r="S6996" s="7"/>
      <c r="T6996" s="1"/>
      <c r="U6996" s="8"/>
      <c r="V6996" s="8"/>
      <c r="W6996" s="26"/>
      <c r="X6996" s="22"/>
      <c r="Y6996" s="4"/>
      <c r="Z6996" s="4"/>
      <c r="AA6996" s="4"/>
      <c r="AB6996" s="9"/>
      <c r="AD6996" s="165"/>
      <c r="AE6996" s="165"/>
      <c r="AF6996" s="165"/>
      <c r="AG6996" s="188"/>
      <c r="AH6996" s="188"/>
      <c r="AI6996" s="165"/>
      <c r="AJ6996" s="172"/>
      <c r="AK6996" s="172"/>
      <c r="AL6996" s="172"/>
      <c r="AM6996" s="165"/>
    </row>
    <row r="6997" spans="1:39">
      <c r="A6997" s="2"/>
      <c r="B6997" s="3"/>
      <c r="C6997" s="4"/>
      <c r="D6997" s="4"/>
      <c r="E6997" s="135"/>
      <c r="F6997" s="6"/>
      <c r="G6997" s="6"/>
      <c r="H6997" s="6"/>
      <c r="I6997" s="6"/>
      <c r="J6997" s="2"/>
      <c r="K6997" s="2"/>
      <c r="L6997" s="3"/>
      <c r="M6997" s="71"/>
      <c r="N6997" s="73"/>
      <c r="O6997" s="70"/>
      <c r="P6997" s="42"/>
      <c r="Q6997" s="3"/>
      <c r="R6997" s="6"/>
      <c r="S6997" s="7"/>
      <c r="T6997" s="1"/>
      <c r="U6997" s="8"/>
      <c r="V6997" s="8"/>
      <c r="W6997" s="31"/>
      <c r="X6997" s="22"/>
      <c r="Y6997" s="4"/>
      <c r="Z6997" s="4"/>
      <c r="AA6997" s="4"/>
      <c r="AB6997" s="9"/>
      <c r="AD6997" s="165"/>
      <c r="AE6997" s="165"/>
      <c r="AF6997" s="165"/>
      <c r="AG6997" s="188"/>
      <c r="AH6997" s="188"/>
      <c r="AI6997" s="180"/>
      <c r="AJ6997" s="172"/>
      <c r="AK6997" s="172"/>
      <c r="AL6997" s="172"/>
      <c r="AM6997" s="165"/>
    </row>
    <row r="6998" spans="1:39">
      <c r="A6998" s="2"/>
      <c r="B6998" s="3"/>
      <c r="C6998" s="4"/>
      <c r="D6998" s="4"/>
      <c r="E6998" s="135"/>
      <c r="F6998" s="6"/>
      <c r="G6998" s="6"/>
      <c r="H6998" s="6"/>
      <c r="I6998" s="6"/>
      <c r="J6998" s="2"/>
      <c r="K6998" s="2"/>
      <c r="L6998" s="3"/>
      <c r="M6998" s="71"/>
      <c r="N6998" s="73"/>
      <c r="O6998" s="70"/>
      <c r="P6998" s="42"/>
      <c r="Q6998" s="3"/>
      <c r="R6998" s="6"/>
      <c r="S6998" s="7"/>
      <c r="T6998" s="1"/>
      <c r="U6998" s="8"/>
      <c r="V6998" s="8"/>
      <c r="W6998" s="31"/>
      <c r="X6998" s="22"/>
      <c r="Y6998" s="4"/>
      <c r="Z6998" s="4"/>
      <c r="AA6998" s="4"/>
      <c r="AB6998" s="9"/>
      <c r="AD6998" s="165"/>
      <c r="AE6998" s="165"/>
      <c r="AF6998" s="165"/>
      <c r="AG6998" s="188"/>
      <c r="AH6998" s="188"/>
      <c r="AI6998" s="180"/>
      <c r="AJ6998" s="172"/>
      <c r="AK6998" s="172"/>
      <c r="AL6998" s="172"/>
      <c r="AM6998" s="165"/>
    </row>
    <row r="6999" spans="1:39">
      <c r="A6999" s="2"/>
      <c r="B6999" s="3"/>
      <c r="C6999" s="4"/>
      <c r="D6999" s="4"/>
      <c r="E6999" s="135"/>
      <c r="F6999" s="6"/>
      <c r="G6999" s="6"/>
      <c r="H6999" s="6"/>
      <c r="I6999" s="6"/>
      <c r="J6999" s="2"/>
      <c r="K6999" s="2"/>
      <c r="L6999" s="3"/>
      <c r="M6999" s="71"/>
      <c r="N6999" s="73"/>
      <c r="O6999" s="70"/>
      <c r="P6999" s="42"/>
      <c r="Q6999" s="3"/>
      <c r="R6999" s="6"/>
      <c r="S6999" s="7"/>
      <c r="T6999" s="1"/>
      <c r="U6999" s="8"/>
      <c r="V6999" s="8"/>
      <c r="W6999" s="31"/>
      <c r="X6999" s="22"/>
      <c r="Y6999" s="4"/>
      <c r="Z6999" s="4"/>
      <c r="AA6999" s="4"/>
      <c r="AB6999" s="9"/>
      <c r="AD6999" s="165"/>
      <c r="AE6999" s="165"/>
      <c r="AF6999" s="165"/>
      <c r="AG6999" s="188"/>
      <c r="AH6999" s="188"/>
      <c r="AI6999" s="180"/>
      <c r="AJ6999" s="172"/>
      <c r="AK6999" s="172"/>
      <c r="AL6999" s="172"/>
      <c r="AM6999" s="165"/>
    </row>
    <row r="7000" spans="1:39">
      <c r="A7000" s="2"/>
      <c r="B7000" s="3"/>
      <c r="C7000" s="4"/>
      <c r="D7000" s="4"/>
      <c r="E7000" s="135"/>
      <c r="F7000" s="6"/>
      <c r="G7000" s="6"/>
      <c r="H7000" s="6"/>
      <c r="I7000" s="6"/>
      <c r="J7000" s="2"/>
      <c r="K7000" s="2"/>
      <c r="L7000" s="3"/>
      <c r="M7000" s="71"/>
      <c r="N7000" s="73"/>
      <c r="O7000" s="70"/>
      <c r="P7000" s="42"/>
      <c r="Q7000" s="3"/>
      <c r="R7000" s="6"/>
      <c r="S7000" s="7"/>
      <c r="T7000" s="1"/>
      <c r="U7000" s="8"/>
      <c r="V7000" s="8"/>
      <c r="W7000" s="31"/>
      <c r="X7000" s="22"/>
      <c r="Y7000" s="4"/>
      <c r="Z7000" s="4"/>
      <c r="AA7000" s="4"/>
      <c r="AB7000" s="9"/>
      <c r="AD7000" s="165"/>
      <c r="AE7000" s="165"/>
      <c r="AF7000" s="165"/>
      <c r="AG7000" s="188"/>
      <c r="AH7000" s="188"/>
      <c r="AI7000" s="180"/>
      <c r="AJ7000" s="172"/>
      <c r="AK7000" s="172"/>
      <c r="AL7000" s="172"/>
      <c r="AM7000" s="165"/>
    </row>
    <row r="7001" spans="1:39">
      <c r="A7001" s="2"/>
      <c r="B7001" s="3"/>
      <c r="C7001" s="4"/>
      <c r="D7001" s="4"/>
      <c r="E7001" s="135"/>
      <c r="F7001" s="6"/>
      <c r="G7001" s="6"/>
      <c r="H7001" s="6"/>
      <c r="I7001" s="6"/>
      <c r="J7001" s="2"/>
      <c r="K7001" s="2"/>
      <c r="L7001" s="3"/>
      <c r="M7001" s="71"/>
      <c r="N7001" s="73"/>
      <c r="O7001" s="70"/>
      <c r="P7001" s="42"/>
      <c r="Q7001" s="3"/>
      <c r="R7001" s="6"/>
      <c r="S7001" s="7"/>
      <c r="T7001" s="1"/>
      <c r="U7001" s="8"/>
      <c r="V7001" s="8"/>
      <c r="W7001" s="31"/>
      <c r="X7001" s="22"/>
      <c r="Y7001" s="4"/>
      <c r="Z7001" s="4"/>
      <c r="AA7001" s="4"/>
      <c r="AB7001" s="9"/>
      <c r="AD7001" s="165"/>
      <c r="AE7001" s="165"/>
      <c r="AF7001" s="165"/>
      <c r="AG7001" s="188"/>
      <c r="AH7001" s="188"/>
      <c r="AI7001" s="180"/>
      <c r="AJ7001" s="172"/>
      <c r="AK7001" s="172"/>
      <c r="AL7001" s="172"/>
      <c r="AM7001" s="165"/>
    </row>
    <row r="7002" spans="1:39">
      <c r="A7002" s="2"/>
      <c r="B7002" s="3"/>
      <c r="C7002" s="4"/>
      <c r="D7002" s="4"/>
      <c r="E7002" s="135"/>
      <c r="F7002" s="6"/>
      <c r="G7002" s="6"/>
      <c r="H7002" s="6"/>
      <c r="I7002" s="6"/>
      <c r="J7002" s="2"/>
      <c r="K7002" s="2"/>
      <c r="L7002" s="3"/>
      <c r="M7002" s="71"/>
      <c r="N7002" s="73"/>
      <c r="O7002" s="70"/>
      <c r="P7002" s="42"/>
      <c r="Q7002" s="3"/>
      <c r="R7002" s="6"/>
      <c r="S7002" s="7"/>
      <c r="T7002" s="1"/>
      <c r="U7002" s="8"/>
      <c r="V7002" s="8"/>
      <c r="W7002" s="31"/>
      <c r="X7002" s="22"/>
      <c r="Y7002" s="4"/>
      <c r="Z7002" s="4"/>
      <c r="AA7002" s="4"/>
      <c r="AB7002" s="9"/>
      <c r="AD7002" s="165"/>
      <c r="AE7002" s="165"/>
      <c r="AF7002" s="165"/>
      <c r="AG7002" s="188"/>
      <c r="AH7002" s="188"/>
      <c r="AI7002" s="180"/>
      <c r="AJ7002" s="172"/>
      <c r="AK7002" s="172"/>
      <c r="AL7002" s="172"/>
      <c r="AM7002" s="165"/>
    </row>
    <row r="7003" spans="1:39">
      <c r="A7003" s="2"/>
      <c r="B7003" s="3"/>
      <c r="C7003" s="4"/>
      <c r="D7003" s="4"/>
      <c r="E7003" s="135"/>
      <c r="F7003" s="6"/>
      <c r="G7003" s="6"/>
      <c r="H7003" s="6"/>
      <c r="I7003" s="6"/>
      <c r="J7003" s="2"/>
      <c r="K7003" s="2"/>
      <c r="L7003" s="3"/>
      <c r="M7003" s="71"/>
      <c r="N7003" s="73"/>
      <c r="O7003" s="70"/>
      <c r="P7003" s="42"/>
      <c r="Q7003" s="3"/>
      <c r="R7003" s="6"/>
      <c r="S7003" s="7"/>
      <c r="T7003" s="1"/>
      <c r="U7003" s="8"/>
      <c r="V7003" s="8"/>
      <c r="W7003" s="31"/>
      <c r="X7003" s="22"/>
      <c r="Y7003" s="4"/>
      <c r="Z7003" s="4"/>
      <c r="AA7003" s="4"/>
      <c r="AB7003" s="9"/>
      <c r="AD7003" s="165"/>
      <c r="AE7003" s="165"/>
      <c r="AF7003" s="165"/>
      <c r="AG7003" s="188"/>
      <c r="AH7003" s="188"/>
      <c r="AI7003" s="180"/>
      <c r="AJ7003" s="172"/>
      <c r="AK7003" s="172"/>
      <c r="AL7003" s="172"/>
      <c r="AM7003" s="165"/>
    </row>
    <row r="7004" spans="1:39">
      <c r="A7004" s="2"/>
      <c r="B7004" s="3"/>
      <c r="C7004" s="4"/>
      <c r="D7004" s="4"/>
      <c r="E7004" s="135"/>
      <c r="F7004" s="6"/>
      <c r="G7004" s="6"/>
      <c r="H7004" s="6"/>
      <c r="I7004" s="6"/>
      <c r="J7004" s="2"/>
      <c r="K7004" s="2"/>
      <c r="L7004" s="3"/>
      <c r="M7004" s="71"/>
      <c r="N7004" s="73"/>
      <c r="O7004" s="70"/>
      <c r="P7004" s="42"/>
      <c r="Q7004" s="3"/>
      <c r="R7004" s="6"/>
      <c r="S7004" s="7"/>
      <c r="T7004" s="1"/>
      <c r="U7004" s="8"/>
      <c r="V7004" s="8"/>
      <c r="W7004" s="31"/>
      <c r="X7004" s="22"/>
      <c r="Y7004" s="4"/>
      <c r="Z7004" s="4"/>
      <c r="AA7004" s="4"/>
      <c r="AB7004" s="9"/>
      <c r="AD7004" s="165"/>
      <c r="AE7004" s="165"/>
      <c r="AF7004" s="165"/>
      <c r="AG7004" s="188"/>
      <c r="AH7004" s="188"/>
      <c r="AI7004" s="180"/>
      <c r="AJ7004" s="172"/>
      <c r="AK7004" s="172"/>
      <c r="AL7004" s="172"/>
      <c r="AM7004" s="165"/>
    </row>
    <row r="7005" spans="1:39">
      <c r="A7005" s="2"/>
      <c r="B7005" s="3"/>
      <c r="C7005" s="4"/>
      <c r="D7005" s="4"/>
      <c r="E7005" s="135"/>
      <c r="F7005" s="6"/>
      <c r="G7005" s="6"/>
      <c r="H7005" s="6"/>
      <c r="I7005" s="6"/>
      <c r="J7005" s="2"/>
      <c r="K7005" s="2"/>
      <c r="L7005" s="3"/>
      <c r="M7005" s="71"/>
      <c r="N7005" s="73"/>
      <c r="O7005" s="70"/>
      <c r="P7005" s="42"/>
      <c r="Q7005" s="3"/>
      <c r="R7005" s="6"/>
      <c r="S7005" s="7"/>
      <c r="T7005" s="1"/>
      <c r="U7005" s="8"/>
      <c r="V7005" s="8"/>
      <c r="W7005" s="31"/>
      <c r="X7005" s="22"/>
      <c r="Y7005" s="4"/>
      <c r="Z7005" s="4"/>
      <c r="AA7005" s="4"/>
      <c r="AB7005" s="9"/>
      <c r="AD7005" s="165"/>
      <c r="AE7005" s="165"/>
      <c r="AF7005" s="165"/>
      <c r="AG7005" s="188"/>
      <c r="AH7005" s="188"/>
      <c r="AI7005" s="180"/>
      <c r="AJ7005" s="172"/>
      <c r="AK7005" s="172"/>
      <c r="AL7005" s="172"/>
      <c r="AM7005" s="165"/>
    </row>
    <row r="7006" spans="1:39">
      <c r="A7006" s="2"/>
      <c r="B7006" s="3"/>
      <c r="C7006" s="4"/>
      <c r="D7006" s="4"/>
      <c r="E7006" s="135"/>
      <c r="F7006" s="6"/>
      <c r="G7006" s="6"/>
      <c r="H7006" s="6"/>
      <c r="I7006" s="6"/>
      <c r="J7006" s="2"/>
      <c r="K7006" s="2"/>
      <c r="L7006" s="3"/>
      <c r="M7006" s="71"/>
      <c r="N7006" s="73"/>
      <c r="O7006" s="70"/>
      <c r="P7006" s="42"/>
      <c r="Q7006" s="3"/>
      <c r="R7006" s="6"/>
      <c r="S7006" s="7"/>
      <c r="T7006" s="1"/>
      <c r="U7006" s="8"/>
      <c r="V7006" s="8"/>
      <c r="W7006" s="31"/>
      <c r="X7006" s="22"/>
      <c r="Y7006" s="4"/>
      <c r="Z7006" s="4"/>
      <c r="AA7006" s="4"/>
      <c r="AB7006" s="9"/>
      <c r="AD7006" s="165"/>
      <c r="AE7006" s="165"/>
      <c r="AF7006" s="165"/>
      <c r="AG7006" s="188"/>
      <c r="AH7006" s="188"/>
      <c r="AI7006" s="180"/>
      <c r="AJ7006" s="172"/>
      <c r="AK7006" s="172"/>
      <c r="AL7006" s="172"/>
      <c r="AM7006" s="165"/>
    </row>
    <row r="7007" spans="1:39">
      <c r="A7007" s="2"/>
      <c r="B7007" s="3"/>
      <c r="C7007" s="4"/>
      <c r="D7007" s="4"/>
      <c r="E7007" s="135"/>
      <c r="F7007" s="6"/>
      <c r="G7007" s="6"/>
      <c r="H7007" s="6"/>
      <c r="I7007" s="6"/>
      <c r="J7007" s="2"/>
      <c r="K7007" s="2"/>
      <c r="L7007" s="3"/>
      <c r="M7007" s="71"/>
      <c r="N7007" s="73"/>
      <c r="O7007" s="70"/>
      <c r="P7007" s="42"/>
      <c r="Q7007" s="3"/>
      <c r="R7007" s="6"/>
      <c r="S7007" s="7"/>
      <c r="T7007" s="1"/>
      <c r="U7007" s="8"/>
      <c r="V7007" s="8"/>
      <c r="W7007" s="31"/>
      <c r="X7007" s="22"/>
      <c r="Y7007" s="4"/>
      <c r="Z7007" s="4"/>
      <c r="AA7007" s="4"/>
      <c r="AB7007" s="9"/>
      <c r="AD7007" s="165"/>
      <c r="AE7007" s="165"/>
      <c r="AF7007" s="165"/>
      <c r="AG7007" s="188"/>
      <c r="AH7007" s="188"/>
      <c r="AI7007" s="180"/>
      <c r="AJ7007" s="172"/>
      <c r="AK7007" s="172"/>
      <c r="AL7007" s="172"/>
      <c r="AM7007" s="165"/>
    </row>
    <row r="7008" spans="1:39">
      <c r="A7008" s="2"/>
      <c r="B7008" s="3"/>
      <c r="C7008" s="4"/>
      <c r="D7008" s="4"/>
      <c r="E7008" s="135"/>
      <c r="F7008" s="6"/>
      <c r="G7008" s="6"/>
      <c r="H7008" s="6"/>
      <c r="I7008" s="6"/>
      <c r="J7008" s="2"/>
      <c r="K7008" s="2"/>
      <c r="L7008" s="3"/>
      <c r="M7008" s="71"/>
      <c r="N7008" s="73"/>
      <c r="O7008" s="70"/>
      <c r="P7008" s="42"/>
      <c r="Q7008" s="3"/>
      <c r="R7008" s="6"/>
      <c r="S7008" s="7"/>
      <c r="T7008" s="1"/>
      <c r="U7008" s="8"/>
      <c r="V7008" s="8"/>
      <c r="W7008" s="31"/>
      <c r="X7008" s="22"/>
      <c r="Y7008" s="4"/>
      <c r="Z7008" s="4"/>
      <c r="AA7008" s="4"/>
      <c r="AB7008" s="9"/>
      <c r="AD7008" s="165"/>
      <c r="AE7008" s="165"/>
      <c r="AF7008" s="165"/>
      <c r="AG7008" s="188"/>
      <c r="AH7008" s="188"/>
      <c r="AI7008" s="180"/>
      <c r="AJ7008" s="172"/>
      <c r="AK7008" s="172"/>
      <c r="AL7008" s="172"/>
      <c r="AM7008" s="165"/>
    </row>
    <row r="7009" spans="1:39">
      <c r="A7009" s="2"/>
      <c r="B7009" s="3"/>
      <c r="C7009" s="4"/>
      <c r="D7009" s="4"/>
      <c r="E7009" s="135"/>
      <c r="F7009" s="6"/>
      <c r="G7009" s="6"/>
      <c r="H7009" s="6"/>
      <c r="I7009" s="6"/>
      <c r="J7009" s="2"/>
      <c r="K7009" s="2"/>
      <c r="L7009" s="3"/>
      <c r="M7009" s="71"/>
      <c r="N7009" s="73"/>
      <c r="O7009" s="70"/>
      <c r="P7009" s="42"/>
      <c r="Q7009" s="3"/>
      <c r="R7009" s="6"/>
      <c r="S7009" s="7"/>
      <c r="T7009" s="1"/>
      <c r="U7009" s="8"/>
      <c r="V7009" s="8"/>
      <c r="W7009" s="31"/>
      <c r="X7009" s="22"/>
      <c r="Y7009" s="4"/>
      <c r="Z7009" s="4"/>
      <c r="AA7009" s="4"/>
      <c r="AB7009" s="9"/>
      <c r="AD7009" s="165"/>
      <c r="AE7009" s="165"/>
      <c r="AF7009" s="165"/>
      <c r="AG7009" s="188"/>
      <c r="AH7009" s="188"/>
      <c r="AI7009" s="180"/>
      <c r="AJ7009" s="172"/>
      <c r="AK7009" s="172"/>
      <c r="AL7009" s="172"/>
      <c r="AM7009" s="165"/>
    </row>
    <row r="7010" spans="1:39">
      <c r="A7010" s="2"/>
      <c r="B7010" s="3"/>
      <c r="C7010" s="4"/>
      <c r="D7010" s="4"/>
      <c r="E7010" s="135"/>
      <c r="F7010" s="6"/>
      <c r="G7010" s="6"/>
      <c r="H7010" s="6"/>
      <c r="I7010" s="6"/>
      <c r="J7010" s="2"/>
      <c r="K7010" s="2"/>
      <c r="L7010" s="3"/>
      <c r="M7010" s="71"/>
      <c r="N7010" s="73"/>
      <c r="O7010" s="70"/>
      <c r="P7010" s="42"/>
      <c r="Q7010" s="3"/>
      <c r="R7010" s="6"/>
      <c r="S7010" s="7"/>
      <c r="T7010" s="1"/>
      <c r="U7010" s="8"/>
      <c r="V7010" s="8"/>
      <c r="W7010" s="31"/>
      <c r="X7010" s="22"/>
      <c r="Y7010" s="4"/>
      <c r="Z7010" s="4"/>
      <c r="AA7010" s="4"/>
      <c r="AB7010" s="9"/>
      <c r="AD7010" s="165"/>
      <c r="AE7010" s="165"/>
      <c r="AF7010" s="165"/>
      <c r="AG7010" s="188"/>
      <c r="AH7010" s="188"/>
      <c r="AI7010" s="180"/>
      <c r="AJ7010" s="172"/>
      <c r="AK7010" s="172"/>
      <c r="AL7010" s="172"/>
      <c r="AM7010" s="165"/>
    </row>
    <row r="7011" spans="1:39">
      <c r="A7011" s="2"/>
      <c r="B7011" s="3"/>
      <c r="C7011" s="4"/>
      <c r="D7011" s="4"/>
      <c r="E7011" s="135"/>
      <c r="F7011" s="6"/>
      <c r="G7011" s="6"/>
      <c r="H7011" s="6"/>
      <c r="I7011" s="6"/>
      <c r="J7011" s="2"/>
      <c r="K7011" s="2"/>
      <c r="L7011" s="3"/>
      <c r="M7011" s="71"/>
      <c r="N7011" s="73"/>
      <c r="O7011" s="70"/>
      <c r="P7011" s="42"/>
      <c r="Q7011" s="3"/>
      <c r="R7011" s="6"/>
      <c r="S7011" s="7"/>
      <c r="T7011" s="1"/>
      <c r="U7011" s="8"/>
      <c r="V7011" s="8"/>
      <c r="W7011" s="31"/>
      <c r="X7011" s="22"/>
      <c r="Y7011" s="4"/>
      <c r="Z7011" s="4"/>
      <c r="AA7011" s="4"/>
      <c r="AB7011" s="9"/>
      <c r="AD7011" s="165"/>
      <c r="AE7011" s="165"/>
      <c r="AF7011" s="165"/>
      <c r="AG7011" s="188"/>
      <c r="AH7011" s="188"/>
      <c r="AI7011" s="180"/>
      <c r="AJ7011" s="172"/>
      <c r="AK7011" s="172"/>
      <c r="AL7011" s="172"/>
      <c r="AM7011" s="165"/>
    </row>
    <row r="7012" spans="1:39">
      <c r="A7012" s="2"/>
      <c r="B7012" s="3"/>
      <c r="C7012" s="4"/>
      <c r="D7012" s="4"/>
      <c r="E7012" s="135"/>
      <c r="F7012" s="6"/>
      <c r="G7012" s="6"/>
      <c r="H7012" s="6"/>
      <c r="I7012" s="6"/>
      <c r="J7012" s="2"/>
      <c r="K7012" s="2"/>
      <c r="L7012" s="3"/>
      <c r="M7012" s="71"/>
      <c r="N7012" s="73"/>
      <c r="O7012" s="70"/>
      <c r="P7012" s="42"/>
      <c r="Q7012" s="3"/>
      <c r="R7012" s="6"/>
      <c r="S7012" s="7"/>
      <c r="T7012" s="1"/>
      <c r="U7012" s="8"/>
      <c r="V7012" s="8"/>
      <c r="W7012" s="31"/>
      <c r="X7012" s="22"/>
      <c r="Y7012" s="4"/>
      <c r="Z7012" s="4"/>
      <c r="AA7012" s="4"/>
      <c r="AB7012" s="9"/>
      <c r="AD7012" s="165"/>
      <c r="AE7012" s="165"/>
      <c r="AF7012" s="165"/>
      <c r="AG7012" s="188"/>
      <c r="AH7012" s="188"/>
      <c r="AI7012" s="180"/>
      <c r="AJ7012" s="172"/>
      <c r="AK7012" s="172"/>
      <c r="AL7012" s="172"/>
      <c r="AM7012" s="165"/>
    </row>
    <row r="7013" spans="1:39">
      <c r="A7013" s="2"/>
      <c r="B7013" s="3"/>
      <c r="C7013" s="4"/>
      <c r="D7013" s="4"/>
      <c r="E7013" s="135"/>
      <c r="F7013" s="6"/>
      <c r="G7013" s="6"/>
      <c r="H7013" s="6"/>
      <c r="I7013" s="6"/>
      <c r="J7013" s="2"/>
      <c r="K7013" s="2"/>
      <c r="L7013" s="3"/>
      <c r="M7013" s="71"/>
      <c r="N7013" s="73"/>
      <c r="O7013" s="70"/>
      <c r="P7013" s="42"/>
      <c r="Q7013" s="3"/>
      <c r="R7013" s="6"/>
      <c r="S7013" s="7"/>
      <c r="T7013" s="1"/>
      <c r="U7013" s="8"/>
      <c r="V7013" s="8"/>
      <c r="W7013" s="26"/>
      <c r="X7013" s="22"/>
      <c r="Y7013" s="4"/>
      <c r="Z7013" s="4"/>
      <c r="AA7013" s="4"/>
      <c r="AB7013" s="9"/>
      <c r="AD7013" s="165"/>
      <c r="AE7013" s="165"/>
      <c r="AF7013" s="165"/>
      <c r="AG7013" s="188"/>
      <c r="AH7013" s="188"/>
      <c r="AI7013" s="165"/>
      <c r="AJ7013" s="172"/>
      <c r="AK7013" s="172"/>
      <c r="AL7013" s="172"/>
      <c r="AM7013" s="165"/>
    </row>
    <row r="7014" spans="1:39">
      <c r="A7014" s="2"/>
      <c r="B7014" s="3"/>
      <c r="C7014" s="4"/>
      <c r="D7014" s="4"/>
      <c r="E7014" s="135"/>
      <c r="F7014" s="6"/>
      <c r="G7014" s="6"/>
      <c r="H7014" s="6"/>
      <c r="I7014" s="6"/>
      <c r="J7014" s="2"/>
      <c r="K7014" s="2"/>
      <c r="L7014" s="3"/>
      <c r="M7014" s="71"/>
      <c r="N7014" s="73"/>
      <c r="O7014" s="70"/>
      <c r="P7014" s="42"/>
      <c r="Q7014" s="3"/>
      <c r="R7014" s="6"/>
      <c r="S7014" s="7"/>
      <c r="T7014" s="1"/>
      <c r="U7014" s="8"/>
      <c r="V7014" s="8"/>
      <c r="W7014" s="26"/>
      <c r="X7014" s="22"/>
      <c r="Y7014" s="4"/>
      <c r="Z7014" s="4"/>
      <c r="AA7014" s="4"/>
      <c r="AB7014" s="9"/>
      <c r="AD7014" s="165"/>
      <c r="AE7014" s="165"/>
      <c r="AF7014" s="165"/>
      <c r="AG7014" s="188"/>
      <c r="AH7014" s="188"/>
      <c r="AI7014" s="165"/>
      <c r="AJ7014" s="172"/>
      <c r="AK7014" s="172"/>
      <c r="AL7014" s="172"/>
      <c r="AM7014" s="165"/>
    </row>
    <row r="7015" spans="1:39">
      <c r="A7015" s="2"/>
      <c r="B7015" s="3"/>
      <c r="C7015" s="4"/>
      <c r="D7015" s="4"/>
      <c r="E7015" s="135"/>
      <c r="F7015" s="6"/>
      <c r="G7015" s="6"/>
      <c r="H7015" s="6"/>
      <c r="I7015" s="6"/>
      <c r="J7015" s="8"/>
      <c r="K7015" s="2"/>
      <c r="L7015" s="3"/>
      <c r="M7015" s="71"/>
      <c r="N7015" s="73"/>
      <c r="O7015" s="70"/>
      <c r="P7015" s="42"/>
      <c r="Q7015" s="3"/>
      <c r="R7015" s="6"/>
      <c r="S7015" s="7"/>
      <c r="T7015" s="1"/>
      <c r="U7015" s="8"/>
      <c r="V7015" s="8"/>
      <c r="W7015" s="26"/>
      <c r="X7015" s="22"/>
      <c r="Y7015" s="4"/>
      <c r="Z7015" s="4"/>
      <c r="AA7015" s="4"/>
      <c r="AB7015" s="9"/>
      <c r="AD7015" s="165"/>
      <c r="AE7015" s="165"/>
      <c r="AF7015" s="165"/>
      <c r="AG7015" s="188"/>
      <c r="AH7015" s="188"/>
      <c r="AI7015" s="165"/>
      <c r="AJ7015" s="172"/>
      <c r="AK7015" s="172"/>
      <c r="AL7015" s="172"/>
      <c r="AM7015" s="165"/>
    </row>
    <row r="7016" spans="1:39">
      <c r="A7016" s="2"/>
      <c r="B7016" s="3"/>
      <c r="C7016" s="4"/>
      <c r="D7016" s="4"/>
      <c r="E7016" s="135"/>
      <c r="F7016" s="6"/>
      <c r="G7016" s="6"/>
      <c r="H7016" s="6"/>
      <c r="I7016" s="6"/>
      <c r="J7016" s="2"/>
      <c r="K7016" s="2"/>
      <c r="L7016" s="3"/>
      <c r="M7016" s="71"/>
      <c r="N7016" s="73"/>
      <c r="O7016" s="70"/>
      <c r="P7016" s="42"/>
      <c r="Q7016" s="3"/>
      <c r="R7016" s="6"/>
      <c r="S7016" s="7"/>
      <c r="T7016" s="1"/>
      <c r="U7016" s="8"/>
      <c r="V7016" s="8"/>
      <c r="W7016" s="26"/>
      <c r="X7016" s="22"/>
      <c r="Y7016" s="4"/>
      <c r="Z7016" s="4"/>
      <c r="AA7016" s="4"/>
      <c r="AB7016" s="9"/>
      <c r="AD7016" s="165"/>
      <c r="AE7016" s="165"/>
      <c r="AF7016" s="165"/>
      <c r="AG7016" s="188"/>
      <c r="AH7016" s="188"/>
      <c r="AI7016" s="165"/>
      <c r="AJ7016" s="172"/>
      <c r="AK7016" s="172"/>
      <c r="AL7016" s="172"/>
      <c r="AM7016" s="165"/>
    </row>
    <row r="7017" spans="1:39">
      <c r="A7017" s="2"/>
      <c r="B7017" s="3"/>
      <c r="C7017" s="4"/>
      <c r="D7017" s="4"/>
      <c r="E7017" s="135"/>
      <c r="F7017" s="6"/>
      <c r="G7017" s="6"/>
      <c r="H7017" s="6"/>
      <c r="I7017" s="6"/>
      <c r="J7017" s="8"/>
      <c r="K7017" s="8"/>
      <c r="L7017" s="3"/>
      <c r="M7017" s="71"/>
      <c r="N7017" s="73"/>
      <c r="O7017" s="73"/>
      <c r="P7017" s="42"/>
      <c r="Q7017" s="3"/>
      <c r="R7017" s="6"/>
      <c r="S7017" s="7"/>
      <c r="T7017" s="1"/>
      <c r="U7017" s="8"/>
      <c r="V7017" s="8"/>
      <c r="W7017" s="26"/>
      <c r="X7017" s="22"/>
      <c r="Y7017" s="4"/>
      <c r="Z7017" s="4"/>
      <c r="AA7017" s="4"/>
      <c r="AB7017" s="9"/>
      <c r="AD7017" s="165"/>
      <c r="AE7017" s="165"/>
      <c r="AF7017" s="165"/>
      <c r="AG7017" s="188"/>
      <c r="AH7017" s="188"/>
      <c r="AI7017" s="165"/>
      <c r="AJ7017" s="172"/>
      <c r="AK7017" s="172"/>
      <c r="AL7017" s="172"/>
      <c r="AM7017" s="165"/>
    </row>
    <row r="7018" spans="1:39">
      <c r="A7018" s="2"/>
      <c r="B7018" s="3"/>
      <c r="C7018" s="4"/>
      <c r="D7018" s="4"/>
      <c r="E7018" s="135"/>
      <c r="F7018" s="6"/>
      <c r="G7018" s="6"/>
      <c r="H7018" s="6"/>
      <c r="I7018" s="6"/>
      <c r="J7018" s="2"/>
      <c r="K7018" s="8"/>
      <c r="L7018" s="3"/>
      <c r="M7018" s="71"/>
      <c r="N7018" s="73"/>
      <c r="O7018" s="70"/>
      <c r="P7018" s="42"/>
      <c r="Q7018" s="3"/>
      <c r="R7018" s="6"/>
      <c r="S7018" s="7"/>
      <c r="T7018" s="1"/>
      <c r="U7018" s="8"/>
      <c r="V7018" s="8"/>
      <c r="W7018" s="31"/>
      <c r="X7018" s="22"/>
      <c r="Y7018" s="4"/>
      <c r="Z7018" s="4"/>
      <c r="AA7018" s="4"/>
      <c r="AB7018" s="9"/>
      <c r="AD7018" s="165"/>
      <c r="AE7018" s="165"/>
      <c r="AF7018" s="165"/>
      <c r="AG7018" s="165"/>
      <c r="AH7018" s="188"/>
      <c r="AI7018" s="165"/>
      <c r="AJ7018" s="172"/>
      <c r="AK7018" s="172"/>
      <c r="AL7018" s="172"/>
      <c r="AM7018" s="165"/>
    </row>
    <row r="7019" spans="1:39">
      <c r="A7019" s="2"/>
      <c r="B7019" s="3"/>
      <c r="C7019" s="4"/>
      <c r="D7019" s="4"/>
      <c r="E7019" s="135"/>
      <c r="F7019" s="6"/>
      <c r="G7019" s="6"/>
      <c r="H7019" s="6"/>
      <c r="I7019" s="6"/>
      <c r="J7019" s="8"/>
      <c r="K7019" s="8"/>
      <c r="L7019" s="3"/>
      <c r="M7019" s="71"/>
      <c r="N7019" s="73"/>
      <c r="O7019" s="73"/>
      <c r="P7019" s="42"/>
      <c r="Q7019" s="3"/>
      <c r="R7019" s="6"/>
      <c r="S7019" s="7"/>
      <c r="T7019" s="1"/>
      <c r="U7019" s="8"/>
      <c r="V7019" s="8"/>
      <c r="W7019" s="26"/>
      <c r="X7019" s="22"/>
      <c r="Y7019" s="4"/>
      <c r="Z7019" s="4"/>
      <c r="AA7019" s="4"/>
      <c r="AB7019" s="9"/>
      <c r="AD7019" s="165"/>
      <c r="AE7019" s="165"/>
      <c r="AF7019" s="165"/>
      <c r="AG7019" s="188"/>
      <c r="AH7019" s="188"/>
      <c r="AI7019" s="165"/>
      <c r="AJ7019" s="172"/>
      <c r="AK7019" s="172"/>
      <c r="AL7019" s="172"/>
      <c r="AM7019" s="165"/>
    </row>
    <row r="7020" spans="1:39">
      <c r="A7020" s="2"/>
      <c r="B7020" s="3"/>
      <c r="C7020" s="4"/>
      <c r="D7020" s="4"/>
      <c r="E7020" s="135"/>
      <c r="F7020" s="6"/>
      <c r="G7020" s="6"/>
      <c r="H7020" s="6"/>
      <c r="I7020" s="6"/>
      <c r="J7020" s="2"/>
      <c r="K7020" s="8"/>
      <c r="L7020" s="3"/>
      <c r="M7020" s="71"/>
      <c r="N7020" s="73"/>
      <c r="O7020" s="70"/>
      <c r="P7020" s="42"/>
      <c r="Q7020" s="3"/>
      <c r="R7020" s="6"/>
      <c r="S7020" s="7"/>
      <c r="T7020" s="1"/>
      <c r="U7020" s="8"/>
      <c r="V7020" s="8"/>
      <c r="W7020" s="26"/>
      <c r="X7020" s="22"/>
      <c r="Y7020" s="4"/>
      <c r="Z7020" s="4"/>
      <c r="AA7020" s="4"/>
      <c r="AB7020" s="9"/>
      <c r="AD7020" s="165"/>
      <c r="AE7020" s="165"/>
      <c r="AF7020" s="165"/>
      <c r="AG7020" s="165"/>
      <c r="AH7020" s="188"/>
      <c r="AI7020" s="165"/>
      <c r="AJ7020" s="172"/>
      <c r="AK7020" s="172"/>
      <c r="AL7020" s="172"/>
      <c r="AM7020" s="165"/>
    </row>
    <row r="7021" spans="1:39">
      <c r="A7021" s="2"/>
      <c r="B7021" s="3"/>
      <c r="C7021" s="4"/>
      <c r="D7021" s="4"/>
      <c r="E7021" s="135"/>
      <c r="F7021" s="6"/>
      <c r="G7021" s="6"/>
      <c r="H7021" s="6"/>
      <c r="I7021" s="6"/>
      <c r="J7021" s="8"/>
      <c r="K7021" s="8"/>
      <c r="L7021" s="3"/>
      <c r="M7021" s="71"/>
      <c r="N7021" s="73"/>
      <c r="O7021" s="70"/>
      <c r="P7021" s="42"/>
      <c r="Q7021" s="3"/>
      <c r="R7021" s="6"/>
      <c r="S7021" s="7"/>
      <c r="T7021" s="1"/>
      <c r="U7021" s="8"/>
      <c r="V7021" s="8"/>
      <c r="W7021" s="37"/>
      <c r="X7021" s="22"/>
      <c r="Y7021" s="4"/>
      <c r="Z7021" s="4"/>
      <c r="AA7021" s="4"/>
      <c r="AB7021" s="9"/>
      <c r="AD7021" s="165"/>
      <c r="AE7021" s="165"/>
      <c r="AF7021" s="165"/>
      <c r="AG7021" s="165"/>
      <c r="AH7021" s="188"/>
      <c r="AI7021" s="165"/>
      <c r="AJ7021" s="172"/>
      <c r="AK7021" s="172"/>
      <c r="AL7021" s="172"/>
      <c r="AM7021" s="165"/>
    </row>
    <row r="7022" spans="1:39">
      <c r="A7022" s="2"/>
      <c r="B7022" s="3"/>
      <c r="C7022" s="4"/>
      <c r="D7022" s="4"/>
      <c r="E7022" s="135"/>
      <c r="F7022" s="6"/>
      <c r="G7022" s="6"/>
      <c r="H7022" s="6"/>
      <c r="I7022" s="6"/>
      <c r="J7022" s="8"/>
      <c r="K7022" s="2"/>
      <c r="L7022" s="3"/>
      <c r="M7022" s="71"/>
      <c r="N7022" s="73"/>
      <c r="O7022" s="70"/>
      <c r="P7022" s="42"/>
      <c r="Q7022" s="3"/>
      <c r="R7022" s="6"/>
      <c r="S7022" s="7"/>
      <c r="T7022" s="1"/>
      <c r="U7022" s="8"/>
      <c r="V7022" s="8"/>
      <c r="W7022" s="37"/>
      <c r="X7022" s="22"/>
      <c r="Y7022" s="4"/>
      <c r="Z7022" s="4"/>
      <c r="AA7022" s="4"/>
      <c r="AB7022" s="9"/>
      <c r="AD7022" s="165"/>
      <c r="AE7022" s="165"/>
      <c r="AF7022" s="165"/>
      <c r="AG7022" s="180"/>
      <c r="AH7022" s="188"/>
      <c r="AI7022" s="165"/>
      <c r="AJ7022" s="172"/>
      <c r="AK7022" s="172"/>
      <c r="AL7022" s="172"/>
      <c r="AM7022" s="165"/>
    </row>
    <row r="7023" spans="1:39">
      <c r="A7023" s="2"/>
      <c r="B7023" s="3"/>
      <c r="C7023" s="4"/>
      <c r="D7023" s="4"/>
      <c r="E7023" s="135"/>
      <c r="F7023" s="6"/>
      <c r="G7023" s="6"/>
      <c r="H7023" s="6"/>
      <c r="I7023" s="6"/>
      <c r="J7023" s="8"/>
      <c r="K7023" s="8"/>
      <c r="L7023" s="3"/>
      <c r="M7023" s="71"/>
      <c r="N7023" s="73"/>
      <c r="O7023" s="70"/>
      <c r="P7023" s="42"/>
      <c r="Q7023" s="3"/>
      <c r="R7023" s="6"/>
      <c r="S7023" s="7"/>
      <c r="T7023" s="1"/>
      <c r="U7023" s="8"/>
      <c r="V7023" s="8"/>
      <c r="W7023" s="37"/>
      <c r="X7023" s="22"/>
      <c r="Y7023" s="4"/>
      <c r="Z7023" s="4"/>
      <c r="AA7023" s="4"/>
      <c r="AB7023" s="9"/>
      <c r="AD7023" s="165"/>
      <c r="AE7023" s="165"/>
      <c r="AF7023" s="165"/>
      <c r="AG7023" s="165"/>
      <c r="AH7023" s="188"/>
      <c r="AI7023" s="165"/>
      <c r="AJ7023" s="172"/>
      <c r="AK7023" s="172"/>
      <c r="AL7023" s="172"/>
      <c r="AM7023" s="165"/>
    </row>
    <row r="7024" spans="1:39">
      <c r="A7024" s="2"/>
      <c r="B7024" s="3"/>
      <c r="C7024" s="4"/>
      <c r="D7024" s="4"/>
      <c r="E7024" s="135"/>
      <c r="F7024" s="6"/>
      <c r="G7024" s="6"/>
      <c r="H7024" s="6"/>
      <c r="I7024" s="6"/>
      <c r="J7024" s="8"/>
      <c r="K7024" s="2"/>
      <c r="L7024" s="3"/>
      <c r="M7024" s="71"/>
      <c r="N7024" s="73"/>
      <c r="O7024" s="70"/>
      <c r="P7024" s="42"/>
      <c r="Q7024" s="3"/>
      <c r="R7024" s="6"/>
      <c r="S7024" s="7"/>
      <c r="T7024" s="1"/>
      <c r="U7024" s="8"/>
      <c r="V7024" s="8"/>
      <c r="W7024" s="37"/>
      <c r="X7024" s="22"/>
      <c r="Y7024" s="4"/>
      <c r="Z7024" s="4"/>
      <c r="AA7024" s="4"/>
      <c r="AB7024" s="9"/>
      <c r="AD7024" s="165"/>
      <c r="AE7024" s="165"/>
      <c r="AF7024" s="165"/>
      <c r="AG7024" s="180"/>
      <c r="AH7024" s="188"/>
      <c r="AI7024" s="165"/>
      <c r="AJ7024" s="172"/>
      <c r="AK7024" s="172"/>
      <c r="AL7024" s="172"/>
      <c r="AM7024" s="165"/>
    </row>
    <row r="7025" spans="1:39">
      <c r="A7025" s="2"/>
      <c r="B7025" s="3"/>
      <c r="C7025" s="4"/>
      <c r="D7025" s="4"/>
      <c r="E7025" s="135"/>
      <c r="F7025" s="6"/>
      <c r="G7025" s="6"/>
      <c r="H7025" s="6"/>
      <c r="I7025" s="6"/>
      <c r="J7025" s="8"/>
      <c r="K7025" s="8"/>
      <c r="L7025" s="3"/>
      <c r="M7025" s="71"/>
      <c r="N7025" s="73"/>
      <c r="O7025" s="70"/>
      <c r="P7025" s="42"/>
      <c r="Q7025" s="3"/>
      <c r="R7025" s="6"/>
      <c r="S7025" s="7"/>
      <c r="T7025" s="1"/>
      <c r="U7025" s="8"/>
      <c r="V7025" s="8"/>
      <c r="W7025" s="34"/>
      <c r="X7025" s="22"/>
      <c r="Y7025" s="4"/>
      <c r="Z7025" s="4"/>
      <c r="AA7025" s="4"/>
      <c r="AB7025" s="9"/>
      <c r="AD7025" s="165"/>
      <c r="AE7025" s="165"/>
      <c r="AF7025" s="165"/>
      <c r="AG7025" s="165"/>
      <c r="AH7025" s="188"/>
      <c r="AI7025" s="165"/>
      <c r="AJ7025" s="172"/>
      <c r="AK7025" s="172"/>
      <c r="AL7025" s="172"/>
      <c r="AM7025" s="165"/>
    </row>
    <row r="7026" spans="1:39">
      <c r="A7026" s="2"/>
      <c r="B7026" s="3"/>
      <c r="C7026" s="4"/>
      <c r="D7026" s="4"/>
      <c r="E7026" s="135"/>
      <c r="F7026" s="6"/>
      <c r="G7026" s="6"/>
      <c r="H7026" s="6"/>
      <c r="I7026" s="6"/>
      <c r="J7026" s="2"/>
      <c r="K7026" s="8"/>
      <c r="L7026" s="3"/>
      <c r="M7026" s="71"/>
      <c r="N7026" s="73"/>
      <c r="O7026" s="70"/>
      <c r="P7026" s="42"/>
      <c r="Q7026" s="3"/>
      <c r="R7026" s="6"/>
      <c r="S7026" s="7"/>
      <c r="T7026" s="1"/>
      <c r="U7026" s="8"/>
      <c r="V7026" s="8"/>
      <c r="W7026" s="26"/>
      <c r="X7026" s="22"/>
      <c r="Y7026" s="4"/>
      <c r="Z7026" s="4"/>
      <c r="AA7026" s="4"/>
      <c r="AB7026" s="9"/>
      <c r="AD7026" s="165"/>
      <c r="AE7026" s="165"/>
      <c r="AF7026" s="165"/>
      <c r="AG7026" s="165"/>
      <c r="AH7026" s="188"/>
      <c r="AI7026" s="165"/>
      <c r="AJ7026" s="172"/>
      <c r="AK7026" s="172"/>
      <c r="AL7026" s="172"/>
      <c r="AM7026" s="165"/>
    </row>
    <row r="7027" spans="1:39">
      <c r="A7027" s="2"/>
      <c r="B7027" s="3"/>
      <c r="C7027" s="4"/>
      <c r="D7027" s="4"/>
      <c r="E7027" s="135"/>
      <c r="F7027" s="6"/>
      <c r="G7027" s="6"/>
      <c r="H7027" s="6"/>
      <c r="I7027" s="6"/>
      <c r="J7027" s="2"/>
      <c r="K7027" s="8"/>
      <c r="L7027" s="3"/>
      <c r="M7027" s="71"/>
      <c r="N7027" s="73"/>
      <c r="O7027" s="70"/>
      <c r="P7027" s="42"/>
      <c r="Q7027" s="3"/>
      <c r="R7027" s="6"/>
      <c r="S7027" s="7"/>
      <c r="T7027" s="1"/>
      <c r="U7027" s="8"/>
      <c r="V7027" s="8"/>
      <c r="W7027" s="26"/>
      <c r="X7027" s="22"/>
      <c r="Y7027" s="4"/>
      <c r="Z7027" s="4"/>
      <c r="AA7027" s="4"/>
      <c r="AB7027" s="9"/>
      <c r="AD7027" s="165"/>
      <c r="AE7027" s="165"/>
      <c r="AF7027" s="165"/>
      <c r="AG7027" s="165"/>
      <c r="AH7027" s="188"/>
      <c r="AI7027" s="165"/>
      <c r="AJ7027" s="172"/>
      <c r="AK7027" s="172"/>
      <c r="AL7027" s="172"/>
      <c r="AM7027" s="165"/>
    </row>
    <row r="7028" spans="1:39">
      <c r="A7028" s="2"/>
      <c r="B7028" s="3"/>
      <c r="C7028" s="4"/>
      <c r="D7028" s="4"/>
      <c r="E7028" s="135"/>
      <c r="F7028" s="6"/>
      <c r="G7028" s="6"/>
      <c r="H7028" s="6"/>
      <c r="I7028" s="6"/>
      <c r="J7028" s="8"/>
      <c r="K7028" s="2"/>
      <c r="L7028" s="3"/>
      <c r="M7028" s="71"/>
      <c r="N7028" s="73"/>
      <c r="O7028" s="70"/>
      <c r="P7028" s="42"/>
      <c r="Q7028" s="3"/>
      <c r="R7028" s="6"/>
      <c r="S7028" s="7"/>
      <c r="T7028" s="1"/>
      <c r="U7028" s="8"/>
      <c r="V7028" s="8"/>
      <c r="W7028" s="31"/>
      <c r="X7028" s="22"/>
      <c r="Y7028" s="4"/>
      <c r="Z7028" s="4"/>
      <c r="AA7028" s="4"/>
      <c r="AB7028" s="9"/>
      <c r="AD7028" s="165"/>
      <c r="AE7028" s="165"/>
      <c r="AF7028" s="165"/>
      <c r="AG7028" s="165"/>
      <c r="AH7028" s="188"/>
      <c r="AI7028" s="165"/>
      <c r="AJ7028" s="172"/>
      <c r="AK7028" s="172"/>
      <c r="AL7028" s="172"/>
      <c r="AM7028" s="165"/>
    </row>
    <row r="7029" spans="1:39">
      <c r="A7029" s="2"/>
      <c r="B7029" s="3"/>
      <c r="C7029" s="4"/>
      <c r="D7029" s="4"/>
      <c r="E7029" s="135"/>
      <c r="F7029" s="6"/>
      <c r="G7029" s="6"/>
      <c r="H7029" s="6"/>
      <c r="I7029" s="6"/>
      <c r="J7029" s="2"/>
      <c r="K7029" s="8"/>
      <c r="L7029" s="3"/>
      <c r="M7029" s="71"/>
      <c r="N7029" s="73"/>
      <c r="O7029" s="70"/>
      <c r="P7029" s="42"/>
      <c r="Q7029" s="3"/>
      <c r="R7029" s="6"/>
      <c r="S7029" s="7"/>
      <c r="T7029" s="1"/>
      <c r="U7029" s="8"/>
      <c r="V7029" s="8"/>
      <c r="W7029" s="26"/>
      <c r="X7029" s="22"/>
      <c r="Y7029" s="4"/>
      <c r="Z7029" s="4"/>
      <c r="AA7029" s="4"/>
      <c r="AB7029" s="9"/>
      <c r="AD7029" s="165"/>
      <c r="AE7029" s="165"/>
      <c r="AF7029" s="165"/>
      <c r="AG7029" s="165"/>
      <c r="AH7029" s="188"/>
      <c r="AI7029" s="165"/>
      <c r="AJ7029" s="172"/>
      <c r="AK7029" s="172"/>
      <c r="AL7029" s="172"/>
      <c r="AM7029" s="165"/>
    </row>
    <row r="7030" spans="1:39">
      <c r="A7030" s="2"/>
      <c r="B7030" s="3"/>
      <c r="C7030" s="4"/>
      <c r="D7030" s="4"/>
      <c r="E7030" s="135"/>
      <c r="F7030" s="6"/>
      <c r="G7030" s="6"/>
      <c r="H7030" s="6"/>
      <c r="I7030" s="6"/>
      <c r="J7030" s="8"/>
      <c r="K7030" s="2"/>
      <c r="L7030" s="3"/>
      <c r="M7030" s="71"/>
      <c r="N7030" s="73"/>
      <c r="O7030" s="70"/>
      <c r="P7030" s="42"/>
      <c r="Q7030" s="3"/>
      <c r="R7030" s="6"/>
      <c r="S7030" s="7"/>
      <c r="T7030" s="1"/>
      <c r="U7030" s="8"/>
      <c r="V7030" s="8"/>
      <c r="W7030" s="31"/>
      <c r="X7030" s="22"/>
      <c r="Y7030" s="4"/>
      <c r="Z7030" s="4"/>
      <c r="AA7030" s="4"/>
      <c r="AB7030" s="9"/>
      <c r="AD7030" s="165"/>
      <c r="AE7030" s="165"/>
      <c r="AF7030" s="165"/>
      <c r="AG7030" s="165"/>
      <c r="AH7030" s="188"/>
      <c r="AI7030" s="165"/>
      <c r="AJ7030" s="172"/>
      <c r="AK7030" s="172"/>
      <c r="AL7030" s="172"/>
      <c r="AM7030" s="165"/>
    </row>
    <row r="7031" spans="1:39">
      <c r="A7031" s="2"/>
      <c r="B7031" s="3"/>
      <c r="C7031" s="4"/>
      <c r="D7031" s="4"/>
      <c r="E7031" s="135"/>
      <c r="F7031" s="6"/>
      <c r="G7031" s="6"/>
      <c r="H7031" s="6"/>
      <c r="I7031" s="6"/>
      <c r="J7031" s="2"/>
      <c r="K7031" s="8"/>
      <c r="L7031" s="3"/>
      <c r="M7031" s="71"/>
      <c r="N7031" s="73"/>
      <c r="O7031" s="70"/>
      <c r="P7031" s="42"/>
      <c r="Q7031" s="3"/>
      <c r="R7031" s="6"/>
      <c r="S7031" s="7"/>
      <c r="T7031" s="1"/>
      <c r="U7031" s="8"/>
      <c r="V7031" s="8"/>
      <c r="W7031" s="26"/>
      <c r="X7031" s="22"/>
      <c r="Y7031" s="4"/>
      <c r="Z7031" s="4"/>
      <c r="AA7031" s="4"/>
      <c r="AB7031" s="9"/>
      <c r="AD7031" s="165"/>
      <c r="AE7031" s="165"/>
      <c r="AF7031" s="165"/>
      <c r="AG7031" s="165"/>
      <c r="AH7031" s="188"/>
      <c r="AI7031" s="165"/>
      <c r="AJ7031" s="172"/>
      <c r="AK7031" s="172"/>
      <c r="AL7031" s="172"/>
      <c r="AM7031" s="165"/>
    </row>
    <row r="7032" spans="1:39">
      <c r="A7032" s="2"/>
      <c r="B7032" s="3"/>
      <c r="C7032" s="4"/>
      <c r="D7032" s="4"/>
      <c r="E7032" s="135"/>
      <c r="F7032" s="6"/>
      <c r="G7032" s="6"/>
      <c r="H7032" s="6"/>
      <c r="I7032" s="6"/>
      <c r="J7032" s="2"/>
      <c r="K7032" s="2"/>
      <c r="L7032" s="3"/>
      <c r="M7032" s="71"/>
      <c r="N7032" s="73"/>
      <c r="O7032" s="70"/>
      <c r="P7032" s="42"/>
      <c r="Q7032" s="3"/>
      <c r="R7032" s="6"/>
      <c r="S7032" s="7"/>
      <c r="T7032" s="1"/>
      <c r="U7032" s="8"/>
      <c r="V7032" s="8"/>
      <c r="W7032" s="26"/>
      <c r="X7032" s="22"/>
      <c r="Y7032" s="4"/>
      <c r="Z7032" s="4"/>
      <c r="AA7032" s="4"/>
      <c r="AB7032" s="9"/>
      <c r="AD7032" s="165"/>
      <c r="AE7032" s="165"/>
      <c r="AF7032" s="165"/>
      <c r="AG7032" s="165"/>
      <c r="AH7032" s="188"/>
      <c r="AI7032" s="165"/>
      <c r="AJ7032" s="172"/>
      <c r="AK7032" s="172"/>
      <c r="AL7032" s="172"/>
      <c r="AM7032" s="165"/>
    </row>
    <row r="7033" spans="1:39">
      <c r="A7033" s="2"/>
      <c r="B7033" s="3"/>
      <c r="C7033" s="4"/>
      <c r="D7033" s="4"/>
      <c r="E7033" s="135"/>
      <c r="F7033" s="6"/>
      <c r="G7033" s="6"/>
      <c r="H7033" s="6"/>
      <c r="I7033" s="6"/>
      <c r="J7033" s="2"/>
      <c r="K7033" s="2"/>
      <c r="L7033" s="3"/>
      <c r="M7033" s="71"/>
      <c r="N7033" s="73"/>
      <c r="O7033" s="70"/>
      <c r="P7033" s="42"/>
      <c r="Q7033" s="3"/>
      <c r="R7033" s="6"/>
      <c r="S7033" s="7"/>
      <c r="T7033" s="1"/>
      <c r="U7033" s="8"/>
      <c r="V7033" s="8"/>
      <c r="W7033" s="31"/>
      <c r="X7033" s="22"/>
      <c r="Y7033" s="4"/>
      <c r="Z7033" s="4"/>
      <c r="AA7033" s="4"/>
      <c r="AB7033" s="9"/>
      <c r="AD7033" s="165"/>
      <c r="AE7033" s="165"/>
      <c r="AF7033" s="165"/>
      <c r="AG7033" s="180"/>
      <c r="AH7033" s="188"/>
      <c r="AI7033" s="165"/>
      <c r="AJ7033" s="172"/>
      <c r="AK7033" s="172"/>
      <c r="AL7033" s="172"/>
      <c r="AM7033" s="165"/>
    </row>
    <row r="7034" spans="1:39">
      <c r="A7034" s="2"/>
      <c r="B7034" s="3"/>
      <c r="C7034" s="4"/>
      <c r="D7034" s="4"/>
      <c r="E7034" s="135"/>
      <c r="F7034" s="6"/>
      <c r="G7034" s="6"/>
      <c r="H7034" s="6"/>
      <c r="I7034" s="6"/>
      <c r="J7034" s="2"/>
      <c r="K7034" s="2"/>
      <c r="L7034" s="3"/>
      <c r="M7034" s="71"/>
      <c r="N7034" s="73"/>
      <c r="O7034" s="70"/>
      <c r="P7034" s="42"/>
      <c r="Q7034" s="3"/>
      <c r="R7034" s="6"/>
      <c r="S7034" s="7"/>
      <c r="T7034" s="1"/>
      <c r="U7034" s="8"/>
      <c r="V7034" s="8"/>
      <c r="W7034" s="31"/>
      <c r="X7034" s="22"/>
      <c r="Y7034" s="4"/>
      <c r="Z7034" s="4"/>
      <c r="AA7034" s="4"/>
      <c r="AB7034" s="9"/>
      <c r="AD7034" s="165"/>
      <c r="AE7034" s="165"/>
      <c r="AF7034" s="165"/>
      <c r="AG7034" s="180"/>
      <c r="AH7034" s="188"/>
      <c r="AI7034" s="165"/>
      <c r="AJ7034" s="172"/>
      <c r="AK7034" s="172"/>
      <c r="AL7034" s="172"/>
      <c r="AM7034" s="165"/>
    </row>
    <row r="7035" spans="1:39">
      <c r="A7035" s="2"/>
      <c r="B7035" s="3"/>
      <c r="C7035" s="4"/>
      <c r="D7035" s="4"/>
      <c r="E7035" s="135"/>
      <c r="F7035" s="6"/>
      <c r="G7035" s="6"/>
      <c r="H7035" s="6"/>
      <c r="I7035" s="6"/>
      <c r="J7035" s="2"/>
      <c r="K7035" s="2"/>
      <c r="L7035" s="3"/>
      <c r="M7035" s="71"/>
      <c r="N7035" s="73"/>
      <c r="O7035" s="70"/>
      <c r="P7035" s="42"/>
      <c r="Q7035" s="3"/>
      <c r="R7035" s="6"/>
      <c r="S7035" s="7"/>
      <c r="T7035" s="1"/>
      <c r="U7035" s="8"/>
      <c r="V7035" s="8"/>
      <c r="W7035" s="26"/>
      <c r="X7035" s="22"/>
      <c r="Y7035" s="4"/>
      <c r="Z7035" s="4"/>
      <c r="AA7035" s="4"/>
      <c r="AB7035" s="9"/>
      <c r="AD7035" s="165"/>
      <c r="AE7035" s="165"/>
      <c r="AF7035" s="165"/>
      <c r="AG7035" s="165"/>
      <c r="AH7035" s="188"/>
      <c r="AI7035" s="165"/>
      <c r="AJ7035" s="172"/>
      <c r="AK7035" s="172"/>
      <c r="AL7035" s="172"/>
      <c r="AM7035" s="165"/>
    </row>
    <row r="7036" spans="1:39">
      <c r="A7036" s="2"/>
      <c r="B7036" s="3"/>
      <c r="C7036" s="4"/>
      <c r="D7036" s="4"/>
      <c r="E7036" s="135"/>
      <c r="F7036" s="6"/>
      <c r="G7036" s="6"/>
      <c r="H7036" s="6"/>
      <c r="I7036" s="6"/>
      <c r="J7036" s="2"/>
      <c r="K7036" s="2"/>
      <c r="L7036" s="3"/>
      <c r="M7036" s="71"/>
      <c r="N7036" s="73"/>
      <c r="O7036" s="70"/>
      <c r="P7036" s="42"/>
      <c r="Q7036" s="3"/>
      <c r="R7036" s="6"/>
      <c r="S7036" s="7"/>
      <c r="T7036" s="1"/>
      <c r="U7036" s="8"/>
      <c r="V7036" s="8"/>
      <c r="W7036" s="26"/>
      <c r="X7036" s="22"/>
      <c r="Y7036" s="4"/>
      <c r="Z7036" s="4"/>
      <c r="AA7036" s="4"/>
      <c r="AB7036" s="9"/>
      <c r="AD7036" s="165"/>
      <c r="AE7036" s="165"/>
      <c r="AF7036" s="165"/>
      <c r="AG7036" s="165"/>
      <c r="AH7036" s="188"/>
      <c r="AI7036" s="165"/>
      <c r="AJ7036" s="172"/>
      <c r="AK7036" s="172"/>
      <c r="AL7036" s="172"/>
      <c r="AM7036" s="165"/>
    </row>
    <row r="7037" spans="1:39">
      <c r="A7037" s="2"/>
      <c r="B7037" s="3"/>
      <c r="C7037" s="4"/>
      <c r="D7037" s="4"/>
      <c r="E7037" s="135"/>
      <c r="F7037" s="6"/>
      <c r="G7037" s="6"/>
      <c r="H7037" s="6"/>
      <c r="I7037" s="6"/>
      <c r="J7037" s="2"/>
      <c r="K7037" s="2"/>
      <c r="L7037" s="3"/>
      <c r="M7037" s="71"/>
      <c r="N7037" s="73"/>
      <c r="O7037" s="70"/>
      <c r="P7037" s="42"/>
      <c r="Q7037" s="3"/>
      <c r="R7037" s="6"/>
      <c r="S7037" s="7"/>
      <c r="T7037" s="1"/>
      <c r="U7037" s="8"/>
      <c r="V7037" s="8"/>
      <c r="W7037" s="44"/>
      <c r="X7037" s="22"/>
      <c r="Y7037" s="4"/>
      <c r="Z7037" s="4"/>
      <c r="AA7037" s="4"/>
      <c r="AB7037" s="9"/>
      <c r="AD7037" s="165"/>
      <c r="AE7037" s="165"/>
      <c r="AF7037" s="165"/>
      <c r="AG7037" s="180"/>
      <c r="AH7037" s="188"/>
      <c r="AI7037" s="165"/>
      <c r="AJ7037" s="172"/>
      <c r="AK7037" s="172"/>
      <c r="AL7037" s="172"/>
      <c r="AM7037" s="165"/>
    </row>
    <row r="7038" spans="1:39">
      <c r="A7038" s="2"/>
      <c r="B7038" s="3"/>
      <c r="C7038" s="4"/>
      <c r="D7038" s="4"/>
      <c r="E7038" s="135"/>
      <c r="F7038" s="6"/>
      <c r="G7038" s="6"/>
      <c r="H7038" s="6"/>
      <c r="I7038" s="6"/>
      <c r="J7038" s="2"/>
      <c r="K7038" s="2"/>
      <c r="L7038" s="3"/>
      <c r="M7038" s="71"/>
      <c r="N7038" s="73"/>
      <c r="O7038" s="70"/>
      <c r="P7038" s="42"/>
      <c r="Q7038" s="3"/>
      <c r="R7038" s="6"/>
      <c r="S7038" s="7"/>
      <c r="T7038" s="1"/>
      <c r="U7038" s="8"/>
      <c r="V7038" s="8"/>
      <c r="W7038" s="44"/>
      <c r="X7038" s="22"/>
      <c r="Y7038" s="4"/>
      <c r="Z7038" s="4"/>
      <c r="AA7038" s="4"/>
      <c r="AB7038" s="9"/>
      <c r="AD7038" s="165"/>
      <c r="AE7038" s="165"/>
      <c r="AF7038" s="165"/>
      <c r="AG7038" s="180"/>
      <c r="AH7038" s="188"/>
      <c r="AI7038" s="165"/>
      <c r="AJ7038" s="172"/>
      <c r="AK7038" s="172"/>
      <c r="AL7038" s="172"/>
      <c r="AM7038" s="165"/>
    </row>
    <row r="7039" spans="1:39">
      <c r="A7039" s="2"/>
      <c r="B7039" s="3"/>
      <c r="C7039" s="4"/>
      <c r="D7039" s="4"/>
      <c r="E7039" s="135"/>
      <c r="F7039" s="6"/>
      <c r="G7039" s="6"/>
      <c r="H7039" s="6"/>
      <c r="I7039" s="6"/>
      <c r="J7039" s="2"/>
      <c r="K7039" s="2"/>
      <c r="L7039" s="3"/>
      <c r="M7039" s="71"/>
      <c r="N7039" s="73"/>
      <c r="O7039" s="70"/>
      <c r="P7039" s="42"/>
      <c r="Q7039" s="3"/>
      <c r="R7039" s="6"/>
      <c r="S7039" s="7"/>
      <c r="T7039" s="1"/>
      <c r="U7039" s="8"/>
      <c r="V7039" s="8"/>
      <c r="W7039" s="26"/>
      <c r="X7039" s="22"/>
      <c r="Y7039" s="4"/>
      <c r="Z7039" s="4"/>
      <c r="AA7039" s="4"/>
      <c r="AB7039" s="9"/>
      <c r="AD7039" s="165"/>
      <c r="AE7039" s="165"/>
      <c r="AF7039" s="165"/>
      <c r="AG7039" s="165"/>
      <c r="AH7039" s="188"/>
      <c r="AI7039" s="165"/>
      <c r="AJ7039" s="172"/>
      <c r="AK7039" s="172"/>
      <c r="AL7039" s="172"/>
      <c r="AM7039" s="165"/>
    </row>
    <row r="7040" spans="1:39">
      <c r="A7040" s="2"/>
      <c r="B7040" s="3"/>
      <c r="C7040" s="4"/>
      <c r="D7040" s="4"/>
      <c r="E7040" s="135"/>
      <c r="F7040" s="6"/>
      <c r="G7040" s="6"/>
      <c r="H7040" s="6"/>
      <c r="I7040" s="6"/>
      <c r="J7040" s="2"/>
      <c r="K7040" s="2"/>
      <c r="L7040" s="3"/>
      <c r="M7040" s="71"/>
      <c r="N7040" s="73"/>
      <c r="O7040" s="70"/>
      <c r="P7040" s="42"/>
      <c r="Q7040" s="3"/>
      <c r="R7040" s="6"/>
      <c r="S7040" s="7"/>
      <c r="T7040" s="1"/>
      <c r="U7040" s="8"/>
      <c r="V7040" s="8"/>
      <c r="W7040" s="26"/>
      <c r="X7040" s="22"/>
      <c r="Y7040" s="4"/>
      <c r="Z7040" s="4"/>
      <c r="AA7040" s="4"/>
      <c r="AB7040" s="9"/>
      <c r="AD7040" s="165"/>
      <c r="AE7040" s="165"/>
      <c r="AF7040" s="165"/>
      <c r="AG7040" s="165"/>
      <c r="AH7040" s="188"/>
      <c r="AI7040" s="165"/>
      <c r="AJ7040" s="172"/>
      <c r="AK7040" s="172"/>
      <c r="AL7040" s="172"/>
      <c r="AM7040" s="165"/>
    </row>
    <row r="7041" spans="1:39">
      <c r="A7041" s="2"/>
      <c r="B7041" s="3"/>
      <c r="C7041" s="4"/>
      <c r="D7041" s="4"/>
      <c r="E7041" s="135"/>
      <c r="F7041" s="6"/>
      <c r="G7041" s="6"/>
      <c r="H7041" s="6"/>
      <c r="I7041" s="6"/>
      <c r="J7041" s="2"/>
      <c r="K7041" s="2"/>
      <c r="L7041" s="3"/>
      <c r="M7041" s="71"/>
      <c r="N7041" s="73"/>
      <c r="O7041" s="70"/>
      <c r="P7041" s="42"/>
      <c r="Q7041" s="3"/>
      <c r="R7041" s="6"/>
      <c r="S7041" s="7"/>
      <c r="T7041" s="1"/>
      <c r="U7041" s="8"/>
      <c r="V7041" s="8"/>
      <c r="W7041" s="44"/>
      <c r="X7041" s="22"/>
      <c r="Y7041" s="4"/>
      <c r="Z7041" s="4"/>
      <c r="AA7041" s="4"/>
      <c r="AB7041" s="9"/>
      <c r="AD7041" s="165"/>
      <c r="AE7041" s="165"/>
      <c r="AF7041" s="165"/>
      <c r="AG7041" s="180"/>
      <c r="AH7041" s="188"/>
      <c r="AI7041" s="165"/>
      <c r="AJ7041" s="172"/>
      <c r="AK7041" s="172"/>
      <c r="AL7041" s="172"/>
      <c r="AM7041" s="165"/>
    </row>
    <row r="7042" spans="1:39">
      <c r="A7042" s="2"/>
      <c r="B7042" s="3"/>
      <c r="C7042" s="4"/>
      <c r="D7042" s="4"/>
      <c r="E7042" s="135"/>
      <c r="F7042" s="6"/>
      <c r="G7042" s="6"/>
      <c r="H7042" s="6"/>
      <c r="I7042" s="6"/>
      <c r="J7042" s="2"/>
      <c r="K7042" s="2"/>
      <c r="L7042" s="3"/>
      <c r="M7042" s="71"/>
      <c r="N7042" s="73"/>
      <c r="O7042" s="70"/>
      <c r="P7042" s="42"/>
      <c r="Q7042" s="3"/>
      <c r="R7042" s="6"/>
      <c r="S7042" s="7"/>
      <c r="T7042" s="1"/>
      <c r="U7042" s="8"/>
      <c r="V7042" s="8"/>
      <c r="W7042" s="44"/>
      <c r="X7042" s="22"/>
      <c r="Y7042" s="4"/>
      <c r="Z7042" s="4"/>
      <c r="AA7042" s="4"/>
      <c r="AB7042" s="9"/>
      <c r="AD7042" s="165"/>
      <c r="AE7042" s="165"/>
      <c r="AF7042" s="165"/>
      <c r="AG7042" s="180"/>
      <c r="AH7042" s="188"/>
      <c r="AI7042" s="165"/>
      <c r="AJ7042" s="172"/>
      <c r="AK7042" s="172"/>
      <c r="AL7042" s="172"/>
      <c r="AM7042" s="165"/>
    </row>
    <row r="7043" spans="1:39">
      <c r="A7043" s="2"/>
      <c r="B7043" s="3"/>
      <c r="C7043" s="4"/>
      <c r="D7043" s="4"/>
      <c r="E7043" s="135"/>
      <c r="F7043" s="6"/>
      <c r="G7043" s="6"/>
      <c r="H7043" s="6"/>
      <c r="I7043" s="6"/>
      <c r="J7043" s="2"/>
      <c r="K7043" s="2"/>
      <c r="L7043" s="3"/>
      <c r="M7043" s="71"/>
      <c r="N7043" s="73"/>
      <c r="O7043" s="70"/>
      <c r="P7043" s="42"/>
      <c r="Q7043" s="3"/>
      <c r="R7043" s="6"/>
      <c r="S7043" s="7"/>
      <c r="T7043" s="1"/>
      <c r="U7043" s="8"/>
      <c r="V7043" s="8"/>
      <c r="W7043" s="26"/>
      <c r="X7043" s="22"/>
      <c r="Y7043" s="4"/>
      <c r="Z7043" s="4"/>
      <c r="AA7043" s="4"/>
      <c r="AB7043" s="9"/>
      <c r="AD7043" s="165"/>
      <c r="AE7043" s="165"/>
      <c r="AF7043" s="165"/>
      <c r="AG7043" s="165"/>
      <c r="AH7043" s="188"/>
      <c r="AI7043" s="165"/>
      <c r="AJ7043" s="172"/>
      <c r="AK7043" s="172"/>
      <c r="AL7043" s="172"/>
      <c r="AM7043" s="165"/>
    </row>
    <row r="7044" spans="1:39">
      <c r="A7044" s="2"/>
      <c r="B7044" s="3"/>
      <c r="C7044" s="4"/>
      <c r="D7044" s="4"/>
      <c r="E7044" s="135"/>
      <c r="F7044" s="6"/>
      <c r="G7044" s="6"/>
      <c r="H7044" s="6"/>
      <c r="I7044" s="6"/>
      <c r="J7044" s="2"/>
      <c r="K7044" s="2"/>
      <c r="L7044" s="3"/>
      <c r="M7044" s="71"/>
      <c r="N7044" s="73"/>
      <c r="O7044" s="70"/>
      <c r="P7044" s="42"/>
      <c r="Q7044" s="3"/>
      <c r="R7044" s="6"/>
      <c r="S7044" s="7"/>
      <c r="T7044" s="1"/>
      <c r="U7044" s="8"/>
      <c r="V7044" s="8"/>
      <c r="W7044" s="26"/>
      <c r="X7044" s="22"/>
      <c r="Y7044" s="4"/>
      <c r="Z7044" s="4"/>
      <c r="AA7044" s="4"/>
      <c r="AB7044" s="9"/>
      <c r="AD7044" s="165"/>
      <c r="AE7044" s="165"/>
      <c r="AF7044" s="165"/>
      <c r="AG7044" s="165"/>
      <c r="AH7044" s="188"/>
      <c r="AI7044" s="165"/>
      <c r="AJ7044" s="172"/>
      <c r="AK7044" s="172"/>
      <c r="AL7044" s="172"/>
      <c r="AM7044" s="165"/>
    </row>
    <row r="7045" spans="1:39">
      <c r="A7045" s="2"/>
      <c r="B7045" s="3"/>
      <c r="C7045" s="4"/>
      <c r="D7045" s="4"/>
      <c r="E7045" s="135"/>
      <c r="F7045" s="6"/>
      <c r="G7045" s="6"/>
      <c r="H7045" s="6"/>
      <c r="I7045" s="6"/>
      <c r="J7045" s="2"/>
      <c r="K7045" s="2"/>
      <c r="L7045" s="3"/>
      <c r="M7045" s="71"/>
      <c r="N7045" s="73"/>
      <c r="O7045" s="70"/>
      <c r="P7045" s="42"/>
      <c r="Q7045" s="3"/>
      <c r="R7045" s="6"/>
      <c r="S7045" s="7"/>
      <c r="T7045" s="1"/>
      <c r="U7045" s="8"/>
      <c r="V7045" s="8"/>
      <c r="W7045" s="44"/>
      <c r="X7045" s="22"/>
      <c r="Y7045" s="4"/>
      <c r="Z7045" s="4"/>
      <c r="AA7045" s="4"/>
      <c r="AB7045" s="9"/>
      <c r="AD7045" s="165"/>
      <c r="AE7045" s="165"/>
      <c r="AF7045" s="165"/>
      <c r="AG7045" s="180"/>
      <c r="AH7045" s="188"/>
      <c r="AI7045" s="165"/>
      <c r="AJ7045" s="172"/>
      <c r="AK7045" s="172"/>
      <c r="AL7045" s="172"/>
      <c r="AM7045" s="165"/>
    </row>
    <row r="7046" spans="1:39">
      <c r="A7046" s="2"/>
      <c r="B7046" s="3"/>
      <c r="C7046" s="4"/>
      <c r="D7046" s="4"/>
      <c r="E7046" s="135"/>
      <c r="F7046" s="6"/>
      <c r="G7046" s="6"/>
      <c r="H7046" s="6"/>
      <c r="I7046" s="6"/>
      <c r="J7046" s="2"/>
      <c r="K7046" s="2"/>
      <c r="L7046" s="3"/>
      <c r="M7046" s="71"/>
      <c r="N7046" s="73"/>
      <c r="O7046" s="70"/>
      <c r="P7046" s="42"/>
      <c r="Q7046" s="3"/>
      <c r="R7046" s="6"/>
      <c r="S7046" s="7"/>
      <c r="T7046" s="1"/>
      <c r="U7046" s="8"/>
      <c r="V7046" s="8"/>
      <c r="W7046" s="44"/>
      <c r="X7046" s="22"/>
      <c r="Y7046" s="4"/>
      <c r="Z7046" s="4"/>
      <c r="AA7046" s="4"/>
      <c r="AB7046" s="9"/>
      <c r="AD7046" s="165"/>
      <c r="AE7046" s="165"/>
      <c r="AF7046" s="165"/>
      <c r="AG7046" s="180"/>
      <c r="AH7046" s="188"/>
      <c r="AI7046" s="165"/>
      <c r="AJ7046" s="172"/>
      <c r="AK7046" s="172"/>
      <c r="AL7046" s="172"/>
      <c r="AM7046" s="165"/>
    </row>
    <row r="7047" spans="1:39">
      <c r="A7047" s="2"/>
      <c r="B7047" s="3"/>
      <c r="C7047" s="4"/>
      <c r="D7047" s="4"/>
      <c r="E7047" s="135"/>
      <c r="F7047" s="6"/>
      <c r="G7047" s="6"/>
      <c r="H7047" s="6"/>
      <c r="I7047" s="6"/>
      <c r="J7047" s="2"/>
      <c r="K7047" s="2"/>
      <c r="L7047" s="3"/>
      <c r="M7047" s="71"/>
      <c r="N7047" s="73"/>
      <c r="O7047" s="70"/>
      <c r="P7047" s="42"/>
      <c r="Q7047" s="3"/>
      <c r="R7047" s="6"/>
      <c r="S7047" s="7"/>
      <c r="T7047" s="1"/>
      <c r="U7047" s="8"/>
      <c r="V7047" s="8"/>
      <c r="W7047" s="26"/>
      <c r="X7047" s="22"/>
      <c r="Y7047" s="4"/>
      <c r="Z7047" s="4"/>
      <c r="AA7047" s="4"/>
      <c r="AB7047" s="9"/>
      <c r="AD7047" s="165"/>
      <c r="AE7047" s="165"/>
      <c r="AF7047" s="165"/>
      <c r="AG7047" s="165"/>
      <c r="AH7047" s="188"/>
      <c r="AI7047" s="165"/>
      <c r="AJ7047" s="172"/>
      <c r="AK7047" s="172"/>
      <c r="AL7047" s="172"/>
      <c r="AM7047" s="165"/>
    </row>
    <row r="7048" spans="1:39">
      <c r="A7048" s="2"/>
      <c r="B7048" s="3"/>
      <c r="C7048" s="4"/>
      <c r="D7048" s="4"/>
      <c r="E7048" s="135"/>
      <c r="F7048" s="6"/>
      <c r="G7048" s="6"/>
      <c r="H7048" s="6"/>
      <c r="I7048" s="6"/>
      <c r="J7048" s="2"/>
      <c r="K7048" s="2"/>
      <c r="L7048" s="3"/>
      <c r="M7048" s="71"/>
      <c r="N7048" s="73"/>
      <c r="O7048" s="70"/>
      <c r="P7048" s="42"/>
      <c r="Q7048" s="3"/>
      <c r="R7048" s="6"/>
      <c r="S7048" s="7"/>
      <c r="T7048" s="1"/>
      <c r="U7048" s="8"/>
      <c r="V7048" s="8"/>
      <c r="W7048" s="26"/>
      <c r="X7048" s="22"/>
      <c r="Y7048" s="4"/>
      <c r="Z7048" s="4"/>
      <c r="AA7048" s="4"/>
      <c r="AB7048" s="9"/>
      <c r="AD7048" s="165"/>
      <c r="AE7048" s="165"/>
      <c r="AF7048" s="165"/>
      <c r="AG7048" s="165"/>
      <c r="AH7048" s="188"/>
      <c r="AI7048" s="165"/>
      <c r="AJ7048" s="172"/>
      <c r="AK7048" s="172"/>
      <c r="AL7048" s="172"/>
      <c r="AM7048" s="165"/>
    </row>
    <row r="7049" spans="1:39">
      <c r="A7049" s="2"/>
      <c r="B7049" s="3"/>
      <c r="C7049" s="4"/>
      <c r="D7049" s="4"/>
      <c r="E7049" s="135"/>
      <c r="F7049" s="6"/>
      <c r="G7049" s="6"/>
      <c r="H7049" s="6"/>
      <c r="I7049" s="6"/>
      <c r="J7049" s="2"/>
      <c r="K7049" s="2"/>
      <c r="L7049" s="3"/>
      <c r="M7049" s="71"/>
      <c r="N7049" s="73"/>
      <c r="O7049" s="70"/>
      <c r="P7049" s="42"/>
      <c r="Q7049" s="3"/>
      <c r="R7049" s="6"/>
      <c r="S7049" s="7"/>
      <c r="T7049" s="1"/>
      <c r="U7049" s="8"/>
      <c r="V7049" s="8"/>
      <c r="W7049" s="44"/>
      <c r="X7049" s="22"/>
      <c r="Y7049" s="4"/>
      <c r="Z7049" s="4"/>
      <c r="AA7049" s="4"/>
      <c r="AB7049" s="9"/>
      <c r="AD7049" s="165"/>
      <c r="AE7049" s="165"/>
      <c r="AF7049" s="165"/>
      <c r="AG7049" s="180"/>
      <c r="AH7049" s="188"/>
      <c r="AI7049" s="165"/>
      <c r="AJ7049" s="172"/>
      <c r="AK7049" s="172"/>
      <c r="AL7049" s="172"/>
      <c r="AM7049" s="165"/>
    </row>
    <row r="7050" spans="1:39">
      <c r="A7050" s="2"/>
      <c r="B7050" s="3"/>
      <c r="C7050" s="4"/>
      <c r="D7050" s="4"/>
      <c r="E7050" s="135"/>
      <c r="F7050" s="6"/>
      <c r="G7050" s="6"/>
      <c r="H7050" s="6"/>
      <c r="I7050" s="6"/>
      <c r="J7050" s="2"/>
      <c r="K7050" s="2"/>
      <c r="L7050" s="3"/>
      <c r="M7050" s="71"/>
      <c r="N7050" s="73"/>
      <c r="O7050" s="70"/>
      <c r="P7050" s="42"/>
      <c r="Q7050" s="3"/>
      <c r="R7050" s="6"/>
      <c r="S7050" s="7"/>
      <c r="T7050" s="1"/>
      <c r="U7050" s="8"/>
      <c r="V7050" s="8"/>
      <c r="W7050" s="44"/>
      <c r="X7050" s="22"/>
      <c r="Y7050" s="4"/>
      <c r="Z7050" s="4"/>
      <c r="AA7050" s="4"/>
      <c r="AB7050" s="9"/>
      <c r="AD7050" s="165"/>
      <c r="AE7050" s="165"/>
      <c r="AF7050" s="165"/>
      <c r="AG7050" s="180"/>
      <c r="AH7050" s="188"/>
      <c r="AI7050" s="165"/>
      <c r="AJ7050" s="172"/>
      <c r="AK7050" s="172"/>
      <c r="AL7050" s="172"/>
      <c r="AM7050" s="165"/>
    </row>
    <row r="7051" spans="1:39">
      <c r="A7051" s="2"/>
      <c r="B7051" s="3"/>
      <c r="C7051" s="4"/>
      <c r="D7051" s="4"/>
      <c r="E7051" s="135"/>
      <c r="F7051" s="6"/>
      <c r="G7051" s="6"/>
      <c r="H7051" s="6"/>
      <c r="I7051" s="6"/>
      <c r="J7051" s="2"/>
      <c r="K7051" s="2"/>
      <c r="L7051" s="3"/>
      <c r="M7051" s="71"/>
      <c r="N7051" s="73"/>
      <c r="O7051" s="70"/>
      <c r="P7051" s="42"/>
      <c r="Q7051" s="3"/>
      <c r="R7051" s="6"/>
      <c r="S7051" s="7"/>
      <c r="T7051" s="1"/>
      <c r="U7051" s="8"/>
      <c r="V7051" s="8"/>
      <c r="W7051" s="26"/>
      <c r="X7051" s="22"/>
      <c r="Y7051" s="4"/>
      <c r="Z7051" s="4"/>
      <c r="AA7051" s="4"/>
      <c r="AB7051" s="9"/>
      <c r="AD7051" s="165"/>
      <c r="AE7051" s="165"/>
      <c r="AF7051" s="165"/>
      <c r="AG7051" s="165"/>
      <c r="AH7051" s="188"/>
      <c r="AI7051" s="165"/>
      <c r="AJ7051" s="172"/>
      <c r="AK7051" s="172"/>
      <c r="AL7051" s="172"/>
      <c r="AM7051" s="165"/>
    </row>
    <row r="7052" spans="1:39">
      <c r="A7052" s="2"/>
      <c r="B7052" s="3"/>
      <c r="C7052" s="4"/>
      <c r="D7052" s="4"/>
      <c r="E7052" s="135"/>
      <c r="F7052" s="6"/>
      <c r="G7052" s="6"/>
      <c r="H7052" s="6"/>
      <c r="I7052" s="6"/>
      <c r="J7052" s="2"/>
      <c r="K7052" s="2"/>
      <c r="L7052" s="3"/>
      <c r="M7052" s="71"/>
      <c r="N7052" s="73"/>
      <c r="O7052" s="70"/>
      <c r="P7052" s="42"/>
      <c r="Q7052" s="3"/>
      <c r="R7052" s="6"/>
      <c r="S7052" s="7"/>
      <c r="T7052" s="1"/>
      <c r="U7052" s="8"/>
      <c r="V7052" s="8"/>
      <c r="W7052" s="44"/>
      <c r="X7052" s="22"/>
      <c r="Y7052" s="4"/>
      <c r="Z7052" s="4"/>
      <c r="AA7052" s="4"/>
      <c r="AB7052" s="9"/>
      <c r="AD7052" s="165"/>
      <c r="AE7052" s="165"/>
      <c r="AF7052" s="165"/>
      <c r="AG7052" s="180"/>
      <c r="AH7052" s="188"/>
      <c r="AI7052" s="165"/>
      <c r="AJ7052" s="172"/>
      <c r="AK7052" s="172"/>
      <c r="AL7052" s="172"/>
      <c r="AM7052" s="165"/>
    </row>
    <row r="7053" spans="1:39">
      <c r="A7053" s="2"/>
      <c r="B7053" s="3"/>
      <c r="C7053" s="4"/>
      <c r="D7053" s="4"/>
      <c r="E7053" s="135"/>
      <c r="F7053" s="6"/>
      <c r="G7053" s="6"/>
      <c r="H7053" s="6"/>
      <c r="I7053" s="6"/>
      <c r="J7053" s="2"/>
      <c r="K7053" s="2"/>
      <c r="L7053" s="3"/>
      <c r="M7053" s="71"/>
      <c r="N7053" s="73"/>
      <c r="O7053" s="70"/>
      <c r="P7053" s="42"/>
      <c r="Q7053" s="3"/>
      <c r="R7053" s="6"/>
      <c r="S7053" s="7"/>
      <c r="T7053" s="1"/>
      <c r="U7053" s="8"/>
      <c r="V7053" s="8"/>
      <c r="W7053" s="44"/>
      <c r="X7053" s="22"/>
      <c r="Y7053" s="4"/>
      <c r="Z7053" s="4"/>
      <c r="AA7053" s="4"/>
      <c r="AB7053" s="9"/>
      <c r="AD7053" s="165"/>
      <c r="AE7053" s="165"/>
      <c r="AF7053" s="165"/>
      <c r="AG7053" s="180"/>
      <c r="AH7053" s="188"/>
      <c r="AI7053" s="165"/>
      <c r="AJ7053" s="172"/>
      <c r="AK7053" s="172"/>
      <c r="AL7053" s="172"/>
      <c r="AM7053" s="165"/>
    </row>
    <row r="7054" spans="1:39">
      <c r="A7054" s="2"/>
      <c r="B7054" s="3"/>
      <c r="C7054" s="4"/>
      <c r="D7054" s="4"/>
      <c r="E7054" s="135"/>
      <c r="F7054" s="6"/>
      <c r="G7054" s="6"/>
      <c r="H7054" s="6"/>
      <c r="I7054" s="6"/>
      <c r="J7054" s="2"/>
      <c r="K7054" s="2"/>
      <c r="L7054" s="3"/>
      <c r="M7054" s="71"/>
      <c r="N7054" s="73"/>
      <c r="O7054" s="70"/>
      <c r="P7054" s="42"/>
      <c r="Q7054" s="3"/>
      <c r="R7054" s="6"/>
      <c r="S7054" s="7"/>
      <c r="T7054" s="1"/>
      <c r="U7054" s="8"/>
      <c r="V7054" s="8"/>
      <c r="W7054" s="44"/>
      <c r="X7054" s="22"/>
      <c r="Y7054" s="4"/>
      <c r="Z7054" s="4"/>
      <c r="AA7054" s="4"/>
      <c r="AB7054" s="9"/>
      <c r="AD7054" s="165"/>
      <c r="AE7054" s="165"/>
      <c r="AF7054" s="165"/>
      <c r="AG7054" s="180"/>
      <c r="AH7054" s="188"/>
      <c r="AI7054" s="165"/>
      <c r="AJ7054" s="172"/>
      <c r="AK7054" s="172"/>
      <c r="AL7054" s="172"/>
      <c r="AM7054" s="165"/>
    </row>
    <row r="7055" spans="1:39">
      <c r="A7055" s="2"/>
      <c r="B7055" s="3"/>
      <c r="C7055" s="4"/>
      <c r="D7055" s="4"/>
      <c r="E7055" s="135"/>
      <c r="F7055" s="6"/>
      <c r="G7055" s="6"/>
      <c r="H7055" s="6"/>
      <c r="I7055" s="6"/>
      <c r="J7055" s="2"/>
      <c r="K7055" s="2"/>
      <c r="L7055" s="3"/>
      <c r="M7055" s="71"/>
      <c r="N7055" s="73"/>
      <c r="O7055" s="70"/>
      <c r="P7055" s="42"/>
      <c r="Q7055" s="3"/>
      <c r="R7055" s="6"/>
      <c r="S7055" s="7"/>
      <c r="T7055" s="1"/>
      <c r="U7055" s="8"/>
      <c r="V7055" s="8"/>
      <c r="W7055" s="44"/>
      <c r="X7055" s="22"/>
      <c r="Y7055" s="4"/>
      <c r="Z7055" s="4"/>
      <c r="AA7055" s="4"/>
      <c r="AB7055" s="9"/>
      <c r="AD7055" s="165"/>
      <c r="AE7055" s="165"/>
      <c r="AF7055" s="165"/>
      <c r="AG7055" s="180"/>
      <c r="AH7055" s="188"/>
      <c r="AI7055" s="165"/>
      <c r="AJ7055" s="172"/>
      <c r="AK7055" s="172"/>
      <c r="AL7055" s="172"/>
      <c r="AM7055" s="165"/>
    </row>
    <row r="7056" spans="1:39">
      <c r="A7056" s="2"/>
      <c r="B7056" s="3"/>
      <c r="C7056" s="4"/>
      <c r="D7056" s="4"/>
      <c r="E7056" s="135"/>
      <c r="F7056" s="6"/>
      <c r="G7056" s="6"/>
      <c r="H7056" s="6"/>
      <c r="I7056" s="6"/>
      <c r="J7056" s="2"/>
      <c r="K7056" s="2"/>
      <c r="L7056" s="3"/>
      <c r="M7056" s="71"/>
      <c r="N7056" s="73"/>
      <c r="O7056" s="70"/>
      <c r="P7056" s="42"/>
      <c r="Q7056" s="3"/>
      <c r="R7056" s="6"/>
      <c r="S7056" s="7"/>
      <c r="T7056" s="1"/>
      <c r="U7056" s="8"/>
      <c r="V7056" s="8"/>
      <c r="W7056" s="44"/>
      <c r="X7056" s="22"/>
      <c r="Y7056" s="4"/>
      <c r="Z7056" s="4"/>
      <c r="AA7056" s="4"/>
      <c r="AB7056" s="9"/>
      <c r="AD7056" s="165"/>
      <c r="AE7056" s="165"/>
      <c r="AF7056" s="165"/>
      <c r="AG7056" s="180"/>
      <c r="AH7056" s="188"/>
      <c r="AI7056" s="165"/>
      <c r="AJ7056" s="172"/>
      <c r="AK7056" s="172"/>
      <c r="AL7056" s="172"/>
      <c r="AM7056" s="165"/>
    </row>
    <row r="7057" spans="1:39">
      <c r="A7057" s="2"/>
      <c r="B7057" s="3"/>
      <c r="C7057" s="4"/>
      <c r="D7057" s="4"/>
      <c r="E7057" s="135"/>
      <c r="F7057" s="6"/>
      <c r="G7057" s="6"/>
      <c r="H7057" s="6"/>
      <c r="I7057" s="6"/>
      <c r="J7057" s="2"/>
      <c r="K7057" s="2"/>
      <c r="L7057" s="3"/>
      <c r="M7057" s="71"/>
      <c r="N7057" s="73"/>
      <c r="O7057" s="70"/>
      <c r="P7057" s="42"/>
      <c r="Q7057" s="3"/>
      <c r="R7057" s="6"/>
      <c r="S7057" s="7"/>
      <c r="T7057" s="1"/>
      <c r="U7057" s="8"/>
      <c r="V7057" s="8"/>
      <c r="W7057" s="44"/>
      <c r="X7057" s="22"/>
      <c r="Y7057" s="4"/>
      <c r="Z7057" s="4"/>
      <c r="AA7057" s="4"/>
      <c r="AB7057" s="9"/>
      <c r="AD7057" s="165"/>
      <c r="AE7057" s="165"/>
      <c r="AF7057" s="165"/>
      <c r="AG7057" s="180"/>
      <c r="AH7057" s="188"/>
      <c r="AI7057" s="165"/>
      <c r="AJ7057" s="172"/>
      <c r="AK7057" s="172"/>
      <c r="AL7057" s="172"/>
      <c r="AM7057" s="165"/>
    </row>
    <row r="7058" spans="1:39">
      <c r="A7058" s="2"/>
      <c r="B7058" s="3"/>
      <c r="C7058" s="4"/>
      <c r="D7058" s="4"/>
      <c r="E7058" s="135"/>
      <c r="F7058" s="6"/>
      <c r="G7058" s="6"/>
      <c r="H7058" s="6"/>
      <c r="I7058" s="6"/>
      <c r="J7058" s="8"/>
      <c r="K7058" s="72"/>
      <c r="L7058" s="3"/>
      <c r="M7058" s="71"/>
      <c r="N7058" s="73"/>
      <c r="O7058" s="70"/>
      <c r="P7058" s="42"/>
      <c r="Q7058" s="3"/>
      <c r="R7058" s="6"/>
      <c r="S7058" s="7"/>
      <c r="T7058" s="1"/>
      <c r="U7058" s="8"/>
      <c r="V7058" s="8"/>
      <c r="W7058" s="25"/>
      <c r="X7058" s="22"/>
      <c r="Y7058" s="70"/>
      <c r="Z7058" s="70"/>
      <c r="AA7058" s="70"/>
      <c r="AB7058" s="9"/>
      <c r="AD7058" s="165"/>
      <c r="AE7058" s="165"/>
      <c r="AF7058" s="165"/>
      <c r="AG7058" s="188"/>
      <c r="AH7058" s="188"/>
      <c r="AI7058" s="165"/>
      <c r="AJ7058" s="172"/>
      <c r="AK7058" s="172"/>
      <c r="AL7058" s="172"/>
      <c r="AM7058" s="165"/>
    </row>
    <row r="7059" spans="1:39">
      <c r="A7059" s="2"/>
      <c r="B7059" s="3"/>
      <c r="C7059" s="4"/>
      <c r="D7059" s="65"/>
      <c r="E7059" s="135"/>
      <c r="F7059" s="6"/>
      <c r="G7059" s="6"/>
      <c r="H7059" s="6"/>
      <c r="I7059" s="6"/>
      <c r="J7059" s="72"/>
      <c r="K7059" s="63"/>
      <c r="L7059" s="3"/>
      <c r="M7059" s="71"/>
      <c r="N7059" s="73"/>
      <c r="O7059" s="73"/>
      <c r="P7059" s="42"/>
      <c r="Q7059" s="3"/>
      <c r="R7059" s="6"/>
      <c r="S7059" s="7"/>
      <c r="T7059" s="1"/>
      <c r="U7059" s="8"/>
      <c r="V7059" s="8"/>
      <c r="W7059" s="25"/>
      <c r="X7059" s="22"/>
      <c r="Y7059" s="64"/>
      <c r="Z7059" s="64"/>
      <c r="AA7059" s="64"/>
      <c r="AB7059" s="9"/>
      <c r="AD7059" s="165"/>
      <c r="AE7059" s="165"/>
      <c r="AF7059" s="165"/>
      <c r="AG7059" s="188"/>
      <c r="AH7059" s="188"/>
      <c r="AI7059" s="165"/>
      <c r="AJ7059" s="172"/>
      <c r="AK7059" s="172"/>
      <c r="AL7059" s="172"/>
      <c r="AM7059" s="165"/>
    </row>
    <row r="7060" spans="1:39">
      <c r="A7060" s="2"/>
      <c r="B7060" s="3"/>
      <c r="C7060" s="4"/>
      <c r="D7060" s="65"/>
      <c r="E7060" s="135"/>
      <c r="F7060" s="6"/>
      <c r="G7060" s="6"/>
      <c r="H7060" s="6"/>
      <c r="I7060" s="6"/>
      <c r="J7060" s="72"/>
      <c r="K7060" s="2"/>
      <c r="L7060" s="3"/>
      <c r="M7060" s="71"/>
      <c r="N7060" s="73"/>
      <c r="O7060" s="69"/>
      <c r="P7060" s="42"/>
      <c r="Q7060" s="3"/>
      <c r="R7060" s="6"/>
      <c r="S7060" s="7"/>
      <c r="T7060" s="1"/>
      <c r="U7060" s="8"/>
      <c r="V7060" s="8"/>
      <c r="W7060" s="25"/>
      <c r="X7060" s="22"/>
      <c r="Y7060" s="4"/>
      <c r="Z7060" s="4"/>
      <c r="AA7060" s="4"/>
      <c r="AB7060" s="9"/>
      <c r="AD7060" s="165"/>
      <c r="AE7060" s="165"/>
      <c r="AF7060" s="165"/>
      <c r="AG7060" s="188"/>
      <c r="AH7060" s="165"/>
      <c r="AI7060" s="165"/>
      <c r="AJ7060" s="172"/>
      <c r="AK7060" s="172"/>
      <c r="AL7060" s="172"/>
      <c r="AM7060" s="165"/>
    </row>
    <row r="7061" spans="1:39">
      <c r="A7061" s="2"/>
      <c r="B7061" s="3"/>
      <c r="C7061" s="4"/>
      <c r="D7061" s="65"/>
      <c r="E7061" s="135"/>
      <c r="F7061" s="6"/>
      <c r="G7061" s="6"/>
      <c r="H7061" s="6"/>
      <c r="I7061" s="6"/>
      <c r="J7061" s="8"/>
      <c r="K7061" s="72"/>
      <c r="L7061" s="3"/>
      <c r="M7061" s="71"/>
      <c r="N7061" s="69"/>
      <c r="O7061" s="69"/>
      <c r="P7061" s="42"/>
      <c r="Q7061" s="3"/>
      <c r="R7061" s="6"/>
      <c r="S7061" s="7"/>
      <c r="T7061" s="1"/>
      <c r="U7061" s="8"/>
      <c r="V7061" s="8"/>
      <c r="W7061" s="25"/>
      <c r="X7061" s="22"/>
      <c r="Y7061" s="70"/>
      <c r="Z7061" s="70"/>
      <c r="AA7061" s="70"/>
      <c r="AB7061" s="9"/>
      <c r="AD7061" s="165"/>
      <c r="AE7061" s="165"/>
      <c r="AF7061" s="165"/>
      <c r="AG7061" s="188"/>
      <c r="AH7061" s="188"/>
      <c r="AI7061" s="165"/>
      <c r="AJ7061" s="172"/>
      <c r="AK7061" s="172"/>
      <c r="AL7061" s="172"/>
      <c r="AM7061" s="165"/>
    </row>
    <row r="7062" spans="1:39">
      <c r="A7062" s="2"/>
      <c r="B7062" s="3"/>
      <c r="C7062" s="4"/>
      <c r="D7062" s="65"/>
      <c r="E7062" s="135"/>
      <c r="F7062" s="6"/>
      <c r="G7062" s="6"/>
      <c r="H7062" s="6"/>
      <c r="I7062" s="6"/>
      <c r="J7062" s="8"/>
      <c r="K7062" s="2"/>
      <c r="L7062" s="3"/>
      <c r="M7062" s="71"/>
      <c r="N7062" s="69"/>
      <c r="O7062" s="73"/>
      <c r="P7062" s="42"/>
      <c r="Q7062" s="3"/>
      <c r="R7062" s="6"/>
      <c r="S7062" s="7"/>
      <c r="T7062" s="1"/>
      <c r="U7062" s="8"/>
      <c r="V7062" s="8"/>
      <c r="W7062" s="37"/>
      <c r="X7062" s="22"/>
      <c r="Y7062" s="4"/>
      <c r="Z7062" s="4"/>
      <c r="AA7062" s="4"/>
      <c r="AB7062" s="9"/>
      <c r="AD7062" s="165"/>
      <c r="AE7062" s="165"/>
      <c r="AF7062" s="165"/>
      <c r="AG7062" s="188"/>
      <c r="AH7062" s="165"/>
      <c r="AI7062" s="165"/>
      <c r="AJ7062" s="172"/>
      <c r="AK7062" s="172"/>
      <c r="AL7062" s="172"/>
      <c r="AM7062" s="165"/>
    </row>
    <row r="7063" spans="1:39">
      <c r="A7063" s="2"/>
      <c r="B7063" s="3"/>
      <c r="C7063" s="4"/>
      <c r="D7063" s="65"/>
      <c r="E7063" s="135"/>
      <c r="F7063" s="6"/>
      <c r="G7063" s="6"/>
      <c r="H7063" s="6"/>
      <c r="I7063" s="6"/>
      <c r="J7063" s="8"/>
      <c r="K7063" s="2"/>
      <c r="L7063" s="3"/>
      <c r="M7063" s="71"/>
      <c r="N7063" s="69"/>
      <c r="O7063" s="70"/>
      <c r="P7063" s="42"/>
      <c r="Q7063" s="3"/>
      <c r="R7063" s="6"/>
      <c r="S7063" s="7"/>
      <c r="T7063" s="1"/>
      <c r="U7063" s="8"/>
      <c r="V7063" s="8"/>
      <c r="W7063" s="37"/>
      <c r="X7063" s="22"/>
      <c r="Y7063" s="4"/>
      <c r="Z7063" s="4"/>
      <c r="AA7063" s="4"/>
      <c r="AB7063" s="9"/>
      <c r="AD7063" s="165"/>
      <c r="AE7063" s="165"/>
      <c r="AF7063" s="165"/>
      <c r="AG7063" s="188"/>
      <c r="AH7063" s="165"/>
      <c r="AI7063" s="165"/>
      <c r="AJ7063" s="172"/>
      <c r="AK7063" s="172"/>
      <c r="AL7063" s="172"/>
      <c r="AM7063" s="165"/>
    </row>
    <row r="7064" spans="1:39">
      <c r="A7064" s="2"/>
      <c r="B7064" s="3"/>
      <c r="C7064" s="4"/>
      <c r="D7064" s="65"/>
      <c r="E7064" s="135"/>
      <c r="F7064" s="6"/>
      <c r="G7064" s="6"/>
      <c r="H7064" s="6"/>
      <c r="I7064" s="6"/>
      <c r="J7064" s="2"/>
      <c r="K7064" s="8"/>
      <c r="L7064" s="3"/>
      <c r="M7064" s="71"/>
      <c r="N7064" s="73"/>
      <c r="O7064" s="70"/>
      <c r="P7064" s="42"/>
      <c r="Q7064" s="3"/>
      <c r="R7064" s="6"/>
      <c r="S7064" s="7"/>
      <c r="T7064" s="1"/>
      <c r="U7064" s="8"/>
      <c r="V7064" s="8"/>
      <c r="W7064" s="25"/>
      <c r="X7064" s="22"/>
      <c r="Y7064" s="4"/>
      <c r="Z7064" s="4"/>
      <c r="AA7064" s="4"/>
      <c r="AB7064" s="9"/>
      <c r="AD7064" s="165"/>
      <c r="AE7064" s="165"/>
      <c r="AF7064" s="165"/>
      <c r="AG7064" s="188"/>
      <c r="AH7064" s="165"/>
      <c r="AI7064" s="165"/>
      <c r="AJ7064" s="172"/>
      <c r="AK7064" s="172"/>
      <c r="AL7064" s="172"/>
      <c r="AM7064" s="165"/>
    </row>
    <row r="7065" spans="1:39">
      <c r="A7065" s="2"/>
      <c r="B7065" s="3"/>
      <c r="C7065" s="4"/>
      <c r="D7065" s="65"/>
      <c r="E7065" s="135"/>
      <c r="F7065" s="6"/>
      <c r="G7065" s="6"/>
      <c r="H7065" s="6"/>
      <c r="I7065" s="6"/>
      <c r="J7065" s="2"/>
      <c r="K7065" s="2"/>
      <c r="L7065" s="3"/>
      <c r="M7065" s="71"/>
      <c r="N7065" s="73"/>
      <c r="O7065" s="70"/>
      <c r="P7065" s="42"/>
      <c r="Q7065" s="3"/>
      <c r="R7065" s="6"/>
      <c r="S7065" s="7"/>
      <c r="T7065" s="1"/>
      <c r="U7065" s="8"/>
      <c r="V7065" s="8"/>
      <c r="W7065" s="25"/>
      <c r="X7065" s="22"/>
      <c r="Y7065" s="4"/>
      <c r="Z7065" s="4"/>
      <c r="AA7065" s="4"/>
      <c r="AB7065" s="9"/>
      <c r="AD7065" s="165"/>
      <c r="AE7065" s="165"/>
      <c r="AF7065" s="165"/>
      <c r="AG7065" s="188"/>
      <c r="AH7065" s="165"/>
      <c r="AI7065" s="165"/>
      <c r="AJ7065" s="172"/>
      <c r="AK7065" s="172"/>
      <c r="AL7065" s="172"/>
      <c r="AM7065" s="165"/>
    </row>
    <row r="7066" spans="1:39">
      <c r="A7066" s="2"/>
      <c r="B7066" s="3"/>
      <c r="C7066" s="4"/>
      <c r="D7066" s="65"/>
      <c r="E7066" s="135"/>
      <c r="F7066" s="6"/>
      <c r="G7066" s="6"/>
      <c r="H7066" s="6"/>
      <c r="I7066" s="6"/>
      <c r="J7066" s="2"/>
      <c r="K7066" s="2"/>
      <c r="L7066" s="3"/>
      <c r="M7066" s="71"/>
      <c r="N7066" s="73"/>
      <c r="O7066" s="70"/>
      <c r="P7066" s="42"/>
      <c r="Q7066" s="3"/>
      <c r="R7066" s="6"/>
      <c r="S7066" s="7"/>
      <c r="T7066" s="1"/>
      <c r="U7066" s="8"/>
      <c r="V7066" s="8"/>
      <c r="W7066" s="44"/>
      <c r="X7066" s="22"/>
      <c r="Y7066" s="4"/>
      <c r="Z7066" s="4"/>
      <c r="AA7066" s="4"/>
      <c r="AB7066" s="9"/>
      <c r="AD7066" s="165"/>
      <c r="AE7066" s="165"/>
      <c r="AF7066" s="165"/>
      <c r="AG7066" s="188"/>
      <c r="AH7066" s="165"/>
      <c r="AI7066" s="165"/>
      <c r="AJ7066" s="172"/>
      <c r="AK7066" s="172"/>
      <c r="AL7066" s="172"/>
      <c r="AM7066" s="165"/>
    </row>
    <row r="7067" spans="1:39">
      <c r="A7067" s="2"/>
      <c r="B7067" s="3"/>
      <c r="C7067" s="4"/>
      <c r="D7067" s="65"/>
      <c r="E7067" s="135"/>
      <c r="F7067" s="6"/>
      <c r="G7067" s="6"/>
      <c r="H7067" s="6"/>
      <c r="I7067" s="6"/>
      <c r="J7067" s="2"/>
      <c r="K7067" s="2"/>
      <c r="L7067" s="3"/>
      <c r="M7067" s="71"/>
      <c r="N7067" s="73"/>
      <c r="O7067" s="70"/>
      <c r="P7067" s="42"/>
      <c r="Q7067" s="3"/>
      <c r="R7067" s="6"/>
      <c r="S7067" s="7"/>
      <c r="T7067" s="1"/>
      <c r="U7067" s="8"/>
      <c r="V7067" s="8"/>
      <c r="W7067" s="44"/>
      <c r="X7067" s="22"/>
      <c r="Y7067" s="4"/>
      <c r="Z7067" s="4"/>
      <c r="AA7067" s="4"/>
      <c r="AB7067" s="9"/>
      <c r="AD7067" s="165"/>
      <c r="AE7067" s="165"/>
      <c r="AF7067" s="165"/>
      <c r="AG7067" s="188"/>
      <c r="AH7067" s="165"/>
      <c r="AI7067" s="165"/>
      <c r="AJ7067" s="172"/>
      <c r="AK7067" s="172"/>
      <c r="AL7067" s="172"/>
      <c r="AM7067" s="165"/>
    </row>
    <row r="7068" spans="1:39">
      <c r="A7068" s="2"/>
      <c r="B7068" s="3"/>
      <c r="C7068" s="4"/>
      <c r="D7068" s="65"/>
      <c r="E7068" s="135"/>
      <c r="F7068" s="6"/>
      <c r="G7068" s="6"/>
      <c r="H7068" s="6"/>
      <c r="I7068" s="6"/>
      <c r="J7068" s="2"/>
      <c r="K7068" s="2"/>
      <c r="L7068" s="3"/>
      <c r="M7068" s="71"/>
      <c r="N7068" s="73"/>
      <c r="O7068" s="70"/>
      <c r="P7068" s="42"/>
      <c r="Q7068" s="3"/>
      <c r="R7068" s="6"/>
      <c r="S7068" s="7"/>
      <c r="T7068" s="1"/>
      <c r="U7068" s="8"/>
      <c r="V7068" s="8"/>
      <c r="W7068" s="44"/>
      <c r="X7068" s="22"/>
      <c r="Y7068" s="4"/>
      <c r="Z7068" s="4"/>
      <c r="AA7068" s="4"/>
      <c r="AB7068" s="9"/>
      <c r="AD7068" s="165"/>
      <c r="AE7068" s="165"/>
      <c r="AF7068" s="165"/>
      <c r="AG7068" s="188"/>
      <c r="AH7068" s="165"/>
      <c r="AI7068" s="165"/>
      <c r="AJ7068" s="172"/>
      <c r="AK7068" s="172"/>
      <c r="AL7068" s="172"/>
      <c r="AM7068" s="165"/>
    </row>
    <row r="7069" spans="1:39">
      <c r="A7069" s="2"/>
      <c r="B7069" s="3"/>
      <c r="C7069" s="4"/>
      <c r="D7069" s="65"/>
      <c r="E7069" s="135"/>
      <c r="F7069" s="6"/>
      <c r="G7069" s="6"/>
      <c r="H7069" s="6"/>
      <c r="I7069" s="6"/>
      <c r="J7069" s="2"/>
      <c r="K7069" s="2"/>
      <c r="L7069" s="3"/>
      <c r="M7069" s="71"/>
      <c r="N7069" s="73"/>
      <c r="O7069" s="70"/>
      <c r="P7069" s="42"/>
      <c r="Q7069" s="3"/>
      <c r="R7069" s="6"/>
      <c r="S7069" s="7"/>
      <c r="T7069" s="1"/>
      <c r="U7069" s="8"/>
      <c r="V7069" s="8"/>
      <c r="W7069" s="44"/>
      <c r="X7069" s="22"/>
      <c r="Y7069" s="4"/>
      <c r="Z7069" s="4"/>
      <c r="AA7069" s="4"/>
      <c r="AB7069" s="9"/>
      <c r="AD7069" s="165"/>
      <c r="AE7069" s="165"/>
      <c r="AF7069" s="165"/>
      <c r="AG7069" s="188"/>
      <c r="AH7069" s="165"/>
      <c r="AI7069" s="165"/>
      <c r="AJ7069" s="172"/>
      <c r="AK7069" s="172"/>
      <c r="AL7069" s="172"/>
      <c r="AM7069" s="165"/>
    </row>
    <row r="7070" spans="1:39">
      <c r="A7070" s="2"/>
      <c r="B7070" s="3"/>
      <c r="C7070" s="4"/>
      <c r="D7070" s="65"/>
      <c r="E7070" s="135"/>
      <c r="F7070" s="6"/>
      <c r="G7070" s="6"/>
      <c r="H7070" s="6"/>
      <c r="I7070" s="6"/>
      <c r="J7070" s="2"/>
      <c r="K7070" s="2"/>
      <c r="L7070" s="3"/>
      <c r="M7070" s="71"/>
      <c r="N7070" s="73"/>
      <c r="O7070" s="70"/>
      <c r="P7070" s="42"/>
      <c r="Q7070" s="3"/>
      <c r="R7070" s="6"/>
      <c r="S7070" s="7"/>
      <c r="T7070" s="1"/>
      <c r="U7070" s="8"/>
      <c r="V7070" s="8"/>
      <c r="W7070" s="44"/>
      <c r="X7070" s="22"/>
      <c r="Y7070" s="4"/>
      <c r="Z7070" s="4"/>
      <c r="AA7070" s="4"/>
      <c r="AB7070" s="9"/>
      <c r="AD7070" s="165"/>
      <c r="AE7070" s="165"/>
      <c r="AF7070" s="165"/>
      <c r="AG7070" s="188"/>
      <c r="AH7070" s="165"/>
      <c r="AI7070" s="165"/>
      <c r="AJ7070" s="172"/>
      <c r="AK7070" s="172"/>
      <c r="AL7070" s="172"/>
      <c r="AM7070" s="165"/>
    </row>
    <row r="7071" spans="1:39">
      <c r="A7071" s="2"/>
      <c r="B7071" s="3"/>
      <c r="C7071" s="4"/>
      <c r="D7071" s="65"/>
      <c r="E7071" s="135"/>
      <c r="F7071" s="6"/>
      <c r="G7071" s="6"/>
      <c r="H7071" s="6"/>
      <c r="I7071" s="6"/>
      <c r="J7071" s="2"/>
      <c r="K7071" s="2"/>
      <c r="L7071" s="3"/>
      <c r="M7071" s="71"/>
      <c r="N7071" s="73"/>
      <c r="O7071" s="70"/>
      <c r="P7071" s="42"/>
      <c r="Q7071" s="3"/>
      <c r="R7071" s="6"/>
      <c r="S7071" s="7"/>
      <c r="T7071" s="1"/>
      <c r="U7071" s="8"/>
      <c r="V7071" s="8"/>
      <c r="W7071" s="44"/>
      <c r="X7071" s="22"/>
      <c r="Y7071" s="4"/>
      <c r="Z7071" s="4"/>
      <c r="AA7071" s="4"/>
      <c r="AB7071" s="9"/>
      <c r="AD7071" s="165"/>
      <c r="AE7071" s="165"/>
      <c r="AF7071" s="165"/>
      <c r="AG7071" s="188"/>
      <c r="AH7071" s="180"/>
      <c r="AI7071" s="165"/>
      <c r="AJ7071" s="172"/>
      <c r="AK7071" s="172"/>
      <c r="AL7071" s="172"/>
      <c r="AM7071" s="165"/>
    </row>
    <row r="7072" spans="1:39">
      <c r="A7072" s="2"/>
      <c r="B7072" s="3"/>
      <c r="C7072" s="4"/>
      <c r="D7072" s="65"/>
      <c r="E7072" s="135"/>
      <c r="F7072" s="6"/>
      <c r="G7072" s="6"/>
      <c r="H7072" s="6"/>
      <c r="I7072" s="6"/>
      <c r="J7072" s="2"/>
      <c r="K7072" s="2"/>
      <c r="L7072" s="3"/>
      <c r="M7072" s="71"/>
      <c r="N7072" s="73"/>
      <c r="O7072" s="70"/>
      <c r="P7072" s="42"/>
      <c r="Q7072" s="3"/>
      <c r="R7072" s="6"/>
      <c r="S7072" s="7"/>
      <c r="T7072" s="1"/>
      <c r="U7072" s="8"/>
      <c r="V7072" s="8"/>
      <c r="W7072" s="44"/>
      <c r="X7072" s="22"/>
      <c r="Y7072" s="4"/>
      <c r="Z7072" s="4"/>
      <c r="AA7072" s="4"/>
      <c r="AB7072" s="9"/>
      <c r="AD7072" s="165"/>
      <c r="AE7072" s="165"/>
      <c r="AF7072" s="165"/>
      <c r="AG7072" s="188"/>
      <c r="AH7072" s="180"/>
      <c r="AI7072" s="165"/>
      <c r="AJ7072" s="172"/>
      <c r="AK7072" s="172"/>
      <c r="AL7072" s="172"/>
      <c r="AM7072" s="165"/>
    </row>
    <row r="7073" spans="1:39">
      <c r="A7073" s="2"/>
      <c r="B7073" s="3"/>
      <c r="C7073" s="4"/>
      <c r="D7073" s="65"/>
      <c r="E7073" s="135"/>
      <c r="F7073" s="6"/>
      <c r="G7073" s="6"/>
      <c r="H7073" s="6"/>
      <c r="I7073" s="6"/>
      <c r="J7073" s="72"/>
      <c r="K7073" s="63"/>
      <c r="L7073" s="3"/>
      <c r="M7073" s="71"/>
      <c r="N7073" s="73"/>
      <c r="O7073" s="70"/>
      <c r="P7073" s="42"/>
      <c r="Q7073" s="3"/>
      <c r="R7073" s="6"/>
      <c r="S7073" s="7"/>
      <c r="T7073" s="1"/>
      <c r="U7073" s="8"/>
      <c r="V7073" s="8"/>
      <c r="W7073" s="27"/>
      <c r="X7073" s="22"/>
      <c r="Y7073" s="64"/>
      <c r="Z7073" s="64"/>
      <c r="AA7073" s="64"/>
      <c r="AB7073" s="9"/>
      <c r="AD7073" s="165"/>
      <c r="AE7073" s="165"/>
      <c r="AF7073" s="165"/>
      <c r="AG7073" s="188"/>
      <c r="AH7073" s="188"/>
      <c r="AI7073" s="165"/>
      <c r="AJ7073" s="172"/>
      <c r="AK7073" s="172"/>
      <c r="AL7073" s="172"/>
      <c r="AM7073" s="165"/>
    </row>
    <row r="7074" spans="1:39">
      <c r="A7074" s="2"/>
      <c r="B7074" s="3"/>
      <c r="C7074" s="4"/>
      <c r="D7074" s="65"/>
      <c r="E7074" s="135"/>
      <c r="F7074" s="6"/>
      <c r="G7074" s="6"/>
      <c r="H7074" s="6"/>
      <c r="I7074" s="6"/>
      <c r="J7074" s="8"/>
      <c r="K7074" s="8"/>
      <c r="L7074" s="3"/>
      <c r="M7074" s="71"/>
      <c r="N7074" s="73"/>
      <c r="O7074" s="70"/>
      <c r="P7074" s="42"/>
      <c r="Q7074" s="3"/>
      <c r="R7074" s="6"/>
      <c r="S7074" s="7"/>
      <c r="T7074" s="1"/>
      <c r="U7074" s="8"/>
      <c r="V7074" s="8"/>
      <c r="W7074" s="38"/>
      <c r="X7074" s="22"/>
      <c r="Y7074" s="4"/>
      <c r="Z7074" s="4"/>
      <c r="AA7074" s="4"/>
      <c r="AB7074" s="9"/>
      <c r="AD7074" s="165"/>
      <c r="AE7074" s="165"/>
      <c r="AF7074" s="165"/>
      <c r="AG7074" s="188"/>
      <c r="AH7074" s="188"/>
      <c r="AI7074" s="165"/>
      <c r="AJ7074" s="172"/>
      <c r="AK7074" s="172"/>
      <c r="AL7074" s="172"/>
      <c r="AM7074" s="165"/>
    </row>
    <row r="7075" spans="1:39">
      <c r="A7075" s="2"/>
      <c r="B7075" s="3"/>
      <c r="C7075" s="4"/>
      <c r="D7075" s="65"/>
      <c r="E7075" s="135"/>
      <c r="F7075" s="6"/>
      <c r="G7075" s="6"/>
      <c r="H7075" s="6"/>
      <c r="I7075" s="6"/>
      <c r="J7075" s="8"/>
      <c r="K7075" s="8"/>
      <c r="L7075" s="3"/>
      <c r="M7075" s="71"/>
      <c r="N7075" s="73"/>
      <c r="O7075" s="70"/>
      <c r="P7075" s="42"/>
      <c r="Q7075" s="3"/>
      <c r="R7075" s="6"/>
      <c r="S7075" s="7"/>
      <c r="T7075" s="1"/>
      <c r="U7075" s="8"/>
      <c r="V7075" s="8"/>
      <c r="W7075" s="38"/>
      <c r="X7075" s="22"/>
      <c r="Y7075" s="4"/>
      <c r="Z7075" s="4"/>
      <c r="AA7075" s="4"/>
      <c r="AB7075" s="9"/>
      <c r="AD7075" s="165"/>
      <c r="AE7075" s="165"/>
      <c r="AF7075" s="165"/>
      <c r="AG7075" s="188"/>
      <c r="AH7075" s="188"/>
      <c r="AI7075" s="165"/>
      <c r="AJ7075" s="172"/>
      <c r="AK7075" s="172"/>
      <c r="AL7075" s="172"/>
      <c r="AM7075" s="165"/>
    </row>
    <row r="7076" spans="1:39">
      <c r="A7076" s="2"/>
      <c r="B7076" s="3"/>
      <c r="C7076" s="4"/>
      <c r="D7076" s="65"/>
      <c r="E7076" s="135"/>
      <c r="F7076" s="6"/>
      <c r="G7076" s="6"/>
      <c r="H7076" s="6"/>
      <c r="I7076" s="6"/>
      <c r="J7076" s="72"/>
      <c r="K7076" s="63"/>
      <c r="L7076" s="3"/>
      <c r="M7076" s="71"/>
      <c r="N7076" s="73"/>
      <c r="O7076" s="70"/>
      <c r="P7076" s="42"/>
      <c r="Q7076" s="3"/>
      <c r="R7076" s="6"/>
      <c r="S7076" s="7"/>
      <c r="T7076" s="1"/>
      <c r="U7076" s="8"/>
      <c r="V7076" s="8"/>
      <c r="W7076" s="25"/>
      <c r="X7076" s="22"/>
      <c r="Y7076" s="64"/>
      <c r="Z7076" s="64"/>
      <c r="AA7076" s="64"/>
      <c r="AB7076" s="9"/>
      <c r="AD7076" s="165"/>
      <c r="AE7076" s="180"/>
      <c r="AF7076" s="193"/>
      <c r="AG7076" s="188"/>
      <c r="AH7076" s="188"/>
      <c r="AI7076" s="165"/>
      <c r="AJ7076" s="172"/>
      <c r="AK7076" s="172"/>
      <c r="AL7076" s="172"/>
      <c r="AM7076" s="165"/>
    </row>
    <row r="7077" spans="1:39">
      <c r="A7077" s="2"/>
      <c r="B7077" s="3"/>
      <c r="C7077" s="4"/>
      <c r="D7077" s="65"/>
      <c r="E7077" s="135"/>
      <c r="F7077" s="6"/>
      <c r="G7077" s="6"/>
      <c r="H7077" s="6"/>
      <c r="I7077" s="6"/>
      <c r="J7077" s="8"/>
      <c r="K7077" s="8"/>
      <c r="L7077" s="3"/>
      <c r="M7077" s="71"/>
      <c r="N7077" s="73"/>
      <c r="O7077" s="70"/>
      <c r="P7077" s="42"/>
      <c r="Q7077" s="3"/>
      <c r="R7077" s="6"/>
      <c r="S7077" s="7"/>
      <c r="T7077" s="1"/>
      <c r="U7077" s="8"/>
      <c r="V7077" s="8"/>
      <c r="W7077" s="37"/>
      <c r="X7077" s="22"/>
      <c r="Y7077" s="4"/>
      <c r="Z7077" s="4"/>
      <c r="AA7077" s="4"/>
      <c r="AB7077" s="9"/>
      <c r="AD7077" s="165"/>
      <c r="AE7077" s="180"/>
      <c r="AF7077" s="193"/>
      <c r="AG7077" s="188"/>
      <c r="AH7077" s="188"/>
      <c r="AI7077" s="165"/>
      <c r="AJ7077" s="172"/>
      <c r="AK7077" s="172"/>
      <c r="AL7077" s="172"/>
      <c r="AM7077" s="165"/>
    </row>
    <row r="7078" spans="1:39">
      <c r="A7078" s="2"/>
      <c r="B7078" s="3"/>
      <c r="C7078" s="4"/>
      <c r="D7078" s="65"/>
      <c r="E7078" s="135"/>
      <c r="F7078" s="6"/>
      <c r="G7078" s="6"/>
      <c r="H7078" s="6"/>
      <c r="I7078" s="6"/>
      <c r="J7078" s="8"/>
      <c r="K7078" s="8"/>
      <c r="L7078" s="3"/>
      <c r="M7078" s="71"/>
      <c r="N7078" s="73"/>
      <c r="O7078" s="70"/>
      <c r="P7078" s="42"/>
      <c r="Q7078" s="3"/>
      <c r="R7078" s="6"/>
      <c r="S7078" s="7"/>
      <c r="T7078" s="1"/>
      <c r="U7078" s="8"/>
      <c r="V7078" s="8"/>
      <c r="W7078" s="37"/>
      <c r="X7078" s="22"/>
      <c r="Y7078" s="4"/>
      <c r="Z7078" s="4"/>
      <c r="AA7078" s="4"/>
      <c r="AB7078" s="9"/>
      <c r="AD7078" s="165"/>
      <c r="AE7078" s="180"/>
      <c r="AF7078" s="193"/>
      <c r="AG7078" s="188"/>
      <c r="AH7078" s="188"/>
      <c r="AI7078" s="165"/>
      <c r="AJ7078" s="172"/>
      <c r="AK7078" s="172"/>
      <c r="AL7078" s="172"/>
      <c r="AM7078" s="165"/>
    </row>
    <row r="7079" spans="1:39">
      <c r="A7079" s="2"/>
      <c r="B7079" s="3"/>
      <c r="C7079" s="4"/>
      <c r="D7079" s="65"/>
      <c r="E7079" s="135"/>
      <c r="F7079" s="6"/>
      <c r="G7079" s="6"/>
      <c r="H7079" s="6"/>
      <c r="I7079" s="6"/>
      <c r="J7079" s="72"/>
      <c r="K7079" s="63"/>
      <c r="L7079" s="3"/>
      <c r="M7079" s="71"/>
      <c r="N7079" s="73"/>
      <c r="O7079" s="70"/>
      <c r="P7079" s="42"/>
      <c r="Q7079" s="3"/>
      <c r="R7079" s="6"/>
      <c r="S7079" s="7"/>
      <c r="T7079" s="1"/>
      <c r="U7079" s="8"/>
      <c r="V7079" s="8"/>
      <c r="W7079" s="37"/>
      <c r="X7079" s="22"/>
      <c r="Y7079" s="64"/>
      <c r="Z7079" s="64"/>
      <c r="AA7079" s="64"/>
      <c r="AB7079" s="9"/>
      <c r="AD7079" s="165"/>
      <c r="AE7079" s="180"/>
      <c r="AF7079" s="193"/>
      <c r="AG7079" s="188"/>
      <c r="AH7079" s="188"/>
      <c r="AI7079" s="165"/>
      <c r="AJ7079" s="172"/>
      <c r="AK7079" s="172"/>
      <c r="AL7079" s="172"/>
      <c r="AM7079" s="165"/>
    </row>
    <row r="7080" spans="1:39">
      <c r="A7080" s="2"/>
      <c r="B7080" s="3"/>
      <c r="C7080" s="4"/>
      <c r="D7080" s="65"/>
      <c r="E7080" s="135"/>
      <c r="F7080" s="6"/>
      <c r="G7080" s="6"/>
      <c r="H7080" s="6"/>
      <c r="I7080" s="6"/>
      <c r="J7080" s="72"/>
      <c r="K7080" s="63"/>
      <c r="L7080" s="3"/>
      <c r="M7080" s="71"/>
      <c r="N7080" s="73"/>
      <c r="O7080" s="70"/>
      <c r="P7080" s="42"/>
      <c r="Q7080" s="3"/>
      <c r="R7080" s="6"/>
      <c r="S7080" s="7"/>
      <c r="T7080" s="1"/>
      <c r="U7080" s="8"/>
      <c r="V7080" s="8"/>
      <c r="W7080" s="27"/>
      <c r="X7080" s="22"/>
      <c r="Y7080" s="64"/>
      <c r="Z7080" s="64"/>
      <c r="AA7080" s="64"/>
      <c r="AB7080" s="9"/>
      <c r="AD7080" s="165"/>
      <c r="AE7080" s="180"/>
      <c r="AF7080" s="193"/>
      <c r="AG7080" s="188"/>
      <c r="AH7080" s="188"/>
      <c r="AI7080" s="165"/>
      <c r="AJ7080" s="172"/>
      <c r="AK7080" s="172"/>
      <c r="AL7080" s="172"/>
      <c r="AM7080" s="165"/>
    </row>
    <row r="7081" spans="1:39">
      <c r="A7081" s="2"/>
      <c r="B7081" s="3"/>
      <c r="C7081" s="4"/>
      <c r="D7081" s="65"/>
      <c r="E7081" s="135"/>
      <c r="F7081" s="6"/>
      <c r="G7081" s="6"/>
      <c r="H7081" s="6"/>
      <c r="I7081" s="6"/>
      <c r="J7081" s="8"/>
      <c r="K7081" s="8"/>
      <c r="L7081" s="3"/>
      <c r="M7081" s="71"/>
      <c r="N7081" s="73"/>
      <c r="O7081" s="70"/>
      <c r="P7081" s="42"/>
      <c r="Q7081" s="3"/>
      <c r="R7081" s="6"/>
      <c r="S7081" s="7"/>
      <c r="T7081" s="1"/>
      <c r="U7081" s="8"/>
      <c r="V7081" s="8"/>
      <c r="W7081" s="38"/>
      <c r="X7081" s="22"/>
      <c r="Y7081" s="4"/>
      <c r="Z7081" s="4"/>
      <c r="AA7081" s="4"/>
      <c r="AB7081" s="9"/>
      <c r="AD7081" s="165"/>
      <c r="AE7081" s="180"/>
      <c r="AF7081" s="193"/>
      <c r="AG7081" s="188"/>
      <c r="AH7081" s="188"/>
      <c r="AI7081" s="165"/>
      <c r="AJ7081" s="172"/>
      <c r="AK7081" s="172"/>
      <c r="AL7081" s="172"/>
      <c r="AM7081" s="165"/>
    </row>
    <row r="7082" spans="1:39">
      <c r="A7082" s="2"/>
      <c r="B7082" s="3"/>
      <c r="C7082" s="4"/>
      <c r="D7082" s="65"/>
      <c r="E7082" s="135"/>
      <c r="F7082" s="6"/>
      <c r="G7082" s="6"/>
      <c r="H7082" s="6"/>
      <c r="I7082" s="6"/>
      <c r="J7082" s="8"/>
      <c r="K7082" s="8"/>
      <c r="L7082" s="3"/>
      <c r="M7082" s="71"/>
      <c r="N7082" s="73"/>
      <c r="O7082" s="70"/>
      <c r="P7082" s="42"/>
      <c r="Q7082" s="3"/>
      <c r="R7082" s="6"/>
      <c r="S7082" s="7"/>
      <c r="T7082" s="1"/>
      <c r="U7082" s="8"/>
      <c r="V7082" s="8"/>
      <c r="W7082" s="38"/>
      <c r="X7082" s="22"/>
      <c r="Y7082" s="4"/>
      <c r="Z7082" s="4"/>
      <c r="AA7082" s="4"/>
      <c r="AB7082" s="9"/>
      <c r="AD7082" s="165"/>
      <c r="AE7082" s="180"/>
      <c r="AF7082" s="193"/>
      <c r="AG7082" s="188"/>
      <c r="AH7082" s="188"/>
      <c r="AI7082" s="165"/>
      <c r="AJ7082" s="172"/>
      <c r="AK7082" s="172"/>
      <c r="AL7082" s="172"/>
      <c r="AM7082" s="165"/>
    </row>
    <row r="7083" spans="1:39">
      <c r="A7083" s="2"/>
      <c r="B7083" s="3"/>
      <c r="C7083" s="4"/>
      <c r="D7083" s="65"/>
      <c r="E7083" s="135"/>
      <c r="F7083" s="6"/>
      <c r="G7083" s="6"/>
      <c r="H7083" s="6"/>
      <c r="I7083" s="6"/>
      <c r="J7083" s="72"/>
      <c r="K7083" s="63"/>
      <c r="L7083" s="3"/>
      <c r="M7083" s="71"/>
      <c r="N7083" s="73"/>
      <c r="O7083" s="70"/>
      <c r="P7083" s="42"/>
      <c r="Q7083" s="3"/>
      <c r="R7083" s="6"/>
      <c r="S7083" s="7"/>
      <c r="T7083" s="1"/>
      <c r="U7083" s="8"/>
      <c r="V7083" s="8"/>
      <c r="W7083" s="25"/>
      <c r="X7083" s="22"/>
      <c r="Y7083" s="64"/>
      <c r="Z7083" s="64"/>
      <c r="AA7083" s="64"/>
      <c r="AB7083" s="9"/>
      <c r="AD7083" s="165"/>
      <c r="AE7083" s="180"/>
      <c r="AF7083" s="193"/>
      <c r="AG7083" s="188"/>
      <c r="AH7083" s="188"/>
      <c r="AI7083" s="165"/>
      <c r="AJ7083" s="172"/>
      <c r="AK7083" s="172"/>
      <c r="AL7083" s="172"/>
      <c r="AM7083" s="165"/>
    </row>
    <row r="7084" spans="1:39">
      <c r="A7084" s="2"/>
      <c r="B7084" s="3"/>
      <c r="C7084" s="4"/>
      <c r="D7084" s="65"/>
      <c r="E7084" s="135"/>
      <c r="F7084" s="6"/>
      <c r="G7084" s="6"/>
      <c r="H7084" s="6"/>
      <c r="I7084" s="6"/>
      <c r="J7084" s="8"/>
      <c r="K7084" s="8"/>
      <c r="L7084" s="3"/>
      <c r="M7084" s="71"/>
      <c r="N7084" s="73"/>
      <c r="O7084" s="70"/>
      <c r="P7084" s="42"/>
      <c r="Q7084" s="3"/>
      <c r="R7084" s="6"/>
      <c r="S7084" s="7"/>
      <c r="T7084" s="1"/>
      <c r="U7084" s="8"/>
      <c r="V7084" s="8"/>
      <c r="W7084" s="37"/>
      <c r="X7084" s="22"/>
      <c r="Y7084" s="4"/>
      <c r="Z7084" s="4"/>
      <c r="AA7084" s="4"/>
      <c r="AB7084" s="9"/>
      <c r="AD7084" s="165"/>
      <c r="AE7084" s="180"/>
      <c r="AF7084" s="193"/>
      <c r="AG7084" s="188"/>
      <c r="AH7084" s="188"/>
      <c r="AI7084" s="165"/>
      <c r="AJ7084" s="172"/>
      <c r="AK7084" s="172"/>
      <c r="AL7084" s="172"/>
      <c r="AM7084" s="165"/>
    </row>
    <row r="7085" spans="1:39">
      <c r="A7085" s="2"/>
      <c r="B7085" s="3"/>
      <c r="C7085" s="4"/>
      <c r="D7085" s="65"/>
      <c r="E7085" s="135"/>
      <c r="F7085" s="6"/>
      <c r="G7085" s="6"/>
      <c r="H7085" s="6"/>
      <c r="I7085" s="6"/>
      <c r="J7085" s="8"/>
      <c r="K7085" s="8"/>
      <c r="L7085" s="3"/>
      <c r="M7085" s="71"/>
      <c r="N7085" s="73"/>
      <c r="O7085" s="70"/>
      <c r="P7085" s="42"/>
      <c r="Q7085" s="3"/>
      <c r="R7085" s="6"/>
      <c r="S7085" s="7"/>
      <c r="T7085" s="1"/>
      <c r="U7085" s="8"/>
      <c r="V7085" s="8"/>
      <c r="W7085" s="37"/>
      <c r="X7085" s="22"/>
      <c r="Y7085" s="4"/>
      <c r="Z7085" s="4"/>
      <c r="AA7085" s="4"/>
      <c r="AB7085" s="9"/>
      <c r="AD7085" s="165"/>
      <c r="AE7085" s="180"/>
      <c r="AF7085" s="193"/>
      <c r="AG7085" s="188"/>
      <c r="AH7085" s="188"/>
      <c r="AI7085" s="165"/>
      <c r="AJ7085" s="172"/>
      <c r="AK7085" s="172"/>
      <c r="AL7085" s="172"/>
      <c r="AM7085" s="165"/>
    </row>
    <row r="7086" spans="1:39">
      <c r="A7086" s="2"/>
      <c r="B7086" s="3"/>
      <c r="C7086" s="4"/>
      <c r="D7086" s="65"/>
      <c r="E7086" s="135"/>
      <c r="F7086" s="6"/>
      <c r="G7086" s="6"/>
      <c r="H7086" s="6"/>
      <c r="I7086" s="6"/>
      <c r="J7086" s="72"/>
      <c r="K7086" s="63"/>
      <c r="L7086" s="3"/>
      <c r="M7086" s="71"/>
      <c r="N7086" s="73"/>
      <c r="O7086" s="70"/>
      <c r="P7086" s="42"/>
      <c r="Q7086" s="3"/>
      <c r="R7086" s="6"/>
      <c r="S7086" s="7"/>
      <c r="T7086" s="1"/>
      <c r="U7086" s="8"/>
      <c r="V7086" s="8"/>
      <c r="W7086" s="37"/>
      <c r="X7086" s="22"/>
      <c r="Y7086" s="64"/>
      <c r="Z7086" s="64"/>
      <c r="AA7086" s="64"/>
      <c r="AB7086" s="9"/>
      <c r="AD7086" s="165"/>
      <c r="AE7086" s="180"/>
      <c r="AF7086" s="193"/>
      <c r="AG7086" s="188"/>
      <c r="AH7086" s="188"/>
      <c r="AI7086" s="165"/>
      <c r="AJ7086" s="172"/>
      <c r="AK7086" s="172"/>
      <c r="AL7086" s="172"/>
      <c r="AM7086" s="165"/>
    </row>
    <row r="7087" spans="1:39">
      <c r="A7087" s="2"/>
      <c r="B7087" s="3"/>
      <c r="C7087" s="4"/>
      <c r="D7087" s="65"/>
      <c r="E7087" s="135"/>
      <c r="F7087" s="6"/>
      <c r="G7087" s="6"/>
      <c r="H7087" s="6"/>
      <c r="I7087" s="6"/>
      <c r="J7087" s="8"/>
      <c r="K7087" s="72"/>
      <c r="L7087" s="3"/>
      <c r="M7087" s="71"/>
      <c r="N7087" s="73"/>
      <c r="O7087" s="70"/>
      <c r="P7087" s="42"/>
      <c r="Q7087" s="3"/>
      <c r="R7087" s="6"/>
      <c r="S7087" s="7"/>
      <c r="T7087" s="1"/>
      <c r="U7087" s="8"/>
      <c r="V7087" s="8"/>
      <c r="W7087" s="37"/>
      <c r="X7087" s="22"/>
      <c r="Y7087" s="70"/>
      <c r="Z7087" s="70"/>
      <c r="AA7087" s="70"/>
      <c r="AB7087" s="9"/>
      <c r="AD7087" s="165"/>
      <c r="AE7087" s="180"/>
      <c r="AF7087" s="193"/>
      <c r="AG7087" s="188"/>
      <c r="AH7087" s="188"/>
      <c r="AI7087" s="165"/>
      <c r="AJ7087" s="172"/>
      <c r="AK7087" s="172"/>
      <c r="AL7087" s="172"/>
      <c r="AM7087" s="165"/>
    </row>
    <row r="7088" spans="1:39">
      <c r="A7088" s="2"/>
      <c r="B7088" s="3"/>
      <c r="C7088" s="4"/>
      <c r="D7088" s="65"/>
      <c r="E7088" s="135"/>
      <c r="F7088" s="6"/>
      <c r="G7088" s="6"/>
      <c r="H7088" s="6"/>
      <c r="I7088" s="6"/>
      <c r="J7088" s="72"/>
      <c r="K7088" s="63"/>
      <c r="L7088" s="3"/>
      <c r="M7088" s="71"/>
      <c r="N7088" s="73"/>
      <c r="O7088" s="70"/>
      <c r="P7088" s="42"/>
      <c r="Q7088" s="3"/>
      <c r="R7088" s="6"/>
      <c r="S7088" s="7"/>
      <c r="T7088" s="1"/>
      <c r="U7088" s="8"/>
      <c r="V7088" s="8"/>
      <c r="W7088" s="37"/>
      <c r="X7088" s="22"/>
      <c r="Y7088" s="64"/>
      <c r="Z7088" s="64"/>
      <c r="AA7088" s="64"/>
      <c r="AB7088" s="9"/>
      <c r="AD7088" s="165"/>
      <c r="AE7088" s="180"/>
      <c r="AF7088" s="193"/>
      <c r="AG7088" s="188"/>
      <c r="AH7088" s="188"/>
      <c r="AI7088" s="165"/>
      <c r="AJ7088" s="172"/>
      <c r="AK7088" s="172"/>
      <c r="AL7088" s="172"/>
      <c r="AM7088" s="165"/>
    </row>
    <row r="7089" spans="1:39">
      <c r="A7089" s="2"/>
      <c r="B7089" s="3"/>
      <c r="C7089" s="4"/>
      <c r="D7089" s="65"/>
      <c r="E7089" s="135"/>
      <c r="F7089" s="6"/>
      <c r="G7089" s="6"/>
      <c r="H7089" s="6"/>
      <c r="I7089" s="6"/>
      <c r="J7089" s="8"/>
      <c r="K7089" s="72"/>
      <c r="L7089" s="3"/>
      <c r="M7089" s="71"/>
      <c r="N7089" s="73"/>
      <c r="O7089" s="70"/>
      <c r="P7089" s="42"/>
      <c r="Q7089" s="3"/>
      <c r="R7089" s="6"/>
      <c r="S7089" s="7"/>
      <c r="T7089" s="1"/>
      <c r="U7089" s="8"/>
      <c r="V7089" s="8"/>
      <c r="W7089" s="39"/>
      <c r="X7089" s="22"/>
      <c r="Y7089" s="70"/>
      <c r="Z7089" s="70"/>
      <c r="AA7089" s="70"/>
      <c r="AB7089" s="9"/>
      <c r="AD7089" s="165"/>
      <c r="AE7089" s="180"/>
      <c r="AF7089" s="193"/>
      <c r="AG7089" s="188"/>
      <c r="AH7089" s="188"/>
      <c r="AI7089" s="165"/>
      <c r="AJ7089" s="172"/>
      <c r="AK7089" s="172"/>
      <c r="AL7089" s="172"/>
      <c r="AM7089" s="165"/>
    </row>
    <row r="7090" spans="1:39">
      <c r="A7090" s="2"/>
      <c r="B7090" s="3"/>
      <c r="C7090" s="4"/>
      <c r="D7090" s="65"/>
      <c r="E7090" s="135"/>
      <c r="F7090" s="6"/>
      <c r="G7090" s="6"/>
      <c r="H7090" s="6"/>
      <c r="I7090" s="6"/>
      <c r="J7090" s="72"/>
      <c r="K7090" s="72"/>
      <c r="L7090" s="3"/>
      <c r="M7090" s="71"/>
      <c r="N7090" s="73"/>
      <c r="O7090" s="70"/>
      <c r="P7090" s="42"/>
      <c r="Q7090" s="3"/>
      <c r="R7090" s="6"/>
      <c r="S7090" s="7"/>
      <c r="T7090" s="1"/>
      <c r="U7090" s="8"/>
      <c r="V7090" s="8"/>
      <c r="W7090" s="39"/>
      <c r="X7090" s="22"/>
      <c r="Y7090" s="70"/>
      <c r="Z7090" s="70"/>
      <c r="AA7090" s="70"/>
      <c r="AB7090" s="9"/>
      <c r="AD7090" s="165"/>
      <c r="AE7090" s="180"/>
      <c r="AF7090" s="193"/>
      <c r="AG7090" s="188"/>
      <c r="AH7090" s="188"/>
      <c r="AI7090" s="165"/>
      <c r="AJ7090" s="172"/>
      <c r="AK7090" s="172"/>
      <c r="AL7090" s="172"/>
      <c r="AM7090" s="165"/>
    </row>
    <row r="7091" spans="1:39">
      <c r="A7091" s="2"/>
      <c r="B7091" s="3"/>
      <c r="C7091" s="4"/>
      <c r="D7091" s="65"/>
      <c r="E7091" s="135"/>
      <c r="F7091" s="6"/>
      <c r="G7091" s="6"/>
      <c r="H7091" s="6"/>
      <c r="I7091" s="6"/>
      <c r="J7091" s="8"/>
      <c r="K7091" s="72"/>
      <c r="L7091" s="3"/>
      <c r="M7091" s="71"/>
      <c r="N7091" s="73"/>
      <c r="O7091" s="70"/>
      <c r="P7091" s="42"/>
      <c r="Q7091" s="3"/>
      <c r="R7091" s="6"/>
      <c r="S7091" s="7"/>
      <c r="T7091" s="1"/>
      <c r="U7091" s="8"/>
      <c r="V7091" s="8"/>
      <c r="W7091" s="38"/>
      <c r="X7091" s="22"/>
      <c r="Y7091" s="70"/>
      <c r="Z7091" s="70"/>
      <c r="AA7091" s="70"/>
      <c r="AB7091" s="9"/>
      <c r="AD7091" s="165"/>
      <c r="AE7091" s="180"/>
      <c r="AF7091" s="193"/>
      <c r="AG7091" s="188"/>
      <c r="AH7091" s="188"/>
      <c r="AI7091" s="165"/>
      <c r="AJ7091" s="172"/>
      <c r="AK7091" s="172"/>
      <c r="AL7091" s="172"/>
      <c r="AM7091" s="165"/>
    </row>
    <row r="7092" spans="1:39">
      <c r="A7092" s="2"/>
      <c r="B7092" s="3"/>
      <c r="C7092" s="4"/>
      <c r="D7092" s="65"/>
      <c r="E7092" s="135"/>
      <c r="F7092" s="6"/>
      <c r="G7092" s="6"/>
      <c r="H7092" s="6"/>
      <c r="I7092" s="6"/>
      <c r="J7092" s="72"/>
      <c r="K7092" s="72"/>
      <c r="L7092" s="3"/>
      <c r="M7092" s="71"/>
      <c r="N7092" s="73"/>
      <c r="O7092" s="70"/>
      <c r="P7092" s="42"/>
      <c r="Q7092" s="3"/>
      <c r="R7092" s="6"/>
      <c r="S7092" s="7"/>
      <c r="T7092" s="1"/>
      <c r="U7092" s="8"/>
      <c r="V7092" s="8"/>
      <c r="W7092" s="38"/>
      <c r="X7092" s="22"/>
      <c r="Y7092" s="70"/>
      <c r="Z7092" s="70"/>
      <c r="AA7092" s="70"/>
      <c r="AB7092" s="9"/>
      <c r="AD7092" s="165"/>
      <c r="AE7092" s="180"/>
      <c r="AF7092" s="193"/>
      <c r="AG7092" s="188"/>
      <c r="AH7092" s="188"/>
      <c r="AI7092" s="165"/>
      <c r="AJ7092" s="172"/>
      <c r="AK7092" s="172"/>
      <c r="AL7092" s="172"/>
      <c r="AM7092" s="165"/>
    </row>
    <row r="7093" spans="1:39">
      <c r="A7093" s="2"/>
      <c r="B7093" s="3"/>
      <c r="C7093" s="4"/>
      <c r="D7093" s="65"/>
      <c r="E7093" s="135"/>
      <c r="F7093" s="6"/>
      <c r="G7093" s="6"/>
      <c r="H7093" s="6"/>
      <c r="I7093" s="6"/>
      <c r="J7093" s="8"/>
      <c r="K7093" s="72"/>
      <c r="L7093" s="3"/>
      <c r="M7093" s="71"/>
      <c r="N7093" s="73"/>
      <c r="O7093" s="70"/>
      <c r="P7093" s="42"/>
      <c r="Q7093" s="3"/>
      <c r="R7093" s="6"/>
      <c r="S7093" s="7"/>
      <c r="T7093" s="1"/>
      <c r="U7093" s="8"/>
      <c r="V7093" s="8"/>
      <c r="W7093" s="38"/>
      <c r="X7093" s="22"/>
      <c r="Y7093" s="70"/>
      <c r="Z7093" s="70"/>
      <c r="AA7093" s="70"/>
      <c r="AB7093" s="9"/>
      <c r="AD7093" s="165"/>
      <c r="AE7093" s="180"/>
      <c r="AF7093" s="193"/>
      <c r="AG7093" s="188"/>
      <c r="AH7093" s="188"/>
      <c r="AI7093" s="165"/>
      <c r="AJ7093" s="172"/>
      <c r="AK7093" s="172"/>
      <c r="AL7093" s="172"/>
      <c r="AM7093" s="165"/>
    </row>
    <row r="7094" spans="1:39">
      <c r="A7094" s="2"/>
      <c r="B7094" s="3"/>
      <c r="C7094" s="4"/>
      <c r="D7094" s="65"/>
      <c r="E7094" s="135"/>
      <c r="F7094" s="6"/>
      <c r="G7094" s="6"/>
      <c r="H7094" s="6"/>
      <c r="I7094" s="6"/>
      <c r="J7094" s="8"/>
      <c r="K7094" s="72"/>
      <c r="L7094" s="3"/>
      <c r="M7094" s="71"/>
      <c r="N7094" s="73"/>
      <c r="O7094" s="70"/>
      <c r="P7094" s="42"/>
      <c r="Q7094" s="3"/>
      <c r="R7094" s="6"/>
      <c r="S7094" s="7"/>
      <c r="T7094" s="1"/>
      <c r="U7094" s="8"/>
      <c r="V7094" s="8"/>
      <c r="W7094" s="38"/>
      <c r="X7094" s="22"/>
      <c r="Y7094" s="70"/>
      <c r="Z7094" s="70"/>
      <c r="AA7094" s="70"/>
      <c r="AB7094" s="9"/>
      <c r="AD7094" s="165"/>
      <c r="AE7094" s="180"/>
      <c r="AF7094" s="193"/>
      <c r="AG7094" s="188"/>
      <c r="AH7094" s="188"/>
      <c r="AI7094" s="165"/>
      <c r="AJ7094" s="172"/>
      <c r="AK7094" s="172"/>
      <c r="AL7094" s="172"/>
      <c r="AM7094" s="165"/>
    </row>
    <row r="7095" spans="1:39">
      <c r="A7095" s="2"/>
      <c r="B7095" s="3"/>
      <c r="C7095" s="4"/>
      <c r="D7095" s="65"/>
      <c r="E7095" s="135"/>
      <c r="F7095" s="6"/>
      <c r="G7095" s="6"/>
      <c r="H7095" s="6"/>
      <c r="I7095" s="6"/>
      <c r="J7095" s="8"/>
      <c r="K7095" s="72"/>
      <c r="L7095" s="3"/>
      <c r="M7095" s="71"/>
      <c r="N7095" s="73"/>
      <c r="O7095" s="70"/>
      <c r="P7095" s="42"/>
      <c r="Q7095" s="3"/>
      <c r="R7095" s="6"/>
      <c r="S7095" s="7"/>
      <c r="T7095" s="1"/>
      <c r="U7095" s="8"/>
      <c r="V7095" s="8"/>
      <c r="W7095" s="39"/>
      <c r="X7095" s="22"/>
      <c r="Y7095" s="70"/>
      <c r="Z7095" s="70"/>
      <c r="AA7095" s="70"/>
      <c r="AB7095" s="9"/>
      <c r="AD7095" s="165"/>
      <c r="AE7095" s="180"/>
      <c r="AF7095" s="193"/>
      <c r="AG7095" s="188"/>
      <c r="AH7095" s="188"/>
      <c r="AI7095" s="165"/>
      <c r="AJ7095" s="172"/>
      <c r="AK7095" s="172"/>
      <c r="AL7095" s="172"/>
      <c r="AM7095" s="165"/>
    </row>
    <row r="7096" spans="1:39">
      <c r="A7096" s="2"/>
      <c r="B7096" s="3"/>
      <c r="C7096" s="4"/>
      <c r="D7096" s="65"/>
      <c r="E7096" s="135"/>
      <c r="F7096" s="6"/>
      <c r="G7096" s="6"/>
      <c r="H7096" s="6"/>
      <c r="I7096" s="6"/>
      <c r="J7096" s="72"/>
      <c r="K7096" s="72"/>
      <c r="L7096" s="3"/>
      <c r="M7096" s="71"/>
      <c r="N7096" s="73"/>
      <c r="O7096" s="70"/>
      <c r="P7096" s="42"/>
      <c r="Q7096" s="3"/>
      <c r="R7096" s="6"/>
      <c r="S7096" s="7"/>
      <c r="T7096" s="1"/>
      <c r="U7096" s="8"/>
      <c r="V7096" s="8"/>
      <c r="W7096" s="39"/>
      <c r="X7096" s="22"/>
      <c r="Y7096" s="70"/>
      <c r="Z7096" s="70"/>
      <c r="AA7096" s="70"/>
      <c r="AB7096" s="9"/>
      <c r="AD7096" s="165"/>
      <c r="AE7096" s="180"/>
      <c r="AF7096" s="193"/>
      <c r="AG7096" s="188"/>
      <c r="AH7096" s="188"/>
      <c r="AI7096" s="165"/>
      <c r="AJ7096" s="172"/>
      <c r="AK7096" s="172"/>
      <c r="AL7096" s="172"/>
      <c r="AM7096" s="165"/>
    </row>
    <row r="7097" spans="1:39">
      <c r="A7097" s="2"/>
      <c r="B7097" s="3"/>
      <c r="C7097" s="4"/>
      <c r="D7097" s="65"/>
      <c r="E7097" s="135"/>
      <c r="F7097" s="6"/>
      <c r="G7097" s="6"/>
      <c r="H7097" s="6"/>
      <c r="I7097" s="6"/>
      <c r="J7097" s="8"/>
      <c r="K7097" s="72"/>
      <c r="L7097" s="3"/>
      <c r="M7097" s="71"/>
      <c r="N7097" s="73"/>
      <c r="O7097" s="70"/>
      <c r="P7097" s="42"/>
      <c r="Q7097" s="3"/>
      <c r="R7097" s="6"/>
      <c r="S7097" s="7"/>
      <c r="T7097" s="1"/>
      <c r="U7097" s="8"/>
      <c r="V7097" s="8"/>
      <c r="W7097" s="38"/>
      <c r="X7097" s="22"/>
      <c r="Y7097" s="70"/>
      <c r="Z7097" s="70"/>
      <c r="AA7097" s="70"/>
      <c r="AB7097" s="9"/>
      <c r="AD7097" s="165"/>
      <c r="AE7097" s="180"/>
      <c r="AF7097" s="193"/>
      <c r="AG7097" s="188"/>
      <c r="AH7097" s="188"/>
      <c r="AI7097" s="165"/>
      <c r="AJ7097" s="172"/>
      <c r="AK7097" s="172"/>
      <c r="AL7097" s="172"/>
      <c r="AM7097" s="165"/>
    </row>
    <row r="7098" spans="1:39">
      <c r="A7098" s="2"/>
      <c r="B7098" s="3"/>
      <c r="C7098" s="4"/>
      <c r="D7098" s="65"/>
      <c r="E7098" s="135"/>
      <c r="F7098" s="6"/>
      <c r="G7098" s="6"/>
      <c r="H7098" s="6"/>
      <c r="I7098" s="6"/>
      <c r="J7098" s="72"/>
      <c r="K7098" s="72"/>
      <c r="L7098" s="3"/>
      <c r="M7098" s="71"/>
      <c r="N7098" s="73"/>
      <c r="O7098" s="70"/>
      <c r="P7098" s="42"/>
      <c r="Q7098" s="3"/>
      <c r="R7098" s="6"/>
      <c r="S7098" s="7"/>
      <c r="T7098" s="1"/>
      <c r="U7098" s="8"/>
      <c r="V7098" s="8"/>
      <c r="W7098" s="39"/>
      <c r="X7098" s="22"/>
      <c r="Y7098" s="70"/>
      <c r="Z7098" s="70"/>
      <c r="AA7098" s="70"/>
      <c r="AB7098" s="9"/>
      <c r="AD7098" s="165"/>
      <c r="AE7098" s="180"/>
      <c r="AF7098" s="193"/>
      <c r="AG7098" s="188"/>
      <c r="AH7098" s="188"/>
      <c r="AI7098" s="165"/>
      <c r="AJ7098" s="172"/>
      <c r="AK7098" s="172"/>
      <c r="AL7098" s="172"/>
      <c r="AM7098" s="165"/>
    </row>
    <row r="7099" spans="1:39">
      <c r="A7099" s="2"/>
      <c r="B7099" s="3"/>
      <c r="C7099" s="4"/>
      <c r="D7099" s="65"/>
      <c r="E7099" s="135"/>
      <c r="F7099" s="6"/>
      <c r="G7099" s="6"/>
      <c r="H7099" s="6"/>
      <c r="I7099" s="6"/>
      <c r="J7099" s="8"/>
      <c r="K7099" s="72"/>
      <c r="L7099" s="3"/>
      <c r="M7099" s="71"/>
      <c r="N7099" s="73"/>
      <c r="O7099" s="70"/>
      <c r="P7099" s="42"/>
      <c r="Q7099" s="3"/>
      <c r="R7099" s="6"/>
      <c r="S7099" s="7"/>
      <c r="T7099" s="1"/>
      <c r="U7099" s="8"/>
      <c r="V7099" s="8"/>
      <c r="W7099" s="38"/>
      <c r="X7099" s="22"/>
      <c r="Y7099" s="70"/>
      <c r="Z7099" s="70"/>
      <c r="AA7099" s="70"/>
      <c r="AB7099" s="9"/>
      <c r="AD7099" s="165"/>
      <c r="AE7099" s="180"/>
      <c r="AF7099" s="193"/>
      <c r="AG7099" s="188"/>
      <c r="AH7099" s="188"/>
      <c r="AI7099" s="165"/>
      <c r="AJ7099" s="172"/>
      <c r="AK7099" s="172"/>
      <c r="AL7099" s="172"/>
      <c r="AM7099" s="165"/>
    </row>
    <row r="7100" spans="1:39">
      <c r="A7100" s="2"/>
      <c r="B7100" s="3"/>
      <c r="C7100" s="4"/>
      <c r="D7100" s="65"/>
      <c r="E7100" s="135"/>
      <c r="F7100" s="6"/>
      <c r="G7100" s="6"/>
      <c r="H7100" s="6"/>
      <c r="I7100" s="6"/>
      <c r="J7100" s="8"/>
      <c r="K7100" s="72"/>
      <c r="L7100" s="3"/>
      <c r="M7100" s="71"/>
      <c r="N7100" s="73"/>
      <c r="O7100" s="70"/>
      <c r="P7100" s="42"/>
      <c r="Q7100" s="3"/>
      <c r="R7100" s="6"/>
      <c r="S7100" s="7"/>
      <c r="T7100" s="1"/>
      <c r="U7100" s="8"/>
      <c r="V7100" s="8"/>
      <c r="W7100" s="38"/>
      <c r="X7100" s="22"/>
      <c r="Y7100" s="70"/>
      <c r="Z7100" s="70"/>
      <c r="AA7100" s="70"/>
      <c r="AB7100" s="9"/>
      <c r="AD7100" s="165"/>
      <c r="AE7100" s="180"/>
      <c r="AF7100" s="193"/>
      <c r="AG7100" s="188"/>
      <c r="AH7100" s="188"/>
      <c r="AI7100" s="165"/>
      <c r="AJ7100" s="172"/>
      <c r="AK7100" s="172"/>
      <c r="AL7100" s="172"/>
      <c r="AM7100" s="165"/>
    </row>
    <row r="7101" spans="1:39">
      <c r="A7101" s="2"/>
      <c r="B7101" s="3"/>
      <c r="C7101" s="4"/>
      <c r="D7101" s="65"/>
      <c r="E7101" s="135"/>
      <c r="F7101" s="6"/>
      <c r="G7101" s="6"/>
      <c r="H7101" s="6"/>
      <c r="I7101" s="6"/>
      <c r="J7101" s="8"/>
      <c r="K7101" s="72"/>
      <c r="L7101" s="3"/>
      <c r="M7101" s="71"/>
      <c r="N7101" s="73"/>
      <c r="O7101" s="70"/>
      <c r="P7101" s="42"/>
      <c r="Q7101" s="3"/>
      <c r="R7101" s="6"/>
      <c r="S7101" s="7"/>
      <c r="T7101" s="1"/>
      <c r="U7101" s="8"/>
      <c r="V7101" s="8"/>
      <c r="W7101" s="38"/>
      <c r="X7101" s="22"/>
      <c r="Y7101" s="70"/>
      <c r="Z7101" s="70"/>
      <c r="AA7101" s="70"/>
      <c r="AB7101" s="9"/>
      <c r="AD7101" s="165"/>
      <c r="AE7101" s="180"/>
      <c r="AF7101" s="193"/>
      <c r="AG7101" s="188"/>
      <c r="AH7101" s="188"/>
      <c r="AI7101" s="165"/>
      <c r="AJ7101" s="172"/>
      <c r="AK7101" s="172"/>
      <c r="AL7101" s="172"/>
      <c r="AM7101" s="165"/>
    </row>
    <row r="7102" spans="1:39">
      <c r="A7102" s="2"/>
      <c r="B7102" s="3"/>
      <c r="C7102" s="4"/>
      <c r="D7102" s="65"/>
      <c r="E7102" s="135"/>
      <c r="F7102" s="6"/>
      <c r="G7102" s="6"/>
      <c r="H7102" s="6"/>
      <c r="I7102" s="6"/>
      <c r="J7102" s="8"/>
      <c r="K7102" s="72"/>
      <c r="L7102" s="3"/>
      <c r="M7102" s="71"/>
      <c r="N7102" s="73"/>
      <c r="O7102" s="70"/>
      <c r="P7102" s="42"/>
      <c r="Q7102" s="3"/>
      <c r="R7102" s="6"/>
      <c r="S7102" s="7"/>
      <c r="T7102" s="1"/>
      <c r="U7102" s="8"/>
      <c r="V7102" s="8"/>
      <c r="W7102" s="38"/>
      <c r="X7102" s="22"/>
      <c r="Y7102" s="70"/>
      <c r="Z7102" s="70"/>
      <c r="AA7102" s="70"/>
      <c r="AB7102" s="9"/>
      <c r="AD7102" s="165"/>
      <c r="AE7102" s="180"/>
      <c r="AF7102" s="193"/>
      <c r="AG7102" s="188"/>
      <c r="AH7102" s="188"/>
      <c r="AI7102" s="165"/>
      <c r="AJ7102" s="172"/>
      <c r="AK7102" s="172"/>
      <c r="AL7102" s="172"/>
      <c r="AM7102" s="165"/>
    </row>
    <row r="7103" spans="1:39">
      <c r="A7103" s="2"/>
      <c r="B7103" s="3"/>
      <c r="C7103" s="4"/>
      <c r="D7103" s="65"/>
      <c r="E7103" s="135"/>
      <c r="F7103" s="6"/>
      <c r="G7103" s="6"/>
      <c r="H7103" s="6"/>
      <c r="I7103" s="6"/>
      <c r="J7103" s="8"/>
      <c r="K7103" s="72"/>
      <c r="L7103" s="3"/>
      <c r="M7103" s="71"/>
      <c r="N7103" s="73"/>
      <c r="O7103" s="70"/>
      <c r="P7103" s="42"/>
      <c r="Q7103" s="3"/>
      <c r="R7103" s="6"/>
      <c r="S7103" s="7"/>
      <c r="T7103" s="1"/>
      <c r="U7103" s="8"/>
      <c r="V7103" s="8"/>
      <c r="W7103" s="25"/>
      <c r="X7103" s="22"/>
      <c r="Y7103" s="70"/>
      <c r="Z7103" s="70"/>
      <c r="AA7103" s="70"/>
      <c r="AB7103" s="9"/>
      <c r="AD7103" s="165"/>
      <c r="AE7103" s="180"/>
      <c r="AF7103" s="193"/>
      <c r="AG7103" s="188"/>
      <c r="AH7103" s="188"/>
      <c r="AI7103" s="165"/>
      <c r="AJ7103" s="172"/>
      <c r="AK7103" s="172"/>
      <c r="AL7103" s="172"/>
      <c r="AM7103" s="165"/>
    </row>
    <row r="7104" spans="1:39">
      <c r="A7104" s="2"/>
      <c r="B7104" s="3"/>
      <c r="C7104" s="4"/>
      <c r="D7104" s="65"/>
      <c r="E7104" s="135"/>
      <c r="F7104" s="6"/>
      <c r="G7104" s="6"/>
      <c r="H7104" s="6"/>
      <c r="I7104" s="6"/>
      <c r="J7104" s="2"/>
      <c r="K7104" s="8"/>
      <c r="L7104" s="3"/>
      <c r="M7104" s="71"/>
      <c r="N7104" s="73"/>
      <c r="O7104" s="70"/>
      <c r="P7104" s="42"/>
      <c r="Q7104" s="3"/>
      <c r="R7104" s="6"/>
      <c r="S7104" s="7"/>
      <c r="T7104" s="1"/>
      <c r="U7104" s="8"/>
      <c r="V7104" s="8"/>
      <c r="W7104" s="26"/>
      <c r="X7104" s="22"/>
      <c r="Y7104" s="4"/>
      <c r="Z7104" s="4"/>
      <c r="AA7104" s="4"/>
      <c r="AB7104" s="9"/>
      <c r="AD7104" s="165"/>
      <c r="AE7104" s="180"/>
      <c r="AF7104" s="193"/>
      <c r="AG7104" s="188"/>
      <c r="AH7104" s="188"/>
      <c r="AI7104" s="165"/>
      <c r="AJ7104" s="172"/>
      <c r="AK7104" s="172"/>
      <c r="AL7104" s="172"/>
      <c r="AM7104" s="165"/>
    </row>
    <row r="7105" spans="1:39">
      <c r="A7105" s="2"/>
      <c r="B7105" s="3"/>
      <c r="C7105" s="4"/>
      <c r="D7105" s="65"/>
      <c r="E7105" s="135"/>
      <c r="F7105" s="6"/>
      <c r="G7105" s="6"/>
      <c r="H7105" s="6"/>
      <c r="I7105" s="6"/>
      <c r="J7105" s="2"/>
      <c r="K7105" s="8"/>
      <c r="L7105" s="3"/>
      <c r="M7105" s="71"/>
      <c r="N7105" s="73"/>
      <c r="O7105" s="70"/>
      <c r="P7105" s="42"/>
      <c r="Q7105" s="3"/>
      <c r="R7105" s="6"/>
      <c r="S7105" s="7"/>
      <c r="T7105" s="1"/>
      <c r="U7105" s="8"/>
      <c r="V7105" s="8"/>
      <c r="W7105" s="25"/>
      <c r="X7105" s="22"/>
      <c r="Y7105" s="4"/>
      <c r="Z7105" s="4"/>
      <c r="AA7105" s="4"/>
      <c r="AB7105" s="9"/>
      <c r="AD7105" s="165"/>
      <c r="AE7105" s="180"/>
      <c r="AF7105" s="193"/>
      <c r="AG7105" s="188"/>
      <c r="AH7105" s="188"/>
      <c r="AI7105" s="165"/>
      <c r="AJ7105" s="172"/>
      <c r="AK7105" s="172"/>
      <c r="AL7105" s="172"/>
      <c r="AM7105" s="165"/>
    </row>
    <row r="7106" spans="1:39">
      <c r="A7106" s="2"/>
      <c r="B7106" s="3"/>
      <c r="C7106" s="4"/>
      <c r="D7106" s="65"/>
      <c r="E7106" s="135"/>
      <c r="F7106" s="6"/>
      <c r="G7106" s="6"/>
      <c r="H7106" s="6"/>
      <c r="I7106" s="6"/>
      <c r="J7106" s="2"/>
      <c r="K7106" s="8"/>
      <c r="L7106" s="3"/>
      <c r="M7106" s="71"/>
      <c r="N7106" s="73"/>
      <c r="O7106" s="70"/>
      <c r="P7106" s="42"/>
      <c r="Q7106" s="3"/>
      <c r="R7106" s="6"/>
      <c r="S7106" s="7"/>
      <c r="T7106" s="1"/>
      <c r="U7106" s="8"/>
      <c r="V7106" s="8"/>
      <c r="W7106" s="25"/>
      <c r="X7106" s="22"/>
      <c r="Y7106" s="4"/>
      <c r="Z7106" s="4"/>
      <c r="AA7106" s="4"/>
      <c r="AB7106" s="9"/>
      <c r="AD7106" s="165"/>
      <c r="AE7106" s="180"/>
      <c r="AF7106" s="193"/>
      <c r="AG7106" s="188"/>
      <c r="AH7106" s="188"/>
      <c r="AI7106" s="165"/>
      <c r="AJ7106" s="172"/>
      <c r="AK7106" s="172"/>
      <c r="AL7106" s="172"/>
      <c r="AM7106" s="165"/>
    </row>
    <row r="7107" spans="1:39">
      <c r="A7107" s="2"/>
      <c r="B7107" s="3"/>
      <c r="C7107" s="4"/>
      <c r="D7107" s="65"/>
      <c r="E7107" s="135"/>
      <c r="F7107" s="6"/>
      <c r="G7107" s="6"/>
      <c r="H7107" s="6"/>
      <c r="I7107" s="6"/>
      <c r="J7107" s="2"/>
      <c r="K7107" s="8"/>
      <c r="L7107" s="3"/>
      <c r="M7107" s="71"/>
      <c r="N7107" s="73"/>
      <c r="O7107" s="70"/>
      <c r="P7107" s="42"/>
      <c r="Q7107" s="3"/>
      <c r="R7107" s="6"/>
      <c r="S7107" s="7"/>
      <c r="T7107" s="1"/>
      <c r="U7107" s="8"/>
      <c r="V7107" s="8"/>
      <c r="W7107" s="26"/>
      <c r="X7107" s="22"/>
      <c r="Y7107" s="4"/>
      <c r="Z7107" s="4"/>
      <c r="AA7107" s="4"/>
      <c r="AB7107" s="9"/>
      <c r="AD7107" s="165"/>
      <c r="AE7107" s="180"/>
      <c r="AF7107" s="193"/>
      <c r="AG7107" s="188"/>
      <c r="AH7107" s="188"/>
      <c r="AI7107" s="165"/>
      <c r="AJ7107" s="172"/>
      <c r="AK7107" s="172"/>
      <c r="AL7107" s="172"/>
      <c r="AM7107" s="165"/>
    </row>
    <row r="7108" spans="1:39">
      <c r="A7108" s="2"/>
      <c r="B7108" s="3"/>
      <c r="C7108" s="4"/>
      <c r="D7108" s="65"/>
      <c r="E7108" s="135"/>
      <c r="F7108" s="6"/>
      <c r="G7108" s="6"/>
      <c r="H7108" s="6"/>
      <c r="I7108" s="6"/>
      <c r="J7108" s="2"/>
      <c r="K7108" s="8"/>
      <c r="L7108" s="3"/>
      <c r="M7108" s="71"/>
      <c r="N7108" s="73"/>
      <c r="O7108" s="70"/>
      <c r="P7108" s="42"/>
      <c r="Q7108" s="3"/>
      <c r="R7108" s="6"/>
      <c r="S7108" s="7"/>
      <c r="T7108" s="1"/>
      <c r="U7108" s="8"/>
      <c r="V7108" s="8"/>
      <c r="W7108" s="25"/>
      <c r="X7108" s="22"/>
      <c r="Y7108" s="4"/>
      <c r="Z7108" s="4"/>
      <c r="AA7108" s="4"/>
      <c r="AB7108" s="9"/>
      <c r="AD7108" s="165"/>
      <c r="AE7108" s="180"/>
      <c r="AF7108" s="193"/>
      <c r="AG7108" s="188"/>
      <c r="AH7108" s="188"/>
      <c r="AI7108" s="165"/>
      <c r="AJ7108" s="172"/>
      <c r="AK7108" s="172"/>
      <c r="AL7108" s="172"/>
      <c r="AM7108" s="165"/>
    </row>
    <row r="7109" spans="1:39">
      <c r="A7109" s="2"/>
      <c r="B7109" s="3"/>
      <c r="C7109" s="4"/>
      <c r="D7109" s="65"/>
      <c r="E7109" s="135"/>
      <c r="F7109" s="6"/>
      <c r="G7109" s="6"/>
      <c r="H7109" s="6"/>
      <c r="I7109" s="6"/>
      <c r="J7109" s="2"/>
      <c r="K7109" s="8"/>
      <c r="L7109" s="3"/>
      <c r="M7109" s="71"/>
      <c r="N7109" s="73"/>
      <c r="O7109" s="70"/>
      <c r="P7109" s="42"/>
      <c r="Q7109" s="3"/>
      <c r="R7109" s="6"/>
      <c r="S7109" s="7"/>
      <c r="T7109" s="1"/>
      <c r="U7109" s="8"/>
      <c r="V7109" s="8"/>
      <c r="W7109" s="25"/>
      <c r="X7109" s="22"/>
      <c r="Y7109" s="4"/>
      <c r="Z7109" s="4"/>
      <c r="AA7109" s="4"/>
      <c r="AB7109" s="9"/>
      <c r="AD7109" s="165"/>
      <c r="AE7109" s="180"/>
      <c r="AF7109" s="193"/>
      <c r="AG7109" s="188"/>
      <c r="AH7109" s="188"/>
      <c r="AI7109" s="165"/>
      <c r="AJ7109" s="172"/>
      <c r="AK7109" s="172"/>
      <c r="AL7109" s="172"/>
      <c r="AM7109" s="165"/>
    </row>
    <row r="7110" spans="1:39">
      <c r="A7110" s="2"/>
      <c r="B7110" s="3"/>
      <c r="C7110" s="4"/>
      <c r="D7110" s="65"/>
      <c r="E7110" s="135"/>
      <c r="F7110" s="6"/>
      <c r="G7110" s="6"/>
      <c r="H7110" s="6"/>
      <c r="I7110" s="6"/>
      <c r="J7110" s="2"/>
      <c r="K7110" s="8"/>
      <c r="L7110" s="3"/>
      <c r="M7110" s="71"/>
      <c r="N7110" s="73"/>
      <c r="O7110" s="70"/>
      <c r="P7110" s="42"/>
      <c r="Q7110" s="3"/>
      <c r="R7110" s="6"/>
      <c r="S7110" s="7"/>
      <c r="T7110" s="1"/>
      <c r="U7110" s="8"/>
      <c r="V7110" s="8"/>
      <c r="W7110" s="25"/>
      <c r="X7110" s="22"/>
      <c r="Y7110" s="4"/>
      <c r="Z7110" s="4"/>
      <c r="AA7110" s="4"/>
      <c r="AB7110" s="9"/>
      <c r="AD7110" s="165"/>
      <c r="AE7110" s="180"/>
      <c r="AF7110" s="193"/>
      <c r="AG7110" s="188"/>
      <c r="AH7110" s="188"/>
      <c r="AI7110" s="165"/>
      <c r="AJ7110" s="172"/>
      <c r="AK7110" s="172"/>
      <c r="AL7110" s="172"/>
      <c r="AM7110" s="165"/>
    </row>
    <row r="7111" spans="1:39">
      <c r="A7111" s="2"/>
      <c r="B7111" s="3"/>
      <c r="C7111" s="4"/>
      <c r="D7111" s="65"/>
      <c r="E7111" s="135"/>
      <c r="F7111" s="6"/>
      <c r="G7111" s="6"/>
      <c r="H7111" s="6"/>
      <c r="I7111" s="6"/>
      <c r="J7111" s="2"/>
      <c r="K7111" s="8"/>
      <c r="L7111" s="3"/>
      <c r="M7111" s="71"/>
      <c r="N7111" s="73"/>
      <c r="O7111" s="70"/>
      <c r="P7111" s="42"/>
      <c r="Q7111" s="3"/>
      <c r="R7111" s="6"/>
      <c r="S7111" s="7"/>
      <c r="T7111" s="1"/>
      <c r="U7111" s="8"/>
      <c r="V7111" s="8"/>
      <c r="W7111" s="28"/>
      <c r="X7111" s="22"/>
      <c r="Y7111" s="4"/>
      <c r="Z7111" s="4"/>
      <c r="AA7111" s="4"/>
      <c r="AB7111" s="9"/>
      <c r="AD7111" s="165"/>
      <c r="AE7111" s="180"/>
      <c r="AF7111" s="193"/>
      <c r="AG7111" s="188"/>
      <c r="AH7111" s="188"/>
      <c r="AI7111" s="165"/>
      <c r="AJ7111" s="172"/>
      <c r="AK7111" s="172"/>
      <c r="AL7111" s="172"/>
      <c r="AM7111" s="165"/>
    </row>
    <row r="7112" spans="1:39">
      <c r="A7112" s="2"/>
      <c r="B7112" s="3"/>
      <c r="C7112" s="4"/>
      <c r="D7112" s="65"/>
      <c r="E7112" s="135"/>
      <c r="F7112" s="6"/>
      <c r="G7112" s="6"/>
      <c r="H7112" s="6"/>
      <c r="I7112" s="6"/>
      <c r="J7112" s="2"/>
      <c r="K7112" s="8"/>
      <c r="L7112" s="3"/>
      <c r="M7112" s="71"/>
      <c r="N7112" s="73"/>
      <c r="O7112" s="70"/>
      <c r="P7112" s="42"/>
      <c r="Q7112" s="3"/>
      <c r="R7112" s="6"/>
      <c r="S7112" s="7"/>
      <c r="T7112" s="1"/>
      <c r="U7112" s="8"/>
      <c r="V7112" s="8"/>
      <c r="W7112" s="26"/>
      <c r="X7112" s="22"/>
      <c r="Y7112" s="4"/>
      <c r="Z7112" s="4"/>
      <c r="AA7112" s="4"/>
      <c r="AB7112" s="9"/>
      <c r="AD7112" s="165"/>
      <c r="AE7112" s="180"/>
      <c r="AF7112" s="193"/>
      <c r="AG7112" s="188"/>
      <c r="AH7112" s="188"/>
      <c r="AI7112" s="165"/>
      <c r="AJ7112" s="172"/>
      <c r="AK7112" s="172"/>
      <c r="AL7112" s="172"/>
      <c r="AM7112" s="165"/>
    </row>
    <row r="7113" spans="1:39">
      <c r="A7113" s="2"/>
      <c r="B7113" s="3"/>
      <c r="C7113" s="4"/>
      <c r="D7113" s="65"/>
      <c r="E7113" s="135"/>
      <c r="F7113" s="6"/>
      <c r="G7113" s="6"/>
      <c r="H7113" s="6"/>
      <c r="I7113" s="6"/>
      <c r="J7113" s="2"/>
      <c r="K7113" s="8"/>
      <c r="L7113" s="3"/>
      <c r="M7113" s="71"/>
      <c r="N7113" s="73"/>
      <c r="O7113" s="70"/>
      <c r="P7113" s="42"/>
      <c r="Q7113" s="3"/>
      <c r="R7113" s="6"/>
      <c r="S7113" s="7"/>
      <c r="T7113" s="1"/>
      <c r="U7113" s="8"/>
      <c r="V7113" s="8"/>
      <c r="W7113" s="31"/>
      <c r="X7113" s="22"/>
      <c r="Y7113" s="4"/>
      <c r="Z7113" s="4"/>
      <c r="AA7113" s="4"/>
      <c r="AB7113" s="9"/>
      <c r="AD7113" s="165"/>
      <c r="AE7113" s="180"/>
      <c r="AF7113" s="193"/>
      <c r="AG7113" s="188"/>
      <c r="AH7113" s="188"/>
      <c r="AI7113" s="165"/>
      <c r="AJ7113" s="172"/>
      <c r="AK7113" s="172"/>
      <c r="AL7113" s="172"/>
      <c r="AM7113" s="165"/>
    </row>
    <row r="7114" spans="1:39">
      <c r="A7114" s="2"/>
      <c r="B7114" s="3"/>
      <c r="C7114" s="4"/>
      <c r="D7114" s="65"/>
      <c r="E7114" s="135"/>
      <c r="F7114" s="6"/>
      <c r="G7114" s="6"/>
      <c r="H7114" s="6"/>
      <c r="I7114" s="6"/>
      <c r="J7114" s="2"/>
      <c r="K7114" s="8"/>
      <c r="L7114" s="3"/>
      <c r="M7114" s="71"/>
      <c r="N7114" s="73"/>
      <c r="O7114" s="70"/>
      <c r="P7114" s="42"/>
      <c r="Q7114" s="3"/>
      <c r="R7114" s="6"/>
      <c r="S7114" s="7"/>
      <c r="T7114" s="1"/>
      <c r="U7114" s="8"/>
      <c r="V7114" s="8"/>
      <c r="W7114" s="28"/>
      <c r="X7114" s="22"/>
      <c r="Y7114" s="4"/>
      <c r="Z7114" s="4"/>
      <c r="AA7114" s="4"/>
      <c r="AB7114" s="9"/>
      <c r="AD7114" s="165"/>
      <c r="AE7114" s="180"/>
      <c r="AF7114" s="193"/>
      <c r="AG7114" s="188"/>
      <c r="AH7114" s="188"/>
      <c r="AI7114" s="165"/>
      <c r="AJ7114" s="172"/>
      <c r="AK7114" s="172"/>
      <c r="AL7114" s="172"/>
      <c r="AM7114" s="165"/>
    </row>
    <row r="7115" spans="1:39">
      <c r="A7115" s="2"/>
      <c r="B7115" s="3"/>
      <c r="C7115" s="4"/>
      <c r="D7115" s="65"/>
      <c r="E7115" s="135"/>
      <c r="F7115" s="6"/>
      <c r="G7115" s="6"/>
      <c r="H7115" s="6"/>
      <c r="I7115" s="6"/>
      <c r="J7115" s="2"/>
      <c r="K7115" s="8"/>
      <c r="L7115" s="3"/>
      <c r="M7115" s="71"/>
      <c r="N7115" s="73"/>
      <c r="O7115" s="70"/>
      <c r="P7115" s="42"/>
      <c r="Q7115" s="3"/>
      <c r="R7115" s="6"/>
      <c r="S7115" s="7"/>
      <c r="T7115" s="1"/>
      <c r="U7115" s="8"/>
      <c r="V7115" s="8"/>
      <c r="W7115" s="26"/>
      <c r="X7115" s="22"/>
      <c r="Y7115" s="4"/>
      <c r="Z7115" s="4"/>
      <c r="AA7115" s="4"/>
      <c r="AB7115" s="9"/>
      <c r="AD7115" s="165"/>
      <c r="AE7115" s="180"/>
      <c r="AF7115" s="193"/>
      <c r="AG7115" s="188"/>
      <c r="AH7115" s="188"/>
      <c r="AI7115" s="165"/>
      <c r="AJ7115" s="172"/>
      <c r="AK7115" s="172"/>
      <c r="AL7115" s="172"/>
      <c r="AM7115" s="165"/>
    </row>
    <row r="7116" spans="1:39">
      <c r="A7116" s="2"/>
      <c r="B7116" s="3"/>
      <c r="C7116" s="4"/>
      <c r="D7116" s="65"/>
      <c r="E7116" s="135"/>
      <c r="F7116" s="6"/>
      <c r="G7116" s="6"/>
      <c r="H7116" s="6"/>
      <c r="I7116" s="6"/>
      <c r="J7116" s="2"/>
      <c r="K7116" s="8"/>
      <c r="L7116" s="3"/>
      <c r="M7116" s="71"/>
      <c r="N7116" s="73"/>
      <c r="O7116" s="70"/>
      <c r="P7116" s="42"/>
      <c r="Q7116" s="3"/>
      <c r="R7116" s="6"/>
      <c r="S7116" s="7"/>
      <c r="T7116" s="1"/>
      <c r="U7116" s="8"/>
      <c r="V7116" s="8"/>
      <c r="W7116" s="25"/>
      <c r="X7116" s="22"/>
      <c r="Y7116" s="4"/>
      <c r="Z7116" s="4"/>
      <c r="AA7116" s="4"/>
      <c r="AB7116" s="9"/>
      <c r="AD7116" s="165"/>
      <c r="AE7116" s="180"/>
      <c r="AF7116" s="193"/>
      <c r="AG7116" s="188"/>
      <c r="AH7116" s="188"/>
      <c r="AI7116" s="165"/>
      <c r="AJ7116" s="172"/>
      <c r="AK7116" s="172"/>
      <c r="AL7116" s="172"/>
      <c r="AM7116" s="165"/>
    </row>
    <row r="7117" spans="1:39">
      <c r="A7117" s="2"/>
      <c r="B7117" s="3"/>
      <c r="C7117" s="4"/>
      <c r="D7117" s="65"/>
      <c r="E7117" s="135"/>
      <c r="F7117" s="6"/>
      <c r="G7117" s="6"/>
      <c r="H7117" s="6"/>
      <c r="I7117" s="6"/>
      <c r="J7117" s="2"/>
      <c r="K7117" s="8"/>
      <c r="L7117" s="3"/>
      <c r="M7117" s="71"/>
      <c r="N7117" s="73"/>
      <c r="O7117" s="70"/>
      <c r="P7117" s="42"/>
      <c r="Q7117" s="3"/>
      <c r="R7117" s="6"/>
      <c r="S7117" s="7"/>
      <c r="T7117" s="1"/>
      <c r="U7117" s="8"/>
      <c r="V7117" s="8"/>
      <c r="W7117" s="26"/>
      <c r="X7117" s="22"/>
      <c r="Y7117" s="4"/>
      <c r="Z7117" s="4"/>
      <c r="AA7117" s="4"/>
      <c r="AB7117" s="9"/>
      <c r="AD7117" s="165"/>
      <c r="AE7117" s="180"/>
      <c r="AF7117" s="193"/>
      <c r="AG7117" s="188"/>
      <c r="AH7117" s="188"/>
      <c r="AI7117" s="165"/>
      <c r="AJ7117" s="172"/>
      <c r="AK7117" s="172"/>
      <c r="AL7117" s="172"/>
      <c r="AM7117" s="165"/>
    </row>
    <row r="7118" spans="1:39">
      <c r="A7118" s="2"/>
      <c r="B7118" s="3"/>
      <c r="C7118" s="4"/>
      <c r="D7118" s="65"/>
      <c r="E7118" s="135"/>
      <c r="F7118" s="6"/>
      <c r="G7118" s="6"/>
      <c r="H7118" s="6"/>
      <c r="I7118" s="6"/>
      <c r="J7118" s="2"/>
      <c r="K7118" s="8"/>
      <c r="L7118" s="3"/>
      <c r="M7118" s="71"/>
      <c r="N7118" s="73"/>
      <c r="O7118" s="70"/>
      <c r="P7118" s="42"/>
      <c r="Q7118" s="3"/>
      <c r="R7118" s="6"/>
      <c r="S7118" s="7"/>
      <c r="T7118" s="1"/>
      <c r="U7118" s="8"/>
      <c r="V7118" s="8"/>
      <c r="W7118" s="26"/>
      <c r="X7118" s="22"/>
      <c r="Y7118" s="4"/>
      <c r="Z7118" s="4"/>
      <c r="AA7118" s="4"/>
      <c r="AB7118" s="9"/>
      <c r="AD7118" s="165"/>
      <c r="AE7118" s="180"/>
      <c r="AF7118" s="193"/>
      <c r="AG7118" s="188"/>
      <c r="AH7118" s="188"/>
      <c r="AI7118" s="165"/>
      <c r="AJ7118" s="172"/>
      <c r="AK7118" s="172"/>
      <c r="AL7118" s="172"/>
      <c r="AM7118" s="165"/>
    </row>
    <row r="7119" spans="1:39">
      <c r="A7119" s="2"/>
      <c r="B7119" s="3"/>
      <c r="C7119" s="4"/>
      <c r="D7119" s="65"/>
      <c r="E7119" s="135"/>
      <c r="F7119" s="6"/>
      <c r="G7119" s="6"/>
      <c r="H7119" s="6"/>
      <c r="I7119" s="6"/>
      <c r="J7119" s="2"/>
      <c r="K7119" s="2"/>
      <c r="L7119" s="3"/>
      <c r="M7119" s="71"/>
      <c r="N7119" s="73"/>
      <c r="O7119" s="70"/>
      <c r="P7119" s="42"/>
      <c r="Q7119" s="3"/>
      <c r="R7119" s="6"/>
      <c r="S7119" s="7"/>
      <c r="T7119" s="1"/>
      <c r="U7119" s="8"/>
      <c r="V7119" s="8"/>
      <c r="W7119" s="27"/>
      <c r="X7119" s="22"/>
      <c r="Y7119" s="4"/>
      <c r="Z7119" s="4"/>
      <c r="AA7119" s="4"/>
      <c r="AB7119" s="9"/>
      <c r="AD7119" s="165"/>
      <c r="AE7119" s="180"/>
      <c r="AF7119" s="193"/>
      <c r="AG7119" s="188"/>
      <c r="AH7119" s="188"/>
      <c r="AI7119" s="165"/>
      <c r="AJ7119" s="172"/>
      <c r="AK7119" s="172"/>
      <c r="AL7119" s="172"/>
      <c r="AM7119" s="165"/>
    </row>
    <row r="7120" spans="1:39">
      <c r="A7120" s="2"/>
      <c r="B7120" s="3"/>
      <c r="C7120" s="4"/>
      <c r="D7120" s="65"/>
      <c r="E7120" s="135"/>
      <c r="F7120" s="6"/>
      <c r="G7120" s="6"/>
      <c r="H7120" s="6"/>
      <c r="I7120" s="6"/>
      <c r="J7120" s="2"/>
      <c r="K7120" s="2"/>
      <c r="L7120" s="3"/>
      <c r="M7120" s="71"/>
      <c r="N7120" s="73"/>
      <c r="O7120" s="70"/>
      <c r="P7120" s="42"/>
      <c r="Q7120" s="3"/>
      <c r="R7120" s="6"/>
      <c r="S7120" s="7"/>
      <c r="T7120" s="1"/>
      <c r="U7120" s="8"/>
      <c r="V7120" s="8"/>
      <c r="W7120" s="25"/>
      <c r="X7120" s="22"/>
      <c r="Y7120" s="4"/>
      <c r="Z7120" s="4"/>
      <c r="AA7120" s="4"/>
      <c r="AB7120" s="9"/>
      <c r="AD7120" s="165"/>
      <c r="AE7120" s="180"/>
      <c r="AF7120" s="193"/>
      <c r="AG7120" s="188"/>
      <c r="AH7120" s="188"/>
      <c r="AI7120" s="165"/>
      <c r="AJ7120" s="172"/>
      <c r="AK7120" s="172"/>
      <c r="AL7120" s="172"/>
      <c r="AM7120" s="165"/>
    </row>
    <row r="7121" spans="1:39">
      <c r="A7121" s="2"/>
      <c r="B7121" s="3"/>
      <c r="C7121" s="4"/>
      <c r="D7121" s="65"/>
      <c r="E7121" s="135"/>
      <c r="F7121" s="6"/>
      <c r="G7121" s="6"/>
      <c r="H7121" s="6"/>
      <c r="I7121" s="6"/>
      <c r="J7121" s="2"/>
      <c r="K7121" s="2"/>
      <c r="L7121" s="3"/>
      <c r="M7121" s="71"/>
      <c r="N7121" s="73"/>
      <c r="O7121" s="70"/>
      <c r="P7121" s="42"/>
      <c r="Q7121" s="3"/>
      <c r="R7121" s="6"/>
      <c r="S7121" s="7"/>
      <c r="T7121" s="1"/>
      <c r="U7121" s="8"/>
      <c r="V7121" s="8"/>
      <c r="W7121" s="25"/>
      <c r="X7121" s="22"/>
      <c r="Y7121" s="4"/>
      <c r="Z7121" s="4"/>
      <c r="AA7121" s="4"/>
      <c r="AB7121" s="9"/>
      <c r="AD7121" s="165"/>
      <c r="AE7121" s="180"/>
      <c r="AF7121" s="193"/>
      <c r="AG7121" s="188"/>
      <c r="AH7121" s="188"/>
      <c r="AI7121" s="165"/>
      <c r="AJ7121" s="172"/>
      <c r="AK7121" s="172"/>
      <c r="AL7121" s="172"/>
      <c r="AM7121" s="165"/>
    </row>
    <row r="7122" spans="1:39">
      <c r="A7122" s="2"/>
      <c r="B7122" s="3"/>
      <c r="C7122" s="4"/>
      <c r="D7122" s="65"/>
      <c r="E7122" s="135"/>
      <c r="F7122" s="6"/>
      <c r="G7122" s="6"/>
      <c r="H7122" s="6"/>
      <c r="I7122" s="6"/>
      <c r="J7122" s="2"/>
      <c r="K7122" s="2"/>
      <c r="L7122" s="3"/>
      <c r="M7122" s="71"/>
      <c r="N7122" s="73"/>
      <c r="O7122" s="70"/>
      <c r="P7122" s="42"/>
      <c r="Q7122" s="3"/>
      <c r="R7122" s="6"/>
      <c r="S7122" s="7"/>
      <c r="T7122" s="1"/>
      <c r="U7122" s="8"/>
      <c r="V7122" s="8"/>
      <c r="W7122" s="28"/>
      <c r="X7122" s="22"/>
      <c r="Y7122" s="4"/>
      <c r="Z7122" s="4"/>
      <c r="AA7122" s="4"/>
      <c r="AB7122" s="9"/>
      <c r="AD7122" s="165"/>
      <c r="AE7122" s="180"/>
      <c r="AF7122" s="193"/>
      <c r="AG7122" s="188"/>
      <c r="AH7122" s="188"/>
      <c r="AI7122" s="165"/>
      <c r="AJ7122" s="172"/>
      <c r="AK7122" s="172"/>
      <c r="AL7122" s="172"/>
      <c r="AM7122" s="165"/>
    </row>
    <row r="7123" spans="1:39">
      <c r="A7123" s="2"/>
      <c r="B7123" s="3"/>
      <c r="C7123" s="4"/>
      <c r="D7123" s="65"/>
      <c r="E7123" s="135"/>
      <c r="F7123" s="6"/>
      <c r="G7123" s="6"/>
      <c r="H7123" s="6"/>
      <c r="I7123" s="6"/>
      <c r="J7123" s="2"/>
      <c r="K7123" s="2"/>
      <c r="L7123" s="3"/>
      <c r="M7123" s="71"/>
      <c r="N7123" s="73"/>
      <c r="O7123" s="70"/>
      <c r="P7123" s="42"/>
      <c r="Q7123" s="3"/>
      <c r="R7123" s="6"/>
      <c r="S7123" s="7"/>
      <c r="T7123" s="1"/>
      <c r="U7123" s="8"/>
      <c r="V7123" s="8"/>
      <c r="W7123" s="25"/>
      <c r="X7123" s="22"/>
      <c r="Y7123" s="4"/>
      <c r="Z7123" s="4"/>
      <c r="AA7123" s="4"/>
      <c r="AB7123" s="9"/>
      <c r="AD7123" s="165"/>
      <c r="AE7123" s="180"/>
      <c r="AF7123" s="193"/>
      <c r="AG7123" s="188"/>
      <c r="AH7123" s="188"/>
      <c r="AI7123" s="165"/>
      <c r="AJ7123" s="172"/>
      <c r="AK7123" s="172"/>
      <c r="AL7123" s="172"/>
      <c r="AM7123" s="165"/>
    </row>
    <row r="7124" spans="1:39">
      <c r="A7124" s="2"/>
      <c r="B7124" s="3"/>
      <c r="C7124" s="4"/>
      <c r="D7124" s="65"/>
      <c r="E7124" s="135"/>
      <c r="F7124" s="6"/>
      <c r="G7124" s="6"/>
      <c r="H7124" s="6"/>
      <c r="I7124" s="6"/>
      <c r="J7124" s="2"/>
      <c r="K7124" s="2"/>
      <c r="L7124" s="3"/>
      <c r="M7124" s="71"/>
      <c r="N7124" s="73"/>
      <c r="O7124" s="70"/>
      <c r="P7124" s="42"/>
      <c r="Q7124" s="3"/>
      <c r="R7124" s="6"/>
      <c r="S7124" s="7"/>
      <c r="T7124" s="1"/>
      <c r="U7124" s="8"/>
      <c r="V7124" s="8"/>
      <c r="W7124" s="25"/>
      <c r="X7124" s="22"/>
      <c r="Y7124" s="4"/>
      <c r="Z7124" s="4"/>
      <c r="AA7124" s="4"/>
      <c r="AB7124" s="9"/>
      <c r="AD7124" s="165"/>
      <c r="AE7124" s="180"/>
      <c r="AF7124" s="193"/>
      <c r="AG7124" s="188"/>
      <c r="AH7124" s="188"/>
      <c r="AI7124" s="165"/>
      <c r="AJ7124" s="172"/>
      <c r="AK7124" s="172"/>
      <c r="AL7124" s="172"/>
      <c r="AM7124" s="165"/>
    </row>
    <row r="7125" spans="1:39">
      <c r="A7125" s="2"/>
      <c r="B7125" s="3"/>
      <c r="C7125" s="4"/>
      <c r="D7125" s="65"/>
      <c r="E7125" s="135"/>
      <c r="F7125" s="6"/>
      <c r="G7125" s="6"/>
      <c r="H7125" s="6"/>
      <c r="I7125" s="6"/>
      <c r="J7125" s="2"/>
      <c r="K7125" s="2"/>
      <c r="L7125" s="3"/>
      <c r="M7125" s="71"/>
      <c r="N7125" s="73"/>
      <c r="O7125" s="70"/>
      <c r="P7125" s="42"/>
      <c r="Q7125" s="3"/>
      <c r="R7125" s="6"/>
      <c r="S7125" s="7"/>
      <c r="T7125" s="1"/>
      <c r="U7125" s="8"/>
      <c r="V7125" s="8"/>
      <c r="W7125" s="25"/>
      <c r="X7125" s="22"/>
      <c r="Y7125" s="4"/>
      <c r="Z7125" s="4"/>
      <c r="AA7125" s="4"/>
      <c r="AB7125" s="9"/>
      <c r="AD7125" s="165"/>
      <c r="AE7125" s="180"/>
      <c r="AF7125" s="193"/>
      <c r="AG7125" s="188"/>
      <c r="AH7125" s="188"/>
      <c r="AI7125" s="165"/>
      <c r="AJ7125" s="172"/>
      <c r="AK7125" s="172"/>
      <c r="AL7125" s="172"/>
      <c r="AM7125" s="165"/>
    </row>
    <row r="7126" spans="1:39">
      <c r="A7126" s="2"/>
      <c r="B7126" s="3"/>
      <c r="C7126" s="4"/>
      <c r="D7126" s="65"/>
      <c r="E7126" s="135"/>
      <c r="F7126" s="6"/>
      <c r="G7126" s="6"/>
      <c r="H7126" s="6"/>
      <c r="I7126" s="6"/>
      <c r="J7126" s="2"/>
      <c r="K7126" s="2"/>
      <c r="L7126" s="3"/>
      <c r="M7126" s="71"/>
      <c r="N7126" s="73"/>
      <c r="O7126" s="70"/>
      <c r="P7126" s="42"/>
      <c r="Q7126" s="3"/>
      <c r="R7126" s="6"/>
      <c r="S7126" s="7"/>
      <c r="T7126" s="1"/>
      <c r="U7126" s="8"/>
      <c r="V7126" s="8"/>
      <c r="W7126" s="27"/>
      <c r="X7126" s="22"/>
      <c r="Y7126" s="4"/>
      <c r="Z7126" s="4"/>
      <c r="AA7126" s="4"/>
      <c r="AB7126" s="9"/>
      <c r="AD7126" s="165"/>
      <c r="AE7126" s="180"/>
      <c r="AF7126" s="193"/>
      <c r="AG7126" s="188"/>
      <c r="AH7126" s="188"/>
      <c r="AI7126" s="180"/>
      <c r="AJ7126" s="172"/>
      <c r="AK7126" s="172"/>
      <c r="AL7126" s="172"/>
      <c r="AM7126" s="165"/>
    </row>
    <row r="7127" spans="1:39">
      <c r="A7127" s="2"/>
      <c r="B7127" s="3"/>
      <c r="C7127" s="4"/>
      <c r="D7127" s="65"/>
      <c r="E7127" s="135"/>
      <c r="F7127" s="6"/>
      <c r="G7127" s="6"/>
      <c r="H7127" s="6"/>
      <c r="I7127" s="6"/>
      <c r="J7127" s="2"/>
      <c r="K7127" s="2"/>
      <c r="L7127" s="3"/>
      <c r="M7127" s="71"/>
      <c r="N7127" s="73"/>
      <c r="O7127" s="70"/>
      <c r="P7127" s="42"/>
      <c r="Q7127" s="3"/>
      <c r="R7127" s="6"/>
      <c r="S7127" s="7"/>
      <c r="T7127" s="1"/>
      <c r="U7127" s="8"/>
      <c r="V7127" s="8"/>
      <c r="W7127" s="25"/>
      <c r="X7127" s="22"/>
      <c r="Y7127" s="4"/>
      <c r="Z7127" s="4"/>
      <c r="AA7127" s="4"/>
      <c r="AB7127" s="9"/>
      <c r="AD7127" s="165"/>
      <c r="AE7127" s="180"/>
      <c r="AF7127" s="193"/>
      <c r="AG7127" s="188"/>
      <c r="AH7127" s="188"/>
      <c r="AI7127" s="180"/>
      <c r="AJ7127" s="172"/>
      <c r="AK7127" s="172"/>
      <c r="AL7127" s="172"/>
      <c r="AM7127" s="165"/>
    </row>
    <row r="7128" spans="1:39">
      <c r="A7128" s="2"/>
      <c r="B7128" s="3"/>
      <c r="C7128" s="4"/>
      <c r="D7128" s="65"/>
      <c r="E7128" s="135"/>
      <c r="F7128" s="6"/>
      <c r="G7128" s="6"/>
      <c r="H7128" s="6"/>
      <c r="I7128" s="6"/>
      <c r="J7128" s="2"/>
      <c r="K7128" s="2"/>
      <c r="L7128" s="3"/>
      <c r="M7128" s="71"/>
      <c r="N7128" s="73"/>
      <c r="O7128" s="70"/>
      <c r="P7128" s="42"/>
      <c r="Q7128" s="3"/>
      <c r="R7128" s="6"/>
      <c r="S7128" s="7"/>
      <c r="T7128" s="1"/>
      <c r="U7128" s="8"/>
      <c r="V7128" s="8"/>
      <c r="W7128" s="25"/>
      <c r="X7128" s="22"/>
      <c r="Y7128" s="4"/>
      <c r="Z7128" s="4"/>
      <c r="AA7128" s="4"/>
      <c r="AB7128" s="9"/>
      <c r="AD7128" s="165"/>
      <c r="AE7128" s="180"/>
      <c r="AF7128" s="193"/>
      <c r="AG7128" s="188"/>
      <c r="AH7128" s="188"/>
      <c r="AI7128" s="180"/>
      <c r="AJ7128" s="172"/>
      <c r="AK7128" s="172"/>
      <c r="AL7128" s="172"/>
      <c r="AM7128" s="165"/>
    </row>
    <row r="7129" spans="1:39">
      <c r="A7129" s="2"/>
      <c r="B7129" s="3"/>
      <c r="C7129" s="4"/>
      <c r="D7129" s="65"/>
      <c r="E7129" s="135"/>
      <c r="F7129" s="6"/>
      <c r="G7129" s="6"/>
      <c r="H7129" s="6"/>
      <c r="I7129" s="6"/>
      <c r="J7129" s="2"/>
      <c r="K7129" s="2"/>
      <c r="L7129" s="3"/>
      <c r="M7129" s="71"/>
      <c r="N7129" s="73"/>
      <c r="O7129" s="70"/>
      <c r="P7129" s="42"/>
      <c r="Q7129" s="3"/>
      <c r="R7129" s="6"/>
      <c r="S7129" s="7"/>
      <c r="T7129" s="1"/>
      <c r="U7129" s="8"/>
      <c r="V7129" s="8"/>
      <c r="W7129" s="28"/>
      <c r="X7129" s="22"/>
      <c r="Y7129" s="4"/>
      <c r="Z7129" s="4"/>
      <c r="AA7129" s="4"/>
      <c r="AB7129" s="9"/>
      <c r="AD7129" s="165"/>
      <c r="AE7129" s="180"/>
      <c r="AF7129" s="193"/>
      <c r="AG7129" s="188"/>
      <c r="AH7129" s="188"/>
      <c r="AI7129" s="180"/>
      <c r="AJ7129" s="172"/>
      <c r="AK7129" s="172"/>
      <c r="AL7129" s="172"/>
      <c r="AM7129" s="165"/>
    </row>
    <row r="7130" spans="1:39">
      <c r="A7130" s="2"/>
      <c r="B7130" s="3"/>
      <c r="C7130" s="4"/>
      <c r="D7130" s="65"/>
      <c r="E7130" s="135"/>
      <c r="F7130" s="6"/>
      <c r="G7130" s="6"/>
      <c r="H7130" s="6"/>
      <c r="I7130" s="6"/>
      <c r="J7130" s="2"/>
      <c r="K7130" s="2"/>
      <c r="L7130" s="3"/>
      <c r="M7130" s="71"/>
      <c r="N7130" s="73"/>
      <c r="O7130" s="70"/>
      <c r="P7130" s="42"/>
      <c r="Q7130" s="3"/>
      <c r="R7130" s="6"/>
      <c r="S7130" s="7"/>
      <c r="T7130" s="1"/>
      <c r="U7130" s="8"/>
      <c r="V7130" s="8"/>
      <c r="W7130" s="26"/>
      <c r="X7130" s="22"/>
      <c r="Y7130" s="4"/>
      <c r="Z7130" s="4"/>
      <c r="AA7130" s="4"/>
      <c r="AB7130" s="9"/>
      <c r="AD7130" s="165"/>
      <c r="AE7130" s="180"/>
      <c r="AF7130" s="193"/>
      <c r="AG7130" s="188"/>
      <c r="AH7130" s="188"/>
      <c r="AI7130" s="180"/>
      <c r="AJ7130" s="172"/>
      <c r="AK7130" s="172"/>
      <c r="AL7130" s="172"/>
      <c r="AM7130" s="165"/>
    </row>
    <row r="7131" spans="1:39">
      <c r="A7131" s="2"/>
      <c r="B7131" s="3"/>
      <c r="C7131" s="4"/>
      <c r="D7131" s="65"/>
      <c r="E7131" s="135"/>
      <c r="F7131" s="6"/>
      <c r="G7131" s="6"/>
      <c r="H7131" s="6"/>
      <c r="I7131" s="6"/>
      <c r="J7131" s="2"/>
      <c r="K7131" s="2"/>
      <c r="L7131" s="3"/>
      <c r="M7131" s="71"/>
      <c r="N7131" s="73"/>
      <c r="O7131" s="70"/>
      <c r="P7131" s="42"/>
      <c r="Q7131" s="3"/>
      <c r="R7131" s="6"/>
      <c r="S7131" s="7"/>
      <c r="T7131" s="1"/>
      <c r="U7131" s="8"/>
      <c r="V7131" s="8"/>
      <c r="W7131" s="25"/>
      <c r="X7131" s="22"/>
      <c r="Y7131" s="4"/>
      <c r="Z7131" s="4"/>
      <c r="AA7131" s="4"/>
      <c r="AB7131" s="9"/>
      <c r="AD7131" s="165"/>
      <c r="AE7131" s="180"/>
      <c r="AF7131" s="193"/>
      <c r="AG7131" s="188"/>
      <c r="AH7131" s="188"/>
      <c r="AI7131" s="180"/>
      <c r="AJ7131" s="172"/>
      <c r="AK7131" s="172"/>
      <c r="AL7131" s="172"/>
      <c r="AM7131" s="165"/>
    </row>
    <row r="7132" spans="1:39">
      <c r="A7132" s="2"/>
      <c r="B7132" s="3"/>
      <c r="C7132" s="4"/>
      <c r="D7132" s="65"/>
      <c r="E7132" s="135"/>
      <c r="F7132" s="6"/>
      <c r="G7132" s="6"/>
      <c r="H7132" s="6"/>
      <c r="I7132" s="6"/>
      <c r="J7132" s="2"/>
      <c r="K7132" s="2"/>
      <c r="L7132" s="3"/>
      <c r="M7132" s="71"/>
      <c r="N7132" s="73"/>
      <c r="O7132" s="70"/>
      <c r="P7132" s="42"/>
      <c r="Q7132" s="3"/>
      <c r="R7132" s="6"/>
      <c r="S7132" s="7"/>
      <c r="T7132" s="1"/>
      <c r="U7132" s="8"/>
      <c r="V7132" s="8"/>
      <c r="W7132" s="28"/>
      <c r="X7132" s="22"/>
      <c r="Y7132" s="4"/>
      <c r="Z7132" s="4"/>
      <c r="AA7132" s="4"/>
      <c r="AB7132" s="9"/>
      <c r="AD7132" s="165"/>
      <c r="AE7132" s="180"/>
      <c r="AF7132" s="193"/>
      <c r="AG7132" s="188"/>
      <c r="AH7132" s="188"/>
      <c r="AI7132" s="180"/>
      <c r="AJ7132" s="172"/>
      <c r="AK7132" s="172"/>
      <c r="AL7132" s="172"/>
      <c r="AM7132" s="165"/>
    </row>
    <row r="7133" spans="1:39">
      <c r="A7133" s="2"/>
      <c r="B7133" s="3"/>
      <c r="C7133" s="4"/>
      <c r="D7133" s="65"/>
      <c r="E7133" s="135"/>
      <c r="F7133" s="6"/>
      <c r="G7133" s="6"/>
      <c r="H7133" s="6"/>
      <c r="I7133" s="6"/>
      <c r="J7133" s="2"/>
      <c r="K7133" s="2"/>
      <c r="L7133" s="3"/>
      <c r="M7133" s="71"/>
      <c r="N7133" s="73"/>
      <c r="O7133" s="70"/>
      <c r="P7133" s="42"/>
      <c r="Q7133" s="3"/>
      <c r="R7133" s="6"/>
      <c r="S7133" s="7"/>
      <c r="T7133" s="1"/>
      <c r="U7133" s="8"/>
      <c r="V7133" s="8"/>
      <c r="W7133" s="28"/>
      <c r="X7133" s="22"/>
      <c r="Y7133" s="4"/>
      <c r="Z7133" s="4"/>
      <c r="AA7133" s="4"/>
      <c r="AB7133" s="9"/>
      <c r="AD7133" s="165"/>
      <c r="AE7133" s="180"/>
      <c r="AF7133" s="193"/>
      <c r="AG7133" s="188"/>
      <c r="AH7133" s="188"/>
      <c r="AI7133" s="180"/>
      <c r="AJ7133" s="172"/>
      <c r="AK7133" s="172"/>
      <c r="AL7133" s="172"/>
      <c r="AM7133" s="165"/>
    </row>
    <row r="7134" spans="1:39">
      <c r="A7134" s="2"/>
      <c r="B7134" s="3"/>
      <c r="C7134" s="4"/>
      <c r="D7134" s="65"/>
      <c r="E7134" s="135"/>
      <c r="F7134" s="6"/>
      <c r="G7134" s="6"/>
      <c r="H7134" s="6"/>
      <c r="I7134" s="6"/>
      <c r="J7134" s="2"/>
      <c r="K7134" s="2"/>
      <c r="L7134" s="3"/>
      <c r="M7134" s="71"/>
      <c r="N7134" s="73"/>
      <c r="O7134" s="70"/>
      <c r="P7134" s="42"/>
      <c r="Q7134" s="3"/>
      <c r="R7134" s="6"/>
      <c r="S7134" s="7"/>
      <c r="T7134" s="1"/>
      <c r="U7134" s="8"/>
      <c r="V7134" s="8"/>
      <c r="W7134" s="25"/>
      <c r="X7134" s="22"/>
      <c r="Y7134" s="4"/>
      <c r="Z7134" s="4"/>
      <c r="AA7134" s="4"/>
      <c r="AB7134" s="9"/>
      <c r="AD7134" s="165"/>
      <c r="AE7134" s="180"/>
      <c r="AF7134" s="193"/>
      <c r="AG7134" s="188"/>
      <c r="AH7134" s="188"/>
      <c r="AI7134" s="180"/>
      <c r="AJ7134" s="172"/>
      <c r="AK7134" s="172"/>
      <c r="AL7134" s="172"/>
      <c r="AM7134" s="165"/>
    </row>
    <row r="7135" spans="1:39">
      <c r="A7135" s="2"/>
      <c r="B7135" s="3"/>
      <c r="C7135" s="4"/>
      <c r="D7135" s="65"/>
      <c r="E7135" s="135"/>
      <c r="F7135" s="6"/>
      <c r="G7135" s="6"/>
      <c r="H7135" s="6"/>
      <c r="I7135" s="6"/>
      <c r="J7135" s="2"/>
      <c r="K7135" s="2"/>
      <c r="L7135" s="3"/>
      <c r="M7135" s="71"/>
      <c r="N7135" s="73"/>
      <c r="O7135" s="70"/>
      <c r="P7135" s="42"/>
      <c r="Q7135" s="3"/>
      <c r="R7135" s="6"/>
      <c r="S7135" s="7"/>
      <c r="T7135" s="1"/>
      <c r="U7135" s="8"/>
      <c r="V7135" s="8"/>
      <c r="W7135" s="25"/>
      <c r="X7135" s="22"/>
      <c r="Y7135" s="4"/>
      <c r="Z7135" s="4"/>
      <c r="AA7135" s="4"/>
      <c r="AB7135" s="9"/>
      <c r="AD7135" s="165"/>
      <c r="AE7135" s="180"/>
      <c r="AF7135" s="193"/>
      <c r="AG7135" s="188"/>
      <c r="AH7135" s="188"/>
      <c r="AI7135" s="180"/>
      <c r="AJ7135" s="172"/>
      <c r="AK7135" s="172"/>
      <c r="AL7135" s="172"/>
      <c r="AM7135" s="165"/>
    </row>
    <row r="7136" spans="1:39">
      <c r="A7136" s="2"/>
      <c r="B7136" s="3"/>
      <c r="C7136" s="4"/>
      <c r="D7136" s="65"/>
      <c r="E7136" s="135"/>
      <c r="F7136" s="6"/>
      <c r="G7136" s="6"/>
      <c r="H7136" s="6"/>
      <c r="I7136" s="6"/>
      <c r="J7136" s="2"/>
      <c r="K7136" s="2"/>
      <c r="L7136" s="3"/>
      <c r="M7136" s="71"/>
      <c r="N7136" s="73"/>
      <c r="O7136" s="70"/>
      <c r="P7136" s="42"/>
      <c r="Q7136" s="3"/>
      <c r="R7136" s="6"/>
      <c r="S7136" s="7"/>
      <c r="T7136" s="1"/>
      <c r="U7136" s="8"/>
      <c r="V7136" s="8"/>
      <c r="W7136" s="25"/>
      <c r="X7136" s="22"/>
      <c r="Y7136" s="4"/>
      <c r="Z7136" s="4"/>
      <c r="AA7136" s="4"/>
      <c r="AB7136" s="9"/>
      <c r="AD7136" s="165"/>
      <c r="AE7136" s="180"/>
      <c r="AF7136" s="193"/>
      <c r="AG7136" s="188"/>
      <c r="AH7136" s="188"/>
      <c r="AI7136" s="180"/>
      <c r="AJ7136" s="172"/>
      <c r="AK7136" s="172"/>
      <c r="AL7136" s="172"/>
      <c r="AM7136" s="165"/>
    </row>
    <row r="7137" spans="1:39">
      <c r="A7137" s="2"/>
      <c r="B7137" s="3"/>
      <c r="C7137" s="4"/>
      <c r="D7137" s="65"/>
      <c r="E7137" s="135"/>
      <c r="F7137" s="6"/>
      <c r="G7137" s="6"/>
      <c r="H7137" s="6"/>
      <c r="I7137" s="6"/>
      <c r="J7137" s="2"/>
      <c r="K7137" s="2"/>
      <c r="L7137" s="3"/>
      <c r="M7137" s="71"/>
      <c r="N7137" s="73"/>
      <c r="O7137" s="70"/>
      <c r="P7137" s="42"/>
      <c r="Q7137" s="3"/>
      <c r="R7137" s="6"/>
      <c r="S7137" s="7"/>
      <c r="T7137" s="1"/>
      <c r="U7137" s="8"/>
      <c r="V7137" s="8"/>
      <c r="W7137" s="25"/>
      <c r="X7137" s="22"/>
      <c r="Y7137" s="4"/>
      <c r="Z7137" s="4"/>
      <c r="AA7137" s="4"/>
      <c r="AB7137" s="9"/>
      <c r="AD7137" s="165"/>
      <c r="AE7137" s="180"/>
      <c r="AF7137" s="193"/>
      <c r="AG7137" s="188"/>
      <c r="AH7137" s="188"/>
      <c r="AI7137" s="180"/>
      <c r="AJ7137" s="172"/>
      <c r="AK7137" s="172"/>
      <c r="AL7137" s="172"/>
      <c r="AM7137" s="165"/>
    </row>
    <row r="7138" spans="1:39">
      <c r="A7138" s="2"/>
      <c r="B7138" s="3"/>
      <c r="C7138" s="4"/>
      <c r="D7138" s="65"/>
      <c r="E7138" s="135"/>
      <c r="F7138" s="6"/>
      <c r="G7138" s="6"/>
      <c r="H7138" s="6"/>
      <c r="I7138" s="6"/>
      <c r="J7138" s="2"/>
      <c r="K7138" s="2"/>
      <c r="L7138" s="3"/>
      <c r="M7138" s="71"/>
      <c r="N7138" s="73"/>
      <c r="O7138" s="70"/>
      <c r="P7138" s="42"/>
      <c r="Q7138" s="3"/>
      <c r="R7138" s="6"/>
      <c r="S7138" s="7"/>
      <c r="T7138" s="1"/>
      <c r="U7138" s="8"/>
      <c r="V7138" s="8"/>
      <c r="W7138" s="25"/>
      <c r="X7138" s="22"/>
      <c r="Y7138" s="4"/>
      <c r="Z7138" s="4"/>
      <c r="AA7138" s="4"/>
      <c r="AB7138" s="9"/>
      <c r="AD7138" s="165"/>
      <c r="AE7138" s="180"/>
      <c r="AF7138" s="193"/>
      <c r="AG7138" s="188"/>
      <c r="AH7138" s="188"/>
      <c r="AI7138" s="180"/>
      <c r="AJ7138" s="172"/>
      <c r="AK7138" s="172"/>
      <c r="AL7138" s="172"/>
      <c r="AM7138" s="165"/>
    </row>
    <row r="7139" spans="1:39">
      <c r="A7139" s="2"/>
      <c r="B7139" s="3"/>
      <c r="C7139" s="4"/>
      <c r="D7139" s="65"/>
      <c r="E7139" s="135"/>
      <c r="F7139" s="6"/>
      <c r="G7139" s="6"/>
      <c r="H7139" s="6"/>
      <c r="I7139" s="6"/>
      <c r="J7139" s="2"/>
      <c r="K7139" s="2"/>
      <c r="L7139" s="3"/>
      <c r="M7139" s="71"/>
      <c r="N7139" s="73"/>
      <c r="O7139" s="70"/>
      <c r="P7139" s="42"/>
      <c r="Q7139" s="3"/>
      <c r="R7139" s="6"/>
      <c r="S7139" s="7"/>
      <c r="T7139" s="1"/>
      <c r="U7139" s="8"/>
      <c r="V7139" s="8"/>
      <c r="W7139" s="25"/>
      <c r="X7139" s="22"/>
      <c r="Y7139" s="4"/>
      <c r="Z7139" s="4"/>
      <c r="AA7139" s="4"/>
      <c r="AB7139" s="9"/>
      <c r="AD7139" s="165"/>
      <c r="AE7139" s="180"/>
      <c r="AF7139" s="193"/>
      <c r="AG7139" s="188"/>
      <c r="AH7139" s="188"/>
      <c r="AI7139" s="180"/>
      <c r="AJ7139" s="172"/>
      <c r="AK7139" s="172"/>
      <c r="AL7139" s="172"/>
      <c r="AM7139" s="165"/>
    </row>
    <row r="7140" spans="1:39">
      <c r="A7140" s="2"/>
      <c r="B7140" s="3"/>
      <c r="C7140" s="4"/>
      <c r="D7140" s="65"/>
      <c r="E7140" s="135"/>
      <c r="F7140" s="6"/>
      <c r="G7140" s="6"/>
      <c r="H7140" s="6"/>
      <c r="I7140" s="6"/>
      <c r="J7140" s="2"/>
      <c r="K7140" s="2"/>
      <c r="L7140" s="3"/>
      <c r="M7140" s="71"/>
      <c r="N7140" s="73"/>
      <c r="O7140" s="70"/>
      <c r="P7140" s="42"/>
      <c r="Q7140" s="3"/>
      <c r="R7140" s="6"/>
      <c r="S7140" s="7"/>
      <c r="T7140" s="1"/>
      <c r="U7140" s="8"/>
      <c r="V7140" s="8"/>
      <c r="W7140" s="25"/>
      <c r="X7140" s="22"/>
      <c r="Y7140" s="4"/>
      <c r="Z7140" s="4"/>
      <c r="AA7140" s="4"/>
      <c r="AB7140" s="9"/>
      <c r="AD7140" s="165"/>
      <c r="AE7140" s="180"/>
      <c r="AF7140" s="193"/>
      <c r="AG7140" s="188"/>
      <c r="AH7140" s="188"/>
      <c r="AI7140" s="180"/>
      <c r="AJ7140" s="172"/>
      <c r="AK7140" s="172"/>
      <c r="AL7140" s="172"/>
      <c r="AM7140" s="165"/>
    </row>
    <row r="7141" spans="1:39">
      <c r="A7141" s="2"/>
      <c r="B7141" s="3"/>
      <c r="C7141" s="4"/>
      <c r="D7141" s="65"/>
      <c r="E7141" s="135"/>
      <c r="F7141" s="6"/>
      <c r="G7141" s="6"/>
      <c r="H7141" s="6"/>
      <c r="I7141" s="6"/>
      <c r="J7141" s="2"/>
      <c r="K7141" s="2"/>
      <c r="L7141" s="3"/>
      <c r="M7141" s="71"/>
      <c r="N7141" s="73"/>
      <c r="O7141" s="70"/>
      <c r="P7141" s="42"/>
      <c r="Q7141" s="3"/>
      <c r="R7141" s="6"/>
      <c r="S7141" s="7"/>
      <c r="T7141" s="1"/>
      <c r="U7141" s="8"/>
      <c r="V7141" s="8"/>
      <c r="W7141" s="25"/>
      <c r="X7141" s="22"/>
      <c r="Y7141" s="4"/>
      <c r="Z7141" s="4"/>
      <c r="AA7141" s="4"/>
      <c r="AB7141" s="9"/>
      <c r="AD7141" s="165"/>
      <c r="AE7141" s="180"/>
      <c r="AF7141" s="193"/>
      <c r="AG7141" s="188"/>
      <c r="AH7141" s="188"/>
      <c r="AI7141" s="180"/>
      <c r="AJ7141" s="172"/>
      <c r="AK7141" s="172"/>
      <c r="AL7141" s="172"/>
      <c r="AM7141" s="165"/>
    </row>
    <row r="7142" spans="1:39">
      <c r="A7142" s="2"/>
      <c r="B7142" s="3"/>
      <c r="C7142" s="4"/>
      <c r="D7142" s="65"/>
      <c r="E7142" s="135"/>
      <c r="F7142" s="6"/>
      <c r="G7142" s="6"/>
      <c r="H7142" s="6"/>
      <c r="I7142" s="6"/>
      <c r="J7142" s="2"/>
      <c r="K7142" s="2"/>
      <c r="L7142" s="3"/>
      <c r="M7142" s="71"/>
      <c r="N7142" s="73"/>
      <c r="O7142" s="70"/>
      <c r="P7142" s="42"/>
      <c r="Q7142" s="3"/>
      <c r="R7142" s="6"/>
      <c r="S7142" s="7"/>
      <c r="T7142" s="1"/>
      <c r="U7142" s="8"/>
      <c r="V7142" s="8"/>
      <c r="W7142" s="44"/>
      <c r="X7142" s="22"/>
      <c r="Y7142" s="4"/>
      <c r="Z7142" s="4"/>
      <c r="AA7142" s="4"/>
      <c r="AB7142" s="9"/>
      <c r="AD7142" s="165"/>
      <c r="AE7142" s="180"/>
      <c r="AF7142" s="193"/>
      <c r="AG7142" s="188"/>
      <c r="AH7142" s="188"/>
      <c r="AI7142" s="165"/>
      <c r="AJ7142" s="172"/>
      <c r="AK7142" s="172"/>
      <c r="AL7142" s="172"/>
      <c r="AM7142" s="165"/>
    </row>
    <row r="7143" spans="1:39">
      <c r="A7143" s="2"/>
      <c r="B7143" s="3"/>
      <c r="C7143" s="4"/>
      <c r="D7143" s="65"/>
      <c r="E7143" s="135"/>
      <c r="F7143" s="6"/>
      <c r="G7143" s="6"/>
      <c r="H7143" s="6"/>
      <c r="I7143" s="6"/>
      <c r="J7143" s="2"/>
      <c r="K7143" s="2"/>
      <c r="L7143" s="3"/>
      <c r="M7143" s="71"/>
      <c r="N7143" s="73"/>
      <c r="O7143" s="70"/>
      <c r="P7143" s="42"/>
      <c r="Q7143" s="3"/>
      <c r="R7143" s="6"/>
      <c r="S7143" s="7"/>
      <c r="T7143" s="1"/>
      <c r="U7143" s="8"/>
      <c r="V7143" s="8"/>
      <c r="W7143" s="30"/>
      <c r="X7143" s="22"/>
      <c r="Y7143" s="4"/>
      <c r="Z7143" s="4"/>
      <c r="AA7143" s="4"/>
      <c r="AB7143" s="9"/>
      <c r="AD7143" s="165"/>
      <c r="AE7143" s="180"/>
      <c r="AF7143" s="193"/>
      <c r="AG7143" s="188"/>
      <c r="AH7143" s="188"/>
      <c r="AI7143" s="165"/>
      <c r="AJ7143" s="172"/>
      <c r="AK7143" s="172"/>
      <c r="AL7143" s="172"/>
      <c r="AM7143" s="165"/>
    </row>
    <row r="7144" spans="1:39">
      <c r="A7144" s="2"/>
      <c r="B7144" s="3"/>
      <c r="C7144" s="4"/>
      <c r="D7144" s="65"/>
      <c r="E7144" s="135"/>
      <c r="F7144" s="6"/>
      <c r="G7144" s="6"/>
      <c r="H7144" s="6"/>
      <c r="I7144" s="6"/>
      <c r="J7144" s="2"/>
      <c r="K7144" s="2"/>
      <c r="L7144" s="3"/>
      <c r="M7144" s="71"/>
      <c r="N7144" s="73"/>
      <c r="O7144" s="70"/>
      <c r="P7144" s="42"/>
      <c r="Q7144" s="3"/>
      <c r="R7144" s="6"/>
      <c r="S7144" s="7"/>
      <c r="T7144" s="1"/>
      <c r="U7144" s="8"/>
      <c r="V7144" s="8"/>
      <c r="W7144" s="44"/>
      <c r="X7144" s="22"/>
      <c r="Y7144" s="4"/>
      <c r="Z7144" s="4"/>
      <c r="AA7144" s="4"/>
      <c r="AB7144" s="9"/>
      <c r="AD7144" s="165"/>
      <c r="AE7144" s="180"/>
      <c r="AF7144" s="193"/>
      <c r="AG7144" s="188"/>
      <c r="AH7144" s="188"/>
      <c r="AI7144" s="165"/>
      <c r="AJ7144" s="172"/>
      <c r="AK7144" s="172"/>
      <c r="AL7144" s="172"/>
      <c r="AM7144" s="165"/>
    </row>
    <row r="7145" spans="1:39">
      <c r="A7145" s="2"/>
      <c r="B7145" s="3"/>
      <c r="C7145" s="4"/>
      <c r="D7145" s="65"/>
      <c r="E7145" s="135"/>
      <c r="F7145" s="6"/>
      <c r="G7145" s="6"/>
      <c r="H7145" s="6"/>
      <c r="I7145" s="6"/>
      <c r="J7145" s="2"/>
      <c r="K7145" s="2"/>
      <c r="L7145" s="3"/>
      <c r="M7145" s="71"/>
      <c r="N7145" s="73"/>
      <c r="O7145" s="70"/>
      <c r="P7145" s="42"/>
      <c r="Q7145" s="3"/>
      <c r="R7145" s="6"/>
      <c r="S7145" s="7"/>
      <c r="T7145" s="1"/>
      <c r="U7145" s="8"/>
      <c r="V7145" s="8"/>
      <c r="W7145" s="44"/>
      <c r="X7145" s="22"/>
      <c r="Y7145" s="4"/>
      <c r="Z7145" s="4"/>
      <c r="AA7145" s="4"/>
      <c r="AB7145" s="9"/>
      <c r="AD7145" s="165"/>
      <c r="AE7145" s="180"/>
      <c r="AF7145" s="193"/>
      <c r="AG7145" s="188"/>
      <c r="AH7145" s="188"/>
      <c r="AI7145" s="165"/>
      <c r="AJ7145" s="172"/>
      <c r="AK7145" s="172"/>
      <c r="AL7145" s="172"/>
      <c r="AM7145" s="165"/>
    </row>
    <row r="7146" spans="1:39">
      <c r="A7146" s="2"/>
      <c r="B7146" s="3"/>
      <c r="C7146" s="4"/>
      <c r="D7146" s="65"/>
      <c r="E7146" s="135"/>
      <c r="F7146" s="6"/>
      <c r="G7146" s="6"/>
      <c r="H7146" s="6"/>
      <c r="I7146" s="6"/>
      <c r="J7146" s="2"/>
      <c r="K7146" s="2"/>
      <c r="L7146" s="3"/>
      <c r="M7146" s="71"/>
      <c r="N7146" s="73"/>
      <c r="O7146" s="70"/>
      <c r="P7146" s="42"/>
      <c r="Q7146" s="3"/>
      <c r="R7146" s="6"/>
      <c r="S7146" s="7"/>
      <c r="T7146" s="1"/>
      <c r="U7146" s="8"/>
      <c r="V7146" s="8"/>
      <c r="W7146" s="44"/>
      <c r="X7146" s="22"/>
      <c r="Y7146" s="4"/>
      <c r="Z7146" s="4"/>
      <c r="AA7146" s="4"/>
      <c r="AB7146" s="9"/>
      <c r="AD7146" s="165"/>
      <c r="AE7146" s="180"/>
      <c r="AF7146" s="193"/>
      <c r="AG7146" s="188"/>
      <c r="AH7146" s="188"/>
      <c r="AI7146" s="165"/>
      <c r="AJ7146" s="172"/>
      <c r="AK7146" s="172"/>
      <c r="AL7146" s="172"/>
      <c r="AM7146" s="165"/>
    </row>
    <row r="7147" spans="1:39">
      <c r="A7147" s="2"/>
      <c r="B7147" s="3"/>
      <c r="C7147" s="4"/>
      <c r="D7147" s="65"/>
      <c r="E7147" s="135"/>
      <c r="F7147" s="6"/>
      <c r="G7147" s="6"/>
      <c r="H7147" s="6"/>
      <c r="I7147" s="6"/>
      <c r="J7147" s="2"/>
      <c r="K7147" s="2"/>
      <c r="L7147" s="3"/>
      <c r="M7147" s="71"/>
      <c r="N7147" s="73"/>
      <c r="O7147" s="70"/>
      <c r="P7147" s="42"/>
      <c r="Q7147" s="3"/>
      <c r="R7147" s="6"/>
      <c r="S7147" s="7"/>
      <c r="T7147" s="1"/>
      <c r="U7147" s="8"/>
      <c r="V7147" s="8"/>
      <c r="W7147" s="44"/>
      <c r="X7147" s="22"/>
      <c r="Y7147" s="4"/>
      <c r="Z7147" s="4"/>
      <c r="AA7147" s="4"/>
      <c r="AB7147" s="9"/>
      <c r="AD7147" s="165"/>
      <c r="AE7147" s="180"/>
      <c r="AF7147" s="193"/>
      <c r="AG7147" s="188"/>
      <c r="AH7147" s="188"/>
      <c r="AI7147" s="165"/>
      <c r="AJ7147" s="172"/>
      <c r="AK7147" s="172"/>
      <c r="AL7147" s="172"/>
      <c r="AM7147" s="165"/>
    </row>
    <row r="7148" spans="1:39">
      <c r="A7148" s="2"/>
      <c r="B7148" s="3"/>
      <c r="C7148" s="4"/>
      <c r="D7148" s="65"/>
      <c r="E7148" s="135"/>
      <c r="F7148" s="6"/>
      <c r="G7148" s="6"/>
      <c r="H7148" s="6"/>
      <c r="I7148" s="6"/>
      <c r="J7148" s="2"/>
      <c r="K7148" s="2"/>
      <c r="L7148" s="3"/>
      <c r="M7148" s="71"/>
      <c r="N7148" s="73"/>
      <c r="O7148" s="70"/>
      <c r="P7148" s="42"/>
      <c r="Q7148" s="3"/>
      <c r="R7148" s="6"/>
      <c r="S7148" s="7"/>
      <c r="T7148" s="1"/>
      <c r="U7148" s="8"/>
      <c r="V7148" s="8"/>
      <c r="W7148" s="30"/>
      <c r="X7148" s="22"/>
      <c r="Y7148" s="4"/>
      <c r="Z7148" s="4"/>
      <c r="AA7148" s="4"/>
      <c r="AB7148" s="9"/>
      <c r="AD7148" s="165"/>
      <c r="AE7148" s="180"/>
      <c r="AF7148" s="193"/>
      <c r="AG7148" s="188"/>
      <c r="AH7148" s="188"/>
      <c r="AI7148" s="165"/>
      <c r="AJ7148" s="172"/>
      <c r="AK7148" s="172"/>
      <c r="AL7148" s="172"/>
      <c r="AM7148" s="165"/>
    </row>
    <row r="7149" spans="1:39">
      <c r="A7149" s="2"/>
      <c r="B7149" s="3"/>
      <c r="C7149" s="4"/>
      <c r="D7149" s="65"/>
      <c r="E7149" s="135"/>
      <c r="F7149" s="6"/>
      <c r="G7149" s="6"/>
      <c r="H7149" s="6"/>
      <c r="I7149" s="6"/>
      <c r="J7149" s="2"/>
      <c r="K7149" s="2"/>
      <c r="L7149" s="3"/>
      <c r="M7149" s="71"/>
      <c r="N7149" s="73"/>
      <c r="O7149" s="70"/>
      <c r="P7149" s="42"/>
      <c r="Q7149" s="3"/>
      <c r="R7149" s="6"/>
      <c r="S7149" s="7"/>
      <c r="T7149" s="1"/>
      <c r="U7149" s="8"/>
      <c r="V7149" s="8"/>
      <c r="W7149" s="44"/>
      <c r="X7149" s="22"/>
      <c r="Y7149" s="4"/>
      <c r="Z7149" s="4"/>
      <c r="AA7149" s="4"/>
      <c r="AB7149" s="9"/>
      <c r="AD7149" s="165"/>
      <c r="AE7149" s="180"/>
      <c r="AF7149" s="193"/>
      <c r="AG7149" s="188"/>
      <c r="AH7149" s="188"/>
      <c r="AI7149" s="165"/>
      <c r="AJ7149" s="172"/>
      <c r="AK7149" s="172"/>
      <c r="AL7149" s="172"/>
      <c r="AM7149" s="165"/>
    </row>
    <row r="7150" spans="1:39">
      <c r="A7150" s="2"/>
      <c r="B7150" s="3"/>
      <c r="C7150" s="4"/>
      <c r="D7150" s="65"/>
      <c r="E7150" s="135"/>
      <c r="F7150" s="6"/>
      <c r="G7150" s="6"/>
      <c r="H7150" s="6"/>
      <c r="I7150" s="6"/>
      <c r="J7150" s="2"/>
      <c r="K7150" s="2"/>
      <c r="L7150" s="3"/>
      <c r="M7150" s="71"/>
      <c r="N7150" s="73"/>
      <c r="O7150" s="70"/>
      <c r="P7150" s="42"/>
      <c r="Q7150" s="3"/>
      <c r="R7150" s="6"/>
      <c r="S7150" s="7"/>
      <c r="T7150" s="1"/>
      <c r="U7150" s="8"/>
      <c r="V7150" s="8"/>
      <c r="W7150" s="44"/>
      <c r="X7150" s="22"/>
      <c r="Y7150" s="4"/>
      <c r="Z7150" s="4"/>
      <c r="AA7150" s="4"/>
      <c r="AB7150" s="9"/>
      <c r="AD7150" s="165"/>
      <c r="AE7150" s="180"/>
      <c r="AF7150" s="193"/>
      <c r="AG7150" s="188"/>
      <c r="AH7150" s="188"/>
      <c r="AI7150" s="165"/>
      <c r="AJ7150" s="172"/>
      <c r="AK7150" s="172"/>
      <c r="AL7150" s="172"/>
      <c r="AM7150" s="165"/>
    </row>
    <row r="7151" spans="1:39">
      <c r="A7151" s="2"/>
      <c r="B7151" s="3"/>
      <c r="C7151" s="4"/>
      <c r="D7151" s="65"/>
      <c r="E7151" s="135"/>
      <c r="F7151" s="6"/>
      <c r="G7151" s="6"/>
      <c r="H7151" s="6"/>
      <c r="I7151" s="6"/>
      <c r="J7151" s="2"/>
      <c r="K7151" s="2"/>
      <c r="L7151" s="3"/>
      <c r="M7151" s="71"/>
      <c r="N7151" s="73"/>
      <c r="O7151" s="70"/>
      <c r="P7151" s="42"/>
      <c r="Q7151" s="3"/>
      <c r="R7151" s="6"/>
      <c r="S7151" s="7"/>
      <c r="T7151" s="1"/>
      <c r="U7151" s="8"/>
      <c r="V7151" s="8"/>
      <c r="W7151" s="44"/>
      <c r="X7151" s="22"/>
      <c r="Y7151" s="4"/>
      <c r="Z7151" s="4"/>
      <c r="AA7151" s="4"/>
      <c r="AB7151" s="9"/>
      <c r="AD7151" s="165"/>
      <c r="AE7151" s="180"/>
      <c r="AF7151" s="193"/>
      <c r="AG7151" s="188"/>
      <c r="AH7151" s="188"/>
      <c r="AI7151" s="165"/>
      <c r="AJ7151" s="172"/>
      <c r="AK7151" s="172"/>
      <c r="AL7151" s="172"/>
      <c r="AM7151" s="165"/>
    </row>
    <row r="7152" spans="1:39">
      <c r="A7152" s="2"/>
      <c r="B7152" s="3"/>
      <c r="C7152" s="4"/>
      <c r="D7152" s="65"/>
      <c r="E7152" s="135"/>
      <c r="F7152" s="6"/>
      <c r="G7152" s="6"/>
      <c r="H7152" s="6"/>
      <c r="I7152" s="6"/>
      <c r="J7152" s="2"/>
      <c r="K7152" s="2"/>
      <c r="L7152" s="3"/>
      <c r="M7152" s="71"/>
      <c r="N7152" s="73"/>
      <c r="O7152" s="70"/>
      <c r="P7152" s="42"/>
      <c r="Q7152" s="3"/>
      <c r="R7152" s="6"/>
      <c r="S7152" s="7"/>
      <c r="T7152" s="1"/>
      <c r="U7152" s="8"/>
      <c r="V7152" s="8"/>
      <c r="W7152" s="44"/>
      <c r="X7152" s="22"/>
      <c r="Y7152" s="4"/>
      <c r="Z7152" s="4"/>
      <c r="AA7152" s="4"/>
      <c r="AB7152" s="9"/>
      <c r="AD7152" s="165"/>
      <c r="AE7152" s="180"/>
      <c r="AF7152" s="193"/>
      <c r="AG7152" s="188"/>
      <c r="AH7152" s="188"/>
      <c r="AI7152" s="165"/>
      <c r="AJ7152" s="172"/>
      <c r="AK7152" s="172"/>
      <c r="AL7152" s="172"/>
      <c r="AM7152" s="165"/>
    </row>
    <row r="7153" spans="1:39">
      <c r="A7153" s="2"/>
      <c r="B7153" s="3"/>
      <c r="C7153" s="4"/>
      <c r="D7153" s="65"/>
      <c r="E7153" s="135"/>
      <c r="F7153" s="6"/>
      <c r="G7153" s="6"/>
      <c r="H7153" s="6"/>
      <c r="I7153" s="6"/>
      <c r="J7153" s="2"/>
      <c r="K7153" s="2"/>
      <c r="L7153" s="3"/>
      <c r="M7153" s="71"/>
      <c r="N7153" s="73"/>
      <c r="O7153" s="70"/>
      <c r="P7153" s="42"/>
      <c r="Q7153" s="3"/>
      <c r="R7153" s="6"/>
      <c r="S7153" s="7"/>
      <c r="T7153" s="1"/>
      <c r="U7153" s="8"/>
      <c r="V7153" s="8"/>
      <c r="W7153" s="44"/>
      <c r="X7153" s="22"/>
      <c r="Y7153" s="4"/>
      <c r="Z7153" s="4"/>
      <c r="AA7153" s="4"/>
      <c r="AB7153" s="9"/>
      <c r="AD7153" s="165"/>
      <c r="AE7153" s="180"/>
      <c r="AF7153" s="193"/>
      <c r="AG7153" s="188"/>
      <c r="AH7153" s="188"/>
      <c r="AI7153" s="180"/>
      <c r="AJ7153" s="172"/>
      <c r="AK7153" s="172"/>
      <c r="AL7153" s="172"/>
      <c r="AM7153" s="165"/>
    </row>
    <row r="7154" spans="1:39">
      <c r="A7154" s="2"/>
      <c r="B7154" s="3"/>
      <c r="C7154" s="4"/>
      <c r="D7154" s="65"/>
      <c r="E7154" s="135"/>
      <c r="F7154" s="6"/>
      <c r="G7154" s="6"/>
      <c r="H7154" s="6"/>
      <c r="I7154" s="6"/>
      <c r="J7154" s="2"/>
      <c r="K7154" s="2"/>
      <c r="L7154" s="3"/>
      <c r="M7154" s="71"/>
      <c r="N7154" s="73"/>
      <c r="O7154" s="70"/>
      <c r="P7154" s="42"/>
      <c r="Q7154" s="3"/>
      <c r="R7154" s="6"/>
      <c r="S7154" s="7"/>
      <c r="T7154" s="1"/>
      <c r="U7154" s="8"/>
      <c r="V7154" s="8"/>
      <c r="W7154" s="55"/>
      <c r="X7154" s="22"/>
      <c r="Y7154" s="4"/>
      <c r="Z7154" s="4"/>
      <c r="AA7154" s="4"/>
      <c r="AB7154" s="9"/>
      <c r="AD7154" s="165"/>
      <c r="AE7154" s="180"/>
      <c r="AF7154" s="193"/>
      <c r="AG7154" s="188"/>
      <c r="AH7154" s="188"/>
      <c r="AI7154" s="180"/>
      <c r="AJ7154" s="172"/>
      <c r="AK7154" s="172"/>
      <c r="AL7154" s="172"/>
      <c r="AM7154" s="165"/>
    </row>
    <row r="7155" spans="1:39">
      <c r="A7155" s="2"/>
      <c r="B7155" s="3"/>
      <c r="C7155" s="4"/>
      <c r="D7155" s="65"/>
      <c r="E7155" s="135"/>
      <c r="F7155" s="6"/>
      <c r="G7155" s="6"/>
      <c r="H7155" s="6"/>
      <c r="I7155" s="6"/>
      <c r="J7155" s="2"/>
      <c r="K7155" s="2"/>
      <c r="L7155" s="3"/>
      <c r="M7155" s="71"/>
      <c r="N7155" s="73"/>
      <c r="O7155" s="70"/>
      <c r="P7155" s="42"/>
      <c r="Q7155" s="3"/>
      <c r="R7155" s="6"/>
      <c r="S7155" s="7"/>
      <c r="T7155" s="1"/>
      <c r="U7155" s="8"/>
      <c r="V7155" s="8"/>
      <c r="W7155" s="57"/>
      <c r="X7155" s="22"/>
      <c r="Y7155" s="4"/>
      <c r="Z7155" s="4"/>
      <c r="AA7155" s="4"/>
      <c r="AB7155" s="9"/>
      <c r="AD7155" s="165"/>
      <c r="AE7155" s="180"/>
      <c r="AF7155" s="193"/>
      <c r="AG7155" s="188"/>
      <c r="AH7155" s="188"/>
      <c r="AI7155" s="180"/>
      <c r="AJ7155" s="172"/>
      <c r="AK7155" s="172"/>
      <c r="AL7155" s="172"/>
      <c r="AM7155" s="165"/>
    </row>
    <row r="7156" spans="1:39">
      <c r="A7156" s="2"/>
      <c r="B7156" s="3"/>
      <c r="C7156" s="4"/>
      <c r="D7156" s="65"/>
      <c r="E7156" s="135"/>
      <c r="F7156" s="6"/>
      <c r="G7156" s="6"/>
      <c r="H7156" s="6"/>
      <c r="I7156" s="6"/>
      <c r="J7156" s="2"/>
      <c r="K7156" s="2"/>
      <c r="L7156" s="3"/>
      <c r="M7156" s="71"/>
      <c r="N7156" s="73"/>
      <c r="O7156" s="70"/>
      <c r="P7156" s="42"/>
      <c r="Q7156" s="3"/>
      <c r="R7156" s="6"/>
      <c r="S7156" s="7"/>
      <c r="T7156" s="1"/>
      <c r="U7156" s="8"/>
      <c r="V7156" s="8"/>
      <c r="W7156" s="57"/>
      <c r="X7156" s="22"/>
      <c r="Y7156" s="4"/>
      <c r="Z7156" s="4"/>
      <c r="AA7156" s="4"/>
      <c r="AB7156" s="9"/>
      <c r="AD7156" s="165"/>
      <c r="AE7156" s="180"/>
      <c r="AF7156" s="193"/>
      <c r="AG7156" s="188"/>
      <c r="AH7156" s="188"/>
      <c r="AI7156" s="180"/>
      <c r="AJ7156" s="172"/>
      <c r="AK7156" s="172"/>
      <c r="AL7156" s="172"/>
      <c r="AM7156" s="165"/>
    </row>
    <row r="7157" spans="1:39">
      <c r="A7157" s="2"/>
      <c r="B7157" s="3"/>
      <c r="C7157" s="4"/>
      <c r="D7157" s="65"/>
      <c r="E7157" s="135"/>
      <c r="F7157" s="6"/>
      <c r="G7157" s="6"/>
      <c r="H7157" s="6"/>
      <c r="I7157" s="6"/>
      <c r="J7157" s="2"/>
      <c r="K7157" s="2"/>
      <c r="L7157" s="3"/>
      <c r="M7157" s="71"/>
      <c r="N7157" s="73"/>
      <c r="O7157" s="70"/>
      <c r="P7157" s="42"/>
      <c r="Q7157" s="3"/>
      <c r="R7157" s="6"/>
      <c r="S7157" s="7"/>
      <c r="T7157" s="1"/>
      <c r="U7157" s="8"/>
      <c r="V7157" s="8"/>
      <c r="W7157" s="31"/>
      <c r="X7157" s="22"/>
      <c r="Y7157" s="4"/>
      <c r="Z7157" s="4"/>
      <c r="AA7157" s="4"/>
      <c r="AB7157" s="9"/>
      <c r="AD7157" s="165"/>
      <c r="AE7157" s="180"/>
      <c r="AF7157" s="193"/>
      <c r="AG7157" s="188"/>
      <c r="AH7157" s="188"/>
      <c r="AI7157" s="180"/>
      <c r="AJ7157" s="172"/>
      <c r="AK7157" s="172"/>
      <c r="AL7157" s="172"/>
      <c r="AM7157" s="165"/>
    </row>
    <row r="7158" spans="1:39">
      <c r="A7158" s="2"/>
      <c r="B7158" s="3"/>
      <c r="C7158" s="4"/>
      <c r="D7158" s="65"/>
      <c r="E7158" s="135"/>
      <c r="F7158" s="6"/>
      <c r="G7158" s="6"/>
      <c r="H7158" s="6"/>
      <c r="I7158" s="6"/>
      <c r="J7158" s="2"/>
      <c r="K7158" s="2"/>
      <c r="L7158" s="3"/>
      <c r="M7158" s="71"/>
      <c r="N7158" s="73"/>
      <c r="O7158" s="70"/>
      <c r="P7158" s="42"/>
      <c r="Q7158" s="3"/>
      <c r="R7158" s="6"/>
      <c r="S7158" s="7"/>
      <c r="T7158" s="1"/>
      <c r="U7158" s="8"/>
      <c r="V7158" s="8"/>
      <c r="W7158" s="44"/>
      <c r="X7158" s="22"/>
      <c r="Y7158" s="4"/>
      <c r="Z7158" s="4"/>
      <c r="AA7158" s="4"/>
      <c r="AB7158" s="9"/>
      <c r="AD7158" s="165"/>
      <c r="AE7158" s="180"/>
      <c r="AF7158" s="193"/>
      <c r="AG7158" s="188"/>
      <c r="AH7158" s="188"/>
      <c r="AI7158" s="180"/>
      <c r="AJ7158" s="172"/>
      <c r="AK7158" s="172"/>
      <c r="AL7158" s="172"/>
      <c r="AM7158" s="165"/>
    </row>
    <row r="7159" spans="1:39">
      <c r="A7159" s="2"/>
      <c r="B7159" s="3"/>
      <c r="C7159" s="4"/>
      <c r="D7159" s="65"/>
      <c r="E7159" s="135"/>
      <c r="F7159" s="6"/>
      <c r="G7159" s="6"/>
      <c r="H7159" s="6"/>
      <c r="I7159" s="6"/>
      <c r="J7159" s="2"/>
      <c r="K7159" s="2"/>
      <c r="L7159" s="3"/>
      <c r="M7159" s="71"/>
      <c r="N7159" s="73"/>
      <c r="O7159" s="70"/>
      <c r="P7159" s="42"/>
      <c r="Q7159" s="3"/>
      <c r="R7159" s="6"/>
      <c r="S7159" s="7"/>
      <c r="T7159" s="1"/>
      <c r="U7159" s="8"/>
      <c r="V7159" s="8"/>
      <c r="W7159" s="44"/>
      <c r="X7159" s="22"/>
      <c r="Y7159" s="4"/>
      <c r="Z7159" s="4"/>
      <c r="AA7159" s="4"/>
      <c r="AB7159" s="9"/>
      <c r="AD7159" s="165"/>
      <c r="AE7159" s="180"/>
      <c r="AF7159" s="193"/>
      <c r="AG7159" s="188"/>
      <c r="AH7159" s="188"/>
      <c r="AI7159" s="180"/>
      <c r="AJ7159" s="172"/>
      <c r="AK7159" s="172"/>
      <c r="AL7159" s="172"/>
      <c r="AM7159" s="165"/>
    </row>
    <row r="7160" spans="1:39">
      <c r="A7160" s="2"/>
      <c r="B7160" s="3"/>
      <c r="C7160" s="4"/>
      <c r="D7160" s="65"/>
      <c r="E7160" s="135"/>
      <c r="F7160" s="6"/>
      <c r="G7160" s="6"/>
      <c r="H7160" s="6"/>
      <c r="I7160" s="6"/>
      <c r="J7160" s="2"/>
      <c r="K7160" s="2"/>
      <c r="L7160" s="3"/>
      <c r="M7160" s="71"/>
      <c r="N7160" s="73"/>
      <c r="O7160" s="70"/>
      <c r="P7160" s="42"/>
      <c r="Q7160" s="3"/>
      <c r="R7160" s="6"/>
      <c r="S7160" s="7"/>
      <c r="T7160" s="1"/>
      <c r="U7160" s="8"/>
      <c r="V7160" s="8"/>
      <c r="W7160" s="44"/>
      <c r="X7160" s="22"/>
      <c r="Y7160" s="4"/>
      <c r="Z7160" s="4"/>
      <c r="AA7160" s="4"/>
      <c r="AB7160" s="9"/>
      <c r="AD7160" s="165"/>
      <c r="AE7160" s="180"/>
      <c r="AF7160" s="193"/>
      <c r="AG7160" s="188"/>
      <c r="AH7160" s="188"/>
      <c r="AI7160" s="180"/>
      <c r="AJ7160" s="172"/>
      <c r="AK7160" s="172"/>
      <c r="AL7160" s="172"/>
      <c r="AM7160" s="165"/>
    </row>
    <row r="7161" spans="1:39">
      <c r="A7161" s="2"/>
      <c r="B7161" s="3"/>
      <c r="C7161" s="4"/>
      <c r="D7161" s="65"/>
      <c r="E7161" s="135"/>
      <c r="F7161" s="6"/>
      <c r="G7161" s="6"/>
      <c r="H7161" s="6"/>
      <c r="I7161" s="6"/>
      <c r="J7161" s="2"/>
      <c r="K7161" s="2"/>
      <c r="L7161" s="3"/>
      <c r="M7161" s="71"/>
      <c r="N7161" s="73"/>
      <c r="O7161" s="70"/>
      <c r="P7161" s="42"/>
      <c r="Q7161" s="3"/>
      <c r="R7161" s="6"/>
      <c r="S7161" s="7"/>
      <c r="T7161" s="1"/>
      <c r="U7161" s="8"/>
      <c r="V7161" s="8"/>
      <c r="W7161" s="29"/>
      <c r="X7161" s="22"/>
      <c r="Y7161" s="4"/>
      <c r="Z7161" s="4"/>
      <c r="AA7161" s="4"/>
      <c r="AB7161" s="9"/>
      <c r="AD7161" s="165"/>
      <c r="AE7161" s="180"/>
      <c r="AF7161" s="193"/>
      <c r="AG7161" s="188"/>
      <c r="AH7161" s="188"/>
      <c r="AI7161" s="180"/>
      <c r="AJ7161" s="172"/>
      <c r="AK7161" s="172"/>
      <c r="AL7161" s="172"/>
      <c r="AM7161" s="165"/>
    </row>
    <row r="7162" spans="1:39">
      <c r="A7162" s="2"/>
      <c r="B7162" s="3"/>
      <c r="C7162" s="4"/>
      <c r="D7162" s="65"/>
      <c r="E7162" s="135"/>
      <c r="F7162" s="6"/>
      <c r="G7162" s="6"/>
      <c r="H7162" s="6"/>
      <c r="I7162" s="6"/>
      <c r="J7162" s="2"/>
      <c r="K7162" s="2"/>
      <c r="L7162" s="3"/>
      <c r="M7162" s="71"/>
      <c r="N7162" s="73"/>
      <c r="O7162" s="70"/>
      <c r="P7162" s="42"/>
      <c r="Q7162" s="3"/>
      <c r="R7162" s="6"/>
      <c r="S7162" s="7"/>
      <c r="T7162" s="1"/>
      <c r="U7162" s="8"/>
      <c r="V7162" s="8"/>
      <c r="W7162" s="31"/>
      <c r="X7162" s="22"/>
      <c r="Y7162" s="4"/>
      <c r="Z7162" s="4"/>
      <c r="AA7162" s="4"/>
      <c r="AB7162" s="9"/>
      <c r="AD7162" s="165"/>
      <c r="AE7162" s="180"/>
      <c r="AF7162" s="193"/>
      <c r="AG7162" s="188"/>
      <c r="AH7162" s="188"/>
      <c r="AI7162" s="180"/>
      <c r="AJ7162" s="172"/>
      <c r="AK7162" s="172"/>
      <c r="AL7162" s="172"/>
      <c r="AM7162" s="165"/>
    </row>
    <row r="7163" spans="1:39">
      <c r="A7163" s="2"/>
      <c r="B7163" s="3"/>
      <c r="C7163" s="4"/>
      <c r="D7163" s="65"/>
      <c r="E7163" s="135"/>
      <c r="F7163" s="6"/>
      <c r="G7163" s="6"/>
      <c r="H7163" s="6"/>
      <c r="I7163" s="6"/>
      <c r="J7163" s="2"/>
      <c r="K7163" s="2"/>
      <c r="L7163" s="3"/>
      <c r="M7163" s="71"/>
      <c r="N7163" s="73"/>
      <c r="O7163" s="70"/>
      <c r="P7163" s="42"/>
      <c r="Q7163" s="3"/>
      <c r="R7163" s="6"/>
      <c r="S7163" s="7"/>
      <c r="T7163" s="1"/>
      <c r="U7163" s="8"/>
      <c r="V7163" s="8"/>
      <c r="W7163" s="55"/>
      <c r="X7163" s="22"/>
      <c r="Y7163" s="4"/>
      <c r="Z7163" s="4"/>
      <c r="AA7163" s="4"/>
      <c r="AB7163" s="9"/>
      <c r="AD7163" s="165"/>
      <c r="AE7163" s="180"/>
      <c r="AF7163" s="193"/>
      <c r="AG7163" s="188"/>
      <c r="AH7163" s="188"/>
      <c r="AI7163" s="180"/>
      <c r="AJ7163" s="172"/>
      <c r="AK7163" s="172"/>
      <c r="AL7163" s="172"/>
      <c r="AM7163" s="165"/>
    </row>
    <row r="7164" spans="1:39">
      <c r="A7164" s="2"/>
      <c r="B7164" s="3"/>
      <c r="C7164" s="4"/>
      <c r="D7164" s="65"/>
      <c r="E7164" s="135"/>
      <c r="F7164" s="6"/>
      <c r="G7164" s="6"/>
      <c r="H7164" s="6"/>
      <c r="I7164" s="6"/>
      <c r="J7164" s="2"/>
      <c r="K7164" s="2"/>
      <c r="L7164" s="3"/>
      <c r="M7164" s="71"/>
      <c r="N7164" s="73"/>
      <c r="O7164" s="70"/>
      <c r="P7164" s="42"/>
      <c r="Q7164" s="3"/>
      <c r="R7164" s="6"/>
      <c r="S7164" s="7"/>
      <c r="T7164" s="1"/>
      <c r="U7164" s="8"/>
      <c r="V7164" s="8"/>
      <c r="W7164" s="44"/>
      <c r="X7164" s="22"/>
      <c r="Y7164" s="4"/>
      <c r="Z7164" s="4"/>
      <c r="AA7164" s="4"/>
      <c r="AB7164" s="9"/>
      <c r="AD7164" s="165"/>
      <c r="AE7164" s="180"/>
      <c r="AF7164" s="193"/>
      <c r="AG7164" s="188"/>
      <c r="AH7164" s="188"/>
      <c r="AI7164" s="180"/>
      <c r="AJ7164" s="172"/>
      <c r="AK7164" s="172"/>
      <c r="AL7164" s="172"/>
      <c r="AM7164" s="165"/>
    </row>
    <row r="7165" spans="1:39">
      <c r="A7165" s="2"/>
      <c r="B7165" s="3"/>
      <c r="C7165" s="4"/>
      <c r="D7165" s="65"/>
      <c r="E7165" s="135"/>
      <c r="F7165" s="6"/>
      <c r="G7165" s="6"/>
      <c r="H7165" s="6"/>
      <c r="I7165" s="6"/>
      <c r="J7165" s="2"/>
      <c r="K7165" s="2"/>
      <c r="L7165" s="3"/>
      <c r="M7165" s="71"/>
      <c r="N7165" s="73"/>
      <c r="O7165" s="70"/>
      <c r="P7165" s="42"/>
      <c r="Q7165" s="3"/>
      <c r="R7165" s="6"/>
      <c r="S7165" s="7"/>
      <c r="T7165" s="1"/>
      <c r="U7165" s="8"/>
      <c r="V7165" s="8"/>
      <c r="W7165" s="25"/>
      <c r="X7165" s="22"/>
      <c r="Y7165" s="4"/>
      <c r="Z7165" s="4"/>
      <c r="AA7165" s="4"/>
      <c r="AB7165" s="9"/>
      <c r="AD7165" s="165"/>
      <c r="AE7165" s="180"/>
      <c r="AF7165" s="193"/>
      <c r="AG7165" s="188"/>
      <c r="AH7165" s="188"/>
      <c r="AI7165" s="180"/>
      <c r="AJ7165" s="172"/>
      <c r="AK7165" s="172"/>
      <c r="AL7165" s="172"/>
      <c r="AM7165" s="165"/>
    </row>
    <row r="7166" spans="1:39">
      <c r="A7166" s="2"/>
      <c r="B7166" s="3"/>
      <c r="C7166" s="4"/>
      <c r="D7166" s="65"/>
      <c r="E7166" s="135"/>
      <c r="F7166" s="6"/>
      <c r="G7166" s="6"/>
      <c r="H7166" s="6"/>
      <c r="I7166" s="6"/>
      <c r="J7166" s="2"/>
      <c r="K7166" s="2"/>
      <c r="L7166" s="3"/>
      <c r="M7166" s="71"/>
      <c r="N7166" s="73"/>
      <c r="O7166" s="70"/>
      <c r="P7166" s="42"/>
      <c r="Q7166" s="3"/>
      <c r="R7166" s="6"/>
      <c r="S7166" s="7"/>
      <c r="T7166" s="1"/>
      <c r="U7166" s="8"/>
      <c r="V7166" s="8"/>
      <c r="W7166" s="25"/>
      <c r="X7166" s="22"/>
      <c r="Y7166" s="4"/>
      <c r="Z7166" s="4"/>
      <c r="AA7166" s="4"/>
      <c r="AB7166" s="9"/>
      <c r="AD7166" s="165"/>
      <c r="AE7166" s="180"/>
      <c r="AF7166" s="193"/>
      <c r="AG7166" s="188"/>
      <c r="AH7166" s="188"/>
      <c r="AI7166" s="180"/>
      <c r="AJ7166" s="172"/>
      <c r="AK7166" s="172"/>
      <c r="AL7166" s="172"/>
      <c r="AM7166" s="165"/>
    </row>
    <row r="7167" spans="1:39">
      <c r="A7167" s="2"/>
      <c r="B7167" s="3"/>
      <c r="C7167" s="4"/>
      <c r="D7167" s="65"/>
      <c r="E7167" s="135"/>
      <c r="F7167" s="6"/>
      <c r="G7167" s="6"/>
      <c r="H7167" s="6"/>
      <c r="I7167" s="6"/>
      <c r="J7167" s="2"/>
      <c r="K7167" s="2"/>
      <c r="L7167" s="3"/>
      <c r="M7167" s="71"/>
      <c r="N7167" s="73"/>
      <c r="O7167" s="70"/>
      <c r="P7167" s="42"/>
      <c r="Q7167" s="3"/>
      <c r="R7167" s="6"/>
      <c r="S7167" s="7"/>
      <c r="T7167" s="1"/>
      <c r="U7167" s="8"/>
      <c r="V7167" s="8"/>
      <c r="W7167" s="25"/>
      <c r="X7167" s="22"/>
      <c r="Y7167" s="4"/>
      <c r="Z7167" s="4"/>
      <c r="AA7167" s="4"/>
      <c r="AB7167" s="9"/>
      <c r="AD7167" s="165"/>
      <c r="AE7167" s="180"/>
      <c r="AF7167" s="193"/>
      <c r="AG7167" s="188"/>
      <c r="AH7167" s="188"/>
      <c r="AI7167" s="180"/>
      <c r="AJ7167" s="172"/>
      <c r="AK7167" s="172"/>
      <c r="AL7167" s="172"/>
      <c r="AM7167" s="165"/>
    </row>
    <row r="7168" spans="1:39">
      <c r="A7168" s="2"/>
      <c r="B7168" s="3"/>
      <c r="C7168" s="4"/>
      <c r="D7168" s="65"/>
      <c r="E7168" s="135"/>
      <c r="F7168" s="6"/>
      <c r="G7168" s="6"/>
      <c r="H7168" s="6"/>
      <c r="I7168" s="6"/>
      <c r="J7168" s="2"/>
      <c r="K7168" s="2"/>
      <c r="L7168" s="3"/>
      <c r="M7168" s="71"/>
      <c r="N7168" s="73"/>
      <c r="O7168" s="70"/>
      <c r="P7168" s="42"/>
      <c r="Q7168" s="3"/>
      <c r="R7168" s="6"/>
      <c r="S7168" s="7"/>
      <c r="T7168" s="1"/>
      <c r="U7168" s="8"/>
      <c r="V7168" s="8"/>
      <c r="W7168" s="25"/>
      <c r="X7168" s="22"/>
      <c r="Y7168" s="4"/>
      <c r="Z7168" s="4"/>
      <c r="AA7168" s="4"/>
      <c r="AB7168" s="9"/>
      <c r="AD7168" s="165"/>
      <c r="AE7168" s="180"/>
      <c r="AF7168" s="193"/>
      <c r="AG7168" s="188"/>
      <c r="AH7168" s="188"/>
      <c r="AI7168" s="180"/>
      <c r="AJ7168" s="172"/>
      <c r="AK7168" s="172"/>
      <c r="AL7168" s="172"/>
      <c r="AM7168" s="165"/>
    </row>
    <row r="7169" spans="1:39">
      <c r="A7169" s="2"/>
      <c r="B7169" s="3"/>
      <c r="C7169" s="4"/>
      <c r="D7169" s="65"/>
      <c r="E7169" s="135"/>
      <c r="F7169" s="6"/>
      <c r="G7169" s="6"/>
      <c r="H7169" s="6"/>
      <c r="I7169" s="6"/>
      <c r="J7169" s="2"/>
      <c r="K7169" s="2"/>
      <c r="L7169" s="3"/>
      <c r="M7169" s="71"/>
      <c r="N7169" s="73"/>
      <c r="O7169" s="70"/>
      <c r="P7169" s="42"/>
      <c r="Q7169" s="3"/>
      <c r="R7169" s="6"/>
      <c r="S7169" s="7"/>
      <c r="T7169" s="1"/>
      <c r="U7169" s="8"/>
      <c r="V7169" s="8"/>
      <c r="W7169" s="25"/>
      <c r="X7169" s="22"/>
      <c r="Y7169" s="4"/>
      <c r="Z7169" s="4"/>
      <c r="AA7169" s="4"/>
      <c r="AB7169" s="9"/>
      <c r="AD7169" s="165"/>
      <c r="AE7169" s="180"/>
      <c r="AF7169" s="193"/>
      <c r="AG7169" s="188"/>
      <c r="AH7169" s="188"/>
      <c r="AI7169" s="180"/>
      <c r="AJ7169" s="172"/>
      <c r="AK7169" s="172"/>
      <c r="AL7169" s="172"/>
      <c r="AM7169" s="165"/>
    </row>
    <row r="7170" spans="1:39">
      <c r="A7170" s="2"/>
      <c r="B7170" s="3"/>
      <c r="C7170" s="4"/>
      <c r="D7170" s="65"/>
      <c r="E7170" s="135"/>
      <c r="F7170" s="6"/>
      <c r="G7170" s="6"/>
      <c r="H7170" s="6"/>
      <c r="I7170" s="6"/>
      <c r="J7170" s="2"/>
      <c r="K7170" s="2"/>
      <c r="L7170" s="3"/>
      <c r="M7170" s="71"/>
      <c r="N7170" s="73"/>
      <c r="O7170" s="70"/>
      <c r="P7170" s="42"/>
      <c r="Q7170" s="3"/>
      <c r="R7170" s="6"/>
      <c r="S7170" s="7"/>
      <c r="T7170" s="1"/>
      <c r="U7170" s="8"/>
      <c r="V7170" s="8"/>
      <c r="W7170" s="25"/>
      <c r="X7170" s="22"/>
      <c r="Y7170" s="4"/>
      <c r="Z7170" s="4"/>
      <c r="AA7170" s="4"/>
      <c r="AB7170" s="9"/>
      <c r="AD7170" s="165"/>
      <c r="AE7170" s="180"/>
      <c r="AF7170" s="193"/>
      <c r="AG7170" s="188"/>
      <c r="AH7170" s="188"/>
      <c r="AI7170" s="180"/>
      <c r="AJ7170" s="172"/>
      <c r="AK7170" s="172"/>
      <c r="AL7170" s="172"/>
      <c r="AM7170" s="165"/>
    </row>
    <row r="7171" spans="1:39">
      <c r="A7171" s="2"/>
      <c r="B7171" s="3"/>
      <c r="C7171" s="4"/>
      <c r="D7171" s="65"/>
      <c r="E7171" s="135"/>
      <c r="F7171" s="6"/>
      <c r="G7171" s="6"/>
      <c r="H7171" s="6"/>
      <c r="I7171" s="6"/>
      <c r="J7171" s="2"/>
      <c r="K7171" s="2"/>
      <c r="L7171" s="3"/>
      <c r="M7171" s="71"/>
      <c r="N7171" s="73"/>
      <c r="O7171" s="70"/>
      <c r="P7171" s="42"/>
      <c r="Q7171" s="3"/>
      <c r="R7171" s="6"/>
      <c r="S7171" s="7"/>
      <c r="T7171" s="1"/>
      <c r="U7171" s="8"/>
      <c r="V7171" s="8"/>
      <c r="W7171" s="25"/>
      <c r="X7171" s="22"/>
      <c r="Y7171" s="4"/>
      <c r="Z7171" s="4"/>
      <c r="AA7171" s="4"/>
      <c r="AB7171" s="9"/>
      <c r="AD7171" s="165"/>
      <c r="AE7171" s="180"/>
      <c r="AF7171" s="193"/>
      <c r="AG7171" s="188"/>
      <c r="AH7171" s="188"/>
      <c r="AI7171" s="180"/>
      <c r="AJ7171" s="172"/>
      <c r="AK7171" s="172"/>
      <c r="AL7171" s="172"/>
      <c r="AM7171" s="165"/>
    </row>
    <row r="7172" spans="1:39">
      <c r="A7172" s="2"/>
      <c r="B7172" s="3"/>
      <c r="C7172" s="4"/>
      <c r="D7172" s="65"/>
      <c r="E7172" s="135"/>
      <c r="F7172" s="6"/>
      <c r="G7172" s="6"/>
      <c r="H7172" s="6"/>
      <c r="I7172" s="6"/>
      <c r="J7172" s="2"/>
      <c r="K7172" s="2"/>
      <c r="L7172" s="3"/>
      <c r="M7172" s="71"/>
      <c r="N7172" s="73"/>
      <c r="O7172" s="70"/>
      <c r="P7172" s="42"/>
      <c r="Q7172" s="3"/>
      <c r="R7172" s="6"/>
      <c r="S7172" s="7"/>
      <c r="T7172" s="1"/>
      <c r="U7172" s="8"/>
      <c r="V7172" s="8"/>
      <c r="W7172" s="25"/>
      <c r="X7172" s="22"/>
      <c r="Y7172" s="4"/>
      <c r="Z7172" s="4"/>
      <c r="AA7172" s="4"/>
      <c r="AB7172" s="9"/>
      <c r="AD7172" s="165"/>
      <c r="AE7172" s="180"/>
      <c r="AF7172" s="193"/>
      <c r="AG7172" s="188"/>
      <c r="AH7172" s="188"/>
      <c r="AI7172" s="180"/>
      <c r="AJ7172" s="172"/>
      <c r="AK7172" s="172"/>
      <c r="AL7172" s="172"/>
      <c r="AM7172" s="165"/>
    </row>
    <row r="7173" spans="1:39">
      <c r="A7173" s="2"/>
      <c r="B7173" s="3"/>
      <c r="C7173" s="4"/>
      <c r="D7173" s="65"/>
      <c r="E7173" s="135"/>
      <c r="F7173" s="6"/>
      <c r="G7173" s="6"/>
      <c r="H7173" s="6"/>
      <c r="I7173" s="6"/>
      <c r="J7173" s="2"/>
      <c r="K7173" s="2"/>
      <c r="L7173" s="3"/>
      <c r="M7173" s="71"/>
      <c r="N7173" s="73"/>
      <c r="O7173" s="70"/>
      <c r="P7173" s="42"/>
      <c r="Q7173" s="3"/>
      <c r="R7173" s="6"/>
      <c r="S7173" s="7"/>
      <c r="T7173" s="1"/>
      <c r="U7173" s="8"/>
      <c r="V7173" s="8"/>
      <c r="W7173" s="26"/>
      <c r="X7173" s="22"/>
      <c r="Y7173" s="4"/>
      <c r="Z7173" s="4"/>
      <c r="AA7173" s="4"/>
      <c r="AB7173" s="9"/>
      <c r="AD7173" s="165"/>
      <c r="AE7173" s="180"/>
      <c r="AF7173" s="193"/>
      <c r="AG7173" s="188"/>
      <c r="AH7173" s="188"/>
      <c r="AI7173" s="165"/>
      <c r="AJ7173" s="172"/>
      <c r="AK7173" s="172"/>
      <c r="AL7173" s="172"/>
      <c r="AM7173" s="165"/>
    </row>
    <row r="7174" spans="1:39">
      <c r="A7174" s="2"/>
      <c r="B7174" s="3"/>
      <c r="C7174" s="4"/>
      <c r="D7174" s="65"/>
      <c r="E7174" s="135"/>
      <c r="F7174" s="6"/>
      <c r="G7174" s="6"/>
      <c r="H7174" s="6"/>
      <c r="I7174" s="6"/>
      <c r="J7174" s="2"/>
      <c r="K7174" s="2"/>
      <c r="L7174" s="3"/>
      <c r="M7174" s="71"/>
      <c r="N7174" s="73"/>
      <c r="O7174" s="70"/>
      <c r="P7174" s="42"/>
      <c r="Q7174" s="3"/>
      <c r="R7174" s="6"/>
      <c r="S7174" s="7"/>
      <c r="T7174" s="1"/>
      <c r="U7174" s="8"/>
      <c r="V7174" s="8"/>
      <c r="W7174" s="30"/>
      <c r="X7174" s="22"/>
      <c r="Y7174" s="4"/>
      <c r="Z7174" s="4"/>
      <c r="AA7174" s="4"/>
      <c r="AB7174" s="9"/>
      <c r="AD7174" s="165"/>
      <c r="AE7174" s="180"/>
      <c r="AF7174" s="193"/>
      <c r="AG7174" s="188"/>
      <c r="AH7174" s="188"/>
      <c r="AI7174" s="165"/>
      <c r="AJ7174" s="172"/>
      <c r="AK7174" s="172"/>
      <c r="AL7174" s="172"/>
      <c r="AM7174" s="165"/>
    </row>
    <row r="7175" spans="1:39">
      <c r="A7175" s="2"/>
      <c r="B7175" s="3"/>
      <c r="C7175" s="4"/>
      <c r="D7175" s="65"/>
      <c r="E7175" s="135"/>
      <c r="F7175" s="6"/>
      <c r="G7175" s="6"/>
      <c r="H7175" s="6"/>
      <c r="I7175" s="6"/>
      <c r="J7175" s="2"/>
      <c r="K7175" s="2"/>
      <c r="L7175" s="3"/>
      <c r="M7175" s="71"/>
      <c r="N7175" s="73"/>
      <c r="O7175" s="70"/>
      <c r="P7175" s="42"/>
      <c r="Q7175" s="3"/>
      <c r="R7175" s="6"/>
      <c r="S7175" s="7"/>
      <c r="T7175" s="1"/>
      <c r="U7175" s="8"/>
      <c r="V7175" s="8"/>
      <c r="W7175" s="25"/>
      <c r="X7175" s="22"/>
      <c r="Y7175" s="4"/>
      <c r="Z7175" s="4"/>
      <c r="AA7175" s="4"/>
      <c r="AB7175" s="9"/>
      <c r="AD7175" s="165"/>
      <c r="AE7175" s="180"/>
      <c r="AF7175" s="193"/>
      <c r="AG7175" s="188"/>
      <c r="AH7175" s="188"/>
      <c r="AI7175" s="165"/>
      <c r="AJ7175" s="172"/>
      <c r="AK7175" s="172"/>
      <c r="AL7175" s="172"/>
      <c r="AM7175" s="165"/>
    </row>
    <row r="7176" spans="1:39">
      <c r="A7176" s="2"/>
      <c r="B7176" s="3"/>
      <c r="C7176" s="4"/>
      <c r="D7176" s="65"/>
      <c r="E7176" s="135"/>
      <c r="F7176" s="6"/>
      <c r="G7176" s="6"/>
      <c r="H7176" s="6"/>
      <c r="I7176" s="6"/>
      <c r="J7176" s="2"/>
      <c r="K7176" s="2"/>
      <c r="L7176" s="3"/>
      <c r="M7176" s="71"/>
      <c r="N7176" s="73"/>
      <c r="O7176" s="70"/>
      <c r="P7176" s="42"/>
      <c r="Q7176" s="3"/>
      <c r="R7176" s="6"/>
      <c r="S7176" s="7"/>
      <c r="T7176" s="1"/>
      <c r="U7176" s="8"/>
      <c r="V7176" s="8"/>
      <c r="W7176" s="44"/>
      <c r="X7176" s="22"/>
      <c r="Y7176" s="4"/>
      <c r="Z7176" s="4"/>
      <c r="AA7176" s="4"/>
      <c r="AB7176" s="9"/>
      <c r="AD7176" s="165"/>
      <c r="AE7176" s="180"/>
      <c r="AF7176" s="193"/>
      <c r="AG7176" s="188"/>
      <c r="AH7176" s="188"/>
      <c r="AI7176" s="165"/>
      <c r="AJ7176" s="172"/>
      <c r="AK7176" s="172"/>
      <c r="AL7176" s="172"/>
      <c r="AM7176" s="165"/>
    </row>
    <row r="7177" spans="1:39">
      <c r="A7177" s="2"/>
      <c r="B7177" s="3"/>
      <c r="C7177" s="4"/>
      <c r="D7177" s="65"/>
      <c r="E7177" s="135"/>
      <c r="F7177" s="6"/>
      <c r="G7177" s="6"/>
      <c r="H7177" s="6"/>
      <c r="I7177" s="6"/>
      <c r="J7177" s="2"/>
      <c r="K7177" s="2"/>
      <c r="L7177" s="3"/>
      <c r="M7177" s="71"/>
      <c r="N7177" s="73"/>
      <c r="O7177" s="70"/>
      <c r="P7177" s="42"/>
      <c r="Q7177" s="3"/>
      <c r="R7177" s="6"/>
      <c r="S7177" s="7"/>
      <c r="T7177" s="1"/>
      <c r="U7177" s="8"/>
      <c r="V7177" s="8"/>
      <c r="W7177" s="44"/>
      <c r="X7177" s="22"/>
      <c r="Y7177" s="4"/>
      <c r="Z7177" s="4"/>
      <c r="AA7177" s="4"/>
      <c r="AB7177" s="9"/>
      <c r="AD7177" s="165"/>
      <c r="AE7177" s="180"/>
      <c r="AF7177" s="193"/>
      <c r="AG7177" s="188"/>
      <c r="AH7177" s="188"/>
      <c r="AI7177" s="165"/>
      <c r="AJ7177" s="172"/>
      <c r="AK7177" s="172"/>
      <c r="AL7177" s="172"/>
      <c r="AM7177" s="165"/>
    </row>
    <row r="7178" spans="1:39">
      <c r="A7178" s="2"/>
      <c r="B7178" s="3"/>
      <c r="C7178" s="4"/>
      <c r="D7178" s="65"/>
      <c r="E7178" s="135"/>
      <c r="F7178" s="6"/>
      <c r="G7178" s="6"/>
      <c r="H7178" s="6"/>
      <c r="I7178" s="6"/>
      <c r="J7178" s="2"/>
      <c r="K7178" s="2"/>
      <c r="L7178" s="3"/>
      <c r="M7178" s="71"/>
      <c r="N7178" s="73"/>
      <c r="O7178" s="70"/>
      <c r="P7178" s="42"/>
      <c r="Q7178" s="3"/>
      <c r="R7178" s="6"/>
      <c r="S7178" s="7"/>
      <c r="T7178" s="1"/>
      <c r="U7178" s="8"/>
      <c r="V7178" s="8"/>
      <c r="W7178" s="26"/>
      <c r="X7178" s="22"/>
      <c r="Y7178" s="4"/>
      <c r="Z7178" s="4"/>
      <c r="AA7178" s="4"/>
      <c r="AB7178" s="9"/>
      <c r="AD7178" s="165"/>
      <c r="AE7178" s="180"/>
      <c r="AF7178" s="193"/>
      <c r="AG7178" s="188"/>
      <c r="AH7178" s="188"/>
      <c r="AI7178" s="165"/>
      <c r="AJ7178" s="172"/>
      <c r="AK7178" s="172"/>
      <c r="AL7178" s="172"/>
      <c r="AM7178" s="165"/>
    </row>
    <row r="7179" spans="1:39">
      <c r="A7179" s="2"/>
      <c r="B7179" s="3"/>
      <c r="C7179" s="4"/>
      <c r="D7179" s="65"/>
      <c r="E7179" s="135"/>
      <c r="F7179" s="6"/>
      <c r="G7179" s="6"/>
      <c r="H7179" s="6"/>
      <c r="I7179" s="6"/>
      <c r="J7179" s="2"/>
      <c r="K7179" s="2"/>
      <c r="L7179" s="3"/>
      <c r="M7179" s="71"/>
      <c r="N7179" s="73"/>
      <c r="O7179" s="70"/>
      <c r="P7179" s="42"/>
      <c r="Q7179" s="3"/>
      <c r="R7179" s="6"/>
      <c r="S7179" s="7"/>
      <c r="T7179" s="1"/>
      <c r="U7179" s="8"/>
      <c r="V7179" s="8"/>
      <c r="W7179" s="55"/>
      <c r="X7179" s="22"/>
      <c r="Y7179" s="4"/>
      <c r="Z7179" s="4"/>
      <c r="AA7179" s="4"/>
      <c r="AB7179" s="9"/>
      <c r="AD7179" s="165"/>
      <c r="AE7179" s="180"/>
      <c r="AF7179" s="193"/>
      <c r="AG7179" s="188"/>
      <c r="AH7179" s="188"/>
      <c r="AI7179" s="165"/>
      <c r="AJ7179" s="172"/>
      <c r="AK7179" s="172"/>
      <c r="AL7179" s="172"/>
      <c r="AM7179" s="165"/>
    </row>
    <row r="7180" spans="1:39">
      <c r="A7180" s="2"/>
      <c r="B7180" s="3"/>
      <c r="C7180" s="4"/>
      <c r="D7180" s="65"/>
      <c r="E7180" s="135"/>
      <c r="F7180" s="6"/>
      <c r="G7180" s="6"/>
      <c r="H7180" s="6"/>
      <c r="I7180" s="6"/>
      <c r="J7180" s="2"/>
      <c r="K7180" s="2"/>
      <c r="L7180" s="3"/>
      <c r="M7180" s="71"/>
      <c r="N7180" s="73"/>
      <c r="O7180" s="70"/>
      <c r="P7180" s="42"/>
      <c r="Q7180" s="3"/>
      <c r="R7180" s="6"/>
      <c r="S7180" s="7"/>
      <c r="T7180" s="1"/>
      <c r="U7180" s="8"/>
      <c r="V7180" s="8"/>
      <c r="W7180" s="25"/>
      <c r="X7180" s="22"/>
      <c r="Y7180" s="4"/>
      <c r="Z7180" s="4"/>
      <c r="AA7180" s="4"/>
      <c r="AB7180" s="9"/>
      <c r="AD7180" s="165"/>
      <c r="AE7180" s="180"/>
      <c r="AF7180" s="193"/>
      <c r="AG7180" s="188"/>
      <c r="AH7180" s="188"/>
      <c r="AI7180" s="165"/>
      <c r="AJ7180" s="172"/>
      <c r="AK7180" s="172"/>
      <c r="AL7180" s="172"/>
      <c r="AM7180" s="165"/>
    </row>
    <row r="7181" spans="1:39">
      <c r="A7181" s="2"/>
      <c r="B7181" s="3"/>
      <c r="C7181" s="4"/>
      <c r="D7181" s="65"/>
      <c r="E7181" s="135"/>
      <c r="F7181" s="6"/>
      <c r="G7181" s="6"/>
      <c r="H7181" s="6"/>
      <c r="I7181" s="6"/>
      <c r="J7181" s="2"/>
      <c r="K7181" s="2"/>
      <c r="L7181" s="3"/>
      <c r="M7181" s="71"/>
      <c r="N7181" s="73"/>
      <c r="O7181" s="70"/>
      <c r="P7181" s="42"/>
      <c r="Q7181" s="3"/>
      <c r="R7181" s="6"/>
      <c r="S7181" s="7"/>
      <c r="T7181" s="1"/>
      <c r="U7181" s="8"/>
      <c r="V7181" s="8"/>
      <c r="W7181" s="44"/>
      <c r="X7181" s="22"/>
      <c r="Y7181" s="4"/>
      <c r="Z7181" s="4"/>
      <c r="AA7181" s="4"/>
      <c r="AB7181" s="9"/>
      <c r="AD7181" s="165"/>
      <c r="AE7181" s="180"/>
      <c r="AF7181" s="193"/>
      <c r="AG7181" s="188"/>
      <c r="AH7181" s="188"/>
      <c r="AI7181" s="165"/>
      <c r="AJ7181" s="172"/>
      <c r="AK7181" s="172"/>
      <c r="AL7181" s="172"/>
      <c r="AM7181" s="165"/>
    </row>
    <row r="7182" spans="1:39">
      <c r="A7182" s="2"/>
      <c r="B7182" s="3"/>
      <c r="C7182" s="4"/>
      <c r="D7182" s="65"/>
      <c r="E7182" s="135"/>
      <c r="F7182" s="6"/>
      <c r="G7182" s="6"/>
      <c r="H7182" s="6"/>
      <c r="I7182" s="6"/>
      <c r="J7182" s="2"/>
      <c r="K7182" s="2"/>
      <c r="L7182" s="3"/>
      <c r="M7182" s="71"/>
      <c r="N7182" s="73"/>
      <c r="O7182" s="70"/>
      <c r="P7182" s="42"/>
      <c r="Q7182" s="3"/>
      <c r="R7182" s="6"/>
      <c r="S7182" s="7"/>
      <c r="T7182" s="1"/>
      <c r="U7182" s="8"/>
      <c r="V7182" s="8"/>
      <c r="W7182" s="44"/>
      <c r="X7182" s="22"/>
      <c r="Y7182" s="4"/>
      <c r="Z7182" s="4"/>
      <c r="AA7182" s="4"/>
      <c r="AB7182" s="9"/>
      <c r="AD7182" s="165"/>
      <c r="AE7182" s="180"/>
      <c r="AF7182" s="193"/>
      <c r="AG7182" s="188"/>
      <c r="AH7182" s="188"/>
      <c r="AI7182" s="165"/>
      <c r="AJ7182" s="172"/>
      <c r="AK7182" s="172"/>
      <c r="AL7182" s="172"/>
      <c r="AM7182" s="165"/>
    </row>
    <row r="7183" spans="1:39">
      <c r="A7183" s="2"/>
      <c r="B7183" s="3"/>
      <c r="C7183" s="4"/>
      <c r="D7183" s="65"/>
      <c r="E7183" s="135"/>
      <c r="F7183" s="6"/>
      <c r="G7183" s="6"/>
      <c r="H7183" s="6"/>
      <c r="I7183" s="6"/>
      <c r="J7183" s="2"/>
      <c r="K7183" s="2"/>
      <c r="L7183" s="3"/>
      <c r="M7183" s="71"/>
      <c r="N7183" s="73"/>
      <c r="O7183" s="70"/>
      <c r="P7183" s="42"/>
      <c r="Q7183" s="3"/>
      <c r="R7183" s="6"/>
      <c r="S7183" s="7"/>
      <c r="T7183" s="1"/>
      <c r="U7183" s="8"/>
      <c r="V7183" s="8"/>
      <c r="W7183" s="44"/>
      <c r="X7183" s="22"/>
      <c r="Y7183" s="4"/>
      <c r="Z7183" s="4"/>
      <c r="AA7183" s="4"/>
      <c r="AB7183" s="9"/>
      <c r="AD7183" s="165"/>
      <c r="AE7183" s="180"/>
      <c r="AF7183" s="193"/>
      <c r="AG7183" s="188"/>
      <c r="AH7183" s="188"/>
      <c r="AI7183" s="165"/>
      <c r="AJ7183" s="172"/>
      <c r="AK7183" s="172"/>
      <c r="AL7183" s="172"/>
      <c r="AM7183" s="165"/>
    </row>
    <row r="7184" spans="1:39">
      <c r="A7184" s="2"/>
      <c r="B7184" s="3"/>
      <c r="C7184" s="4"/>
      <c r="D7184" s="65"/>
      <c r="E7184" s="135"/>
      <c r="F7184" s="6"/>
      <c r="G7184" s="6"/>
      <c r="H7184" s="6"/>
      <c r="I7184" s="6"/>
      <c r="J7184" s="2"/>
      <c r="K7184" s="2"/>
      <c r="L7184" s="3"/>
      <c r="M7184" s="71"/>
      <c r="N7184" s="73"/>
      <c r="O7184" s="70"/>
      <c r="P7184" s="42"/>
      <c r="Q7184" s="3"/>
      <c r="R7184" s="6"/>
      <c r="S7184" s="7"/>
      <c r="T7184" s="1"/>
      <c r="U7184" s="8"/>
      <c r="V7184" s="8"/>
      <c r="W7184" s="44"/>
      <c r="X7184" s="22"/>
      <c r="Y7184" s="4"/>
      <c r="Z7184" s="4"/>
      <c r="AA7184" s="4"/>
      <c r="AB7184" s="9"/>
      <c r="AD7184" s="165"/>
      <c r="AE7184" s="180"/>
      <c r="AF7184" s="193"/>
      <c r="AG7184" s="188"/>
      <c r="AH7184" s="188"/>
      <c r="AI7184" s="165"/>
      <c r="AJ7184" s="172"/>
      <c r="AK7184" s="172"/>
      <c r="AL7184" s="172"/>
      <c r="AM7184" s="165"/>
    </row>
    <row r="7185" spans="1:39">
      <c r="A7185" s="2"/>
      <c r="B7185" s="3"/>
      <c r="C7185" s="4"/>
      <c r="D7185" s="65"/>
      <c r="E7185" s="135"/>
      <c r="F7185" s="6"/>
      <c r="G7185" s="6"/>
      <c r="H7185" s="6"/>
      <c r="I7185" s="6"/>
      <c r="J7185" s="2"/>
      <c r="K7185" s="2"/>
      <c r="L7185" s="3"/>
      <c r="M7185" s="71"/>
      <c r="N7185" s="73"/>
      <c r="O7185" s="70"/>
      <c r="P7185" s="42"/>
      <c r="Q7185" s="3"/>
      <c r="R7185" s="6"/>
      <c r="S7185" s="7"/>
      <c r="T7185" s="1"/>
      <c r="U7185" s="8"/>
      <c r="V7185" s="8"/>
      <c r="W7185" s="26"/>
      <c r="X7185" s="22"/>
      <c r="Y7185" s="4"/>
      <c r="Z7185" s="4"/>
      <c r="AA7185" s="4"/>
      <c r="AB7185" s="9"/>
      <c r="AD7185" s="165"/>
      <c r="AE7185" s="180"/>
      <c r="AF7185" s="193"/>
      <c r="AG7185" s="188"/>
      <c r="AH7185" s="188"/>
      <c r="AI7185" s="180"/>
      <c r="AJ7185" s="172"/>
      <c r="AK7185" s="172"/>
      <c r="AL7185" s="172"/>
      <c r="AM7185" s="165"/>
    </row>
    <row r="7186" spans="1:39">
      <c r="A7186" s="2"/>
      <c r="B7186" s="3"/>
      <c r="C7186" s="4"/>
      <c r="D7186" s="65"/>
      <c r="E7186" s="135"/>
      <c r="F7186" s="6"/>
      <c r="G7186" s="6"/>
      <c r="H7186" s="6"/>
      <c r="I7186" s="6"/>
      <c r="J7186" s="2"/>
      <c r="K7186" s="2"/>
      <c r="L7186" s="3"/>
      <c r="M7186" s="71"/>
      <c r="N7186" s="73"/>
      <c r="O7186" s="70"/>
      <c r="P7186" s="42"/>
      <c r="Q7186" s="3"/>
      <c r="R7186" s="6"/>
      <c r="S7186" s="7"/>
      <c r="T7186" s="1"/>
      <c r="U7186" s="8"/>
      <c r="V7186" s="8"/>
      <c r="W7186" s="55"/>
      <c r="X7186" s="22"/>
      <c r="Y7186" s="4"/>
      <c r="Z7186" s="4"/>
      <c r="AA7186" s="4"/>
      <c r="AB7186" s="9"/>
      <c r="AD7186" s="165"/>
      <c r="AE7186" s="180"/>
      <c r="AF7186" s="193"/>
      <c r="AG7186" s="188"/>
      <c r="AH7186" s="188"/>
      <c r="AI7186" s="180"/>
      <c r="AJ7186" s="172"/>
      <c r="AK7186" s="172"/>
      <c r="AL7186" s="172"/>
      <c r="AM7186" s="165"/>
    </row>
    <row r="7187" spans="1:39">
      <c r="A7187" s="2"/>
      <c r="B7187" s="3"/>
      <c r="C7187" s="4"/>
      <c r="D7187" s="65"/>
      <c r="E7187" s="135"/>
      <c r="F7187" s="6"/>
      <c r="G7187" s="6"/>
      <c r="H7187" s="6"/>
      <c r="I7187" s="6"/>
      <c r="J7187" s="2"/>
      <c r="K7187" s="2"/>
      <c r="L7187" s="3"/>
      <c r="M7187" s="71"/>
      <c r="N7187" s="73"/>
      <c r="O7187" s="70"/>
      <c r="P7187" s="42"/>
      <c r="Q7187" s="3"/>
      <c r="R7187" s="6"/>
      <c r="S7187" s="7"/>
      <c r="T7187" s="1"/>
      <c r="U7187" s="8"/>
      <c r="V7187" s="8"/>
      <c r="W7187" s="25"/>
      <c r="X7187" s="22"/>
      <c r="Y7187" s="4"/>
      <c r="Z7187" s="4"/>
      <c r="AA7187" s="4"/>
      <c r="AB7187" s="9"/>
      <c r="AD7187" s="165"/>
      <c r="AE7187" s="180"/>
      <c r="AF7187" s="193"/>
      <c r="AG7187" s="188"/>
      <c r="AH7187" s="188"/>
      <c r="AI7187" s="180"/>
      <c r="AJ7187" s="172"/>
      <c r="AK7187" s="172"/>
      <c r="AL7187" s="172"/>
      <c r="AM7187" s="165"/>
    </row>
    <row r="7188" spans="1:39">
      <c r="A7188" s="2"/>
      <c r="B7188" s="3"/>
      <c r="C7188" s="4"/>
      <c r="D7188" s="65"/>
      <c r="E7188" s="135"/>
      <c r="F7188" s="6"/>
      <c r="G7188" s="6"/>
      <c r="H7188" s="6"/>
      <c r="I7188" s="6"/>
      <c r="J7188" s="2"/>
      <c r="K7188" s="2"/>
      <c r="L7188" s="3"/>
      <c r="M7188" s="71"/>
      <c r="N7188" s="73"/>
      <c r="O7188" s="70"/>
      <c r="P7188" s="42"/>
      <c r="Q7188" s="3"/>
      <c r="R7188" s="6"/>
      <c r="S7188" s="7"/>
      <c r="T7188" s="1"/>
      <c r="U7188" s="8"/>
      <c r="V7188" s="8"/>
      <c r="W7188" s="57"/>
      <c r="X7188" s="22"/>
      <c r="Y7188" s="4"/>
      <c r="Z7188" s="4"/>
      <c r="AA7188" s="4"/>
      <c r="AB7188" s="9"/>
      <c r="AD7188" s="165"/>
      <c r="AE7188" s="180"/>
      <c r="AF7188" s="193"/>
      <c r="AG7188" s="188"/>
      <c r="AH7188" s="188"/>
      <c r="AI7188" s="180"/>
      <c r="AJ7188" s="172"/>
      <c r="AK7188" s="172"/>
      <c r="AL7188" s="172"/>
      <c r="AM7188" s="165"/>
    </row>
    <row r="7189" spans="1:39">
      <c r="A7189" s="2"/>
      <c r="B7189" s="3"/>
      <c r="C7189" s="4"/>
      <c r="D7189" s="65"/>
      <c r="E7189" s="135"/>
      <c r="F7189" s="6"/>
      <c r="G7189" s="6"/>
      <c r="H7189" s="6"/>
      <c r="I7189" s="6"/>
      <c r="J7189" s="2"/>
      <c r="K7189" s="2"/>
      <c r="L7189" s="3"/>
      <c r="M7189" s="71"/>
      <c r="N7189" s="73"/>
      <c r="O7189" s="70"/>
      <c r="P7189" s="42"/>
      <c r="Q7189" s="3"/>
      <c r="R7189" s="6"/>
      <c r="S7189" s="7"/>
      <c r="T7189" s="1"/>
      <c r="U7189" s="8"/>
      <c r="V7189" s="8"/>
      <c r="W7189" s="57"/>
      <c r="X7189" s="22"/>
      <c r="Y7189" s="4"/>
      <c r="Z7189" s="4"/>
      <c r="AA7189" s="4"/>
      <c r="AB7189" s="9"/>
      <c r="AD7189" s="165"/>
      <c r="AE7189" s="180"/>
      <c r="AF7189" s="193"/>
      <c r="AG7189" s="188"/>
      <c r="AH7189" s="188"/>
      <c r="AI7189" s="180"/>
      <c r="AJ7189" s="172"/>
      <c r="AK7189" s="172"/>
      <c r="AL7189" s="172"/>
      <c r="AM7189" s="165"/>
    </row>
    <row r="7190" spans="1:39">
      <c r="A7190" s="2"/>
      <c r="B7190" s="3"/>
      <c r="C7190" s="4"/>
      <c r="D7190" s="65"/>
      <c r="E7190" s="135"/>
      <c r="F7190" s="6"/>
      <c r="G7190" s="6"/>
      <c r="H7190" s="6"/>
      <c r="I7190" s="6"/>
      <c r="J7190" s="2"/>
      <c r="K7190" s="2"/>
      <c r="L7190" s="3"/>
      <c r="M7190" s="71"/>
      <c r="N7190" s="73"/>
      <c r="O7190" s="70"/>
      <c r="P7190" s="42"/>
      <c r="Q7190" s="3"/>
      <c r="R7190" s="6"/>
      <c r="S7190" s="7"/>
      <c r="T7190" s="1"/>
      <c r="U7190" s="8"/>
      <c r="V7190" s="8"/>
      <c r="W7190" s="31"/>
      <c r="X7190" s="22"/>
      <c r="Y7190" s="4"/>
      <c r="Z7190" s="4"/>
      <c r="AA7190" s="4"/>
      <c r="AB7190" s="9"/>
      <c r="AD7190" s="165"/>
      <c r="AE7190" s="180"/>
      <c r="AF7190" s="193"/>
      <c r="AG7190" s="188"/>
      <c r="AH7190" s="188"/>
      <c r="AI7190" s="180"/>
      <c r="AJ7190" s="172"/>
      <c r="AK7190" s="172"/>
      <c r="AL7190" s="172"/>
      <c r="AM7190" s="165"/>
    </row>
    <row r="7191" spans="1:39">
      <c r="A7191" s="2"/>
      <c r="B7191" s="3"/>
      <c r="C7191" s="4"/>
      <c r="D7191" s="65"/>
      <c r="E7191" s="135"/>
      <c r="F7191" s="6"/>
      <c r="G7191" s="6"/>
      <c r="H7191" s="6"/>
      <c r="I7191" s="6"/>
      <c r="J7191" s="2"/>
      <c r="K7191" s="2"/>
      <c r="L7191" s="3"/>
      <c r="M7191" s="71"/>
      <c r="N7191" s="73"/>
      <c r="O7191" s="70"/>
      <c r="P7191" s="42"/>
      <c r="Q7191" s="3"/>
      <c r="R7191" s="6"/>
      <c r="S7191" s="7"/>
      <c r="T7191" s="1"/>
      <c r="U7191" s="8"/>
      <c r="V7191" s="8"/>
      <c r="W7191" s="26"/>
      <c r="X7191" s="22"/>
      <c r="Y7191" s="4"/>
      <c r="Z7191" s="4"/>
      <c r="AA7191" s="4"/>
      <c r="AB7191" s="9"/>
      <c r="AD7191" s="165"/>
      <c r="AE7191" s="180"/>
      <c r="AF7191" s="193"/>
      <c r="AG7191" s="188"/>
      <c r="AH7191" s="188"/>
      <c r="AI7191" s="180"/>
      <c r="AJ7191" s="172"/>
      <c r="AK7191" s="172"/>
      <c r="AL7191" s="172"/>
      <c r="AM7191" s="165"/>
    </row>
    <row r="7192" spans="1:39">
      <c r="A7192" s="2"/>
      <c r="B7192" s="3"/>
      <c r="C7192" s="4"/>
      <c r="D7192" s="65"/>
      <c r="E7192" s="135"/>
      <c r="F7192" s="6"/>
      <c r="G7192" s="6"/>
      <c r="H7192" s="6"/>
      <c r="I7192" s="6"/>
      <c r="J7192" s="2"/>
      <c r="K7192" s="2"/>
      <c r="L7192" s="3"/>
      <c r="M7192" s="71"/>
      <c r="N7192" s="73"/>
      <c r="O7192" s="70"/>
      <c r="P7192" s="42"/>
      <c r="Q7192" s="3"/>
      <c r="R7192" s="6"/>
      <c r="S7192" s="7"/>
      <c r="T7192" s="1"/>
      <c r="U7192" s="8"/>
      <c r="V7192" s="8"/>
      <c r="W7192" s="44"/>
      <c r="X7192" s="22"/>
      <c r="Y7192" s="4"/>
      <c r="Z7192" s="4"/>
      <c r="AA7192" s="4"/>
      <c r="AB7192" s="9"/>
      <c r="AD7192" s="165"/>
      <c r="AE7192" s="180"/>
      <c r="AF7192" s="193"/>
      <c r="AG7192" s="188"/>
      <c r="AH7192" s="188"/>
      <c r="AI7192" s="180"/>
      <c r="AJ7192" s="172"/>
      <c r="AK7192" s="172"/>
      <c r="AL7192" s="172"/>
      <c r="AM7192" s="165"/>
    </row>
    <row r="7193" spans="1:39">
      <c r="A7193" s="2"/>
      <c r="B7193" s="3"/>
      <c r="C7193" s="4"/>
      <c r="D7193" s="65"/>
      <c r="E7193" s="135"/>
      <c r="F7193" s="6"/>
      <c r="G7193" s="6"/>
      <c r="H7193" s="6"/>
      <c r="I7193" s="6"/>
      <c r="J7193" s="2"/>
      <c r="K7193" s="2"/>
      <c r="L7193" s="3"/>
      <c r="M7193" s="71"/>
      <c r="N7193" s="73"/>
      <c r="O7193" s="70"/>
      <c r="P7193" s="42"/>
      <c r="Q7193" s="3"/>
      <c r="R7193" s="6"/>
      <c r="S7193" s="7"/>
      <c r="T7193" s="1"/>
      <c r="U7193" s="8"/>
      <c r="V7193" s="8"/>
      <c r="W7193" s="25"/>
      <c r="X7193" s="22"/>
      <c r="Y7193" s="4"/>
      <c r="Z7193" s="4"/>
      <c r="AA7193" s="4"/>
      <c r="AB7193" s="9"/>
      <c r="AD7193" s="165"/>
      <c r="AE7193" s="180"/>
      <c r="AF7193" s="193"/>
      <c r="AG7193" s="188"/>
      <c r="AH7193" s="188"/>
      <c r="AI7193" s="180"/>
      <c r="AJ7193" s="172"/>
      <c r="AK7193" s="172"/>
      <c r="AL7193" s="172"/>
      <c r="AM7193" s="165"/>
    </row>
    <row r="7194" spans="1:39">
      <c r="A7194" s="2"/>
      <c r="B7194" s="3"/>
      <c r="C7194" s="4"/>
      <c r="D7194" s="65"/>
      <c r="E7194" s="135"/>
      <c r="F7194" s="6"/>
      <c r="G7194" s="6"/>
      <c r="H7194" s="6"/>
      <c r="I7194" s="6"/>
      <c r="J7194" s="2"/>
      <c r="K7194" s="2"/>
      <c r="L7194" s="3"/>
      <c r="M7194" s="71"/>
      <c r="N7194" s="73"/>
      <c r="O7194" s="70"/>
      <c r="P7194" s="42"/>
      <c r="Q7194" s="3"/>
      <c r="R7194" s="6"/>
      <c r="S7194" s="7"/>
      <c r="T7194" s="1"/>
      <c r="U7194" s="8"/>
      <c r="V7194" s="8"/>
      <c r="W7194" s="25"/>
      <c r="X7194" s="22"/>
      <c r="Y7194" s="4"/>
      <c r="Z7194" s="4"/>
      <c r="AA7194" s="4"/>
      <c r="AB7194" s="9"/>
      <c r="AD7194" s="165"/>
      <c r="AE7194" s="180"/>
      <c r="AF7194" s="193"/>
      <c r="AG7194" s="188"/>
      <c r="AH7194" s="188"/>
      <c r="AI7194" s="180"/>
      <c r="AJ7194" s="172"/>
      <c r="AK7194" s="172"/>
      <c r="AL7194" s="172"/>
      <c r="AM7194" s="165"/>
    </row>
    <row r="7195" spans="1:39">
      <c r="A7195" s="2"/>
      <c r="B7195" s="3"/>
      <c r="C7195" s="4"/>
      <c r="D7195" s="65"/>
      <c r="E7195" s="135"/>
      <c r="F7195" s="6"/>
      <c r="G7195" s="6"/>
      <c r="H7195" s="6"/>
      <c r="I7195" s="6"/>
      <c r="J7195" s="2"/>
      <c r="K7195" s="2"/>
      <c r="L7195" s="3"/>
      <c r="M7195" s="71"/>
      <c r="N7195" s="73"/>
      <c r="O7195" s="70"/>
      <c r="P7195" s="42"/>
      <c r="Q7195" s="3"/>
      <c r="R7195" s="6"/>
      <c r="S7195" s="7"/>
      <c r="T7195" s="1"/>
      <c r="U7195" s="8"/>
      <c r="V7195" s="8"/>
      <c r="W7195" s="29"/>
      <c r="X7195" s="22"/>
      <c r="Y7195" s="4"/>
      <c r="Z7195" s="4"/>
      <c r="AA7195" s="4"/>
      <c r="AB7195" s="9"/>
      <c r="AD7195" s="165"/>
      <c r="AE7195" s="180"/>
      <c r="AF7195" s="193"/>
      <c r="AG7195" s="188"/>
      <c r="AH7195" s="188"/>
      <c r="AI7195" s="180"/>
      <c r="AJ7195" s="172"/>
      <c r="AK7195" s="172"/>
      <c r="AL7195" s="172"/>
      <c r="AM7195" s="165"/>
    </row>
    <row r="7196" spans="1:39">
      <c r="A7196" s="2"/>
      <c r="B7196" s="3"/>
      <c r="C7196" s="4"/>
      <c r="D7196" s="65"/>
      <c r="E7196" s="135"/>
      <c r="F7196" s="6"/>
      <c r="G7196" s="6"/>
      <c r="H7196" s="6"/>
      <c r="I7196" s="6"/>
      <c r="J7196" s="2"/>
      <c r="K7196" s="2"/>
      <c r="L7196" s="3"/>
      <c r="M7196" s="71"/>
      <c r="N7196" s="73"/>
      <c r="O7196" s="70"/>
      <c r="P7196" s="42"/>
      <c r="Q7196" s="3"/>
      <c r="R7196" s="6"/>
      <c r="S7196" s="7"/>
      <c r="T7196" s="1"/>
      <c r="U7196" s="8"/>
      <c r="V7196" s="8"/>
      <c r="W7196" s="31"/>
      <c r="X7196" s="22"/>
      <c r="Y7196" s="4"/>
      <c r="Z7196" s="4"/>
      <c r="AA7196" s="4"/>
      <c r="AB7196" s="9"/>
      <c r="AD7196" s="165"/>
      <c r="AE7196" s="180"/>
      <c r="AF7196" s="193"/>
      <c r="AG7196" s="188"/>
      <c r="AH7196" s="188"/>
      <c r="AI7196" s="180"/>
      <c r="AJ7196" s="172"/>
      <c r="AK7196" s="172"/>
      <c r="AL7196" s="172"/>
      <c r="AM7196" s="165"/>
    </row>
    <row r="7197" spans="1:39">
      <c r="A7197" s="2"/>
      <c r="B7197" s="3"/>
      <c r="C7197" s="4"/>
      <c r="D7197" s="65"/>
      <c r="E7197" s="135"/>
      <c r="F7197" s="6"/>
      <c r="G7197" s="6"/>
      <c r="H7197" s="6"/>
      <c r="I7197" s="6"/>
      <c r="J7197" s="2"/>
      <c r="K7197" s="2"/>
      <c r="L7197" s="3"/>
      <c r="M7197" s="71"/>
      <c r="N7197" s="73"/>
      <c r="O7197" s="70"/>
      <c r="P7197" s="42"/>
      <c r="Q7197" s="3"/>
      <c r="R7197" s="6"/>
      <c r="S7197" s="7"/>
      <c r="T7197" s="1"/>
      <c r="U7197" s="8"/>
      <c r="V7197" s="8"/>
      <c r="W7197" s="57"/>
      <c r="X7197" s="22"/>
      <c r="Y7197" s="4"/>
      <c r="Z7197" s="4"/>
      <c r="AA7197" s="4"/>
      <c r="AB7197" s="9"/>
      <c r="AD7197" s="165"/>
      <c r="AE7197" s="180"/>
      <c r="AF7197" s="193"/>
      <c r="AG7197" s="188"/>
      <c r="AH7197" s="188"/>
      <c r="AI7197" s="180"/>
      <c r="AJ7197" s="172"/>
      <c r="AK7197" s="172"/>
      <c r="AL7197" s="172"/>
      <c r="AM7197" s="165"/>
    </row>
    <row r="7198" spans="1:39">
      <c r="A7198" s="2"/>
      <c r="B7198" s="3"/>
      <c r="C7198" s="4"/>
      <c r="D7198" s="65"/>
      <c r="E7198" s="135"/>
      <c r="F7198" s="6"/>
      <c r="G7198" s="6"/>
      <c r="H7198" s="6"/>
      <c r="I7198" s="6"/>
      <c r="J7198" s="2"/>
      <c r="K7198" s="2"/>
      <c r="L7198" s="3"/>
      <c r="M7198" s="71"/>
      <c r="N7198" s="73"/>
      <c r="O7198" s="70"/>
      <c r="P7198" s="42"/>
      <c r="Q7198" s="3"/>
      <c r="R7198" s="6"/>
      <c r="S7198" s="7"/>
      <c r="T7198" s="1"/>
      <c r="U7198" s="8"/>
      <c r="V7198" s="8"/>
      <c r="W7198" s="29"/>
      <c r="X7198" s="22"/>
      <c r="Y7198" s="4"/>
      <c r="Z7198" s="4"/>
      <c r="AA7198" s="4"/>
      <c r="AB7198" s="9"/>
      <c r="AD7198" s="165"/>
      <c r="AE7198" s="180"/>
      <c r="AF7198" s="193"/>
      <c r="AG7198" s="188"/>
      <c r="AH7198" s="188"/>
      <c r="AI7198" s="180"/>
      <c r="AJ7198" s="172"/>
      <c r="AK7198" s="172"/>
      <c r="AL7198" s="172"/>
      <c r="AM7198" s="165"/>
    </row>
    <row r="7199" spans="1:39">
      <c r="A7199" s="2"/>
      <c r="B7199" s="3"/>
      <c r="C7199" s="4"/>
      <c r="D7199" s="65"/>
      <c r="E7199" s="135"/>
      <c r="F7199" s="6"/>
      <c r="G7199" s="6"/>
      <c r="H7199" s="6"/>
      <c r="I7199" s="6"/>
      <c r="J7199" s="2"/>
      <c r="K7199" s="2"/>
      <c r="L7199" s="3"/>
      <c r="M7199" s="71"/>
      <c r="N7199" s="73"/>
      <c r="O7199" s="70"/>
      <c r="P7199" s="42"/>
      <c r="Q7199" s="3"/>
      <c r="R7199" s="6"/>
      <c r="S7199" s="7"/>
      <c r="T7199" s="1"/>
      <c r="U7199" s="8"/>
      <c r="V7199" s="8"/>
      <c r="W7199" s="30"/>
      <c r="X7199" s="22"/>
      <c r="Y7199" s="4"/>
      <c r="Z7199" s="4"/>
      <c r="AA7199" s="4"/>
      <c r="AB7199" s="9"/>
      <c r="AD7199" s="165"/>
      <c r="AE7199" s="180"/>
      <c r="AF7199" s="193"/>
      <c r="AG7199" s="188"/>
      <c r="AH7199" s="188"/>
      <c r="AI7199" s="165"/>
      <c r="AJ7199" s="172"/>
      <c r="AK7199" s="172"/>
      <c r="AL7199" s="172"/>
      <c r="AM7199" s="165"/>
    </row>
    <row r="7200" spans="1:39">
      <c r="A7200" s="2"/>
      <c r="B7200" s="3"/>
      <c r="C7200" s="4"/>
      <c r="D7200" s="65"/>
      <c r="E7200" s="135"/>
      <c r="F7200" s="6"/>
      <c r="G7200" s="6"/>
      <c r="H7200" s="6"/>
      <c r="I7200" s="6"/>
      <c r="J7200" s="2"/>
      <c r="K7200" s="2"/>
      <c r="L7200" s="3"/>
      <c r="M7200" s="71"/>
      <c r="N7200" s="73"/>
      <c r="O7200" s="70"/>
      <c r="P7200" s="42"/>
      <c r="Q7200" s="3"/>
      <c r="R7200" s="6"/>
      <c r="S7200" s="7"/>
      <c r="T7200" s="1"/>
      <c r="U7200" s="8"/>
      <c r="V7200" s="8"/>
      <c r="W7200" s="44"/>
      <c r="X7200" s="22"/>
      <c r="Y7200" s="4"/>
      <c r="Z7200" s="4"/>
      <c r="AA7200" s="4"/>
      <c r="AB7200" s="9"/>
      <c r="AD7200" s="165"/>
      <c r="AE7200" s="180"/>
      <c r="AF7200" s="193"/>
      <c r="AG7200" s="188"/>
      <c r="AH7200" s="188"/>
      <c r="AI7200" s="165"/>
      <c r="AJ7200" s="172"/>
      <c r="AK7200" s="172"/>
      <c r="AL7200" s="172"/>
      <c r="AM7200" s="165"/>
    </row>
    <row r="7201" spans="1:39">
      <c r="A7201" s="2"/>
      <c r="B7201" s="3"/>
      <c r="C7201" s="4"/>
      <c r="D7201" s="65"/>
      <c r="E7201" s="135"/>
      <c r="F7201" s="6"/>
      <c r="G7201" s="6"/>
      <c r="H7201" s="6"/>
      <c r="I7201" s="6"/>
      <c r="J7201" s="2"/>
      <c r="K7201" s="2"/>
      <c r="L7201" s="3"/>
      <c r="M7201" s="71"/>
      <c r="N7201" s="73"/>
      <c r="O7201" s="70"/>
      <c r="P7201" s="42"/>
      <c r="Q7201" s="3"/>
      <c r="R7201" s="6"/>
      <c r="S7201" s="7"/>
      <c r="T7201" s="1"/>
      <c r="U7201" s="8"/>
      <c r="V7201" s="8"/>
      <c r="W7201" s="44"/>
      <c r="X7201" s="22"/>
      <c r="Y7201" s="4"/>
      <c r="Z7201" s="4"/>
      <c r="AA7201" s="4"/>
      <c r="AB7201" s="9"/>
      <c r="AD7201" s="165"/>
      <c r="AE7201" s="180"/>
      <c r="AF7201" s="193"/>
      <c r="AG7201" s="188"/>
      <c r="AH7201" s="188"/>
      <c r="AI7201" s="165"/>
      <c r="AJ7201" s="172"/>
      <c r="AK7201" s="172"/>
      <c r="AL7201" s="172"/>
      <c r="AM7201" s="165"/>
    </row>
    <row r="7202" spans="1:39">
      <c r="A7202" s="2"/>
      <c r="B7202" s="3"/>
      <c r="C7202" s="4"/>
      <c r="D7202" s="65"/>
      <c r="E7202" s="135"/>
      <c r="F7202" s="6"/>
      <c r="G7202" s="6"/>
      <c r="H7202" s="6"/>
      <c r="I7202" s="6"/>
      <c r="J7202" s="2"/>
      <c r="K7202" s="2"/>
      <c r="L7202" s="3"/>
      <c r="M7202" s="71"/>
      <c r="N7202" s="73"/>
      <c r="O7202" s="70"/>
      <c r="P7202" s="42"/>
      <c r="Q7202" s="3"/>
      <c r="R7202" s="6"/>
      <c r="S7202" s="7"/>
      <c r="T7202" s="1"/>
      <c r="U7202" s="8"/>
      <c r="V7202" s="8"/>
      <c r="W7202" s="55"/>
      <c r="X7202" s="22"/>
      <c r="Y7202" s="4"/>
      <c r="Z7202" s="4"/>
      <c r="AA7202" s="4"/>
      <c r="AB7202" s="9"/>
      <c r="AD7202" s="165"/>
      <c r="AE7202" s="180"/>
      <c r="AF7202" s="193"/>
      <c r="AG7202" s="188"/>
      <c r="AH7202" s="188"/>
      <c r="AI7202" s="165"/>
      <c r="AJ7202" s="172"/>
      <c r="AK7202" s="172"/>
      <c r="AL7202" s="172"/>
      <c r="AM7202" s="165"/>
    </row>
    <row r="7203" spans="1:39">
      <c r="A7203" s="2"/>
      <c r="B7203" s="3"/>
      <c r="C7203" s="4"/>
      <c r="D7203" s="65"/>
      <c r="E7203" s="135"/>
      <c r="F7203" s="6"/>
      <c r="G7203" s="6"/>
      <c r="H7203" s="6"/>
      <c r="I7203" s="6"/>
      <c r="J7203" s="2"/>
      <c r="K7203" s="2"/>
      <c r="L7203" s="3"/>
      <c r="M7203" s="71"/>
      <c r="N7203" s="73"/>
      <c r="O7203" s="70"/>
      <c r="P7203" s="42"/>
      <c r="Q7203" s="3"/>
      <c r="R7203" s="6"/>
      <c r="S7203" s="7"/>
      <c r="T7203" s="1"/>
      <c r="U7203" s="8"/>
      <c r="V7203" s="8"/>
      <c r="W7203" s="44"/>
      <c r="X7203" s="22"/>
      <c r="Y7203" s="4"/>
      <c r="Z7203" s="4"/>
      <c r="AA7203" s="4"/>
      <c r="AB7203" s="9"/>
      <c r="AD7203" s="165"/>
      <c r="AE7203" s="180"/>
      <c r="AF7203" s="193"/>
      <c r="AG7203" s="188"/>
      <c r="AH7203" s="188"/>
      <c r="AI7203" s="165"/>
      <c r="AJ7203" s="172"/>
      <c r="AK7203" s="172"/>
      <c r="AL7203" s="172"/>
      <c r="AM7203" s="165"/>
    </row>
    <row r="7204" spans="1:39">
      <c r="A7204" s="2"/>
      <c r="B7204" s="3"/>
      <c r="C7204" s="4"/>
      <c r="D7204" s="65"/>
      <c r="E7204" s="135"/>
      <c r="F7204" s="6"/>
      <c r="G7204" s="6"/>
      <c r="H7204" s="6"/>
      <c r="I7204" s="6"/>
      <c r="J7204" s="2"/>
      <c r="K7204" s="2"/>
      <c r="L7204" s="3"/>
      <c r="M7204" s="71"/>
      <c r="N7204" s="73"/>
      <c r="O7204" s="70"/>
      <c r="P7204" s="42"/>
      <c r="Q7204" s="3"/>
      <c r="R7204" s="6"/>
      <c r="S7204" s="7"/>
      <c r="T7204" s="1"/>
      <c r="U7204" s="8"/>
      <c r="V7204" s="8"/>
      <c r="W7204" s="44"/>
      <c r="X7204" s="22"/>
      <c r="Y7204" s="4"/>
      <c r="Z7204" s="4"/>
      <c r="AA7204" s="4"/>
      <c r="AB7204" s="9"/>
      <c r="AD7204" s="165"/>
      <c r="AE7204" s="180"/>
      <c r="AF7204" s="193"/>
      <c r="AG7204" s="188"/>
      <c r="AH7204" s="188"/>
      <c r="AI7204" s="165"/>
      <c r="AJ7204" s="172"/>
      <c r="AK7204" s="172"/>
      <c r="AL7204" s="172"/>
      <c r="AM7204" s="165"/>
    </row>
    <row r="7205" spans="1:39">
      <c r="A7205" s="2"/>
      <c r="B7205" s="3"/>
      <c r="C7205" s="4"/>
      <c r="D7205" s="65"/>
      <c r="E7205" s="135"/>
      <c r="F7205" s="6"/>
      <c r="G7205" s="6"/>
      <c r="H7205" s="6"/>
      <c r="I7205" s="6"/>
      <c r="J7205" s="2"/>
      <c r="K7205" s="2"/>
      <c r="L7205" s="3"/>
      <c r="M7205" s="71"/>
      <c r="N7205" s="73"/>
      <c r="O7205" s="70"/>
      <c r="P7205" s="42"/>
      <c r="Q7205" s="3"/>
      <c r="R7205" s="6"/>
      <c r="S7205" s="7"/>
      <c r="T7205" s="1"/>
      <c r="U7205" s="8"/>
      <c r="V7205" s="8"/>
      <c r="W7205" s="44"/>
      <c r="X7205" s="22"/>
      <c r="Y7205" s="4"/>
      <c r="Z7205" s="4"/>
      <c r="AA7205" s="4"/>
      <c r="AB7205" s="9"/>
      <c r="AD7205" s="165"/>
      <c r="AE7205" s="180"/>
      <c r="AF7205" s="193"/>
      <c r="AG7205" s="188"/>
      <c r="AH7205" s="188"/>
      <c r="AI7205" s="165"/>
      <c r="AJ7205" s="172"/>
      <c r="AK7205" s="172"/>
      <c r="AL7205" s="172"/>
      <c r="AM7205" s="165"/>
    </row>
    <row r="7206" spans="1:39">
      <c r="A7206" s="2"/>
      <c r="B7206" s="3"/>
      <c r="C7206" s="4"/>
      <c r="D7206" s="65"/>
      <c r="E7206" s="135"/>
      <c r="F7206" s="6"/>
      <c r="G7206" s="6"/>
      <c r="H7206" s="6"/>
      <c r="I7206" s="6"/>
      <c r="J7206" s="2"/>
      <c r="K7206" s="2"/>
      <c r="L7206" s="3"/>
      <c r="M7206" s="71"/>
      <c r="N7206" s="73"/>
      <c r="O7206" s="70"/>
      <c r="P7206" s="42"/>
      <c r="Q7206" s="3"/>
      <c r="R7206" s="6"/>
      <c r="S7206" s="7"/>
      <c r="T7206" s="1"/>
      <c r="U7206" s="8"/>
      <c r="V7206" s="8"/>
      <c r="W7206" s="26"/>
      <c r="X7206" s="22"/>
      <c r="Y7206" s="4"/>
      <c r="Z7206" s="4"/>
      <c r="AA7206" s="4"/>
      <c r="AB7206" s="9"/>
      <c r="AD7206" s="165"/>
      <c r="AE7206" s="180"/>
      <c r="AF7206" s="193"/>
      <c r="AG7206" s="188"/>
      <c r="AH7206" s="188"/>
      <c r="AI7206" s="180"/>
      <c r="AJ7206" s="172"/>
      <c r="AK7206" s="172"/>
      <c r="AL7206" s="172"/>
      <c r="AM7206" s="165"/>
    </row>
    <row r="7207" spans="1:39">
      <c r="A7207" s="2"/>
      <c r="B7207" s="3"/>
      <c r="C7207" s="4"/>
      <c r="D7207" s="65"/>
      <c r="E7207" s="135"/>
      <c r="F7207" s="6"/>
      <c r="G7207" s="6"/>
      <c r="H7207" s="6"/>
      <c r="I7207" s="6"/>
      <c r="J7207" s="2"/>
      <c r="K7207" s="2"/>
      <c r="L7207" s="3"/>
      <c r="M7207" s="71"/>
      <c r="N7207" s="73"/>
      <c r="O7207" s="70"/>
      <c r="P7207" s="42"/>
      <c r="Q7207" s="3"/>
      <c r="R7207" s="6"/>
      <c r="S7207" s="7"/>
      <c r="T7207" s="1"/>
      <c r="U7207" s="8"/>
      <c r="V7207" s="8"/>
      <c r="W7207" s="26"/>
      <c r="X7207" s="22"/>
      <c r="Y7207" s="4"/>
      <c r="Z7207" s="4"/>
      <c r="AA7207" s="4"/>
      <c r="AB7207" s="9"/>
      <c r="AD7207" s="165"/>
      <c r="AE7207" s="180"/>
      <c r="AF7207" s="193"/>
      <c r="AG7207" s="188"/>
      <c r="AH7207" s="188"/>
      <c r="AI7207" s="180"/>
      <c r="AJ7207" s="172"/>
      <c r="AK7207" s="172"/>
      <c r="AL7207" s="172"/>
      <c r="AM7207" s="165"/>
    </row>
    <row r="7208" spans="1:39">
      <c r="A7208" s="2"/>
      <c r="B7208" s="3"/>
      <c r="C7208" s="4"/>
      <c r="D7208" s="65"/>
      <c r="E7208" s="135"/>
      <c r="F7208" s="6"/>
      <c r="G7208" s="6"/>
      <c r="H7208" s="6"/>
      <c r="I7208" s="6"/>
      <c r="J7208" s="2"/>
      <c r="K7208" s="2"/>
      <c r="L7208" s="3"/>
      <c r="M7208" s="71"/>
      <c r="N7208" s="73"/>
      <c r="O7208" s="70"/>
      <c r="P7208" s="42"/>
      <c r="Q7208" s="3"/>
      <c r="R7208" s="6"/>
      <c r="S7208" s="7"/>
      <c r="T7208" s="1"/>
      <c r="U7208" s="8"/>
      <c r="V7208" s="8"/>
      <c r="W7208" s="26"/>
      <c r="X7208" s="22"/>
      <c r="Y7208" s="4"/>
      <c r="Z7208" s="4"/>
      <c r="AA7208" s="4"/>
      <c r="AB7208" s="9"/>
      <c r="AD7208" s="165"/>
      <c r="AE7208" s="180"/>
      <c r="AF7208" s="193"/>
      <c r="AG7208" s="188"/>
      <c r="AH7208" s="188"/>
      <c r="AI7208" s="180"/>
      <c r="AJ7208" s="172"/>
      <c r="AK7208" s="172"/>
      <c r="AL7208" s="172"/>
      <c r="AM7208" s="165"/>
    </row>
    <row r="7209" spans="1:39">
      <c r="A7209" s="2"/>
      <c r="B7209" s="3"/>
      <c r="C7209" s="4"/>
      <c r="D7209" s="65"/>
      <c r="E7209" s="135"/>
      <c r="F7209" s="6"/>
      <c r="G7209" s="6"/>
      <c r="H7209" s="6"/>
      <c r="I7209" s="6"/>
      <c r="J7209" s="2"/>
      <c r="K7209" s="2"/>
      <c r="L7209" s="3"/>
      <c r="M7209" s="71"/>
      <c r="N7209" s="73"/>
      <c r="O7209" s="70"/>
      <c r="P7209" s="42"/>
      <c r="Q7209" s="3"/>
      <c r="R7209" s="6"/>
      <c r="S7209" s="7"/>
      <c r="T7209" s="1"/>
      <c r="U7209" s="8"/>
      <c r="V7209" s="8"/>
      <c r="W7209" s="26"/>
      <c r="X7209" s="22"/>
      <c r="Y7209" s="4"/>
      <c r="Z7209" s="4"/>
      <c r="AA7209" s="4"/>
      <c r="AB7209" s="9"/>
      <c r="AD7209" s="165"/>
      <c r="AE7209" s="180"/>
      <c r="AF7209" s="193"/>
      <c r="AG7209" s="188"/>
      <c r="AH7209" s="188"/>
      <c r="AI7209" s="180"/>
      <c r="AJ7209" s="172"/>
      <c r="AK7209" s="172"/>
      <c r="AL7209" s="172"/>
      <c r="AM7209" s="165"/>
    </row>
    <row r="7210" spans="1:39">
      <c r="A7210" s="2"/>
      <c r="B7210" s="3"/>
      <c r="C7210" s="4"/>
      <c r="D7210" s="65"/>
      <c r="E7210" s="135"/>
      <c r="F7210" s="6"/>
      <c r="G7210" s="6"/>
      <c r="H7210" s="6"/>
      <c r="I7210" s="6"/>
      <c r="J7210" s="2"/>
      <c r="K7210" s="2"/>
      <c r="L7210" s="3"/>
      <c r="M7210" s="71"/>
      <c r="N7210" s="73"/>
      <c r="O7210" s="70"/>
      <c r="P7210" s="42"/>
      <c r="Q7210" s="3"/>
      <c r="R7210" s="6"/>
      <c r="S7210" s="7"/>
      <c r="T7210" s="1"/>
      <c r="U7210" s="8"/>
      <c r="V7210" s="8"/>
      <c r="W7210" s="26"/>
      <c r="X7210" s="22"/>
      <c r="Y7210" s="4"/>
      <c r="Z7210" s="4"/>
      <c r="AA7210" s="4"/>
      <c r="AB7210" s="9"/>
      <c r="AD7210" s="165"/>
      <c r="AE7210" s="180"/>
      <c r="AF7210" s="193"/>
      <c r="AG7210" s="188"/>
      <c r="AH7210" s="188"/>
      <c r="AI7210" s="180"/>
      <c r="AJ7210" s="172"/>
      <c r="AK7210" s="172"/>
      <c r="AL7210" s="172"/>
      <c r="AM7210" s="165"/>
    </row>
    <row r="7211" spans="1:39">
      <c r="A7211" s="2"/>
      <c r="B7211" s="3"/>
      <c r="C7211" s="4"/>
      <c r="D7211" s="65"/>
      <c r="E7211" s="135"/>
      <c r="F7211" s="6"/>
      <c r="G7211" s="6"/>
      <c r="H7211" s="6"/>
      <c r="I7211" s="6"/>
      <c r="J7211" s="2"/>
      <c r="K7211" s="2"/>
      <c r="L7211" s="3"/>
      <c r="M7211" s="71"/>
      <c r="N7211" s="73"/>
      <c r="O7211" s="70"/>
      <c r="P7211" s="42"/>
      <c r="Q7211" s="3"/>
      <c r="R7211" s="6"/>
      <c r="S7211" s="7"/>
      <c r="T7211" s="1"/>
      <c r="U7211" s="8"/>
      <c r="V7211" s="8"/>
      <c r="W7211" s="26"/>
      <c r="X7211" s="22"/>
      <c r="Y7211" s="4"/>
      <c r="Z7211" s="4"/>
      <c r="AA7211" s="4"/>
      <c r="AB7211" s="9"/>
      <c r="AD7211" s="165"/>
      <c r="AE7211" s="180"/>
      <c r="AF7211" s="193"/>
      <c r="AG7211" s="188"/>
      <c r="AH7211" s="188"/>
      <c r="AI7211" s="180"/>
      <c r="AJ7211" s="172"/>
      <c r="AK7211" s="172"/>
      <c r="AL7211" s="172"/>
      <c r="AM7211" s="165"/>
    </row>
    <row r="7212" spans="1:39">
      <c r="A7212" s="2"/>
      <c r="B7212" s="3"/>
      <c r="C7212" s="4"/>
      <c r="D7212" s="65"/>
      <c r="E7212" s="135"/>
      <c r="F7212" s="6"/>
      <c r="G7212" s="6"/>
      <c r="H7212" s="6"/>
      <c r="I7212" s="6"/>
      <c r="J7212" s="2"/>
      <c r="K7212" s="2"/>
      <c r="L7212" s="3"/>
      <c r="M7212" s="71"/>
      <c r="N7212" s="73"/>
      <c r="O7212" s="70"/>
      <c r="P7212" s="42"/>
      <c r="Q7212" s="3"/>
      <c r="R7212" s="6"/>
      <c r="S7212" s="7"/>
      <c r="T7212" s="1"/>
      <c r="U7212" s="8"/>
      <c r="V7212" s="8"/>
      <c r="W7212" s="26"/>
      <c r="X7212" s="22"/>
      <c r="Y7212" s="4"/>
      <c r="Z7212" s="4"/>
      <c r="AA7212" s="4"/>
      <c r="AB7212" s="9"/>
      <c r="AD7212" s="165"/>
      <c r="AE7212" s="180"/>
      <c r="AF7212" s="193"/>
      <c r="AG7212" s="188"/>
      <c r="AH7212" s="188"/>
      <c r="AI7212" s="180"/>
      <c r="AJ7212" s="172"/>
      <c r="AK7212" s="172"/>
      <c r="AL7212" s="172"/>
      <c r="AM7212" s="165"/>
    </row>
    <row r="7213" spans="1:39">
      <c r="A7213" s="2"/>
      <c r="B7213" s="3"/>
      <c r="C7213" s="4"/>
      <c r="D7213" s="65"/>
      <c r="E7213" s="135"/>
      <c r="F7213" s="6"/>
      <c r="G7213" s="6"/>
      <c r="H7213" s="6"/>
      <c r="I7213" s="6"/>
      <c r="J7213" s="2"/>
      <c r="K7213" s="2"/>
      <c r="L7213" s="3"/>
      <c r="M7213" s="71"/>
      <c r="N7213" s="73"/>
      <c r="O7213" s="70"/>
      <c r="P7213" s="42"/>
      <c r="Q7213" s="3"/>
      <c r="R7213" s="6"/>
      <c r="S7213" s="7"/>
      <c r="T7213" s="1"/>
      <c r="U7213" s="8"/>
      <c r="V7213" s="8"/>
      <c r="W7213" s="26"/>
      <c r="X7213" s="22"/>
      <c r="Y7213" s="4"/>
      <c r="Z7213" s="4"/>
      <c r="AA7213" s="4"/>
      <c r="AB7213" s="9"/>
      <c r="AD7213" s="165"/>
      <c r="AE7213" s="180"/>
      <c r="AF7213" s="193"/>
      <c r="AG7213" s="188"/>
      <c r="AH7213" s="188"/>
      <c r="AI7213" s="180"/>
      <c r="AJ7213" s="172"/>
      <c r="AK7213" s="172"/>
      <c r="AL7213" s="172"/>
      <c r="AM7213" s="165"/>
    </row>
    <row r="7214" spans="1:39">
      <c r="A7214" s="2"/>
      <c r="B7214" s="3"/>
      <c r="C7214" s="4"/>
      <c r="D7214" s="65"/>
      <c r="E7214" s="135"/>
      <c r="F7214" s="6"/>
      <c r="G7214" s="6"/>
      <c r="H7214" s="6"/>
      <c r="I7214" s="6"/>
      <c r="J7214" s="2"/>
      <c r="K7214" s="2"/>
      <c r="L7214" s="3"/>
      <c r="M7214" s="71"/>
      <c r="N7214" s="73"/>
      <c r="O7214" s="70"/>
      <c r="P7214" s="42"/>
      <c r="Q7214" s="3"/>
      <c r="R7214" s="6"/>
      <c r="S7214" s="7"/>
      <c r="T7214" s="1"/>
      <c r="U7214" s="8"/>
      <c r="V7214" s="8"/>
      <c r="W7214" s="30"/>
      <c r="X7214" s="22"/>
      <c r="Y7214" s="4"/>
      <c r="Z7214" s="4"/>
      <c r="AA7214" s="4"/>
      <c r="AB7214" s="9"/>
      <c r="AD7214" s="165"/>
      <c r="AE7214" s="180"/>
      <c r="AF7214" s="193"/>
      <c r="AG7214" s="188"/>
      <c r="AH7214" s="188"/>
      <c r="AI7214" s="180"/>
      <c r="AJ7214" s="172"/>
      <c r="AK7214" s="172"/>
      <c r="AL7214" s="172"/>
      <c r="AM7214" s="165"/>
    </row>
    <row r="7215" spans="1:39">
      <c r="A7215" s="2"/>
      <c r="B7215" s="3"/>
      <c r="C7215" s="4"/>
      <c r="D7215" s="65"/>
      <c r="E7215" s="135"/>
      <c r="F7215" s="6"/>
      <c r="G7215" s="6"/>
      <c r="H7215" s="6"/>
      <c r="I7215" s="6"/>
      <c r="J7215" s="2"/>
      <c r="K7215" s="2"/>
      <c r="L7215" s="3"/>
      <c r="M7215" s="71"/>
      <c r="N7215" s="73"/>
      <c r="O7215" s="70"/>
      <c r="P7215" s="42"/>
      <c r="Q7215" s="3"/>
      <c r="R7215" s="6"/>
      <c r="S7215" s="7"/>
      <c r="T7215" s="1"/>
      <c r="U7215" s="8"/>
      <c r="V7215" s="8"/>
      <c r="W7215" s="57"/>
      <c r="X7215" s="22"/>
      <c r="Y7215" s="4"/>
      <c r="Z7215" s="4"/>
      <c r="AA7215" s="4"/>
      <c r="AB7215" s="9"/>
      <c r="AD7215" s="165"/>
      <c r="AE7215" s="180"/>
      <c r="AF7215" s="193"/>
      <c r="AG7215" s="188"/>
      <c r="AH7215" s="188"/>
      <c r="AI7215" s="180"/>
      <c r="AJ7215" s="172"/>
      <c r="AK7215" s="172"/>
      <c r="AL7215" s="172"/>
      <c r="AM7215" s="165"/>
    </row>
    <row r="7216" spans="1:39">
      <c r="A7216" s="2"/>
      <c r="B7216" s="3"/>
      <c r="C7216" s="4"/>
      <c r="D7216" s="65"/>
      <c r="E7216" s="135"/>
      <c r="F7216" s="6"/>
      <c r="G7216" s="6"/>
      <c r="H7216" s="6"/>
      <c r="I7216" s="6"/>
      <c r="J7216" s="2"/>
      <c r="K7216" s="2"/>
      <c r="L7216" s="3"/>
      <c r="M7216" s="71"/>
      <c r="N7216" s="73"/>
      <c r="O7216" s="70"/>
      <c r="P7216" s="42"/>
      <c r="Q7216" s="3"/>
      <c r="R7216" s="6"/>
      <c r="S7216" s="7"/>
      <c r="T7216" s="1"/>
      <c r="U7216" s="8"/>
      <c r="V7216" s="8"/>
      <c r="W7216" s="26"/>
      <c r="X7216" s="22"/>
      <c r="Y7216" s="4"/>
      <c r="Z7216" s="4"/>
      <c r="AA7216" s="4"/>
      <c r="AB7216" s="9"/>
      <c r="AD7216" s="165"/>
      <c r="AE7216" s="180"/>
      <c r="AF7216" s="193"/>
      <c r="AG7216" s="188"/>
      <c r="AH7216" s="188"/>
      <c r="AI7216" s="180"/>
      <c r="AJ7216" s="172"/>
      <c r="AK7216" s="172"/>
      <c r="AL7216" s="172"/>
      <c r="AM7216" s="165"/>
    </row>
    <row r="7217" spans="1:39">
      <c r="A7217" s="2"/>
      <c r="B7217" s="3"/>
      <c r="C7217" s="4"/>
      <c r="D7217" s="65"/>
      <c r="E7217" s="135"/>
      <c r="F7217" s="6"/>
      <c r="G7217" s="6"/>
      <c r="H7217" s="6"/>
      <c r="I7217" s="6"/>
      <c r="J7217" s="2"/>
      <c r="K7217" s="2"/>
      <c r="L7217" s="3"/>
      <c r="M7217" s="71"/>
      <c r="N7217" s="73"/>
      <c r="O7217" s="70"/>
      <c r="P7217" s="42"/>
      <c r="Q7217" s="3"/>
      <c r="R7217" s="6"/>
      <c r="S7217" s="7"/>
      <c r="T7217" s="1"/>
      <c r="U7217" s="8"/>
      <c r="V7217" s="8"/>
      <c r="W7217" s="55"/>
      <c r="X7217" s="22"/>
      <c r="Y7217" s="4"/>
      <c r="Z7217" s="4"/>
      <c r="AA7217" s="4"/>
      <c r="AB7217" s="9"/>
      <c r="AD7217" s="165"/>
      <c r="AE7217" s="180"/>
      <c r="AF7217" s="193"/>
      <c r="AG7217" s="188"/>
      <c r="AH7217" s="188"/>
      <c r="AI7217" s="180"/>
      <c r="AJ7217" s="172"/>
      <c r="AK7217" s="172"/>
      <c r="AL7217" s="172"/>
      <c r="AM7217" s="165"/>
    </row>
    <row r="7218" spans="1:39">
      <c r="A7218" s="2"/>
      <c r="B7218" s="3"/>
      <c r="C7218" s="4"/>
      <c r="D7218" s="65"/>
      <c r="E7218" s="135"/>
      <c r="F7218" s="6"/>
      <c r="G7218" s="6"/>
      <c r="H7218" s="6"/>
      <c r="I7218" s="6"/>
      <c r="J7218" s="2"/>
      <c r="K7218" s="2"/>
      <c r="L7218" s="3"/>
      <c r="M7218" s="71"/>
      <c r="N7218" s="73"/>
      <c r="O7218" s="70"/>
      <c r="P7218" s="42"/>
      <c r="Q7218" s="3"/>
      <c r="R7218" s="6"/>
      <c r="S7218" s="7"/>
      <c r="T7218" s="1"/>
      <c r="U7218" s="8"/>
      <c r="V7218" s="8"/>
      <c r="W7218" s="29"/>
      <c r="X7218" s="22"/>
      <c r="Y7218" s="4"/>
      <c r="Z7218" s="4"/>
      <c r="AA7218" s="4"/>
      <c r="AB7218" s="9"/>
      <c r="AD7218" s="165"/>
      <c r="AE7218" s="180"/>
      <c r="AF7218" s="193"/>
      <c r="AG7218" s="188"/>
      <c r="AH7218" s="188"/>
      <c r="AI7218" s="180"/>
      <c r="AJ7218" s="172"/>
      <c r="AK7218" s="172"/>
      <c r="AL7218" s="172"/>
      <c r="AM7218" s="165"/>
    </row>
    <row r="7219" spans="1:39">
      <c r="A7219" s="2"/>
      <c r="B7219" s="3"/>
      <c r="C7219" s="4"/>
      <c r="D7219" s="65"/>
      <c r="E7219" s="135"/>
      <c r="F7219" s="6"/>
      <c r="G7219" s="6"/>
      <c r="H7219" s="6"/>
      <c r="I7219" s="6"/>
      <c r="J7219" s="2"/>
      <c r="K7219" s="2"/>
      <c r="L7219" s="3"/>
      <c r="M7219" s="71"/>
      <c r="N7219" s="73"/>
      <c r="O7219" s="70"/>
      <c r="P7219" s="42"/>
      <c r="Q7219" s="3"/>
      <c r="R7219" s="6"/>
      <c r="S7219" s="7"/>
      <c r="T7219" s="1"/>
      <c r="U7219" s="8"/>
      <c r="V7219" s="8"/>
      <c r="W7219" s="31"/>
      <c r="X7219" s="22"/>
      <c r="Y7219" s="4"/>
      <c r="Z7219" s="4"/>
      <c r="AA7219" s="4"/>
      <c r="AB7219" s="9"/>
      <c r="AD7219" s="165"/>
      <c r="AE7219" s="180"/>
      <c r="AF7219" s="193"/>
      <c r="AG7219" s="188"/>
      <c r="AH7219" s="188"/>
      <c r="AI7219" s="180"/>
      <c r="AJ7219" s="172"/>
      <c r="AK7219" s="172"/>
      <c r="AL7219" s="172"/>
      <c r="AM7219" s="165"/>
    </row>
    <row r="7220" spans="1:39">
      <c r="A7220" s="2"/>
      <c r="B7220" s="3"/>
      <c r="C7220" s="4"/>
      <c r="D7220" s="65"/>
      <c r="E7220" s="135"/>
      <c r="F7220" s="6"/>
      <c r="G7220" s="6"/>
      <c r="H7220" s="6"/>
      <c r="I7220" s="6"/>
      <c r="J7220" s="2"/>
      <c r="K7220" s="2"/>
      <c r="L7220" s="3"/>
      <c r="M7220" s="71"/>
      <c r="N7220" s="73"/>
      <c r="O7220" s="70"/>
      <c r="P7220" s="42"/>
      <c r="Q7220" s="3"/>
      <c r="R7220" s="6"/>
      <c r="S7220" s="7"/>
      <c r="T7220" s="1"/>
      <c r="U7220" s="8"/>
      <c r="V7220" s="8"/>
      <c r="W7220" s="29"/>
      <c r="X7220" s="22"/>
      <c r="Y7220" s="4"/>
      <c r="Z7220" s="4"/>
      <c r="AA7220" s="4"/>
      <c r="AB7220" s="9"/>
      <c r="AD7220" s="165"/>
      <c r="AE7220" s="180"/>
      <c r="AF7220" s="193"/>
      <c r="AG7220" s="188"/>
      <c r="AH7220" s="188"/>
      <c r="AI7220" s="180"/>
      <c r="AJ7220" s="172"/>
      <c r="AK7220" s="172"/>
      <c r="AL7220" s="172"/>
      <c r="AM7220" s="165"/>
    </row>
    <row r="7221" spans="1:39">
      <c r="A7221" s="2"/>
      <c r="B7221" s="3"/>
      <c r="C7221" s="4"/>
      <c r="D7221" s="65"/>
      <c r="E7221" s="135"/>
      <c r="F7221" s="6"/>
      <c r="G7221" s="6"/>
      <c r="H7221" s="6"/>
      <c r="I7221" s="6"/>
      <c r="J7221" s="2"/>
      <c r="K7221" s="2"/>
      <c r="L7221" s="3"/>
      <c r="M7221" s="71"/>
      <c r="N7221" s="73"/>
      <c r="O7221" s="70"/>
      <c r="P7221" s="42"/>
      <c r="Q7221" s="3"/>
      <c r="R7221" s="6"/>
      <c r="S7221" s="7"/>
      <c r="T7221" s="1"/>
      <c r="U7221" s="8"/>
      <c r="V7221" s="8"/>
      <c r="W7221" s="29"/>
      <c r="X7221" s="22"/>
      <c r="Y7221" s="4"/>
      <c r="Z7221" s="4"/>
      <c r="AA7221" s="4"/>
      <c r="AB7221" s="9"/>
      <c r="AD7221" s="165"/>
      <c r="AE7221" s="180"/>
      <c r="AF7221" s="193"/>
      <c r="AG7221" s="188"/>
      <c r="AH7221" s="188"/>
      <c r="AI7221" s="180"/>
      <c r="AJ7221" s="172"/>
      <c r="AK7221" s="172"/>
      <c r="AL7221" s="172"/>
      <c r="AM7221" s="165"/>
    </row>
    <row r="7222" spans="1:39">
      <c r="A7222" s="2"/>
      <c r="B7222" s="3"/>
      <c r="C7222" s="4"/>
      <c r="D7222" s="65"/>
      <c r="E7222" s="135"/>
      <c r="F7222" s="6"/>
      <c r="G7222" s="6"/>
      <c r="H7222" s="6"/>
      <c r="I7222" s="6"/>
      <c r="J7222" s="2"/>
      <c r="K7222" s="2"/>
      <c r="L7222" s="3"/>
      <c r="M7222" s="71"/>
      <c r="N7222" s="73"/>
      <c r="O7222" s="70"/>
      <c r="P7222" s="42"/>
      <c r="Q7222" s="3"/>
      <c r="R7222" s="6"/>
      <c r="S7222" s="7"/>
      <c r="T7222" s="1"/>
      <c r="U7222" s="8"/>
      <c r="V7222" s="8"/>
      <c r="W7222" s="26"/>
      <c r="X7222" s="22"/>
      <c r="Y7222" s="4"/>
      <c r="Z7222" s="4"/>
      <c r="AA7222" s="4"/>
      <c r="AB7222" s="9"/>
      <c r="AD7222" s="165"/>
      <c r="AE7222" s="180"/>
      <c r="AF7222" s="193"/>
      <c r="AG7222" s="188"/>
      <c r="AH7222" s="188"/>
      <c r="AI7222" s="180"/>
      <c r="AJ7222" s="172"/>
      <c r="AK7222" s="172"/>
      <c r="AL7222" s="172"/>
      <c r="AM7222" s="165"/>
    </row>
    <row r="7223" spans="1:39">
      <c r="A7223" s="2"/>
      <c r="B7223" s="3"/>
      <c r="C7223" s="4"/>
      <c r="D7223" s="65"/>
      <c r="E7223" s="135"/>
      <c r="F7223" s="6"/>
      <c r="G7223" s="6"/>
      <c r="H7223" s="6"/>
      <c r="I7223" s="6"/>
      <c r="J7223" s="2"/>
      <c r="K7223" s="2"/>
      <c r="L7223" s="3"/>
      <c r="M7223" s="71"/>
      <c r="N7223" s="73"/>
      <c r="O7223" s="70"/>
      <c r="P7223" s="42"/>
      <c r="Q7223" s="3"/>
      <c r="R7223" s="6"/>
      <c r="S7223" s="7"/>
      <c r="T7223" s="1"/>
      <c r="U7223" s="8"/>
      <c r="V7223" s="8"/>
      <c r="W7223" s="26"/>
      <c r="X7223" s="22"/>
      <c r="Y7223" s="4"/>
      <c r="Z7223" s="4"/>
      <c r="AA7223" s="4"/>
      <c r="AB7223" s="9"/>
      <c r="AD7223" s="165"/>
      <c r="AE7223" s="180"/>
      <c r="AF7223" s="193"/>
      <c r="AG7223" s="188"/>
      <c r="AH7223" s="188"/>
      <c r="AI7223" s="180"/>
      <c r="AJ7223" s="172"/>
      <c r="AK7223" s="172"/>
      <c r="AL7223" s="172"/>
      <c r="AM7223" s="165"/>
    </row>
    <row r="7224" spans="1:39">
      <c r="A7224" s="2"/>
      <c r="B7224" s="3"/>
      <c r="C7224" s="4"/>
      <c r="D7224" s="65"/>
      <c r="E7224" s="135"/>
      <c r="F7224" s="6"/>
      <c r="G7224" s="6"/>
      <c r="H7224" s="6"/>
      <c r="I7224" s="6"/>
      <c r="J7224" s="2"/>
      <c r="K7224" s="2"/>
      <c r="L7224" s="3"/>
      <c r="M7224" s="71"/>
      <c r="N7224" s="73"/>
      <c r="O7224" s="70"/>
      <c r="P7224" s="42"/>
      <c r="Q7224" s="3"/>
      <c r="R7224" s="6"/>
      <c r="S7224" s="7"/>
      <c r="T7224" s="1"/>
      <c r="U7224" s="8"/>
      <c r="V7224" s="8"/>
      <c r="W7224" s="26"/>
      <c r="X7224" s="22"/>
      <c r="Y7224" s="4"/>
      <c r="Z7224" s="4"/>
      <c r="AA7224" s="4"/>
      <c r="AB7224" s="9"/>
      <c r="AD7224" s="165"/>
      <c r="AE7224" s="180"/>
      <c r="AF7224" s="193"/>
      <c r="AG7224" s="188"/>
      <c r="AH7224" s="188"/>
      <c r="AI7224" s="180"/>
      <c r="AJ7224" s="172"/>
      <c r="AK7224" s="172"/>
      <c r="AL7224" s="172"/>
      <c r="AM7224" s="165"/>
    </row>
    <row r="7225" spans="1:39">
      <c r="A7225" s="2"/>
      <c r="B7225" s="3"/>
      <c r="C7225" s="4"/>
      <c r="D7225" s="65"/>
      <c r="E7225" s="135"/>
      <c r="F7225" s="6"/>
      <c r="G7225" s="6"/>
      <c r="H7225" s="6"/>
      <c r="I7225" s="6"/>
      <c r="J7225" s="2"/>
      <c r="K7225" s="2"/>
      <c r="L7225" s="3"/>
      <c r="M7225" s="71"/>
      <c r="N7225" s="73"/>
      <c r="O7225" s="70"/>
      <c r="P7225" s="42"/>
      <c r="Q7225" s="3"/>
      <c r="R7225" s="6"/>
      <c r="S7225" s="7"/>
      <c r="T7225" s="1"/>
      <c r="U7225" s="8"/>
      <c r="V7225" s="8"/>
      <c r="W7225" s="26"/>
      <c r="X7225" s="22"/>
      <c r="Y7225" s="4"/>
      <c r="Z7225" s="4"/>
      <c r="AA7225" s="4"/>
      <c r="AB7225" s="9"/>
      <c r="AD7225" s="165"/>
      <c r="AE7225" s="180"/>
      <c r="AF7225" s="193"/>
      <c r="AG7225" s="188"/>
      <c r="AH7225" s="188"/>
      <c r="AI7225" s="180"/>
      <c r="AJ7225" s="172"/>
      <c r="AK7225" s="172"/>
      <c r="AL7225" s="172"/>
      <c r="AM7225" s="165"/>
    </row>
    <row r="7226" spans="1:39">
      <c r="A7226" s="2"/>
      <c r="B7226" s="3"/>
      <c r="C7226" s="4"/>
      <c r="D7226" s="65"/>
      <c r="E7226" s="135"/>
      <c r="F7226" s="6"/>
      <c r="G7226" s="6"/>
      <c r="H7226" s="6"/>
      <c r="I7226" s="6"/>
      <c r="J7226" s="2"/>
      <c r="K7226" s="2"/>
      <c r="L7226" s="3"/>
      <c r="M7226" s="71"/>
      <c r="N7226" s="73"/>
      <c r="O7226" s="70"/>
      <c r="P7226" s="42"/>
      <c r="Q7226" s="3"/>
      <c r="R7226" s="6"/>
      <c r="S7226" s="7"/>
      <c r="T7226" s="1"/>
      <c r="U7226" s="8"/>
      <c r="V7226" s="8"/>
      <c r="W7226" s="26"/>
      <c r="X7226" s="22"/>
      <c r="Y7226" s="4"/>
      <c r="Z7226" s="4"/>
      <c r="AA7226" s="4"/>
      <c r="AB7226" s="9"/>
      <c r="AD7226" s="165"/>
      <c r="AE7226" s="180"/>
      <c r="AF7226" s="193"/>
      <c r="AG7226" s="188"/>
      <c r="AH7226" s="188"/>
      <c r="AI7226" s="180"/>
      <c r="AJ7226" s="172"/>
      <c r="AK7226" s="172"/>
      <c r="AL7226" s="172"/>
      <c r="AM7226" s="165"/>
    </row>
    <row r="7227" spans="1:39">
      <c r="A7227" s="2"/>
      <c r="B7227" s="3"/>
      <c r="C7227" s="4"/>
      <c r="D7227" s="65"/>
      <c r="E7227" s="135"/>
      <c r="F7227" s="6"/>
      <c r="G7227" s="6"/>
      <c r="H7227" s="6"/>
      <c r="I7227" s="6"/>
      <c r="J7227" s="2"/>
      <c r="K7227" s="2"/>
      <c r="L7227" s="3"/>
      <c r="M7227" s="71"/>
      <c r="N7227" s="73"/>
      <c r="O7227" s="70"/>
      <c r="P7227" s="42"/>
      <c r="Q7227" s="3"/>
      <c r="R7227" s="6"/>
      <c r="S7227" s="7"/>
      <c r="T7227" s="1"/>
      <c r="U7227" s="8"/>
      <c r="V7227" s="8"/>
      <c r="W7227" s="26"/>
      <c r="X7227" s="22"/>
      <c r="Y7227" s="4"/>
      <c r="Z7227" s="4"/>
      <c r="AA7227" s="4"/>
      <c r="AB7227" s="9"/>
      <c r="AD7227" s="165"/>
      <c r="AE7227" s="180"/>
      <c r="AF7227" s="193"/>
      <c r="AG7227" s="188"/>
      <c r="AH7227" s="188"/>
      <c r="AI7227" s="180"/>
      <c r="AJ7227" s="172"/>
      <c r="AK7227" s="172"/>
      <c r="AL7227" s="172"/>
      <c r="AM7227" s="165"/>
    </row>
    <row r="7228" spans="1:39">
      <c r="A7228" s="2"/>
      <c r="B7228" s="3"/>
      <c r="C7228" s="4"/>
      <c r="D7228" s="65"/>
      <c r="E7228" s="135"/>
      <c r="F7228" s="6"/>
      <c r="G7228" s="6"/>
      <c r="H7228" s="6"/>
      <c r="I7228" s="6"/>
      <c r="J7228" s="2"/>
      <c r="K7228" s="2"/>
      <c r="L7228" s="3"/>
      <c r="M7228" s="71"/>
      <c r="N7228" s="73"/>
      <c r="O7228" s="70"/>
      <c r="P7228" s="42"/>
      <c r="Q7228" s="3"/>
      <c r="R7228" s="6"/>
      <c r="S7228" s="7"/>
      <c r="T7228" s="1"/>
      <c r="U7228" s="8"/>
      <c r="V7228" s="8"/>
      <c r="W7228" s="26"/>
      <c r="X7228" s="22"/>
      <c r="Y7228" s="4"/>
      <c r="Z7228" s="4"/>
      <c r="AA7228" s="4"/>
      <c r="AB7228" s="9"/>
      <c r="AD7228" s="165"/>
      <c r="AE7228" s="180"/>
      <c r="AF7228" s="193"/>
      <c r="AG7228" s="188"/>
      <c r="AH7228" s="188"/>
      <c r="AI7228" s="180"/>
      <c r="AJ7228" s="172"/>
      <c r="AK7228" s="172"/>
      <c r="AL7228" s="172"/>
      <c r="AM7228" s="165"/>
    </row>
    <row r="7229" spans="1:39">
      <c r="A7229" s="2"/>
      <c r="B7229" s="3"/>
      <c r="C7229" s="4"/>
      <c r="D7229" s="65"/>
      <c r="E7229" s="135"/>
      <c r="F7229" s="6"/>
      <c r="G7229" s="6"/>
      <c r="H7229" s="6"/>
      <c r="I7229" s="6"/>
      <c r="J7229" s="2"/>
      <c r="K7229" s="2"/>
      <c r="L7229" s="3"/>
      <c r="M7229" s="71"/>
      <c r="N7229" s="73"/>
      <c r="O7229" s="70"/>
      <c r="P7229" s="42"/>
      <c r="Q7229" s="3"/>
      <c r="R7229" s="6"/>
      <c r="S7229" s="7"/>
      <c r="T7229" s="1"/>
      <c r="U7229" s="8"/>
      <c r="V7229" s="8"/>
      <c r="W7229" s="26"/>
      <c r="X7229" s="22"/>
      <c r="Y7229" s="4"/>
      <c r="Z7229" s="4"/>
      <c r="AA7229" s="4"/>
      <c r="AB7229" s="9"/>
      <c r="AD7229" s="165"/>
      <c r="AE7229" s="180"/>
      <c r="AF7229" s="193"/>
      <c r="AG7229" s="188"/>
      <c r="AH7229" s="188"/>
      <c r="AI7229" s="180"/>
      <c r="AJ7229" s="172"/>
      <c r="AK7229" s="172"/>
      <c r="AL7229" s="172"/>
      <c r="AM7229" s="165"/>
    </row>
    <row r="7230" spans="1:39">
      <c r="A7230" s="2"/>
      <c r="B7230" s="3"/>
      <c r="C7230" s="4"/>
      <c r="D7230" s="65"/>
      <c r="E7230" s="135"/>
      <c r="F7230" s="6"/>
      <c r="G7230" s="6"/>
      <c r="H7230" s="6"/>
      <c r="I7230" s="6"/>
      <c r="J7230" s="2"/>
      <c r="K7230" s="2"/>
      <c r="L7230" s="3"/>
      <c r="M7230" s="71"/>
      <c r="N7230" s="73"/>
      <c r="O7230" s="70"/>
      <c r="P7230" s="42"/>
      <c r="Q7230" s="3"/>
      <c r="R7230" s="6"/>
      <c r="S7230" s="7"/>
      <c r="T7230" s="1"/>
      <c r="U7230" s="8"/>
      <c r="V7230" s="8"/>
      <c r="W7230" s="30"/>
      <c r="X7230" s="22"/>
      <c r="Y7230" s="4"/>
      <c r="Z7230" s="4"/>
      <c r="AA7230" s="4"/>
      <c r="AB7230" s="9"/>
      <c r="AD7230" s="165"/>
      <c r="AE7230" s="180"/>
      <c r="AF7230" s="193"/>
      <c r="AG7230" s="188"/>
      <c r="AH7230" s="188"/>
      <c r="AI7230" s="180"/>
      <c r="AJ7230" s="172"/>
      <c r="AK7230" s="172"/>
      <c r="AL7230" s="172"/>
      <c r="AM7230" s="165"/>
    </row>
    <row r="7231" spans="1:39">
      <c r="A7231" s="2"/>
      <c r="B7231" s="3"/>
      <c r="C7231" s="4"/>
      <c r="D7231" s="65"/>
      <c r="E7231" s="135"/>
      <c r="F7231" s="6"/>
      <c r="G7231" s="6"/>
      <c r="H7231" s="6"/>
      <c r="I7231" s="6"/>
      <c r="J7231" s="2"/>
      <c r="K7231" s="2"/>
      <c r="L7231" s="3"/>
      <c r="M7231" s="71"/>
      <c r="N7231" s="73"/>
      <c r="O7231" s="70"/>
      <c r="P7231" s="42"/>
      <c r="Q7231" s="3"/>
      <c r="R7231" s="6"/>
      <c r="S7231" s="7"/>
      <c r="T7231" s="1"/>
      <c r="U7231" s="8"/>
      <c r="V7231" s="8"/>
      <c r="W7231" s="44"/>
      <c r="X7231" s="22"/>
      <c r="Y7231" s="4"/>
      <c r="Z7231" s="4"/>
      <c r="AA7231" s="4"/>
      <c r="AB7231" s="9"/>
      <c r="AD7231" s="165"/>
      <c r="AE7231" s="180"/>
      <c r="AF7231" s="193"/>
      <c r="AG7231" s="188"/>
      <c r="AH7231" s="188"/>
      <c r="AI7231" s="180"/>
      <c r="AJ7231" s="172"/>
      <c r="AK7231" s="172"/>
      <c r="AL7231" s="172"/>
      <c r="AM7231" s="165"/>
    </row>
    <row r="7232" spans="1:39">
      <c r="A7232" s="2"/>
      <c r="B7232" s="3"/>
      <c r="C7232" s="4"/>
      <c r="D7232" s="65"/>
      <c r="E7232" s="135"/>
      <c r="F7232" s="6"/>
      <c r="G7232" s="6"/>
      <c r="H7232" s="6"/>
      <c r="I7232" s="6"/>
      <c r="J7232" s="2"/>
      <c r="K7232" s="2"/>
      <c r="L7232" s="3"/>
      <c r="M7232" s="71"/>
      <c r="N7232" s="73"/>
      <c r="O7232" s="70"/>
      <c r="P7232" s="42"/>
      <c r="Q7232" s="3"/>
      <c r="R7232" s="6"/>
      <c r="S7232" s="7"/>
      <c r="T7232" s="1"/>
      <c r="U7232" s="8"/>
      <c r="V7232" s="8"/>
      <c r="W7232" s="44"/>
      <c r="X7232" s="22"/>
      <c r="Y7232" s="4"/>
      <c r="Z7232" s="4"/>
      <c r="AA7232" s="4"/>
      <c r="AB7232" s="9"/>
      <c r="AD7232" s="165"/>
      <c r="AE7232" s="180"/>
      <c r="AF7232" s="193"/>
      <c r="AG7232" s="188"/>
      <c r="AH7232" s="188"/>
      <c r="AI7232" s="180"/>
      <c r="AJ7232" s="172"/>
      <c r="AK7232" s="172"/>
      <c r="AL7232" s="172"/>
      <c r="AM7232" s="165"/>
    </row>
    <row r="7233" spans="1:39">
      <c r="A7233" s="2"/>
      <c r="B7233" s="3"/>
      <c r="C7233" s="4"/>
      <c r="D7233" s="65"/>
      <c r="E7233" s="135"/>
      <c r="F7233" s="6"/>
      <c r="G7233" s="6"/>
      <c r="H7233" s="6"/>
      <c r="I7233" s="6"/>
      <c r="J7233" s="2"/>
      <c r="K7233" s="2"/>
      <c r="L7233" s="3"/>
      <c r="M7233" s="71"/>
      <c r="N7233" s="73"/>
      <c r="O7233" s="70"/>
      <c r="P7233" s="42"/>
      <c r="Q7233" s="3"/>
      <c r="R7233" s="6"/>
      <c r="S7233" s="7"/>
      <c r="T7233" s="1"/>
      <c r="U7233" s="8"/>
      <c r="V7233" s="8"/>
      <c r="W7233" s="30"/>
      <c r="X7233" s="22"/>
      <c r="Y7233" s="4"/>
      <c r="Z7233" s="4"/>
      <c r="AA7233" s="4"/>
      <c r="AB7233" s="9"/>
      <c r="AD7233" s="165"/>
      <c r="AE7233" s="180"/>
      <c r="AF7233" s="193"/>
      <c r="AG7233" s="188"/>
      <c r="AH7233" s="188"/>
      <c r="AI7233" s="180"/>
      <c r="AJ7233" s="172"/>
      <c r="AK7233" s="172"/>
      <c r="AL7233" s="172"/>
      <c r="AM7233" s="165"/>
    </row>
    <row r="7234" spans="1:39">
      <c r="A7234" s="2"/>
      <c r="B7234" s="3"/>
      <c r="C7234" s="4"/>
      <c r="D7234" s="65"/>
      <c r="E7234" s="135"/>
      <c r="F7234" s="6"/>
      <c r="G7234" s="6"/>
      <c r="H7234" s="6"/>
      <c r="I7234" s="6"/>
      <c r="J7234" s="2"/>
      <c r="K7234" s="2"/>
      <c r="L7234" s="3"/>
      <c r="M7234" s="71"/>
      <c r="N7234" s="73"/>
      <c r="O7234" s="70"/>
      <c r="P7234" s="42"/>
      <c r="Q7234" s="3"/>
      <c r="R7234" s="6"/>
      <c r="S7234" s="7"/>
      <c r="T7234" s="1"/>
      <c r="U7234" s="8"/>
      <c r="V7234" s="8"/>
      <c r="W7234" s="30"/>
      <c r="X7234" s="22"/>
      <c r="Y7234" s="4"/>
      <c r="Z7234" s="4"/>
      <c r="AA7234" s="4"/>
      <c r="AB7234" s="9"/>
      <c r="AD7234" s="165"/>
      <c r="AE7234" s="180"/>
      <c r="AF7234" s="193"/>
      <c r="AG7234" s="188"/>
      <c r="AH7234" s="188"/>
      <c r="AI7234" s="180"/>
      <c r="AJ7234" s="172"/>
      <c r="AK7234" s="172"/>
      <c r="AL7234" s="172"/>
      <c r="AM7234" s="165"/>
    </row>
    <row r="7235" spans="1:39">
      <c r="A7235" s="2"/>
      <c r="B7235" s="3"/>
      <c r="C7235" s="4"/>
      <c r="D7235" s="65"/>
      <c r="E7235" s="135"/>
      <c r="F7235" s="6"/>
      <c r="G7235" s="6"/>
      <c r="H7235" s="6"/>
      <c r="I7235" s="6"/>
      <c r="J7235" s="2"/>
      <c r="K7235" s="2"/>
      <c r="L7235" s="3"/>
      <c r="M7235" s="71"/>
      <c r="N7235" s="73"/>
      <c r="O7235" s="70"/>
      <c r="P7235" s="42"/>
      <c r="Q7235" s="3"/>
      <c r="R7235" s="6"/>
      <c r="S7235" s="7"/>
      <c r="T7235" s="1"/>
      <c r="U7235" s="8"/>
      <c r="V7235" s="8"/>
      <c r="W7235" s="44"/>
      <c r="X7235" s="22"/>
      <c r="Y7235" s="4"/>
      <c r="Z7235" s="4"/>
      <c r="AA7235" s="4"/>
      <c r="AB7235" s="9"/>
      <c r="AD7235" s="165"/>
      <c r="AE7235" s="180"/>
      <c r="AF7235" s="193"/>
      <c r="AG7235" s="188"/>
      <c r="AH7235" s="188"/>
      <c r="AI7235" s="180"/>
      <c r="AJ7235" s="172"/>
      <c r="AK7235" s="172"/>
      <c r="AL7235" s="172"/>
      <c r="AM7235" s="165"/>
    </row>
    <row r="7236" spans="1:39">
      <c r="A7236" s="2"/>
      <c r="B7236" s="3"/>
      <c r="C7236" s="4"/>
      <c r="D7236" s="65"/>
      <c r="E7236" s="135"/>
      <c r="F7236" s="6"/>
      <c r="G7236" s="6"/>
      <c r="H7236" s="6"/>
      <c r="I7236" s="6"/>
      <c r="J7236" s="2"/>
      <c r="K7236" s="2"/>
      <c r="L7236" s="3"/>
      <c r="M7236" s="71"/>
      <c r="N7236" s="73"/>
      <c r="O7236" s="70"/>
      <c r="P7236" s="42"/>
      <c r="Q7236" s="3"/>
      <c r="R7236" s="6"/>
      <c r="S7236" s="7"/>
      <c r="T7236" s="1"/>
      <c r="U7236" s="8"/>
      <c r="V7236" s="8"/>
      <c r="W7236" s="44"/>
      <c r="X7236" s="22"/>
      <c r="Y7236" s="4"/>
      <c r="Z7236" s="4"/>
      <c r="AA7236" s="4"/>
      <c r="AB7236" s="9"/>
      <c r="AD7236" s="165"/>
      <c r="AE7236" s="180"/>
      <c r="AF7236" s="193"/>
      <c r="AG7236" s="188"/>
      <c r="AH7236" s="188"/>
      <c r="AI7236" s="180"/>
      <c r="AJ7236" s="172"/>
      <c r="AK7236" s="172"/>
      <c r="AL7236" s="172"/>
      <c r="AM7236" s="165"/>
    </row>
    <row r="7237" spans="1:39">
      <c r="A7237" s="2"/>
      <c r="B7237" s="3"/>
      <c r="C7237" s="4"/>
      <c r="D7237" s="65"/>
      <c r="E7237" s="135"/>
      <c r="F7237" s="6"/>
      <c r="G7237" s="6"/>
      <c r="H7237" s="6"/>
      <c r="I7237" s="6"/>
      <c r="J7237" s="2"/>
      <c r="K7237" s="2"/>
      <c r="L7237" s="3"/>
      <c r="M7237" s="71"/>
      <c r="N7237" s="73"/>
      <c r="O7237" s="70"/>
      <c r="P7237" s="42"/>
      <c r="Q7237" s="3"/>
      <c r="R7237" s="6"/>
      <c r="S7237" s="7"/>
      <c r="T7237" s="1"/>
      <c r="U7237" s="8"/>
      <c r="V7237" s="8"/>
      <c r="W7237" s="26"/>
      <c r="X7237" s="22"/>
      <c r="Y7237" s="4"/>
      <c r="Z7237" s="4"/>
      <c r="AA7237" s="4"/>
      <c r="AB7237" s="9"/>
      <c r="AD7237" s="165"/>
      <c r="AE7237" s="180"/>
      <c r="AF7237" s="193"/>
      <c r="AG7237" s="188"/>
      <c r="AH7237" s="188"/>
      <c r="AI7237" s="180"/>
      <c r="AJ7237" s="172"/>
      <c r="AK7237" s="172"/>
      <c r="AL7237" s="172"/>
      <c r="AM7237" s="165"/>
    </row>
    <row r="7238" spans="1:39">
      <c r="A7238" s="2"/>
      <c r="B7238" s="3"/>
      <c r="C7238" s="4"/>
      <c r="D7238" s="65"/>
      <c r="E7238" s="135"/>
      <c r="F7238" s="6"/>
      <c r="G7238" s="6"/>
      <c r="H7238" s="6"/>
      <c r="I7238" s="6"/>
      <c r="J7238" s="2"/>
      <c r="K7238" s="2"/>
      <c r="L7238" s="3"/>
      <c r="M7238" s="71"/>
      <c r="N7238" s="73"/>
      <c r="O7238" s="70"/>
      <c r="P7238" s="42"/>
      <c r="Q7238" s="3"/>
      <c r="R7238" s="6"/>
      <c r="S7238" s="7"/>
      <c r="T7238" s="1"/>
      <c r="U7238" s="8"/>
      <c r="V7238" s="8"/>
      <c r="W7238" s="26"/>
      <c r="X7238" s="22"/>
      <c r="Y7238" s="4"/>
      <c r="Z7238" s="4"/>
      <c r="AA7238" s="4"/>
      <c r="AB7238" s="9"/>
      <c r="AD7238" s="165"/>
      <c r="AE7238" s="180"/>
      <c r="AF7238" s="193"/>
      <c r="AG7238" s="188"/>
      <c r="AH7238" s="188"/>
      <c r="AI7238" s="180"/>
      <c r="AJ7238" s="172"/>
      <c r="AK7238" s="172"/>
      <c r="AL7238" s="172"/>
      <c r="AM7238" s="165"/>
    </row>
    <row r="7239" spans="1:39">
      <c r="A7239" s="2"/>
      <c r="B7239" s="3"/>
      <c r="C7239" s="4"/>
      <c r="D7239" s="65"/>
      <c r="E7239" s="135"/>
      <c r="F7239" s="6"/>
      <c r="G7239" s="6"/>
      <c r="H7239" s="6"/>
      <c r="I7239" s="6"/>
      <c r="J7239" s="2"/>
      <c r="K7239" s="2"/>
      <c r="L7239" s="3"/>
      <c r="M7239" s="71"/>
      <c r="N7239" s="73"/>
      <c r="O7239" s="70"/>
      <c r="P7239" s="42"/>
      <c r="Q7239" s="3"/>
      <c r="R7239" s="6"/>
      <c r="S7239" s="7"/>
      <c r="T7239" s="1"/>
      <c r="U7239" s="8"/>
      <c r="V7239" s="8"/>
      <c r="W7239" s="26"/>
      <c r="X7239" s="22"/>
      <c r="Y7239" s="4"/>
      <c r="Z7239" s="4"/>
      <c r="AA7239" s="4"/>
      <c r="AB7239" s="9"/>
      <c r="AD7239" s="165"/>
      <c r="AE7239" s="180"/>
      <c r="AF7239" s="193"/>
      <c r="AG7239" s="188"/>
      <c r="AH7239" s="188"/>
      <c r="AI7239" s="180"/>
      <c r="AJ7239" s="172"/>
      <c r="AK7239" s="172"/>
      <c r="AL7239" s="172"/>
      <c r="AM7239" s="165"/>
    </row>
    <row r="7240" spans="1:39">
      <c r="A7240" s="2"/>
      <c r="B7240" s="3"/>
      <c r="C7240" s="4"/>
      <c r="D7240" s="65"/>
      <c r="E7240" s="135"/>
      <c r="F7240" s="6"/>
      <c r="G7240" s="6"/>
      <c r="H7240" s="6"/>
      <c r="I7240" s="6"/>
      <c r="J7240" s="2"/>
      <c r="K7240" s="2"/>
      <c r="L7240" s="3"/>
      <c r="M7240" s="71"/>
      <c r="N7240" s="73"/>
      <c r="O7240" s="70"/>
      <c r="P7240" s="42"/>
      <c r="Q7240" s="3"/>
      <c r="R7240" s="6"/>
      <c r="S7240" s="7"/>
      <c r="T7240" s="1"/>
      <c r="U7240" s="8"/>
      <c r="V7240" s="8"/>
      <c r="W7240" s="26"/>
      <c r="X7240" s="22"/>
      <c r="Y7240" s="4"/>
      <c r="Z7240" s="4"/>
      <c r="AA7240" s="4"/>
      <c r="AB7240" s="9"/>
      <c r="AD7240" s="165"/>
      <c r="AE7240" s="180"/>
      <c r="AF7240" s="193"/>
      <c r="AG7240" s="188"/>
      <c r="AH7240" s="188"/>
      <c r="AI7240" s="180"/>
      <c r="AJ7240" s="172"/>
      <c r="AK7240" s="172"/>
      <c r="AL7240" s="172"/>
      <c r="AM7240" s="165"/>
    </row>
    <row r="7241" spans="1:39">
      <c r="A7241" s="2"/>
      <c r="B7241" s="3"/>
      <c r="C7241" s="4"/>
      <c r="D7241" s="65"/>
      <c r="E7241" s="135"/>
      <c r="F7241" s="6"/>
      <c r="G7241" s="6"/>
      <c r="H7241" s="6"/>
      <c r="I7241" s="6"/>
      <c r="J7241" s="2"/>
      <c r="K7241" s="2"/>
      <c r="L7241" s="3"/>
      <c r="M7241" s="71"/>
      <c r="N7241" s="73"/>
      <c r="O7241" s="70"/>
      <c r="P7241" s="42"/>
      <c r="Q7241" s="3"/>
      <c r="R7241" s="6"/>
      <c r="S7241" s="7"/>
      <c r="T7241" s="1"/>
      <c r="U7241" s="8"/>
      <c r="V7241" s="8"/>
      <c r="W7241" s="26"/>
      <c r="X7241" s="22"/>
      <c r="Y7241" s="4"/>
      <c r="Z7241" s="4"/>
      <c r="AA7241" s="4"/>
      <c r="AB7241" s="9"/>
      <c r="AD7241" s="165"/>
      <c r="AE7241" s="180"/>
      <c r="AF7241" s="193"/>
      <c r="AG7241" s="188"/>
      <c r="AH7241" s="188"/>
      <c r="AI7241" s="180"/>
      <c r="AJ7241" s="172"/>
      <c r="AK7241" s="172"/>
      <c r="AL7241" s="172"/>
      <c r="AM7241" s="165"/>
    </row>
    <row r="7242" spans="1:39">
      <c r="A7242" s="2"/>
      <c r="B7242" s="3"/>
      <c r="C7242" s="4"/>
      <c r="D7242" s="65"/>
      <c r="E7242" s="135"/>
      <c r="F7242" s="6"/>
      <c r="G7242" s="6"/>
      <c r="H7242" s="6"/>
      <c r="I7242" s="6"/>
      <c r="J7242" s="2"/>
      <c r="K7242" s="2"/>
      <c r="L7242" s="3"/>
      <c r="M7242" s="71"/>
      <c r="N7242" s="73"/>
      <c r="O7242" s="70"/>
      <c r="P7242" s="42"/>
      <c r="Q7242" s="3"/>
      <c r="R7242" s="6"/>
      <c r="S7242" s="7"/>
      <c r="T7242" s="1"/>
      <c r="U7242" s="8"/>
      <c r="V7242" s="8"/>
      <c r="W7242" s="26"/>
      <c r="X7242" s="22"/>
      <c r="Y7242" s="4"/>
      <c r="Z7242" s="4"/>
      <c r="AA7242" s="4"/>
      <c r="AB7242" s="9"/>
      <c r="AD7242" s="165"/>
      <c r="AE7242" s="180"/>
      <c r="AF7242" s="193"/>
      <c r="AG7242" s="188"/>
      <c r="AH7242" s="188"/>
      <c r="AI7242" s="180"/>
      <c r="AJ7242" s="172"/>
      <c r="AK7242" s="172"/>
      <c r="AL7242" s="172"/>
      <c r="AM7242" s="165"/>
    </row>
    <row r="7243" spans="1:39">
      <c r="A7243" s="2"/>
      <c r="B7243" s="3"/>
      <c r="C7243" s="4"/>
      <c r="D7243" s="65"/>
      <c r="E7243" s="135"/>
      <c r="F7243" s="6"/>
      <c r="G7243" s="6"/>
      <c r="H7243" s="6"/>
      <c r="I7243" s="6"/>
      <c r="J7243" s="2"/>
      <c r="K7243" s="2"/>
      <c r="L7243" s="3"/>
      <c r="M7243" s="71"/>
      <c r="N7243" s="73"/>
      <c r="O7243" s="70"/>
      <c r="P7243" s="42"/>
      <c r="Q7243" s="3"/>
      <c r="R7243" s="6"/>
      <c r="S7243" s="7"/>
      <c r="T7243" s="1"/>
      <c r="U7243" s="8"/>
      <c r="V7243" s="8"/>
      <c r="W7243" s="26"/>
      <c r="X7243" s="22"/>
      <c r="Y7243" s="4"/>
      <c r="Z7243" s="4"/>
      <c r="AA7243" s="4"/>
      <c r="AB7243" s="9"/>
      <c r="AD7243" s="165"/>
      <c r="AE7243" s="180"/>
      <c r="AF7243" s="193"/>
      <c r="AG7243" s="188"/>
      <c r="AH7243" s="188"/>
      <c r="AI7243" s="180"/>
      <c r="AJ7243" s="172"/>
      <c r="AK7243" s="172"/>
      <c r="AL7243" s="172"/>
      <c r="AM7243" s="165"/>
    </row>
    <row r="7244" spans="1:39">
      <c r="A7244" s="2"/>
      <c r="B7244" s="3"/>
      <c r="C7244" s="4"/>
      <c r="D7244" s="65"/>
      <c r="E7244" s="135"/>
      <c r="F7244" s="6"/>
      <c r="G7244" s="6"/>
      <c r="H7244" s="6"/>
      <c r="I7244" s="6"/>
      <c r="J7244" s="2"/>
      <c r="K7244" s="2"/>
      <c r="L7244" s="3"/>
      <c r="M7244" s="71"/>
      <c r="N7244" s="73"/>
      <c r="O7244" s="70"/>
      <c r="P7244" s="42"/>
      <c r="Q7244" s="3"/>
      <c r="R7244" s="6"/>
      <c r="S7244" s="7"/>
      <c r="T7244" s="1"/>
      <c r="U7244" s="8"/>
      <c r="V7244" s="8"/>
      <c r="W7244" s="26"/>
      <c r="X7244" s="22"/>
      <c r="Y7244" s="4"/>
      <c r="Z7244" s="4"/>
      <c r="AA7244" s="4"/>
      <c r="AB7244" s="9"/>
      <c r="AD7244" s="165"/>
      <c r="AE7244" s="180"/>
      <c r="AF7244" s="193"/>
      <c r="AG7244" s="188"/>
      <c r="AH7244" s="188"/>
      <c r="AI7244" s="180"/>
      <c r="AJ7244" s="172"/>
      <c r="AK7244" s="172"/>
      <c r="AL7244" s="172"/>
      <c r="AM7244" s="165"/>
    </row>
    <row r="7245" spans="1:39">
      <c r="A7245" s="2"/>
      <c r="B7245" s="3"/>
      <c r="C7245" s="4"/>
      <c r="D7245" s="65"/>
      <c r="E7245" s="135"/>
      <c r="F7245" s="6"/>
      <c r="G7245" s="6"/>
      <c r="H7245" s="6"/>
      <c r="I7245" s="6"/>
      <c r="J7245" s="2"/>
      <c r="K7245" s="2"/>
      <c r="L7245" s="3"/>
      <c r="M7245" s="71"/>
      <c r="N7245" s="73"/>
      <c r="O7245" s="70"/>
      <c r="P7245" s="42"/>
      <c r="Q7245" s="3"/>
      <c r="R7245" s="6"/>
      <c r="S7245" s="7"/>
      <c r="T7245" s="1"/>
      <c r="U7245" s="8"/>
      <c r="V7245" s="8"/>
      <c r="W7245" s="30"/>
      <c r="X7245" s="22"/>
      <c r="Y7245" s="4"/>
      <c r="Z7245" s="4"/>
      <c r="AA7245" s="4"/>
      <c r="AB7245" s="9"/>
      <c r="AD7245" s="165"/>
      <c r="AE7245" s="180"/>
      <c r="AF7245" s="193"/>
      <c r="AG7245" s="188"/>
      <c r="AH7245" s="188"/>
      <c r="AI7245" s="180"/>
      <c r="AJ7245" s="172"/>
      <c r="AK7245" s="172"/>
      <c r="AL7245" s="172"/>
      <c r="AM7245" s="165"/>
    </row>
    <row r="7246" spans="1:39">
      <c r="A7246" s="2"/>
      <c r="B7246" s="3"/>
      <c r="C7246" s="4"/>
      <c r="D7246" s="65"/>
      <c r="E7246" s="135"/>
      <c r="F7246" s="6"/>
      <c r="G7246" s="6"/>
      <c r="H7246" s="6"/>
      <c r="I7246" s="6"/>
      <c r="J7246" s="2"/>
      <c r="K7246" s="2"/>
      <c r="L7246" s="3"/>
      <c r="M7246" s="71"/>
      <c r="N7246" s="73"/>
      <c r="O7246" s="70"/>
      <c r="P7246" s="42"/>
      <c r="Q7246" s="3"/>
      <c r="R7246" s="6"/>
      <c r="S7246" s="7"/>
      <c r="T7246" s="1"/>
      <c r="U7246" s="8"/>
      <c r="V7246" s="8"/>
      <c r="W7246" s="57"/>
      <c r="X7246" s="22"/>
      <c r="Y7246" s="4"/>
      <c r="Z7246" s="4"/>
      <c r="AA7246" s="4"/>
      <c r="AB7246" s="9"/>
      <c r="AD7246" s="165"/>
      <c r="AE7246" s="180"/>
      <c r="AF7246" s="193"/>
      <c r="AG7246" s="188"/>
      <c r="AH7246" s="188"/>
      <c r="AI7246" s="180"/>
      <c r="AJ7246" s="172"/>
      <c r="AK7246" s="172"/>
      <c r="AL7246" s="172"/>
      <c r="AM7246" s="165"/>
    </row>
    <row r="7247" spans="1:39">
      <c r="A7247" s="2"/>
      <c r="B7247" s="3"/>
      <c r="C7247" s="4"/>
      <c r="D7247" s="65"/>
      <c r="E7247" s="135"/>
      <c r="F7247" s="6"/>
      <c r="G7247" s="6"/>
      <c r="H7247" s="6"/>
      <c r="I7247" s="6"/>
      <c r="J7247" s="2"/>
      <c r="K7247" s="2"/>
      <c r="L7247" s="3"/>
      <c r="M7247" s="71"/>
      <c r="N7247" s="73"/>
      <c r="O7247" s="70"/>
      <c r="P7247" s="42"/>
      <c r="Q7247" s="3"/>
      <c r="R7247" s="6"/>
      <c r="S7247" s="7"/>
      <c r="T7247" s="1"/>
      <c r="U7247" s="8"/>
      <c r="V7247" s="8"/>
      <c r="W7247" s="31"/>
      <c r="X7247" s="22"/>
      <c r="Y7247" s="4"/>
      <c r="Z7247" s="4"/>
      <c r="AA7247" s="4"/>
      <c r="AB7247" s="9"/>
      <c r="AD7247" s="165"/>
      <c r="AE7247" s="180"/>
      <c r="AF7247" s="193"/>
      <c r="AG7247" s="188"/>
      <c r="AH7247" s="188"/>
      <c r="AI7247" s="180"/>
      <c r="AJ7247" s="172"/>
      <c r="AK7247" s="172"/>
      <c r="AL7247" s="172"/>
      <c r="AM7247" s="165"/>
    </row>
    <row r="7248" spans="1:39">
      <c r="A7248" s="2"/>
      <c r="B7248" s="3"/>
      <c r="C7248" s="4"/>
      <c r="D7248" s="65"/>
      <c r="E7248" s="135"/>
      <c r="F7248" s="6"/>
      <c r="G7248" s="6"/>
      <c r="H7248" s="6"/>
      <c r="I7248" s="6"/>
      <c r="J7248" s="2"/>
      <c r="K7248" s="2"/>
      <c r="L7248" s="3"/>
      <c r="M7248" s="71"/>
      <c r="N7248" s="73"/>
      <c r="O7248" s="70"/>
      <c r="P7248" s="42"/>
      <c r="Q7248" s="3"/>
      <c r="R7248" s="6"/>
      <c r="S7248" s="7"/>
      <c r="T7248" s="1"/>
      <c r="U7248" s="8"/>
      <c r="V7248" s="8"/>
      <c r="W7248" s="29"/>
      <c r="X7248" s="22"/>
      <c r="Y7248" s="4"/>
      <c r="Z7248" s="4"/>
      <c r="AA7248" s="4"/>
      <c r="AB7248" s="9"/>
      <c r="AD7248" s="165"/>
      <c r="AE7248" s="180"/>
      <c r="AF7248" s="193"/>
      <c r="AG7248" s="188"/>
      <c r="AH7248" s="188"/>
      <c r="AI7248" s="180"/>
      <c r="AJ7248" s="172"/>
      <c r="AK7248" s="172"/>
      <c r="AL7248" s="172"/>
      <c r="AM7248" s="165"/>
    </row>
    <row r="7249" spans="1:39">
      <c r="A7249" s="2"/>
      <c r="B7249" s="3"/>
      <c r="C7249" s="4"/>
      <c r="D7249" s="65"/>
      <c r="E7249" s="135"/>
      <c r="F7249" s="6"/>
      <c r="G7249" s="6"/>
      <c r="H7249" s="6"/>
      <c r="I7249" s="6"/>
      <c r="J7249" s="2"/>
      <c r="K7249" s="2"/>
      <c r="L7249" s="3"/>
      <c r="M7249" s="71"/>
      <c r="N7249" s="73"/>
      <c r="O7249" s="70"/>
      <c r="P7249" s="42"/>
      <c r="Q7249" s="3"/>
      <c r="R7249" s="6"/>
      <c r="S7249" s="7"/>
      <c r="T7249" s="1"/>
      <c r="U7249" s="8"/>
      <c r="V7249" s="8"/>
      <c r="W7249" s="30"/>
      <c r="X7249" s="22"/>
      <c r="Y7249" s="4"/>
      <c r="Z7249" s="4"/>
      <c r="AA7249" s="4"/>
      <c r="AB7249" s="9"/>
      <c r="AD7249" s="165"/>
      <c r="AE7249" s="180"/>
      <c r="AF7249" s="193"/>
      <c r="AG7249" s="188"/>
      <c r="AH7249" s="188"/>
      <c r="AI7249" s="180"/>
      <c r="AJ7249" s="172"/>
      <c r="AK7249" s="172"/>
      <c r="AL7249" s="172"/>
      <c r="AM7249" s="165"/>
    </row>
    <row r="7250" spans="1:39">
      <c r="A7250" s="2"/>
      <c r="B7250" s="3"/>
      <c r="C7250" s="4"/>
      <c r="D7250" s="65"/>
      <c r="E7250" s="135"/>
      <c r="F7250" s="6"/>
      <c r="G7250" s="6"/>
      <c r="H7250" s="6"/>
      <c r="I7250" s="6"/>
      <c r="J7250" s="2"/>
      <c r="K7250" s="2"/>
      <c r="L7250" s="3"/>
      <c r="M7250" s="71"/>
      <c r="N7250" s="73"/>
      <c r="O7250" s="70"/>
      <c r="P7250" s="42"/>
      <c r="Q7250" s="3"/>
      <c r="R7250" s="6"/>
      <c r="S7250" s="7"/>
      <c r="T7250" s="1"/>
      <c r="U7250" s="8"/>
      <c r="V7250" s="8"/>
      <c r="W7250" s="31"/>
      <c r="X7250" s="22"/>
      <c r="Y7250" s="4"/>
      <c r="Z7250" s="4"/>
      <c r="AA7250" s="4"/>
      <c r="AB7250" s="9"/>
      <c r="AD7250" s="165"/>
      <c r="AE7250" s="180"/>
      <c r="AF7250" s="193"/>
      <c r="AG7250" s="188"/>
      <c r="AH7250" s="188"/>
      <c r="AI7250" s="180"/>
      <c r="AJ7250" s="172"/>
      <c r="AK7250" s="172"/>
      <c r="AL7250" s="172"/>
      <c r="AM7250" s="165"/>
    </row>
    <row r="7251" spans="1:39">
      <c r="A7251" s="2"/>
      <c r="B7251" s="3"/>
      <c r="C7251" s="4"/>
      <c r="D7251" s="65"/>
      <c r="E7251" s="135"/>
      <c r="F7251" s="6"/>
      <c r="G7251" s="6"/>
      <c r="H7251" s="6"/>
      <c r="I7251" s="6"/>
      <c r="J7251" s="2"/>
      <c r="K7251" s="2"/>
      <c r="L7251" s="3"/>
      <c r="M7251" s="71"/>
      <c r="N7251" s="73"/>
      <c r="O7251" s="70"/>
      <c r="P7251" s="42"/>
      <c r="Q7251" s="3"/>
      <c r="R7251" s="6"/>
      <c r="S7251" s="7"/>
      <c r="T7251" s="1"/>
      <c r="U7251" s="8"/>
      <c r="V7251" s="8"/>
      <c r="W7251" s="30"/>
      <c r="X7251" s="22"/>
      <c r="Y7251" s="4"/>
      <c r="Z7251" s="4"/>
      <c r="AA7251" s="4"/>
      <c r="AB7251" s="9"/>
      <c r="AD7251" s="165"/>
      <c r="AE7251" s="180"/>
      <c r="AF7251" s="193"/>
      <c r="AG7251" s="188"/>
      <c r="AH7251" s="188"/>
      <c r="AI7251" s="180"/>
      <c r="AJ7251" s="172"/>
      <c r="AK7251" s="172"/>
      <c r="AL7251" s="172"/>
      <c r="AM7251" s="165"/>
    </row>
    <row r="7252" spans="1:39">
      <c r="A7252" s="2"/>
      <c r="B7252" s="3"/>
      <c r="C7252" s="4"/>
      <c r="D7252" s="65"/>
      <c r="E7252" s="135"/>
      <c r="F7252" s="6"/>
      <c r="G7252" s="6"/>
      <c r="H7252" s="6"/>
      <c r="I7252" s="6"/>
      <c r="J7252" s="2"/>
      <c r="K7252" s="2"/>
      <c r="L7252" s="3"/>
      <c r="M7252" s="71"/>
      <c r="N7252" s="73"/>
      <c r="O7252" s="70"/>
      <c r="P7252" s="42"/>
      <c r="Q7252" s="3"/>
      <c r="R7252" s="6"/>
      <c r="S7252" s="7"/>
      <c r="T7252" s="1"/>
      <c r="U7252" s="8"/>
      <c r="V7252" s="8"/>
      <c r="W7252" s="55"/>
      <c r="X7252" s="22"/>
      <c r="Y7252" s="4"/>
      <c r="Z7252" s="4"/>
      <c r="AA7252" s="4"/>
      <c r="AB7252" s="9"/>
      <c r="AD7252" s="165"/>
      <c r="AE7252" s="180"/>
      <c r="AF7252" s="193"/>
      <c r="AG7252" s="188"/>
      <c r="AH7252" s="188"/>
      <c r="AI7252" s="180"/>
      <c r="AJ7252" s="172"/>
      <c r="AK7252" s="172"/>
      <c r="AL7252" s="172"/>
      <c r="AM7252" s="165"/>
    </row>
    <row r="7253" spans="1:39">
      <c r="A7253" s="2"/>
      <c r="B7253" s="3"/>
      <c r="C7253" s="4"/>
      <c r="D7253" s="65"/>
      <c r="E7253" s="135"/>
      <c r="F7253" s="6"/>
      <c r="G7253" s="6"/>
      <c r="H7253" s="6"/>
      <c r="I7253" s="6"/>
      <c r="J7253" s="2"/>
      <c r="K7253" s="2"/>
      <c r="L7253" s="3"/>
      <c r="M7253" s="71"/>
      <c r="N7253" s="73"/>
      <c r="O7253" s="70"/>
      <c r="P7253" s="42"/>
      <c r="Q7253" s="3"/>
      <c r="R7253" s="6"/>
      <c r="S7253" s="7"/>
      <c r="T7253" s="1"/>
      <c r="U7253" s="8"/>
      <c r="V7253" s="8"/>
      <c r="W7253" s="29"/>
      <c r="X7253" s="22"/>
      <c r="Y7253" s="4"/>
      <c r="Z7253" s="4"/>
      <c r="AA7253" s="4"/>
      <c r="AB7253" s="9"/>
      <c r="AD7253" s="165"/>
      <c r="AE7253" s="180"/>
      <c r="AF7253" s="193"/>
      <c r="AG7253" s="188"/>
      <c r="AH7253" s="188"/>
      <c r="AI7253" s="180"/>
      <c r="AJ7253" s="172"/>
      <c r="AK7253" s="172"/>
      <c r="AL7253" s="172"/>
      <c r="AM7253" s="165"/>
    </row>
    <row r="7254" spans="1:39">
      <c r="A7254" s="2"/>
      <c r="B7254" s="3"/>
      <c r="C7254" s="4"/>
      <c r="D7254" s="65"/>
      <c r="E7254" s="135"/>
      <c r="F7254" s="6"/>
      <c r="G7254" s="6"/>
      <c r="H7254" s="6"/>
      <c r="I7254" s="6"/>
      <c r="J7254" s="2"/>
      <c r="K7254" s="2"/>
      <c r="L7254" s="3"/>
      <c r="M7254" s="71"/>
      <c r="N7254" s="73"/>
      <c r="O7254" s="70"/>
      <c r="P7254" s="42"/>
      <c r="Q7254" s="3"/>
      <c r="R7254" s="6"/>
      <c r="S7254" s="7"/>
      <c r="T7254" s="1"/>
      <c r="U7254" s="8"/>
      <c r="V7254" s="8"/>
      <c r="W7254" s="44"/>
      <c r="X7254" s="22"/>
      <c r="Y7254" s="4"/>
      <c r="Z7254" s="4"/>
      <c r="AA7254" s="4"/>
      <c r="AB7254" s="9"/>
      <c r="AD7254" s="165"/>
      <c r="AE7254" s="180"/>
      <c r="AF7254" s="193"/>
      <c r="AG7254" s="188"/>
      <c r="AH7254" s="188"/>
      <c r="AI7254" s="180"/>
      <c r="AJ7254" s="172"/>
      <c r="AK7254" s="172"/>
      <c r="AL7254" s="172"/>
      <c r="AM7254" s="165"/>
    </row>
    <row r="7255" spans="1:39">
      <c r="A7255" s="2"/>
      <c r="B7255" s="3"/>
      <c r="C7255" s="4"/>
      <c r="D7255" s="65"/>
      <c r="E7255" s="135"/>
      <c r="F7255" s="6"/>
      <c r="G7255" s="6"/>
      <c r="H7255" s="6"/>
      <c r="I7255" s="6"/>
      <c r="J7255" s="2"/>
      <c r="K7255" s="2"/>
      <c r="L7255" s="3"/>
      <c r="M7255" s="71"/>
      <c r="N7255" s="73"/>
      <c r="O7255" s="70"/>
      <c r="P7255" s="42"/>
      <c r="Q7255" s="3"/>
      <c r="R7255" s="6"/>
      <c r="S7255" s="7"/>
      <c r="T7255" s="1"/>
      <c r="U7255" s="8"/>
      <c r="V7255" s="8"/>
      <c r="W7255" s="44"/>
      <c r="X7255" s="22"/>
      <c r="Y7255" s="4"/>
      <c r="Z7255" s="4"/>
      <c r="AA7255" s="4"/>
      <c r="AB7255" s="9"/>
      <c r="AD7255" s="165"/>
      <c r="AE7255" s="180"/>
      <c r="AF7255" s="193"/>
      <c r="AG7255" s="188"/>
      <c r="AH7255" s="188"/>
      <c r="AI7255" s="180"/>
      <c r="AJ7255" s="172"/>
      <c r="AK7255" s="172"/>
      <c r="AL7255" s="172"/>
      <c r="AM7255" s="165"/>
    </row>
    <row r="7256" spans="1:39">
      <c r="A7256" s="2"/>
      <c r="B7256" s="3"/>
      <c r="C7256" s="4"/>
      <c r="D7256" s="65"/>
      <c r="E7256" s="135"/>
      <c r="F7256" s="6"/>
      <c r="G7256" s="6"/>
      <c r="H7256" s="6"/>
      <c r="I7256" s="6"/>
      <c r="J7256" s="2"/>
      <c r="K7256" s="2"/>
      <c r="L7256" s="3"/>
      <c r="M7256" s="71"/>
      <c r="N7256" s="73"/>
      <c r="O7256" s="70"/>
      <c r="P7256" s="42"/>
      <c r="Q7256" s="3"/>
      <c r="R7256" s="6"/>
      <c r="S7256" s="7"/>
      <c r="T7256" s="1"/>
      <c r="U7256" s="8"/>
      <c r="V7256" s="8"/>
      <c r="W7256" s="30"/>
      <c r="X7256" s="22"/>
      <c r="Y7256" s="4"/>
      <c r="Z7256" s="4"/>
      <c r="AA7256" s="4"/>
      <c r="AB7256" s="9"/>
      <c r="AD7256" s="165"/>
      <c r="AE7256" s="180"/>
      <c r="AF7256" s="193"/>
      <c r="AG7256" s="188"/>
      <c r="AH7256" s="188"/>
      <c r="AI7256" s="180"/>
      <c r="AJ7256" s="172"/>
      <c r="AK7256" s="172"/>
      <c r="AL7256" s="172"/>
      <c r="AM7256" s="165"/>
    </row>
    <row r="7257" spans="1:39">
      <c r="A7257" s="2"/>
      <c r="B7257" s="3"/>
      <c r="C7257" s="4"/>
      <c r="D7257" s="65"/>
      <c r="E7257" s="135"/>
      <c r="F7257" s="6"/>
      <c r="G7257" s="6"/>
      <c r="H7257" s="6"/>
      <c r="I7257" s="6"/>
      <c r="J7257" s="2"/>
      <c r="K7257" s="2"/>
      <c r="L7257" s="3"/>
      <c r="M7257" s="71"/>
      <c r="N7257" s="73"/>
      <c r="O7257" s="70"/>
      <c r="P7257" s="42"/>
      <c r="Q7257" s="3"/>
      <c r="R7257" s="6"/>
      <c r="S7257" s="7"/>
      <c r="T7257" s="1"/>
      <c r="U7257" s="8"/>
      <c r="V7257" s="8"/>
      <c r="W7257" s="29"/>
      <c r="X7257" s="22"/>
      <c r="Y7257" s="4"/>
      <c r="Z7257" s="4"/>
      <c r="AA7257" s="4"/>
      <c r="AB7257" s="9"/>
      <c r="AD7257" s="165"/>
      <c r="AE7257" s="180"/>
      <c r="AF7257" s="193"/>
      <c r="AG7257" s="188"/>
      <c r="AH7257" s="188"/>
      <c r="AI7257" s="180"/>
      <c r="AJ7257" s="172"/>
      <c r="AK7257" s="172"/>
      <c r="AL7257" s="172"/>
      <c r="AM7257" s="165"/>
    </row>
    <row r="7258" spans="1:39">
      <c r="A7258" s="2"/>
      <c r="B7258" s="3"/>
      <c r="C7258" s="4"/>
      <c r="D7258" s="65"/>
      <c r="E7258" s="135"/>
      <c r="F7258" s="6"/>
      <c r="G7258" s="6"/>
      <c r="H7258" s="6"/>
      <c r="I7258" s="6"/>
      <c r="J7258" s="2"/>
      <c r="K7258" s="2"/>
      <c r="L7258" s="3"/>
      <c r="M7258" s="71"/>
      <c r="N7258" s="73"/>
      <c r="O7258" s="70"/>
      <c r="P7258" s="42"/>
      <c r="Q7258" s="3"/>
      <c r="R7258" s="6"/>
      <c r="S7258" s="7"/>
      <c r="T7258" s="1"/>
      <c r="U7258" s="8"/>
      <c r="V7258" s="8"/>
      <c r="W7258" s="44"/>
      <c r="X7258" s="22"/>
      <c r="Y7258" s="4"/>
      <c r="Z7258" s="4"/>
      <c r="AA7258" s="4"/>
      <c r="AB7258" s="9"/>
      <c r="AD7258" s="165"/>
      <c r="AE7258" s="180"/>
      <c r="AF7258" s="193"/>
      <c r="AG7258" s="188"/>
      <c r="AH7258" s="188"/>
      <c r="AI7258" s="180"/>
      <c r="AJ7258" s="172"/>
      <c r="AK7258" s="172"/>
      <c r="AL7258" s="172"/>
      <c r="AM7258" s="165"/>
    </row>
    <row r="7259" spans="1:39">
      <c r="A7259" s="2"/>
      <c r="B7259" s="3"/>
      <c r="C7259" s="4"/>
      <c r="D7259" s="65"/>
      <c r="E7259" s="135"/>
      <c r="F7259" s="6"/>
      <c r="G7259" s="6"/>
      <c r="H7259" s="6"/>
      <c r="I7259" s="6"/>
      <c r="J7259" s="2"/>
      <c r="K7259" s="2"/>
      <c r="L7259" s="3"/>
      <c r="M7259" s="71"/>
      <c r="N7259" s="73"/>
      <c r="O7259" s="70"/>
      <c r="P7259" s="42"/>
      <c r="Q7259" s="3"/>
      <c r="R7259" s="6"/>
      <c r="S7259" s="7"/>
      <c r="T7259" s="1"/>
      <c r="U7259" s="8"/>
      <c r="V7259" s="8"/>
      <c r="W7259" s="44"/>
      <c r="X7259" s="22"/>
      <c r="Y7259" s="4"/>
      <c r="Z7259" s="4"/>
      <c r="AA7259" s="4"/>
      <c r="AB7259" s="9"/>
      <c r="AD7259" s="165"/>
      <c r="AE7259" s="180"/>
      <c r="AF7259" s="193"/>
      <c r="AG7259" s="188"/>
      <c r="AH7259" s="188"/>
      <c r="AI7259" s="180"/>
      <c r="AJ7259" s="172"/>
      <c r="AK7259" s="172"/>
      <c r="AL7259" s="172"/>
      <c r="AM7259" s="165"/>
    </row>
    <row r="7260" spans="1:39">
      <c r="A7260" s="2"/>
      <c r="B7260" s="3"/>
      <c r="C7260" s="4"/>
      <c r="D7260" s="65"/>
      <c r="E7260" s="135"/>
      <c r="F7260" s="6"/>
      <c r="G7260" s="6"/>
      <c r="H7260" s="6"/>
      <c r="I7260" s="6"/>
      <c r="J7260" s="2"/>
      <c r="K7260" s="2"/>
      <c r="L7260" s="3"/>
      <c r="M7260" s="71"/>
      <c r="N7260" s="73"/>
      <c r="O7260" s="70"/>
      <c r="P7260" s="42"/>
      <c r="Q7260" s="3"/>
      <c r="R7260" s="6"/>
      <c r="S7260" s="7"/>
      <c r="T7260" s="1"/>
      <c r="U7260" s="8"/>
      <c r="V7260" s="8"/>
      <c r="W7260" s="26"/>
      <c r="X7260" s="22"/>
      <c r="Y7260" s="4"/>
      <c r="Z7260" s="4"/>
      <c r="AA7260" s="4"/>
      <c r="AB7260" s="9"/>
      <c r="AD7260" s="165"/>
      <c r="AE7260" s="180"/>
      <c r="AF7260" s="193"/>
      <c r="AG7260" s="188"/>
      <c r="AH7260" s="188"/>
      <c r="AI7260" s="180"/>
      <c r="AJ7260" s="172"/>
      <c r="AK7260" s="172"/>
      <c r="AL7260" s="172"/>
      <c r="AM7260" s="165"/>
    </row>
    <row r="7261" spans="1:39">
      <c r="A7261" s="2"/>
      <c r="B7261" s="3"/>
      <c r="C7261" s="4"/>
      <c r="D7261" s="65"/>
      <c r="E7261" s="135"/>
      <c r="F7261" s="6"/>
      <c r="G7261" s="6"/>
      <c r="H7261" s="6"/>
      <c r="I7261" s="6"/>
      <c r="J7261" s="2"/>
      <c r="K7261" s="2"/>
      <c r="L7261" s="3"/>
      <c r="M7261" s="71"/>
      <c r="N7261" s="73"/>
      <c r="O7261" s="70"/>
      <c r="P7261" s="42"/>
      <c r="Q7261" s="3"/>
      <c r="R7261" s="6"/>
      <c r="S7261" s="7"/>
      <c r="T7261" s="1"/>
      <c r="U7261" s="8"/>
      <c r="V7261" s="8"/>
      <c r="W7261" s="26"/>
      <c r="X7261" s="22"/>
      <c r="Y7261" s="4"/>
      <c r="Z7261" s="4"/>
      <c r="AA7261" s="4"/>
      <c r="AB7261" s="9"/>
      <c r="AD7261" s="165"/>
      <c r="AE7261" s="180"/>
      <c r="AF7261" s="193"/>
      <c r="AG7261" s="188"/>
      <c r="AH7261" s="188"/>
      <c r="AI7261" s="180"/>
      <c r="AJ7261" s="172"/>
      <c r="AK7261" s="172"/>
      <c r="AL7261" s="172"/>
      <c r="AM7261" s="165"/>
    </row>
    <row r="7262" spans="1:39">
      <c r="A7262" s="2"/>
      <c r="B7262" s="3"/>
      <c r="C7262" s="4"/>
      <c r="D7262" s="65"/>
      <c r="E7262" s="135"/>
      <c r="F7262" s="6"/>
      <c r="G7262" s="6"/>
      <c r="H7262" s="6"/>
      <c r="I7262" s="6"/>
      <c r="J7262" s="2"/>
      <c r="K7262" s="2"/>
      <c r="L7262" s="3"/>
      <c r="M7262" s="71"/>
      <c r="N7262" s="73"/>
      <c r="O7262" s="70"/>
      <c r="P7262" s="42"/>
      <c r="Q7262" s="3"/>
      <c r="R7262" s="6"/>
      <c r="S7262" s="7"/>
      <c r="T7262" s="1"/>
      <c r="U7262" s="8"/>
      <c r="V7262" s="8"/>
      <c r="W7262" s="26"/>
      <c r="X7262" s="22"/>
      <c r="Y7262" s="4"/>
      <c r="Z7262" s="4"/>
      <c r="AA7262" s="4"/>
      <c r="AB7262" s="9"/>
      <c r="AD7262" s="165"/>
      <c r="AE7262" s="180"/>
      <c r="AF7262" s="193"/>
      <c r="AG7262" s="188"/>
      <c r="AH7262" s="188"/>
      <c r="AI7262" s="180"/>
      <c r="AJ7262" s="172"/>
      <c r="AK7262" s="172"/>
      <c r="AL7262" s="172"/>
      <c r="AM7262" s="165"/>
    </row>
    <row r="7263" spans="1:39">
      <c r="A7263" s="2"/>
      <c r="B7263" s="3"/>
      <c r="C7263" s="4"/>
      <c r="D7263" s="65"/>
      <c r="E7263" s="135"/>
      <c r="F7263" s="6"/>
      <c r="G7263" s="6"/>
      <c r="H7263" s="6"/>
      <c r="I7263" s="6"/>
      <c r="J7263" s="2"/>
      <c r="K7263" s="2"/>
      <c r="L7263" s="3"/>
      <c r="M7263" s="71"/>
      <c r="N7263" s="73"/>
      <c r="O7263" s="70"/>
      <c r="P7263" s="42"/>
      <c r="Q7263" s="3"/>
      <c r="R7263" s="6"/>
      <c r="S7263" s="7"/>
      <c r="T7263" s="1"/>
      <c r="U7263" s="8"/>
      <c r="V7263" s="8"/>
      <c r="W7263" s="26"/>
      <c r="X7263" s="22"/>
      <c r="Y7263" s="4"/>
      <c r="Z7263" s="4"/>
      <c r="AA7263" s="4"/>
      <c r="AB7263" s="9"/>
      <c r="AD7263" s="165"/>
      <c r="AE7263" s="180"/>
      <c r="AF7263" s="193"/>
      <c r="AG7263" s="188"/>
      <c r="AH7263" s="188"/>
      <c r="AI7263" s="180"/>
      <c r="AJ7263" s="172"/>
      <c r="AK7263" s="172"/>
      <c r="AL7263" s="172"/>
      <c r="AM7263" s="165"/>
    </row>
    <row r="7264" spans="1:39">
      <c r="A7264" s="2"/>
      <c r="B7264" s="3"/>
      <c r="C7264" s="4"/>
      <c r="D7264" s="65"/>
      <c r="E7264" s="135"/>
      <c r="F7264" s="6"/>
      <c r="G7264" s="6"/>
      <c r="H7264" s="6"/>
      <c r="I7264" s="6"/>
      <c r="J7264" s="2"/>
      <c r="K7264" s="2"/>
      <c r="L7264" s="3"/>
      <c r="M7264" s="71"/>
      <c r="N7264" s="73"/>
      <c r="O7264" s="70"/>
      <c r="P7264" s="42"/>
      <c r="Q7264" s="3"/>
      <c r="R7264" s="6"/>
      <c r="S7264" s="7"/>
      <c r="T7264" s="1"/>
      <c r="U7264" s="8"/>
      <c r="V7264" s="8"/>
      <c r="W7264" s="26"/>
      <c r="X7264" s="22"/>
      <c r="Y7264" s="4"/>
      <c r="Z7264" s="4"/>
      <c r="AA7264" s="4"/>
      <c r="AB7264" s="9"/>
      <c r="AD7264" s="165"/>
      <c r="AE7264" s="180"/>
      <c r="AF7264" s="193"/>
      <c r="AG7264" s="188"/>
      <c r="AH7264" s="188"/>
      <c r="AI7264" s="180"/>
      <c r="AJ7264" s="172"/>
      <c r="AK7264" s="172"/>
      <c r="AL7264" s="172"/>
      <c r="AM7264" s="165"/>
    </row>
    <row r="7265" spans="1:39">
      <c r="A7265" s="2"/>
      <c r="B7265" s="3"/>
      <c r="C7265" s="4"/>
      <c r="D7265" s="65"/>
      <c r="E7265" s="135"/>
      <c r="F7265" s="6"/>
      <c r="G7265" s="6"/>
      <c r="H7265" s="6"/>
      <c r="I7265" s="6"/>
      <c r="J7265" s="2"/>
      <c r="K7265" s="2"/>
      <c r="L7265" s="3"/>
      <c r="M7265" s="71"/>
      <c r="N7265" s="73"/>
      <c r="O7265" s="70"/>
      <c r="P7265" s="42"/>
      <c r="Q7265" s="3"/>
      <c r="R7265" s="6"/>
      <c r="S7265" s="7"/>
      <c r="T7265" s="1"/>
      <c r="U7265" s="8"/>
      <c r="V7265" s="8"/>
      <c r="W7265" s="26"/>
      <c r="X7265" s="22"/>
      <c r="Y7265" s="4"/>
      <c r="Z7265" s="4"/>
      <c r="AA7265" s="4"/>
      <c r="AB7265" s="9"/>
      <c r="AD7265" s="165"/>
      <c r="AE7265" s="180"/>
      <c r="AF7265" s="193"/>
      <c r="AG7265" s="188"/>
      <c r="AH7265" s="188"/>
      <c r="AI7265" s="180"/>
      <c r="AJ7265" s="172"/>
      <c r="AK7265" s="172"/>
      <c r="AL7265" s="172"/>
      <c r="AM7265" s="165"/>
    </row>
    <row r="7266" spans="1:39">
      <c r="A7266" s="2"/>
      <c r="B7266" s="3"/>
      <c r="C7266" s="4"/>
      <c r="D7266" s="65"/>
      <c r="E7266" s="135"/>
      <c r="F7266" s="6"/>
      <c r="G7266" s="6"/>
      <c r="H7266" s="6"/>
      <c r="I7266" s="6"/>
      <c r="J7266" s="2"/>
      <c r="K7266" s="2"/>
      <c r="L7266" s="3"/>
      <c r="M7266" s="71"/>
      <c r="N7266" s="73"/>
      <c r="O7266" s="70"/>
      <c r="P7266" s="42"/>
      <c r="Q7266" s="3"/>
      <c r="R7266" s="6"/>
      <c r="S7266" s="7"/>
      <c r="T7266" s="1"/>
      <c r="U7266" s="8"/>
      <c r="V7266" s="8"/>
      <c r="W7266" s="26"/>
      <c r="X7266" s="22"/>
      <c r="Y7266" s="4"/>
      <c r="Z7266" s="4"/>
      <c r="AA7266" s="4"/>
      <c r="AB7266" s="9"/>
      <c r="AD7266" s="165"/>
      <c r="AE7266" s="180"/>
      <c r="AF7266" s="193"/>
      <c r="AG7266" s="188"/>
      <c r="AH7266" s="188"/>
      <c r="AI7266" s="180"/>
      <c r="AJ7266" s="172"/>
      <c r="AK7266" s="172"/>
      <c r="AL7266" s="172"/>
      <c r="AM7266" s="165"/>
    </row>
    <row r="7267" spans="1:39">
      <c r="A7267" s="2"/>
      <c r="B7267" s="3"/>
      <c r="C7267" s="4"/>
      <c r="D7267" s="65"/>
      <c r="E7267" s="135"/>
      <c r="F7267" s="6"/>
      <c r="G7267" s="6"/>
      <c r="H7267" s="6"/>
      <c r="I7267" s="6"/>
      <c r="J7267" s="2"/>
      <c r="K7267" s="2"/>
      <c r="L7267" s="3"/>
      <c r="M7267" s="71"/>
      <c r="N7267" s="73"/>
      <c r="O7267" s="70"/>
      <c r="P7267" s="42"/>
      <c r="Q7267" s="3"/>
      <c r="R7267" s="6"/>
      <c r="S7267" s="7"/>
      <c r="T7267" s="1"/>
      <c r="U7267" s="8"/>
      <c r="V7267" s="8"/>
      <c r="W7267" s="26"/>
      <c r="X7267" s="22"/>
      <c r="Y7267" s="4"/>
      <c r="Z7267" s="4"/>
      <c r="AA7267" s="4"/>
      <c r="AB7267" s="9"/>
      <c r="AD7267" s="165"/>
      <c r="AE7267" s="180"/>
      <c r="AF7267" s="193"/>
      <c r="AG7267" s="188"/>
      <c r="AH7267" s="188"/>
      <c r="AI7267" s="180"/>
      <c r="AJ7267" s="172"/>
      <c r="AK7267" s="172"/>
      <c r="AL7267" s="172"/>
      <c r="AM7267" s="165"/>
    </row>
    <row r="7268" spans="1:39">
      <c r="A7268" s="2"/>
      <c r="B7268" s="3"/>
      <c r="C7268" s="4"/>
      <c r="D7268" s="65"/>
      <c r="E7268" s="135"/>
      <c r="F7268" s="6"/>
      <c r="G7268" s="6"/>
      <c r="H7268" s="6"/>
      <c r="I7268" s="6"/>
      <c r="J7268" s="2"/>
      <c r="K7268" s="2"/>
      <c r="L7268" s="3"/>
      <c r="M7268" s="71"/>
      <c r="N7268" s="73"/>
      <c r="O7268" s="70"/>
      <c r="P7268" s="42"/>
      <c r="Q7268" s="3"/>
      <c r="R7268" s="6"/>
      <c r="S7268" s="7"/>
      <c r="T7268" s="1"/>
      <c r="U7268" s="8"/>
      <c r="V7268" s="8"/>
      <c r="W7268" s="29"/>
      <c r="X7268" s="22"/>
      <c r="Y7268" s="4"/>
      <c r="Z7268" s="4"/>
      <c r="AA7268" s="4"/>
      <c r="AB7268" s="9"/>
      <c r="AD7268" s="165"/>
      <c r="AE7268" s="180"/>
      <c r="AF7268" s="193"/>
      <c r="AG7268" s="188"/>
      <c r="AH7268" s="188"/>
      <c r="AI7268" s="180"/>
      <c r="AJ7268" s="172"/>
      <c r="AK7268" s="172"/>
      <c r="AL7268" s="172"/>
      <c r="AM7268" s="165"/>
    </row>
    <row r="7269" spans="1:39">
      <c r="A7269" s="2"/>
      <c r="B7269" s="3"/>
      <c r="C7269" s="4"/>
      <c r="D7269" s="65"/>
      <c r="E7269" s="135"/>
      <c r="F7269" s="6"/>
      <c r="G7269" s="6"/>
      <c r="H7269" s="6"/>
      <c r="I7269" s="6"/>
      <c r="J7269" s="2"/>
      <c r="K7269" s="2"/>
      <c r="L7269" s="3"/>
      <c r="M7269" s="71"/>
      <c r="N7269" s="73"/>
      <c r="O7269" s="70"/>
      <c r="P7269" s="42"/>
      <c r="Q7269" s="3"/>
      <c r="R7269" s="6"/>
      <c r="S7269" s="7"/>
      <c r="T7269" s="1"/>
      <c r="U7269" s="8"/>
      <c r="V7269" s="8"/>
      <c r="W7269" s="57"/>
      <c r="X7269" s="22"/>
      <c r="Y7269" s="4"/>
      <c r="Z7269" s="4"/>
      <c r="AA7269" s="4"/>
      <c r="AB7269" s="9"/>
      <c r="AD7269" s="165"/>
      <c r="AE7269" s="180"/>
      <c r="AF7269" s="193"/>
      <c r="AG7269" s="188"/>
      <c r="AH7269" s="188"/>
      <c r="AI7269" s="180"/>
      <c r="AJ7269" s="172"/>
      <c r="AK7269" s="172"/>
      <c r="AL7269" s="172"/>
      <c r="AM7269" s="165"/>
    </row>
    <row r="7270" spans="1:39">
      <c r="A7270" s="2"/>
      <c r="B7270" s="3"/>
      <c r="C7270" s="4"/>
      <c r="D7270" s="65"/>
      <c r="E7270" s="135"/>
      <c r="F7270" s="6"/>
      <c r="G7270" s="6"/>
      <c r="H7270" s="6"/>
      <c r="I7270" s="6"/>
      <c r="J7270" s="2"/>
      <c r="K7270" s="2"/>
      <c r="L7270" s="3"/>
      <c r="M7270" s="71"/>
      <c r="N7270" s="73"/>
      <c r="O7270" s="70"/>
      <c r="P7270" s="42"/>
      <c r="Q7270" s="3"/>
      <c r="R7270" s="6"/>
      <c r="S7270" s="7"/>
      <c r="T7270" s="1"/>
      <c r="U7270" s="8"/>
      <c r="V7270" s="8"/>
      <c r="W7270" s="26"/>
      <c r="X7270" s="22"/>
      <c r="Y7270" s="4"/>
      <c r="Z7270" s="4"/>
      <c r="AA7270" s="4"/>
      <c r="AB7270" s="9"/>
      <c r="AD7270" s="165"/>
      <c r="AE7270" s="180"/>
      <c r="AF7270" s="193"/>
      <c r="AG7270" s="188"/>
      <c r="AH7270" s="188"/>
      <c r="AI7270" s="180"/>
      <c r="AJ7270" s="172"/>
      <c r="AK7270" s="172"/>
      <c r="AL7270" s="172"/>
      <c r="AM7270" s="165"/>
    </row>
    <row r="7271" spans="1:39">
      <c r="A7271" s="2"/>
      <c r="B7271" s="3"/>
      <c r="C7271" s="4"/>
      <c r="D7271" s="65"/>
      <c r="E7271" s="135"/>
      <c r="F7271" s="6"/>
      <c r="G7271" s="6"/>
      <c r="H7271" s="6"/>
      <c r="I7271" s="6"/>
      <c r="J7271" s="2"/>
      <c r="K7271" s="2"/>
      <c r="L7271" s="3"/>
      <c r="M7271" s="71"/>
      <c r="N7271" s="73"/>
      <c r="O7271" s="70"/>
      <c r="P7271" s="42"/>
      <c r="Q7271" s="3"/>
      <c r="R7271" s="6"/>
      <c r="S7271" s="7"/>
      <c r="T7271" s="1"/>
      <c r="U7271" s="8"/>
      <c r="V7271" s="8"/>
      <c r="W7271" s="29"/>
      <c r="X7271" s="22"/>
      <c r="Y7271" s="4"/>
      <c r="Z7271" s="4"/>
      <c r="AA7271" s="4"/>
      <c r="AB7271" s="9"/>
      <c r="AD7271" s="165"/>
      <c r="AE7271" s="180"/>
      <c r="AF7271" s="193"/>
      <c r="AG7271" s="188"/>
      <c r="AH7271" s="188"/>
      <c r="AI7271" s="180"/>
      <c r="AJ7271" s="172"/>
      <c r="AK7271" s="172"/>
      <c r="AL7271" s="172"/>
      <c r="AM7271" s="165"/>
    </row>
    <row r="7272" spans="1:39">
      <c r="A7272" s="2"/>
      <c r="B7272" s="3"/>
      <c r="C7272" s="4"/>
      <c r="D7272" s="65"/>
      <c r="E7272" s="135"/>
      <c r="F7272" s="6"/>
      <c r="G7272" s="6"/>
      <c r="H7272" s="6"/>
      <c r="I7272" s="6"/>
      <c r="J7272" s="2"/>
      <c r="K7272" s="2"/>
      <c r="L7272" s="3"/>
      <c r="M7272" s="71"/>
      <c r="N7272" s="73"/>
      <c r="O7272" s="70"/>
      <c r="P7272" s="42"/>
      <c r="Q7272" s="3"/>
      <c r="R7272" s="6"/>
      <c r="S7272" s="7"/>
      <c r="T7272" s="1"/>
      <c r="U7272" s="8"/>
      <c r="V7272" s="8"/>
      <c r="W7272" s="29"/>
      <c r="X7272" s="22"/>
      <c r="Y7272" s="4"/>
      <c r="Z7272" s="4"/>
      <c r="AA7272" s="4"/>
      <c r="AB7272" s="9"/>
      <c r="AD7272" s="165"/>
      <c r="AE7272" s="180"/>
      <c r="AF7272" s="193"/>
      <c r="AG7272" s="188"/>
      <c r="AH7272" s="188"/>
      <c r="AI7272" s="180"/>
      <c r="AJ7272" s="172"/>
      <c r="AK7272" s="172"/>
      <c r="AL7272" s="172"/>
      <c r="AM7272" s="165"/>
    </row>
    <row r="7273" spans="1:39">
      <c r="A7273" s="2"/>
      <c r="B7273" s="3"/>
      <c r="C7273" s="4"/>
      <c r="D7273" s="65"/>
      <c r="E7273" s="135"/>
      <c r="F7273" s="6"/>
      <c r="G7273" s="6"/>
      <c r="H7273" s="6"/>
      <c r="I7273" s="6"/>
      <c r="J7273" s="2"/>
      <c r="K7273" s="2"/>
      <c r="L7273" s="3"/>
      <c r="M7273" s="71"/>
      <c r="N7273" s="73"/>
      <c r="O7273" s="70"/>
      <c r="P7273" s="42"/>
      <c r="Q7273" s="3"/>
      <c r="R7273" s="6"/>
      <c r="S7273" s="7"/>
      <c r="T7273" s="1"/>
      <c r="U7273" s="8"/>
      <c r="V7273" s="8"/>
      <c r="W7273" s="31"/>
      <c r="X7273" s="22"/>
      <c r="Y7273" s="4"/>
      <c r="Z7273" s="4"/>
      <c r="AA7273" s="4"/>
      <c r="AB7273" s="9"/>
      <c r="AD7273" s="165"/>
      <c r="AE7273" s="180"/>
      <c r="AF7273" s="193"/>
      <c r="AG7273" s="188"/>
      <c r="AH7273" s="188"/>
      <c r="AI7273" s="180"/>
      <c r="AJ7273" s="172"/>
      <c r="AK7273" s="172"/>
      <c r="AL7273" s="172"/>
      <c r="AM7273" s="165"/>
    </row>
    <row r="7274" spans="1:39">
      <c r="A7274" s="2"/>
      <c r="B7274" s="3"/>
      <c r="C7274" s="4"/>
      <c r="D7274" s="65"/>
      <c r="E7274" s="135"/>
      <c r="F7274" s="6"/>
      <c r="G7274" s="6"/>
      <c r="H7274" s="6"/>
      <c r="I7274" s="6"/>
      <c r="J7274" s="2"/>
      <c r="K7274" s="2"/>
      <c r="L7274" s="3"/>
      <c r="M7274" s="71"/>
      <c r="N7274" s="73"/>
      <c r="O7274" s="70"/>
      <c r="P7274" s="42"/>
      <c r="Q7274" s="3"/>
      <c r="R7274" s="6"/>
      <c r="S7274" s="7"/>
      <c r="T7274" s="1"/>
      <c r="U7274" s="8"/>
      <c r="V7274" s="8"/>
      <c r="W7274" s="30"/>
      <c r="X7274" s="22"/>
      <c r="Y7274" s="4"/>
      <c r="Z7274" s="4"/>
      <c r="AA7274" s="4"/>
      <c r="AB7274" s="9"/>
      <c r="AD7274" s="165"/>
      <c r="AE7274" s="180"/>
      <c r="AF7274" s="193"/>
      <c r="AG7274" s="188"/>
      <c r="AH7274" s="188"/>
      <c r="AI7274" s="180"/>
      <c r="AJ7274" s="172"/>
      <c r="AK7274" s="172"/>
      <c r="AL7274" s="172"/>
      <c r="AM7274" s="165"/>
    </row>
    <row r="7275" spans="1:39">
      <c r="A7275" s="2"/>
      <c r="B7275" s="3"/>
      <c r="C7275" s="4"/>
      <c r="D7275" s="65"/>
      <c r="E7275" s="135"/>
      <c r="F7275" s="6"/>
      <c r="G7275" s="6"/>
      <c r="H7275" s="6"/>
      <c r="I7275" s="6"/>
      <c r="J7275" s="2"/>
      <c r="K7275" s="2"/>
      <c r="L7275" s="3"/>
      <c r="M7275" s="71"/>
      <c r="N7275" s="73"/>
      <c r="O7275" s="70"/>
      <c r="P7275" s="42"/>
      <c r="Q7275" s="3"/>
      <c r="R7275" s="6"/>
      <c r="S7275" s="7"/>
      <c r="T7275" s="1"/>
      <c r="U7275" s="8"/>
      <c r="V7275" s="8"/>
      <c r="W7275" s="30"/>
      <c r="X7275" s="22"/>
      <c r="Y7275" s="4"/>
      <c r="Z7275" s="4"/>
      <c r="AA7275" s="4"/>
      <c r="AB7275" s="9"/>
      <c r="AD7275" s="165"/>
      <c r="AE7275" s="180"/>
      <c r="AF7275" s="193"/>
      <c r="AG7275" s="188"/>
      <c r="AH7275" s="188"/>
      <c r="AI7275" s="180"/>
      <c r="AJ7275" s="172"/>
      <c r="AK7275" s="172"/>
      <c r="AL7275" s="172"/>
      <c r="AM7275" s="165"/>
    </row>
    <row r="7276" spans="1:39">
      <c r="A7276" s="2"/>
      <c r="B7276" s="3"/>
      <c r="C7276" s="4"/>
      <c r="D7276" s="65"/>
      <c r="E7276" s="135"/>
      <c r="F7276" s="6"/>
      <c r="G7276" s="6"/>
      <c r="H7276" s="6"/>
      <c r="I7276" s="6"/>
      <c r="J7276" s="2"/>
      <c r="K7276" s="2"/>
      <c r="L7276" s="3"/>
      <c r="M7276" s="71"/>
      <c r="N7276" s="73"/>
      <c r="O7276" s="70"/>
      <c r="P7276" s="42"/>
      <c r="Q7276" s="3"/>
      <c r="R7276" s="6"/>
      <c r="S7276" s="7"/>
      <c r="T7276" s="1"/>
      <c r="U7276" s="8"/>
      <c r="V7276" s="8"/>
      <c r="W7276" s="29"/>
      <c r="X7276" s="22"/>
      <c r="Y7276" s="4"/>
      <c r="Z7276" s="4"/>
      <c r="AA7276" s="4"/>
      <c r="AB7276" s="9"/>
      <c r="AD7276" s="165"/>
      <c r="AE7276" s="180"/>
      <c r="AF7276" s="193"/>
      <c r="AG7276" s="188"/>
      <c r="AH7276" s="188"/>
      <c r="AI7276" s="180"/>
      <c r="AJ7276" s="172"/>
      <c r="AK7276" s="172"/>
      <c r="AL7276" s="172"/>
      <c r="AM7276" s="165"/>
    </row>
    <row r="7277" spans="1:39">
      <c r="A7277" s="2"/>
      <c r="B7277" s="3"/>
      <c r="C7277" s="4"/>
      <c r="D7277" s="65"/>
      <c r="E7277" s="135"/>
      <c r="F7277" s="6"/>
      <c r="G7277" s="6"/>
      <c r="H7277" s="6"/>
      <c r="I7277" s="6"/>
      <c r="J7277" s="2"/>
      <c r="K7277" s="2"/>
      <c r="L7277" s="3"/>
      <c r="M7277" s="71"/>
      <c r="N7277" s="73"/>
      <c r="O7277" s="70"/>
      <c r="P7277" s="42"/>
      <c r="Q7277" s="3"/>
      <c r="R7277" s="6"/>
      <c r="S7277" s="7"/>
      <c r="T7277" s="1"/>
      <c r="U7277" s="8"/>
      <c r="V7277" s="8"/>
      <c r="W7277" s="44"/>
      <c r="X7277" s="22"/>
      <c r="Y7277" s="4"/>
      <c r="Z7277" s="4"/>
      <c r="AA7277" s="4"/>
      <c r="AB7277" s="9"/>
      <c r="AD7277" s="165"/>
      <c r="AE7277" s="180"/>
      <c r="AF7277" s="193"/>
      <c r="AG7277" s="188"/>
      <c r="AH7277" s="188"/>
      <c r="AI7277" s="180"/>
      <c r="AJ7277" s="172"/>
      <c r="AK7277" s="172"/>
      <c r="AL7277" s="172"/>
      <c r="AM7277" s="165"/>
    </row>
    <row r="7278" spans="1:39">
      <c r="A7278" s="2"/>
      <c r="B7278" s="3"/>
      <c r="C7278" s="4"/>
      <c r="D7278" s="65"/>
      <c r="E7278" s="135"/>
      <c r="F7278" s="6"/>
      <c r="G7278" s="6"/>
      <c r="H7278" s="6"/>
      <c r="I7278" s="6"/>
      <c r="J7278" s="2"/>
      <c r="K7278" s="2"/>
      <c r="L7278" s="3"/>
      <c r="M7278" s="71"/>
      <c r="N7278" s="73"/>
      <c r="O7278" s="70"/>
      <c r="P7278" s="42"/>
      <c r="Q7278" s="3"/>
      <c r="R7278" s="6"/>
      <c r="S7278" s="7"/>
      <c r="T7278" s="1"/>
      <c r="U7278" s="8"/>
      <c r="V7278" s="8"/>
      <c r="W7278" s="44"/>
      <c r="X7278" s="22"/>
      <c r="Y7278" s="4"/>
      <c r="Z7278" s="4"/>
      <c r="AA7278" s="4"/>
      <c r="AB7278" s="9"/>
      <c r="AD7278" s="165"/>
      <c r="AE7278" s="180"/>
      <c r="AF7278" s="193"/>
      <c r="AG7278" s="188"/>
      <c r="AH7278" s="188"/>
      <c r="AI7278" s="180"/>
      <c r="AJ7278" s="172"/>
      <c r="AK7278" s="172"/>
      <c r="AL7278" s="172"/>
      <c r="AM7278" s="165"/>
    </row>
    <row r="7279" spans="1:39">
      <c r="A7279" s="2"/>
      <c r="B7279" s="3"/>
      <c r="C7279" s="4"/>
      <c r="D7279" s="65"/>
      <c r="E7279" s="135"/>
      <c r="F7279" s="6"/>
      <c r="G7279" s="6"/>
      <c r="H7279" s="6"/>
      <c r="I7279" s="6"/>
      <c r="J7279" s="2"/>
      <c r="K7279" s="2"/>
      <c r="L7279" s="3"/>
      <c r="M7279" s="71"/>
      <c r="N7279" s="73"/>
      <c r="O7279" s="70"/>
      <c r="P7279" s="42"/>
      <c r="Q7279" s="3"/>
      <c r="R7279" s="6"/>
      <c r="S7279" s="7"/>
      <c r="T7279" s="1"/>
      <c r="U7279" s="8"/>
      <c r="V7279" s="8"/>
      <c r="W7279" s="30"/>
      <c r="X7279" s="22"/>
      <c r="Y7279" s="4"/>
      <c r="Z7279" s="4"/>
      <c r="AA7279" s="4"/>
      <c r="AB7279" s="9"/>
      <c r="AD7279" s="165"/>
      <c r="AE7279" s="180"/>
      <c r="AF7279" s="193"/>
      <c r="AG7279" s="188"/>
      <c r="AH7279" s="188"/>
      <c r="AI7279" s="180"/>
      <c r="AJ7279" s="172"/>
      <c r="AK7279" s="172"/>
      <c r="AL7279" s="172"/>
      <c r="AM7279" s="165"/>
    </row>
    <row r="7280" spans="1:39">
      <c r="A7280" s="2"/>
      <c r="B7280" s="3"/>
      <c r="C7280" s="4"/>
      <c r="D7280" s="65"/>
      <c r="E7280" s="135"/>
      <c r="F7280" s="6"/>
      <c r="G7280" s="6"/>
      <c r="H7280" s="6"/>
      <c r="I7280" s="6"/>
      <c r="J7280" s="2"/>
      <c r="K7280" s="2"/>
      <c r="L7280" s="3"/>
      <c r="M7280" s="71"/>
      <c r="N7280" s="73"/>
      <c r="O7280" s="70"/>
      <c r="P7280" s="42"/>
      <c r="Q7280" s="3"/>
      <c r="R7280" s="6"/>
      <c r="S7280" s="7"/>
      <c r="T7280" s="1"/>
      <c r="U7280" s="8"/>
      <c r="V7280" s="8"/>
      <c r="W7280" s="29"/>
      <c r="X7280" s="22"/>
      <c r="Y7280" s="4"/>
      <c r="Z7280" s="4"/>
      <c r="AA7280" s="4"/>
      <c r="AB7280" s="9"/>
      <c r="AD7280" s="165"/>
      <c r="AE7280" s="180"/>
      <c r="AF7280" s="193"/>
      <c r="AG7280" s="188"/>
      <c r="AH7280" s="188"/>
      <c r="AI7280" s="180"/>
      <c r="AJ7280" s="172"/>
      <c r="AK7280" s="172"/>
      <c r="AL7280" s="172"/>
      <c r="AM7280" s="165"/>
    </row>
    <row r="7281" spans="1:39">
      <c r="A7281" s="2"/>
      <c r="B7281" s="3"/>
      <c r="C7281" s="4"/>
      <c r="D7281" s="65"/>
      <c r="E7281" s="135"/>
      <c r="F7281" s="6"/>
      <c r="G7281" s="6"/>
      <c r="H7281" s="6"/>
      <c r="I7281" s="6"/>
      <c r="J7281" s="2"/>
      <c r="K7281" s="2"/>
      <c r="L7281" s="3"/>
      <c r="M7281" s="71"/>
      <c r="N7281" s="73"/>
      <c r="O7281" s="70"/>
      <c r="P7281" s="42"/>
      <c r="Q7281" s="3"/>
      <c r="R7281" s="6"/>
      <c r="S7281" s="7"/>
      <c r="T7281" s="1"/>
      <c r="U7281" s="8"/>
      <c r="V7281" s="8"/>
      <c r="W7281" s="44"/>
      <c r="X7281" s="22"/>
      <c r="Y7281" s="4"/>
      <c r="Z7281" s="4"/>
      <c r="AA7281" s="4"/>
      <c r="AB7281" s="9"/>
      <c r="AD7281" s="165"/>
      <c r="AE7281" s="180"/>
      <c r="AF7281" s="193"/>
      <c r="AG7281" s="188"/>
      <c r="AH7281" s="188"/>
      <c r="AI7281" s="180"/>
      <c r="AJ7281" s="172"/>
      <c r="AK7281" s="172"/>
      <c r="AL7281" s="172"/>
      <c r="AM7281" s="165"/>
    </row>
    <row r="7282" spans="1:39">
      <c r="A7282" s="2"/>
      <c r="B7282" s="3"/>
      <c r="C7282" s="4"/>
      <c r="D7282" s="65"/>
      <c r="E7282" s="135"/>
      <c r="F7282" s="6"/>
      <c r="G7282" s="6"/>
      <c r="H7282" s="6"/>
      <c r="I7282" s="6"/>
      <c r="J7282" s="2"/>
      <c r="K7282" s="2"/>
      <c r="L7282" s="3"/>
      <c r="M7282" s="71"/>
      <c r="N7282" s="73"/>
      <c r="O7282" s="70"/>
      <c r="P7282" s="42"/>
      <c r="Q7282" s="3"/>
      <c r="R7282" s="6"/>
      <c r="S7282" s="7"/>
      <c r="T7282" s="1"/>
      <c r="U7282" s="8"/>
      <c r="V7282" s="8"/>
      <c r="W7282" s="44"/>
      <c r="X7282" s="22"/>
      <c r="Y7282" s="4"/>
      <c r="Z7282" s="4"/>
      <c r="AA7282" s="4"/>
      <c r="AB7282" s="9"/>
      <c r="AD7282" s="165"/>
      <c r="AE7282" s="180"/>
      <c r="AF7282" s="193"/>
      <c r="AG7282" s="188"/>
      <c r="AH7282" s="188"/>
      <c r="AI7282" s="180"/>
      <c r="AJ7282" s="172"/>
      <c r="AK7282" s="172"/>
      <c r="AL7282" s="172"/>
      <c r="AM7282" s="165"/>
    </row>
    <row r="7283" spans="1:39">
      <c r="A7283" s="2"/>
      <c r="B7283" s="3"/>
      <c r="C7283" s="4"/>
      <c r="D7283" s="65"/>
      <c r="E7283" s="135"/>
      <c r="F7283" s="6"/>
      <c r="G7283" s="6"/>
      <c r="H7283" s="6"/>
      <c r="I7283" s="6"/>
      <c r="J7283" s="2"/>
      <c r="K7283" s="2"/>
      <c r="L7283" s="3"/>
      <c r="M7283" s="71"/>
      <c r="N7283" s="73"/>
      <c r="O7283" s="70"/>
      <c r="P7283" s="42"/>
      <c r="Q7283" s="3"/>
      <c r="R7283" s="6"/>
      <c r="S7283" s="7"/>
      <c r="T7283" s="1"/>
      <c r="U7283" s="8"/>
      <c r="V7283" s="8"/>
      <c r="W7283" s="26"/>
      <c r="X7283" s="22"/>
      <c r="Y7283" s="4"/>
      <c r="Z7283" s="4"/>
      <c r="AA7283" s="4"/>
      <c r="AB7283" s="9"/>
      <c r="AD7283" s="165"/>
      <c r="AE7283" s="180"/>
      <c r="AF7283" s="193"/>
      <c r="AG7283" s="188"/>
      <c r="AH7283" s="188"/>
      <c r="AI7283" s="180"/>
      <c r="AJ7283" s="172"/>
      <c r="AK7283" s="172"/>
      <c r="AL7283" s="172"/>
      <c r="AM7283" s="165"/>
    </row>
    <row r="7284" spans="1:39">
      <c r="A7284" s="2"/>
      <c r="B7284" s="3"/>
      <c r="C7284" s="4"/>
      <c r="D7284" s="65"/>
      <c r="E7284" s="135"/>
      <c r="F7284" s="6"/>
      <c r="G7284" s="6"/>
      <c r="H7284" s="6"/>
      <c r="I7284" s="6"/>
      <c r="J7284" s="2"/>
      <c r="K7284" s="2"/>
      <c r="L7284" s="3"/>
      <c r="M7284" s="71"/>
      <c r="N7284" s="73"/>
      <c r="O7284" s="70"/>
      <c r="P7284" s="42"/>
      <c r="Q7284" s="3"/>
      <c r="R7284" s="6"/>
      <c r="S7284" s="7"/>
      <c r="T7284" s="1"/>
      <c r="U7284" s="8"/>
      <c r="V7284" s="8"/>
      <c r="W7284" s="26"/>
      <c r="X7284" s="22"/>
      <c r="Y7284" s="4"/>
      <c r="Z7284" s="4"/>
      <c r="AA7284" s="4"/>
      <c r="AB7284" s="9"/>
      <c r="AD7284" s="165"/>
      <c r="AE7284" s="180"/>
      <c r="AF7284" s="193"/>
      <c r="AG7284" s="188"/>
      <c r="AH7284" s="188"/>
      <c r="AI7284" s="180"/>
      <c r="AJ7284" s="172"/>
      <c r="AK7284" s="172"/>
      <c r="AL7284" s="172"/>
      <c r="AM7284" s="165"/>
    </row>
    <row r="7285" spans="1:39">
      <c r="A7285" s="2"/>
      <c r="B7285" s="3"/>
      <c r="C7285" s="4"/>
      <c r="D7285" s="65"/>
      <c r="E7285" s="135"/>
      <c r="F7285" s="6"/>
      <c r="G7285" s="6"/>
      <c r="H7285" s="6"/>
      <c r="I7285" s="6"/>
      <c r="J7285" s="2"/>
      <c r="K7285" s="2"/>
      <c r="L7285" s="3"/>
      <c r="M7285" s="71"/>
      <c r="N7285" s="73"/>
      <c r="O7285" s="70"/>
      <c r="P7285" s="42"/>
      <c r="Q7285" s="3"/>
      <c r="R7285" s="6"/>
      <c r="S7285" s="7"/>
      <c r="T7285" s="1"/>
      <c r="U7285" s="8"/>
      <c r="V7285" s="8"/>
      <c r="W7285" s="26"/>
      <c r="X7285" s="22"/>
      <c r="Y7285" s="4"/>
      <c r="Z7285" s="4"/>
      <c r="AA7285" s="4"/>
      <c r="AB7285" s="9"/>
      <c r="AD7285" s="165"/>
      <c r="AE7285" s="180"/>
      <c r="AF7285" s="193"/>
      <c r="AG7285" s="188"/>
      <c r="AH7285" s="188"/>
      <c r="AI7285" s="180"/>
      <c r="AJ7285" s="172"/>
      <c r="AK7285" s="172"/>
      <c r="AL7285" s="172"/>
      <c r="AM7285" s="165"/>
    </row>
    <row r="7286" spans="1:39">
      <c r="A7286" s="2"/>
      <c r="B7286" s="3"/>
      <c r="C7286" s="4"/>
      <c r="D7286" s="65"/>
      <c r="E7286" s="135"/>
      <c r="F7286" s="6"/>
      <c r="G7286" s="6"/>
      <c r="H7286" s="6"/>
      <c r="I7286" s="6"/>
      <c r="J7286" s="2"/>
      <c r="K7286" s="2"/>
      <c r="L7286" s="3"/>
      <c r="M7286" s="71"/>
      <c r="N7286" s="73"/>
      <c r="O7286" s="70"/>
      <c r="P7286" s="42"/>
      <c r="Q7286" s="3"/>
      <c r="R7286" s="6"/>
      <c r="S7286" s="7"/>
      <c r="T7286" s="1"/>
      <c r="U7286" s="8"/>
      <c r="V7286" s="8"/>
      <c r="W7286" s="26"/>
      <c r="X7286" s="22"/>
      <c r="Y7286" s="4"/>
      <c r="Z7286" s="4"/>
      <c r="AA7286" s="4"/>
      <c r="AB7286" s="9"/>
      <c r="AD7286" s="165"/>
      <c r="AE7286" s="180"/>
      <c r="AF7286" s="193"/>
      <c r="AG7286" s="188"/>
      <c r="AH7286" s="188"/>
      <c r="AI7286" s="180"/>
      <c r="AJ7286" s="172"/>
      <c r="AK7286" s="172"/>
      <c r="AL7286" s="172"/>
      <c r="AM7286" s="165"/>
    </row>
    <row r="7287" spans="1:39">
      <c r="A7287" s="2"/>
      <c r="B7287" s="3"/>
      <c r="C7287" s="4"/>
      <c r="D7287" s="65"/>
      <c r="E7287" s="135"/>
      <c r="F7287" s="6"/>
      <c r="G7287" s="6"/>
      <c r="H7287" s="6"/>
      <c r="I7287" s="6"/>
      <c r="J7287" s="2"/>
      <c r="K7287" s="2"/>
      <c r="L7287" s="3"/>
      <c r="M7287" s="71"/>
      <c r="N7287" s="73"/>
      <c r="O7287" s="70"/>
      <c r="P7287" s="42"/>
      <c r="Q7287" s="3"/>
      <c r="R7287" s="6"/>
      <c r="S7287" s="7"/>
      <c r="T7287" s="1"/>
      <c r="U7287" s="8"/>
      <c r="V7287" s="8"/>
      <c r="W7287" s="26"/>
      <c r="X7287" s="22"/>
      <c r="Y7287" s="4"/>
      <c r="Z7287" s="4"/>
      <c r="AA7287" s="4"/>
      <c r="AB7287" s="9"/>
      <c r="AD7287" s="165"/>
      <c r="AE7287" s="180"/>
      <c r="AF7287" s="193"/>
      <c r="AG7287" s="188"/>
      <c r="AH7287" s="188"/>
      <c r="AI7287" s="180"/>
      <c r="AJ7287" s="172"/>
      <c r="AK7287" s="172"/>
      <c r="AL7287" s="172"/>
      <c r="AM7287" s="165"/>
    </row>
    <row r="7288" spans="1:39">
      <c r="A7288" s="2"/>
      <c r="B7288" s="3"/>
      <c r="C7288" s="4"/>
      <c r="D7288" s="65"/>
      <c r="E7288" s="135"/>
      <c r="F7288" s="6"/>
      <c r="G7288" s="6"/>
      <c r="H7288" s="6"/>
      <c r="I7288" s="6"/>
      <c r="J7288" s="2"/>
      <c r="K7288" s="2"/>
      <c r="L7288" s="3"/>
      <c r="M7288" s="71"/>
      <c r="N7288" s="73"/>
      <c r="O7288" s="70"/>
      <c r="P7288" s="42"/>
      <c r="Q7288" s="3"/>
      <c r="R7288" s="6"/>
      <c r="S7288" s="7"/>
      <c r="T7288" s="1"/>
      <c r="U7288" s="8"/>
      <c r="V7288" s="8"/>
      <c r="W7288" s="26"/>
      <c r="X7288" s="22"/>
      <c r="Y7288" s="4"/>
      <c r="Z7288" s="4"/>
      <c r="AA7288" s="4"/>
      <c r="AB7288" s="9"/>
      <c r="AD7288" s="165"/>
      <c r="AE7288" s="180"/>
      <c r="AF7288" s="193"/>
      <c r="AG7288" s="188"/>
      <c r="AH7288" s="188"/>
      <c r="AI7288" s="180"/>
      <c r="AJ7288" s="172"/>
      <c r="AK7288" s="172"/>
      <c r="AL7288" s="172"/>
      <c r="AM7288" s="165"/>
    </row>
    <row r="7289" spans="1:39">
      <c r="A7289" s="2"/>
      <c r="B7289" s="3"/>
      <c r="C7289" s="4"/>
      <c r="D7289" s="65"/>
      <c r="E7289" s="135"/>
      <c r="F7289" s="6"/>
      <c r="G7289" s="6"/>
      <c r="H7289" s="6"/>
      <c r="I7289" s="6"/>
      <c r="J7289" s="2"/>
      <c r="K7289" s="2"/>
      <c r="L7289" s="3"/>
      <c r="M7289" s="71"/>
      <c r="N7289" s="73"/>
      <c r="O7289" s="70"/>
      <c r="P7289" s="42"/>
      <c r="Q7289" s="3"/>
      <c r="R7289" s="6"/>
      <c r="S7289" s="7"/>
      <c r="T7289" s="1"/>
      <c r="U7289" s="8"/>
      <c r="V7289" s="8"/>
      <c r="W7289" s="26"/>
      <c r="X7289" s="22"/>
      <c r="Y7289" s="4"/>
      <c r="Z7289" s="4"/>
      <c r="AA7289" s="4"/>
      <c r="AB7289" s="9"/>
      <c r="AD7289" s="165"/>
      <c r="AE7289" s="180"/>
      <c r="AF7289" s="193"/>
      <c r="AG7289" s="188"/>
      <c r="AH7289" s="188"/>
      <c r="AI7289" s="180"/>
      <c r="AJ7289" s="172"/>
      <c r="AK7289" s="172"/>
      <c r="AL7289" s="172"/>
      <c r="AM7289" s="165"/>
    </row>
    <row r="7290" spans="1:39">
      <c r="A7290" s="2"/>
      <c r="B7290" s="3"/>
      <c r="C7290" s="4"/>
      <c r="D7290" s="65"/>
      <c r="E7290" s="135"/>
      <c r="F7290" s="6"/>
      <c r="G7290" s="6"/>
      <c r="H7290" s="6"/>
      <c r="I7290" s="6"/>
      <c r="J7290" s="2"/>
      <c r="K7290" s="2"/>
      <c r="L7290" s="3"/>
      <c r="M7290" s="71"/>
      <c r="N7290" s="73"/>
      <c r="O7290" s="70"/>
      <c r="P7290" s="42"/>
      <c r="Q7290" s="3"/>
      <c r="R7290" s="6"/>
      <c r="S7290" s="7"/>
      <c r="T7290" s="1"/>
      <c r="U7290" s="8"/>
      <c r="V7290" s="8"/>
      <c r="W7290" s="26"/>
      <c r="X7290" s="22"/>
      <c r="Y7290" s="4"/>
      <c r="Z7290" s="4"/>
      <c r="AA7290" s="4"/>
      <c r="AB7290" s="9"/>
      <c r="AD7290" s="165"/>
      <c r="AE7290" s="180"/>
      <c r="AF7290" s="193"/>
      <c r="AG7290" s="188"/>
      <c r="AH7290" s="188"/>
      <c r="AI7290" s="180"/>
      <c r="AJ7290" s="172"/>
      <c r="AK7290" s="172"/>
      <c r="AL7290" s="172"/>
      <c r="AM7290" s="165"/>
    </row>
    <row r="7291" spans="1:39">
      <c r="A7291" s="2"/>
      <c r="B7291" s="3"/>
      <c r="C7291" s="4"/>
      <c r="D7291" s="65"/>
      <c r="E7291" s="135"/>
      <c r="F7291" s="6"/>
      <c r="G7291" s="6"/>
      <c r="H7291" s="6"/>
      <c r="I7291" s="6"/>
      <c r="J7291" s="2"/>
      <c r="K7291" s="2"/>
      <c r="L7291" s="3"/>
      <c r="M7291" s="71"/>
      <c r="N7291" s="73"/>
      <c r="O7291" s="70"/>
      <c r="P7291" s="42"/>
      <c r="Q7291" s="3"/>
      <c r="R7291" s="6"/>
      <c r="S7291" s="7"/>
      <c r="T7291" s="1"/>
      <c r="U7291" s="8"/>
      <c r="V7291" s="8"/>
      <c r="W7291" s="29"/>
      <c r="X7291" s="22"/>
      <c r="Y7291" s="4"/>
      <c r="Z7291" s="4"/>
      <c r="AA7291" s="4"/>
      <c r="AB7291" s="9"/>
      <c r="AD7291" s="165"/>
      <c r="AE7291" s="180"/>
      <c r="AF7291" s="193"/>
      <c r="AG7291" s="188"/>
      <c r="AH7291" s="188"/>
      <c r="AI7291" s="180"/>
      <c r="AJ7291" s="172"/>
      <c r="AK7291" s="172"/>
      <c r="AL7291" s="172"/>
      <c r="AM7291" s="165"/>
    </row>
    <row r="7292" spans="1:39">
      <c r="A7292" s="2"/>
      <c r="B7292" s="3"/>
      <c r="C7292" s="4"/>
      <c r="D7292" s="65"/>
      <c r="E7292" s="135"/>
      <c r="F7292" s="6"/>
      <c r="G7292" s="6"/>
      <c r="H7292" s="6"/>
      <c r="I7292" s="6"/>
      <c r="J7292" s="2"/>
      <c r="K7292" s="2"/>
      <c r="L7292" s="3"/>
      <c r="M7292" s="71"/>
      <c r="N7292" s="73"/>
      <c r="O7292" s="70"/>
      <c r="P7292" s="42"/>
      <c r="Q7292" s="3"/>
      <c r="R7292" s="6"/>
      <c r="S7292" s="7"/>
      <c r="T7292" s="1"/>
      <c r="U7292" s="8"/>
      <c r="V7292" s="8"/>
      <c r="W7292" s="57"/>
      <c r="X7292" s="22"/>
      <c r="Y7292" s="4"/>
      <c r="Z7292" s="4"/>
      <c r="AA7292" s="4"/>
      <c r="AB7292" s="9"/>
      <c r="AD7292" s="165"/>
      <c r="AE7292" s="180"/>
      <c r="AF7292" s="193"/>
      <c r="AG7292" s="188"/>
      <c r="AH7292" s="188"/>
      <c r="AI7292" s="180"/>
      <c r="AJ7292" s="172"/>
      <c r="AK7292" s="172"/>
      <c r="AL7292" s="172"/>
      <c r="AM7292" s="165"/>
    </row>
    <row r="7293" spans="1:39">
      <c r="A7293" s="2"/>
      <c r="B7293" s="3"/>
      <c r="C7293" s="4"/>
      <c r="D7293" s="65"/>
      <c r="E7293" s="135"/>
      <c r="F7293" s="6"/>
      <c r="G7293" s="6"/>
      <c r="H7293" s="6"/>
      <c r="I7293" s="6"/>
      <c r="J7293" s="2"/>
      <c r="K7293" s="2"/>
      <c r="L7293" s="3"/>
      <c r="M7293" s="71"/>
      <c r="N7293" s="73"/>
      <c r="O7293" s="70"/>
      <c r="P7293" s="42"/>
      <c r="Q7293" s="3"/>
      <c r="R7293" s="6"/>
      <c r="S7293" s="7"/>
      <c r="T7293" s="1"/>
      <c r="U7293" s="8"/>
      <c r="V7293" s="8"/>
      <c r="W7293" s="26"/>
      <c r="X7293" s="22"/>
      <c r="Y7293" s="4"/>
      <c r="Z7293" s="4"/>
      <c r="AA7293" s="4"/>
      <c r="AB7293" s="9"/>
      <c r="AD7293" s="165"/>
      <c r="AE7293" s="180"/>
      <c r="AF7293" s="193"/>
      <c r="AG7293" s="188"/>
      <c r="AH7293" s="188"/>
      <c r="AI7293" s="180"/>
      <c r="AJ7293" s="172"/>
      <c r="AK7293" s="172"/>
      <c r="AL7293" s="172"/>
      <c r="AM7293" s="165"/>
    </row>
    <row r="7294" spans="1:39">
      <c r="A7294" s="2"/>
      <c r="B7294" s="3"/>
      <c r="C7294" s="4"/>
      <c r="D7294" s="65"/>
      <c r="E7294" s="135"/>
      <c r="F7294" s="6"/>
      <c r="G7294" s="6"/>
      <c r="H7294" s="6"/>
      <c r="I7294" s="6"/>
      <c r="J7294" s="2"/>
      <c r="K7294" s="2"/>
      <c r="L7294" s="3"/>
      <c r="M7294" s="71"/>
      <c r="N7294" s="73"/>
      <c r="O7294" s="70"/>
      <c r="P7294" s="42"/>
      <c r="Q7294" s="3"/>
      <c r="R7294" s="6"/>
      <c r="S7294" s="7"/>
      <c r="T7294" s="1"/>
      <c r="U7294" s="8"/>
      <c r="V7294" s="8"/>
      <c r="W7294" s="29"/>
      <c r="X7294" s="22"/>
      <c r="Y7294" s="4"/>
      <c r="Z7294" s="4"/>
      <c r="AA7294" s="4"/>
      <c r="AB7294" s="9"/>
      <c r="AD7294" s="165"/>
      <c r="AE7294" s="180"/>
      <c r="AF7294" s="193"/>
      <c r="AG7294" s="188"/>
      <c r="AH7294" s="188"/>
      <c r="AI7294" s="180"/>
      <c r="AJ7294" s="172"/>
      <c r="AK7294" s="172"/>
      <c r="AL7294" s="172"/>
      <c r="AM7294" s="165"/>
    </row>
    <row r="7295" spans="1:39">
      <c r="A7295" s="2"/>
      <c r="B7295" s="3"/>
      <c r="C7295" s="4"/>
      <c r="D7295" s="65"/>
      <c r="E7295" s="135"/>
      <c r="F7295" s="6"/>
      <c r="G7295" s="6"/>
      <c r="H7295" s="6"/>
      <c r="I7295" s="6"/>
      <c r="J7295" s="2"/>
      <c r="K7295" s="2"/>
      <c r="L7295" s="3"/>
      <c r="M7295" s="71"/>
      <c r="N7295" s="73"/>
      <c r="O7295" s="70"/>
      <c r="P7295" s="42"/>
      <c r="Q7295" s="3"/>
      <c r="R7295" s="6"/>
      <c r="S7295" s="7"/>
      <c r="T7295" s="1"/>
      <c r="U7295" s="8"/>
      <c r="V7295" s="8"/>
      <c r="W7295" s="29"/>
      <c r="X7295" s="22"/>
      <c r="Y7295" s="4"/>
      <c r="Z7295" s="4"/>
      <c r="AA7295" s="4"/>
      <c r="AB7295" s="9"/>
      <c r="AD7295" s="165"/>
      <c r="AE7295" s="180"/>
      <c r="AF7295" s="193"/>
      <c r="AG7295" s="188"/>
      <c r="AH7295" s="188"/>
      <c r="AI7295" s="180"/>
      <c r="AJ7295" s="172"/>
      <c r="AK7295" s="172"/>
      <c r="AL7295" s="172"/>
      <c r="AM7295" s="165"/>
    </row>
    <row r="7296" spans="1:39">
      <c r="A7296" s="2"/>
      <c r="B7296" s="3"/>
      <c r="C7296" s="4"/>
      <c r="D7296" s="65"/>
      <c r="E7296" s="135"/>
      <c r="F7296" s="6"/>
      <c r="G7296" s="6"/>
      <c r="H7296" s="6"/>
      <c r="I7296" s="6"/>
      <c r="J7296" s="2"/>
      <c r="K7296" s="2"/>
      <c r="L7296" s="3"/>
      <c r="M7296" s="71"/>
      <c r="N7296" s="73"/>
      <c r="O7296" s="70"/>
      <c r="P7296" s="42"/>
      <c r="Q7296" s="3"/>
      <c r="R7296" s="6"/>
      <c r="S7296" s="7"/>
      <c r="T7296" s="1"/>
      <c r="U7296" s="8"/>
      <c r="V7296" s="8"/>
      <c r="W7296" s="31"/>
      <c r="X7296" s="22"/>
      <c r="Y7296" s="4"/>
      <c r="Z7296" s="4"/>
      <c r="AA7296" s="4"/>
      <c r="AB7296" s="9"/>
      <c r="AD7296" s="165"/>
      <c r="AE7296" s="180"/>
      <c r="AF7296" s="193"/>
      <c r="AG7296" s="188"/>
      <c r="AH7296" s="188"/>
      <c r="AI7296" s="180"/>
      <c r="AJ7296" s="172"/>
      <c r="AK7296" s="172"/>
      <c r="AL7296" s="172"/>
      <c r="AM7296" s="165"/>
    </row>
    <row r="7297" spans="1:39">
      <c r="A7297" s="2"/>
      <c r="B7297" s="3"/>
      <c r="C7297" s="4"/>
      <c r="D7297" s="65"/>
      <c r="E7297" s="135"/>
      <c r="F7297" s="6"/>
      <c r="G7297" s="6"/>
      <c r="H7297" s="6"/>
      <c r="I7297" s="6"/>
      <c r="J7297" s="2"/>
      <c r="K7297" s="2"/>
      <c r="L7297" s="3"/>
      <c r="M7297" s="71"/>
      <c r="N7297" s="73"/>
      <c r="O7297" s="70"/>
      <c r="P7297" s="42"/>
      <c r="Q7297" s="3"/>
      <c r="R7297" s="6"/>
      <c r="S7297" s="7"/>
      <c r="T7297" s="1"/>
      <c r="U7297" s="8"/>
      <c r="V7297" s="8"/>
      <c r="W7297" s="30"/>
      <c r="X7297" s="22"/>
      <c r="Y7297" s="4"/>
      <c r="Z7297" s="4"/>
      <c r="AA7297" s="4"/>
      <c r="AB7297" s="9"/>
      <c r="AD7297" s="165"/>
      <c r="AE7297" s="180"/>
      <c r="AF7297" s="193"/>
      <c r="AG7297" s="188"/>
      <c r="AH7297" s="188"/>
      <c r="AI7297" s="180"/>
      <c r="AJ7297" s="172"/>
      <c r="AK7297" s="172"/>
      <c r="AL7297" s="172"/>
      <c r="AM7297" s="165"/>
    </row>
    <row r="7298" spans="1:39">
      <c r="A7298" s="2"/>
      <c r="B7298" s="3"/>
      <c r="C7298" s="4"/>
      <c r="D7298" s="65"/>
      <c r="E7298" s="135"/>
      <c r="F7298" s="6"/>
      <c r="G7298" s="6"/>
      <c r="H7298" s="6"/>
      <c r="I7298" s="6"/>
      <c r="J7298" s="2"/>
      <c r="K7298" s="2"/>
      <c r="L7298" s="3"/>
      <c r="M7298" s="71"/>
      <c r="N7298" s="73"/>
      <c r="O7298" s="70"/>
      <c r="P7298" s="42"/>
      <c r="Q7298" s="3"/>
      <c r="R7298" s="6"/>
      <c r="S7298" s="7"/>
      <c r="T7298" s="1"/>
      <c r="U7298" s="8"/>
      <c r="V7298" s="8"/>
      <c r="W7298" s="30"/>
      <c r="X7298" s="22"/>
      <c r="Y7298" s="4"/>
      <c r="Z7298" s="4"/>
      <c r="AA7298" s="4"/>
      <c r="AB7298" s="9"/>
      <c r="AD7298" s="165"/>
      <c r="AE7298" s="180"/>
      <c r="AF7298" s="193"/>
      <c r="AG7298" s="188"/>
      <c r="AH7298" s="188"/>
      <c r="AI7298" s="180"/>
      <c r="AJ7298" s="172"/>
      <c r="AK7298" s="172"/>
      <c r="AL7298" s="172"/>
      <c r="AM7298" s="165"/>
    </row>
    <row r="7299" spans="1:39">
      <c r="A7299" s="2"/>
      <c r="B7299" s="3"/>
      <c r="C7299" s="4"/>
      <c r="D7299" s="65"/>
      <c r="E7299" s="135"/>
      <c r="F7299" s="6"/>
      <c r="G7299" s="6"/>
      <c r="H7299" s="6"/>
      <c r="I7299" s="6"/>
      <c r="J7299" s="2"/>
      <c r="K7299" s="2"/>
      <c r="L7299" s="3"/>
      <c r="M7299" s="71"/>
      <c r="N7299" s="73"/>
      <c r="O7299" s="70"/>
      <c r="P7299" s="42"/>
      <c r="Q7299" s="3"/>
      <c r="R7299" s="6"/>
      <c r="S7299" s="7"/>
      <c r="T7299" s="1"/>
      <c r="U7299" s="8"/>
      <c r="V7299" s="8"/>
      <c r="W7299" s="29"/>
      <c r="X7299" s="22"/>
      <c r="Y7299" s="4"/>
      <c r="Z7299" s="4"/>
      <c r="AA7299" s="4"/>
      <c r="AB7299" s="9"/>
      <c r="AD7299" s="165"/>
      <c r="AE7299" s="180"/>
      <c r="AF7299" s="193"/>
      <c r="AG7299" s="188"/>
      <c r="AH7299" s="188"/>
      <c r="AI7299" s="180"/>
      <c r="AJ7299" s="172"/>
      <c r="AK7299" s="172"/>
      <c r="AL7299" s="172"/>
      <c r="AM7299" s="165"/>
    </row>
    <row r="7300" spans="1:39">
      <c r="A7300" s="2"/>
      <c r="B7300" s="3"/>
      <c r="C7300" s="4"/>
      <c r="D7300" s="65"/>
      <c r="E7300" s="135"/>
      <c r="F7300" s="6"/>
      <c r="G7300" s="6"/>
      <c r="H7300" s="6"/>
      <c r="I7300" s="6"/>
      <c r="J7300" s="2"/>
      <c r="K7300" s="2"/>
      <c r="L7300" s="3"/>
      <c r="M7300" s="71"/>
      <c r="N7300" s="73"/>
      <c r="O7300" s="70"/>
      <c r="P7300" s="42"/>
      <c r="Q7300" s="3"/>
      <c r="R7300" s="6"/>
      <c r="S7300" s="7"/>
      <c r="T7300" s="1"/>
      <c r="U7300" s="8"/>
      <c r="V7300" s="8"/>
      <c r="W7300" s="44"/>
      <c r="X7300" s="22"/>
      <c r="Y7300" s="4"/>
      <c r="Z7300" s="4"/>
      <c r="AA7300" s="4"/>
      <c r="AB7300" s="9"/>
      <c r="AD7300" s="165"/>
      <c r="AE7300" s="180"/>
      <c r="AF7300" s="193"/>
      <c r="AG7300" s="188"/>
      <c r="AH7300" s="188"/>
      <c r="AI7300" s="180"/>
      <c r="AJ7300" s="172"/>
      <c r="AK7300" s="172"/>
      <c r="AL7300" s="172"/>
      <c r="AM7300" s="165"/>
    </row>
    <row r="7301" spans="1:39">
      <c r="A7301" s="2"/>
      <c r="B7301" s="3"/>
      <c r="C7301" s="4"/>
      <c r="D7301" s="65"/>
      <c r="E7301" s="135"/>
      <c r="F7301" s="6"/>
      <c r="G7301" s="6"/>
      <c r="H7301" s="6"/>
      <c r="I7301" s="6"/>
      <c r="J7301" s="2"/>
      <c r="K7301" s="2"/>
      <c r="L7301" s="3"/>
      <c r="M7301" s="71"/>
      <c r="N7301" s="73"/>
      <c r="O7301" s="70"/>
      <c r="P7301" s="42"/>
      <c r="Q7301" s="3"/>
      <c r="R7301" s="6"/>
      <c r="S7301" s="7"/>
      <c r="T7301" s="1"/>
      <c r="U7301" s="8"/>
      <c r="V7301" s="8"/>
      <c r="W7301" s="44"/>
      <c r="X7301" s="22"/>
      <c r="Y7301" s="4"/>
      <c r="Z7301" s="4"/>
      <c r="AA7301" s="4"/>
      <c r="AB7301" s="9"/>
      <c r="AD7301" s="165"/>
      <c r="AE7301" s="180"/>
      <c r="AF7301" s="193"/>
      <c r="AG7301" s="188"/>
      <c r="AH7301" s="188"/>
      <c r="AI7301" s="180"/>
      <c r="AJ7301" s="172"/>
      <c r="AK7301" s="172"/>
      <c r="AL7301" s="172"/>
      <c r="AM7301" s="165"/>
    </row>
    <row r="7302" spans="1:39">
      <c r="A7302" s="2"/>
      <c r="B7302" s="3"/>
      <c r="C7302" s="4"/>
      <c r="D7302" s="65"/>
      <c r="E7302" s="135"/>
      <c r="F7302" s="6"/>
      <c r="G7302" s="6"/>
      <c r="H7302" s="6"/>
      <c r="I7302" s="6"/>
      <c r="J7302" s="2"/>
      <c r="K7302" s="2"/>
      <c r="L7302" s="3"/>
      <c r="M7302" s="71"/>
      <c r="N7302" s="73"/>
      <c r="O7302" s="70"/>
      <c r="P7302" s="42"/>
      <c r="Q7302" s="3"/>
      <c r="R7302" s="6"/>
      <c r="S7302" s="7"/>
      <c r="T7302" s="1"/>
      <c r="U7302" s="8"/>
      <c r="V7302" s="8"/>
      <c r="W7302" s="30"/>
      <c r="X7302" s="22"/>
      <c r="Y7302" s="4"/>
      <c r="Z7302" s="4"/>
      <c r="AA7302" s="4"/>
      <c r="AB7302" s="9"/>
      <c r="AD7302" s="165"/>
      <c r="AE7302" s="180"/>
      <c r="AF7302" s="193"/>
      <c r="AG7302" s="188"/>
      <c r="AH7302" s="188"/>
      <c r="AI7302" s="180"/>
      <c r="AJ7302" s="172"/>
      <c r="AK7302" s="172"/>
      <c r="AL7302" s="172"/>
      <c r="AM7302" s="165"/>
    </row>
    <row r="7303" spans="1:39">
      <c r="A7303" s="2"/>
      <c r="B7303" s="3"/>
      <c r="C7303" s="4"/>
      <c r="D7303" s="65"/>
      <c r="E7303" s="135"/>
      <c r="F7303" s="6"/>
      <c r="G7303" s="6"/>
      <c r="H7303" s="6"/>
      <c r="I7303" s="6"/>
      <c r="J7303" s="2"/>
      <c r="K7303" s="2"/>
      <c r="L7303" s="3"/>
      <c r="M7303" s="71"/>
      <c r="N7303" s="73"/>
      <c r="O7303" s="70"/>
      <c r="P7303" s="42"/>
      <c r="Q7303" s="3"/>
      <c r="R7303" s="6"/>
      <c r="S7303" s="7"/>
      <c r="T7303" s="1"/>
      <c r="U7303" s="8"/>
      <c r="V7303" s="8"/>
      <c r="W7303" s="29"/>
      <c r="X7303" s="22"/>
      <c r="Y7303" s="4"/>
      <c r="Z7303" s="4"/>
      <c r="AA7303" s="4"/>
      <c r="AB7303" s="9"/>
      <c r="AD7303" s="165"/>
      <c r="AE7303" s="180"/>
      <c r="AF7303" s="193"/>
      <c r="AG7303" s="188"/>
      <c r="AH7303" s="188"/>
      <c r="AI7303" s="180"/>
      <c r="AJ7303" s="172"/>
      <c r="AK7303" s="172"/>
      <c r="AL7303" s="172"/>
      <c r="AM7303" s="165"/>
    </row>
    <row r="7304" spans="1:39">
      <c r="A7304" s="2"/>
      <c r="B7304" s="3"/>
      <c r="C7304" s="4"/>
      <c r="D7304" s="65"/>
      <c r="E7304" s="135"/>
      <c r="F7304" s="6"/>
      <c r="G7304" s="6"/>
      <c r="H7304" s="6"/>
      <c r="I7304" s="6"/>
      <c r="J7304" s="2"/>
      <c r="K7304" s="2"/>
      <c r="L7304" s="3"/>
      <c r="M7304" s="71"/>
      <c r="N7304" s="73"/>
      <c r="O7304" s="70"/>
      <c r="P7304" s="42"/>
      <c r="Q7304" s="3"/>
      <c r="R7304" s="6"/>
      <c r="S7304" s="7"/>
      <c r="T7304" s="1"/>
      <c r="U7304" s="8"/>
      <c r="V7304" s="8"/>
      <c r="W7304" s="44"/>
      <c r="X7304" s="22"/>
      <c r="Y7304" s="4"/>
      <c r="Z7304" s="4"/>
      <c r="AA7304" s="4"/>
      <c r="AB7304" s="9"/>
      <c r="AD7304" s="165"/>
      <c r="AE7304" s="180"/>
      <c r="AF7304" s="193"/>
      <c r="AG7304" s="188"/>
      <c r="AH7304" s="188"/>
      <c r="AI7304" s="180"/>
      <c r="AJ7304" s="172"/>
      <c r="AK7304" s="172"/>
      <c r="AL7304" s="172"/>
      <c r="AM7304" s="165"/>
    </row>
    <row r="7305" spans="1:39">
      <c r="A7305" s="2"/>
      <c r="B7305" s="3"/>
      <c r="C7305" s="4"/>
      <c r="D7305" s="65"/>
      <c r="E7305" s="135"/>
      <c r="F7305" s="6"/>
      <c r="G7305" s="6"/>
      <c r="H7305" s="6"/>
      <c r="I7305" s="6"/>
      <c r="J7305" s="2"/>
      <c r="K7305" s="2"/>
      <c r="L7305" s="3"/>
      <c r="M7305" s="71"/>
      <c r="N7305" s="73"/>
      <c r="O7305" s="70"/>
      <c r="P7305" s="42"/>
      <c r="Q7305" s="3"/>
      <c r="R7305" s="6"/>
      <c r="S7305" s="7"/>
      <c r="T7305" s="1"/>
      <c r="U7305" s="8"/>
      <c r="V7305" s="8"/>
      <c r="W7305" s="44"/>
      <c r="X7305" s="22"/>
      <c r="Y7305" s="4"/>
      <c r="Z7305" s="4"/>
      <c r="AA7305" s="4"/>
      <c r="AB7305" s="9"/>
      <c r="AD7305" s="165"/>
      <c r="AE7305" s="180"/>
      <c r="AF7305" s="193"/>
      <c r="AG7305" s="188"/>
      <c r="AH7305" s="188"/>
      <c r="AI7305" s="180"/>
      <c r="AJ7305" s="172"/>
      <c r="AK7305" s="172"/>
      <c r="AL7305" s="172"/>
      <c r="AM7305" s="165"/>
    </row>
    <row r="7306" spans="1:39">
      <c r="A7306" s="2"/>
      <c r="B7306" s="3"/>
      <c r="C7306" s="4"/>
      <c r="D7306" s="65"/>
      <c r="E7306" s="135"/>
      <c r="F7306" s="6"/>
      <c r="G7306" s="6"/>
      <c r="H7306" s="6"/>
      <c r="I7306" s="6"/>
      <c r="J7306" s="2"/>
      <c r="K7306" s="2"/>
      <c r="L7306" s="3"/>
      <c r="M7306" s="71"/>
      <c r="N7306" s="73"/>
      <c r="O7306" s="70"/>
      <c r="P7306" s="42"/>
      <c r="Q7306" s="3"/>
      <c r="R7306" s="6"/>
      <c r="S7306" s="7"/>
      <c r="T7306" s="1"/>
      <c r="U7306" s="8"/>
      <c r="V7306" s="8"/>
      <c r="W7306" s="26"/>
      <c r="X7306" s="22"/>
      <c r="Y7306" s="4"/>
      <c r="Z7306" s="4"/>
      <c r="AA7306" s="4"/>
      <c r="AB7306" s="9"/>
      <c r="AD7306" s="165"/>
      <c r="AE7306" s="180"/>
      <c r="AF7306" s="193"/>
      <c r="AG7306" s="188"/>
      <c r="AH7306" s="188"/>
      <c r="AI7306" s="180"/>
      <c r="AJ7306" s="172"/>
      <c r="AK7306" s="172"/>
      <c r="AL7306" s="172"/>
      <c r="AM7306" s="165"/>
    </row>
    <row r="7307" spans="1:39">
      <c r="A7307" s="2"/>
      <c r="B7307" s="3"/>
      <c r="C7307" s="4"/>
      <c r="D7307" s="65"/>
      <c r="E7307" s="135"/>
      <c r="F7307" s="6"/>
      <c r="G7307" s="6"/>
      <c r="H7307" s="6"/>
      <c r="I7307" s="6"/>
      <c r="J7307" s="2"/>
      <c r="K7307" s="2"/>
      <c r="L7307" s="3"/>
      <c r="M7307" s="71"/>
      <c r="N7307" s="73"/>
      <c r="O7307" s="70"/>
      <c r="P7307" s="42"/>
      <c r="Q7307" s="3"/>
      <c r="R7307" s="6"/>
      <c r="S7307" s="7"/>
      <c r="T7307" s="1"/>
      <c r="U7307" s="8"/>
      <c r="V7307" s="8"/>
      <c r="W7307" s="26"/>
      <c r="X7307" s="22"/>
      <c r="Y7307" s="4"/>
      <c r="Z7307" s="4"/>
      <c r="AA7307" s="4"/>
      <c r="AB7307" s="9"/>
      <c r="AD7307" s="165"/>
      <c r="AE7307" s="180"/>
      <c r="AF7307" s="193"/>
      <c r="AG7307" s="188"/>
      <c r="AH7307" s="188"/>
      <c r="AI7307" s="180"/>
      <c r="AJ7307" s="172"/>
      <c r="AK7307" s="172"/>
      <c r="AL7307" s="172"/>
      <c r="AM7307" s="165"/>
    </row>
    <row r="7308" spans="1:39">
      <c r="A7308" s="2"/>
      <c r="B7308" s="3"/>
      <c r="C7308" s="4"/>
      <c r="D7308" s="65"/>
      <c r="E7308" s="135"/>
      <c r="F7308" s="6"/>
      <c r="G7308" s="6"/>
      <c r="H7308" s="6"/>
      <c r="I7308" s="6"/>
      <c r="J7308" s="2"/>
      <c r="K7308" s="2"/>
      <c r="L7308" s="3"/>
      <c r="M7308" s="71"/>
      <c r="N7308" s="73"/>
      <c r="O7308" s="70"/>
      <c r="P7308" s="42"/>
      <c r="Q7308" s="3"/>
      <c r="R7308" s="6"/>
      <c r="S7308" s="7"/>
      <c r="T7308" s="1"/>
      <c r="U7308" s="8"/>
      <c r="V7308" s="8"/>
      <c r="W7308" s="26"/>
      <c r="X7308" s="22"/>
      <c r="Y7308" s="4"/>
      <c r="Z7308" s="4"/>
      <c r="AA7308" s="4"/>
      <c r="AB7308" s="9"/>
      <c r="AD7308" s="165"/>
      <c r="AE7308" s="180"/>
      <c r="AF7308" s="193"/>
      <c r="AG7308" s="188"/>
      <c r="AH7308" s="188"/>
      <c r="AI7308" s="180"/>
      <c r="AJ7308" s="172"/>
      <c r="AK7308" s="172"/>
      <c r="AL7308" s="172"/>
      <c r="AM7308" s="165"/>
    </row>
    <row r="7309" spans="1:39">
      <c r="A7309" s="2"/>
      <c r="B7309" s="3"/>
      <c r="C7309" s="4"/>
      <c r="D7309" s="65"/>
      <c r="E7309" s="135"/>
      <c r="F7309" s="6"/>
      <c r="G7309" s="6"/>
      <c r="H7309" s="6"/>
      <c r="I7309" s="6"/>
      <c r="J7309" s="2"/>
      <c r="K7309" s="2"/>
      <c r="L7309" s="3"/>
      <c r="M7309" s="71"/>
      <c r="N7309" s="73"/>
      <c r="O7309" s="70"/>
      <c r="P7309" s="42"/>
      <c r="Q7309" s="3"/>
      <c r="R7309" s="6"/>
      <c r="S7309" s="7"/>
      <c r="T7309" s="1"/>
      <c r="U7309" s="8"/>
      <c r="V7309" s="8"/>
      <c r="W7309" s="26"/>
      <c r="X7309" s="22"/>
      <c r="Y7309" s="4"/>
      <c r="Z7309" s="4"/>
      <c r="AA7309" s="4"/>
      <c r="AB7309" s="9"/>
      <c r="AD7309" s="165"/>
      <c r="AE7309" s="180"/>
      <c r="AF7309" s="193"/>
      <c r="AG7309" s="188"/>
      <c r="AH7309" s="188"/>
      <c r="AI7309" s="180"/>
      <c r="AJ7309" s="172"/>
      <c r="AK7309" s="172"/>
      <c r="AL7309" s="172"/>
      <c r="AM7309" s="165"/>
    </row>
    <row r="7310" spans="1:39">
      <c r="A7310" s="2"/>
      <c r="B7310" s="3"/>
      <c r="C7310" s="4"/>
      <c r="D7310" s="65"/>
      <c r="E7310" s="135"/>
      <c r="F7310" s="6"/>
      <c r="G7310" s="6"/>
      <c r="H7310" s="6"/>
      <c r="I7310" s="6"/>
      <c r="J7310" s="2"/>
      <c r="K7310" s="2"/>
      <c r="L7310" s="3"/>
      <c r="M7310" s="71"/>
      <c r="N7310" s="73"/>
      <c r="O7310" s="70"/>
      <c r="P7310" s="42"/>
      <c r="Q7310" s="3"/>
      <c r="R7310" s="6"/>
      <c r="S7310" s="7"/>
      <c r="T7310" s="1"/>
      <c r="U7310" s="8"/>
      <c r="V7310" s="8"/>
      <c r="W7310" s="26"/>
      <c r="X7310" s="22"/>
      <c r="Y7310" s="4"/>
      <c r="Z7310" s="4"/>
      <c r="AA7310" s="4"/>
      <c r="AB7310" s="9"/>
      <c r="AD7310" s="165"/>
      <c r="AE7310" s="180"/>
      <c r="AF7310" s="193"/>
      <c r="AG7310" s="188"/>
      <c r="AH7310" s="188"/>
      <c r="AI7310" s="180"/>
      <c r="AJ7310" s="172"/>
      <c r="AK7310" s="172"/>
      <c r="AL7310" s="172"/>
      <c r="AM7310" s="165"/>
    </row>
    <row r="7311" spans="1:39">
      <c r="A7311" s="2"/>
      <c r="B7311" s="3"/>
      <c r="C7311" s="4"/>
      <c r="D7311" s="65"/>
      <c r="E7311" s="135"/>
      <c r="F7311" s="6"/>
      <c r="G7311" s="6"/>
      <c r="H7311" s="6"/>
      <c r="I7311" s="6"/>
      <c r="J7311" s="2"/>
      <c r="K7311" s="2"/>
      <c r="L7311" s="3"/>
      <c r="M7311" s="71"/>
      <c r="N7311" s="73"/>
      <c r="O7311" s="70"/>
      <c r="P7311" s="42"/>
      <c r="Q7311" s="3"/>
      <c r="R7311" s="6"/>
      <c r="S7311" s="7"/>
      <c r="T7311" s="1"/>
      <c r="U7311" s="8"/>
      <c r="V7311" s="8"/>
      <c r="W7311" s="26"/>
      <c r="X7311" s="22"/>
      <c r="Y7311" s="4"/>
      <c r="Z7311" s="4"/>
      <c r="AA7311" s="4"/>
      <c r="AB7311" s="9"/>
      <c r="AD7311" s="165"/>
      <c r="AE7311" s="180"/>
      <c r="AF7311" s="193"/>
      <c r="AG7311" s="188"/>
      <c r="AH7311" s="188"/>
      <c r="AI7311" s="180"/>
      <c r="AJ7311" s="172"/>
      <c r="AK7311" s="172"/>
      <c r="AL7311" s="172"/>
      <c r="AM7311" s="165"/>
    </row>
    <row r="7312" spans="1:39">
      <c r="A7312" s="2"/>
      <c r="B7312" s="3"/>
      <c r="C7312" s="4"/>
      <c r="D7312" s="65"/>
      <c r="E7312" s="135"/>
      <c r="F7312" s="6"/>
      <c r="G7312" s="6"/>
      <c r="H7312" s="6"/>
      <c r="I7312" s="6"/>
      <c r="J7312" s="2"/>
      <c r="K7312" s="2"/>
      <c r="L7312" s="3"/>
      <c r="M7312" s="71"/>
      <c r="N7312" s="73"/>
      <c r="O7312" s="70"/>
      <c r="P7312" s="42"/>
      <c r="Q7312" s="3"/>
      <c r="R7312" s="6"/>
      <c r="S7312" s="7"/>
      <c r="T7312" s="1"/>
      <c r="U7312" s="8"/>
      <c r="V7312" s="8"/>
      <c r="W7312" s="26"/>
      <c r="X7312" s="22"/>
      <c r="Y7312" s="4"/>
      <c r="Z7312" s="4"/>
      <c r="AA7312" s="4"/>
      <c r="AB7312" s="9"/>
      <c r="AD7312" s="165"/>
      <c r="AE7312" s="180"/>
      <c r="AF7312" s="193"/>
      <c r="AG7312" s="188"/>
      <c r="AH7312" s="188"/>
      <c r="AI7312" s="180"/>
      <c r="AJ7312" s="172"/>
      <c r="AK7312" s="172"/>
      <c r="AL7312" s="172"/>
      <c r="AM7312" s="165"/>
    </row>
    <row r="7313" spans="1:39">
      <c r="A7313" s="2"/>
      <c r="B7313" s="3"/>
      <c r="C7313" s="4"/>
      <c r="D7313" s="65"/>
      <c r="E7313" s="135"/>
      <c r="F7313" s="6"/>
      <c r="G7313" s="6"/>
      <c r="H7313" s="6"/>
      <c r="I7313" s="6"/>
      <c r="J7313" s="2"/>
      <c r="K7313" s="2"/>
      <c r="L7313" s="3"/>
      <c r="M7313" s="71"/>
      <c r="N7313" s="73"/>
      <c r="O7313" s="70"/>
      <c r="P7313" s="42"/>
      <c r="Q7313" s="3"/>
      <c r="R7313" s="6"/>
      <c r="S7313" s="7"/>
      <c r="T7313" s="1"/>
      <c r="U7313" s="8"/>
      <c r="V7313" s="8"/>
      <c r="W7313" s="26"/>
      <c r="X7313" s="22"/>
      <c r="Y7313" s="4"/>
      <c r="Z7313" s="4"/>
      <c r="AA7313" s="4"/>
      <c r="AB7313" s="9"/>
      <c r="AD7313" s="165"/>
      <c r="AE7313" s="180"/>
      <c r="AF7313" s="193"/>
      <c r="AG7313" s="188"/>
      <c r="AH7313" s="188"/>
      <c r="AI7313" s="180"/>
      <c r="AJ7313" s="172"/>
      <c r="AK7313" s="172"/>
      <c r="AL7313" s="172"/>
      <c r="AM7313" s="165"/>
    </row>
    <row r="7314" spans="1:39">
      <c r="A7314" s="2"/>
      <c r="B7314" s="3"/>
      <c r="C7314" s="4"/>
      <c r="D7314" s="65"/>
      <c r="E7314" s="135"/>
      <c r="F7314" s="6"/>
      <c r="G7314" s="6"/>
      <c r="H7314" s="6"/>
      <c r="I7314" s="6"/>
      <c r="J7314" s="2"/>
      <c r="K7314" s="2"/>
      <c r="L7314" s="3"/>
      <c r="M7314" s="71"/>
      <c r="N7314" s="73"/>
      <c r="O7314" s="70"/>
      <c r="P7314" s="42"/>
      <c r="Q7314" s="3"/>
      <c r="R7314" s="6"/>
      <c r="S7314" s="7"/>
      <c r="T7314" s="1"/>
      <c r="U7314" s="8"/>
      <c r="V7314" s="8"/>
      <c r="W7314" s="29"/>
      <c r="X7314" s="22"/>
      <c r="Y7314" s="4"/>
      <c r="Z7314" s="4"/>
      <c r="AA7314" s="4"/>
      <c r="AB7314" s="9"/>
      <c r="AD7314" s="165"/>
      <c r="AE7314" s="180"/>
      <c r="AF7314" s="193"/>
      <c r="AG7314" s="188"/>
      <c r="AH7314" s="188"/>
      <c r="AI7314" s="180"/>
      <c r="AJ7314" s="172"/>
      <c r="AK7314" s="172"/>
      <c r="AL7314" s="172"/>
      <c r="AM7314" s="165"/>
    </row>
    <row r="7315" spans="1:39">
      <c r="A7315" s="2"/>
      <c r="B7315" s="3"/>
      <c r="C7315" s="4"/>
      <c r="D7315" s="65"/>
      <c r="E7315" s="135"/>
      <c r="F7315" s="6"/>
      <c r="G7315" s="6"/>
      <c r="H7315" s="6"/>
      <c r="I7315" s="6"/>
      <c r="J7315" s="2"/>
      <c r="K7315" s="2"/>
      <c r="L7315" s="3"/>
      <c r="M7315" s="71"/>
      <c r="N7315" s="73"/>
      <c r="O7315" s="70"/>
      <c r="P7315" s="42"/>
      <c r="Q7315" s="3"/>
      <c r="R7315" s="6"/>
      <c r="S7315" s="7"/>
      <c r="T7315" s="1"/>
      <c r="U7315" s="8"/>
      <c r="V7315" s="8"/>
      <c r="W7315" s="57"/>
      <c r="X7315" s="22"/>
      <c r="Y7315" s="4"/>
      <c r="Z7315" s="4"/>
      <c r="AA7315" s="4"/>
      <c r="AB7315" s="9"/>
      <c r="AD7315" s="165"/>
      <c r="AE7315" s="180"/>
      <c r="AF7315" s="193"/>
      <c r="AG7315" s="188"/>
      <c r="AH7315" s="188"/>
      <c r="AI7315" s="180"/>
      <c r="AJ7315" s="172"/>
      <c r="AK7315" s="172"/>
      <c r="AL7315" s="172"/>
      <c r="AM7315" s="165"/>
    </row>
    <row r="7316" spans="1:39">
      <c r="A7316" s="2"/>
      <c r="B7316" s="3"/>
      <c r="C7316" s="4"/>
      <c r="D7316" s="65"/>
      <c r="E7316" s="135"/>
      <c r="F7316" s="6"/>
      <c r="G7316" s="6"/>
      <c r="H7316" s="6"/>
      <c r="I7316" s="6"/>
      <c r="J7316" s="2"/>
      <c r="K7316" s="2"/>
      <c r="L7316" s="3"/>
      <c r="M7316" s="71"/>
      <c r="N7316" s="73"/>
      <c r="O7316" s="70"/>
      <c r="P7316" s="42"/>
      <c r="Q7316" s="3"/>
      <c r="R7316" s="6"/>
      <c r="S7316" s="7"/>
      <c r="T7316" s="1"/>
      <c r="U7316" s="8"/>
      <c r="V7316" s="8"/>
      <c r="W7316" s="26"/>
      <c r="X7316" s="22"/>
      <c r="Y7316" s="4"/>
      <c r="Z7316" s="4"/>
      <c r="AA7316" s="4"/>
      <c r="AB7316" s="9"/>
      <c r="AD7316" s="165"/>
      <c r="AE7316" s="180"/>
      <c r="AF7316" s="193"/>
      <c r="AG7316" s="188"/>
      <c r="AH7316" s="188"/>
      <c r="AI7316" s="180"/>
      <c r="AJ7316" s="172"/>
      <c r="AK7316" s="172"/>
      <c r="AL7316" s="172"/>
      <c r="AM7316" s="165"/>
    </row>
    <row r="7317" spans="1:39">
      <c r="A7317" s="2"/>
      <c r="B7317" s="3"/>
      <c r="C7317" s="4"/>
      <c r="D7317" s="65"/>
      <c r="E7317" s="135"/>
      <c r="F7317" s="6"/>
      <c r="G7317" s="6"/>
      <c r="H7317" s="6"/>
      <c r="I7317" s="6"/>
      <c r="J7317" s="2"/>
      <c r="K7317" s="2"/>
      <c r="L7317" s="3"/>
      <c r="M7317" s="71"/>
      <c r="N7317" s="73"/>
      <c r="O7317" s="70"/>
      <c r="P7317" s="42"/>
      <c r="Q7317" s="3"/>
      <c r="R7317" s="6"/>
      <c r="S7317" s="7"/>
      <c r="T7317" s="1"/>
      <c r="U7317" s="8"/>
      <c r="V7317" s="8"/>
      <c r="W7317" s="29"/>
      <c r="X7317" s="22"/>
      <c r="Y7317" s="4"/>
      <c r="Z7317" s="4"/>
      <c r="AA7317" s="4"/>
      <c r="AB7317" s="9"/>
      <c r="AD7317" s="165"/>
      <c r="AE7317" s="180"/>
      <c r="AF7317" s="193"/>
      <c r="AG7317" s="188"/>
      <c r="AH7317" s="188"/>
      <c r="AI7317" s="180"/>
      <c r="AJ7317" s="172"/>
      <c r="AK7317" s="172"/>
      <c r="AL7317" s="172"/>
      <c r="AM7317" s="165"/>
    </row>
    <row r="7318" spans="1:39">
      <c r="A7318" s="2"/>
      <c r="B7318" s="3"/>
      <c r="C7318" s="4"/>
      <c r="D7318" s="65"/>
      <c r="E7318" s="135"/>
      <c r="F7318" s="6"/>
      <c r="G7318" s="6"/>
      <c r="H7318" s="6"/>
      <c r="I7318" s="6"/>
      <c r="J7318" s="2"/>
      <c r="K7318" s="2"/>
      <c r="L7318" s="3"/>
      <c r="M7318" s="71"/>
      <c r="N7318" s="73"/>
      <c r="O7318" s="70"/>
      <c r="P7318" s="42"/>
      <c r="Q7318" s="3"/>
      <c r="R7318" s="6"/>
      <c r="S7318" s="7"/>
      <c r="T7318" s="1"/>
      <c r="U7318" s="8"/>
      <c r="V7318" s="8"/>
      <c r="W7318" s="29"/>
      <c r="X7318" s="22"/>
      <c r="Y7318" s="4"/>
      <c r="Z7318" s="4"/>
      <c r="AA7318" s="4"/>
      <c r="AB7318" s="9"/>
      <c r="AD7318" s="165"/>
      <c r="AE7318" s="180"/>
      <c r="AF7318" s="193"/>
      <c r="AG7318" s="188"/>
      <c r="AH7318" s="188"/>
      <c r="AI7318" s="180"/>
      <c r="AJ7318" s="172"/>
      <c r="AK7318" s="172"/>
      <c r="AL7318" s="172"/>
      <c r="AM7318" s="165"/>
    </row>
    <row r="7319" spans="1:39">
      <c r="A7319" s="2"/>
      <c r="B7319" s="3"/>
      <c r="C7319" s="4"/>
      <c r="D7319" s="65"/>
      <c r="E7319" s="135"/>
      <c r="F7319" s="6"/>
      <c r="G7319" s="6"/>
      <c r="H7319" s="6"/>
      <c r="I7319" s="6"/>
      <c r="J7319" s="2"/>
      <c r="K7319" s="2"/>
      <c r="L7319" s="3"/>
      <c r="M7319" s="71"/>
      <c r="N7319" s="73"/>
      <c r="O7319" s="70"/>
      <c r="P7319" s="42"/>
      <c r="Q7319" s="3"/>
      <c r="R7319" s="6"/>
      <c r="S7319" s="7"/>
      <c r="T7319" s="1"/>
      <c r="U7319" s="8"/>
      <c r="V7319" s="8"/>
      <c r="W7319" s="31"/>
      <c r="X7319" s="22"/>
      <c r="Y7319" s="4"/>
      <c r="Z7319" s="4"/>
      <c r="AA7319" s="4"/>
      <c r="AB7319" s="9"/>
      <c r="AD7319" s="165"/>
      <c r="AE7319" s="180"/>
      <c r="AF7319" s="193"/>
      <c r="AG7319" s="188"/>
      <c r="AH7319" s="188"/>
      <c r="AI7319" s="180"/>
      <c r="AJ7319" s="172"/>
      <c r="AK7319" s="172"/>
      <c r="AL7319" s="172"/>
      <c r="AM7319" s="165"/>
    </row>
    <row r="7320" spans="1:39">
      <c r="A7320" s="2"/>
      <c r="B7320" s="3"/>
      <c r="C7320" s="4"/>
      <c r="D7320" s="65"/>
      <c r="E7320" s="135"/>
      <c r="F7320" s="6"/>
      <c r="G7320" s="6"/>
      <c r="H7320" s="6"/>
      <c r="I7320" s="6"/>
      <c r="J7320" s="2"/>
      <c r="K7320" s="2"/>
      <c r="L7320" s="3"/>
      <c r="M7320" s="71"/>
      <c r="N7320" s="73"/>
      <c r="O7320" s="70"/>
      <c r="P7320" s="42"/>
      <c r="Q7320" s="3"/>
      <c r="R7320" s="6"/>
      <c r="S7320" s="7"/>
      <c r="T7320" s="1"/>
      <c r="U7320" s="8"/>
      <c r="V7320" s="8"/>
      <c r="W7320" s="30"/>
      <c r="X7320" s="22"/>
      <c r="Y7320" s="4"/>
      <c r="Z7320" s="4"/>
      <c r="AA7320" s="4"/>
      <c r="AB7320" s="9"/>
      <c r="AD7320" s="165"/>
      <c r="AE7320" s="180"/>
      <c r="AF7320" s="193"/>
      <c r="AG7320" s="188"/>
      <c r="AH7320" s="188"/>
      <c r="AI7320" s="180"/>
      <c r="AJ7320" s="172"/>
      <c r="AK7320" s="172"/>
      <c r="AL7320" s="172"/>
      <c r="AM7320" s="165"/>
    </row>
    <row r="7321" spans="1:39">
      <c r="A7321" s="2"/>
      <c r="B7321" s="3"/>
      <c r="C7321" s="4"/>
      <c r="D7321" s="65"/>
      <c r="E7321" s="135"/>
      <c r="F7321" s="6"/>
      <c r="G7321" s="6"/>
      <c r="H7321" s="6"/>
      <c r="I7321" s="6"/>
      <c r="J7321" s="2"/>
      <c r="K7321" s="2"/>
      <c r="L7321" s="3"/>
      <c r="M7321" s="71"/>
      <c r="N7321" s="73"/>
      <c r="O7321" s="70"/>
      <c r="P7321" s="42"/>
      <c r="Q7321" s="3"/>
      <c r="R7321" s="6"/>
      <c r="S7321" s="7"/>
      <c r="T7321" s="1"/>
      <c r="U7321" s="8"/>
      <c r="V7321" s="8"/>
      <c r="W7321" s="30"/>
      <c r="X7321" s="22"/>
      <c r="Y7321" s="4"/>
      <c r="Z7321" s="4"/>
      <c r="AA7321" s="4"/>
      <c r="AB7321" s="9"/>
      <c r="AD7321" s="165"/>
      <c r="AE7321" s="180"/>
      <c r="AF7321" s="193"/>
      <c r="AG7321" s="188"/>
      <c r="AH7321" s="188"/>
      <c r="AI7321" s="180"/>
      <c r="AJ7321" s="172"/>
      <c r="AK7321" s="172"/>
      <c r="AL7321" s="172"/>
      <c r="AM7321" s="165"/>
    </row>
    <row r="7322" spans="1:39">
      <c r="A7322" s="2"/>
      <c r="B7322" s="3"/>
      <c r="C7322" s="4"/>
      <c r="D7322" s="65"/>
      <c r="E7322" s="135"/>
      <c r="F7322" s="6"/>
      <c r="G7322" s="6"/>
      <c r="H7322" s="6"/>
      <c r="I7322" s="6"/>
      <c r="J7322" s="8"/>
      <c r="K7322" s="72"/>
      <c r="L7322" s="3"/>
      <c r="M7322" s="71"/>
      <c r="N7322" s="73"/>
      <c r="O7322" s="70"/>
      <c r="P7322" s="42"/>
      <c r="Q7322" s="3"/>
      <c r="R7322" s="6"/>
      <c r="S7322" s="7"/>
      <c r="T7322" s="1"/>
      <c r="U7322" s="8"/>
      <c r="V7322" s="8"/>
      <c r="W7322" s="25"/>
      <c r="X7322" s="22"/>
      <c r="Y7322" s="70"/>
      <c r="Z7322" s="70"/>
      <c r="AA7322" s="70"/>
      <c r="AB7322" s="9"/>
      <c r="AD7322" s="165"/>
      <c r="AE7322" s="180"/>
      <c r="AF7322" s="193"/>
      <c r="AG7322" s="188"/>
      <c r="AH7322" s="188"/>
      <c r="AI7322" s="165"/>
      <c r="AJ7322" s="172"/>
      <c r="AK7322" s="172"/>
      <c r="AL7322" s="172"/>
      <c r="AM7322" s="165"/>
    </row>
    <row r="7323" spans="1:39">
      <c r="A7323" s="2"/>
      <c r="B7323" s="3"/>
      <c r="C7323" s="4"/>
      <c r="D7323" s="65"/>
      <c r="E7323" s="135"/>
      <c r="F7323" s="6"/>
      <c r="G7323" s="6"/>
      <c r="H7323" s="6"/>
      <c r="I7323" s="6"/>
      <c r="J7323" s="8"/>
      <c r="K7323" s="72"/>
      <c r="L7323" s="3"/>
      <c r="M7323" s="71"/>
      <c r="N7323" s="73"/>
      <c r="O7323" s="70"/>
      <c r="P7323" s="42"/>
      <c r="Q7323" s="3"/>
      <c r="R7323" s="6"/>
      <c r="S7323" s="7"/>
      <c r="T7323" s="1"/>
      <c r="U7323" s="8"/>
      <c r="V7323" s="8"/>
      <c r="W7323" s="25"/>
      <c r="X7323" s="22"/>
      <c r="Y7323" s="70"/>
      <c r="Z7323" s="70"/>
      <c r="AA7323" s="70"/>
      <c r="AB7323" s="9"/>
      <c r="AD7323" s="165"/>
      <c r="AE7323" s="180"/>
      <c r="AF7323" s="193"/>
      <c r="AG7323" s="188"/>
      <c r="AH7323" s="188"/>
      <c r="AI7323" s="165"/>
      <c r="AJ7323" s="172"/>
      <c r="AK7323" s="172"/>
      <c r="AL7323" s="172"/>
      <c r="AM7323" s="165"/>
    </row>
    <row r="7324" spans="1:39">
      <c r="A7324" s="2"/>
      <c r="B7324" s="3"/>
      <c r="C7324" s="4"/>
      <c r="D7324" s="65"/>
      <c r="E7324" s="135"/>
      <c r="F7324" s="6"/>
      <c r="G7324" s="6"/>
      <c r="H7324" s="6"/>
      <c r="I7324" s="6"/>
      <c r="J7324" s="8"/>
      <c r="K7324" s="72"/>
      <c r="L7324" s="3"/>
      <c r="M7324" s="71"/>
      <c r="N7324" s="73"/>
      <c r="O7324" s="70"/>
      <c r="P7324" s="42"/>
      <c r="Q7324" s="3"/>
      <c r="R7324" s="6"/>
      <c r="S7324" s="7"/>
      <c r="T7324" s="1"/>
      <c r="U7324" s="8"/>
      <c r="V7324" s="8"/>
      <c r="W7324" s="25"/>
      <c r="X7324" s="22"/>
      <c r="Y7324" s="70"/>
      <c r="Z7324" s="70"/>
      <c r="AA7324" s="70"/>
      <c r="AB7324" s="9"/>
      <c r="AD7324" s="165"/>
      <c r="AE7324" s="180"/>
      <c r="AF7324" s="193"/>
      <c r="AG7324" s="188"/>
      <c r="AH7324" s="188"/>
      <c r="AI7324" s="165"/>
      <c r="AJ7324" s="172"/>
      <c r="AK7324" s="172"/>
      <c r="AL7324" s="172"/>
      <c r="AM7324" s="165"/>
    </row>
    <row r="7325" spans="1:39">
      <c r="A7325" s="2"/>
      <c r="B7325" s="3"/>
      <c r="C7325" s="4"/>
      <c r="D7325" s="65"/>
      <c r="E7325" s="135"/>
      <c r="F7325" s="6"/>
      <c r="G7325" s="6"/>
      <c r="H7325" s="6"/>
      <c r="I7325" s="6"/>
      <c r="J7325" s="2"/>
      <c r="K7325" s="8"/>
      <c r="L7325" s="3"/>
      <c r="M7325" s="71"/>
      <c r="N7325" s="73"/>
      <c r="O7325" s="70"/>
      <c r="P7325" s="42"/>
      <c r="Q7325" s="3"/>
      <c r="R7325" s="6"/>
      <c r="S7325" s="7"/>
      <c r="T7325" s="1"/>
      <c r="U7325" s="8"/>
      <c r="V7325" s="8"/>
      <c r="W7325" s="25"/>
      <c r="X7325" s="22"/>
      <c r="Y7325" s="4"/>
      <c r="Z7325" s="4"/>
      <c r="AA7325" s="4"/>
      <c r="AB7325" s="9"/>
      <c r="AD7325" s="165"/>
      <c r="AE7325" s="180"/>
      <c r="AF7325" s="193"/>
      <c r="AG7325" s="188"/>
      <c r="AH7325" s="188"/>
      <c r="AI7325" s="165"/>
      <c r="AJ7325" s="172"/>
      <c r="AK7325" s="172"/>
      <c r="AL7325" s="172"/>
      <c r="AM7325" s="165"/>
    </row>
    <row r="7326" spans="1:39">
      <c r="A7326" s="2"/>
      <c r="B7326" s="3"/>
      <c r="C7326" s="4"/>
      <c r="D7326" s="65"/>
      <c r="E7326" s="135"/>
      <c r="F7326" s="6"/>
      <c r="G7326" s="6"/>
      <c r="H7326" s="6"/>
      <c r="I7326" s="6"/>
      <c r="J7326" s="2"/>
      <c r="K7326" s="8"/>
      <c r="L7326" s="3"/>
      <c r="M7326" s="71"/>
      <c r="N7326" s="73"/>
      <c r="O7326" s="70"/>
      <c r="P7326" s="42"/>
      <c r="Q7326" s="3"/>
      <c r="R7326" s="6"/>
      <c r="S7326" s="7"/>
      <c r="T7326" s="1"/>
      <c r="U7326" s="8"/>
      <c r="V7326" s="8"/>
      <c r="W7326" s="25"/>
      <c r="X7326" s="22"/>
      <c r="Y7326" s="4"/>
      <c r="Z7326" s="4"/>
      <c r="AA7326" s="4"/>
      <c r="AB7326" s="9"/>
      <c r="AD7326" s="165"/>
      <c r="AE7326" s="180"/>
      <c r="AF7326" s="193"/>
      <c r="AG7326" s="188"/>
      <c r="AH7326" s="188"/>
      <c r="AI7326" s="165"/>
      <c r="AJ7326" s="172"/>
      <c r="AK7326" s="172"/>
      <c r="AL7326" s="172"/>
      <c r="AM7326" s="165"/>
    </row>
    <row r="7327" spans="1:39">
      <c r="A7327" s="2"/>
      <c r="B7327" s="3"/>
      <c r="C7327" s="4"/>
      <c r="D7327" s="65"/>
      <c r="E7327" s="135"/>
      <c r="F7327" s="6"/>
      <c r="G7327" s="6"/>
      <c r="H7327" s="6"/>
      <c r="I7327" s="6"/>
      <c r="J7327" s="2"/>
      <c r="K7327" s="8"/>
      <c r="L7327" s="3"/>
      <c r="M7327" s="71"/>
      <c r="N7327" s="73"/>
      <c r="O7327" s="70"/>
      <c r="P7327" s="42"/>
      <c r="Q7327" s="3"/>
      <c r="R7327" s="6"/>
      <c r="S7327" s="7"/>
      <c r="T7327" s="1"/>
      <c r="U7327" s="8"/>
      <c r="V7327" s="8"/>
      <c r="W7327" s="25"/>
      <c r="X7327" s="22"/>
      <c r="Y7327" s="4"/>
      <c r="Z7327" s="4"/>
      <c r="AA7327" s="4"/>
      <c r="AB7327" s="9"/>
      <c r="AD7327" s="165"/>
      <c r="AE7327" s="180"/>
      <c r="AF7327" s="193"/>
      <c r="AG7327" s="188"/>
      <c r="AH7327" s="188"/>
      <c r="AI7327" s="165"/>
      <c r="AJ7327" s="172"/>
      <c r="AK7327" s="172"/>
      <c r="AL7327" s="172"/>
      <c r="AM7327" s="165"/>
    </row>
    <row r="7328" spans="1:39">
      <c r="A7328" s="2"/>
      <c r="B7328" s="3"/>
      <c r="C7328" s="4"/>
      <c r="D7328" s="65"/>
      <c r="E7328" s="135"/>
      <c r="F7328" s="6"/>
      <c r="G7328" s="6"/>
      <c r="H7328" s="6"/>
      <c r="I7328" s="6"/>
      <c r="J7328" s="2"/>
      <c r="K7328" s="2"/>
      <c r="L7328" s="3"/>
      <c r="M7328" s="71"/>
      <c r="N7328" s="73"/>
      <c r="O7328" s="70"/>
      <c r="P7328" s="42"/>
      <c r="Q7328" s="3"/>
      <c r="R7328" s="6"/>
      <c r="S7328" s="7"/>
      <c r="T7328" s="1"/>
      <c r="U7328" s="8"/>
      <c r="V7328" s="8"/>
      <c r="W7328" s="25"/>
      <c r="X7328" s="22"/>
      <c r="Y7328" s="4"/>
      <c r="Z7328" s="4"/>
      <c r="AA7328" s="4"/>
      <c r="AB7328" s="9"/>
      <c r="AD7328" s="165"/>
      <c r="AE7328" s="180"/>
      <c r="AF7328" s="193"/>
      <c r="AG7328" s="188"/>
      <c r="AH7328" s="188"/>
      <c r="AI7328" s="165"/>
      <c r="AJ7328" s="172"/>
      <c r="AK7328" s="172"/>
      <c r="AL7328" s="172"/>
      <c r="AM7328" s="165"/>
    </row>
    <row r="7329" spans="1:39">
      <c r="A7329" s="2"/>
      <c r="B7329" s="3"/>
      <c r="C7329" s="4"/>
      <c r="D7329" s="65"/>
      <c r="E7329" s="135"/>
      <c r="F7329" s="6"/>
      <c r="G7329" s="6"/>
      <c r="H7329" s="6"/>
      <c r="I7329" s="6"/>
      <c r="J7329" s="2"/>
      <c r="K7329" s="2"/>
      <c r="L7329" s="3"/>
      <c r="M7329" s="71"/>
      <c r="N7329" s="73"/>
      <c r="O7329" s="70"/>
      <c r="P7329" s="42"/>
      <c r="Q7329" s="3"/>
      <c r="R7329" s="6"/>
      <c r="S7329" s="7"/>
      <c r="T7329" s="1"/>
      <c r="U7329" s="8"/>
      <c r="V7329" s="8"/>
      <c r="W7329" s="25"/>
      <c r="X7329" s="22"/>
      <c r="Y7329" s="4"/>
      <c r="Z7329" s="4"/>
      <c r="AA7329" s="4"/>
      <c r="AB7329" s="9"/>
      <c r="AD7329" s="165"/>
      <c r="AE7329" s="180"/>
      <c r="AF7329" s="193"/>
      <c r="AG7329" s="188"/>
      <c r="AH7329" s="188"/>
      <c r="AI7329" s="165"/>
      <c r="AJ7329" s="172"/>
      <c r="AK7329" s="172"/>
      <c r="AL7329" s="172"/>
      <c r="AM7329" s="165"/>
    </row>
    <row r="7330" spans="1:39">
      <c r="A7330" s="2"/>
      <c r="B7330" s="3"/>
      <c r="C7330" s="4"/>
      <c r="D7330" s="65"/>
      <c r="E7330" s="135"/>
      <c r="F7330" s="6"/>
      <c r="G7330" s="6"/>
      <c r="H7330" s="6"/>
      <c r="I7330" s="6"/>
      <c r="J7330" s="2"/>
      <c r="K7330" s="2"/>
      <c r="L7330" s="3"/>
      <c r="M7330" s="71"/>
      <c r="N7330" s="73"/>
      <c r="O7330" s="70"/>
      <c r="P7330" s="42"/>
      <c r="Q7330" s="3"/>
      <c r="R7330" s="6"/>
      <c r="S7330" s="7"/>
      <c r="T7330" s="1"/>
      <c r="U7330" s="8"/>
      <c r="V7330" s="8"/>
      <c r="W7330" s="25"/>
      <c r="X7330" s="22"/>
      <c r="Y7330" s="4"/>
      <c r="Z7330" s="4"/>
      <c r="AA7330" s="4"/>
      <c r="AB7330" s="9"/>
      <c r="AD7330" s="165"/>
      <c r="AE7330" s="180"/>
      <c r="AF7330" s="193"/>
      <c r="AG7330" s="188"/>
      <c r="AH7330" s="188"/>
      <c r="AI7330" s="165"/>
      <c r="AJ7330" s="172"/>
      <c r="AK7330" s="172"/>
      <c r="AL7330" s="172"/>
      <c r="AM7330" s="165"/>
    </row>
    <row r="7331" spans="1:39">
      <c r="A7331" s="2"/>
      <c r="B7331" s="3"/>
      <c r="C7331" s="4"/>
      <c r="D7331" s="65"/>
      <c r="E7331" s="135"/>
      <c r="F7331" s="6"/>
      <c r="G7331" s="6"/>
      <c r="H7331" s="6"/>
      <c r="I7331" s="6"/>
      <c r="J7331" s="2"/>
      <c r="K7331" s="2"/>
      <c r="L7331" s="3"/>
      <c r="M7331" s="71"/>
      <c r="N7331" s="73"/>
      <c r="O7331" s="70"/>
      <c r="P7331" s="42"/>
      <c r="Q7331" s="3"/>
      <c r="R7331" s="6"/>
      <c r="S7331" s="7"/>
      <c r="T7331" s="1"/>
      <c r="U7331" s="8"/>
      <c r="V7331" s="8"/>
      <c r="W7331" s="25"/>
      <c r="X7331" s="22"/>
      <c r="Y7331" s="4"/>
      <c r="Z7331" s="4"/>
      <c r="AA7331" s="4"/>
      <c r="AB7331" s="9"/>
      <c r="AD7331" s="165"/>
      <c r="AE7331" s="180"/>
      <c r="AF7331" s="193"/>
      <c r="AG7331" s="188"/>
      <c r="AH7331" s="188"/>
      <c r="AI7331" s="165"/>
      <c r="AJ7331" s="172"/>
      <c r="AK7331" s="172"/>
      <c r="AL7331" s="172"/>
      <c r="AM7331" s="165"/>
    </row>
    <row r="7332" spans="1:39">
      <c r="A7332" s="2"/>
      <c r="B7332" s="3"/>
      <c r="C7332" s="4"/>
      <c r="D7332" s="65"/>
      <c r="E7332" s="135"/>
      <c r="F7332" s="6"/>
      <c r="G7332" s="6"/>
      <c r="H7332" s="6"/>
      <c r="I7332" s="6"/>
      <c r="J7332" s="2"/>
      <c r="K7332" s="2"/>
      <c r="L7332" s="3"/>
      <c r="M7332" s="71"/>
      <c r="N7332" s="73"/>
      <c r="O7332" s="70"/>
      <c r="P7332" s="42"/>
      <c r="Q7332" s="3"/>
      <c r="R7332" s="6"/>
      <c r="S7332" s="7"/>
      <c r="T7332" s="1"/>
      <c r="U7332" s="8"/>
      <c r="V7332" s="8"/>
      <c r="W7332" s="25"/>
      <c r="X7332" s="22"/>
      <c r="Y7332" s="4"/>
      <c r="Z7332" s="4"/>
      <c r="AA7332" s="4"/>
      <c r="AB7332" s="9"/>
      <c r="AD7332" s="165"/>
      <c r="AE7332" s="180"/>
      <c r="AF7332" s="193"/>
      <c r="AG7332" s="188"/>
      <c r="AH7332" s="188"/>
      <c r="AI7332" s="165"/>
      <c r="AJ7332" s="172"/>
      <c r="AK7332" s="172"/>
      <c r="AL7332" s="172"/>
      <c r="AM7332" s="165"/>
    </row>
    <row r="7333" spans="1:39">
      <c r="A7333" s="2"/>
      <c r="B7333" s="3"/>
      <c r="C7333" s="4"/>
      <c r="D7333" s="65"/>
      <c r="E7333" s="135"/>
      <c r="F7333" s="6"/>
      <c r="G7333" s="6"/>
      <c r="H7333" s="6"/>
      <c r="I7333" s="6"/>
      <c r="J7333" s="2"/>
      <c r="K7333" s="2"/>
      <c r="L7333" s="3"/>
      <c r="M7333" s="71"/>
      <c r="N7333" s="73"/>
      <c r="O7333" s="70"/>
      <c r="P7333" s="42"/>
      <c r="Q7333" s="3"/>
      <c r="R7333" s="6"/>
      <c r="S7333" s="7"/>
      <c r="T7333" s="1"/>
      <c r="U7333" s="8"/>
      <c r="V7333" s="8"/>
      <c r="W7333" s="25"/>
      <c r="X7333" s="22"/>
      <c r="Y7333" s="4"/>
      <c r="Z7333" s="4"/>
      <c r="AA7333" s="4"/>
      <c r="AB7333" s="9"/>
      <c r="AD7333" s="165"/>
      <c r="AE7333" s="180"/>
      <c r="AF7333" s="193"/>
      <c r="AG7333" s="188"/>
      <c r="AH7333" s="188"/>
      <c r="AI7333" s="165"/>
      <c r="AJ7333" s="172"/>
      <c r="AK7333" s="172"/>
      <c r="AL7333" s="172"/>
      <c r="AM7333" s="165"/>
    </row>
    <row r="7334" spans="1:39">
      <c r="A7334" s="2"/>
      <c r="B7334" s="3"/>
      <c r="C7334" s="4"/>
      <c r="D7334" s="65"/>
      <c r="E7334" s="135"/>
      <c r="F7334" s="6"/>
      <c r="G7334" s="6"/>
      <c r="H7334" s="6"/>
      <c r="I7334" s="6"/>
      <c r="J7334" s="2"/>
      <c r="K7334" s="2"/>
      <c r="L7334" s="3"/>
      <c r="M7334" s="71"/>
      <c r="N7334" s="73"/>
      <c r="O7334" s="70"/>
      <c r="P7334" s="42"/>
      <c r="Q7334" s="3"/>
      <c r="R7334" s="6"/>
      <c r="S7334" s="7"/>
      <c r="T7334" s="1"/>
      <c r="U7334" s="8"/>
      <c r="V7334" s="8"/>
      <c r="W7334" s="25"/>
      <c r="X7334" s="22"/>
      <c r="Y7334" s="4"/>
      <c r="Z7334" s="4"/>
      <c r="AA7334" s="4"/>
      <c r="AB7334" s="9"/>
      <c r="AD7334" s="165"/>
      <c r="AE7334" s="180"/>
      <c r="AF7334" s="193"/>
      <c r="AG7334" s="188"/>
      <c r="AH7334" s="188"/>
      <c r="AI7334" s="165"/>
      <c r="AJ7334" s="172"/>
      <c r="AK7334" s="172"/>
      <c r="AL7334" s="172"/>
      <c r="AM7334" s="165"/>
    </row>
    <row r="7335" spans="1:39">
      <c r="A7335" s="2"/>
      <c r="B7335" s="3"/>
      <c r="C7335" s="4"/>
      <c r="D7335" s="65"/>
      <c r="E7335" s="135"/>
      <c r="F7335" s="6"/>
      <c r="G7335" s="6"/>
      <c r="H7335" s="6"/>
      <c r="I7335" s="6"/>
      <c r="J7335" s="2"/>
      <c r="K7335" s="2"/>
      <c r="L7335" s="3"/>
      <c r="M7335" s="71"/>
      <c r="N7335" s="73"/>
      <c r="O7335" s="70"/>
      <c r="P7335" s="42"/>
      <c r="Q7335" s="3"/>
      <c r="R7335" s="6"/>
      <c r="S7335" s="7"/>
      <c r="T7335" s="1"/>
      <c r="U7335" s="8"/>
      <c r="V7335" s="8"/>
      <c r="W7335" s="25"/>
      <c r="X7335" s="22"/>
      <c r="Y7335" s="4"/>
      <c r="Z7335" s="4"/>
      <c r="AA7335" s="4"/>
      <c r="AB7335" s="9"/>
      <c r="AD7335" s="165"/>
      <c r="AE7335" s="180"/>
      <c r="AF7335" s="193"/>
      <c r="AG7335" s="188"/>
      <c r="AH7335" s="188"/>
      <c r="AI7335" s="165"/>
      <c r="AJ7335" s="172"/>
      <c r="AK7335" s="172"/>
      <c r="AL7335" s="172"/>
      <c r="AM7335" s="165"/>
    </row>
    <row r="7336" spans="1:39">
      <c r="A7336" s="2"/>
      <c r="B7336" s="3"/>
      <c r="C7336" s="4"/>
      <c r="D7336" s="65"/>
      <c r="E7336" s="135"/>
      <c r="F7336" s="6"/>
      <c r="G7336" s="6"/>
      <c r="H7336" s="6"/>
      <c r="I7336" s="6"/>
      <c r="J7336" s="2"/>
      <c r="K7336" s="2"/>
      <c r="L7336" s="3"/>
      <c r="M7336" s="71"/>
      <c r="N7336" s="73"/>
      <c r="O7336" s="70"/>
      <c r="P7336" s="42"/>
      <c r="Q7336" s="3"/>
      <c r="R7336" s="6"/>
      <c r="S7336" s="7"/>
      <c r="T7336" s="1"/>
      <c r="U7336" s="8"/>
      <c r="V7336" s="8"/>
      <c r="W7336" s="25"/>
      <c r="X7336" s="22"/>
      <c r="Y7336" s="4"/>
      <c r="Z7336" s="4"/>
      <c r="AA7336" s="4"/>
      <c r="AB7336" s="9"/>
      <c r="AD7336" s="165"/>
      <c r="AE7336" s="180"/>
      <c r="AF7336" s="193"/>
      <c r="AG7336" s="188"/>
      <c r="AH7336" s="188"/>
      <c r="AI7336" s="165"/>
      <c r="AJ7336" s="172"/>
      <c r="AK7336" s="172"/>
      <c r="AL7336" s="172"/>
      <c r="AM7336" s="165"/>
    </row>
    <row r="7337" spans="1:39">
      <c r="A7337" s="2"/>
      <c r="B7337" s="3"/>
      <c r="C7337" s="4"/>
      <c r="D7337" s="65"/>
      <c r="E7337" s="135"/>
      <c r="F7337" s="6"/>
      <c r="G7337" s="6"/>
      <c r="H7337" s="6"/>
      <c r="I7337" s="6"/>
      <c r="J7337" s="2"/>
      <c r="K7337" s="2"/>
      <c r="L7337" s="3"/>
      <c r="M7337" s="71"/>
      <c r="N7337" s="73"/>
      <c r="O7337" s="70"/>
      <c r="P7337" s="42"/>
      <c r="Q7337" s="3"/>
      <c r="R7337" s="6"/>
      <c r="S7337" s="7"/>
      <c r="T7337" s="1"/>
      <c r="U7337" s="8"/>
      <c r="V7337" s="8"/>
      <c r="W7337" s="25"/>
      <c r="X7337" s="22"/>
      <c r="Y7337" s="4"/>
      <c r="Z7337" s="4"/>
      <c r="AA7337" s="4"/>
      <c r="AB7337" s="9"/>
      <c r="AD7337" s="165"/>
      <c r="AE7337" s="180"/>
      <c r="AF7337" s="193"/>
      <c r="AG7337" s="188"/>
      <c r="AH7337" s="188"/>
      <c r="AI7337" s="165"/>
      <c r="AJ7337" s="172"/>
      <c r="AK7337" s="172"/>
      <c r="AL7337" s="172"/>
      <c r="AM7337" s="165"/>
    </row>
    <row r="7338" spans="1:39">
      <c r="A7338" s="2"/>
      <c r="B7338" s="3"/>
      <c r="C7338" s="4"/>
      <c r="D7338" s="65"/>
      <c r="E7338" s="135"/>
      <c r="F7338" s="6"/>
      <c r="G7338" s="6"/>
      <c r="H7338" s="6"/>
      <c r="I7338" s="6"/>
      <c r="J7338" s="2"/>
      <c r="K7338" s="2"/>
      <c r="L7338" s="3"/>
      <c r="M7338" s="71"/>
      <c r="N7338" s="73"/>
      <c r="O7338" s="70"/>
      <c r="P7338" s="42"/>
      <c r="Q7338" s="3"/>
      <c r="R7338" s="6"/>
      <c r="S7338" s="7"/>
      <c r="T7338" s="1"/>
      <c r="U7338" s="8"/>
      <c r="V7338" s="8"/>
      <c r="W7338" s="25"/>
      <c r="X7338" s="22"/>
      <c r="Y7338" s="4"/>
      <c r="Z7338" s="4"/>
      <c r="AA7338" s="4"/>
      <c r="AB7338" s="9"/>
      <c r="AD7338" s="165"/>
      <c r="AE7338" s="180"/>
      <c r="AF7338" s="193"/>
      <c r="AG7338" s="188"/>
      <c r="AH7338" s="188"/>
      <c r="AI7338" s="165"/>
      <c r="AJ7338" s="172"/>
      <c r="AK7338" s="172"/>
      <c r="AL7338" s="172"/>
      <c r="AM7338" s="165"/>
    </row>
    <row r="7339" spans="1:39">
      <c r="A7339" s="2"/>
      <c r="B7339" s="3"/>
      <c r="C7339" s="4"/>
      <c r="D7339" s="65"/>
      <c r="E7339" s="135"/>
      <c r="F7339" s="6"/>
      <c r="G7339" s="6"/>
      <c r="H7339" s="6"/>
      <c r="I7339" s="6"/>
      <c r="J7339" s="2"/>
      <c r="K7339" s="2"/>
      <c r="L7339" s="3"/>
      <c r="M7339" s="71"/>
      <c r="N7339" s="73"/>
      <c r="O7339" s="70"/>
      <c r="P7339" s="42"/>
      <c r="Q7339" s="3"/>
      <c r="R7339" s="6"/>
      <c r="S7339" s="7"/>
      <c r="T7339" s="1"/>
      <c r="U7339" s="8"/>
      <c r="V7339" s="8"/>
      <c r="W7339" s="25"/>
      <c r="X7339" s="22"/>
      <c r="Y7339" s="4"/>
      <c r="Z7339" s="4"/>
      <c r="AA7339" s="4"/>
      <c r="AB7339" s="9"/>
      <c r="AD7339" s="165"/>
      <c r="AE7339" s="180"/>
      <c r="AF7339" s="193"/>
      <c r="AG7339" s="188"/>
      <c r="AH7339" s="188"/>
      <c r="AI7339" s="165"/>
      <c r="AJ7339" s="172"/>
      <c r="AK7339" s="172"/>
      <c r="AL7339" s="172"/>
      <c r="AM7339" s="165"/>
    </row>
    <row r="7340" spans="1:39">
      <c r="A7340" s="2"/>
      <c r="B7340" s="3"/>
      <c r="C7340" s="4"/>
      <c r="D7340" s="65"/>
      <c r="E7340" s="135"/>
      <c r="F7340" s="6"/>
      <c r="G7340" s="6"/>
      <c r="H7340" s="6"/>
      <c r="I7340" s="6"/>
      <c r="J7340" s="2"/>
      <c r="K7340" s="2"/>
      <c r="L7340" s="3"/>
      <c r="M7340" s="71"/>
      <c r="N7340" s="73"/>
      <c r="O7340" s="70"/>
      <c r="P7340" s="42"/>
      <c r="Q7340" s="3"/>
      <c r="R7340" s="6"/>
      <c r="S7340" s="7"/>
      <c r="T7340" s="1"/>
      <c r="U7340" s="8"/>
      <c r="V7340" s="8"/>
      <c r="W7340" s="25"/>
      <c r="X7340" s="22"/>
      <c r="Y7340" s="4"/>
      <c r="Z7340" s="4"/>
      <c r="AA7340" s="4"/>
      <c r="AB7340" s="9"/>
      <c r="AD7340" s="165"/>
      <c r="AE7340" s="180"/>
      <c r="AF7340" s="193"/>
      <c r="AG7340" s="188"/>
      <c r="AH7340" s="188"/>
      <c r="AI7340" s="165"/>
      <c r="AJ7340" s="172"/>
      <c r="AK7340" s="172"/>
      <c r="AL7340" s="172"/>
      <c r="AM7340" s="165"/>
    </row>
    <row r="7341" spans="1:39">
      <c r="A7341" s="2"/>
      <c r="B7341" s="3"/>
      <c r="C7341" s="4"/>
      <c r="D7341" s="65"/>
      <c r="E7341" s="135"/>
      <c r="F7341" s="6"/>
      <c r="G7341" s="6"/>
      <c r="H7341" s="6"/>
      <c r="I7341" s="6"/>
      <c r="J7341" s="2"/>
      <c r="K7341" s="2"/>
      <c r="L7341" s="3"/>
      <c r="M7341" s="71"/>
      <c r="N7341" s="73"/>
      <c r="O7341" s="70"/>
      <c r="P7341" s="42"/>
      <c r="Q7341" s="3"/>
      <c r="R7341" s="6"/>
      <c r="S7341" s="7"/>
      <c r="T7341" s="1"/>
      <c r="U7341" s="8"/>
      <c r="V7341" s="8"/>
      <c r="W7341" s="25"/>
      <c r="X7341" s="22"/>
      <c r="Y7341" s="4"/>
      <c r="Z7341" s="4"/>
      <c r="AA7341" s="4"/>
      <c r="AB7341" s="9"/>
      <c r="AD7341" s="165"/>
      <c r="AE7341" s="180"/>
      <c r="AF7341" s="193"/>
      <c r="AG7341" s="188"/>
      <c r="AH7341" s="188"/>
      <c r="AI7341" s="165"/>
      <c r="AJ7341" s="172"/>
      <c r="AK7341" s="172"/>
      <c r="AL7341" s="172"/>
      <c r="AM7341" s="165"/>
    </row>
    <row r="7342" spans="1:39">
      <c r="A7342" s="2"/>
      <c r="B7342" s="3"/>
      <c r="C7342" s="4"/>
      <c r="D7342" s="65"/>
      <c r="E7342" s="135"/>
      <c r="F7342" s="6"/>
      <c r="G7342" s="6"/>
      <c r="H7342" s="6"/>
      <c r="I7342" s="6"/>
      <c r="J7342" s="2"/>
      <c r="K7342" s="2"/>
      <c r="L7342" s="3"/>
      <c r="M7342" s="71"/>
      <c r="N7342" s="73"/>
      <c r="O7342" s="70"/>
      <c r="P7342" s="42"/>
      <c r="Q7342" s="3"/>
      <c r="R7342" s="6"/>
      <c r="S7342" s="7"/>
      <c r="T7342" s="1"/>
      <c r="U7342" s="8"/>
      <c r="V7342" s="8"/>
      <c r="W7342" s="25"/>
      <c r="X7342" s="22"/>
      <c r="Y7342" s="4"/>
      <c r="Z7342" s="4"/>
      <c r="AA7342" s="4"/>
      <c r="AB7342" s="9"/>
      <c r="AD7342" s="165"/>
      <c r="AE7342" s="180"/>
      <c r="AF7342" s="193"/>
      <c r="AG7342" s="188"/>
      <c r="AH7342" s="188"/>
      <c r="AI7342" s="165"/>
      <c r="AJ7342" s="172"/>
      <c r="AK7342" s="172"/>
      <c r="AL7342" s="172"/>
      <c r="AM7342" s="165"/>
    </row>
    <row r="7343" spans="1:39">
      <c r="A7343" s="2"/>
      <c r="B7343" s="3"/>
      <c r="C7343" s="4"/>
      <c r="D7343" s="65"/>
      <c r="E7343" s="135"/>
      <c r="F7343" s="6"/>
      <c r="G7343" s="6"/>
      <c r="H7343" s="6"/>
      <c r="I7343" s="6"/>
      <c r="J7343" s="2"/>
      <c r="K7343" s="2"/>
      <c r="L7343" s="3"/>
      <c r="M7343" s="71"/>
      <c r="N7343" s="73"/>
      <c r="O7343" s="70"/>
      <c r="P7343" s="42"/>
      <c r="Q7343" s="3"/>
      <c r="R7343" s="6"/>
      <c r="S7343" s="7"/>
      <c r="T7343" s="1"/>
      <c r="U7343" s="8"/>
      <c r="V7343" s="8"/>
      <c r="W7343" s="25"/>
      <c r="X7343" s="22"/>
      <c r="Y7343" s="4"/>
      <c r="Z7343" s="4"/>
      <c r="AA7343" s="4"/>
      <c r="AB7343" s="9"/>
      <c r="AD7343" s="165"/>
      <c r="AE7343" s="180"/>
      <c r="AF7343" s="193"/>
      <c r="AG7343" s="188"/>
      <c r="AH7343" s="188"/>
      <c r="AI7343" s="165"/>
      <c r="AJ7343" s="172"/>
      <c r="AK7343" s="172"/>
      <c r="AL7343" s="172"/>
      <c r="AM7343" s="165"/>
    </row>
    <row r="7344" spans="1:39">
      <c r="A7344" s="2"/>
      <c r="B7344" s="3"/>
      <c r="C7344" s="4"/>
      <c r="D7344" s="65"/>
      <c r="E7344" s="135"/>
      <c r="F7344" s="6"/>
      <c r="G7344" s="6"/>
      <c r="H7344" s="6"/>
      <c r="I7344" s="6"/>
      <c r="J7344" s="2"/>
      <c r="K7344" s="2"/>
      <c r="L7344" s="3"/>
      <c r="M7344" s="71"/>
      <c r="N7344" s="73"/>
      <c r="O7344" s="70"/>
      <c r="P7344" s="42"/>
      <c r="Q7344" s="3"/>
      <c r="R7344" s="6"/>
      <c r="S7344" s="7"/>
      <c r="T7344" s="1"/>
      <c r="U7344" s="8"/>
      <c r="V7344" s="8"/>
      <c r="W7344" s="25"/>
      <c r="X7344" s="22"/>
      <c r="Y7344" s="4"/>
      <c r="Z7344" s="4"/>
      <c r="AA7344" s="4"/>
      <c r="AB7344" s="9"/>
      <c r="AD7344" s="165"/>
      <c r="AE7344" s="180"/>
      <c r="AF7344" s="193"/>
      <c r="AG7344" s="188"/>
      <c r="AH7344" s="188"/>
      <c r="AI7344" s="165"/>
      <c r="AJ7344" s="172"/>
      <c r="AK7344" s="172"/>
      <c r="AL7344" s="172"/>
      <c r="AM7344" s="165"/>
    </row>
    <row r="7345" spans="1:39">
      <c r="A7345" s="2"/>
      <c r="B7345" s="3"/>
      <c r="C7345" s="4"/>
      <c r="D7345" s="65"/>
      <c r="E7345" s="135"/>
      <c r="F7345" s="6"/>
      <c r="G7345" s="6"/>
      <c r="H7345" s="6"/>
      <c r="I7345" s="6"/>
      <c r="J7345" s="2"/>
      <c r="K7345" s="2"/>
      <c r="L7345" s="3"/>
      <c r="M7345" s="71"/>
      <c r="N7345" s="73"/>
      <c r="O7345" s="70"/>
      <c r="P7345" s="42"/>
      <c r="Q7345" s="3"/>
      <c r="R7345" s="6"/>
      <c r="S7345" s="7"/>
      <c r="T7345" s="1"/>
      <c r="U7345" s="8"/>
      <c r="V7345" s="8"/>
      <c r="W7345" s="25"/>
      <c r="X7345" s="22"/>
      <c r="Y7345" s="4"/>
      <c r="Z7345" s="4"/>
      <c r="AA7345" s="4"/>
      <c r="AB7345" s="9"/>
      <c r="AD7345" s="165"/>
      <c r="AE7345" s="180"/>
      <c r="AF7345" s="193"/>
      <c r="AG7345" s="188"/>
      <c r="AH7345" s="188"/>
      <c r="AI7345" s="165"/>
      <c r="AJ7345" s="172"/>
      <c r="AK7345" s="172"/>
      <c r="AL7345" s="172"/>
      <c r="AM7345" s="165"/>
    </row>
    <row r="7346" spans="1:39">
      <c r="A7346" s="2"/>
      <c r="B7346" s="3"/>
      <c r="C7346" s="4"/>
      <c r="D7346" s="65"/>
      <c r="E7346" s="135"/>
      <c r="F7346" s="6"/>
      <c r="G7346" s="6"/>
      <c r="H7346" s="6"/>
      <c r="I7346" s="6"/>
      <c r="J7346" s="2"/>
      <c r="K7346" s="2"/>
      <c r="L7346" s="3"/>
      <c r="M7346" s="71"/>
      <c r="N7346" s="73"/>
      <c r="O7346" s="70"/>
      <c r="P7346" s="42"/>
      <c r="Q7346" s="3"/>
      <c r="R7346" s="6"/>
      <c r="S7346" s="7"/>
      <c r="T7346" s="1"/>
      <c r="U7346" s="8"/>
      <c r="V7346" s="8"/>
      <c r="W7346" s="25"/>
      <c r="X7346" s="22"/>
      <c r="Y7346" s="4"/>
      <c r="Z7346" s="4"/>
      <c r="AA7346" s="4"/>
      <c r="AB7346" s="9"/>
      <c r="AD7346" s="165"/>
      <c r="AE7346" s="180"/>
      <c r="AF7346" s="193"/>
      <c r="AG7346" s="188"/>
      <c r="AH7346" s="188"/>
      <c r="AI7346" s="165"/>
      <c r="AJ7346" s="172"/>
      <c r="AK7346" s="172"/>
      <c r="AL7346" s="172"/>
      <c r="AM7346" s="165"/>
    </row>
    <row r="7347" spans="1:39">
      <c r="A7347" s="2"/>
      <c r="B7347" s="3"/>
      <c r="C7347" s="4"/>
      <c r="D7347" s="65"/>
      <c r="E7347" s="135"/>
      <c r="F7347" s="6"/>
      <c r="G7347" s="6"/>
      <c r="H7347" s="6"/>
      <c r="I7347" s="6"/>
      <c r="J7347" s="2"/>
      <c r="K7347" s="2"/>
      <c r="L7347" s="3"/>
      <c r="M7347" s="71"/>
      <c r="N7347" s="73"/>
      <c r="O7347" s="70"/>
      <c r="P7347" s="42"/>
      <c r="Q7347" s="3"/>
      <c r="R7347" s="6"/>
      <c r="S7347" s="7"/>
      <c r="T7347" s="1"/>
      <c r="U7347" s="8"/>
      <c r="V7347" s="8"/>
      <c r="W7347" s="25"/>
      <c r="X7347" s="22"/>
      <c r="Y7347" s="4"/>
      <c r="Z7347" s="4"/>
      <c r="AA7347" s="4"/>
      <c r="AB7347" s="9"/>
      <c r="AD7347" s="165"/>
      <c r="AE7347" s="180"/>
      <c r="AF7347" s="193"/>
      <c r="AG7347" s="188"/>
      <c r="AH7347" s="188"/>
      <c r="AI7347" s="165"/>
      <c r="AJ7347" s="172"/>
      <c r="AK7347" s="172"/>
      <c r="AL7347" s="172"/>
      <c r="AM7347" s="165"/>
    </row>
    <row r="7348" spans="1:39">
      <c r="A7348" s="2"/>
      <c r="B7348" s="3"/>
      <c r="C7348" s="4"/>
      <c r="D7348" s="65"/>
      <c r="E7348" s="135"/>
      <c r="F7348" s="6"/>
      <c r="G7348" s="6"/>
      <c r="H7348" s="6"/>
      <c r="I7348" s="6"/>
      <c r="J7348" s="2"/>
      <c r="K7348" s="2"/>
      <c r="L7348" s="3"/>
      <c r="M7348" s="71"/>
      <c r="N7348" s="73"/>
      <c r="O7348" s="70"/>
      <c r="P7348" s="42"/>
      <c r="Q7348" s="3"/>
      <c r="R7348" s="6"/>
      <c r="S7348" s="7"/>
      <c r="T7348" s="1"/>
      <c r="U7348" s="8"/>
      <c r="V7348" s="8"/>
      <c r="W7348" s="25"/>
      <c r="X7348" s="22"/>
      <c r="Y7348" s="4"/>
      <c r="Z7348" s="4"/>
      <c r="AA7348" s="4"/>
      <c r="AB7348" s="9"/>
      <c r="AD7348" s="165"/>
      <c r="AE7348" s="180"/>
      <c r="AF7348" s="193"/>
      <c r="AG7348" s="188"/>
      <c r="AH7348" s="188"/>
      <c r="AI7348" s="165"/>
      <c r="AJ7348" s="172"/>
      <c r="AK7348" s="172"/>
      <c r="AL7348" s="172"/>
      <c r="AM7348" s="165"/>
    </row>
    <row r="7349" spans="1:39">
      <c r="A7349" s="2"/>
      <c r="B7349" s="3"/>
      <c r="C7349" s="4"/>
      <c r="D7349" s="65"/>
      <c r="E7349" s="135"/>
      <c r="F7349" s="6"/>
      <c r="G7349" s="6"/>
      <c r="H7349" s="6"/>
      <c r="I7349" s="6"/>
      <c r="J7349" s="2"/>
      <c r="K7349" s="2"/>
      <c r="L7349" s="3"/>
      <c r="M7349" s="71"/>
      <c r="N7349" s="73"/>
      <c r="O7349" s="70"/>
      <c r="P7349" s="42"/>
      <c r="Q7349" s="3"/>
      <c r="R7349" s="6"/>
      <c r="S7349" s="7"/>
      <c r="T7349" s="1"/>
      <c r="U7349" s="8"/>
      <c r="V7349" s="8"/>
      <c r="W7349" s="25"/>
      <c r="X7349" s="22"/>
      <c r="Y7349" s="4"/>
      <c r="Z7349" s="4"/>
      <c r="AA7349" s="4"/>
      <c r="AB7349" s="9"/>
      <c r="AD7349" s="165"/>
      <c r="AE7349" s="180"/>
      <c r="AF7349" s="193"/>
      <c r="AG7349" s="188"/>
      <c r="AH7349" s="188"/>
      <c r="AI7349" s="165"/>
      <c r="AJ7349" s="172"/>
      <c r="AK7349" s="172"/>
      <c r="AL7349" s="172"/>
      <c r="AM7349" s="165"/>
    </row>
    <row r="7350" spans="1:39">
      <c r="A7350" s="2"/>
      <c r="B7350" s="3"/>
      <c r="C7350" s="4"/>
      <c r="D7350" s="65"/>
      <c r="E7350" s="135"/>
      <c r="F7350" s="6"/>
      <c r="G7350" s="6"/>
      <c r="H7350" s="6"/>
      <c r="I7350" s="6"/>
      <c r="J7350" s="2"/>
      <c r="K7350" s="2"/>
      <c r="L7350" s="3"/>
      <c r="M7350" s="71"/>
      <c r="N7350" s="73"/>
      <c r="O7350" s="70"/>
      <c r="P7350" s="42"/>
      <c r="Q7350" s="3"/>
      <c r="R7350" s="6"/>
      <c r="S7350" s="7"/>
      <c r="T7350" s="1"/>
      <c r="U7350" s="8"/>
      <c r="V7350" s="8"/>
      <c r="W7350" s="25"/>
      <c r="X7350" s="22"/>
      <c r="Y7350" s="4"/>
      <c r="Z7350" s="4"/>
      <c r="AA7350" s="4"/>
      <c r="AB7350" s="9"/>
      <c r="AD7350" s="165"/>
      <c r="AE7350" s="180"/>
      <c r="AF7350" s="193"/>
      <c r="AG7350" s="188"/>
      <c r="AH7350" s="188"/>
      <c r="AI7350" s="165"/>
      <c r="AJ7350" s="172"/>
      <c r="AK7350" s="172"/>
      <c r="AL7350" s="172"/>
      <c r="AM7350" s="165"/>
    </row>
    <row r="7351" spans="1:39">
      <c r="A7351" s="2"/>
      <c r="B7351" s="3"/>
      <c r="C7351" s="4"/>
      <c r="D7351" s="65"/>
      <c r="E7351" s="135"/>
      <c r="F7351" s="6"/>
      <c r="G7351" s="6"/>
      <c r="H7351" s="6"/>
      <c r="I7351" s="6"/>
      <c r="J7351" s="2"/>
      <c r="K7351" s="2"/>
      <c r="L7351" s="3"/>
      <c r="M7351" s="71"/>
      <c r="N7351" s="73"/>
      <c r="O7351" s="70"/>
      <c r="P7351" s="42"/>
      <c r="Q7351" s="3"/>
      <c r="R7351" s="6"/>
      <c r="S7351" s="7"/>
      <c r="T7351" s="1"/>
      <c r="U7351" s="8"/>
      <c r="V7351" s="8"/>
      <c r="W7351" s="25"/>
      <c r="X7351" s="22"/>
      <c r="Y7351" s="4"/>
      <c r="Z7351" s="4"/>
      <c r="AA7351" s="4"/>
      <c r="AB7351" s="9"/>
      <c r="AD7351" s="165"/>
      <c r="AE7351" s="180"/>
      <c r="AF7351" s="193"/>
      <c r="AG7351" s="188"/>
      <c r="AH7351" s="188"/>
      <c r="AI7351" s="165"/>
      <c r="AJ7351" s="172"/>
      <c r="AK7351" s="172"/>
      <c r="AL7351" s="172"/>
      <c r="AM7351" s="165"/>
    </row>
    <row r="7352" spans="1:39">
      <c r="A7352" s="2"/>
      <c r="B7352" s="3"/>
      <c r="C7352" s="4"/>
      <c r="D7352" s="65"/>
      <c r="E7352" s="135"/>
      <c r="F7352" s="6"/>
      <c r="G7352" s="6"/>
      <c r="H7352" s="6"/>
      <c r="I7352" s="6"/>
      <c r="J7352" s="2"/>
      <c r="K7352" s="2"/>
      <c r="L7352" s="3"/>
      <c r="M7352" s="71"/>
      <c r="N7352" s="73"/>
      <c r="O7352" s="70"/>
      <c r="P7352" s="42"/>
      <c r="Q7352" s="3"/>
      <c r="R7352" s="6"/>
      <c r="S7352" s="7"/>
      <c r="T7352" s="1"/>
      <c r="U7352" s="8"/>
      <c r="V7352" s="8"/>
      <c r="W7352" s="25"/>
      <c r="X7352" s="22"/>
      <c r="Y7352" s="4"/>
      <c r="Z7352" s="4"/>
      <c r="AA7352" s="4"/>
      <c r="AB7352" s="9"/>
      <c r="AD7352" s="165"/>
      <c r="AE7352" s="180"/>
      <c r="AF7352" s="193"/>
      <c r="AG7352" s="188"/>
      <c r="AH7352" s="188"/>
      <c r="AI7352" s="165"/>
      <c r="AJ7352" s="172"/>
      <c r="AK7352" s="172"/>
      <c r="AL7352" s="172"/>
      <c r="AM7352" s="165"/>
    </row>
    <row r="7353" spans="1:39">
      <c r="A7353" s="2"/>
      <c r="B7353" s="3"/>
      <c r="C7353" s="4"/>
      <c r="D7353" s="65"/>
      <c r="E7353" s="135"/>
      <c r="F7353" s="6"/>
      <c r="G7353" s="6"/>
      <c r="H7353" s="6"/>
      <c r="I7353" s="6"/>
      <c r="J7353" s="2"/>
      <c r="K7353" s="2"/>
      <c r="L7353" s="3"/>
      <c r="M7353" s="71"/>
      <c r="N7353" s="73"/>
      <c r="O7353" s="70"/>
      <c r="P7353" s="42"/>
      <c r="Q7353" s="3"/>
      <c r="R7353" s="6"/>
      <c r="S7353" s="7"/>
      <c r="T7353" s="1"/>
      <c r="U7353" s="8"/>
      <c r="V7353" s="8"/>
      <c r="W7353" s="25"/>
      <c r="X7353" s="22"/>
      <c r="Y7353" s="4"/>
      <c r="Z7353" s="4"/>
      <c r="AA7353" s="4"/>
      <c r="AB7353" s="9"/>
      <c r="AD7353" s="165"/>
      <c r="AE7353" s="180"/>
      <c r="AF7353" s="193"/>
      <c r="AG7353" s="188"/>
      <c r="AH7353" s="188"/>
      <c r="AI7353" s="165"/>
      <c r="AJ7353" s="172"/>
      <c r="AK7353" s="172"/>
      <c r="AL7353" s="172"/>
      <c r="AM7353" s="165"/>
    </row>
    <row r="7354" spans="1:39">
      <c r="A7354" s="2"/>
      <c r="B7354" s="3"/>
      <c r="C7354" s="4"/>
      <c r="D7354" s="65"/>
      <c r="E7354" s="135"/>
      <c r="F7354" s="6"/>
      <c r="G7354" s="6"/>
      <c r="H7354" s="6"/>
      <c r="I7354" s="6"/>
      <c r="J7354" s="2"/>
      <c r="K7354" s="2"/>
      <c r="L7354" s="3"/>
      <c r="M7354" s="71"/>
      <c r="N7354" s="73"/>
      <c r="O7354" s="70"/>
      <c r="P7354" s="42"/>
      <c r="Q7354" s="3"/>
      <c r="R7354" s="6"/>
      <c r="S7354" s="7"/>
      <c r="T7354" s="1"/>
      <c r="U7354" s="8"/>
      <c r="V7354" s="8"/>
      <c r="W7354" s="25"/>
      <c r="X7354" s="22"/>
      <c r="Y7354" s="4"/>
      <c r="Z7354" s="4"/>
      <c r="AA7354" s="4"/>
      <c r="AB7354" s="9"/>
      <c r="AD7354" s="165"/>
      <c r="AE7354" s="180"/>
      <c r="AF7354" s="193"/>
      <c r="AG7354" s="188"/>
      <c r="AH7354" s="188"/>
      <c r="AI7354" s="165"/>
      <c r="AJ7354" s="172"/>
      <c r="AK7354" s="172"/>
      <c r="AL7354" s="172"/>
      <c r="AM7354" s="165"/>
    </row>
    <row r="7355" spans="1:39">
      <c r="A7355" s="2"/>
      <c r="B7355" s="3"/>
      <c r="C7355" s="4"/>
      <c r="D7355" s="65"/>
      <c r="E7355" s="135"/>
      <c r="F7355" s="6"/>
      <c r="G7355" s="6"/>
      <c r="H7355" s="6"/>
      <c r="I7355" s="6"/>
      <c r="J7355" s="2"/>
      <c r="K7355" s="2"/>
      <c r="L7355" s="3"/>
      <c r="M7355" s="71"/>
      <c r="N7355" s="73"/>
      <c r="O7355" s="70"/>
      <c r="P7355" s="42"/>
      <c r="Q7355" s="3"/>
      <c r="R7355" s="6"/>
      <c r="S7355" s="7"/>
      <c r="T7355" s="1"/>
      <c r="U7355" s="8"/>
      <c r="V7355" s="8"/>
      <c r="W7355" s="25"/>
      <c r="X7355" s="22"/>
      <c r="Y7355" s="4"/>
      <c r="Z7355" s="4"/>
      <c r="AA7355" s="4"/>
      <c r="AB7355" s="9"/>
      <c r="AD7355" s="165"/>
      <c r="AE7355" s="180"/>
      <c r="AF7355" s="193"/>
      <c r="AG7355" s="188"/>
      <c r="AH7355" s="188"/>
      <c r="AI7355" s="165"/>
      <c r="AJ7355" s="172"/>
      <c r="AK7355" s="172"/>
      <c r="AL7355" s="172"/>
      <c r="AM7355" s="165"/>
    </row>
    <row r="7356" spans="1:39">
      <c r="A7356" s="2"/>
      <c r="B7356" s="3"/>
      <c r="C7356" s="4"/>
      <c r="D7356" s="65"/>
      <c r="E7356" s="135"/>
      <c r="F7356" s="6"/>
      <c r="G7356" s="6"/>
      <c r="H7356" s="6"/>
      <c r="I7356" s="6"/>
      <c r="J7356" s="2"/>
      <c r="K7356" s="2"/>
      <c r="L7356" s="3"/>
      <c r="M7356" s="71"/>
      <c r="N7356" s="73"/>
      <c r="O7356" s="70"/>
      <c r="P7356" s="42"/>
      <c r="Q7356" s="3"/>
      <c r="R7356" s="6"/>
      <c r="S7356" s="7"/>
      <c r="T7356" s="1"/>
      <c r="U7356" s="8"/>
      <c r="V7356" s="8"/>
      <c r="W7356" s="25"/>
      <c r="X7356" s="22"/>
      <c r="Y7356" s="4"/>
      <c r="Z7356" s="4"/>
      <c r="AA7356" s="4"/>
      <c r="AB7356" s="9"/>
      <c r="AD7356" s="165"/>
      <c r="AE7356" s="180"/>
      <c r="AF7356" s="193"/>
      <c r="AG7356" s="188"/>
      <c r="AH7356" s="188"/>
      <c r="AI7356" s="165"/>
      <c r="AJ7356" s="172"/>
      <c r="AK7356" s="172"/>
      <c r="AL7356" s="172"/>
      <c r="AM7356" s="165"/>
    </row>
    <row r="7357" spans="1:39">
      <c r="A7357" s="2"/>
      <c r="B7357" s="3"/>
      <c r="C7357" s="4"/>
      <c r="D7357" s="65"/>
      <c r="E7357" s="135"/>
      <c r="F7357" s="6"/>
      <c r="G7357" s="6"/>
      <c r="H7357" s="6"/>
      <c r="I7357" s="6"/>
      <c r="J7357" s="2"/>
      <c r="K7357" s="2"/>
      <c r="L7357" s="3"/>
      <c r="M7357" s="71"/>
      <c r="N7357" s="73"/>
      <c r="O7357" s="70"/>
      <c r="P7357" s="42"/>
      <c r="Q7357" s="3"/>
      <c r="R7357" s="6"/>
      <c r="S7357" s="7"/>
      <c r="T7357" s="1"/>
      <c r="U7357" s="8"/>
      <c r="V7357" s="8"/>
      <c r="W7357" s="25"/>
      <c r="X7357" s="22"/>
      <c r="Y7357" s="4"/>
      <c r="Z7357" s="4"/>
      <c r="AA7357" s="4"/>
      <c r="AB7357" s="9"/>
      <c r="AD7357" s="165"/>
      <c r="AE7357" s="180"/>
      <c r="AF7357" s="193"/>
      <c r="AG7357" s="188"/>
      <c r="AH7357" s="188"/>
      <c r="AI7357" s="165"/>
      <c r="AJ7357" s="172"/>
      <c r="AK7357" s="172"/>
      <c r="AL7357" s="172"/>
      <c r="AM7357" s="165"/>
    </row>
    <row r="7358" spans="1:39">
      <c r="A7358" s="2"/>
      <c r="B7358" s="3"/>
      <c r="C7358" s="4"/>
      <c r="D7358" s="65"/>
      <c r="E7358" s="135"/>
      <c r="F7358" s="6"/>
      <c r="G7358" s="6"/>
      <c r="H7358" s="6"/>
      <c r="I7358" s="6"/>
      <c r="J7358" s="2"/>
      <c r="K7358" s="2"/>
      <c r="L7358" s="3"/>
      <c r="M7358" s="71"/>
      <c r="N7358" s="73"/>
      <c r="O7358" s="70"/>
      <c r="P7358" s="42"/>
      <c r="Q7358" s="3"/>
      <c r="R7358" s="6"/>
      <c r="S7358" s="7"/>
      <c r="T7358" s="1"/>
      <c r="U7358" s="8"/>
      <c r="V7358" s="8"/>
      <c r="W7358" s="25"/>
      <c r="X7358" s="22"/>
      <c r="Y7358" s="4"/>
      <c r="Z7358" s="4"/>
      <c r="AA7358" s="4"/>
      <c r="AB7358" s="9"/>
      <c r="AD7358" s="165"/>
      <c r="AE7358" s="180"/>
      <c r="AF7358" s="193"/>
      <c r="AG7358" s="188"/>
      <c r="AH7358" s="188"/>
      <c r="AI7358" s="165"/>
      <c r="AJ7358" s="172"/>
      <c r="AK7358" s="172"/>
      <c r="AL7358" s="172"/>
      <c r="AM7358" s="165"/>
    </row>
    <row r="7359" spans="1:39">
      <c r="A7359" s="2"/>
      <c r="B7359" s="3"/>
      <c r="C7359" s="4"/>
      <c r="D7359" s="65"/>
      <c r="E7359" s="135"/>
      <c r="F7359" s="6"/>
      <c r="G7359" s="6"/>
      <c r="H7359" s="6"/>
      <c r="I7359" s="6"/>
      <c r="J7359" s="2"/>
      <c r="K7359" s="2"/>
      <c r="L7359" s="3"/>
      <c r="M7359" s="71"/>
      <c r="N7359" s="73"/>
      <c r="O7359" s="70"/>
      <c r="P7359" s="42"/>
      <c r="Q7359" s="3"/>
      <c r="R7359" s="6"/>
      <c r="S7359" s="7"/>
      <c r="T7359" s="1"/>
      <c r="U7359" s="8"/>
      <c r="V7359" s="8"/>
      <c r="W7359" s="25"/>
      <c r="X7359" s="22"/>
      <c r="Y7359" s="4"/>
      <c r="Z7359" s="4"/>
      <c r="AA7359" s="4"/>
      <c r="AB7359" s="9"/>
      <c r="AD7359" s="165"/>
      <c r="AE7359" s="180"/>
      <c r="AF7359" s="193"/>
      <c r="AG7359" s="188"/>
      <c r="AH7359" s="188"/>
      <c r="AI7359" s="165"/>
      <c r="AJ7359" s="172"/>
      <c r="AK7359" s="172"/>
      <c r="AL7359" s="172"/>
      <c r="AM7359" s="165"/>
    </row>
    <row r="7360" spans="1:39">
      <c r="A7360" s="2"/>
      <c r="B7360" s="3"/>
      <c r="C7360" s="4"/>
      <c r="D7360" s="65"/>
      <c r="E7360" s="135"/>
      <c r="F7360" s="6"/>
      <c r="G7360" s="6"/>
      <c r="H7360" s="6"/>
      <c r="I7360" s="6"/>
      <c r="J7360" s="2"/>
      <c r="K7360" s="2"/>
      <c r="L7360" s="3"/>
      <c r="M7360" s="71"/>
      <c r="N7360" s="73"/>
      <c r="O7360" s="70"/>
      <c r="P7360" s="42"/>
      <c r="Q7360" s="3"/>
      <c r="R7360" s="6"/>
      <c r="S7360" s="7"/>
      <c r="T7360" s="1"/>
      <c r="U7360" s="8"/>
      <c r="V7360" s="8"/>
      <c r="W7360" s="25"/>
      <c r="X7360" s="22"/>
      <c r="Y7360" s="4"/>
      <c r="Z7360" s="4"/>
      <c r="AA7360" s="4"/>
      <c r="AB7360" s="9"/>
      <c r="AD7360" s="165"/>
      <c r="AE7360" s="180"/>
      <c r="AF7360" s="193"/>
      <c r="AG7360" s="188"/>
      <c r="AH7360" s="188"/>
      <c r="AI7360" s="165"/>
      <c r="AJ7360" s="172"/>
      <c r="AK7360" s="172"/>
      <c r="AL7360" s="172"/>
      <c r="AM7360" s="165"/>
    </row>
    <row r="7361" spans="1:39">
      <c r="A7361" s="2"/>
      <c r="B7361" s="3"/>
      <c r="C7361" s="4"/>
      <c r="D7361" s="65"/>
      <c r="E7361" s="135"/>
      <c r="F7361" s="6"/>
      <c r="G7361" s="6"/>
      <c r="H7361" s="6"/>
      <c r="I7361" s="6"/>
      <c r="J7361" s="2"/>
      <c r="K7361" s="2"/>
      <c r="L7361" s="3"/>
      <c r="M7361" s="71"/>
      <c r="N7361" s="73"/>
      <c r="O7361" s="70"/>
      <c r="P7361" s="42"/>
      <c r="Q7361" s="3"/>
      <c r="R7361" s="6"/>
      <c r="S7361" s="7"/>
      <c r="T7361" s="1"/>
      <c r="U7361" s="8"/>
      <c r="V7361" s="8"/>
      <c r="W7361" s="25"/>
      <c r="X7361" s="22"/>
      <c r="Y7361" s="4"/>
      <c r="Z7361" s="4"/>
      <c r="AA7361" s="4"/>
      <c r="AB7361" s="9"/>
      <c r="AD7361" s="165"/>
      <c r="AE7361" s="180"/>
      <c r="AF7361" s="193"/>
      <c r="AG7361" s="188"/>
      <c r="AH7361" s="188"/>
      <c r="AI7361" s="165"/>
      <c r="AJ7361" s="172"/>
      <c r="AK7361" s="172"/>
      <c r="AL7361" s="172"/>
      <c r="AM7361" s="165"/>
    </row>
    <row r="7362" spans="1:39">
      <c r="A7362" s="2"/>
      <c r="B7362" s="3"/>
      <c r="C7362" s="4"/>
      <c r="D7362" s="65"/>
      <c r="E7362" s="135"/>
      <c r="F7362" s="6"/>
      <c r="G7362" s="6"/>
      <c r="H7362" s="6"/>
      <c r="I7362" s="6"/>
      <c r="J7362" s="2"/>
      <c r="K7362" s="2"/>
      <c r="L7362" s="3"/>
      <c r="M7362" s="71"/>
      <c r="N7362" s="73"/>
      <c r="O7362" s="70"/>
      <c r="P7362" s="42"/>
      <c r="Q7362" s="3"/>
      <c r="R7362" s="6"/>
      <c r="S7362" s="7"/>
      <c r="T7362" s="1"/>
      <c r="U7362" s="8"/>
      <c r="V7362" s="8"/>
      <c r="W7362" s="25"/>
      <c r="X7362" s="22"/>
      <c r="Y7362" s="4"/>
      <c r="Z7362" s="4"/>
      <c r="AA7362" s="4"/>
      <c r="AB7362" s="9"/>
      <c r="AD7362" s="165"/>
      <c r="AE7362" s="180"/>
      <c r="AF7362" s="193"/>
      <c r="AG7362" s="188"/>
      <c r="AH7362" s="188"/>
      <c r="AI7362" s="165"/>
      <c r="AJ7362" s="172"/>
      <c r="AK7362" s="172"/>
      <c r="AL7362" s="172"/>
      <c r="AM7362" s="165"/>
    </row>
    <row r="7363" spans="1:39">
      <c r="A7363" s="2"/>
      <c r="B7363" s="3"/>
      <c r="C7363" s="4"/>
      <c r="D7363" s="65"/>
      <c r="E7363" s="135"/>
      <c r="F7363" s="6"/>
      <c r="G7363" s="6"/>
      <c r="H7363" s="6"/>
      <c r="I7363" s="6"/>
      <c r="J7363" s="2"/>
      <c r="K7363" s="2"/>
      <c r="L7363" s="3"/>
      <c r="M7363" s="71"/>
      <c r="N7363" s="73"/>
      <c r="O7363" s="70"/>
      <c r="P7363" s="42"/>
      <c r="Q7363" s="3"/>
      <c r="R7363" s="6"/>
      <c r="S7363" s="7"/>
      <c r="T7363" s="1"/>
      <c r="U7363" s="8"/>
      <c r="V7363" s="8"/>
      <c r="W7363" s="25"/>
      <c r="X7363" s="22"/>
      <c r="Y7363" s="4"/>
      <c r="Z7363" s="4"/>
      <c r="AA7363" s="4"/>
      <c r="AB7363" s="9"/>
      <c r="AD7363" s="165"/>
      <c r="AE7363" s="180"/>
      <c r="AF7363" s="193"/>
      <c r="AG7363" s="188"/>
      <c r="AH7363" s="188"/>
      <c r="AI7363" s="165"/>
      <c r="AJ7363" s="172"/>
      <c r="AK7363" s="172"/>
      <c r="AL7363" s="172"/>
      <c r="AM7363" s="165"/>
    </row>
    <row r="7364" spans="1:39">
      <c r="A7364" s="2"/>
      <c r="B7364" s="3"/>
      <c r="C7364" s="4"/>
      <c r="D7364" s="65"/>
      <c r="E7364" s="135"/>
      <c r="F7364" s="6"/>
      <c r="G7364" s="6"/>
      <c r="H7364" s="6"/>
      <c r="I7364" s="6"/>
      <c r="J7364" s="72"/>
      <c r="K7364" s="63"/>
      <c r="L7364" s="3"/>
      <c r="M7364" s="71"/>
      <c r="N7364" s="73"/>
      <c r="O7364" s="70"/>
      <c r="P7364" s="42"/>
      <c r="Q7364" s="3"/>
      <c r="R7364" s="6"/>
      <c r="S7364" s="7"/>
      <c r="T7364" s="1"/>
      <c r="U7364" s="8"/>
      <c r="V7364" s="8"/>
      <c r="W7364" s="37"/>
      <c r="X7364" s="22"/>
      <c r="Y7364" s="64"/>
      <c r="Z7364" s="64"/>
      <c r="AA7364" s="64"/>
      <c r="AB7364" s="9"/>
      <c r="AD7364" s="165"/>
      <c r="AE7364" s="183"/>
      <c r="AF7364" s="193"/>
      <c r="AG7364" s="188"/>
      <c r="AH7364" s="188"/>
      <c r="AI7364" s="165"/>
      <c r="AJ7364" s="172"/>
      <c r="AK7364" s="172"/>
      <c r="AL7364" s="172"/>
      <c r="AM7364" s="165"/>
    </row>
    <row r="7365" spans="1:39">
      <c r="A7365" s="2"/>
      <c r="B7365" s="3"/>
      <c r="C7365" s="4"/>
      <c r="D7365" s="65"/>
      <c r="E7365" s="135"/>
      <c r="F7365" s="6"/>
      <c r="G7365" s="6"/>
      <c r="H7365" s="6"/>
      <c r="I7365" s="6"/>
      <c r="J7365" s="72"/>
      <c r="K7365" s="63"/>
      <c r="L7365" s="3"/>
      <c r="M7365" s="71"/>
      <c r="N7365" s="73"/>
      <c r="O7365" s="70"/>
      <c r="P7365" s="42"/>
      <c r="Q7365" s="3"/>
      <c r="R7365" s="6"/>
      <c r="S7365" s="7"/>
      <c r="T7365" s="1"/>
      <c r="U7365" s="8"/>
      <c r="V7365" s="8"/>
      <c r="W7365" s="37"/>
      <c r="X7365" s="22"/>
      <c r="Y7365" s="64"/>
      <c r="Z7365" s="64"/>
      <c r="AA7365" s="64"/>
      <c r="AB7365" s="9"/>
      <c r="AD7365" s="165"/>
      <c r="AE7365" s="183"/>
      <c r="AF7365" s="193"/>
      <c r="AG7365" s="188"/>
      <c r="AH7365" s="188"/>
      <c r="AI7365" s="165"/>
      <c r="AJ7365" s="172"/>
      <c r="AK7365" s="172"/>
      <c r="AL7365" s="172"/>
      <c r="AM7365" s="165"/>
    </row>
    <row r="7366" spans="1:39">
      <c r="A7366" s="2"/>
      <c r="B7366" s="3"/>
      <c r="C7366" s="4"/>
      <c r="D7366" s="65"/>
      <c r="E7366" s="135"/>
      <c r="F7366" s="6"/>
      <c r="G7366" s="6"/>
      <c r="H7366" s="6"/>
      <c r="I7366" s="6"/>
      <c r="J7366" s="72"/>
      <c r="K7366" s="72"/>
      <c r="L7366" s="3"/>
      <c r="M7366" s="71"/>
      <c r="N7366" s="73"/>
      <c r="O7366" s="70"/>
      <c r="P7366" s="42"/>
      <c r="Q7366" s="3"/>
      <c r="R7366" s="6"/>
      <c r="S7366" s="7"/>
      <c r="T7366" s="1"/>
      <c r="U7366" s="8"/>
      <c r="V7366" s="11"/>
      <c r="W7366" s="25"/>
      <c r="X7366" s="22"/>
      <c r="Y7366" s="70"/>
      <c r="Z7366" s="70"/>
      <c r="AA7366" s="70"/>
      <c r="AB7366" s="9"/>
      <c r="AD7366" s="165"/>
      <c r="AE7366" s="183"/>
      <c r="AF7366" s="193"/>
      <c r="AG7366" s="188"/>
      <c r="AH7366" s="188"/>
      <c r="AI7366" s="165"/>
      <c r="AJ7366" s="172"/>
      <c r="AK7366" s="172"/>
      <c r="AL7366" s="172"/>
      <c r="AM7366" s="165"/>
    </row>
    <row r="7367" spans="1:39">
      <c r="A7367" s="2"/>
      <c r="B7367" s="3"/>
      <c r="C7367" s="4"/>
      <c r="D7367" s="65"/>
      <c r="E7367" s="135"/>
      <c r="F7367" s="6"/>
      <c r="G7367" s="6"/>
      <c r="H7367" s="6"/>
      <c r="I7367" s="6"/>
      <c r="J7367" s="72"/>
      <c r="K7367" s="72"/>
      <c r="L7367" s="3"/>
      <c r="M7367" s="71"/>
      <c r="N7367" s="73"/>
      <c r="O7367" s="70"/>
      <c r="P7367" s="42"/>
      <c r="Q7367" s="3"/>
      <c r="R7367" s="6"/>
      <c r="S7367" s="7"/>
      <c r="T7367" s="1"/>
      <c r="U7367" s="8"/>
      <c r="V7367" s="11"/>
      <c r="W7367" s="31"/>
      <c r="X7367" s="22"/>
      <c r="Y7367" s="70"/>
      <c r="Z7367" s="70"/>
      <c r="AA7367" s="70"/>
      <c r="AB7367" s="9"/>
      <c r="AD7367" s="165"/>
      <c r="AE7367" s="183"/>
      <c r="AF7367" s="193"/>
      <c r="AG7367" s="188"/>
      <c r="AH7367" s="188"/>
      <c r="AI7367" s="165"/>
      <c r="AJ7367" s="172"/>
      <c r="AK7367" s="172"/>
      <c r="AL7367" s="172"/>
      <c r="AM7367" s="165"/>
    </row>
    <row r="7368" spans="1:39">
      <c r="A7368" s="2"/>
      <c r="B7368" s="3"/>
      <c r="C7368" s="4"/>
      <c r="D7368" s="65"/>
      <c r="E7368" s="135"/>
      <c r="F7368" s="6"/>
      <c r="G7368" s="6"/>
      <c r="H7368" s="6"/>
      <c r="I7368" s="6"/>
      <c r="J7368" s="8"/>
      <c r="K7368" s="72"/>
      <c r="L7368" s="3"/>
      <c r="M7368" s="71"/>
      <c r="N7368" s="73"/>
      <c r="O7368" s="70"/>
      <c r="P7368" s="42"/>
      <c r="Q7368" s="3"/>
      <c r="R7368" s="6"/>
      <c r="S7368" s="7"/>
      <c r="T7368" s="1"/>
      <c r="U7368" s="8"/>
      <c r="V7368" s="11"/>
      <c r="W7368" s="25"/>
      <c r="X7368" s="22"/>
      <c r="Y7368" s="70"/>
      <c r="Z7368" s="70"/>
      <c r="AA7368" s="70"/>
      <c r="AB7368" s="9"/>
      <c r="AD7368" s="165"/>
      <c r="AE7368" s="183"/>
      <c r="AF7368" s="193"/>
      <c r="AG7368" s="188"/>
      <c r="AH7368" s="188"/>
      <c r="AI7368" s="165"/>
      <c r="AJ7368" s="172"/>
      <c r="AK7368" s="172"/>
      <c r="AL7368" s="172"/>
      <c r="AM7368" s="165"/>
    </row>
    <row r="7369" spans="1:39">
      <c r="A7369" s="2"/>
      <c r="B7369" s="3"/>
      <c r="C7369" s="4"/>
      <c r="D7369" s="65"/>
      <c r="E7369" s="135"/>
      <c r="F7369" s="6"/>
      <c r="G7369" s="6"/>
      <c r="H7369" s="6"/>
      <c r="I7369" s="6"/>
      <c r="J7369" s="2"/>
      <c r="K7369" s="72"/>
      <c r="L7369" s="3"/>
      <c r="M7369" s="71"/>
      <c r="N7369" s="73"/>
      <c r="O7369" s="70"/>
      <c r="P7369" s="42"/>
      <c r="Q7369" s="3"/>
      <c r="R7369" s="6"/>
      <c r="S7369" s="7"/>
      <c r="T7369" s="1"/>
      <c r="U7369" s="8"/>
      <c r="V7369" s="11"/>
      <c r="W7369" s="31"/>
      <c r="X7369" s="22"/>
      <c r="Y7369" s="70"/>
      <c r="Z7369" s="70"/>
      <c r="AA7369" s="70"/>
      <c r="AB7369" s="9"/>
      <c r="AD7369" s="165"/>
      <c r="AE7369" s="183"/>
      <c r="AF7369" s="193"/>
      <c r="AG7369" s="188"/>
      <c r="AH7369" s="188"/>
      <c r="AI7369" s="165"/>
      <c r="AJ7369" s="172"/>
      <c r="AK7369" s="172"/>
      <c r="AL7369" s="172"/>
      <c r="AM7369" s="165"/>
    </row>
    <row r="7370" spans="1:39">
      <c r="A7370" s="2"/>
      <c r="B7370" s="3"/>
      <c r="C7370" s="4"/>
      <c r="D7370" s="65"/>
      <c r="E7370" s="135"/>
      <c r="F7370" s="6"/>
      <c r="G7370" s="6"/>
      <c r="H7370" s="6"/>
      <c r="I7370" s="6"/>
      <c r="J7370" s="2"/>
      <c r="K7370" s="72"/>
      <c r="L7370" s="3"/>
      <c r="M7370" s="71"/>
      <c r="N7370" s="73"/>
      <c r="O7370" s="70"/>
      <c r="P7370" s="42"/>
      <c r="Q7370" s="3"/>
      <c r="R7370" s="6"/>
      <c r="S7370" s="7"/>
      <c r="T7370" s="1"/>
      <c r="U7370" s="8"/>
      <c r="V7370" s="11"/>
      <c r="W7370" s="25"/>
      <c r="X7370" s="22"/>
      <c r="Y7370" s="70"/>
      <c r="Z7370" s="70"/>
      <c r="AA7370" s="70"/>
      <c r="AB7370" s="9"/>
      <c r="AD7370" s="165"/>
      <c r="AE7370" s="183"/>
      <c r="AF7370" s="193"/>
      <c r="AG7370" s="188"/>
      <c r="AH7370" s="188"/>
      <c r="AI7370" s="165"/>
      <c r="AJ7370" s="172"/>
      <c r="AK7370" s="172"/>
      <c r="AL7370" s="172"/>
      <c r="AM7370" s="165"/>
    </row>
    <row r="7371" spans="1:39">
      <c r="A7371" s="2"/>
      <c r="B7371" s="3"/>
      <c r="C7371" s="4"/>
      <c r="D7371" s="65"/>
      <c r="E7371" s="135"/>
      <c r="F7371" s="6"/>
      <c r="G7371" s="6"/>
      <c r="H7371" s="6"/>
      <c r="I7371" s="6"/>
      <c r="J7371" s="2"/>
      <c r="K7371" s="2"/>
      <c r="L7371" s="3"/>
      <c r="M7371" s="71"/>
      <c r="N7371" s="73"/>
      <c r="O7371" s="70"/>
      <c r="P7371" s="42"/>
      <c r="Q7371" s="3"/>
      <c r="R7371" s="6"/>
      <c r="S7371" s="7"/>
      <c r="T7371" s="1"/>
      <c r="U7371" s="8"/>
      <c r="V7371" s="11"/>
      <c r="W7371" s="25"/>
      <c r="X7371" s="22"/>
      <c r="Y7371" s="4"/>
      <c r="Z7371" s="4"/>
      <c r="AA7371" s="4"/>
      <c r="AB7371" s="9"/>
      <c r="AD7371" s="165"/>
      <c r="AE7371" s="183"/>
      <c r="AF7371" s="193"/>
      <c r="AG7371" s="188"/>
      <c r="AH7371" s="188"/>
      <c r="AI7371" s="165"/>
      <c r="AJ7371" s="172"/>
      <c r="AK7371" s="172"/>
      <c r="AL7371" s="172"/>
      <c r="AM7371" s="165"/>
    </row>
    <row r="7372" spans="1:39">
      <c r="A7372" s="2"/>
      <c r="B7372" s="3"/>
      <c r="C7372" s="4"/>
      <c r="D7372" s="65"/>
      <c r="E7372" s="135"/>
      <c r="F7372" s="6"/>
      <c r="G7372" s="6"/>
      <c r="H7372" s="6"/>
      <c r="I7372" s="6"/>
      <c r="J7372" s="2"/>
      <c r="K7372" s="2"/>
      <c r="L7372" s="3"/>
      <c r="M7372" s="71"/>
      <c r="N7372" s="73"/>
      <c r="O7372" s="70"/>
      <c r="P7372" s="42"/>
      <c r="Q7372" s="3"/>
      <c r="R7372" s="6"/>
      <c r="S7372" s="7"/>
      <c r="T7372" s="1"/>
      <c r="U7372" s="8"/>
      <c r="V7372" s="11"/>
      <c r="W7372" s="31"/>
      <c r="X7372" s="22"/>
      <c r="Y7372" s="4"/>
      <c r="Z7372" s="4"/>
      <c r="AA7372" s="4"/>
      <c r="AB7372" s="9"/>
      <c r="AD7372" s="165"/>
      <c r="AE7372" s="183"/>
      <c r="AF7372" s="193"/>
      <c r="AG7372" s="188"/>
      <c r="AH7372" s="188"/>
      <c r="AI7372" s="165"/>
      <c r="AJ7372" s="172"/>
      <c r="AK7372" s="172"/>
      <c r="AL7372" s="172"/>
      <c r="AM7372" s="165"/>
    </row>
    <row r="7373" spans="1:39">
      <c r="A7373" s="2"/>
      <c r="B7373" s="3"/>
      <c r="C7373" s="4"/>
      <c r="D7373" s="65"/>
      <c r="E7373" s="135"/>
      <c r="F7373" s="6"/>
      <c r="G7373" s="6"/>
      <c r="H7373" s="6"/>
      <c r="I7373" s="6"/>
      <c r="J7373" s="2"/>
      <c r="K7373" s="2"/>
      <c r="L7373" s="3"/>
      <c r="M7373" s="71"/>
      <c r="N7373" s="73"/>
      <c r="O7373" s="70"/>
      <c r="P7373" s="42"/>
      <c r="Q7373" s="3"/>
      <c r="R7373" s="6"/>
      <c r="S7373" s="7"/>
      <c r="T7373" s="1"/>
      <c r="U7373" s="8"/>
      <c r="V7373" s="11"/>
      <c r="W7373" s="25"/>
      <c r="X7373" s="22"/>
      <c r="Y7373" s="4"/>
      <c r="Z7373" s="4"/>
      <c r="AA7373" s="4"/>
      <c r="AB7373" s="9"/>
      <c r="AD7373" s="165"/>
      <c r="AE7373" s="183"/>
      <c r="AF7373" s="193"/>
      <c r="AG7373" s="188"/>
      <c r="AH7373" s="188"/>
      <c r="AI7373" s="165"/>
      <c r="AJ7373" s="172"/>
      <c r="AK7373" s="172"/>
      <c r="AL7373" s="172"/>
      <c r="AM7373" s="165"/>
    </row>
    <row r="7374" spans="1:39">
      <c r="A7374" s="2"/>
      <c r="B7374" s="3"/>
      <c r="C7374" s="4"/>
      <c r="D7374" s="65"/>
      <c r="E7374" s="135"/>
      <c r="F7374" s="6"/>
      <c r="G7374" s="6"/>
      <c r="H7374" s="6"/>
      <c r="I7374" s="6"/>
      <c r="J7374" s="2"/>
      <c r="K7374" s="2"/>
      <c r="L7374" s="3"/>
      <c r="M7374" s="71"/>
      <c r="N7374" s="73"/>
      <c r="O7374" s="70"/>
      <c r="P7374" s="42"/>
      <c r="Q7374" s="3"/>
      <c r="R7374" s="6"/>
      <c r="S7374" s="7"/>
      <c r="T7374" s="1"/>
      <c r="U7374" s="8"/>
      <c r="V7374" s="11"/>
      <c r="W7374" s="25"/>
      <c r="X7374" s="22"/>
      <c r="Y7374" s="4"/>
      <c r="Z7374" s="4"/>
      <c r="AA7374" s="4"/>
      <c r="AB7374" s="9"/>
      <c r="AD7374" s="165"/>
      <c r="AE7374" s="183"/>
      <c r="AF7374" s="193"/>
      <c r="AG7374" s="188"/>
      <c r="AH7374" s="188"/>
      <c r="AI7374" s="165"/>
      <c r="AJ7374" s="172"/>
      <c r="AK7374" s="172"/>
      <c r="AL7374" s="172"/>
      <c r="AM7374" s="165"/>
    </row>
    <row r="7375" spans="1:39">
      <c r="A7375" s="2"/>
      <c r="B7375" s="3"/>
      <c r="C7375" s="4"/>
      <c r="D7375" s="65"/>
      <c r="E7375" s="135"/>
      <c r="F7375" s="6"/>
      <c r="G7375" s="6"/>
      <c r="H7375" s="6"/>
      <c r="I7375" s="6"/>
      <c r="J7375" s="2"/>
      <c r="K7375" s="2"/>
      <c r="L7375" s="3"/>
      <c r="M7375" s="71"/>
      <c r="N7375" s="73"/>
      <c r="O7375" s="70"/>
      <c r="P7375" s="42"/>
      <c r="Q7375" s="3"/>
      <c r="R7375" s="6"/>
      <c r="S7375" s="7"/>
      <c r="T7375" s="1"/>
      <c r="U7375" s="8"/>
      <c r="V7375" s="11"/>
      <c r="W7375" s="44"/>
      <c r="X7375" s="22"/>
      <c r="Y7375" s="4"/>
      <c r="Z7375" s="4"/>
      <c r="AA7375" s="4"/>
      <c r="AB7375" s="9"/>
      <c r="AD7375" s="165"/>
      <c r="AE7375" s="183"/>
      <c r="AF7375" s="193"/>
      <c r="AG7375" s="188"/>
      <c r="AH7375" s="188"/>
      <c r="AI7375" s="165"/>
      <c r="AJ7375" s="172"/>
      <c r="AK7375" s="172"/>
      <c r="AL7375" s="172"/>
      <c r="AM7375" s="165"/>
    </row>
    <row r="7376" spans="1:39">
      <c r="A7376" s="2"/>
      <c r="B7376" s="3"/>
      <c r="C7376" s="4"/>
      <c r="D7376" s="65"/>
      <c r="E7376" s="135"/>
      <c r="F7376" s="6"/>
      <c r="G7376" s="6"/>
      <c r="H7376" s="6"/>
      <c r="I7376" s="6"/>
      <c r="J7376" s="2"/>
      <c r="K7376" s="2"/>
      <c r="L7376" s="3"/>
      <c r="M7376" s="71"/>
      <c r="N7376" s="73"/>
      <c r="O7376" s="70"/>
      <c r="P7376" s="42"/>
      <c r="Q7376" s="3"/>
      <c r="R7376" s="6"/>
      <c r="S7376" s="7"/>
      <c r="T7376" s="1"/>
      <c r="U7376" s="8"/>
      <c r="V7376" s="11"/>
      <c r="W7376" s="44"/>
      <c r="X7376" s="22"/>
      <c r="Y7376" s="4"/>
      <c r="Z7376" s="4"/>
      <c r="AA7376" s="4"/>
      <c r="AB7376" s="9"/>
      <c r="AD7376" s="165"/>
      <c r="AE7376" s="183"/>
      <c r="AF7376" s="193"/>
      <c r="AG7376" s="188"/>
      <c r="AH7376" s="188"/>
      <c r="AI7376" s="165"/>
      <c r="AJ7376" s="172"/>
      <c r="AK7376" s="172"/>
      <c r="AL7376" s="172"/>
      <c r="AM7376" s="165"/>
    </row>
    <row r="7377" spans="1:39">
      <c r="A7377" s="2"/>
      <c r="B7377" s="3"/>
      <c r="C7377" s="4"/>
      <c r="D7377" s="65"/>
      <c r="E7377" s="135"/>
      <c r="F7377" s="6"/>
      <c r="G7377" s="6"/>
      <c r="H7377" s="6"/>
      <c r="I7377" s="6"/>
      <c r="J7377" s="2"/>
      <c r="K7377" s="2"/>
      <c r="L7377" s="3"/>
      <c r="M7377" s="71"/>
      <c r="N7377" s="73"/>
      <c r="O7377" s="70"/>
      <c r="P7377" s="42"/>
      <c r="Q7377" s="3"/>
      <c r="R7377" s="6"/>
      <c r="S7377" s="7"/>
      <c r="T7377" s="1"/>
      <c r="U7377" s="8"/>
      <c r="V7377" s="11"/>
      <c r="W7377" s="25"/>
      <c r="X7377" s="22"/>
      <c r="Y7377" s="4"/>
      <c r="Z7377" s="4"/>
      <c r="AA7377" s="4"/>
      <c r="AB7377" s="9"/>
      <c r="AD7377" s="165"/>
      <c r="AE7377" s="183"/>
      <c r="AF7377" s="193"/>
      <c r="AG7377" s="188"/>
      <c r="AH7377" s="188"/>
      <c r="AI7377" s="165"/>
      <c r="AJ7377" s="172"/>
      <c r="AK7377" s="172"/>
      <c r="AL7377" s="172"/>
      <c r="AM7377" s="165"/>
    </row>
    <row r="7378" spans="1:39">
      <c r="A7378" s="2"/>
      <c r="B7378" s="3"/>
      <c r="C7378" s="4"/>
      <c r="D7378" s="65"/>
      <c r="E7378" s="135"/>
      <c r="F7378" s="6"/>
      <c r="G7378" s="6"/>
      <c r="H7378" s="6"/>
      <c r="I7378" s="6"/>
      <c r="J7378" s="2"/>
      <c r="K7378" s="2"/>
      <c r="L7378" s="3"/>
      <c r="M7378" s="71"/>
      <c r="N7378" s="73"/>
      <c r="O7378" s="70"/>
      <c r="P7378" s="42"/>
      <c r="Q7378" s="45"/>
      <c r="R7378" s="6"/>
      <c r="S7378" s="7"/>
      <c r="T7378" s="1"/>
      <c r="U7378" s="8"/>
      <c r="V7378" s="11"/>
      <c r="W7378" s="25"/>
      <c r="X7378" s="22"/>
      <c r="Y7378" s="4"/>
      <c r="Z7378" s="4"/>
      <c r="AA7378" s="4"/>
      <c r="AB7378" s="9"/>
      <c r="AD7378" s="165"/>
      <c r="AE7378" s="183"/>
      <c r="AF7378" s="193"/>
      <c r="AG7378" s="188"/>
      <c r="AH7378" s="188"/>
      <c r="AI7378" s="165"/>
      <c r="AJ7378" s="172"/>
      <c r="AK7378" s="172"/>
      <c r="AL7378" s="172"/>
      <c r="AM7378" s="165"/>
    </row>
    <row r="7379" spans="1:39">
      <c r="A7379" s="2"/>
      <c r="B7379" s="3"/>
      <c r="C7379" s="4"/>
      <c r="D7379" s="65"/>
      <c r="E7379" s="135"/>
      <c r="F7379" s="6"/>
      <c r="G7379" s="6"/>
      <c r="H7379" s="6"/>
      <c r="I7379" s="6"/>
      <c r="J7379" s="2"/>
      <c r="K7379" s="2"/>
      <c r="L7379" s="3"/>
      <c r="M7379" s="71"/>
      <c r="N7379" s="73"/>
      <c r="O7379" s="70"/>
      <c r="P7379" s="42"/>
      <c r="Q7379" s="45"/>
      <c r="R7379" s="6"/>
      <c r="S7379" s="7"/>
      <c r="T7379" s="1"/>
      <c r="U7379" s="8"/>
      <c r="V7379" s="11"/>
      <c r="W7379" s="44"/>
      <c r="X7379" s="22"/>
      <c r="Y7379" s="4"/>
      <c r="Z7379" s="4"/>
      <c r="AA7379" s="4"/>
      <c r="AB7379" s="9"/>
      <c r="AD7379" s="165"/>
      <c r="AE7379" s="183"/>
      <c r="AF7379" s="193"/>
      <c r="AG7379" s="188"/>
      <c r="AH7379" s="188"/>
      <c r="AI7379" s="165"/>
      <c r="AJ7379" s="172"/>
      <c r="AK7379" s="172"/>
      <c r="AL7379" s="172"/>
      <c r="AM7379" s="165"/>
    </row>
    <row r="7380" spans="1:39">
      <c r="A7380" s="2"/>
      <c r="B7380" s="3"/>
      <c r="C7380" s="4"/>
      <c r="D7380" s="65"/>
      <c r="E7380" s="135"/>
      <c r="F7380" s="6"/>
      <c r="G7380" s="6"/>
      <c r="H7380" s="6"/>
      <c r="I7380" s="6"/>
      <c r="J7380" s="2"/>
      <c r="K7380" s="2"/>
      <c r="L7380" s="3"/>
      <c r="M7380" s="71"/>
      <c r="N7380" s="73"/>
      <c r="O7380" s="70"/>
      <c r="P7380" s="42"/>
      <c r="Q7380" s="45"/>
      <c r="R7380" s="6"/>
      <c r="S7380" s="7"/>
      <c r="T7380" s="1"/>
      <c r="U7380" s="8"/>
      <c r="V7380" s="11"/>
      <c r="W7380" s="44"/>
      <c r="X7380" s="22"/>
      <c r="Y7380" s="4"/>
      <c r="Z7380" s="4"/>
      <c r="AA7380" s="4"/>
      <c r="AB7380" s="9"/>
      <c r="AD7380" s="165"/>
      <c r="AE7380" s="183"/>
      <c r="AF7380" s="193"/>
      <c r="AG7380" s="188"/>
      <c r="AH7380" s="188"/>
      <c r="AI7380" s="165"/>
      <c r="AJ7380" s="172"/>
      <c r="AK7380" s="172"/>
      <c r="AL7380" s="172"/>
      <c r="AM7380" s="165"/>
    </row>
    <row r="7381" spans="1:39">
      <c r="A7381" s="2"/>
      <c r="B7381" s="3"/>
      <c r="C7381" s="4"/>
      <c r="D7381" s="65"/>
      <c r="E7381" s="135"/>
      <c r="F7381" s="6"/>
      <c r="G7381" s="6"/>
      <c r="H7381" s="6"/>
      <c r="I7381" s="6"/>
      <c r="J7381" s="2"/>
      <c r="K7381" s="2"/>
      <c r="L7381" s="3"/>
      <c r="M7381" s="71"/>
      <c r="N7381" s="73"/>
      <c r="O7381" s="70"/>
      <c r="P7381" s="42"/>
      <c r="Q7381" s="45"/>
      <c r="R7381" s="6"/>
      <c r="S7381" s="7"/>
      <c r="T7381" s="1"/>
      <c r="U7381" s="8"/>
      <c r="V7381" s="11"/>
      <c r="W7381" s="25"/>
      <c r="X7381" s="22"/>
      <c r="Y7381" s="4"/>
      <c r="Z7381" s="4"/>
      <c r="AA7381" s="4"/>
      <c r="AB7381" s="9"/>
      <c r="AD7381" s="165"/>
      <c r="AE7381" s="183"/>
      <c r="AF7381" s="193"/>
      <c r="AG7381" s="188"/>
      <c r="AH7381" s="188"/>
      <c r="AI7381" s="165"/>
      <c r="AJ7381" s="172"/>
      <c r="AK7381" s="172"/>
      <c r="AL7381" s="172"/>
      <c r="AM7381" s="165"/>
    </row>
    <row r="7382" spans="1:39">
      <c r="A7382" s="2"/>
      <c r="B7382" s="3"/>
      <c r="C7382" s="4"/>
      <c r="D7382" s="65"/>
      <c r="E7382" s="135"/>
      <c r="F7382" s="6"/>
      <c r="G7382" s="6"/>
      <c r="H7382" s="6"/>
      <c r="I7382" s="6"/>
      <c r="J7382" s="2"/>
      <c r="K7382" s="2"/>
      <c r="L7382" s="3"/>
      <c r="M7382" s="71"/>
      <c r="N7382" s="73"/>
      <c r="O7382" s="70"/>
      <c r="P7382" s="42"/>
      <c r="Q7382" s="45"/>
      <c r="R7382" s="6"/>
      <c r="S7382" s="7"/>
      <c r="T7382" s="1"/>
      <c r="U7382" s="8"/>
      <c r="V7382" s="11"/>
      <c r="W7382" s="44"/>
      <c r="X7382" s="22"/>
      <c r="Y7382" s="4"/>
      <c r="Z7382" s="4"/>
      <c r="AA7382" s="4"/>
      <c r="AB7382" s="9"/>
      <c r="AD7382" s="165"/>
      <c r="AE7382" s="183"/>
      <c r="AF7382" s="193"/>
      <c r="AG7382" s="188"/>
      <c r="AH7382" s="188"/>
      <c r="AI7382" s="165"/>
      <c r="AJ7382" s="172"/>
      <c r="AK7382" s="172"/>
      <c r="AL7382" s="172"/>
      <c r="AM7382" s="165"/>
    </row>
    <row r="7383" spans="1:39">
      <c r="A7383" s="2"/>
      <c r="B7383" s="3"/>
      <c r="C7383" s="4"/>
      <c r="D7383" s="65"/>
      <c r="E7383" s="135"/>
      <c r="F7383" s="6"/>
      <c r="G7383" s="6"/>
      <c r="H7383" s="6"/>
      <c r="I7383" s="6"/>
      <c r="J7383" s="2"/>
      <c r="K7383" s="2"/>
      <c r="L7383" s="3"/>
      <c r="M7383" s="71"/>
      <c r="N7383" s="73"/>
      <c r="O7383" s="70"/>
      <c r="P7383" s="42"/>
      <c r="Q7383" s="45"/>
      <c r="R7383" s="6"/>
      <c r="S7383" s="7"/>
      <c r="T7383" s="1"/>
      <c r="U7383" s="8"/>
      <c r="V7383" s="11"/>
      <c r="W7383" s="44"/>
      <c r="X7383" s="22"/>
      <c r="Y7383" s="4"/>
      <c r="Z7383" s="4"/>
      <c r="AA7383" s="4"/>
      <c r="AB7383" s="9"/>
      <c r="AD7383" s="165"/>
      <c r="AE7383" s="183"/>
      <c r="AF7383" s="193"/>
      <c r="AG7383" s="188"/>
      <c r="AH7383" s="188"/>
      <c r="AI7383" s="165"/>
      <c r="AJ7383" s="172"/>
      <c r="AK7383" s="172"/>
      <c r="AL7383" s="172"/>
      <c r="AM7383" s="165"/>
    </row>
    <row r="7384" spans="1:39">
      <c r="A7384" s="2"/>
      <c r="B7384" s="3"/>
      <c r="C7384" s="4"/>
      <c r="D7384" s="65"/>
      <c r="E7384" s="135"/>
      <c r="F7384" s="6"/>
      <c r="G7384" s="6"/>
      <c r="H7384" s="6"/>
      <c r="I7384" s="6"/>
      <c r="J7384" s="2"/>
      <c r="K7384" s="2"/>
      <c r="L7384" s="3"/>
      <c r="M7384" s="71"/>
      <c r="N7384" s="73"/>
      <c r="O7384" s="70"/>
      <c r="P7384" s="42"/>
      <c r="Q7384" s="45"/>
      <c r="R7384" s="6"/>
      <c r="S7384" s="7"/>
      <c r="T7384" s="1"/>
      <c r="U7384" s="8"/>
      <c r="V7384" s="11"/>
      <c r="W7384" s="25"/>
      <c r="X7384" s="22"/>
      <c r="Y7384" s="4"/>
      <c r="Z7384" s="4"/>
      <c r="AA7384" s="4"/>
      <c r="AB7384" s="9"/>
      <c r="AD7384" s="165"/>
      <c r="AE7384" s="183"/>
      <c r="AF7384" s="193"/>
      <c r="AG7384" s="188"/>
      <c r="AH7384" s="188"/>
      <c r="AI7384" s="165"/>
      <c r="AJ7384" s="172"/>
      <c r="AK7384" s="172"/>
      <c r="AL7384" s="172"/>
      <c r="AM7384" s="165"/>
    </row>
    <row r="7385" spans="1:39">
      <c r="A7385" s="2"/>
      <c r="B7385" s="3"/>
      <c r="C7385" s="4"/>
      <c r="D7385" s="65"/>
      <c r="E7385" s="135"/>
      <c r="F7385" s="6"/>
      <c r="G7385" s="6"/>
      <c r="H7385" s="6"/>
      <c r="I7385" s="6"/>
      <c r="J7385" s="2"/>
      <c r="K7385" s="2"/>
      <c r="L7385" s="3"/>
      <c r="M7385" s="71"/>
      <c r="N7385" s="73"/>
      <c r="O7385" s="70"/>
      <c r="P7385" s="42"/>
      <c r="Q7385" s="45"/>
      <c r="R7385" s="6"/>
      <c r="S7385" s="7"/>
      <c r="T7385" s="1"/>
      <c r="U7385" s="8"/>
      <c r="V7385" s="11"/>
      <c r="W7385" s="25"/>
      <c r="X7385" s="22"/>
      <c r="Y7385" s="4"/>
      <c r="Z7385" s="4"/>
      <c r="AA7385" s="4"/>
      <c r="AB7385" s="9"/>
      <c r="AD7385" s="165"/>
      <c r="AE7385" s="183"/>
      <c r="AF7385" s="193"/>
      <c r="AG7385" s="188"/>
      <c r="AH7385" s="188"/>
      <c r="AI7385" s="165"/>
      <c r="AJ7385" s="172"/>
      <c r="AK7385" s="172"/>
      <c r="AL7385" s="172"/>
      <c r="AM7385" s="165"/>
    </row>
    <row r="7386" spans="1:39">
      <c r="A7386" s="2"/>
      <c r="B7386" s="3"/>
      <c r="C7386" s="4"/>
      <c r="D7386" s="65"/>
      <c r="E7386" s="135"/>
      <c r="F7386" s="6"/>
      <c r="G7386" s="6"/>
      <c r="H7386" s="6"/>
      <c r="I7386" s="6"/>
      <c r="J7386" s="2"/>
      <c r="K7386" s="2"/>
      <c r="L7386" s="3"/>
      <c r="M7386" s="71"/>
      <c r="N7386" s="70"/>
      <c r="O7386" s="70"/>
      <c r="P7386" s="42"/>
      <c r="Q7386" s="45"/>
      <c r="R7386" s="6"/>
      <c r="S7386" s="7"/>
      <c r="T7386" s="1"/>
      <c r="U7386" s="8"/>
      <c r="V7386" s="11"/>
      <c r="W7386" s="25"/>
      <c r="X7386" s="22"/>
      <c r="Y7386" s="4"/>
      <c r="Z7386" s="4"/>
      <c r="AA7386" s="4"/>
      <c r="AB7386" s="9"/>
      <c r="AD7386" s="165"/>
      <c r="AE7386" s="183"/>
      <c r="AF7386" s="193"/>
      <c r="AG7386" s="188"/>
      <c r="AH7386" s="188"/>
      <c r="AI7386" s="165"/>
      <c r="AJ7386" s="172"/>
      <c r="AK7386" s="172"/>
      <c r="AL7386" s="172"/>
      <c r="AM7386" s="165"/>
    </row>
    <row r="7387" spans="1:39">
      <c r="A7387" s="2"/>
      <c r="B7387" s="3"/>
      <c r="C7387" s="4"/>
      <c r="D7387" s="65"/>
      <c r="E7387" s="135"/>
      <c r="F7387" s="6"/>
      <c r="G7387" s="6"/>
      <c r="H7387" s="6"/>
      <c r="I7387" s="6"/>
      <c r="J7387" s="2"/>
      <c r="K7387" s="2"/>
      <c r="L7387" s="3"/>
      <c r="M7387" s="71"/>
      <c r="N7387" s="73"/>
      <c r="O7387" s="70"/>
      <c r="P7387" s="42"/>
      <c r="Q7387" s="45"/>
      <c r="R7387" s="6"/>
      <c r="S7387" s="7"/>
      <c r="T7387" s="1"/>
      <c r="U7387" s="8"/>
      <c r="V7387" s="11"/>
      <c r="W7387" s="25"/>
      <c r="X7387" s="22"/>
      <c r="Y7387" s="4"/>
      <c r="Z7387" s="4"/>
      <c r="AA7387" s="4"/>
      <c r="AB7387" s="9"/>
      <c r="AD7387" s="165"/>
      <c r="AE7387" s="183"/>
      <c r="AF7387" s="193"/>
      <c r="AG7387" s="188"/>
      <c r="AH7387" s="188"/>
      <c r="AI7387" s="180"/>
      <c r="AJ7387" s="172"/>
      <c r="AK7387" s="172"/>
      <c r="AL7387" s="172"/>
      <c r="AM7387" s="165"/>
    </row>
    <row r="7388" spans="1:39">
      <c r="A7388" s="2"/>
      <c r="B7388" s="3"/>
      <c r="C7388" s="4"/>
      <c r="D7388" s="65"/>
      <c r="E7388" s="135"/>
      <c r="F7388" s="6"/>
      <c r="G7388" s="6"/>
      <c r="H7388" s="6"/>
      <c r="I7388" s="6"/>
      <c r="J7388" s="2"/>
      <c r="K7388" s="2"/>
      <c r="L7388" s="3"/>
      <c r="M7388" s="71"/>
      <c r="N7388" s="70"/>
      <c r="O7388" s="70"/>
      <c r="P7388" s="42"/>
      <c r="Q7388" s="45"/>
      <c r="R7388" s="6"/>
      <c r="S7388" s="7"/>
      <c r="T7388" s="1"/>
      <c r="U7388" s="8"/>
      <c r="V7388" s="11"/>
      <c r="W7388" s="26"/>
      <c r="X7388" s="22"/>
      <c r="Y7388" s="4"/>
      <c r="Z7388" s="4"/>
      <c r="AA7388" s="4"/>
      <c r="AB7388" s="9"/>
      <c r="AD7388" s="165"/>
      <c r="AE7388" s="183"/>
      <c r="AF7388" s="193"/>
      <c r="AG7388" s="188"/>
      <c r="AH7388" s="188"/>
      <c r="AI7388" s="180"/>
      <c r="AJ7388" s="172"/>
      <c r="AK7388" s="172"/>
      <c r="AL7388" s="172"/>
      <c r="AM7388" s="165"/>
    </row>
    <row r="7389" spans="1:39">
      <c r="A7389" s="2"/>
      <c r="B7389" s="3"/>
      <c r="C7389" s="4"/>
      <c r="D7389" s="65"/>
      <c r="E7389" s="135"/>
      <c r="F7389" s="6"/>
      <c r="G7389" s="6"/>
      <c r="H7389" s="6"/>
      <c r="I7389" s="6"/>
      <c r="J7389" s="2"/>
      <c r="K7389" s="2"/>
      <c r="L7389" s="3"/>
      <c r="M7389" s="71"/>
      <c r="N7389" s="73"/>
      <c r="O7389" s="70"/>
      <c r="P7389" s="42"/>
      <c r="Q7389" s="45"/>
      <c r="R7389" s="6"/>
      <c r="S7389" s="7"/>
      <c r="T7389" s="1"/>
      <c r="U7389" s="8"/>
      <c r="V7389" s="11"/>
      <c r="W7389" s="26"/>
      <c r="X7389" s="22"/>
      <c r="Y7389" s="4"/>
      <c r="Z7389" s="4"/>
      <c r="AA7389" s="4"/>
      <c r="AB7389" s="9"/>
      <c r="AD7389" s="165"/>
      <c r="AE7389" s="183"/>
      <c r="AF7389" s="193"/>
      <c r="AG7389" s="188"/>
      <c r="AH7389" s="188"/>
      <c r="AI7389" s="180"/>
      <c r="AJ7389" s="172"/>
      <c r="AK7389" s="172"/>
      <c r="AL7389" s="172"/>
      <c r="AM7389" s="165"/>
    </row>
    <row r="7390" spans="1:39">
      <c r="A7390" s="2"/>
      <c r="B7390" s="3"/>
      <c r="C7390" s="4"/>
      <c r="D7390" s="65"/>
      <c r="E7390" s="135"/>
      <c r="F7390" s="6"/>
      <c r="G7390" s="6"/>
      <c r="H7390" s="6"/>
      <c r="I7390" s="6"/>
      <c r="J7390" s="2"/>
      <c r="K7390" s="2"/>
      <c r="L7390" s="3"/>
      <c r="M7390" s="71"/>
      <c r="N7390" s="70"/>
      <c r="O7390" s="70"/>
      <c r="P7390" s="42"/>
      <c r="Q7390" s="45"/>
      <c r="R7390" s="6"/>
      <c r="S7390" s="7"/>
      <c r="T7390" s="1"/>
      <c r="U7390" s="8"/>
      <c r="V7390" s="11"/>
      <c r="W7390" s="26"/>
      <c r="X7390" s="22"/>
      <c r="Y7390" s="4"/>
      <c r="Z7390" s="4"/>
      <c r="AA7390" s="4"/>
      <c r="AB7390" s="9"/>
      <c r="AD7390" s="165"/>
      <c r="AE7390" s="183"/>
      <c r="AF7390" s="193"/>
      <c r="AG7390" s="188"/>
      <c r="AH7390" s="188"/>
      <c r="AI7390" s="180"/>
      <c r="AJ7390" s="172"/>
      <c r="AK7390" s="172"/>
      <c r="AL7390" s="172"/>
      <c r="AM7390" s="165"/>
    </row>
    <row r="7391" spans="1:39">
      <c r="A7391" s="2"/>
      <c r="B7391" s="3"/>
      <c r="C7391" s="4"/>
      <c r="D7391" s="65"/>
      <c r="E7391" s="135"/>
      <c r="F7391" s="6"/>
      <c r="G7391" s="6"/>
      <c r="H7391" s="6"/>
      <c r="I7391" s="6"/>
      <c r="J7391" s="2"/>
      <c r="K7391" s="2"/>
      <c r="L7391" s="3"/>
      <c r="M7391" s="71"/>
      <c r="N7391" s="73"/>
      <c r="O7391" s="70"/>
      <c r="P7391" s="42"/>
      <c r="Q7391" s="45"/>
      <c r="R7391" s="6"/>
      <c r="S7391" s="7"/>
      <c r="T7391" s="1"/>
      <c r="U7391" s="8"/>
      <c r="V7391" s="11"/>
      <c r="W7391" s="25"/>
      <c r="X7391" s="22"/>
      <c r="Y7391" s="4"/>
      <c r="Z7391" s="4"/>
      <c r="AA7391" s="4"/>
      <c r="AB7391" s="9"/>
      <c r="AD7391" s="165"/>
      <c r="AE7391" s="183"/>
      <c r="AF7391" s="193"/>
      <c r="AG7391" s="188"/>
      <c r="AH7391" s="188"/>
      <c r="AI7391" s="165"/>
      <c r="AJ7391" s="172"/>
      <c r="AK7391" s="172"/>
      <c r="AL7391" s="172"/>
      <c r="AM7391" s="165"/>
    </row>
    <row r="7392" spans="1:39">
      <c r="A7392" s="2"/>
      <c r="B7392" s="3"/>
      <c r="C7392" s="4"/>
      <c r="D7392" s="65"/>
      <c r="E7392" s="135"/>
      <c r="F7392" s="6"/>
      <c r="G7392" s="6"/>
      <c r="H7392" s="6"/>
      <c r="I7392" s="6"/>
      <c r="J7392" s="2"/>
      <c r="K7392" s="2"/>
      <c r="L7392" s="3"/>
      <c r="M7392" s="71"/>
      <c r="N7392" s="70"/>
      <c r="O7392" s="70"/>
      <c r="P7392" s="42"/>
      <c r="Q7392" s="45"/>
      <c r="R7392" s="6"/>
      <c r="S7392" s="7"/>
      <c r="T7392" s="1"/>
      <c r="U7392" s="8"/>
      <c r="V7392" s="11"/>
      <c r="W7392" s="28"/>
      <c r="X7392" s="22"/>
      <c r="Y7392" s="4"/>
      <c r="Z7392" s="4"/>
      <c r="AA7392" s="4"/>
      <c r="AB7392" s="9"/>
      <c r="AD7392" s="165"/>
      <c r="AE7392" s="183"/>
      <c r="AF7392" s="193"/>
      <c r="AG7392" s="188"/>
      <c r="AH7392" s="188"/>
      <c r="AI7392" s="165"/>
      <c r="AJ7392" s="172"/>
      <c r="AK7392" s="172"/>
      <c r="AL7392" s="172"/>
      <c r="AM7392" s="165"/>
    </row>
    <row r="7393" spans="1:39">
      <c r="A7393" s="2"/>
      <c r="B7393" s="3"/>
      <c r="C7393" s="4"/>
      <c r="D7393" s="65"/>
      <c r="E7393" s="135"/>
      <c r="F7393" s="6"/>
      <c r="G7393" s="6"/>
      <c r="H7393" s="6"/>
      <c r="I7393" s="6"/>
      <c r="J7393" s="2"/>
      <c r="K7393" s="2"/>
      <c r="L7393" s="3"/>
      <c r="M7393" s="71"/>
      <c r="N7393" s="73"/>
      <c r="O7393" s="70"/>
      <c r="P7393" s="42"/>
      <c r="Q7393" s="45"/>
      <c r="R7393" s="6"/>
      <c r="S7393" s="7"/>
      <c r="T7393" s="1"/>
      <c r="U7393" s="8"/>
      <c r="V7393" s="11"/>
      <c r="W7393" s="25"/>
      <c r="X7393" s="22"/>
      <c r="Y7393" s="4"/>
      <c r="Z7393" s="4"/>
      <c r="AA7393" s="4"/>
      <c r="AB7393" s="9"/>
      <c r="AD7393" s="165"/>
      <c r="AE7393" s="183"/>
      <c r="AF7393" s="193"/>
      <c r="AG7393" s="188"/>
      <c r="AH7393" s="188"/>
      <c r="AI7393" s="165"/>
      <c r="AJ7393" s="172"/>
      <c r="AK7393" s="172"/>
      <c r="AL7393" s="172"/>
      <c r="AM7393" s="165"/>
    </row>
    <row r="7394" spans="1:39">
      <c r="A7394" s="2"/>
      <c r="B7394" s="3"/>
      <c r="C7394" s="4"/>
      <c r="D7394" s="65"/>
      <c r="E7394" s="135"/>
      <c r="F7394" s="6"/>
      <c r="G7394" s="6"/>
      <c r="H7394" s="6"/>
      <c r="I7394" s="6"/>
      <c r="J7394" s="2"/>
      <c r="K7394" s="2"/>
      <c r="L7394" s="3"/>
      <c r="M7394" s="71"/>
      <c r="N7394" s="73"/>
      <c r="O7394" s="70"/>
      <c r="P7394" s="42"/>
      <c r="Q7394" s="45"/>
      <c r="R7394" s="6"/>
      <c r="S7394" s="7"/>
      <c r="T7394" s="1"/>
      <c r="U7394" s="8"/>
      <c r="V7394" s="11"/>
      <c r="W7394" s="25"/>
      <c r="X7394" s="22"/>
      <c r="Y7394" s="4"/>
      <c r="Z7394" s="4"/>
      <c r="AA7394" s="4"/>
      <c r="AB7394" s="9"/>
      <c r="AD7394" s="165"/>
      <c r="AE7394" s="183"/>
      <c r="AF7394" s="193"/>
      <c r="AG7394" s="188"/>
      <c r="AH7394" s="188"/>
      <c r="AI7394" s="165"/>
      <c r="AJ7394" s="172"/>
      <c r="AK7394" s="172"/>
      <c r="AL7394" s="172"/>
      <c r="AM7394" s="165"/>
    </row>
    <row r="7395" spans="1:39">
      <c r="A7395" s="2"/>
      <c r="B7395" s="3"/>
      <c r="C7395" s="4"/>
      <c r="D7395" s="65"/>
      <c r="E7395" s="135"/>
      <c r="F7395" s="6"/>
      <c r="G7395" s="6"/>
      <c r="H7395" s="6"/>
      <c r="I7395" s="6"/>
      <c r="J7395" s="2"/>
      <c r="K7395" s="2"/>
      <c r="L7395" s="3"/>
      <c r="M7395" s="71"/>
      <c r="N7395" s="73"/>
      <c r="O7395" s="70"/>
      <c r="P7395" s="42"/>
      <c r="Q7395" s="45"/>
      <c r="R7395" s="6"/>
      <c r="S7395" s="7"/>
      <c r="T7395" s="1"/>
      <c r="U7395" s="8"/>
      <c r="V7395" s="11"/>
      <c r="W7395" s="26"/>
      <c r="X7395" s="22"/>
      <c r="Y7395" s="4"/>
      <c r="Z7395" s="4"/>
      <c r="AA7395" s="4"/>
      <c r="AB7395" s="9"/>
      <c r="AD7395" s="165"/>
      <c r="AE7395" s="183"/>
      <c r="AF7395" s="193"/>
      <c r="AG7395" s="188"/>
      <c r="AH7395" s="188"/>
      <c r="AI7395" s="165"/>
      <c r="AJ7395" s="172"/>
      <c r="AK7395" s="172"/>
      <c r="AL7395" s="172"/>
      <c r="AM7395" s="165"/>
    </row>
    <row r="7396" spans="1:39">
      <c r="A7396" s="2"/>
      <c r="B7396" s="3"/>
      <c r="C7396" s="4"/>
      <c r="D7396" s="65"/>
      <c r="E7396" s="135"/>
      <c r="F7396" s="6"/>
      <c r="G7396" s="6"/>
      <c r="H7396" s="6"/>
      <c r="I7396" s="6"/>
      <c r="J7396" s="2"/>
      <c r="K7396" s="2"/>
      <c r="L7396" s="3"/>
      <c r="M7396" s="71"/>
      <c r="N7396" s="73"/>
      <c r="O7396" s="70"/>
      <c r="P7396" s="42"/>
      <c r="Q7396" s="45"/>
      <c r="R7396" s="6"/>
      <c r="S7396" s="7"/>
      <c r="T7396" s="1"/>
      <c r="U7396" s="8"/>
      <c r="V7396" s="11"/>
      <c r="W7396" s="44"/>
      <c r="X7396" s="22"/>
      <c r="Y7396" s="4"/>
      <c r="Z7396" s="4"/>
      <c r="AA7396" s="4"/>
      <c r="AB7396" s="9"/>
      <c r="AD7396" s="165"/>
      <c r="AE7396" s="183"/>
      <c r="AF7396" s="193"/>
      <c r="AG7396" s="188"/>
      <c r="AH7396" s="188"/>
      <c r="AI7396" s="165"/>
      <c r="AJ7396" s="172"/>
      <c r="AK7396" s="172"/>
      <c r="AL7396" s="172"/>
      <c r="AM7396" s="165"/>
    </row>
    <row r="7397" spans="1:39">
      <c r="A7397" s="2"/>
      <c r="B7397" s="3"/>
      <c r="C7397" s="4"/>
      <c r="D7397" s="65"/>
      <c r="E7397" s="135"/>
      <c r="F7397" s="6"/>
      <c r="G7397" s="6"/>
      <c r="H7397" s="6"/>
      <c r="I7397" s="6"/>
      <c r="J7397" s="2"/>
      <c r="K7397" s="2"/>
      <c r="L7397" s="3"/>
      <c r="M7397" s="71"/>
      <c r="N7397" s="73"/>
      <c r="O7397" s="70"/>
      <c r="P7397" s="42"/>
      <c r="Q7397" s="45"/>
      <c r="R7397" s="6"/>
      <c r="S7397" s="7"/>
      <c r="T7397" s="1"/>
      <c r="U7397" s="8"/>
      <c r="V7397" s="11"/>
      <c r="W7397" s="44"/>
      <c r="X7397" s="22"/>
      <c r="Y7397" s="4"/>
      <c r="Z7397" s="4"/>
      <c r="AA7397" s="4"/>
      <c r="AB7397" s="9"/>
      <c r="AD7397" s="165"/>
      <c r="AE7397" s="183"/>
      <c r="AF7397" s="193"/>
      <c r="AG7397" s="188"/>
      <c r="AH7397" s="188"/>
      <c r="AI7397" s="165"/>
      <c r="AJ7397" s="172"/>
      <c r="AK7397" s="172"/>
      <c r="AL7397" s="172"/>
      <c r="AM7397" s="165"/>
    </row>
    <row r="7398" spans="1:39">
      <c r="A7398" s="2"/>
      <c r="B7398" s="3"/>
      <c r="C7398" s="4"/>
      <c r="D7398" s="65"/>
      <c r="E7398" s="135"/>
      <c r="F7398" s="6"/>
      <c r="G7398" s="6"/>
      <c r="H7398" s="6"/>
      <c r="I7398" s="6"/>
      <c r="J7398" s="2"/>
      <c r="K7398" s="2"/>
      <c r="L7398" s="3"/>
      <c r="M7398" s="71"/>
      <c r="N7398" s="73"/>
      <c r="O7398" s="70"/>
      <c r="P7398" s="42"/>
      <c r="Q7398" s="45"/>
      <c r="R7398" s="6"/>
      <c r="S7398" s="7"/>
      <c r="T7398" s="1"/>
      <c r="U7398" s="8"/>
      <c r="V7398" s="11"/>
      <c r="W7398" s="25"/>
      <c r="X7398" s="22"/>
      <c r="Y7398" s="4"/>
      <c r="Z7398" s="4"/>
      <c r="AA7398" s="4"/>
      <c r="AB7398" s="9"/>
      <c r="AD7398" s="165"/>
      <c r="AE7398" s="183"/>
      <c r="AF7398" s="193"/>
      <c r="AG7398" s="188"/>
      <c r="AH7398" s="188"/>
      <c r="AI7398" s="165"/>
      <c r="AJ7398" s="172"/>
      <c r="AK7398" s="172"/>
      <c r="AL7398" s="172"/>
      <c r="AM7398" s="165"/>
    </row>
    <row r="7399" spans="1:39">
      <c r="A7399" s="2"/>
      <c r="B7399" s="3"/>
      <c r="C7399" s="4"/>
      <c r="D7399" s="65"/>
      <c r="E7399" s="135"/>
      <c r="F7399" s="6"/>
      <c r="G7399" s="6"/>
      <c r="H7399" s="6"/>
      <c r="I7399" s="6"/>
      <c r="J7399" s="2"/>
      <c r="K7399" s="2"/>
      <c r="L7399" s="3"/>
      <c r="M7399" s="71"/>
      <c r="N7399" s="73"/>
      <c r="O7399" s="70"/>
      <c r="P7399" s="42"/>
      <c r="Q7399" s="45"/>
      <c r="R7399" s="6"/>
      <c r="S7399" s="7"/>
      <c r="T7399" s="1"/>
      <c r="U7399" s="8"/>
      <c r="V7399" s="11"/>
      <c r="W7399" s="25"/>
      <c r="X7399" s="22"/>
      <c r="Y7399" s="4"/>
      <c r="Z7399" s="4"/>
      <c r="AA7399" s="4"/>
      <c r="AB7399" s="9"/>
      <c r="AD7399" s="165"/>
      <c r="AE7399" s="183"/>
      <c r="AF7399" s="193"/>
      <c r="AG7399" s="188"/>
      <c r="AH7399" s="188"/>
      <c r="AI7399" s="180"/>
      <c r="AJ7399" s="172"/>
      <c r="AK7399" s="172"/>
      <c r="AL7399" s="172"/>
      <c r="AM7399" s="165"/>
    </row>
    <row r="7400" spans="1:39">
      <c r="A7400" s="2"/>
      <c r="B7400" s="3"/>
      <c r="C7400" s="4"/>
      <c r="D7400" s="65"/>
      <c r="E7400" s="135"/>
      <c r="F7400" s="6"/>
      <c r="G7400" s="6"/>
      <c r="H7400" s="6"/>
      <c r="I7400" s="6"/>
      <c r="J7400" s="2"/>
      <c r="K7400" s="2"/>
      <c r="L7400" s="3"/>
      <c r="M7400" s="71"/>
      <c r="N7400" s="73"/>
      <c r="O7400" s="70"/>
      <c r="P7400" s="42"/>
      <c r="Q7400" s="45"/>
      <c r="R7400" s="6"/>
      <c r="S7400" s="7"/>
      <c r="T7400" s="1"/>
      <c r="U7400" s="8"/>
      <c r="V7400" s="11"/>
      <c r="W7400" s="26"/>
      <c r="X7400" s="22"/>
      <c r="Y7400" s="4"/>
      <c r="Z7400" s="4"/>
      <c r="AA7400" s="4"/>
      <c r="AB7400" s="9"/>
      <c r="AD7400" s="165"/>
      <c r="AE7400" s="183"/>
      <c r="AF7400" s="193"/>
      <c r="AG7400" s="188"/>
      <c r="AH7400" s="188"/>
      <c r="AI7400" s="180"/>
      <c r="AJ7400" s="172"/>
      <c r="AK7400" s="172"/>
      <c r="AL7400" s="172"/>
      <c r="AM7400" s="165"/>
    </row>
    <row r="7401" spans="1:39">
      <c r="A7401" s="2"/>
      <c r="B7401" s="3"/>
      <c r="C7401" s="4"/>
      <c r="D7401" s="65"/>
      <c r="E7401" s="135"/>
      <c r="F7401" s="6"/>
      <c r="G7401" s="6"/>
      <c r="H7401" s="6"/>
      <c r="I7401" s="6"/>
      <c r="J7401" s="2"/>
      <c r="K7401" s="2"/>
      <c r="L7401" s="3"/>
      <c r="M7401" s="71"/>
      <c r="N7401" s="73"/>
      <c r="O7401" s="70"/>
      <c r="P7401" s="42"/>
      <c r="Q7401" s="45"/>
      <c r="R7401" s="6"/>
      <c r="S7401" s="7"/>
      <c r="T7401" s="1"/>
      <c r="U7401" s="8"/>
      <c r="V7401" s="11"/>
      <c r="W7401" s="26"/>
      <c r="X7401" s="22"/>
      <c r="Y7401" s="4"/>
      <c r="Z7401" s="4"/>
      <c r="AA7401" s="4"/>
      <c r="AB7401" s="9"/>
      <c r="AD7401" s="165"/>
      <c r="AE7401" s="183"/>
      <c r="AF7401" s="193"/>
      <c r="AG7401" s="188"/>
      <c r="AH7401" s="188"/>
      <c r="AI7401" s="180"/>
      <c r="AJ7401" s="172"/>
      <c r="AK7401" s="172"/>
      <c r="AL7401" s="172"/>
      <c r="AM7401" s="165"/>
    </row>
    <row r="7402" spans="1:39">
      <c r="A7402" s="2"/>
      <c r="B7402" s="3"/>
      <c r="C7402" s="4"/>
      <c r="D7402" s="65"/>
      <c r="E7402" s="135"/>
      <c r="F7402" s="6"/>
      <c r="G7402" s="6"/>
      <c r="H7402" s="6"/>
      <c r="I7402" s="6"/>
      <c r="J7402" s="2"/>
      <c r="K7402" s="2"/>
      <c r="L7402" s="3"/>
      <c r="M7402" s="71"/>
      <c r="N7402" s="73"/>
      <c r="O7402" s="70"/>
      <c r="P7402" s="42"/>
      <c r="Q7402" s="45"/>
      <c r="R7402" s="6"/>
      <c r="S7402" s="7"/>
      <c r="T7402" s="1"/>
      <c r="U7402" s="8"/>
      <c r="V7402" s="11"/>
      <c r="W7402" s="25"/>
      <c r="X7402" s="22"/>
      <c r="Y7402" s="4"/>
      <c r="Z7402" s="4"/>
      <c r="AA7402" s="4"/>
      <c r="AB7402" s="9"/>
      <c r="AD7402" s="165"/>
      <c r="AE7402" s="183"/>
      <c r="AF7402" s="193"/>
      <c r="AG7402" s="188"/>
      <c r="AH7402" s="188"/>
      <c r="AI7402" s="180"/>
      <c r="AJ7402" s="172"/>
      <c r="AK7402" s="172"/>
      <c r="AL7402" s="172"/>
      <c r="AM7402" s="165"/>
    </row>
    <row r="7403" spans="1:39">
      <c r="A7403" s="2"/>
      <c r="B7403" s="3"/>
      <c r="C7403" s="4"/>
      <c r="D7403" s="65"/>
      <c r="E7403" s="135"/>
      <c r="F7403" s="6"/>
      <c r="G7403" s="6"/>
      <c r="H7403" s="6"/>
      <c r="I7403" s="6"/>
      <c r="J7403" s="2"/>
      <c r="K7403" s="2"/>
      <c r="L7403" s="3"/>
      <c r="M7403" s="71"/>
      <c r="N7403" s="73"/>
      <c r="O7403" s="70"/>
      <c r="P7403" s="42"/>
      <c r="Q7403" s="45"/>
      <c r="R7403" s="6"/>
      <c r="S7403" s="7"/>
      <c r="T7403" s="1"/>
      <c r="U7403" s="8"/>
      <c r="V7403" s="11"/>
      <c r="W7403" s="25"/>
      <c r="X7403" s="22"/>
      <c r="Y7403" s="4"/>
      <c r="Z7403" s="4"/>
      <c r="AA7403" s="4"/>
      <c r="AB7403" s="9"/>
      <c r="AD7403" s="165"/>
      <c r="AE7403" s="183"/>
      <c r="AF7403" s="193"/>
      <c r="AG7403" s="188"/>
      <c r="AH7403" s="188"/>
      <c r="AI7403" s="165"/>
      <c r="AJ7403" s="172"/>
      <c r="AK7403" s="172"/>
      <c r="AL7403" s="172"/>
      <c r="AM7403" s="165"/>
    </row>
    <row r="7404" spans="1:39">
      <c r="A7404" s="2"/>
      <c r="B7404" s="3"/>
      <c r="C7404" s="4"/>
      <c r="D7404" s="65"/>
      <c r="E7404" s="135"/>
      <c r="F7404" s="6"/>
      <c r="G7404" s="6"/>
      <c r="H7404" s="6"/>
      <c r="I7404" s="6"/>
      <c r="J7404" s="2"/>
      <c r="K7404" s="2"/>
      <c r="L7404" s="3"/>
      <c r="M7404" s="71"/>
      <c r="N7404" s="73"/>
      <c r="O7404" s="70"/>
      <c r="P7404" s="42"/>
      <c r="Q7404" s="45"/>
      <c r="R7404" s="6"/>
      <c r="S7404" s="7"/>
      <c r="T7404" s="1"/>
      <c r="U7404" s="8"/>
      <c r="V7404" s="11"/>
      <c r="W7404" s="25"/>
      <c r="X7404" s="22"/>
      <c r="Y7404" s="4"/>
      <c r="Z7404" s="4"/>
      <c r="AA7404" s="4"/>
      <c r="AB7404" s="9"/>
      <c r="AD7404" s="165"/>
      <c r="AE7404" s="183"/>
      <c r="AF7404" s="193"/>
      <c r="AG7404" s="188"/>
      <c r="AH7404" s="188"/>
      <c r="AI7404" s="165"/>
      <c r="AJ7404" s="172"/>
      <c r="AK7404" s="172"/>
      <c r="AL7404" s="172"/>
      <c r="AM7404" s="165"/>
    </row>
    <row r="7405" spans="1:39">
      <c r="A7405" s="2"/>
      <c r="B7405" s="3"/>
      <c r="C7405" s="4"/>
      <c r="D7405" s="65"/>
      <c r="E7405" s="135"/>
      <c r="F7405" s="6"/>
      <c r="G7405" s="6"/>
      <c r="H7405" s="6"/>
      <c r="I7405" s="6"/>
      <c r="J7405" s="2"/>
      <c r="K7405" s="2"/>
      <c r="L7405" s="3"/>
      <c r="M7405" s="71"/>
      <c r="N7405" s="73"/>
      <c r="O7405" s="70"/>
      <c r="P7405" s="42"/>
      <c r="Q7405" s="45"/>
      <c r="R7405" s="6"/>
      <c r="S7405" s="7"/>
      <c r="T7405" s="1"/>
      <c r="U7405" s="8"/>
      <c r="V7405" s="11"/>
      <c r="W7405" s="25"/>
      <c r="X7405" s="22"/>
      <c r="Y7405" s="4"/>
      <c r="Z7405" s="4"/>
      <c r="AA7405" s="4"/>
      <c r="AB7405" s="9"/>
      <c r="AD7405" s="165"/>
      <c r="AE7405" s="183"/>
      <c r="AF7405" s="193"/>
      <c r="AG7405" s="188"/>
      <c r="AH7405" s="188"/>
      <c r="AI7405" s="165"/>
      <c r="AJ7405" s="172"/>
      <c r="AK7405" s="172"/>
      <c r="AL7405" s="172"/>
      <c r="AM7405" s="165"/>
    </row>
    <row r="7406" spans="1:39">
      <c r="A7406" s="2"/>
      <c r="B7406" s="3"/>
      <c r="C7406" s="4"/>
      <c r="D7406" s="65"/>
      <c r="E7406" s="135"/>
      <c r="F7406" s="6"/>
      <c r="G7406" s="6"/>
      <c r="H7406" s="6"/>
      <c r="I7406" s="6"/>
      <c r="J7406" s="2"/>
      <c r="K7406" s="2"/>
      <c r="L7406" s="3"/>
      <c r="M7406" s="71"/>
      <c r="N7406" s="73"/>
      <c r="O7406" s="70"/>
      <c r="P7406" s="42"/>
      <c r="Q7406" s="45"/>
      <c r="R7406" s="6"/>
      <c r="S7406" s="7"/>
      <c r="T7406" s="1"/>
      <c r="U7406" s="8"/>
      <c r="V7406" s="11"/>
      <c r="W7406" s="44"/>
      <c r="X7406" s="22"/>
      <c r="Y7406" s="4"/>
      <c r="Z7406" s="4"/>
      <c r="AA7406" s="4"/>
      <c r="AB7406" s="9"/>
      <c r="AD7406" s="165"/>
      <c r="AE7406" s="183"/>
      <c r="AF7406" s="193"/>
      <c r="AG7406" s="188"/>
      <c r="AH7406" s="188"/>
      <c r="AI7406" s="165"/>
      <c r="AJ7406" s="172"/>
      <c r="AK7406" s="172"/>
      <c r="AL7406" s="172"/>
      <c r="AM7406" s="165"/>
    </row>
    <row r="7407" spans="1:39">
      <c r="A7407" s="2"/>
      <c r="B7407" s="3"/>
      <c r="C7407" s="4"/>
      <c r="D7407" s="65"/>
      <c r="E7407" s="135"/>
      <c r="F7407" s="6"/>
      <c r="G7407" s="6"/>
      <c r="H7407" s="6"/>
      <c r="I7407" s="6"/>
      <c r="J7407" s="2"/>
      <c r="K7407" s="2"/>
      <c r="L7407" s="3"/>
      <c r="M7407" s="71"/>
      <c r="N7407" s="73"/>
      <c r="O7407" s="70"/>
      <c r="P7407" s="42"/>
      <c r="Q7407" s="45"/>
      <c r="R7407" s="6"/>
      <c r="S7407" s="7"/>
      <c r="T7407" s="1"/>
      <c r="U7407" s="8"/>
      <c r="V7407" s="11"/>
      <c r="W7407" s="25"/>
      <c r="X7407" s="22"/>
      <c r="Y7407" s="4"/>
      <c r="Z7407" s="4"/>
      <c r="AA7407" s="4"/>
      <c r="AB7407" s="9"/>
      <c r="AD7407" s="165"/>
      <c r="AE7407" s="183"/>
      <c r="AF7407" s="193"/>
      <c r="AG7407" s="188"/>
      <c r="AH7407" s="188"/>
      <c r="AI7407" s="165"/>
      <c r="AJ7407" s="172"/>
      <c r="AK7407" s="172"/>
      <c r="AL7407" s="172"/>
      <c r="AM7407" s="165"/>
    </row>
    <row r="7408" spans="1:39">
      <c r="A7408" s="2"/>
      <c r="B7408" s="3"/>
      <c r="C7408" s="4"/>
      <c r="D7408" s="65"/>
      <c r="E7408" s="135"/>
      <c r="F7408" s="6"/>
      <c r="G7408" s="6"/>
      <c r="H7408" s="6"/>
      <c r="I7408" s="6"/>
      <c r="J7408" s="2"/>
      <c r="K7408" s="2"/>
      <c r="L7408" s="3"/>
      <c r="M7408" s="71"/>
      <c r="N7408" s="73"/>
      <c r="O7408" s="70"/>
      <c r="P7408" s="42"/>
      <c r="Q7408" s="45"/>
      <c r="R7408" s="6"/>
      <c r="S7408" s="7"/>
      <c r="T7408" s="1"/>
      <c r="U7408" s="8"/>
      <c r="V7408" s="11"/>
      <c r="W7408" s="25"/>
      <c r="X7408" s="22"/>
      <c r="Y7408" s="4"/>
      <c r="Z7408" s="4"/>
      <c r="AA7408" s="4"/>
      <c r="AB7408" s="9"/>
      <c r="AD7408" s="165"/>
      <c r="AE7408" s="183"/>
      <c r="AF7408" s="193"/>
      <c r="AG7408" s="188"/>
      <c r="AH7408" s="188"/>
      <c r="AI7408" s="180"/>
      <c r="AJ7408" s="172"/>
      <c r="AK7408" s="172"/>
      <c r="AL7408" s="172"/>
      <c r="AM7408" s="165"/>
    </row>
    <row r="7409" spans="1:39">
      <c r="A7409" s="2"/>
      <c r="B7409" s="3"/>
      <c r="C7409" s="4"/>
      <c r="D7409" s="65"/>
      <c r="E7409" s="135"/>
      <c r="F7409" s="6"/>
      <c r="G7409" s="6"/>
      <c r="H7409" s="6"/>
      <c r="I7409" s="6"/>
      <c r="J7409" s="2"/>
      <c r="K7409" s="2"/>
      <c r="L7409" s="3"/>
      <c r="M7409" s="71"/>
      <c r="N7409" s="73"/>
      <c r="O7409" s="70"/>
      <c r="P7409" s="42"/>
      <c r="Q7409" s="45"/>
      <c r="R7409" s="6"/>
      <c r="S7409" s="7"/>
      <c r="T7409" s="1"/>
      <c r="U7409" s="8"/>
      <c r="V7409" s="11"/>
      <c r="W7409" s="25"/>
      <c r="X7409" s="22"/>
      <c r="Y7409" s="4"/>
      <c r="Z7409" s="4"/>
      <c r="AA7409" s="4"/>
      <c r="AB7409" s="9"/>
      <c r="AD7409" s="165"/>
      <c r="AE7409" s="183"/>
      <c r="AF7409" s="193"/>
      <c r="AG7409" s="188"/>
      <c r="AH7409" s="188"/>
      <c r="AI7409" s="180"/>
      <c r="AJ7409" s="172"/>
      <c r="AK7409" s="172"/>
      <c r="AL7409" s="172"/>
      <c r="AM7409" s="165"/>
    </row>
    <row r="7410" spans="1:39">
      <c r="A7410" s="2"/>
      <c r="B7410" s="3"/>
      <c r="C7410" s="4"/>
      <c r="D7410" s="65"/>
      <c r="E7410" s="135"/>
      <c r="F7410" s="6"/>
      <c r="G7410" s="6"/>
      <c r="H7410" s="6"/>
      <c r="I7410" s="6"/>
      <c r="J7410" s="2"/>
      <c r="K7410" s="2"/>
      <c r="L7410" s="3"/>
      <c r="M7410" s="71"/>
      <c r="N7410" s="73"/>
      <c r="O7410" s="70"/>
      <c r="P7410" s="42"/>
      <c r="Q7410" s="45"/>
      <c r="R7410" s="6"/>
      <c r="S7410" s="7"/>
      <c r="T7410" s="1"/>
      <c r="U7410" s="8"/>
      <c r="V7410" s="11"/>
      <c r="W7410" s="31"/>
      <c r="X7410" s="22"/>
      <c r="Y7410" s="4"/>
      <c r="Z7410" s="4"/>
      <c r="AA7410" s="4"/>
      <c r="AB7410" s="9"/>
      <c r="AD7410" s="165"/>
      <c r="AE7410" s="183"/>
      <c r="AF7410" s="193"/>
      <c r="AG7410" s="188"/>
      <c r="AH7410" s="188"/>
      <c r="AI7410" s="180"/>
      <c r="AJ7410" s="172"/>
      <c r="AK7410" s="172"/>
      <c r="AL7410" s="172"/>
      <c r="AM7410" s="165"/>
    </row>
    <row r="7411" spans="1:39">
      <c r="A7411" s="2"/>
      <c r="B7411" s="3"/>
      <c r="C7411" s="4"/>
      <c r="D7411" s="65"/>
      <c r="E7411" s="135"/>
      <c r="F7411" s="6"/>
      <c r="G7411" s="6"/>
      <c r="H7411" s="6"/>
      <c r="I7411" s="6"/>
      <c r="J7411" s="2"/>
      <c r="K7411" s="2"/>
      <c r="L7411" s="3"/>
      <c r="M7411" s="71"/>
      <c r="N7411" s="73"/>
      <c r="O7411" s="70"/>
      <c r="P7411" s="42"/>
      <c r="Q7411" s="45"/>
      <c r="R7411" s="6"/>
      <c r="S7411" s="7"/>
      <c r="T7411" s="1"/>
      <c r="U7411" s="8"/>
      <c r="V7411" s="11"/>
      <c r="W7411" s="26"/>
      <c r="X7411" s="22"/>
      <c r="Y7411" s="4"/>
      <c r="Z7411" s="4"/>
      <c r="AA7411" s="4"/>
      <c r="AB7411" s="9"/>
      <c r="AD7411" s="165"/>
      <c r="AE7411" s="183"/>
      <c r="AF7411" s="193"/>
      <c r="AG7411" s="188"/>
      <c r="AH7411" s="188"/>
      <c r="AI7411" s="180"/>
      <c r="AJ7411" s="172"/>
      <c r="AK7411" s="172"/>
      <c r="AL7411" s="172"/>
      <c r="AM7411" s="165"/>
    </row>
    <row r="7412" spans="1:39">
      <c r="A7412" s="2"/>
      <c r="B7412" s="3"/>
      <c r="C7412" s="4"/>
      <c r="D7412" s="65"/>
      <c r="E7412" s="135"/>
      <c r="F7412" s="6"/>
      <c r="G7412" s="6"/>
      <c r="H7412" s="6"/>
      <c r="I7412" s="6"/>
      <c r="J7412" s="2"/>
      <c r="K7412" s="2"/>
      <c r="L7412" s="3"/>
      <c r="M7412" s="71"/>
      <c r="N7412" s="73"/>
      <c r="O7412" s="70"/>
      <c r="P7412" s="42"/>
      <c r="Q7412" s="45"/>
      <c r="R7412" s="6"/>
      <c r="S7412" s="7"/>
      <c r="T7412" s="1"/>
      <c r="U7412" s="8"/>
      <c r="V7412" s="11"/>
      <c r="W7412" s="25"/>
      <c r="X7412" s="22"/>
      <c r="Y7412" s="4"/>
      <c r="Z7412" s="4"/>
      <c r="AA7412" s="4"/>
      <c r="AB7412" s="9"/>
      <c r="AD7412" s="165"/>
      <c r="AE7412" s="183"/>
      <c r="AF7412" s="193"/>
      <c r="AG7412" s="188"/>
      <c r="AH7412" s="188"/>
      <c r="AI7412" s="165"/>
      <c r="AJ7412" s="172"/>
      <c r="AK7412" s="172"/>
      <c r="AL7412" s="172"/>
      <c r="AM7412" s="165"/>
    </row>
    <row r="7413" spans="1:39">
      <c r="A7413" s="2"/>
      <c r="B7413" s="3"/>
      <c r="C7413" s="4"/>
      <c r="D7413" s="65"/>
      <c r="E7413" s="135"/>
      <c r="F7413" s="6"/>
      <c r="G7413" s="6"/>
      <c r="H7413" s="6"/>
      <c r="I7413" s="6"/>
      <c r="J7413" s="2"/>
      <c r="K7413" s="2"/>
      <c r="L7413" s="3"/>
      <c r="M7413" s="71"/>
      <c r="N7413" s="73"/>
      <c r="O7413" s="70"/>
      <c r="P7413" s="42"/>
      <c r="Q7413" s="45"/>
      <c r="R7413" s="6"/>
      <c r="S7413" s="7"/>
      <c r="T7413" s="1"/>
      <c r="U7413" s="8"/>
      <c r="V7413" s="11"/>
      <c r="W7413" s="25"/>
      <c r="X7413" s="22"/>
      <c r="Y7413" s="4"/>
      <c r="Z7413" s="4"/>
      <c r="AA7413" s="4"/>
      <c r="AB7413" s="9"/>
      <c r="AD7413" s="165"/>
      <c r="AE7413" s="183"/>
      <c r="AF7413" s="193"/>
      <c r="AG7413" s="188"/>
      <c r="AH7413" s="188"/>
      <c r="AI7413" s="165"/>
      <c r="AJ7413" s="172"/>
      <c r="AK7413" s="172"/>
      <c r="AL7413" s="172"/>
      <c r="AM7413" s="165"/>
    </row>
    <row r="7414" spans="1:39">
      <c r="A7414" s="2"/>
      <c r="B7414" s="3"/>
      <c r="C7414" s="4"/>
      <c r="D7414" s="65"/>
      <c r="E7414" s="135"/>
      <c r="F7414" s="6"/>
      <c r="G7414" s="6"/>
      <c r="H7414" s="6"/>
      <c r="I7414" s="6"/>
      <c r="J7414" s="2"/>
      <c r="K7414" s="2"/>
      <c r="L7414" s="3"/>
      <c r="M7414" s="71"/>
      <c r="N7414" s="73"/>
      <c r="O7414" s="70"/>
      <c r="P7414" s="42"/>
      <c r="Q7414" s="45"/>
      <c r="R7414" s="6"/>
      <c r="S7414" s="7"/>
      <c r="T7414" s="1"/>
      <c r="U7414" s="8"/>
      <c r="V7414" s="11"/>
      <c r="W7414" s="44"/>
      <c r="X7414" s="22"/>
      <c r="Y7414" s="4"/>
      <c r="Z7414" s="4"/>
      <c r="AA7414" s="4"/>
      <c r="AB7414" s="9"/>
      <c r="AD7414" s="165"/>
      <c r="AE7414" s="183"/>
      <c r="AF7414" s="193"/>
      <c r="AG7414" s="188"/>
      <c r="AH7414" s="188"/>
      <c r="AI7414" s="165"/>
      <c r="AJ7414" s="172"/>
      <c r="AK7414" s="172"/>
      <c r="AL7414" s="172"/>
      <c r="AM7414" s="165"/>
    </row>
    <row r="7415" spans="1:39">
      <c r="A7415" s="2"/>
      <c r="B7415" s="3"/>
      <c r="C7415" s="4"/>
      <c r="D7415" s="65"/>
      <c r="E7415" s="135"/>
      <c r="F7415" s="6"/>
      <c r="G7415" s="6"/>
      <c r="H7415" s="6"/>
      <c r="I7415" s="6"/>
      <c r="J7415" s="2"/>
      <c r="K7415" s="2"/>
      <c r="L7415" s="3"/>
      <c r="M7415" s="71"/>
      <c r="N7415" s="73"/>
      <c r="O7415" s="70"/>
      <c r="P7415" s="42"/>
      <c r="Q7415" s="45"/>
      <c r="R7415" s="6"/>
      <c r="S7415" s="7"/>
      <c r="T7415" s="1"/>
      <c r="U7415" s="8"/>
      <c r="V7415" s="11"/>
      <c r="W7415" s="25"/>
      <c r="X7415" s="22"/>
      <c r="Y7415" s="4"/>
      <c r="Z7415" s="4"/>
      <c r="AA7415" s="4"/>
      <c r="AB7415" s="9"/>
      <c r="AD7415" s="165"/>
      <c r="AE7415" s="183"/>
      <c r="AF7415" s="193"/>
      <c r="AG7415" s="188"/>
      <c r="AH7415" s="188"/>
      <c r="AI7415" s="165"/>
      <c r="AJ7415" s="172"/>
      <c r="AK7415" s="172"/>
      <c r="AL7415" s="172"/>
      <c r="AM7415" s="165"/>
    </row>
    <row r="7416" spans="1:39">
      <c r="A7416" s="2"/>
      <c r="B7416" s="3"/>
      <c r="C7416" s="4"/>
      <c r="D7416" s="65"/>
      <c r="E7416" s="135"/>
      <c r="F7416" s="6"/>
      <c r="G7416" s="6"/>
      <c r="H7416" s="6"/>
      <c r="I7416" s="6"/>
      <c r="J7416" s="2"/>
      <c r="K7416" s="2"/>
      <c r="L7416" s="3"/>
      <c r="M7416" s="71"/>
      <c r="N7416" s="73"/>
      <c r="O7416" s="70"/>
      <c r="P7416" s="42"/>
      <c r="Q7416" s="45"/>
      <c r="R7416" s="6"/>
      <c r="S7416" s="7"/>
      <c r="T7416" s="1"/>
      <c r="U7416" s="8"/>
      <c r="V7416" s="11"/>
      <c r="W7416" s="25"/>
      <c r="X7416" s="22"/>
      <c r="Y7416" s="4"/>
      <c r="Z7416" s="4"/>
      <c r="AA7416" s="4"/>
      <c r="AB7416" s="9"/>
      <c r="AD7416" s="165"/>
      <c r="AE7416" s="183"/>
      <c r="AF7416" s="193"/>
      <c r="AG7416" s="188"/>
      <c r="AH7416" s="188"/>
      <c r="AI7416" s="180"/>
      <c r="AJ7416" s="172"/>
      <c r="AK7416" s="172"/>
      <c r="AL7416" s="172"/>
      <c r="AM7416" s="165"/>
    </row>
    <row r="7417" spans="1:39">
      <c r="A7417" s="2"/>
      <c r="B7417" s="3"/>
      <c r="C7417" s="4"/>
      <c r="D7417" s="65"/>
      <c r="E7417" s="135"/>
      <c r="F7417" s="6"/>
      <c r="G7417" s="6"/>
      <c r="H7417" s="6"/>
      <c r="I7417" s="6"/>
      <c r="J7417" s="2"/>
      <c r="K7417" s="2"/>
      <c r="L7417" s="3"/>
      <c r="M7417" s="71"/>
      <c r="N7417" s="73"/>
      <c r="O7417" s="70"/>
      <c r="P7417" s="42"/>
      <c r="Q7417" s="45"/>
      <c r="R7417" s="6"/>
      <c r="S7417" s="7"/>
      <c r="T7417" s="1"/>
      <c r="U7417" s="8"/>
      <c r="V7417" s="11"/>
      <c r="W7417" s="25"/>
      <c r="X7417" s="22"/>
      <c r="Y7417" s="4"/>
      <c r="Z7417" s="4"/>
      <c r="AA7417" s="4"/>
      <c r="AB7417" s="9"/>
      <c r="AD7417" s="165"/>
      <c r="AE7417" s="183"/>
      <c r="AF7417" s="193"/>
      <c r="AG7417" s="188"/>
      <c r="AH7417" s="188"/>
      <c r="AI7417" s="180"/>
      <c r="AJ7417" s="172"/>
      <c r="AK7417" s="172"/>
      <c r="AL7417" s="172"/>
      <c r="AM7417" s="165"/>
    </row>
    <row r="7418" spans="1:39">
      <c r="A7418" s="2"/>
      <c r="B7418" s="3"/>
      <c r="C7418" s="4"/>
      <c r="D7418" s="65"/>
      <c r="E7418" s="135"/>
      <c r="F7418" s="6"/>
      <c r="G7418" s="6"/>
      <c r="H7418" s="6"/>
      <c r="I7418" s="6"/>
      <c r="J7418" s="2"/>
      <c r="K7418" s="2"/>
      <c r="L7418" s="3"/>
      <c r="M7418" s="71"/>
      <c r="N7418" s="73"/>
      <c r="O7418" s="70"/>
      <c r="P7418" s="42"/>
      <c r="Q7418" s="45"/>
      <c r="R7418" s="6"/>
      <c r="S7418" s="7"/>
      <c r="T7418" s="1"/>
      <c r="U7418" s="8"/>
      <c r="V7418" s="11"/>
      <c r="W7418" s="31"/>
      <c r="X7418" s="22"/>
      <c r="Y7418" s="4"/>
      <c r="Z7418" s="4"/>
      <c r="AA7418" s="4"/>
      <c r="AB7418" s="9"/>
      <c r="AD7418" s="165"/>
      <c r="AE7418" s="183"/>
      <c r="AF7418" s="193"/>
      <c r="AG7418" s="188"/>
      <c r="AH7418" s="188"/>
      <c r="AI7418" s="180"/>
      <c r="AJ7418" s="172"/>
      <c r="AK7418" s="172"/>
      <c r="AL7418" s="172"/>
      <c r="AM7418" s="165"/>
    </row>
    <row r="7419" spans="1:39">
      <c r="A7419" s="2"/>
      <c r="B7419" s="3"/>
      <c r="C7419" s="4"/>
      <c r="D7419" s="65"/>
      <c r="E7419" s="135"/>
      <c r="F7419" s="6"/>
      <c r="G7419" s="6"/>
      <c r="H7419" s="6"/>
      <c r="I7419" s="6"/>
      <c r="J7419" s="2"/>
      <c r="K7419" s="2"/>
      <c r="L7419" s="3"/>
      <c r="M7419" s="71"/>
      <c r="N7419" s="73"/>
      <c r="O7419" s="70"/>
      <c r="P7419" s="42"/>
      <c r="Q7419" s="45"/>
      <c r="R7419" s="6"/>
      <c r="S7419" s="7"/>
      <c r="T7419" s="1"/>
      <c r="U7419" s="8"/>
      <c r="V7419" s="11"/>
      <c r="W7419" s="26"/>
      <c r="X7419" s="22"/>
      <c r="Y7419" s="4"/>
      <c r="Z7419" s="4"/>
      <c r="AA7419" s="4"/>
      <c r="AB7419" s="9"/>
      <c r="AD7419" s="165"/>
      <c r="AE7419" s="183"/>
      <c r="AF7419" s="193"/>
      <c r="AG7419" s="188"/>
      <c r="AH7419" s="188"/>
      <c r="AI7419" s="180"/>
      <c r="AJ7419" s="172"/>
      <c r="AK7419" s="172"/>
      <c r="AL7419" s="172"/>
      <c r="AM7419" s="165"/>
    </row>
    <row r="7420" spans="1:39">
      <c r="A7420" s="2"/>
      <c r="B7420" s="3"/>
      <c r="C7420" s="4"/>
      <c r="D7420" s="65"/>
      <c r="E7420" s="135"/>
      <c r="F7420" s="6"/>
      <c r="G7420" s="6"/>
      <c r="H7420" s="6"/>
      <c r="I7420" s="6"/>
      <c r="J7420" s="2"/>
      <c r="K7420" s="2"/>
      <c r="L7420" s="3"/>
      <c r="M7420" s="71"/>
      <c r="N7420" s="73"/>
      <c r="O7420" s="70"/>
      <c r="P7420" s="42"/>
      <c r="Q7420" s="45"/>
      <c r="R7420" s="6"/>
      <c r="S7420" s="7"/>
      <c r="T7420" s="1"/>
      <c r="U7420" s="8"/>
      <c r="V7420" s="11"/>
      <c r="W7420" s="25"/>
      <c r="X7420" s="22"/>
      <c r="Y7420" s="4"/>
      <c r="Z7420" s="4"/>
      <c r="AA7420" s="4"/>
      <c r="AB7420" s="9"/>
      <c r="AD7420" s="165"/>
      <c r="AE7420" s="183"/>
      <c r="AF7420" s="193"/>
      <c r="AG7420" s="188"/>
      <c r="AH7420" s="188"/>
      <c r="AI7420" s="165"/>
      <c r="AJ7420" s="172"/>
      <c r="AK7420" s="172"/>
      <c r="AL7420" s="172"/>
      <c r="AM7420" s="165"/>
    </row>
    <row r="7421" spans="1:39">
      <c r="A7421" s="2"/>
      <c r="B7421" s="3"/>
      <c r="C7421" s="4"/>
      <c r="D7421" s="65"/>
      <c r="E7421" s="135"/>
      <c r="F7421" s="6"/>
      <c r="G7421" s="6"/>
      <c r="H7421" s="6"/>
      <c r="I7421" s="6"/>
      <c r="J7421" s="2"/>
      <c r="K7421" s="2"/>
      <c r="L7421" s="3"/>
      <c r="M7421" s="71"/>
      <c r="N7421" s="73"/>
      <c r="O7421" s="70"/>
      <c r="P7421" s="42"/>
      <c r="Q7421" s="45"/>
      <c r="R7421" s="6"/>
      <c r="S7421" s="7"/>
      <c r="T7421" s="1"/>
      <c r="U7421" s="8"/>
      <c r="V7421" s="11"/>
      <c r="W7421" s="25"/>
      <c r="X7421" s="22"/>
      <c r="Y7421" s="4"/>
      <c r="Z7421" s="4"/>
      <c r="AA7421" s="4"/>
      <c r="AB7421" s="9"/>
      <c r="AD7421" s="165"/>
      <c r="AE7421" s="183"/>
      <c r="AF7421" s="193"/>
      <c r="AG7421" s="188"/>
      <c r="AH7421" s="188"/>
      <c r="AI7421" s="165"/>
      <c r="AJ7421" s="172"/>
      <c r="AK7421" s="172"/>
      <c r="AL7421" s="172"/>
      <c r="AM7421" s="165"/>
    </row>
    <row r="7422" spans="1:39">
      <c r="A7422" s="2"/>
      <c r="B7422" s="3"/>
      <c r="C7422" s="4"/>
      <c r="D7422" s="65"/>
      <c r="E7422" s="135"/>
      <c r="F7422" s="6"/>
      <c r="G7422" s="6"/>
      <c r="H7422" s="6"/>
      <c r="I7422" s="6"/>
      <c r="J7422" s="2"/>
      <c r="K7422" s="2"/>
      <c r="L7422" s="3"/>
      <c r="M7422" s="71"/>
      <c r="N7422" s="73"/>
      <c r="O7422" s="70"/>
      <c r="P7422" s="42"/>
      <c r="Q7422" s="45"/>
      <c r="R7422" s="6"/>
      <c r="S7422" s="7"/>
      <c r="T7422" s="1"/>
      <c r="U7422" s="8"/>
      <c r="V7422" s="11"/>
      <c r="W7422" s="44"/>
      <c r="X7422" s="22"/>
      <c r="Y7422" s="4"/>
      <c r="Z7422" s="4"/>
      <c r="AA7422" s="4"/>
      <c r="AB7422" s="9"/>
      <c r="AD7422" s="165"/>
      <c r="AE7422" s="183"/>
      <c r="AF7422" s="193"/>
      <c r="AG7422" s="188"/>
      <c r="AH7422" s="188"/>
      <c r="AI7422" s="165"/>
      <c r="AJ7422" s="172"/>
      <c r="AK7422" s="172"/>
      <c r="AL7422" s="172"/>
      <c r="AM7422" s="165"/>
    </row>
    <row r="7423" spans="1:39">
      <c r="A7423" s="2"/>
      <c r="B7423" s="3"/>
      <c r="C7423" s="4"/>
      <c r="D7423" s="65"/>
      <c r="E7423" s="135"/>
      <c r="F7423" s="6"/>
      <c r="G7423" s="6"/>
      <c r="H7423" s="6"/>
      <c r="I7423" s="6"/>
      <c r="J7423" s="2"/>
      <c r="K7423" s="2"/>
      <c r="L7423" s="3"/>
      <c r="M7423" s="71"/>
      <c r="N7423" s="73"/>
      <c r="O7423" s="70"/>
      <c r="P7423" s="42"/>
      <c r="Q7423" s="45"/>
      <c r="R7423" s="6"/>
      <c r="S7423" s="7"/>
      <c r="T7423" s="1"/>
      <c r="U7423" s="8"/>
      <c r="V7423" s="11"/>
      <c r="W7423" s="25"/>
      <c r="X7423" s="22"/>
      <c r="Y7423" s="4"/>
      <c r="Z7423" s="4"/>
      <c r="AA7423" s="4"/>
      <c r="AB7423" s="9"/>
      <c r="AD7423" s="165"/>
      <c r="AE7423" s="183"/>
      <c r="AF7423" s="193"/>
      <c r="AG7423" s="188"/>
      <c r="AH7423" s="188"/>
      <c r="AI7423" s="165"/>
      <c r="AJ7423" s="172"/>
      <c r="AK7423" s="172"/>
      <c r="AL7423" s="172"/>
      <c r="AM7423" s="165"/>
    </row>
    <row r="7424" spans="1:39">
      <c r="A7424" s="2"/>
      <c r="B7424" s="3"/>
      <c r="C7424" s="4"/>
      <c r="D7424" s="65"/>
      <c r="E7424" s="135"/>
      <c r="F7424" s="6"/>
      <c r="G7424" s="6"/>
      <c r="H7424" s="6"/>
      <c r="I7424" s="6"/>
      <c r="J7424" s="2"/>
      <c r="K7424" s="2"/>
      <c r="L7424" s="3"/>
      <c r="M7424" s="71"/>
      <c r="N7424" s="73"/>
      <c r="O7424" s="70"/>
      <c r="P7424" s="42"/>
      <c r="Q7424" s="45"/>
      <c r="R7424" s="6"/>
      <c r="S7424" s="7"/>
      <c r="T7424" s="1"/>
      <c r="U7424" s="8"/>
      <c r="V7424" s="11"/>
      <c r="W7424" s="25"/>
      <c r="X7424" s="22"/>
      <c r="Y7424" s="4"/>
      <c r="Z7424" s="4"/>
      <c r="AA7424" s="4"/>
      <c r="AB7424" s="9"/>
      <c r="AD7424" s="165"/>
      <c r="AE7424" s="183"/>
      <c r="AF7424" s="193"/>
      <c r="AG7424" s="188"/>
      <c r="AH7424" s="188"/>
      <c r="AI7424" s="180"/>
      <c r="AJ7424" s="172"/>
      <c r="AK7424" s="172"/>
      <c r="AL7424" s="172"/>
      <c r="AM7424" s="165"/>
    </row>
    <row r="7425" spans="1:39">
      <c r="A7425" s="2"/>
      <c r="B7425" s="3"/>
      <c r="C7425" s="4"/>
      <c r="D7425" s="65"/>
      <c r="E7425" s="135"/>
      <c r="F7425" s="6"/>
      <c r="G7425" s="6"/>
      <c r="H7425" s="6"/>
      <c r="I7425" s="6"/>
      <c r="J7425" s="2"/>
      <c r="K7425" s="2"/>
      <c r="L7425" s="3"/>
      <c r="M7425" s="71"/>
      <c r="N7425" s="73"/>
      <c r="O7425" s="70"/>
      <c r="P7425" s="42"/>
      <c r="Q7425" s="45"/>
      <c r="R7425" s="6"/>
      <c r="S7425" s="7"/>
      <c r="T7425" s="1"/>
      <c r="U7425" s="8"/>
      <c r="V7425" s="11"/>
      <c r="W7425" s="25"/>
      <c r="X7425" s="22"/>
      <c r="Y7425" s="4"/>
      <c r="Z7425" s="4"/>
      <c r="AA7425" s="4"/>
      <c r="AB7425" s="9"/>
      <c r="AD7425" s="165"/>
      <c r="AE7425" s="183"/>
      <c r="AF7425" s="193"/>
      <c r="AG7425" s="188"/>
      <c r="AH7425" s="188"/>
      <c r="AI7425" s="180"/>
      <c r="AJ7425" s="172"/>
      <c r="AK7425" s="172"/>
      <c r="AL7425" s="172"/>
      <c r="AM7425" s="165"/>
    </row>
    <row r="7426" spans="1:39">
      <c r="A7426" s="2"/>
      <c r="B7426" s="3"/>
      <c r="C7426" s="4"/>
      <c r="D7426" s="65"/>
      <c r="E7426" s="135"/>
      <c r="F7426" s="6"/>
      <c r="G7426" s="6"/>
      <c r="H7426" s="6"/>
      <c r="I7426" s="6"/>
      <c r="J7426" s="2"/>
      <c r="K7426" s="2"/>
      <c r="L7426" s="3"/>
      <c r="M7426" s="71"/>
      <c r="N7426" s="73"/>
      <c r="O7426" s="70"/>
      <c r="P7426" s="42"/>
      <c r="Q7426" s="45"/>
      <c r="R7426" s="6"/>
      <c r="S7426" s="7"/>
      <c r="T7426" s="1"/>
      <c r="U7426" s="8"/>
      <c r="V7426" s="11"/>
      <c r="W7426" s="31"/>
      <c r="X7426" s="22"/>
      <c r="Y7426" s="4"/>
      <c r="Z7426" s="4"/>
      <c r="AA7426" s="4"/>
      <c r="AB7426" s="9"/>
      <c r="AD7426" s="165"/>
      <c r="AE7426" s="183"/>
      <c r="AF7426" s="193"/>
      <c r="AG7426" s="188"/>
      <c r="AH7426" s="188"/>
      <c r="AI7426" s="180"/>
      <c r="AJ7426" s="172"/>
      <c r="AK7426" s="172"/>
      <c r="AL7426" s="172"/>
      <c r="AM7426" s="165"/>
    </row>
    <row r="7427" spans="1:39">
      <c r="A7427" s="2"/>
      <c r="B7427" s="3"/>
      <c r="C7427" s="4"/>
      <c r="D7427" s="65"/>
      <c r="E7427" s="135"/>
      <c r="F7427" s="6"/>
      <c r="G7427" s="6"/>
      <c r="H7427" s="6"/>
      <c r="I7427" s="6"/>
      <c r="J7427" s="2"/>
      <c r="K7427" s="2"/>
      <c r="L7427" s="3"/>
      <c r="M7427" s="71"/>
      <c r="N7427" s="73"/>
      <c r="O7427" s="70"/>
      <c r="P7427" s="42"/>
      <c r="Q7427" s="45"/>
      <c r="R7427" s="6"/>
      <c r="S7427" s="7"/>
      <c r="T7427" s="1"/>
      <c r="U7427" s="8"/>
      <c r="V7427" s="11"/>
      <c r="W7427" s="26"/>
      <c r="X7427" s="22"/>
      <c r="Y7427" s="4"/>
      <c r="Z7427" s="4"/>
      <c r="AA7427" s="4"/>
      <c r="AB7427" s="9"/>
      <c r="AD7427" s="165"/>
      <c r="AE7427" s="183"/>
      <c r="AF7427" s="193"/>
      <c r="AG7427" s="188"/>
      <c r="AH7427" s="188"/>
      <c r="AI7427" s="180"/>
      <c r="AJ7427" s="172"/>
      <c r="AK7427" s="172"/>
      <c r="AL7427" s="172"/>
      <c r="AM7427" s="165"/>
    </row>
    <row r="7428" spans="1:39">
      <c r="A7428" s="2"/>
      <c r="B7428" s="3"/>
      <c r="C7428" s="4"/>
      <c r="D7428" s="65"/>
      <c r="E7428" s="135"/>
      <c r="F7428" s="6"/>
      <c r="G7428" s="6"/>
      <c r="H7428" s="6"/>
      <c r="I7428" s="6"/>
      <c r="J7428" s="2"/>
      <c r="K7428" s="2"/>
      <c r="L7428" s="3"/>
      <c r="M7428" s="71"/>
      <c r="N7428" s="73"/>
      <c r="O7428" s="70"/>
      <c r="P7428" s="42"/>
      <c r="Q7428" s="45"/>
      <c r="R7428" s="6"/>
      <c r="S7428" s="7"/>
      <c r="T7428" s="1"/>
      <c r="U7428" s="8"/>
      <c r="V7428" s="11"/>
      <c r="W7428" s="25"/>
      <c r="X7428" s="22"/>
      <c r="Y7428" s="4"/>
      <c r="Z7428" s="4"/>
      <c r="AA7428" s="4"/>
      <c r="AB7428" s="9"/>
      <c r="AD7428" s="165"/>
      <c r="AE7428" s="183"/>
      <c r="AF7428" s="193"/>
      <c r="AG7428" s="188"/>
      <c r="AH7428" s="188"/>
      <c r="AI7428" s="165"/>
      <c r="AJ7428" s="172"/>
      <c r="AK7428" s="172"/>
      <c r="AL7428" s="172"/>
      <c r="AM7428" s="165"/>
    </row>
    <row r="7429" spans="1:39">
      <c r="A7429" s="2"/>
      <c r="B7429" s="3"/>
      <c r="C7429" s="4"/>
      <c r="D7429" s="65"/>
      <c r="E7429" s="135"/>
      <c r="F7429" s="6"/>
      <c r="G7429" s="6"/>
      <c r="H7429" s="6"/>
      <c r="I7429" s="6"/>
      <c r="J7429" s="2"/>
      <c r="K7429" s="2"/>
      <c r="L7429" s="3"/>
      <c r="M7429" s="71"/>
      <c r="N7429" s="73"/>
      <c r="O7429" s="70"/>
      <c r="P7429" s="42"/>
      <c r="Q7429" s="45"/>
      <c r="R7429" s="6"/>
      <c r="S7429" s="7"/>
      <c r="T7429" s="1"/>
      <c r="U7429" s="8"/>
      <c r="V7429" s="11"/>
      <c r="W7429" s="25"/>
      <c r="X7429" s="22"/>
      <c r="Y7429" s="4"/>
      <c r="Z7429" s="4"/>
      <c r="AA7429" s="4"/>
      <c r="AB7429" s="9"/>
      <c r="AD7429" s="165"/>
      <c r="AE7429" s="183"/>
      <c r="AF7429" s="193"/>
      <c r="AG7429" s="188"/>
      <c r="AH7429" s="188"/>
      <c r="AI7429" s="165"/>
      <c r="AJ7429" s="172"/>
      <c r="AK7429" s="172"/>
      <c r="AL7429" s="172"/>
      <c r="AM7429" s="165"/>
    </row>
    <row r="7430" spans="1:39">
      <c r="A7430" s="2"/>
      <c r="B7430" s="3"/>
      <c r="C7430" s="4"/>
      <c r="D7430" s="65"/>
      <c r="E7430" s="135"/>
      <c r="F7430" s="6"/>
      <c r="G7430" s="6"/>
      <c r="H7430" s="6"/>
      <c r="I7430" s="6"/>
      <c r="J7430" s="72"/>
      <c r="K7430" s="72"/>
      <c r="L7430" s="3"/>
      <c r="M7430" s="71"/>
      <c r="N7430" s="73"/>
      <c r="O7430" s="69"/>
      <c r="P7430" s="42"/>
      <c r="Q7430" s="3"/>
      <c r="R7430" s="6"/>
      <c r="S7430" s="7"/>
      <c r="T7430" s="1"/>
      <c r="U7430" s="8"/>
      <c r="V7430" s="8"/>
      <c r="W7430" s="25"/>
      <c r="X7430" s="22"/>
      <c r="Y7430" s="70"/>
      <c r="Z7430" s="70"/>
      <c r="AA7430" s="70"/>
      <c r="AB7430" s="9"/>
      <c r="AD7430" s="165"/>
      <c r="AE7430" s="183"/>
      <c r="AF7430" s="193"/>
      <c r="AG7430" s="188"/>
      <c r="AH7430" s="188"/>
      <c r="AI7430" s="165"/>
      <c r="AJ7430" s="172"/>
      <c r="AK7430" s="172"/>
      <c r="AL7430" s="172"/>
      <c r="AM7430" s="165"/>
    </row>
    <row r="7431" spans="1:39">
      <c r="A7431" s="2"/>
      <c r="B7431" s="3"/>
      <c r="C7431" s="4"/>
      <c r="D7431" s="65"/>
      <c r="E7431" s="135"/>
      <c r="F7431" s="6"/>
      <c r="G7431" s="6"/>
      <c r="H7431" s="6"/>
      <c r="I7431" s="6"/>
      <c r="J7431" s="72"/>
      <c r="K7431" s="8"/>
      <c r="L7431" s="3"/>
      <c r="M7431" s="71"/>
      <c r="N7431" s="73"/>
      <c r="O7431" s="70"/>
      <c r="P7431" s="42"/>
      <c r="Q7431" s="3"/>
      <c r="R7431" s="6"/>
      <c r="S7431" s="7"/>
      <c r="T7431" s="1"/>
      <c r="U7431" s="8"/>
      <c r="V7431" s="8"/>
      <c r="W7431" s="39"/>
      <c r="X7431" s="22"/>
      <c r="Y7431" s="4"/>
      <c r="Z7431" s="4"/>
      <c r="AA7431" s="4"/>
      <c r="AB7431" s="9"/>
      <c r="AD7431" s="165"/>
      <c r="AE7431" s="183"/>
      <c r="AF7431" s="193"/>
      <c r="AG7431" s="188"/>
      <c r="AH7431" s="188"/>
      <c r="AI7431" s="165"/>
      <c r="AJ7431" s="172"/>
      <c r="AK7431" s="172"/>
      <c r="AL7431" s="172"/>
      <c r="AM7431" s="165"/>
    </row>
    <row r="7432" spans="1:39">
      <c r="A7432" s="2"/>
      <c r="B7432" s="3"/>
      <c r="C7432" s="4"/>
      <c r="D7432" s="65"/>
      <c r="E7432" s="135"/>
      <c r="F7432" s="6"/>
      <c r="G7432" s="6"/>
      <c r="H7432" s="6"/>
      <c r="I7432" s="6"/>
      <c r="J7432" s="2"/>
      <c r="K7432" s="72"/>
      <c r="L7432" s="3"/>
      <c r="M7432" s="71"/>
      <c r="N7432" s="73"/>
      <c r="O7432" s="70"/>
      <c r="P7432" s="42"/>
      <c r="Q7432" s="3"/>
      <c r="R7432" s="6"/>
      <c r="S7432" s="7"/>
      <c r="T7432" s="1"/>
      <c r="U7432" s="8"/>
      <c r="V7432" s="8"/>
      <c r="W7432" s="26"/>
      <c r="X7432" s="22"/>
      <c r="Y7432" s="70"/>
      <c r="Z7432" s="70"/>
      <c r="AA7432" s="70"/>
      <c r="AB7432" s="9"/>
      <c r="AD7432" s="165"/>
      <c r="AE7432" s="183"/>
      <c r="AF7432" s="193"/>
      <c r="AG7432" s="188"/>
      <c r="AH7432" s="188"/>
      <c r="AI7432" s="165"/>
      <c r="AJ7432" s="172"/>
      <c r="AK7432" s="172"/>
      <c r="AL7432" s="172"/>
      <c r="AM7432" s="165"/>
    </row>
    <row r="7433" spans="1:39">
      <c r="A7433" s="2"/>
      <c r="B7433" s="3"/>
      <c r="C7433" s="4"/>
      <c r="D7433" s="65"/>
      <c r="E7433" s="135"/>
      <c r="F7433" s="6"/>
      <c r="G7433" s="6"/>
      <c r="H7433" s="6"/>
      <c r="I7433" s="6"/>
      <c r="J7433" s="2"/>
      <c r="K7433" s="2"/>
      <c r="L7433" s="3"/>
      <c r="M7433" s="71"/>
      <c r="N7433" s="73"/>
      <c r="O7433" s="70"/>
      <c r="P7433" s="42"/>
      <c r="Q7433" s="3"/>
      <c r="R7433" s="6"/>
      <c r="S7433" s="7"/>
      <c r="T7433" s="1"/>
      <c r="U7433" s="8"/>
      <c r="V7433" s="8"/>
      <c r="W7433" s="28"/>
      <c r="X7433" s="22"/>
      <c r="Y7433" s="4"/>
      <c r="Z7433" s="4"/>
      <c r="AA7433" s="4"/>
      <c r="AB7433" s="9"/>
      <c r="AD7433" s="165"/>
      <c r="AE7433" s="183"/>
      <c r="AF7433" s="193"/>
      <c r="AG7433" s="188"/>
      <c r="AH7433" s="188"/>
      <c r="AI7433" s="165"/>
      <c r="AJ7433" s="172"/>
      <c r="AK7433" s="172"/>
      <c r="AL7433" s="172"/>
      <c r="AM7433" s="165"/>
    </row>
    <row r="7434" spans="1:39">
      <c r="A7434" s="2"/>
      <c r="B7434" s="3"/>
      <c r="C7434" s="4"/>
      <c r="D7434" s="65"/>
      <c r="E7434" s="135"/>
      <c r="F7434" s="6"/>
      <c r="G7434" s="6"/>
      <c r="H7434" s="6"/>
      <c r="I7434" s="6"/>
      <c r="J7434" s="2"/>
      <c r="K7434" s="2"/>
      <c r="L7434" s="3"/>
      <c r="M7434" s="71"/>
      <c r="N7434" s="73"/>
      <c r="O7434" s="70"/>
      <c r="P7434" s="42"/>
      <c r="Q7434" s="3"/>
      <c r="R7434" s="6"/>
      <c r="S7434" s="7"/>
      <c r="T7434" s="1"/>
      <c r="U7434" s="8"/>
      <c r="V7434" s="8"/>
      <c r="W7434" s="30"/>
      <c r="X7434" s="22"/>
      <c r="Y7434" s="4"/>
      <c r="Z7434" s="4"/>
      <c r="AA7434" s="4"/>
      <c r="AB7434" s="9"/>
      <c r="AD7434" s="165"/>
      <c r="AE7434" s="183"/>
      <c r="AF7434" s="193"/>
      <c r="AG7434" s="188"/>
      <c r="AH7434" s="188"/>
      <c r="AI7434" s="165"/>
      <c r="AJ7434" s="172"/>
      <c r="AK7434" s="172"/>
      <c r="AL7434" s="172"/>
      <c r="AM7434" s="165"/>
    </row>
    <row r="7435" spans="1:39">
      <c r="A7435" s="2"/>
      <c r="B7435" s="3"/>
      <c r="C7435" s="4"/>
      <c r="D7435" s="65"/>
      <c r="E7435" s="135"/>
      <c r="F7435" s="6"/>
      <c r="G7435" s="6"/>
      <c r="H7435" s="6"/>
      <c r="I7435" s="6"/>
      <c r="J7435" s="2"/>
      <c r="K7435" s="2"/>
      <c r="L7435" s="3"/>
      <c r="M7435" s="71"/>
      <c r="N7435" s="73"/>
      <c r="O7435" s="70"/>
      <c r="P7435" s="42"/>
      <c r="Q7435" s="3"/>
      <c r="R7435" s="6"/>
      <c r="S7435" s="7"/>
      <c r="T7435" s="1"/>
      <c r="U7435" s="8"/>
      <c r="V7435" s="8"/>
      <c r="W7435" s="30"/>
      <c r="X7435" s="22"/>
      <c r="Y7435" s="4"/>
      <c r="Z7435" s="4"/>
      <c r="AA7435" s="4"/>
      <c r="AB7435" s="9"/>
      <c r="AD7435" s="165"/>
      <c r="AE7435" s="183"/>
      <c r="AF7435" s="193"/>
      <c r="AG7435" s="188"/>
      <c r="AH7435" s="188"/>
      <c r="AI7435" s="165"/>
      <c r="AJ7435" s="172"/>
      <c r="AK7435" s="172"/>
      <c r="AL7435" s="172"/>
      <c r="AM7435" s="165"/>
    </row>
    <row r="7436" spans="1:39">
      <c r="A7436" s="2"/>
      <c r="B7436" s="3"/>
      <c r="C7436" s="4"/>
      <c r="D7436" s="65"/>
      <c r="E7436" s="135"/>
      <c r="F7436" s="6"/>
      <c r="G7436" s="6"/>
      <c r="H7436" s="6"/>
      <c r="I7436" s="6"/>
      <c r="J7436" s="2"/>
      <c r="K7436" s="2"/>
      <c r="L7436" s="3"/>
      <c r="M7436" s="71"/>
      <c r="N7436" s="73"/>
      <c r="O7436" s="70"/>
      <c r="P7436" s="42"/>
      <c r="Q7436" s="3"/>
      <c r="R7436" s="6"/>
      <c r="S7436" s="7"/>
      <c r="T7436" s="1"/>
      <c r="U7436" s="8"/>
      <c r="V7436" s="8"/>
      <c r="W7436" s="30"/>
      <c r="X7436" s="22"/>
      <c r="Y7436" s="4"/>
      <c r="Z7436" s="4"/>
      <c r="AA7436" s="4"/>
      <c r="AB7436" s="9"/>
      <c r="AD7436" s="165"/>
      <c r="AE7436" s="183"/>
      <c r="AF7436" s="193"/>
      <c r="AG7436" s="188"/>
      <c r="AH7436" s="188"/>
      <c r="AI7436" s="165"/>
      <c r="AJ7436" s="172"/>
      <c r="AK7436" s="172"/>
      <c r="AL7436" s="172"/>
      <c r="AM7436" s="165"/>
    </row>
    <row r="7437" spans="1:39">
      <c r="A7437" s="2"/>
      <c r="B7437" s="3"/>
      <c r="C7437" s="4"/>
      <c r="D7437" s="65"/>
      <c r="E7437" s="135"/>
      <c r="F7437" s="6"/>
      <c r="G7437" s="6"/>
      <c r="H7437" s="6"/>
      <c r="I7437" s="6"/>
      <c r="J7437" s="2"/>
      <c r="K7437" s="2"/>
      <c r="L7437" s="3"/>
      <c r="M7437" s="71"/>
      <c r="N7437" s="73"/>
      <c r="O7437" s="70"/>
      <c r="P7437" s="42"/>
      <c r="Q7437" s="3"/>
      <c r="R7437" s="6"/>
      <c r="S7437" s="7"/>
      <c r="T7437" s="1"/>
      <c r="U7437" s="8"/>
      <c r="V7437" s="8"/>
      <c r="W7437" s="44"/>
      <c r="X7437" s="22"/>
      <c r="Y7437" s="4"/>
      <c r="Z7437" s="4"/>
      <c r="AA7437" s="4"/>
      <c r="AB7437" s="9"/>
      <c r="AD7437" s="165"/>
      <c r="AE7437" s="183"/>
      <c r="AF7437" s="193"/>
      <c r="AG7437" s="188"/>
      <c r="AH7437" s="188"/>
      <c r="AI7437" s="165"/>
      <c r="AJ7437" s="172"/>
      <c r="AK7437" s="172"/>
      <c r="AL7437" s="172"/>
      <c r="AM7437" s="165"/>
    </row>
    <row r="7438" spans="1:39">
      <c r="A7438" s="2"/>
      <c r="B7438" s="3"/>
      <c r="C7438" s="4"/>
      <c r="D7438" s="65"/>
      <c r="E7438" s="135"/>
      <c r="F7438" s="6"/>
      <c r="G7438" s="6"/>
      <c r="H7438" s="6"/>
      <c r="I7438" s="6"/>
      <c r="J7438" s="2"/>
      <c r="K7438" s="2"/>
      <c r="L7438" s="3"/>
      <c r="M7438" s="71"/>
      <c r="N7438" s="73"/>
      <c r="O7438" s="70"/>
      <c r="P7438" s="42"/>
      <c r="Q7438" s="3"/>
      <c r="R7438" s="6"/>
      <c r="S7438" s="7"/>
      <c r="T7438" s="1"/>
      <c r="U7438" s="8"/>
      <c r="V7438" s="8"/>
      <c r="W7438" s="30"/>
      <c r="X7438" s="22"/>
      <c r="Y7438" s="4"/>
      <c r="Z7438" s="4"/>
      <c r="AA7438" s="4"/>
      <c r="AB7438" s="9"/>
      <c r="AD7438" s="165"/>
      <c r="AE7438" s="183"/>
      <c r="AF7438" s="193"/>
      <c r="AG7438" s="188"/>
      <c r="AH7438" s="188"/>
      <c r="AI7438" s="165"/>
      <c r="AJ7438" s="172"/>
      <c r="AK7438" s="172"/>
      <c r="AL7438" s="172"/>
      <c r="AM7438" s="165"/>
    </row>
    <row r="7439" spans="1:39">
      <c r="A7439" s="2"/>
      <c r="B7439" s="3"/>
      <c r="C7439" s="4"/>
      <c r="D7439" s="65"/>
      <c r="E7439" s="135"/>
      <c r="F7439" s="6"/>
      <c r="G7439" s="6"/>
      <c r="H7439" s="6"/>
      <c r="I7439" s="6"/>
      <c r="J7439" s="2"/>
      <c r="K7439" s="2"/>
      <c r="L7439" s="3"/>
      <c r="M7439" s="71"/>
      <c r="N7439" s="73"/>
      <c r="O7439" s="70"/>
      <c r="P7439" s="42"/>
      <c r="Q7439" s="3"/>
      <c r="R7439" s="6"/>
      <c r="S7439" s="7"/>
      <c r="T7439" s="1"/>
      <c r="U7439" s="8"/>
      <c r="V7439" s="8"/>
      <c r="W7439" s="44"/>
      <c r="X7439" s="22"/>
      <c r="Y7439" s="4"/>
      <c r="Z7439" s="4"/>
      <c r="AA7439" s="4"/>
      <c r="AB7439" s="9"/>
      <c r="AD7439" s="165"/>
      <c r="AE7439" s="183"/>
      <c r="AF7439" s="193"/>
      <c r="AG7439" s="188"/>
      <c r="AH7439" s="188"/>
      <c r="AI7439" s="165"/>
      <c r="AJ7439" s="172"/>
      <c r="AK7439" s="172"/>
      <c r="AL7439" s="172"/>
      <c r="AM7439" s="165"/>
    </row>
    <row r="7440" spans="1:39">
      <c r="A7440" s="2"/>
      <c r="B7440" s="3"/>
      <c r="C7440" s="4"/>
      <c r="D7440" s="65"/>
      <c r="E7440" s="135"/>
      <c r="F7440" s="6"/>
      <c r="G7440" s="6"/>
      <c r="H7440" s="6"/>
      <c r="I7440" s="6"/>
      <c r="J7440" s="2"/>
      <c r="K7440" s="2"/>
      <c r="L7440" s="3"/>
      <c r="M7440" s="71"/>
      <c r="N7440" s="73"/>
      <c r="O7440" s="70"/>
      <c r="P7440" s="42"/>
      <c r="Q7440" s="3"/>
      <c r="R7440" s="6"/>
      <c r="S7440" s="7"/>
      <c r="T7440" s="1"/>
      <c r="U7440" s="8"/>
      <c r="V7440" s="8"/>
      <c r="W7440" s="44"/>
      <c r="X7440" s="22"/>
      <c r="Y7440" s="4"/>
      <c r="Z7440" s="4"/>
      <c r="AA7440" s="4"/>
      <c r="AB7440" s="9"/>
      <c r="AD7440" s="165"/>
      <c r="AE7440" s="183"/>
      <c r="AF7440" s="193"/>
      <c r="AG7440" s="188"/>
      <c r="AH7440" s="188"/>
      <c r="AI7440" s="165"/>
      <c r="AJ7440" s="172"/>
      <c r="AK7440" s="172"/>
      <c r="AL7440" s="172"/>
      <c r="AM7440" s="165"/>
    </row>
    <row r="7441" spans="1:39">
      <c r="A7441" s="2"/>
      <c r="B7441" s="3"/>
      <c r="C7441" s="4"/>
      <c r="D7441" s="65"/>
      <c r="E7441" s="135"/>
      <c r="F7441" s="6"/>
      <c r="G7441" s="6"/>
      <c r="H7441" s="6"/>
      <c r="I7441" s="6"/>
      <c r="J7441" s="2"/>
      <c r="K7441" s="2"/>
      <c r="L7441" s="3"/>
      <c r="M7441" s="71"/>
      <c r="N7441" s="73"/>
      <c r="O7441" s="70"/>
      <c r="P7441" s="42"/>
      <c r="Q7441" s="3"/>
      <c r="R7441" s="6"/>
      <c r="S7441" s="7"/>
      <c r="T7441" s="1"/>
      <c r="U7441" s="8"/>
      <c r="V7441" s="8"/>
      <c r="W7441" s="44"/>
      <c r="X7441" s="22"/>
      <c r="Y7441" s="4"/>
      <c r="Z7441" s="4"/>
      <c r="AA7441" s="4"/>
      <c r="AB7441" s="9"/>
      <c r="AD7441" s="165"/>
      <c r="AE7441" s="183"/>
      <c r="AF7441" s="193"/>
      <c r="AG7441" s="188"/>
      <c r="AH7441" s="188"/>
      <c r="AI7441" s="165"/>
      <c r="AJ7441" s="172"/>
      <c r="AK7441" s="172"/>
      <c r="AL7441" s="172"/>
      <c r="AM7441" s="165"/>
    </row>
    <row r="7442" spans="1:39">
      <c r="A7442" s="2"/>
      <c r="B7442" s="3"/>
      <c r="C7442" s="4"/>
      <c r="D7442" s="65"/>
      <c r="E7442" s="135"/>
      <c r="F7442" s="6"/>
      <c r="G7442" s="6"/>
      <c r="H7442" s="6"/>
      <c r="I7442" s="6"/>
      <c r="J7442" s="2"/>
      <c r="K7442" s="2"/>
      <c r="L7442" s="3"/>
      <c r="M7442" s="71"/>
      <c r="N7442" s="73"/>
      <c r="O7442" s="70"/>
      <c r="P7442" s="42"/>
      <c r="Q7442" s="3"/>
      <c r="R7442" s="6"/>
      <c r="S7442" s="7"/>
      <c r="T7442" s="1"/>
      <c r="U7442" s="8"/>
      <c r="V7442" s="8"/>
      <c r="W7442" s="44"/>
      <c r="X7442" s="22"/>
      <c r="Y7442" s="4"/>
      <c r="Z7442" s="4"/>
      <c r="AA7442" s="4"/>
      <c r="AB7442" s="9"/>
      <c r="AD7442" s="165"/>
      <c r="AE7442" s="183"/>
      <c r="AF7442" s="193"/>
      <c r="AG7442" s="188"/>
      <c r="AH7442" s="188"/>
      <c r="AI7442" s="165"/>
      <c r="AJ7442" s="172"/>
      <c r="AK7442" s="172"/>
      <c r="AL7442" s="172"/>
      <c r="AM7442" s="165"/>
    </row>
    <row r="7443" spans="1:39">
      <c r="A7443" s="2"/>
      <c r="B7443" s="3"/>
      <c r="C7443" s="4"/>
      <c r="D7443" s="65"/>
      <c r="E7443" s="135"/>
      <c r="F7443" s="6"/>
      <c r="G7443" s="6"/>
      <c r="H7443" s="6"/>
      <c r="I7443" s="6"/>
      <c r="J7443" s="72"/>
      <c r="K7443" s="63"/>
      <c r="L7443" s="72"/>
      <c r="M7443" s="71"/>
      <c r="N7443" s="73"/>
      <c r="O7443" s="70"/>
      <c r="P7443" s="42"/>
      <c r="Q7443" s="3"/>
      <c r="R7443" s="6"/>
      <c r="S7443" s="7"/>
      <c r="T7443" s="1"/>
      <c r="U7443" s="8"/>
      <c r="V7443" s="8"/>
      <c r="W7443" s="37"/>
      <c r="X7443" s="22"/>
      <c r="Y7443" s="64"/>
      <c r="Z7443" s="64"/>
      <c r="AA7443" s="64"/>
      <c r="AB7443" s="9"/>
      <c r="AD7443" s="165"/>
      <c r="AE7443" s="165"/>
      <c r="AF7443" s="165"/>
      <c r="AG7443" s="188"/>
      <c r="AH7443" s="188"/>
      <c r="AI7443" s="165"/>
      <c r="AJ7443" s="172"/>
      <c r="AK7443" s="172"/>
      <c r="AL7443" s="172"/>
      <c r="AM7443" s="165"/>
    </row>
    <row r="7444" spans="1:39">
      <c r="A7444" s="2"/>
      <c r="B7444" s="3"/>
      <c r="C7444" s="4"/>
      <c r="D7444" s="65"/>
      <c r="E7444" s="135"/>
      <c r="F7444" s="6"/>
      <c r="G7444" s="6"/>
      <c r="H7444" s="6"/>
      <c r="I7444" s="6"/>
      <c r="J7444" s="72"/>
      <c r="K7444" s="63"/>
      <c r="L7444" s="72"/>
      <c r="M7444" s="71"/>
      <c r="N7444" s="73"/>
      <c r="O7444" s="70"/>
      <c r="P7444" s="42"/>
      <c r="Q7444" s="3"/>
      <c r="R7444" s="6"/>
      <c r="S7444" s="7"/>
      <c r="T7444" s="1"/>
      <c r="U7444" s="8"/>
      <c r="V7444" s="8"/>
      <c r="W7444" s="37"/>
      <c r="X7444" s="22"/>
      <c r="Y7444" s="64"/>
      <c r="Z7444" s="64"/>
      <c r="AA7444" s="64"/>
      <c r="AB7444" s="9"/>
      <c r="AD7444" s="165"/>
      <c r="AE7444" s="180"/>
      <c r="AF7444" s="193"/>
      <c r="AG7444" s="188"/>
      <c r="AH7444" s="187"/>
      <c r="AI7444" s="165"/>
      <c r="AJ7444" s="172"/>
      <c r="AK7444" s="172"/>
      <c r="AL7444" s="172"/>
      <c r="AM7444" s="165"/>
    </row>
    <row r="7445" spans="1:39">
      <c r="A7445" s="2"/>
      <c r="B7445" s="3"/>
      <c r="C7445" s="4"/>
      <c r="D7445" s="65"/>
      <c r="E7445" s="135"/>
      <c r="F7445" s="6"/>
      <c r="G7445" s="6"/>
      <c r="H7445" s="6"/>
      <c r="I7445" s="6"/>
      <c r="J7445" s="72"/>
      <c r="K7445" s="63"/>
      <c r="L7445" s="72"/>
      <c r="M7445" s="71"/>
      <c r="N7445" s="70"/>
      <c r="O7445" s="70"/>
      <c r="P7445" s="42"/>
      <c r="Q7445" s="3"/>
      <c r="R7445" s="6"/>
      <c r="S7445" s="7"/>
      <c r="T7445" s="1"/>
      <c r="U7445" s="8"/>
      <c r="V7445" s="11"/>
      <c r="W7445" s="31"/>
      <c r="X7445" s="22"/>
      <c r="Y7445" s="64"/>
      <c r="Z7445" s="64"/>
      <c r="AA7445" s="64"/>
      <c r="AB7445" s="9"/>
      <c r="AD7445" s="165"/>
      <c r="AE7445" s="165"/>
      <c r="AF7445" s="165"/>
      <c r="AG7445" s="188"/>
      <c r="AH7445" s="188"/>
      <c r="AI7445" s="165"/>
      <c r="AJ7445" s="172"/>
      <c r="AK7445" s="172"/>
      <c r="AL7445" s="172"/>
      <c r="AM7445" s="165"/>
    </row>
    <row r="7446" spans="1:39">
      <c r="A7446" s="2"/>
      <c r="B7446" s="3"/>
      <c r="C7446" s="4"/>
      <c r="D7446" s="65"/>
      <c r="E7446" s="135"/>
      <c r="F7446" s="6"/>
      <c r="G7446" s="6"/>
      <c r="H7446" s="6"/>
      <c r="I7446" s="6"/>
      <c r="J7446" s="72"/>
      <c r="K7446" s="63"/>
      <c r="L7446" s="72"/>
      <c r="M7446" s="71"/>
      <c r="N7446" s="73"/>
      <c r="O7446" s="70"/>
      <c r="P7446" s="42"/>
      <c r="Q7446" s="3"/>
      <c r="R7446" s="6"/>
      <c r="S7446" s="7"/>
      <c r="T7446" s="1"/>
      <c r="U7446" s="8"/>
      <c r="V7446" s="8"/>
      <c r="W7446" s="25"/>
      <c r="X7446" s="22"/>
      <c r="Y7446" s="64"/>
      <c r="Z7446" s="64"/>
      <c r="AA7446" s="64"/>
      <c r="AB7446" s="9"/>
      <c r="AD7446" s="165"/>
      <c r="AE7446" s="180"/>
      <c r="AF7446" s="193"/>
      <c r="AG7446" s="188"/>
      <c r="AH7446" s="187"/>
      <c r="AI7446" s="188"/>
      <c r="AJ7446" s="172"/>
      <c r="AK7446" s="172"/>
      <c r="AL7446" s="172"/>
      <c r="AM7446" s="165"/>
    </row>
    <row r="7447" spans="1:39">
      <c r="A7447" s="2"/>
      <c r="B7447" s="3"/>
      <c r="C7447" s="4"/>
      <c r="D7447" s="65"/>
      <c r="E7447" s="135"/>
      <c r="F7447" s="6"/>
      <c r="G7447" s="6"/>
      <c r="H7447" s="6"/>
      <c r="I7447" s="6"/>
      <c r="J7447" s="72"/>
      <c r="K7447" s="63"/>
      <c r="L7447" s="72"/>
      <c r="M7447" s="71"/>
      <c r="N7447" s="73"/>
      <c r="O7447" s="70"/>
      <c r="P7447" s="42"/>
      <c r="Q7447" s="3"/>
      <c r="R7447" s="6"/>
      <c r="S7447" s="7"/>
      <c r="T7447" s="1"/>
      <c r="U7447" s="8"/>
      <c r="V7447" s="8"/>
      <c r="W7447" s="37"/>
      <c r="X7447" s="22"/>
      <c r="Y7447" s="64"/>
      <c r="Z7447" s="64"/>
      <c r="AA7447" s="64"/>
      <c r="AB7447" s="9"/>
      <c r="AD7447" s="165"/>
      <c r="AE7447" s="165"/>
      <c r="AF7447" s="165"/>
      <c r="AG7447" s="188"/>
      <c r="AH7447" s="188"/>
      <c r="AI7447" s="188"/>
      <c r="AJ7447" s="172"/>
      <c r="AK7447" s="172"/>
      <c r="AL7447" s="172"/>
      <c r="AM7447" s="165"/>
    </row>
    <row r="7448" spans="1:39">
      <c r="A7448" s="2"/>
      <c r="B7448" s="3"/>
      <c r="C7448" s="4"/>
      <c r="D7448" s="65"/>
      <c r="E7448" s="135"/>
      <c r="F7448" s="6"/>
      <c r="G7448" s="6"/>
      <c r="H7448" s="6"/>
      <c r="I7448" s="6"/>
      <c r="J7448" s="72"/>
      <c r="K7448" s="63"/>
      <c r="L7448" s="22"/>
      <c r="M7448" s="71"/>
      <c r="N7448" s="73"/>
      <c r="O7448" s="70"/>
      <c r="P7448" s="42"/>
      <c r="Q7448" s="3"/>
      <c r="R7448" s="6"/>
      <c r="S7448" s="7"/>
      <c r="T7448" s="1"/>
      <c r="U7448" s="8"/>
      <c r="V7448" s="8"/>
      <c r="W7448" s="37"/>
      <c r="X7448" s="22"/>
      <c r="Y7448" s="64"/>
      <c r="Z7448" s="64"/>
      <c r="AA7448" s="64"/>
      <c r="AB7448" s="9"/>
      <c r="AD7448" s="165"/>
      <c r="AE7448" s="180"/>
      <c r="AF7448" s="193"/>
      <c r="AG7448" s="188"/>
      <c r="AH7448" s="187"/>
      <c r="AI7448" s="188"/>
      <c r="AJ7448" s="172"/>
      <c r="AK7448" s="172"/>
      <c r="AL7448" s="172"/>
      <c r="AM7448" s="165"/>
    </row>
    <row r="7449" spans="1:39">
      <c r="A7449" s="2"/>
      <c r="B7449" s="3"/>
      <c r="C7449" s="4"/>
      <c r="D7449" s="65"/>
      <c r="E7449" s="135"/>
      <c r="F7449" s="6"/>
      <c r="G7449" s="6"/>
      <c r="H7449" s="6"/>
      <c r="I7449" s="6"/>
      <c r="J7449" s="72"/>
      <c r="K7449" s="63"/>
      <c r="L7449" s="72"/>
      <c r="M7449" s="71"/>
      <c r="N7449" s="73"/>
      <c r="O7449" s="70"/>
      <c r="P7449" s="42"/>
      <c r="Q7449" s="3"/>
      <c r="R7449" s="6"/>
      <c r="S7449" s="7"/>
      <c r="T7449" s="1"/>
      <c r="U7449" s="8"/>
      <c r="V7449" s="8"/>
      <c r="W7449" s="31"/>
      <c r="X7449" s="22"/>
      <c r="Y7449" s="64"/>
      <c r="Z7449" s="64"/>
      <c r="AA7449" s="64"/>
      <c r="AB7449" s="9"/>
      <c r="AD7449" s="165"/>
      <c r="AE7449" s="180"/>
      <c r="AF7449" s="193"/>
      <c r="AG7449" s="188"/>
      <c r="AH7449" s="187"/>
      <c r="AI7449" s="188"/>
      <c r="AJ7449" s="172"/>
      <c r="AK7449" s="172"/>
      <c r="AL7449" s="172"/>
      <c r="AM7449" s="165"/>
    </row>
    <row r="7450" spans="1:39">
      <c r="A7450" s="2"/>
      <c r="B7450" s="3"/>
      <c r="C7450" s="4"/>
      <c r="D7450" s="65"/>
      <c r="E7450" s="135"/>
      <c r="F7450" s="6"/>
      <c r="G7450" s="6"/>
      <c r="H7450" s="6"/>
      <c r="I7450" s="6"/>
      <c r="J7450" s="72"/>
      <c r="K7450" s="63"/>
      <c r="L7450" s="72"/>
      <c r="M7450" s="71"/>
      <c r="N7450" s="73"/>
      <c r="O7450" s="73"/>
      <c r="P7450" s="42"/>
      <c r="Q7450" s="3"/>
      <c r="R7450" s="6"/>
      <c r="S7450" s="7"/>
      <c r="T7450" s="1"/>
      <c r="U7450" s="8"/>
      <c r="V7450" s="8"/>
      <c r="W7450" s="29"/>
      <c r="X7450" s="22"/>
      <c r="Y7450" s="64"/>
      <c r="Z7450" s="64"/>
      <c r="AA7450" s="64"/>
      <c r="AB7450" s="9"/>
      <c r="AD7450" s="165"/>
      <c r="AE7450" s="180"/>
      <c r="AF7450" s="193"/>
      <c r="AG7450" s="188"/>
      <c r="AH7450" s="187"/>
      <c r="AI7450" s="188"/>
      <c r="AJ7450" s="172"/>
      <c r="AK7450" s="172"/>
      <c r="AL7450" s="172"/>
      <c r="AM7450" s="165"/>
    </row>
    <row r="7451" spans="1:39">
      <c r="A7451" s="2"/>
      <c r="B7451" s="3"/>
      <c r="C7451" s="4"/>
      <c r="D7451" s="65"/>
      <c r="E7451" s="135"/>
      <c r="F7451" s="6"/>
      <c r="G7451" s="6"/>
      <c r="H7451" s="6"/>
      <c r="I7451" s="6"/>
      <c r="J7451" s="72"/>
      <c r="K7451" s="63"/>
      <c r="L7451" s="72"/>
      <c r="M7451" s="71"/>
      <c r="N7451" s="70"/>
      <c r="O7451" s="70"/>
      <c r="P7451" s="42"/>
      <c r="Q7451" s="3"/>
      <c r="R7451" s="6"/>
      <c r="S7451" s="7"/>
      <c r="T7451" s="1"/>
      <c r="U7451" s="8"/>
      <c r="V7451" s="8"/>
      <c r="W7451" s="30"/>
      <c r="X7451" s="22"/>
      <c r="Y7451" s="64"/>
      <c r="Z7451" s="64"/>
      <c r="AA7451" s="64"/>
      <c r="AB7451" s="9"/>
      <c r="AD7451" s="165"/>
      <c r="AE7451" s="180"/>
      <c r="AF7451" s="193"/>
      <c r="AG7451" s="188"/>
      <c r="AH7451" s="187"/>
      <c r="AI7451" s="188"/>
      <c r="AJ7451" s="172"/>
      <c r="AK7451" s="172"/>
      <c r="AL7451" s="172"/>
      <c r="AM7451" s="165"/>
    </row>
    <row r="7452" spans="1:39">
      <c r="A7452" s="2"/>
      <c r="B7452" s="3"/>
      <c r="C7452" s="4"/>
      <c r="D7452" s="65"/>
      <c r="E7452" s="135"/>
      <c r="F7452" s="6"/>
      <c r="G7452" s="6"/>
      <c r="H7452" s="6"/>
      <c r="I7452" s="6"/>
      <c r="J7452" s="72"/>
      <c r="K7452" s="63"/>
      <c r="L7452" s="3"/>
      <c r="M7452" s="71"/>
      <c r="N7452" s="70"/>
      <c r="O7452" s="70"/>
      <c r="P7452" s="42"/>
      <c r="Q7452" s="3"/>
      <c r="R7452" s="6"/>
      <c r="S7452" s="7"/>
      <c r="T7452" s="1"/>
      <c r="U7452" s="8"/>
      <c r="V7452" s="8"/>
      <c r="W7452" s="27"/>
      <c r="X7452" s="22"/>
      <c r="Y7452" s="64"/>
      <c r="Z7452" s="64"/>
      <c r="AA7452" s="64"/>
      <c r="AB7452" s="9"/>
      <c r="AD7452" s="165"/>
      <c r="AE7452" s="165"/>
      <c r="AF7452" s="165"/>
      <c r="AG7452" s="188"/>
      <c r="AH7452" s="188"/>
      <c r="AI7452" s="188"/>
      <c r="AJ7452" s="172"/>
      <c r="AK7452" s="172"/>
      <c r="AL7452" s="172"/>
      <c r="AM7452" s="165"/>
    </row>
    <row r="7453" spans="1:39">
      <c r="A7453" s="2"/>
      <c r="B7453" s="3"/>
      <c r="C7453" s="4"/>
      <c r="D7453" s="65"/>
      <c r="E7453" s="135"/>
      <c r="F7453" s="6"/>
      <c r="G7453" s="6"/>
      <c r="H7453" s="6"/>
      <c r="I7453" s="6"/>
      <c r="J7453" s="72"/>
      <c r="K7453" s="63"/>
      <c r="L7453" s="3"/>
      <c r="M7453" s="71"/>
      <c r="N7453" s="73"/>
      <c r="O7453" s="70"/>
      <c r="P7453" s="42"/>
      <c r="Q7453" s="3"/>
      <c r="R7453" s="6"/>
      <c r="S7453" s="7"/>
      <c r="T7453" s="1"/>
      <c r="U7453" s="8"/>
      <c r="V7453" s="8"/>
      <c r="W7453" s="25"/>
      <c r="X7453" s="22"/>
      <c r="Y7453" s="64"/>
      <c r="Z7453" s="64"/>
      <c r="AA7453" s="64"/>
      <c r="AB7453" s="9"/>
      <c r="AD7453" s="165"/>
      <c r="AE7453" s="180"/>
      <c r="AF7453" s="193"/>
      <c r="AG7453" s="188"/>
      <c r="AH7453" s="187"/>
      <c r="AI7453" s="188"/>
      <c r="AJ7453" s="172"/>
      <c r="AK7453" s="172"/>
      <c r="AL7453" s="172"/>
      <c r="AM7453" s="165"/>
    </row>
    <row r="7454" spans="1:39">
      <c r="A7454" s="2"/>
      <c r="B7454" s="3"/>
      <c r="C7454" s="4"/>
      <c r="D7454" s="65"/>
      <c r="E7454" s="135"/>
      <c r="F7454" s="6"/>
      <c r="G7454" s="6"/>
      <c r="H7454" s="6"/>
      <c r="I7454" s="6"/>
      <c r="J7454" s="72"/>
      <c r="K7454" s="63"/>
      <c r="L7454" s="3"/>
      <c r="M7454" s="71"/>
      <c r="N7454" s="73"/>
      <c r="O7454" s="70"/>
      <c r="P7454" s="42"/>
      <c r="Q7454" s="3"/>
      <c r="R7454" s="6"/>
      <c r="S7454" s="7"/>
      <c r="T7454" s="1"/>
      <c r="U7454" s="8"/>
      <c r="V7454" s="8"/>
      <c r="W7454" s="37"/>
      <c r="X7454" s="22"/>
      <c r="Y7454" s="64"/>
      <c r="Z7454" s="64"/>
      <c r="AA7454" s="64"/>
      <c r="AB7454" s="9"/>
      <c r="AD7454" s="165"/>
      <c r="AE7454" s="165"/>
      <c r="AF7454" s="165"/>
      <c r="AG7454" s="188"/>
      <c r="AH7454" s="188"/>
      <c r="AI7454" s="188"/>
      <c r="AJ7454" s="172"/>
      <c r="AK7454" s="172"/>
      <c r="AL7454" s="172"/>
      <c r="AM7454" s="165"/>
    </row>
    <row r="7455" spans="1:39">
      <c r="A7455" s="2"/>
      <c r="B7455" s="3"/>
      <c r="C7455" s="4"/>
      <c r="D7455" s="65"/>
      <c r="E7455" s="135"/>
      <c r="F7455" s="6"/>
      <c r="G7455" s="6"/>
      <c r="H7455" s="6"/>
      <c r="I7455" s="6"/>
      <c r="J7455" s="8"/>
      <c r="K7455" s="72"/>
      <c r="L7455" s="3"/>
      <c r="M7455" s="71"/>
      <c r="N7455" s="73"/>
      <c r="O7455" s="70"/>
      <c r="P7455" s="42"/>
      <c r="Q7455" s="3"/>
      <c r="R7455" s="6"/>
      <c r="S7455" s="7"/>
      <c r="T7455" s="1"/>
      <c r="U7455" s="8"/>
      <c r="V7455" s="8"/>
      <c r="W7455" s="37"/>
      <c r="X7455" s="22"/>
      <c r="Y7455" s="70"/>
      <c r="Z7455" s="70"/>
      <c r="AA7455" s="70"/>
      <c r="AB7455" s="9"/>
      <c r="AD7455" s="165"/>
      <c r="AE7455" s="165"/>
      <c r="AF7455" s="165"/>
      <c r="AG7455" s="188"/>
      <c r="AH7455" s="188"/>
      <c r="AI7455" s="188"/>
      <c r="AJ7455" s="172"/>
      <c r="AK7455" s="172"/>
      <c r="AL7455" s="172"/>
      <c r="AM7455" s="165"/>
    </row>
    <row r="7456" spans="1:39">
      <c r="A7456" s="2"/>
      <c r="B7456" s="3"/>
      <c r="C7456" s="4"/>
      <c r="D7456" s="65"/>
      <c r="E7456" s="135"/>
      <c r="F7456" s="6"/>
      <c r="G7456" s="6"/>
      <c r="H7456" s="6"/>
      <c r="I7456" s="6"/>
      <c r="J7456" s="8"/>
      <c r="K7456" s="72"/>
      <c r="L7456" s="3"/>
      <c r="M7456" s="71"/>
      <c r="N7456" s="73"/>
      <c r="O7456" s="70"/>
      <c r="P7456" s="42"/>
      <c r="Q7456" s="3"/>
      <c r="R7456" s="6"/>
      <c r="S7456" s="7"/>
      <c r="T7456" s="1"/>
      <c r="U7456" s="8"/>
      <c r="V7456" s="8"/>
      <c r="W7456" s="28"/>
      <c r="X7456" s="22"/>
      <c r="Y7456" s="70"/>
      <c r="Z7456" s="70"/>
      <c r="AA7456" s="70"/>
      <c r="AB7456" s="9"/>
      <c r="AD7456" s="165"/>
      <c r="AE7456" s="165"/>
      <c r="AF7456" s="165"/>
      <c r="AG7456" s="188"/>
      <c r="AH7456" s="188"/>
      <c r="AI7456" s="188"/>
      <c r="AJ7456" s="172"/>
      <c r="AK7456" s="172"/>
      <c r="AL7456" s="172"/>
      <c r="AM7456" s="165"/>
    </row>
    <row r="7457" spans="1:39">
      <c r="A7457" s="2"/>
      <c r="B7457" s="3"/>
      <c r="C7457" s="4"/>
      <c r="D7457" s="65"/>
      <c r="E7457" s="135"/>
      <c r="F7457" s="6"/>
      <c r="G7457" s="6"/>
      <c r="H7457" s="6"/>
      <c r="I7457" s="6"/>
      <c r="J7457" s="2"/>
      <c r="K7457" s="8"/>
      <c r="L7457" s="3"/>
      <c r="M7457" s="71"/>
      <c r="N7457" s="73"/>
      <c r="O7457" s="70"/>
      <c r="P7457" s="42"/>
      <c r="Q7457" s="3"/>
      <c r="R7457" s="6"/>
      <c r="S7457" s="7"/>
      <c r="T7457" s="1"/>
      <c r="U7457" s="8"/>
      <c r="V7457" s="8"/>
      <c r="W7457" s="26"/>
      <c r="X7457" s="22"/>
      <c r="Y7457" s="4"/>
      <c r="Z7457" s="4"/>
      <c r="AA7457" s="4"/>
      <c r="AB7457" s="9"/>
      <c r="AD7457" s="165"/>
      <c r="AE7457" s="165"/>
      <c r="AF7457" s="165"/>
      <c r="AG7457" s="188"/>
      <c r="AH7457" s="188"/>
      <c r="AI7457" s="188"/>
      <c r="AJ7457" s="172"/>
      <c r="AK7457" s="172"/>
      <c r="AL7457" s="172"/>
      <c r="AM7457" s="165"/>
    </row>
    <row r="7458" spans="1:39">
      <c r="A7458" s="2"/>
      <c r="B7458" s="3"/>
      <c r="C7458" s="4"/>
      <c r="D7458" s="65"/>
      <c r="E7458" s="135"/>
      <c r="F7458" s="6"/>
      <c r="G7458" s="6"/>
      <c r="H7458" s="6"/>
      <c r="I7458" s="6"/>
      <c r="J7458" s="2"/>
      <c r="K7458" s="8"/>
      <c r="L7458" s="3"/>
      <c r="M7458" s="71"/>
      <c r="N7458" s="73"/>
      <c r="O7458" s="70"/>
      <c r="P7458" s="42"/>
      <c r="Q7458" s="3"/>
      <c r="R7458" s="6"/>
      <c r="S7458" s="7"/>
      <c r="T7458" s="1"/>
      <c r="U7458" s="8"/>
      <c r="V7458" s="8"/>
      <c r="W7458" s="28"/>
      <c r="X7458" s="22"/>
      <c r="Y7458" s="4"/>
      <c r="Z7458" s="4"/>
      <c r="AA7458" s="4"/>
      <c r="AB7458" s="9"/>
      <c r="AD7458" s="165"/>
      <c r="AE7458" s="165"/>
      <c r="AF7458" s="165"/>
      <c r="AG7458" s="188"/>
      <c r="AH7458" s="188"/>
      <c r="AI7458" s="188"/>
      <c r="AJ7458" s="172"/>
      <c r="AK7458" s="172"/>
      <c r="AL7458" s="172"/>
      <c r="AM7458" s="165"/>
    </row>
    <row r="7459" spans="1:39">
      <c r="A7459" s="2"/>
      <c r="B7459" s="3"/>
      <c r="C7459" s="4"/>
      <c r="D7459" s="65"/>
      <c r="E7459" s="135"/>
      <c r="F7459" s="6"/>
      <c r="G7459" s="6"/>
      <c r="H7459" s="6"/>
      <c r="I7459" s="6"/>
      <c r="J7459" s="2"/>
      <c r="K7459" s="8"/>
      <c r="L7459" s="3"/>
      <c r="M7459" s="71"/>
      <c r="N7459" s="73"/>
      <c r="O7459" s="70"/>
      <c r="P7459" s="42"/>
      <c r="Q7459" s="3"/>
      <c r="R7459" s="6"/>
      <c r="S7459" s="7"/>
      <c r="T7459" s="1"/>
      <c r="U7459" s="8"/>
      <c r="V7459" s="8"/>
      <c r="W7459" s="25"/>
      <c r="X7459" s="22"/>
      <c r="Y7459" s="4"/>
      <c r="Z7459" s="4"/>
      <c r="AA7459" s="4"/>
      <c r="AB7459" s="9"/>
      <c r="AD7459" s="165"/>
      <c r="AE7459" s="165"/>
      <c r="AF7459" s="165"/>
      <c r="AG7459" s="188"/>
      <c r="AH7459" s="188"/>
      <c r="AI7459" s="188"/>
      <c r="AJ7459" s="172"/>
      <c r="AK7459" s="172"/>
      <c r="AL7459" s="172"/>
      <c r="AM7459" s="165"/>
    </row>
    <row r="7460" spans="1:39">
      <c r="A7460" s="2"/>
      <c r="B7460" s="3"/>
      <c r="C7460" s="4"/>
      <c r="D7460" s="65"/>
      <c r="E7460" s="135"/>
      <c r="F7460" s="6"/>
      <c r="G7460" s="6"/>
      <c r="H7460" s="6"/>
      <c r="I7460" s="6"/>
      <c r="J7460" s="2"/>
      <c r="K7460" s="8"/>
      <c r="L7460" s="3"/>
      <c r="M7460" s="71"/>
      <c r="N7460" s="73"/>
      <c r="O7460" s="70"/>
      <c r="P7460" s="42"/>
      <c r="Q7460" s="3"/>
      <c r="R7460" s="6"/>
      <c r="S7460" s="7"/>
      <c r="T7460" s="1"/>
      <c r="U7460" s="8"/>
      <c r="V7460" s="8"/>
      <c r="W7460" s="25"/>
      <c r="X7460" s="22"/>
      <c r="Y7460" s="4"/>
      <c r="Z7460" s="4"/>
      <c r="AA7460" s="4"/>
      <c r="AB7460" s="9"/>
      <c r="AD7460" s="165"/>
      <c r="AE7460" s="180"/>
      <c r="AF7460" s="193"/>
      <c r="AG7460" s="188"/>
      <c r="AH7460" s="188"/>
      <c r="AI7460" s="188"/>
      <c r="AJ7460" s="172"/>
      <c r="AK7460" s="172"/>
      <c r="AL7460" s="172"/>
      <c r="AM7460" s="165"/>
    </row>
    <row r="7461" spans="1:39">
      <c r="A7461" s="2"/>
      <c r="B7461" s="3"/>
      <c r="C7461" s="4"/>
      <c r="D7461" s="65"/>
      <c r="E7461" s="135"/>
      <c r="F7461" s="6"/>
      <c r="G7461" s="6"/>
      <c r="H7461" s="6"/>
      <c r="I7461" s="6"/>
      <c r="J7461" s="2"/>
      <c r="K7461" s="8"/>
      <c r="L7461" s="3"/>
      <c r="M7461" s="71"/>
      <c r="N7461" s="73"/>
      <c r="O7461" s="70"/>
      <c r="P7461" s="42"/>
      <c r="Q7461" s="3"/>
      <c r="R7461" s="6"/>
      <c r="S7461" s="7"/>
      <c r="T7461" s="1"/>
      <c r="U7461" s="8"/>
      <c r="V7461" s="8"/>
      <c r="W7461" s="27"/>
      <c r="X7461" s="22"/>
      <c r="Y7461" s="4"/>
      <c r="Z7461" s="4"/>
      <c r="AA7461" s="4"/>
      <c r="AB7461" s="9"/>
      <c r="AD7461" s="165"/>
      <c r="AE7461" s="180"/>
      <c r="AF7461" s="193"/>
      <c r="AG7461" s="188"/>
      <c r="AH7461" s="188"/>
      <c r="AI7461" s="188"/>
      <c r="AJ7461" s="172"/>
      <c r="AK7461" s="172"/>
      <c r="AL7461" s="172"/>
      <c r="AM7461" s="165"/>
    </row>
    <row r="7462" spans="1:39">
      <c r="A7462" s="2"/>
      <c r="B7462" s="3"/>
      <c r="C7462" s="4"/>
      <c r="D7462" s="65"/>
      <c r="E7462" s="135"/>
      <c r="F7462" s="6"/>
      <c r="G7462" s="6"/>
      <c r="H7462" s="6"/>
      <c r="I7462" s="6"/>
      <c r="J7462" s="2"/>
      <c r="K7462" s="8"/>
      <c r="L7462" s="3"/>
      <c r="M7462" s="71"/>
      <c r="N7462" s="73"/>
      <c r="O7462" s="70"/>
      <c r="P7462" s="42"/>
      <c r="Q7462" s="3"/>
      <c r="R7462" s="6"/>
      <c r="S7462" s="7"/>
      <c r="T7462" s="1"/>
      <c r="U7462" s="8"/>
      <c r="V7462" s="8"/>
      <c r="W7462" s="25"/>
      <c r="X7462" s="22"/>
      <c r="Y7462" s="4"/>
      <c r="Z7462" s="4"/>
      <c r="AA7462" s="4"/>
      <c r="AB7462" s="9"/>
      <c r="AD7462" s="165"/>
      <c r="AE7462" s="165"/>
      <c r="AF7462" s="165"/>
      <c r="AG7462" s="188"/>
      <c r="AH7462" s="188"/>
      <c r="AI7462" s="188"/>
      <c r="AJ7462" s="172"/>
      <c r="AK7462" s="172"/>
      <c r="AL7462" s="172"/>
      <c r="AM7462" s="165"/>
    </row>
    <row r="7463" spans="1:39">
      <c r="A7463" s="2"/>
      <c r="B7463" s="3"/>
      <c r="C7463" s="4"/>
      <c r="D7463" s="65"/>
      <c r="E7463" s="135"/>
      <c r="F7463" s="6"/>
      <c r="G7463" s="6"/>
      <c r="H7463" s="6"/>
      <c r="I7463" s="6"/>
      <c r="J7463" s="2"/>
      <c r="K7463" s="8"/>
      <c r="L7463" s="3"/>
      <c r="M7463" s="71"/>
      <c r="N7463" s="73"/>
      <c r="O7463" s="70"/>
      <c r="P7463" s="42"/>
      <c r="Q7463" s="3"/>
      <c r="R7463" s="6"/>
      <c r="S7463" s="7"/>
      <c r="T7463" s="1"/>
      <c r="U7463" s="8"/>
      <c r="V7463" s="8"/>
      <c r="W7463" s="25"/>
      <c r="X7463" s="22"/>
      <c r="Y7463" s="4"/>
      <c r="Z7463" s="4"/>
      <c r="AA7463" s="4"/>
      <c r="AB7463" s="9"/>
      <c r="AD7463" s="165"/>
      <c r="AE7463" s="180"/>
      <c r="AF7463" s="193"/>
      <c r="AG7463" s="188"/>
      <c r="AH7463" s="188"/>
      <c r="AI7463" s="188"/>
      <c r="AJ7463" s="172"/>
      <c r="AK7463" s="172"/>
      <c r="AL7463" s="172"/>
      <c r="AM7463" s="165"/>
    </row>
    <row r="7464" spans="1:39">
      <c r="A7464" s="2"/>
      <c r="B7464" s="3"/>
      <c r="C7464" s="4"/>
      <c r="D7464" s="65"/>
      <c r="E7464" s="135"/>
      <c r="F7464" s="6"/>
      <c r="G7464" s="6"/>
      <c r="H7464" s="6"/>
      <c r="I7464" s="6"/>
      <c r="J7464" s="2"/>
      <c r="K7464" s="8"/>
      <c r="L7464" s="3"/>
      <c r="M7464" s="71"/>
      <c r="N7464" s="73"/>
      <c r="O7464" s="70"/>
      <c r="P7464" s="42"/>
      <c r="Q7464" s="3"/>
      <c r="R7464" s="6"/>
      <c r="S7464" s="7"/>
      <c r="T7464" s="1"/>
      <c r="U7464" s="8"/>
      <c r="V7464" s="8"/>
      <c r="W7464" s="31"/>
      <c r="X7464" s="22"/>
      <c r="Y7464" s="4"/>
      <c r="Z7464" s="4"/>
      <c r="AA7464" s="4"/>
      <c r="AB7464" s="9"/>
      <c r="AD7464" s="165"/>
      <c r="AE7464" s="165"/>
      <c r="AF7464" s="165"/>
      <c r="AG7464" s="188"/>
      <c r="AH7464" s="188"/>
      <c r="AI7464" s="188"/>
      <c r="AJ7464" s="172"/>
      <c r="AK7464" s="172"/>
      <c r="AL7464" s="172"/>
      <c r="AM7464" s="165"/>
    </row>
    <row r="7465" spans="1:39">
      <c r="A7465" s="2"/>
      <c r="B7465" s="3"/>
      <c r="C7465" s="4"/>
      <c r="D7465" s="65"/>
      <c r="E7465" s="135"/>
      <c r="F7465" s="6"/>
      <c r="G7465" s="6"/>
      <c r="H7465" s="6"/>
      <c r="I7465" s="6"/>
      <c r="J7465" s="2"/>
      <c r="K7465" s="8"/>
      <c r="L7465" s="3"/>
      <c r="M7465" s="71"/>
      <c r="N7465" s="73"/>
      <c r="O7465" s="70"/>
      <c r="P7465" s="42"/>
      <c r="Q7465" s="3"/>
      <c r="R7465" s="6"/>
      <c r="S7465" s="7"/>
      <c r="T7465" s="1"/>
      <c r="U7465" s="8"/>
      <c r="V7465" s="8"/>
      <c r="W7465" s="25"/>
      <c r="X7465" s="22"/>
      <c r="Y7465" s="4"/>
      <c r="Z7465" s="4"/>
      <c r="AA7465" s="4"/>
      <c r="AB7465" s="9"/>
      <c r="AD7465" s="165"/>
      <c r="AE7465" s="180"/>
      <c r="AF7465" s="193"/>
      <c r="AG7465" s="188"/>
      <c r="AH7465" s="188"/>
      <c r="AI7465" s="188"/>
      <c r="AJ7465" s="172"/>
      <c r="AK7465" s="172"/>
      <c r="AL7465" s="172"/>
      <c r="AM7465" s="165"/>
    </row>
    <row r="7466" spans="1:39">
      <c r="A7466" s="2"/>
      <c r="B7466" s="3"/>
      <c r="C7466" s="4"/>
      <c r="D7466" s="65"/>
      <c r="E7466" s="135"/>
      <c r="F7466" s="6"/>
      <c r="G7466" s="6"/>
      <c r="H7466" s="6"/>
      <c r="I7466" s="6"/>
      <c r="J7466" s="2"/>
      <c r="K7466" s="8"/>
      <c r="L7466" s="3"/>
      <c r="M7466" s="71"/>
      <c r="N7466" s="73"/>
      <c r="O7466" s="70"/>
      <c r="P7466" s="42"/>
      <c r="Q7466" s="3"/>
      <c r="R7466" s="6"/>
      <c r="S7466" s="7"/>
      <c r="T7466" s="1"/>
      <c r="U7466" s="8"/>
      <c r="V7466" s="8"/>
      <c r="W7466" s="27"/>
      <c r="X7466" s="22"/>
      <c r="Y7466" s="4"/>
      <c r="Z7466" s="4"/>
      <c r="AA7466" s="4"/>
      <c r="AB7466" s="9"/>
      <c r="AD7466" s="165"/>
      <c r="AE7466" s="165"/>
      <c r="AF7466" s="165"/>
      <c r="AG7466" s="188"/>
      <c r="AH7466" s="188"/>
      <c r="AI7466" s="188"/>
      <c r="AJ7466" s="172"/>
      <c r="AK7466" s="172"/>
      <c r="AL7466" s="172"/>
      <c r="AM7466" s="165"/>
    </row>
    <row r="7467" spans="1:39">
      <c r="A7467" s="2"/>
      <c r="B7467" s="3"/>
      <c r="C7467" s="4"/>
      <c r="D7467" s="65"/>
      <c r="E7467" s="135"/>
      <c r="F7467" s="6"/>
      <c r="G7467" s="6"/>
      <c r="H7467" s="6"/>
      <c r="I7467" s="6"/>
      <c r="J7467" s="2"/>
      <c r="K7467" s="2"/>
      <c r="L7467" s="3"/>
      <c r="M7467" s="71"/>
      <c r="N7467" s="73"/>
      <c r="O7467" s="70"/>
      <c r="P7467" s="42"/>
      <c r="Q7467" s="3"/>
      <c r="R7467" s="6"/>
      <c r="S7467" s="7"/>
      <c r="T7467" s="1"/>
      <c r="U7467" s="8"/>
      <c r="V7467" s="8"/>
      <c r="W7467" s="26"/>
      <c r="X7467" s="22"/>
      <c r="Y7467" s="4"/>
      <c r="Z7467" s="4"/>
      <c r="AA7467" s="4"/>
      <c r="AB7467" s="9"/>
      <c r="AD7467" s="165"/>
      <c r="AE7467" s="165"/>
      <c r="AF7467" s="165"/>
      <c r="AG7467" s="188"/>
      <c r="AH7467" s="188"/>
      <c r="AI7467" s="188"/>
      <c r="AJ7467" s="172"/>
      <c r="AK7467" s="172"/>
      <c r="AL7467" s="172"/>
      <c r="AM7467" s="165"/>
    </row>
    <row r="7468" spans="1:39">
      <c r="A7468" s="2"/>
      <c r="B7468" s="3"/>
      <c r="C7468" s="4"/>
      <c r="D7468" s="65"/>
      <c r="E7468" s="135"/>
      <c r="F7468" s="6"/>
      <c r="G7468" s="6"/>
      <c r="H7468" s="6"/>
      <c r="I7468" s="6"/>
      <c r="J7468" s="2"/>
      <c r="K7468" s="2"/>
      <c r="L7468" s="3"/>
      <c r="M7468" s="71"/>
      <c r="N7468" s="73"/>
      <c r="O7468" s="70"/>
      <c r="P7468" s="42"/>
      <c r="Q7468" s="3"/>
      <c r="R7468" s="6"/>
      <c r="S7468" s="7"/>
      <c r="T7468" s="1"/>
      <c r="U7468" s="8"/>
      <c r="V7468" s="8"/>
      <c r="W7468" s="28"/>
      <c r="X7468" s="22"/>
      <c r="Y7468" s="4"/>
      <c r="Z7468" s="4"/>
      <c r="AA7468" s="4"/>
      <c r="AB7468" s="9"/>
      <c r="AD7468" s="165"/>
      <c r="AE7468" s="165"/>
      <c r="AF7468" s="165"/>
      <c r="AG7468" s="188"/>
      <c r="AH7468" s="188"/>
      <c r="AI7468" s="188"/>
      <c r="AJ7468" s="172"/>
      <c r="AK7468" s="172"/>
      <c r="AL7468" s="172"/>
      <c r="AM7468" s="165"/>
    </row>
    <row r="7469" spans="1:39">
      <c r="A7469" s="2"/>
      <c r="B7469" s="3"/>
      <c r="C7469" s="4"/>
      <c r="D7469" s="65"/>
      <c r="E7469" s="135"/>
      <c r="F7469" s="6"/>
      <c r="G7469" s="6"/>
      <c r="H7469" s="6"/>
      <c r="I7469" s="6"/>
      <c r="J7469" s="2"/>
      <c r="K7469" s="2"/>
      <c r="L7469" s="3"/>
      <c r="M7469" s="71"/>
      <c r="N7469" s="73"/>
      <c r="O7469" s="70"/>
      <c r="P7469" s="42"/>
      <c r="Q7469" s="3"/>
      <c r="R7469" s="6"/>
      <c r="S7469" s="7"/>
      <c r="T7469" s="1"/>
      <c r="U7469" s="8"/>
      <c r="V7469" s="8"/>
      <c r="W7469" s="25"/>
      <c r="X7469" s="22"/>
      <c r="Y7469" s="4"/>
      <c r="Z7469" s="4"/>
      <c r="AA7469" s="4"/>
      <c r="AB7469" s="9"/>
      <c r="AD7469" s="165"/>
      <c r="AE7469" s="165"/>
      <c r="AF7469" s="165"/>
      <c r="AG7469" s="188"/>
      <c r="AH7469" s="188"/>
      <c r="AI7469" s="188"/>
      <c r="AJ7469" s="172"/>
      <c r="AK7469" s="172"/>
      <c r="AL7469" s="172"/>
      <c r="AM7469" s="165"/>
    </row>
    <row r="7470" spans="1:39">
      <c r="A7470" s="2"/>
      <c r="B7470" s="3"/>
      <c r="C7470" s="4"/>
      <c r="D7470" s="65"/>
      <c r="E7470" s="135"/>
      <c r="F7470" s="6"/>
      <c r="G7470" s="6"/>
      <c r="H7470" s="6"/>
      <c r="I7470" s="6"/>
      <c r="J7470" s="2"/>
      <c r="K7470" s="2"/>
      <c r="L7470" s="3"/>
      <c r="M7470" s="71"/>
      <c r="N7470" s="73"/>
      <c r="O7470" s="70"/>
      <c r="P7470" s="42"/>
      <c r="Q7470" s="3"/>
      <c r="R7470" s="6"/>
      <c r="S7470" s="7"/>
      <c r="T7470" s="1"/>
      <c r="U7470" s="8"/>
      <c r="V7470" s="8"/>
      <c r="W7470" s="25"/>
      <c r="X7470" s="22"/>
      <c r="Y7470" s="4"/>
      <c r="Z7470" s="4"/>
      <c r="AA7470" s="4"/>
      <c r="AB7470" s="9"/>
      <c r="AD7470" s="165"/>
      <c r="AE7470" s="180"/>
      <c r="AF7470" s="193"/>
      <c r="AG7470" s="188"/>
      <c r="AH7470" s="188"/>
      <c r="AI7470" s="188"/>
      <c r="AJ7470" s="172"/>
      <c r="AK7470" s="172"/>
      <c r="AL7470" s="172"/>
      <c r="AM7470" s="165"/>
    </row>
    <row r="7471" spans="1:39">
      <c r="A7471" s="2"/>
      <c r="B7471" s="3"/>
      <c r="C7471" s="4"/>
      <c r="D7471" s="65"/>
      <c r="E7471" s="135"/>
      <c r="F7471" s="6"/>
      <c r="G7471" s="6"/>
      <c r="H7471" s="6"/>
      <c r="I7471" s="6"/>
      <c r="J7471" s="2"/>
      <c r="K7471" s="2"/>
      <c r="L7471" s="3"/>
      <c r="M7471" s="71"/>
      <c r="N7471" s="73"/>
      <c r="O7471" s="70"/>
      <c r="P7471" s="42"/>
      <c r="Q7471" s="3"/>
      <c r="R7471" s="6"/>
      <c r="S7471" s="7"/>
      <c r="T7471" s="1"/>
      <c r="U7471" s="8"/>
      <c r="V7471" s="8"/>
      <c r="W7471" s="25"/>
      <c r="X7471" s="22"/>
      <c r="Y7471" s="4"/>
      <c r="Z7471" s="4"/>
      <c r="AA7471" s="4"/>
      <c r="AB7471" s="9"/>
      <c r="AD7471" s="165"/>
      <c r="AE7471" s="180"/>
      <c r="AF7471" s="193"/>
      <c r="AG7471" s="188"/>
      <c r="AH7471" s="188"/>
      <c r="AI7471" s="188"/>
      <c r="AJ7471" s="172"/>
      <c r="AK7471" s="172"/>
      <c r="AL7471" s="172"/>
      <c r="AM7471" s="165"/>
    </row>
    <row r="7472" spans="1:39">
      <c r="A7472" s="2"/>
      <c r="B7472" s="3"/>
      <c r="C7472" s="4"/>
      <c r="D7472" s="65"/>
      <c r="E7472" s="135"/>
      <c r="F7472" s="6"/>
      <c r="G7472" s="6"/>
      <c r="H7472" s="6"/>
      <c r="I7472" s="6"/>
      <c r="J7472" s="2"/>
      <c r="K7472" s="2"/>
      <c r="L7472" s="3"/>
      <c r="M7472" s="71"/>
      <c r="N7472" s="73"/>
      <c r="O7472" s="70"/>
      <c r="P7472" s="42"/>
      <c r="Q7472" s="3"/>
      <c r="R7472" s="6"/>
      <c r="S7472" s="7"/>
      <c r="T7472" s="1"/>
      <c r="U7472" s="8"/>
      <c r="V7472" s="8"/>
      <c r="W7472" s="25"/>
      <c r="X7472" s="22"/>
      <c r="Y7472" s="4"/>
      <c r="Z7472" s="4"/>
      <c r="AA7472" s="4"/>
      <c r="AB7472" s="9"/>
      <c r="AD7472" s="165"/>
      <c r="AE7472" s="165"/>
      <c r="AF7472" s="165"/>
      <c r="AG7472" s="188"/>
      <c r="AH7472" s="188"/>
      <c r="AI7472" s="188"/>
      <c r="AJ7472" s="172"/>
      <c r="AK7472" s="172"/>
      <c r="AL7472" s="172"/>
      <c r="AM7472" s="165"/>
    </row>
    <row r="7473" spans="1:39">
      <c r="A7473" s="2"/>
      <c r="B7473" s="3"/>
      <c r="C7473" s="4"/>
      <c r="D7473" s="65"/>
      <c r="E7473" s="135"/>
      <c r="F7473" s="6"/>
      <c r="G7473" s="6"/>
      <c r="H7473" s="6"/>
      <c r="I7473" s="6"/>
      <c r="J7473" s="2"/>
      <c r="K7473" s="2"/>
      <c r="L7473" s="3"/>
      <c r="M7473" s="71"/>
      <c r="N7473" s="73"/>
      <c r="O7473" s="70"/>
      <c r="P7473" s="42"/>
      <c r="Q7473" s="3"/>
      <c r="R7473" s="6"/>
      <c r="S7473" s="7"/>
      <c r="T7473" s="1"/>
      <c r="U7473" s="8"/>
      <c r="V7473" s="8"/>
      <c r="W7473" s="25"/>
      <c r="X7473" s="22"/>
      <c r="Y7473" s="4"/>
      <c r="Z7473" s="4"/>
      <c r="AA7473" s="4"/>
      <c r="AB7473" s="9"/>
      <c r="AD7473" s="165"/>
      <c r="AE7473" s="180"/>
      <c r="AF7473" s="193"/>
      <c r="AG7473" s="188"/>
      <c r="AH7473" s="188"/>
      <c r="AI7473" s="188"/>
      <c r="AJ7473" s="172"/>
      <c r="AK7473" s="172"/>
      <c r="AL7473" s="172"/>
      <c r="AM7473" s="165"/>
    </row>
    <row r="7474" spans="1:39">
      <c r="A7474" s="2"/>
      <c r="B7474" s="3"/>
      <c r="C7474" s="4"/>
      <c r="D7474" s="65"/>
      <c r="E7474" s="135"/>
      <c r="F7474" s="6"/>
      <c r="G7474" s="6"/>
      <c r="H7474" s="6"/>
      <c r="I7474" s="6"/>
      <c r="J7474" s="2"/>
      <c r="K7474" s="2"/>
      <c r="L7474" s="3"/>
      <c r="M7474" s="71"/>
      <c r="N7474" s="73"/>
      <c r="O7474" s="70"/>
      <c r="P7474" s="42"/>
      <c r="Q7474" s="3"/>
      <c r="R7474" s="6"/>
      <c r="S7474" s="7"/>
      <c r="T7474" s="1"/>
      <c r="U7474" s="8"/>
      <c r="V7474" s="8"/>
      <c r="W7474" s="25"/>
      <c r="X7474" s="22"/>
      <c r="Y7474" s="4"/>
      <c r="Z7474" s="4"/>
      <c r="AA7474" s="4"/>
      <c r="AB7474" s="9"/>
      <c r="AD7474" s="165"/>
      <c r="AE7474" s="165"/>
      <c r="AF7474" s="165"/>
      <c r="AG7474" s="188"/>
      <c r="AH7474" s="188"/>
      <c r="AI7474" s="188"/>
      <c r="AJ7474" s="172"/>
      <c r="AK7474" s="172"/>
      <c r="AL7474" s="172"/>
      <c r="AM7474" s="165"/>
    </row>
    <row r="7475" spans="1:39">
      <c r="A7475" s="2"/>
      <c r="B7475" s="3"/>
      <c r="C7475" s="4"/>
      <c r="D7475" s="65"/>
      <c r="E7475" s="135"/>
      <c r="F7475" s="6"/>
      <c r="G7475" s="6"/>
      <c r="H7475" s="6"/>
      <c r="I7475" s="6"/>
      <c r="J7475" s="2"/>
      <c r="K7475" s="2"/>
      <c r="L7475" s="3"/>
      <c r="M7475" s="71"/>
      <c r="N7475" s="73"/>
      <c r="O7475" s="70"/>
      <c r="P7475" s="42"/>
      <c r="Q7475" s="3"/>
      <c r="R7475" s="6"/>
      <c r="S7475" s="7"/>
      <c r="T7475" s="1"/>
      <c r="U7475" s="8"/>
      <c r="V7475" s="8"/>
      <c r="W7475" s="25"/>
      <c r="X7475" s="22"/>
      <c r="Y7475" s="4"/>
      <c r="Z7475" s="4"/>
      <c r="AA7475" s="4"/>
      <c r="AB7475" s="9"/>
      <c r="AD7475" s="165"/>
      <c r="AE7475" s="180"/>
      <c r="AF7475" s="193"/>
      <c r="AG7475" s="188"/>
      <c r="AH7475" s="188"/>
      <c r="AI7475" s="188"/>
      <c r="AJ7475" s="172"/>
      <c r="AK7475" s="172"/>
      <c r="AL7475" s="172"/>
      <c r="AM7475" s="165"/>
    </row>
    <row r="7476" spans="1:39">
      <c r="A7476" s="2"/>
      <c r="B7476" s="3"/>
      <c r="C7476" s="4"/>
      <c r="D7476" s="65"/>
      <c r="E7476" s="135"/>
      <c r="F7476" s="6"/>
      <c r="G7476" s="6"/>
      <c r="H7476" s="6"/>
      <c r="I7476" s="6"/>
      <c r="J7476" s="2"/>
      <c r="K7476" s="2"/>
      <c r="L7476" s="3"/>
      <c r="M7476" s="71"/>
      <c r="N7476" s="73"/>
      <c r="O7476" s="70"/>
      <c r="P7476" s="42"/>
      <c r="Q7476" s="3"/>
      <c r="R7476" s="6"/>
      <c r="S7476" s="7"/>
      <c r="T7476" s="1"/>
      <c r="U7476" s="8"/>
      <c r="V7476" s="8"/>
      <c r="W7476" s="27"/>
      <c r="X7476" s="22"/>
      <c r="Y7476" s="4"/>
      <c r="Z7476" s="4"/>
      <c r="AA7476" s="4"/>
      <c r="AB7476" s="9"/>
      <c r="AD7476" s="165"/>
      <c r="AE7476" s="165"/>
      <c r="AF7476" s="165"/>
      <c r="AG7476" s="188"/>
      <c r="AH7476" s="188"/>
      <c r="AI7476" s="188"/>
      <c r="AJ7476" s="172"/>
      <c r="AK7476" s="172"/>
      <c r="AL7476" s="172"/>
      <c r="AM7476" s="165"/>
    </row>
    <row r="7477" spans="1:39">
      <c r="A7477" s="2"/>
      <c r="B7477" s="3"/>
      <c r="C7477" s="4"/>
      <c r="D7477" s="65"/>
      <c r="E7477" s="135"/>
      <c r="F7477" s="6"/>
      <c r="G7477" s="6"/>
      <c r="H7477" s="6"/>
      <c r="I7477" s="6"/>
      <c r="J7477" s="2"/>
      <c r="K7477" s="2"/>
      <c r="L7477" s="3"/>
      <c r="M7477" s="71"/>
      <c r="N7477" s="73"/>
      <c r="O7477" s="70"/>
      <c r="P7477" s="42"/>
      <c r="Q7477" s="3"/>
      <c r="R7477" s="6"/>
      <c r="S7477" s="7"/>
      <c r="T7477" s="1"/>
      <c r="U7477" s="8"/>
      <c r="V7477" s="8"/>
      <c r="W7477" s="25"/>
      <c r="X7477" s="22"/>
      <c r="Y7477" s="4"/>
      <c r="Z7477" s="4"/>
      <c r="AA7477" s="4"/>
      <c r="AB7477" s="9"/>
      <c r="AD7477" s="165"/>
      <c r="AE7477" s="165"/>
      <c r="AF7477" s="165"/>
      <c r="AG7477" s="188"/>
      <c r="AH7477" s="188"/>
      <c r="AI7477" s="188"/>
      <c r="AJ7477" s="172"/>
      <c r="AK7477" s="172"/>
      <c r="AL7477" s="172"/>
      <c r="AM7477" s="165"/>
    </row>
    <row r="7478" spans="1:39">
      <c r="A7478" s="2"/>
      <c r="B7478" s="3"/>
      <c r="C7478" s="4"/>
      <c r="D7478" s="65"/>
      <c r="E7478" s="135"/>
      <c r="F7478" s="6"/>
      <c r="G7478" s="6"/>
      <c r="H7478" s="6"/>
      <c r="I7478" s="6"/>
      <c r="J7478" s="2"/>
      <c r="K7478" s="2"/>
      <c r="L7478" s="3"/>
      <c r="M7478" s="71"/>
      <c r="N7478" s="73"/>
      <c r="O7478" s="70"/>
      <c r="P7478" s="42"/>
      <c r="Q7478" s="3"/>
      <c r="R7478" s="6"/>
      <c r="S7478" s="7"/>
      <c r="T7478" s="1"/>
      <c r="U7478" s="8"/>
      <c r="V7478" s="8"/>
      <c r="W7478" s="26"/>
      <c r="X7478" s="22"/>
      <c r="Y7478" s="4"/>
      <c r="Z7478" s="4"/>
      <c r="AA7478" s="4"/>
      <c r="AB7478" s="9"/>
      <c r="AD7478" s="165"/>
      <c r="AE7478" s="165"/>
      <c r="AF7478" s="165"/>
      <c r="AG7478" s="188"/>
      <c r="AH7478" s="188"/>
      <c r="AI7478" s="188"/>
      <c r="AJ7478" s="172"/>
      <c r="AK7478" s="172"/>
      <c r="AL7478" s="172"/>
      <c r="AM7478" s="165"/>
    </row>
    <row r="7479" spans="1:39">
      <c r="A7479" s="2"/>
      <c r="B7479" s="3"/>
      <c r="C7479" s="4"/>
      <c r="D7479" s="65"/>
      <c r="E7479" s="135"/>
      <c r="F7479" s="6"/>
      <c r="G7479" s="6"/>
      <c r="H7479" s="6"/>
      <c r="I7479" s="6"/>
      <c r="J7479" s="2"/>
      <c r="K7479" s="2"/>
      <c r="L7479" s="3"/>
      <c r="M7479" s="71"/>
      <c r="N7479" s="73"/>
      <c r="O7479" s="70"/>
      <c r="P7479" s="42"/>
      <c r="Q7479" s="3"/>
      <c r="R7479" s="6"/>
      <c r="S7479" s="7"/>
      <c r="T7479" s="1"/>
      <c r="U7479" s="8"/>
      <c r="V7479" s="8"/>
      <c r="W7479" s="25"/>
      <c r="X7479" s="22"/>
      <c r="Y7479" s="4"/>
      <c r="Z7479" s="4"/>
      <c r="AA7479" s="4"/>
      <c r="AB7479" s="9"/>
      <c r="AD7479" s="165"/>
      <c r="AE7479" s="165"/>
      <c r="AF7479" s="165"/>
      <c r="AG7479" s="188"/>
      <c r="AH7479" s="188"/>
      <c r="AI7479" s="188"/>
      <c r="AJ7479" s="172"/>
      <c r="AK7479" s="172"/>
      <c r="AL7479" s="172"/>
      <c r="AM7479" s="165"/>
    </row>
    <row r="7480" spans="1:39">
      <c r="A7480" s="2"/>
      <c r="B7480" s="3"/>
      <c r="C7480" s="4"/>
      <c r="D7480" s="65"/>
      <c r="E7480" s="135"/>
      <c r="F7480" s="6"/>
      <c r="G7480" s="6"/>
      <c r="H7480" s="6"/>
      <c r="I7480" s="6"/>
      <c r="J7480" s="2"/>
      <c r="K7480" s="2"/>
      <c r="L7480" s="3"/>
      <c r="M7480" s="71"/>
      <c r="N7480" s="73"/>
      <c r="O7480" s="70"/>
      <c r="P7480" s="42"/>
      <c r="Q7480" s="3"/>
      <c r="R7480" s="6"/>
      <c r="S7480" s="7"/>
      <c r="T7480" s="1"/>
      <c r="U7480" s="8"/>
      <c r="V7480" s="8"/>
      <c r="W7480" s="25"/>
      <c r="X7480" s="22"/>
      <c r="Y7480" s="4"/>
      <c r="Z7480" s="4"/>
      <c r="AA7480" s="4"/>
      <c r="AB7480" s="9"/>
      <c r="AD7480" s="165"/>
      <c r="AE7480" s="165"/>
      <c r="AF7480" s="165"/>
      <c r="AG7480" s="188"/>
      <c r="AH7480" s="188"/>
      <c r="AI7480" s="188"/>
      <c r="AJ7480" s="172"/>
      <c r="AK7480" s="172"/>
      <c r="AL7480" s="172"/>
      <c r="AM7480" s="165"/>
    </row>
    <row r="7481" spans="1:39">
      <c r="A7481" s="2"/>
      <c r="B7481" s="3"/>
      <c r="C7481" s="4"/>
      <c r="D7481" s="65"/>
      <c r="E7481" s="135"/>
      <c r="F7481" s="6"/>
      <c r="G7481" s="6"/>
      <c r="H7481" s="6"/>
      <c r="I7481" s="6"/>
      <c r="J7481" s="2"/>
      <c r="K7481" s="2"/>
      <c r="L7481" s="3"/>
      <c r="M7481" s="71"/>
      <c r="N7481" s="73"/>
      <c r="O7481" s="70"/>
      <c r="P7481" s="42"/>
      <c r="Q7481" s="3"/>
      <c r="R7481" s="6"/>
      <c r="S7481" s="7"/>
      <c r="T7481" s="1"/>
      <c r="U7481" s="8"/>
      <c r="V7481" s="8"/>
      <c r="W7481" s="31"/>
      <c r="X7481" s="22"/>
      <c r="Y7481" s="4"/>
      <c r="Z7481" s="4"/>
      <c r="AA7481" s="4"/>
      <c r="AB7481" s="9"/>
      <c r="AD7481" s="165"/>
      <c r="AE7481" s="165"/>
      <c r="AF7481" s="180"/>
      <c r="AG7481" s="188"/>
      <c r="AH7481" s="188"/>
      <c r="AI7481" s="188"/>
      <c r="AJ7481" s="172"/>
      <c r="AK7481" s="172"/>
      <c r="AL7481" s="172"/>
      <c r="AM7481" s="165"/>
    </row>
    <row r="7482" spans="1:39">
      <c r="A7482" s="2"/>
      <c r="B7482" s="3"/>
      <c r="C7482" s="4"/>
      <c r="D7482" s="65"/>
      <c r="E7482" s="135"/>
      <c r="F7482" s="6"/>
      <c r="G7482" s="6"/>
      <c r="H7482" s="6"/>
      <c r="I7482" s="6"/>
      <c r="J7482" s="2"/>
      <c r="K7482" s="2"/>
      <c r="L7482" s="3"/>
      <c r="M7482" s="71"/>
      <c r="N7482" s="73"/>
      <c r="O7482" s="70"/>
      <c r="P7482" s="42"/>
      <c r="Q7482" s="3"/>
      <c r="R7482" s="6"/>
      <c r="S7482" s="7"/>
      <c r="T7482" s="1"/>
      <c r="U7482" s="8"/>
      <c r="V7482" s="8"/>
      <c r="W7482" s="28"/>
      <c r="X7482" s="22"/>
      <c r="Y7482" s="4"/>
      <c r="Z7482" s="4"/>
      <c r="AA7482" s="4"/>
      <c r="AB7482" s="9"/>
      <c r="AD7482" s="165"/>
      <c r="AE7482" s="165"/>
      <c r="AF7482" s="165"/>
      <c r="AG7482" s="188"/>
      <c r="AH7482" s="188"/>
      <c r="AI7482" s="188"/>
      <c r="AJ7482" s="172"/>
      <c r="AK7482" s="172"/>
      <c r="AL7482" s="172"/>
      <c r="AM7482" s="165"/>
    </row>
    <row r="7483" spans="1:39">
      <c r="A7483" s="2"/>
      <c r="B7483" s="3"/>
      <c r="C7483" s="4"/>
      <c r="D7483" s="65"/>
      <c r="E7483" s="135"/>
      <c r="F7483" s="6"/>
      <c r="G7483" s="6"/>
      <c r="H7483" s="6"/>
      <c r="I7483" s="6"/>
      <c r="J7483" s="2"/>
      <c r="K7483" s="2"/>
      <c r="L7483" s="3"/>
      <c r="M7483" s="71"/>
      <c r="N7483" s="73"/>
      <c r="O7483" s="70"/>
      <c r="P7483" s="42"/>
      <c r="Q7483" s="3"/>
      <c r="R7483" s="6"/>
      <c r="S7483" s="7"/>
      <c r="T7483" s="1"/>
      <c r="U7483" s="8"/>
      <c r="V7483" s="8"/>
      <c r="W7483" s="44"/>
      <c r="X7483" s="22"/>
      <c r="Y7483" s="4"/>
      <c r="Z7483" s="4"/>
      <c r="AA7483" s="4"/>
      <c r="AB7483" s="9"/>
      <c r="AD7483" s="165"/>
      <c r="AE7483" s="165"/>
      <c r="AF7483" s="180"/>
      <c r="AG7483" s="188"/>
      <c r="AH7483" s="188"/>
      <c r="AI7483" s="188"/>
      <c r="AJ7483" s="172"/>
      <c r="AK7483" s="172"/>
      <c r="AL7483" s="172"/>
      <c r="AM7483" s="165"/>
    </row>
    <row r="7484" spans="1:39">
      <c r="A7484" s="2"/>
      <c r="B7484" s="3"/>
      <c r="C7484" s="4"/>
      <c r="D7484" s="65"/>
      <c r="E7484" s="135"/>
      <c r="F7484" s="6"/>
      <c r="G7484" s="6"/>
      <c r="H7484" s="6"/>
      <c r="I7484" s="6"/>
      <c r="J7484" s="2"/>
      <c r="K7484" s="2"/>
      <c r="L7484" s="3"/>
      <c r="M7484" s="71"/>
      <c r="N7484" s="73"/>
      <c r="O7484" s="70"/>
      <c r="P7484" s="42"/>
      <c r="Q7484" s="3"/>
      <c r="R7484" s="6"/>
      <c r="S7484" s="7"/>
      <c r="T7484" s="1"/>
      <c r="U7484" s="8"/>
      <c r="V7484" s="8"/>
      <c r="W7484" s="44"/>
      <c r="X7484" s="22"/>
      <c r="Y7484" s="4"/>
      <c r="Z7484" s="4"/>
      <c r="AA7484" s="4"/>
      <c r="AB7484" s="9"/>
      <c r="AD7484" s="165"/>
      <c r="AE7484" s="180"/>
      <c r="AF7484" s="193"/>
      <c r="AG7484" s="188"/>
      <c r="AH7484" s="188"/>
      <c r="AI7484" s="188"/>
      <c r="AJ7484" s="172"/>
      <c r="AK7484" s="172"/>
      <c r="AL7484" s="172"/>
      <c r="AM7484" s="165"/>
    </row>
    <row r="7485" spans="1:39">
      <c r="A7485" s="2"/>
      <c r="B7485" s="3"/>
      <c r="C7485" s="4"/>
      <c r="D7485" s="65"/>
      <c r="E7485" s="135"/>
      <c r="F7485" s="6"/>
      <c r="G7485" s="6"/>
      <c r="H7485" s="6"/>
      <c r="I7485" s="6"/>
      <c r="J7485" s="2"/>
      <c r="K7485" s="2"/>
      <c r="L7485" s="3"/>
      <c r="M7485" s="71"/>
      <c r="N7485" s="73"/>
      <c r="O7485" s="70"/>
      <c r="P7485" s="42"/>
      <c r="Q7485" s="3"/>
      <c r="R7485" s="6"/>
      <c r="S7485" s="7"/>
      <c r="T7485" s="1"/>
      <c r="U7485" s="8"/>
      <c r="V7485" s="8"/>
      <c r="W7485" s="44"/>
      <c r="X7485" s="22"/>
      <c r="Y7485" s="4"/>
      <c r="Z7485" s="4"/>
      <c r="AA7485" s="4"/>
      <c r="AB7485" s="9"/>
      <c r="AD7485" s="165"/>
      <c r="AE7485" s="180"/>
      <c r="AF7485" s="193"/>
      <c r="AG7485" s="188"/>
      <c r="AH7485" s="188"/>
      <c r="AI7485" s="188"/>
      <c r="AJ7485" s="172"/>
      <c r="AK7485" s="172"/>
      <c r="AL7485" s="172"/>
      <c r="AM7485" s="165"/>
    </row>
    <row r="7486" spans="1:39">
      <c r="A7486" s="2"/>
      <c r="B7486" s="3"/>
      <c r="C7486" s="4"/>
      <c r="D7486" s="65"/>
      <c r="E7486" s="135"/>
      <c r="F7486" s="6"/>
      <c r="G7486" s="6"/>
      <c r="H7486" s="6"/>
      <c r="I7486" s="6"/>
      <c r="J7486" s="2"/>
      <c r="K7486" s="2"/>
      <c r="L7486" s="3"/>
      <c r="M7486" s="71"/>
      <c r="N7486" s="73"/>
      <c r="O7486" s="70"/>
      <c r="P7486" s="42"/>
      <c r="Q7486" s="3"/>
      <c r="R7486" s="6"/>
      <c r="S7486" s="7"/>
      <c r="T7486" s="1"/>
      <c r="U7486" s="8"/>
      <c r="V7486" s="8"/>
      <c r="W7486" s="44"/>
      <c r="X7486" s="22"/>
      <c r="Y7486" s="4"/>
      <c r="Z7486" s="4"/>
      <c r="AA7486" s="4"/>
      <c r="AB7486" s="9"/>
      <c r="AD7486" s="165"/>
      <c r="AE7486" s="165"/>
      <c r="AF7486" s="180"/>
      <c r="AG7486" s="188"/>
      <c r="AH7486" s="188"/>
      <c r="AI7486" s="188"/>
      <c r="AJ7486" s="172"/>
      <c r="AK7486" s="172"/>
      <c r="AL7486" s="172"/>
      <c r="AM7486" s="165"/>
    </row>
    <row r="7487" spans="1:39">
      <c r="A7487" s="2"/>
      <c r="B7487" s="3"/>
      <c r="C7487" s="4"/>
      <c r="D7487" s="65"/>
      <c r="E7487" s="135"/>
      <c r="F7487" s="6"/>
      <c r="G7487" s="6"/>
      <c r="H7487" s="6"/>
      <c r="I7487" s="6"/>
      <c r="J7487" s="2"/>
      <c r="K7487" s="2"/>
      <c r="L7487" s="3"/>
      <c r="M7487" s="71"/>
      <c r="N7487" s="73"/>
      <c r="O7487" s="70"/>
      <c r="P7487" s="42"/>
      <c r="Q7487" s="3"/>
      <c r="R7487" s="6"/>
      <c r="S7487" s="7"/>
      <c r="T7487" s="1"/>
      <c r="U7487" s="8"/>
      <c r="V7487" s="8"/>
      <c r="W7487" s="44"/>
      <c r="X7487" s="22"/>
      <c r="Y7487" s="4"/>
      <c r="Z7487" s="4"/>
      <c r="AA7487" s="4"/>
      <c r="AB7487" s="9"/>
      <c r="AD7487" s="165"/>
      <c r="AE7487" s="180"/>
      <c r="AF7487" s="193"/>
      <c r="AG7487" s="188"/>
      <c r="AH7487" s="188"/>
      <c r="AI7487" s="188"/>
      <c r="AJ7487" s="172"/>
      <c r="AK7487" s="172"/>
      <c r="AL7487" s="172"/>
      <c r="AM7487" s="165"/>
    </row>
    <row r="7488" spans="1:39">
      <c r="A7488" s="2"/>
      <c r="B7488" s="3"/>
      <c r="C7488" s="4"/>
      <c r="D7488" s="65"/>
      <c r="E7488" s="135"/>
      <c r="F7488" s="6"/>
      <c r="G7488" s="6"/>
      <c r="H7488" s="6"/>
      <c r="I7488" s="6"/>
      <c r="J7488" s="2"/>
      <c r="K7488" s="2"/>
      <c r="L7488" s="3"/>
      <c r="M7488" s="71"/>
      <c r="N7488" s="73"/>
      <c r="O7488" s="70"/>
      <c r="P7488" s="42"/>
      <c r="Q7488" s="3"/>
      <c r="R7488" s="6"/>
      <c r="S7488" s="7"/>
      <c r="T7488" s="1"/>
      <c r="U7488" s="8"/>
      <c r="V7488" s="8"/>
      <c r="W7488" s="44"/>
      <c r="X7488" s="22"/>
      <c r="Y7488" s="4"/>
      <c r="Z7488" s="4"/>
      <c r="AA7488" s="4"/>
      <c r="AB7488" s="9"/>
      <c r="AD7488" s="165"/>
      <c r="AE7488" s="180"/>
      <c r="AF7488" s="193"/>
      <c r="AG7488" s="188"/>
      <c r="AH7488" s="188"/>
      <c r="AI7488" s="188"/>
      <c r="AJ7488" s="172"/>
      <c r="AK7488" s="172"/>
      <c r="AL7488" s="172"/>
      <c r="AM7488" s="165"/>
    </row>
    <row r="7489" spans="1:39">
      <c r="A7489" s="2"/>
      <c r="B7489" s="3"/>
      <c r="C7489" s="4"/>
      <c r="D7489" s="65"/>
      <c r="E7489" s="135"/>
      <c r="F7489" s="6"/>
      <c r="G7489" s="6"/>
      <c r="H7489" s="6"/>
      <c r="I7489" s="6"/>
      <c r="J7489" s="2"/>
      <c r="K7489" s="2"/>
      <c r="L7489" s="3"/>
      <c r="M7489" s="71"/>
      <c r="N7489" s="73"/>
      <c r="O7489" s="70"/>
      <c r="P7489" s="42"/>
      <c r="Q7489" s="3"/>
      <c r="R7489" s="6"/>
      <c r="S7489" s="7"/>
      <c r="T7489" s="1"/>
      <c r="U7489" s="8"/>
      <c r="V7489" s="8"/>
      <c r="W7489" s="30"/>
      <c r="X7489" s="22"/>
      <c r="Y7489" s="4"/>
      <c r="Z7489" s="4"/>
      <c r="AA7489" s="4"/>
      <c r="AB7489" s="9"/>
      <c r="AD7489" s="165"/>
      <c r="AE7489" s="165"/>
      <c r="AF7489" s="180"/>
      <c r="AG7489" s="188"/>
      <c r="AH7489" s="188"/>
      <c r="AI7489" s="188"/>
      <c r="AJ7489" s="172"/>
      <c r="AK7489" s="172"/>
      <c r="AL7489" s="172"/>
      <c r="AM7489" s="165"/>
    </row>
    <row r="7490" spans="1:39">
      <c r="A7490" s="2"/>
      <c r="B7490" s="3"/>
      <c r="C7490" s="4"/>
      <c r="D7490" s="65"/>
      <c r="E7490" s="135"/>
      <c r="F7490" s="6"/>
      <c r="G7490" s="6"/>
      <c r="H7490" s="6"/>
      <c r="I7490" s="6"/>
      <c r="J7490" s="2"/>
      <c r="K7490" s="2"/>
      <c r="L7490" s="3"/>
      <c r="M7490" s="71"/>
      <c r="N7490" s="73"/>
      <c r="O7490" s="70"/>
      <c r="P7490" s="42"/>
      <c r="Q7490" s="3"/>
      <c r="R7490" s="6"/>
      <c r="S7490" s="7"/>
      <c r="T7490" s="1"/>
      <c r="U7490" s="8"/>
      <c r="V7490" s="8"/>
      <c r="W7490" s="26"/>
      <c r="X7490" s="22"/>
      <c r="Y7490" s="4"/>
      <c r="Z7490" s="4"/>
      <c r="AA7490" s="4"/>
      <c r="AB7490" s="9"/>
      <c r="AD7490" s="165"/>
      <c r="AE7490" s="165"/>
      <c r="AF7490" s="180"/>
      <c r="AG7490" s="188"/>
      <c r="AH7490" s="188"/>
      <c r="AI7490" s="188"/>
      <c r="AJ7490" s="172"/>
      <c r="AK7490" s="172"/>
      <c r="AL7490" s="172"/>
      <c r="AM7490" s="165"/>
    </row>
    <row r="7491" spans="1:39">
      <c r="A7491" s="2"/>
      <c r="B7491" s="3"/>
      <c r="C7491" s="4"/>
      <c r="D7491" s="65"/>
      <c r="E7491" s="135"/>
      <c r="F7491" s="6"/>
      <c r="G7491" s="6"/>
      <c r="H7491" s="6"/>
      <c r="I7491" s="6"/>
      <c r="J7491" s="2"/>
      <c r="K7491" s="2"/>
      <c r="L7491" s="3"/>
      <c r="M7491" s="71"/>
      <c r="N7491" s="73"/>
      <c r="O7491" s="70"/>
      <c r="P7491" s="42"/>
      <c r="Q7491" s="3"/>
      <c r="R7491" s="6"/>
      <c r="S7491" s="7"/>
      <c r="T7491" s="1"/>
      <c r="U7491" s="8"/>
      <c r="V7491" s="8"/>
      <c r="W7491" s="25"/>
      <c r="X7491" s="22"/>
      <c r="Y7491" s="4"/>
      <c r="Z7491" s="4"/>
      <c r="AA7491" s="4"/>
      <c r="AB7491" s="9"/>
      <c r="AD7491" s="165"/>
      <c r="AE7491" s="165"/>
      <c r="AF7491" s="165"/>
      <c r="AG7491" s="188"/>
      <c r="AH7491" s="188"/>
      <c r="AI7491" s="188"/>
      <c r="AJ7491" s="172"/>
      <c r="AK7491" s="172"/>
      <c r="AL7491" s="172"/>
      <c r="AM7491" s="165"/>
    </row>
    <row r="7492" spans="1:39">
      <c r="A7492" s="2"/>
      <c r="B7492" s="3"/>
      <c r="C7492" s="4"/>
      <c r="D7492" s="65"/>
      <c r="E7492" s="135"/>
      <c r="F7492" s="6"/>
      <c r="G7492" s="6"/>
      <c r="H7492" s="6"/>
      <c r="I7492" s="6"/>
      <c r="J7492" s="2"/>
      <c r="K7492" s="2"/>
      <c r="L7492" s="3"/>
      <c r="M7492" s="71"/>
      <c r="N7492" s="73"/>
      <c r="O7492" s="70"/>
      <c r="P7492" s="42"/>
      <c r="Q7492" s="3"/>
      <c r="R7492" s="6"/>
      <c r="S7492" s="7"/>
      <c r="T7492" s="1"/>
      <c r="U7492" s="8"/>
      <c r="V7492" s="8"/>
      <c r="W7492" s="25"/>
      <c r="X7492" s="22"/>
      <c r="Y7492" s="4"/>
      <c r="Z7492" s="4"/>
      <c r="AA7492" s="4"/>
      <c r="AB7492" s="9"/>
      <c r="AD7492" s="165"/>
      <c r="AE7492" s="165"/>
      <c r="AF7492" s="165"/>
      <c r="AG7492" s="188"/>
      <c r="AH7492" s="188"/>
      <c r="AI7492" s="188"/>
      <c r="AJ7492" s="172"/>
      <c r="AK7492" s="172"/>
      <c r="AL7492" s="172"/>
      <c r="AM7492" s="165"/>
    </row>
    <row r="7493" spans="1:39">
      <c r="A7493" s="2"/>
      <c r="B7493" s="3"/>
      <c r="C7493" s="4"/>
      <c r="D7493" s="65"/>
      <c r="E7493" s="135"/>
      <c r="F7493" s="6"/>
      <c r="G7493" s="6"/>
      <c r="H7493" s="6"/>
      <c r="I7493" s="6"/>
      <c r="J7493" s="2"/>
      <c r="K7493" s="2"/>
      <c r="L7493" s="3"/>
      <c r="M7493" s="71"/>
      <c r="N7493" s="73"/>
      <c r="O7493" s="69"/>
      <c r="P7493" s="42"/>
      <c r="Q7493" s="3"/>
      <c r="R7493" s="6"/>
      <c r="S7493" s="7"/>
      <c r="T7493" s="1"/>
      <c r="U7493" s="8"/>
      <c r="V7493" s="8"/>
      <c r="W7493" s="31"/>
      <c r="X7493" s="22"/>
      <c r="Y7493" s="4"/>
      <c r="Z7493" s="4"/>
      <c r="AA7493" s="4"/>
      <c r="AB7493" s="9"/>
      <c r="AD7493" s="165"/>
      <c r="AE7493" s="165"/>
      <c r="AF7493" s="180"/>
      <c r="AG7493" s="188"/>
      <c r="AH7493" s="188"/>
      <c r="AI7493" s="188"/>
      <c r="AJ7493" s="172"/>
      <c r="AK7493" s="172"/>
      <c r="AL7493" s="172"/>
      <c r="AM7493" s="165"/>
    </row>
    <row r="7494" spans="1:39">
      <c r="A7494" s="2"/>
      <c r="B7494" s="3"/>
      <c r="C7494" s="4"/>
      <c r="D7494" s="65"/>
      <c r="E7494" s="135"/>
      <c r="F7494" s="6"/>
      <c r="G7494" s="6"/>
      <c r="H7494" s="6"/>
      <c r="I7494" s="6"/>
      <c r="J7494" s="2"/>
      <c r="K7494" s="2"/>
      <c r="L7494" s="3"/>
      <c r="M7494" s="71"/>
      <c r="N7494" s="69"/>
      <c r="O7494" s="70"/>
      <c r="P7494" s="42"/>
      <c r="Q7494" s="3"/>
      <c r="R7494" s="6"/>
      <c r="S7494" s="7"/>
      <c r="T7494" s="1"/>
      <c r="U7494" s="8"/>
      <c r="V7494" s="8"/>
      <c r="W7494" s="26"/>
      <c r="X7494" s="22"/>
      <c r="Y7494" s="4"/>
      <c r="Z7494" s="4"/>
      <c r="AA7494" s="4"/>
      <c r="AB7494" s="9"/>
      <c r="AD7494" s="165"/>
      <c r="AE7494" s="165"/>
      <c r="AF7494" s="180"/>
      <c r="AG7494" s="188"/>
      <c r="AH7494" s="188"/>
      <c r="AI7494" s="188"/>
      <c r="AJ7494" s="172"/>
      <c r="AK7494" s="172"/>
      <c r="AL7494" s="172"/>
      <c r="AM7494" s="165"/>
    </row>
    <row r="7495" spans="1:39">
      <c r="A7495" s="2"/>
      <c r="B7495" s="3"/>
      <c r="C7495" s="4"/>
      <c r="D7495" s="65"/>
      <c r="E7495" s="135"/>
      <c r="F7495" s="6"/>
      <c r="G7495" s="6"/>
      <c r="H7495" s="6"/>
      <c r="I7495" s="6"/>
      <c r="J7495" s="2"/>
      <c r="K7495" s="2"/>
      <c r="L7495" s="3"/>
      <c r="M7495" s="71"/>
      <c r="N7495" s="73"/>
      <c r="O7495" s="70"/>
      <c r="P7495" s="42"/>
      <c r="Q7495" s="3"/>
      <c r="R7495" s="6"/>
      <c r="S7495" s="7"/>
      <c r="T7495" s="1"/>
      <c r="U7495" s="8"/>
      <c r="V7495" s="8"/>
      <c r="W7495" s="28"/>
      <c r="X7495" s="22"/>
      <c r="Y7495" s="4"/>
      <c r="Z7495" s="4"/>
      <c r="AA7495" s="4"/>
      <c r="AB7495" s="9"/>
      <c r="AD7495" s="165"/>
      <c r="AE7495" s="165"/>
      <c r="AF7495" s="165"/>
      <c r="AG7495" s="188"/>
      <c r="AH7495" s="188"/>
      <c r="AI7495" s="188"/>
      <c r="AJ7495" s="172"/>
      <c r="AK7495" s="172"/>
      <c r="AL7495" s="172"/>
      <c r="AM7495" s="165"/>
    </row>
    <row r="7496" spans="1:39">
      <c r="A7496" s="2"/>
      <c r="B7496" s="3"/>
      <c r="C7496" s="4"/>
      <c r="D7496" s="65"/>
      <c r="E7496" s="135"/>
      <c r="F7496" s="6"/>
      <c r="G7496" s="6"/>
      <c r="H7496" s="6"/>
      <c r="I7496" s="6"/>
      <c r="J7496" s="2"/>
      <c r="K7496" s="2"/>
      <c r="L7496" s="3"/>
      <c r="M7496" s="71"/>
      <c r="N7496" s="73"/>
      <c r="O7496" s="70"/>
      <c r="P7496" s="42"/>
      <c r="Q7496" s="3"/>
      <c r="R7496" s="6"/>
      <c r="S7496" s="7"/>
      <c r="T7496" s="1"/>
      <c r="U7496" s="8"/>
      <c r="V7496" s="8"/>
      <c r="W7496" s="44"/>
      <c r="X7496" s="22"/>
      <c r="Y7496" s="4"/>
      <c r="Z7496" s="4"/>
      <c r="AA7496" s="4"/>
      <c r="AB7496" s="9"/>
      <c r="AD7496" s="165"/>
      <c r="AE7496" s="165"/>
      <c r="AF7496" s="180"/>
      <c r="AG7496" s="188"/>
      <c r="AH7496" s="188"/>
      <c r="AI7496" s="188"/>
      <c r="AJ7496" s="172"/>
      <c r="AK7496" s="172"/>
      <c r="AL7496" s="172"/>
      <c r="AM7496" s="165"/>
    </row>
    <row r="7497" spans="1:39">
      <c r="A7497" s="2"/>
      <c r="B7497" s="3"/>
      <c r="C7497" s="4"/>
      <c r="D7497" s="65"/>
      <c r="E7497" s="135"/>
      <c r="F7497" s="6"/>
      <c r="G7497" s="6"/>
      <c r="H7497" s="6"/>
      <c r="I7497" s="6"/>
      <c r="J7497" s="2"/>
      <c r="K7497" s="2"/>
      <c r="L7497" s="3"/>
      <c r="M7497" s="71"/>
      <c r="N7497" s="73"/>
      <c r="O7497" s="70"/>
      <c r="P7497" s="42"/>
      <c r="Q7497" s="3"/>
      <c r="R7497" s="6"/>
      <c r="S7497" s="7"/>
      <c r="T7497" s="1"/>
      <c r="U7497" s="8"/>
      <c r="V7497" s="8"/>
      <c r="W7497" s="44"/>
      <c r="X7497" s="22"/>
      <c r="Y7497" s="4"/>
      <c r="Z7497" s="4"/>
      <c r="AA7497" s="4"/>
      <c r="AB7497" s="9"/>
      <c r="AD7497" s="165"/>
      <c r="AE7497" s="180"/>
      <c r="AF7497" s="193"/>
      <c r="AG7497" s="188"/>
      <c r="AH7497" s="188"/>
      <c r="AI7497" s="188"/>
      <c r="AJ7497" s="172"/>
      <c r="AK7497" s="172"/>
      <c r="AL7497" s="172"/>
      <c r="AM7497" s="165"/>
    </row>
    <row r="7498" spans="1:39">
      <c r="A7498" s="2"/>
      <c r="B7498" s="3"/>
      <c r="C7498" s="4"/>
      <c r="D7498" s="65"/>
      <c r="E7498" s="135"/>
      <c r="F7498" s="6"/>
      <c r="G7498" s="6"/>
      <c r="H7498" s="6"/>
      <c r="I7498" s="6"/>
      <c r="J7498" s="2"/>
      <c r="K7498" s="2"/>
      <c r="L7498" s="3"/>
      <c r="M7498" s="71"/>
      <c r="N7498" s="73"/>
      <c r="O7498" s="70"/>
      <c r="P7498" s="42"/>
      <c r="Q7498" s="3"/>
      <c r="R7498" s="6"/>
      <c r="S7498" s="7"/>
      <c r="T7498" s="1"/>
      <c r="U7498" s="8"/>
      <c r="V7498" s="8"/>
      <c r="W7498" s="44"/>
      <c r="X7498" s="22"/>
      <c r="Y7498" s="4"/>
      <c r="Z7498" s="4"/>
      <c r="AA7498" s="4"/>
      <c r="AB7498" s="9"/>
      <c r="AD7498" s="165"/>
      <c r="AE7498" s="180"/>
      <c r="AF7498" s="193"/>
      <c r="AG7498" s="188"/>
      <c r="AH7498" s="188"/>
      <c r="AI7498" s="188"/>
      <c r="AJ7498" s="172"/>
      <c r="AK7498" s="172"/>
      <c r="AL7498" s="172"/>
      <c r="AM7498" s="165"/>
    </row>
    <row r="7499" spans="1:39">
      <c r="A7499" s="2"/>
      <c r="B7499" s="3"/>
      <c r="C7499" s="4"/>
      <c r="D7499" s="65"/>
      <c r="E7499" s="135"/>
      <c r="F7499" s="6"/>
      <c r="G7499" s="6"/>
      <c r="H7499" s="6"/>
      <c r="I7499" s="6"/>
      <c r="J7499" s="2"/>
      <c r="K7499" s="2"/>
      <c r="L7499" s="3"/>
      <c r="M7499" s="71"/>
      <c r="N7499" s="73"/>
      <c r="O7499" s="69"/>
      <c r="P7499" s="42"/>
      <c r="Q7499" s="3"/>
      <c r="R7499" s="6"/>
      <c r="S7499" s="7"/>
      <c r="T7499" s="1"/>
      <c r="U7499" s="8"/>
      <c r="V7499" s="8"/>
      <c r="W7499" s="44"/>
      <c r="X7499" s="22"/>
      <c r="Y7499" s="4"/>
      <c r="Z7499" s="4"/>
      <c r="AA7499" s="4"/>
      <c r="AB7499" s="9"/>
      <c r="AD7499" s="165"/>
      <c r="AE7499" s="165"/>
      <c r="AF7499" s="180"/>
      <c r="AG7499" s="188"/>
      <c r="AH7499" s="188"/>
      <c r="AI7499" s="188"/>
      <c r="AJ7499" s="172"/>
      <c r="AK7499" s="172"/>
      <c r="AL7499" s="172"/>
      <c r="AM7499" s="165"/>
    </row>
    <row r="7500" spans="1:39">
      <c r="A7500" s="2"/>
      <c r="B7500" s="3"/>
      <c r="C7500" s="4"/>
      <c r="D7500" s="65"/>
      <c r="E7500" s="135"/>
      <c r="F7500" s="6"/>
      <c r="G7500" s="6"/>
      <c r="H7500" s="6"/>
      <c r="I7500" s="6"/>
      <c r="J7500" s="2"/>
      <c r="K7500" s="2"/>
      <c r="L7500" s="3"/>
      <c r="M7500" s="71"/>
      <c r="N7500" s="69"/>
      <c r="O7500" s="70"/>
      <c r="P7500" s="42"/>
      <c r="Q7500" s="3"/>
      <c r="R7500" s="6"/>
      <c r="S7500" s="7"/>
      <c r="T7500" s="1"/>
      <c r="U7500" s="8"/>
      <c r="V7500" s="8"/>
      <c r="W7500" s="44"/>
      <c r="X7500" s="22"/>
      <c r="Y7500" s="4"/>
      <c r="Z7500" s="4"/>
      <c r="AA7500" s="4"/>
      <c r="AB7500" s="9"/>
      <c r="AD7500" s="165"/>
      <c r="AE7500" s="165"/>
      <c r="AF7500" s="180"/>
      <c r="AG7500" s="188"/>
      <c r="AH7500" s="188"/>
      <c r="AI7500" s="188"/>
      <c r="AJ7500" s="172"/>
      <c r="AK7500" s="172"/>
      <c r="AL7500" s="172"/>
      <c r="AM7500" s="165"/>
    </row>
    <row r="7501" spans="1:39">
      <c r="A7501" s="2"/>
      <c r="B7501" s="3"/>
      <c r="C7501" s="4"/>
      <c r="D7501" s="65"/>
      <c r="E7501" s="135"/>
      <c r="F7501" s="6"/>
      <c r="G7501" s="6"/>
      <c r="H7501" s="6"/>
      <c r="I7501" s="6"/>
      <c r="J7501" s="2"/>
      <c r="K7501" s="2"/>
      <c r="L7501" s="3"/>
      <c r="M7501" s="71"/>
      <c r="N7501" s="73"/>
      <c r="O7501" s="69"/>
      <c r="P7501" s="42"/>
      <c r="Q7501" s="3"/>
      <c r="R7501" s="6"/>
      <c r="S7501" s="7"/>
      <c r="T7501" s="1"/>
      <c r="U7501" s="8"/>
      <c r="V7501" s="8"/>
      <c r="W7501" s="44"/>
      <c r="X7501" s="22"/>
      <c r="Y7501" s="4"/>
      <c r="Z7501" s="4"/>
      <c r="AA7501" s="4"/>
      <c r="AB7501" s="9"/>
      <c r="AD7501" s="165"/>
      <c r="AE7501" s="180"/>
      <c r="AF7501" s="193"/>
      <c r="AG7501" s="188"/>
      <c r="AH7501" s="188"/>
      <c r="AI7501" s="188"/>
      <c r="AJ7501" s="172"/>
      <c r="AK7501" s="172"/>
      <c r="AL7501" s="172"/>
      <c r="AM7501" s="165"/>
    </row>
    <row r="7502" spans="1:39">
      <c r="A7502" s="2"/>
      <c r="B7502" s="3"/>
      <c r="C7502" s="4"/>
      <c r="D7502" s="65"/>
      <c r="E7502" s="135"/>
      <c r="F7502" s="6"/>
      <c r="G7502" s="6"/>
      <c r="H7502" s="6"/>
      <c r="I7502" s="6"/>
      <c r="J7502" s="2"/>
      <c r="K7502" s="2"/>
      <c r="L7502" s="3"/>
      <c r="M7502" s="71"/>
      <c r="N7502" s="69"/>
      <c r="O7502" s="70"/>
      <c r="P7502" s="42"/>
      <c r="Q7502" s="3"/>
      <c r="R7502" s="6"/>
      <c r="S7502" s="7"/>
      <c r="T7502" s="1"/>
      <c r="U7502" s="8"/>
      <c r="V7502" s="8"/>
      <c r="W7502" s="44"/>
      <c r="X7502" s="22"/>
      <c r="Y7502" s="4"/>
      <c r="Z7502" s="4"/>
      <c r="AA7502" s="4"/>
      <c r="AB7502" s="9"/>
      <c r="AD7502" s="165"/>
      <c r="AE7502" s="180"/>
      <c r="AF7502" s="193"/>
      <c r="AG7502" s="188"/>
      <c r="AH7502" s="188"/>
      <c r="AI7502" s="188"/>
      <c r="AJ7502" s="172"/>
      <c r="AK7502" s="172"/>
      <c r="AL7502" s="172"/>
      <c r="AM7502" s="165"/>
    </row>
    <row r="7503" spans="1:39">
      <c r="A7503" s="2"/>
      <c r="B7503" s="3"/>
      <c r="C7503" s="4"/>
      <c r="D7503" s="65"/>
      <c r="E7503" s="135"/>
      <c r="F7503" s="6"/>
      <c r="G7503" s="6"/>
      <c r="H7503" s="6"/>
      <c r="I7503" s="6"/>
      <c r="J7503" s="2"/>
      <c r="K7503" s="2"/>
      <c r="L7503" s="3"/>
      <c r="M7503" s="71"/>
      <c r="N7503" s="73"/>
      <c r="O7503" s="69"/>
      <c r="P7503" s="42"/>
      <c r="Q7503" s="3"/>
      <c r="R7503" s="6"/>
      <c r="S7503" s="7"/>
      <c r="T7503" s="1"/>
      <c r="U7503" s="8"/>
      <c r="V7503" s="8"/>
      <c r="W7503" s="44"/>
      <c r="X7503" s="22"/>
      <c r="Y7503" s="4"/>
      <c r="Z7503" s="4"/>
      <c r="AA7503" s="4"/>
      <c r="AB7503" s="9"/>
      <c r="AD7503" s="165"/>
      <c r="AE7503" s="180"/>
      <c r="AF7503" s="193"/>
      <c r="AG7503" s="188"/>
      <c r="AH7503" s="188"/>
      <c r="AI7503" s="188"/>
      <c r="AJ7503" s="172"/>
      <c r="AK7503" s="172"/>
      <c r="AL7503" s="172"/>
      <c r="AM7503" s="165"/>
    </row>
    <row r="7504" spans="1:39">
      <c r="A7504" s="2"/>
      <c r="B7504" s="3"/>
      <c r="C7504" s="4"/>
      <c r="D7504" s="65"/>
      <c r="E7504" s="135"/>
      <c r="F7504" s="6"/>
      <c r="G7504" s="6"/>
      <c r="H7504" s="6"/>
      <c r="I7504" s="6"/>
      <c r="J7504" s="2"/>
      <c r="K7504" s="2"/>
      <c r="L7504" s="3"/>
      <c r="M7504" s="71"/>
      <c r="N7504" s="69"/>
      <c r="O7504" s="70"/>
      <c r="P7504" s="42"/>
      <c r="Q7504" s="3"/>
      <c r="R7504" s="6"/>
      <c r="S7504" s="7"/>
      <c r="T7504" s="1"/>
      <c r="U7504" s="8"/>
      <c r="V7504" s="8"/>
      <c r="W7504" s="44"/>
      <c r="X7504" s="22"/>
      <c r="Y7504" s="4"/>
      <c r="Z7504" s="4"/>
      <c r="AA7504" s="4"/>
      <c r="AB7504" s="9"/>
      <c r="AD7504" s="165"/>
      <c r="AE7504" s="180"/>
      <c r="AF7504" s="193"/>
      <c r="AG7504" s="188"/>
      <c r="AH7504" s="188"/>
      <c r="AI7504" s="188"/>
      <c r="AJ7504" s="172"/>
      <c r="AK7504" s="172"/>
      <c r="AL7504" s="172"/>
      <c r="AM7504" s="165"/>
    </row>
    <row r="7505" spans="1:39">
      <c r="A7505" s="2"/>
      <c r="B7505" s="3"/>
      <c r="C7505" s="4"/>
      <c r="D7505" s="65"/>
      <c r="E7505" s="135"/>
      <c r="F7505" s="6"/>
      <c r="G7505" s="6"/>
      <c r="H7505" s="6"/>
      <c r="I7505" s="6"/>
      <c r="J7505" s="2"/>
      <c r="K7505" s="2"/>
      <c r="L7505" s="3"/>
      <c r="M7505" s="71"/>
      <c r="N7505" s="73"/>
      <c r="O7505" s="69"/>
      <c r="P7505" s="42"/>
      <c r="Q7505" s="3"/>
      <c r="R7505" s="6"/>
      <c r="S7505" s="7"/>
      <c r="T7505" s="1"/>
      <c r="U7505" s="8"/>
      <c r="V7505" s="8"/>
      <c r="W7505" s="30"/>
      <c r="X7505" s="22"/>
      <c r="Y7505" s="4"/>
      <c r="Z7505" s="4"/>
      <c r="AA7505" s="4"/>
      <c r="AB7505" s="9"/>
      <c r="AD7505" s="165"/>
      <c r="AE7505" s="165"/>
      <c r="AF7505" s="180"/>
      <c r="AG7505" s="188"/>
      <c r="AH7505" s="188"/>
      <c r="AI7505" s="188"/>
      <c r="AJ7505" s="172"/>
      <c r="AK7505" s="172"/>
      <c r="AL7505" s="172"/>
      <c r="AM7505" s="165"/>
    </row>
    <row r="7506" spans="1:39">
      <c r="A7506" s="2"/>
      <c r="B7506" s="3"/>
      <c r="C7506" s="4"/>
      <c r="D7506" s="65"/>
      <c r="E7506" s="135"/>
      <c r="F7506" s="6"/>
      <c r="G7506" s="6"/>
      <c r="H7506" s="6"/>
      <c r="I7506" s="6"/>
      <c r="J7506" s="2"/>
      <c r="K7506" s="2"/>
      <c r="L7506" s="3"/>
      <c r="M7506" s="71"/>
      <c r="N7506" s="69"/>
      <c r="O7506" s="70"/>
      <c r="P7506" s="42"/>
      <c r="Q7506" s="3"/>
      <c r="R7506" s="6"/>
      <c r="S7506" s="7"/>
      <c r="T7506" s="1"/>
      <c r="U7506" s="8"/>
      <c r="V7506" s="8"/>
      <c r="W7506" s="30"/>
      <c r="X7506" s="22"/>
      <c r="Y7506" s="4"/>
      <c r="Z7506" s="4"/>
      <c r="AA7506" s="4"/>
      <c r="AB7506" s="9"/>
      <c r="AD7506" s="165"/>
      <c r="AE7506" s="165"/>
      <c r="AF7506" s="180"/>
      <c r="AG7506" s="188"/>
      <c r="AH7506" s="188"/>
      <c r="AI7506" s="188"/>
      <c r="AJ7506" s="172"/>
      <c r="AK7506" s="172"/>
      <c r="AL7506" s="172"/>
      <c r="AM7506" s="165"/>
    </row>
    <row r="7507" spans="1:39">
      <c r="A7507" s="2"/>
      <c r="B7507" s="3"/>
      <c r="C7507" s="4"/>
      <c r="D7507" s="65"/>
      <c r="E7507" s="135"/>
      <c r="F7507" s="6"/>
      <c r="G7507" s="6"/>
      <c r="H7507" s="6"/>
      <c r="I7507" s="6"/>
      <c r="J7507" s="2"/>
      <c r="K7507" s="2"/>
      <c r="L7507" s="3"/>
      <c r="M7507" s="71"/>
      <c r="N7507" s="73"/>
      <c r="O7507" s="70"/>
      <c r="P7507" s="42"/>
      <c r="Q7507" s="3"/>
      <c r="R7507" s="6"/>
      <c r="S7507" s="7"/>
      <c r="T7507" s="1"/>
      <c r="U7507" s="8"/>
      <c r="V7507" s="8"/>
      <c r="W7507" s="26"/>
      <c r="X7507" s="22"/>
      <c r="Y7507" s="4"/>
      <c r="Z7507" s="4"/>
      <c r="AA7507" s="4"/>
      <c r="AB7507" s="9"/>
      <c r="AD7507" s="165"/>
      <c r="AE7507" s="165"/>
      <c r="AF7507" s="180"/>
      <c r="AG7507" s="188"/>
      <c r="AH7507" s="188"/>
      <c r="AI7507" s="188"/>
      <c r="AJ7507" s="172"/>
      <c r="AK7507" s="172"/>
      <c r="AL7507" s="172"/>
      <c r="AM7507" s="165"/>
    </row>
    <row r="7508" spans="1:39">
      <c r="A7508" s="2"/>
      <c r="B7508" s="3"/>
      <c r="C7508" s="4"/>
      <c r="D7508" s="65"/>
      <c r="E7508" s="135"/>
      <c r="F7508" s="6"/>
      <c r="G7508" s="6"/>
      <c r="H7508" s="6"/>
      <c r="I7508" s="6"/>
      <c r="J7508" s="2"/>
      <c r="K7508" s="2"/>
      <c r="L7508" s="3"/>
      <c r="M7508" s="71"/>
      <c r="N7508" s="73"/>
      <c r="O7508" s="70"/>
      <c r="P7508" s="42"/>
      <c r="Q7508" s="3"/>
      <c r="R7508" s="6"/>
      <c r="S7508" s="7"/>
      <c r="T7508" s="1"/>
      <c r="U7508" s="8"/>
      <c r="V7508" s="8"/>
      <c r="W7508" s="25"/>
      <c r="X7508" s="22"/>
      <c r="Y7508" s="4"/>
      <c r="Z7508" s="4"/>
      <c r="AA7508" s="4"/>
      <c r="AB7508" s="9"/>
      <c r="AD7508" s="165"/>
      <c r="AE7508" s="165"/>
      <c r="AF7508" s="165"/>
      <c r="AG7508" s="188"/>
      <c r="AH7508" s="188"/>
      <c r="AI7508" s="188"/>
      <c r="AJ7508" s="172"/>
      <c r="AK7508" s="172"/>
      <c r="AL7508" s="172"/>
      <c r="AM7508" s="165"/>
    </row>
    <row r="7509" spans="1:39">
      <c r="A7509" s="2"/>
      <c r="B7509" s="3"/>
      <c r="C7509" s="4"/>
      <c r="D7509" s="65"/>
      <c r="E7509" s="135"/>
      <c r="F7509" s="6"/>
      <c r="G7509" s="6"/>
      <c r="H7509" s="6"/>
      <c r="I7509" s="6"/>
      <c r="J7509" s="2"/>
      <c r="K7509" s="2"/>
      <c r="L7509" s="3"/>
      <c r="M7509" s="71"/>
      <c r="N7509" s="73"/>
      <c r="O7509" s="70"/>
      <c r="P7509" s="42"/>
      <c r="Q7509" s="3"/>
      <c r="R7509" s="6"/>
      <c r="S7509" s="7"/>
      <c r="T7509" s="1"/>
      <c r="U7509" s="8"/>
      <c r="V7509" s="8"/>
      <c r="W7509" s="25"/>
      <c r="X7509" s="22"/>
      <c r="Y7509" s="4"/>
      <c r="Z7509" s="4"/>
      <c r="AA7509" s="4"/>
      <c r="AB7509" s="9"/>
      <c r="AD7509" s="165"/>
      <c r="AE7509" s="165"/>
      <c r="AF7509" s="165"/>
      <c r="AG7509" s="188"/>
      <c r="AH7509" s="188"/>
      <c r="AI7509" s="188"/>
      <c r="AJ7509" s="172"/>
      <c r="AK7509" s="172"/>
      <c r="AL7509" s="172"/>
      <c r="AM7509" s="165"/>
    </row>
    <row r="7510" spans="1:39">
      <c r="A7510" s="2"/>
      <c r="B7510" s="3"/>
      <c r="C7510" s="4"/>
      <c r="D7510" s="65"/>
      <c r="E7510" s="135"/>
      <c r="F7510" s="6"/>
      <c r="G7510" s="6"/>
      <c r="H7510" s="6"/>
      <c r="I7510" s="6"/>
      <c r="J7510" s="2"/>
      <c r="K7510" s="2"/>
      <c r="L7510" s="3"/>
      <c r="M7510" s="71"/>
      <c r="N7510" s="73"/>
      <c r="O7510" s="70"/>
      <c r="P7510" s="42"/>
      <c r="Q7510" s="3"/>
      <c r="R7510" s="6"/>
      <c r="S7510" s="7"/>
      <c r="T7510" s="1"/>
      <c r="U7510" s="8"/>
      <c r="V7510" s="8"/>
      <c r="W7510" s="31"/>
      <c r="X7510" s="22"/>
      <c r="Y7510" s="4"/>
      <c r="Z7510" s="4"/>
      <c r="AA7510" s="4"/>
      <c r="AB7510" s="9"/>
      <c r="AD7510" s="165"/>
      <c r="AE7510" s="165"/>
      <c r="AF7510" s="180"/>
      <c r="AG7510" s="188"/>
      <c r="AH7510" s="188"/>
      <c r="AI7510" s="188"/>
      <c r="AJ7510" s="172"/>
      <c r="AK7510" s="172"/>
      <c r="AL7510" s="172"/>
      <c r="AM7510" s="165"/>
    </row>
    <row r="7511" spans="1:39">
      <c r="A7511" s="2"/>
      <c r="B7511" s="3"/>
      <c r="C7511" s="4"/>
      <c r="D7511" s="65"/>
      <c r="E7511" s="135"/>
      <c r="F7511" s="6"/>
      <c r="G7511" s="6"/>
      <c r="H7511" s="6"/>
      <c r="I7511" s="6"/>
      <c r="J7511" s="2"/>
      <c r="K7511" s="2"/>
      <c r="L7511" s="3"/>
      <c r="M7511" s="71"/>
      <c r="N7511" s="73"/>
      <c r="O7511" s="70"/>
      <c r="P7511" s="42"/>
      <c r="Q7511" s="3"/>
      <c r="R7511" s="6"/>
      <c r="S7511" s="7"/>
      <c r="T7511" s="1"/>
      <c r="U7511" s="8"/>
      <c r="V7511" s="8"/>
      <c r="W7511" s="28"/>
      <c r="X7511" s="22"/>
      <c r="Y7511" s="4"/>
      <c r="Z7511" s="4"/>
      <c r="AA7511" s="4"/>
      <c r="AB7511" s="9"/>
      <c r="AD7511" s="165"/>
      <c r="AE7511" s="165"/>
      <c r="AF7511" s="165"/>
      <c r="AG7511" s="188"/>
      <c r="AH7511" s="188"/>
      <c r="AI7511" s="188"/>
      <c r="AJ7511" s="172"/>
      <c r="AK7511" s="172"/>
      <c r="AL7511" s="172"/>
      <c r="AM7511" s="165"/>
    </row>
    <row r="7512" spans="1:39">
      <c r="A7512" s="2"/>
      <c r="B7512" s="3"/>
      <c r="C7512" s="4"/>
      <c r="D7512" s="65"/>
      <c r="E7512" s="135"/>
      <c r="F7512" s="6"/>
      <c r="G7512" s="6"/>
      <c r="H7512" s="6"/>
      <c r="I7512" s="6"/>
      <c r="J7512" s="2"/>
      <c r="K7512" s="2"/>
      <c r="L7512" s="3"/>
      <c r="M7512" s="71"/>
      <c r="N7512" s="73"/>
      <c r="O7512" s="70"/>
      <c r="P7512" s="42"/>
      <c r="Q7512" s="3"/>
      <c r="R7512" s="6"/>
      <c r="S7512" s="7"/>
      <c r="T7512" s="1"/>
      <c r="U7512" s="8"/>
      <c r="V7512" s="8"/>
      <c r="W7512" s="44"/>
      <c r="X7512" s="22"/>
      <c r="Y7512" s="4"/>
      <c r="Z7512" s="4"/>
      <c r="AA7512" s="4"/>
      <c r="AB7512" s="9"/>
      <c r="AD7512" s="165"/>
      <c r="AE7512" s="165"/>
      <c r="AF7512" s="180"/>
      <c r="AG7512" s="188"/>
      <c r="AH7512" s="188"/>
      <c r="AI7512" s="188"/>
      <c r="AJ7512" s="172"/>
      <c r="AK7512" s="172"/>
      <c r="AL7512" s="172"/>
      <c r="AM7512" s="165"/>
    </row>
    <row r="7513" spans="1:39">
      <c r="A7513" s="2"/>
      <c r="B7513" s="3"/>
      <c r="C7513" s="4"/>
      <c r="D7513" s="65"/>
      <c r="E7513" s="135"/>
      <c r="F7513" s="6"/>
      <c r="G7513" s="6"/>
      <c r="H7513" s="6"/>
      <c r="I7513" s="6"/>
      <c r="J7513" s="2"/>
      <c r="K7513" s="2"/>
      <c r="L7513" s="3"/>
      <c r="M7513" s="71"/>
      <c r="N7513" s="73"/>
      <c r="O7513" s="70"/>
      <c r="P7513" s="42"/>
      <c r="Q7513" s="3"/>
      <c r="R7513" s="6"/>
      <c r="S7513" s="7"/>
      <c r="T7513" s="1"/>
      <c r="U7513" s="8"/>
      <c r="V7513" s="8"/>
      <c r="W7513" s="44"/>
      <c r="X7513" s="22"/>
      <c r="Y7513" s="4"/>
      <c r="Z7513" s="4"/>
      <c r="AA7513" s="4"/>
      <c r="AB7513" s="9"/>
      <c r="AD7513" s="165"/>
      <c r="AE7513" s="180"/>
      <c r="AF7513" s="193"/>
      <c r="AG7513" s="188"/>
      <c r="AH7513" s="188"/>
      <c r="AI7513" s="188"/>
      <c r="AJ7513" s="172"/>
      <c r="AK7513" s="172"/>
      <c r="AL7513" s="172"/>
      <c r="AM7513" s="165"/>
    </row>
    <row r="7514" spans="1:39">
      <c r="A7514" s="2"/>
      <c r="B7514" s="3"/>
      <c r="C7514" s="4"/>
      <c r="D7514" s="65"/>
      <c r="E7514" s="135"/>
      <c r="F7514" s="6"/>
      <c r="G7514" s="6"/>
      <c r="H7514" s="6"/>
      <c r="I7514" s="6"/>
      <c r="J7514" s="2"/>
      <c r="K7514" s="2"/>
      <c r="L7514" s="3"/>
      <c r="M7514" s="71"/>
      <c r="N7514" s="73"/>
      <c r="O7514" s="70"/>
      <c r="P7514" s="42"/>
      <c r="Q7514" s="3"/>
      <c r="R7514" s="6"/>
      <c r="S7514" s="7"/>
      <c r="T7514" s="1"/>
      <c r="U7514" s="8"/>
      <c r="V7514" s="8"/>
      <c r="W7514" s="44"/>
      <c r="X7514" s="22"/>
      <c r="Y7514" s="4"/>
      <c r="Z7514" s="4"/>
      <c r="AA7514" s="4"/>
      <c r="AB7514" s="9"/>
      <c r="AD7514" s="165"/>
      <c r="AE7514" s="180"/>
      <c r="AF7514" s="193"/>
      <c r="AG7514" s="188"/>
      <c r="AH7514" s="188"/>
      <c r="AI7514" s="188"/>
      <c r="AJ7514" s="172"/>
      <c r="AK7514" s="172"/>
      <c r="AL7514" s="172"/>
      <c r="AM7514" s="165"/>
    </row>
    <row r="7515" spans="1:39">
      <c r="A7515" s="2"/>
      <c r="B7515" s="3"/>
      <c r="C7515" s="4"/>
      <c r="D7515" s="65"/>
      <c r="E7515" s="135"/>
      <c r="F7515" s="6"/>
      <c r="G7515" s="6"/>
      <c r="H7515" s="6"/>
      <c r="I7515" s="6"/>
      <c r="J7515" s="2"/>
      <c r="K7515" s="2"/>
      <c r="L7515" s="3"/>
      <c r="M7515" s="71"/>
      <c r="N7515" s="73"/>
      <c r="O7515" s="70"/>
      <c r="P7515" s="42"/>
      <c r="Q7515" s="3"/>
      <c r="R7515" s="6"/>
      <c r="S7515" s="7"/>
      <c r="T7515" s="1"/>
      <c r="U7515" s="8"/>
      <c r="V7515" s="8"/>
      <c r="W7515" s="78"/>
      <c r="X7515" s="22"/>
      <c r="Y7515" s="4"/>
      <c r="Z7515" s="4"/>
      <c r="AA7515" s="4"/>
      <c r="AB7515" s="66"/>
      <c r="AC7515" s="205"/>
      <c r="AD7515" s="206"/>
      <c r="AE7515" s="206"/>
      <c r="AF7515" s="206"/>
      <c r="AG7515" s="207"/>
      <c r="AH7515" s="207"/>
      <c r="AI7515" s="207"/>
      <c r="AJ7515" s="208"/>
      <c r="AK7515" s="208"/>
      <c r="AL7515" s="208"/>
      <c r="AM7515" s="206"/>
    </row>
    <row r="7516" spans="1:39">
      <c r="A7516" s="2"/>
      <c r="B7516" s="3"/>
      <c r="C7516" s="4"/>
      <c r="D7516" s="65"/>
      <c r="E7516" s="135"/>
      <c r="F7516" s="6"/>
      <c r="G7516" s="6"/>
      <c r="H7516" s="6"/>
      <c r="I7516" s="6"/>
      <c r="J7516" s="2"/>
      <c r="K7516" s="2"/>
      <c r="L7516" s="3"/>
      <c r="M7516" s="71"/>
      <c r="N7516" s="73"/>
      <c r="O7516" s="70"/>
      <c r="P7516" s="42"/>
      <c r="Q7516" s="3"/>
      <c r="R7516" s="6"/>
      <c r="S7516" s="7"/>
      <c r="T7516" s="1"/>
      <c r="U7516" s="8"/>
      <c r="V7516" s="8"/>
      <c r="W7516" s="78"/>
      <c r="X7516" s="22"/>
      <c r="Y7516" s="4"/>
      <c r="Z7516" s="4"/>
      <c r="AA7516" s="4"/>
      <c r="AB7516" s="66"/>
      <c r="AC7516" s="205"/>
      <c r="AD7516" s="206"/>
      <c r="AE7516" s="206"/>
      <c r="AF7516" s="209"/>
      <c r="AG7516" s="207"/>
      <c r="AH7516" s="207"/>
      <c r="AI7516" s="207"/>
      <c r="AJ7516" s="208"/>
      <c r="AK7516" s="208"/>
      <c r="AL7516" s="208"/>
      <c r="AM7516" s="206"/>
    </row>
    <row r="7517" spans="1:39">
      <c r="A7517" s="2"/>
      <c r="B7517" s="3"/>
      <c r="C7517" s="4"/>
      <c r="D7517" s="65"/>
      <c r="E7517" s="135"/>
      <c r="F7517" s="6"/>
      <c r="G7517" s="6"/>
      <c r="H7517" s="6"/>
      <c r="I7517" s="6"/>
      <c r="J7517" s="2"/>
      <c r="K7517" s="2"/>
      <c r="L7517" s="3"/>
      <c r="M7517" s="71"/>
      <c r="N7517" s="73"/>
      <c r="O7517" s="70"/>
      <c r="P7517" s="42"/>
      <c r="Q7517" s="3"/>
      <c r="R7517" s="6"/>
      <c r="S7517" s="7"/>
      <c r="T7517" s="1"/>
      <c r="U7517" s="8"/>
      <c r="V7517" s="8"/>
      <c r="W7517" s="78"/>
      <c r="X7517" s="22"/>
      <c r="Y7517" s="4"/>
      <c r="Z7517" s="4"/>
      <c r="AA7517" s="4"/>
      <c r="AB7517" s="66"/>
      <c r="AC7517" s="205"/>
      <c r="AD7517" s="206"/>
      <c r="AE7517" s="206"/>
      <c r="AF7517" s="209"/>
      <c r="AG7517" s="207"/>
      <c r="AH7517" s="207"/>
      <c r="AI7517" s="207"/>
      <c r="AJ7517" s="208"/>
      <c r="AK7517" s="208"/>
      <c r="AL7517" s="208"/>
      <c r="AM7517" s="206"/>
    </row>
    <row r="7518" spans="1:39">
      <c r="A7518" s="2"/>
      <c r="B7518" s="3"/>
      <c r="C7518" s="4"/>
      <c r="D7518" s="65"/>
      <c r="E7518" s="135"/>
      <c r="F7518" s="6"/>
      <c r="G7518" s="6"/>
      <c r="H7518" s="6"/>
      <c r="I7518" s="6"/>
      <c r="J7518" s="2"/>
      <c r="K7518" s="2"/>
      <c r="L7518" s="3"/>
      <c r="M7518" s="71"/>
      <c r="N7518" s="73"/>
      <c r="O7518" s="70"/>
      <c r="P7518" s="42"/>
      <c r="Q7518" s="3"/>
      <c r="R7518" s="6"/>
      <c r="S7518" s="7"/>
      <c r="T7518" s="1"/>
      <c r="U7518" s="8"/>
      <c r="V7518" s="8"/>
      <c r="W7518" s="107"/>
      <c r="X7518" s="22"/>
      <c r="Y7518" s="4"/>
      <c r="Z7518" s="4"/>
      <c r="AA7518" s="4"/>
      <c r="AB7518" s="66"/>
      <c r="AC7518" s="205"/>
      <c r="AD7518" s="206"/>
      <c r="AE7518" s="206"/>
      <c r="AF7518" s="206"/>
      <c r="AG7518" s="207"/>
      <c r="AH7518" s="207"/>
      <c r="AI7518" s="207"/>
      <c r="AJ7518" s="208"/>
      <c r="AK7518" s="208"/>
      <c r="AL7518" s="208"/>
      <c r="AM7518" s="206"/>
    </row>
    <row r="7519" spans="1:39">
      <c r="A7519" s="2"/>
      <c r="B7519" s="3"/>
      <c r="C7519" s="4"/>
      <c r="D7519" s="65"/>
      <c r="E7519" s="135"/>
      <c r="F7519" s="6"/>
      <c r="G7519" s="6"/>
      <c r="H7519" s="6"/>
      <c r="I7519" s="6"/>
      <c r="J7519" s="2"/>
      <c r="K7519" s="2"/>
      <c r="L7519" s="3"/>
      <c r="M7519" s="71"/>
      <c r="N7519" s="73"/>
      <c r="O7519" s="70"/>
      <c r="P7519" s="42"/>
      <c r="Q7519" s="3"/>
      <c r="R7519" s="6"/>
      <c r="S7519" s="7"/>
      <c r="T7519" s="1"/>
      <c r="U7519" s="8"/>
      <c r="V7519" s="8"/>
      <c r="W7519" s="79"/>
      <c r="X7519" s="22"/>
      <c r="Y7519" s="4"/>
      <c r="Z7519" s="4"/>
      <c r="AA7519" s="4"/>
      <c r="AB7519" s="66"/>
      <c r="AC7519" s="205"/>
      <c r="AD7519" s="206"/>
      <c r="AE7519" s="206"/>
      <c r="AF7519" s="206"/>
      <c r="AG7519" s="207"/>
      <c r="AH7519" s="207"/>
      <c r="AI7519" s="207"/>
      <c r="AJ7519" s="208"/>
      <c r="AK7519" s="208"/>
      <c r="AL7519" s="208"/>
      <c r="AM7519" s="206"/>
    </row>
    <row r="7520" spans="1:39">
      <c r="A7520" s="2"/>
      <c r="B7520" s="3"/>
      <c r="C7520" s="4"/>
      <c r="D7520" s="65"/>
      <c r="E7520" s="135"/>
      <c r="F7520" s="6"/>
      <c r="G7520" s="6"/>
      <c r="H7520" s="6"/>
      <c r="I7520" s="6"/>
      <c r="J7520" s="2"/>
      <c r="K7520" s="2"/>
      <c r="L7520" s="3"/>
      <c r="M7520" s="71"/>
      <c r="N7520" s="73"/>
      <c r="O7520" s="70"/>
      <c r="P7520" s="42"/>
      <c r="Q7520" s="3"/>
      <c r="R7520" s="6"/>
      <c r="S7520" s="7"/>
      <c r="T7520" s="1"/>
      <c r="U7520" s="8"/>
      <c r="V7520" s="8"/>
      <c r="W7520" s="78"/>
      <c r="X7520" s="22"/>
      <c r="Y7520" s="4"/>
      <c r="Z7520" s="4"/>
      <c r="AA7520" s="4"/>
      <c r="AB7520" s="66"/>
      <c r="AC7520" s="205"/>
      <c r="AD7520" s="206"/>
      <c r="AE7520" s="206"/>
      <c r="AF7520" s="206"/>
      <c r="AG7520" s="207"/>
      <c r="AH7520" s="207"/>
      <c r="AI7520" s="207"/>
      <c r="AJ7520" s="208"/>
      <c r="AK7520" s="208"/>
      <c r="AL7520" s="208"/>
      <c r="AM7520" s="206"/>
    </row>
    <row r="7521" spans="1:39">
      <c r="A7521" s="2"/>
      <c r="B7521" s="3"/>
      <c r="C7521" s="4"/>
      <c r="D7521" s="65"/>
      <c r="E7521" s="135"/>
      <c r="F7521" s="6"/>
      <c r="G7521" s="6"/>
      <c r="H7521" s="6"/>
      <c r="I7521" s="6"/>
      <c r="J7521" s="2"/>
      <c r="K7521" s="2"/>
      <c r="L7521" s="3"/>
      <c r="M7521" s="71"/>
      <c r="N7521" s="73"/>
      <c r="O7521" s="70"/>
      <c r="P7521" s="42"/>
      <c r="Q7521" s="3"/>
      <c r="R7521" s="6"/>
      <c r="S7521" s="7"/>
      <c r="T7521" s="1"/>
      <c r="U7521" s="8"/>
      <c r="V7521" s="8"/>
      <c r="W7521" s="78"/>
      <c r="X7521" s="22"/>
      <c r="Y7521" s="4"/>
      <c r="Z7521" s="4"/>
      <c r="AA7521" s="4"/>
      <c r="AB7521" s="66"/>
      <c r="AC7521" s="205"/>
      <c r="AD7521" s="206"/>
      <c r="AE7521" s="206"/>
      <c r="AF7521" s="206"/>
      <c r="AG7521" s="207"/>
      <c r="AH7521" s="207"/>
      <c r="AI7521" s="207"/>
      <c r="AJ7521" s="208"/>
      <c r="AK7521" s="208"/>
      <c r="AL7521" s="208"/>
      <c r="AM7521" s="206"/>
    </row>
    <row r="7522" spans="1:39">
      <c r="A7522" s="2"/>
      <c r="B7522" s="3"/>
      <c r="C7522" s="4"/>
      <c r="D7522" s="65"/>
      <c r="E7522" s="135"/>
      <c r="F7522" s="6"/>
      <c r="G7522" s="6"/>
      <c r="H7522" s="6"/>
      <c r="I7522" s="6"/>
      <c r="J7522" s="2"/>
      <c r="K7522" s="2"/>
      <c r="L7522" s="3"/>
      <c r="M7522" s="71"/>
      <c r="N7522" s="73"/>
      <c r="O7522" s="70"/>
      <c r="P7522" s="42"/>
      <c r="Q7522" s="3"/>
      <c r="R7522" s="6"/>
      <c r="S7522" s="7"/>
      <c r="T7522" s="1"/>
      <c r="U7522" s="8"/>
      <c r="V7522" s="8"/>
      <c r="W7522" s="31"/>
      <c r="X7522" s="22"/>
      <c r="Y7522" s="4"/>
      <c r="Z7522" s="4"/>
      <c r="AA7522" s="4"/>
      <c r="AB7522" s="66"/>
      <c r="AC7522" s="205"/>
      <c r="AD7522" s="206"/>
      <c r="AE7522" s="206"/>
      <c r="AF7522" s="206"/>
      <c r="AG7522" s="207"/>
      <c r="AH7522" s="207"/>
      <c r="AI7522" s="207"/>
      <c r="AJ7522" s="208"/>
      <c r="AK7522" s="208"/>
      <c r="AL7522" s="208"/>
      <c r="AM7522" s="206"/>
    </row>
    <row r="7523" spans="1:39">
      <c r="A7523" s="2"/>
      <c r="B7523" s="3"/>
      <c r="C7523" s="4"/>
      <c r="D7523" s="65"/>
      <c r="E7523" s="135"/>
      <c r="F7523" s="6"/>
      <c r="G7523" s="6"/>
      <c r="H7523" s="6"/>
      <c r="I7523" s="6"/>
      <c r="J7523" s="2"/>
      <c r="K7523" s="2"/>
      <c r="L7523" s="3"/>
      <c r="M7523" s="71"/>
      <c r="N7523" s="73"/>
      <c r="O7523" s="70"/>
      <c r="P7523" s="42"/>
      <c r="Q7523" s="3"/>
      <c r="R7523" s="6"/>
      <c r="S7523" s="7"/>
      <c r="T7523" s="1"/>
      <c r="U7523" s="8"/>
      <c r="V7523" s="8"/>
      <c r="W7523" s="28"/>
      <c r="X7523" s="22"/>
      <c r="Y7523" s="4"/>
      <c r="Z7523" s="4"/>
      <c r="AA7523" s="4"/>
      <c r="AB7523" s="66"/>
      <c r="AC7523" s="205"/>
      <c r="AD7523" s="206"/>
      <c r="AE7523" s="206"/>
      <c r="AF7523" s="206"/>
      <c r="AG7523" s="207"/>
      <c r="AH7523" s="207"/>
      <c r="AI7523" s="207"/>
      <c r="AJ7523" s="208"/>
      <c r="AK7523" s="208"/>
      <c r="AL7523" s="208"/>
      <c r="AM7523" s="206"/>
    </row>
    <row r="7524" spans="1:39">
      <c r="A7524" s="2"/>
      <c r="B7524" s="3"/>
      <c r="C7524" s="4"/>
      <c r="D7524" s="65"/>
      <c r="E7524" s="135"/>
      <c r="F7524" s="6"/>
      <c r="G7524" s="6"/>
      <c r="H7524" s="6"/>
      <c r="I7524" s="6"/>
      <c r="J7524" s="2"/>
      <c r="K7524" s="2"/>
      <c r="L7524" s="3"/>
      <c r="M7524" s="71"/>
      <c r="N7524" s="73"/>
      <c r="O7524" s="70"/>
      <c r="P7524" s="42"/>
      <c r="Q7524" s="3"/>
      <c r="R7524" s="6"/>
      <c r="S7524" s="7"/>
      <c r="T7524" s="1"/>
      <c r="U7524" s="8"/>
      <c r="V7524" s="8"/>
      <c r="W7524" s="44"/>
      <c r="X7524" s="22"/>
      <c r="Y7524" s="4"/>
      <c r="Z7524" s="4"/>
      <c r="AA7524" s="4"/>
      <c r="AB7524" s="66"/>
      <c r="AC7524" s="205"/>
      <c r="AD7524" s="206"/>
      <c r="AE7524" s="206"/>
      <c r="AF7524" s="206"/>
      <c r="AG7524" s="207"/>
      <c r="AH7524" s="207"/>
      <c r="AI7524" s="207"/>
      <c r="AJ7524" s="208"/>
      <c r="AK7524" s="208"/>
      <c r="AL7524" s="208"/>
      <c r="AM7524" s="206"/>
    </row>
    <row r="7525" spans="1:39">
      <c r="A7525" s="2"/>
      <c r="B7525" s="3"/>
      <c r="C7525" s="4"/>
      <c r="D7525" s="65"/>
      <c r="E7525" s="135"/>
      <c r="F7525" s="6"/>
      <c r="G7525" s="6"/>
      <c r="H7525" s="6"/>
      <c r="I7525" s="6"/>
      <c r="J7525" s="2"/>
      <c r="K7525" s="2"/>
      <c r="L7525" s="3"/>
      <c r="M7525" s="71"/>
      <c r="N7525" s="73"/>
      <c r="O7525" s="70"/>
      <c r="P7525" s="42"/>
      <c r="Q7525" s="3"/>
      <c r="R7525" s="6"/>
      <c r="S7525" s="7"/>
      <c r="T7525" s="1"/>
      <c r="U7525" s="8"/>
      <c r="V7525" s="8"/>
      <c r="W7525" s="44"/>
      <c r="X7525" s="22"/>
      <c r="Y7525" s="4"/>
      <c r="Z7525" s="4"/>
      <c r="AA7525" s="4"/>
      <c r="AB7525" s="66"/>
      <c r="AC7525" s="205"/>
      <c r="AD7525" s="206"/>
      <c r="AE7525" s="206"/>
      <c r="AF7525" s="209"/>
      <c r="AG7525" s="207"/>
      <c r="AH7525" s="207"/>
      <c r="AI7525" s="207"/>
      <c r="AJ7525" s="208"/>
      <c r="AK7525" s="208"/>
      <c r="AL7525" s="208"/>
      <c r="AM7525" s="206"/>
    </row>
    <row r="7526" spans="1:39">
      <c r="A7526" s="2"/>
      <c r="B7526" s="3"/>
      <c r="C7526" s="4"/>
      <c r="D7526" s="65"/>
      <c r="E7526" s="135"/>
      <c r="F7526" s="6"/>
      <c r="G7526" s="6"/>
      <c r="H7526" s="6"/>
      <c r="I7526" s="6"/>
      <c r="J7526" s="2"/>
      <c r="K7526" s="2"/>
      <c r="L7526" s="3"/>
      <c r="M7526" s="71"/>
      <c r="N7526" s="73"/>
      <c r="O7526" s="70"/>
      <c r="P7526" s="42"/>
      <c r="Q7526" s="3"/>
      <c r="R7526" s="6"/>
      <c r="S7526" s="7"/>
      <c r="T7526" s="1"/>
      <c r="U7526" s="8"/>
      <c r="V7526" s="8"/>
      <c r="W7526" s="44"/>
      <c r="X7526" s="22"/>
      <c r="Y7526" s="4"/>
      <c r="Z7526" s="4"/>
      <c r="AA7526" s="4"/>
      <c r="AB7526" s="66"/>
      <c r="AC7526" s="205"/>
      <c r="AD7526" s="206"/>
      <c r="AE7526" s="206"/>
      <c r="AF7526" s="209"/>
      <c r="AG7526" s="207"/>
      <c r="AH7526" s="207"/>
      <c r="AI7526" s="207"/>
      <c r="AJ7526" s="208"/>
      <c r="AK7526" s="208"/>
      <c r="AL7526" s="208"/>
      <c r="AM7526" s="206"/>
    </row>
    <row r="7527" spans="1:39">
      <c r="A7527" s="2"/>
      <c r="B7527" s="3"/>
      <c r="C7527" s="4"/>
      <c r="D7527" s="65"/>
      <c r="E7527" s="135"/>
      <c r="F7527" s="6"/>
      <c r="G7527" s="6"/>
      <c r="H7527" s="6"/>
      <c r="I7527" s="6"/>
      <c r="J7527" s="2"/>
      <c r="K7527" s="2"/>
      <c r="L7527" s="3"/>
      <c r="M7527" s="71"/>
      <c r="N7527" s="73"/>
      <c r="O7527" s="70"/>
      <c r="P7527" s="42"/>
      <c r="Q7527" s="3"/>
      <c r="R7527" s="6"/>
      <c r="S7527" s="7"/>
      <c r="T7527" s="1"/>
      <c r="U7527" s="8"/>
      <c r="V7527" s="8"/>
      <c r="W7527" s="78"/>
      <c r="X7527" s="22"/>
      <c r="Y7527" s="4"/>
      <c r="Z7527" s="4"/>
      <c r="AA7527" s="4"/>
      <c r="AB7527" s="66"/>
      <c r="AC7527" s="205"/>
      <c r="AD7527" s="206"/>
      <c r="AE7527" s="206"/>
      <c r="AF7527" s="206"/>
      <c r="AG7527" s="207"/>
      <c r="AH7527" s="207"/>
      <c r="AI7527" s="207"/>
      <c r="AJ7527" s="208"/>
      <c r="AK7527" s="208"/>
      <c r="AL7527" s="208"/>
      <c r="AM7527" s="206"/>
    </row>
    <row r="7528" spans="1:39">
      <c r="A7528" s="2"/>
      <c r="B7528" s="3"/>
      <c r="C7528" s="4"/>
      <c r="D7528" s="65"/>
      <c r="E7528" s="135"/>
      <c r="F7528" s="6"/>
      <c r="G7528" s="6"/>
      <c r="H7528" s="6"/>
      <c r="I7528" s="6"/>
      <c r="J7528" s="2"/>
      <c r="K7528" s="2"/>
      <c r="L7528" s="3"/>
      <c r="M7528" s="71"/>
      <c r="N7528" s="73"/>
      <c r="O7528" s="70"/>
      <c r="P7528" s="42"/>
      <c r="Q7528" s="3"/>
      <c r="R7528" s="6"/>
      <c r="S7528" s="7"/>
      <c r="T7528" s="1"/>
      <c r="U7528" s="8"/>
      <c r="V7528" s="8"/>
      <c r="W7528" s="78"/>
      <c r="X7528" s="22"/>
      <c r="Y7528" s="4"/>
      <c r="Z7528" s="4"/>
      <c r="AA7528" s="4"/>
      <c r="AB7528" s="66"/>
      <c r="AC7528" s="205"/>
      <c r="AD7528" s="206"/>
      <c r="AE7528" s="206"/>
      <c r="AF7528" s="209"/>
      <c r="AG7528" s="207"/>
      <c r="AH7528" s="207"/>
      <c r="AI7528" s="207"/>
      <c r="AJ7528" s="208"/>
      <c r="AK7528" s="208"/>
      <c r="AL7528" s="208"/>
      <c r="AM7528" s="206"/>
    </row>
    <row r="7529" spans="1:39">
      <c r="A7529" s="2"/>
      <c r="B7529" s="3"/>
      <c r="C7529" s="4"/>
      <c r="D7529" s="65"/>
      <c r="E7529" s="135"/>
      <c r="F7529" s="6"/>
      <c r="G7529" s="6"/>
      <c r="H7529" s="6"/>
      <c r="I7529" s="6"/>
      <c r="J7529" s="2"/>
      <c r="K7529" s="2"/>
      <c r="L7529" s="3"/>
      <c r="M7529" s="71"/>
      <c r="N7529" s="73"/>
      <c r="O7529" s="70"/>
      <c r="P7529" s="42"/>
      <c r="Q7529" s="3"/>
      <c r="R7529" s="6"/>
      <c r="S7529" s="7"/>
      <c r="T7529" s="1"/>
      <c r="U7529" s="8"/>
      <c r="V7529" s="8"/>
      <c r="W7529" s="78"/>
      <c r="X7529" s="22"/>
      <c r="Y7529" s="4"/>
      <c r="Z7529" s="4"/>
      <c r="AA7529" s="4"/>
      <c r="AB7529" s="66"/>
      <c r="AC7529" s="205"/>
      <c r="AD7529" s="206"/>
      <c r="AE7529" s="206"/>
      <c r="AF7529" s="209"/>
      <c r="AG7529" s="207"/>
      <c r="AH7529" s="207"/>
      <c r="AI7529" s="207"/>
      <c r="AJ7529" s="208"/>
      <c r="AK7529" s="208"/>
      <c r="AL7529" s="208"/>
      <c r="AM7529" s="206"/>
    </row>
    <row r="7530" spans="1:39">
      <c r="A7530" s="2"/>
      <c r="B7530" s="3"/>
      <c r="C7530" s="4"/>
      <c r="D7530" s="65"/>
      <c r="E7530" s="135"/>
      <c r="F7530" s="6"/>
      <c r="G7530" s="6"/>
      <c r="H7530" s="6"/>
      <c r="I7530" s="6"/>
      <c r="J7530" s="2"/>
      <c r="K7530" s="2"/>
      <c r="L7530" s="3"/>
      <c r="M7530" s="71"/>
      <c r="N7530" s="73"/>
      <c r="O7530" s="70"/>
      <c r="P7530" s="42"/>
      <c r="Q7530" s="3"/>
      <c r="R7530" s="6"/>
      <c r="S7530" s="7"/>
      <c r="T7530" s="1"/>
      <c r="U7530" s="8"/>
      <c r="V7530" s="8"/>
      <c r="W7530" s="79"/>
      <c r="X7530" s="22"/>
      <c r="Y7530" s="4"/>
      <c r="Z7530" s="4"/>
      <c r="AA7530" s="4"/>
      <c r="AB7530" s="66"/>
      <c r="AC7530" s="205"/>
      <c r="AD7530" s="206"/>
      <c r="AE7530" s="206"/>
      <c r="AF7530" s="206"/>
      <c r="AG7530" s="207"/>
      <c r="AH7530" s="207"/>
      <c r="AI7530" s="207"/>
      <c r="AJ7530" s="208"/>
      <c r="AK7530" s="208"/>
      <c r="AL7530" s="208"/>
      <c r="AM7530" s="206"/>
    </row>
    <row r="7531" spans="1:39">
      <c r="A7531" s="2"/>
      <c r="B7531" s="3"/>
      <c r="C7531" s="4"/>
      <c r="D7531" s="65"/>
      <c r="E7531" s="135"/>
      <c r="F7531" s="6"/>
      <c r="G7531" s="6"/>
      <c r="H7531" s="6"/>
      <c r="I7531" s="6"/>
      <c r="J7531" s="2"/>
      <c r="K7531" s="2"/>
      <c r="L7531" s="3"/>
      <c r="M7531" s="71"/>
      <c r="N7531" s="73"/>
      <c r="O7531" s="70"/>
      <c r="P7531" s="42"/>
      <c r="Q7531" s="3"/>
      <c r="R7531" s="6"/>
      <c r="S7531" s="7"/>
      <c r="T7531" s="1"/>
      <c r="U7531" s="8"/>
      <c r="V7531" s="8"/>
      <c r="W7531" s="80"/>
      <c r="X7531" s="22"/>
      <c r="Y7531" s="4"/>
      <c r="Z7531" s="4"/>
      <c r="AA7531" s="4"/>
      <c r="AB7531" s="66"/>
      <c r="AC7531" s="205"/>
      <c r="AD7531" s="206"/>
      <c r="AE7531" s="206"/>
      <c r="AF7531" s="206"/>
      <c r="AG7531" s="207"/>
      <c r="AH7531" s="207"/>
      <c r="AI7531" s="207"/>
      <c r="AJ7531" s="208"/>
      <c r="AK7531" s="208"/>
      <c r="AL7531" s="208"/>
      <c r="AM7531" s="206"/>
    </row>
    <row r="7532" spans="1:39">
      <c r="A7532" s="2"/>
      <c r="B7532" s="3"/>
      <c r="C7532" s="4"/>
      <c r="D7532" s="65"/>
      <c r="E7532" s="135"/>
      <c r="F7532" s="6"/>
      <c r="G7532" s="6"/>
      <c r="H7532" s="6"/>
      <c r="I7532" s="6"/>
      <c r="J7532" s="2"/>
      <c r="K7532" s="2"/>
      <c r="L7532" s="3"/>
      <c r="M7532" s="71"/>
      <c r="N7532" s="73"/>
      <c r="O7532" s="70"/>
      <c r="P7532" s="42"/>
      <c r="Q7532" s="3"/>
      <c r="R7532" s="6"/>
      <c r="S7532" s="7"/>
      <c r="T7532" s="1"/>
      <c r="U7532" s="8"/>
      <c r="V7532" s="8"/>
      <c r="W7532" s="78"/>
      <c r="X7532" s="22"/>
      <c r="Y7532" s="4"/>
      <c r="Z7532" s="4"/>
      <c r="AA7532" s="4"/>
      <c r="AB7532" s="66"/>
      <c r="AC7532" s="205"/>
      <c r="AD7532" s="206"/>
      <c r="AE7532" s="206"/>
      <c r="AF7532" s="206"/>
      <c r="AG7532" s="207"/>
      <c r="AH7532" s="207"/>
      <c r="AI7532" s="207"/>
      <c r="AJ7532" s="208"/>
      <c r="AK7532" s="208"/>
      <c r="AL7532" s="208"/>
      <c r="AM7532" s="206"/>
    </row>
    <row r="7533" spans="1:39">
      <c r="A7533" s="2"/>
      <c r="B7533" s="3"/>
      <c r="C7533" s="4"/>
      <c r="D7533" s="65"/>
      <c r="E7533" s="135"/>
      <c r="F7533" s="6"/>
      <c r="G7533" s="6"/>
      <c r="H7533" s="6"/>
      <c r="I7533" s="6"/>
      <c r="J7533" s="2"/>
      <c r="K7533" s="2"/>
      <c r="L7533" s="3"/>
      <c r="M7533" s="71"/>
      <c r="N7533" s="73"/>
      <c r="O7533" s="70"/>
      <c r="P7533" s="42"/>
      <c r="Q7533" s="3"/>
      <c r="R7533" s="6"/>
      <c r="S7533" s="7"/>
      <c r="T7533" s="1"/>
      <c r="U7533" s="8"/>
      <c r="V7533" s="8"/>
      <c r="W7533" s="78"/>
      <c r="X7533" s="22"/>
      <c r="Y7533" s="4"/>
      <c r="Z7533" s="4"/>
      <c r="AA7533" s="4"/>
      <c r="AB7533" s="66"/>
      <c r="AC7533" s="205"/>
      <c r="AD7533" s="206"/>
      <c r="AE7533" s="206"/>
      <c r="AF7533" s="206"/>
      <c r="AG7533" s="207"/>
      <c r="AH7533" s="207"/>
      <c r="AI7533" s="207"/>
      <c r="AJ7533" s="208"/>
      <c r="AK7533" s="208"/>
      <c r="AL7533" s="208"/>
      <c r="AM7533" s="206"/>
    </row>
    <row r="7534" spans="1:39">
      <c r="A7534" s="2"/>
      <c r="B7534" s="3"/>
      <c r="C7534" s="4"/>
      <c r="D7534" s="65"/>
      <c r="E7534" s="135"/>
      <c r="F7534" s="6"/>
      <c r="G7534" s="6"/>
      <c r="H7534" s="6"/>
      <c r="I7534" s="6"/>
      <c r="J7534" s="2"/>
      <c r="K7534" s="2"/>
      <c r="L7534" s="3"/>
      <c r="M7534" s="71"/>
      <c r="N7534" s="73"/>
      <c r="O7534" s="70"/>
      <c r="P7534" s="42"/>
      <c r="Q7534" s="3"/>
      <c r="R7534" s="6"/>
      <c r="S7534" s="7"/>
      <c r="T7534" s="1"/>
      <c r="U7534" s="8"/>
      <c r="V7534" s="8"/>
      <c r="W7534" s="78"/>
      <c r="X7534" s="22"/>
      <c r="Y7534" s="4"/>
      <c r="Z7534" s="4"/>
      <c r="AA7534" s="4"/>
      <c r="AB7534" s="66"/>
      <c r="AC7534" s="205"/>
      <c r="AD7534" s="206"/>
      <c r="AE7534" s="206"/>
      <c r="AF7534" s="206"/>
      <c r="AG7534" s="207"/>
      <c r="AH7534" s="207"/>
      <c r="AI7534" s="207"/>
      <c r="AJ7534" s="208"/>
      <c r="AK7534" s="208"/>
      <c r="AL7534" s="208"/>
      <c r="AM7534" s="206"/>
    </row>
    <row r="7535" spans="1:39">
      <c r="A7535" s="2"/>
      <c r="B7535" s="3"/>
      <c r="C7535" s="4"/>
      <c r="D7535" s="65"/>
      <c r="E7535" s="135"/>
      <c r="F7535" s="6"/>
      <c r="G7535" s="6"/>
      <c r="H7535" s="6"/>
      <c r="I7535" s="6"/>
      <c r="J7535" s="2"/>
      <c r="K7535" s="2"/>
      <c r="L7535" s="3"/>
      <c r="M7535" s="71"/>
      <c r="N7535" s="73"/>
      <c r="O7535" s="70"/>
      <c r="P7535" s="42"/>
      <c r="Q7535" s="3"/>
      <c r="R7535" s="6"/>
      <c r="S7535" s="7"/>
      <c r="T7535" s="1"/>
      <c r="U7535" s="8"/>
      <c r="V7535" s="8"/>
      <c r="W7535" s="26"/>
      <c r="X7535" s="22"/>
      <c r="Y7535" s="4"/>
      <c r="Z7535" s="4"/>
      <c r="AA7535" s="4"/>
      <c r="AB7535" s="66"/>
      <c r="AC7535" s="205"/>
      <c r="AD7535" s="206"/>
      <c r="AE7535" s="206"/>
      <c r="AF7535" s="206"/>
      <c r="AG7535" s="207"/>
      <c r="AH7535" s="207"/>
      <c r="AI7535" s="207"/>
      <c r="AJ7535" s="208"/>
      <c r="AK7535" s="208"/>
      <c r="AL7535" s="208"/>
      <c r="AM7535" s="206"/>
    </row>
    <row r="7536" spans="1:39">
      <c r="A7536" s="2"/>
      <c r="B7536" s="3"/>
      <c r="C7536" s="4"/>
      <c r="D7536" s="65"/>
      <c r="E7536" s="135"/>
      <c r="F7536" s="6"/>
      <c r="G7536" s="6"/>
      <c r="H7536" s="6"/>
      <c r="I7536" s="6"/>
      <c r="J7536" s="2"/>
      <c r="K7536" s="2"/>
      <c r="L7536" s="3"/>
      <c r="M7536" s="71"/>
      <c r="N7536" s="73"/>
      <c r="O7536" s="70"/>
      <c r="P7536" s="42"/>
      <c r="Q7536" s="3"/>
      <c r="R7536" s="6"/>
      <c r="S7536" s="7"/>
      <c r="T7536" s="1"/>
      <c r="U7536" s="8"/>
      <c r="V7536" s="8"/>
      <c r="W7536" s="28"/>
      <c r="X7536" s="22"/>
      <c r="Y7536" s="4"/>
      <c r="Z7536" s="4"/>
      <c r="AA7536" s="4"/>
      <c r="AB7536" s="66"/>
      <c r="AC7536" s="205"/>
      <c r="AD7536" s="206"/>
      <c r="AE7536" s="206"/>
      <c r="AF7536" s="206"/>
      <c r="AG7536" s="207"/>
      <c r="AH7536" s="207"/>
      <c r="AI7536" s="207"/>
      <c r="AJ7536" s="208"/>
      <c r="AK7536" s="208"/>
      <c r="AL7536" s="208"/>
      <c r="AM7536" s="206"/>
    </row>
    <row r="7537" spans="1:39">
      <c r="A7537" s="2"/>
      <c r="B7537" s="3"/>
      <c r="C7537" s="4"/>
      <c r="D7537" s="65"/>
      <c r="E7537" s="135"/>
      <c r="F7537" s="6"/>
      <c r="G7537" s="6"/>
      <c r="H7537" s="6"/>
      <c r="I7537" s="6"/>
      <c r="J7537" s="2"/>
      <c r="K7537" s="2"/>
      <c r="L7537" s="3"/>
      <c r="M7537" s="71"/>
      <c r="N7537" s="73"/>
      <c r="O7537" s="70"/>
      <c r="P7537" s="42"/>
      <c r="Q7537" s="3"/>
      <c r="R7537" s="6"/>
      <c r="S7537" s="7"/>
      <c r="T7537" s="1"/>
      <c r="U7537" s="8"/>
      <c r="V7537" s="8"/>
      <c r="W7537" s="44"/>
      <c r="X7537" s="22"/>
      <c r="Y7537" s="4"/>
      <c r="Z7537" s="4"/>
      <c r="AA7537" s="4"/>
      <c r="AB7537" s="66"/>
      <c r="AC7537" s="205"/>
      <c r="AD7537" s="206"/>
      <c r="AE7537" s="206"/>
      <c r="AF7537" s="206"/>
      <c r="AG7537" s="207"/>
      <c r="AH7537" s="207"/>
      <c r="AI7537" s="207"/>
      <c r="AJ7537" s="208"/>
      <c r="AK7537" s="208"/>
      <c r="AL7537" s="208"/>
      <c r="AM7537" s="206"/>
    </row>
    <row r="7538" spans="1:39">
      <c r="A7538" s="2"/>
      <c r="B7538" s="3"/>
      <c r="C7538" s="4"/>
      <c r="D7538" s="65"/>
      <c r="E7538" s="135"/>
      <c r="F7538" s="6"/>
      <c r="G7538" s="6"/>
      <c r="H7538" s="6"/>
      <c r="I7538" s="6"/>
      <c r="J7538" s="2"/>
      <c r="K7538" s="2"/>
      <c r="L7538" s="3"/>
      <c r="M7538" s="71"/>
      <c r="N7538" s="73"/>
      <c r="O7538" s="70"/>
      <c r="P7538" s="42"/>
      <c r="Q7538" s="3"/>
      <c r="R7538" s="6"/>
      <c r="S7538" s="7"/>
      <c r="T7538" s="1"/>
      <c r="U7538" s="8"/>
      <c r="V7538" s="8"/>
      <c r="W7538" s="44"/>
      <c r="X7538" s="22"/>
      <c r="Y7538" s="4"/>
      <c r="Z7538" s="4"/>
      <c r="AA7538" s="4"/>
      <c r="AB7538" s="66"/>
      <c r="AC7538" s="205"/>
      <c r="AD7538" s="206"/>
      <c r="AE7538" s="206"/>
      <c r="AF7538" s="209"/>
      <c r="AG7538" s="207"/>
      <c r="AH7538" s="207"/>
      <c r="AI7538" s="207"/>
      <c r="AJ7538" s="208"/>
      <c r="AK7538" s="208"/>
      <c r="AL7538" s="208"/>
      <c r="AM7538" s="206"/>
    </row>
    <row r="7539" spans="1:39">
      <c r="A7539" s="2"/>
      <c r="B7539" s="3"/>
      <c r="C7539" s="4"/>
      <c r="D7539" s="65"/>
      <c r="E7539" s="135"/>
      <c r="F7539" s="6"/>
      <c r="G7539" s="6"/>
      <c r="H7539" s="6"/>
      <c r="I7539" s="6"/>
      <c r="J7539" s="2"/>
      <c r="K7539" s="2"/>
      <c r="L7539" s="3"/>
      <c r="M7539" s="71"/>
      <c r="N7539" s="73"/>
      <c r="O7539" s="70"/>
      <c r="P7539" s="42"/>
      <c r="Q7539" s="3"/>
      <c r="R7539" s="6"/>
      <c r="S7539" s="7"/>
      <c r="T7539" s="1"/>
      <c r="U7539" s="8"/>
      <c r="V7539" s="8"/>
      <c r="W7539" s="44"/>
      <c r="X7539" s="22"/>
      <c r="Y7539" s="4"/>
      <c r="Z7539" s="4"/>
      <c r="AA7539" s="4"/>
      <c r="AB7539" s="66"/>
      <c r="AC7539" s="205"/>
      <c r="AD7539" s="206"/>
      <c r="AE7539" s="206"/>
      <c r="AF7539" s="209"/>
      <c r="AG7539" s="207"/>
      <c r="AH7539" s="207"/>
      <c r="AI7539" s="207"/>
      <c r="AJ7539" s="208"/>
      <c r="AK7539" s="208"/>
      <c r="AL7539" s="208"/>
      <c r="AM7539" s="206"/>
    </row>
    <row r="7540" spans="1:39">
      <c r="A7540" s="2"/>
      <c r="B7540" s="3"/>
      <c r="C7540" s="4"/>
      <c r="D7540" s="65"/>
      <c r="E7540" s="135"/>
      <c r="F7540" s="6"/>
      <c r="G7540" s="6"/>
      <c r="H7540" s="6"/>
      <c r="I7540" s="6"/>
      <c r="J7540" s="2"/>
      <c r="K7540" s="2"/>
      <c r="L7540" s="3"/>
      <c r="M7540" s="71"/>
      <c r="N7540" s="73"/>
      <c r="O7540" s="70"/>
      <c r="P7540" s="42"/>
      <c r="Q7540" s="3"/>
      <c r="R7540" s="6"/>
      <c r="S7540" s="7"/>
      <c r="T7540" s="1"/>
      <c r="U7540" s="8"/>
      <c r="V7540" s="8"/>
      <c r="W7540" s="78"/>
      <c r="X7540" s="22"/>
      <c r="Y7540" s="4"/>
      <c r="Z7540" s="4"/>
      <c r="AA7540" s="4"/>
      <c r="AB7540" s="66"/>
      <c r="AC7540" s="205"/>
      <c r="AD7540" s="206"/>
      <c r="AE7540" s="206"/>
      <c r="AF7540" s="206"/>
      <c r="AG7540" s="207"/>
      <c r="AH7540" s="207"/>
      <c r="AI7540" s="207"/>
      <c r="AJ7540" s="208"/>
      <c r="AK7540" s="208"/>
      <c r="AL7540" s="208"/>
      <c r="AM7540" s="206"/>
    </row>
    <row r="7541" spans="1:39">
      <c r="A7541" s="2"/>
      <c r="B7541" s="3"/>
      <c r="C7541" s="4"/>
      <c r="D7541" s="65"/>
      <c r="E7541" s="135"/>
      <c r="F7541" s="6"/>
      <c r="G7541" s="6"/>
      <c r="H7541" s="6"/>
      <c r="I7541" s="6"/>
      <c r="J7541" s="2"/>
      <c r="K7541" s="2"/>
      <c r="L7541" s="3"/>
      <c r="M7541" s="71"/>
      <c r="N7541" s="73"/>
      <c r="O7541" s="70"/>
      <c r="P7541" s="42"/>
      <c r="Q7541" s="3"/>
      <c r="R7541" s="6"/>
      <c r="S7541" s="7"/>
      <c r="T7541" s="1"/>
      <c r="U7541" s="8"/>
      <c r="V7541" s="8"/>
      <c r="W7541" s="78"/>
      <c r="X7541" s="22"/>
      <c r="Y7541" s="4"/>
      <c r="Z7541" s="4"/>
      <c r="AA7541" s="4"/>
      <c r="AB7541" s="66"/>
      <c r="AC7541" s="205"/>
      <c r="AD7541" s="206"/>
      <c r="AE7541" s="206"/>
      <c r="AF7541" s="209"/>
      <c r="AG7541" s="207"/>
      <c r="AH7541" s="207"/>
      <c r="AI7541" s="207"/>
      <c r="AJ7541" s="208"/>
      <c r="AK7541" s="208"/>
      <c r="AL7541" s="208"/>
      <c r="AM7541" s="206"/>
    </row>
    <row r="7542" spans="1:39">
      <c r="A7542" s="2"/>
      <c r="B7542" s="3"/>
      <c r="C7542" s="4"/>
      <c r="D7542" s="65"/>
      <c r="E7542" s="135"/>
      <c r="F7542" s="6"/>
      <c r="G7542" s="6"/>
      <c r="H7542" s="6"/>
      <c r="I7542" s="6"/>
      <c r="J7542" s="2"/>
      <c r="K7542" s="2"/>
      <c r="L7542" s="3"/>
      <c r="M7542" s="71"/>
      <c r="N7542" s="73"/>
      <c r="O7542" s="70"/>
      <c r="P7542" s="42"/>
      <c r="Q7542" s="3"/>
      <c r="R7542" s="6"/>
      <c r="S7542" s="7"/>
      <c r="T7542" s="1"/>
      <c r="U7542" s="8"/>
      <c r="V7542" s="8"/>
      <c r="W7542" s="78"/>
      <c r="X7542" s="22"/>
      <c r="Y7542" s="4"/>
      <c r="Z7542" s="4"/>
      <c r="AA7542" s="4"/>
      <c r="AB7542" s="66"/>
      <c r="AC7542" s="205"/>
      <c r="AD7542" s="206"/>
      <c r="AE7542" s="206"/>
      <c r="AF7542" s="209"/>
      <c r="AG7542" s="207"/>
      <c r="AH7542" s="207"/>
      <c r="AI7542" s="207"/>
      <c r="AJ7542" s="208"/>
      <c r="AK7542" s="208"/>
      <c r="AL7542" s="208"/>
      <c r="AM7542" s="206"/>
    </row>
    <row r="7543" spans="1:39">
      <c r="A7543" s="2"/>
      <c r="B7543" s="3"/>
      <c r="C7543" s="4"/>
      <c r="D7543" s="65"/>
      <c r="E7543" s="135"/>
      <c r="F7543" s="6"/>
      <c r="G7543" s="6"/>
      <c r="H7543" s="6"/>
      <c r="I7543" s="6"/>
      <c r="J7543" s="2"/>
      <c r="K7543" s="2"/>
      <c r="L7543" s="3"/>
      <c r="M7543" s="71"/>
      <c r="N7543" s="73"/>
      <c r="O7543" s="70"/>
      <c r="P7543" s="42"/>
      <c r="Q7543" s="3"/>
      <c r="R7543" s="6"/>
      <c r="S7543" s="7"/>
      <c r="T7543" s="1"/>
      <c r="U7543" s="8"/>
      <c r="V7543" s="8"/>
      <c r="W7543" s="79"/>
      <c r="X7543" s="22"/>
      <c r="Y7543" s="4"/>
      <c r="Z7543" s="4"/>
      <c r="AA7543" s="4"/>
      <c r="AB7543" s="66"/>
      <c r="AC7543" s="205"/>
      <c r="AD7543" s="206"/>
      <c r="AE7543" s="206"/>
      <c r="AF7543" s="206"/>
      <c r="AG7543" s="207"/>
      <c r="AH7543" s="207"/>
      <c r="AI7543" s="207"/>
      <c r="AJ7543" s="208"/>
      <c r="AK7543" s="208"/>
      <c r="AL7543" s="208"/>
      <c r="AM7543" s="206"/>
    </row>
    <row r="7544" spans="1:39">
      <c r="A7544" s="2"/>
      <c r="B7544" s="3"/>
      <c r="C7544" s="4"/>
      <c r="D7544" s="65"/>
      <c r="E7544" s="135"/>
      <c r="F7544" s="6"/>
      <c r="G7544" s="6"/>
      <c r="H7544" s="6"/>
      <c r="I7544" s="6"/>
      <c r="J7544" s="2"/>
      <c r="K7544" s="2"/>
      <c r="L7544" s="3"/>
      <c r="M7544" s="71"/>
      <c r="N7544" s="73"/>
      <c r="O7544" s="70"/>
      <c r="P7544" s="42"/>
      <c r="Q7544" s="3"/>
      <c r="R7544" s="6"/>
      <c r="S7544" s="7"/>
      <c r="T7544" s="1"/>
      <c r="U7544" s="8"/>
      <c r="V7544" s="8"/>
      <c r="W7544" s="80"/>
      <c r="X7544" s="22"/>
      <c r="Y7544" s="4"/>
      <c r="Z7544" s="4"/>
      <c r="AA7544" s="4"/>
      <c r="AB7544" s="66"/>
      <c r="AC7544" s="205"/>
      <c r="AD7544" s="206"/>
      <c r="AE7544" s="206"/>
      <c r="AF7544" s="206"/>
      <c r="AG7544" s="207"/>
      <c r="AH7544" s="207"/>
      <c r="AI7544" s="207"/>
      <c r="AJ7544" s="208"/>
      <c r="AK7544" s="208"/>
      <c r="AL7544" s="208"/>
      <c r="AM7544" s="206"/>
    </row>
    <row r="7545" spans="1:39">
      <c r="A7545" s="2"/>
      <c r="B7545" s="3"/>
      <c r="C7545" s="4"/>
      <c r="D7545" s="65"/>
      <c r="E7545" s="135"/>
      <c r="F7545" s="6"/>
      <c r="G7545" s="6"/>
      <c r="H7545" s="6"/>
      <c r="I7545" s="6"/>
      <c r="J7545" s="2"/>
      <c r="K7545" s="2"/>
      <c r="L7545" s="3"/>
      <c r="M7545" s="71"/>
      <c r="N7545" s="73"/>
      <c r="O7545" s="70"/>
      <c r="P7545" s="42"/>
      <c r="Q7545" s="3"/>
      <c r="R7545" s="6"/>
      <c r="S7545" s="7"/>
      <c r="T7545" s="1"/>
      <c r="U7545" s="8"/>
      <c r="V7545" s="8"/>
      <c r="W7545" s="78"/>
      <c r="X7545" s="22"/>
      <c r="Y7545" s="4"/>
      <c r="Z7545" s="4"/>
      <c r="AA7545" s="4"/>
      <c r="AB7545" s="66"/>
      <c r="AC7545" s="205"/>
      <c r="AD7545" s="206"/>
      <c r="AE7545" s="206"/>
      <c r="AF7545" s="206"/>
      <c r="AG7545" s="207"/>
      <c r="AH7545" s="207"/>
      <c r="AI7545" s="207"/>
      <c r="AJ7545" s="208"/>
      <c r="AK7545" s="208"/>
      <c r="AL7545" s="208"/>
      <c r="AM7545" s="206"/>
    </row>
    <row r="7546" spans="1:39">
      <c r="A7546" s="2"/>
      <c r="B7546" s="3"/>
      <c r="C7546" s="4"/>
      <c r="D7546" s="65"/>
      <c r="E7546" s="135"/>
      <c r="F7546" s="6"/>
      <c r="G7546" s="6"/>
      <c r="H7546" s="6"/>
      <c r="I7546" s="6"/>
      <c r="J7546" s="2"/>
      <c r="K7546" s="2"/>
      <c r="L7546" s="3"/>
      <c r="M7546" s="71"/>
      <c r="N7546" s="73"/>
      <c r="O7546" s="70"/>
      <c r="P7546" s="42"/>
      <c r="Q7546" s="3"/>
      <c r="R7546" s="6"/>
      <c r="S7546" s="7"/>
      <c r="T7546" s="1"/>
      <c r="U7546" s="8"/>
      <c r="V7546" s="8"/>
      <c r="W7546" s="78"/>
      <c r="X7546" s="22"/>
      <c r="Y7546" s="4"/>
      <c r="Z7546" s="4"/>
      <c r="AA7546" s="4"/>
      <c r="AB7546" s="66"/>
      <c r="AC7546" s="205"/>
      <c r="AD7546" s="206"/>
      <c r="AE7546" s="206"/>
      <c r="AF7546" s="206"/>
      <c r="AG7546" s="207"/>
      <c r="AH7546" s="207"/>
      <c r="AI7546" s="207"/>
      <c r="AJ7546" s="208"/>
      <c r="AK7546" s="208"/>
      <c r="AL7546" s="208"/>
      <c r="AM7546" s="206"/>
    </row>
    <row r="7547" spans="1:39">
      <c r="A7547" s="2"/>
      <c r="B7547" s="3"/>
      <c r="C7547" s="4"/>
      <c r="D7547" s="65"/>
      <c r="E7547" s="135"/>
      <c r="F7547" s="6"/>
      <c r="G7547" s="6"/>
      <c r="H7547" s="6"/>
      <c r="I7547" s="6"/>
      <c r="J7547" s="2"/>
      <c r="K7547" s="2"/>
      <c r="L7547" s="3"/>
      <c r="M7547" s="71"/>
      <c r="N7547" s="73"/>
      <c r="O7547" s="70"/>
      <c r="P7547" s="42"/>
      <c r="Q7547" s="3"/>
      <c r="R7547" s="6"/>
      <c r="S7547" s="7"/>
      <c r="T7547" s="1"/>
      <c r="U7547" s="8"/>
      <c r="V7547" s="8"/>
      <c r="W7547" s="26"/>
      <c r="X7547" s="22"/>
      <c r="Y7547" s="4"/>
      <c r="Z7547" s="4"/>
      <c r="AA7547" s="4"/>
      <c r="AB7547" s="66"/>
      <c r="AC7547" s="205"/>
      <c r="AD7547" s="206"/>
      <c r="AE7547" s="206"/>
      <c r="AF7547" s="206"/>
      <c r="AG7547" s="207"/>
      <c r="AH7547" s="207"/>
      <c r="AI7547" s="207"/>
      <c r="AJ7547" s="208"/>
      <c r="AK7547" s="208"/>
      <c r="AL7547" s="208"/>
      <c r="AM7547" s="206"/>
    </row>
    <row r="7548" spans="1:39">
      <c r="A7548" s="2"/>
      <c r="B7548" s="3"/>
      <c r="C7548" s="4"/>
      <c r="D7548" s="65"/>
      <c r="E7548" s="135"/>
      <c r="F7548" s="6"/>
      <c r="G7548" s="6"/>
      <c r="H7548" s="6"/>
      <c r="I7548" s="6"/>
      <c r="J7548" s="2"/>
      <c r="K7548" s="2"/>
      <c r="L7548" s="3"/>
      <c r="M7548" s="71"/>
      <c r="N7548" s="73"/>
      <c r="O7548" s="70"/>
      <c r="P7548" s="42"/>
      <c r="Q7548" s="3"/>
      <c r="R7548" s="6"/>
      <c r="S7548" s="7"/>
      <c r="T7548" s="1"/>
      <c r="U7548" s="8"/>
      <c r="V7548" s="8"/>
      <c r="W7548" s="28"/>
      <c r="X7548" s="22"/>
      <c r="Y7548" s="4"/>
      <c r="Z7548" s="4"/>
      <c r="AA7548" s="4"/>
      <c r="AB7548" s="66"/>
      <c r="AC7548" s="205"/>
      <c r="AD7548" s="206"/>
      <c r="AE7548" s="206"/>
      <c r="AF7548" s="206"/>
      <c r="AG7548" s="207"/>
      <c r="AH7548" s="207"/>
      <c r="AI7548" s="207"/>
      <c r="AJ7548" s="208"/>
      <c r="AK7548" s="208"/>
      <c r="AL7548" s="208"/>
      <c r="AM7548" s="206"/>
    </row>
    <row r="7549" spans="1:39">
      <c r="A7549" s="2"/>
      <c r="B7549" s="3"/>
      <c r="C7549" s="4"/>
      <c r="D7549" s="65"/>
      <c r="E7549" s="135"/>
      <c r="F7549" s="6"/>
      <c r="G7549" s="6"/>
      <c r="H7549" s="6"/>
      <c r="I7549" s="6"/>
      <c r="J7549" s="2"/>
      <c r="K7549" s="2"/>
      <c r="L7549" s="3"/>
      <c r="M7549" s="71"/>
      <c r="N7549" s="73"/>
      <c r="O7549" s="70"/>
      <c r="P7549" s="42"/>
      <c r="Q7549" s="3"/>
      <c r="R7549" s="6"/>
      <c r="S7549" s="7"/>
      <c r="T7549" s="1"/>
      <c r="U7549" s="8"/>
      <c r="V7549" s="8"/>
      <c r="W7549" s="44"/>
      <c r="X7549" s="22"/>
      <c r="Y7549" s="4"/>
      <c r="Z7549" s="4"/>
      <c r="AA7549" s="4"/>
      <c r="AB7549" s="66"/>
      <c r="AC7549" s="205"/>
      <c r="AD7549" s="206"/>
      <c r="AE7549" s="206"/>
      <c r="AF7549" s="206"/>
      <c r="AG7549" s="207"/>
      <c r="AH7549" s="207"/>
      <c r="AI7549" s="207"/>
      <c r="AJ7549" s="208"/>
      <c r="AK7549" s="208"/>
      <c r="AL7549" s="208"/>
      <c r="AM7549" s="206"/>
    </row>
    <row r="7550" spans="1:39">
      <c r="A7550" s="2"/>
      <c r="B7550" s="3"/>
      <c r="C7550" s="4"/>
      <c r="D7550" s="65"/>
      <c r="E7550" s="135"/>
      <c r="F7550" s="6"/>
      <c r="G7550" s="6"/>
      <c r="H7550" s="6"/>
      <c r="I7550" s="6"/>
      <c r="J7550" s="2"/>
      <c r="K7550" s="2"/>
      <c r="L7550" s="3"/>
      <c r="M7550" s="71"/>
      <c r="N7550" s="73"/>
      <c r="O7550" s="70"/>
      <c r="P7550" s="42"/>
      <c r="Q7550" s="3"/>
      <c r="R7550" s="6"/>
      <c r="S7550" s="7"/>
      <c r="T7550" s="1"/>
      <c r="U7550" s="8"/>
      <c r="V7550" s="8"/>
      <c r="W7550" s="44"/>
      <c r="X7550" s="22"/>
      <c r="Y7550" s="4"/>
      <c r="Z7550" s="4"/>
      <c r="AA7550" s="4"/>
      <c r="AB7550" s="66"/>
      <c r="AC7550" s="205"/>
      <c r="AD7550" s="206"/>
      <c r="AE7550" s="206"/>
      <c r="AF7550" s="209"/>
      <c r="AG7550" s="207"/>
      <c r="AH7550" s="207"/>
      <c r="AI7550" s="207"/>
      <c r="AJ7550" s="208"/>
      <c r="AK7550" s="208"/>
      <c r="AL7550" s="208"/>
      <c r="AM7550" s="206"/>
    </row>
    <row r="7551" spans="1:39">
      <c r="A7551" s="2"/>
      <c r="B7551" s="3"/>
      <c r="C7551" s="4"/>
      <c r="D7551" s="65"/>
      <c r="E7551" s="135"/>
      <c r="F7551" s="6"/>
      <c r="G7551" s="6"/>
      <c r="H7551" s="6"/>
      <c r="I7551" s="6"/>
      <c r="J7551" s="2"/>
      <c r="K7551" s="2"/>
      <c r="L7551" s="3"/>
      <c r="M7551" s="71"/>
      <c r="N7551" s="73"/>
      <c r="O7551" s="70"/>
      <c r="P7551" s="42"/>
      <c r="Q7551" s="3"/>
      <c r="R7551" s="6"/>
      <c r="S7551" s="7"/>
      <c r="T7551" s="1"/>
      <c r="U7551" s="8"/>
      <c r="V7551" s="8"/>
      <c r="W7551" s="44"/>
      <c r="X7551" s="22"/>
      <c r="Y7551" s="4"/>
      <c r="Z7551" s="4"/>
      <c r="AA7551" s="4"/>
      <c r="AB7551" s="66"/>
      <c r="AC7551" s="205"/>
      <c r="AD7551" s="206"/>
      <c r="AE7551" s="206"/>
      <c r="AF7551" s="209"/>
      <c r="AG7551" s="207"/>
      <c r="AH7551" s="207"/>
      <c r="AI7551" s="207"/>
      <c r="AJ7551" s="208"/>
      <c r="AK7551" s="208"/>
      <c r="AL7551" s="208"/>
      <c r="AM7551" s="206"/>
    </row>
    <row r="7552" spans="1:39">
      <c r="A7552" s="2"/>
      <c r="B7552" s="3"/>
      <c r="C7552" s="4"/>
      <c r="D7552" s="65"/>
      <c r="E7552" s="135"/>
      <c r="F7552" s="6"/>
      <c r="G7552" s="6"/>
      <c r="H7552" s="6"/>
      <c r="I7552" s="6"/>
      <c r="J7552" s="2"/>
      <c r="K7552" s="2"/>
      <c r="L7552" s="3"/>
      <c r="M7552" s="71"/>
      <c r="N7552" s="73"/>
      <c r="O7552" s="70"/>
      <c r="P7552" s="42"/>
      <c r="Q7552" s="3"/>
      <c r="R7552" s="6"/>
      <c r="S7552" s="7"/>
      <c r="T7552" s="1"/>
      <c r="U7552" s="8"/>
      <c r="V7552" s="8"/>
      <c r="W7552" s="78"/>
      <c r="X7552" s="22"/>
      <c r="Y7552" s="4"/>
      <c r="Z7552" s="4"/>
      <c r="AA7552" s="4"/>
      <c r="AB7552" s="66"/>
      <c r="AC7552" s="205"/>
      <c r="AD7552" s="206"/>
      <c r="AE7552" s="206"/>
      <c r="AF7552" s="206"/>
      <c r="AG7552" s="207"/>
      <c r="AH7552" s="207"/>
      <c r="AI7552" s="207"/>
      <c r="AJ7552" s="208"/>
      <c r="AK7552" s="208"/>
      <c r="AL7552" s="208"/>
      <c r="AM7552" s="206"/>
    </row>
    <row r="7553" spans="1:39">
      <c r="A7553" s="2"/>
      <c r="B7553" s="3"/>
      <c r="C7553" s="4"/>
      <c r="D7553" s="65"/>
      <c r="E7553" s="135"/>
      <c r="F7553" s="6"/>
      <c r="G7553" s="6"/>
      <c r="H7553" s="6"/>
      <c r="I7553" s="6"/>
      <c r="J7553" s="2"/>
      <c r="K7553" s="2"/>
      <c r="L7553" s="3"/>
      <c r="M7553" s="71"/>
      <c r="N7553" s="73"/>
      <c r="O7553" s="70"/>
      <c r="P7553" s="42"/>
      <c r="Q7553" s="3"/>
      <c r="R7553" s="6"/>
      <c r="S7553" s="7"/>
      <c r="T7553" s="1"/>
      <c r="U7553" s="8"/>
      <c r="V7553" s="8"/>
      <c r="W7553" s="78"/>
      <c r="X7553" s="22"/>
      <c r="Y7553" s="4"/>
      <c r="Z7553" s="4"/>
      <c r="AA7553" s="4"/>
      <c r="AB7553" s="66"/>
      <c r="AC7553" s="205"/>
      <c r="AD7553" s="206"/>
      <c r="AE7553" s="206"/>
      <c r="AF7553" s="209"/>
      <c r="AG7553" s="207"/>
      <c r="AH7553" s="207"/>
      <c r="AI7553" s="207"/>
      <c r="AJ7553" s="208"/>
      <c r="AK7553" s="208"/>
      <c r="AL7553" s="208"/>
      <c r="AM7553" s="206"/>
    </row>
    <row r="7554" spans="1:39">
      <c r="A7554" s="2"/>
      <c r="B7554" s="3"/>
      <c r="C7554" s="4"/>
      <c r="D7554" s="65"/>
      <c r="E7554" s="135"/>
      <c r="F7554" s="6"/>
      <c r="G7554" s="6"/>
      <c r="H7554" s="6"/>
      <c r="I7554" s="6"/>
      <c r="J7554" s="2"/>
      <c r="K7554" s="2"/>
      <c r="L7554" s="3"/>
      <c r="M7554" s="71"/>
      <c r="N7554" s="73"/>
      <c r="O7554" s="70"/>
      <c r="P7554" s="42"/>
      <c r="Q7554" s="3"/>
      <c r="R7554" s="6"/>
      <c r="S7554" s="7"/>
      <c r="T7554" s="1"/>
      <c r="U7554" s="8"/>
      <c r="V7554" s="8"/>
      <c r="W7554" s="78"/>
      <c r="X7554" s="22"/>
      <c r="Y7554" s="4"/>
      <c r="Z7554" s="4"/>
      <c r="AA7554" s="4"/>
      <c r="AB7554" s="66"/>
      <c r="AC7554" s="205"/>
      <c r="AD7554" s="206"/>
      <c r="AE7554" s="206"/>
      <c r="AF7554" s="209"/>
      <c r="AG7554" s="207"/>
      <c r="AH7554" s="207"/>
      <c r="AI7554" s="207"/>
      <c r="AJ7554" s="208"/>
      <c r="AK7554" s="208"/>
      <c r="AL7554" s="208"/>
      <c r="AM7554" s="206"/>
    </row>
    <row r="7555" spans="1:39">
      <c r="A7555" s="2"/>
      <c r="B7555" s="3"/>
      <c r="C7555" s="4"/>
      <c r="D7555" s="65"/>
      <c r="E7555" s="135"/>
      <c r="F7555" s="6"/>
      <c r="G7555" s="6"/>
      <c r="H7555" s="6"/>
      <c r="I7555" s="6"/>
      <c r="J7555" s="2"/>
      <c r="K7555" s="2"/>
      <c r="L7555" s="3"/>
      <c r="M7555" s="71"/>
      <c r="N7555" s="73"/>
      <c r="O7555" s="70"/>
      <c r="P7555" s="42"/>
      <c r="Q7555" s="3"/>
      <c r="R7555" s="6"/>
      <c r="S7555" s="7"/>
      <c r="T7555" s="1"/>
      <c r="U7555" s="8"/>
      <c r="V7555" s="8"/>
      <c r="W7555" s="79"/>
      <c r="X7555" s="22"/>
      <c r="Y7555" s="4"/>
      <c r="Z7555" s="4"/>
      <c r="AA7555" s="4"/>
      <c r="AB7555" s="66"/>
      <c r="AC7555" s="205"/>
      <c r="AD7555" s="206"/>
      <c r="AE7555" s="206"/>
      <c r="AF7555" s="206"/>
      <c r="AG7555" s="207"/>
      <c r="AH7555" s="207"/>
      <c r="AI7555" s="207"/>
      <c r="AJ7555" s="208"/>
      <c r="AK7555" s="208"/>
      <c r="AL7555" s="208"/>
      <c r="AM7555" s="206"/>
    </row>
    <row r="7556" spans="1:39">
      <c r="A7556" s="2"/>
      <c r="B7556" s="3"/>
      <c r="C7556" s="4"/>
      <c r="D7556" s="65"/>
      <c r="E7556" s="135"/>
      <c r="F7556" s="6"/>
      <c r="G7556" s="6"/>
      <c r="H7556" s="6"/>
      <c r="I7556" s="6"/>
      <c r="J7556" s="2"/>
      <c r="K7556" s="2"/>
      <c r="L7556" s="3"/>
      <c r="M7556" s="71"/>
      <c r="N7556" s="73"/>
      <c r="O7556" s="70"/>
      <c r="P7556" s="42"/>
      <c r="Q7556" s="3"/>
      <c r="R7556" s="6"/>
      <c r="S7556" s="7"/>
      <c r="T7556" s="1"/>
      <c r="U7556" s="8"/>
      <c r="V7556" s="8"/>
      <c r="W7556" s="80"/>
      <c r="X7556" s="22"/>
      <c r="Y7556" s="4"/>
      <c r="Z7556" s="4"/>
      <c r="AA7556" s="4"/>
      <c r="AB7556" s="66"/>
      <c r="AC7556" s="205"/>
      <c r="AD7556" s="206"/>
      <c r="AE7556" s="206"/>
      <c r="AF7556" s="206"/>
      <c r="AG7556" s="207"/>
      <c r="AH7556" s="207"/>
      <c r="AI7556" s="207"/>
      <c r="AJ7556" s="208"/>
      <c r="AK7556" s="208"/>
      <c r="AL7556" s="208"/>
      <c r="AM7556" s="206"/>
    </row>
    <row r="7557" spans="1:39">
      <c r="A7557" s="2"/>
      <c r="B7557" s="3"/>
      <c r="C7557" s="4"/>
      <c r="D7557" s="65"/>
      <c r="E7557" s="135"/>
      <c r="F7557" s="6"/>
      <c r="G7557" s="6"/>
      <c r="H7557" s="6"/>
      <c r="I7557" s="6"/>
      <c r="J7557" s="2"/>
      <c r="K7557" s="2"/>
      <c r="L7557" s="3"/>
      <c r="M7557" s="71"/>
      <c r="N7557" s="73"/>
      <c r="O7557" s="70"/>
      <c r="P7557" s="42"/>
      <c r="Q7557" s="3"/>
      <c r="R7557" s="6"/>
      <c r="S7557" s="7"/>
      <c r="T7557" s="1"/>
      <c r="U7557" s="8"/>
      <c r="V7557" s="8"/>
      <c r="W7557" s="78"/>
      <c r="X7557" s="22"/>
      <c r="Y7557" s="4"/>
      <c r="Z7557" s="4"/>
      <c r="AA7557" s="4"/>
      <c r="AB7557" s="66"/>
      <c r="AC7557" s="205"/>
      <c r="AD7557" s="206"/>
      <c r="AE7557" s="206"/>
      <c r="AF7557" s="206"/>
      <c r="AG7557" s="207"/>
      <c r="AH7557" s="207"/>
      <c r="AI7557" s="207"/>
      <c r="AJ7557" s="208"/>
      <c r="AK7557" s="208"/>
      <c r="AL7557" s="208"/>
      <c r="AM7557" s="206"/>
    </row>
    <row r="7558" spans="1:39">
      <c r="A7558" s="2"/>
      <c r="B7558" s="3"/>
      <c r="C7558" s="4"/>
      <c r="D7558" s="65"/>
      <c r="E7558" s="135"/>
      <c r="F7558" s="6"/>
      <c r="G7558" s="6"/>
      <c r="H7558" s="6"/>
      <c r="I7558" s="6"/>
      <c r="J7558" s="2"/>
      <c r="K7558" s="2"/>
      <c r="L7558" s="3"/>
      <c r="M7558" s="71"/>
      <c r="N7558" s="73"/>
      <c r="O7558" s="70"/>
      <c r="P7558" s="42"/>
      <c r="Q7558" s="3"/>
      <c r="R7558" s="6"/>
      <c r="S7558" s="7"/>
      <c r="T7558" s="1"/>
      <c r="U7558" s="8"/>
      <c r="V7558" s="8"/>
      <c r="W7558" s="78"/>
      <c r="X7558" s="22"/>
      <c r="Y7558" s="4"/>
      <c r="Z7558" s="4"/>
      <c r="AA7558" s="4"/>
      <c r="AB7558" s="66"/>
      <c r="AC7558" s="205"/>
      <c r="AD7558" s="206"/>
      <c r="AE7558" s="206"/>
      <c r="AF7558" s="206"/>
      <c r="AG7558" s="207"/>
      <c r="AH7558" s="207"/>
      <c r="AI7558" s="207"/>
      <c r="AJ7558" s="208"/>
      <c r="AK7558" s="208"/>
      <c r="AL7558" s="208"/>
      <c r="AM7558" s="206"/>
    </row>
    <row r="7559" spans="1:39">
      <c r="A7559" s="2"/>
      <c r="B7559" s="3"/>
      <c r="C7559" s="4"/>
      <c r="D7559" s="65"/>
      <c r="E7559" s="135"/>
      <c r="F7559" s="6"/>
      <c r="G7559" s="6"/>
      <c r="H7559" s="6"/>
      <c r="I7559" s="6"/>
      <c r="J7559" s="2"/>
      <c r="K7559" s="2"/>
      <c r="L7559" s="3"/>
      <c r="M7559" s="71"/>
      <c r="N7559" s="73"/>
      <c r="O7559" s="70"/>
      <c r="P7559" s="42"/>
      <c r="Q7559" s="3"/>
      <c r="R7559" s="6"/>
      <c r="S7559" s="7"/>
      <c r="T7559" s="1"/>
      <c r="U7559" s="8"/>
      <c r="V7559" s="8"/>
      <c r="W7559" s="26"/>
      <c r="X7559" s="22"/>
      <c r="Y7559" s="4"/>
      <c r="Z7559" s="4"/>
      <c r="AA7559" s="4"/>
      <c r="AB7559" s="66"/>
      <c r="AC7559" s="205"/>
      <c r="AD7559" s="206"/>
      <c r="AE7559" s="206"/>
      <c r="AF7559" s="206"/>
      <c r="AG7559" s="207"/>
      <c r="AH7559" s="207"/>
      <c r="AI7559" s="207"/>
      <c r="AJ7559" s="208"/>
      <c r="AK7559" s="208"/>
      <c r="AL7559" s="208"/>
      <c r="AM7559" s="206"/>
    </row>
    <row r="7560" spans="1:39">
      <c r="A7560" s="2"/>
      <c r="B7560" s="3"/>
      <c r="C7560" s="4"/>
      <c r="D7560" s="65"/>
      <c r="E7560" s="135"/>
      <c r="F7560" s="6"/>
      <c r="G7560" s="6"/>
      <c r="H7560" s="6"/>
      <c r="I7560" s="6"/>
      <c r="J7560" s="2"/>
      <c r="K7560" s="2"/>
      <c r="L7560" s="3"/>
      <c r="M7560" s="71"/>
      <c r="N7560" s="73"/>
      <c r="O7560" s="70"/>
      <c r="P7560" s="42"/>
      <c r="Q7560" s="3"/>
      <c r="R7560" s="6"/>
      <c r="S7560" s="7"/>
      <c r="T7560" s="1"/>
      <c r="U7560" s="8"/>
      <c r="V7560" s="8"/>
      <c r="W7560" s="28"/>
      <c r="X7560" s="22"/>
      <c r="Y7560" s="4"/>
      <c r="Z7560" s="4"/>
      <c r="AA7560" s="4"/>
      <c r="AB7560" s="66"/>
      <c r="AC7560" s="205"/>
      <c r="AD7560" s="206"/>
      <c r="AE7560" s="206"/>
      <c r="AF7560" s="206"/>
      <c r="AG7560" s="207"/>
      <c r="AH7560" s="207"/>
      <c r="AI7560" s="207"/>
      <c r="AJ7560" s="208"/>
      <c r="AK7560" s="208"/>
      <c r="AL7560" s="208"/>
      <c r="AM7560" s="206"/>
    </row>
    <row r="7561" spans="1:39">
      <c r="A7561" s="2"/>
      <c r="B7561" s="3"/>
      <c r="C7561" s="4"/>
      <c r="D7561" s="65"/>
      <c r="E7561" s="135"/>
      <c r="F7561" s="6"/>
      <c r="G7561" s="6"/>
      <c r="H7561" s="6"/>
      <c r="I7561" s="6"/>
      <c r="J7561" s="2"/>
      <c r="K7561" s="2"/>
      <c r="L7561" s="3"/>
      <c r="M7561" s="71"/>
      <c r="N7561" s="73"/>
      <c r="O7561" s="70"/>
      <c r="P7561" s="42"/>
      <c r="Q7561" s="3"/>
      <c r="R7561" s="6"/>
      <c r="S7561" s="7"/>
      <c r="T7561" s="1"/>
      <c r="U7561" s="8"/>
      <c r="V7561" s="8"/>
      <c r="W7561" s="44"/>
      <c r="X7561" s="22"/>
      <c r="Y7561" s="4"/>
      <c r="Z7561" s="4"/>
      <c r="AA7561" s="4"/>
      <c r="AB7561" s="66"/>
      <c r="AC7561" s="205"/>
      <c r="AD7561" s="206"/>
      <c r="AE7561" s="206"/>
      <c r="AF7561" s="206"/>
      <c r="AG7561" s="207"/>
      <c r="AH7561" s="207"/>
      <c r="AI7561" s="207"/>
      <c r="AJ7561" s="208"/>
      <c r="AK7561" s="208"/>
      <c r="AL7561" s="208"/>
      <c r="AM7561" s="206"/>
    </row>
    <row r="7562" spans="1:39">
      <c r="A7562" s="2"/>
      <c r="B7562" s="3"/>
      <c r="C7562" s="4"/>
      <c r="D7562" s="65"/>
      <c r="E7562" s="135"/>
      <c r="F7562" s="6"/>
      <c r="G7562" s="6"/>
      <c r="H7562" s="6"/>
      <c r="I7562" s="6"/>
      <c r="J7562" s="2"/>
      <c r="K7562" s="2"/>
      <c r="L7562" s="3"/>
      <c r="M7562" s="71"/>
      <c r="N7562" s="73"/>
      <c r="O7562" s="70"/>
      <c r="P7562" s="42"/>
      <c r="Q7562" s="3"/>
      <c r="R7562" s="6"/>
      <c r="S7562" s="7"/>
      <c r="T7562" s="1"/>
      <c r="U7562" s="8"/>
      <c r="V7562" s="8"/>
      <c r="W7562" s="44"/>
      <c r="X7562" s="22"/>
      <c r="Y7562" s="4"/>
      <c r="Z7562" s="4"/>
      <c r="AA7562" s="4"/>
      <c r="AB7562" s="66"/>
      <c r="AC7562" s="205"/>
      <c r="AD7562" s="206"/>
      <c r="AE7562" s="206"/>
      <c r="AF7562" s="209"/>
      <c r="AG7562" s="207"/>
      <c r="AH7562" s="207"/>
      <c r="AI7562" s="207"/>
      <c r="AJ7562" s="208"/>
      <c r="AK7562" s="208"/>
      <c r="AL7562" s="208"/>
      <c r="AM7562" s="206"/>
    </row>
    <row r="7563" spans="1:39">
      <c r="A7563" s="2"/>
      <c r="B7563" s="3"/>
      <c r="C7563" s="4"/>
      <c r="D7563" s="65"/>
      <c r="E7563" s="135"/>
      <c r="F7563" s="6"/>
      <c r="G7563" s="6"/>
      <c r="H7563" s="6"/>
      <c r="I7563" s="6"/>
      <c r="J7563" s="2"/>
      <c r="K7563" s="2"/>
      <c r="L7563" s="3"/>
      <c r="M7563" s="71"/>
      <c r="N7563" s="73"/>
      <c r="O7563" s="70"/>
      <c r="P7563" s="42"/>
      <c r="Q7563" s="3"/>
      <c r="R7563" s="6"/>
      <c r="S7563" s="7"/>
      <c r="T7563" s="1"/>
      <c r="U7563" s="8"/>
      <c r="V7563" s="8"/>
      <c r="W7563" s="44"/>
      <c r="X7563" s="22"/>
      <c r="Y7563" s="4"/>
      <c r="Z7563" s="4"/>
      <c r="AA7563" s="4"/>
      <c r="AB7563" s="66"/>
      <c r="AC7563" s="205"/>
      <c r="AD7563" s="206"/>
      <c r="AE7563" s="206"/>
      <c r="AF7563" s="209"/>
      <c r="AG7563" s="207"/>
      <c r="AH7563" s="207"/>
      <c r="AI7563" s="207"/>
      <c r="AJ7563" s="208"/>
      <c r="AK7563" s="208"/>
      <c r="AL7563" s="208"/>
      <c r="AM7563" s="206"/>
    </row>
    <row r="7564" spans="1:39">
      <c r="A7564" s="2"/>
      <c r="B7564" s="3"/>
      <c r="C7564" s="4"/>
      <c r="D7564" s="65"/>
      <c r="E7564" s="135"/>
      <c r="F7564" s="6"/>
      <c r="G7564" s="6"/>
      <c r="H7564" s="6"/>
      <c r="I7564" s="6"/>
      <c r="J7564" s="2"/>
      <c r="K7564" s="2"/>
      <c r="L7564" s="3"/>
      <c r="M7564" s="71"/>
      <c r="N7564" s="73"/>
      <c r="O7564" s="70"/>
      <c r="P7564" s="42"/>
      <c r="Q7564" s="3"/>
      <c r="R7564" s="6"/>
      <c r="S7564" s="7"/>
      <c r="T7564" s="1"/>
      <c r="U7564" s="8"/>
      <c r="V7564" s="8"/>
      <c r="W7564" s="78"/>
      <c r="X7564" s="22"/>
      <c r="Y7564" s="4"/>
      <c r="Z7564" s="4"/>
      <c r="AA7564" s="4"/>
      <c r="AB7564" s="66"/>
      <c r="AC7564" s="205"/>
      <c r="AD7564" s="206"/>
      <c r="AE7564" s="206"/>
      <c r="AF7564" s="206"/>
      <c r="AG7564" s="207"/>
      <c r="AH7564" s="207"/>
      <c r="AI7564" s="207"/>
      <c r="AJ7564" s="208"/>
      <c r="AK7564" s="208"/>
      <c r="AL7564" s="208"/>
      <c r="AM7564" s="206"/>
    </row>
    <row r="7565" spans="1:39">
      <c r="A7565" s="2"/>
      <c r="B7565" s="3"/>
      <c r="C7565" s="4"/>
      <c r="D7565" s="65"/>
      <c r="E7565" s="135"/>
      <c r="F7565" s="6"/>
      <c r="G7565" s="6"/>
      <c r="H7565" s="6"/>
      <c r="I7565" s="6"/>
      <c r="J7565" s="2"/>
      <c r="K7565" s="2"/>
      <c r="L7565" s="3"/>
      <c r="M7565" s="71"/>
      <c r="N7565" s="73"/>
      <c r="O7565" s="70"/>
      <c r="P7565" s="42"/>
      <c r="Q7565" s="3"/>
      <c r="R7565" s="6"/>
      <c r="S7565" s="7"/>
      <c r="T7565" s="1"/>
      <c r="U7565" s="8"/>
      <c r="V7565" s="8"/>
      <c r="W7565" s="78"/>
      <c r="X7565" s="22"/>
      <c r="Y7565" s="4"/>
      <c r="Z7565" s="4"/>
      <c r="AA7565" s="4"/>
      <c r="AB7565" s="66"/>
      <c r="AC7565" s="205"/>
      <c r="AD7565" s="206"/>
      <c r="AE7565" s="206"/>
      <c r="AF7565" s="209"/>
      <c r="AG7565" s="207"/>
      <c r="AH7565" s="207"/>
      <c r="AI7565" s="207"/>
      <c r="AJ7565" s="208"/>
      <c r="AK7565" s="208"/>
      <c r="AL7565" s="208"/>
      <c r="AM7565" s="206"/>
    </row>
    <row r="7566" spans="1:39">
      <c r="A7566" s="2"/>
      <c r="B7566" s="3"/>
      <c r="C7566" s="4"/>
      <c r="D7566" s="65"/>
      <c r="E7566" s="135"/>
      <c r="F7566" s="6"/>
      <c r="G7566" s="6"/>
      <c r="H7566" s="6"/>
      <c r="I7566" s="6"/>
      <c r="J7566" s="2"/>
      <c r="K7566" s="2"/>
      <c r="L7566" s="3"/>
      <c r="M7566" s="71"/>
      <c r="N7566" s="73"/>
      <c r="O7566" s="70"/>
      <c r="P7566" s="42"/>
      <c r="Q7566" s="3"/>
      <c r="R7566" s="6"/>
      <c r="S7566" s="7"/>
      <c r="T7566" s="1"/>
      <c r="U7566" s="8"/>
      <c r="V7566" s="8"/>
      <c r="W7566" s="78"/>
      <c r="X7566" s="22"/>
      <c r="Y7566" s="4"/>
      <c r="Z7566" s="4"/>
      <c r="AA7566" s="4"/>
      <c r="AB7566" s="66"/>
      <c r="AC7566" s="205"/>
      <c r="AD7566" s="206"/>
      <c r="AE7566" s="206"/>
      <c r="AF7566" s="209"/>
      <c r="AG7566" s="207"/>
      <c r="AH7566" s="207"/>
      <c r="AI7566" s="207"/>
      <c r="AJ7566" s="208"/>
      <c r="AK7566" s="208"/>
      <c r="AL7566" s="208"/>
      <c r="AM7566" s="206"/>
    </row>
    <row r="7567" spans="1:39">
      <c r="A7567" s="2"/>
      <c r="B7567" s="3"/>
      <c r="C7567" s="4"/>
      <c r="D7567" s="65"/>
      <c r="E7567" s="135"/>
      <c r="F7567" s="6"/>
      <c r="G7567" s="6"/>
      <c r="H7567" s="6"/>
      <c r="I7567" s="6"/>
      <c r="J7567" s="2"/>
      <c r="K7567" s="2"/>
      <c r="L7567" s="3"/>
      <c r="M7567" s="71"/>
      <c r="N7567" s="73"/>
      <c r="O7567" s="70"/>
      <c r="P7567" s="42"/>
      <c r="Q7567" s="3"/>
      <c r="R7567" s="6"/>
      <c r="S7567" s="7"/>
      <c r="T7567" s="1"/>
      <c r="U7567" s="8"/>
      <c r="V7567" s="8"/>
      <c r="W7567" s="79"/>
      <c r="X7567" s="22"/>
      <c r="Y7567" s="4"/>
      <c r="Z7567" s="4"/>
      <c r="AA7567" s="4"/>
      <c r="AB7567" s="66"/>
      <c r="AC7567" s="205"/>
      <c r="AD7567" s="206"/>
      <c r="AE7567" s="206"/>
      <c r="AF7567" s="206"/>
      <c r="AG7567" s="207"/>
      <c r="AH7567" s="207"/>
      <c r="AI7567" s="207"/>
      <c r="AJ7567" s="208"/>
      <c r="AK7567" s="208"/>
      <c r="AL7567" s="208"/>
      <c r="AM7567" s="206"/>
    </row>
    <row r="7568" spans="1:39">
      <c r="A7568" s="2"/>
      <c r="B7568" s="3"/>
      <c r="C7568" s="4"/>
      <c r="D7568" s="65"/>
      <c r="E7568" s="135"/>
      <c r="F7568" s="6"/>
      <c r="G7568" s="6"/>
      <c r="H7568" s="6"/>
      <c r="I7568" s="6"/>
      <c r="J7568" s="2"/>
      <c r="K7568" s="2"/>
      <c r="L7568" s="3"/>
      <c r="M7568" s="71"/>
      <c r="N7568" s="73"/>
      <c r="O7568" s="70"/>
      <c r="P7568" s="42"/>
      <c r="Q7568" s="3"/>
      <c r="R7568" s="6"/>
      <c r="S7568" s="7"/>
      <c r="T7568" s="1"/>
      <c r="U7568" s="8"/>
      <c r="V7568" s="8"/>
      <c r="W7568" s="80"/>
      <c r="X7568" s="22"/>
      <c r="Y7568" s="4"/>
      <c r="Z7568" s="4"/>
      <c r="AA7568" s="4"/>
      <c r="AB7568" s="66"/>
      <c r="AC7568" s="205"/>
      <c r="AD7568" s="206"/>
      <c r="AE7568" s="206"/>
      <c r="AF7568" s="206"/>
      <c r="AG7568" s="207"/>
      <c r="AH7568" s="207"/>
      <c r="AI7568" s="207"/>
      <c r="AJ7568" s="208"/>
      <c r="AK7568" s="208"/>
      <c r="AL7568" s="208"/>
      <c r="AM7568" s="206"/>
    </row>
    <row r="7569" spans="1:39">
      <c r="A7569" s="2"/>
      <c r="B7569" s="3"/>
      <c r="C7569" s="4"/>
      <c r="D7569" s="65"/>
      <c r="E7569" s="135"/>
      <c r="F7569" s="6"/>
      <c r="G7569" s="6"/>
      <c r="H7569" s="6"/>
      <c r="I7569" s="6"/>
      <c r="J7569" s="2"/>
      <c r="K7569" s="2"/>
      <c r="L7569" s="3"/>
      <c r="M7569" s="71"/>
      <c r="N7569" s="73"/>
      <c r="O7569" s="70"/>
      <c r="P7569" s="42"/>
      <c r="Q7569" s="3"/>
      <c r="R7569" s="6"/>
      <c r="S7569" s="7"/>
      <c r="T7569" s="1"/>
      <c r="U7569" s="8"/>
      <c r="V7569" s="8"/>
      <c r="W7569" s="78"/>
      <c r="X7569" s="22"/>
      <c r="Y7569" s="4"/>
      <c r="Z7569" s="4"/>
      <c r="AA7569" s="4"/>
      <c r="AB7569" s="66"/>
      <c r="AC7569" s="205"/>
      <c r="AD7569" s="206"/>
      <c r="AE7569" s="206"/>
      <c r="AF7569" s="206"/>
      <c r="AG7569" s="207"/>
      <c r="AH7569" s="207"/>
      <c r="AI7569" s="207"/>
      <c r="AJ7569" s="208"/>
      <c r="AK7569" s="208"/>
      <c r="AL7569" s="208"/>
      <c r="AM7569" s="206"/>
    </row>
    <row r="7570" spans="1:39">
      <c r="A7570" s="2"/>
      <c r="B7570" s="3"/>
      <c r="C7570" s="4"/>
      <c r="D7570" s="65"/>
      <c r="E7570" s="135"/>
      <c r="F7570" s="6"/>
      <c r="G7570" s="6"/>
      <c r="H7570" s="6"/>
      <c r="I7570" s="6"/>
      <c r="J7570" s="2"/>
      <c r="K7570" s="2"/>
      <c r="L7570" s="3"/>
      <c r="M7570" s="71"/>
      <c r="N7570" s="73"/>
      <c r="O7570" s="70"/>
      <c r="P7570" s="42"/>
      <c r="Q7570" s="3"/>
      <c r="R7570" s="6"/>
      <c r="S7570" s="7"/>
      <c r="T7570" s="1"/>
      <c r="U7570" s="8"/>
      <c r="V7570" s="8"/>
      <c r="W7570" s="78"/>
      <c r="X7570" s="22"/>
      <c r="Y7570" s="4"/>
      <c r="Z7570" s="4"/>
      <c r="AA7570" s="4"/>
      <c r="AB7570" s="66"/>
      <c r="AC7570" s="205"/>
      <c r="AD7570" s="206"/>
      <c r="AE7570" s="206"/>
      <c r="AF7570" s="206"/>
      <c r="AG7570" s="207"/>
      <c r="AH7570" s="207"/>
      <c r="AI7570" s="207"/>
      <c r="AJ7570" s="208"/>
      <c r="AK7570" s="208"/>
      <c r="AL7570" s="208"/>
      <c r="AM7570" s="206"/>
    </row>
    <row r="7571" spans="1:39">
      <c r="A7571" s="2"/>
      <c r="B7571" s="3"/>
      <c r="C7571" s="4"/>
      <c r="D7571" s="65"/>
      <c r="E7571" s="135"/>
      <c r="F7571" s="6"/>
      <c r="G7571" s="6"/>
      <c r="H7571" s="6"/>
      <c r="I7571" s="6"/>
      <c r="J7571" s="72"/>
      <c r="K7571" s="72"/>
      <c r="L7571" s="3"/>
      <c r="M7571" s="71"/>
      <c r="N7571" s="73"/>
      <c r="O7571" s="69"/>
      <c r="P7571" s="42"/>
      <c r="Q7571" s="3"/>
      <c r="R7571" s="6"/>
      <c r="S7571" s="7"/>
      <c r="T7571" s="1"/>
      <c r="U7571" s="8"/>
      <c r="V7571" s="8"/>
      <c r="W7571" s="81"/>
      <c r="X7571" s="22"/>
      <c r="Y7571" s="70"/>
      <c r="Z7571" s="70"/>
      <c r="AA7571" s="70"/>
      <c r="AB7571" s="66"/>
      <c r="AC7571" s="205"/>
      <c r="AD7571" s="206"/>
      <c r="AE7571" s="206"/>
      <c r="AF7571" s="206"/>
      <c r="AG7571" s="207"/>
      <c r="AH7571" s="207"/>
      <c r="AI7571" s="207"/>
      <c r="AJ7571" s="208"/>
      <c r="AK7571" s="208"/>
      <c r="AL7571" s="208"/>
      <c r="AM7571" s="206"/>
    </row>
    <row r="7572" spans="1:39">
      <c r="A7572" s="2"/>
      <c r="B7572" s="3"/>
      <c r="C7572" s="4"/>
      <c r="D7572" s="65"/>
      <c r="E7572" s="135"/>
      <c r="F7572" s="6"/>
      <c r="G7572" s="6"/>
      <c r="H7572" s="6"/>
      <c r="I7572" s="6"/>
      <c r="J7572" s="8"/>
      <c r="K7572" s="72"/>
      <c r="L7572" s="3"/>
      <c r="M7572" s="71"/>
      <c r="N7572" s="73"/>
      <c r="O7572" s="70"/>
      <c r="P7572" s="42"/>
      <c r="Q7572" s="3"/>
      <c r="R7572" s="6"/>
      <c r="S7572" s="7"/>
      <c r="T7572" s="1"/>
      <c r="U7572" s="8"/>
      <c r="V7572" s="8"/>
      <c r="W7572" s="81"/>
      <c r="X7572" s="22"/>
      <c r="Y7572" s="70"/>
      <c r="Z7572" s="70"/>
      <c r="AA7572" s="70"/>
      <c r="AB7572" s="66"/>
      <c r="AC7572" s="205"/>
      <c r="AD7572" s="206"/>
      <c r="AE7572" s="206"/>
      <c r="AF7572" s="206"/>
      <c r="AG7572" s="207"/>
      <c r="AH7572" s="207"/>
      <c r="AI7572" s="207"/>
      <c r="AJ7572" s="208"/>
      <c r="AK7572" s="208"/>
      <c r="AL7572" s="208"/>
      <c r="AM7572" s="206"/>
    </row>
    <row r="7573" spans="1:39">
      <c r="A7573" s="2"/>
      <c r="B7573" s="3"/>
      <c r="C7573" s="4"/>
      <c r="D7573" s="65"/>
      <c r="E7573" s="135"/>
      <c r="F7573" s="6"/>
      <c r="G7573" s="6"/>
      <c r="H7573" s="6"/>
      <c r="I7573" s="6"/>
      <c r="J7573" s="2"/>
      <c r="K7573" s="8"/>
      <c r="L7573" s="3"/>
      <c r="M7573" s="71"/>
      <c r="N7573" s="73"/>
      <c r="O7573" s="70"/>
      <c r="P7573" s="42"/>
      <c r="Q7573" s="3"/>
      <c r="R7573" s="6"/>
      <c r="S7573" s="7"/>
      <c r="T7573" s="1"/>
      <c r="U7573" s="8"/>
      <c r="V7573" s="8"/>
      <c r="W7573" s="81"/>
      <c r="X7573" s="22"/>
      <c r="Y7573" s="4"/>
      <c r="Z7573" s="4"/>
      <c r="AA7573" s="4"/>
      <c r="AB7573" s="66"/>
      <c r="AC7573" s="205"/>
      <c r="AD7573" s="206"/>
      <c r="AE7573" s="206"/>
      <c r="AF7573" s="206"/>
      <c r="AG7573" s="207"/>
      <c r="AH7573" s="207"/>
      <c r="AI7573" s="207"/>
      <c r="AJ7573" s="208"/>
      <c r="AK7573" s="208"/>
      <c r="AL7573" s="208"/>
      <c r="AM7573" s="206"/>
    </row>
    <row r="7574" spans="1:39">
      <c r="A7574" s="2"/>
      <c r="B7574" s="3"/>
      <c r="C7574" s="4"/>
      <c r="D7574" s="65"/>
      <c r="E7574" s="135"/>
      <c r="F7574" s="6"/>
      <c r="G7574" s="6"/>
      <c r="H7574" s="6"/>
      <c r="I7574" s="6"/>
      <c r="J7574" s="2"/>
      <c r="K7574" s="2"/>
      <c r="L7574" s="3"/>
      <c r="M7574" s="71"/>
      <c r="N7574" s="73"/>
      <c r="O7574" s="70"/>
      <c r="P7574" s="42"/>
      <c r="Q7574" s="3"/>
      <c r="R7574" s="6"/>
      <c r="S7574" s="7"/>
      <c r="T7574" s="1"/>
      <c r="U7574" s="8"/>
      <c r="V7574" s="8"/>
      <c r="W7574" s="81"/>
      <c r="X7574" s="22"/>
      <c r="Y7574" s="4"/>
      <c r="Z7574" s="4"/>
      <c r="AA7574" s="4"/>
      <c r="AB7574" s="66"/>
      <c r="AC7574" s="205"/>
      <c r="AD7574" s="206"/>
      <c r="AE7574" s="206"/>
      <c r="AF7574" s="206"/>
      <c r="AG7574" s="207"/>
      <c r="AH7574" s="207"/>
      <c r="AI7574" s="207"/>
      <c r="AJ7574" s="208"/>
      <c r="AK7574" s="208"/>
      <c r="AL7574" s="208"/>
      <c r="AM7574" s="206"/>
    </row>
    <row r="7575" spans="1:39">
      <c r="A7575" s="2"/>
      <c r="B7575" s="3"/>
      <c r="C7575" s="4"/>
      <c r="D7575" s="65"/>
      <c r="E7575" s="135"/>
      <c r="F7575" s="6"/>
      <c r="G7575" s="6"/>
      <c r="H7575" s="6"/>
      <c r="I7575" s="6"/>
      <c r="J7575" s="2"/>
      <c r="K7575" s="2"/>
      <c r="L7575" s="3"/>
      <c r="M7575" s="71"/>
      <c r="N7575" s="73"/>
      <c r="O7575" s="70"/>
      <c r="P7575" s="42"/>
      <c r="Q7575" s="3"/>
      <c r="R7575" s="6"/>
      <c r="S7575" s="7"/>
      <c r="T7575" s="1"/>
      <c r="U7575" s="8"/>
      <c r="V7575" s="8"/>
      <c r="W7575" s="81"/>
      <c r="X7575" s="22"/>
      <c r="Y7575" s="4"/>
      <c r="Z7575" s="4"/>
      <c r="AA7575" s="4"/>
      <c r="AB7575" s="66"/>
      <c r="AC7575" s="205"/>
      <c r="AD7575" s="206"/>
      <c r="AE7575" s="206"/>
      <c r="AF7575" s="206"/>
      <c r="AG7575" s="207"/>
      <c r="AH7575" s="207"/>
      <c r="AI7575" s="207"/>
      <c r="AJ7575" s="208"/>
      <c r="AK7575" s="208"/>
      <c r="AL7575" s="208"/>
      <c r="AM7575" s="206"/>
    </row>
    <row r="7576" spans="1:39">
      <c r="A7576" s="2"/>
      <c r="B7576" s="3"/>
      <c r="C7576" s="4"/>
      <c r="D7576" s="65"/>
      <c r="E7576" s="135"/>
      <c r="F7576" s="6"/>
      <c r="G7576" s="6"/>
      <c r="H7576" s="6"/>
      <c r="I7576" s="6"/>
      <c r="J7576" s="2"/>
      <c r="K7576" s="2"/>
      <c r="L7576" s="3"/>
      <c r="M7576" s="71"/>
      <c r="N7576" s="73"/>
      <c r="O7576" s="70"/>
      <c r="P7576" s="42"/>
      <c r="Q7576" s="3"/>
      <c r="R7576" s="6"/>
      <c r="S7576" s="7"/>
      <c r="T7576" s="1"/>
      <c r="U7576" s="8"/>
      <c r="V7576" s="8"/>
      <c r="W7576" s="81"/>
      <c r="X7576" s="22"/>
      <c r="Y7576" s="4"/>
      <c r="Z7576" s="4"/>
      <c r="AA7576" s="4"/>
      <c r="AB7576" s="66"/>
      <c r="AC7576" s="205"/>
      <c r="AD7576" s="206"/>
      <c r="AE7576" s="206"/>
      <c r="AF7576" s="206"/>
      <c r="AG7576" s="207"/>
      <c r="AH7576" s="207"/>
      <c r="AI7576" s="207"/>
      <c r="AJ7576" s="208"/>
      <c r="AK7576" s="208"/>
      <c r="AL7576" s="208"/>
      <c r="AM7576" s="206"/>
    </row>
    <row r="7577" spans="1:39">
      <c r="A7577" s="2"/>
      <c r="B7577" s="3"/>
      <c r="C7577" s="4"/>
      <c r="D7577" s="65"/>
      <c r="E7577" s="135"/>
      <c r="F7577" s="6"/>
      <c r="G7577" s="6"/>
      <c r="H7577" s="6"/>
      <c r="I7577" s="6"/>
      <c r="J7577" s="2"/>
      <c r="K7577" s="2"/>
      <c r="L7577" s="3"/>
      <c r="M7577" s="71"/>
      <c r="N7577" s="73"/>
      <c r="O7577" s="70"/>
      <c r="P7577" s="42"/>
      <c r="Q7577" s="3"/>
      <c r="R7577" s="6"/>
      <c r="S7577" s="7"/>
      <c r="T7577" s="1"/>
      <c r="U7577" s="8"/>
      <c r="V7577" s="8"/>
      <c r="W7577" s="81"/>
      <c r="X7577" s="22"/>
      <c r="Y7577" s="4"/>
      <c r="Z7577" s="4"/>
      <c r="AA7577" s="4"/>
      <c r="AB7577" s="66"/>
      <c r="AC7577" s="205"/>
      <c r="AD7577" s="206"/>
      <c r="AE7577" s="206"/>
      <c r="AF7577" s="206"/>
      <c r="AG7577" s="207"/>
      <c r="AH7577" s="207"/>
      <c r="AI7577" s="207"/>
      <c r="AJ7577" s="208"/>
      <c r="AK7577" s="208"/>
      <c r="AL7577" s="208"/>
      <c r="AM7577" s="206"/>
    </row>
    <row r="7578" spans="1:39">
      <c r="A7578" s="2"/>
      <c r="B7578" s="3"/>
      <c r="C7578" s="4"/>
      <c r="D7578" s="65"/>
      <c r="E7578" s="135"/>
      <c r="F7578" s="6"/>
      <c r="G7578" s="6"/>
      <c r="H7578" s="6"/>
      <c r="I7578" s="6"/>
      <c r="J7578" s="2"/>
      <c r="K7578" s="2"/>
      <c r="L7578" s="3"/>
      <c r="M7578" s="71"/>
      <c r="N7578" s="73"/>
      <c r="O7578" s="70"/>
      <c r="P7578" s="42"/>
      <c r="Q7578" s="3"/>
      <c r="R7578" s="6"/>
      <c r="S7578" s="7"/>
      <c r="T7578" s="1"/>
      <c r="U7578" s="8"/>
      <c r="V7578" s="8"/>
      <c r="W7578" s="81"/>
      <c r="X7578" s="22"/>
      <c r="Y7578" s="4"/>
      <c r="Z7578" s="4"/>
      <c r="AA7578" s="4"/>
      <c r="AB7578" s="66"/>
      <c r="AC7578" s="205"/>
      <c r="AD7578" s="206"/>
      <c r="AE7578" s="206"/>
      <c r="AF7578" s="206"/>
      <c r="AG7578" s="207"/>
      <c r="AH7578" s="207"/>
      <c r="AI7578" s="207"/>
      <c r="AJ7578" s="208"/>
      <c r="AK7578" s="208"/>
      <c r="AL7578" s="208"/>
      <c r="AM7578" s="206"/>
    </row>
    <row r="7579" spans="1:39">
      <c r="A7579" s="2"/>
      <c r="B7579" s="3"/>
      <c r="C7579" s="4"/>
      <c r="D7579" s="65"/>
      <c r="E7579" s="135"/>
      <c r="F7579" s="6"/>
      <c r="G7579" s="6"/>
      <c r="H7579" s="6"/>
      <c r="I7579" s="6"/>
      <c r="J7579" s="2"/>
      <c r="K7579" s="2"/>
      <c r="L7579" s="3"/>
      <c r="M7579" s="71"/>
      <c r="N7579" s="73"/>
      <c r="O7579" s="70"/>
      <c r="P7579" s="42"/>
      <c r="Q7579" s="3"/>
      <c r="R7579" s="6"/>
      <c r="S7579" s="7"/>
      <c r="T7579" s="1"/>
      <c r="U7579" s="8"/>
      <c r="V7579" s="8"/>
      <c r="W7579" s="81"/>
      <c r="X7579" s="22"/>
      <c r="Y7579" s="4"/>
      <c r="Z7579" s="4"/>
      <c r="AA7579" s="4"/>
      <c r="AB7579" s="66"/>
      <c r="AC7579" s="205"/>
      <c r="AD7579" s="206"/>
      <c r="AE7579" s="206"/>
      <c r="AF7579" s="206"/>
      <c r="AG7579" s="207"/>
      <c r="AH7579" s="207"/>
      <c r="AI7579" s="207"/>
      <c r="AJ7579" s="208"/>
      <c r="AK7579" s="208"/>
      <c r="AL7579" s="208"/>
      <c r="AM7579" s="206"/>
    </row>
    <row r="7580" spans="1:39">
      <c r="A7580" s="2"/>
      <c r="B7580" s="3"/>
      <c r="C7580" s="4"/>
      <c r="D7580" s="65"/>
      <c r="E7580" s="135"/>
      <c r="F7580" s="6"/>
      <c r="G7580" s="6"/>
      <c r="H7580" s="6"/>
      <c r="I7580" s="6"/>
      <c r="J7580" s="2"/>
      <c r="K7580" s="2"/>
      <c r="L7580" s="3"/>
      <c r="M7580" s="71"/>
      <c r="N7580" s="73"/>
      <c r="O7580" s="70"/>
      <c r="P7580" s="42"/>
      <c r="Q7580" s="3"/>
      <c r="R7580" s="6"/>
      <c r="S7580" s="7"/>
      <c r="T7580" s="1"/>
      <c r="U7580" s="8"/>
      <c r="V7580" s="8"/>
      <c r="W7580" s="81"/>
      <c r="X7580" s="22"/>
      <c r="Y7580" s="4"/>
      <c r="Z7580" s="4"/>
      <c r="AA7580" s="4"/>
      <c r="AB7580" s="66"/>
      <c r="AC7580" s="205"/>
      <c r="AD7580" s="206"/>
      <c r="AE7580" s="206"/>
      <c r="AF7580" s="206"/>
      <c r="AG7580" s="207"/>
      <c r="AH7580" s="207"/>
      <c r="AI7580" s="207"/>
      <c r="AJ7580" s="208"/>
      <c r="AK7580" s="208"/>
      <c r="AL7580" s="208"/>
      <c r="AM7580" s="206"/>
    </row>
    <row r="7581" spans="1:39">
      <c r="A7581" s="2"/>
      <c r="B7581" s="3"/>
      <c r="C7581" s="4"/>
      <c r="D7581" s="65"/>
      <c r="E7581" s="135"/>
      <c r="F7581" s="6"/>
      <c r="G7581" s="6"/>
      <c r="H7581" s="6"/>
      <c r="I7581" s="6"/>
      <c r="J7581" s="2"/>
      <c r="K7581" s="2"/>
      <c r="L7581" s="3"/>
      <c r="M7581" s="71"/>
      <c r="N7581" s="73"/>
      <c r="O7581" s="70"/>
      <c r="P7581" s="42"/>
      <c r="Q7581" s="3"/>
      <c r="R7581" s="6"/>
      <c r="S7581" s="7"/>
      <c r="T7581" s="1"/>
      <c r="U7581" s="8"/>
      <c r="V7581" s="8"/>
      <c r="W7581" s="81"/>
      <c r="X7581" s="22"/>
      <c r="Y7581" s="4"/>
      <c r="Z7581" s="4"/>
      <c r="AA7581" s="4"/>
      <c r="AB7581" s="66"/>
      <c r="AC7581" s="205"/>
      <c r="AD7581" s="206"/>
      <c r="AE7581" s="206"/>
      <c r="AF7581" s="206"/>
      <c r="AG7581" s="207"/>
      <c r="AH7581" s="207"/>
      <c r="AI7581" s="207"/>
      <c r="AJ7581" s="208"/>
      <c r="AK7581" s="208"/>
      <c r="AL7581" s="208"/>
      <c r="AM7581" s="206"/>
    </row>
    <row r="7582" spans="1:39">
      <c r="A7582" s="2"/>
      <c r="B7582" s="3"/>
      <c r="C7582" s="4"/>
      <c r="D7582" s="65"/>
      <c r="E7582" s="135"/>
      <c r="F7582" s="6"/>
      <c r="G7582" s="6"/>
      <c r="H7582" s="6"/>
      <c r="I7582" s="6"/>
      <c r="J7582" s="72"/>
      <c r="K7582" s="63"/>
      <c r="L7582" s="3"/>
      <c r="M7582" s="71"/>
      <c r="N7582" s="73"/>
      <c r="O7582" s="70"/>
      <c r="P7582" s="42"/>
      <c r="Q7582" s="3"/>
      <c r="R7582" s="6"/>
      <c r="S7582" s="7"/>
      <c r="T7582" s="1"/>
      <c r="U7582" s="8"/>
      <c r="V7582" s="8"/>
      <c r="W7582" s="78"/>
      <c r="X7582" s="22"/>
      <c r="Y7582" s="64"/>
      <c r="Z7582" s="64"/>
      <c r="AA7582" s="64"/>
      <c r="AB7582" s="66"/>
      <c r="AC7582" s="205"/>
      <c r="AD7582" s="206"/>
      <c r="AE7582" s="206"/>
      <c r="AF7582" s="209"/>
      <c r="AG7582" s="207"/>
      <c r="AH7582" s="210"/>
      <c r="AI7582" s="207"/>
      <c r="AJ7582" s="208"/>
      <c r="AK7582" s="208"/>
      <c r="AL7582" s="208"/>
      <c r="AM7582" s="206"/>
    </row>
    <row r="7583" spans="1:39">
      <c r="A7583" s="2"/>
      <c r="B7583" s="3"/>
      <c r="C7583" s="4"/>
      <c r="D7583" s="65"/>
      <c r="E7583" s="135"/>
      <c r="F7583" s="6"/>
      <c r="G7583" s="6"/>
      <c r="H7583" s="6"/>
      <c r="I7583" s="6"/>
      <c r="J7583" s="8"/>
      <c r="K7583" s="72"/>
      <c r="L7583" s="3"/>
      <c r="M7583" s="71"/>
      <c r="N7583" s="73"/>
      <c r="O7583" s="70"/>
      <c r="P7583" s="42"/>
      <c r="Q7583" s="3"/>
      <c r="R7583" s="6"/>
      <c r="S7583" s="7"/>
      <c r="T7583" s="1"/>
      <c r="U7583" s="8"/>
      <c r="V7583" s="8"/>
      <c r="W7583" s="78"/>
      <c r="X7583" s="22"/>
      <c r="Y7583" s="70"/>
      <c r="Z7583" s="70"/>
      <c r="AA7583" s="70"/>
      <c r="AB7583" s="66"/>
      <c r="AC7583" s="205"/>
      <c r="AD7583" s="206"/>
      <c r="AE7583" s="206"/>
      <c r="AF7583" s="209"/>
      <c r="AG7583" s="207"/>
      <c r="AH7583" s="210"/>
      <c r="AI7583" s="207"/>
      <c r="AJ7583" s="208"/>
      <c r="AK7583" s="208"/>
      <c r="AL7583" s="208"/>
      <c r="AM7583" s="206"/>
    </row>
    <row r="7584" spans="1:39">
      <c r="A7584" s="2"/>
      <c r="B7584" s="3"/>
      <c r="C7584" s="4"/>
      <c r="D7584" s="65"/>
      <c r="E7584" s="135"/>
      <c r="F7584" s="6"/>
      <c r="G7584" s="6"/>
      <c r="H7584" s="6"/>
      <c r="I7584" s="6"/>
      <c r="J7584" s="2"/>
      <c r="K7584" s="8"/>
      <c r="L7584" s="3"/>
      <c r="M7584" s="71"/>
      <c r="N7584" s="73"/>
      <c r="O7584" s="70"/>
      <c r="P7584" s="42"/>
      <c r="Q7584" s="3"/>
      <c r="R7584" s="6"/>
      <c r="S7584" s="7"/>
      <c r="T7584" s="1"/>
      <c r="U7584" s="8"/>
      <c r="V7584" s="8"/>
      <c r="W7584" s="78"/>
      <c r="X7584" s="22"/>
      <c r="Y7584" s="4"/>
      <c r="Z7584" s="4"/>
      <c r="AA7584" s="4"/>
      <c r="AB7584" s="66"/>
      <c r="AC7584" s="205"/>
      <c r="AD7584" s="206"/>
      <c r="AE7584" s="206"/>
      <c r="AF7584" s="209"/>
      <c r="AG7584" s="207"/>
      <c r="AH7584" s="210"/>
      <c r="AI7584" s="207"/>
      <c r="AJ7584" s="208"/>
      <c r="AK7584" s="208"/>
      <c r="AL7584" s="208"/>
      <c r="AM7584" s="206"/>
    </row>
    <row r="7585" spans="1:39">
      <c r="A7585" s="2"/>
      <c r="B7585" s="3"/>
      <c r="C7585" s="4"/>
      <c r="D7585" s="65"/>
      <c r="E7585" s="135"/>
      <c r="F7585" s="6"/>
      <c r="G7585" s="6"/>
      <c r="H7585" s="6"/>
      <c r="I7585" s="6"/>
      <c r="J7585" s="2"/>
      <c r="K7585" s="8"/>
      <c r="L7585" s="3"/>
      <c r="M7585" s="71"/>
      <c r="N7585" s="73"/>
      <c r="O7585" s="70"/>
      <c r="P7585" s="42"/>
      <c r="Q7585" s="3"/>
      <c r="R7585" s="6"/>
      <c r="S7585" s="7"/>
      <c r="T7585" s="1"/>
      <c r="U7585" s="8"/>
      <c r="V7585" s="8"/>
      <c r="W7585" s="80"/>
      <c r="X7585" s="22"/>
      <c r="Y7585" s="4"/>
      <c r="Z7585" s="4"/>
      <c r="AA7585" s="4"/>
      <c r="AB7585" s="66"/>
      <c r="AC7585" s="205"/>
      <c r="AD7585" s="206"/>
      <c r="AE7585" s="206"/>
      <c r="AF7585" s="209"/>
      <c r="AG7585" s="207"/>
      <c r="AH7585" s="210"/>
      <c r="AI7585" s="207"/>
      <c r="AJ7585" s="208"/>
      <c r="AK7585" s="208"/>
      <c r="AL7585" s="208"/>
      <c r="AM7585" s="206"/>
    </row>
    <row r="7586" spans="1:39">
      <c r="A7586" s="2"/>
      <c r="B7586" s="3"/>
      <c r="C7586" s="4"/>
      <c r="D7586" s="65"/>
      <c r="E7586" s="135"/>
      <c r="F7586" s="6"/>
      <c r="G7586" s="6"/>
      <c r="H7586" s="6"/>
      <c r="I7586" s="6"/>
      <c r="J7586" s="2"/>
      <c r="K7586" s="2"/>
      <c r="L7586" s="3"/>
      <c r="M7586" s="71"/>
      <c r="N7586" s="73"/>
      <c r="O7586" s="70"/>
      <c r="P7586" s="42"/>
      <c r="Q7586" s="3"/>
      <c r="R7586" s="6"/>
      <c r="S7586" s="7"/>
      <c r="T7586" s="1"/>
      <c r="U7586" s="8"/>
      <c r="V7586" s="8"/>
      <c r="W7586" s="78"/>
      <c r="X7586" s="22"/>
      <c r="Y7586" s="4"/>
      <c r="Z7586" s="4"/>
      <c r="AA7586" s="4"/>
      <c r="AB7586" s="66"/>
      <c r="AC7586" s="205"/>
      <c r="AD7586" s="206"/>
      <c r="AE7586" s="206"/>
      <c r="AF7586" s="209"/>
      <c r="AG7586" s="207"/>
      <c r="AH7586" s="210"/>
      <c r="AI7586" s="207"/>
      <c r="AJ7586" s="208"/>
      <c r="AK7586" s="208"/>
      <c r="AL7586" s="208"/>
      <c r="AM7586" s="206"/>
    </row>
    <row r="7587" spans="1:39">
      <c r="A7587" s="2"/>
      <c r="B7587" s="3"/>
      <c r="C7587" s="4"/>
      <c r="D7587" s="65"/>
      <c r="E7587" s="135"/>
      <c r="F7587" s="6"/>
      <c r="G7587" s="6"/>
      <c r="H7587" s="6"/>
      <c r="I7587" s="6"/>
      <c r="J7587" s="2"/>
      <c r="K7587" s="2"/>
      <c r="L7587" s="3"/>
      <c r="M7587" s="71"/>
      <c r="N7587" s="73"/>
      <c r="O7587" s="70"/>
      <c r="P7587" s="42"/>
      <c r="Q7587" s="3"/>
      <c r="R7587" s="6"/>
      <c r="S7587" s="7"/>
      <c r="T7587" s="1"/>
      <c r="U7587" s="8"/>
      <c r="V7587" s="8"/>
      <c r="W7587" s="80"/>
      <c r="X7587" s="22"/>
      <c r="Y7587" s="4"/>
      <c r="Z7587" s="4"/>
      <c r="AA7587" s="4"/>
      <c r="AB7587" s="66"/>
      <c r="AC7587" s="205"/>
      <c r="AD7587" s="206"/>
      <c r="AE7587" s="206"/>
      <c r="AF7587" s="209"/>
      <c r="AG7587" s="207"/>
      <c r="AH7587" s="210"/>
      <c r="AI7587" s="207"/>
      <c r="AJ7587" s="208"/>
      <c r="AK7587" s="208"/>
      <c r="AL7587" s="208"/>
      <c r="AM7587" s="206"/>
    </row>
    <row r="7588" spans="1:39">
      <c r="A7588" s="2"/>
      <c r="B7588" s="3"/>
      <c r="C7588" s="4"/>
      <c r="D7588" s="65"/>
      <c r="E7588" s="135"/>
      <c r="F7588" s="6"/>
      <c r="G7588" s="6"/>
      <c r="H7588" s="6"/>
      <c r="I7588" s="6"/>
      <c r="J7588" s="2"/>
      <c r="K7588" s="2"/>
      <c r="L7588" s="3"/>
      <c r="M7588" s="71"/>
      <c r="N7588" s="73"/>
      <c r="O7588" s="70"/>
      <c r="P7588" s="42"/>
      <c r="Q7588" s="3"/>
      <c r="R7588" s="6"/>
      <c r="S7588" s="7"/>
      <c r="T7588" s="1"/>
      <c r="U7588" s="8"/>
      <c r="V7588" s="8"/>
      <c r="W7588" s="78"/>
      <c r="X7588" s="22"/>
      <c r="Y7588" s="4"/>
      <c r="Z7588" s="4"/>
      <c r="AA7588" s="4"/>
      <c r="AB7588" s="66"/>
      <c r="AC7588" s="205"/>
      <c r="AD7588" s="206"/>
      <c r="AE7588" s="206"/>
      <c r="AF7588" s="209"/>
      <c r="AG7588" s="207"/>
      <c r="AH7588" s="210"/>
      <c r="AI7588" s="207"/>
      <c r="AJ7588" s="208"/>
      <c r="AK7588" s="208"/>
      <c r="AL7588" s="208"/>
      <c r="AM7588" s="206"/>
    </row>
    <row r="7589" spans="1:39">
      <c r="A7589" s="2"/>
      <c r="B7589" s="3"/>
      <c r="C7589" s="4"/>
      <c r="D7589" s="65"/>
      <c r="E7589" s="135"/>
      <c r="F7589" s="6"/>
      <c r="G7589" s="6"/>
      <c r="H7589" s="6"/>
      <c r="I7589" s="6"/>
      <c r="J7589" s="2"/>
      <c r="K7589" s="2"/>
      <c r="L7589" s="3"/>
      <c r="M7589" s="71"/>
      <c r="N7589" s="73"/>
      <c r="O7589" s="70"/>
      <c r="P7589" s="42"/>
      <c r="Q7589" s="3"/>
      <c r="R7589" s="6"/>
      <c r="S7589" s="7"/>
      <c r="T7589" s="1"/>
      <c r="U7589" s="8"/>
      <c r="V7589" s="8"/>
      <c r="W7589" s="80"/>
      <c r="X7589" s="22"/>
      <c r="Y7589" s="4"/>
      <c r="Z7589" s="4"/>
      <c r="AA7589" s="4"/>
      <c r="AB7589" s="66"/>
      <c r="AC7589" s="205"/>
      <c r="AD7589" s="206"/>
      <c r="AE7589" s="206"/>
      <c r="AF7589" s="209"/>
      <c r="AG7589" s="207"/>
      <c r="AH7589" s="210"/>
      <c r="AI7589" s="207"/>
      <c r="AJ7589" s="208"/>
      <c r="AK7589" s="208"/>
      <c r="AL7589" s="208"/>
      <c r="AM7589" s="206"/>
    </row>
    <row r="7590" spans="1:39">
      <c r="A7590" s="2"/>
      <c r="B7590" s="3"/>
      <c r="C7590" s="4"/>
      <c r="D7590" s="65"/>
      <c r="E7590" s="135"/>
      <c r="F7590" s="6"/>
      <c r="G7590" s="6"/>
      <c r="H7590" s="6"/>
      <c r="I7590" s="6"/>
      <c r="J7590" s="2"/>
      <c r="K7590" s="2"/>
      <c r="L7590" s="3"/>
      <c r="M7590" s="71"/>
      <c r="N7590" s="73"/>
      <c r="O7590" s="70"/>
      <c r="P7590" s="42"/>
      <c r="Q7590" s="3"/>
      <c r="R7590" s="6"/>
      <c r="S7590" s="7"/>
      <c r="T7590" s="1"/>
      <c r="U7590" s="8"/>
      <c r="V7590" s="8"/>
      <c r="W7590" s="78"/>
      <c r="X7590" s="22"/>
      <c r="Y7590" s="4"/>
      <c r="Z7590" s="4"/>
      <c r="AA7590" s="4"/>
      <c r="AB7590" s="66"/>
      <c r="AC7590" s="205"/>
      <c r="AD7590" s="206"/>
      <c r="AE7590" s="206"/>
      <c r="AF7590" s="209"/>
      <c r="AG7590" s="207"/>
      <c r="AH7590" s="210"/>
      <c r="AI7590" s="207"/>
      <c r="AJ7590" s="208"/>
      <c r="AK7590" s="208"/>
      <c r="AL7590" s="208"/>
      <c r="AM7590" s="206"/>
    </row>
    <row r="7591" spans="1:39">
      <c r="A7591" s="2"/>
      <c r="B7591" s="3"/>
      <c r="C7591" s="4"/>
      <c r="D7591" s="65"/>
      <c r="E7591" s="135"/>
      <c r="F7591" s="6"/>
      <c r="G7591" s="6"/>
      <c r="H7591" s="6"/>
      <c r="I7591" s="6"/>
      <c r="J7591" s="2"/>
      <c r="K7591" s="2"/>
      <c r="L7591" s="3"/>
      <c r="M7591" s="71"/>
      <c r="N7591" s="73"/>
      <c r="O7591" s="70"/>
      <c r="P7591" s="42"/>
      <c r="Q7591" s="3"/>
      <c r="R7591" s="6"/>
      <c r="S7591" s="7"/>
      <c r="T7591" s="1"/>
      <c r="U7591" s="8"/>
      <c r="V7591" s="8"/>
      <c r="W7591" s="79"/>
      <c r="X7591" s="22"/>
      <c r="Y7591" s="4"/>
      <c r="Z7591" s="4"/>
      <c r="AA7591" s="4"/>
      <c r="AB7591" s="66"/>
      <c r="AC7591" s="205"/>
      <c r="AD7591" s="206"/>
      <c r="AE7591" s="206"/>
      <c r="AF7591" s="209"/>
      <c r="AG7591" s="207"/>
      <c r="AH7591" s="210"/>
      <c r="AI7591" s="207"/>
      <c r="AJ7591" s="208"/>
      <c r="AK7591" s="208"/>
      <c r="AL7591" s="208"/>
      <c r="AM7591" s="206"/>
    </row>
    <row r="7592" spans="1:39">
      <c r="A7592" s="2"/>
      <c r="B7592" s="3"/>
      <c r="C7592" s="4"/>
      <c r="D7592" s="65"/>
      <c r="E7592" s="135"/>
      <c r="F7592" s="6"/>
      <c r="G7592" s="6"/>
      <c r="H7592" s="6"/>
      <c r="I7592" s="6"/>
      <c r="J7592" s="2"/>
      <c r="K7592" s="2"/>
      <c r="L7592" s="3"/>
      <c r="M7592" s="71"/>
      <c r="N7592" s="73"/>
      <c r="O7592" s="86"/>
      <c r="P7592" s="42"/>
      <c r="Q7592" s="3"/>
      <c r="R7592" s="6"/>
      <c r="S7592" s="7"/>
      <c r="T7592" s="1"/>
      <c r="U7592" s="8"/>
      <c r="V7592" s="8"/>
      <c r="W7592" s="78"/>
      <c r="X7592" s="22"/>
      <c r="Y7592" s="4"/>
      <c r="Z7592" s="4"/>
      <c r="AA7592" s="4"/>
      <c r="AB7592" s="66"/>
      <c r="AC7592" s="205"/>
      <c r="AD7592" s="206"/>
      <c r="AE7592" s="206"/>
      <c r="AF7592" s="209"/>
      <c r="AG7592" s="207"/>
      <c r="AH7592" s="210"/>
      <c r="AI7592" s="207"/>
      <c r="AJ7592" s="208"/>
      <c r="AK7592" s="208"/>
      <c r="AL7592" s="208"/>
      <c r="AM7592" s="206"/>
    </row>
    <row r="7593" spans="1:39">
      <c r="A7593" s="2"/>
      <c r="B7593" s="3"/>
      <c r="C7593" s="4"/>
      <c r="D7593" s="65"/>
      <c r="E7593" s="135"/>
      <c r="F7593" s="6"/>
      <c r="G7593" s="6"/>
      <c r="H7593" s="6"/>
      <c r="I7593" s="6"/>
      <c r="J7593" s="2"/>
      <c r="K7593" s="2"/>
      <c r="L7593" s="3"/>
      <c r="M7593" s="71"/>
      <c r="N7593" s="73"/>
      <c r="O7593" s="70"/>
      <c r="P7593" s="42"/>
      <c r="Q7593" s="3"/>
      <c r="R7593" s="6"/>
      <c r="S7593" s="7"/>
      <c r="T7593" s="1"/>
      <c r="U7593" s="8"/>
      <c r="V7593" s="8"/>
      <c r="W7593" s="80"/>
      <c r="X7593" s="22"/>
      <c r="Y7593" s="4"/>
      <c r="Z7593" s="4"/>
      <c r="AA7593" s="4"/>
      <c r="AB7593" s="66"/>
      <c r="AC7593" s="205"/>
      <c r="AD7593" s="206"/>
      <c r="AE7593" s="206"/>
      <c r="AF7593" s="209"/>
      <c r="AG7593" s="207"/>
      <c r="AH7593" s="210"/>
      <c r="AI7593" s="207"/>
      <c r="AJ7593" s="208"/>
      <c r="AK7593" s="208"/>
      <c r="AL7593" s="208"/>
      <c r="AM7593" s="206"/>
    </row>
    <row r="7594" spans="1:39">
      <c r="A7594" s="2"/>
      <c r="B7594" s="3"/>
      <c r="C7594" s="4"/>
      <c r="D7594" s="65"/>
      <c r="E7594" s="135"/>
      <c r="F7594" s="6"/>
      <c r="G7594" s="6"/>
      <c r="H7594" s="6"/>
      <c r="I7594" s="6"/>
      <c r="J7594" s="2"/>
      <c r="K7594" s="2"/>
      <c r="L7594" s="3"/>
      <c r="M7594" s="71"/>
      <c r="N7594" s="73"/>
      <c r="O7594" s="70"/>
      <c r="P7594" s="42"/>
      <c r="Q7594" s="3"/>
      <c r="R7594" s="6"/>
      <c r="S7594" s="7"/>
      <c r="T7594" s="1"/>
      <c r="U7594" s="8"/>
      <c r="V7594" s="8"/>
      <c r="W7594" s="78"/>
      <c r="X7594" s="22"/>
      <c r="Y7594" s="4"/>
      <c r="Z7594" s="4"/>
      <c r="AA7594" s="4"/>
      <c r="AB7594" s="66"/>
      <c r="AC7594" s="205"/>
      <c r="AD7594" s="206"/>
      <c r="AE7594" s="206"/>
      <c r="AF7594" s="209"/>
      <c r="AG7594" s="207"/>
      <c r="AH7594" s="210"/>
      <c r="AI7594" s="207"/>
      <c r="AJ7594" s="208"/>
      <c r="AK7594" s="208"/>
      <c r="AL7594" s="208"/>
      <c r="AM7594" s="206"/>
    </row>
    <row r="7595" spans="1:39">
      <c r="A7595" s="2"/>
      <c r="B7595" s="3"/>
      <c r="C7595" s="4"/>
      <c r="D7595" s="65"/>
      <c r="E7595" s="135"/>
      <c r="F7595" s="6"/>
      <c r="G7595" s="6"/>
      <c r="H7595" s="6"/>
      <c r="I7595" s="6"/>
      <c r="J7595" s="2"/>
      <c r="K7595" s="2"/>
      <c r="L7595" s="3"/>
      <c r="M7595" s="71"/>
      <c r="N7595" s="73"/>
      <c r="O7595" s="70"/>
      <c r="P7595" s="42"/>
      <c r="Q7595" s="3"/>
      <c r="R7595" s="6"/>
      <c r="S7595" s="7"/>
      <c r="T7595" s="1"/>
      <c r="U7595" s="8"/>
      <c r="V7595" s="8"/>
      <c r="W7595" s="80"/>
      <c r="X7595" s="22"/>
      <c r="Y7595" s="4"/>
      <c r="Z7595" s="4"/>
      <c r="AA7595" s="4"/>
      <c r="AB7595" s="66"/>
      <c r="AC7595" s="205"/>
      <c r="AD7595" s="206"/>
      <c r="AE7595" s="206"/>
      <c r="AF7595" s="209"/>
      <c r="AG7595" s="207"/>
      <c r="AH7595" s="210"/>
      <c r="AI7595" s="207"/>
      <c r="AJ7595" s="208"/>
      <c r="AK7595" s="208"/>
      <c r="AL7595" s="208"/>
      <c r="AM7595" s="206"/>
    </row>
    <row r="7596" spans="1:39">
      <c r="A7596" s="2"/>
      <c r="B7596" s="3"/>
      <c r="C7596" s="4"/>
      <c r="D7596" s="65"/>
      <c r="E7596" s="135"/>
      <c r="F7596" s="6"/>
      <c r="G7596" s="6"/>
      <c r="H7596" s="6"/>
      <c r="I7596" s="6"/>
      <c r="J7596" s="2"/>
      <c r="K7596" s="2"/>
      <c r="L7596" s="3"/>
      <c r="M7596" s="71"/>
      <c r="N7596" s="73"/>
      <c r="O7596" s="70"/>
      <c r="P7596" s="42"/>
      <c r="Q7596" s="3"/>
      <c r="R7596" s="6"/>
      <c r="S7596" s="7"/>
      <c r="T7596" s="1"/>
      <c r="U7596" s="8"/>
      <c r="V7596" s="8"/>
      <c r="W7596" s="80"/>
      <c r="X7596" s="22"/>
      <c r="Y7596" s="4"/>
      <c r="Z7596" s="4"/>
      <c r="AA7596" s="4"/>
      <c r="AB7596" s="66"/>
      <c r="AC7596" s="205"/>
      <c r="AD7596" s="206"/>
      <c r="AE7596" s="206"/>
      <c r="AF7596" s="209"/>
      <c r="AG7596" s="207"/>
      <c r="AH7596" s="210"/>
      <c r="AI7596" s="207"/>
      <c r="AJ7596" s="208"/>
      <c r="AK7596" s="208"/>
      <c r="AL7596" s="208"/>
      <c r="AM7596" s="206"/>
    </row>
    <row r="7597" spans="1:39">
      <c r="A7597" s="2"/>
      <c r="B7597" s="3"/>
      <c r="C7597" s="4"/>
      <c r="D7597" s="65"/>
      <c r="E7597" s="135"/>
      <c r="F7597" s="6"/>
      <c r="G7597" s="6"/>
      <c r="H7597" s="6"/>
      <c r="I7597" s="6"/>
      <c r="J7597" s="2"/>
      <c r="K7597" s="2"/>
      <c r="L7597" s="3"/>
      <c r="M7597" s="71"/>
      <c r="N7597" s="73"/>
      <c r="O7597" s="70"/>
      <c r="P7597" s="42"/>
      <c r="Q7597" s="3"/>
      <c r="R7597" s="6"/>
      <c r="S7597" s="7"/>
      <c r="T7597" s="1"/>
      <c r="U7597" s="8"/>
      <c r="V7597" s="8"/>
      <c r="W7597" s="79"/>
      <c r="X7597" s="22"/>
      <c r="Y7597" s="4"/>
      <c r="Z7597" s="4"/>
      <c r="AA7597" s="4"/>
      <c r="AB7597" s="66"/>
      <c r="AC7597" s="205"/>
      <c r="AD7597" s="206"/>
      <c r="AE7597" s="206"/>
      <c r="AF7597" s="209"/>
      <c r="AG7597" s="207"/>
      <c r="AH7597" s="210"/>
      <c r="AI7597" s="207"/>
      <c r="AJ7597" s="208"/>
      <c r="AK7597" s="208"/>
      <c r="AL7597" s="208"/>
      <c r="AM7597" s="206"/>
    </row>
    <row r="7598" spans="1:39">
      <c r="A7598" s="2"/>
      <c r="B7598" s="3"/>
      <c r="C7598" s="4"/>
      <c r="D7598" s="65"/>
      <c r="E7598" s="135"/>
      <c r="F7598" s="6"/>
      <c r="G7598" s="6"/>
      <c r="H7598" s="6"/>
      <c r="I7598" s="6"/>
      <c r="J7598" s="2"/>
      <c r="K7598" s="2"/>
      <c r="L7598" s="3"/>
      <c r="M7598" s="71"/>
      <c r="N7598" s="73"/>
      <c r="O7598" s="70"/>
      <c r="P7598" s="42"/>
      <c r="Q7598" s="3"/>
      <c r="R7598" s="6"/>
      <c r="S7598" s="7"/>
      <c r="T7598" s="1"/>
      <c r="U7598" s="8"/>
      <c r="V7598" s="8"/>
      <c r="W7598" s="78"/>
      <c r="X7598" s="22"/>
      <c r="Y7598" s="4"/>
      <c r="Z7598" s="4"/>
      <c r="AA7598" s="4"/>
      <c r="AB7598" s="66"/>
      <c r="AC7598" s="205"/>
      <c r="AD7598" s="206"/>
      <c r="AE7598" s="206"/>
      <c r="AF7598" s="209"/>
      <c r="AG7598" s="207"/>
      <c r="AH7598" s="210"/>
      <c r="AI7598" s="207"/>
      <c r="AJ7598" s="208"/>
      <c r="AK7598" s="208"/>
      <c r="AL7598" s="208"/>
      <c r="AM7598" s="206"/>
    </row>
    <row r="7599" spans="1:39">
      <c r="A7599" s="2"/>
      <c r="B7599" s="3"/>
      <c r="C7599" s="4"/>
      <c r="D7599" s="65"/>
      <c r="E7599" s="135"/>
      <c r="F7599" s="6"/>
      <c r="G7599" s="6"/>
      <c r="H7599" s="6"/>
      <c r="I7599" s="6"/>
      <c r="J7599" s="2"/>
      <c r="K7599" s="2"/>
      <c r="L7599" s="3"/>
      <c r="M7599" s="71"/>
      <c r="N7599" s="70"/>
      <c r="O7599" s="70"/>
      <c r="P7599" s="42"/>
      <c r="Q7599" s="3"/>
      <c r="R7599" s="6"/>
      <c r="S7599" s="7"/>
      <c r="T7599" s="1"/>
      <c r="U7599" s="8"/>
      <c r="V7599" s="8"/>
      <c r="W7599" s="78"/>
      <c r="X7599" s="22"/>
      <c r="Y7599" s="4"/>
      <c r="Z7599" s="4"/>
      <c r="AA7599" s="4"/>
      <c r="AB7599" s="66"/>
      <c r="AC7599" s="205"/>
      <c r="AD7599" s="206"/>
      <c r="AE7599" s="206"/>
      <c r="AF7599" s="209"/>
      <c r="AG7599" s="207"/>
      <c r="AH7599" s="210"/>
      <c r="AI7599" s="207"/>
      <c r="AJ7599" s="208"/>
      <c r="AK7599" s="208"/>
      <c r="AL7599" s="208"/>
      <c r="AM7599" s="206"/>
    </row>
    <row r="7600" spans="1:39">
      <c r="A7600" s="2"/>
      <c r="B7600" s="3"/>
      <c r="C7600" s="4"/>
      <c r="D7600" s="65"/>
      <c r="E7600" s="135"/>
      <c r="F7600" s="6"/>
      <c r="G7600" s="6"/>
      <c r="H7600" s="6"/>
      <c r="I7600" s="6"/>
      <c r="J7600" s="2"/>
      <c r="K7600" s="2"/>
      <c r="L7600" s="3"/>
      <c r="M7600" s="71"/>
      <c r="N7600" s="73"/>
      <c r="O7600" s="70"/>
      <c r="P7600" s="42"/>
      <c r="Q7600" s="3"/>
      <c r="R7600" s="6"/>
      <c r="S7600" s="7"/>
      <c r="T7600" s="1"/>
      <c r="U7600" s="8"/>
      <c r="V7600" s="8"/>
      <c r="W7600" s="78"/>
      <c r="X7600" s="22"/>
      <c r="Y7600" s="4"/>
      <c r="Z7600" s="4"/>
      <c r="AA7600" s="4"/>
      <c r="AB7600" s="66"/>
      <c r="AC7600" s="205"/>
      <c r="AD7600" s="206"/>
      <c r="AE7600" s="206"/>
      <c r="AF7600" s="209"/>
      <c r="AG7600" s="207"/>
      <c r="AH7600" s="210"/>
      <c r="AI7600" s="207"/>
      <c r="AJ7600" s="208"/>
      <c r="AK7600" s="208"/>
      <c r="AL7600" s="208"/>
      <c r="AM7600" s="206"/>
    </row>
    <row r="7601" spans="1:39">
      <c r="A7601" s="2"/>
      <c r="B7601" s="3"/>
      <c r="C7601" s="4"/>
      <c r="D7601" s="65"/>
      <c r="E7601" s="135"/>
      <c r="F7601" s="6"/>
      <c r="G7601" s="6"/>
      <c r="H7601" s="6"/>
      <c r="I7601" s="6"/>
      <c r="J7601" s="2"/>
      <c r="K7601" s="2"/>
      <c r="L7601" s="3"/>
      <c r="M7601" s="71"/>
      <c r="N7601" s="73"/>
      <c r="O7601" s="70"/>
      <c r="P7601" s="42"/>
      <c r="Q7601" s="3"/>
      <c r="R7601" s="6"/>
      <c r="S7601" s="7"/>
      <c r="T7601" s="1"/>
      <c r="U7601" s="8"/>
      <c r="V7601" s="8"/>
      <c r="W7601" s="78"/>
      <c r="X7601" s="22"/>
      <c r="Y7601" s="4"/>
      <c r="Z7601" s="4"/>
      <c r="AA7601" s="4"/>
      <c r="AB7601" s="66"/>
      <c r="AC7601" s="205"/>
      <c r="AD7601" s="206"/>
      <c r="AE7601" s="206"/>
      <c r="AF7601" s="209"/>
      <c r="AG7601" s="207"/>
      <c r="AH7601" s="210"/>
      <c r="AI7601" s="207"/>
      <c r="AJ7601" s="208"/>
      <c r="AK7601" s="208"/>
      <c r="AL7601" s="208"/>
      <c r="AM7601" s="206"/>
    </row>
    <row r="7602" spans="1:39">
      <c r="A7602" s="2"/>
      <c r="B7602" s="3"/>
      <c r="C7602" s="4"/>
      <c r="D7602" s="65"/>
      <c r="E7602" s="135"/>
      <c r="F7602" s="6"/>
      <c r="G7602" s="6"/>
      <c r="H7602" s="6"/>
      <c r="I7602" s="6"/>
      <c r="J7602" s="2"/>
      <c r="K7602" s="2"/>
      <c r="L7602" s="3"/>
      <c r="M7602" s="71"/>
      <c r="N7602" s="73"/>
      <c r="O7602" s="70"/>
      <c r="P7602" s="42"/>
      <c r="Q7602" s="3"/>
      <c r="R7602" s="6"/>
      <c r="S7602" s="7"/>
      <c r="T7602" s="1"/>
      <c r="U7602" s="8"/>
      <c r="V7602" s="8"/>
      <c r="W7602" s="79"/>
      <c r="X7602" s="22"/>
      <c r="Y7602" s="4"/>
      <c r="Z7602" s="4"/>
      <c r="AA7602" s="4"/>
      <c r="AB7602" s="66"/>
      <c r="AC7602" s="205"/>
      <c r="AD7602" s="206"/>
      <c r="AE7602" s="206"/>
      <c r="AF7602" s="209"/>
      <c r="AG7602" s="207"/>
      <c r="AH7602" s="210"/>
      <c r="AI7602" s="207"/>
      <c r="AJ7602" s="208"/>
      <c r="AK7602" s="208"/>
      <c r="AL7602" s="208"/>
      <c r="AM7602" s="206"/>
    </row>
    <row r="7603" spans="1:39">
      <c r="A7603" s="2"/>
      <c r="B7603" s="3"/>
      <c r="C7603" s="4"/>
      <c r="D7603" s="65"/>
      <c r="E7603" s="135"/>
      <c r="F7603" s="6"/>
      <c r="G7603" s="6"/>
      <c r="H7603" s="6"/>
      <c r="I7603" s="6"/>
      <c r="J7603" s="2"/>
      <c r="K7603" s="2"/>
      <c r="L7603" s="3"/>
      <c r="M7603" s="71"/>
      <c r="N7603" s="73"/>
      <c r="O7603" s="70"/>
      <c r="P7603" s="42"/>
      <c r="Q7603" s="3"/>
      <c r="R7603" s="6"/>
      <c r="S7603" s="7"/>
      <c r="T7603" s="1"/>
      <c r="U7603" s="8"/>
      <c r="V7603" s="8"/>
      <c r="W7603" s="78"/>
      <c r="X7603" s="22"/>
      <c r="Y7603" s="4"/>
      <c r="Z7603" s="4"/>
      <c r="AA7603" s="4"/>
      <c r="AB7603" s="66"/>
      <c r="AC7603" s="205"/>
      <c r="AD7603" s="206"/>
      <c r="AE7603" s="206"/>
      <c r="AF7603" s="209"/>
      <c r="AG7603" s="207"/>
      <c r="AH7603" s="210"/>
      <c r="AI7603" s="207"/>
      <c r="AJ7603" s="208"/>
      <c r="AK7603" s="208"/>
      <c r="AL7603" s="208"/>
      <c r="AM7603" s="206"/>
    </row>
    <row r="7604" spans="1:39">
      <c r="A7604" s="2"/>
      <c r="B7604" s="3"/>
      <c r="C7604" s="4"/>
      <c r="D7604" s="65"/>
      <c r="E7604" s="135"/>
      <c r="F7604" s="6"/>
      <c r="G7604" s="6"/>
      <c r="H7604" s="6"/>
      <c r="I7604" s="6"/>
      <c r="J7604" s="2"/>
      <c r="K7604" s="2"/>
      <c r="L7604" s="3"/>
      <c r="M7604" s="71"/>
      <c r="N7604" s="73"/>
      <c r="O7604" s="70"/>
      <c r="P7604" s="42"/>
      <c r="Q7604" s="3"/>
      <c r="R7604" s="6"/>
      <c r="S7604" s="7"/>
      <c r="T7604" s="1"/>
      <c r="U7604" s="8"/>
      <c r="V7604" s="8"/>
      <c r="W7604" s="78"/>
      <c r="X7604" s="22"/>
      <c r="Y7604" s="4"/>
      <c r="Z7604" s="4"/>
      <c r="AA7604" s="4"/>
      <c r="AB7604" s="66"/>
      <c r="AC7604" s="205"/>
      <c r="AD7604" s="206"/>
      <c r="AE7604" s="206"/>
      <c r="AF7604" s="209"/>
      <c r="AG7604" s="207"/>
      <c r="AH7604" s="210"/>
      <c r="AI7604" s="207"/>
      <c r="AJ7604" s="208"/>
      <c r="AK7604" s="208"/>
      <c r="AL7604" s="208"/>
      <c r="AM7604" s="206"/>
    </row>
    <row r="7605" spans="1:39">
      <c r="A7605" s="2"/>
      <c r="B7605" s="3"/>
      <c r="C7605" s="4"/>
      <c r="D7605" s="65"/>
      <c r="E7605" s="135"/>
      <c r="F7605" s="6"/>
      <c r="G7605" s="6"/>
      <c r="H7605" s="6"/>
      <c r="I7605" s="6"/>
      <c r="J7605" s="2"/>
      <c r="K7605" s="2"/>
      <c r="L7605" s="3"/>
      <c r="M7605" s="71"/>
      <c r="N7605" s="73"/>
      <c r="O7605" s="70"/>
      <c r="P7605" s="42"/>
      <c r="Q7605" s="3"/>
      <c r="R7605" s="6"/>
      <c r="S7605" s="7"/>
      <c r="T7605" s="1"/>
      <c r="U7605" s="8"/>
      <c r="V7605" s="8"/>
      <c r="W7605" s="79"/>
      <c r="X7605" s="22"/>
      <c r="Y7605" s="4"/>
      <c r="Z7605" s="4"/>
      <c r="AA7605" s="4"/>
      <c r="AB7605" s="66"/>
      <c r="AC7605" s="205"/>
      <c r="AD7605" s="206"/>
      <c r="AE7605" s="206"/>
      <c r="AF7605" s="209"/>
      <c r="AG7605" s="207"/>
      <c r="AH7605" s="210"/>
      <c r="AI7605" s="207"/>
      <c r="AJ7605" s="208"/>
      <c r="AK7605" s="208"/>
      <c r="AL7605" s="208"/>
      <c r="AM7605" s="206"/>
    </row>
    <row r="7606" spans="1:39">
      <c r="A7606" s="2"/>
      <c r="B7606" s="3"/>
      <c r="C7606" s="4"/>
      <c r="D7606" s="65"/>
      <c r="E7606" s="135"/>
      <c r="F7606" s="6"/>
      <c r="G7606" s="6"/>
      <c r="H7606" s="6"/>
      <c r="I7606" s="6"/>
      <c r="J7606" s="2"/>
      <c r="K7606" s="2"/>
      <c r="L7606" s="3"/>
      <c r="M7606" s="71"/>
      <c r="N7606" s="73"/>
      <c r="O7606" s="70"/>
      <c r="P7606" s="42"/>
      <c r="Q7606" s="3"/>
      <c r="R7606" s="6"/>
      <c r="S7606" s="7"/>
      <c r="T7606" s="1"/>
      <c r="U7606" s="8"/>
      <c r="V7606" s="8"/>
      <c r="W7606" s="78"/>
      <c r="X7606" s="22"/>
      <c r="Y7606" s="4"/>
      <c r="Z7606" s="4"/>
      <c r="AA7606" s="4"/>
      <c r="AB7606" s="66"/>
      <c r="AC7606" s="205"/>
      <c r="AD7606" s="206"/>
      <c r="AE7606" s="206"/>
      <c r="AF7606" s="209"/>
      <c r="AG7606" s="207"/>
      <c r="AH7606" s="210"/>
      <c r="AI7606" s="207"/>
      <c r="AJ7606" s="208"/>
      <c r="AK7606" s="208"/>
      <c r="AL7606" s="208"/>
      <c r="AM7606" s="206"/>
    </row>
    <row r="7607" spans="1:39">
      <c r="A7607" s="2"/>
      <c r="B7607" s="3"/>
      <c r="C7607" s="4"/>
      <c r="D7607" s="65"/>
      <c r="E7607" s="135"/>
      <c r="F7607" s="6"/>
      <c r="G7607" s="6"/>
      <c r="H7607" s="6"/>
      <c r="I7607" s="6"/>
      <c r="J7607" s="2"/>
      <c r="K7607" s="2"/>
      <c r="L7607" s="3"/>
      <c r="M7607" s="71"/>
      <c r="N7607" s="73"/>
      <c r="O7607" s="70"/>
      <c r="P7607" s="42"/>
      <c r="Q7607" s="3"/>
      <c r="R7607" s="6"/>
      <c r="S7607" s="7"/>
      <c r="T7607" s="1"/>
      <c r="U7607" s="8"/>
      <c r="V7607" s="8"/>
      <c r="W7607" s="78"/>
      <c r="X7607" s="22"/>
      <c r="Y7607" s="4"/>
      <c r="Z7607" s="4"/>
      <c r="AA7607" s="4"/>
      <c r="AB7607" s="66"/>
      <c r="AC7607" s="205"/>
      <c r="AD7607" s="206"/>
      <c r="AE7607" s="206"/>
      <c r="AF7607" s="209"/>
      <c r="AG7607" s="207"/>
      <c r="AH7607" s="210"/>
      <c r="AI7607" s="207"/>
      <c r="AJ7607" s="208"/>
      <c r="AK7607" s="208"/>
      <c r="AL7607" s="208"/>
      <c r="AM7607" s="206"/>
    </row>
    <row r="7608" spans="1:39">
      <c r="A7608" s="2"/>
      <c r="B7608" s="3"/>
      <c r="C7608" s="4"/>
      <c r="D7608" s="65"/>
      <c r="E7608" s="135"/>
      <c r="F7608" s="6"/>
      <c r="G7608" s="6"/>
      <c r="H7608" s="6"/>
      <c r="I7608" s="6"/>
      <c r="J7608" s="72"/>
      <c r="K7608" s="72"/>
      <c r="L7608" s="3"/>
      <c r="M7608" s="71"/>
      <c r="N7608" s="73"/>
      <c r="O7608" s="69"/>
      <c r="P7608" s="42"/>
      <c r="Q7608" s="3"/>
      <c r="R7608" s="6"/>
      <c r="S7608" s="7"/>
      <c r="T7608" s="1"/>
      <c r="U7608" s="8"/>
      <c r="V7608" s="8"/>
      <c r="W7608" s="78"/>
      <c r="X7608" s="22"/>
      <c r="Y7608" s="70"/>
      <c r="Z7608" s="70"/>
      <c r="AA7608" s="70"/>
      <c r="AB7608" s="66"/>
      <c r="AC7608" s="205"/>
      <c r="AD7608" s="206"/>
      <c r="AE7608" s="206"/>
      <c r="AF7608" s="209"/>
      <c r="AG7608" s="207"/>
      <c r="AH7608" s="210"/>
      <c r="AI7608" s="207"/>
      <c r="AJ7608" s="208"/>
      <c r="AK7608" s="208"/>
      <c r="AL7608" s="208"/>
      <c r="AM7608" s="206"/>
    </row>
    <row r="7609" spans="1:39">
      <c r="A7609" s="2"/>
      <c r="B7609" s="3"/>
      <c r="C7609" s="4"/>
      <c r="D7609" s="65"/>
      <c r="E7609" s="135"/>
      <c r="F7609" s="6"/>
      <c r="G7609" s="6"/>
      <c r="H7609" s="6"/>
      <c r="I7609" s="6"/>
      <c r="J7609" s="72"/>
      <c r="K7609" s="63"/>
      <c r="L7609" s="3"/>
      <c r="M7609" s="71"/>
      <c r="N7609" s="73"/>
      <c r="O7609" s="70"/>
      <c r="P7609" s="42"/>
      <c r="Q7609" s="3"/>
      <c r="R7609" s="6"/>
      <c r="S7609" s="7"/>
      <c r="T7609" s="1"/>
      <c r="U7609" s="8"/>
      <c r="V7609" s="8"/>
      <c r="W7609" s="78"/>
      <c r="X7609" s="22"/>
      <c r="Y7609" s="64"/>
      <c r="Z7609" s="64"/>
      <c r="AA7609" s="64"/>
      <c r="AB7609" s="66"/>
      <c r="AC7609" s="205"/>
      <c r="AD7609" s="206"/>
      <c r="AE7609" s="206"/>
      <c r="AF7609" s="206"/>
      <c r="AG7609" s="207"/>
      <c r="AH7609" s="207"/>
      <c r="AI7609" s="207"/>
      <c r="AJ7609" s="208"/>
      <c r="AK7609" s="208"/>
      <c r="AL7609" s="208"/>
      <c r="AM7609" s="206"/>
    </row>
    <row r="7610" spans="1:39">
      <c r="A7610" s="2"/>
      <c r="B7610" s="3"/>
      <c r="C7610" s="4"/>
      <c r="D7610" s="65"/>
      <c r="E7610" s="135"/>
      <c r="F7610" s="6"/>
      <c r="G7610" s="6"/>
      <c r="H7610" s="6"/>
      <c r="I7610" s="6"/>
      <c r="J7610" s="72"/>
      <c r="K7610" s="63"/>
      <c r="L7610" s="3"/>
      <c r="M7610" s="71"/>
      <c r="N7610" s="73"/>
      <c r="O7610" s="70"/>
      <c r="P7610" s="42"/>
      <c r="Q7610" s="3"/>
      <c r="R7610" s="6"/>
      <c r="S7610" s="7"/>
      <c r="T7610" s="1"/>
      <c r="U7610" s="8"/>
      <c r="V7610" s="8"/>
      <c r="W7610" s="78"/>
      <c r="X7610" s="22"/>
      <c r="Y7610" s="64"/>
      <c r="Z7610" s="64"/>
      <c r="AA7610" s="64"/>
      <c r="AB7610" s="66"/>
      <c r="AC7610" s="205"/>
      <c r="AD7610" s="206"/>
      <c r="AE7610" s="206"/>
      <c r="AF7610" s="209"/>
      <c r="AG7610" s="207"/>
      <c r="AH7610" s="210"/>
      <c r="AI7610" s="207"/>
      <c r="AJ7610" s="208"/>
      <c r="AK7610" s="208"/>
      <c r="AL7610" s="208"/>
      <c r="AM7610" s="206"/>
    </row>
    <row r="7611" spans="1:39">
      <c r="A7611" s="2"/>
      <c r="B7611" s="3"/>
      <c r="C7611" s="4"/>
      <c r="D7611" s="65"/>
      <c r="E7611" s="135"/>
      <c r="F7611" s="6"/>
      <c r="G7611" s="6"/>
      <c r="H7611" s="6"/>
      <c r="I7611" s="6"/>
      <c r="J7611" s="2"/>
      <c r="K7611" s="72"/>
      <c r="L7611" s="3"/>
      <c r="M7611" s="71"/>
      <c r="N7611" s="73"/>
      <c r="O7611" s="70"/>
      <c r="P7611" s="42"/>
      <c r="Q7611" s="3"/>
      <c r="R7611" s="6"/>
      <c r="S7611" s="7"/>
      <c r="T7611" s="1"/>
      <c r="U7611" s="11"/>
      <c r="V7611" s="8"/>
      <c r="W7611" s="80"/>
      <c r="X7611" s="22"/>
      <c r="Y7611" s="70"/>
      <c r="Z7611" s="70"/>
      <c r="AA7611" s="70"/>
      <c r="AB7611" s="66"/>
      <c r="AC7611" s="205"/>
      <c r="AD7611" s="206"/>
      <c r="AE7611" s="206"/>
      <c r="AF7611" s="209"/>
      <c r="AG7611" s="207"/>
      <c r="AH7611" s="210"/>
      <c r="AI7611" s="207"/>
      <c r="AJ7611" s="208"/>
      <c r="AK7611" s="208"/>
      <c r="AL7611" s="208"/>
      <c r="AM7611" s="206"/>
    </row>
    <row r="7612" spans="1:39">
      <c r="A7612" s="2"/>
      <c r="B7612" s="3"/>
      <c r="C7612" s="4"/>
      <c r="D7612" s="65"/>
      <c r="E7612" s="135"/>
      <c r="F7612" s="6"/>
      <c r="G7612" s="6"/>
      <c r="H7612" s="6"/>
      <c r="I7612" s="6"/>
      <c r="J7612" s="2"/>
      <c r="K7612" s="72"/>
      <c r="L7612" s="3"/>
      <c r="M7612" s="71"/>
      <c r="N7612" s="73"/>
      <c r="O7612" s="70"/>
      <c r="P7612" s="42"/>
      <c r="Q7612" s="3"/>
      <c r="R7612" s="6"/>
      <c r="S7612" s="7"/>
      <c r="T7612" s="1"/>
      <c r="U7612" s="11"/>
      <c r="V7612" s="8"/>
      <c r="W7612" s="80"/>
      <c r="X7612" s="22"/>
      <c r="Y7612" s="70"/>
      <c r="Z7612" s="70"/>
      <c r="AA7612" s="70"/>
      <c r="AB7612" s="66"/>
      <c r="AC7612" s="205"/>
      <c r="AD7612" s="206"/>
      <c r="AE7612" s="206"/>
      <c r="AF7612" s="209"/>
      <c r="AG7612" s="207"/>
      <c r="AH7612" s="210"/>
      <c r="AI7612" s="207"/>
      <c r="AJ7612" s="208"/>
      <c r="AK7612" s="208"/>
      <c r="AL7612" s="208"/>
      <c r="AM7612" s="206"/>
    </row>
    <row r="7613" spans="1:39">
      <c r="A7613" s="2"/>
      <c r="B7613" s="3"/>
      <c r="C7613" s="4"/>
      <c r="D7613" s="65"/>
      <c r="E7613" s="135"/>
      <c r="F7613" s="6"/>
      <c r="G7613" s="6"/>
      <c r="H7613" s="6"/>
      <c r="I7613" s="6"/>
      <c r="J7613" s="2"/>
      <c r="K7613" s="2"/>
      <c r="L7613" s="3"/>
      <c r="M7613" s="71"/>
      <c r="N7613" s="73"/>
      <c r="O7613" s="70"/>
      <c r="P7613" s="42"/>
      <c r="Q7613" s="3"/>
      <c r="R7613" s="6"/>
      <c r="S7613" s="7"/>
      <c r="T7613" s="1"/>
      <c r="U7613" s="11"/>
      <c r="V7613" s="8"/>
      <c r="W7613" s="80"/>
      <c r="X7613" s="22"/>
      <c r="Y7613" s="4"/>
      <c r="Z7613" s="4"/>
      <c r="AA7613" s="4"/>
      <c r="AB7613" s="66"/>
      <c r="AC7613" s="205"/>
      <c r="AD7613" s="206"/>
      <c r="AE7613" s="206"/>
      <c r="AF7613" s="209"/>
      <c r="AG7613" s="207"/>
      <c r="AH7613" s="210"/>
      <c r="AI7613" s="207"/>
      <c r="AJ7613" s="208"/>
      <c r="AK7613" s="208"/>
      <c r="AL7613" s="208"/>
      <c r="AM7613" s="206"/>
    </row>
    <row r="7614" spans="1:39">
      <c r="A7614" s="2"/>
      <c r="B7614" s="3"/>
      <c r="C7614" s="4"/>
      <c r="D7614" s="65"/>
      <c r="E7614" s="135"/>
      <c r="F7614" s="6"/>
      <c r="G7614" s="6"/>
      <c r="H7614" s="6"/>
      <c r="I7614" s="6"/>
      <c r="J7614" s="2"/>
      <c r="K7614" s="2"/>
      <c r="L7614" s="3"/>
      <c r="M7614" s="71"/>
      <c r="N7614" s="73"/>
      <c r="O7614" s="70"/>
      <c r="P7614" s="42"/>
      <c r="Q7614" s="3"/>
      <c r="R7614" s="6"/>
      <c r="S7614" s="7"/>
      <c r="T7614" s="1"/>
      <c r="U7614" s="11"/>
      <c r="V7614" s="8"/>
      <c r="W7614" s="80"/>
      <c r="X7614" s="22"/>
      <c r="Y7614" s="4"/>
      <c r="Z7614" s="4"/>
      <c r="AA7614" s="4"/>
      <c r="AB7614" s="66"/>
      <c r="AC7614" s="205"/>
      <c r="AD7614" s="206"/>
      <c r="AE7614" s="206"/>
      <c r="AF7614" s="209"/>
      <c r="AG7614" s="207"/>
      <c r="AH7614" s="210"/>
      <c r="AI7614" s="207"/>
      <c r="AJ7614" s="208"/>
      <c r="AK7614" s="208"/>
      <c r="AL7614" s="208"/>
      <c r="AM7614" s="206"/>
    </row>
    <row r="7615" spans="1:39">
      <c r="A7615" s="2"/>
      <c r="B7615" s="3"/>
      <c r="C7615" s="4"/>
      <c r="D7615" s="65"/>
      <c r="E7615" s="135"/>
      <c r="F7615" s="6"/>
      <c r="G7615" s="6"/>
      <c r="H7615" s="6"/>
      <c r="I7615" s="6"/>
      <c r="J7615" s="2"/>
      <c r="K7615" s="2"/>
      <c r="L7615" s="3"/>
      <c r="M7615" s="71"/>
      <c r="N7615" s="73"/>
      <c r="O7615" s="70"/>
      <c r="P7615" s="42"/>
      <c r="Q7615" s="3"/>
      <c r="R7615" s="6"/>
      <c r="S7615" s="7"/>
      <c r="T7615" s="1"/>
      <c r="U7615" s="11"/>
      <c r="V7615" s="8"/>
      <c r="W7615" s="80"/>
      <c r="X7615" s="22"/>
      <c r="Y7615" s="4"/>
      <c r="Z7615" s="4"/>
      <c r="AA7615" s="4"/>
      <c r="AB7615" s="66"/>
      <c r="AC7615" s="205"/>
      <c r="AD7615" s="206"/>
      <c r="AE7615" s="206"/>
      <c r="AF7615" s="209"/>
      <c r="AG7615" s="207"/>
      <c r="AH7615" s="210"/>
      <c r="AI7615" s="207"/>
      <c r="AJ7615" s="208"/>
      <c r="AK7615" s="208"/>
      <c r="AL7615" s="208"/>
      <c r="AM7615" s="206"/>
    </row>
    <row r="7616" spans="1:39">
      <c r="A7616" s="2"/>
      <c r="B7616" s="3"/>
      <c r="C7616" s="4"/>
      <c r="D7616" s="65"/>
      <c r="E7616" s="135"/>
      <c r="F7616" s="6"/>
      <c r="G7616" s="6"/>
      <c r="H7616" s="6"/>
      <c r="I7616" s="6"/>
      <c r="J7616" s="2"/>
      <c r="K7616" s="2"/>
      <c r="L7616" s="3"/>
      <c r="M7616" s="71"/>
      <c r="N7616" s="73"/>
      <c r="O7616" s="70"/>
      <c r="P7616" s="42"/>
      <c r="Q7616" s="3"/>
      <c r="R7616" s="6"/>
      <c r="S7616" s="7"/>
      <c r="T7616" s="1"/>
      <c r="U7616" s="11"/>
      <c r="V7616" s="8"/>
      <c r="W7616" s="78"/>
      <c r="X7616" s="22"/>
      <c r="Y7616" s="4"/>
      <c r="Z7616" s="4"/>
      <c r="AA7616" s="4"/>
      <c r="AB7616" s="66"/>
      <c r="AC7616" s="205"/>
      <c r="AD7616" s="206"/>
      <c r="AE7616" s="206"/>
      <c r="AF7616" s="209"/>
      <c r="AG7616" s="207"/>
      <c r="AH7616" s="210"/>
      <c r="AI7616" s="207"/>
      <c r="AJ7616" s="208"/>
      <c r="AK7616" s="208"/>
      <c r="AL7616" s="208"/>
      <c r="AM7616" s="206"/>
    </row>
    <row r="7617" spans="1:39">
      <c r="A7617" s="2"/>
      <c r="B7617" s="3"/>
      <c r="C7617" s="4"/>
      <c r="D7617" s="65"/>
      <c r="E7617" s="135"/>
      <c r="F7617" s="6"/>
      <c r="G7617" s="6"/>
      <c r="H7617" s="6"/>
      <c r="I7617" s="6"/>
      <c r="J7617" s="2"/>
      <c r="K7617" s="2"/>
      <c r="L7617" s="3"/>
      <c r="M7617" s="71"/>
      <c r="N7617" s="73"/>
      <c r="O7617" s="70"/>
      <c r="P7617" s="42"/>
      <c r="Q7617" s="3"/>
      <c r="R7617" s="6"/>
      <c r="S7617" s="7"/>
      <c r="T7617" s="1"/>
      <c r="U7617" s="11"/>
      <c r="V7617" s="8"/>
      <c r="W7617" s="80"/>
      <c r="X7617" s="22"/>
      <c r="Y7617" s="4"/>
      <c r="Z7617" s="4"/>
      <c r="AA7617" s="4"/>
      <c r="AB7617" s="66"/>
      <c r="AC7617" s="205"/>
      <c r="AD7617" s="206"/>
      <c r="AE7617" s="206"/>
      <c r="AF7617" s="209"/>
      <c r="AG7617" s="207"/>
      <c r="AH7617" s="210"/>
      <c r="AI7617" s="207"/>
      <c r="AJ7617" s="208"/>
      <c r="AK7617" s="208"/>
      <c r="AL7617" s="208"/>
      <c r="AM7617" s="206"/>
    </row>
    <row r="7618" spans="1:39">
      <c r="A7618" s="2"/>
      <c r="B7618" s="3"/>
      <c r="C7618" s="4"/>
      <c r="D7618" s="65"/>
      <c r="E7618" s="135"/>
      <c r="F7618" s="6"/>
      <c r="G7618" s="6"/>
      <c r="H7618" s="6"/>
      <c r="I7618" s="6"/>
      <c r="J7618" s="2"/>
      <c r="K7618" s="2"/>
      <c r="L7618" s="3"/>
      <c r="M7618" s="71"/>
      <c r="N7618" s="73"/>
      <c r="O7618" s="70"/>
      <c r="P7618" s="42"/>
      <c r="Q7618" s="3"/>
      <c r="R7618" s="6"/>
      <c r="S7618" s="7"/>
      <c r="T7618" s="1"/>
      <c r="U7618" s="11"/>
      <c r="V7618" s="8"/>
      <c r="W7618" s="78"/>
      <c r="X7618" s="22"/>
      <c r="Y7618" s="4"/>
      <c r="Z7618" s="4"/>
      <c r="AA7618" s="4"/>
      <c r="AB7618" s="66"/>
      <c r="AC7618" s="205"/>
      <c r="AD7618" s="206"/>
      <c r="AE7618" s="206"/>
      <c r="AF7618" s="209"/>
      <c r="AG7618" s="207"/>
      <c r="AH7618" s="210"/>
      <c r="AI7618" s="207"/>
      <c r="AJ7618" s="208"/>
      <c r="AK7618" s="208"/>
      <c r="AL7618" s="208"/>
      <c r="AM7618" s="206"/>
    </row>
    <row r="7619" spans="1:39">
      <c r="A7619" s="2"/>
      <c r="B7619" s="3"/>
      <c r="C7619" s="4"/>
      <c r="D7619" s="65"/>
      <c r="E7619" s="135"/>
      <c r="F7619" s="6"/>
      <c r="G7619" s="6"/>
      <c r="H7619" s="6"/>
      <c r="I7619" s="6"/>
      <c r="J7619" s="2"/>
      <c r="K7619" s="2"/>
      <c r="L7619" s="3"/>
      <c r="M7619" s="71"/>
      <c r="N7619" s="73"/>
      <c r="O7619" s="70"/>
      <c r="P7619" s="42"/>
      <c r="Q7619" s="3"/>
      <c r="R7619" s="6"/>
      <c r="S7619" s="7"/>
      <c r="T7619" s="1"/>
      <c r="U7619" s="11"/>
      <c r="V7619" s="8"/>
      <c r="W7619" s="80"/>
      <c r="X7619" s="22"/>
      <c r="Y7619" s="4"/>
      <c r="Z7619" s="4"/>
      <c r="AA7619" s="4"/>
      <c r="AB7619" s="66"/>
      <c r="AC7619" s="205"/>
      <c r="AD7619" s="206"/>
      <c r="AE7619" s="206"/>
      <c r="AF7619" s="209"/>
      <c r="AG7619" s="207"/>
      <c r="AH7619" s="210"/>
      <c r="AI7619" s="207"/>
      <c r="AJ7619" s="208"/>
      <c r="AK7619" s="208"/>
      <c r="AL7619" s="208"/>
      <c r="AM7619" s="206"/>
    </row>
    <row r="7620" spans="1:39">
      <c r="A7620" s="2"/>
      <c r="B7620" s="3"/>
      <c r="C7620" s="4"/>
      <c r="D7620" s="65"/>
      <c r="E7620" s="135"/>
      <c r="F7620" s="6"/>
      <c r="G7620" s="6"/>
      <c r="H7620" s="6"/>
      <c r="I7620" s="6"/>
      <c r="J7620" s="2"/>
      <c r="K7620" s="2"/>
      <c r="L7620" s="3"/>
      <c r="M7620" s="71"/>
      <c r="N7620" s="73"/>
      <c r="O7620" s="70"/>
      <c r="P7620" s="42"/>
      <c r="Q7620" s="3"/>
      <c r="R7620" s="6"/>
      <c r="S7620" s="7"/>
      <c r="T7620" s="1"/>
      <c r="U7620" s="11"/>
      <c r="V7620" s="8"/>
      <c r="W7620" s="78"/>
      <c r="X7620" s="22"/>
      <c r="Y7620" s="4"/>
      <c r="Z7620" s="4"/>
      <c r="AA7620" s="4"/>
      <c r="AB7620" s="66"/>
      <c r="AC7620" s="205"/>
      <c r="AD7620" s="206"/>
      <c r="AE7620" s="206"/>
      <c r="AF7620" s="209"/>
      <c r="AG7620" s="207"/>
      <c r="AH7620" s="210"/>
      <c r="AI7620" s="207"/>
      <c r="AJ7620" s="208"/>
      <c r="AK7620" s="208"/>
      <c r="AL7620" s="208"/>
      <c r="AM7620" s="206"/>
    </row>
    <row r="7621" spans="1:39">
      <c r="A7621" s="2"/>
      <c r="B7621" s="3"/>
      <c r="C7621" s="4"/>
      <c r="D7621" s="65"/>
      <c r="E7621" s="135"/>
      <c r="F7621" s="6"/>
      <c r="G7621" s="6"/>
      <c r="H7621" s="6"/>
      <c r="I7621" s="6"/>
      <c r="J7621" s="2"/>
      <c r="K7621" s="2"/>
      <c r="L7621" s="3"/>
      <c r="M7621" s="71"/>
      <c r="N7621" s="73"/>
      <c r="O7621" s="70"/>
      <c r="P7621" s="42"/>
      <c r="Q7621" s="3"/>
      <c r="R7621" s="6"/>
      <c r="S7621" s="7"/>
      <c r="T7621" s="1"/>
      <c r="U7621" s="11"/>
      <c r="V7621" s="8"/>
      <c r="W7621" s="80"/>
      <c r="X7621" s="22"/>
      <c r="Y7621" s="4"/>
      <c r="Z7621" s="4"/>
      <c r="AA7621" s="4"/>
      <c r="AB7621" s="66"/>
      <c r="AC7621" s="205"/>
      <c r="AD7621" s="206"/>
      <c r="AE7621" s="206"/>
      <c r="AF7621" s="209"/>
      <c r="AG7621" s="207"/>
      <c r="AH7621" s="210"/>
      <c r="AI7621" s="207"/>
      <c r="AJ7621" s="208"/>
      <c r="AK7621" s="208"/>
      <c r="AL7621" s="208"/>
      <c r="AM7621" s="206"/>
    </row>
    <row r="7622" spans="1:39">
      <c r="A7622" s="2"/>
      <c r="B7622" s="3"/>
      <c r="C7622" s="4"/>
      <c r="D7622" s="65"/>
      <c r="E7622" s="135"/>
      <c r="F7622" s="6"/>
      <c r="G7622" s="6"/>
      <c r="H7622" s="6"/>
      <c r="I7622" s="6"/>
      <c r="J7622" s="2"/>
      <c r="K7622" s="2"/>
      <c r="L7622" s="3"/>
      <c r="M7622" s="71"/>
      <c r="N7622" s="73"/>
      <c r="O7622" s="70"/>
      <c r="P7622" s="42"/>
      <c r="Q7622" s="3"/>
      <c r="R7622" s="6"/>
      <c r="S7622" s="7"/>
      <c r="T7622" s="1"/>
      <c r="U7622" s="11"/>
      <c r="V7622" s="8"/>
      <c r="W7622" s="78"/>
      <c r="X7622" s="22"/>
      <c r="Y7622" s="4"/>
      <c r="Z7622" s="4"/>
      <c r="AA7622" s="4"/>
      <c r="AB7622" s="66"/>
      <c r="AC7622" s="205"/>
      <c r="AD7622" s="206"/>
      <c r="AE7622" s="206"/>
      <c r="AF7622" s="209"/>
      <c r="AG7622" s="207"/>
      <c r="AH7622" s="210"/>
      <c r="AI7622" s="207"/>
      <c r="AJ7622" s="208"/>
      <c r="AK7622" s="208"/>
      <c r="AL7622" s="208"/>
      <c r="AM7622" s="206"/>
    </row>
    <row r="7623" spans="1:39">
      <c r="A7623" s="2"/>
      <c r="B7623" s="3"/>
      <c r="C7623" s="4"/>
      <c r="D7623" s="65"/>
      <c r="E7623" s="135"/>
      <c r="F7623" s="6"/>
      <c r="G7623" s="6"/>
      <c r="H7623" s="6"/>
      <c r="I7623" s="6"/>
      <c r="J7623" s="2"/>
      <c r="K7623" s="2"/>
      <c r="L7623" s="3"/>
      <c r="M7623" s="71"/>
      <c r="N7623" s="73"/>
      <c r="O7623" s="70"/>
      <c r="P7623" s="42"/>
      <c r="Q7623" s="3"/>
      <c r="R7623" s="6"/>
      <c r="S7623" s="7"/>
      <c r="T7623" s="1"/>
      <c r="U7623" s="11"/>
      <c r="V7623" s="8"/>
      <c r="W7623" s="80"/>
      <c r="X7623" s="22"/>
      <c r="Y7623" s="4"/>
      <c r="Z7623" s="4"/>
      <c r="AA7623" s="4"/>
      <c r="AB7623" s="66"/>
      <c r="AC7623" s="205"/>
      <c r="AD7623" s="206"/>
      <c r="AE7623" s="206"/>
      <c r="AF7623" s="209"/>
      <c r="AG7623" s="207"/>
      <c r="AH7623" s="210"/>
      <c r="AI7623" s="207"/>
      <c r="AJ7623" s="208"/>
      <c r="AK7623" s="208"/>
      <c r="AL7623" s="208"/>
      <c r="AM7623" s="206"/>
    </row>
    <row r="7624" spans="1:39">
      <c r="A7624" s="2"/>
      <c r="B7624" s="3"/>
      <c r="C7624" s="4"/>
      <c r="D7624" s="65"/>
      <c r="E7624" s="135"/>
      <c r="F7624" s="6"/>
      <c r="G7624" s="6"/>
      <c r="H7624" s="6"/>
      <c r="I7624" s="6"/>
      <c r="J7624" s="2"/>
      <c r="K7624" s="2"/>
      <c r="L7624" s="3"/>
      <c r="M7624" s="71"/>
      <c r="N7624" s="73"/>
      <c r="O7624" s="70"/>
      <c r="P7624" s="42"/>
      <c r="Q7624" s="3"/>
      <c r="R7624" s="6"/>
      <c r="S7624" s="7"/>
      <c r="T7624" s="1"/>
      <c r="U7624" s="11"/>
      <c r="V7624" s="8"/>
      <c r="W7624" s="78"/>
      <c r="X7624" s="22"/>
      <c r="Y7624" s="4"/>
      <c r="Z7624" s="4"/>
      <c r="AA7624" s="4"/>
      <c r="AB7624" s="66"/>
      <c r="AC7624" s="205"/>
      <c r="AD7624" s="206"/>
      <c r="AE7624" s="206"/>
      <c r="AF7624" s="209"/>
      <c r="AG7624" s="207"/>
      <c r="AH7624" s="210"/>
      <c r="AI7624" s="207"/>
      <c r="AJ7624" s="208"/>
      <c r="AK7624" s="208"/>
      <c r="AL7624" s="208"/>
      <c r="AM7624" s="206"/>
    </row>
    <row r="7625" spans="1:39">
      <c r="A7625" s="2"/>
      <c r="B7625" s="3"/>
      <c r="C7625" s="4"/>
      <c r="D7625" s="65"/>
      <c r="E7625" s="135"/>
      <c r="F7625" s="6"/>
      <c r="G7625" s="6"/>
      <c r="H7625" s="6"/>
      <c r="I7625" s="6"/>
      <c r="J7625" s="2"/>
      <c r="K7625" s="2"/>
      <c r="L7625" s="3"/>
      <c r="M7625" s="71"/>
      <c r="N7625" s="73"/>
      <c r="O7625" s="70"/>
      <c r="P7625" s="42"/>
      <c r="Q7625" s="3"/>
      <c r="R7625" s="6"/>
      <c r="S7625" s="7"/>
      <c r="T7625" s="1"/>
      <c r="U7625" s="11"/>
      <c r="V7625" s="8"/>
      <c r="W7625" s="80"/>
      <c r="X7625" s="22"/>
      <c r="Y7625" s="4"/>
      <c r="Z7625" s="4"/>
      <c r="AA7625" s="4"/>
      <c r="AB7625" s="66"/>
      <c r="AC7625" s="205"/>
      <c r="AD7625" s="206"/>
      <c r="AE7625" s="206"/>
      <c r="AF7625" s="209"/>
      <c r="AG7625" s="207"/>
      <c r="AH7625" s="210"/>
      <c r="AI7625" s="207"/>
      <c r="AJ7625" s="208"/>
      <c r="AK7625" s="208"/>
      <c r="AL7625" s="208"/>
      <c r="AM7625" s="206"/>
    </row>
    <row r="7626" spans="1:39">
      <c r="A7626" s="2"/>
      <c r="B7626" s="3"/>
      <c r="C7626" s="4"/>
      <c r="D7626" s="65"/>
      <c r="E7626" s="135"/>
      <c r="F7626" s="6"/>
      <c r="G7626" s="6"/>
      <c r="H7626" s="6"/>
      <c r="I7626" s="6"/>
      <c r="J7626" s="2"/>
      <c r="K7626" s="2"/>
      <c r="L7626" s="3"/>
      <c r="M7626" s="71"/>
      <c r="N7626" s="73"/>
      <c r="O7626" s="70"/>
      <c r="P7626" s="42"/>
      <c r="Q7626" s="3"/>
      <c r="R7626" s="6"/>
      <c r="S7626" s="7"/>
      <c r="T7626" s="1"/>
      <c r="U7626" s="11"/>
      <c r="V7626" s="8"/>
      <c r="W7626" s="78"/>
      <c r="X7626" s="22"/>
      <c r="Y7626" s="4"/>
      <c r="Z7626" s="4"/>
      <c r="AA7626" s="4"/>
      <c r="AB7626" s="66"/>
      <c r="AC7626" s="205"/>
      <c r="AD7626" s="206"/>
      <c r="AE7626" s="206"/>
      <c r="AF7626" s="209"/>
      <c r="AG7626" s="207"/>
      <c r="AH7626" s="210"/>
      <c r="AI7626" s="207"/>
      <c r="AJ7626" s="208"/>
      <c r="AK7626" s="208"/>
      <c r="AL7626" s="208"/>
      <c r="AM7626" s="206"/>
    </row>
    <row r="7627" spans="1:39">
      <c r="A7627" s="2"/>
      <c r="B7627" s="3"/>
      <c r="C7627" s="4"/>
      <c r="D7627" s="65"/>
      <c r="E7627" s="135"/>
      <c r="F7627" s="6"/>
      <c r="G7627" s="6"/>
      <c r="H7627" s="6"/>
      <c r="I7627" s="6"/>
      <c r="J7627" s="2"/>
      <c r="K7627" s="2"/>
      <c r="L7627" s="3"/>
      <c r="M7627" s="71"/>
      <c r="N7627" s="73"/>
      <c r="O7627" s="70"/>
      <c r="P7627" s="42"/>
      <c r="Q7627" s="3"/>
      <c r="R7627" s="6"/>
      <c r="S7627" s="7"/>
      <c r="T7627" s="1"/>
      <c r="U7627" s="11"/>
      <c r="V7627" s="8"/>
      <c r="W7627" s="80"/>
      <c r="X7627" s="22"/>
      <c r="Y7627" s="4"/>
      <c r="Z7627" s="4"/>
      <c r="AA7627" s="4"/>
      <c r="AB7627" s="66"/>
      <c r="AC7627" s="205"/>
      <c r="AD7627" s="206"/>
      <c r="AE7627" s="206"/>
      <c r="AF7627" s="209"/>
      <c r="AG7627" s="207"/>
      <c r="AH7627" s="210"/>
      <c r="AI7627" s="207"/>
      <c r="AJ7627" s="208"/>
      <c r="AK7627" s="208"/>
      <c r="AL7627" s="208"/>
      <c r="AM7627" s="206"/>
    </row>
    <row r="7628" spans="1:39">
      <c r="A7628" s="2"/>
      <c r="B7628" s="3"/>
      <c r="C7628" s="4"/>
      <c r="D7628" s="65"/>
      <c r="E7628" s="135"/>
      <c r="F7628" s="6"/>
      <c r="G7628" s="6"/>
      <c r="H7628" s="6"/>
      <c r="I7628" s="6"/>
      <c r="J7628" s="2"/>
      <c r="K7628" s="2"/>
      <c r="L7628" s="3"/>
      <c r="M7628" s="71"/>
      <c r="N7628" s="73"/>
      <c r="O7628" s="70"/>
      <c r="P7628" s="42"/>
      <c r="Q7628" s="3"/>
      <c r="R7628" s="6"/>
      <c r="S7628" s="7"/>
      <c r="T7628" s="1"/>
      <c r="U7628" s="11"/>
      <c r="V7628" s="8"/>
      <c r="W7628" s="78"/>
      <c r="X7628" s="22"/>
      <c r="Y7628" s="4"/>
      <c r="Z7628" s="4"/>
      <c r="AA7628" s="4"/>
      <c r="AB7628" s="66"/>
      <c r="AC7628" s="205"/>
      <c r="AD7628" s="206"/>
      <c r="AE7628" s="206"/>
      <c r="AF7628" s="209"/>
      <c r="AG7628" s="207"/>
      <c r="AH7628" s="210"/>
      <c r="AI7628" s="207"/>
      <c r="AJ7628" s="208"/>
      <c r="AK7628" s="208"/>
      <c r="AL7628" s="208"/>
      <c r="AM7628" s="206"/>
    </row>
    <row r="7629" spans="1:39" ht="15" customHeight="1">
      <c r="P7629" s="42"/>
    </row>
  </sheetData>
  <autoFilter ref="A3:BN2203"/>
  <sortState ref="A273:BG275">
    <sortCondition ref="G273:G275"/>
  </sortState>
  <conditionalFormatting sqref="S6648:S6721 S5114:S5119 S2511:S2554 S5986 S5499:S5543 S3501:S3512 S3199:S3213 S6620:S6625 S5732:S5733 S5735:S5737 S3043:S3044 S3046 S3048:S3049 S3051 S3053:S3054 S3056:S3066 S3068:S3069 S3071:S3078 S3080 S3082:S3083 S3085 S3087:S3088 S3090 S3092:S3093 S3095:S3097 S3099:S3197 S3514 S3516:S3524 S6966:S6967 S6994 S2591:S2622 S2679:S2692 S2708:S2766 S2817:S2831 S2879:S3041 S3537:S3547 S3585:S3599 S3624:S3629 S3644:S3661 S3881:S3884 S3891:S3931 S3986:S3990 S4174:S4182 S4189:S4227 S4288:S4291 S4298:S4375 S4504:S4508 S4516:S4545 S4629:S4632 S4638:S4732 S4839:S4908 S4968:S5021 S5121:S5132 S5161:S5264 S5728:S5730 S5856 S5978:S5984 S5989:S5995 S6017:S6022 S6034:S6041 S6054:S6094 S6124:S6135 S6151:S6241 S6518:S6526 S6533:S6537 S6550:S6558 S6585:S6588 S6595:S6598 S6611 S6790:S6803 S6827:S6830 S6837:S6856 S6881:S6892 S6927:S6930 S6937:S6941 S6948:S6951 S6958:S6963 S7058:S7066 S7073:S7142 S7322:S7333 S7364:S7378 S7430:S7434 S7443:S7492 S7571:S7575 S5364:S5413 S5436:S5447 S5546:S5588 S6996 S7013:S7039 S3738:S3742 S4547:S4548 S4550 S6243 S6245:S6247 S6249 S6251:S6253 S6255 S6257 S6259 S6261:S6262 S5764:S5767 S7144 S7146:S7147 S7149 S7151:S7153 S7155 S7157:S7158 S7160 S7162:S7172 S2782 S2852 S2857:S2866 S2803:S2810 S3747:S3818 S5858:S5918 S6613:S6618 S5745 S5800:S5806 S7582:S7595 S7598 S7608:S7614 S3720 S3686:S3716 S3722 S7600 S4442 S3993:S4076 S4462:S4479 S6911 S6916:S6920 S1021:S1077 S1457:S1473 S457:S498 S1079:S1235 S4:S22 S28:S98 S1570:S1657 S1659:S1663 S1665:S1667 S1669:S1855 S667:S909 S1283:S1368 S223:S402 S404:S432 S500:S573 S620:S623 S606:S618 S602:S604 S598:S600 S594:S596 S1951:S1958 S1370:S1454 S2067:S2445">
    <cfRule type="cellIs" dxfId="23275" priority="27869" operator="equal">
      <formula>"AKTUELL"</formula>
    </cfRule>
    <cfRule type="cellIs" dxfId="23274" priority="27870" operator="equal">
      <formula>"NICHT AKTUELL"</formula>
    </cfRule>
    <cfRule type="cellIs" dxfId="23273" priority="27871" operator="equal">
      <formula>"NOCH NICHT AKTUELL"</formula>
    </cfRule>
  </conditionalFormatting>
  <conditionalFormatting sqref="S2 S6648:S6721 S5114:S5119 S2511:S2554 S5986 S5499:S5543 S3501:S3512 S3199:S3213 S6620:S6625 S5732:S5733 S5735:S5737 S3043:S3044 S3046 S3048:S3049 S3051 S3053:S3054 S3056:S3066 S3068:S3069 S3071:S3078 S3080 S3082:S3083 S3085 S3087:S3088 S3090 S3092:S3093 S3095:S3097 S3099:S3197 S3514 S3516:S3524 S6966:S6967 S6994 S2591:S2622 S2679:S2692 S2708:S2766 S2817:S2831 S2879:S3041 S3537:S3547 S3585:S3599 S3624:S3629 S3644:S3661 S3881:S3884 S3891:S3931 S3986:S3990 S4174:S4182 S4189:S4227 S4288:S4291 S4298:S4375 S4504:S4508 S4516:S4545 S4629:S4632 S4638:S4732 S4839:S4908 S4968:S5021 S5121:S5132 S5161:S5264 S5728:S5730 S5856 S5978:S5984 S5989:S5995 S6017:S6022 S6034:S6041 S6054:S6094 S6124:S6135 S6151:S6241 S6518:S6526 S6533:S6537 S6550:S6558 S6585:S6588 S6595:S6598 S6611 S6790:S6803 S6827:S6830 S6837:S6856 S6881:S6892 S6927:S6930 S6937:S6941 S6948:S6951 S6958:S6963 S7058:S7066 S7073:S7142 S7322:S7333 S7364:S7378 S7430:S7434 S7443:S7492 S7571:S7575 S5364:S5413 S5436:S5447 S5546:S5588 S6996 S7013:S7039 S3738:S3742 S4547:S4548 S4550 S6243 S6245:S6247 S6249 S6251:S6253 S6255 S6257 S6259 S6261:S6262 S5764:S5767 S7144 S7146:S7147 S7149 S7151:S7153 S7155 S7157:S7158 S7160 S7162:S7172 S2782 S2852 S2857:S2866 S2803:S2810 S3747:S3818 S5858:S5918 S6613:S6618 S5745 S5800:S5806 S7582:S7595 S7598 S7608:S7616 S3720 S3686:S3716 S3722 S7600 S4442 S3993:S4076 S4462:S4479 S6911 S6916:S6920 S1021:S1077 S1457:S1473 S457:S498 S1079:S1235 S4:S22 S28:S98 S1570:S1657 S1659:S1663 S1665:S1667 S1669:S1855 S667:S909 S1283:S1368 S223:S402 S404:S432 S500:S573 S620:S623 S606:S618 S602:S604 S598:S600 S594:S596 S1951:S1958 S1370:S1454 S2067:S2445">
    <cfRule type="cellIs" dxfId="23272" priority="27862" operator="equal">
      <formula>"KEIN LIEFERUMFANG"</formula>
    </cfRule>
    <cfRule type="cellIs" dxfId="23271" priority="27863" stopIfTrue="1" operator="equal">
      <formula>"KEIN SERIENEINSATZ"</formula>
    </cfRule>
    <cfRule type="cellIs" dxfId="23270" priority="27864" stopIfTrue="1" operator="equal">
      <formula>"NICHT AKTUELL"</formula>
    </cfRule>
    <cfRule type="cellIs" dxfId="23269" priority="27865" stopIfTrue="1" operator="equal">
      <formula>"NOCH NICHT AKTUELL"</formula>
    </cfRule>
    <cfRule type="cellIs" dxfId="23268" priority="27866" stopIfTrue="1" operator="equal">
      <formula>"AKTUELL"</formula>
    </cfRule>
  </conditionalFormatting>
  <conditionalFormatting sqref="S7615:S7616">
    <cfRule type="cellIs" dxfId="23267" priority="27499" operator="equal">
      <formula>"AKTUELL"</formula>
    </cfRule>
    <cfRule type="cellIs" dxfId="23266" priority="27500" operator="equal">
      <formula>"NICHT AKTUELL"</formula>
    </cfRule>
    <cfRule type="cellIs" dxfId="23265" priority="27501" operator="equal">
      <formula>"NOCH NICHT AKTUELL"</formula>
    </cfRule>
  </conditionalFormatting>
  <conditionalFormatting sqref="S7615">
    <cfRule type="cellIs" dxfId="23264" priority="27496" operator="equal">
      <formula>"AKTUELL"</formula>
    </cfRule>
    <cfRule type="cellIs" dxfId="23263" priority="27497" operator="equal">
      <formula>"NICHT AKTUELL"</formula>
    </cfRule>
    <cfRule type="cellIs" dxfId="23262" priority="27498" operator="equal">
      <formula>"NOCH NICHT AKTUELL"</formula>
    </cfRule>
  </conditionalFormatting>
  <conditionalFormatting sqref="S7616">
    <cfRule type="cellIs" dxfId="23261" priority="27493" operator="equal">
      <formula>"AKTUELL"</formula>
    </cfRule>
    <cfRule type="cellIs" dxfId="23260" priority="27494" operator="equal">
      <formula>"NICHT AKTUELL"</formula>
    </cfRule>
    <cfRule type="cellIs" dxfId="23259" priority="27495" operator="equal">
      <formula>"NOCH NICHT AKTUELL"</formula>
    </cfRule>
  </conditionalFormatting>
  <conditionalFormatting sqref="S5752:S5754">
    <cfRule type="cellIs" dxfId="23258" priority="27484" operator="equal">
      <formula>"AKTUELL"</formula>
    </cfRule>
    <cfRule type="cellIs" dxfId="23257" priority="27485" operator="equal">
      <formula>"NICHT AKTUELL"</formula>
    </cfRule>
    <cfRule type="cellIs" dxfId="23256" priority="27486" operator="equal">
      <formula>"NOCH NICHT AKTUELL"</formula>
    </cfRule>
  </conditionalFormatting>
  <conditionalFormatting sqref="S5752:S5754">
    <cfRule type="cellIs" dxfId="23255" priority="27479" operator="equal">
      <formula>"KEIN LIEFERUMFANG"</formula>
    </cfRule>
    <cfRule type="cellIs" dxfId="23254" priority="27480" stopIfTrue="1" operator="equal">
      <formula>"KEIN SERIENEINSATZ"</formula>
    </cfRule>
    <cfRule type="cellIs" dxfId="23253" priority="27481" stopIfTrue="1" operator="equal">
      <formula>"NICHT AKTUELL"</formula>
    </cfRule>
    <cfRule type="cellIs" dxfId="23252" priority="27482" stopIfTrue="1" operator="equal">
      <formula>"NOCH NICHT AKTUELL"</formula>
    </cfRule>
    <cfRule type="cellIs" dxfId="23251" priority="27483" stopIfTrue="1" operator="equal">
      <formula>"AKTUELL"</formula>
    </cfRule>
  </conditionalFormatting>
  <conditionalFormatting sqref="S6626">
    <cfRule type="cellIs" dxfId="23250" priority="27476" operator="equal">
      <formula>"AKTUELL"</formula>
    </cfRule>
    <cfRule type="cellIs" dxfId="23249" priority="27477" operator="equal">
      <formula>"NICHT AKTUELL"</formula>
    </cfRule>
    <cfRule type="cellIs" dxfId="23248" priority="27478" operator="equal">
      <formula>"NOCH NICHT AKTUELL"</formula>
    </cfRule>
  </conditionalFormatting>
  <conditionalFormatting sqref="S6626">
    <cfRule type="cellIs" dxfId="23247" priority="27471" operator="equal">
      <formula>"KEIN LIEFERUMFANG"</formula>
    </cfRule>
    <cfRule type="cellIs" dxfId="23246" priority="27472" stopIfTrue="1" operator="equal">
      <formula>"KEIN SERIENEINSATZ"</formula>
    </cfRule>
    <cfRule type="cellIs" dxfId="23245" priority="27473" stopIfTrue="1" operator="equal">
      <formula>"NICHT AKTUELL"</formula>
    </cfRule>
    <cfRule type="cellIs" dxfId="23244" priority="27474" stopIfTrue="1" operator="equal">
      <formula>"NOCH NICHT AKTUELL"</formula>
    </cfRule>
    <cfRule type="cellIs" dxfId="23243" priority="27475" stopIfTrue="1" operator="equal">
      <formula>"AKTUELL"</formula>
    </cfRule>
  </conditionalFormatting>
  <conditionalFormatting sqref="S5022:S5027">
    <cfRule type="cellIs" dxfId="23242" priority="27468" operator="equal">
      <formula>"AKTUELL"</formula>
    </cfRule>
    <cfRule type="cellIs" dxfId="23241" priority="27469" operator="equal">
      <formula>"NICHT AKTUELL"</formula>
    </cfRule>
    <cfRule type="cellIs" dxfId="23240" priority="27470" operator="equal">
      <formula>"NOCH NICHT AKTUELL"</formula>
    </cfRule>
  </conditionalFormatting>
  <conditionalFormatting sqref="S5022:S5027">
    <cfRule type="cellIs" dxfId="23239" priority="27463" operator="equal">
      <formula>"KEIN LIEFERUMFANG"</formula>
    </cfRule>
    <cfRule type="cellIs" dxfId="23238" priority="27464" stopIfTrue="1" operator="equal">
      <formula>"KEIN SERIENEINSATZ"</formula>
    </cfRule>
    <cfRule type="cellIs" dxfId="23237" priority="27465" stopIfTrue="1" operator="equal">
      <formula>"NICHT AKTUELL"</formula>
    </cfRule>
    <cfRule type="cellIs" dxfId="23236" priority="27466" stopIfTrue="1" operator="equal">
      <formula>"NOCH NICHT AKTUELL"</formula>
    </cfRule>
    <cfRule type="cellIs" dxfId="23235" priority="27467" stopIfTrue="1" operator="equal">
      <formula>"AKTUELL"</formula>
    </cfRule>
  </conditionalFormatting>
  <conditionalFormatting sqref="S2327:S2334">
    <cfRule type="cellIs" dxfId="23234" priority="27452" operator="equal">
      <formula>"AKTUELL"</formula>
    </cfRule>
    <cfRule type="cellIs" dxfId="23233" priority="27453" operator="equal">
      <formula>"NICHT AKTUELL"</formula>
    </cfRule>
    <cfRule type="cellIs" dxfId="23232" priority="27454" operator="equal">
      <formula>"NOCH NICHT AKTUELL"</formula>
    </cfRule>
  </conditionalFormatting>
  <conditionalFormatting sqref="S2327:S2334">
    <cfRule type="cellIs" dxfId="23231" priority="27447" operator="equal">
      <formula>"KEIN LIEFERUMFANG"</formula>
    </cfRule>
    <cfRule type="cellIs" dxfId="23230" priority="27448" stopIfTrue="1" operator="equal">
      <formula>"KEIN SERIENEINSATZ"</formula>
    </cfRule>
    <cfRule type="cellIs" dxfId="23229" priority="27449" stopIfTrue="1" operator="equal">
      <formula>"NICHT AKTUELL"</formula>
    </cfRule>
    <cfRule type="cellIs" dxfId="23228" priority="27450" stopIfTrue="1" operator="equal">
      <formula>"NOCH NICHT AKTUELL"</formula>
    </cfRule>
    <cfRule type="cellIs" dxfId="23227" priority="27451" stopIfTrue="1" operator="equal">
      <formula>"AKTUELL"</formula>
    </cfRule>
  </conditionalFormatting>
  <conditionalFormatting sqref="S5755:S5757">
    <cfRule type="cellIs" dxfId="23226" priority="27441" operator="equal">
      <formula>"AKTUELL"</formula>
    </cfRule>
    <cfRule type="cellIs" dxfId="23225" priority="27442" operator="equal">
      <formula>"NICHT AKTUELL"</formula>
    </cfRule>
    <cfRule type="cellIs" dxfId="23224" priority="27443" operator="equal">
      <formula>"NOCH NICHT AKTUELL"</formula>
    </cfRule>
  </conditionalFormatting>
  <conditionalFormatting sqref="S5755:S5757">
    <cfRule type="cellIs" dxfId="23223" priority="27436" operator="equal">
      <formula>"KEIN LIEFERUMFANG"</formula>
    </cfRule>
    <cfRule type="cellIs" dxfId="23222" priority="27437" stopIfTrue="1" operator="equal">
      <formula>"KEIN SERIENEINSATZ"</formula>
    </cfRule>
    <cfRule type="cellIs" dxfId="23221" priority="27438" stopIfTrue="1" operator="equal">
      <formula>"NICHT AKTUELL"</formula>
    </cfRule>
    <cfRule type="cellIs" dxfId="23220" priority="27439" stopIfTrue="1" operator="equal">
      <formula>"NOCH NICHT AKTUELL"</formula>
    </cfRule>
    <cfRule type="cellIs" dxfId="23219" priority="27440" stopIfTrue="1" operator="equal">
      <formula>"AKTUELL"</formula>
    </cfRule>
  </conditionalFormatting>
  <conditionalFormatting sqref="S5985">
    <cfRule type="cellIs" dxfId="23218" priority="27433" operator="equal">
      <formula>"AKTUELL"</formula>
    </cfRule>
    <cfRule type="cellIs" dxfId="23217" priority="27434" operator="equal">
      <formula>"NICHT AKTUELL"</formula>
    </cfRule>
    <cfRule type="cellIs" dxfId="23216" priority="27435" operator="equal">
      <formula>"NOCH NICHT AKTUELL"</formula>
    </cfRule>
  </conditionalFormatting>
  <conditionalFormatting sqref="S5985">
    <cfRule type="cellIs" dxfId="23215" priority="27428" operator="equal">
      <formula>"KEIN LIEFERUMFANG"</formula>
    </cfRule>
    <cfRule type="cellIs" dxfId="23214" priority="27429" stopIfTrue="1" operator="equal">
      <formula>"KEIN SERIENEINSATZ"</formula>
    </cfRule>
    <cfRule type="cellIs" dxfId="23213" priority="27430" stopIfTrue="1" operator="equal">
      <formula>"NICHT AKTUELL"</formula>
    </cfRule>
    <cfRule type="cellIs" dxfId="23212" priority="27431" stopIfTrue="1" operator="equal">
      <formula>"NOCH NICHT AKTUELL"</formula>
    </cfRule>
    <cfRule type="cellIs" dxfId="23211" priority="27432" stopIfTrue="1" operator="equal">
      <formula>"AKTUELL"</formula>
    </cfRule>
  </conditionalFormatting>
  <conditionalFormatting sqref="S5448:S5455">
    <cfRule type="cellIs" dxfId="23210" priority="27425" operator="equal">
      <formula>"AKTUELL"</formula>
    </cfRule>
    <cfRule type="cellIs" dxfId="23209" priority="27426" operator="equal">
      <formula>"NICHT AKTUELL"</formula>
    </cfRule>
    <cfRule type="cellIs" dxfId="23208" priority="27427" operator="equal">
      <formula>"NOCH NICHT AKTUELL"</formula>
    </cfRule>
  </conditionalFormatting>
  <conditionalFormatting sqref="S5448:S5455">
    <cfRule type="cellIs" dxfId="23207" priority="27420" operator="equal">
      <formula>"KEIN LIEFERUMFANG"</formula>
    </cfRule>
    <cfRule type="cellIs" dxfId="23206" priority="27421" stopIfTrue="1" operator="equal">
      <formula>"KEIN SERIENEINSATZ"</formula>
    </cfRule>
    <cfRule type="cellIs" dxfId="23205" priority="27422" stopIfTrue="1" operator="equal">
      <formula>"NICHT AKTUELL"</formula>
    </cfRule>
    <cfRule type="cellIs" dxfId="23204" priority="27423" stopIfTrue="1" operator="equal">
      <formula>"NOCH NICHT AKTUELL"</formula>
    </cfRule>
    <cfRule type="cellIs" dxfId="23203" priority="27424" stopIfTrue="1" operator="equal">
      <formula>"AKTUELL"</formula>
    </cfRule>
  </conditionalFormatting>
  <conditionalFormatting sqref="S3215:S3217">
    <cfRule type="cellIs" dxfId="23202" priority="27417" operator="equal">
      <formula>"AKTUELL"</formula>
    </cfRule>
    <cfRule type="cellIs" dxfId="23201" priority="27418" operator="equal">
      <formula>"NICHT AKTUELL"</formula>
    </cfRule>
    <cfRule type="cellIs" dxfId="23200" priority="27419" operator="equal">
      <formula>"NOCH NICHT AKTUELL"</formula>
    </cfRule>
  </conditionalFormatting>
  <conditionalFormatting sqref="S3215:S3217">
    <cfRule type="cellIs" dxfId="23199" priority="27412" operator="equal">
      <formula>"KEIN LIEFERUMFANG"</formula>
    </cfRule>
    <cfRule type="cellIs" dxfId="23198" priority="27413" stopIfTrue="1" operator="equal">
      <formula>"KEIN SERIENEINSATZ"</formula>
    </cfRule>
    <cfRule type="cellIs" dxfId="23197" priority="27414" stopIfTrue="1" operator="equal">
      <formula>"NICHT AKTUELL"</formula>
    </cfRule>
    <cfRule type="cellIs" dxfId="23196" priority="27415" stopIfTrue="1" operator="equal">
      <formula>"NOCH NICHT AKTUELL"</formula>
    </cfRule>
    <cfRule type="cellIs" dxfId="23195" priority="27416" stopIfTrue="1" operator="equal">
      <formula>"AKTUELL"</formula>
    </cfRule>
  </conditionalFormatting>
  <conditionalFormatting sqref="S3198">
    <cfRule type="cellIs" dxfId="23194" priority="27409" operator="equal">
      <formula>"AKTUELL"</formula>
    </cfRule>
    <cfRule type="cellIs" dxfId="23193" priority="27410" operator="equal">
      <formula>"NICHT AKTUELL"</formula>
    </cfRule>
    <cfRule type="cellIs" dxfId="23192" priority="27411" operator="equal">
      <formula>"NOCH NICHT AKTUELL"</formula>
    </cfRule>
  </conditionalFormatting>
  <conditionalFormatting sqref="S3198">
    <cfRule type="cellIs" dxfId="23191" priority="27404" operator="equal">
      <formula>"KEIN LIEFERUMFANG"</formula>
    </cfRule>
    <cfRule type="cellIs" dxfId="23190" priority="27405" stopIfTrue="1" operator="equal">
      <formula>"KEIN SERIENEINSATZ"</formula>
    </cfRule>
    <cfRule type="cellIs" dxfId="23189" priority="27406" stopIfTrue="1" operator="equal">
      <formula>"NICHT AKTUELL"</formula>
    </cfRule>
    <cfRule type="cellIs" dxfId="23188" priority="27407" stopIfTrue="1" operator="equal">
      <formula>"NOCH NICHT AKTUELL"</formula>
    </cfRule>
    <cfRule type="cellIs" dxfId="23187" priority="27408" stopIfTrue="1" operator="equal">
      <formula>"AKTUELL"</formula>
    </cfRule>
  </conditionalFormatting>
  <conditionalFormatting sqref="S5456:S5463">
    <cfRule type="cellIs" dxfId="23186" priority="27401" operator="equal">
      <formula>"AKTUELL"</formula>
    </cfRule>
    <cfRule type="cellIs" dxfId="23185" priority="27402" operator="equal">
      <formula>"NICHT AKTUELL"</formula>
    </cfRule>
    <cfRule type="cellIs" dxfId="23184" priority="27403" operator="equal">
      <formula>"NOCH NICHT AKTUELL"</formula>
    </cfRule>
  </conditionalFormatting>
  <conditionalFormatting sqref="S5456:S5463">
    <cfRule type="cellIs" dxfId="23183" priority="27396" operator="equal">
      <formula>"KEIN LIEFERUMFANG"</formula>
    </cfRule>
    <cfRule type="cellIs" dxfId="23182" priority="27397" stopIfTrue="1" operator="equal">
      <formula>"KEIN SERIENEINSATZ"</formula>
    </cfRule>
    <cfRule type="cellIs" dxfId="23181" priority="27398" stopIfTrue="1" operator="equal">
      <formula>"NICHT AKTUELL"</formula>
    </cfRule>
    <cfRule type="cellIs" dxfId="23180" priority="27399" stopIfTrue="1" operator="equal">
      <formula>"NOCH NICHT AKTUELL"</formula>
    </cfRule>
    <cfRule type="cellIs" dxfId="23179" priority="27400" stopIfTrue="1" operator="equal">
      <formula>"AKTUELL"</formula>
    </cfRule>
  </conditionalFormatting>
  <conditionalFormatting sqref="S3218:S3219">
    <cfRule type="cellIs" dxfId="23178" priority="27393" operator="equal">
      <formula>"AKTUELL"</formula>
    </cfRule>
    <cfRule type="cellIs" dxfId="23177" priority="27394" operator="equal">
      <formula>"NICHT AKTUELL"</formula>
    </cfRule>
    <cfRule type="cellIs" dxfId="23176" priority="27395" operator="equal">
      <formula>"NOCH NICHT AKTUELL"</formula>
    </cfRule>
  </conditionalFormatting>
  <conditionalFormatting sqref="S3218:S3219">
    <cfRule type="cellIs" dxfId="23175" priority="27388" operator="equal">
      <formula>"KEIN LIEFERUMFANG"</formula>
    </cfRule>
    <cfRule type="cellIs" dxfId="23174" priority="27389" stopIfTrue="1" operator="equal">
      <formula>"KEIN SERIENEINSATZ"</formula>
    </cfRule>
    <cfRule type="cellIs" dxfId="23173" priority="27390" stopIfTrue="1" operator="equal">
      <formula>"NICHT AKTUELL"</formula>
    </cfRule>
    <cfRule type="cellIs" dxfId="23172" priority="27391" stopIfTrue="1" operator="equal">
      <formula>"NOCH NICHT AKTUELL"</formula>
    </cfRule>
    <cfRule type="cellIs" dxfId="23171" priority="27392" stopIfTrue="1" operator="equal">
      <formula>"AKTUELL"</formula>
    </cfRule>
  </conditionalFormatting>
  <conditionalFormatting sqref="S6619">
    <cfRule type="cellIs" dxfId="23170" priority="27385" operator="equal">
      <formula>"AKTUELL"</formula>
    </cfRule>
    <cfRule type="cellIs" dxfId="23169" priority="27386" operator="equal">
      <formula>"NICHT AKTUELL"</formula>
    </cfRule>
    <cfRule type="cellIs" dxfId="23168" priority="27387" operator="equal">
      <formula>"NOCH NICHT AKTUELL"</formula>
    </cfRule>
  </conditionalFormatting>
  <conditionalFormatting sqref="S6619">
    <cfRule type="cellIs" dxfId="23167" priority="27380" operator="equal">
      <formula>"KEIN LIEFERUMFANG"</formula>
    </cfRule>
    <cfRule type="cellIs" dxfId="23166" priority="27381" stopIfTrue="1" operator="equal">
      <formula>"KEIN SERIENEINSATZ"</formula>
    </cfRule>
    <cfRule type="cellIs" dxfId="23165" priority="27382" stopIfTrue="1" operator="equal">
      <formula>"NICHT AKTUELL"</formula>
    </cfRule>
    <cfRule type="cellIs" dxfId="23164" priority="27383" stopIfTrue="1" operator="equal">
      <formula>"NOCH NICHT AKTUELL"</formula>
    </cfRule>
    <cfRule type="cellIs" dxfId="23163" priority="27384" stopIfTrue="1" operator="equal">
      <formula>"AKTUELL"</formula>
    </cfRule>
  </conditionalFormatting>
  <conditionalFormatting sqref="S5731">
    <cfRule type="cellIs" dxfId="23162" priority="27377" operator="equal">
      <formula>"AKTUELL"</formula>
    </cfRule>
    <cfRule type="cellIs" dxfId="23161" priority="27378" operator="equal">
      <formula>"NICHT AKTUELL"</formula>
    </cfRule>
    <cfRule type="cellIs" dxfId="23160" priority="27379" operator="equal">
      <formula>"NOCH NICHT AKTUELL"</formula>
    </cfRule>
  </conditionalFormatting>
  <conditionalFormatting sqref="S5731">
    <cfRule type="cellIs" dxfId="23159" priority="27372" operator="equal">
      <formula>"KEIN LIEFERUMFANG"</formula>
    </cfRule>
    <cfRule type="cellIs" dxfId="23158" priority="27373" stopIfTrue="1" operator="equal">
      <formula>"KEIN SERIENEINSATZ"</formula>
    </cfRule>
    <cfRule type="cellIs" dxfId="23157" priority="27374" stopIfTrue="1" operator="equal">
      <formula>"NICHT AKTUELL"</formula>
    </cfRule>
    <cfRule type="cellIs" dxfId="23156" priority="27375" stopIfTrue="1" operator="equal">
      <formula>"NOCH NICHT AKTUELL"</formula>
    </cfRule>
    <cfRule type="cellIs" dxfId="23155" priority="27376" stopIfTrue="1" operator="equal">
      <formula>"AKTUELL"</formula>
    </cfRule>
  </conditionalFormatting>
  <conditionalFormatting sqref="S5734">
    <cfRule type="cellIs" dxfId="23154" priority="27369" operator="equal">
      <formula>"AKTUELL"</formula>
    </cfRule>
    <cfRule type="cellIs" dxfId="23153" priority="27370" operator="equal">
      <formula>"NICHT AKTUELL"</formula>
    </cfRule>
    <cfRule type="cellIs" dxfId="23152" priority="27371" operator="equal">
      <formula>"NOCH NICHT AKTUELL"</formula>
    </cfRule>
  </conditionalFormatting>
  <conditionalFormatting sqref="S5734">
    <cfRule type="cellIs" dxfId="23151" priority="27364" operator="equal">
      <formula>"KEIN LIEFERUMFANG"</formula>
    </cfRule>
    <cfRule type="cellIs" dxfId="23150" priority="27365" stopIfTrue="1" operator="equal">
      <formula>"KEIN SERIENEINSATZ"</formula>
    </cfRule>
    <cfRule type="cellIs" dxfId="23149" priority="27366" stopIfTrue="1" operator="equal">
      <formula>"NICHT AKTUELL"</formula>
    </cfRule>
    <cfRule type="cellIs" dxfId="23148" priority="27367" stopIfTrue="1" operator="equal">
      <formula>"NOCH NICHT AKTUELL"</formula>
    </cfRule>
    <cfRule type="cellIs" dxfId="23147" priority="27368" stopIfTrue="1" operator="equal">
      <formula>"AKTUELL"</formula>
    </cfRule>
  </conditionalFormatting>
  <conditionalFormatting sqref="S3042">
    <cfRule type="cellIs" dxfId="23146" priority="27361" operator="equal">
      <formula>"AKTUELL"</formula>
    </cfRule>
    <cfRule type="cellIs" dxfId="23145" priority="27362" operator="equal">
      <formula>"NICHT AKTUELL"</formula>
    </cfRule>
    <cfRule type="cellIs" dxfId="23144" priority="27363" operator="equal">
      <formula>"NOCH NICHT AKTUELL"</formula>
    </cfRule>
  </conditionalFormatting>
  <conditionalFormatting sqref="S3042">
    <cfRule type="cellIs" dxfId="23143" priority="27356" operator="equal">
      <formula>"KEIN LIEFERUMFANG"</formula>
    </cfRule>
    <cfRule type="cellIs" dxfId="23142" priority="27357" stopIfTrue="1" operator="equal">
      <formula>"KEIN SERIENEINSATZ"</formula>
    </cfRule>
    <cfRule type="cellIs" dxfId="23141" priority="27358" stopIfTrue="1" operator="equal">
      <formula>"NICHT AKTUELL"</formula>
    </cfRule>
    <cfRule type="cellIs" dxfId="23140" priority="27359" stopIfTrue="1" operator="equal">
      <formula>"NOCH NICHT AKTUELL"</formula>
    </cfRule>
    <cfRule type="cellIs" dxfId="23139" priority="27360" stopIfTrue="1" operator="equal">
      <formula>"AKTUELL"</formula>
    </cfRule>
  </conditionalFormatting>
  <conditionalFormatting sqref="S3045">
    <cfRule type="cellIs" dxfId="23138" priority="27353" operator="equal">
      <formula>"AKTUELL"</formula>
    </cfRule>
    <cfRule type="cellIs" dxfId="23137" priority="27354" operator="equal">
      <formula>"NICHT AKTUELL"</formula>
    </cfRule>
    <cfRule type="cellIs" dxfId="23136" priority="27355" operator="equal">
      <formula>"NOCH NICHT AKTUELL"</formula>
    </cfRule>
  </conditionalFormatting>
  <conditionalFormatting sqref="S3045">
    <cfRule type="cellIs" dxfId="23135" priority="27348" operator="equal">
      <formula>"KEIN LIEFERUMFANG"</formula>
    </cfRule>
    <cfRule type="cellIs" dxfId="23134" priority="27349" stopIfTrue="1" operator="equal">
      <formula>"KEIN SERIENEINSATZ"</formula>
    </cfRule>
    <cfRule type="cellIs" dxfId="23133" priority="27350" stopIfTrue="1" operator="equal">
      <formula>"NICHT AKTUELL"</formula>
    </cfRule>
    <cfRule type="cellIs" dxfId="23132" priority="27351" stopIfTrue="1" operator="equal">
      <formula>"NOCH NICHT AKTUELL"</formula>
    </cfRule>
    <cfRule type="cellIs" dxfId="23131" priority="27352" stopIfTrue="1" operator="equal">
      <formula>"AKTUELL"</formula>
    </cfRule>
  </conditionalFormatting>
  <conditionalFormatting sqref="S3047">
    <cfRule type="cellIs" dxfId="23130" priority="27345" operator="equal">
      <formula>"AKTUELL"</formula>
    </cfRule>
    <cfRule type="cellIs" dxfId="23129" priority="27346" operator="equal">
      <formula>"NICHT AKTUELL"</formula>
    </cfRule>
    <cfRule type="cellIs" dxfId="23128" priority="27347" operator="equal">
      <formula>"NOCH NICHT AKTUELL"</formula>
    </cfRule>
  </conditionalFormatting>
  <conditionalFormatting sqref="S3047">
    <cfRule type="cellIs" dxfId="23127" priority="27340" operator="equal">
      <formula>"KEIN LIEFERUMFANG"</formula>
    </cfRule>
    <cfRule type="cellIs" dxfId="23126" priority="27341" stopIfTrue="1" operator="equal">
      <formula>"KEIN SERIENEINSATZ"</formula>
    </cfRule>
    <cfRule type="cellIs" dxfId="23125" priority="27342" stopIfTrue="1" operator="equal">
      <formula>"NICHT AKTUELL"</formula>
    </cfRule>
    <cfRule type="cellIs" dxfId="23124" priority="27343" stopIfTrue="1" operator="equal">
      <formula>"NOCH NICHT AKTUELL"</formula>
    </cfRule>
    <cfRule type="cellIs" dxfId="23123" priority="27344" stopIfTrue="1" operator="equal">
      <formula>"AKTUELL"</formula>
    </cfRule>
  </conditionalFormatting>
  <conditionalFormatting sqref="S3050">
    <cfRule type="cellIs" dxfId="23122" priority="27337" operator="equal">
      <formula>"AKTUELL"</formula>
    </cfRule>
    <cfRule type="cellIs" dxfId="23121" priority="27338" operator="equal">
      <formula>"NICHT AKTUELL"</formula>
    </cfRule>
    <cfRule type="cellIs" dxfId="23120" priority="27339" operator="equal">
      <formula>"NOCH NICHT AKTUELL"</formula>
    </cfRule>
  </conditionalFormatting>
  <conditionalFormatting sqref="S3050">
    <cfRule type="cellIs" dxfId="23119" priority="27332" operator="equal">
      <formula>"KEIN LIEFERUMFANG"</formula>
    </cfRule>
    <cfRule type="cellIs" dxfId="23118" priority="27333" stopIfTrue="1" operator="equal">
      <formula>"KEIN SERIENEINSATZ"</formula>
    </cfRule>
    <cfRule type="cellIs" dxfId="23117" priority="27334" stopIfTrue="1" operator="equal">
      <formula>"NICHT AKTUELL"</formula>
    </cfRule>
    <cfRule type="cellIs" dxfId="23116" priority="27335" stopIfTrue="1" operator="equal">
      <formula>"NOCH NICHT AKTUELL"</formula>
    </cfRule>
    <cfRule type="cellIs" dxfId="23115" priority="27336" stopIfTrue="1" operator="equal">
      <formula>"AKTUELL"</formula>
    </cfRule>
  </conditionalFormatting>
  <conditionalFormatting sqref="S3052">
    <cfRule type="cellIs" dxfId="23114" priority="27329" operator="equal">
      <formula>"AKTUELL"</formula>
    </cfRule>
    <cfRule type="cellIs" dxfId="23113" priority="27330" operator="equal">
      <formula>"NICHT AKTUELL"</formula>
    </cfRule>
    <cfRule type="cellIs" dxfId="23112" priority="27331" operator="equal">
      <formula>"NOCH NICHT AKTUELL"</formula>
    </cfRule>
  </conditionalFormatting>
  <conditionalFormatting sqref="S3052">
    <cfRule type="cellIs" dxfId="23111" priority="27324" operator="equal">
      <formula>"KEIN LIEFERUMFANG"</formula>
    </cfRule>
    <cfRule type="cellIs" dxfId="23110" priority="27325" stopIfTrue="1" operator="equal">
      <formula>"KEIN SERIENEINSATZ"</formula>
    </cfRule>
    <cfRule type="cellIs" dxfId="23109" priority="27326" stopIfTrue="1" operator="equal">
      <formula>"NICHT AKTUELL"</formula>
    </cfRule>
    <cfRule type="cellIs" dxfId="23108" priority="27327" stopIfTrue="1" operator="equal">
      <formula>"NOCH NICHT AKTUELL"</formula>
    </cfRule>
    <cfRule type="cellIs" dxfId="23107" priority="27328" stopIfTrue="1" operator="equal">
      <formula>"AKTUELL"</formula>
    </cfRule>
  </conditionalFormatting>
  <conditionalFormatting sqref="S3055">
    <cfRule type="cellIs" dxfId="23106" priority="27321" operator="equal">
      <formula>"AKTUELL"</formula>
    </cfRule>
    <cfRule type="cellIs" dxfId="23105" priority="27322" operator="equal">
      <formula>"NICHT AKTUELL"</formula>
    </cfRule>
    <cfRule type="cellIs" dxfId="23104" priority="27323" operator="equal">
      <formula>"NOCH NICHT AKTUELL"</formula>
    </cfRule>
  </conditionalFormatting>
  <conditionalFormatting sqref="S3055">
    <cfRule type="cellIs" dxfId="23103" priority="27316" operator="equal">
      <formula>"KEIN LIEFERUMFANG"</formula>
    </cfRule>
    <cfRule type="cellIs" dxfId="23102" priority="27317" stopIfTrue="1" operator="equal">
      <formula>"KEIN SERIENEINSATZ"</formula>
    </cfRule>
    <cfRule type="cellIs" dxfId="23101" priority="27318" stopIfTrue="1" operator="equal">
      <formula>"NICHT AKTUELL"</formula>
    </cfRule>
    <cfRule type="cellIs" dxfId="23100" priority="27319" stopIfTrue="1" operator="equal">
      <formula>"NOCH NICHT AKTUELL"</formula>
    </cfRule>
    <cfRule type="cellIs" dxfId="23099" priority="27320" stopIfTrue="1" operator="equal">
      <formula>"AKTUELL"</formula>
    </cfRule>
  </conditionalFormatting>
  <conditionalFormatting sqref="S3067">
    <cfRule type="cellIs" dxfId="23098" priority="27313" operator="equal">
      <formula>"AKTUELL"</formula>
    </cfRule>
    <cfRule type="cellIs" dxfId="23097" priority="27314" operator="equal">
      <formula>"NICHT AKTUELL"</formula>
    </cfRule>
    <cfRule type="cellIs" dxfId="23096" priority="27315" operator="equal">
      <formula>"NOCH NICHT AKTUELL"</formula>
    </cfRule>
  </conditionalFormatting>
  <conditionalFormatting sqref="S3067">
    <cfRule type="cellIs" dxfId="23095" priority="27308" operator="equal">
      <formula>"KEIN LIEFERUMFANG"</formula>
    </cfRule>
    <cfRule type="cellIs" dxfId="23094" priority="27309" stopIfTrue="1" operator="equal">
      <formula>"KEIN SERIENEINSATZ"</formula>
    </cfRule>
    <cfRule type="cellIs" dxfId="23093" priority="27310" stopIfTrue="1" operator="equal">
      <formula>"NICHT AKTUELL"</formula>
    </cfRule>
    <cfRule type="cellIs" dxfId="23092" priority="27311" stopIfTrue="1" operator="equal">
      <formula>"NOCH NICHT AKTUELL"</formula>
    </cfRule>
    <cfRule type="cellIs" dxfId="23091" priority="27312" stopIfTrue="1" operator="equal">
      <formula>"AKTUELL"</formula>
    </cfRule>
  </conditionalFormatting>
  <conditionalFormatting sqref="S3070">
    <cfRule type="cellIs" dxfId="23090" priority="27305" operator="equal">
      <formula>"AKTUELL"</formula>
    </cfRule>
    <cfRule type="cellIs" dxfId="23089" priority="27306" operator="equal">
      <formula>"NICHT AKTUELL"</formula>
    </cfRule>
    <cfRule type="cellIs" dxfId="23088" priority="27307" operator="equal">
      <formula>"NOCH NICHT AKTUELL"</formula>
    </cfRule>
  </conditionalFormatting>
  <conditionalFormatting sqref="S3070">
    <cfRule type="cellIs" dxfId="23087" priority="27300" operator="equal">
      <formula>"KEIN LIEFERUMFANG"</formula>
    </cfRule>
    <cfRule type="cellIs" dxfId="23086" priority="27301" stopIfTrue="1" operator="equal">
      <formula>"KEIN SERIENEINSATZ"</formula>
    </cfRule>
    <cfRule type="cellIs" dxfId="23085" priority="27302" stopIfTrue="1" operator="equal">
      <formula>"NICHT AKTUELL"</formula>
    </cfRule>
    <cfRule type="cellIs" dxfId="23084" priority="27303" stopIfTrue="1" operator="equal">
      <formula>"NOCH NICHT AKTUELL"</formula>
    </cfRule>
    <cfRule type="cellIs" dxfId="23083" priority="27304" stopIfTrue="1" operator="equal">
      <formula>"AKTUELL"</formula>
    </cfRule>
  </conditionalFormatting>
  <conditionalFormatting sqref="S3079">
    <cfRule type="cellIs" dxfId="23082" priority="27297" operator="equal">
      <formula>"AKTUELL"</formula>
    </cfRule>
    <cfRule type="cellIs" dxfId="23081" priority="27298" operator="equal">
      <formula>"NICHT AKTUELL"</formula>
    </cfRule>
    <cfRule type="cellIs" dxfId="23080" priority="27299" operator="equal">
      <formula>"NOCH NICHT AKTUELL"</formula>
    </cfRule>
  </conditionalFormatting>
  <conditionalFormatting sqref="S3079">
    <cfRule type="cellIs" dxfId="23079" priority="27292" operator="equal">
      <formula>"KEIN LIEFERUMFANG"</formula>
    </cfRule>
    <cfRule type="cellIs" dxfId="23078" priority="27293" stopIfTrue="1" operator="equal">
      <formula>"KEIN SERIENEINSATZ"</formula>
    </cfRule>
    <cfRule type="cellIs" dxfId="23077" priority="27294" stopIfTrue="1" operator="equal">
      <formula>"NICHT AKTUELL"</formula>
    </cfRule>
    <cfRule type="cellIs" dxfId="23076" priority="27295" stopIfTrue="1" operator="equal">
      <formula>"NOCH NICHT AKTUELL"</formula>
    </cfRule>
    <cfRule type="cellIs" dxfId="23075" priority="27296" stopIfTrue="1" operator="equal">
      <formula>"AKTUELL"</formula>
    </cfRule>
  </conditionalFormatting>
  <conditionalFormatting sqref="S3081">
    <cfRule type="cellIs" dxfId="23074" priority="27289" operator="equal">
      <formula>"AKTUELL"</formula>
    </cfRule>
    <cfRule type="cellIs" dxfId="23073" priority="27290" operator="equal">
      <formula>"NICHT AKTUELL"</formula>
    </cfRule>
    <cfRule type="cellIs" dxfId="23072" priority="27291" operator="equal">
      <formula>"NOCH NICHT AKTUELL"</formula>
    </cfRule>
  </conditionalFormatting>
  <conditionalFormatting sqref="S3081">
    <cfRule type="cellIs" dxfId="23071" priority="27284" operator="equal">
      <formula>"KEIN LIEFERUMFANG"</formula>
    </cfRule>
    <cfRule type="cellIs" dxfId="23070" priority="27285" stopIfTrue="1" operator="equal">
      <formula>"KEIN SERIENEINSATZ"</formula>
    </cfRule>
    <cfRule type="cellIs" dxfId="23069" priority="27286" stopIfTrue="1" operator="equal">
      <formula>"NICHT AKTUELL"</formula>
    </cfRule>
    <cfRule type="cellIs" dxfId="23068" priority="27287" stopIfTrue="1" operator="equal">
      <formula>"NOCH NICHT AKTUELL"</formula>
    </cfRule>
    <cfRule type="cellIs" dxfId="23067" priority="27288" stopIfTrue="1" operator="equal">
      <formula>"AKTUELL"</formula>
    </cfRule>
  </conditionalFormatting>
  <conditionalFormatting sqref="S3084">
    <cfRule type="cellIs" dxfId="23066" priority="27281" operator="equal">
      <formula>"AKTUELL"</formula>
    </cfRule>
    <cfRule type="cellIs" dxfId="23065" priority="27282" operator="equal">
      <formula>"NICHT AKTUELL"</formula>
    </cfRule>
    <cfRule type="cellIs" dxfId="23064" priority="27283" operator="equal">
      <formula>"NOCH NICHT AKTUELL"</formula>
    </cfRule>
  </conditionalFormatting>
  <conditionalFormatting sqref="S3084">
    <cfRule type="cellIs" dxfId="23063" priority="27276" operator="equal">
      <formula>"KEIN LIEFERUMFANG"</formula>
    </cfRule>
    <cfRule type="cellIs" dxfId="23062" priority="27277" stopIfTrue="1" operator="equal">
      <formula>"KEIN SERIENEINSATZ"</formula>
    </cfRule>
    <cfRule type="cellIs" dxfId="23061" priority="27278" stopIfTrue="1" operator="equal">
      <formula>"NICHT AKTUELL"</formula>
    </cfRule>
    <cfRule type="cellIs" dxfId="23060" priority="27279" stopIfTrue="1" operator="equal">
      <formula>"NOCH NICHT AKTUELL"</formula>
    </cfRule>
    <cfRule type="cellIs" dxfId="23059" priority="27280" stopIfTrue="1" operator="equal">
      <formula>"AKTUELL"</formula>
    </cfRule>
  </conditionalFormatting>
  <conditionalFormatting sqref="S3086">
    <cfRule type="cellIs" dxfId="23058" priority="27273" operator="equal">
      <formula>"AKTUELL"</formula>
    </cfRule>
    <cfRule type="cellIs" dxfId="23057" priority="27274" operator="equal">
      <formula>"NICHT AKTUELL"</formula>
    </cfRule>
    <cfRule type="cellIs" dxfId="23056" priority="27275" operator="equal">
      <formula>"NOCH NICHT AKTUELL"</formula>
    </cfRule>
  </conditionalFormatting>
  <conditionalFormatting sqref="S3086">
    <cfRule type="cellIs" dxfId="23055" priority="27268" operator="equal">
      <formula>"KEIN LIEFERUMFANG"</formula>
    </cfRule>
    <cfRule type="cellIs" dxfId="23054" priority="27269" stopIfTrue="1" operator="equal">
      <formula>"KEIN SERIENEINSATZ"</formula>
    </cfRule>
    <cfRule type="cellIs" dxfId="23053" priority="27270" stopIfTrue="1" operator="equal">
      <formula>"NICHT AKTUELL"</formula>
    </cfRule>
    <cfRule type="cellIs" dxfId="23052" priority="27271" stopIfTrue="1" operator="equal">
      <formula>"NOCH NICHT AKTUELL"</formula>
    </cfRule>
    <cfRule type="cellIs" dxfId="23051" priority="27272" stopIfTrue="1" operator="equal">
      <formula>"AKTUELL"</formula>
    </cfRule>
  </conditionalFormatting>
  <conditionalFormatting sqref="S3089">
    <cfRule type="cellIs" dxfId="23050" priority="27265" operator="equal">
      <formula>"AKTUELL"</formula>
    </cfRule>
    <cfRule type="cellIs" dxfId="23049" priority="27266" operator="equal">
      <formula>"NICHT AKTUELL"</formula>
    </cfRule>
    <cfRule type="cellIs" dxfId="23048" priority="27267" operator="equal">
      <formula>"NOCH NICHT AKTUELL"</formula>
    </cfRule>
  </conditionalFormatting>
  <conditionalFormatting sqref="S3089">
    <cfRule type="cellIs" dxfId="23047" priority="27260" operator="equal">
      <formula>"KEIN LIEFERUMFANG"</formula>
    </cfRule>
    <cfRule type="cellIs" dxfId="23046" priority="27261" stopIfTrue="1" operator="equal">
      <formula>"KEIN SERIENEINSATZ"</formula>
    </cfRule>
    <cfRule type="cellIs" dxfId="23045" priority="27262" stopIfTrue="1" operator="equal">
      <formula>"NICHT AKTUELL"</formula>
    </cfRule>
    <cfRule type="cellIs" dxfId="23044" priority="27263" stopIfTrue="1" operator="equal">
      <formula>"NOCH NICHT AKTUELL"</formula>
    </cfRule>
    <cfRule type="cellIs" dxfId="23043" priority="27264" stopIfTrue="1" operator="equal">
      <formula>"AKTUELL"</formula>
    </cfRule>
  </conditionalFormatting>
  <conditionalFormatting sqref="S3091">
    <cfRule type="cellIs" dxfId="23042" priority="27257" operator="equal">
      <formula>"AKTUELL"</formula>
    </cfRule>
    <cfRule type="cellIs" dxfId="23041" priority="27258" operator="equal">
      <formula>"NICHT AKTUELL"</formula>
    </cfRule>
    <cfRule type="cellIs" dxfId="23040" priority="27259" operator="equal">
      <formula>"NOCH NICHT AKTUELL"</formula>
    </cfRule>
  </conditionalFormatting>
  <conditionalFormatting sqref="S3091">
    <cfRule type="cellIs" dxfId="23039" priority="27252" operator="equal">
      <formula>"KEIN LIEFERUMFANG"</formula>
    </cfRule>
    <cfRule type="cellIs" dxfId="23038" priority="27253" stopIfTrue="1" operator="equal">
      <formula>"KEIN SERIENEINSATZ"</formula>
    </cfRule>
    <cfRule type="cellIs" dxfId="23037" priority="27254" stopIfTrue="1" operator="equal">
      <formula>"NICHT AKTUELL"</formula>
    </cfRule>
    <cfRule type="cellIs" dxfId="23036" priority="27255" stopIfTrue="1" operator="equal">
      <formula>"NOCH NICHT AKTUELL"</formula>
    </cfRule>
    <cfRule type="cellIs" dxfId="23035" priority="27256" stopIfTrue="1" operator="equal">
      <formula>"AKTUELL"</formula>
    </cfRule>
  </conditionalFormatting>
  <conditionalFormatting sqref="S3094">
    <cfRule type="cellIs" dxfId="23034" priority="27249" operator="equal">
      <formula>"AKTUELL"</formula>
    </cfRule>
    <cfRule type="cellIs" dxfId="23033" priority="27250" operator="equal">
      <formula>"NICHT AKTUELL"</formula>
    </cfRule>
    <cfRule type="cellIs" dxfId="23032" priority="27251" operator="equal">
      <formula>"NOCH NICHT AKTUELL"</formula>
    </cfRule>
  </conditionalFormatting>
  <conditionalFormatting sqref="S3094">
    <cfRule type="cellIs" dxfId="23031" priority="27244" operator="equal">
      <formula>"KEIN LIEFERUMFANG"</formula>
    </cfRule>
    <cfRule type="cellIs" dxfId="23030" priority="27245" stopIfTrue="1" operator="equal">
      <formula>"KEIN SERIENEINSATZ"</formula>
    </cfRule>
    <cfRule type="cellIs" dxfId="23029" priority="27246" stopIfTrue="1" operator="equal">
      <formula>"NICHT AKTUELL"</formula>
    </cfRule>
    <cfRule type="cellIs" dxfId="23028" priority="27247" stopIfTrue="1" operator="equal">
      <formula>"NOCH NICHT AKTUELL"</formula>
    </cfRule>
    <cfRule type="cellIs" dxfId="23027" priority="27248" stopIfTrue="1" operator="equal">
      <formula>"AKTUELL"</formula>
    </cfRule>
  </conditionalFormatting>
  <conditionalFormatting sqref="S3098">
    <cfRule type="cellIs" dxfId="23026" priority="27241" operator="equal">
      <formula>"AKTUELL"</formula>
    </cfRule>
    <cfRule type="cellIs" dxfId="23025" priority="27242" operator="equal">
      <formula>"NICHT AKTUELL"</formula>
    </cfRule>
    <cfRule type="cellIs" dxfId="23024" priority="27243" operator="equal">
      <formula>"NOCH NICHT AKTUELL"</formula>
    </cfRule>
  </conditionalFormatting>
  <conditionalFormatting sqref="S3098">
    <cfRule type="cellIs" dxfId="23023" priority="27236" operator="equal">
      <formula>"KEIN LIEFERUMFANG"</formula>
    </cfRule>
    <cfRule type="cellIs" dxfId="23022" priority="27237" stopIfTrue="1" operator="equal">
      <formula>"KEIN SERIENEINSATZ"</formula>
    </cfRule>
    <cfRule type="cellIs" dxfId="23021" priority="27238" stopIfTrue="1" operator="equal">
      <formula>"NICHT AKTUELL"</formula>
    </cfRule>
    <cfRule type="cellIs" dxfId="23020" priority="27239" stopIfTrue="1" operator="equal">
      <formula>"NOCH NICHT AKTUELL"</formula>
    </cfRule>
    <cfRule type="cellIs" dxfId="23019" priority="27240" stopIfTrue="1" operator="equal">
      <formula>"AKTUELL"</formula>
    </cfRule>
  </conditionalFormatting>
  <conditionalFormatting sqref="S3513">
    <cfRule type="cellIs" dxfId="23018" priority="27233" operator="equal">
      <formula>"AKTUELL"</formula>
    </cfRule>
    <cfRule type="cellIs" dxfId="23017" priority="27234" operator="equal">
      <formula>"NICHT AKTUELL"</formula>
    </cfRule>
    <cfRule type="cellIs" dxfId="23016" priority="27235" operator="equal">
      <formula>"NOCH NICHT AKTUELL"</formula>
    </cfRule>
  </conditionalFormatting>
  <conditionalFormatting sqref="S3513">
    <cfRule type="cellIs" dxfId="23015" priority="27228" operator="equal">
      <formula>"KEIN LIEFERUMFANG"</formula>
    </cfRule>
    <cfRule type="cellIs" dxfId="23014" priority="27229" stopIfTrue="1" operator="equal">
      <formula>"KEIN SERIENEINSATZ"</formula>
    </cfRule>
    <cfRule type="cellIs" dxfId="23013" priority="27230" stopIfTrue="1" operator="equal">
      <formula>"NICHT AKTUELL"</formula>
    </cfRule>
    <cfRule type="cellIs" dxfId="23012" priority="27231" stopIfTrue="1" operator="equal">
      <formula>"NOCH NICHT AKTUELL"</formula>
    </cfRule>
    <cfRule type="cellIs" dxfId="23011" priority="27232" stopIfTrue="1" operator="equal">
      <formula>"AKTUELL"</formula>
    </cfRule>
  </conditionalFormatting>
  <conditionalFormatting sqref="S3515">
    <cfRule type="cellIs" dxfId="23010" priority="27225" operator="equal">
      <formula>"AKTUELL"</formula>
    </cfRule>
    <cfRule type="cellIs" dxfId="23009" priority="27226" operator="equal">
      <formula>"NICHT AKTUELL"</formula>
    </cfRule>
    <cfRule type="cellIs" dxfId="23008" priority="27227" operator="equal">
      <formula>"NOCH NICHT AKTUELL"</formula>
    </cfRule>
  </conditionalFormatting>
  <conditionalFormatting sqref="S3515">
    <cfRule type="cellIs" dxfId="23007" priority="27220" operator="equal">
      <formula>"KEIN LIEFERUMFANG"</formula>
    </cfRule>
    <cfRule type="cellIs" dxfId="23006" priority="27221" stopIfTrue="1" operator="equal">
      <formula>"KEIN SERIENEINSATZ"</formula>
    </cfRule>
    <cfRule type="cellIs" dxfId="23005" priority="27222" stopIfTrue="1" operator="equal">
      <formula>"NICHT AKTUELL"</formula>
    </cfRule>
    <cfRule type="cellIs" dxfId="23004" priority="27223" stopIfTrue="1" operator="equal">
      <formula>"NOCH NICHT AKTUELL"</formula>
    </cfRule>
    <cfRule type="cellIs" dxfId="23003" priority="27224" stopIfTrue="1" operator="equal">
      <formula>"AKTUELL"</formula>
    </cfRule>
  </conditionalFormatting>
  <conditionalFormatting sqref="S6968:S6969">
    <cfRule type="cellIs" dxfId="23002" priority="27049" operator="equal">
      <formula>"KEIN LIEFERUMFANG"</formula>
    </cfRule>
    <cfRule type="cellIs" dxfId="23001" priority="27050" stopIfTrue="1" operator="equal">
      <formula>"KEIN SERIENEINSATZ"</formula>
    </cfRule>
    <cfRule type="cellIs" dxfId="23000" priority="27051" stopIfTrue="1" operator="equal">
      <formula>"NICHT AKTUELL"</formula>
    </cfRule>
    <cfRule type="cellIs" dxfId="22999" priority="27052" stopIfTrue="1" operator="equal">
      <formula>"NOCH NICHT AKTUELL"</formula>
    </cfRule>
    <cfRule type="cellIs" dxfId="22998" priority="27053" stopIfTrue="1" operator="equal">
      <formula>"AKTUELL"</formula>
    </cfRule>
  </conditionalFormatting>
  <conditionalFormatting sqref="S2623:S2630">
    <cfRule type="cellIs" dxfId="22997" priority="27033" operator="equal">
      <formula>"KEIN LIEFERUMFANG"</formula>
    </cfRule>
    <cfRule type="cellIs" dxfId="22996" priority="27034" stopIfTrue="1" operator="equal">
      <formula>"KEIN SERIENEINSATZ"</formula>
    </cfRule>
    <cfRule type="cellIs" dxfId="22995" priority="27035" stopIfTrue="1" operator="equal">
      <formula>"NICHT AKTUELL"</formula>
    </cfRule>
    <cfRule type="cellIs" dxfId="22994" priority="27036" stopIfTrue="1" operator="equal">
      <formula>"NOCH NICHT AKTUELL"</formula>
    </cfRule>
    <cfRule type="cellIs" dxfId="22993" priority="27037" stopIfTrue="1" operator="equal">
      <formula>"AKTUELL"</formula>
    </cfRule>
  </conditionalFormatting>
  <conditionalFormatting sqref="S2335:S2348">
    <cfRule type="cellIs" dxfId="22992" priority="27102" operator="equal">
      <formula>"AKTUELL"</formula>
    </cfRule>
    <cfRule type="cellIs" dxfId="22991" priority="27103" operator="equal">
      <formula>"NICHT AKTUELL"</formula>
    </cfRule>
    <cfRule type="cellIs" dxfId="22990" priority="27104" operator="equal">
      <formula>"NOCH NICHT AKTUELL"</formula>
    </cfRule>
  </conditionalFormatting>
  <conditionalFormatting sqref="S2335:S2348">
    <cfRule type="cellIs" dxfId="22989" priority="27097" operator="equal">
      <formula>"KEIN LIEFERUMFANG"</formula>
    </cfRule>
    <cfRule type="cellIs" dxfId="22988" priority="27098" stopIfTrue="1" operator="equal">
      <formula>"KEIN SERIENEINSATZ"</formula>
    </cfRule>
    <cfRule type="cellIs" dxfId="22987" priority="27099" stopIfTrue="1" operator="equal">
      <formula>"NICHT AKTUELL"</formula>
    </cfRule>
    <cfRule type="cellIs" dxfId="22986" priority="27100" stopIfTrue="1" operator="equal">
      <formula>"NOCH NICHT AKTUELL"</formula>
    </cfRule>
    <cfRule type="cellIs" dxfId="22985" priority="27101" stopIfTrue="1" operator="equal">
      <formula>"AKTUELL"</formula>
    </cfRule>
  </conditionalFormatting>
  <conditionalFormatting sqref="S2349:S2354">
    <cfRule type="cellIs" dxfId="22984" priority="27094" operator="equal">
      <formula>"AKTUELL"</formula>
    </cfRule>
    <cfRule type="cellIs" dxfId="22983" priority="27095" operator="equal">
      <formula>"NICHT AKTUELL"</formula>
    </cfRule>
    <cfRule type="cellIs" dxfId="22982" priority="27096" operator="equal">
      <formula>"NOCH NICHT AKTUELL"</formula>
    </cfRule>
  </conditionalFormatting>
  <conditionalFormatting sqref="S2349:S2354">
    <cfRule type="cellIs" dxfId="22981" priority="27089" operator="equal">
      <formula>"KEIN LIEFERUMFANG"</formula>
    </cfRule>
    <cfRule type="cellIs" dxfId="22980" priority="27090" stopIfTrue="1" operator="equal">
      <formula>"KEIN SERIENEINSATZ"</formula>
    </cfRule>
    <cfRule type="cellIs" dxfId="22979" priority="27091" stopIfTrue="1" operator="equal">
      <formula>"NICHT AKTUELL"</formula>
    </cfRule>
    <cfRule type="cellIs" dxfId="22978" priority="27092" stopIfTrue="1" operator="equal">
      <formula>"NOCH NICHT AKTUELL"</formula>
    </cfRule>
    <cfRule type="cellIs" dxfId="22977" priority="27093" stopIfTrue="1" operator="equal">
      <formula>"AKTUELL"</formula>
    </cfRule>
  </conditionalFormatting>
  <conditionalFormatting sqref="S2355:S2362">
    <cfRule type="cellIs" dxfId="22976" priority="27086" operator="equal">
      <formula>"AKTUELL"</formula>
    </cfRule>
    <cfRule type="cellIs" dxfId="22975" priority="27087" operator="equal">
      <formula>"NICHT AKTUELL"</formula>
    </cfRule>
    <cfRule type="cellIs" dxfId="22974" priority="27088" operator="equal">
      <formula>"NOCH NICHT AKTUELL"</formula>
    </cfRule>
  </conditionalFormatting>
  <conditionalFormatting sqref="S2355:S2362">
    <cfRule type="cellIs" dxfId="22973" priority="27081" operator="equal">
      <formula>"KEIN LIEFERUMFANG"</formula>
    </cfRule>
    <cfRule type="cellIs" dxfId="22972" priority="27082" stopIfTrue="1" operator="equal">
      <formula>"KEIN SERIENEINSATZ"</formula>
    </cfRule>
    <cfRule type="cellIs" dxfId="22971" priority="27083" stopIfTrue="1" operator="equal">
      <formula>"NICHT AKTUELL"</formula>
    </cfRule>
    <cfRule type="cellIs" dxfId="22970" priority="27084" stopIfTrue="1" operator="equal">
      <formula>"NOCH NICHT AKTUELL"</formula>
    </cfRule>
    <cfRule type="cellIs" dxfId="22969" priority="27085" stopIfTrue="1" operator="equal">
      <formula>"AKTUELL"</formula>
    </cfRule>
  </conditionalFormatting>
  <conditionalFormatting sqref="S3214">
    <cfRule type="cellIs" dxfId="22968" priority="27078" operator="equal">
      <formula>"AKTUELL"</formula>
    </cfRule>
    <cfRule type="cellIs" dxfId="22967" priority="27079" operator="equal">
      <formula>"NICHT AKTUELL"</formula>
    </cfRule>
    <cfRule type="cellIs" dxfId="22966" priority="27080" operator="equal">
      <formula>"NOCH NICHT AKTUELL"</formula>
    </cfRule>
  </conditionalFormatting>
  <conditionalFormatting sqref="S3214">
    <cfRule type="cellIs" dxfId="22965" priority="27073" operator="equal">
      <formula>"KEIN LIEFERUMFANG"</formula>
    </cfRule>
    <cfRule type="cellIs" dxfId="22964" priority="27074" stopIfTrue="1" operator="equal">
      <formula>"KEIN SERIENEINSATZ"</formula>
    </cfRule>
    <cfRule type="cellIs" dxfId="22963" priority="27075" stopIfTrue="1" operator="equal">
      <formula>"NICHT AKTUELL"</formula>
    </cfRule>
    <cfRule type="cellIs" dxfId="22962" priority="27076" stopIfTrue="1" operator="equal">
      <formula>"NOCH NICHT AKTUELL"</formula>
    </cfRule>
    <cfRule type="cellIs" dxfId="22961" priority="27077" stopIfTrue="1" operator="equal">
      <formula>"AKTUELL"</formula>
    </cfRule>
  </conditionalFormatting>
  <conditionalFormatting sqref="S3220">
    <cfRule type="cellIs" dxfId="22960" priority="27070" operator="equal">
      <formula>"AKTUELL"</formula>
    </cfRule>
    <cfRule type="cellIs" dxfId="22959" priority="27071" operator="equal">
      <formula>"NICHT AKTUELL"</formula>
    </cfRule>
    <cfRule type="cellIs" dxfId="22958" priority="27072" operator="equal">
      <formula>"NOCH NICHT AKTUELL"</formula>
    </cfRule>
  </conditionalFormatting>
  <conditionalFormatting sqref="S3220">
    <cfRule type="cellIs" dxfId="22957" priority="27065" operator="equal">
      <formula>"KEIN LIEFERUMFANG"</formula>
    </cfRule>
    <cfRule type="cellIs" dxfId="22956" priority="27066" stopIfTrue="1" operator="equal">
      <formula>"KEIN SERIENEINSATZ"</formula>
    </cfRule>
    <cfRule type="cellIs" dxfId="22955" priority="27067" stopIfTrue="1" operator="equal">
      <formula>"NICHT AKTUELL"</formula>
    </cfRule>
    <cfRule type="cellIs" dxfId="22954" priority="27068" stopIfTrue="1" operator="equal">
      <formula>"NOCH NICHT AKTUELL"</formula>
    </cfRule>
    <cfRule type="cellIs" dxfId="22953" priority="27069" stopIfTrue="1" operator="equal">
      <formula>"AKTUELL"</formula>
    </cfRule>
  </conditionalFormatting>
  <conditionalFormatting sqref="S6964:S6965">
    <cfRule type="cellIs" dxfId="22952" priority="27062" operator="equal">
      <formula>"AKTUELL"</formula>
    </cfRule>
    <cfRule type="cellIs" dxfId="22951" priority="27063" operator="equal">
      <formula>"NICHT AKTUELL"</formula>
    </cfRule>
    <cfRule type="cellIs" dxfId="22950" priority="27064" operator="equal">
      <formula>"NOCH NICHT AKTUELL"</formula>
    </cfRule>
  </conditionalFormatting>
  <conditionalFormatting sqref="S6964:S6965">
    <cfRule type="cellIs" dxfId="22949" priority="27057" operator="equal">
      <formula>"KEIN LIEFERUMFANG"</formula>
    </cfRule>
    <cfRule type="cellIs" dxfId="22948" priority="27058" stopIfTrue="1" operator="equal">
      <formula>"KEIN SERIENEINSATZ"</formula>
    </cfRule>
    <cfRule type="cellIs" dxfId="22947" priority="27059" stopIfTrue="1" operator="equal">
      <formula>"NICHT AKTUELL"</formula>
    </cfRule>
    <cfRule type="cellIs" dxfId="22946" priority="27060" stopIfTrue="1" operator="equal">
      <formula>"NOCH NICHT AKTUELL"</formula>
    </cfRule>
    <cfRule type="cellIs" dxfId="22945" priority="27061" stopIfTrue="1" operator="equal">
      <formula>"AKTUELL"</formula>
    </cfRule>
  </conditionalFormatting>
  <conditionalFormatting sqref="S6968:S6969">
    <cfRule type="cellIs" dxfId="22944" priority="27054" operator="equal">
      <formula>"AKTUELL"</formula>
    </cfRule>
    <cfRule type="cellIs" dxfId="22943" priority="27055" operator="equal">
      <formula>"NICHT AKTUELL"</formula>
    </cfRule>
    <cfRule type="cellIs" dxfId="22942" priority="27056" operator="equal">
      <formula>"NOCH NICHT AKTUELL"</formula>
    </cfRule>
  </conditionalFormatting>
  <conditionalFormatting sqref="S2767:S2771">
    <cfRule type="cellIs" dxfId="22941" priority="27017" operator="equal">
      <formula>"KEIN LIEFERUMFANG"</formula>
    </cfRule>
    <cfRule type="cellIs" dxfId="22940" priority="27018" stopIfTrue="1" operator="equal">
      <formula>"KEIN SERIENEINSATZ"</formula>
    </cfRule>
    <cfRule type="cellIs" dxfId="22939" priority="27019" stopIfTrue="1" operator="equal">
      <formula>"NICHT AKTUELL"</formula>
    </cfRule>
    <cfRule type="cellIs" dxfId="22938" priority="27020" stopIfTrue="1" operator="equal">
      <formula>"NOCH NICHT AKTUELL"</formula>
    </cfRule>
    <cfRule type="cellIs" dxfId="22937" priority="27021" stopIfTrue="1" operator="equal">
      <formula>"AKTUELL"</formula>
    </cfRule>
  </conditionalFormatting>
  <conditionalFormatting sqref="S2555:S2560">
    <cfRule type="cellIs" dxfId="22936" priority="27046" operator="equal">
      <formula>"AKTUELL"</formula>
    </cfRule>
    <cfRule type="cellIs" dxfId="22935" priority="27047" operator="equal">
      <formula>"NICHT AKTUELL"</formula>
    </cfRule>
    <cfRule type="cellIs" dxfId="22934" priority="27048" operator="equal">
      <formula>"NOCH NICHT AKTUELL"</formula>
    </cfRule>
  </conditionalFormatting>
  <conditionalFormatting sqref="S2555:S2560">
    <cfRule type="cellIs" dxfId="22933" priority="27041" operator="equal">
      <formula>"KEIN LIEFERUMFANG"</formula>
    </cfRule>
    <cfRule type="cellIs" dxfId="22932" priority="27042" stopIfTrue="1" operator="equal">
      <formula>"KEIN SERIENEINSATZ"</formula>
    </cfRule>
    <cfRule type="cellIs" dxfId="22931" priority="27043" stopIfTrue="1" operator="equal">
      <formula>"NICHT AKTUELL"</formula>
    </cfRule>
    <cfRule type="cellIs" dxfId="22930" priority="27044" stopIfTrue="1" operator="equal">
      <formula>"NOCH NICHT AKTUELL"</formula>
    </cfRule>
    <cfRule type="cellIs" dxfId="22929" priority="27045" stopIfTrue="1" operator="equal">
      <formula>"AKTUELL"</formula>
    </cfRule>
  </conditionalFormatting>
  <conditionalFormatting sqref="S2623:S2630">
    <cfRule type="cellIs" dxfId="22928" priority="27038" operator="equal">
      <formula>"AKTUELL"</formula>
    </cfRule>
    <cfRule type="cellIs" dxfId="22927" priority="27039" operator="equal">
      <formula>"NICHT AKTUELL"</formula>
    </cfRule>
    <cfRule type="cellIs" dxfId="22926" priority="27040" operator="equal">
      <formula>"NOCH NICHT AKTUELL"</formula>
    </cfRule>
  </conditionalFormatting>
  <conditionalFormatting sqref="S2811">
    <cfRule type="cellIs" dxfId="22925" priority="27009" operator="equal">
      <formula>"KEIN LIEFERUMFANG"</formula>
    </cfRule>
    <cfRule type="cellIs" dxfId="22924" priority="27010" stopIfTrue="1" operator="equal">
      <formula>"KEIN SERIENEINSATZ"</formula>
    </cfRule>
    <cfRule type="cellIs" dxfId="22923" priority="27011" stopIfTrue="1" operator="equal">
      <formula>"NICHT AKTUELL"</formula>
    </cfRule>
    <cfRule type="cellIs" dxfId="22922" priority="27012" stopIfTrue="1" operator="equal">
      <formula>"NOCH NICHT AKTUELL"</formula>
    </cfRule>
    <cfRule type="cellIs" dxfId="22921" priority="27013" stopIfTrue="1" operator="equal">
      <formula>"AKTUELL"</formula>
    </cfRule>
  </conditionalFormatting>
  <conditionalFormatting sqref="S2693:S2695">
    <cfRule type="cellIs" dxfId="22920" priority="27030" operator="equal">
      <formula>"AKTUELL"</formula>
    </cfRule>
    <cfRule type="cellIs" dxfId="22919" priority="27031" operator="equal">
      <formula>"NICHT AKTUELL"</formula>
    </cfRule>
    <cfRule type="cellIs" dxfId="22918" priority="27032" operator="equal">
      <formula>"NOCH NICHT AKTUELL"</formula>
    </cfRule>
  </conditionalFormatting>
  <conditionalFormatting sqref="S2693:S2695">
    <cfRule type="cellIs" dxfId="22917" priority="27025" operator="equal">
      <formula>"KEIN LIEFERUMFANG"</formula>
    </cfRule>
    <cfRule type="cellIs" dxfId="22916" priority="27026" stopIfTrue="1" operator="equal">
      <formula>"KEIN SERIENEINSATZ"</formula>
    </cfRule>
    <cfRule type="cellIs" dxfId="22915" priority="27027" stopIfTrue="1" operator="equal">
      <formula>"NICHT AKTUELL"</formula>
    </cfRule>
    <cfRule type="cellIs" dxfId="22914" priority="27028" stopIfTrue="1" operator="equal">
      <formula>"NOCH NICHT AKTUELL"</formula>
    </cfRule>
    <cfRule type="cellIs" dxfId="22913" priority="27029" stopIfTrue="1" operator="equal">
      <formula>"AKTUELL"</formula>
    </cfRule>
  </conditionalFormatting>
  <conditionalFormatting sqref="S2767:S2771">
    <cfRule type="cellIs" dxfId="22912" priority="27022" operator="equal">
      <formula>"AKTUELL"</formula>
    </cfRule>
    <cfRule type="cellIs" dxfId="22911" priority="27023" operator="equal">
      <formula>"NICHT AKTUELL"</formula>
    </cfRule>
    <cfRule type="cellIs" dxfId="22910" priority="27024" operator="equal">
      <formula>"NOCH NICHT AKTUELL"</formula>
    </cfRule>
  </conditionalFormatting>
  <conditionalFormatting sqref="S2832:S2834">
    <cfRule type="cellIs" dxfId="22909" priority="27001" operator="equal">
      <formula>"KEIN LIEFERUMFANG"</formula>
    </cfRule>
    <cfRule type="cellIs" dxfId="22908" priority="27002" stopIfTrue="1" operator="equal">
      <formula>"KEIN SERIENEINSATZ"</formula>
    </cfRule>
    <cfRule type="cellIs" dxfId="22907" priority="27003" stopIfTrue="1" operator="equal">
      <formula>"NICHT AKTUELL"</formula>
    </cfRule>
    <cfRule type="cellIs" dxfId="22906" priority="27004" stopIfTrue="1" operator="equal">
      <formula>"NOCH NICHT AKTUELL"</formula>
    </cfRule>
    <cfRule type="cellIs" dxfId="22905" priority="27005" stopIfTrue="1" operator="equal">
      <formula>"AKTUELL"</formula>
    </cfRule>
  </conditionalFormatting>
  <conditionalFormatting sqref="S2811">
    <cfRule type="cellIs" dxfId="22904" priority="27014" operator="equal">
      <formula>"AKTUELL"</formula>
    </cfRule>
    <cfRule type="cellIs" dxfId="22903" priority="27015" operator="equal">
      <formula>"NICHT AKTUELL"</formula>
    </cfRule>
    <cfRule type="cellIs" dxfId="22902" priority="27016" operator="equal">
      <formula>"NOCH NICHT AKTUELL"</formula>
    </cfRule>
  </conditionalFormatting>
  <conditionalFormatting sqref="S2832:S2834">
    <cfRule type="cellIs" dxfId="22901" priority="27006" operator="equal">
      <formula>"AKTUELL"</formula>
    </cfRule>
    <cfRule type="cellIs" dxfId="22900" priority="27007" operator="equal">
      <formula>"NICHT AKTUELL"</formula>
    </cfRule>
    <cfRule type="cellIs" dxfId="22899" priority="27008" operator="equal">
      <formula>"NOCH NICHT AKTUELL"</formula>
    </cfRule>
  </conditionalFormatting>
  <conditionalFormatting sqref="S2867:S2868">
    <cfRule type="cellIs" dxfId="22898" priority="26998" operator="equal">
      <formula>"AKTUELL"</formula>
    </cfRule>
    <cfRule type="cellIs" dxfId="22897" priority="26999" operator="equal">
      <formula>"NICHT AKTUELL"</formula>
    </cfRule>
    <cfRule type="cellIs" dxfId="22896" priority="27000" operator="equal">
      <formula>"NOCH NICHT AKTUELL"</formula>
    </cfRule>
  </conditionalFormatting>
  <conditionalFormatting sqref="S2867:S2868">
    <cfRule type="cellIs" dxfId="22895" priority="26993" operator="equal">
      <formula>"KEIN LIEFERUMFANG"</formula>
    </cfRule>
    <cfRule type="cellIs" dxfId="22894" priority="26994" stopIfTrue="1" operator="equal">
      <formula>"KEIN SERIENEINSATZ"</formula>
    </cfRule>
    <cfRule type="cellIs" dxfId="22893" priority="26995" stopIfTrue="1" operator="equal">
      <formula>"NICHT AKTUELL"</formula>
    </cfRule>
    <cfRule type="cellIs" dxfId="22892" priority="26996" stopIfTrue="1" operator="equal">
      <formula>"NOCH NICHT AKTUELL"</formula>
    </cfRule>
    <cfRule type="cellIs" dxfId="22891" priority="26997" stopIfTrue="1" operator="equal">
      <formula>"AKTUELL"</formula>
    </cfRule>
  </conditionalFormatting>
  <conditionalFormatting sqref="S3221">
    <cfRule type="cellIs" dxfId="22890" priority="26990" operator="equal">
      <formula>"AKTUELL"</formula>
    </cfRule>
    <cfRule type="cellIs" dxfId="22889" priority="26991" operator="equal">
      <formula>"NICHT AKTUELL"</formula>
    </cfRule>
    <cfRule type="cellIs" dxfId="22888" priority="26992" operator="equal">
      <formula>"NOCH NICHT AKTUELL"</formula>
    </cfRule>
  </conditionalFormatting>
  <conditionalFormatting sqref="S3221">
    <cfRule type="cellIs" dxfId="22887" priority="26985" operator="equal">
      <formula>"KEIN LIEFERUMFANG"</formula>
    </cfRule>
    <cfRule type="cellIs" dxfId="22886" priority="26986" stopIfTrue="1" operator="equal">
      <formula>"KEIN SERIENEINSATZ"</formula>
    </cfRule>
    <cfRule type="cellIs" dxfId="22885" priority="26987" stopIfTrue="1" operator="equal">
      <formula>"NICHT AKTUELL"</formula>
    </cfRule>
    <cfRule type="cellIs" dxfId="22884" priority="26988" stopIfTrue="1" operator="equal">
      <formula>"NOCH NICHT AKTUELL"</formula>
    </cfRule>
    <cfRule type="cellIs" dxfId="22883" priority="26989" stopIfTrue="1" operator="equal">
      <formula>"AKTUELL"</formula>
    </cfRule>
  </conditionalFormatting>
  <conditionalFormatting sqref="S3222">
    <cfRule type="cellIs" dxfId="22882" priority="26982" operator="equal">
      <formula>"AKTUELL"</formula>
    </cfRule>
    <cfRule type="cellIs" dxfId="22881" priority="26983" operator="equal">
      <formula>"NICHT AKTUELL"</formula>
    </cfRule>
    <cfRule type="cellIs" dxfId="22880" priority="26984" operator="equal">
      <formula>"NOCH NICHT AKTUELL"</formula>
    </cfRule>
  </conditionalFormatting>
  <conditionalFormatting sqref="S3222">
    <cfRule type="cellIs" dxfId="22879" priority="26977" operator="equal">
      <formula>"KEIN LIEFERUMFANG"</formula>
    </cfRule>
    <cfRule type="cellIs" dxfId="22878" priority="26978" stopIfTrue="1" operator="equal">
      <formula>"KEIN SERIENEINSATZ"</formula>
    </cfRule>
    <cfRule type="cellIs" dxfId="22877" priority="26979" stopIfTrue="1" operator="equal">
      <formula>"NICHT AKTUELL"</formula>
    </cfRule>
    <cfRule type="cellIs" dxfId="22876" priority="26980" stopIfTrue="1" operator="equal">
      <formula>"NOCH NICHT AKTUELL"</formula>
    </cfRule>
    <cfRule type="cellIs" dxfId="22875" priority="26981" stopIfTrue="1" operator="equal">
      <formula>"AKTUELL"</formula>
    </cfRule>
  </conditionalFormatting>
  <conditionalFormatting sqref="S3223">
    <cfRule type="cellIs" dxfId="22874" priority="26974" operator="equal">
      <formula>"AKTUELL"</formula>
    </cfRule>
    <cfRule type="cellIs" dxfId="22873" priority="26975" operator="equal">
      <formula>"NICHT AKTUELL"</formula>
    </cfRule>
    <cfRule type="cellIs" dxfId="22872" priority="26976" operator="equal">
      <formula>"NOCH NICHT AKTUELL"</formula>
    </cfRule>
  </conditionalFormatting>
  <conditionalFormatting sqref="S3223">
    <cfRule type="cellIs" dxfId="22871" priority="26969" operator="equal">
      <formula>"KEIN LIEFERUMFANG"</formula>
    </cfRule>
    <cfRule type="cellIs" dxfId="22870" priority="26970" stopIfTrue="1" operator="equal">
      <formula>"KEIN SERIENEINSATZ"</formula>
    </cfRule>
    <cfRule type="cellIs" dxfId="22869" priority="26971" stopIfTrue="1" operator="equal">
      <formula>"NICHT AKTUELL"</formula>
    </cfRule>
    <cfRule type="cellIs" dxfId="22868" priority="26972" stopIfTrue="1" operator="equal">
      <formula>"NOCH NICHT AKTUELL"</formula>
    </cfRule>
    <cfRule type="cellIs" dxfId="22867" priority="26973" stopIfTrue="1" operator="equal">
      <formula>"AKTUELL"</formula>
    </cfRule>
  </conditionalFormatting>
  <conditionalFormatting sqref="S3224">
    <cfRule type="cellIs" dxfId="22866" priority="26966" operator="equal">
      <formula>"AKTUELL"</formula>
    </cfRule>
    <cfRule type="cellIs" dxfId="22865" priority="26967" operator="equal">
      <formula>"NICHT AKTUELL"</formula>
    </cfRule>
    <cfRule type="cellIs" dxfId="22864" priority="26968" operator="equal">
      <formula>"NOCH NICHT AKTUELL"</formula>
    </cfRule>
  </conditionalFormatting>
  <conditionalFormatting sqref="S3224">
    <cfRule type="cellIs" dxfId="22863" priority="26961" operator="equal">
      <formula>"KEIN LIEFERUMFANG"</formula>
    </cfRule>
    <cfRule type="cellIs" dxfId="22862" priority="26962" stopIfTrue="1" operator="equal">
      <formula>"KEIN SERIENEINSATZ"</formula>
    </cfRule>
    <cfRule type="cellIs" dxfId="22861" priority="26963" stopIfTrue="1" operator="equal">
      <formula>"NICHT AKTUELL"</formula>
    </cfRule>
    <cfRule type="cellIs" dxfId="22860" priority="26964" stopIfTrue="1" operator="equal">
      <formula>"NOCH NICHT AKTUELL"</formula>
    </cfRule>
    <cfRule type="cellIs" dxfId="22859" priority="26965" stopIfTrue="1" operator="equal">
      <formula>"AKTUELL"</formula>
    </cfRule>
  </conditionalFormatting>
  <conditionalFormatting sqref="S3225">
    <cfRule type="cellIs" dxfId="22858" priority="26958" operator="equal">
      <formula>"AKTUELL"</formula>
    </cfRule>
    <cfRule type="cellIs" dxfId="22857" priority="26959" operator="equal">
      <formula>"NICHT AKTUELL"</formula>
    </cfRule>
    <cfRule type="cellIs" dxfId="22856" priority="26960" operator="equal">
      <formula>"NOCH NICHT AKTUELL"</formula>
    </cfRule>
  </conditionalFormatting>
  <conditionalFormatting sqref="S3225">
    <cfRule type="cellIs" dxfId="22855" priority="26953" operator="equal">
      <formula>"KEIN LIEFERUMFANG"</formula>
    </cfRule>
    <cfRule type="cellIs" dxfId="22854" priority="26954" stopIfTrue="1" operator="equal">
      <formula>"KEIN SERIENEINSATZ"</formula>
    </cfRule>
    <cfRule type="cellIs" dxfId="22853" priority="26955" stopIfTrue="1" operator="equal">
      <formula>"NICHT AKTUELL"</formula>
    </cfRule>
    <cfRule type="cellIs" dxfId="22852" priority="26956" stopIfTrue="1" operator="equal">
      <formula>"NOCH NICHT AKTUELL"</formula>
    </cfRule>
    <cfRule type="cellIs" dxfId="22851" priority="26957" stopIfTrue="1" operator="equal">
      <formula>"AKTUELL"</formula>
    </cfRule>
  </conditionalFormatting>
  <conditionalFormatting sqref="S3226">
    <cfRule type="cellIs" dxfId="22850" priority="26950" operator="equal">
      <formula>"AKTUELL"</formula>
    </cfRule>
    <cfRule type="cellIs" dxfId="22849" priority="26951" operator="equal">
      <formula>"NICHT AKTUELL"</formula>
    </cfRule>
    <cfRule type="cellIs" dxfId="22848" priority="26952" operator="equal">
      <formula>"NOCH NICHT AKTUELL"</formula>
    </cfRule>
  </conditionalFormatting>
  <conditionalFormatting sqref="S3226">
    <cfRule type="cellIs" dxfId="22847" priority="26945" operator="equal">
      <formula>"KEIN LIEFERUMFANG"</formula>
    </cfRule>
    <cfRule type="cellIs" dxfId="22846" priority="26946" stopIfTrue="1" operator="equal">
      <formula>"KEIN SERIENEINSATZ"</formula>
    </cfRule>
    <cfRule type="cellIs" dxfId="22845" priority="26947" stopIfTrue="1" operator="equal">
      <formula>"NICHT AKTUELL"</formula>
    </cfRule>
    <cfRule type="cellIs" dxfId="22844" priority="26948" stopIfTrue="1" operator="equal">
      <formula>"NOCH NICHT AKTUELL"</formula>
    </cfRule>
    <cfRule type="cellIs" dxfId="22843" priority="26949" stopIfTrue="1" operator="equal">
      <formula>"AKTUELL"</formula>
    </cfRule>
  </conditionalFormatting>
  <conditionalFormatting sqref="S3227">
    <cfRule type="cellIs" dxfId="22842" priority="26942" operator="equal">
      <formula>"AKTUELL"</formula>
    </cfRule>
    <cfRule type="cellIs" dxfId="22841" priority="26943" operator="equal">
      <formula>"NICHT AKTUELL"</formula>
    </cfRule>
    <cfRule type="cellIs" dxfId="22840" priority="26944" operator="equal">
      <formula>"NOCH NICHT AKTUELL"</formula>
    </cfRule>
  </conditionalFormatting>
  <conditionalFormatting sqref="S3227">
    <cfRule type="cellIs" dxfId="22839" priority="26937" operator="equal">
      <formula>"KEIN LIEFERUMFANG"</formula>
    </cfRule>
    <cfRule type="cellIs" dxfId="22838" priority="26938" stopIfTrue="1" operator="equal">
      <formula>"KEIN SERIENEINSATZ"</formula>
    </cfRule>
    <cfRule type="cellIs" dxfId="22837" priority="26939" stopIfTrue="1" operator="equal">
      <formula>"NICHT AKTUELL"</formula>
    </cfRule>
    <cfRule type="cellIs" dxfId="22836" priority="26940" stopIfTrue="1" operator="equal">
      <formula>"NOCH NICHT AKTUELL"</formula>
    </cfRule>
    <cfRule type="cellIs" dxfId="22835" priority="26941" stopIfTrue="1" operator="equal">
      <formula>"AKTUELL"</formula>
    </cfRule>
  </conditionalFormatting>
  <conditionalFormatting sqref="S3228">
    <cfRule type="cellIs" dxfId="22834" priority="26934" operator="equal">
      <formula>"AKTUELL"</formula>
    </cfRule>
    <cfRule type="cellIs" dxfId="22833" priority="26935" operator="equal">
      <formula>"NICHT AKTUELL"</formula>
    </cfRule>
    <cfRule type="cellIs" dxfId="22832" priority="26936" operator="equal">
      <formula>"NOCH NICHT AKTUELL"</formula>
    </cfRule>
  </conditionalFormatting>
  <conditionalFormatting sqref="S3228">
    <cfRule type="cellIs" dxfId="22831" priority="26929" operator="equal">
      <formula>"KEIN LIEFERUMFANG"</formula>
    </cfRule>
    <cfRule type="cellIs" dxfId="22830" priority="26930" stopIfTrue="1" operator="equal">
      <formula>"KEIN SERIENEINSATZ"</formula>
    </cfRule>
    <cfRule type="cellIs" dxfId="22829" priority="26931" stopIfTrue="1" operator="equal">
      <formula>"NICHT AKTUELL"</formula>
    </cfRule>
    <cfRule type="cellIs" dxfId="22828" priority="26932" stopIfTrue="1" operator="equal">
      <formula>"NOCH NICHT AKTUELL"</formula>
    </cfRule>
    <cfRule type="cellIs" dxfId="22827" priority="26933" stopIfTrue="1" operator="equal">
      <formula>"AKTUELL"</formula>
    </cfRule>
  </conditionalFormatting>
  <conditionalFormatting sqref="S3229">
    <cfRule type="cellIs" dxfId="22826" priority="26926" operator="equal">
      <formula>"AKTUELL"</formula>
    </cfRule>
    <cfRule type="cellIs" dxfId="22825" priority="26927" operator="equal">
      <formula>"NICHT AKTUELL"</formula>
    </cfRule>
    <cfRule type="cellIs" dxfId="22824" priority="26928" operator="equal">
      <formula>"NOCH NICHT AKTUELL"</formula>
    </cfRule>
  </conditionalFormatting>
  <conditionalFormatting sqref="S3229">
    <cfRule type="cellIs" dxfId="22823" priority="26921" operator="equal">
      <formula>"KEIN LIEFERUMFANG"</formula>
    </cfRule>
    <cfRule type="cellIs" dxfId="22822" priority="26922" stopIfTrue="1" operator="equal">
      <formula>"KEIN SERIENEINSATZ"</formula>
    </cfRule>
    <cfRule type="cellIs" dxfId="22821" priority="26923" stopIfTrue="1" operator="equal">
      <formula>"NICHT AKTUELL"</formula>
    </cfRule>
    <cfRule type="cellIs" dxfId="22820" priority="26924" stopIfTrue="1" operator="equal">
      <formula>"NOCH NICHT AKTUELL"</formula>
    </cfRule>
    <cfRule type="cellIs" dxfId="22819" priority="26925" stopIfTrue="1" operator="equal">
      <formula>"AKTUELL"</formula>
    </cfRule>
  </conditionalFormatting>
  <conditionalFormatting sqref="S3230">
    <cfRule type="cellIs" dxfId="22818" priority="26918" operator="equal">
      <formula>"AKTUELL"</formula>
    </cfRule>
    <cfRule type="cellIs" dxfId="22817" priority="26919" operator="equal">
      <formula>"NICHT AKTUELL"</formula>
    </cfRule>
    <cfRule type="cellIs" dxfId="22816" priority="26920" operator="equal">
      <formula>"NOCH NICHT AKTUELL"</formula>
    </cfRule>
  </conditionalFormatting>
  <conditionalFormatting sqref="S3230">
    <cfRule type="cellIs" dxfId="22815" priority="26913" operator="equal">
      <formula>"KEIN LIEFERUMFANG"</formula>
    </cfRule>
    <cfRule type="cellIs" dxfId="22814" priority="26914" stopIfTrue="1" operator="equal">
      <formula>"KEIN SERIENEINSATZ"</formula>
    </cfRule>
    <cfRule type="cellIs" dxfId="22813" priority="26915" stopIfTrue="1" operator="equal">
      <formula>"NICHT AKTUELL"</formula>
    </cfRule>
    <cfRule type="cellIs" dxfId="22812" priority="26916" stopIfTrue="1" operator="equal">
      <formula>"NOCH NICHT AKTUELL"</formula>
    </cfRule>
    <cfRule type="cellIs" dxfId="22811" priority="26917" stopIfTrue="1" operator="equal">
      <formula>"AKTUELL"</formula>
    </cfRule>
  </conditionalFormatting>
  <conditionalFormatting sqref="S3231">
    <cfRule type="cellIs" dxfId="22810" priority="26910" operator="equal">
      <formula>"AKTUELL"</formula>
    </cfRule>
    <cfRule type="cellIs" dxfId="22809" priority="26911" operator="equal">
      <formula>"NICHT AKTUELL"</formula>
    </cfRule>
    <cfRule type="cellIs" dxfId="22808" priority="26912" operator="equal">
      <formula>"NOCH NICHT AKTUELL"</formula>
    </cfRule>
  </conditionalFormatting>
  <conditionalFormatting sqref="S3231">
    <cfRule type="cellIs" dxfId="22807" priority="26905" operator="equal">
      <formula>"KEIN LIEFERUMFANG"</formula>
    </cfRule>
    <cfRule type="cellIs" dxfId="22806" priority="26906" stopIfTrue="1" operator="equal">
      <formula>"KEIN SERIENEINSATZ"</formula>
    </cfRule>
    <cfRule type="cellIs" dxfId="22805" priority="26907" stopIfTrue="1" operator="equal">
      <formula>"NICHT AKTUELL"</formula>
    </cfRule>
    <cfRule type="cellIs" dxfId="22804" priority="26908" stopIfTrue="1" operator="equal">
      <formula>"NOCH NICHT AKTUELL"</formula>
    </cfRule>
    <cfRule type="cellIs" dxfId="22803" priority="26909" stopIfTrue="1" operator="equal">
      <formula>"AKTUELL"</formula>
    </cfRule>
  </conditionalFormatting>
  <conditionalFormatting sqref="S3232">
    <cfRule type="cellIs" dxfId="22802" priority="26902" operator="equal">
      <formula>"AKTUELL"</formula>
    </cfRule>
    <cfRule type="cellIs" dxfId="22801" priority="26903" operator="equal">
      <formula>"NICHT AKTUELL"</formula>
    </cfRule>
    <cfRule type="cellIs" dxfId="22800" priority="26904" operator="equal">
      <formula>"NOCH NICHT AKTUELL"</formula>
    </cfRule>
  </conditionalFormatting>
  <conditionalFormatting sqref="S3232">
    <cfRule type="cellIs" dxfId="22799" priority="26897" operator="equal">
      <formula>"KEIN LIEFERUMFANG"</formula>
    </cfRule>
    <cfRule type="cellIs" dxfId="22798" priority="26898" stopIfTrue="1" operator="equal">
      <formula>"KEIN SERIENEINSATZ"</formula>
    </cfRule>
    <cfRule type="cellIs" dxfId="22797" priority="26899" stopIfTrue="1" operator="equal">
      <formula>"NICHT AKTUELL"</formula>
    </cfRule>
    <cfRule type="cellIs" dxfId="22796" priority="26900" stopIfTrue="1" operator="equal">
      <formula>"NOCH NICHT AKTUELL"</formula>
    </cfRule>
    <cfRule type="cellIs" dxfId="22795" priority="26901" stopIfTrue="1" operator="equal">
      <formula>"AKTUELL"</formula>
    </cfRule>
  </conditionalFormatting>
  <conditionalFormatting sqref="S3233">
    <cfRule type="cellIs" dxfId="22794" priority="26894" operator="equal">
      <formula>"AKTUELL"</formula>
    </cfRule>
    <cfRule type="cellIs" dxfId="22793" priority="26895" operator="equal">
      <formula>"NICHT AKTUELL"</formula>
    </cfRule>
    <cfRule type="cellIs" dxfId="22792" priority="26896" operator="equal">
      <formula>"NOCH NICHT AKTUELL"</formula>
    </cfRule>
  </conditionalFormatting>
  <conditionalFormatting sqref="S3233">
    <cfRule type="cellIs" dxfId="22791" priority="26889" operator="equal">
      <formula>"KEIN LIEFERUMFANG"</formula>
    </cfRule>
    <cfRule type="cellIs" dxfId="22790" priority="26890" stopIfTrue="1" operator="equal">
      <formula>"KEIN SERIENEINSATZ"</formula>
    </cfRule>
    <cfRule type="cellIs" dxfId="22789" priority="26891" stopIfTrue="1" operator="equal">
      <formula>"NICHT AKTUELL"</formula>
    </cfRule>
    <cfRule type="cellIs" dxfId="22788" priority="26892" stopIfTrue="1" operator="equal">
      <formula>"NOCH NICHT AKTUELL"</formula>
    </cfRule>
    <cfRule type="cellIs" dxfId="22787" priority="26893" stopIfTrue="1" operator="equal">
      <formula>"AKTUELL"</formula>
    </cfRule>
  </conditionalFormatting>
  <conditionalFormatting sqref="S3234">
    <cfRule type="cellIs" dxfId="22786" priority="26886" operator="equal">
      <formula>"AKTUELL"</formula>
    </cfRule>
    <cfRule type="cellIs" dxfId="22785" priority="26887" operator="equal">
      <formula>"NICHT AKTUELL"</formula>
    </cfRule>
    <cfRule type="cellIs" dxfId="22784" priority="26888" operator="equal">
      <formula>"NOCH NICHT AKTUELL"</formula>
    </cfRule>
  </conditionalFormatting>
  <conditionalFormatting sqref="S3234">
    <cfRule type="cellIs" dxfId="22783" priority="26881" operator="equal">
      <formula>"KEIN LIEFERUMFANG"</formula>
    </cfRule>
    <cfRule type="cellIs" dxfId="22782" priority="26882" stopIfTrue="1" operator="equal">
      <formula>"KEIN SERIENEINSATZ"</formula>
    </cfRule>
    <cfRule type="cellIs" dxfId="22781" priority="26883" stopIfTrue="1" operator="equal">
      <formula>"NICHT AKTUELL"</formula>
    </cfRule>
    <cfRule type="cellIs" dxfId="22780" priority="26884" stopIfTrue="1" operator="equal">
      <formula>"NOCH NICHT AKTUELL"</formula>
    </cfRule>
    <cfRule type="cellIs" dxfId="22779" priority="26885" stopIfTrue="1" operator="equal">
      <formula>"AKTUELL"</formula>
    </cfRule>
  </conditionalFormatting>
  <conditionalFormatting sqref="S3235">
    <cfRule type="cellIs" dxfId="22778" priority="26878" operator="equal">
      <formula>"AKTUELL"</formula>
    </cfRule>
    <cfRule type="cellIs" dxfId="22777" priority="26879" operator="equal">
      <formula>"NICHT AKTUELL"</formula>
    </cfRule>
    <cfRule type="cellIs" dxfId="22776" priority="26880" operator="equal">
      <formula>"NOCH NICHT AKTUELL"</formula>
    </cfRule>
  </conditionalFormatting>
  <conditionalFormatting sqref="S3235">
    <cfRule type="cellIs" dxfId="22775" priority="26873" operator="equal">
      <formula>"KEIN LIEFERUMFANG"</formula>
    </cfRule>
    <cfRule type="cellIs" dxfId="22774" priority="26874" stopIfTrue="1" operator="equal">
      <formula>"KEIN SERIENEINSATZ"</formula>
    </cfRule>
    <cfRule type="cellIs" dxfId="22773" priority="26875" stopIfTrue="1" operator="equal">
      <formula>"NICHT AKTUELL"</formula>
    </cfRule>
    <cfRule type="cellIs" dxfId="22772" priority="26876" stopIfTrue="1" operator="equal">
      <formula>"NOCH NICHT AKTUELL"</formula>
    </cfRule>
    <cfRule type="cellIs" dxfId="22771" priority="26877" stopIfTrue="1" operator="equal">
      <formula>"AKTUELL"</formula>
    </cfRule>
  </conditionalFormatting>
  <conditionalFormatting sqref="S3236">
    <cfRule type="cellIs" dxfId="22770" priority="26870" operator="equal">
      <formula>"AKTUELL"</formula>
    </cfRule>
    <cfRule type="cellIs" dxfId="22769" priority="26871" operator="equal">
      <formula>"NICHT AKTUELL"</formula>
    </cfRule>
    <cfRule type="cellIs" dxfId="22768" priority="26872" operator="equal">
      <formula>"NOCH NICHT AKTUELL"</formula>
    </cfRule>
  </conditionalFormatting>
  <conditionalFormatting sqref="S3236">
    <cfRule type="cellIs" dxfId="22767" priority="26865" operator="equal">
      <formula>"KEIN LIEFERUMFANG"</formula>
    </cfRule>
    <cfRule type="cellIs" dxfId="22766" priority="26866" stopIfTrue="1" operator="equal">
      <formula>"KEIN SERIENEINSATZ"</formula>
    </cfRule>
    <cfRule type="cellIs" dxfId="22765" priority="26867" stopIfTrue="1" operator="equal">
      <formula>"NICHT AKTUELL"</formula>
    </cfRule>
    <cfRule type="cellIs" dxfId="22764" priority="26868" stopIfTrue="1" operator="equal">
      <formula>"NOCH NICHT AKTUELL"</formula>
    </cfRule>
    <cfRule type="cellIs" dxfId="22763" priority="26869" stopIfTrue="1" operator="equal">
      <formula>"AKTUELL"</formula>
    </cfRule>
  </conditionalFormatting>
  <conditionalFormatting sqref="S3237">
    <cfRule type="cellIs" dxfId="22762" priority="26862" operator="equal">
      <formula>"AKTUELL"</formula>
    </cfRule>
    <cfRule type="cellIs" dxfId="22761" priority="26863" operator="equal">
      <formula>"NICHT AKTUELL"</formula>
    </cfRule>
    <cfRule type="cellIs" dxfId="22760" priority="26864" operator="equal">
      <formula>"NOCH NICHT AKTUELL"</formula>
    </cfRule>
  </conditionalFormatting>
  <conditionalFormatting sqref="S3237">
    <cfRule type="cellIs" dxfId="22759" priority="26857" operator="equal">
      <formula>"KEIN LIEFERUMFANG"</formula>
    </cfRule>
    <cfRule type="cellIs" dxfId="22758" priority="26858" stopIfTrue="1" operator="equal">
      <formula>"KEIN SERIENEINSATZ"</formula>
    </cfRule>
    <cfRule type="cellIs" dxfId="22757" priority="26859" stopIfTrue="1" operator="equal">
      <formula>"NICHT AKTUELL"</formula>
    </cfRule>
    <cfRule type="cellIs" dxfId="22756" priority="26860" stopIfTrue="1" operator="equal">
      <formula>"NOCH NICHT AKTUELL"</formula>
    </cfRule>
    <cfRule type="cellIs" dxfId="22755" priority="26861" stopIfTrue="1" operator="equal">
      <formula>"AKTUELL"</formula>
    </cfRule>
  </conditionalFormatting>
  <conditionalFormatting sqref="S3238">
    <cfRule type="cellIs" dxfId="22754" priority="26854" operator="equal">
      <formula>"AKTUELL"</formula>
    </cfRule>
    <cfRule type="cellIs" dxfId="22753" priority="26855" operator="equal">
      <formula>"NICHT AKTUELL"</formula>
    </cfRule>
    <cfRule type="cellIs" dxfId="22752" priority="26856" operator="equal">
      <formula>"NOCH NICHT AKTUELL"</formula>
    </cfRule>
  </conditionalFormatting>
  <conditionalFormatting sqref="S3238">
    <cfRule type="cellIs" dxfId="22751" priority="26849" operator="equal">
      <formula>"KEIN LIEFERUMFANG"</formula>
    </cfRule>
    <cfRule type="cellIs" dxfId="22750" priority="26850" stopIfTrue="1" operator="equal">
      <formula>"KEIN SERIENEINSATZ"</formula>
    </cfRule>
    <cfRule type="cellIs" dxfId="22749" priority="26851" stopIfTrue="1" operator="equal">
      <formula>"NICHT AKTUELL"</formula>
    </cfRule>
    <cfRule type="cellIs" dxfId="22748" priority="26852" stopIfTrue="1" operator="equal">
      <formula>"NOCH NICHT AKTUELL"</formula>
    </cfRule>
    <cfRule type="cellIs" dxfId="22747" priority="26853" stopIfTrue="1" operator="equal">
      <formula>"AKTUELL"</formula>
    </cfRule>
  </conditionalFormatting>
  <conditionalFormatting sqref="S3239">
    <cfRule type="cellIs" dxfId="22746" priority="26846" operator="equal">
      <formula>"AKTUELL"</formula>
    </cfRule>
    <cfRule type="cellIs" dxfId="22745" priority="26847" operator="equal">
      <formula>"NICHT AKTUELL"</formula>
    </cfRule>
    <cfRule type="cellIs" dxfId="22744" priority="26848" operator="equal">
      <formula>"NOCH NICHT AKTUELL"</formula>
    </cfRule>
  </conditionalFormatting>
  <conditionalFormatting sqref="S3239">
    <cfRule type="cellIs" dxfId="22743" priority="26841" operator="equal">
      <formula>"KEIN LIEFERUMFANG"</formula>
    </cfRule>
    <cfRule type="cellIs" dxfId="22742" priority="26842" stopIfTrue="1" operator="equal">
      <formula>"KEIN SERIENEINSATZ"</formula>
    </cfRule>
    <cfRule type="cellIs" dxfId="22741" priority="26843" stopIfTrue="1" operator="equal">
      <formula>"NICHT AKTUELL"</formula>
    </cfRule>
    <cfRule type="cellIs" dxfId="22740" priority="26844" stopIfTrue="1" operator="equal">
      <formula>"NOCH NICHT AKTUELL"</formula>
    </cfRule>
    <cfRule type="cellIs" dxfId="22739" priority="26845" stopIfTrue="1" operator="equal">
      <formula>"AKTUELL"</formula>
    </cfRule>
  </conditionalFormatting>
  <conditionalFormatting sqref="S3240">
    <cfRule type="cellIs" dxfId="22738" priority="26838" operator="equal">
      <formula>"AKTUELL"</formula>
    </cfRule>
    <cfRule type="cellIs" dxfId="22737" priority="26839" operator="equal">
      <formula>"NICHT AKTUELL"</formula>
    </cfRule>
    <cfRule type="cellIs" dxfId="22736" priority="26840" operator="equal">
      <formula>"NOCH NICHT AKTUELL"</formula>
    </cfRule>
  </conditionalFormatting>
  <conditionalFormatting sqref="S3240">
    <cfRule type="cellIs" dxfId="22735" priority="26833" operator="equal">
      <formula>"KEIN LIEFERUMFANG"</formula>
    </cfRule>
    <cfRule type="cellIs" dxfId="22734" priority="26834" stopIfTrue="1" operator="equal">
      <formula>"KEIN SERIENEINSATZ"</formula>
    </cfRule>
    <cfRule type="cellIs" dxfId="22733" priority="26835" stopIfTrue="1" operator="equal">
      <formula>"NICHT AKTUELL"</formula>
    </cfRule>
    <cfRule type="cellIs" dxfId="22732" priority="26836" stopIfTrue="1" operator="equal">
      <formula>"NOCH NICHT AKTUELL"</formula>
    </cfRule>
    <cfRule type="cellIs" dxfId="22731" priority="26837" stopIfTrue="1" operator="equal">
      <formula>"AKTUELL"</formula>
    </cfRule>
  </conditionalFormatting>
  <conditionalFormatting sqref="S3241">
    <cfRule type="cellIs" dxfId="22730" priority="26830" operator="equal">
      <formula>"AKTUELL"</formula>
    </cfRule>
    <cfRule type="cellIs" dxfId="22729" priority="26831" operator="equal">
      <formula>"NICHT AKTUELL"</formula>
    </cfRule>
    <cfRule type="cellIs" dxfId="22728" priority="26832" operator="equal">
      <formula>"NOCH NICHT AKTUELL"</formula>
    </cfRule>
  </conditionalFormatting>
  <conditionalFormatting sqref="S3241">
    <cfRule type="cellIs" dxfId="22727" priority="26825" operator="equal">
      <formula>"KEIN LIEFERUMFANG"</formula>
    </cfRule>
    <cfRule type="cellIs" dxfId="22726" priority="26826" stopIfTrue="1" operator="equal">
      <formula>"KEIN SERIENEINSATZ"</formula>
    </cfRule>
    <cfRule type="cellIs" dxfId="22725" priority="26827" stopIfTrue="1" operator="equal">
      <formula>"NICHT AKTUELL"</formula>
    </cfRule>
    <cfRule type="cellIs" dxfId="22724" priority="26828" stopIfTrue="1" operator="equal">
      <formula>"NOCH NICHT AKTUELL"</formula>
    </cfRule>
    <cfRule type="cellIs" dxfId="22723" priority="26829" stopIfTrue="1" operator="equal">
      <formula>"AKTUELL"</formula>
    </cfRule>
  </conditionalFormatting>
  <conditionalFormatting sqref="S3242">
    <cfRule type="cellIs" dxfId="22722" priority="26822" operator="equal">
      <formula>"AKTUELL"</formula>
    </cfRule>
    <cfRule type="cellIs" dxfId="22721" priority="26823" operator="equal">
      <formula>"NICHT AKTUELL"</formula>
    </cfRule>
    <cfRule type="cellIs" dxfId="22720" priority="26824" operator="equal">
      <formula>"NOCH NICHT AKTUELL"</formula>
    </cfRule>
  </conditionalFormatting>
  <conditionalFormatting sqref="S3242">
    <cfRule type="cellIs" dxfId="22719" priority="26817" operator="equal">
      <formula>"KEIN LIEFERUMFANG"</formula>
    </cfRule>
    <cfRule type="cellIs" dxfId="22718" priority="26818" stopIfTrue="1" operator="equal">
      <formula>"KEIN SERIENEINSATZ"</formula>
    </cfRule>
    <cfRule type="cellIs" dxfId="22717" priority="26819" stopIfTrue="1" operator="equal">
      <formula>"NICHT AKTUELL"</formula>
    </cfRule>
    <cfRule type="cellIs" dxfId="22716" priority="26820" stopIfTrue="1" operator="equal">
      <formula>"NOCH NICHT AKTUELL"</formula>
    </cfRule>
    <cfRule type="cellIs" dxfId="22715" priority="26821" stopIfTrue="1" operator="equal">
      <formula>"AKTUELL"</formula>
    </cfRule>
  </conditionalFormatting>
  <conditionalFormatting sqref="S3243">
    <cfRule type="cellIs" dxfId="22714" priority="26814" operator="equal">
      <formula>"AKTUELL"</formula>
    </cfRule>
    <cfRule type="cellIs" dxfId="22713" priority="26815" operator="equal">
      <formula>"NICHT AKTUELL"</formula>
    </cfRule>
    <cfRule type="cellIs" dxfId="22712" priority="26816" operator="equal">
      <formula>"NOCH NICHT AKTUELL"</formula>
    </cfRule>
  </conditionalFormatting>
  <conditionalFormatting sqref="S3243">
    <cfRule type="cellIs" dxfId="22711" priority="26809" operator="equal">
      <formula>"KEIN LIEFERUMFANG"</formula>
    </cfRule>
    <cfRule type="cellIs" dxfId="22710" priority="26810" stopIfTrue="1" operator="equal">
      <formula>"KEIN SERIENEINSATZ"</formula>
    </cfRule>
    <cfRule type="cellIs" dxfId="22709" priority="26811" stopIfTrue="1" operator="equal">
      <formula>"NICHT AKTUELL"</formula>
    </cfRule>
    <cfRule type="cellIs" dxfId="22708" priority="26812" stopIfTrue="1" operator="equal">
      <formula>"NOCH NICHT AKTUELL"</formula>
    </cfRule>
    <cfRule type="cellIs" dxfId="22707" priority="26813" stopIfTrue="1" operator="equal">
      <formula>"AKTUELL"</formula>
    </cfRule>
  </conditionalFormatting>
  <conditionalFormatting sqref="S3244">
    <cfRule type="cellIs" dxfId="22706" priority="26806" operator="equal">
      <formula>"AKTUELL"</formula>
    </cfRule>
    <cfRule type="cellIs" dxfId="22705" priority="26807" operator="equal">
      <formula>"NICHT AKTUELL"</formula>
    </cfRule>
    <cfRule type="cellIs" dxfId="22704" priority="26808" operator="equal">
      <formula>"NOCH NICHT AKTUELL"</formula>
    </cfRule>
  </conditionalFormatting>
  <conditionalFormatting sqref="S3244">
    <cfRule type="cellIs" dxfId="22703" priority="26801" operator="equal">
      <formula>"KEIN LIEFERUMFANG"</formula>
    </cfRule>
    <cfRule type="cellIs" dxfId="22702" priority="26802" stopIfTrue="1" operator="equal">
      <formula>"KEIN SERIENEINSATZ"</formula>
    </cfRule>
    <cfRule type="cellIs" dxfId="22701" priority="26803" stopIfTrue="1" operator="equal">
      <formula>"NICHT AKTUELL"</formula>
    </cfRule>
    <cfRule type="cellIs" dxfId="22700" priority="26804" stopIfTrue="1" operator="equal">
      <formula>"NOCH NICHT AKTUELL"</formula>
    </cfRule>
    <cfRule type="cellIs" dxfId="22699" priority="26805" stopIfTrue="1" operator="equal">
      <formula>"AKTUELL"</formula>
    </cfRule>
  </conditionalFormatting>
  <conditionalFormatting sqref="S3245">
    <cfRule type="cellIs" dxfId="22698" priority="26798" operator="equal">
      <formula>"AKTUELL"</formula>
    </cfRule>
    <cfRule type="cellIs" dxfId="22697" priority="26799" operator="equal">
      <formula>"NICHT AKTUELL"</formula>
    </cfRule>
    <cfRule type="cellIs" dxfId="22696" priority="26800" operator="equal">
      <formula>"NOCH NICHT AKTUELL"</formula>
    </cfRule>
  </conditionalFormatting>
  <conditionalFormatting sqref="S3245">
    <cfRule type="cellIs" dxfId="22695" priority="26793" operator="equal">
      <formula>"KEIN LIEFERUMFANG"</formula>
    </cfRule>
    <cfRule type="cellIs" dxfId="22694" priority="26794" stopIfTrue="1" operator="equal">
      <formula>"KEIN SERIENEINSATZ"</formula>
    </cfRule>
    <cfRule type="cellIs" dxfId="22693" priority="26795" stopIfTrue="1" operator="equal">
      <formula>"NICHT AKTUELL"</formula>
    </cfRule>
    <cfRule type="cellIs" dxfId="22692" priority="26796" stopIfTrue="1" operator="equal">
      <formula>"NOCH NICHT AKTUELL"</formula>
    </cfRule>
    <cfRule type="cellIs" dxfId="22691" priority="26797" stopIfTrue="1" operator="equal">
      <formula>"AKTUELL"</formula>
    </cfRule>
  </conditionalFormatting>
  <conditionalFormatting sqref="S3246">
    <cfRule type="cellIs" dxfId="22690" priority="26790" operator="equal">
      <formula>"AKTUELL"</formula>
    </cfRule>
    <cfRule type="cellIs" dxfId="22689" priority="26791" operator="equal">
      <formula>"NICHT AKTUELL"</formula>
    </cfRule>
    <cfRule type="cellIs" dxfId="22688" priority="26792" operator="equal">
      <formula>"NOCH NICHT AKTUELL"</formula>
    </cfRule>
  </conditionalFormatting>
  <conditionalFormatting sqref="S3246">
    <cfRule type="cellIs" dxfId="22687" priority="26785" operator="equal">
      <formula>"KEIN LIEFERUMFANG"</formula>
    </cfRule>
    <cfRule type="cellIs" dxfId="22686" priority="26786" stopIfTrue="1" operator="equal">
      <formula>"KEIN SERIENEINSATZ"</formula>
    </cfRule>
    <cfRule type="cellIs" dxfId="22685" priority="26787" stopIfTrue="1" operator="equal">
      <formula>"NICHT AKTUELL"</formula>
    </cfRule>
    <cfRule type="cellIs" dxfId="22684" priority="26788" stopIfTrue="1" operator="equal">
      <formula>"NOCH NICHT AKTUELL"</formula>
    </cfRule>
    <cfRule type="cellIs" dxfId="22683" priority="26789" stopIfTrue="1" operator="equal">
      <formula>"AKTUELL"</formula>
    </cfRule>
  </conditionalFormatting>
  <conditionalFormatting sqref="S3247">
    <cfRule type="cellIs" dxfId="22682" priority="26782" operator="equal">
      <formula>"AKTUELL"</formula>
    </cfRule>
    <cfRule type="cellIs" dxfId="22681" priority="26783" operator="equal">
      <formula>"NICHT AKTUELL"</formula>
    </cfRule>
    <cfRule type="cellIs" dxfId="22680" priority="26784" operator="equal">
      <formula>"NOCH NICHT AKTUELL"</formula>
    </cfRule>
  </conditionalFormatting>
  <conditionalFormatting sqref="S3247">
    <cfRule type="cellIs" dxfId="22679" priority="26777" operator="equal">
      <formula>"KEIN LIEFERUMFANG"</formula>
    </cfRule>
    <cfRule type="cellIs" dxfId="22678" priority="26778" stopIfTrue="1" operator="equal">
      <formula>"KEIN SERIENEINSATZ"</formula>
    </cfRule>
    <cfRule type="cellIs" dxfId="22677" priority="26779" stopIfTrue="1" operator="equal">
      <formula>"NICHT AKTUELL"</formula>
    </cfRule>
    <cfRule type="cellIs" dxfId="22676" priority="26780" stopIfTrue="1" operator="equal">
      <formula>"NOCH NICHT AKTUELL"</formula>
    </cfRule>
    <cfRule type="cellIs" dxfId="22675" priority="26781" stopIfTrue="1" operator="equal">
      <formula>"AKTUELL"</formula>
    </cfRule>
  </conditionalFormatting>
  <conditionalFormatting sqref="S3248">
    <cfRule type="cellIs" dxfId="22674" priority="26774" operator="equal">
      <formula>"AKTUELL"</formula>
    </cfRule>
    <cfRule type="cellIs" dxfId="22673" priority="26775" operator="equal">
      <formula>"NICHT AKTUELL"</formula>
    </cfRule>
    <cfRule type="cellIs" dxfId="22672" priority="26776" operator="equal">
      <formula>"NOCH NICHT AKTUELL"</formula>
    </cfRule>
  </conditionalFormatting>
  <conditionalFormatting sqref="S3248">
    <cfRule type="cellIs" dxfId="22671" priority="26769" operator="equal">
      <formula>"KEIN LIEFERUMFANG"</formula>
    </cfRule>
    <cfRule type="cellIs" dxfId="22670" priority="26770" stopIfTrue="1" operator="equal">
      <formula>"KEIN SERIENEINSATZ"</formula>
    </cfRule>
    <cfRule type="cellIs" dxfId="22669" priority="26771" stopIfTrue="1" operator="equal">
      <formula>"NICHT AKTUELL"</formula>
    </cfRule>
    <cfRule type="cellIs" dxfId="22668" priority="26772" stopIfTrue="1" operator="equal">
      <formula>"NOCH NICHT AKTUELL"</formula>
    </cfRule>
    <cfRule type="cellIs" dxfId="22667" priority="26773" stopIfTrue="1" operator="equal">
      <formula>"AKTUELL"</formula>
    </cfRule>
  </conditionalFormatting>
  <conditionalFormatting sqref="S3249">
    <cfRule type="cellIs" dxfId="22666" priority="26766" operator="equal">
      <formula>"AKTUELL"</formula>
    </cfRule>
    <cfRule type="cellIs" dxfId="22665" priority="26767" operator="equal">
      <formula>"NICHT AKTUELL"</formula>
    </cfRule>
    <cfRule type="cellIs" dxfId="22664" priority="26768" operator="equal">
      <formula>"NOCH NICHT AKTUELL"</formula>
    </cfRule>
  </conditionalFormatting>
  <conditionalFormatting sqref="S3249">
    <cfRule type="cellIs" dxfId="22663" priority="26761" operator="equal">
      <formula>"KEIN LIEFERUMFANG"</formula>
    </cfRule>
    <cfRule type="cellIs" dxfId="22662" priority="26762" stopIfTrue="1" operator="equal">
      <formula>"KEIN SERIENEINSATZ"</formula>
    </cfRule>
    <cfRule type="cellIs" dxfId="22661" priority="26763" stopIfTrue="1" operator="equal">
      <formula>"NICHT AKTUELL"</formula>
    </cfRule>
    <cfRule type="cellIs" dxfId="22660" priority="26764" stopIfTrue="1" operator="equal">
      <formula>"NOCH NICHT AKTUELL"</formula>
    </cfRule>
    <cfRule type="cellIs" dxfId="22659" priority="26765" stopIfTrue="1" operator="equal">
      <formula>"AKTUELL"</formula>
    </cfRule>
  </conditionalFormatting>
  <conditionalFormatting sqref="S3250">
    <cfRule type="cellIs" dxfId="22658" priority="26758" operator="equal">
      <formula>"AKTUELL"</formula>
    </cfRule>
    <cfRule type="cellIs" dxfId="22657" priority="26759" operator="equal">
      <formula>"NICHT AKTUELL"</formula>
    </cfRule>
    <cfRule type="cellIs" dxfId="22656" priority="26760" operator="equal">
      <formula>"NOCH NICHT AKTUELL"</formula>
    </cfRule>
  </conditionalFormatting>
  <conditionalFormatting sqref="S3250">
    <cfRule type="cellIs" dxfId="22655" priority="26753" operator="equal">
      <formula>"KEIN LIEFERUMFANG"</formula>
    </cfRule>
    <cfRule type="cellIs" dxfId="22654" priority="26754" stopIfTrue="1" operator="equal">
      <formula>"KEIN SERIENEINSATZ"</formula>
    </cfRule>
    <cfRule type="cellIs" dxfId="22653" priority="26755" stopIfTrue="1" operator="equal">
      <formula>"NICHT AKTUELL"</formula>
    </cfRule>
    <cfRule type="cellIs" dxfId="22652" priority="26756" stopIfTrue="1" operator="equal">
      <formula>"NOCH NICHT AKTUELL"</formula>
    </cfRule>
    <cfRule type="cellIs" dxfId="22651" priority="26757" stopIfTrue="1" operator="equal">
      <formula>"AKTUELL"</formula>
    </cfRule>
  </conditionalFormatting>
  <conditionalFormatting sqref="S3251">
    <cfRule type="cellIs" dxfId="22650" priority="26750" operator="equal">
      <formula>"AKTUELL"</formula>
    </cfRule>
    <cfRule type="cellIs" dxfId="22649" priority="26751" operator="equal">
      <formula>"NICHT AKTUELL"</formula>
    </cfRule>
    <cfRule type="cellIs" dxfId="22648" priority="26752" operator="equal">
      <formula>"NOCH NICHT AKTUELL"</formula>
    </cfRule>
  </conditionalFormatting>
  <conditionalFormatting sqref="S3251">
    <cfRule type="cellIs" dxfId="22647" priority="26745" operator="equal">
      <formula>"KEIN LIEFERUMFANG"</formula>
    </cfRule>
    <cfRule type="cellIs" dxfId="22646" priority="26746" stopIfTrue="1" operator="equal">
      <formula>"KEIN SERIENEINSATZ"</formula>
    </cfRule>
    <cfRule type="cellIs" dxfId="22645" priority="26747" stopIfTrue="1" operator="equal">
      <formula>"NICHT AKTUELL"</formula>
    </cfRule>
    <cfRule type="cellIs" dxfId="22644" priority="26748" stopIfTrue="1" operator="equal">
      <formula>"NOCH NICHT AKTUELL"</formula>
    </cfRule>
    <cfRule type="cellIs" dxfId="22643" priority="26749" stopIfTrue="1" operator="equal">
      <formula>"AKTUELL"</formula>
    </cfRule>
  </conditionalFormatting>
  <conditionalFormatting sqref="S3252">
    <cfRule type="cellIs" dxfId="22642" priority="26742" operator="equal">
      <formula>"AKTUELL"</formula>
    </cfRule>
    <cfRule type="cellIs" dxfId="22641" priority="26743" operator="equal">
      <formula>"NICHT AKTUELL"</formula>
    </cfRule>
    <cfRule type="cellIs" dxfId="22640" priority="26744" operator="equal">
      <formula>"NOCH NICHT AKTUELL"</formula>
    </cfRule>
  </conditionalFormatting>
  <conditionalFormatting sqref="S3252">
    <cfRule type="cellIs" dxfId="22639" priority="26737" operator="equal">
      <formula>"KEIN LIEFERUMFANG"</formula>
    </cfRule>
    <cfRule type="cellIs" dxfId="22638" priority="26738" stopIfTrue="1" operator="equal">
      <formula>"KEIN SERIENEINSATZ"</formula>
    </cfRule>
    <cfRule type="cellIs" dxfId="22637" priority="26739" stopIfTrue="1" operator="equal">
      <formula>"NICHT AKTUELL"</formula>
    </cfRule>
    <cfRule type="cellIs" dxfId="22636" priority="26740" stopIfTrue="1" operator="equal">
      <formula>"NOCH NICHT AKTUELL"</formula>
    </cfRule>
    <cfRule type="cellIs" dxfId="22635" priority="26741" stopIfTrue="1" operator="equal">
      <formula>"AKTUELL"</formula>
    </cfRule>
  </conditionalFormatting>
  <conditionalFormatting sqref="S3253">
    <cfRule type="cellIs" dxfId="22634" priority="26734" operator="equal">
      <formula>"AKTUELL"</formula>
    </cfRule>
    <cfRule type="cellIs" dxfId="22633" priority="26735" operator="equal">
      <formula>"NICHT AKTUELL"</formula>
    </cfRule>
    <cfRule type="cellIs" dxfId="22632" priority="26736" operator="equal">
      <formula>"NOCH NICHT AKTUELL"</formula>
    </cfRule>
  </conditionalFormatting>
  <conditionalFormatting sqref="S3253">
    <cfRule type="cellIs" dxfId="22631" priority="26729" operator="equal">
      <formula>"KEIN LIEFERUMFANG"</formula>
    </cfRule>
    <cfRule type="cellIs" dxfId="22630" priority="26730" stopIfTrue="1" operator="equal">
      <formula>"KEIN SERIENEINSATZ"</formula>
    </cfRule>
    <cfRule type="cellIs" dxfId="22629" priority="26731" stopIfTrue="1" operator="equal">
      <formula>"NICHT AKTUELL"</formula>
    </cfRule>
    <cfRule type="cellIs" dxfId="22628" priority="26732" stopIfTrue="1" operator="equal">
      <formula>"NOCH NICHT AKTUELL"</formula>
    </cfRule>
    <cfRule type="cellIs" dxfId="22627" priority="26733" stopIfTrue="1" operator="equal">
      <formula>"AKTUELL"</formula>
    </cfRule>
  </conditionalFormatting>
  <conditionalFormatting sqref="S3254">
    <cfRule type="cellIs" dxfId="22626" priority="26726" operator="equal">
      <formula>"AKTUELL"</formula>
    </cfRule>
    <cfRule type="cellIs" dxfId="22625" priority="26727" operator="equal">
      <formula>"NICHT AKTUELL"</formula>
    </cfRule>
    <cfRule type="cellIs" dxfId="22624" priority="26728" operator="equal">
      <formula>"NOCH NICHT AKTUELL"</formula>
    </cfRule>
  </conditionalFormatting>
  <conditionalFormatting sqref="S3254">
    <cfRule type="cellIs" dxfId="22623" priority="26721" operator="equal">
      <formula>"KEIN LIEFERUMFANG"</formula>
    </cfRule>
    <cfRule type="cellIs" dxfId="22622" priority="26722" stopIfTrue="1" operator="equal">
      <formula>"KEIN SERIENEINSATZ"</formula>
    </cfRule>
    <cfRule type="cellIs" dxfId="22621" priority="26723" stopIfTrue="1" operator="equal">
      <formula>"NICHT AKTUELL"</formula>
    </cfRule>
    <cfRule type="cellIs" dxfId="22620" priority="26724" stopIfTrue="1" operator="equal">
      <formula>"NOCH NICHT AKTUELL"</formula>
    </cfRule>
    <cfRule type="cellIs" dxfId="22619" priority="26725" stopIfTrue="1" operator="equal">
      <formula>"AKTUELL"</formula>
    </cfRule>
  </conditionalFormatting>
  <conditionalFormatting sqref="S3255">
    <cfRule type="cellIs" dxfId="22618" priority="26718" operator="equal">
      <formula>"AKTUELL"</formula>
    </cfRule>
    <cfRule type="cellIs" dxfId="22617" priority="26719" operator="equal">
      <formula>"NICHT AKTUELL"</formula>
    </cfRule>
    <cfRule type="cellIs" dxfId="22616" priority="26720" operator="equal">
      <formula>"NOCH NICHT AKTUELL"</formula>
    </cfRule>
  </conditionalFormatting>
  <conditionalFormatting sqref="S3255">
    <cfRule type="cellIs" dxfId="22615" priority="26713" operator="equal">
      <formula>"KEIN LIEFERUMFANG"</formula>
    </cfRule>
    <cfRule type="cellIs" dxfId="22614" priority="26714" stopIfTrue="1" operator="equal">
      <formula>"KEIN SERIENEINSATZ"</formula>
    </cfRule>
    <cfRule type="cellIs" dxfId="22613" priority="26715" stopIfTrue="1" operator="equal">
      <formula>"NICHT AKTUELL"</formula>
    </cfRule>
    <cfRule type="cellIs" dxfId="22612" priority="26716" stopIfTrue="1" operator="equal">
      <formula>"NOCH NICHT AKTUELL"</formula>
    </cfRule>
    <cfRule type="cellIs" dxfId="22611" priority="26717" stopIfTrue="1" operator="equal">
      <formula>"AKTUELL"</formula>
    </cfRule>
  </conditionalFormatting>
  <conditionalFormatting sqref="S3256">
    <cfRule type="cellIs" dxfId="22610" priority="26710" operator="equal">
      <formula>"AKTUELL"</formula>
    </cfRule>
    <cfRule type="cellIs" dxfId="22609" priority="26711" operator="equal">
      <formula>"NICHT AKTUELL"</formula>
    </cfRule>
    <cfRule type="cellIs" dxfId="22608" priority="26712" operator="equal">
      <formula>"NOCH NICHT AKTUELL"</formula>
    </cfRule>
  </conditionalFormatting>
  <conditionalFormatting sqref="S3256">
    <cfRule type="cellIs" dxfId="22607" priority="26705" operator="equal">
      <formula>"KEIN LIEFERUMFANG"</formula>
    </cfRule>
    <cfRule type="cellIs" dxfId="22606" priority="26706" stopIfTrue="1" operator="equal">
      <formula>"KEIN SERIENEINSATZ"</formula>
    </cfRule>
    <cfRule type="cellIs" dxfId="22605" priority="26707" stopIfTrue="1" operator="equal">
      <formula>"NICHT AKTUELL"</formula>
    </cfRule>
    <cfRule type="cellIs" dxfId="22604" priority="26708" stopIfTrue="1" operator="equal">
      <formula>"NOCH NICHT AKTUELL"</formula>
    </cfRule>
    <cfRule type="cellIs" dxfId="22603" priority="26709" stopIfTrue="1" operator="equal">
      <formula>"AKTUELL"</formula>
    </cfRule>
  </conditionalFormatting>
  <conditionalFormatting sqref="S3257">
    <cfRule type="cellIs" dxfId="22602" priority="26702" operator="equal">
      <formula>"AKTUELL"</formula>
    </cfRule>
    <cfRule type="cellIs" dxfId="22601" priority="26703" operator="equal">
      <formula>"NICHT AKTUELL"</formula>
    </cfRule>
    <cfRule type="cellIs" dxfId="22600" priority="26704" operator="equal">
      <formula>"NOCH NICHT AKTUELL"</formula>
    </cfRule>
  </conditionalFormatting>
  <conditionalFormatting sqref="S3257">
    <cfRule type="cellIs" dxfId="22599" priority="26697" operator="equal">
      <formula>"KEIN LIEFERUMFANG"</formula>
    </cfRule>
    <cfRule type="cellIs" dxfId="22598" priority="26698" stopIfTrue="1" operator="equal">
      <formula>"KEIN SERIENEINSATZ"</formula>
    </cfRule>
    <cfRule type="cellIs" dxfId="22597" priority="26699" stopIfTrue="1" operator="equal">
      <formula>"NICHT AKTUELL"</formula>
    </cfRule>
    <cfRule type="cellIs" dxfId="22596" priority="26700" stopIfTrue="1" operator="equal">
      <formula>"NOCH NICHT AKTUELL"</formula>
    </cfRule>
    <cfRule type="cellIs" dxfId="22595" priority="26701" stopIfTrue="1" operator="equal">
      <formula>"AKTUELL"</formula>
    </cfRule>
  </conditionalFormatting>
  <conditionalFormatting sqref="S3258">
    <cfRule type="cellIs" dxfId="22594" priority="26694" operator="equal">
      <formula>"AKTUELL"</formula>
    </cfRule>
    <cfRule type="cellIs" dxfId="22593" priority="26695" operator="equal">
      <formula>"NICHT AKTUELL"</formula>
    </cfRule>
    <cfRule type="cellIs" dxfId="22592" priority="26696" operator="equal">
      <formula>"NOCH NICHT AKTUELL"</formula>
    </cfRule>
  </conditionalFormatting>
  <conditionalFormatting sqref="S3258">
    <cfRule type="cellIs" dxfId="22591" priority="26689" operator="equal">
      <formula>"KEIN LIEFERUMFANG"</formula>
    </cfRule>
    <cfRule type="cellIs" dxfId="22590" priority="26690" stopIfTrue="1" operator="equal">
      <formula>"KEIN SERIENEINSATZ"</formula>
    </cfRule>
    <cfRule type="cellIs" dxfId="22589" priority="26691" stopIfTrue="1" operator="equal">
      <formula>"NICHT AKTUELL"</formula>
    </cfRule>
    <cfRule type="cellIs" dxfId="22588" priority="26692" stopIfTrue="1" operator="equal">
      <formula>"NOCH NICHT AKTUELL"</formula>
    </cfRule>
    <cfRule type="cellIs" dxfId="22587" priority="26693" stopIfTrue="1" operator="equal">
      <formula>"AKTUELL"</formula>
    </cfRule>
  </conditionalFormatting>
  <conditionalFormatting sqref="S3259">
    <cfRule type="cellIs" dxfId="22586" priority="26686" operator="equal">
      <formula>"AKTUELL"</formula>
    </cfRule>
    <cfRule type="cellIs" dxfId="22585" priority="26687" operator="equal">
      <formula>"NICHT AKTUELL"</formula>
    </cfRule>
    <cfRule type="cellIs" dxfId="22584" priority="26688" operator="equal">
      <formula>"NOCH NICHT AKTUELL"</formula>
    </cfRule>
  </conditionalFormatting>
  <conditionalFormatting sqref="S3259">
    <cfRule type="cellIs" dxfId="22583" priority="26681" operator="equal">
      <formula>"KEIN LIEFERUMFANG"</formula>
    </cfRule>
    <cfRule type="cellIs" dxfId="22582" priority="26682" stopIfTrue="1" operator="equal">
      <formula>"KEIN SERIENEINSATZ"</formula>
    </cfRule>
    <cfRule type="cellIs" dxfId="22581" priority="26683" stopIfTrue="1" operator="equal">
      <formula>"NICHT AKTUELL"</formula>
    </cfRule>
    <cfRule type="cellIs" dxfId="22580" priority="26684" stopIfTrue="1" operator="equal">
      <formula>"NOCH NICHT AKTUELL"</formula>
    </cfRule>
    <cfRule type="cellIs" dxfId="22579" priority="26685" stopIfTrue="1" operator="equal">
      <formula>"AKTUELL"</formula>
    </cfRule>
  </conditionalFormatting>
  <conditionalFormatting sqref="S3260:S3263">
    <cfRule type="cellIs" dxfId="22578" priority="26678" operator="equal">
      <formula>"AKTUELL"</formula>
    </cfRule>
    <cfRule type="cellIs" dxfId="22577" priority="26679" operator="equal">
      <formula>"NICHT AKTUELL"</formula>
    </cfRule>
    <cfRule type="cellIs" dxfId="22576" priority="26680" operator="equal">
      <formula>"NOCH NICHT AKTUELL"</formula>
    </cfRule>
  </conditionalFormatting>
  <conditionalFormatting sqref="S3260:S3263">
    <cfRule type="cellIs" dxfId="22575" priority="26673" operator="equal">
      <formula>"KEIN LIEFERUMFANG"</formula>
    </cfRule>
    <cfRule type="cellIs" dxfId="22574" priority="26674" stopIfTrue="1" operator="equal">
      <formula>"KEIN SERIENEINSATZ"</formula>
    </cfRule>
    <cfRule type="cellIs" dxfId="22573" priority="26675" stopIfTrue="1" operator="equal">
      <formula>"NICHT AKTUELL"</formula>
    </cfRule>
    <cfRule type="cellIs" dxfId="22572" priority="26676" stopIfTrue="1" operator="equal">
      <formula>"NOCH NICHT AKTUELL"</formula>
    </cfRule>
    <cfRule type="cellIs" dxfId="22571" priority="26677" stopIfTrue="1" operator="equal">
      <formula>"AKTUELL"</formula>
    </cfRule>
  </conditionalFormatting>
  <conditionalFormatting sqref="S3264">
    <cfRule type="cellIs" dxfId="22570" priority="26670" operator="equal">
      <formula>"AKTUELL"</formula>
    </cfRule>
    <cfRule type="cellIs" dxfId="22569" priority="26671" operator="equal">
      <formula>"NICHT AKTUELL"</formula>
    </cfRule>
    <cfRule type="cellIs" dxfId="22568" priority="26672" operator="equal">
      <formula>"NOCH NICHT AKTUELL"</formula>
    </cfRule>
  </conditionalFormatting>
  <conditionalFormatting sqref="S3264">
    <cfRule type="cellIs" dxfId="22567" priority="26665" operator="equal">
      <formula>"KEIN LIEFERUMFANG"</formula>
    </cfRule>
    <cfRule type="cellIs" dxfId="22566" priority="26666" stopIfTrue="1" operator="equal">
      <formula>"KEIN SERIENEINSATZ"</formula>
    </cfRule>
    <cfRule type="cellIs" dxfId="22565" priority="26667" stopIfTrue="1" operator="equal">
      <formula>"NICHT AKTUELL"</formula>
    </cfRule>
    <cfRule type="cellIs" dxfId="22564" priority="26668" stopIfTrue="1" operator="equal">
      <formula>"NOCH NICHT AKTUELL"</formula>
    </cfRule>
    <cfRule type="cellIs" dxfId="22563" priority="26669" stopIfTrue="1" operator="equal">
      <formula>"AKTUELL"</formula>
    </cfRule>
  </conditionalFormatting>
  <conditionalFormatting sqref="S3265">
    <cfRule type="cellIs" dxfId="22562" priority="26662" operator="equal">
      <formula>"AKTUELL"</formula>
    </cfRule>
    <cfRule type="cellIs" dxfId="22561" priority="26663" operator="equal">
      <formula>"NICHT AKTUELL"</formula>
    </cfRule>
    <cfRule type="cellIs" dxfId="22560" priority="26664" operator="equal">
      <formula>"NOCH NICHT AKTUELL"</formula>
    </cfRule>
  </conditionalFormatting>
  <conditionalFormatting sqref="S3265">
    <cfRule type="cellIs" dxfId="22559" priority="26657" operator="equal">
      <formula>"KEIN LIEFERUMFANG"</formula>
    </cfRule>
    <cfRule type="cellIs" dxfId="22558" priority="26658" stopIfTrue="1" operator="equal">
      <formula>"KEIN SERIENEINSATZ"</formula>
    </cfRule>
    <cfRule type="cellIs" dxfId="22557" priority="26659" stopIfTrue="1" operator="equal">
      <formula>"NICHT AKTUELL"</formula>
    </cfRule>
    <cfRule type="cellIs" dxfId="22556" priority="26660" stopIfTrue="1" operator="equal">
      <formula>"NOCH NICHT AKTUELL"</formula>
    </cfRule>
    <cfRule type="cellIs" dxfId="22555" priority="26661" stopIfTrue="1" operator="equal">
      <formula>"AKTUELL"</formula>
    </cfRule>
  </conditionalFormatting>
  <conditionalFormatting sqref="S3266">
    <cfRule type="cellIs" dxfId="22554" priority="26654" operator="equal">
      <formula>"AKTUELL"</formula>
    </cfRule>
    <cfRule type="cellIs" dxfId="22553" priority="26655" operator="equal">
      <formula>"NICHT AKTUELL"</formula>
    </cfRule>
    <cfRule type="cellIs" dxfId="22552" priority="26656" operator="equal">
      <formula>"NOCH NICHT AKTUELL"</formula>
    </cfRule>
  </conditionalFormatting>
  <conditionalFormatting sqref="S3266">
    <cfRule type="cellIs" dxfId="22551" priority="26649" operator="equal">
      <formula>"KEIN LIEFERUMFANG"</formula>
    </cfRule>
    <cfRule type="cellIs" dxfId="22550" priority="26650" stopIfTrue="1" operator="equal">
      <formula>"KEIN SERIENEINSATZ"</formula>
    </cfRule>
    <cfRule type="cellIs" dxfId="22549" priority="26651" stopIfTrue="1" operator="equal">
      <formula>"NICHT AKTUELL"</formula>
    </cfRule>
    <cfRule type="cellIs" dxfId="22548" priority="26652" stopIfTrue="1" operator="equal">
      <formula>"NOCH NICHT AKTUELL"</formula>
    </cfRule>
    <cfRule type="cellIs" dxfId="22547" priority="26653" stopIfTrue="1" operator="equal">
      <formula>"AKTUELL"</formula>
    </cfRule>
  </conditionalFormatting>
  <conditionalFormatting sqref="S3267">
    <cfRule type="cellIs" dxfId="22546" priority="26646" operator="equal">
      <formula>"AKTUELL"</formula>
    </cfRule>
    <cfRule type="cellIs" dxfId="22545" priority="26647" operator="equal">
      <formula>"NICHT AKTUELL"</formula>
    </cfRule>
    <cfRule type="cellIs" dxfId="22544" priority="26648" operator="equal">
      <formula>"NOCH NICHT AKTUELL"</formula>
    </cfRule>
  </conditionalFormatting>
  <conditionalFormatting sqref="S3267">
    <cfRule type="cellIs" dxfId="22543" priority="26641" operator="equal">
      <formula>"KEIN LIEFERUMFANG"</formula>
    </cfRule>
    <cfRule type="cellIs" dxfId="22542" priority="26642" stopIfTrue="1" operator="equal">
      <formula>"KEIN SERIENEINSATZ"</formula>
    </cfRule>
    <cfRule type="cellIs" dxfId="22541" priority="26643" stopIfTrue="1" operator="equal">
      <formula>"NICHT AKTUELL"</formula>
    </cfRule>
    <cfRule type="cellIs" dxfId="22540" priority="26644" stopIfTrue="1" operator="equal">
      <formula>"NOCH NICHT AKTUELL"</formula>
    </cfRule>
    <cfRule type="cellIs" dxfId="22539" priority="26645" stopIfTrue="1" operator="equal">
      <formula>"AKTUELL"</formula>
    </cfRule>
  </conditionalFormatting>
  <conditionalFormatting sqref="S3525:S3528">
    <cfRule type="cellIs" dxfId="22538" priority="26638" operator="equal">
      <formula>"AKTUELL"</formula>
    </cfRule>
    <cfRule type="cellIs" dxfId="22537" priority="26639" operator="equal">
      <formula>"NICHT AKTUELL"</formula>
    </cfRule>
    <cfRule type="cellIs" dxfId="22536" priority="26640" operator="equal">
      <formula>"NOCH NICHT AKTUELL"</formula>
    </cfRule>
  </conditionalFormatting>
  <conditionalFormatting sqref="S3525:S3528">
    <cfRule type="cellIs" dxfId="22535" priority="26633" operator="equal">
      <formula>"KEIN LIEFERUMFANG"</formula>
    </cfRule>
    <cfRule type="cellIs" dxfId="22534" priority="26634" stopIfTrue="1" operator="equal">
      <formula>"KEIN SERIENEINSATZ"</formula>
    </cfRule>
    <cfRule type="cellIs" dxfId="22533" priority="26635" stopIfTrue="1" operator="equal">
      <formula>"NICHT AKTUELL"</formula>
    </cfRule>
    <cfRule type="cellIs" dxfId="22532" priority="26636" stopIfTrue="1" operator="equal">
      <formula>"NOCH NICHT AKTUELL"</formula>
    </cfRule>
    <cfRule type="cellIs" dxfId="22531" priority="26637" stopIfTrue="1" operator="equal">
      <formula>"AKTUELL"</formula>
    </cfRule>
  </conditionalFormatting>
  <conditionalFormatting sqref="S3548:S3549">
    <cfRule type="cellIs" dxfId="22530" priority="26630" operator="equal">
      <formula>"AKTUELL"</formula>
    </cfRule>
    <cfRule type="cellIs" dxfId="22529" priority="26631" operator="equal">
      <formula>"NICHT AKTUELL"</formula>
    </cfRule>
    <cfRule type="cellIs" dxfId="22528" priority="26632" operator="equal">
      <formula>"NOCH NICHT AKTUELL"</formula>
    </cfRule>
  </conditionalFormatting>
  <conditionalFormatting sqref="S3548:S3549">
    <cfRule type="cellIs" dxfId="22527" priority="26625" operator="equal">
      <formula>"KEIN LIEFERUMFANG"</formula>
    </cfRule>
    <cfRule type="cellIs" dxfId="22526" priority="26626" stopIfTrue="1" operator="equal">
      <formula>"KEIN SERIENEINSATZ"</formula>
    </cfRule>
    <cfRule type="cellIs" dxfId="22525" priority="26627" stopIfTrue="1" operator="equal">
      <formula>"NICHT AKTUELL"</formula>
    </cfRule>
    <cfRule type="cellIs" dxfId="22524" priority="26628" stopIfTrue="1" operator="equal">
      <formula>"NOCH NICHT AKTUELL"</formula>
    </cfRule>
    <cfRule type="cellIs" dxfId="22523" priority="26629" stopIfTrue="1" operator="equal">
      <formula>"AKTUELL"</formula>
    </cfRule>
  </conditionalFormatting>
  <conditionalFormatting sqref="S3600:S3602">
    <cfRule type="cellIs" dxfId="22522" priority="26622" operator="equal">
      <formula>"AKTUELL"</formula>
    </cfRule>
    <cfRule type="cellIs" dxfId="22521" priority="26623" operator="equal">
      <formula>"NICHT AKTUELL"</formula>
    </cfRule>
    <cfRule type="cellIs" dxfId="22520" priority="26624" operator="equal">
      <formula>"NOCH NICHT AKTUELL"</formula>
    </cfRule>
  </conditionalFormatting>
  <conditionalFormatting sqref="S3600:S3602">
    <cfRule type="cellIs" dxfId="22519" priority="26617" operator="equal">
      <formula>"KEIN LIEFERUMFANG"</formula>
    </cfRule>
    <cfRule type="cellIs" dxfId="22518" priority="26618" stopIfTrue="1" operator="equal">
      <formula>"KEIN SERIENEINSATZ"</formula>
    </cfRule>
    <cfRule type="cellIs" dxfId="22517" priority="26619" stopIfTrue="1" operator="equal">
      <formula>"NICHT AKTUELL"</formula>
    </cfRule>
    <cfRule type="cellIs" dxfId="22516" priority="26620" stopIfTrue="1" operator="equal">
      <formula>"NOCH NICHT AKTUELL"</formula>
    </cfRule>
    <cfRule type="cellIs" dxfId="22515" priority="26621" stopIfTrue="1" operator="equal">
      <formula>"AKTUELL"</formula>
    </cfRule>
  </conditionalFormatting>
  <conditionalFormatting sqref="S3630:S3631">
    <cfRule type="cellIs" dxfId="22514" priority="26614" operator="equal">
      <formula>"AKTUELL"</formula>
    </cfRule>
    <cfRule type="cellIs" dxfId="22513" priority="26615" operator="equal">
      <formula>"NICHT AKTUELL"</formula>
    </cfRule>
    <cfRule type="cellIs" dxfId="22512" priority="26616" operator="equal">
      <formula>"NOCH NICHT AKTUELL"</formula>
    </cfRule>
  </conditionalFormatting>
  <conditionalFormatting sqref="S3630:S3631">
    <cfRule type="cellIs" dxfId="22511" priority="26609" operator="equal">
      <formula>"KEIN LIEFERUMFANG"</formula>
    </cfRule>
    <cfRule type="cellIs" dxfId="22510" priority="26610" stopIfTrue="1" operator="equal">
      <formula>"KEIN SERIENEINSATZ"</formula>
    </cfRule>
    <cfRule type="cellIs" dxfId="22509" priority="26611" stopIfTrue="1" operator="equal">
      <formula>"NICHT AKTUELL"</formula>
    </cfRule>
    <cfRule type="cellIs" dxfId="22508" priority="26612" stopIfTrue="1" operator="equal">
      <formula>"NOCH NICHT AKTUELL"</formula>
    </cfRule>
    <cfRule type="cellIs" dxfId="22507" priority="26613" stopIfTrue="1" operator="equal">
      <formula>"AKTUELL"</formula>
    </cfRule>
  </conditionalFormatting>
  <conditionalFormatting sqref="S3632">
    <cfRule type="cellIs" dxfId="22506" priority="26606" operator="equal">
      <formula>"AKTUELL"</formula>
    </cfRule>
    <cfRule type="cellIs" dxfId="22505" priority="26607" operator="equal">
      <formula>"NICHT AKTUELL"</formula>
    </cfRule>
    <cfRule type="cellIs" dxfId="22504" priority="26608" operator="equal">
      <formula>"NOCH NICHT AKTUELL"</formula>
    </cfRule>
  </conditionalFormatting>
  <conditionalFormatting sqref="S3632">
    <cfRule type="cellIs" dxfId="22503" priority="26601" operator="equal">
      <formula>"KEIN LIEFERUMFANG"</formula>
    </cfRule>
    <cfRule type="cellIs" dxfId="22502" priority="26602" stopIfTrue="1" operator="equal">
      <formula>"KEIN SERIENEINSATZ"</formula>
    </cfRule>
    <cfRule type="cellIs" dxfId="22501" priority="26603" stopIfTrue="1" operator="equal">
      <formula>"NICHT AKTUELL"</formula>
    </cfRule>
    <cfRule type="cellIs" dxfId="22500" priority="26604" stopIfTrue="1" operator="equal">
      <formula>"NOCH NICHT AKTUELL"</formula>
    </cfRule>
    <cfRule type="cellIs" dxfId="22499" priority="26605" stopIfTrue="1" operator="equal">
      <formula>"AKTUELL"</formula>
    </cfRule>
  </conditionalFormatting>
  <conditionalFormatting sqref="S3633">
    <cfRule type="cellIs" dxfId="22498" priority="26598" operator="equal">
      <formula>"AKTUELL"</formula>
    </cfRule>
    <cfRule type="cellIs" dxfId="22497" priority="26599" operator="equal">
      <formula>"NICHT AKTUELL"</formula>
    </cfRule>
    <cfRule type="cellIs" dxfId="22496" priority="26600" operator="equal">
      <formula>"NOCH NICHT AKTUELL"</formula>
    </cfRule>
  </conditionalFormatting>
  <conditionalFormatting sqref="S3633">
    <cfRule type="cellIs" dxfId="22495" priority="26593" operator="equal">
      <formula>"KEIN LIEFERUMFANG"</formula>
    </cfRule>
    <cfRule type="cellIs" dxfId="22494" priority="26594" stopIfTrue="1" operator="equal">
      <formula>"KEIN SERIENEINSATZ"</formula>
    </cfRule>
    <cfRule type="cellIs" dxfId="22493" priority="26595" stopIfTrue="1" operator="equal">
      <formula>"NICHT AKTUELL"</formula>
    </cfRule>
    <cfRule type="cellIs" dxfId="22492" priority="26596" stopIfTrue="1" operator="equal">
      <formula>"NOCH NICHT AKTUELL"</formula>
    </cfRule>
    <cfRule type="cellIs" dxfId="22491" priority="26597" stopIfTrue="1" operator="equal">
      <formula>"AKTUELL"</formula>
    </cfRule>
  </conditionalFormatting>
  <conditionalFormatting sqref="S3662:S3665">
    <cfRule type="cellIs" dxfId="22490" priority="26590" operator="equal">
      <formula>"AKTUELL"</formula>
    </cfRule>
    <cfRule type="cellIs" dxfId="22489" priority="26591" operator="equal">
      <formula>"NICHT AKTUELL"</formula>
    </cfRule>
    <cfRule type="cellIs" dxfId="22488" priority="26592" operator="equal">
      <formula>"NOCH NICHT AKTUELL"</formula>
    </cfRule>
  </conditionalFormatting>
  <conditionalFormatting sqref="S3662:S3665">
    <cfRule type="cellIs" dxfId="22487" priority="26585" operator="equal">
      <formula>"KEIN LIEFERUMFANG"</formula>
    </cfRule>
    <cfRule type="cellIs" dxfId="22486" priority="26586" stopIfTrue="1" operator="equal">
      <formula>"KEIN SERIENEINSATZ"</formula>
    </cfRule>
    <cfRule type="cellIs" dxfId="22485" priority="26587" stopIfTrue="1" operator="equal">
      <formula>"NICHT AKTUELL"</formula>
    </cfRule>
    <cfRule type="cellIs" dxfId="22484" priority="26588" stopIfTrue="1" operator="equal">
      <formula>"NOCH NICHT AKTUELL"</formula>
    </cfRule>
    <cfRule type="cellIs" dxfId="22483" priority="26589" stopIfTrue="1" operator="equal">
      <formula>"AKTUELL"</formula>
    </cfRule>
  </conditionalFormatting>
  <conditionalFormatting sqref="S3702:S3705">
    <cfRule type="cellIs" dxfId="22482" priority="26582" operator="equal">
      <formula>"AKTUELL"</formula>
    </cfRule>
    <cfRule type="cellIs" dxfId="22481" priority="26583" operator="equal">
      <formula>"NICHT AKTUELL"</formula>
    </cfRule>
    <cfRule type="cellIs" dxfId="22480" priority="26584" operator="equal">
      <formula>"NOCH NICHT AKTUELL"</formula>
    </cfRule>
  </conditionalFormatting>
  <conditionalFormatting sqref="S3702:S3705">
    <cfRule type="cellIs" dxfId="22479" priority="26577" operator="equal">
      <formula>"KEIN LIEFERUMFANG"</formula>
    </cfRule>
    <cfRule type="cellIs" dxfId="22478" priority="26578" stopIfTrue="1" operator="equal">
      <formula>"KEIN SERIENEINSATZ"</formula>
    </cfRule>
    <cfRule type="cellIs" dxfId="22477" priority="26579" stopIfTrue="1" operator="equal">
      <formula>"NICHT AKTUELL"</formula>
    </cfRule>
    <cfRule type="cellIs" dxfId="22476" priority="26580" stopIfTrue="1" operator="equal">
      <formula>"NOCH NICHT AKTUELL"</formula>
    </cfRule>
    <cfRule type="cellIs" dxfId="22475" priority="26581" stopIfTrue="1" operator="equal">
      <formula>"AKTUELL"</formula>
    </cfRule>
  </conditionalFormatting>
  <conditionalFormatting sqref="S3819:S3828">
    <cfRule type="cellIs" dxfId="22474" priority="26574" operator="equal">
      <formula>"AKTUELL"</formula>
    </cfRule>
    <cfRule type="cellIs" dxfId="22473" priority="26575" operator="equal">
      <formula>"NICHT AKTUELL"</formula>
    </cfRule>
    <cfRule type="cellIs" dxfId="22472" priority="26576" operator="equal">
      <formula>"NOCH NICHT AKTUELL"</formula>
    </cfRule>
  </conditionalFormatting>
  <conditionalFormatting sqref="S3819:S3828">
    <cfRule type="cellIs" dxfId="22471" priority="26569" operator="equal">
      <formula>"KEIN LIEFERUMFANG"</formula>
    </cfRule>
    <cfRule type="cellIs" dxfId="22470" priority="26570" stopIfTrue="1" operator="equal">
      <formula>"KEIN SERIENEINSATZ"</formula>
    </cfRule>
    <cfRule type="cellIs" dxfId="22469" priority="26571" stopIfTrue="1" operator="equal">
      <formula>"NICHT AKTUELL"</formula>
    </cfRule>
    <cfRule type="cellIs" dxfId="22468" priority="26572" stopIfTrue="1" operator="equal">
      <formula>"NOCH NICHT AKTUELL"</formula>
    </cfRule>
    <cfRule type="cellIs" dxfId="22467" priority="26573" stopIfTrue="1" operator="equal">
      <formula>"AKTUELL"</formula>
    </cfRule>
  </conditionalFormatting>
  <conditionalFormatting sqref="S3885">
    <cfRule type="cellIs" dxfId="22466" priority="26566" operator="equal">
      <formula>"AKTUELL"</formula>
    </cfRule>
    <cfRule type="cellIs" dxfId="22465" priority="26567" operator="equal">
      <formula>"NICHT AKTUELL"</formula>
    </cfRule>
    <cfRule type="cellIs" dxfId="22464" priority="26568" operator="equal">
      <formula>"NOCH NICHT AKTUELL"</formula>
    </cfRule>
  </conditionalFormatting>
  <conditionalFormatting sqref="S3885">
    <cfRule type="cellIs" dxfId="22463" priority="26561" operator="equal">
      <formula>"KEIN LIEFERUMFANG"</formula>
    </cfRule>
    <cfRule type="cellIs" dxfId="22462" priority="26562" stopIfTrue="1" operator="equal">
      <formula>"KEIN SERIENEINSATZ"</formula>
    </cfRule>
    <cfRule type="cellIs" dxfId="22461" priority="26563" stopIfTrue="1" operator="equal">
      <formula>"NICHT AKTUELL"</formula>
    </cfRule>
    <cfRule type="cellIs" dxfId="22460" priority="26564" stopIfTrue="1" operator="equal">
      <formula>"NOCH NICHT AKTUELL"</formula>
    </cfRule>
    <cfRule type="cellIs" dxfId="22459" priority="26565" stopIfTrue="1" operator="equal">
      <formula>"AKTUELL"</formula>
    </cfRule>
  </conditionalFormatting>
  <conditionalFormatting sqref="S3932:S3940">
    <cfRule type="cellIs" dxfId="22458" priority="26558" operator="equal">
      <formula>"AKTUELL"</formula>
    </cfRule>
    <cfRule type="cellIs" dxfId="22457" priority="26559" operator="equal">
      <formula>"NICHT AKTUELL"</formula>
    </cfRule>
    <cfRule type="cellIs" dxfId="22456" priority="26560" operator="equal">
      <formula>"NOCH NICHT AKTUELL"</formula>
    </cfRule>
  </conditionalFormatting>
  <conditionalFormatting sqref="S3932:S3940">
    <cfRule type="cellIs" dxfId="22455" priority="26553" operator="equal">
      <formula>"KEIN LIEFERUMFANG"</formula>
    </cfRule>
    <cfRule type="cellIs" dxfId="22454" priority="26554" stopIfTrue="1" operator="equal">
      <formula>"KEIN SERIENEINSATZ"</formula>
    </cfRule>
    <cfRule type="cellIs" dxfId="22453" priority="26555" stopIfTrue="1" operator="equal">
      <formula>"NICHT AKTUELL"</formula>
    </cfRule>
    <cfRule type="cellIs" dxfId="22452" priority="26556" stopIfTrue="1" operator="equal">
      <formula>"NOCH NICHT AKTUELL"</formula>
    </cfRule>
    <cfRule type="cellIs" dxfId="22451" priority="26557" stopIfTrue="1" operator="equal">
      <formula>"AKTUELL"</formula>
    </cfRule>
  </conditionalFormatting>
  <conditionalFormatting sqref="S4077:S4090">
    <cfRule type="cellIs" dxfId="22450" priority="26550" operator="equal">
      <formula>"AKTUELL"</formula>
    </cfRule>
    <cfRule type="cellIs" dxfId="22449" priority="26551" operator="equal">
      <formula>"NICHT AKTUELL"</formula>
    </cfRule>
    <cfRule type="cellIs" dxfId="22448" priority="26552" operator="equal">
      <formula>"NOCH NICHT AKTUELL"</formula>
    </cfRule>
  </conditionalFormatting>
  <conditionalFormatting sqref="S4077:S4090">
    <cfRule type="cellIs" dxfId="22447" priority="26545" operator="equal">
      <formula>"KEIN LIEFERUMFANG"</formula>
    </cfRule>
    <cfRule type="cellIs" dxfId="22446" priority="26546" stopIfTrue="1" operator="equal">
      <formula>"KEIN SERIENEINSATZ"</formula>
    </cfRule>
    <cfRule type="cellIs" dxfId="22445" priority="26547" stopIfTrue="1" operator="equal">
      <formula>"NICHT AKTUELL"</formula>
    </cfRule>
    <cfRule type="cellIs" dxfId="22444" priority="26548" stopIfTrue="1" operator="equal">
      <formula>"NOCH NICHT AKTUELL"</formula>
    </cfRule>
    <cfRule type="cellIs" dxfId="22443" priority="26549" stopIfTrue="1" operator="equal">
      <formula>"AKTUELL"</formula>
    </cfRule>
  </conditionalFormatting>
  <conditionalFormatting sqref="S4183">
    <cfRule type="cellIs" dxfId="22442" priority="26542" operator="equal">
      <formula>"AKTUELL"</formula>
    </cfRule>
    <cfRule type="cellIs" dxfId="22441" priority="26543" operator="equal">
      <formula>"NICHT AKTUELL"</formula>
    </cfRule>
    <cfRule type="cellIs" dxfId="22440" priority="26544" operator="equal">
      <formula>"NOCH NICHT AKTUELL"</formula>
    </cfRule>
  </conditionalFormatting>
  <conditionalFormatting sqref="S4183">
    <cfRule type="cellIs" dxfId="22439" priority="26537" operator="equal">
      <formula>"KEIN LIEFERUMFANG"</formula>
    </cfRule>
    <cfRule type="cellIs" dxfId="22438" priority="26538" stopIfTrue="1" operator="equal">
      <formula>"KEIN SERIENEINSATZ"</formula>
    </cfRule>
    <cfRule type="cellIs" dxfId="22437" priority="26539" stopIfTrue="1" operator="equal">
      <formula>"NICHT AKTUELL"</formula>
    </cfRule>
    <cfRule type="cellIs" dxfId="22436" priority="26540" stopIfTrue="1" operator="equal">
      <formula>"NOCH NICHT AKTUELL"</formula>
    </cfRule>
    <cfRule type="cellIs" dxfId="22435" priority="26541" stopIfTrue="1" operator="equal">
      <formula>"AKTUELL"</formula>
    </cfRule>
  </conditionalFormatting>
  <conditionalFormatting sqref="S4228:S4234">
    <cfRule type="cellIs" dxfId="22434" priority="26534" operator="equal">
      <formula>"AKTUELL"</formula>
    </cfRule>
    <cfRule type="cellIs" dxfId="22433" priority="26535" operator="equal">
      <formula>"NICHT AKTUELL"</formula>
    </cfRule>
    <cfRule type="cellIs" dxfId="22432" priority="26536" operator="equal">
      <formula>"NOCH NICHT AKTUELL"</formula>
    </cfRule>
  </conditionalFormatting>
  <conditionalFormatting sqref="S4228:S4234">
    <cfRule type="cellIs" dxfId="22431" priority="26529" operator="equal">
      <formula>"KEIN LIEFERUMFANG"</formula>
    </cfRule>
    <cfRule type="cellIs" dxfId="22430" priority="26530" stopIfTrue="1" operator="equal">
      <formula>"KEIN SERIENEINSATZ"</formula>
    </cfRule>
    <cfRule type="cellIs" dxfId="22429" priority="26531" stopIfTrue="1" operator="equal">
      <formula>"NICHT AKTUELL"</formula>
    </cfRule>
    <cfRule type="cellIs" dxfId="22428" priority="26532" stopIfTrue="1" operator="equal">
      <formula>"NOCH NICHT AKTUELL"</formula>
    </cfRule>
    <cfRule type="cellIs" dxfId="22427" priority="26533" stopIfTrue="1" operator="equal">
      <formula>"AKTUELL"</formula>
    </cfRule>
  </conditionalFormatting>
  <conditionalFormatting sqref="S4292">
    <cfRule type="cellIs" dxfId="22426" priority="26526" operator="equal">
      <formula>"AKTUELL"</formula>
    </cfRule>
    <cfRule type="cellIs" dxfId="22425" priority="26527" operator="equal">
      <formula>"NICHT AKTUELL"</formula>
    </cfRule>
    <cfRule type="cellIs" dxfId="22424" priority="26528" operator="equal">
      <formula>"NOCH NICHT AKTUELL"</formula>
    </cfRule>
  </conditionalFormatting>
  <conditionalFormatting sqref="S4292">
    <cfRule type="cellIs" dxfId="22423" priority="26521" operator="equal">
      <formula>"KEIN LIEFERUMFANG"</formula>
    </cfRule>
    <cfRule type="cellIs" dxfId="22422" priority="26522" stopIfTrue="1" operator="equal">
      <formula>"KEIN SERIENEINSATZ"</formula>
    </cfRule>
    <cfRule type="cellIs" dxfId="22421" priority="26523" stopIfTrue="1" operator="equal">
      <formula>"NICHT AKTUELL"</formula>
    </cfRule>
    <cfRule type="cellIs" dxfId="22420" priority="26524" stopIfTrue="1" operator="equal">
      <formula>"NOCH NICHT AKTUELL"</formula>
    </cfRule>
    <cfRule type="cellIs" dxfId="22419" priority="26525" stopIfTrue="1" operator="equal">
      <formula>"AKTUELL"</formula>
    </cfRule>
  </conditionalFormatting>
  <conditionalFormatting sqref="S4376:S4386">
    <cfRule type="cellIs" dxfId="22418" priority="26518" operator="equal">
      <formula>"AKTUELL"</formula>
    </cfRule>
    <cfRule type="cellIs" dxfId="22417" priority="26519" operator="equal">
      <formula>"NICHT AKTUELL"</formula>
    </cfRule>
    <cfRule type="cellIs" dxfId="22416" priority="26520" operator="equal">
      <formula>"NOCH NICHT AKTUELL"</formula>
    </cfRule>
  </conditionalFormatting>
  <conditionalFormatting sqref="S4376:S4386">
    <cfRule type="cellIs" dxfId="22415" priority="26513" operator="equal">
      <formula>"KEIN LIEFERUMFANG"</formula>
    </cfRule>
    <cfRule type="cellIs" dxfId="22414" priority="26514" stopIfTrue="1" operator="equal">
      <formula>"KEIN SERIENEINSATZ"</formula>
    </cfRule>
    <cfRule type="cellIs" dxfId="22413" priority="26515" stopIfTrue="1" operator="equal">
      <formula>"NICHT AKTUELL"</formula>
    </cfRule>
    <cfRule type="cellIs" dxfId="22412" priority="26516" stopIfTrue="1" operator="equal">
      <formula>"NOCH NICHT AKTUELL"</formula>
    </cfRule>
    <cfRule type="cellIs" dxfId="22411" priority="26517" stopIfTrue="1" operator="equal">
      <formula>"AKTUELL"</formula>
    </cfRule>
  </conditionalFormatting>
  <conditionalFormatting sqref="S4480:S4483">
    <cfRule type="cellIs" dxfId="22410" priority="26510" operator="equal">
      <formula>"AKTUELL"</formula>
    </cfRule>
    <cfRule type="cellIs" dxfId="22409" priority="26511" operator="equal">
      <formula>"NICHT AKTUELL"</formula>
    </cfRule>
    <cfRule type="cellIs" dxfId="22408" priority="26512" operator="equal">
      <formula>"NOCH NICHT AKTUELL"</formula>
    </cfRule>
  </conditionalFormatting>
  <conditionalFormatting sqref="S4480:S4483">
    <cfRule type="cellIs" dxfId="22407" priority="26505" operator="equal">
      <formula>"KEIN LIEFERUMFANG"</formula>
    </cfRule>
    <cfRule type="cellIs" dxfId="22406" priority="26506" stopIfTrue="1" operator="equal">
      <formula>"KEIN SERIENEINSATZ"</formula>
    </cfRule>
    <cfRule type="cellIs" dxfId="22405" priority="26507" stopIfTrue="1" operator="equal">
      <formula>"NICHT AKTUELL"</formula>
    </cfRule>
    <cfRule type="cellIs" dxfId="22404" priority="26508" stopIfTrue="1" operator="equal">
      <formula>"NOCH NICHT AKTUELL"</formula>
    </cfRule>
    <cfRule type="cellIs" dxfId="22403" priority="26509" stopIfTrue="1" operator="equal">
      <formula>"AKTUELL"</formula>
    </cfRule>
  </conditionalFormatting>
  <conditionalFormatting sqref="S4509">
    <cfRule type="cellIs" dxfId="22402" priority="26502" operator="equal">
      <formula>"AKTUELL"</formula>
    </cfRule>
    <cfRule type="cellIs" dxfId="22401" priority="26503" operator="equal">
      <formula>"NICHT AKTUELL"</formula>
    </cfRule>
    <cfRule type="cellIs" dxfId="22400" priority="26504" operator="equal">
      <formula>"NOCH NICHT AKTUELL"</formula>
    </cfRule>
  </conditionalFormatting>
  <conditionalFormatting sqref="S4509">
    <cfRule type="cellIs" dxfId="22399" priority="26497" operator="equal">
      <formula>"KEIN LIEFERUMFANG"</formula>
    </cfRule>
    <cfRule type="cellIs" dxfId="22398" priority="26498" stopIfTrue="1" operator="equal">
      <formula>"KEIN SERIENEINSATZ"</formula>
    </cfRule>
    <cfRule type="cellIs" dxfId="22397" priority="26499" stopIfTrue="1" operator="equal">
      <formula>"NICHT AKTUELL"</formula>
    </cfRule>
    <cfRule type="cellIs" dxfId="22396" priority="26500" stopIfTrue="1" operator="equal">
      <formula>"NOCH NICHT AKTUELL"</formula>
    </cfRule>
    <cfRule type="cellIs" dxfId="22395" priority="26501" stopIfTrue="1" operator="equal">
      <formula>"AKTUELL"</formula>
    </cfRule>
  </conditionalFormatting>
  <conditionalFormatting sqref="S4552:S4557">
    <cfRule type="cellIs" dxfId="22394" priority="26494" operator="equal">
      <formula>"AKTUELL"</formula>
    </cfRule>
    <cfRule type="cellIs" dxfId="22393" priority="26495" operator="equal">
      <formula>"NICHT AKTUELL"</formula>
    </cfRule>
    <cfRule type="cellIs" dxfId="22392" priority="26496" operator="equal">
      <formula>"NOCH NICHT AKTUELL"</formula>
    </cfRule>
  </conditionalFormatting>
  <conditionalFormatting sqref="S4552:S4557">
    <cfRule type="cellIs" dxfId="22391" priority="26489" operator="equal">
      <formula>"KEIN LIEFERUMFANG"</formula>
    </cfRule>
    <cfRule type="cellIs" dxfId="22390" priority="26490" stopIfTrue="1" operator="equal">
      <formula>"KEIN SERIENEINSATZ"</formula>
    </cfRule>
    <cfRule type="cellIs" dxfId="22389" priority="26491" stopIfTrue="1" operator="equal">
      <formula>"NICHT AKTUELL"</formula>
    </cfRule>
    <cfRule type="cellIs" dxfId="22388" priority="26492" stopIfTrue="1" operator="equal">
      <formula>"NOCH NICHT AKTUELL"</formula>
    </cfRule>
    <cfRule type="cellIs" dxfId="22387" priority="26493" stopIfTrue="1" operator="equal">
      <formula>"AKTUELL"</formula>
    </cfRule>
  </conditionalFormatting>
  <conditionalFormatting sqref="S4633">
    <cfRule type="cellIs" dxfId="22386" priority="26486" operator="equal">
      <formula>"AKTUELL"</formula>
    </cfRule>
    <cfRule type="cellIs" dxfId="22385" priority="26487" operator="equal">
      <formula>"NICHT AKTUELL"</formula>
    </cfRule>
    <cfRule type="cellIs" dxfId="22384" priority="26488" operator="equal">
      <formula>"NOCH NICHT AKTUELL"</formula>
    </cfRule>
  </conditionalFormatting>
  <conditionalFormatting sqref="S4633">
    <cfRule type="cellIs" dxfId="22383" priority="26481" operator="equal">
      <formula>"KEIN LIEFERUMFANG"</formula>
    </cfRule>
    <cfRule type="cellIs" dxfId="22382" priority="26482" stopIfTrue="1" operator="equal">
      <formula>"KEIN SERIENEINSATZ"</formula>
    </cfRule>
    <cfRule type="cellIs" dxfId="22381" priority="26483" stopIfTrue="1" operator="equal">
      <formula>"NICHT AKTUELL"</formula>
    </cfRule>
    <cfRule type="cellIs" dxfId="22380" priority="26484" stopIfTrue="1" operator="equal">
      <formula>"NOCH NICHT AKTUELL"</formula>
    </cfRule>
    <cfRule type="cellIs" dxfId="22379" priority="26485" stopIfTrue="1" operator="equal">
      <formula>"AKTUELL"</formula>
    </cfRule>
  </conditionalFormatting>
  <conditionalFormatting sqref="S4733:S4741 S4743:S4751">
    <cfRule type="cellIs" dxfId="22378" priority="26478" operator="equal">
      <formula>"AKTUELL"</formula>
    </cfRule>
    <cfRule type="cellIs" dxfId="22377" priority="26479" operator="equal">
      <formula>"NICHT AKTUELL"</formula>
    </cfRule>
    <cfRule type="cellIs" dxfId="22376" priority="26480" operator="equal">
      <formula>"NOCH NICHT AKTUELL"</formula>
    </cfRule>
  </conditionalFormatting>
  <conditionalFormatting sqref="S4733:S4741 S4743:S4751">
    <cfRule type="cellIs" dxfId="22375" priority="26473" operator="equal">
      <formula>"KEIN LIEFERUMFANG"</formula>
    </cfRule>
    <cfRule type="cellIs" dxfId="22374" priority="26474" stopIfTrue="1" operator="equal">
      <formula>"KEIN SERIENEINSATZ"</formula>
    </cfRule>
    <cfRule type="cellIs" dxfId="22373" priority="26475" stopIfTrue="1" operator="equal">
      <formula>"NICHT AKTUELL"</formula>
    </cfRule>
    <cfRule type="cellIs" dxfId="22372" priority="26476" stopIfTrue="1" operator="equal">
      <formula>"NOCH NICHT AKTUELL"</formula>
    </cfRule>
    <cfRule type="cellIs" dxfId="22371" priority="26477" stopIfTrue="1" operator="equal">
      <formula>"AKTUELL"</formula>
    </cfRule>
  </conditionalFormatting>
  <conditionalFormatting sqref="S4909:S4910 S4912:S4915 S4917:S4920">
    <cfRule type="cellIs" dxfId="22370" priority="26470" operator="equal">
      <formula>"AKTUELL"</formula>
    </cfRule>
    <cfRule type="cellIs" dxfId="22369" priority="26471" operator="equal">
      <formula>"NICHT AKTUELL"</formula>
    </cfRule>
    <cfRule type="cellIs" dxfId="22368" priority="26472" operator="equal">
      <formula>"NOCH NICHT AKTUELL"</formula>
    </cfRule>
  </conditionalFormatting>
  <conditionalFormatting sqref="S4909:S4910 S4912:S4915 S4917:S4920">
    <cfRule type="cellIs" dxfId="22367" priority="26465" operator="equal">
      <formula>"KEIN LIEFERUMFANG"</formula>
    </cfRule>
    <cfRule type="cellIs" dxfId="22366" priority="26466" stopIfTrue="1" operator="equal">
      <formula>"KEIN SERIENEINSATZ"</formula>
    </cfRule>
    <cfRule type="cellIs" dxfId="22365" priority="26467" stopIfTrue="1" operator="equal">
      <formula>"NICHT AKTUELL"</formula>
    </cfRule>
    <cfRule type="cellIs" dxfId="22364" priority="26468" stopIfTrue="1" operator="equal">
      <formula>"NOCH NICHT AKTUELL"</formula>
    </cfRule>
    <cfRule type="cellIs" dxfId="22363" priority="26469" stopIfTrue="1" operator="equal">
      <formula>"AKTUELL"</formula>
    </cfRule>
  </conditionalFormatting>
  <conditionalFormatting sqref="S5028:S5042">
    <cfRule type="cellIs" dxfId="22362" priority="26462" operator="equal">
      <formula>"AKTUELL"</formula>
    </cfRule>
    <cfRule type="cellIs" dxfId="22361" priority="26463" operator="equal">
      <formula>"NICHT AKTUELL"</formula>
    </cfRule>
    <cfRule type="cellIs" dxfId="22360" priority="26464" operator="equal">
      <formula>"NOCH NICHT AKTUELL"</formula>
    </cfRule>
  </conditionalFormatting>
  <conditionalFormatting sqref="S5028:S5042">
    <cfRule type="cellIs" dxfId="22359" priority="26457" operator="equal">
      <formula>"KEIN LIEFERUMFANG"</formula>
    </cfRule>
    <cfRule type="cellIs" dxfId="22358" priority="26458" stopIfTrue="1" operator="equal">
      <formula>"KEIN SERIENEINSATZ"</formula>
    </cfRule>
    <cfRule type="cellIs" dxfId="22357" priority="26459" stopIfTrue="1" operator="equal">
      <formula>"NICHT AKTUELL"</formula>
    </cfRule>
    <cfRule type="cellIs" dxfId="22356" priority="26460" stopIfTrue="1" operator="equal">
      <formula>"NOCH NICHT AKTUELL"</formula>
    </cfRule>
    <cfRule type="cellIs" dxfId="22355" priority="26461" stopIfTrue="1" operator="equal">
      <formula>"AKTUELL"</formula>
    </cfRule>
  </conditionalFormatting>
  <conditionalFormatting sqref="S5120">
    <cfRule type="cellIs" dxfId="22354" priority="26454" operator="equal">
      <formula>"AKTUELL"</formula>
    </cfRule>
    <cfRule type="cellIs" dxfId="22353" priority="26455" operator="equal">
      <formula>"NICHT AKTUELL"</formula>
    </cfRule>
    <cfRule type="cellIs" dxfId="22352" priority="26456" operator="equal">
      <formula>"NOCH NICHT AKTUELL"</formula>
    </cfRule>
  </conditionalFormatting>
  <conditionalFormatting sqref="S5120">
    <cfRule type="cellIs" dxfId="22351" priority="26449" operator="equal">
      <formula>"KEIN LIEFERUMFANG"</formula>
    </cfRule>
    <cfRule type="cellIs" dxfId="22350" priority="26450" stopIfTrue="1" operator="equal">
      <formula>"KEIN SERIENEINSATZ"</formula>
    </cfRule>
    <cfRule type="cellIs" dxfId="22349" priority="26451" stopIfTrue="1" operator="equal">
      <formula>"NICHT AKTUELL"</formula>
    </cfRule>
    <cfRule type="cellIs" dxfId="22348" priority="26452" stopIfTrue="1" operator="equal">
      <formula>"NOCH NICHT AKTUELL"</formula>
    </cfRule>
    <cfRule type="cellIs" dxfId="22347" priority="26453" stopIfTrue="1" operator="equal">
      <formula>"AKTUELL"</formula>
    </cfRule>
  </conditionalFormatting>
  <conditionalFormatting sqref="S5133:S5136">
    <cfRule type="cellIs" dxfId="22346" priority="26446" operator="equal">
      <formula>"AKTUELL"</formula>
    </cfRule>
    <cfRule type="cellIs" dxfId="22345" priority="26447" operator="equal">
      <formula>"NICHT AKTUELL"</formula>
    </cfRule>
    <cfRule type="cellIs" dxfId="22344" priority="26448" operator="equal">
      <formula>"NOCH NICHT AKTUELL"</formula>
    </cfRule>
  </conditionalFormatting>
  <conditionalFormatting sqref="S5133:S5136">
    <cfRule type="cellIs" dxfId="22343" priority="26441" operator="equal">
      <formula>"KEIN LIEFERUMFANG"</formula>
    </cfRule>
    <cfRule type="cellIs" dxfId="22342" priority="26442" stopIfTrue="1" operator="equal">
      <formula>"KEIN SERIENEINSATZ"</formula>
    </cfRule>
    <cfRule type="cellIs" dxfId="22341" priority="26443" stopIfTrue="1" operator="equal">
      <formula>"NICHT AKTUELL"</formula>
    </cfRule>
    <cfRule type="cellIs" dxfId="22340" priority="26444" stopIfTrue="1" operator="equal">
      <formula>"NOCH NICHT AKTUELL"</formula>
    </cfRule>
    <cfRule type="cellIs" dxfId="22339" priority="26445" stopIfTrue="1" operator="equal">
      <formula>"AKTUELL"</formula>
    </cfRule>
  </conditionalFormatting>
  <conditionalFormatting sqref="S5137:S5140">
    <cfRule type="cellIs" dxfId="22338" priority="26438" operator="equal">
      <formula>"AKTUELL"</formula>
    </cfRule>
    <cfRule type="cellIs" dxfId="22337" priority="26439" operator="equal">
      <formula>"NICHT AKTUELL"</formula>
    </cfRule>
    <cfRule type="cellIs" dxfId="22336" priority="26440" operator="equal">
      <formula>"NOCH NICHT AKTUELL"</formula>
    </cfRule>
  </conditionalFormatting>
  <conditionalFormatting sqref="S5137:S5140">
    <cfRule type="cellIs" dxfId="22335" priority="26433" operator="equal">
      <formula>"KEIN LIEFERUMFANG"</formula>
    </cfRule>
    <cfRule type="cellIs" dxfId="22334" priority="26434" stopIfTrue="1" operator="equal">
      <formula>"KEIN SERIENEINSATZ"</formula>
    </cfRule>
    <cfRule type="cellIs" dxfId="22333" priority="26435" stopIfTrue="1" operator="equal">
      <formula>"NICHT AKTUELL"</formula>
    </cfRule>
    <cfRule type="cellIs" dxfId="22332" priority="26436" stopIfTrue="1" operator="equal">
      <formula>"NOCH NICHT AKTUELL"</formula>
    </cfRule>
    <cfRule type="cellIs" dxfId="22331" priority="26437" stopIfTrue="1" operator="equal">
      <formula>"AKTUELL"</formula>
    </cfRule>
  </conditionalFormatting>
  <conditionalFormatting sqref="S5265:S5284">
    <cfRule type="cellIs" dxfId="22330" priority="26430" operator="equal">
      <formula>"AKTUELL"</formula>
    </cfRule>
    <cfRule type="cellIs" dxfId="22329" priority="26431" operator="equal">
      <formula>"NICHT AKTUELL"</formula>
    </cfRule>
    <cfRule type="cellIs" dxfId="22328" priority="26432" operator="equal">
      <formula>"NOCH NICHT AKTUELL"</formula>
    </cfRule>
  </conditionalFormatting>
  <conditionalFormatting sqref="S5265:S5284">
    <cfRule type="cellIs" dxfId="22327" priority="26425" operator="equal">
      <formula>"KEIN LIEFERUMFANG"</formula>
    </cfRule>
    <cfRule type="cellIs" dxfId="22326" priority="26426" stopIfTrue="1" operator="equal">
      <formula>"KEIN SERIENEINSATZ"</formula>
    </cfRule>
    <cfRule type="cellIs" dxfId="22325" priority="26427" stopIfTrue="1" operator="equal">
      <formula>"NICHT AKTUELL"</formula>
    </cfRule>
    <cfRule type="cellIs" dxfId="22324" priority="26428" stopIfTrue="1" operator="equal">
      <formula>"NOCH NICHT AKTUELL"</formula>
    </cfRule>
    <cfRule type="cellIs" dxfId="22323" priority="26429" stopIfTrue="1" operator="equal">
      <formula>"AKTUELL"</formula>
    </cfRule>
  </conditionalFormatting>
  <conditionalFormatting sqref="S5464:S5475">
    <cfRule type="cellIs" dxfId="22322" priority="26422" operator="equal">
      <formula>"AKTUELL"</formula>
    </cfRule>
    <cfRule type="cellIs" dxfId="22321" priority="26423" operator="equal">
      <formula>"NICHT AKTUELL"</formula>
    </cfRule>
    <cfRule type="cellIs" dxfId="22320" priority="26424" operator="equal">
      <formula>"NOCH NICHT AKTUELL"</formula>
    </cfRule>
  </conditionalFormatting>
  <conditionalFormatting sqref="S5464:S5475">
    <cfRule type="cellIs" dxfId="22319" priority="26417" operator="equal">
      <formula>"KEIN LIEFERUMFANG"</formula>
    </cfRule>
    <cfRule type="cellIs" dxfId="22318" priority="26418" stopIfTrue="1" operator="equal">
      <formula>"KEIN SERIENEINSATZ"</formula>
    </cfRule>
    <cfRule type="cellIs" dxfId="22317" priority="26419" stopIfTrue="1" operator="equal">
      <formula>"NICHT AKTUELL"</formula>
    </cfRule>
    <cfRule type="cellIs" dxfId="22316" priority="26420" stopIfTrue="1" operator="equal">
      <formula>"NOCH NICHT AKTUELL"</formula>
    </cfRule>
    <cfRule type="cellIs" dxfId="22315" priority="26421" stopIfTrue="1" operator="equal">
      <formula>"AKTUELL"</formula>
    </cfRule>
  </conditionalFormatting>
  <conditionalFormatting sqref="S5589:S5610">
    <cfRule type="cellIs" dxfId="22314" priority="26414" operator="equal">
      <formula>"AKTUELL"</formula>
    </cfRule>
    <cfRule type="cellIs" dxfId="22313" priority="26415" operator="equal">
      <formula>"NICHT AKTUELL"</formula>
    </cfRule>
    <cfRule type="cellIs" dxfId="22312" priority="26416" operator="equal">
      <formula>"NOCH NICHT AKTUELL"</formula>
    </cfRule>
  </conditionalFormatting>
  <conditionalFormatting sqref="S5589:S5610">
    <cfRule type="cellIs" dxfId="22311" priority="26409" operator="equal">
      <formula>"KEIN LIEFERUMFANG"</formula>
    </cfRule>
    <cfRule type="cellIs" dxfId="22310" priority="26410" stopIfTrue="1" operator="equal">
      <formula>"KEIN SERIENEINSATZ"</formula>
    </cfRule>
    <cfRule type="cellIs" dxfId="22309" priority="26411" stopIfTrue="1" operator="equal">
      <formula>"NICHT AKTUELL"</formula>
    </cfRule>
    <cfRule type="cellIs" dxfId="22308" priority="26412" stopIfTrue="1" operator="equal">
      <formula>"NOCH NICHT AKTUELL"</formula>
    </cfRule>
    <cfRule type="cellIs" dxfId="22307" priority="26413" stopIfTrue="1" operator="equal">
      <formula>"AKTUELL"</formula>
    </cfRule>
  </conditionalFormatting>
  <conditionalFormatting sqref="S5738:S5739">
    <cfRule type="cellIs" dxfId="22306" priority="26406" operator="equal">
      <formula>"AKTUELL"</formula>
    </cfRule>
    <cfRule type="cellIs" dxfId="22305" priority="26407" operator="equal">
      <formula>"NICHT AKTUELL"</formula>
    </cfRule>
    <cfRule type="cellIs" dxfId="22304" priority="26408" operator="equal">
      <formula>"NOCH NICHT AKTUELL"</formula>
    </cfRule>
  </conditionalFormatting>
  <conditionalFormatting sqref="S5738:S5739">
    <cfRule type="cellIs" dxfId="22303" priority="26401" operator="equal">
      <formula>"KEIN LIEFERUMFANG"</formula>
    </cfRule>
    <cfRule type="cellIs" dxfId="22302" priority="26402" stopIfTrue="1" operator="equal">
      <formula>"KEIN SERIENEINSATZ"</formula>
    </cfRule>
    <cfRule type="cellIs" dxfId="22301" priority="26403" stopIfTrue="1" operator="equal">
      <formula>"NICHT AKTUELL"</formula>
    </cfRule>
    <cfRule type="cellIs" dxfId="22300" priority="26404" stopIfTrue="1" operator="equal">
      <formula>"NOCH NICHT AKTUELL"</formula>
    </cfRule>
    <cfRule type="cellIs" dxfId="22299" priority="26405" stopIfTrue="1" operator="equal">
      <formula>"AKTUELL"</formula>
    </cfRule>
  </conditionalFormatting>
  <conditionalFormatting sqref="S5758:S5760">
    <cfRule type="cellIs" dxfId="22298" priority="26398" operator="equal">
      <formula>"AKTUELL"</formula>
    </cfRule>
    <cfRule type="cellIs" dxfId="22297" priority="26399" operator="equal">
      <formula>"NICHT AKTUELL"</formula>
    </cfRule>
    <cfRule type="cellIs" dxfId="22296" priority="26400" operator="equal">
      <formula>"NOCH NICHT AKTUELL"</formula>
    </cfRule>
  </conditionalFormatting>
  <conditionalFormatting sqref="S5758:S5760">
    <cfRule type="cellIs" dxfId="22295" priority="26393" operator="equal">
      <formula>"KEIN LIEFERUMFANG"</formula>
    </cfRule>
    <cfRule type="cellIs" dxfId="22294" priority="26394" stopIfTrue="1" operator="equal">
      <formula>"KEIN SERIENEINSATZ"</formula>
    </cfRule>
    <cfRule type="cellIs" dxfId="22293" priority="26395" stopIfTrue="1" operator="equal">
      <formula>"NICHT AKTUELL"</formula>
    </cfRule>
    <cfRule type="cellIs" dxfId="22292" priority="26396" stopIfTrue="1" operator="equal">
      <formula>"NOCH NICHT AKTUELL"</formula>
    </cfRule>
    <cfRule type="cellIs" dxfId="22291" priority="26397" stopIfTrue="1" operator="equal">
      <formula>"AKTUELL"</formula>
    </cfRule>
  </conditionalFormatting>
  <conditionalFormatting sqref="S5807">
    <cfRule type="cellIs" dxfId="22290" priority="26390" operator="equal">
      <formula>"AKTUELL"</formula>
    </cfRule>
    <cfRule type="cellIs" dxfId="22289" priority="26391" operator="equal">
      <formula>"NICHT AKTUELL"</formula>
    </cfRule>
    <cfRule type="cellIs" dxfId="22288" priority="26392" operator="equal">
      <formula>"NOCH NICHT AKTUELL"</formula>
    </cfRule>
  </conditionalFormatting>
  <conditionalFormatting sqref="S5807">
    <cfRule type="cellIs" dxfId="22287" priority="26385" operator="equal">
      <formula>"KEIN LIEFERUMFANG"</formula>
    </cfRule>
    <cfRule type="cellIs" dxfId="22286" priority="26386" stopIfTrue="1" operator="equal">
      <formula>"KEIN SERIENEINSATZ"</formula>
    </cfRule>
    <cfRule type="cellIs" dxfId="22285" priority="26387" stopIfTrue="1" operator="equal">
      <formula>"NICHT AKTUELL"</formula>
    </cfRule>
    <cfRule type="cellIs" dxfId="22284" priority="26388" stopIfTrue="1" operator="equal">
      <formula>"NOCH NICHT AKTUELL"</formula>
    </cfRule>
    <cfRule type="cellIs" dxfId="22283" priority="26389" stopIfTrue="1" operator="equal">
      <formula>"AKTUELL"</formula>
    </cfRule>
  </conditionalFormatting>
  <conditionalFormatting sqref="S5919:S5927">
    <cfRule type="cellIs" dxfId="22282" priority="26382" operator="equal">
      <formula>"AKTUELL"</formula>
    </cfRule>
    <cfRule type="cellIs" dxfId="22281" priority="26383" operator="equal">
      <formula>"NICHT AKTUELL"</formula>
    </cfRule>
    <cfRule type="cellIs" dxfId="22280" priority="26384" operator="equal">
      <formula>"NOCH NICHT AKTUELL"</formula>
    </cfRule>
  </conditionalFormatting>
  <conditionalFormatting sqref="S5919:S5927">
    <cfRule type="cellIs" dxfId="22279" priority="26377" operator="equal">
      <formula>"KEIN LIEFERUMFANG"</formula>
    </cfRule>
    <cfRule type="cellIs" dxfId="22278" priority="26378" stopIfTrue="1" operator="equal">
      <formula>"KEIN SERIENEINSATZ"</formula>
    </cfRule>
    <cfRule type="cellIs" dxfId="22277" priority="26379" stopIfTrue="1" operator="equal">
      <formula>"NICHT AKTUELL"</formula>
    </cfRule>
    <cfRule type="cellIs" dxfId="22276" priority="26380" stopIfTrue="1" operator="equal">
      <formula>"NOCH NICHT AKTUELL"</formula>
    </cfRule>
    <cfRule type="cellIs" dxfId="22275" priority="26381" stopIfTrue="1" operator="equal">
      <formula>"AKTUELL"</formula>
    </cfRule>
  </conditionalFormatting>
  <conditionalFormatting sqref="S5987:S5988">
    <cfRule type="cellIs" dxfId="22274" priority="26374" operator="equal">
      <formula>"AKTUELL"</formula>
    </cfRule>
    <cfRule type="cellIs" dxfId="22273" priority="26375" operator="equal">
      <formula>"NICHT AKTUELL"</formula>
    </cfRule>
    <cfRule type="cellIs" dxfId="22272" priority="26376" operator="equal">
      <formula>"NOCH NICHT AKTUELL"</formula>
    </cfRule>
  </conditionalFormatting>
  <conditionalFormatting sqref="S5987:S5988">
    <cfRule type="cellIs" dxfId="22271" priority="26369" operator="equal">
      <formula>"KEIN LIEFERUMFANG"</formula>
    </cfRule>
    <cfRule type="cellIs" dxfId="22270" priority="26370" stopIfTrue="1" operator="equal">
      <formula>"KEIN SERIENEINSATZ"</formula>
    </cfRule>
    <cfRule type="cellIs" dxfId="22269" priority="26371" stopIfTrue="1" operator="equal">
      <formula>"NICHT AKTUELL"</formula>
    </cfRule>
    <cfRule type="cellIs" dxfId="22268" priority="26372" stopIfTrue="1" operator="equal">
      <formula>"NOCH NICHT AKTUELL"</formula>
    </cfRule>
    <cfRule type="cellIs" dxfId="22267" priority="26373" stopIfTrue="1" operator="equal">
      <formula>"AKTUELL"</formula>
    </cfRule>
  </conditionalFormatting>
  <conditionalFormatting sqref="S5996">
    <cfRule type="cellIs" dxfId="22266" priority="26366" operator="equal">
      <formula>"AKTUELL"</formula>
    </cfRule>
    <cfRule type="cellIs" dxfId="22265" priority="26367" operator="equal">
      <formula>"NICHT AKTUELL"</formula>
    </cfRule>
    <cfRule type="cellIs" dxfId="22264" priority="26368" operator="equal">
      <formula>"NOCH NICHT AKTUELL"</formula>
    </cfRule>
  </conditionalFormatting>
  <conditionalFormatting sqref="S5996">
    <cfRule type="cellIs" dxfId="22263" priority="26361" operator="equal">
      <formula>"KEIN LIEFERUMFANG"</formula>
    </cfRule>
    <cfRule type="cellIs" dxfId="22262" priority="26362" stopIfTrue="1" operator="equal">
      <formula>"KEIN SERIENEINSATZ"</formula>
    </cfRule>
    <cfRule type="cellIs" dxfId="22261" priority="26363" stopIfTrue="1" operator="equal">
      <formula>"NICHT AKTUELL"</formula>
    </cfRule>
    <cfRule type="cellIs" dxfId="22260" priority="26364" stopIfTrue="1" operator="equal">
      <formula>"NOCH NICHT AKTUELL"</formula>
    </cfRule>
    <cfRule type="cellIs" dxfId="22259" priority="26365" stopIfTrue="1" operator="equal">
      <formula>"AKTUELL"</formula>
    </cfRule>
  </conditionalFormatting>
  <conditionalFormatting sqref="S6023">
    <cfRule type="cellIs" dxfId="22258" priority="26358" operator="equal">
      <formula>"AKTUELL"</formula>
    </cfRule>
    <cfRule type="cellIs" dxfId="22257" priority="26359" operator="equal">
      <formula>"NICHT AKTUELL"</formula>
    </cfRule>
    <cfRule type="cellIs" dxfId="22256" priority="26360" operator="equal">
      <formula>"NOCH NICHT AKTUELL"</formula>
    </cfRule>
  </conditionalFormatting>
  <conditionalFormatting sqref="S6023">
    <cfRule type="cellIs" dxfId="22255" priority="26353" operator="equal">
      <formula>"KEIN LIEFERUMFANG"</formula>
    </cfRule>
    <cfRule type="cellIs" dxfId="22254" priority="26354" stopIfTrue="1" operator="equal">
      <formula>"KEIN SERIENEINSATZ"</formula>
    </cfRule>
    <cfRule type="cellIs" dxfId="22253" priority="26355" stopIfTrue="1" operator="equal">
      <formula>"NICHT AKTUELL"</formula>
    </cfRule>
    <cfRule type="cellIs" dxfId="22252" priority="26356" stopIfTrue="1" operator="equal">
      <formula>"NOCH NICHT AKTUELL"</formula>
    </cfRule>
    <cfRule type="cellIs" dxfId="22251" priority="26357" stopIfTrue="1" operator="equal">
      <formula>"AKTUELL"</formula>
    </cfRule>
  </conditionalFormatting>
  <conditionalFormatting sqref="S6042:S6043">
    <cfRule type="cellIs" dxfId="22250" priority="26350" operator="equal">
      <formula>"AKTUELL"</formula>
    </cfRule>
    <cfRule type="cellIs" dxfId="22249" priority="26351" operator="equal">
      <formula>"NICHT AKTUELL"</formula>
    </cfRule>
    <cfRule type="cellIs" dxfId="22248" priority="26352" operator="equal">
      <formula>"NOCH NICHT AKTUELL"</formula>
    </cfRule>
  </conditionalFormatting>
  <conditionalFormatting sqref="S6042:S6043">
    <cfRule type="cellIs" dxfId="22247" priority="26345" operator="equal">
      <formula>"KEIN LIEFERUMFANG"</formula>
    </cfRule>
    <cfRule type="cellIs" dxfId="22246" priority="26346" stopIfTrue="1" operator="equal">
      <formula>"KEIN SERIENEINSATZ"</formula>
    </cfRule>
    <cfRule type="cellIs" dxfId="22245" priority="26347" stopIfTrue="1" operator="equal">
      <formula>"NICHT AKTUELL"</formula>
    </cfRule>
    <cfRule type="cellIs" dxfId="22244" priority="26348" stopIfTrue="1" operator="equal">
      <formula>"NOCH NICHT AKTUELL"</formula>
    </cfRule>
    <cfRule type="cellIs" dxfId="22243" priority="26349" stopIfTrue="1" operator="equal">
      <formula>"AKTUELL"</formula>
    </cfRule>
  </conditionalFormatting>
  <conditionalFormatting sqref="S6095:S6099">
    <cfRule type="cellIs" dxfId="22242" priority="26342" operator="equal">
      <formula>"AKTUELL"</formula>
    </cfRule>
    <cfRule type="cellIs" dxfId="22241" priority="26343" operator="equal">
      <formula>"NICHT AKTUELL"</formula>
    </cfRule>
    <cfRule type="cellIs" dxfId="22240" priority="26344" operator="equal">
      <formula>"NOCH NICHT AKTUELL"</formula>
    </cfRule>
  </conditionalFormatting>
  <conditionalFormatting sqref="S6095:S6099">
    <cfRule type="cellIs" dxfId="22239" priority="26337" operator="equal">
      <formula>"KEIN LIEFERUMFANG"</formula>
    </cfRule>
    <cfRule type="cellIs" dxfId="22238" priority="26338" stopIfTrue="1" operator="equal">
      <formula>"KEIN SERIENEINSATZ"</formula>
    </cfRule>
    <cfRule type="cellIs" dxfId="22237" priority="26339" stopIfTrue="1" operator="equal">
      <formula>"NICHT AKTUELL"</formula>
    </cfRule>
    <cfRule type="cellIs" dxfId="22236" priority="26340" stopIfTrue="1" operator="equal">
      <formula>"NOCH NICHT AKTUELL"</formula>
    </cfRule>
    <cfRule type="cellIs" dxfId="22235" priority="26341" stopIfTrue="1" operator="equal">
      <formula>"AKTUELL"</formula>
    </cfRule>
  </conditionalFormatting>
  <conditionalFormatting sqref="S6136:S6138">
    <cfRule type="cellIs" dxfId="22234" priority="26334" operator="equal">
      <formula>"AKTUELL"</formula>
    </cfRule>
    <cfRule type="cellIs" dxfId="22233" priority="26335" operator="equal">
      <formula>"NICHT AKTUELL"</formula>
    </cfRule>
    <cfRule type="cellIs" dxfId="22232" priority="26336" operator="equal">
      <formula>"NOCH NICHT AKTUELL"</formula>
    </cfRule>
  </conditionalFormatting>
  <conditionalFormatting sqref="S6136:S6138">
    <cfRule type="cellIs" dxfId="22231" priority="26329" operator="equal">
      <formula>"KEIN LIEFERUMFANG"</formula>
    </cfRule>
    <cfRule type="cellIs" dxfId="22230" priority="26330" stopIfTrue="1" operator="equal">
      <formula>"KEIN SERIENEINSATZ"</formula>
    </cfRule>
    <cfRule type="cellIs" dxfId="22229" priority="26331" stopIfTrue="1" operator="equal">
      <formula>"NICHT AKTUELL"</formula>
    </cfRule>
    <cfRule type="cellIs" dxfId="22228" priority="26332" stopIfTrue="1" operator="equal">
      <formula>"NOCH NICHT AKTUELL"</formula>
    </cfRule>
    <cfRule type="cellIs" dxfId="22227" priority="26333" stopIfTrue="1" operator="equal">
      <formula>"AKTUELL"</formula>
    </cfRule>
  </conditionalFormatting>
  <conditionalFormatting sqref="S6263:S6278">
    <cfRule type="cellIs" dxfId="22226" priority="26326" operator="equal">
      <formula>"AKTUELL"</formula>
    </cfRule>
    <cfRule type="cellIs" dxfId="22225" priority="26327" operator="equal">
      <formula>"NICHT AKTUELL"</formula>
    </cfRule>
    <cfRule type="cellIs" dxfId="22224" priority="26328" operator="equal">
      <formula>"NOCH NICHT AKTUELL"</formula>
    </cfRule>
  </conditionalFormatting>
  <conditionalFormatting sqref="S6263:S6278">
    <cfRule type="cellIs" dxfId="22223" priority="26321" operator="equal">
      <formula>"KEIN LIEFERUMFANG"</formula>
    </cfRule>
    <cfRule type="cellIs" dxfId="22222" priority="26322" stopIfTrue="1" operator="equal">
      <formula>"KEIN SERIENEINSATZ"</formula>
    </cfRule>
    <cfRule type="cellIs" dxfId="22221" priority="26323" stopIfTrue="1" operator="equal">
      <formula>"NICHT AKTUELL"</formula>
    </cfRule>
    <cfRule type="cellIs" dxfId="22220" priority="26324" stopIfTrue="1" operator="equal">
      <formula>"NOCH NICHT AKTUELL"</formula>
    </cfRule>
    <cfRule type="cellIs" dxfId="22219" priority="26325" stopIfTrue="1" operator="equal">
      <formula>"AKTUELL"</formula>
    </cfRule>
  </conditionalFormatting>
  <conditionalFormatting sqref="S6527">
    <cfRule type="cellIs" dxfId="22218" priority="26318" operator="equal">
      <formula>"AKTUELL"</formula>
    </cfRule>
    <cfRule type="cellIs" dxfId="22217" priority="26319" operator="equal">
      <formula>"NICHT AKTUELL"</formula>
    </cfRule>
    <cfRule type="cellIs" dxfId="22216" priority="26320" operator="equal">
      <formula>"NOCH NICHT AKTUELL"</formula>
    </cfRule>
  </conditionalFormatting>
  <conditionalFormatting sqref="S6527">
    <cfRule type="cellIs" dxfId="22215" priority="26313" operator="equal">
      <formula>"KEIN LIEFERUMFANG"</formula>
    </cfRule>
    <cfRule type="cellIs" dxfId="22214" priority="26314" stopIfTrue="1" operator="equal">
      <formula>"KEIN SERIENEINSATZ"</formula>
    </cfRule>
    <cfRule type="cellIs" dxfId="22213" priority="26315" stopIfTrue="1" operator="equal">
      <formula>"NICHT AKTUELL"</formula>
    </cfRule>
    <cfRule type="cellIs" dxfId="22212" priority="26316" stopIfTrue="1" operator="equal">
      <formula>"NOCH NICHT AKTUELL"</formula>
    </cfRule>
    <cfRule type="cellIs" dxfId="22211" priority="26317" stopIfTrue="1" operator="equal">
      <formula>"AKTUELL"</formula>
    </cfRule>
  </conditionalFormatting>
  <conditionalFormatting sqref="S6538">
    <cfRule type="cellIs" dxfId="22210" priority="26310" operator="equal">
      <formula>"AKTUELL"</formula>
    </cfRule>
    <cfRule type="cellIs" dxfId="22209" priority="26311" operator="equal">
      <formula>"NICHT AKTUELL"</formula>
    </cfRule>
    <cfRule type="cellIs" dxfId="22208" priority="26312" operator="equal">
      <formula>"NOCH NICHT AKTUELL"</formula>
    </cfRule>
  </conditionalFormatting>
  <conditionalFormatting sqref="S6538">
    <cfRule type="cellIs" dxfId="22207" priority="26305" operator="equal">
      <formula>"KEIN LIEFERUMFANG"</formula>
    </cfRule>
    <cfRule type="cellIs" dxfId="22206" priority="26306" stopIfTrue="1" operator="equal">
      <formula>"KEIN SERIENEINSATZ"</formula>
    </cfRule>
    <cfRule type="cellIs" dxfId="22205" priority="26307" stopIfTrue="1" operator="equal">
      <formula>"NICHT AKTUELL"</formula>
    </cfRule>
    <cfRule type="cellIs" dxfId="22204" priority="26308" stopIfTrue="1" operator="equal">
      <formula>"NOCH NICHT AKTUELL"</formula>
    </cfRule>
    <cfRule type="cellIs" dxfId="22203" priority="26309" stopIfTrue="1" operator="equal">
      <formula>"AKTUELL"</formula>
    </cfRule>
  </conditionalFormatting>
  <conditionalFormatting sqref="S6559">
    <cfRule type="cellIs" dxfId="22202" priority="26302" operator="equal">
      <formula>"AKTUELL"</formula>
    </cfRule>
    <cfRule type="cellIs" dxfId="22201" priority="26303" operator="equal">
      <formula>"NICHT AKTUELL"</formula>
    </cfRule>
    <cfRule type="cellIs" dxfId="22200" priority="26304" operator="equal">
      <formula>"NOCH NICHT AKTUELL"</formula>
    </cfRule>
  </conditionalFormatting>
  <conditionalFormatting sqref="S6559">
    <cfRule type="cellIs" dxfId="22199" priority="26297" operator="equal">
      <formula>"KEIN LIEFERUMFANG"</formula>
    </cfRule>
    <cfRule type="cellIs" dxfId="22198" priority="26298" stopIfTrue="1" operator="equal">
      <formula>"KEIN SERIENEINSATZ"</formula>
    </cfRule>
    <cfRule type="cellIs" dxfId="22197" priority="26299" stopIfTrue="1" operator="equal">
      <formula>"NICHT AKTUELL"</formula>
    </cfRule>
    <cfRule type="cellIs" dxfId="22196" priority="26300" stopIfTrue="1" operator="equal">
      <formula>"NOCH NICHT AKTUELL"</formula>
    </cfRule>
    <cfRule type="cellIs" dxfId="22195" priority="26301" stopIfTrue="1" operator="equal">
      <formula>"AKTUELL"</formula>
    </cfRule>
  </conditionalFormatting>
  <conditionalFormatting sqref="S6589">
    <cfRule type="cellIs" dxfId="22194" priority="26294" operator="equal">
      <formula>"AKTUELL"</formula>
    </cfRule>
    <cfRule type="cellIs" dxfId="22193" priority="26295" operator="equal">
      <formula>"NICHT AKTUELL"</formula>
    </cfRule>
    <cfRule type="cellIs" dxfId="22192" priority="26296" operator="equal">
      <formula>"NOCH NICHT AKTUELL"</formula>
    </cfRule>
  </conditionalFormatting>
  <conditionalFormatting sqref="S6589">
    <cfRule type="cellIs" dxfId="22191" priority="26289" operator="equal">
      <formula>"KEIN LIEFERUMFANG"</formula>
    </cfRule>
    <cfRule type="cellIs" dxfId="22190" priority="26290" stopIfTrue="1" operator="equal">
      <formula>"KEIN SERIENEINSATZ"</formula>
    </cfRule>
    <cfRule type="cellIs" dxfId="22189" priority="26291" stopIfTrue="1" operator="equal">
      <formula>"NICHT AKTUELL"</formula>
    </cfRule>
    <cfRule type="cellIs" dxfId="22188" priority="26292" stopIfTrue="1" operator="equal">
      <formula>"NOCH NICHT AKTUELL"</formula>
    </cfRule>
    <cfRule type="cellIs" dxfId="22187" priority="26293" stopIfTrue="1" operator="equal">
      <formula>"AKTUELL"</formula>
    </cfRule>
  </conditionalFormatting>
  <conditionalFormatting sqref="S6599">
    <cfRule type="cellIs" dxfId="22186" priority="26286" operator="equal">
      <formula>"AKTUELL"</formula>
    </cfRule>
    <cfRule type="cellIs" dxfId="22185" priority="26287" operator="equal">
      <formula>"NICHT AKTUELL"</formula>
    </cfRule>
    <cfRule type="cellIs" dxfId="22184" priority="26288" operator="equal">
      <formula>"NOCH NICHT AKTUELL"</formula>
    </cfRule>
  </conditionalFormatting>
  <conditionalFormatting sqref="S6599">
    <cfRule type="cellIs" dxfId="22183" priority="26281" operator="equal">
      <formula>"KEIN LIEFERUMFANG"</formula>
    </cfRule>
    <cfRule type="cellIs" dxfId="22182" priority="26282" stopIfTrue="1" operator="equal">
      <formula>"KEIN SERIENEINSATZ"</formula>
    </cfRule>
    <cfRule type="cellIs" dxfId="22181" priority="26283" stopIfTrue="1" operator="equal">
      <formula>"NICHT AKTUELL"</formula>
    </cfRule>
    <cfRule type="cellIs" dxfId="22180" priority="26284" stopIfTrue="1" operator="equal">
      <formula>"NOCH NICHT AKTUELL"</formula>
    </cfRule>
    <cfRule type="cellIs" dxfId="22179" priority="26285" stopIfTrue="1" operator="equal">
      <formula>"AKTUELL"</formula>
    </cfRule>
  </conditionalFormatting>
  <conditionalFormatting sqref="S6627:S6628">
    <cfRule type="cellIs" dxfId="22178" priority="26278" operator="equal">
      <formula>"AKTUELL"</formula>
    </cfRule>
    <cfRule type="cellIs" dxfId="22177" priority="26279" operator="equal">
      <formula>"NICHT AKTUELL"</formula>
    </cfRule>
    <cfRule type="cellIs" dxfId="22176" priority="26280" operator="equal">
      <formula>"NOCH NICHT AKTUELL"</formula>
    </cfRule>
  </conditionalFormatting>
  <conditionalFormatting sqref="S6627:S6628">
    <cfRule type="cellIs" dxfId="22175" priority="26273" operator="equal">
      <formula>"KEIN LIEFERUMFANG"</formula>
    </cfRule>
    <cfRule type="cellIs" dxfId="22174" priority="26274" stopIfTrue="1" operator="equal">
      <formula>"KEIN SERIENEINSATZ"</formula>
    </cfRule>
    <cfRule type="cellIs" dxfId="22173" priority="26275" stopIfTrue="1" operator="equal">
      <formula>"NICHT AKTUELL"</formula>
    </cfRule>
    <cfRule type="cellIs" dxfId="22172" priority="26276" stopIfTrue="1" operator="equal">
      <formula>"NOCH NICHT AKTUELL"</formula>
    </cfRule>
    <cfRule type="cellIs" dxfId="22171" priority="26277" stopIfTrue="1" operator="equal">
      <formula>"AKTUELL"</formula>
    </cfRule>
  </conditionalFormatting>
  <conditionalFormatting sqref="S6629">
    <cfRule type="cellIs" dxfId="22170" priority="26270" operator="equal">
      <formula>"AKTUELL"</formula>
    </cfRule>
    <cfRule type="cellIs" dxfId="22169" priority="26271" operator="equal">
      <formula>"NICHT AKTUELL"</formula>
    </cfRule>
    <cfRule type="cellIs" dxfId="22168" priority="26272" operator="equal">
      <formula>"NOCH NICHT AKTUELL"</formula>
    </cfRule>
  </conditionalFormatting>
  <conditionalFormatting sqref="S6629">
    <cfRule type="cellIs" dxfId="22167" priority="26265" operator="equal">
      <formula>"KEIN LIEFERUMFANG"</formula>
    </cfRule>
    <cfRule type="cellIs" dxfId="22166" priority="26266" stopIfTrue="1" operator="equal">
      <formula>"KEIN SERIENEINSATZ"</formula>
    </cfRule>
    <cfRule type="cellIs" dxfId="22165" priority="26267" stopIfTrue="1" operator="equal">
      <formula>"NICHT AKTUELL"</formula>
    </cfRule>
    <cfRule type="cellIs" dxfId="22164" priority="26268" stopIfTrue="1" operator="equal">
      <formula>"NOCH NICHT AKTUELL"</formula>
    </cfRule>
    <cfRule type="cellIs" dxfId="22163" priority="26269" stopIfTrue="1" operator="equal">
      <formula>"AKTUELL"</formula>
    </cfRule>
  </conditionalFormatting>
  <conditionalFormatting sqref="S6722:S6735">
    <cfRule type="cellIs" dxfId="22162" priority="26262" operator="equal">
      <formula>"AKTUELL"</formula>
    </cfRule>
    <cfRule type="cellIs" dxfId="22161" priority="26263" operator="equal">
      <formula>"NICHT AKTUELL"</formula>
    </cfRule>
    <cfRule type="cellIs" dxfId="22160" priority="26264" operator="equal">
      <formula>"NOCH NICHT AKTUELL"</formula>
    </cfRule>
  </conditionalFormatting>
  <conditionalFormatting sqref="S6722:S6735">
    <cfRule type="cellIs" dxfId="22159" priority="26257" operator="equal">
      <formula>"KEIN LIEFERUMFANG"</formula>
    </cfRule>
    <cfRule type="cellIs" dxfId="22158" priority="26258" stopIfTrue="1" operator="equal">
      <formula>"KEIN SERIENEINSATZ"</formula>
    </cfRule>
    <cfRule type="cellIs" dxfId="22157" priority="26259" stopIfTrue="1" operator="equal">
      <formula>"NICHT AKTUELL"</formula>
    </cfRule>
    <cfRule type="cellIs" dxfId="22156" priority="26260" stopIfTrue="1" operator="equal">
      <formula>"NOCH NICHT AKTUELL"</formula>
    </cfRule>
    <cfRule type="cellIs" dxfId="22155" priority="26261" stopIfTrue="1" operator="equal">
      <formula>"AKTUELL"</formula>
    </cfRule>
  </conditionalFormatting>
  <conditionalFormatting sqref="S6804:S6805">
    <cfRule type="cellIs" dxfId="22154" priority="26254" operator="equal">
      <formula>"AKTUELL"</formula>
    </cfRule>
    <cfRule type="cellIs" dxfId="22153" priority="26255" operator="equal">
      <formula>"NICHT AKTUELL"</formula>
    </cfRule>
    <cfRule type="cellIs" dxfId="22152" priority="26256" operator="equal">
      <formula>"NOCH NICHT AKTUELL"</formula>
    </cfRule>
  </conditionalFormatting>
  <conditionalFormatting sqref="S6804:S6805">
    <cfRule type="cellIs" dxfId="22151" priority="26249" operator="equal">
      <formula>"KEIN LIEFERUMFANG"</formula>
    </cfRule>
    <cfRule type="cellIs" dxfId="22150" priority="26250" stopIfTrue="1" operator="equal">
      <formula>"KEIN SERIENEINSATZ"</formula>
    </cfRule>
    <cfRule type="cellIs" dxfId="22149" priority="26251" stopIfTrue="1" operator="equal">
      <formula>"NICHT AKTUELL"</formula>
    </cfRule>
    <cfRule type="cellIs" dxfId="22148" priority="26252" stopIfTrue="1" operator="equal">
      <formula>"NOCH NICHT AKTUELL"</formula>
    </cfRule>
    <cfRule type="cellIs" dxfId="22147" priority="26253" stopIfTrue="1" operator="equal">
      <formula>"AKTUELL"</formula>
    </cfRule>
  </conditionalFormatting>
  <conditionalFormatting sqref="S6831">
    <cfRule type="cellIs" dxfId="22146" priority="26241" operator="equal">
      <formula>"KEIN LIEFERUMFANG"</formula>
    </cfRule>
    <cfRule type="cellIs" dxfId="22145" priority="26242" stopIfTrue="1" operator="equal">
      <formula>"KEIN SERIENEINSATZ"</formula>
    </cfRule>
    <cfRule type="cellIs" dxfId="22144" priority="26243" stopIfTrue="1" operator="equal">
      <formula>"NICHT AKTUELL"</formula>
    </cfRule>
    <cfRule type="cellIs" dxfId="22143" priority="26244" stopIfTrue="1" operator="equal">
      <formula>"NOCH NICHT AKTUELL"</formula>
    </cfRule>
    <cfRule type="cellIs" dxfId="22142" priority="26245" stopIfTrue="1" operator="equal">
      <formula>"AKTUELL"</formula>
    </cfRule>
  </conditionalFormatting>
  <conditionalFormatting sqref="S6831">
    <cfRule type="cellIs" dxfId="22141" priority="26246" operator="equal">
      <formula>"AKTUELL"</formula>
    </cfRule>
    <cfRule type="cellIs" dxfId="22140" priority="26247" operator="equal">
      <formula>"NICHT AKTUELL"</formula>
    </cfRule>
    <cfRule type="cellIs" dxfId="22139" priority="26248" operator="equal">
      <formula>"NOCH NICHT AKTUELL"</formula>
    </cfRule>
  </conditionalFormatting>
  <conditionalFormatting sqref="S6857:S6860">
    <cfRule type="cellIs" dxfId="22138" priority="26233" operator="equal">
      <formula>"KEIN LIEFERUMFANG"</formula>
    </cfRule>
    <cfRule type="cellIs" dxfId="22137" priority="26234" stopIfTrue="1" operator="equal">
      <formula>"KEIN SERIENEINSATZ"</formula>
    </cfRule>
    <cfRule type="cellIs" dxfId="22136" priority="26235" stopIfTrue="1" operator="equal">
      <formula>"NICHT AKTUELL"</formula>
    </cfRule>
    <cfRule type="cellIs" dxfId="22135" priority="26236" stopIfTrue="1" operator="equal">
      <formula>"NOCH NICHT AKTUELL"</formula>
    </cfRule>
    <cfRule type="cellIs" dxfId="22134" priority="26237" stopIfTrue="1" operator="equal">
      <formula>"AKTUELL"</formula>
    </cfRule>
  </conditionalFormatting>
  <conditionalFormatting sqref="S6857:S6860">
    <cfRule type="cellIs" dxfId="22133" priority="26238" operator="equal">
      <formula>"AKTUELL"</formula>
    </cfRule>
    <cfRule type="cellIs" dxfId="22132" priority="26239" operator="equal">
      <formula>"NICHT AKTUELL"</formula>
    </cfRule>
    <cfRule type="cellIs" dxfId="22131" priority="26240" operator="equal">
      <formula>"NOCH NICHT AKTUELL"</formula>
    </cfRule>
  </conditionalFormatting>
  <conditionalFormatting sqref="S6893:S6895">
    <cfRule type="cellIs" dxfId="22130" priority="26225" operator="equal">
      <formula>"KEIN LIEFERUMFANG"</formula>
    </cfRule>
    <cfRule type="cellIs" dxfId="22129" priority="26226" stopIfTrue="1" operator="equal">
      <formula>"KEIN SERIENEINSATZ"</formula>
    </cfRule>
    <cfRule type="cellIs" dxfId="22128" priority="26227" stopIfTrue="1" operator="equal">
      <formula>"NICHT AKTUELL"</formula>
    </cfRule>
    <cfRule type="cellIs" dxfId="22127" priority="26228" stopIfTrue="1" operator="equal">
      <formula>"NOCH NICHT AKTUELL"</formula>
    </cfRule>
    <cfRule type="cellIs" dxfId="22126" priority="26229" stopIfTrue="1" operator="equal">
      <formula>"AKTUELL"</formula>
    </cfRule>
  </conditionalFormatting>
  <conditionalFormatting sqref="S6893:S6895">
    <cfRule type="cellIs" dxfId="22125" priority="26230" operator="equal">
      <formula>"AKTUELL"</formula>
    </cfRule>
    <cfRule type="cellIs" dxfId="22124" priority="26231" operator="equal">
      <formula>"NICHT AKTUELL"</formula>
    </cfRule>
    <cfRule type="cellIs" dxfId="22123" priority="26232" operator="equal">
      <formula>"NOCH NICHT AKTUELL"</formula>
    </cfRule>
  </conditionalFormatting>
  <conditionalFormatting sqref="S6921">
    <cfRule type="cellIs" dxfId="22122" priority="26217" operator="equal">
      <formula>"KEIN LIEFERUMFANG"</formula>
    </cfRule>
    <cfRule type="cellIs" dxfId="22121" priority="26218" stopIfTrue="1" operator="equal">
      <formula>"KEIN SERIENEINSATZ"</formula>
    </cfRule>
    <cfRule type="cellIs" dxfId="22120" priority="26219" stopIfTrue="1" operator="equal">
      <formula>"NICHT AKTUELL"</formula>
    </cfRule>
    <cfRule type="cellIs" dxfId="22119" priority="26220" stopIfTrue="1" operator="equal">
      <formula>"NOCH NICHT AKTUELL"</formula>
    </cfRule>
    <cfRule type="cellIs" dxfId="22118" priority="26221" stopIfTrue="1" operator="equal">
      <formula>"AKTUELL"</formula>
    </cfRule>
  </conditionalFormatting>
  <conditionalFormatting sqref="S6921">
    <cfRule type="cellIs" dxfId="22117" priority="26222" operator="equal">
      <formula>"AKTUELL"</formula>
    </cfRule>
    <cfRule type="cellIs" dxfId="22116" priority="26223" operator="equal">
      <formula>"NICHT AKTUELL"</formula>
    </cfRule>
    <cfRule type="cellIs" dxfId="22115" priority="26224" operator="equal">
      <formula>"NOCH NICHT AKTUELL"</formula>
    </cfRule>
  </conditionalFormatting>
  <conditionalFormatting sqref="S6931">
    <cfRule type="cellIs" dxfId="22114" priority="26209" operator="equal">
      <formula>"KEIN LIEFERUMFANG"</formula>
    </cfRule>
    <cfRule type="cellIs" dxfId="22113" priority="26210" stopIfTrue="1" operator="equal">
      <formula>"KEIN SERIENEINSATZ"</formula>
    </cfRule>
    <cfRule type="cellIs" dxfId="22112" priority="26211" stopIfTrue="1" operator="equal">
      <formula>"NICHT AKTUELL"</formula>
    </cfRule>
    <cfRule type="cellIs" dxfId="22111" priority="26212" stopIfTrue="1" operator="equal">
      <formula>"NOCH NICHT AKTUELL"</formula>
    </cfRule>
    <cfRule type="cellIs" dxfId="22110" priority="26213" stopIfTrue="1" operator="equal">
      <formula>"AKTUELL"</formula>
    </cfRule>
  </conditionalFormatting>
  <conditionalFormatting sqref="S6931">
    <cfRule type="cellIs" dxfId="22109" priority="26214" operator="equal">
      <formula>"AKTUELL"</formula>
    </cfRule>
    <cfRule type="cellIs" dxfId="22108" priority="26215" operator="equal">
      <formula>"NICHT AKTUELL"</formula>
    </cfRule>
    <cfRule type="cellIs" dxfId="22107" priority="26216" operator="equal">
      <formula>"NOCH NICHT AKTUELL"</formula>
    </cfRule>
  </conditionalFormatting>
  <conditionalFormatting sqref="S6942">
    <cfRule type="cellIs" dxfId="22106" priority="26201" operator="equal">
      <formula>"KEIN LIEFERUMFANG"</formula>
    </cfRule>
    <cfRule type="cellIs" dxfId="22105" priority="26202" stopIfTrue="1" operator="equal">
      <formula>"KEIN SERIENEINSATZ"</formula>
    </cfRule>
    <cfRule type="cellIs" dxfId="22104" priority="26203" stopIfTrue="1" operator="equal">
      <formula>"NICHT AKTUELL"</formula>
    </cfRule>
    <cfRule type="cellIs" dxfId="22103" priority="26204" stopIfTrue="1" operator="equal">
      <formula>"NOCH NICHT AKTUELL"</formula>
    </cfRule>
    <cfRule type="cellIs" dxfId="22102" priority="26205" stopIfTrue="1" operator="equal">
      <formula>"AKTUELL"</formula>
    </cfRule>
  </conditionalFormatting>
  <conditionalFormatting sqref="S6942">
    <cfRule type="cellIs" dxfId="22101" priority="26206" operator="equal">
      <formula>"AKTUELL"</formula>
    </cfRule>
    <cfRule type="cellIs" dxfId="22100" priority="26207" operator="equal">
      <formula>"NICHT AKTUELL"</formula>
    </cfRule>
    <cfRule type="cellIs" dxfId="22099" priority="26208" operator="equal">
      <formula>"NOCH NICHT AKTUELL"</formula>
    </cfRule>
  </conditionalFormatting>
  <conditionalFormatting sqref="S6952">
    <cfRule type="cellIs" dxfId="22098" priority="26193" operator="equal">
      <formula>"KEIN LIEFERUMFANG"</formula>
    </cfRule>
    <cfRule type="cellIs" dxfId="22097" priority="26194" stopIfTrue="1" operator="equal">
      <formula>"KEIN SERIENEINSATZ"</formula>
    </cfRule>
    <cfRule type="cellIs" dxfId="22096" priority="26195" stopIfTrue="1" operator="equal">
      <formula>"NICHT AKTUELL"</formula>
    </cfRule>
    <cfRule type="cellIs" dxfId="22095" priority="26196" stopIfTrue="1" operator="equal">
      <formula>"NOCH NICHT AKTUELL"</formula>
    </cfRule>
    <cfRule type="cellIs" dxfId="22094" priority="26197" stopIfTrue="1" operator="equal">
      <formula>"AKTUELL"</formula>
    </cfRule>
  </conditionalFormatting>
  <conditionalFormatting sqref="S6952">
    <cfRule type="cellIs" dxfId="22093" priority="26198" operator="equal">
      <formula>"AKTUELL"</formula>
    </cfRule>
    <cfRule type="cellIs" dxfId="22092" priority="26199" operator="equal">
      <formula>"NICHT AKTUELL"</formula>
    </cfRule>
    <cfRule type="cellIs" dxfId="22091" priority="26200" operator="equal">
      <formula>"NOCH NICHT AKTUELL"</formula>
    </cfRule>
  </conditionalFormatting>
  <conditionalFormatting sqref="S6970:S6973">
    <cfRule type="cellIs" dxfId="22090" priority="26185" operator="equal">
      <formula>"KEIN LIEFERUMFANG"</formula>
    </cfRule>
    <cfRule type="cellIs" dxfId="22089" priority="26186" stopIfTrue="1" operator="equal">
      <formula>"KEIN SERIENEINSATZ"</formula>
    </cfRule>
    <cfRule type="cellIs" dxfId="22088" priority="26187" stopIfTrue="1" operator="equal">
      <formula>"NICHT AKTUELL"</formula>
    </cfRule>
    <cfRule type="cellIs" dxfId="22087" priority="26188" stopIfTrue="1" operator="equal">
      <formula>"NOCH NICHT AKTUELL"</formula>
    </cfRule>
    <cfRule type="cellIs" dxfId="22086" priority="26189" stopIfTrue="1" operator="equal">
      <formula>"AKTUELL"</formula>
    </cfRule>
  </conditionalFormatting>
  <conditionalFormatting sqref="S6970:S6973">
    <cfRule type="cellIs" dxfId="22085" priority="26190" operator="equal">
      <formula>"AKTUELL"</formula>
    </cfRule>
    <cfRule type="cellIs" dxfId="22084" priority="26191" operator="equal">
      <formula>"NICHT AKTUELL"</formula>
    </cfRule>
    <cfRule type="cellIs" dxfId="22083" priority="26192" operator="equal">
      <formula>"NOCH NICHT AKTUELL"</formula>
    </cfRule>
  </conditionalFormatting>
  <conditionalFormatting sqref="S7040:S7043">
    <cfRule type="cellIs" dxfId="22082" priority="26182" operator="equal">
      <formula>"AKTUELL"</formula>
    </cfRule>
    <cfRule type="cellIs" dxfId="22081" priority="26183" operator="equal">
      <formula>"NICHT AKTUELL"</formula>
    </cfRule>
    <cfRule type="cellIs" dxfId="22080" priority="26184" operator="equal">
      <formula>"NOCH NICHT AKTUELL"</formula>
    </cfRule>
  </conditionalFormatting>
  <conditionalFormatting sqref="S7040:S7043">
    <cfRule type="cellIs" dxfId="22079" priority="26177" operator="equal">
      <formula>"KEIN LIEFERUMFANG"</formula>
    </cfRule>
    <cfRule type="cellIs" dxfId="22078" priority="26178" stopIfTrue="1" operator="equal">
      <formula>"KEIN SERIENEINSATZ"</formula>
    </cfRule>
    <cfRule type="cellIs" dxfId="22077" priority="26179" stopIfTrue="1" operator="equal">
      <formula>"NICHT AKTUELL"</formula>
    </cfRule>
    <cfRule type="cellIs" dxfId="22076" priority="26180" stopIfTrue="1" operator="equal">
      <formula>"NOCH NICHT AKTUELL"</formula>
    </cfRule>
    <cfRule type="cellIs" dxfId="22075" priority="26181" stopIfTrue="1" operator="equal">
      <formula>"AKTUELL"</formula>
    </cfRule>
  </conditionalFormatting>
  <conditionalFormatting sqref="S7067">
    <cfRule type="cellIs" dxfId="22074" priority="26174" operator="equal">
      <formula>"AKTUELL"</formula>
    </cfRule>
    <cfRule type="cellIs" dxfId="22073" priority="26175" operator="equal">
      <formula>"NICHT AKTUELL"</formula>
    </cfRule>
    <cfRule type="cellIs" dxfId="22072" priority="26176" operator="equal">
      <formula>"NOCH NICHT AKTUELL"</formula>
    </cfRule>
  </conditionalFormatting>
  <conditionalFormatting sqref="S7067">
    <cfRule type="cellIs" dxfId="22071" priority="26169" operator="equal">
      <formula>"KEIN LIEFERUMFANG"</formula>
    </cfRule>
    <cfRule type="cellIs" dxfId="22070" priority="26170" stopIfTrue="1" operator="equal">
      <formula>"KEIN SERIENEINSATZ"</formula>
    </cfRule>
    <cfRule type="cellIs" dxfId="22069" priority="26171" stopIfTrue="1" operator="equal">
      <formula>"NICHT AKTUELL"</formula>
    </cfRule>
    <cfRule type="cellIs" dxfId="22068" priority="26172" stopIfTrue="1" operator="equal">
      <formula>"NOCH NICHT AKTUELL"</formula>
    </cfRule>
    <cfRule type="cellIs" dxfId="22067" priority="26173" stopIfTrue="1" operator="equal">
      <formula>"AKTUELL"</formula>
    </cfRule>
  </conditionalFormatting>
  <conditionalFormatting sqref="S7173 S7175 S7177:S7178 S7180 S7183:S7185 S7187 S7190:S7191 S7193 S7196:S7198">
    <cfRule type="cellIs" dxfId="22066" priority="26166" operator="equal">
      <formula>"AKTUELL"</formula>
    </cfRule>
    <cfRule type="cellIs" dxfId="22065" priority="26167" operator="equal">
      <formula>"NICHT AKTUELL"</formula>
    </cfRule>
    <cfRule type="cellIs" dxfId="22064" priority="26168" operator="equal">
      <formula>"NOCH NICHT AKTUELL"</formula>
    </cfRule>
  </conditionalFormatting>
  <conditionalFormatting sqref="S7173 S7175 S7177:S7178 S7180 S7183:S7185 S7187 S7190:S7191 S7193 S7196:S7198">
    <cfRule type="cellIs" dxfId="22063" priority="26161" operator="equal">
      <formula>"KEIN LIEFERUMFANG"</formula>
    </cfRule>
    <cfRule type="cellIs" dxfId="22062" priority="26162" stopIfTrue="1" operator="equal">
      <formula>"KEIN SERIENEINSATZ"</formula>
    </cfRule>
    <cfRule type="cellIs" dxfId="22061" priority="26163" stopIfTrue="1" operator="equal">
      <formula>"NICHT AKTUELL"</formula>
    </cfRule>
    <cfRule type="cellIs" dxfId="22060" priority="26164" stopIfTrue="1" operator="equal">
      <formula>"NOCH NICHT AKTUELL"</formula>
    </cfRule>
    <cfRule type="cellIs" dxfId="22059" priority="26165" stopIfTrue="1" operator="equal">
      <formula>"AKTUELL"</formula>
    </cfRule>
  </conditionalFormatting>
  <conditionalFormatting sqref="S7334:S7336">
    <cfRule type="cellIs" dxfId="22058" priority="26158" operator="equal">
      <formula>"AKTUELL"</formula>
    </cfRule>
    <cfRule type="cellIs" dxfId="22057" priority="26159" operator="equal">
      <formula>"NICHT AKTUELL"</formula>
    </cfRule>
    <cfRule type="cellIs" dxfId="22056" priority="26160" operator="equal">
      <formula>"NOCH NICHT AKTUELL"</formula>
    </cfRule>
  </conditionalFormatting>
  <conditionalFormatting sqref="S7334:S7336">
    <cfRule type="cellIs" dxfId="22055" priority="26153" operator="equal">
      <formula>"KEIN LIEFERUMFANG"</formula>
    </cfRule>
    <cfRule type="cellIs" dxfId="22054" priority="26154" stopIfTrue="1" operator="equal">
      <formula>"KEIN SERIENEINSATZ"</formula>
    </cfRule>
    <cfRule type="cellIs" dxfId="22053" priority="26155" stopIfTrue="1" operator="equal">
      <formula>"NICHT AKTUELL"</formula>
    </cfRule>
    <cfRule type="cellIs" dxfId="22052" priority="26156" stopIfTrue="1" operator="equal">
      <formula>"NOCH NICHT AKTUELL"</formula>
    </cfRule>
    <cfRule type="cellIs" dxfId="22051" priority="26157" stopIfTrue="1" operator="equal">
      <formula>"AKTUELL"</formula>
    </cfRule>
  </conditionalFormatting>
  <conditionalFormatting sqref="S7379:S7381">
    <cfRule type="cellIs" dxfId="22050" priority="26150" operator="equal">
      <formula>"AKTUELL"</formula>
    </cfRule>
    <cfRule type="cellIs" dxfId="22049" priority="26151" operator="equal">
      <formula>"NICHT AKTUELL"</formula>
    </cfRule>
    <cfRule type="cellIs" dxfId="22048" priority="26152" operator="equal">
      <formula>"NOCH NICHT AKTUELL"</formula>
    </cfRule>
  </conditionalFormatting>
  <conditionalFormatting sqref="S7379:S7381">
    <cfRule type="cellIs" dxfId="22047" priority="26145" operator="equal">
      <formula>"KEIN LIEFERUMFANG"</formula>
    </cfRule>
    <cfRule type="cellIs" dxfId="22046" priority="26146" stopIfTrue="1" operator="equal">
      <formula>"KEIN SERIENEINSATZ"</formula>
    </cfRule>
    <cfRule type="cellIs" dxfId="22045" priority="26147" stopIfTrue="1" operator="equal">
      <formula>"NICHT AKTUELL"</formula>
    </cfRule>
    <cfRule type="cellIs" dxfId="22044" priority="26148" stopIfTrue="1" operator="equal">
      <formula>"NOCH NICHT AKTUELL"</formula>
    </cfRule>
    <cfRule type="cellIs" dxfId="22043" priority="26149" stopIfTrue="1" operator="equal">
      <formula>"AKTUELL"</formula>
    </cfRule>
  </conditionalFormatting>
  <conditionalFormatting sqref="S7435">
    <cfRule type="cellIs" dxfId="22042" priority="26142" operator="equal">
      <formula>"AKTUELL"</formula>
    </cfRule>
    <cfRule type="cellIs" dxfId="22041" priority="26143" operator="equal">
      <formula>"NICHT AKTUELL"</formula>
    </cfRule>
    <cfRule type="cellIs" dxfId="22040" priority="26144" operator="equal">
      <formula>"NOCH NICHT AKTUELL"</formula>
    </cfRule>
  </conditionalFormatting>
  <conditionalFormatting sqref="S7435">
    <cfRule type="cellIs" dxfId="22039" priority="26137" operator="equal">
      <formula>"KEIN LIEFERUMFANG"</formula>
    </cfRule>
    <cfRule type="cellIs" dxfId="22038" priority="26138" stopIfTrue="1" operator="equal">
      <formula>"KEIN SERIENEINSATZ"</formula>
    </cfRule>
    <cfRule type="cellIs" dxfId="22037" priority="26139" stopIfTrue="1" operator="equal">
      <formula>"NICHT AKTUELL"</formula>
    </cfRule>
    <cfRule type="cellIs" dxfId="22036" priority="26140" stopIfTrue="1" operator="equal">
      <formula>"NOCH NICHT AKTUELL"</formula>
    </cfRule>
    <cfRule type="cellIs" dxfId="22035" priority="26141" stopIfTrue="1" operator="equal">
      <formula>"AKTUELL"</formula>
    </cfRule>
  </conditionalFormatting>
  <conditionalFormatting sqref="S7493 S7495:S7499 S7501 S7503 S7505 S7507:S7509">
    <cfRule type="cellIs" dxfId="22034" priority="26134" operator="equal">
      <formula>"AKTUELL"</formula>
    </cfRule>
    <cfRule type="cellIs" dxfId="22033" priority="26135" operator="equal">
      <formula>"NICHT AKTUELL"</formula>
    </cfRule>
    <cfRule type="cellIs" dxfId="22032" priority="26136" operator="equal">
      <formula>"NOCH NICHT AKTUELL"</formula>
    </cfRule>
  </conditionalFormatting>
  <conditionalFormatting sqref="S7493 S7495:S7499 S7501 S7503 S7505 S7507:S7509">
    <cfRule type="cellIs" dxfId="22031" priority="26129" operator="equal">
      <formula>"KEIN LIEFERUMFANG"</formula>
    </cfRule>
    <cfRule type="cellIs" dxfId="22030" priority="26130" stopIfTrue="1" operator="equal">
      <formula>"KEIN SERIENEINSATZ"</formula>
    </cfRule>
    <cfRule type="cellIs" dxfId="22029" priority="26131" stopIfTrue="1" operator="equal">
      <formula>"NICHT AKTUELL"</formula>
    </cfRule>
    <cfRule type="cellIs" dxfId="22028" priority="26132" stopIfTrue="1" operator="equal">
      <formula>"NOCH NICHT AKTUELL"</formula>
    </cfRule>
    <cfRule type="cellIs" dxfId="22027" priority="26133" stopIfTrue="1" operator="equal">
      <formula>"AKTUELL"</formula>
    </cfRule>
  </conditionalFormatting>
  <conditionalFormatting sqref="S7576">
    <cfRule type="cellIs" dxfId="22026" priority="26126" operator="equal">
      <formula>"AKTUELL"</formula>
    </cfRule>
    <cfRule type="cellIs" dxfId="22025" priority="26127" operator="equal">
      <formula>"NICHT AKTUELL"</formula>
    </cfRule>
    <cfRule type="cellIs" dxfId="22024" priority="26128" operator="equal">
      <formula>"NOCH NICHT AKTUELL"</formula>
    </cfRule>
  </conditionalFormatting>
  <conditionalFormatting sqref="S7576">
    <cfRule type="cellIs" dxfId="22023" priority="26121" operator="equal">
      <formula>"KEIN LIEFERUMFANG"</formula>
    </cfRule>
    <cfRule type="cellIs" dxfId="22022" priority="26122" stopIfTrue="1" operator="equal">
      <formula>"KEIN SERIENEINSATZ"</formula>
    </cfRule>
    <cfRule type="cellIs" dxfId="22021" priority="26123" stopIfTrue="1" operator="equal">
      <formula>"NICHT AKTUELL"</formula>
    </cfRule>
    <cfRule type="cellIs" dxfId="22020" priority="26124" stopIfTrue="1" operator="equal">
      <formula>"NOCH NICHT AKTUELL"</formula>
    </cfRule>
    <cfRule type="cellIs" dxfId="22019" priority="26125" stopIfTrue="1" operator="equal">
      <formula>"AKTUELL"</formula>
    </cfRule>
  </conditionalFormatting>
  <conditionalFormatting sqref="S7590:S7591">
    <cfRule type="cellIs" dxfId="22018" priority="26118" operator="equal">
      <formula>"AKTUELL"</formula>
    </cfRule>
    <cfRule type="cellIs" dxfId="22017" priority="26119" operator="equal">
      <formula>"NICHT AKTUELL"</formula>
    </cfRule>
    <cfRule type="cellIs" dxfId="22016" priority="26120" operator="equal">
      <formula>"NOCH NICHT AKTUELL"</formula>
    </cfRule>
  </conditionalFormatting>
  <conditionalFormatting sqref="S7590:S7591">
    <cfRule type="cellIs" dxfId="22015" priority="26113" operator="equal">
      <formula>"KEIN LIEFERUMFANG"</formula>
    </cfRule>
    <cfRule type="cellIs" dxfId="22014" priority="26114" stopIfTrue="1" operator="equal">
      <formula>"KEIN SERIENEINSATZ"</formula>
    </cfRule>
    <cfRule type="cellIs" dxfId="22013" priority="26115" stopIfTrue="1" operator="equal">
      <formula>"NICHT AKTUELL"</formula>
    </cfRule>
    <cfRule type="cellIs" dxfId="22012" priority="26116" stopIfTrue="1" operator="equal">
      <formula>"NOCH NICHT AKTUELL"</formula>
    </cfRule>
    <cfRule type="cellIs" dxfId="22011" priority="26117" stopIfTrue="1" operator="equal">
      <formula>"AKTUELL"</formula>
    </cfRule>
  </conditionalFormatting>
  <conditionalFormatting sqref="S7617:S7618">
    <cfRule type="cellIs" dxfId="22010" priority="26108" operator="equal">
      <formula>"KEIN LIEFERUMFANG"</formula>
    </cfRule>
    <cfRule type="cellIs" dxfId="22009" priority="26109" stopIfTrue="1" operator="equal">
      <formula>"KEIN SERIENEINSATZ"</formula>
    </cfRule>
    <cfRule type="cellIs" dxfId="22008" priority="26110" stopIfTrue="1" operator="equal">
      <formula>"NICHT AKTUELL"</formula>
    </cfRule>
    <cfRule type="cellIs" dxfId="22007" priority="26111" stopIfTrue="1" operator="equal">
      <formula>"NOCH NICHT AKTUELL"</formula>
    </cfRule>
    <cfRule type="cellIs" dxfId="22006" priority="26112" stopIfTrue="1" operator="equal">
      <formula>"AKTUELL"</formula>
    </cfRule>
  </conditionalFormatting>
  <conditionalFormatting sqref="S7617:S7618">
    <cfRule type="cellIs" dxfId="22005" priority="26105" operator="equal">
      <formula>"AKTUELL"</formula>
    </cfRule>
    <cfRule type="cellIs" dxfId="22004" priority="26106" operator="equal">
      <formula>"NICHT AKTUELL"</formula>
    </cfRule>
    <cfRule type="cellIs" dxfId="22003" priority="26107" operator="equal">
      <formula>"NOCH NICHT AKTUELL"</formula>
    </cfRule>
  </conditionalFormatting>
  <conditionalFormatting sqref="S7617:S7618">
    <cfRule type="cellIs" dxfId="22002" priority="26102" operator="equal">
      <formula>"AKTUELL"</formula>
    </cfRule>
    <cfRule type="cellIs" dxfId="22001" priority="26103" operator="equal">
      <formula>"NICHT AKTUELL"</formula>
    </cfRule>
    <cfRule type="cellIs" dxfId="22000" priority="26104" operator="equal">
      <formula>"NOCH NICHT AKTUELL"</formula>
    </cfRule>
  </conditionalFormatting>
  <conditionalFormatting sqref="S2850">
    <cfRule type="cellIs" dxfId="21999" priority="26094" operator="equal">
      <formula>"KEIN LIEFERUMFANG"</formula>
    </cfRule>
    <cfRule type="cellIs" dxfId="21998" priority="26095" stopIfTrue="1" operator="equal">
      <formula>"KEIN SERIENEINSATZ"</formula>
    </cfRule>
    <cfRule type="cellIs" dxfId="21997" priority="26096" stopIfTrue="1" operator="equal">
      <formula>"NICHT AKTUELL"</formula>
    </cfRule>
    <cfRule type="cellIs" dxfId="21996" priority="26097" stopIfTrue="1" operator="equal">
      <formula>"NOCH NICHT AKTUELL"</formula>
    </cfRule>
    <cfRule type="cellIs" dxfId="21995" priority="26098" stopIfTrue="1" operator="equal">
      <formula>"AKTUELL"</formula>
    </cfRule>
  </conditionalFormatting>
  <conditionalFormatting sqref="S2850">
    <cfRule type="cellIs" dxfId="21994" priority="26099" operator="equal">
      <formula>"AKTUELL"</formula>
    </cfRule>
    <cfRule type="cellIs" dxfId="21993" priority="26100" operator="equal">
      <formula>"NICHT AKTUELL"</formula>
    </cfRule>
    <cfRule type="cellIs" dxfId="21992" priority="26101" operator="equal">
      <formula>"NOCH NICHT AKTUELL"</formula>
    </cfRule>
  </conditionalFormatting>
  <conditionalFormatting sqref="S4742">
    <cfRule type="cellIs" dxfId="21991" priority="26091" operator="equal">
      <formula>"AKTUELL"</formula>
    </cfRule>
    <cfRule type="cellIs" dxfId="21990" priority="26092" operator="equal">
      <formula>"NICHT AKTUELL"</formula>
    </cfRule>
    <cfRule type="cellIs" dxfId="21989" priority="26093" operator="equal">
      <formula>"NOCH NICHT AKTUELL"</formula>
    </cfRule>
  </conditionalFormatting>
  <conditionalFormatting sqref="S4742">
    <cfRule type="cellIs" dxfId="21988" priority="26086" operator="equal">
      <formula>"KEIN LIEFERUMFANG"</formula>
    </cfRule>
    <cfRule type="cellIs" dxfId="21987" priority="26087" stopIfTrue="1" operator="equal">
      <formula>"KEIN SERIENEINSATZ"</formula>
    </cfRule>
    <cfRule type="cellIs" dxfId="21986" priority="26088" stopIfTrue="1" operator="equal">
      <formula>"NICHT AKTUELL"</formula>
    </cfRule>
    <cfRule type="cellIs" dxfId="21985" priority="26089" stopIfTrue="1" operator="equal">
      <formula>"NOCH NICHT AKTUELL"</formula>
    </cfRule>
    <cfRule type="cellIs" dxfId="21984" priority="26090" stopIfTrue="1" operator="equal">
      <formula>"AKTUELL"</formula>
    </cfRule>
  </conditionalFormatting>
  <conditionalFormatting sqref="S4752:S4754">
    <cfRule type="cellIs" dxfId="21983" priority="26080" operator="equal">
      <formula>"AKTUELL"</formula>
    </cfRule>
    <cfRule type="cellIs" dxfId="21982" priority="26081" operator="equal">
      <formula>"NICHT AKTUELL"</formula>
    </cfRule>
    <cfRule type="cellIs" dxfId="21981" priority="26082" operator="equal">
      <formula>"NOCH NICHT AKTUELL"</formula>
    </cfRule>
  </conditionalFormatting>
  <conditionalFormatting sqref="S4752:S4754">
    <cfRule type="cellIs" dxfId="21980" priority="26075" operator="equal">
      <formula>"KEIN LIEFERUMFANG"</formula>
    </cfRule>
    <cfRule type="cellIs" dxfId="21979" priority="26076" stopIfTrue="1" operator="equal">
      <formula>"KEIN SERIENEINSATZ"</formula>
    </cfRule>
    <cfRule type="cellIs" dxfId="21978" priority="26077" stopIfTrue="1" operator="equal">
      <formula>"NICHT AKTUELL"</formula>
    </cfRule>
    <cfRule type="cellIs" dxfId="21977" priority="26078" stopIfTrue="1" operator="equal">
      <formula>"NOCH NICHT AKTUELL"</formula>
    </cfRule>
    <cfRule type="cellIs" dxfId="21976" priority="26079" stopIfTrue="1" operator="equal">
      <formula>"AKTUELL"</formula>
    </cfRule>
  </conditionalFormatting>
  <conditionalFormatting sqref="S3606:S3607">
    <cfRule type="cellIs" dxfId="21975" priority="26072" operator="equal">
      <formula>"AKTUELL"</formula>
    </cfRule>
    <cfRule type="cellIs" dxfId="21974" priority="26073" operator="equal">
      <formula>"NICHT AKTUELL"</formula>
    </cfRule>
    <cfRule type="cellIs" dxfId="21973" priority="26074" operator="equal">
      <formula>"NOCH NICHT AKTUELL"</formula>
    </cfRule>
  </conditionalFormatting>
  <conditionalFormatting sqref="S3606:S3607">
    <cfRule type="cellIs" dxfId="21972" priority="26067" operator="equal">
      <formula>"KEIN LIEFERUMFANG"</formula>
    </cfRule>
    <cfRule type="cellIs" dxfId="21971" priority="26068" stopIfTrue="1" operator="equal">
      <formula>"KEIN SERIENEINSATZ"</formula>
    </cfRule>
    <cfRule type="cellIs" dxfId="21970" priority="26069" stopIfTrue="1" operator="equal">
      <formula>"NICHT AKTUELL"</formula>
    </cfRule>
    <cfRule type="cellIs" dxfId="21969" priority="26070" stopIfTrue="1" operator="equal">
      <formula>"NOCH NICHT AKTUELL"</formula>
    </cfRule>
    <cfRule type="cellIs" dxfId="21968" priority="26071" stopIfTrue="1" operator="equal">
      <formula>"AKTUELL"</formula>
    </cfRule>
  </conditionalFormatting>
  <conditionalFormatting sqref="S5808:S5809">
    <cfRule type="cellIs" dxfId="21967" priority="26064" operator="equal">
      <formula>"AKTUELL"</formula>
    </cfRule>
    <cfRule type="cellIs" dxfId="21966" priority="26065" operator="equal">
      <formula>"NICHT AKTUELL"</formula>
    </cfRule>
    <cfRule type="cellIs" dxfId="21965" priority="26066" operator="equal">
      <formula>"NOCH NICHT AKTUELL"</formula>
    </cfRule>
  </conditionalFormatting>
  <conditionalFormatting sqref="S5808:S5809">
    <cfRule type="cellIs" dxfId="21964" priority="26059" operator="equal">
      <formula>"KEIN LIEFERUMFANG"</formula>
    </cfRule>
    <cfRule type="cellIs" dxfId="21963" priority="26060" stopIfTrue="1" operator="equal">
      <formula>"KEIN SERIENEINSATZ"</formula>
    </cfRule>
    <cfRule type="cellIs" dxfId="21962" priority="26061" stopIfTrue="1" operator="equal">
      <formula>"NICHT AKTUELL"</formula>
    </cfRule>
    <cfRule type="cellIs" dxfId="21961" priority="26062" stopIfTrue="1" operator="equal">
      <formula>"NOCH NICHT AKTUELL"</formula>
    </cfRule>
    <cfRule type="cellIs" dxfId="21960" priority="26063" stopIfTrue="1" operator="equal">
      <formula>"AKTUELL"</formula>
    </cfRule>
  </conditionalFormatting>
  <conditionalFormatting sqref="S2363:S2376">
    <cfRule type="cellIs" dxfId="21959" priority="25952" operator="equal">
      <formula>"AKTUELL"</formula>
    </cfRule>
    <cfRule type="cellIs" dxfId="21958" priority="25953" operator="equal">
      <formula>"NICHT AKTUELL"</formula>
    </cfRule>
    <cfRule type="cellIs" dxfId="21957" priority="25954" operator="equal">
      <formula>"NOCH NICHT AKTUELL"</formula>
    </cfRule>
  </conditionalFormatting>
  <conditionalFormatting sqref="S2363:S2376">
    <cfRule type="cellIs" dxfId="21956" priority="25947" operator="equal">
      <formula>"KEIN LIEFERUMFANG"</formula>
    </cfRule>
    <cfRule type="cellIs" dxfId="21955" priority="25948" stopIfTrue="1" operator="equal">
      <formula>"KEIN SERIENEINSATZ"</formula>
    </cfRule>
    <cfRule type="cellIs" dxfId="21954" priority="25949" stopIfTrue="1" operator="equal">
      <formula>"NICHT AKTUELL"</formula>
    </cfRule>
    <cfRule type="cellIs" dxfId="21953" priority="25950" stopIfTrue="1" operator="equal">
      <formula>"NOCH NICHT AKTUELL"</formula>
    </cfRule>
    <cfRule type="cellIs" dxfId="21952" priority="25951" stopIfTrue="1" operator="equal">
      <formula>"AKTUELL"</formula>
    </cfRule>
  </conditionalFormatting>
  <conditionalFormatting sqref="S2377:S2382">
    <cfRule type="cellIs" dxfId="21951" priority="25941" operator="equal">
      <formula>"AKTUELL"</formula>
    </cfRule>
    <cfRule type="cellIs" dxfId="21950" priority="25942" operator="equal">
      <formula>"NICHT AKTUELL"</formula>
    </cfRule>
    <cfRule type="cellIs" dxfId="21949" priority="25943" operator="equal">
      <formula>"NOCH NICHT AKTUELL"</formula>
    </cfRule>
  </conditionalFormatting>
  <conditionalFormatting sqref="S2377:S2382">
    <cfRule type="cellIs" dxfId="21948" priority="25936" operator="equal">
      <formula>"KEIN LIEFERUMFANG"</formula>
    </cfRule>
    <cfRule type="cellIs" dxfId="21947" priority="25937" stopIfTrue="1" operator="equal">
      <formula>"KEIN SERIENEINSATZ"</formula>
    </cfRule>
    <cfRule type="cellIs" dxfId="21946" priority="25938" stopIfTrue="1" operator="equal">
      <formula>"NICHT AKTUELL"</formula>
    </cfRule>
    <cfRule type="cellIs" dxfId="21945" priority="25939" stopIfTrue="1" operator="equal">
      <formula>"NOCH NICHT AKTUELL"</formula>
    </cfRule>
    <cfRule type="cellIs" dxfId="21944" priority="25940" stopIfTrue="1" operator="equal">
      <formula>"AKTUELL"</formula>
    </cfRule>
  </conditionalFormatting>
  <conditionalFormatting sqref="S2383:S2390">
    <cfRule type="cellIs" dxfId="21943" priority="25933" operator="equal">
      <formula>"AKTUELL"</formula>
    </cfRule>
    <cfRule type="cellIs" dxfId="21942" priority="25934" operator="equal">
      <formula>"NICHT AKTUELL"</formula>
    </cfRule>
    <cfRule type="cellIs" dxfId="21941" priority="25935" operator="equal">
      <formula>"NOCH NICHT AKTUELL"</formula>
    </cfRule>
  </conditionalFormatting>
  <conditionalFormatting sqref="S2383:S2390">
    <cfRule type="cellIs" dxfId="21940" priority="25928" operator="equal">
      <formula>"KEIN LIEFERUMFANG"</formula>
    </cfRule>
    <cfRule type="cellIs" dxfId="21939" priority="25929" stopIfTrue="1" operator="equal">
      <formula>"KEIN SERIENEINSATZ"</formula>
    </cfRule>
    <cfRule type="cellIs" dxfId="21938" priority="25930" stopIfTrue="1" operator="equal">
      <formula>"NICHT AKTUELL"</formula>
    </cfRule>
    <cfRule type="cellIs" dxfId="21937" priority="25931" stopIfTrue="1" operator="equal">
      <formula>"NOCH NICHT AKTUELL"</formula>
    </cfRule>
    <cfRule type="cellIs" dxfId="21936" priority="25932" stopIfTrue="1" operator="equal">
      <formula>"AKTUELL"</formula>
    </cfRule>
  </conditionalFormatting>
  <conditionalFormatting sqref="S2561:S2566">
    <cfRule type="cellIs" dxfId="21935" priority="25925" operator="equal">
      <formula>"AKTUELL"</formula>
    </cfRule>
    <cfRule type="cellIs" dxfId="21934" priority="25926" operator="equal">
      <formula>"NICHT AKTUELL"</formula>
    </cfRule>
    <cfRule type="cellIs" dxfId="21933" priority="25927" operator="equal">
      <formula>"NOCH NICHT AKTUELL"</formula>
    </cfRule>
  </conditionalFormatting>
  <conditionalFormatting sqref="S2561:S2566">
    <cfRule type="cellIs" dxfId="21932" priority="25920" operator="equal">
      <formula>"KEIN LIEFERUMFANG"</formula>
    </cfRule>
    <cfRule type="cellIs" dxfId="21931" priority="25921" stopIfTrue="1" operator="equal">
      <formula>"KEIN SERIENEINSATZ"</formula>
    </cfRule>
    <cfRule type="cellIs" dxfId="21930" priority="25922" stopIfTrue="1" operator="equal">
      <formula>"NICHT AKTUELL"</formula>
    </cfRule>
    <cfRule type="cellIs" dxfId="21929" priority="25923" stopIfTrue="1" operator="equal">
      <formula>"NOCH NICHT AKTUELL"</formula>
    </cfRule>
    <cfRule type="cellIs" dxfId="21928" priority="25924" stopIfTrue="1" operator="equal">
      <formula>"AKTUELL"</formula>
    </cfRule>
  </conditionalFormatting>
  <conditionalFormatting sqref="S2631:S2638">
    <cfRule type="cellIs" dxfId="21927" priority="25912" operator="equal">
      <formula>"KEIN LIEFERUMFANG"</formula>
    </cfRule>
    <cfRule type="cellIs" dxfId="21926" priority="25913" stopIfTrue="1" operator="equal">
      <formula>"KEIN SERIENEINSATZ"</formula>
    </cfRule>
    <cfRule type="cellIs" dxfId="21925" priority="25914" stopIfTrue="1" operator="equal">
      <formula>"NICHT AKTUELL"</formula>
    </cfRule>
    <cfRule type="cellIs" dxfId="21924" priority="25915" stopIfTrue="1" operator="equal">
      <formula>"NOCH NICHT AKTUELL"</formula>
    </cfRule>
    <cfRule type="cellIs" dxfId="21923" priority="25916" stopIfTrue="1" operator="equal">
      <formula>"AKTUELL"</formula>
    </cfRule>
  </conditionalFormatting>
  <conditionalFormatting sqref="S2631:S2638">
    <cfRule type="cellIs" dxfId="21922" priority="25917" operator="equal">
      <formula>"AKTUELL"</formula>
    </cfRule>
    <cfRule type="cellIs" dxfId="21921" priority="25918" operator="equal">
      <formula>"NICHT AKTUELL"</formula>
    </cfRule>
    <cfRule type="cellIs" dxfId="21920" priority="25919" operator="equal">
      <formula>"NOCH NICHT AKTUELL"</formula>
    </cfRule>
  </conditionalFormatting>
  <conditionalFormatting sqref="S2696:S2698">
    <cfRule type="cellIs" dxfId="21919" priority="25909" operator="equal">
      <formula>"AKTUELL"</formula>
    </cfRule>
    <cfRule type="cellIs" dxfId="21918" priority="25910" operator="equal">
      <formula>"NICHT AKTUELL"</formula>
    </cfRule>
    <cfRule type="cellIs" dxfId="21917" priority="25911" operator="equal">
      <formula>"NOCH NICHT AKTUELL"</formula>
    </cfRule>
  </conditionalFormatting>
  <conditionalFormatting sqref="S2696:S2698">
    <cfRule type="cellIs" dxfId="21916" priority="25904" operator="equal">
      <formula>"KEIN LIEFERUMFANG"</formula>
    </cfRule>
    <cfRule type="cellIs" dxfId="21915" priority="25905" stopIfTrue="1" operator="equal">
      <formula>"KEIN SERIENEINSATZ"</formula>
    </cfRule>
    <cfRule type="cellIs" dxfId="21914" priority="25906" stopIfTrue="1" operator="equal">
      <formula>"NICHT AKTUELL"</formula>
    </cfRule>
    <cfRule type="cellIs" dxfId="21913" priority="25907" stopIfTrue="1" operator="equal">
      <formula>"NOCH NICHT AKTUELL"</formula>
    </cfRule>
    <cfRule type="cellIs" dxfId="21912" priority="25908" stopIfTrue="1" operator="equal">
      <formula>"AKTUELL"</formula>
    </cfRule>
  </conditionalFormatting>
  <conditionalFormatting sqref="S2772:S2776">
    <cfRule type="cellIs" dxfId="21911" priority="25896" operator="equal">
      <formula>"KEIN LIEFERUMFANG"</formula>
    </cfRule>
    <cfRule type="cellIs" dxfId="21910" priority="25897" stopIfTrue="1" operator="equal">
      <formula>"KEIN SERIENEINSATZ"</formula>
    </cfRule>
    <cfRule type="cellIs" dxfId="21909" priority="25898" stopIfTrue="1" operator="equal">
      <formula>"NICHT AKTUELL"</formula>
    </cfRule>
    <cfRule type="cellIs" dxfId="21908" priority="25899" stopIfTrue="1" operator="equal">
      <formula>"NOCH NICHT AKTUELL"</formula>
    </cfRule>
    <cfRule type="cellIs" dxfId="21907" priority="25900" stopIfTrue="1" operator="equal">
      <formula>"AKTUELL"</formula>
    </cfRule>
  </conditionalFormatting>
  <conditionalFormatting sqref="S2772:S2776">
    <cfRule type="cellIs" dxfId="21906" priority="25901" operator="equal">
      <formula>"AKTUELL"</formula>
    </cfRule>
    <cfRule type="cellIs" dxfId="21905" priority="25902" operator="equal">
      <formula>"NICHT AKTUELL"</formula>
    </cfRule>
    <cfRule type="cellIs" dxfId="21904" priority="25903" operator="equal">
      <formula>"NOCH NICHT AKTUELL"</formula>
    </cfRule>
  </conditionalFormatting>
  <conditionalFormatting sqref="S2812">
    <cfRule type="cellIs" dxfId="21903" priority="25888" operator="equal">
      <formula>"KEIN LIEFERUMFANG"</formula>
    </cfRule>
    <cfRule type="cellIs" dxfId="21902" priority="25889" stopIfTrue="1" operator="equal">
      <formula>"KEIN SERIENEINSATZ"</formula>
    </cfRule>
    <cfRule type="cellIs" dxfId="21901" priority="25890" stopIfTrue="1" operator="equal">
      <formula>"NICHT AKTUELL"</formula>
    </cfRule>
    <cfRule type="cellIs" dxfId="21900" priority="25891" stopIfTrue="1" operator="equal">
      <formula>"NOCH NICHT AKTUELL"</formula>
    </cfRule>
    <cfRule type="cellIs" dxfId="21899" priority="25892" stopIfTrue="1" operator="equal">
      <formula>"AKTUELL"</formula>
    </cfRule>
  </conditionalFormatting>
  <conditionalFormatting sqref="S2812">
    <cfRule type="cellIs" dxfId="21898" priority="25893" operator="equal">
      <formula>"AKTUELL"</formula>
    </cfRule>
    <cfRule type="cellIs" dxfId="21897" priority="25894" operator="equal">
      <formula>"NICHT AKTUELL"</formula>
    </cfRule>
    <cfRule type="cellIs" dxfId="21896" priority="25895" operator="equal">
      <formula>"NOCH NICHT AKTUELL"</formula>
    </cfRule>
  </conditionalFormatting>
  <conditionalFormatting sqref="S2835:S2837">
    <cfRule type="cellIs" dxfId="21895" priority="25877" operator="equal">
      <formula>"KEIN LIEFERUMFANG"</formula>
    </cfRule>
    <cfRule type="cellIs" dxfId="21894" priority="25878" stopIfTrue="1" operator="equal">
      <formula>"KEIN SERIENEINSATZ"</formula>
    </cfRule>
    <cfRule type="cellIs" dxfId="21893" priority="25879" stopIfTrue="1" operator="equal">
      <formula>"NICHT AKTUELL"</formula>
    </cfRule>
    <cfRule type="cellIs" dxfId="21892" priority="25880" stopIfTrue="1" operator="equal">
      <formula>"NOCH NICHT AKTUELL"</formula>
    </cfRule>
    <cfRule type="cellIs" dxfId="21891" priority="25881" stopIfTrue="1" operator="equal">
      <formula>"AKTUELL"</formula>
    </cfRule>
  </conditionalFormatting>
  <conditionalFormatting sqref="S2835:S2837">
    <cfRule type="cellIs" dxfId="21890" priority="25882" operator="equal">
      <formula>"AKTUELL"</formula>
    </cfRule>
    <cfRule type="cellIs" dxfId="21889" priority="25883" operator="equal">
      <formula>"NICHT AKTUELL"</formula>
    </cfRule>
    <cfRule type="cellIs" dxfId="21888" priority="25884" operator="equal">
      <formula>"NOCH NICHT AKTUELL"</formula>
    </cfRule>
  </conditionalFormatting>
  <conditionalFormatting sqref="S2869:S2870">
    <cfRule type="cellIs" dxfId="21887" priority="25874" operator="equal">
      <formula>"AKTUELL"</formula>
    </cfRule>
    <cfRule type="cellIs" dxfId="21886" priority="25875" operator="equal">
      <formula>"NICHT AKTUELL"</formula>
    </cfRule>
    <cfRule type="cellIs" dxfId="21885" priority="25876" operator="equal">
      <formula>"NOCH NICHT AKTUELL"</formula>
    </cfRule>
  </conditionalFormatting>
  <conditionalFormatting sqref="S2869:S2870">
    <cfRule type="cellIs" dxfId="21884" priority="25869" operator="equal">
      <formula>"KEIN LIEFERUMFANG"</formula>
    </cfRule>
    <cfRule type="cellIs" dxfId="21883" priority="25870" stopIfTrue="1" operator="equal">
      <formula>"KEIN SERIENEINSATZ"</formula>
    </cfRule>
    <cfRule type="cellIs" dxfId="21882" priority="25871" stopIfTrue="1" operator="equal">
      <formula>"NICHT AKTUELL"</formula>
    </cfRule>
    <cfRule type="cellIs" dxfId="21881" priority="25872" stopIfTrue="1" operator="equal">
      <formula>"NOCH NICHT AKTUELL"</formula>
    </cfRule>
    <cfRule type="cellIs" dxfId="21880" priority="25873" stopIfTrue="1" operator="equal">
      <formula>"AKTUELL"</formula>
    </cfRule>
  </conditionalFormatting>
  <conditionalFormatting sqref="S3268">
    <cfRule type="cellIs" dxfId="21879" priority="25866" operator="equal">
      <formula>"AKTUELL"</formula>
    </cfRule>
    <cfRule type="cellIs" dxfId="21878" priority="25867" operator="equal">
      <formula>"NICHT AKTUELL"</formula>
    </cfRule>
    <cfRule type="cellIs" dxfId="21877" priority="25868" operator="equal">
      <formula>"NOCH NICHT AKTUELL"</formula>
    </cfRule>
  </conditionalFormatting>
  <conditionalFormatting sqref="S3268">
    <cfRule type="cellIs" dxfId="21876" priority="25861" operator="equal">
      <formula>"KEIN LIEFERUMFANG"</formula>
    </cfRule>
    <cfRule type="cellIs" dxfId="21875" priority="25862" stopIfTrue="1" operator="equal">
      <formula>"KEIN SERIENEINSATZ"</formula>
    </cfRule>
    <cfRule type="cellIs" dxfId="21874" priority="25863" stopIfTrue="1" operator="equal">
      <formula>"NICHT AKTUELL"</formula>
    </cfRule>
    <cfRule type="cellIs" dxfId="21873" priority="25864" stopIfTrue="1" operator="equal">
      <formula>"NOCH NICHT AKTUELL"</formula>
    </cfRule>
    <cfRule type="cellIs" dxfId="21872" priority="25865" stopIfTrue="1" operator="equal">
      <formula>"AKTUELL"</formula>
    </cfRule>
  </conditionalFormatting>
  <conditionalFormatting sqref="S3269">
    <cfRule type="cellIs" dxfId="21871" priority="25858" operator="equal">
      <formula>"AKTUELL"</formula>
    </cfRule>
    <cfRule type="cellIs" dxfId="21870" priority="25859" operator="equal">
      <formula>"NICHT AKTUELL"</formula>
    </cfRule>
    <cfRule type="cellIs" dxfId="21869" priority="25860" operator="equal">
      <formula>"NOCH NICHT AKTUELL"</formula>
    </cfRule>
  </conditionalFormatting>
  <conditionalFormatting sqref="S3269">
    <cfRule type="cellIs" dxfId="21868" priority="25853" operator="equal">
      <formula>"KEIN LIEFERUMFANG"</formula>
    </cfRule>
    <cfRule type="cellIs" dxfId="21867" priority="25854" stopIfTrue="1" operator="equal">
      <formula>"KEIN SERIENEINSATZ"</formula>
    </cfRule>
    <cfRule type="cellIs" dxfId="21866" priority="25855" stopIfTrue="1" operator="equal">
      <formula>"NICHT AKTUELL"</formula>
    </cfRule>
    <cfRule type="cellIs" dxfId="21865" priority="25856" stopIfTrue="1" operator="equal">
      <formula>"NOCH NICHT AKTUELL"</formula>
    </cfRule>
    <cfRule type="cellIs" dxfId="21864" priority="25857" stopIfTrue="1" operator="equal">
      <formula>"AKTUELL"</formula>
    </cfRule>
  </conditionalFormatting>
  <conditionalFormatting sqref="S3270">
    <cfRule type="cellIs" dxfId="21863" priority="25850" operator="equal">
      <formula>"AKTUELL"</formula>
    </cfRule>
    <cfRule type="cellIs" dxfId="21862" priority="25851" operator="equal">
      <formula>"NICHT AKTUELL"</formula>
    </cfRule>
    <cfRule type="cellIs" dxfId="21861" priority="25852" operator="equal">
      <formula>"NOCH NICHT AKTUELL"</formula>
    </cfRule>
  </conditionalFormatting>
  <conditionalFormatting sqref="S3270">
    <cfRule type="cellIs" dxfId="21860" priority="25845" operator="equal">
      <formula>"KEIN LIEFERUMFANG"</formula>
    </cfRule>
    <cfRule type="cellIs" dxfId="21859" priority="25846" stopIfTrue="1" operator="equal">
      <formula>"KEIN SERIENEINSATZ"</formula>
    </cfRule>
    <cfRule type="cellIs" dxfId="21858" priority="25847" stopIfTrue="1" operator="equal">
      <formula>"NICHT AKTUELL"</formula>
    </cfRule>
    <cfRule type="cellIs" dxfId="21857" priority="25848" stopIfTrue="1" operator="equal">
      <formula>"NOCH NICHT AKTUELL"</formula>
    </cfRule>
    <cfRule type="cellIs" dxfId="21856" priority="25849" stopIfTrue="1" operator="equal">
      <formula>"AKTUELL"</formula>
    </cfRule>
  </conditionalFormatting>
  <conditionalFormatting sqref="S3271">
    <cfRule type="cellIs" dxfId="21855" priority="25842" operator="equal">
      <formula>"AKTUELL"</formula>
    </cfRule>
    <cfRule type="cellIs" dxfId="21854" priority="25843" operator="equal">
      <formula>"NICHT AKTUELL"</formula>
    </cfRule>
    <cfRule type="cellIs" dxfId="21853" priority="25844" operator="equal">
      <formula>"NOCH NICHT AKTUELL"</formula>
    </cfRule>
  </conditionalFormatting>
  <conditionalFormatting sqref="S3271">
    <cfRule type="cellIs" dxfId="21852" priority="25837" operator="equal">
      <formula>"KEIN LIEFERUMFANG"</formula>
    </cfRule>
    <cfRule type="cellIs" dxfId="21851" priority="25838" stopIfTrue="1" operator="equal">
      <formula>"KEIN SERIENEINSATZ"</formula>
    </cfRule>
    <cfRule type="cellIs" dxfId="21850" priority="25839" stopIfTrue="1" operator="equal">
      <formula>"NICHT AKTUELL"</formula>
    </cfRule>
    <cfRule type="cellIs" dxfId="21849" priority="25840" stopIfTrue="1" operator="equal">
      <formula>"NOCH NICHT AKTUELL"</formula>
    </cfRule>
    <cfRule type="cellIs" dxfId="21848" priority="25841" stopIfTrue="1" operator="equal">
      <formula>"AKTUELL"</formula>
    </cfRule>
  </conditionalFormatting>
  <conditionalFormatting sqref="S3272">
    <cfRule type="cellIs" dxfId="21847" priority="25834" operator="equal">
      <formula>"AKTUELL"</formula>
    </cfRule>
    <cfRule type="cellIs" dxfId="21846" priority="25835" operator="equal">
      <formula>"NICHT AKTUELL"</formula>
    </cfRule>
    <cfRule type="cellIs" dxfId="21845" priority="25836" operator="equal">
      <formula>"NOCH NICHT AKTUELL"</formula>
    </cfRule>
  </conditionalFormatting>
  <conditionalFormatting sqref="S3272">
    <cfRule type="cellIs" dxfId="21844" priority="25829" operator="equal">
      <formula>"KEIN LIEFERUMFANG"</formula>
    </cfRule>
    <cfRule type="cellIs" dxfId="21843" priority="25830" stopIfTrue="1" operator="equal">
      <formula>"KEIN SERIENEINSATZ"</formula>
    </cfRule>
    <cfRule type="cellIs" dxfId="21842" priority="25831" stopIfTrue="1" operator="equal">
      <formula>"NICHT AKTUELL"</formula>
    </cfRule>
    <cfRule type="cellIs" dxfId="21841" priority="25832" stopIfTrue="1" operator="equal">
      <formula>"NOCH NICHT AKTUELL"</formula>
    </cfRule>
    <cfRule type="cellIs" dxfId="21840" priority="25833" stopIfTrue="1" operator="equal">
      <formula>"AKTUELL"</formula>
    </cfRule>
  </conditionalFormatting>
  <conditionalFormatting sqref="S3273">
    <cfRule type="cellIs" dxfId="21839" priority="25826" operator="equal">
      <formula>"AKTUELL"</formula>
    </cfRule>
    <cfRule type="cellIs" dxfId="21838" priority="25827" operator="equal">
      <formula>"NICHT AKTUELL"</formula>
    </cfRule>
    <cfRule type="cellIs" dxfId="21837" priority="25828" operator="equal">
      <formula>"NOCH NICHT AKTUELL"</formula>
    </cfRule>
  </conditionalFormatting>
  <conditionalFormatting sqref="S3273">
    <cfRule type="cellIs" dxfId="21836" priority="25821" operator="equal">
      <formula>"KEIN LIEFERUMFANG"</formula>
    </cfRule>
    <cfRule type="cellIs" dxfId="21835" priority="25822" stopIfTrue="1" operator="equal">
      <formula>"KEIN SERIENEINSATZ"</formula>
    </cfRule>
    <cfRule type="cellIs" dxfId="21834" priority="25823" stopIfTrue="1" operator="equal">
      <formula>"NICHT AKTUELL"</formula>
    </cfRule>
    <cfRule type="cellIs" dxfId="21833" priority="25824" stopIfTrue="1" operator="equal">
      <formula>"NOCH NICHT AKTUELL"</formula>
    </cfRule>
    <cfRule type="cellIs" dxfId="21832" priority="25825" stopIfTrue="1" operator="equal">
      <formula>"AKTUELL"</formula>
    </cfRule>
  </conditionalFormatting>
  <conditionalFormatting sqref="S3274">
    <cfRule type="cellIs" dxfId="21831" priority="25818" operator="equal">
      <formula>"AKTUELL"</formula>
    </cfRule>
    <cfRule type="cellIs" dxfId="21830" priority="25819" operator="equal">
      <formula>"NICHT AKTUELL"</formula>
    </cfRule>
    <cfRule type="cellIs" dxfId="21829" priority="25820" operator="equal">
      <formula>"NOCH NICHT AKTUELL"</formula>
    </cfRule>
  </conditionalFormatting>
  <conditionalFormatting sqref="S3274">
    <cfRule type="cellIs" dxfId="21828" priority="25813" operator="equal">
      <formula>"KEIN LIEFERUMFANG"</formula>
    </cfRule>
    <cfRule type="cellIs" dxfId="21827" priority="25814" stopIfTrue="1" operator="equal">
      <formula>"KEIN SERIENEINSATZ"</formula>
    </cfRule>
    <cfRule type="cellIs" dxfId="21826" priority="25815" stopIfTrue="1" operator="equal">
      <formula>"NICHT AKTUELL"</formula>
    </cfRule>
    <cfRule type="cellIs" dxfId="21825" priority="25816" stopIfTrue="1" operator="equal">
      <formula>"NOCH NICHT AKTUELL"</formula>
    </cfRule>
    <cfRule type="cellIs" dxfId="21824" priority="25817" stopIfTrue="1" operator="equal">
      <formula>"AKTUELL"</formula>
    </cfRule>
  </conditionalFormatting>
  <conditionalFormatting sqref="S3275">
    <cfRule type="cellIs" dxfId="21823" priority="25810" operator="equal">
      <formula>"AKTUELL"</formula>
    </cfRule>
    <cfRule type="cellIs" dxfId="21822" priority="25811" operator="equal">
      <formula>"NICHT AKTUELL"</formula>
    </cfRule>
    <cfRule type="cellIs" dxfId="21821" priority="25812" operator="equal">
      <formula>"NOCH NICHT AKTUELL"</formula>
    </cfRule>
  </conditionalFormatting>
  <conditionalFormatting sqref="S3275">
    <cfRule type="cellIs" dxfId="21820" priority="25805" operator="equal">
      <formula>"KEIN LIEFERUMFANG"</formula>
    </cfRule>
    <cfRule type="cellIs" dxfId="21819" priority="25806" stopIfTrue="1" operator="equal">
      <formula>"KEIN SERIENEINSATZ"</formula>
    </cfRule>
    <cfRule type="cellIs" dxfId="21818" priority="25807" stopIfTrue="1" operator="equal">
      <formula>"NICHT AKTUELL"</formula>
    </cfRule>
    <cfRule type="cellIs" dxfId="21817" priority="25808" stopIfTrue="1" operator="equal">
      <formula>"NOCH NICHT AKTUELL"</formula>
    </cfRule>
    <cfRule type="cellIs" dxfId="21816" priority="25809" stopIfTrue="1" operator="equal">
      <formula>"AKTUELL"</formula>
    </cfRule>
  </conditionalFormatting>
  <conditionalFormatting sqref="S3276">
    <cfRule type="cellIs" dxfId="21815" priority="25802" operator="equal">
      <formula>"AKTUELL"</formula>
    </cfRule>
    <cfRule type="cellIs" dxfId="21814" priority="25803" operator="equal">
      <formula>"NICHT AKTUELL"</formula>
    </cfRule>
    <cfRule type="cellIs" dxfId="21813" priority="25804" operator="equal">
      <formula>"NOCH NICHT AKTUELL"</formula>
    </cfRule>
  </conditionalFormatting>
  <conditionalFormatting sqref="S3276">
    <cfRule type="cellIs" dxfId="21812" priority="25797" operator="equal">
      <formula>"KEIN LIEFERUMFANG"</formula>
    </cfRule>
    <cfRule type="cellIs" dxfId="21811" priority="25798" stopIfTrue="1" operator="equal">
      <formula>"KEIN SERIENEINSATZ"</formula>
    </cfRule>
    <cfRule type="cellIs" dxfId="21810" priority="25799" stopIfTrue="1" operator="equal">
      <formula>"NICHT AKTUELL"</formula>
    </cfRule>
    <cfRule type="cellIs" dxfId="21809" priority="25800" stopIfTrue="1" operator="equal">
      <formula>"NOCH NICHT AKTUELL"</formula>
    </cfRule>
    <cfRule type="cellIs" dxfId="21808" priority="25801" stopIfTrue="1" operator="equal">
      <formula>"AKTUELL"</formula>
    </cfRule>
  </conditionalFormatting>
  <conditionalFormatting sqref="S3277">
    <cfRule type="cellIs" dxfId="21807" priority="25794" operator="equal">
      <formula>"AKTUELL"</formula>
    </cfRule>
    <cfRule type="cellIs" dxfId="21806" priority="25795" operator="equal">
      <formula>"NICHT AKTUELL"</formula>
    </cfRule>
    <cfRule type="cellIs" dxfId="21805" priority="25796" operator="equal">
      <formula>"NOCH NICHT AKTUELL"</formula>
    </cfRule>
  </conditionalFormatting>
  <conditionalFormatting sqref="S3277">
    <cfRule type="cellIs" dxfId="21804" priority="25789" operator="equal">
      <formula>"KEIN LIEFERUMFANG"</formula>
    </cfRule>
    <cfRule type="cellIs" dxfId="21803" priority="25790" stopIfTrue="1" operator="equal">
      <formula>"KEIN SERIENEINSATZ"</formula>
    </cfRule>
    <cfRule type="cellIs" dxfId="21802" priority="25791" stopIfTrue="1" operator="equal">
      <formula>"NICHT AKTUELL"</formula>
    </cfRule>
    <cfRule type="cellIs" dxfId="21801" priority="25792" stopIfTrue="1" operator="equal">
      <formula>"NOCH NICHT AKTUELL"</formula>
    </cfRule>
    <cfRule type="cellIs" dxfId="21800" priority="25793" stopIfTrue="1" operator="equal">
      <formula>"AKTUELL"</formula>
    </cfRule>
  </conditionalFormatting>
  <conditionalFormatting sqref="S3278">
    <cfRule type="cellIs" dxfId="21799" priority="25786" operator="equal">
      <formula>"AKTUELL"</formula>
    </cfRule>
    <cfRule type="cellIs" dxfId="21798" priority="25787" operator="equal">
      <formula>"NICHT AKTUELL"</formula>
    </cfRule>
    <cfRule type="cellIs" dxfId="21797" priority="25788" operator="equal">
      <formula>"NOCH NICHT AKTUELL"</formula>
    </cfRule>
  </conditionalFormatting>
  <conditionalFormatting sqref="S3278">
    <cfRule type="cellIs" dxfId="21796" priority="25781" operator="equal">
      <formula>"KEIN LIEFERUMFANG"</formula>
    </cfRule>
    <cfRule type="cellIs" dxfId="21795" priority="25782" stopIfTrue="1" operator="equal">
      <formula>"KEIN SERIENEINSATZ"</formula>
    </cfRule>
    <cfRule type="cellIs" dxfId="21794" priority="25783" stopIfTrue="1" operator="equal">
      <formula>"NICHT AKTUELL"</formula>
    </cfRule>
    <cfRule type="cellIs" dxfId="21793" priority="25784" stopIfTrue="1" operator="equal">
      <formula>"NOCH NICHT AKTUELL"</formula>
    </cfRule>
    <cfRule type="cellIs" dxfId="21792" priority="25785" stopIfTrue="1" operator="equal">
      <formula>"AKTUELL"</formula>
    </cfRule>
  </conditionalFormatting>
  <conditionalFormatting sqref="S3279">
    <cfRule type="cellIs" dxfId="21791" priority="25778" operator="equal">
      <formula>"AKTUELL"</formula>
    </cfRule>
    <cfRule type="cellIs" dxfId="21790" priority="25779" operator="equal">
      <formula>"NICHT AKTUELL"</formula>
    </cfRule>
    <cfRule type="cellIs" dxfId="21789" priority="25780" operator="equal">
      <formula>"NOCH NICHT AKTUELL"</formula>
    </cfRule>
  </conditionalFormatting>
  <conditionalFormatting sqref="S3279">
    <cfRule type="cellIs" dxfId="21788" priority="25773" operator="equal">
      <formula>"KEIN LIEFERUMFANG"</formula>
    </cfRule>
    <cfRule type="cellIs" dxfId="21787" priority="25774" stopIfTrue="1" operator="equal">
      <formula>"KEIN SERIENEINSATZ"</formula>
    </cfRule>
    <cfRule type="cellIs" dxfId="21786" priority="25775" stopIfTrue="1" operator="equal">
      <formula>"NICHT AKTUELL"</formula>
    </cfRule>
    <cfRule type="cellIs" dxfId="21785" priority="25776" stopIfTrue="1" operator="equal">
      <formula>"NOCH NICHT AKTUELL"</formula>
    </cfRule>
    <cfRule type="cellIs" dxfId="21784" priority="25777" stopIfTrue="1" operator="equal">
      <formula>"AKTUELL"</formula>
    </cfRule>
  </conditionalFormatting>
  <conditionalFormatting sqref="S3280">
    <cfRule type="cellIs" dxfId="21783" priority="25770" operator="equal">
      <formula>"AKTUELL"</formula>
    </cfRule>
    <cfRule type="cellIs" dxfId="21782" priority="25771" operator="equal">
      <formula>"NICHT AKTUELL"</formula>
    </cfRule>
    <cfRule type="cellIs" dxfId="21781" priority="25772" operator="equal">
      <formula>"NOCH NICHT AKTUELL"</formula>
    </cfRule>
  </conditionalFormatting>
  <conditionalFormatting sqref="S3280">
    <cfRule type="cellIs" dxfId="21780" priority="25765" operator="equal">
      <formula>"KEIN LIEFERUMFANG"</formula>
    </cfRule>
    <cfRule type="cellIs" dxfId="21779" priority="25766" stopIfTrue="1" operator="equal">
      <formula>"KEIN SERIENEINSATZ"</formula>
    </cfRule>
    <cfRule type="cellIs" dxfId="21778" priority="25767" stopIfTrue="1" operator="equal">
      <formula>"NICHT AKTUELL"</formula>
    </cfRule>
    <cfRule type="cellIs" dxfId="21777" priority="25768" stopIfTrue="1" operator="equal">
      <formula>"NOCH NICHT AKTUELL"</formula>
    </cfRule>
    <cfRule type="cellIs" dxfId="21776" priority="25769" stopIfTrue="1" operator="equal">
      <formula>"AKTUELL"</formula>
    </cfRule>
  </conditionalFormatting>
  <conditionalFormatting sqref="S3281">
    <cfRule type="cellIs" dxfId="21775" priority="25762" operator="equal">
      <formula>"AKTUELL"</formula>
    </cfRule>
    <cfRule type="cellIs" dxfId="21774" priority="25763" operator="equal">
      <formula>"NICHT AKTUELL"</formula>
    </cfRule>
    <cfRule type="cellIs" dxfId="21773" priority="25764" operator="equal">
      <formula>"NOCH NICHT AKTUELL"</formula>
    </cfRule>
  </conditionalFormatting>
  <conditionalFormatting sqref="S3281">
    <cfRule type="cellIs" dxfId="21772" priority="25757" operator="equal">
      <formula>"KEIN LIEFERUMFANG"</formula>
    </cfRule>
    <cfRule type="cellIs" dxfId="21771" priority="25758" stopIfTrue="1" operator="equal">
      <formula>"KEIN SERIENEINSATZ"</formula>
    </cfRule>
    <cfRule type="cellIs" dxfId="21770" priority="25759" stopIfTrue="1" operator="equal">
      <formula>"NICHT AKTUELL"</formula>
    </cfRule>
    <cfRule type="cellIs" dxfId="21769" priority="25760" stopIfTrue="1" operator="equal">
      <formula>"NOCH NICHT AKTUELL"</formula>
    </cfRule>
    <cfRule type="cellIs" dxfId="21768" priority="25761" stopIfTrue="1" operator="equal">
      <formula>"AKTUELL"</formula>
    </cfRule>
  </conditionalFormatting>
  <conditionalFormatting sqref="S3282">
    <cfRule type="cellIs" dxfId="21767" priority="25754" operator="equal">
      <formula>"AKTUELL"</formula>
    </cfRule>
    <cfRule type="cellIs" dxfId="21766" priority="25755" operator="equal">
      <formula>"NICHT AKTUELL"</formula>
    </cfRule>
    <cfRule type="cellIs" dxfId="21765" priority="25756" operator="equal">
      <formula>"NOCH NICHT AKTUELL"</formula>
    </cfRule>
  </conditionalFormatting>
  <conditionalFormatting sqref="S3282">
    <cfRule type="cellIs" dxfId="21764" priority="25749" operator="equal">
      <formula>"KEIN LIEFERUMFANG"</formula>
    </cfRule>
    <cfRule type="cellIs" dxfId="21763" priority="25750" stopIfTrue="1" operator="equal">
      <formula>"KEIN SERIENEINSATZ"</formula>
    </cfRule>
    <cfRule type="cellIs" dxfId="21762" priority="25751" stopIfTrue="1" operator="equal">
      <formula>"NICHT AKTUELL"</formula>
    </cfRule>
    <cfRule type="cellIs" dxfId="21761" priority="25752" stopIfTrue="1" operator="equal">
      <formula>"NOCH NICHT AKTUELL"</formula>
    </cfRule>
    <cfRule type="cellIs" dxfId="21760" priority="25753" stopIfTrue="1" operator="equal">
      <formula>"AKTUELL"</formula>
    </cfRule>
  </conditionalFormatting>
  <conditionalFormatting sqref="S3283">
    <cfRule type="cellIs" dxfId="21759" priority="25746" operator="equal">
      <formula>"AKTUELL"</formula>
    </cfRule>
    <cfRule type="cellIs" dxfId="21758" priority="25747" operator="equal">
      <formula>"NICHT AKTUELL"</formula>
    </cfRule>
    <cfRule type="cellIs" dxfId="21757" priority="25748" operator="equal">
      <formula>"NOCH NICHT AKTUELL"</formula>
    </cfRule>
  </conditionalFormatting>
  <conditionalFormatting sqref="S3283">
    <cfRule type="cellIs" dxfId="21756" priority="25741" operator="equal">
      <formula>"KEIN LIEFERUMFANG"</formula>
    </cfRule>
    <cfRule type="cellIs" dxfId="21755" priority="25742" stopIfTrue="1" operator="equal">
      <formula>"KEIN SERIENEINSATZ"</formula>
    </cfRule>
    <cfRule type="cellIs" dxfId="21754" priority="25743" stopIfTrue="1" operator="equal">
      <formula>"NICHT AKTUELL"</formula>
    </cfRule>
    <cfRule type="cellIs" dxfId="21753" priority="25744" stopIfTrue="1" operator="equal">
      <formula>"NOCH NICHT AKTUELL"</formula>
    </cfRule>
    <cfRule type="cellIs" dxfId="21752" priority="25745" stopIfTrue="1" operator="equal">
      <formula>"AKTUELL"</formula>
    </cfRule>
  </conditionalFormatting>
  <conditionalFormatting sqref="S3284">
    <cfRule type="cellIs" dxfId="21751" priority="25738" operator="equal">
      <formula>"AKTUELL"</formula>
    </cfRule>
    <cfRule type="cellIs" dxfId="21750" priority="25739" operator="equal">
      <formula>"NICHT AKTUELL"</formula>
    </cfRule>
    <cfRule type="cellIs" dxfId="21749" priority="25740" operator="equal">
      <formula>"NOCH NICHT AKTUELL"</formula>
    </cfRule>
  </conditionalFormatting>
  <conditionalFormatting sqref="S3284">
    <cfRule type="cellIs" dxfId="21748" priority="25733" operator="equal">
      <formula>"KEIN LIEFERUMFANG"</formula>
    </cfRule>
    <cfRule type="cellIs" dxfId="21747" priority="25734" stopIfTrue="1" operator="equal">
      <formula>"KEIN SERIENEINSATZ"</formula>
    </cfRule>
    <cfRule type="cellIs" dxfId="21746" priority="25735" stopIfTrue="1" operator="equal">
      <formula>"NICHT AKTUELL"</formula>
    </cfRule>
    <cfRule type="cellIs" dxfId="21745" priority="25736" stopIfTrue="1" operator="equal">
      <formula>"NOCH NICHT AKTUELL"</formula>
    </cfRule>
    <cfRule type="cellIs" dxfId="21744" priority="25737" stopIfTrue="1" operator="equal">
      <formula>"AKTUELL"</formula>
    </cfRule>
  </conditionalFormatting>
  <conditionalFormatting sqref="S3285">
    <cfRule type="cellIs" dxfId="21743" priority="25730" operator="equal">
      <formula>"AKTUELL"</formula>
    </cfRule>
    <cfRule type="cellIs" dxfId="21742" priority="25731" operator="equal">
      <formula>"NICHT AKTUELL"</formula>
    </cfRule>
    <cfRule type="cellIs" dxfId="21741" priority="25732" operator="equal">
      <formula>"NOCH NICHT AKTUELL"</formula>
    </cfRule>
  </conditionalFormatting>
  <conditionalFormatting sqref="S3285">
    <cfRule type="cellIs" dxfId="21740" priority="25725" operator="equal">
      <formula>"KEIN LIEFERUMFANG"</formula>
    </cfRule>
    <cfRule type="cellIs" dxfId="21739" priority="25726" stopIfTrue="1" operator="equal">
      <formula>"KEIN SERIENEINSATZ"</formula>
    </cfRule>
    <cfRule type="cellIs" dxfId="21738" priority="25727" stopIfTrue="1" operator="equal">
      <formula>"NICHT AKTUELL"</formula>
    </cfRule>
    <cfRule type="cellIs" dxfId="21737" priority="25728" stopIfTrue="1" operator="equal">
      <formula>"NOCH NICHT AKTUELL"</formula>
    </cfRule>
    <cfRule type="cellIs" dxfId="21736" priority="25729" stopIfTrue="1" operator="equal">
      <formula>"AKTUELL"</formula>
    </cfRule>
  </conditionalFormatting>
  <conditionalFormatting sqref="S3286">
    <cfRule type="cellIs" dxfId="21735" priority="25722" operator="equal">
      <formula>"AKTUELL"</formula>
    </cfRule>
    <cfRule type="cellIs" dxfId="21734" priority="25723" operator="equal">
      <formula>"NICHT AKTUELL"</formula>
    </cfRule>
    <cfRule type="cellIs" dxfId="21733" priority="25724" operator="equal">
      <formula>"NOCH NICHT AKTUELL"</formula>
    </cfRule>
  </conditionalFormatting>
  <conditionalFormatting sqref="S3286">
    <cfRule type="cellIs" dxfId="21732" priority="25717" operator="equal">
      <formula>"KEIN LIEFERUMFANG"</formula>
    </cfRule>
    <cfRule type="cellIs" dxfId="21731" priority="25718" stopIfTrue="1" operator="equal">
      <formula>"KEIN SERIENEINSATZ"</formula>
    </cfRule>
    <cfRule type="cellIs" dxfId="21730" priority="25719" stopIfTrue="1" operator="equal">
      <formula>"NICHT AKTUELL"</formula>
    </cfRule>
    <cfRule type="cellIs" dxfId="21729" priority="25720" stopIfTrue="1" operator="equal">
      <formula>"NOCH NICHT AKTUELL"</formula>
    </cfRule>
    <cfRule type="cellIs" dxfId="21728" priority="25721" stopIfTrue="1" operator="equal">
      <formula>"AKTUELL"</formula>
    </cfRule>
  </conditionalFormatting>
  <conditionalFormatting sqref="S3287">
    <cfRule type="cellIs" dxfId="21727" priority="25714" operator="equal">
      <formula>"AKTUELL"</formula>
    </cfRule>
    <cfRule type="cellIs" dxfId="21726" priority="25715" operator="equal">
      <formula>"NICHT AKTUELL"</formula>
    </cfRule>
    <cfRule type="cellIs" dxfId="21725" priority="25716" operator="equal">
      <formula>"NOCH NICHT AKTUELL"</formula>
    </cfRule>
  </conditionalFormatting>
  <conditionalFormatting sqref="S3287">
    <cfRule type="cellIs" dxfId="21724" priority="25709" operator="equal">
      <formula>"KEIN LIEFERUMFANG"</formula>
    </cfRule>
    <cfRule type="cellIs" dxfId="21723" priority="25710" stopIfTrue="1" operator="equal">
      <formula>"KEIN SERIENEINSATZ"</formula>
    </cfRule>
    <cfRule type="cellIs" dxfId="21722" priority="25711" stopIfTrue="1" operator="equal">
      <formula>"NICHT AKTUELL"</formula>
    </cfRule>
    <cfRule type="cellIs" dxfId="21721" priority="25712" stopIfTrue="1" operator="equal">
      <formula>"NOCH NICHT AKTUELL"</formula>
    </cfRule>
    <cfRule type="cellIs" dxfId="21720" priority="25713" stopIfTrue="1" operator="equal">
      <formula>"AKTUELL"</formula>
    </cfRule>
  </conditionalFormatting>
  <conditionalFormatting sqref="S3288">
    <cfRule type="cellIs" dxfId="21719" priority="25706" operator="equal">
      <formula>"AKTUELL"</formula>
    </cfRule>
    <cfRule type="cellIs" dxfId="21718" priority="25707" operator="equal">
      <formula>"NICHT AKTUELL"</formula>
    </cfRule>
    <cfRule type="cellIs" dxfId="21717" priority="25708" operator="equal">
      <formula>"NOCH NICHT AKTUELL"</formula>
    </cfRule>
  </conditionalFormatting>
  <conditionalFormatting sqref="S3288">
    <cfRule type="cellIs" dxfId="21716" priority="25701" operator="equal">
      <formula>"KEIN LIEFERUMFANG"</formula>
    </cfRule>
    <cfRule type="cellIs" dxfId="21715" priority="25702" stopIfTrue="1" operator="equal">
      <formula>"KEIN SERIENEINSATZ"</formula>
    </cfRule>
    <cfRule type="cellIs" dxfId="21714" priority="25703" stopIfTrue="1" operator="equal">
      <formula>"NICHT AKTUELL"</formula>
    </cfRule>
    <cfRule type="cellIs" dxfId="21713" priority="25704" stopIfTrue="1" operator="equal">
      <formula>"NOCH NICHT AKTUELL"</formula>
    </cfRule>
    <cfRule type="cellIs" dxfId="21712" priority="25705" stopIfTrue="1" operator="equal">
      <formula>"AKTUELL"</formula>
    </cfRule>
  </conditionalFormatting>
  <conditionalFormatting sqref="S3289">
    <cfRule type="cellIs" dxfId="21711" priority="25698" operator="equal">
      <formula>"AKTUELL"</formula>
    </cfRule>
    <cfRule type="cellIs" dxfId="21710" priority="25699" operator="equal">
      <formula>"NICHT AKTUELL"</formula>
    </cfRule>
    <cfRule type="cellIs" dxfId="21709" priority="25700" operator="equal">
      <formula>"NOCH NICHT AKTUELL"</formula>
    </cfRule>
  </conditionalFormatting>
  <conditionalFormatting sqref="S3289">
    <cfRule type="cellIs" dxfId="21708" priority="25693" operator="equal">
      <formula>"KEIN LIEFERUMFANG"</formula>
    </cfRule>
    <cfRule type="cellIs" dxfId="21707" priority="25694" stopIfTrue="1" operator="equal">
      <formula>"KEIN SERIENEINSATZ"</formula>
    </cfRule>
    <cfRule type="cellIs" dxfId="21706" priority="25695" stopIfTrue="1" operator="equal">
      <formula>"NICHT AKTUELL"</formula>
    </cfRule>
    <cfRule type="cellIs" dxfId="21705" priority="25696" stopIfTrue="1" operator="equal">
      <formula>"NOCH NICHT AKTUELL"</formula>
    </cfRule>
    <cfRule type="cellIs" dxfId="21704" priority="25697" stopIfTrue="1" operator="equal">
      <formula>"AKTUELL"</formula>
    </cfRule>
  </conditionalFormatting>
  <conditionalFormatting sqref="S3290">
    <cfRule type="cellIs" dxfId="21703" priority="25690" operator="equal">
      <formula>"AKTUELL"</formula>
    </cfRule>
    <cfRule type="cellIs" dxfId="21702" priority="25691" operator="equal">
      <formula>"NICHT AKTUELL"</formula>
    </cfRule>
    <cfRule type="cellIs" dxfId="21701" priority="25692" operator="equal">
      <formula>"NOCH NICHT AKTUELL"</formula>
    </cfRule>
  </conditionalFormatting>
  <conditionalFormatting sqref="S3290">
    <cfRule type="cellIs" dxfId="21700" priority="25685" operator="equal">
      <formula>"KEIN LIEFERUMFANG"</formula>
    </cfRule>
    <cfRule type="cellIs" dxfId="21699" priority="25686" stopIfTrue="1" operator="equal">
      <formula>"KEIN SERIENEINSATZ"</formula>
    </cfRule>
    <cfRule type="cellIs" dxfId="21698" priority="25687" stopIfTrue="1" operator="equal">
      <formula>"NICHT AKTUELL"</formula>
    </cfRule>
    <cfRule type="cellIs" dxfId="21697" priority="25688" stopIfTrue="1" operator="equal">
      <formula>"NOCH NICHT AKTUELL"</formula>
    </cfRule>
    <cfRule type="cellIs" dxfId="21696" priority="25689" stopIfTrue="1" operator="equal">
      <formula>"AKTUELL"</formula>
    </cfRule>
  </conditionalFormatting>
  <conditionalFormatting sqref="S3291">
    <cfRule type="cellIs" dxfId="21695" priority="25682" operator="equal">
      <formula>"AKTUELL"</formula>
    </cfRule>
    <cfRule type="cellIs" dxfId="21694" priority="25683" operator="equal">
      <formula>"NICHT AKTUELL"</formula>
    </cfRule>
    <cfRule type="cellIs" dxfId="21693" priority="25684" operator="equal">
      <formula>"NOCH NICHT AKTUELL"</formula>
    </cfRule>
  </conditionalFormatting>
  <conditionalFormatting sqref="S3291">
    <cfRule type="cellIs" dxfId="21692" priority="25677" operator="equal">
      <formula>"KEIN LIEFERUMFANG"</formula>
    </cfRule>
    <cfRule type="cellIs" dxfId="21691" priority="25678" stopIfTrue="1" operator="equal">
      <formula>"KEIN SERIENEINSATZ"</formula>
    </cfRule>
    <cfRule type="cellIs" dxfId="21690" priority="25679" stopIfTrue="1" operator="equal">
      <formula>"NICHT AKTUELL"</formula>
    </cfRule>
    <cfRule type="cellIs" dxfId="21689" priority="25680" stopIfTrue="1" operator="equal">
      <formula>"NOCH NICHT AKTUELL"</formula>
    </cfRule>
    <cfRule type="cellIs" dxfId="21688" priority="25681" stopIfTrue="1" operator="equal">
      <formula>"AKTUELL"</formula>
    </cfRule>
  </conditionalFormatting>
  <conditionalFormatting sqref="S3292">
    <cfRule type="cellIs" dxfId="21687" priority="25674" operator="equal">
      <formula>"AKTUELL"</formula>
    </cfRule>
    <cfRule type="cellIs" dxfId="21686" priority="25675" operator="equal">
      <formula>"NICHT AKTUELL"</formula>
    </cfRule>
    <cfRule type="cellIs" dxfId="21685" priority="25676" operator="equal">
      <formula>"NOCH NICHT AKTUELL"</formula>
    </cfRule>
  </conditionalFormatting>
  <conditionalFormatting sqref="S3292">
    <cfRule type="cellIs" dxfId="21684" priority="25669" operator="equal">
      <formula>"KEIN LIEFERUMFANG"</formula>
    </cfRule>
    <cfRule type="cellIs" dxfId="21683" priority="25670" stopIfTrue="1" operator="equal">
      <formula>"KEIN SERIENEINSATZ"</formula>
    </cfRule>
    <cfRule type="cellIs" dxfId="21682" priority="25671" stopIfTrue="1" operator="equal">
      <formula>"NICHT AKTUELL"</formula>
    </cfRule>
    <cfRule type="cellIs" dxfId="21681" priority="25672" stopIfTrue="1" operator="equal">
      <formula>"NOCH NICHT AKTUELL"</formula>
    </cfRule>
    <cfRule type="cellIs" dxfId="21680" priority="25673" stopIfTrue="1" operator="equal">
      <formula>"AKTUELL"</formula>
    </cfRule>
  </conditionalFormatting>
  <conditionalFormatting sqref="S3293">
    <cfRule type="cellIs" dxfId="21679" priority="25666" operator="equal">
      <formula>"AKTUELL"</formula>
    </cfRule>
    <cfRule type="cellIs" dxfId="21678" priority="25667" operator="equal">
      <formula>"NICHT AKTUELL"</formula>
    </cfRule>
    <cfRule type="cellIs" dxfId="21677" priority="25668" operator="equal">
      <formula>"NOCH NICHT AKTUELL"</formula>
    </cfRule>
  </conditionalFormatting>
  <conditionalFormatting sqref="S3293">
    <cfRule type="cellIs" dxfId="21676" priority="25661" operator="equal">
      <formula>"KEIN LIEFERUMFANG"</formula>
    </cfRule>
    <cfRule type="cellIs" dxfId="21675" priority="25662" stopIfTrue="1" operator="equal">
      <formula>"KEIN SERIENEINSATZ"</formula>
    </cfRule>
    <cfRule type="cellIs" dxfId="21674" priority="25663" stopIfTrue="1" operator="equal">
      <formula>"NICHT AKTUELL"</formula>
    </cfRule>
    <cfRule type="cellIs" dxfId="21673" priority="25664" stopIfTrue="1" operator="equal">
      <formula>"NOCH NICHT AKTUELL"</formula>
    </cfRule>
    <cfRule type="cellIs" dxfId="21672" priority="25665" stopIfTrue="1" operator="equal">
      <formula>"AKTUELL"</formula>
    </cfRule>
  </conditionalFormatting>
  <conditionalFormatting sqref="S3294">
    <cfRule type="cellIs" dxfId="21671" priority="25658" operator="equal">
      <formula>"AKTUELL"</formula>
    </cfRule>
    <cfRule type="cellIs" dxfId="21670" priority="25659" operator="equal">
      <formula>"NICHT AKTUELL"</formula>
    </cfRule>
    <cfRule type="cellIs" dxfId="21669" priority="25660" operator="equal">
      <formula>"NOCH NICHT AKTUELL"</formula>
    </cfRule>
  </conditionalFormatting>
  <conditionalFormatting sqref="S3294">
    <cfRule type="cellIs" dxfId="21668" priority="25653" operator="equal">
      <formula>"KEIN LIEFERUMFANG"</formula>
    </cfRule>
    <cfRule type="cellIs" dxfId="21667" priority="25654" stopIfTrue="1" operator="equal">
      <formula>"KEIN SERIENEINSATZ"</formula>
    </cfRule>
    <cfRule type="cellIs" dxfId="21666" priority="25655" stopIfTrue="1" operator="equal">
      <formula>"NICHT AKTUELL"</formula>
    </cfRule>
    <cfRule type="cellIs" dxfId="21665" priority="25656" stopIfTrue="1" operator="equal">
      <formula>"NOCH NICHT AKTUELL"</formula>
    </cfRule>
    <cfRule type="cellIs" dxfId="21664" priority="25657" stopIfTrue="1" operator="equal">
      <formula>"AKTUELL"</formula>
    </cfRule>
  </conditionalFormatting>
  <conditionalFormatting sqref="S3295">
    <cfRule type="cellIs" dxfId="21663" priority="25650" operator="equal">
      <formula>"AKTUELL"</formula>
    </cfRule>
    <cfRule type="cellIs" dxfId="21662" priority="25651" operator="equal">
      <formula>"NICHT AKTUELL"</formula>
    </cfRule>
    <cfRule type="cellIs" dxfId="21661" priority="25652" operator="equal">
      <formula>"NOCH NICHT AKTUELL"</formula>
    </cfRule>
  </conditionalFormatting>
  <conditionalFormatting sqref="S3295">
    <cfRule type="cellIs" dxfId="21660" priority="25645" operator="equal">
      <formula>"KEIN LIEFERUMFANG"</formula>
    </cfRule>
    <cfRule type="cellIs" dxfId="21659" priority="25646" stopIfTrue="1" operator="equal">
      <formula>"KEIN SERIENEINSATZ"</formula>
    </cfRule>
    <cfRule type="cellIs" dxfId="21658" priority="25647" stopIfTrue="1" operator="equal">
      <formula>"NICHT AKTUELL"</formula>
    </cfRule>
    <cfRule type="cellIs" dxfId="21657" priority="25648" stopIfTrue="1" operator="equal">
      <formula>"NOCH NICHT AKTUELL"</formula>
    </cfRule>
    <cfRule type="cellIs" dxfId="21656" priority="25649" stopIfTrue="1" operator="equal">
      <formula>"AKTUELL"</formula>
    </cfRule>
  </conditionalFormatting>
  <conditionalFormatting sqref="S3296">
    <cfRule type="cellIs" dxfId="21655" priority="25642" operator="equal">
      <formula>"AKTUELL"</formula>
    </cfRule>
    <cfRule type="cellIs" dxfId="21654" priority="25643" operator="equal">
      <formula>"NICHT AKTUELL"</formula>
    </cfRule>
    <cfRule type="cellIs" dxfId="21653" priority="25644" operator="equal">
      <formula>"NOCH NICHT AKTUELL"</formula>
    </cfRule>
  </conditionalFormatting>
  <conditionalFormatting sqref="S3296">
    <cfRule type="cellIs" dxfId="21652" priority="25637" operator="equal">
      <formula>"KEIN LIEFERUMFANG"</formula>
    </cfRule>
    <cfRule type="cellIs" dxfId="21651" priority="25638" stopIfTrue="1" operator="equal">
      <formula>"KEIN SERIENEINSATZ"</formula>
    </cfRule>
    <cfRule type="cellIs" dxfId="21650" priority="25639" stopIfTrue="1" operator="equal">
      <formula>"NICHT AKTUELL"</formula>
    </cfRule>
    <cfRule type="cellIs" dxfId="21649" priority="25640" stopIfTrue="1" operator="equal">
      <formula>"NOCH NICHT AKTUELL"</formula>
    </cfRule>
    <cfRule type="cellIs" dxfId="21648" priority="25641" stopIfTrue="1" operator="equal">
      <formula>"AKTUELL"</formula>
    </cfRule>
  </conditionalFormatting>
  <conditionalFormatting sqref="S3297">
    <cfRule type="cellIs" dxfId="21647" priority="25634" operator="equal">
      <formula>"AKTUELL"</formula>
    </cfRule>
    <cfRule type="cellIs" dxfId="21646" priority="25635" operator="equal">
      <formula>"NICHT AKTUELL"</formula>
    </cfRule>
    <cfRule type="cellIs" dxfId="21645" priority="25636" operator="equal">
      <formula>"NOCH NICHT AKTUELL"</formula>
    </cfRule>
  </conditionalFormatting>
  <conditionalFormatting sqref="S3297">
    <cfRule type="cellIs" dxfId="21644" priority="25629" operator="equal">
      <formula>"KEIN LIEFERUMFANG"</formula>
    </cfRule>
    <cfRule type="cellIs" dxfId="21643" priority="25630" stopIfTrue="1" operator="equal">
      <formula>"KEIN SERIENEINSATZ"</formula>
    </cfRule>
    <cfRule type="cellIs" dxfId="21642" priority="25631" stopIfTrue="1" operator="equal">
      <formula>"NICHT AKTUELL"</formula>
    </cfRule>
    <cfRule type="cellIs" dxfId="21641" priority="25632" stopIfTrue="1" operator="equal">
      <formula>"NOCH NICHT AKTUELL"</formula>
    </cfRule>
    <cfRule type="cellIs" dxfId="21640" priority="25633" stopIfTrue="1" operator="equal">
      <formula>"AKTUELL"</formula>
    </cfRule>
  </conditionalFormatting>
  <conditionalFormatting sqref="S3298">
    <cfRule type="cellIs" dxfId="21639" priority="25626" operator="equal">
      <formula>"AKTUELL"</formula>
    </cfRule>
    <cfRule type="cellIs" dxfId="21638" priority="25627" operator="equal">
      <formula>"NICHT AKTUELL"</formula>
    </cfRule>
    <cfRule type="cellIs" dxfId="21637" priority="25628" operator="equal">
      <formula>"NOCH NICHT AKTUELL"</formula>
    </cfRule>
  </conditionalFormatting>
  <conditionalFormatting sqref="S3298">
    <cfRule type="cellIs" dxfId="21636" priority="25621" operator="equal">
      <formula>"KEIN LIEFERUMFANG"</formula>
    </cfRule>
    <cfRule type="cellIs" dxfId="21635" priority="25622" stopIfTrue="1" operator="equal">
      <formula>"KEIN SERIENEINSATZ"</formula>
    </cfRule>
    <cfRule type="cellIs" dxfId="21634" priority="25623" stopIfTrue="1" operator="equal">
      <formula>"NICHT AKTUELL"</formula>
    </cfRule>
    <cfRule type="cellIs" dxfId="21633" priority="25624" stopIfTrue="1" operator="equal">
      <formula>"NOCH NICHT AKTUELL"</formula>
    </cfRule>
    <cfRule type="cellIs" dxfId="21632" priority="25625" stopIfTrue="1" operator="equal">
      <formula>"AKTUELL"</formula>
    </cfRule>
  </conditionalFormatting>
  <conditionalFormatting sqref="S3299">
    <cfRule type="cellIs" dxfId="21631" priority="25618" operator="equal">
      <formula>"AKTUELL"</formula>
    </cfRule>
    <cfRule type="cellIs" dxfId="21630" priority="25619" operator="equal">
      <formula>"NICHT AKTUELL"</formula>
    </cfRule>
    <cfRule type="cellIs" dxfId="21629" priority="25620" operator="equal">
      <formula>"NOCH NICHT AKTUELL"</formula>
    </cfRule>
  </conditionalFormatting>
  <conditionalFormatting sqref="S3299">
    <cfRule type="cellIs" dxfId="21628" priority="25613" operator="equal">
      <formula>"KEIN LIEFERUMFANG"</formula>
    </cfRule>
    <cfRule type="cellIs" dxfId="21627" priority="25614" stopIfTrue="1" operator="equal">
      <formula>"KEIN SERIENEINSATZ"</formula>
    </cfRule>
    <cfRule type="cellIs" dxfId="21626" priority="25615" stopIfTrue="1" operator="equal">
      <formula>"NICHT AKTUELL"</formula>
    </cfRule>
    <cfRule type="cellIs" dxfId="21625" priority="25616" stopIfTrue="1" operator="equal">
      <formula>"NOCH NICHT AKTUELL"</formula>
    </cfRule>
    <cfRule type="cellIs" dxfId="21624" priority="25617" stopIfTrue="1" operator="equal">
      <formula>"AKTUELL"</formula>
    </cfRule>
  </conditionalFormatting>
  <conditionalFormatting sqref="S3300">
    <cfRule type="cellIs" dxfId="21623" priority="25610" operator="equal">
      <formula>"AKTUELL"</formula>
    </cfRule>
    <cfRule type="cellIs" dxfId="21622" priority="25611" operator="equal">
      <formula>"NICHT AKTUELL"</formula>
    </cfRule>
    <cfRule type="cellIs" dxfId="21621" priority="25612" operator="equal">
      <formula>"NOCH NICHT AKTUELL"</formula>
    </cfRule>
  </conditionalFormatting>
  <conditionalFormatting sqref="S3300">
    <cfRule type="cellIs" dxfId="21620" priority="25605" operator="equal">
      <formula>"KEIN LIEFERUMFANG"</formula>
    </cfRule>
    <cfRule type="cellIs" dxfId="21619" priority="25606" stopIfTrue="1" operator="equal">
      <formula>"KEIN SERIENEINSATZ"</formula>
    </cfRule>
    <cfRule type="cellIs" dxfId="21618" priority="25607" stopIfTrue="1" operator="equal">
      <formula>"NICHT AKTUELL"</formula>
    </cfRule>
    <cfRule type="cellIs" dxfId="21617" priority="25608" stopIfTrue="1" operator="equal">
      <formula>"NOCH NICHT AKTUELL"</formula>
    </cfRule>
    <cfRule type="cellIs" dxfId="21616" priority="25609" stopIfTrue="1" operator="equal">
      <formula>"AKTUELL"</formula>
    </cfRule>
  </conditionalFormatting>
  <conditionalFormatting sqref="S3301">
    <cfRule type="cellIs" dxfId="21615" priority="25602" operator="equal">
      <formula>"AKTUELL"</formula>
    </cfRule>
    <cfRule type="cellIs" dxfId="21614" priority="25603" operator="equal">
      <formula>"NICHT AKTUELL"</formula>
    </cfRule>
    <cfRule type="cellIs" dxfId="21613" priority="25604" operator="equal">
      <formula>"NOCH NICHT AKTUELL"</formula>
    </cfRule>
  </conditionalFormatting>
  <conditionalFormatting sqref="S3301">
    <cfRule type="cellIs" dxfId="21612" priority="25597" operator="equal">
      <formula>"KEIN LIEFERUMFANG"</formula>
    </cfRule>
    <cfRule type="cellIs" dxfId="21611" priority="25598" stopIfTrue="1" operator="equal">
      <formula>"KEIN SERIENEINSATZ"</formula>
    </cfRule>
    <cfRule type="cellIs" dxfId="21610" priority="25599" stopIfTrue="1" operator="equal">
      <formula>"NICHT AKTUELL"</formula>
    </cfRule>
    <cfRule type="cellIs" dxfId="21609" priority="25600" stopIfTrue="1" operator="equal">
      <formula>"NOCH NICHT AKTUELL"</formula>
    </cfRule>
    <cfRule type="cellIs" dxfId="21608" priority="25601" stopIfTrue="1" operator="equal">
      <formula>"AKTUELL"</formula>
    </cfRule>
  </conditionalFormatting>
  <conditionalFormatting sqref="S3302">
    <cfRule type="cellIs" dxfId="21607" priority="25594" operator="equal">
      <formula>"AKTUELL"</formula>
    </cfRule>
    <cfRule type="cellIs" dxfId="21606" priority="25595" operator="equal">
      <formula>"NICHT AKTUELL"</formula>
    </cfRule>
    <cfRule type="cellIs" dxfId="21605" priority="25596" operator="equal">
      <formula>"NOCH NICHT AKTUELL"</formula>
    </cfRule>
  </conditionalFormatting>
  <conditionalFormatting sqref="S3302">
    <cfRule type="cellIs" dxfId="21604" priority="25589" operator="equal">
      <formula>"KEIN LIEFERUMFANG"</formula>
    </cfRule>
    <cfRule type="cellIs" dxfId="21603" priority="25590" stopIfTrue="1" operator="equal">
      <formula>"KEIN SERIENEINSATZ"</formula>
    </cfRule>
    <cfRule type="cellIs" dxfId="21602" priority="25591" stopIfTrue="1" operator="equal">
      <formula>"NICHT AKTUELL"</formula>
    </cfRule>
    <cfRule type="cellIs" dxfId="21601" priority="25592" stopIfTrue="1" operator="equal">
      <formula>"NOCH NICHT AKTUELL"</formula>
    </cfRule>
    <cfRule type="cellIs" dxfId="21600" priority="25593" stopIfTrue="1" operator="equal">
      <formula>"AKTUELL"</formula>
    </cfRule>
  </conditionalFormatting>
  <conditionalFormatting sqref="S3303">
    <cfRule type="cellIs" dxfId="21599" priority="25586" operator="equal">
      <formula>"AKTUELL"</formula>
    </cfRule>
    <cfRule type="cellIs" dxfId="21598" priority="25587" operator="equal">
      <formula>"NICHT AKTUELL"</formula>
    </cfRule>
    <cfRule type="cellIs" dxfId="21597" priority="25588" operator="equal">
      <formula>"NOCH NICHT AKTUELL"</formula>
    </cfRule>
  </conditionalFormatting>
  <conditionalFormatting sqref="S3303">
    <cfRule type="cellIs" dxfId="21596" priority="25581" operator="equal">
      <formula>"KEIN LIEFERUMFANG"</formula>
    </cfRule>
    <cfRule type="cellIs" dxfId="21595" priority="25582" stopIfTrue="1" operator="equal">
      <formula>"KEIN SERIENEINSATZ"</formula>
    </cfRule>
    <cfRule type="cellIs" dxfId="21594" priority="25583" stopIfTrue="1" operator="equal">
      <formula>"NICHT AKTUELL"</formula>
    </cfRule>
    <cfRule type="cellIs" dxfId="21593" priority="25584" stopIfTrue="1" operator="equal">
      <formula>"NOCH NICHT AKTUELL"</formula>
    </cfRule>
    <cfRule type="cellIs" dxfId="21592" priority="25585" stopIfTrue="1" operator="equal">
      <formula>"AKTUELL"</formula>
    </cfRule>
  </conditionalFormatting>
  <conditionalFormatting sqref="S3304">
    <cfRule type="cellIs" dxfId="21591" priority="25578" operator="equal">
      <formula>"AKTUELL"</formula>
    </cfRule>
    <cfRule type="cellIs" dxfId="21590" priority="25579" operator="equal">
      <formula>"NICHT AKTUELL"</formula>
    </cfRule>
    <cfRule type="cellIs" dxfId="21589" priority="25580" operator="equal">
      <formula>"NOCH NICHT AKTUELL"</formula>
    </cfRule>
  </conditionalFormatting>
  <conditionalFormatting sqref="S3304">
    <cfRule type="cellIs" dxfId="21588" priority="25573" operator="equal">
      <formula>"KEIN LIEFERUMFANG"</formula>
    </cfRule>
    <cfRule type="cellIs" dxfId="21587" priority="25574" stopIfTrue="1" operator="equal">
      <formula>"KEIN SERIENEINSATZ"</formula>
    </cfRule>
    <cfRule type="cellIs" dxfId="21586" priority="25575" stopIfTrue="1" operator="equal">
      <formula>"NICHT AKTUELL"</formula>
    </cfRule>
    <cfRule type="cellIs" dxfId="21585" priority="25576" stopIfTrue="1" operator="equal">
      <formula>"NOCH NICHT AKTUELL"</formula>
    </cfRule>
    <cfRule type="cellIs" dxfId="21584" priority="25577" stopIfTrue="1" operator="equal">
      <formula>"AKTUELL"</formula>
    </cfRule>
  </conditionalFormatting>
  <conditionalFormatting sqref="S3305">
    <cfRule type="cellIs" dxfId="21583" priority="25570" operator="equal">
      <formula>"AKTUELL"</formula>
    </cfRule>
    <cfRule type="cellIs" dxfId="21582" priority="25571" operator="equal">
      <formula>"NICHT AKTUELL"</formula>
    </cfRule>
    <cfRule type="cellIs" dxfId="21581" priority="25572" operator="equal">
      <formula>"NOCH NICHT AKTUELL"</formula>
    </cfRule>
  </conditionalFormatting>
  <conditionalFormatting sqref="S3305">
    <cfRule type="cellIs" dxfId="21580" priority="25565" operator="equal">
      <formula>"KEIN LIEFERUMFANG"</formula>
    </cfRule>
    <cfRule type="cellIs" dxfId="21579" priority="25566" stopIfTrue="1" operator="equal">
      <formula>"KEIN SERIENEINSATZ"</formula>
    </cfRule>
    <cfRule type="cellIs" dxfId="21578" priority="25567" stopIfTrue="1" operator="equal">
      <formula>"NICHT AKTUELL"</formula>
    </cfRule>
    <cfRule type="cellIs" dxfId="21577" priority="25568" stopIfTrue="1" operator="equal">
      <formula>"NOCH NICHT AKTUELL"</formula>
    </cfRule>
    <cfRule type="cellIs" dxfId="21576" priority="25569" stopIfTrue="1" operator="equal">
      <formula>"AKTUELL"</formula>
    </cfRule>
  </conditionalFormatting>
  <conditionalFormatting sqref="S3312">
    <cfRule type="cellIs" dxfId="21575" priority="25562" operator="equal">
      <formula>"AKTUELL"</formula>
    </cfRule>
    <cfRule type="cellIs" dxfId="21574" priority="25563" operator="equal">
      <formula>"NICHT AKTUELL"</formula>
    </cfRule>
    <cfRule type="cellIs" dxfId="21573" priority="25564" operator="equal">
      <formula>"NOCH NICHT AKTUELL"</formula>
    </cfRule>
  </conditionalFormatting>
  <conditionalFormatting sqref="S3312">
    <cfRule type="cellIs" dxfId="21572" priority="25557" operator="equal">
      <formula>"KEIN LIEFERUMFANG"</formula>
    </cfRule>
    <cfRule type="cellIs" dxfId="21571" priority="25558" stopIfTrue="1" operator="equal">
      <formula>"KEIN SERIENEINSATZ"</formula>
    </cfRule>
    <cfRule type="cellIs" dxfId="21570" priority="25559" stopIfTrue="1" operator="equal">
      <formula>"NICHT AKTUELL"</formula>
    </cfRule>
    <cfRule type="cellIs" dxfId="21569" priority="25560" stopIfTrue="1" operator="equal">
      <formula>"NOCH NICHT AKTUELL"</formula>
    </cfRule>
    <cfRule type="cellIs" dxfId="21568" priority="25561" stopIfTrue="1" operator="equal">
      <formula>"AKTUELL"</formula>
    </cfRule>
  </conditionalFormatting>
  <conditionalFormatting sqref="S3306:S3309">
    <cfRule type="cellIs" dxfId="21567" priority="25554" operator="equal">
      <formula>"AKTUELL"</formula>
    </cfRule>
    <cfRule type="cellIs" dxfId="21566" priority="25555" operator="equal">
      <formula>"NICHT AKTUELL"</formula>
    </cfRule>
    <cfRule type="cellIs" dxfId="21565" priority="25556" operator="equal">
      <formula>"NOCH NICHT AKTUELL"</formula>
    </cfRule>
  </conditionalFormatting>
  <conditionalFormatting sqref="S3306:S3309">
    <cfRule type="cellIs" dxfId="21564" priority="25549" operator="equal">
      <formula>"KEIN LIEFERUMFANG"</formula>
    </cfRule>
    <cfRule type="cellIs" dxfId="21563" priority="25550" stopIfTrue="1" operator="equal">
      <formula>"KEIN SERIENEINSATZ"</formula>
    </cfRule>
    <cfRule type="cellIs" dxfId="21562" priority="25551" stopIfTrue="1" operator="equal">
      <formula>"NICHT AKTUELL"</formula>
    </cfRule>
    <cfRule type="cellIs" dxfId="21561" priority="25552" stopIfTrue="1" operator="equal">
      <formula>"NOCH NICHT AKTUELL"</formula>
    </cfRule>
    <cfRule type="cellIs" dxfId="21560" priority="25553" stopIfTrue="1" operator="equal">
      <formula>"AKTUELL"</formula>
    </cfRule>
  </conditionalFormatting>
  <conditionalFormatting sqref="S3310">
    <cfRule type="cellIs" dxfId="21559" priority="25546" operator="equal">
      <formula>"AKTUELL"</formula>
    </cfRule>
    <cfRule type="cellIs" dxfId="21558" priority="25547" operator="equal">
      <formula>"NICHT AKTUELL"</formula>
    </cfRule>
    <cfRule type="cellIs" dxfId="21557" priority="25548" operator="equal">
      <formula>"NOCH NICHT AKTUELL"</formula>
    </cfRule>
  </conditionalFormatting>
  <conditionalFormatting sqref="S3310">
    <cfRule type="cellIs" dxfId="21556" priority="25541" operator="equal">
      <formula>"KEIN LIEFERUMFANG"</formula>
    </cfRule>
    <cfRule type="cellIs" dxfId="21555" priority="25542" stopIfTrue="1" operator="equal">
      <formula>"KEIN SERIENEINSATZ"</formula>
    </cfRule>
    <cfRule type="cellIs" dxfId="21554" priority="25543" stopIfTrue="1" operator="equal">
      <formula>"NICHT AKTUELL"</formula>
    </cfRule>
    <cfRule type="cellIs" dxfId="21553" priority="25544" stopIfTrue="1" operator="equal">
      <formula>"NOCH NICHT AKTUELL"</formula>
    </cfRule>
    <cfRule type="cellIs" dxfId="21552" priority="25545" stopIfTrue="1" operator="equal">
      <formula>"AKTUELL"</formula>
    </cfRule>
  </conditionalFormatting>
  <conditionalFormatting sqref="S3603:S3605">
    <cfRule type="cellIs" dxfId="21551" priority="25514" operator="equal">
      <formula>"AKTUELL"</formula>
    </cfRule>
    <cfRule type="cellIs" dxfId="21550" priority="25515" operator="equal">
      <formula>"NICHT AKTUELL"</formula>
    </cfRule>
    <cfRule type="cellIs" dxfId="21549" priority="25516" operator="equal">
      <formula>"NOCH NICHT AKTUELL"</formula>
    </cfRule>
  </conditionalFormatting>
  <conditionalFormatting sqref="S3603:S3605">
    <cfRule type="cellIs" dxfId="21548" priority="25509" operator="equal">
      <formula>"KEIN LIEFERUMFANG"</formula>
    </cfRule>
    <cfRule type="cellIs" dxfId="21547" priority="25510" stopIfTrue="1" operator="equal">
      <formula>"KEIN SERIENEINSATZ"</formula>
    </cfRule>
    <cfRule type="cellIs" dxfId="21546" priority="25511" stopIfTrue="1" operator="equal">
      <formula>"NICHT AKTUELL"</formula>
    </cfRule>
    <cfRule type="cellIs" dxfId="21545" priority="25512" stopIfTrue="1" operator="equal">
      <formula>"NOCH NICHT AKTUELL"</formula>
    </cfRule>
    <cfRule type="cellIs" dxfId="21544" priority="25513" stopIfTrue="1" operator="equal">
      <formula>"AKTUELL"</formula>
    </cfRule>
  </conditionalFormatting>
  <conditionalFormatting sqref="S3311">
    <cfRule type="cellIs" dxfId="21543" priority="25533" operator="equal">
      <formula>"KEIN LIEFERUMFANG"</formula>
    </cfRule>
    <cfRule type="cellIs" dxfId="21542" priority="25534" stopIfTrue="1" operator="equal">
      <formula>"KEIN SERIENEINSATZ"</formula>
    </cfRule>
    <cfRule type="cellIs" dxfId="21541" priority="25535" stopIfTrue="1" operator="equal">
      <formula>"NICHT AKTUELL"</formula>
    </cfRule>
    <cfRule type="cellIs" dxfId="21540" priority="25536" stopIfTrue="1" operator="equal">
      <formula>"NOCH NICHT AKTUELL"</formula>
    </cfRule>
    <cfRule type="cellIs" dxfId="21539" priority="25537" stopIfTrue="1" operator="equal">
      <formula>"AKTUELL"</formula>
    </cfRule>
  </conditionalFormatting>
  <conditionalFormatting sqref="S3529:S3530">
    <cfRule type="cellIs" dxfId="21538" priority="25525" operator="equal">
      <formula>"KEIN LIEFERUMFANG"</formula>
    </cfRule>
    <cfRule type="cellIs" dxfId="21537" priority="25526" stopIfTrue="1" operator="equal">
      <formula>"KEIN SERIENEINSATZ"</formula>
    </cfRule>
    <cfRule type="cellIs" dxfId="21536" priority="25527" stopIfTrue="1" operator="equal">
      <formula>"NICHT AKTUELL"</formula>
    </cfRule>
    <cfRule type="cellIs" dxfId="21535" priority="25528" stopIfTrue="1" operator="equal">
      <formula>"NOCH NICHT AKTUELL"</formula>
    </cfRule>
    <cfRule type="cellIs" dxfId="21534" priority="25529" stopIfTrue="1" operator="equal">
      <formula>"AKTUELL"</formula>
    </cfRule>
  </conditionalFormatting>
  <conditionalFormatting sqref="S3550:S3551">
    <cfRule type="cellIs" dxfId="21533" priority="25517" operator="equal">
      <formula>"KEIN LIEFERUMFANG"</formula>
    </cfRule>
    <cfRule type="cellIs" dxfId="21532" priority="25518" stopIfTrue="1" operator="equal">
      <formula>"KEIN SERIENEINSATZ"</formula>
    </cfRule>
    <cfRule type="cellIs" dxfId="21531" priority="25519" stopIfTrue="1" operator="equal">
      <formula>"NICHT AKTUELL"</formula>
    </cfRule>
    <cfRule type="cellIs" dxfId="21530" priority="25520" stopIfTrue="1" operator="equal">
      <formula>"NOCH NICHT AKTUELL"</formula>
    </cfRule>
    <cfRule type="cellIs" dxfId="21529" priority="25521" stopIfTrue="1" operator="equal">
      <formula>"AKTUELL"</formula>
    </cfRule>
  </conditionalFormatting>
  <conditionalFormatting sqref="S3311">
    <cfRule type="cellIs" dxfId="21528" priority="25538" operator="equal">
      <formula>"AKTUELL"</formula>
    </cfRule>
    <cfRule type="cellIs" dxfId="21527" priority="25539" operator="equal">
      <formula>"NICHT AKTUELL"</formula>
    </cfRule>
    <cfRule type="cellIs" dxfId="21526" priority="25540" operator="equal">
      <formula>"NOCH NICHT AKTUELL"</formula>
    </cfRule>
  </conditionalFormatting>
  <conditionalFormatting sqref="S3634:S3635">
    <cfRule type="cellIs" dxfId="21525" priority="25501" operator="equal">
      <formula>"KEIN LIEFERUMFANG"</formula>
    </cfRule>
    <cfRule type="cellIs" dxfId="21524" priority="25502" stopIfTrue="1" operator="equal">
      <formula>"KEIN SERIENEINSATZ"</formula>
    </cfRule>
    <cfRule type="cellIs" dxfId="21523" priority="25503" stopIfTrue="1" operator="equal">
      <formula>"NICHT AKTUELL"</formula>
    </cfRule>
    <cfRule type="cellIs" dxfId="21522" priority="25504" stopIfTrue="1" operator="equal">
      <formula>"NOCH NICHT AKTUELL"</formula>
    </cfRule>
    <cfRule type="cellIs" dxfId="21521" priority="25505" stopIfTrue="1" operator="equal">
      <formula>"AKTUELL"</formula>
    </cfRule>
  </conditionalFormatting>
  <conditionalFormatting sqref="S3634:S3635">
    <cfRule type="cellIs" dxfId="21520" priority="25506" operator="equal">
      <formula>"AKTUELL"</formula>
    </cfRule>
    <cfRule type="cellIs" dxfId="21519" priority="25507" operator="equal">
      <formula>"NICHT AKTUELL"</formula>
    </cfRule>
    <cfRule type="cellIs" dxfId="21518" priority="25508" operator="equal">
      <formula>"NOCH NICHT AKTUELL"</formula>
    </cfRule>
  </conditionalFormatting>
  <conditionalFormatting sqref="S4235:S4241">
    <cfRule type="cellIs" dxfId="21517" priority="25437" operator="equal">
      <formula>"KEIN LIEFERUMFANG"</formula>
    </cfRule>
    <cfRule type="cellIs" dxfId="21516" priority="25438" stopIfTrue="1" operator="equal">
      <formula>"KEIN SERIENEINSATZ"</formula>
    </cfRule>
    <cfRule type="cellIs" dxfId="21515" priority="25439" stopIfTrue="1" operator="equal">
      <formula>"NICHT AKTUELL"</formula>
    </cfRule>
    <cfRule type="cellIs" dxfId="21514" priority="25440" stopIfTrue="1" operator="equal">
      <formula>"NOCH NICHT AKTUELL"</formula>
    </cfRule>
    <cfRule type="cellIs" dxfId="21513" priority="25441" stopIfTrue="1" operator="equal">
      <formula>"AKTUELL"</formula>
    </cfRule>
  </conditionalFormatting>
  <conditionalFormatting sqref="S3529:S3530">
    <cfRule type="cellIs" dxfId="21512" priority="25530" operator="equal">
      <formula>"AKTUELL"</formula>
    </cfRule>
    <cfRule type="cellIs" dxfId="21511" priority="25531" operator="equal">
      <formula>"NICHT AKTUELL"</formula>
    </cfRule>
    <cfRule type="cellIs" dxfId="21510" priority="25532" operator="equal">
      <formula>"NOCH NICHT AKTUELL"</formula>
    </cfRule>
  </conditionalFormatting>
  <conditionalFormatting sqref="S3666:S3669">
    <cfRule type="cellIs" dxfId="21509" priority="25493" operator="equal">
      <formula>"KEIN LIEFERUMFANG"</formula>
    </cfRule>
    <cfRule type="cellIs" dxfId="21508" priority="25494" stopIfTrue="1" operator="equal">
      <formula>"KEIN SERIENEINSATZ"</formula>
    </cfRule>
    <cfRule type="cellIs" dxfId="21507" priority="25495" stopIfTrue="1" operator="equal">
      <formula>"NICHT AKTUELL"</formula>
    </cfRule>
    <cfRule type="cellIs" dxfId="21506" priority="25496" stopIfTrue="1" operator="equal">
      <formula>"NOCH NICHT AKTUELL"</formula>
    </cfRule>
    <cfRule type="cellIs" dxfId="21505" priority="25497" stopIfTrue="1" operator="equal">
      <formula>"AKTUELL"</formula>
    </cfRule>
  </conditionalFormatting>
  <conditionalFormatting sqref="S4235:S4241">
    <cfRule type="cellIs" dxfId="21504" priority="25442" operator="equal">
      <formula>"AKTUELL"</formula>
    </cfRule>
    <cfRule type="cellIs" dxfId="21503" priority="25443" operator="equal">
      <formula>"NICHT AKTUELL"</formula>
    </cfRule>
    <cfRule type="cellIs" dxfId="21502" priority="25444" operator="equal">
      <formula>"NOCH NICHT AKTUELL"</formula>
    </cfRule>
  </conditionalFormatting>
  <conditionalFormatting sqref="S3886">
    <cfRule type="cellIs" dxfId="21501" priority="25469" operator="equal">
      <formula>"KEIN LIEFERUMFANG"</formula>
    </cfRule>
    <cfRule type="cellIs" dxfId="21500" priority="25470" stopIfTrue="1" operator="equal">
      <formula>"KEIN SERIENEINSATZ"</formula>
    </cfRule>
    <cfRule type="cellIs" dxfId="21499" priority="25471" stopIfTrue="1" operator="equal">
      <formula>"NICHT AKTUELL"</formula>
    </cfRule>
    <cfRule type="cellIs" dxfId="21498" priority="25472" stopIfTrue="1" operator="equal">
      <formula>"NOCH NICHT AKTUELL"</formula>
    </cfRule>
    <cfRule type="cellIs" dxfId="21497" priority="25473" stopIfTrue="1" operator="equal">
      <formula>"AKTUELL"</formula>
    </cfRule>
  </conditionalFormatting>
  <conditionalFormatting sqref="S3550:S3551">
    <cfRule type="cellIs" dxfId="21496" priority="25522" operator="equal">
      <formula>"AKTUELL"</formula>
    </cfRule>
    <cfRule type="cellIs" dxfId="21495" priority="25523" operator="equal">
      <formula>"NICHT AKTUELL"</formula>
    </cfRule>
    <cfRule type="cellIs" dxfId="21494" priority="25524" operator="equal">
      <formula>"NOCH NICHT AKTUELL"</formula>
    </cfRule>
  </conditionalFormatting>
  <conditionalFormatting sqref="S3706:S3709">
    <cfRule type="cellIs" dxfId="21493" priority="25485" operator="equal">
      <formula>"KEIN LIEFERUMFANG"</formula>
    </cfRule>
    <cfRule type="cellIs" dxfId="21492" priority="25486" stopIfTrue="1" operator="equal">
      <formula>"KEIN SERIENEINSATZ"</formula>
    </cfRule>
    <cfRule type="cellIs" dxfId="21491" priority="25487" stopIfTrue="1" operator="equal">
      <formula>"NICHT AKTUELL"</formula>
    </cfRule>
    <cfRule type="cellIs" dxfId="21490" priority="25488" stopIfTrue="1" operator="equal">
      <formula>"NOCH NICHT AKTUELL"</formula>
    </cfRule>
    <cfRule type="cellIs" dxfId="21489" priority="25489" stopIfTrue="1" operator="equal">
      <formula>"AKTUELL"</formula>
    </cfRule>
  </conditionalFormatting>
  <conditionalFormatting sqref="S3666:S3669">
    <cfRule type="cellIs" dxfId="21488" priority="25498" operator="equal">
      <formula>"AKTUELL"</formula>
    </cfRule>
    <cfRule type="cellIs" dxfId="21487" priority="25499" operator="equal">
      <formula>"NICHT AKTUELL"</formula>
    </cfRule>
    <cfRule type="cellIs" dxfId="21486" priority="25500" operator="equal">
      <formula>"NOCH NICHT AKTUELL"</formula>
    </cfRule>
  </conditionalFormatting>
  <conditionalFormatting sqref="S4184">
    <cfRule type="cellIs" dxfId="21485" priority="25445" operator="equal">
      <formula>"KEIN LIEFERUMFANG"</formula>
    </cfRule>
    <cfRule type="cellIs" dxfId="21484" priority="25446" stopIfTrue="1" operator="equal">
      <formula>"KEIN SERIENEINSATZ"</formula>
    </cfRule>
    <cfRule type="cellIs" dxfId="21483" priority="25447" stopIfTrue="1" operator="equal">
      <formula>"NICHT AKTUELL"</formula>
    </cfRule>
    <cfRule type="cellIs" dxfId="21482" priority="25448" stopIfTrue="1" operator="equal">
      <formula>"NOCH NICHT AKTUELL"</formula>
    </cfRule>
    <cfRule type="cellIs" dxfId="21481" priority="25449" stopIfTrue="1" operator="equal">
      <formula>"AKTUELL"</formula>
    </cfRule>
  </conditionalFormatting>
  <conditionalFormatting sqref="S3886">
    <cfRule type="cellIs" dxfId="21480" priority="25474" operator="equal">
      <formula>"AKTUELL"</formula>
    </cfRule>
    <cfRule type="cellIs" dxfId="21479" priority="25475" operator="equal">
      <formula>"NICHT AKTUELL"</formula>
    </cfRule>
    <cfRule type="cellIs" dxfId="21478" priority="25476" operator="equal">
      <formula>"NOCH NICHT AKTUELL"</formula>
    </cfRule>
  </conditionalFormatting>
  <conditionalFormatting sqref="S3829:S3838">
    <cfRule type="cellIs" dxfId="21477" priority="25477" operator="equal">
      <formula>"KEIN LIEFERUMFANG"</formula>
    </cfRule>
    <cfRule type="cellIs" dxfId="21476" priority="25478" stopIfTrue="1" operator="equal">
      <formula>"KEIN SERIENEINSATZ"</formula>
    </cfRule>
    <cfRule type="cellIs" dxfId="21475" priority="25479" stopIfTrue="1" operator="equal">
      <formula>"NICHT AKTUELL"</formula>
    </cfRule>
    <cfRule type="cellIs" dxfId="21474" priority="25480" stopIfTrue="1" operator="equal">
      <formula>"NOCH NICHT AKTUELL"</formula>
    </cfRule>
    <cfRule type="cellIs" dxfId="21473" priority="25481" stopIfTrue="1" operator="equal">
      <formula>"AKTUELL"</formula>
    </cfRule>
  </conditionalFormatting>
  <conditionalFormatting sqref="S3706:S3709">
    <cfRule type="cellIs" dxfId="21472" priority="25490" operator="equal">
      <formula>"AKTUELL"</formula>
    </cfRule>
    <cfRule type="cellIs" dxfId="21471" priority="25491" operator="equal">
      <formula>"NICHT AKTUELL"</formula>
    </cfRule>
    <cfRule type="cellIs" dxfId="21470" priority="25492" operator="equal">
      <formula>"NOCH NICHT AKTUELL"</formula>
    </cfRule>
  </conditionalFormatting>
  <conditionalFormatting sqref="S3941:S3949">
    <cfRule type="cellIs" dxfId="21469" priority="25461" operator="equal">
      <formula>"KEIN LIEFERUMFANG"</formula>
    </cfRule>
    <cfRule type="cellIs" dxfId="21468" priority="25462" stopIfTrue="1" operator="equal">
      <formula>"KEIN SERIENEINSATZ"</formula>
    </cfRule>
    <cfRule type="cellIs" dxfId="21467" priority="25463" stopIfTrue="1" operator="equal">
      <formula>"NICHT AKTUELL"</formula>
    </cfRule>
    <cfRule type="cellIs" dxfId="21466" priority="25464" stopIfTrue="1" operator="equal">
      <formula>"NOCH NICHT AKTUELL"</formula>
    </cfRule>
    <cfRule type="cellIs" dxfId="21465" priority="25465" stopIfTrue="1" operator="equal">
      <formula>"AKTUELL"</formula>
    </cfRule>
  </conditionalFormatting>
  <conditionalFormatting sqref="S4184">
    <cfRule type="cellIs" dxfId="21464" priority="25450" operator="equal">
      <formula>"AKTUELL"</formula>
    </cfRule>
    <cfRule type="cellIs" dxfId="21463" priority="25451" operator="equal">
      <formula>"NICHT AKTUELL"</formula>
    </cfRule>
    <cfRule type="cellIs" dxfId="21462" priority="25452" operator="equal">
      <formula>"NOCH NICHT AKTUELL"</formula>
    </cfRule>
  </conditionalFormatting>
  <conditionalFormatting sqref="S4293">
    <cfRule type="cellIs" dxfId="21461" priority="25429" operator="equal">
      <formula>"KEIN LIEFERUMFANG"</formula>
    </cfRule>
    <cfRule type="cellIs" dxfId="21460" priority="25430" stopIfTrue="1" operator="equal">
      <formula>"KEIN SERIENEINSATZ"</formula>
    </cfRule>
    <cfRule type="cellIs" dxfId="21459" priority="25431" stopIfTrue="1" operator="equal">
      <formula>"NICHT AKTUELL"</formula>
    </cfRule>
    <cfRule type="cellIs" dxfId="21458" priority="25432" stopIfTrue="1" operator="equal">
      <formula>"NOCH NICHT AKTUELL"</formula>
    </cfRule>
    <cfRule type="cellIs" dxfId="21457" priority="25433" stopIfTrue="1" operator="equal">
      <formula>"AKTUELL"</formula>
    </cfRule>
  </conditionalFormatting>
  <conditionalFormatting sqref="S3829:S3838">
    <cfRule type="cellIs" dxfId="21456" priority="25482" operator="equal">
      <formula>"AKTUELL"</formula>
    </cfRule>
    <cfRule type="cellIs" dxfId="21455" priority="25483" operator="equal">
      <formula>"NICHT AKTUELL"</formula>
    </cfRule>
    <cfRule type="cellIs" dxfId="21454" priority="25484" operator="equal">
      <formula>"NOCH NICHT AKTUELL"</formula>
    </cfRule>
  </conditionalFormatting>
  <conditionalFormatting sqref="S4091:S4104">
    <cfRule type="cellIs" dxfId="21453" priority="25453" operator="equal">
      <formula>"KEIN LIEFERUMFANG"</formula>
    </cfRule>
    <cfRule type="cellIs" dxfId="21452" priority="25454" stopIfTrue="1" operator="equal">
      <formula>"KEIN SERIENEINSATZ"</formula>
    </cfRule>
    <cfRule type="cellIs" dxfId="21451" priority="25455" stopIfTrue="1" operator="equal">
      <formula>"NICHT AKTUELL"</formula>
    </cfRule>
    <cfRule type="cellIs" dxfId="21450" priority="25456" stopIfTrue="1" operator="equal">
      <formula>"NOCH NICHT AKTUELL"</formula>
    </cfRule>
    <cfRule type="cellIs" dxfId="21449" priority="25457" stopIfTrue="1" operator="equal">
      <formula>"AKTUELL"</formula>
    </cfRule>
  </conditionalFormatting>
  <conditionalFormatting sqref="S3941:S3949">
    <cfRule type="cellIs" dxfId="21448" priority="25466" operator="equal">
      <formula>"AKTUELL"</formula>
    </cfRule>
    <cfRule type="cellIs" dxfId="21447" priority="25467" operator="equal">
      <formula>"NICHT AKTUELL"</formula>
    </cfRule>
    <cfRule type="cellIs" dxfId="21446" priority="25468" operator="equal">
      <formula>"NOCH NICHT AKTUELL"</formula>
    </cfRule>
  </conditionalFormatting>
  <conditionalFormatting sqref="S5043:S5057">
    <cfRule type="cellIs" dxfId="21445" priority="25309" operator="equal">
      <formula>"KEIN LIEFERUMFANG"</formula>
    </cfRule>
    <cfRule type="cellIs" dxfId="21444" priority="25310" stopIfTrue="1" operator="equal">
      <formula>"KEIN SERIENEINSATZ"</formula>
    </cfRule>
    <cfRule type="cellIs" dxfId="21443" priority="25311" stopIfTrue="1" operator="equal">
      <formula>"NICHT AKTUELL"</formula>
    </cfRule>
    <cfRule type="cellIs" dxfId="21442" priority="25312" stopIfTrue="1" operator="equal">
      <formula>"NOCH NICHT AKTUELL"</formula>
    </cfRule>
    <cfRule type="cellIs" dxfId="21441" priority="25313" stopIfTrue="1" operator="equal">
      <formula>"AKTUELL"</formula>
    </cfRule>
  </conditionalFormatting>
  <conditionalFormatting sqref="S4293">
    <cfRule type="cellIs" dxfId="21440" priority="25434" operator="equal">
      <formula>"AKTUELL"</formula>
    </cfRule>
    <cfRule type="cellIs" dxfId="21439" priority="25435" operator="equal">
      <formula>"NICHT AKTUELL"</formula>
    </cfRule>
    <cfRule type="cellIs" dxfId="21438" priority="25436" operator="equal">
      <formula>"NOCH NICHT AKTUELL"</formula>
    </cfRule>
  </conditionalFormatting>
  <conditionalFormatting sqref="S4387:S4389">
    <cfRule type="cellIs" dxfId="21437" priority="25421" operator="equal">
      <formula>"KEIN LIEFERUMFANG"</formula>
    </cfRule>
    <cfRule type="cellIs" dxfId="21436" priority="25422" stopIfTrue="1" operator="equal">
      <formula>"KEIN SERIENEINSATZ"</formula>
    </cfRule>
    <cfRule type="cellIs" dxfId="21435" priority="25423" stopIfTrue="1" operator="equal">
      <formula>"NICHT AKTUELL"</formula>
    </cfRule>
    <cfRule type="cellIs" dxfId="21434" priority="25424" stopIfTrue="1" operator="equal">
      <formula>"NOCH NICHT AKTUELL"</formula>
    </cfRule>
    <cfRule type="cellIs" dxfId="21433" priority="25425" stopIfTrue="1" operator="equal">
      <formula>"AKTUELL"</formula>
    </cfRule>
  </conditionalFormatting>
  <conditionalFormatting sqref="S4091:S4104">
    <cfRule type="cellIs" dxfId="21432" priority="25458" operator="equal">
      <formula>"AKTUELL"</formula>
    </cfRule>
    <cfRule type="cellIs" dxfId="21431" priority="25459" operator="equal">
      <formula>"NICHT AKTUELL"</formula>
    </cfRule>
    <cfRule type="cellIs" dxfId="21430" priority="25460" operator="equal">
      <formula>"NOCH NICHT AKTUELL"</formula>
    </cfRule>
  </conditionalFormatting>
  <conditionalFormatting sqref="S4927:S4928">
    <cfRule type="cellIs" dxfId="21429" priority="25317" operator="equal">
      <formula>"KEIN LIEFERUMFANG"</formula>
    </cfRule>
    <cfRule type="cellIs" dxfId="21428" priority="25318" stopIfTrue="1" operator="equal">
      <formula>"KEIN SERIENEINSATZ"</formula>
    </cfRule>
    <cfRule type="cellIs" dxfId="21427" priority="25319" stopIfTrue="1" operator="equal">
      <formula>"NICHT AKTUELL"</formula>
    </cfRule>
    <cfRule type="cellIs" dxfId="21426" priority="25320" stopIfTrue="1" operator="equal">
      <formula>"NOCH NICHT AKTUELL"</formula>
    </cfRule>
    <cfRule type="cellIs" dxfId="21425" priority="25321" stopIfTrue="1" operator="equal">
      <formula>"AKTUELL"</formula>
    </cfRule>
  </conditionalFormatting>
  <conditionalFormatting sqref="S5043:S5057">
    <cfRule type="cellIs" dxfId="21424" priority="25314" operator="equal">
      <formula>"AKTUELL"</formula>
    </cfRule>
    <cfRule type="cellIs" dxfId="21423" priority="25315" operator="equal">
      <formula>"NICHT AKTUELL"</formula>
    </cfRule>
    <cfRule type="cellIs" dxfId="21422" priority="25316" operator="equal">
      <formula>"NOCH NICHT AKTUELL"</formula>
    </cfRule>
  </conditionalFormatting>
  <conditionalFormatting sqref="S4390:S4396">
    <cfRule type="cellIs" dxfId="21421" priority="25413" operator="equal">
      <formula>"KEIN LIEFERUMFANG"</formula>
    </cfRule>
    <cfRule type="cellIs" dxfId="21420" priority="25414" stopIfTrue="1" operator="equal">
      <formula>"KEIN SERIENEINSATZ"</formula>
    </cfRule>
    <cfRule type="cellIs" dxfId="21419" priority="25415" stopIfTrue="1" operator="equal">
      <formula>"NICHT AKTUELL"</formula>
    </cfRule>
    <cfRule type="cellIs" dxfId="21418" priority="25416" stopIfTrue="1" operator="equal">
      <formula>"NOCH NICHT AKTUELL"</formula>
    </cfRule>
    <cfRule type="cellIs" dxfId="21417" priority="25417" stopIfTrue="1" operator="equal">
      <formula>"AKTUELL"</formula>
    </cfRule>
  </conditionalFormatting>
  <conditionalFormatting sqref="S4387:S4389">
    <cfRule type="cellIs" dxfId="21416" priority="25426" operator="equal">
      <formula>"AKTUELL"</formula>
    </cfRule>
    <cfRule type="cellIs" dxfId="21415" priority="25427" operator="equal">
      <formula>"NICHT AKTUELL"</formula>
    </cfRule>
    <cfRule type="cellIs" dxfId="21414" priority="25428" operator="equal">
      <formula>"NOCH NICHT AKTUELL"</formula>
    </cfRule>
  </conditionalFormatting>
  <conditionalFormatting sqref="S4484:S4487">
    <cfRule type="cellIs" dxfId="21413" priority="25405" operator="equal">
      <formula>"KEIN LIEFERUMFANG"</formula>
    </cfRule>
    <cfRule type="cellIs" dxfId="21412" priority="25406" stopIfTrue="1" operator="equal">
      <formula>"KEIN SERIENEINSATZ"</formula>
    </cfRule>
    <cfRule type="cellIs" dxfId="21411" priority="25407" stopIfTrue="1" operator="equal">
      <formula>"NICHT AKTUELL"</formula>
    </cfRule>
    <cfRule type="cellIs" dxfId="21410" priority="25408" stopIfTrue="1" operator="equal">
      <formula>"NOCH NICHT AKTUELL"</formula>
    </cfRule>
    <cfRule type="cellIs" dxfId="21409" priority="25409" stopIfTrue="1" operator="equal">
      <formula>"AKTUELL"</formula>
    </cfRule>
  </conditionalFormatting>
  <conditionalFormatting sqref="S4927:S4928">
    <cfRule type="cellIs" dxfId="21408" priority="25322" operator="equal">
      <formula>"AKTUELL"</formula>
    </cfRule>
    <cfRule type="cellIs" dxfId="21407" priority="25323" operator="equal">
      <formula>"NICHT AKTUELL"</formula>
    </cfRule>
    <cfRule type="cellIs" dxfId="21406" priority="25324" operator="equal">
      <formula>"NOCH NICHT AKTUELL"</formula>
    </cfRule>
  </conditionalFormatting>
  <conditionalFormatting sqref="S5141:S5144">
    <cfRule type="cellIs" dxfId="21405" priority="25301" operator="equal">
      <formula>"KEIN LIEFERUMFANG"</formula>
    </cfRule>
    <cfRule type="cellIs" dxfId="21404" priority="25302" stopIfTrue="1" operator="equal">
      <formula>"KEIN SERIENEINSATZ"</formula>
    </cfRule>
    <cfRule type="cellIs" dxfId="21403" priority="25303" stopIfTrue="1" operator="equal">
      <formula>"NICHT AKTUELL"</formula>
    </cfRule>
    <cfRule type="cellIs" dxfId="21402" priority="25304" stopIfTrue="1" operator="equal">
      <formula>"NOCH NICHT AKTUELL"</formula>
    </cfRule>
    <cfRule type="cellIs" dxfId="21401" priority="25305" stopIfTrue="1" operator="equal">
      <formula>"AKTUELL"</formula>
    </cfRule>
  </conditionalFormatting>
  <conditionalFormatting sqref="S4390:S4396">
    <cfRule type="cellIs" dxfId="21400" priority="25418" operator="equal">
      <formula>"AKTUELL"</formula>
    </cfRule>
    <cfRule type="cellIs" dxfId="21399" priority="25419" operator="equal">
      <formula>"NICHT AKTUELL"</formula>
    </cfRule>
    <cfRule type="cellIs" dxfId="21398" priority="25420" operator="equal">
      <formula>"NOCH NICHT AKTUELL"</formula>
    </cfRule>
  </conditionalFormatting>
  <conditionalFormatting sqref="S4558:S4563">
    <cfRule type="cellIs" dxfId="21397" priority="25389" operator="equal">
      <formula>"KEIN LIEFERUMFANG"</formula>
    </cfRule>
    <cfRule type="cellIs" dxfId="21396" priority="25390" stopIfTrue="1" operator="equal">
      <formula>"KEIN SERIENEINSATZ"</formula>
    </cfRule>
    <cfRule type="cellIs" dxfId="21395" priority="25391" stopIfTrue="1" operator="equal">
      <formula>"NICHT AKTUELL"</formula>
    </cfRule>
    <cfRule type="cellIs" dxfId="21394" priority="25392" stopIfTrue="1" operator="equal">
      <formula>"NOCH NICHT AKTUELL"</formula>
    </cfRule>
    <cfRule type="cellIs" dxfId="21393" priority="25393" stopIfTrue="1" operator="equal">
      <formula>"AKTUELL"</formula>
    </cfRule>
  </conditionalFormatting>
  <conditionalFormatting sqref="S4484:S4487">
    <cfRule type="cellIs" dxfId="21392" priority="25410" operator="equal">
      <formula>"AKTUELL"</formula>
    </cfRule>
    <cfRule type="cellIs" dxfId="21391" priority="25411" operator="equal">
      <formula>"NICHT AKTUELL"</formula>
    </cfRule>
    <cfRule type="cellIs" dxfId="21390" priority="25412" operator="equal">
      <formula>"NOCH NICHT AKTUELL"</formula>
    </cfRule>
  </conditionalFormatting>
  <conditionalFormatting sqref="S4634">
    <cfRule type="cellIs" dxfId="21389" priority="25381" operator="equal">
      <formula>"KEIN LIEFERUMFANG"</formula>
    </cfRule>
    <cfRule type="cellIs" dxfId="21388" priority="25382" stopIfTrue="1" operator="equal">
      <formula>"KEIN SERIENEINSATZ"</formula>
    </cfRule>
    <cfRule type="cellIs" dxfId="21387" priority="25383" stopIfTrue="1" operator="equal">
      <formula>"NICHT AKTUELL"</formula>
    </cfRule>
    <cfRule type="cellIs" dxfId="21386" priority="25384" stopIfTrue="1" operator="equal">
      <formula>"NOCH NICHT AKTUELL"</formula>
    </cfRule>
    <cfRule type="cellIs" dxfId="21385" priority="25385" stopIfTrue="1" operator="equal">
      <formula>"AKTUELL"</formula>
    </cfRule>
  </conditionalFormatting>
  <conditionalFormatting sqref="S5141:S5144">
    <cfRule type="cellIs" dxfId="21384" priority="25306" operator="equal">
      <formula>"AKTUELL"</formula>
    </cfRule>
    <cfRule type="cellIs" dxfId="21383" priority="25307" operator="equal">
      <formula>"NICHT AKTUELL"</formula>
    </cfRule>
    <cfRule type="cellIs" dxfId="21382" priority="25308" operator="equal">
      <formula>"NOCH NICHT AKTUELL"</formula>
    </cfRule>
  </conditionalFormatting>
  <conditionalFormatting sqref="S4770:S4772">
    <cfRule type="cellIs" dxfId="21381" priority="25341" operator="equal">
      <formula>"KEIN LIEFERUMFANG"</formula>
    </cfRule>
    <cfRule type="cellIs" dxfId="21380" priority="25342" stopIfTrue="1" operator="equal">
      <formula>"KEIN SERIENEINSATZ"</formula>
    </cfRule>
    <cfRule type="cellIs" dxfId="21379" priority="25343" stopIfTrue="1" operator="equal">
      <formula>"NICHT AKTUELL"</formula>
    </cfRule>
    <cfRule type="cellIs" dxfId="21378" priority="25344" stopIfTrue="1" operator="equal">
      <formula>"NOCH NICHT AKTUELL"</formula>
    </cfRule>
    <cfRule type="cellIs" dxfId="21377" priority="25345" stopIfTrue="1" operator="equal">
      <formula>"AKTUELL"</formula>
    </cfRule>
  </conditionalFormatting>
  <conditionalFormatting sqref="S4558:S4563">
    <cfRule type="cellIs" dxfId="21376" priority="25394" operator="equal">
      <formula>"AKTUELL"</formula>
    </cfRule>
    <cfRule type="cellIs" dxfId="21375" priority="25395" operator="equal">
      <formula>"NICHT AKTUELL"</formula>
    </cfRule>
    <cfRule type="cellIs" dxfId="21374" priority="25396" operator="equal">
      <formula>"NOCH NICHT AKTUELL"</formula>
    </cfRule>
  </conditionalFormatting>
  <conditionalFormatting sqref="S4634">
    <cfRule type="cellIs" dxfId="21373" priority="25386" operator="equal">
      <formula>"AKTUELL"</formula>
    </cfRule>
    <cfRule type="cellIs" dxfId="21372" priority="25387" operator="equal">
      <formula>"NICHT AKTUELL"</formula>
    </cfRule>
    <cfRule type="cellIs" dxfId="21371" priority="25388" operator="equal">
      <formula>"NOCH NICHT AKTUELL"</formula>
    </cfRule>
  </conditionalFormatting>
  <conditionalFormatting sqref="S5285 S5287 S5289">
    <cfRule type="cellIs" dxfId="21370" priority="25293" operator="equal">
      <formula>"KEIN LIEFERUMFANG"</formula>
    </cfRule>
    <cfRule type="cellIs" dxfId="21369" priority="25294" stopIfTrue="1" operator="equal">
      <formula>"KEIN SERIENEINSATZ"</formula>
    </cfRule>
    <cfRule type="cellIs" dxfId="21368" priority="25295" stopIfTrue="1" operator="equal">
      <formula>"NICHT AKTUELL"</formula>
    </cfRule>
    <cfRule type="cellIs" dxfId="21367" priority="25296" stopIfTrue="1" operator="equal">
      <formula>"NOCH NICHT AKTUELL"</formula>
    </cfRule>
    <cfRule type="cellIs" dxfId="21366" priority="25297" stopIfTrue="1" operator="equal">
      <formula>"AKTUELL"</formula>
    </cfRule>
  </conditionalFormatting>
  <conditionalFormatting sqref="S4755:S4762">
    <cfRule type="cellIs" dxfId="21365" priority="25378" operator="equal">
      <formula>"AKTUELL"</formula>
    </cfRule>
    <cfRule type="cellIs" dxfId="21364" priority="25379" operator="equal">
      <formula>"NICHT AKTUELL"</formula>
    </cfRule>
    <cfRule type="cellIs" dxfId="21363" priority="25380" operator="equal">
      <formula>"NOCH NICHT AKTUELL"</formula>
    </cfRule>
  </conditionalFormatting>
  <conditionalFormatting sqref="S4755:S4762">
    <cfRule type="cellIs" dxfId="21362" priority="25373" operator="equal">
      <formula>"KEIN LIEFERUMFANG"</formula>
    </cfRule>
    <cfRule type="cellIs" dxfId="21361" priority="25374" stopIfTrue="1" operator="equal">
      <formula>"KEIN SERIENEINSATZ"</formula>
    </cfRule>
    <cfRule type="cellIs" dxfId="21360" priority="25375" stopIfTrue="1" operator="equal">
      <formula>"NICHT AKTUELL"</formula>
    </cfRule>
    <cfRule type="cellIs" dxfId="21359" priority="25376" stopIfTrue="1" operator="equal">
      <formula>"NOCH NICHT AKTUELL"</formula>
    </cfRule>
    <cfRule type="cellIs" dxfId="21358" priority="25377" stopIfTrue="1" operator="equal">
      <formula>"AKTUELL"</formula>
    </cfRule>
  </conditionalFormatting>
  <conditionalFormatting sqref="S4764:S4765">
    <cfRule type="cellIs" dxfId="21357" priority="25370" operator="equal">
      <formula>"AKTUELL"</formula>
    </cfRule>
    <cfRule type="cellIs" dxfId="21356" priority="25371" operator="equal">
      <formula>"NICHT AKTUELL"</formula>
    </cfRule>
    <cfRule type="cellIs" dxfId="21355" priority="25372" operator="equal">
      <formula>"NOCH NICHT AKTUELL"</formula>
    </cfRule>
  </conditionalFormatting>
  <conditionalFormatting sqref="S4764:S4765">
    <cfRule type="cellIs" dxfId="21354" priority="25365" operator="equal">
      <formula>"KEIN LIEFERUMFANG"</formula>
    </cfRule>
    <cfRule type="cellIs" dxfId="21353" priority="25366" stopIfTrue="1" operator="equal">
      <formula>"KEIN SERIENEINSATZ"</formula>
    </cfRule>
    <cfRule type="cellIs" dxfId="21352" priority="25367" stopIfTrue="1" operator="equal">
      <formula>"NICHT AKTUELL"</formula>
    </cfRule>
    <cfRule type="cellIs" dxfId="21351" priority="25368" stopIfTrue="1" operator="equal">
      <formula>"NOCH NICHT AKTUELL"</formula>
    </cfRule>
    <cfRule type="cellIs" dxfId="21350" priority="25369" stopIfTrue="1" operator="equal">
      <formula>"AKTUELL"</formula>
    </cfRule>
  </conditionalFormatting>
  <conditionalFormatting sqref="S4763">
    <cfRule type="cellIs" dxfId="21349" priority="25362" operator="equal">
      <formula>"AKTUELL"</formula>
    </cfRule>
    <cfRule type="cellIs" dxfId="21348" priority="25363" operator="equal">
      <formula>"NICHT AKTUELL"</formula>
    </cfRule>
    <cfRule type="cellIs" dxfId="21347" priority="25364" operator="equal">
      <formula>"NOCH NICHT AKTUELL"</formula>
    </cfRule>
  </conditionalFormatting>
  <conditionalFormatting sqref="S4763">
    <cfRule type="cellIs" dxfId="21346" priority="25357" operator="equal">
      <formula>"KEIN LIEFERUMFANG"</formula>
    </cfRule>
    <cfRule type="cellIs" dxfId="21345" priority="25358" stopIfTrue="1" operator="equal">
      <formula>"KEIN SERIENEINSATZ"</formula>
    </cfRule>
    <cfRule type="cellIs" dxfId="21344" priority="25359" stopIfTrue="1" operator="equal">
      <formula>"NICHT AKTUELL"</formula>
    </cfRule>
    <cfRule type="cellIs" dxfId="21343" priority="25360" stopIfTrue="1" operator="equal">
      <formula>"NOCH NICHT AKTUELL"</formula>
    </cfRule>
    <cfRule type="cellIs" dxfId="21342" priority="25361" stopIfTrue="1" operator="equal">
      <formula>"AKTUELL"</formula>
    </cfRule>
  </conditionalFormatting>
  <conditionalFormatting sqref="S4766:S4769">
    <cfRule type="cellIs" dxfId="21341" priority="25354" operator="equal">
      <formula>"AKTUELL"</formula>
    </cfRule>
    <cfRule type="cellIs" dxfId="21340" priority="25355" operator="equal">
      <formula>"NICHT AKTUELL"</formula>
    </cfRule>
    <cfRule type="cellIs" dxfId="21339" priority="25356" operator="equal">
      <formula>"NOCH NICHT AKTUELL"</formula>
    </cfRule>
  </conditionalFormatting>
  <conditionalFormatting sqref="S4766:S4769">
    <cfRule type="cellIs" dxfId="21338" priority="25349" operator="equal">
      <formula>"KEIN LIEFERUMFANG"</formula>
    </cfRule>
    <cfRule type="cellIs" dxfId="21337" priority="25350" stopIfTrue="1" operator="equal">
      <formula>"KEIN SERIENEINSATZ"</formula>
    </cfRule>
    <cfRule type="cellIs" dxfId="21336" priority="25351" stopIfTrue="1" operator="equal">
      <formula>"NICHT AKTUELL"</formula>
    </cfRule>
    <cfRule type="cellIs" dxfId="21335" priority="25352" stopIfTrue="1" operator="equal">
      <formula>"NOCH NICHT AKTUELL"</formula>
    </cfRule>
    <cfRule type="cellIs" dxfId="21334" priority="25353" stopIfTrue="1" operator="equal">
      <formula>"AKTUELL"</formula>
    </cfRule>
  </conditionalFormatting>
  <conditionalFormatting sqref="S4770:S4772">
    <cfRule type="cellIs" dxfId="21333" priority="25346" operator="equal">
      <formula>"AKTUELL"</formula>
    </cfRule>
    <cfRule type="cellIs" dxfId="21332" priority="25347" operator="equal">
      <formula>"NICHT AKTUELL"</formula>
    </cfRule>
    <cfRule type="cellIs" dxfId="21331" priority="25348" operator="equal">
      <formula>"NOCH NICHT AKTUELL"</formula>
    </cfRule>
  </conditionalFormatting>
  <conditionalFormatting sqref="S4921:S4923">
    <cfRule type="cellIs" dxfId="21330" priority="25338" operator="equal">
      <formula>"AKTUELL"</formula>
    </cfRule>
    <cfRule type="cellIs" dxfId="21329" priority="25339" operator="equal">
      <formula>"NICHT AKTUELL"</formula>
    </cfRule>
    <cfRule type="cellIs" dxfId="21328" priority="25340" operator="equal">
      <formula>"NOCH NICHT AKTUELL"</formula>
    </cfRule>
  </conditionalFormatting>
  <conditionalFormatting sqref="S4921:S4923">
    <cfRule type="cellIs" dxfId="21327" priority="25333" operator="equal">
      <formula>"KEIN LIEFERUMFANG"</formula>
    </cfRule>
    <cfRule type="cellIs" dxfId="21326" priority="25334" stopIfTrue="1" operator="equal">
      <formula>"KEIN SERIENEINSATZ"</formula>
    </cfRule>
    <cfRule type="cellIs" dxfId="21325" priority="25335" stopIfTrue="1" operator="equal">
      <formula>"NICHT AKTUELL"</formula>
    </cfRule>
    <cfRule type="cellIs" dxfId="21324" priority="25336" stopIfTrue="1" operator="equal">
      <formula>"NOCH NICHT AKTUELL"</formula>
    </cfRule>
    <cfRule type="cellIs" dxfId="21323" priority="25337" stopIfTrue="1" operator="equal">
      <formula>"AKTUELL"</formula>
    </cfRule>
  </conditionalFormatting>
  <conditionalFormatting sqref="S4924:S4926">
    <cfRule type="cellIs" dxfId="21322" priority="25330" operator="equal">
      <formula>"AKTUELL"</formula>
    </cfRule>
    <cfRule type="cellIs" dxfId="21321" priority="25331" operator="equal">
      <formula>"NICHT AKTUELL"</formula>
    </cfRule>
    <cfRule type="cellIs" dxfId="21320" priority="25332" operator="equal">
      <formula>"NOCH NICHT AKTUELL"</formula>
    </cfRule>
  </conditionalFormatting>
  <conditionalFormatting sqref="S4924:S4926">
    <cfRule type="cellIs" dxfId="21319" priority="25325" operator="equal">
      <formula>"KEIN LIEFERUMFANG"</formula>
    </cfRule>
    <cfRule type="cellIs" dxfId="21318" priority="25326" stopIfTrue="1" operator="equal">
      <formula>"KEIN SERIENEINSATZ"</formula>
    </cfRule>
    <cfRule type="cellIs" dxfId="21317" priority="25327" stopIfTrue="1" operator="equal">
      <formula>"NICHT AKTUELL"</formula>
    </cfRule>
    <cfRule type="cellIs" dxfId="21316" priority="25328" stopIfTrue="1" operator="equal">
      <formula>"NOCH NICHT AKTUELL"</formula>
    </cfRule>
    <cfRule type="cellIs" dxfId="21315" priority="25329" stopIfTrue="1" operator="equal">
      <formula>"AKTUELL"</formula>
    </cfRule>
  </conditionalFormatting>
  <conditionalFormatting sqref="S5291 S5293">
    <cfRule type="cellIs" dxfId="21314" priority="25285" operator="equal">
      <formula>"KEIN LIEFERUMFANG"</formula>
    </cfRule>
    <cfRule type="cellIs" dxfId="21313" priority="25286" stopIfTrue="1" operator="equal">
      <formula>"KEIN SERIENEINSATZ"</formula>
    </cfRule>
    <cfRule type="cellIs" dxfId="21312" priority="25287" stopIfTrue="1" operator="equal">
      <formula>"NICHT AKTUELL"</formula>
    </cfRule>
    <cfRule type="cellIs" dxfId="21311" priority="25288" stopIfTrue="1" operator="equal">
      <formula>"NOCH NICHT AKTUELL"</formula>
    </cfRule>
    <cfRule type="cellIs" dxfId="21310" priority="25289" stopIfTrue="1" operator="equal">
      <formula>"AKTUELL"</formula>
    </cfRule>
  </conditionalFormatting>
  <conditionalFormatting sqref="S5285 S5287 S5289">
    <cfRule type="cellIs" dxfId="21309" priority="25298" operator="equal">
      <formula>"AKTUELL"</formula>
    </cfRule>
    <cfRule type="cellIs" dxfId="21308" priority="25299" operator="equal">
      <formula>"NICHT AKTUELL"</formula>
    </cfRule>
    <cfRule type="cellIs" dxfId="21307" priority="25300" operator="equal">
      <formula>"NOCH NICHT AKTUELL"</formula>
    </cfRule>
  </conditionalFormatting>
  <conditionalFormatting sqref="S5291 S5293">
    <cfRule type="cellIs" dxfId="21306" priority="25290" operator="equal">
      <formula>"AKTUELL"</formula>
    </cfRule>
    <cfRule type="cellIs" dxfId="21305" priority="25291" operator="equal">
      <formula>"NICHT AKTUELL"</formula>
    </cfRule>
    <cfRule type="cellIs" dxfId="21304" priority="25292" operator="equal">
      <formula>"NOCH NICHT AKTUELL"</formula>
    </cfRule>
  </conditionalFormatting>
  <conditionalFormatting sqref="S5414 S5416">
    <cfRule type="cellIs" dxfId="21303" priority="25282" operator="equal">
      <formula>"AKTUELL"</formula>
    </cfRule>
    <cfRule type="cellIs" dxfId="21302" priority="25283" operator="equal">
      <formula>"NICHT AKTUELL"</formula>
    </cfRule>
    <cfRule type="cellIs" dxfId="21301" priority="25284" operator="equal">
      <formula>"NOCH NICHT AKTUELL"</formula>
    </cfRule>
  </conditionalFormatting>
  <conditionalFormatting sqref="S5414 S5416">
    <cfRule type="cellIs" dxfId="21300" priority="25277" operator="equal">
      <formula>"KEIN LIEFERUMFANG"</formula>
    </cfRule>
    <cfRule type="cellIs" dxfId="21299" priority="25278" stopIfTrue="1" operator="equal">
      <formula>"KEIN SERIENEINSATZ"</formula>
    </cfRule>
    <cfRule type="cellIs" dxfId="21298" priority="25279" stopIfTrue="1" operator="equal">
      <formula>"NICHT AKTUELL"</formula>
    </cfRule>
    <cfRule type="cellIs" dxfId="21297" priority="25280" stopIfTrue="1" operator="equal">
      <formula>"NOCH NICHT AKTUELL"</formula>
    </cfRule>
    <cfRule type="cellIs" dxfId="21296" priority="25281" stopIfTrue="1" operator="equal">
      <formula>"AKTUELL"</formula>
    </cfRule>
  </conditionalFormatting>
  <conditionalFormatting sqref="S5418">
    <cfRule type="cellIs" dxfId="21295" priority="25274" operator="equal">
      <formula>"AKTUELL"</formula>
    </cfRule>
    <cfRule type="cellIs" dxfId="21294" priority="25275" operator="equal">
      <formula>"NICHT AKTUELL"</formula>
    </cfRule>
    <cfRule type="cellIs" dxfId="21293" priority="25276" operator="equal">
      <formula>"NOCH NICHT AKTUELL"</formula>
    </cfRule>
  </conditionalFormatting>
  <conditionalFormatting sqref="S5418">
    <cfRule type="cellIs" dxfId="21292" priority="25269" operator="equal">
      <formula>"KEIN LIEFERUMFANG"</formula>
    </cfRule>
    <cfRule type="cellIs" dxfId="21291" priority="25270" stopIfTrue="1" operator="equal">
      <formula>"KEIN SERIENEINSATZ"</formula>
    </cfRule>
    <cfRule type="cellIs" dxfId="21290" priority="25271" stopIfTrue="1" operator="equal">
      <formula>"NICHT AKTUELL"</formula>
    </cfRule>
    <cfRule type="cellIs" dxfId="21289" priority="25272" stopIfTrue="1" operator="equal">
      <formula>"NOCH NICHT AKTUELL"</formula>
    </cfRule>
    <cfRule type="cellIs" dxfId="21288" priority="25273" stopIfTrue="1" operator="equal">
      <formula>"AKTUELL"</formula>
    </cfRule>
  </conditionalFormatting>
  <conditionalFormatting sqref="S5420">
    <cfRule type="cellIs" dxfId="21287" priority="25266" operator="equal">
      <formula>"AKTUELL"</formula>
    </cfRule>
    <cfRule type="cellIs" dxfId="21286" priority="25267" operator="equal">
      <formula>"NICHT AKTUELL"</formula>
    </cfRule>
    <cfRule type="cellIs" dxfId="21285" priority="25268" operator="equal">
      <formula>"NOCH NICHT AKTUELL"</formula>
    </cfRule>
  </conditionalFormatting>
  <conditionalFormatting sqref="S5420">
    <cfRule type="cellIs" dxfId="21284" priority="25261" operator="equal">
      <formula>"KEIN LIEFERUMFANG"</formula>
    </cfRule>
    <cfRule type="cellIs" dxfId="21283" priority="25262" stopIfTrue="1" operator="equal">
      <formula>"KEIN SERIENEINSATZ"</formula>
    </cfRule>
    <cfRule type="cellIs" dxfId="21282" priority="25263" stopIfTrue="1" operator="equal">
      <formula>"NICHT AKTUELL"</formula>
    </cfRule>
    <cfRule type="cellIs" dxfId="21281" priority="25264" stopIfTrue="1" operator="equal">
      <formula>"NOCH NICHT AKTUELL"</formula>
    </cfRule>
    <cfRule type="cellIs" dxfId="21280" priority="25265" stopIfTrue="1" operator="equal">
      <formula>"AKTUELL"</formula>
    </cfRule>
  </conditionalFormatting>
  <conditionalFormatting sqref="S5476:S5478">
    <cfRule type="cellIs" dxfId="21279" priority="25258" operator="equal">
      <formula>"AKTUELL"</formula>
    </cfRule>
    <cfRule type="cellIs" dxfId="21278" priority="25259" operator="equal">
      <formula>"NICHT AKTUELL"</formula>
    </cfRule>
    <cfRule type="cellIs" dxfId="21277" priority="25260" operator="equal">
      <formula>"NOCH NICHT AKTUELL"</formula>
    </cfRule>
  </conditionalFormatting>
  <conditionalFormatting sqref="S5476:S5478">
    <cfRule type="cellIs" dxfId="21276" priority="25253" operator="equal">
      <formula>"KEIN LIEFERUMFANG"</formula>
    </cfRule>
    <cfRule type="cellIs" dxfId="21275" priority="25254" stopIfTrue="1" operator="equal">
      <formula>"KEIN SERIENEINSATZ"</formula>
    </cfRule>
    <cfRule type="cellIs" dxfId="21274" priority="25255" stopIfTrue="1" operator="equal">
      <formula>"NICHT AKTUELL"</formula>
    </cfRule>
    <cfRule type="cellIs" dxfId="21273" priority="25256" stopIfTrue="1" operator="equal">
      <formula>"NOCH NICHT AKTUELL"</formula>
    </cfRule>
    <cfRule type="cellIs" dxfId="21272" priority="25257" stopIfTrue="1" operator="equal">
      <formula>"AKTUELL"</formula>
    </cfRule>
  </conditionalFormatting>
  <conditionalFormatting sqref="S5611:S5632">
    <cfRule type="cellIs" dxfId="21271" priority="25247" operator="equal">
      <formula>"AKTUELL"</formula>
    </cfRule>
    <cfRule type="cellIs" dxfId="21270" priority="25248" operator="equal">
      <formula>"NICHT AKTUELL"</formula>
    </cfRule>
    <cfRule type="cellIs" dxfId="21269" priority="25249" operator="equal">
      <formula>"NOCH NICHT AKTUELL"</formula>
    </cfRule>
  </conditionalFormatting>
  <conditionalFormatting sqref="S5611:S5632">
    <cfRule type="cellIs" dxfId="21268" priority="25242" operator="equal">
      <formula>"KEIN LIEFERUMFANG"</formula>
    </cfRule>
    <cfRule type="cellIs" dxfId="21267" priority="25243" stopIfTrue="1" operator="equal">
      <formula>"KEIN SERIENEINSATZ"</formula>
    </cfRule>
    <cfRule type="cellIs" dxfId="21266" priority="25244" stopIfTrue="1" operator="equal">
      <formula>"NICHT AKTUELL"</formula>
    </cfRule>
    <cfRule type="cellIs" dxfId="21265" priority="25245" stopIfTrue="1" operator="equal">
      <formula>"NOCH NICHT AKTUELL"</formula>
    </cfRule>
    <cfRule type="cellIs" dxfId="21264" priority="25246" stopIfTrue="1" operator="equal">
      <formula>"AKTUELL"</formula>
    </cfRule>
  </conditionalFormatting>
  <conditionalFormatting sqref="S5740:S5741">
    <cfRule type="cellIs" dxfId="21263" priority="25239" operator="equal">
      <formula>"AKTUELL"</formula>
    </cfRule>
    <cfRule type="cellIs" dxfId="21262" priority="25240" operator="equal">
      <formula>"NICHT AKTUELL"</formula>
    </cfRule>
    <cfRule type="cellIs" dxfId="21261" priority="25241" operator="equal">
      <formula>"NOCH NICHT AKTUELL"</formula>
    </cfRule>
  </conditionalFormatting>
  <conditionalFormatting sqref="S5740:S5741">
    <cfRule type="cellIs" dxfId="21260" priority="25234" operator="equal">
      <formula>"KEIN LIEFERUMFANG"</formula>
    </cfRule>
    <cfRule type="cellIs" dxfId="21259" priority="25235" stopIfTrue="1" operator="equal">
      <formula>"KEIN SERIENEINSATZ"</formula>
    </cfRule>
    <cfRule type="cellIs" dxfId="21258" priority="25236" stopIfTrue="1" operator="equal">
      <formula>"NICHT AKTUELL"</formula>
    </cfRule>
    <cfRule type="cellIs" dxfId="21257" priority="25237" stopIfTrue="1" operator="equal">
      <formula>"NOCH NICHT AKTUELL"</formula>
    </cfRule>
    <cfRule type="cellIs" dxfId="21256" priority="25238" stopIfTrue="1" operator="equal">
      <formula>"AKTUELL"</formula>
    </cfRule>
  </conditionalFormatting>
  <conditionalFormatting sqref="S5761:S5763">
    <cfRule type="cellIs" dxfId="21255" priority="25228" operator="equal">
      <formula>"AKTUELL"</formula>
    </cfRule>
    <cfRule type="cellIs" dxfId="21254" priority="25229" operator="equal">
      <formula>"NICHT AKTUELL"</formula>
    </cfRule>
    <cfRule type="cellIs" dxfId="21253" priority="25230" operator="equal">
      <formula>"NOCH NICHT AKTUELL"</formula>
    </cfRule>
  </conditionalFormatting>
  <conditionalFormatting sqref="S5761:S5763">
    <cfRule type="cellIs" dxfId="21252" priority="25223" operator="equal">
      <formula>"KEIN LIEFERUMFANG"</formula>
    </cfRule>
    <cfRule type="cellIs" dxfId="21251" priority="25224" stopIfTrue="1" operator="equal">
      <formula>"KEIN SERIENEINSATZ"</formula>
    </cfRule>
    <cfRule type="cellIs" dxfId="21250" priority="25225" stopIfTrue="1" operator="equal">
      <formula>"NICHT AKTUELL"</formula>
    </cfRule>
    <cfRule type="cellIs" dxfId="21249" priority="25226" stopIfTrue="1" operator="equal">
      <formula>"NOCH NICHT AKTUELL"</formula>
    </cfRule>
    <cfRule type="cellIs" dxfId="21248" priority="25227" stopIfTrue="1" operator="equal">
      <formula>"AKTUELL"</formula>
    </cfRule>
  </conditionalFormatting>
  <conditionalFormatting sqref="S5810">
    <cfRule type="cellIs" dxfId="21247" priority="25217" operator="equal">
      <formula>"AKTUELL"</formula>
    </cfRule>
    <cfRule type="cellIs" dxfId="21246" priority="25218" operator="equal">
      <formula>"NICHT AKTUELL"</formula>
    </cfRule>
    <cfRule type="cellIs" dxfId="21245" priority="25219" operator="equal">
      <formula>"NOCH NICHT AKTUELL"</formula>
    </cfRule>
  </conditionalFormatting>
  <conditionalFormatting sqref="S5810">
    <cfRule type="cellIs" dxfId="21244" priority="25212" operator="equal">
      <formula>"KEIN LIEFERUMFANG"</formula>
    </cfRule>
    <cfRule type="cellIs" dxfId="21243" priority="25213" stopIfTrue="1" operator="equal">
      <formula>"KEIN SERIENEINSATZ"</formula>
    </cfRule>
    <cfRule type="cellIs" dxfId="21242" priority="25214" stopIfTrue="1" operator="equal">
      <formula>"NICHT AKTUELL"</formula>
    </cfRule>
    <cfRule type="cellIs" dxfId="21241" priority="25215" stopIfTrue="1" operator="equal">
      <formula>"NOCH NICHT AKTUELL"</formula>
    </cfRule>
    <cfRule type="cellIs" dxfId="21240" priority="25216" stopIfTrue="1" operator="equal">
      <formula>"AKTUELL"</formula>
    </cfRule>
  </conditionalFormatting>
  <conditionalFormatting sqref="S5811:S5812">
    <cfRule type="cellIs" dxfId="21239" priority="25209" operator="equal">
      <formula>"AKTUELL"</formula>
    </cfRule>
    <cfRule type="cellIs" dxfId="21238" priority="25210" operator="equal">
      <formula>"NICHT AKTUELL"</formula>
    </cfRule>
    <cfRule type="cellIs" dxfId="21237" priority="25211" operator="equal">
      <formula>"NOCH NICHT AKTUELL"</formula>
    </cfRule>
  </conditionalFormatting>
  <conditionalFormatting sqref="S5811:S5812">
    <cfRule type="cellIs" dxfId="21236" priority="25204" operator="equal">
      <formula>"KEIN LIEFERUMFANG"</formula>
    </cfRule>
    <cfRule type="cellIs" dxfId="21235" priority="25205" stopIfTrue="1" operator="equal">
      <formula>"KEIN SERIENEINSATZ"</formula>
    </cfRule>
    <cfRule type="cellIs" dxfId="21234" priority="25206" stopIfTrue="1" operator="equal">
      <formula>"NICHT AKTUELL"</formula>
    </cfRule>
    <cfRule type="cellIs" dxfId="21233" priority="25207" stopIfTrue="1" operator="equal">
      <formula>"NOCH NICHT AKTUELL"</formula>
    </cfRule>
    <cfRule type="cellIs" dxfId="21232" priority="25208" stopIfTrue="1" operator="equal">
      <formula>"AKTUELL"</formula>
    </cfRule>
  </conditionalFormatting>
  <conditionalFormatting sqref="S5928:S5936">
    <cfRule type="cellIs" dxfId="21231" priority="25201" operator="equal">
      <formula>"AKTUELL"</formula>
    </cfRule>
    <cfRule type="cellIs" dxfId="21230" priority="25202" operator="equal">
      <formula>"NICHT AKTUELL"</formula>
    </cfRule>
    <cfRule type="cellIs" dxfId="21229" priority="25203" operator="equal">
      <formula>"NOCH NICHT AKTUELL"</formula>
    </cfRule>
  </conditionalFormatting>
  <conditionalFormatting sqref="S5928:S5936">
    <cfRule type="cellIs" dxfId="21228" priority="25196" operator="equal">
      <formula>"KEIN LIEFERUMFANG"</formula>
    </cfRule>
    <cfRule type="cellIs" dxfId="21227" priority="25197" stopIfTrue="1" operator="equal">
      <formula>"KEIN SERIENEINSATZ"</formula>
    </cfRule>
    <cfRule type="cellIs" dxfId="21226" priority="25198" stopIfTrue="1" operator="equal">
      <formula>"NICHT AKTUELL"</formula>
    </cfRule>
    <cfRule type="cellIs" dxfId="21225" priority="25199" stopIfTrue="1" operator="equal">
      <formula>"NOCH NICHT AKTUELL"</formula>
    </cfRule>
    <cfRule type="cellIs" dxfId="21224" priority="25200" stopIfTrue="1" operator="equal">
      <formula>"AKTUELL"</formula>
    </cfRule>
  </conditionalFormatting>
  <conditionalFormatting sqref="S5997">
    <cfRule type="cellIs" dxfId="21223" priority="25190" operator="equal">
      <formula>"AKTUELL"</formula>
    </cfRule>
    <cfRule type="cellIs" dxfId="21222" priority="25191" operator="equal">
      <formula>"NICHT AKTUELL"</formula>
    </cfRule>
    <cfRule type="cellIs" dxfId="21221" priority="25192" operator="equal">
      <formula>"NOCH NICHT AKTUELL"</formula>
    </cfRule>
  </conditionalFormatting>
  <conditionalFormatting sqref="S5997">
    <cfRule type="cellIs" dxfId="21220" priority="25185" operator="equal">
      <formula>"KEIN LIEFERUMFANG"</formula>
    </cfRule>
    <cfRule type="cellIs" dxfId="21219" priority="25186" stopIfTrue="1" operator="equal">
      <formula>"KEIN SERIENEINSATZ"</formula>
    </cfRule>
    <cfRule type="cellIs" dxfId="21218" priority="25187" stopIfTrue="1" operator="equal">
      <formula>"NICHT AKTUELL"</formula>
    </cfRule>
    <cfRule type="cellIs" dxfId="21217" priority="25188" stopIfTrue="1" operator="equal">
      <formula>"NOCH NICHT AKTUELL"</formula>
    </cfRule>
    <cfRule type="cellIs" dxfId="21216" priority="25189" stopIfTrue="1" operator="equal">
      <formula>"AKTUELL"</formula>
    </cfRule>
  </conditionalFormatting>
  <conditionalFormatting sqref="S6024">
    <cfRule type="cellIs" dxfId="21215" priority="25182" operator="equal">
      <formula>"AKTUELL"</formula>
    </cfRule>
    <cfRule type="cellIs" dxfId="21214" priority="25183" operator="equal">
      <formula>"NICHT AKTUELL"</formula>
    </cfRule>
    <cfRule type="cellIs" dxfId="21213" priority="25184" operator="equal">
      <formula>"NOCH NICHT AKTUELL"</formula>
    </cfRule>
  </conditionalFormatting>
  <conditionalFormatting sqref="S6024">
    <cfRule type="cellIs" dxfId="21212" priority="25177" operator="equal">
      <formula>"KEIN LIEFERUMFANG"</formula>
    </cfRule>
    <cfRule type="cellIs" dxfId="21211" priority="25178" stopIfTrue="1" operator="equal">
      <formula>"KEIN SERIENEINSATZ"</formula>
    </cfRule>
    <cfRule type="cellIs" dxfId="21210" priority="25179" stopIfTrue="1" operator="equal">
      <formula>"NICHT AKTUELL"</formula>
    </cfRule>
    <cfRule type="cellIs" dxfId="21209" priority="25180" stopIfTrue="1" operator="equal">
      <formula>"NOCH NICHT AKTUELL"</formula>
    </cfRule>
    <cfRule type="cellIs" dxfId="21208" priority="25181" stopIfTrue="1" operator="equal">
      <formula>"AKTUELL"</formula>
    </cfRule>
  </conditionalFormatting>
  <conditionalFormatting sqref="S6044:S6045">
    <cfRule type="cellIs" dxfId="21207" priority="25174" operator="equal">
      <formula>"AKTUELL"</formula>
    </cfRule>
    <cfRule type="cellIs" dxfId="21206" priority="25175" operator="equal">
      <formula>"NICHT AKTUELL"</formula>
    </cfRule>
    <cfRule type="cellIs" dxfId="21205" priority="25176" operator="equal">
      <formula>"NOCH NICHT AKTUELL"</formula>
    </cfRule>
  </conditionalFormatting>
  <conditionalFormatting sqref="S6044:S6045">
    <cfRule type="cellIs" dxfId="21204" priority="25169" operator="equal">
      <formula>"KEIN LIEFERUMFANG"</formula>
    </cfRule>
    <cfRule type="cellIs" dxfId="21203" priority="25170" stopIfTrue="1" operator="equal">
      <formula>"KEIN SERIENEINSATZ"</formula>
    </cfRule>
    <cfRule type="cellIs" dxfId="21202" priority="25171" stopIfTrue="1" operator="equal">
      <formula>"NICHT AKTUELL"</formula>
    </cfRule>
    <cfRule type="cellIs" dxfId="21201" priority="25172" stopIfTrue="1" operator="equal">
      <formula>"NOCH NICHT AKTUELL"</formula>
    </cfRule>
    <cfRule type="cellIs" dxfId="21200" priority="25173" stopIfTrue="1" operator="equal">
      <formula>"AKTUELL"</formula>
    </cfRule>
  </conditionalFormatting>
  <conditionalFormatting sqref="S6100:S6104">
    <cfRule type="cellIs" dxfId="21199" priority="25166" operator="equal">
      <formula>"AKTUELL"</formula>
    </cfRule>
    <cfRule type="cellIs" dxfId="21198" priority="25167" operator="equal">
      <formula>"NICHT AKTUELL"</formula>
    </cfRule>
    <cfRule type="cellIs" dxfId="21197" priority="25168" operator="equal">
      <formula>"NOCH NICHT AKTUELL"</formula>
    </cfRule>
  </conditionalFormatting>
  <conditionalFormatting sqref="S6100:S6104">
    <cfRule type="cellIs" dxfId="21196" priority="25161" operator="equal">
      <formula>"KEIN LIEFERUMFANG"</formula>
    </cfRule>
    <cfRule type="cellIs" dxfId="21195" priority="25162" stopIfTrue="1" operator="equal">
      <formula>"KEIN SERIENEINSATZ"</formula>
    </cfRule>
    <cfRule type="cellIs" dxfId="21194" priority="25163" stopIfTrue="1" operator="equal">
      <formula>"NICHT AKTUELL"</formula>
    </cfRule>
    <cfRule type="cellIs" dxfId="21193" priority="25164" stopIfTrue="1" operator="equal">
      <formula>"NOCH NICHT AKTUELL"</formula>
    </cfRule>
    <cfRule type="cellIs" dxfId="21192" priority="25165" stopIfTrue="1" operator="equal">
      <formula>"AKTUELL"</formula>
    </cfRule>
  </conditionalFormatting>
  <conditionalFormatting sqref="S6139:S6140">
    <cfRule type="cellIs" dxfId="21191" priority="25158" operator="equal">
      <formula>"AKTUELL"</formula>
    </cfRule>
    <cfRule type="cellIs" dxfId="21190" priority="25159" operator="equal">
      <formula>"NICHT AKTUELL"</formula>
    </cfRule>
    <cfRule type="cellIs" dxfId="21189" priority="25160" operator="equal">
      <formula>"NOCH NICHT AKTUELL"</formula>
    </cfRule>
  </conditionalFormatting>
  <conditionalFormatting sqref="S6139:S6140">
    <cfRule type="cellIs" dxfId="21188" priority="25153" operator="equal">
      <formula>"KEIN LIEFERUMFANG"</formula>
    </cfRule>
    <cfRule type="cellIs" dxfId="21187" priority="25154" stopIfTrue="1" operator="equal">
      <formula>"KEIN SERIENEINSATZ"</formula>
    </cfRule>
    <cfRule type="cellIs" dxfId="21186" priority="25155" stopIfTrue="1" operator="equal">
      <formula>"NICHT AKTUELL"</formula>
    </cfRule>
    <cfRule type="cellIs" dxfId="21185" priority="25156" stopIfTrue="1" operator="equal">
      <formula>"NOCH NICHT AKTUELL"</formula>
    </cfRule>
    <cfRule type="cellIs" dxfId="21184" priority="25157" stopIfTrue="1" operator="equal">
      <formula>"AKTUELL"</formula>
    </cfRule>
  </conditionalFormatting>
  <conditionalFormatting sqref="S6279:S6294">
    <cfRule type="cellIs" dxfId="21183" priority="25147" operator="equal">
      <formula>"AKTUELL"</formula>
    </cfRule>
    <cfRule type="cellIs" dxfId="21182" priority="25148" operator="equal">
      <formula>"NICHT AKTUELL"</formula>
    </cfRule>
    <cfRule type="cellIs" dxfId="21181" priority="25149" operator="equal">
      <formula>"NOCH NICHT AKTUELL"</formula>
    </cfRule>
  </conditionalFormatting>
  <conditionalFormatting sqref="S6279:S6294">
    <cfRule type="cellIs" dxfId="21180" priority="25142" operator="equal">
      <formula>"KEIN LIEFERUMFANG"</formula>
    </cfRule>
    <cfRule type="cellIs" dxfId="21179" priority="25143" stopIfTrue="1" operator="equal">
      <formula>"KEIN SERIENEINSATZ"</formula>
    </cfRule>
    <cfRule type="cellIs" dxfId="21178" priority="25144" stopIfTrue="1" operator="equal">
      <formula>"NICHT AKTUELL"</formula>
    </cfRule>
    <cfRule type="cellIs" dxfId="21177" priority="25145" stopIfTrue="1" operator="equal">
      <formula>"NOCH NICHT AKTUELL"</formula>
    </cfRule>
    <cfRule type="cellIs" dxfId="21176" priority="25146" stopIfTrue="1" operator="equal">
      <formula>"AKTUELL"</formula>
    </cfRule>
  </conditionalFormatting>
  <conditionalFormatting sqref="S6528">
    <cfRule type="cellIs" dxfId="21175" priority="25139" operator="equal">
      <formula>"AKTUELL"</formula>
    </cfRule>
    <cfRule type="cellIs" dxfId="21174" priority="25140" operator="equal">
      <formula>"NICHT AKTUELL"</formula>
    </cfRule>
    <cfRule type="cellIs" dxfId="21173" priority="25141" operator="equal">
      <formula>"NOCH NICHT AKTUELL"</formula>
    </cfRule>
  </conditionalFormatting>
  <conditionalFormatting sqref="S6528">
    <cfRule type="cellIs" dxfId="21172" priority="25134" operator="equal">
      <formula>"KEIN LIEFERUMFANG"</formula>
    </cfRule>
    <cfRule type="cellIs" dxfId="21171" priority="25135" stopIfTrue="1" operator="equal">
      <formula>"KEIN SERIENEINSATZ"</formula>
    </cfRule>
    <cfRule type="cellIs" dxfId="21170" priority="25136" stopIfTrue="1" operator="equal">
      <formula>"NICHT AKTUELL"</formula>
    </cfRule>
    <cfRule type="cellIs" dxfId="21169" priority="25137" stopIfTrue="1" operator="equal">
      <formula>"NOCH NICHT AKTUELL"</formula>
    </cfRule>
    <cfRule type="cellIs" dxfId="21168" priority="25138" stopIfTrue="1" operator="equal">
      <formula>"AKTUELL"</formula>
    </cfRule>
  </conditionalFormatting>
  <conditionalFormatting sqref="S6539">
    <cfRule type="cellIs" dxfId="21167" priority="25131" operator="equal">
      <formula>"AKTUELL"</formula>
    </cfRule>
    <cfRule type="cellIs" dxfId="21166" priority="25132" operator="equal">
      <formula>"NICHT AKTUELL"</formula>
    </cfRule>
    <cfRule type="cellIs" dxfId="21165" priority="25133" operator="equal">
      <formula>"NOCH NICHT AKTUELL"</formula>
    </cfRule>
  </conditionalFormatting>
  <conditionalFormatting sqref="S6539">
    <cfRule type="cellIs" dxfId="21164" priority="25126" operator="equal">
      <formula>"KEIN LIEFERUMFANG"</formula>
    </cfRule>
    <cfRule type="cellIs" dxfId="21163" priority="25127" stopIfTrue="1" operator="equal">
      <formula>"KEIN SERIENEINSATZ"</formula>
    </cfRule>
    <cfRule type="cellIs" dxfId="21162" priority="25128" stopIfTrue="1" operator="equal">
      <formula>"NICHT AKTUELL"</formula>
    </cfRule>
    <cfRule type="cellIs" dxfId="21161" priority="25129" stopIfTrue="1" operator="equal">
      <formula>"NOCH NICHT AKTUELL"</formula>
    </cfRule>
    <cfRule type="cellIs" dxfId="21160" priority="25130" stopIfTrue="1" operator="equal">
      <formula>"AKTUELL"</formula>
    </cfRule>
  </conditionalFormatting>
  <conditionalFormatting sqref="S6560">
    <cfRule type="cellIs" dxfId="21159" priority="25123" operator="equal">
      <formula>"AKTUELL"</formula>
    </cfRule>
    <cfRule type="cellIs" dxfId="21158" priority="25124" operator="equal">
      <formula>"NICHT AKTUELL"</formula>
    </cfRule>
    <cfRule type="cellIs" dxfId="21157" priority="25125" operator="equal">
      <formula>"NOCH NICHT AKTUELL"</formula>
    </cfRule>
  </conditionalFormatting>
  <conditionalFormatting sqref="S6560">
    <cfRule type="cellIs" dxfId="21156" priority="25118" operator="equal">
      <formula>"KEIN LIEFERUMFANG"</formula>
    </cfRule>
    <cfRule type="cellIs" dxfId="21155" priority="25119" stopIfTrue="1" operator="equal">
      <formula>"KEIN SERIENEINSATZ"</formula>
    </cfRule>
    <cfRule type="cellIs" dxfId="21154" priority="25120" stopIfTrue="1" operator="equal">
      <formula>"NICHT AKTUELL"</formula>
    </cfRule>
    <cfRule type="cellIs" dxfId="21153" priority="25121" stopIfTrue="1" operator="equal">
      <formula>"NOCH NICHT AKTUELL"</formula>
    </cfRule>
    <cfRule type="cellIs" dxfId="21152" priority="25122" stopIfTrue="1" operator="equal">
      <formula>"AKTUELL"</formula>
    </cfRule>
  </conditionalFormatting>
  <conditionalFormatting sqref="S6590">
    <cfRule type="cellIs" dxfId="21151" priority="25115" operator="equal">
      <formula>"AKTUELL"</formula>
    </cfRule>
    <cfRule type="cellIs" dxfId="21150" priority="25116" operator="equal">
      <formula>"NICHT AKTUELL"</formula>
    </cfRule>
    <cfRule type="cellIs" dxfId="21149" priority="25117" operator="equal">
      <formula>"NOCH NICHT AKTUELL"</formula>
    </cfRule>
  </conditionalFormatting>
  <conditionalFormatting sqref="S6590">
    <cfRule type="cellIs" dxfId="21148" priority="25110" operator="equal">
      <formula>"KEIN LIEFERUMFANG"</formula>
    </cfRule>
    <cfRule type="cellIs" dxfId="21147" priority="25111" stopIfTrue="1" operator="equal">
      <formula>"KEIN SERIENEINSATZ"</formula>
    </cfRule>
    <cfRule type="cellIs" dxfId="21146" priority="25112" stopIfTrue="1" operator="equal">
      <formula>"NICHT AKTUELL"</formula>
    </cfRule>
    <cfRule type="cellIs" dxfId="21145" priority="25113" stopIfTrue="1" operator="equal">
      <formula>"NOCH NICHT AKTUELL"</formula>
    </cfRule>
    <cfRule type="cellIs" dxfId="21144" priority="25114" stopIfTrue="1" operator="equal">
      <formula>"AKTUELL"</formula>
    </cfRule>
  </conditionalFormatting>
  <conditionalFormatting sqref="S6600">
    <cfRule type="cellIs" dxfId="21143" priority="25107" operator="equal">
      <formula>"AKTUELL"</formula>
    </cfRule>
    <cfRule type="cellIs" dxfId="21142" priority="25108" operator="equal">
      <formula>"NICHT AKTUELL"</formula>
    </cfRule>
    <cfRule type="cellIs" dxfId="21141" priority="25109" operator="equal">
      <formula>"NOCH NICHT AKTUELL"</formula>
    </cfRule>
  </conditionalFormatting>
  <conditionalFormatting sqref="S6600">
    <cfRule type="cellIs" dxfId="21140" priority="25102" operator="equal">
      <formula>"KEIN LIEFERUMFANG"</formula>
    </cfRule>
    <cfRule type="cellIs" dxfId="21139" priority="25103" stopIfTrue="1" operator="equal">
      <formula>"KEIN SERIENEINSATZ"</formula>
    </cfRule>
    <cfRule type="cellIs" dxfId="21138" priority="25104" stopIfTrue="1" operator="equal">
      <formula>"NICHT AKTUELL"</formula>
    </cfRule>
    <cfRule type="cellIs" dxfId="21137" priority="25105" stopIfTrue="1" operator="equal">
      <formula>"NOCH NICHT AKTUELL"</formula>
    </cfRule>
    <cfRule type="cellIs" dxfId="21136" priority="25106" stopIfTrue="1" operator="equal">
      <formula>"AKTUELL"</formula>
    </cfRule>
  </conditionalFormatting>
  <conditionalFormatting sqref="S6630:S6631">
    <cfRule type="cellIs" dxfId="21135" priority="25099" operator="equal">
      <formula>"AKTUELL"</formula>
    </cfRule>
    <cfRule type="cellIs" dxfId="21134" priority="25100" operator="equal">
      <formula>"NICHT AKTUELL"</formula>
    </cfRule>
    <cfRule type="cellIs" dxfId="21133" priority="25101" operator="equal">
      <formula>"NOCH NICHT AKTUELL"</formula>
    </cfRule>
  </conditionalFormatting>
  <conditionalFormatting sqref="S6630:S6631">
    <cfRule type="cellIs" dxfId="21132" priority="25094" operator="equal">
      <formula>"KEIN LIEFERUMFANG"</formula>
    </cfRule>
    <cfRule type="cellIs" dxfId="21131" priority="25095" stopIfTrue="1" operator="equal">
      <formula>"KEIN SERIENEINSATZ"</formula>
    </cfRule>
    <cfRule type="cellIs" dxfId="21130" priority="25096" stopIfTrue="1" operator="equal">
      <formula>"NICHT AKTUELL"</formula>
    </cfRule>
    <cfRule type="cellIs" dxfId="21129" priority="25097" stopIfTrue="1" operator="equal">
      <formula>"NOCH NICHT AKTUELL"</formula>
    </cfRule>
    <cfRule type="cellIs" dxfId="21128" priority="25098" stopIfTrue="1" operator="equal">
      <formula>"AKTUELL"</formula>
    </cfRule>
  </conditionalFormatting>
  <conditionalFormatting sqref="S6632">
    <cfRule type="cellIs" dxfId="21127" priority="25091" operator="equal">
      <formula>"AKTUELL"</formula>
    </cfRule>
    <cfRule type="cellIs" dxfId="21126" priority="25092" operator="equal">
      <formula>"NICHT AKTUELL"</formula>
    </cfRule>
    <cfRule type="cellIs" dxfId="21125" priority="25093" operator="equal">
      <formula>"NOCH NICHT AKTUELL"</formula>
    </cfRule>
  </conditionalFormatting>
  <conditionalFormatting sqref="S6632">
    <cfRule type="cellIs" dxfId="21124" priority="25086" operator="equal">
      <formula>"KEIN LIEFERUMFANG"</formula>
    </cfRule>
    <cfRule type="cellIs" dxfId="21123" priority="25087" stopIfTrue="1" operator="equal">
      <formula>"KEIN SERIENEINSATZ"</formula>
    </cfRule>
    <cfRule type="cellIs" dxfId="21122" priority="25088" stopIfTrue="1" operator="equal">
      <formula>"NICHT AKTUELL"</formula>
    </cfRule>
    <cfRule type="cellIs" dxfId="21121" priority="25089" stopIfTrue="1" operator="equal">
      <formula>"NOCH NICHT AKTUELL"</formula>
    </cfRule>
    <cfRule type="cellIs" dxfId="21120" priority="25090" stopIfTrue="1" operator="equal">
      <formula>"AKTUELL"</formula>
    </cfRule>
  </conditionalFormatting>
  <conditionalFormatting sqref="S6736:S6742">
    <cfRule type="cellIs" dxfId="21119" priority="25083" operator="equal">
      <formula>"AKTUELL"</formula>
    </cfRule>
    <cfRule type="cellIs" dxfId="21118" priority="25084" operator="equal">
      <formula>"NICHT AKTUELL"</formula>
    </cfRule>
    <cfRule type="cellIs" dxfId="21117" priority="25085" operator="equal">
      <formula>"NOCH NICHT AKTUELL"</formula>
    </cfRule>
  </conditionalFormatting>
  <conditionalFormatting sqref="S6736:S6742">
    <cfRule type="cellIs" dxfId="21116" priority="25078" operator="equal">
      <formula>"KEIN LIEFERUMFANG"</formula>
    </cfRule>
    <cfRule type="cellIs" dxfId="21115" priority="25079" stopIfTrue="1" operator="equal">
      <formula>"KEIN SERIENEINSATZ"</formula>
    </cfRule>
    <cfRule type="cellIs" dxfId="21114" priority="25080" stopIfTrue="1" operator="equal">
      <formula>"NICHT AKTUELL"</formula>
    </cfRule>
    <cfRule type="cellIs" dxfId="21113" priority="25081" stopIfTrue="1" operator="equal">
      <formula>"NOCH NICHT AKTUELL"</formula>
    </cfRule>
    <cfRule type="cellIs" dxfId="21112" priority="25082" stopIfTrue="1" operator="equal">
      <formula>"AKTUELL"</formula>
    </cfRule>
  </conditionalFormatting>
  <conditionalFormatting sqref="S6806">
    <cfRule type="cellIs" dxfId="21111" priority="25075" operator="equal">
      <formula>"AKTUELL"</formula>
    </cfRule>
    <cfRule type="cellIs" dxfId="21110" priority="25076" operator="equal">
      <formula>"NICHT AKTUELL"</formula>
    </cfRule>
    <cfRule type="cellIs" dxfId="21109" priority="25077" operator="equal">
      <formula>"NOCH NICHT AKTUELL"</formula>
    </cfRule>
  </conditionalFormatting>
  <conditionalFormatting sqref="S6806">
    <cfRule type="cellIs" dxfId="21108" priority="25070" operator="equal">
      <formula>"KEIN LIEFERUMFANG"</formula>
    </cfRule>
    <cfRule type="cellIs" dxfId="21107" priority="25071" stopIfTrue="1" operator="equal">
      <formula>"KEIN SERIENEINSATZ"</formula>
    </cfRule>
    <cfRule type="cellIs" dxfId="21106" priority="25072" stopIfTrue="1" operator="equal">
      <formula>"NICHT AKTUELL"</formula>
    </cfRule>
    <cfRule type="cellIs" dxfId="21105" priority="25073" stopIfTrue="1" operator="equal">
      <formula>"NOCH NICHT AKTUELL"</formula>
    </cfRule>
    <cfRule type="cellIs" dxfId="21104" priority="25074" stopIfTrue="1" operator="equal">
      <formula>"AKTUELL"</formula>
    </cfRule>
  </conditionalFormatting>
  <conditionalFormatting sqref="S6832">
    <cfRule type="cellIs" dxfId="21103" priority="25062" operator="equal">
      <formula>"KEIN LIEFERUMFANG"</formula>
    </cfRule>
    <cfRule type="cellIs" dxfId="21102" priority="25063" stopIfTrue="1" operator="equal">
      <formula>"KEIN SERIENEINSATZ"</formula>
    </cfRule>
    <cfRule type="cellIs" dxfId="21101" priority="25064" stopIfTrue="1" operator="equal">
      <formula>"NICHT AKTUELL"</formula>
    </cfRule>
    <cfRule type="cellIs" dxfId="21100" priority="25065" stopIfTrue="1" operator="equal">
      <formula>"NOCH NICHT AKTUELL"</formula>
    </cfRule>
    <cfRule type="cellIs" dxfId="21099" priority="25066" stopIfTrue="1" operator="equal">
      <formula>"AKTUELL"</formula>
    </cfRule>
  </conditionalFormatting>
  <conditionalFormatting sqref="S6832">
    <cfRule type="cellIs" dxfId="21098" priority="25067" operator="equal">
      <formula>"AKTUELL"</formula>
    </cfRule>
    <cfRule type="cellIs" dxfId="21097" priority="25068" operator="equal">
      <formula>"NICHT AKTUELL"</formula>
    </cfRule>
    <cfRule type="cellIs" dxfId="21096" priority="25069" operator="equal">
      <formula>"NOCH NICHT AKTUELL"</formula>
    </cfRule>
  </conditionalFormatting>
  <conditionalFormatting sqref="S6861:S6864">
    <cfRule type="cellIs" dxfId="21095" priority="25054" operator="equal">
      <formula>"KEIN LIEFERUMFANG"</formula>
    </cfRule>
    <cfRule type="cellIs" dxfId="21094" priority="25055" stopIfTrue="1" operator="equal">
      <formula>"KEIN SERIENEINSATZ"</formula>
    </cfRule>
    <cfRule type="cellIs" dxfId="21093" priority="25056" stopIfTrue="1" operator="equal">
      <formula>"NICHT AKTUELL"</formula>
    </cfRule>
    <cfRule type="cellIs" dxfId="21092" priority="25057" stopIfTrue="1" operator="equal">
      <formula>"NOCH NICHT AKTUELL"</formula>
    </cfRule>
    <cfRule type="cellIs" dxfId="21091" priority="25058" stopIfTrue="1" operator="equal">
      <formula>"AKTUELL"</formula>
    </cfRule>
  </conditionalFormatting>
  <conditionalFormatting sqref="S6861:S6864">
    <cfRule type="cellIs" dxfId="21090" priority="25059" operator="equal">
      <formula>"AKTUELL"</formula>
    </cfRule>
    <cfRule type="cellIs" dxfId="21089" priority="25060" operator="equal">
      <formula>"NICHT AKTUELL"</formula>
    </cfRule>
    <cfRule type="cellIs" dxfId="21088" priority="25061" operator="equal">
      <formula>"NOCH NICHT AKTUELL"</formula>
    </cfRule>
  </conditionalFormatting>
  <conditionalFormatting sqref="S6896:S6898">
    <cfRule type="cellIs" dxfId="21087" priority="25046" operator="equal">
      <formula>"KEIN LIEFERUMFANG"</formula>
    </cfRule>
    <cfRule type="cellIs" dxfId="21086" priority="25047" stopIfTrue="1" operator="equal">
      <formula>"KEIN SERIENEINSATZ"</formula>
    </cfRule>
    <cfRule type="cellIs" dxfId="21085" priority="25048" stopIfTrue="1" operator="equal">
      <formula>"NICHT AKTUELL"</formula>
    </cfRule>
    <cfRule type="cellIs" dxfId="21084" priority="25049" stopIfTrue="1" operator="equal">
      <formula>"NOCH NICHT AKTUELL"</formula>
    </cfRule>
    <cfRule type="cellIs" dxfId="21083" priority="25050" stopIfTrue="1" operator="equal">
      <formula>"AKTUELL"</formula>
    </cfRule>
  </conditionalFormatting>
  <conditionalFormatting sqref="S6896:S6898">
    <cfRule type="cellIs" dxfId="21082" priority="25051" operator="equal">
      <formula>"AKTUELL"</formula>
    </cfRule>
    <cfRule type="cellIs" dxfId="21081" priority="25052" operator="equal">
      <formula>"NICHT AKTUELL"</formula>
    </cfRule>
    <cfRule type="cellIs" dxfId="21080" priority="25053" operator="equal">
      <formula>"NOCH NICHT AKTUELL"</formula>
    </cfRule>
  </conditionalFormatting>
  <conditionalFormatting sqref="S6922">
    <cfRule type="cellIs" dxfId="21079" priority="25038" operator="equal">
      <formula>"KEIN LIEFERUMFANG"</formula>
    </cfRule>
    <cfRule type="cellIs" dxfId="21078" priority="25039" stopIfTrue="1" operator="equal">
      <formula>"KEIN SERIENEINSATZ"</formula>
    </cfRule>
    <cfRule type="cellIs" dxfId="21077" priority="25040" stopIfTrue="1" operator="equal">
      <formula>"NICHT AKTUELL"</formula>
    </cfRule>
    <cfRule type="cellIs" dxfId="21076" priority="25041" stopIfTrue="1" operator="equal">
      <formula>"NOCH NICHT AKTUELL"</formula>
    </cfRule>
    <cfRule type="cellIs" dxfId="21075" priority="25042" stopIfTrue="1" operator="equal">
      <formula>"AKTUELL"</formula>
    </cfRule>
  </conditionalFormatting>
  <conditionalFormatting sqref="S6922">
    <cfRule type="cellIs" dxfId="21074" priority="25043" operator="equal">
      <formula>"AKTUELL"</formula>
    </cfRule>
    <cfRule type="cellIs" dxfId="21073" priority="25044" operator="equal">
      <formula>"NICHT AKTUELL"</formula>
    </cfRule>
    <cfRule type="cellIs" dxfId="21072" priority="25045" operator="equal">
      <formula>"NOCH NICHT AKTUELL"</formula>
    </cfRule>
  </conditionalFormatting>
  <conditionalFormatting sqref="S6932">
    <cfRule type="cellIs" dxfId="21071" priority="25030" operator="equal">
      <formula>"KEIN LIEFERUMFANG"</formula>
    </cfRule>
    <cfRule type="cellIs" dxfId="21070" priority="25031" stopIfTrue="1" operator="equal">
      <formula>"KEIN SERIENEINSATZ"</formula>
    </cfRule>
    <cfRule type="cellIs" dxfId="21069" priority="25032" stopIfTrue="1" operator="equal">
      <formula>"NICHT AKTUELL"</formula>
    </cfRule>
    <cfRule type="cellIs" dxfId="21068" priority="25033" stopIfTrue="1" operator="equal">
      <formula>"NOCH NICHT AKTUELL"</formula>
    </cfRule>
    <cfRule type="cellIs" dxfId="21067" priority="25034" stopIfTrue="1" operator="equal">
      <formula>"AKTUELL"</formula>
    </cfRule>
  </conditionalFormatting>
  <conditionalFormatting sqref="S6932">
    <cfRule type="cellIs" dxfId="21066" priority="25035" operator="equal">
      <formula>"AKTUELL"</formula>
    </cfRule>
    <cfRule type="cellIs" dxfId="21065" priority="25036" operator="equal">
      <formula>"NICHT AKTUELL"</formula>
    </cfRule>
    <cfRule type="cellIs" dxfId="21064" priority="25037" operator="equal">
      <formula>"NOCH NICHT AKTUELL"</formula>
    </cfRule>
  </conditionalFormatting>
  <conditionalFormatting sqref="S6943">
    <cfRule type="cellIs" dxfId="21063" priority="25022" operator="equal">
      <formula>"KEIN LIEFERUMFANG"</formula>
    </cfRule>
    <cfRule type="cellIs" dxfId="21062" priority="25023" stopIfTrue="1" operator="equal">
      <formula>"KEIN SERIENEINSATZ"</formula>
    </cfRule>
    <cfRule type="cellIs" dxfId="21061" priority="25024" stopIfTrue="1" operator="equal">
      <formula>"NICHT AKTUELL"</formula>
    </cfRule>
    <cfRule type="cellIs" dxfId="21060" priority="25025" stopIfTrue="1" operator="equal">
      <formula>"NOCH NICHT AKTUELL"</formula>
    </cfRule>
    <cfRule type="cellIs" dxfId="21059" priority="25026" stopIfTrue="1" operator="equal">
      <formula>"AKTUELL"</formula>
    </cfRule>
  </conditionalFormatting>
  <conditionalFormatting sqref="S6943">
    <cfRule type="cellIs" dxfId="21058" priority="25027" operator="equal">
      <formula>"AKTUELL"</formula>
    </cfRule>
    <cfRule type="cellIs" dxfId="21057" priority="25028" operator="equal">
      <formula>"NICHT AKTUELL"</formula>
    </cfRule>
    <cfRule type="cellIs" dxfId="21056" priority="25029" operator="equal">
      <formula>"NOCH NICHT AKTUELL"</formula>
    </cfRule>
  </conditionalFormatting>
  <conditionalFormatting sqref="S6953">
    <cfRule type="cellIs" dxfId="21055" priority="25014" operator="equal">
      <formula>"KEIN LIEFERUMFANG"</formula>
    </cfRule>
    <cfRule type="cellIs" dxfId="21054" priority="25015" stopIfTrue="1" operator="equal">
      <formula>"KEIN SERIENEINSATZ"</formula>
    </cfRule>
    <cfRule type="cellIs" dxfId="21053" priority="25016" stopIfTrue="1" operator="equal">
      <formula>"NICHT AKTUELL"</formula>
    </cfRule>
    <cfRule type="cellIs" dxfId="21052" priority="25017" stopIfTrue="1" operator="equal">
      <formula>"NOCH NICHT AKTUELL"</formula>
    </cfRule>
    <cfRule type="cellIs" dxfId="21051" priority="25018" stopIfTrue="1" operator="equal">
      <formula>"AKTUELL"</formula>
    </cfRule>
  </conditionalFormatting>
  <conditionalFormatting sqref="S6953">
    <cfRule type="cellIs" dxfId="21050" priority="25019" operator="equal">
      <formula>"AKTUELL"</formula>
    </cfRule>
    <cfRule type="cellIs" dxfId="21049" priority="25020" operator="equal">
      <formula>"NICHT AKTUELL"</formula>
    </cfRule>
    <cfRule type="cellIs" dxfId="21048" priority="25021" operator="equal">
      <formula>"NOCH NICHT AKTUELL"</formula>
    </cfRule>
  </conditionalFormatting>
  <conditionalFormatting sqref="S6974:S6977">
    <cfRule type="cellIs" dxfId="21047" priority="25006" operator="equal">
      <formula>"KEIN LIEFERUMFANG"</formula>
    </cfRule>
    <cfRule type="cellIs" dxfId="21046" priority="25007" stopIfTrue="1" operator="equal">
      <formula>"KEIN SERIENEINSATZ"</formula>
    </cfRule>
    <cfRule type="cellIs" dxfId="21045" priority="25008" stopIfTrue="1" operator="equal">
      <formula>"NICHT AKTUELL"</formula>
    </cfRule>
    <cfRule type="cellIs" dxfId="21044" priority="25009" stopIfTrue="1" operator="equal">
      <formula>"NOCH NICHT AKTUELL"</formula>
    </cfRule>
    <cfRule type="cellIs" dxfId="21043" priority="25010" stopIfTrue="1" operator="equal">
      <formula>"AKTUELL"</formula>
    </cfRule>
  </conditionalFormatting>
  <conditionalFormatting sqref="S6974:S6977">
    <cfRule type="cellIs" dxfId="21042" priority="25011" operator="equal">
      <formula>"AKTUELL"</formula>
    </cfRule>
    <cfRule type="cellIs" dxfId="21041" priority="25012" operator="equal">
      <formula>"NICHT AKTUELL"</formula>
    </cfRule>
    <cfRule type="cellIs" dxfId="21040" priority="25013" operator="equal">
      <formula>"NOCH NICHT AKTUELL"</formula>
    </cfRule>
  </conditionalFormatting>
  <conditionalFormatting sqref="S7044:S7047">
    <cfRule type="cellIs" dxfId="21039" priority="25003" operator="equal">
      <formula>"AKTUELL"</formula>
    </cfRule>
    <cfRule type="cellIs" dxfId="21038" priority="25004" operator="equal">
      <formula>"NICHT AKTUELL"</formula>
    </cfRule>
    <cfRule type="cellIs" dxfId="21037" priority="25005" operator="equal">
      <formula>"NOCH NICHT AKTUELL"</formula>
    </cfRule>
  </conditionalFormatting>
  <conditionalFormatting sqref="S7044:S7047">
    <cfRule type="cellIs" dxfId="21036" priority="24998" operator="equal">
      <formula>"KEIN LIEFERUMFANG"</formula>
    </cfRule>
    <cfRule type="cellIs" dxfId="21035" priority="24999" stopIfTrue="1" operator="equal">
      <formula>"KEIN SERIENEINSATZ"</formula>
    </cfRule>
    <cfRule type="cellIs" dxfId="21034" priority="25000" stopIfTrue="1" operator="equal">
      <formula>"NICHT AKTUELL"</formula>
    </cfRule>
    <cfRule type="cellIs" dxfId="21033" priority="25001" stopIfTrue="1" operator="equal">
      <formula>"NOCH NICHT AKTUELL"</formula>
    </cfRule>
    <cfRule type="cellIs" dxfId="21032" priority="25002" stopIfTrue="1" operator="equal">
      <formula>"AKTUELL"</formula>
    </cfRule>
  </conditionalFormatting>
  <conditionalFormatting sqref="S7068">
    <cfRule type="cellIs" dxfId="21031" priority="24995" operator="equal">
      <formula>"AKTUELL"</formula>
    </cfRule>
    <cfRule type="cellIs" dxfId="21030" priority="24996" operator="equal">
      <formula>"NICHT AKTUELL"</formula>
    </cfRule>
    <cfRule type="cellIs" dxfId="21029" priority="24997" operator="equal">
      <formula>"NOCH NICHT AKTUELL"</formula>
    </cfRule>
  </conditionalFormatting>
  <conditionalFormatting sqref="S7068">
    <cfRule type="cellIs" dxfId="21028" priority="24990" operator="equal">
      <formula>"KEIN LIEFERUMFANG"</formula>
    </cfRule>
    <cfRule type="cellIs" dxfId="21027" priority="24991" stopIfTrue="1" operator="equal">
      <formula>"KEIN SERIENEINSATZ"</formula>
    </cfRule>
    <cfRule type="cellIs" dxfId="21026" priority="24992" stopIfTrue="1" operator="equal">
      <formula>"NICHT AKTUELL"</formula>
    </cfRule>
    <cfRule type="cellIs" dxfId="21025" priority="24993" stopIfTrue="1" operator="equal">
      <formula>"NOCH NICHT AKTUELL"</formula>
    </cfRule>
    <cfRule type="cellIs" dxfId="21024" priority="24994" stopIfTrue="1" operator="equal">
      <formula>"AKTUELL"</formula>
    </cfRule>
  </conditionalFormatting>
  <conditionalFormatting sqref="S7199:S7213">
    <cfRule type="cellIs" dxfId="21023" priority="24987" operator="equal">
      <formula>"AKTUELL"</formula>
    </cfRule>
    <cfRule type="cellIs" dxfId="21022" priority="24988" operator="equal">
      <formula>"NICHT AKTUELL"</formula>
    </cfRule>
    <cfRule type="cellIs" dxfId="21021" priority="24989" operator="equal">
      <formula>"NOCH NICHT AKTUELL"</formula>
    </cfRule>
  </conditionalFormatting>
  <conditionalFormatting sqref="S7199:S7213">
    <cfRule type="cellIs" dxfId="21020" priority="24982" operator="equal">
      <formula>"KEIN LIEFERUMFANG"</formula>
    </cfRule>
    <cfRule type="cellIs" dxfId="21019" priority="24983" stopIfTrue="1" operator="equal">
      <formula>"KEIN SERIENEINSATZ"</formula>
    </cfRule>
    <cfRule type="cellIs" dxfId="21018" priority="24984" stopIfTrue="1" operator="equal">
      <formula>"NICHT AKTUELL"</formula>
    </cfRule>
    <cfRule type="cellIs" dxfId="21017" priority="24985" stopIfTrue="1" operator="equal">
      <formula>"NOCH NICHT AKTUELL"</formula>
    </cfRule>
    <cfRule type="cellIs" dxfId="21016" priority="24986" stopIfTrue="1" operator="equal">
      <formula>"AKTUELL"</formula>
    </cfRule>
  </conditionalFormatting>
  <conditionalFormatting sqref="S7337:S7339">
    <cfRule type="cellIs" dxfId="21015" priority="24979" operator="equal">
      <formula>"AKTUELL"</formula>
    </cfRule>
    <cfRule type="cellIs" dxfId="21014" priority="24980" operator="equal">
      <formula>"NICHT AKTUELL"</formula>
    </cfRule>
    <cfRule type="cellIs" dxfId="21013" priority="24981" operator="equal">
      <formula>"NOCH NICHT AKTUELL"</formula>
    </cfRule>
  </conditionalFormatting>
  <conditionalFormatting sqref="S7337:S7339">
    <cfRule type="cellIs" dxfId="21012" priority="24974" operator="equal">
      <formula>"KEIN LIEFERUMFANG"</formula>
    </cfRule>
    <cfRule type="cellIs" dxfId="21011" priority="24975" stopIfTrue="1" operator="equal">
      <formula>"KEIN SERIENEINSATZ"</formula>
    </cfRule>
    <cfRule type="cellIs" dxfId="21010" priority="24976" stopIfTrue="1" operator="equal">
      <formula>"NICHT AKTUELL"</formula>
    </cfRule>
    <cfRule type="cellIs" dxfId="21009" priority="24977" stopIfTrue="1" operator="equal">
      <formula>"NOCH NICHT AKTUELL"</formula>
    </cfRule>
    <cfRule type="cellIs" dxfId="21008" priority="24978" stopIfTrue="1" operator="equal">
      <formula>"AKTUELL"</formula>
    </cfRule>
  </conditionalFormatting>
  <conditionalFormatting sqref="S7382:S7384">
    <cfRule type="cellIs" dxfId="21007" priority="24971" operator="equal">
      <formula>"AKTUELL"</formula>
    </cfRule>
    <cfRule type="cellIs" dxfId="21006" priority="24972" operator="equal">
      <formula>"NICHT AKTUELL"</formula>
    </cfRule>
    <cfRule type="cellIs" dxfId="21005" priority="24973" operator="equal">
      <formula>"NOCH NICHT AKTUELL"</formula>
    </cfRule>
  </conditionalFormatting>
  <conditionalFormatting sqref="S7382:S7384">
    <cfRule type="cellIs" dxfId="21004" priority="24966" operator="equal">
      <formula>"KEIN LIEFERUMFANG"</formula>
    </cfRule>
    <cfRule type="cellIs" dxfId="21003" priority="24967" stopIfTrue="1" operator="equal">
      <formula>"KEIN SERIENEINSATZ"</formula>
    </cfRule>
    <cfRule type="cellIs" dxfId="21002" priority="24968" stopIfTrue="1" operator="equal">
      <formula>"NICHT AKTUELL"</formula>
    </cfRule>
    <cfRule type="cellIs" dxfId="21001" priority="24969" stopIfTrue="1" operator="equal">
      <formula>"NOCH NICHT AKTUELL"</formula>
    </cfRule>
    <cfRule type="cellIs" dxfId="21000" priority="24970" stopIfTrue="1" operator="equal">
      <formula>"AKTUELL"</formula>
    </cfRule>
  </conditionalFormatting>
  <conditionalFormatting sqref="S7436">
    <cfRule type="cellIs" dxfId="20999" priority="24960" operator="equal">
      <formula>"AKTUELL"</formula>
    </cfRule>
    <cfRule type="cellIs" dxfId="20998" priority="24961" operator="equal">
      <formula>"NICHT AKTUELL"</formula>
    </cfRule>
    <cfRule type="cellIs" dxfId="20997" priority="24962" operator="equal">
      <formula>"NOCH NICHT AKTUELL"</formula>
    </cfRule>
  </conditionalFormatting>
  <conditionalFormatting sqref="S7436">
    <cfRule type="cellIs" dxfId="20996" priority="24955" operator="equal">
      <formula>"KEIN LIEFERUMFANG"</formula>
    </cfRule>
    <cfRule type="cellIs" dxfId="20995" priority="24956" stopIfTrue="1" operator="equal">
      <formula>"KEIN SERIENEINSATZ"</formula>
    </cfRule>
    <cfRule type="cellIs" dxfId="20994" priority="24957" stopIfTrue="1" operator="equal">
      <formula>"NICHT AKTUELL"</formula>
    </cfRule>
    <cfRule type="cellIs" dxfId="20993" priority="24958" stopIfTrue="1" operator="equal">
      <formula>"NOCH NICHT AKTUELL"</formula>
    </cfRule>
    <cfRule type="cellIs" dxfId="20992" priority="24959" stopIfTrue="1" operator="equal">
      <formula>"AKTUELL"</formula>
    </cfRule>
  </conditionalFormatting>
  <conditionalFormatting sqref="S7510:S7521">
    <cfRule type="cellIs" dxfId="20991" priority="24952" operator="equal">
      <formula>"AKTUELL"</formula>
    </cfRule>
    <cfRule type="cellIs" dxfId="20990" priority="24953" operator="equal">
      <formula>"NICHT AKTUELL"</formula>
    </cfRule>
    <cfRule type="cellIs" dxfId="20989" priority="24954" operator="equal">
      <formula>"NOCH NICHT AKTUELL"</formula>
    </cfRule>
  </conditionalFormatting>
  <conditionalFormatting sqref="S7510:S7521">
    <cfRule type="cellIs" dxfId="20988" priority="24947" operator="equal">
      <formula>"KEIN LIEFERUMFANG"</formula>
    </cfRule>
    <cfRule type="cellIs" dxfId="20987" priority="24948" stopIfTrue="1" operator="equal">
      <formula>"KEIN SERIENEINSATZ"</formula>
    </cfRule>
    <cfRule type="cellIs" dxfId="20986" priority="24949" stopIfTrue="1" operator="equal">
      <formula>"NICHT AKTUELL"</formula>
    </cfRule>
    <cfRule type="cellIs" dxfId="20985" priority="24950" stopIfTrue="1" operator="equal">
      <formula>"NOCH NICHT AKTUELL"</formula>
    </cfRule>
    <cfRule type="cellIs" dxfId="20984" priority="24951" stopIfTrue="1" operator="equal">
      <formula>"AKTUELL"</formula>
    </cfRule>
  </conditionalFormatting>
  <conditionalFormatting sqref="S7577">
    <cfRule type="cellIs" dxfId="20983" priority="24944" operator="equal">
      <formula>"AKTUELL"</formula>
    </cfRule>
    <cfRule type="cellIs" dxfId="20982" priority="24945" operator="equal">
      <formula>"NICHT AKTUELL"</formula>
    </cfRule>
    <cfRule type="cellIs" dxfId="20981" priority="24946" operator="equal">
      <formula>"NOCH NICHT AKTUELL"</formula>
    </cfRule>
  </conditionalFormatting>
  <conditionalFormatting sqref="S7577">
    <cfRule type="cellIs" dxfId="20980" priority="24939" operator="equal">
      <formula>"KEIN LIEFERUMFANG"</formula>
    </cfRule>
    <cfRule type="cellIs" dxfId="20979" priority="24940" stopIfTrue="1" operator="equal">
      <formula>"KEIN SERIENEINSATZ"</formula>
    </cfRule>
    <cfRule type="cellIs" dxfId="20978" priority="24941" stopIfTrue="1" operator="equal">
      <formula>"NICHT AKTUELL"</formula>
    </cfRule>
    <cfRule type="cellIs" dxfId="20977" priority="24942" stopIfTrue="1" operator="equal">
      <formula>"NOCH NICHT AKTUELL"</formula>
    </cfRule>
    <cfRule type="cellIs" dxfId="20976" priority="24943" stopIfTrue="1" operator="equal">
      <formula>"AKTUELL"</formula>
    </cfRule>
  </conditionalFormatting>
  <conditionalFormatting sqref="S7592:S7593">
    <cfRule type="cellIs" dxfId="20975" priority="24936" operator="equal">
      <formula>"AKTUELL"</formula>
    </cfRule>
    <cfRule type="cellIs" dxfId="20974" priority="24937" operator="equal">
      <formula>"NICHT AKTUELL"</formula>
    </cfRule>
    <cfRule type="cellIs" dxfId="20973" priority="24938" operator="equal">
      <formula>"NOCH NICHT AKTUELL"</formula>
    </cfRule>
  </conditionalFormatting>
  <conditionalFormatting sqref="S7592:S7593">
    <cfRule type="cellIs" dxfId="20972" priority="24931" operator="equal">
      <formula>"KEIN LIEFERUMFANG"</formula>
    </cfRule>
    <cfRule type="cellIs" dxfId="20971" priority="24932" stopIfTrue="1" operator="equal">
      <formula>"KEIN SERIENEINSATZ"</formula>
    </cfRule>
    <cfRule type="cellIs" dxfId="20970" priority="24933" stopIfTrue="1" operator="equal">
      <formula>"NICHT AKTUELL"</formula>
    </cfRule>
    <cfRule type="cellIs" dxfId="20969" priority="24934" stopIfTrue="1" operator="equal">
      <formula>"NOCH NICHT AKTUELL"</formula>
    </cfRule>
    <cfRule type="cellIs" dxfId="20968" priority="24935" stopIfTrue="1" operator="equal">
      <formula>"AKTUELL"</formula>
    </cfRule>
  </conditionalFormatting>
  <conditionalFormatting sqref="S7619:S7620">
    <cfRule type="cellIs" dxfId="20967" priority="24926" operator="equal">
      <formula>"KEIN LIEFERUMFANG"</formula>
    </cfRule>
    <cfRule type="cellIs" dxfId="20966" priority="24927" stopIfTrue="1" operator="equal">
      <formula>"KEIN SERIENEINSATZ"</formula>
    </cfRule>
    <cfRule type="cellIs" dxfId="20965" priority="24928" stopIfTrue="1" operator="equal">
      <formula>"NICHT AKTUELL"</formula>
    </cfRule>
    <cfRule type="cellIs" dxfId="20964" priority="24929" stopIfTrue="1" operator="equal">
      <formula>"NOCH NICHT AKTUELL"</formula>
    </cfRule>
    <cfRule type="cellIs" dxfId="20963" priority="24930" stopIfTrue="1" operator="equal">
      <formula>"AKTUELL"</formula>
    </cfRule>
  </conditionalFormatting>
  <conditionalFormatting sqref="S7619:S7620">
    <cfRule type="cellIs" dxfId="20962" priority="24923" operator="equal">
      <formula>"AKTUELL"</formula>
    </cfRule>
    <cfRule type="cellIs" dxfId="20961" priority="24924" operator="equal">
      <formula>"NICHT AKTUELL"</formula>
    </cfRule>
    <cfRule type="cellIs" dxfId="20960" priority="24925" operator="equal">
      <formula>"NOCH NICHT AKTUELL"</formula>
    </cfRule>
  </conditionalFormatting>
  <conditionalFormatting sqref="S7619:S7620">
    <cfRule type="cellIs" dxfId="20959" priority="24920" operator="equal">
      <formula>"AKTUELL"</formula>
    </cfRule>
    <cfRule type="cellIs" dxfId="20958" priority="24921" operator="equal">
      <formula>"NICHT AKTUELL"</formula>
    </cfRule>
    <cfRule type="cellIs" dxfId="20957" priority="24922" operator="equal">
      <formula>"NOCH NICHT AKTUELL"</formula>
    </cfRule>
  </conditionalFormatting>
  <conditionalFormatting sqref="S2851">
    <cfRule type="cellIs" dxfId="20956" priority="24909" operator="equal">
      <formula>"KEIN LIEFERUMFANG"</formula>
    </cfRule>
    <cfRule type="cellIs" dxfId="20955" priority="24910" stopIfTrue="1" operator="equal">
      <formula>"KEIN SERIENEINSATZ"</formula>
    </cfRule>
    <cfRule type="cellIs" dxfId="20954" priority="24911" stopIfTrue="1" operator="equal">
      <formula>"NICHT AKTUELL"</formula>
    </cfRule>
    <cfRule type="cellIs" dxfId="20953" priority="24912" stopIfTrue="1" operator="equal">
      <formula>"NOCH NICHT AKTUELL"</formula>
    </cfRule>
    <cfRule type="cellIs" dxfId="20952" priority="24913" stopIfTrue="1" operator="equal">
      <formula>"AKTUELL"</formula>
    </cfRule>
  </conditionalFormatting>
  <conditionalFormatting sqref="S2851">
    <cfRule type="cellIs" dxfId="20951" priority="24914" operator="equal">
      <formula>"AKTUELL"</formula>
    </cfRule>
    <cfRule type="cellIs" dxfId="20950" priority="24915" operator="equal">
      <formula>"NICHT AKTUELL"</formula>
    </cfRule>
    <cfRule type="cellIs" dxfId="20949" priority="24916" operator="equal">
      <formula>"NOCH NICHT AKTUELL"</formula>
    </cfRule>
  </conditionalFormatting>
  <conditionalFormatting sqref="S3608:S3609">
    <cfRule type="cellIs" dxfId="20948" priority="24906" operator="equal">
      <formula>"AKTUELL"</formula>
    </cfRule>
    <cfRule type="cellIs" dxfId="20947" priority="24907" operator="equal">
      <formula>"NICHT AKTUELL"</formula>
    </cfRule>
    <cfRule type="cellIs" dxfId="20946" priority="24908" operator="equal">
      <formula>"NOCH NICHT AKTUELL"</formula>
    </cfRule>
  </conditionalFormatting>
  <conditionalFormatting sqref="S3608:S3609">
    <cfRule type="cellIs" dxfId="20945" priority="24901" operator="equal">
      <formula>"KEIN LIEFERUMFANG"</formula>
    </cfRule>
    <cfRule type="cellIs" dxfId="20944" priority="24902" stopIfTrue="1" operator="equal">
      <formula>"KEIN SERIENEINSATZ"</formula>
    </cfRule>
    <cfRule type="cellIs" dxfId="20943" priority="24903" stopIfTrue="1" operator="equal">
      <formula>"NICHT AKTUELL"</formula>
    </cfRule>
    <cfRule type="cellIs" dxfId="20942" priority="24904" stopIfTrue="1" operator="equal">
      <formula>"NOCH NICHT AKTUELL"</formula>
    </cfRule>
    <cfRule type="cellIs" dxfId="20941" priority="24905" stopIfTrue="1" operator="equal">
      <formula>"AKTUELL"</formula>
    </cfRule>
  </conditionalFormatting>
  <conditionalFormatting sqref="S3610:S3611">
    <cfRule type="cellIs" dxfId="20940" priority="24898" operator="equal">
      <formula>"AKTUELL"</formula>
    </cfRule>
    <cfRule type="cellIs" dxfId="20939" priority="24899" operator="equal">
      <formula>"NICHT AKTUELL"</formula>
    </cfRule>
    <cfRule type="cellIs" dxfId="20938" priority="24900" operator="equal">
      <formula>"NOCH NICHT AKTUELL"</formula>
    </cfRule>
  </conditionalFormatting>
  <conditionalFormatting sqref="S3610:S3611">
    <cfRule type="cellIs" dxfId="20937" priority="24893" operator="equal">
      <formula>"KEIN LIEFERUMFANG"</formula>
    </cfRule>
    <cfRule type="cellIs" dxfId="20936" priority="24894" stopIfTrue="1" operator="equal">
      <formula>"KEIN SERIENEINSATZ"</formula>
    </cfRule>
    <cfRule type="cellIs" dxfId="20935" priority="24895" stopIfTrue="1" operator="equal">
      <formula>"NICHT AKTUELL"</formula>
    </cfRule>
    <cfRule type="cellIs" dxfId="20934" priority="24896" stopIfTrue="1" operator="equal">
      <formula>"NOCH NICHT AKTUELL"</formula>
    </cfRule>
    <cfRule type="cellIs" dxfId="20933" priority="24897" stopIfTrue="1" operator="equal">
      <formula>"AKTUELL"</formula>
    </cfRule>
  </conditionalFormatting>
  <conditionalFormatting sqref="S5295 S5297 S5299 S5301 S5303 S5305:S5307">
    <cfRule type="cellIs" dxfId="20932" priority="24877" operator="equal">
      <formula>"KEIN LIEFERUMFANG"</formula>
    </cfRule>
    <cfRule type="cellIs" dxfId="20931" priority="24878" stopIfTrue="1" operator="equal">
      <formula>"KEIN SERIENEINSATZ"</formula>
    </cfRule>
    <cfRule type="cellIs" dxfId="20930" priority="24879" stopIfTrue="1" operator="equal">
      <formula>"NICHT AKTUELL"</formula>
    </cfRule>
    <cfRule type="cellIs" dxfId="20929" priority="24880" stopIfTrue="1" operator="equal">
      <formula>"NOCH NICHT AKTUELL"</formula>
    </cfRule>
    <cfRule type="cellIs" dxfId="20928" priority="24881" stopIfTrue="1" operator="equal">
      <formula>"AKTUELL"</formula>
    </cfRule>
  </conditionalFormatting>
  <conditionalFormatting sqref="S5295 S5297 S5299 S5301 S5303 S5305:S5307">
    <cfRule type="cellIs" dxfId="20927" priority="24882" operator="equal">
      <formula>"AKTUELL"</formula>
    </cfRule>
    <cfRule type="cellIs" dxfId="20926" priority="24883" operator="equal">
      <formula>"NICHT AKTUELL"</formula>
    </cfRule>
    <cfRule type="cellIs" dxfId="20925" priority="24884" operator="equal">
      <formula>"NOCH NICHT AKTUELL"</formula>
    </cfRule>
  </conditionalFormatting>
  <conditionalFormatting sqref="S5308">
    <cfRule type="cellIs" dxfId="20924" priority="24869" operator="equal">
      <formula>"KEIN LIEFERUMFANG"</formula>
    </cfRule>
    <cfRule type="cellIs" dxfId="20923" priority="24870" stopIfTrue="1" operator="equal">
      <formula>"KEIN SERIENEINSATZ"</formula>
    </cfRule>
    <cfRule type="cellIs" dxfId="20922" priority="24871" stopIfTrue="1" operator="equal">
      <formula>"NICHT AKTUELL"</formula>
    </cfRule>
    <cfRule type="cellIs" dxfId="20921" priority="24872" stopIfTrue="1" operator="equal">
      <formula>"NOCH NICHT AKTUELL"</formula>
    </cfRule>
    <cfRule type="cellIs" dxfId="20920" priority="24873" stopIfTrue="1" operator="equal">
      <formula>"AKTUELL"</formula>
    </cfRule>
  </conditionalFormatting>
  <conditionalFormatting sqref="S5308">
    <cfRule type="cellIs" dxfId="20919" priority="24874" operator="equal">
      <formula>"AKTUELL"</formula>
    </cfRule>
    <cfRule type="cellIs" dxfId="20918" priority="24875" operator="equal">
      <formula>"NICHT AKTUELL"</formula>
    </cfRule>
    <cfRule type="cellIs" dxfId="20917" priority="24876" operator="equal">
      <formula>"NOCH NICHT AKTUELL"</formula>
    </cfRule>
  </conditionalFormatting>
  <conditionalFormatting sqref="S5309">
    <cfRule type="cellIs" dxfId="20916" priority="24861" operator="equal">
      <formula>"KEIN LIEFERUMFANG"</formula>
    </cfRule>
    <cfRule type="cellIs" dxfId="20915" priority="24862" stopIfTrue="1" operator="equal">
      <formula>"KEIN SERIENEINSATZ"</formula>
    </cfRule>
    <cfRule type="cellIs" dxfId="20914" priority="24863" stopIfTrue="1" operator="equal">
      <formula>"NICHT AKTUELL"</formula>
    </cfRule>
    <cfRule type="cellIs" dxfId="20913" priority="24864" stopIfTrue="1" operator="equal">
      <formula>"NOCH NICHT AKTUELL"</formula>
    </cfRule>
    <cfRule type="cellIs" dxfId="20912" priority="24865" stopIfTrue="1" operator="equal">
      <formula>"AKTUELL"</formula>
    </cfRule>
  </conditionalFormatting>
  <conditionalFormatting sqref="S5309">
    <cfRule type="cellIs" dxfId="20911" priority="24866" operator="equal">
      <formula>"AKTUELL"</formula>
    </cfRule>
    <cfRule type="cellIs" dxfId="20910" priority="24867" operator="equal">
      <formula>"NICHT AKTUELL"</formula>
    </cfRule>
    <cfRule type="cellIs" dxfId="20909" priority="24868" operator="equal">
      <formula>"NOCH NICHT AKTUELL"</formula>
    </cfRule>
  </conditionalFormatting>
  <conditionalFormatting sqref="S4242:S4243">
    <cfRule type="cellIs" dxfId="20908" priority="24853" operator="equal">
      <formula>"KEIN LIEFERUMFANG"</formula>
    </cfRule>
    <cfRule type="cellIs" dxfId="20907" priority="24854" stopIfTrue="1" operator="equal">
      <formula>"KEIN SERIENEINSATZ"</formula>
    </cfRule>
    <cfRule type="cellIs" dxfId="20906" priority="24855" stopIfTrue="1" operator="equal">
      <formula>"NICHT AKTUELL"</formula>
    </cfRule>
    <cfRule type="cellIs" dxfId="20905" priority="24856" stopIfTrue="1" operator="equal">
      <formula>"NOCH NICHT AKTUELL"</formula>
    </cfRule>
    <cfRule type="cellIs" dxfId="20904" priority="24857" stopIfTrue="1" operator="equal">
      <formula>"AKTUELL"</formula>
    </cfRule>
  </conditionalFormatting>
  <conditionalFormatting sqref="S4242:S4243">
    <cfRule type="cellIs" dxfId="20903" priority="24858" operator="equal">
      <formula>"AKTUELL"</formula>
    </cfRule>
    <cfRule type="cellIs" dxfId="20902" priority="24859" operator="equal">
      <formula>"NICHT AKTUELL"</formula>
    </cfRule>
    <cfRule type="cellIs" dxfId="20901" priority="24860" operator="equal">
      <formula>"NOCH NICHT AKTUELL"</formula>
    </cfRule>
  </conditionalFormatting>
  <conditionalFormatting sqref="S5310">
    <cfRule type="cellIs" dxfId="20900" priority="24845" operator="equal">
      <formula>"KEIN LIEFERUMFANG"</formula>
    </cfRule>
    <cfRule type="cellIs" dxfId="20899" priority="24846" stopIfTrue="1" operator="equal">
      <formula>"KEIN SERIENEINSATZ"</formula>
    </cfRule>
    <cfRule type="cellIs" dxfId="20898" priority="24847" stopIfTrue="1" operator="equal">
      <formula>"NICHT AKTUELL"</formula>
    </cfRule>
    <cfRule type="cellIs" dxfId="20897" priority="24848" stopIfTrue="1" operator="equal">
      <formula>"NOCH NICHT AKTUELL"</formula>
    </cfRule>
    <cfRule type="cellIs" dxfId="20896" priority="24849" stopIfTrue="1" operator="equal">
      <formula>"AKTUELL"</formula>
    </cfRule>
  </conditionalFormatting>
  <conditionalFormatting sqref="S5310">
    <cfRule type="cellIs" dxfId="20895" priority="24850" operator="equal">
      <formula>"AKTUELL"</formula>
    </cfRule>
    <cfRule type="cellIs" dxfId="20894" priority="24851" operator="equal">
      <formula>"NICHT AKTUELL"</formula>
    </cfRule>
    <cfRule type="cellIs" dxfId="20893" priority="24852" operator="equal">
      <formula>"NOCH NICHT AKTUELL"</formula>
    </cfRule>
  </conditionalFormatting>
  <conditionalFormatting sqref="S5311">
    <cfRule type="cellIs" dxfId="20892" priority="24837" operator="equal">
      <formula>"KEIN LIEFERUMFANG"</formula>
    </cfRule>
    <cfRule type="cellIs" dxfId="20891" priority="24838" stopIfTrue="1" operator="equal">
      <formula>"KEIN SERIENEINSATZ"</formula>
    </cfRule>
    <cfRule type="cellIs" dxfId="20890" priority="24839" stopIfTrue="1" operator="equal">
      <formula>"NICHT AKTUELL"</formula>
    </cfRule>
    <cfRule type="cellIs" dxfId="20889" priority="24840" stopIfTrue="1" operator="equal">
      <formula>"NOCH NICHT AKTUELL"</formula>
    </cfRule>
    <cfRule type="cellIs" dxfId="20888" priority="24841" stopIfTrue="1" operator="equal">
      <formula>"AKTUELL"</formula>
    </cfRule>
  </conditionalFormatting>
  <conditionalFormatting sqref="S5311">
    <cfRule type="cellIs" dxfId="20887" priority="24842" operator="equal">
      <formula>"AKTUELL"</formula>
    </cfRule>
    <cfRule type="cellIs" dxfId="20886" priority="24843" operator="equal">
      <formula>"NICHT AKTUELL"</formula>
    </cfRule>
    <cfRule type="cellIs" dxfId="20885" priority="24844" operator="equal">
      <formula>"NOCH NICHT AKTUELL"</formula>
    </cfRule>
  </conditionalFormatting>
  <conditionalFormatting sqref="S5312:S5315">
    <cfRule type="cellIs" dxfId="20884" priority="24829" operator="equal">
      <formula>"KEIN LIEFERUMFANG"</formula>
    </cfRule>
    <cfRule type="cellIs" dxfId="20883" priority="24830" stopIfTrue="1" operator="equal">
      <formula>"KEIN SERIENEINSATZ"</formula>
    </cfRule>
    <cfRule type="cellIs" dxfId="20882" priority="24831" stopIfTrue="1" operator="equal">
      <formula>"NICHT AKTUELL"</formula>
    </cfRule>
    <cfRule type="cellIs" dxfId="20881" priority="24832" stopIfTrue="1" operator="equal">
      <formula>"NOCH NICHT AKTUELL"</formula>
    </cfRule>
    <cfRule type="cellIs" dxfId="20880" priority="24833" stopIfTrue="1" operator="equal">
      <formula>"AKTUELL"</formula>
    </cfRule>
  </conditionalFormatting>
  <conditionalFormatting sqref="S5312:S5315">
    <cfRule type="cellIs" dxfId="20879" priority="24834" operator="equal">
      <formula>"AKTUELL"</formula>
    </cfRule>
    <cfRule type="cellIs" dxfId="20878" priority="24835" operator="equal">
      <formula>"NICHT AKTUELL"</formula>
    </cfRule>
    <cfRule type="cellIs" dxfId="20877" priority="24836" operator="equal">
      <formula>"NOCH NICHT AKTUELL"</formula>
    </cfRule>
  </conditionalFormatting>
  <conditionalFormatting sqref="S5316:S5319">
    <cfRule type="cellIs" dxfId="20876" priority="24821" operator="equal">
      <formula>"KEIN LIEFERUMFANG"</formula>
    </cfRule>
    <cfRule type="cellIs" dxfId="20875" priority="24822" stopIfTrue="1" operator="equal">
      <formula>"KEIN SERIENEINSATZ"</formula>
    </cfRule>
    <cfRule type="cellIs" dxfId="20874" priority="24823" stopIfTrue="1" operator="equal">
      <formula>"NICHT AKTUELL"</formula>
    </cfRule>
    <cfRule type="cellIs" dxfId="20873" priority="24824" stopIfTrue="1" operator="equal">
      <formula>"NOCH NICHT AKTUELL"</formula>
    </cfRule>
    <cfRule type="cellIs" dxfId="20872" priority="24825" stopIfTrue="1" operator="equal">
      <formula>"AKTUELL"</formula>
    </cfRule>
  </conditionalFormatting>
  <conditionalFormatting sqref="S5316:S5319">
    <cfRule type="cellIs" dxfId="20871" priority="24826" operator="equal">
      <formula>"AKTUELL"</formula>
    </cfRule>
    <cfRule type="cellIs" dxfId="20870" priority="24827" operator="equal">
      <formula>"NICHT AKTUELL"</formula>
    </cfRule>
    <cfRule type="cellIs" dxfId="20869" priority="24828" operator="equal">
      <formula>"NOCH NICHT AKTUELL"</formula>
    </cfRule>
  </conditionalFormatting>
  <conditionalFormatting sqref="S5320:S5321">
    <cfRule type="cellIs" dxfId="20868" priority="24813" operator="equal">
      <formula>"KEIN LIEFERUMFANG"</formula>
    </cfRule>
    <cfRule type="cellIs" dxfId="20867" priority="24814" stopIfTrue="1" operator="equal">
      <formula>"KEIN SERIENEINSATZ"</formula>
    </cfRule>
    <cfRule type="cellIs" dxfId="20866" priority="24815" stopIfTrue="1" operator="equal">
      <formula>"NICHT AKTUELL"</formula>
    </cfRule>
    <cfRule type="cellIs" dxfId="20865" priority="24816" stopIfTrue="1" operator="equal">
      <formula>"NOCH NICHT AKTUELL"</formula>
    </cfRule>
    <cfRule type="cellIs" dxfId="20864" priority="24817" stopIfTrue="1" operator="equal">
      <formula>"AKTUELL"</formula>
    </cfRule>
  </conditionalFormatting>
  <conditionalFormatting sqref="S5320:S5321">
    <cfRule type="cellIs" dxfId="20863" priority="24818" operator="equal">
      <formula>"AKTUELL"</formula>
    </cfRule>
    <cfRule type="cellIs" dxfId="20862" priority="24819" operator="equal">
      <formula>"NICHT AKTUELL"</formula>
    </cfRule>
    <cfRule type="cellIs" dxfId="20861" priority="24820" operator="equal">
      <formula>"NOCH NICHT AKTUELL"</formula>
    </cfRule>
  </conditionalFormatting>
  <conditionalFormatting sqref="S5322:S5323">
    <cfRule type="cellIs" dxfId="20860" priority="24805" operator="equal">
      <formula>"KEIN LIEFERUMFANG"</formula>
    </cfRule>
    <cfRule type="cellIs" dxfId="20859" priority="24806" stopIfTrue="1" operator="equal">
      <formula>"KEIN SERIENEINSATZ"</formula>
    </cfRule>
    <cfRule type="cellIs" dxfId="20858" priority="24807" stopIfTrue="1" operator="equal">
      <formula>"NICHT AKTUELL"</formula>
    </cfRule>
    <cfRule type="cellIs" dxfId="20857" priority="24808" stopIfTrue="1" operator="equal">
      <formula>"NOCH NICHT AKTUELL"</formula>
    </cfRule>
    <cfRule type="cellIs" dxfId="20856" priority="24809" stopIfTrue="1" operator="equal">
      <formula>"AKTUELL"</formula>
    </cfRule>
  </conditionalFormatting>
  <conditionalFormatting sqref="S5322:S5323">
    <cfRule type="cellIs" dxfId="20855" priority="24810" operator="equal">
      <formula>"AKTUELL"</formula>
    </cfRule>
    <cfRule type="cellIs" dxfId="20854" priority="24811" operator="equal">
      <formula>"NICHT AKTUELL"</formula>
    </cfRule>
    <cfRule type="cellIs" dxfId="20853" priority="24812" operator="equal">
      <formula>"NOCH NICHT AKTUELL"</formula>
    </cfRule>
  </conditionalFormatting>
  <conditionalFormatting sqref="S4244:S4245">
    <cfRule type="cellIs" dxfId="20852" priority="24797" operator="equal">
      <formula>"KEIN LIEFERUMFANG"</formula>
    </cfRule>
    <cfRule type="cellIs" dxfId="20851" priority="24798" stopIfTrue="1" operator="equal">
      <formula>"KEIN SERIENEINSATZ"</formula>
    </cfRule>
    <cfRule type="cellIs" dxfId="20850" priority="24799" stopIfTrue="1" operator="equal">
      <formula>"NICHT AKTUELL"</formula>
    </cfRule>
    <cfRule type="cellIs" dxfId="20849" priority="24800" stopIfTrue="1" operator="equal">
      <formula>"NOCH NICHT AKTUELL"</formula>
    </cfRule>
    <cfRule type="cellIs" dxfId="20848" priority="24801" stopIfTrue="1" operator="equal">
      <formula>"AKTUELL"</formula>
    </cfRule>
  </conditionalFormatting>
  <conditionalFormatting sqref="S4244:S4245">
    <cfRule type="cellIs" dxfId="20847" priority="24802" operator="equal">
      <formula>"AKTUELL"</formula>
    </cfRule>
    <cfRule type="cellIs" dxfId="20846" priority="24803" operator="equal">
      <formula>"NICHT AKTUELL"</formula>
    </cfRule>
    <cfRule type="cellIs" dxfId="20845" priority="24804" operator="equal">
      <formula>"NOCH NICHT AKTUELL"</formula>
    </cfRule>
  </conditionalFormatting>
  <conditionalFormatting sqref="S6743">
    <cfRule type="cellIs" dxfId="20844" priority="24794" operator="equal">
      <formula>"AKTUELL"</formula>
    </cfRule>
    <cfRule type="cellIs" dxfId="20843" priority="24795" operator="equal">
      <formula>"NICHT AKTUELL"</formula>
    </cfRule>
    <cfRule type="cellIs" dxfId="20842" priority="24796" operator="equal">
      <formula>"NOCH NICHT AKTUELL"</formula>
    </cfRule>
  </conditionalFormatting>
  <conditionalFormatting sqref="S6743">
    <cfRule type="cellIs" dxfId="20841" priority="24789" operator="equal">
      <formula>"KEIN LIEFERUMFANG"</formula>
    </cfRule>
    <cfRule type="cellIs" dxfId="20840" priority="24790" stopIfTrue="1" operator="equal">
      <formula>"KEIN SERIENEINSATZ"</formula>
    </cfRule>
    <cfRule type="cellIs" dxfId="20839" priority="24791" stopIfTrue="1" operator="equal">
      <formula>"NICHT AKTUELL"</formula>
    </cfRule>
    <cfRule type="cellIs" dxfId="20838" priority="24792" stopIfTrue="1" operator="equal">
      <formula>"NOCH NICHT AKTUELL"</formula>
    </cfRule>
    <cfRule type="cellIs" dxfId="20837" priority="24793" stopIfTrue="1" operator="equal">
      <formula>"AKTUELL"</formula>
    </cfRule>
  </conditionalFormatting>
  <conditionalFormatting sqref="S4105:S4106">
    <cfRule type="cellIs" dxfId="20836" priority="24781" operator="equal">
      <formula>"KEIN LIEFERUMFANG"</formula>
    </cfRule>
    <cfRule type="cellIs" dxfId="20835" priority="24782" stopIfTrue="1" operator="equal">
      <formula>"KEIN SERIENEINSATZ"</formula>
    </cfRule>
    <cfRule type="cellIs" dxfId="20834" priority="24783" stopIfTrue="1" operator="equal">
      <formula>"NICHT AKTUELL"</formula>
    </cfRule>
    <cfRule type="cellIs" dxfId="20833" priority="24784" stopIfTrue="1" operator="equal">
      <formula>"NOCH NICHT AKTUELL"</formula>
    </cfRule>
    <cfRule type="cellIs" dxfId="20832" priority="24785" stopIfTrue="1" operator="equal">
      <formula>"AKTUELL"</formula>
    </cfRule>
  </conditionalFormatting>
  <conditionalFormatting sqref="S4105:S4106">
    <cfRule type="cellIs" dxfId="20831" priority="24786" operator="equal">
      <formula>"AKTUELL"</formula>
    </cfRule>
    <cfRule type="cellIs" dxfId="20830" priority="24787" operator="equal">
      <formula>"NICHT AKTUELL"</formula>
    </cfRule>
    <cfRule type="cellIs" dxfId="20829" priority="24788" operator="equal">
      <formula>"NOCH NICHT AKTUELL"</formula>
    </cfRule>
  </conditionalFormatting>
  <conditionalFormatting sqref="S5998:S5999">
    <cfRule type="cellIs" dxfId="20828" priority="24778" operator="equal">
      <formula>"AKTUELL"</formula>
    </cfRule>
    <cfRule type="cellIs" dxfId="20827" priority="24779" operator="equal">
      <formula>"NICHT AKTUELL"</formula>
    </cfRule>
    <cfRule type="cellIs" dxfId="20826" priority="24780" operator="equal">
      <formula>"NOCH NICHT AKTUELL"</formula>
    </cfRule>
  </conditionalFormatting>
  <conditionalFormatting sqref="S5998:S5999">
    <cfRule type="cellIs" dxfId="20825" priority="24773" operator="equal">
      <formula>"KEIN LIEFERUMFANG"</formula>
    </cfRule>
    <cfRule type="cellIs" dxfId="20824" priority="24774" stopIfTrue="1" operator="equal">
      <formula>"KEIN SERIENEINSATZ"</formula>
    </cfRule>
    <cfRule type="cellIs" dxfId="20823" priority="24775" stopIfTrue="1" operator="equal">
      <formula>"NICHT AKTUELL"</formula>
    </cfRule>
    <cfRule type="cellIs" dxfId="20822" priority="24776" stopIfTrue="1" operator="equal">
      <formula>"NOCH NICHT AKTUELL"</formula>
    </cfRule>
    <cfRule type="cellIs" dxfId="20821" priority="24777" stopIfTrue="1" operator="equal">
      <formula>"AKTUELL"</formula>
    </cfRule>
  </conditionalFormatting>
  <conditionalFormatting sqref="S6025">
    <cfRule type="cellIs" dxfId="20820" priority="24770" operator="equal">
      <formula>"AKTUELL"</formula>
    </cfRule>
    <cfRule type="cellIs" dxfId="20819" priority="24771" operator="equal">
      <formula>"NICHT AKTUELL"</formula>
    </cfRule>
    <cfRule type="cellIs" dxfId="20818" priority="24772" operator="equal">
      <formula>"NOCH NICHT AKTUELL"</formula>
    </cfRule>
  </conditionalFormatting>
  <conditionalFormatting sqref="S6025">
    <cfRule type="cellIs" dxfId="20817" priority="24765" operator="equal">
      <formula>"KEIN LIEFERUMFANG"</formula>
    </cfRule>
    <cfRule type="cellIs" dxfId="20816" priority="24766" stopIfTrue="1" operator="equal">
      <formula>"KEIN SERIENEINSATZ"</formula>
    </cfRule>
    <cfRule type="cellIs" dxfId="20815" priority="24767" stopIfTrue="1" operator="equal">
      <formula>"NICHT AKTUELL"</formula>
    </cfRule>
    <cfRule type="cellIs" dxfId="20814" priority="24768" stopIfTrue="1" operator="equal">
      <formula>"NOCH NICHT AKTUELL"</formula>
    </cfRule>
    <cfRule type="cellIs" dxfId="20813" priority="24769" stopIfTrue="1" operator="equal">
      <formula>"AKTUELL"</formula>
    </cfRule>
  </conditionalFormatting>
  <conditionalFormatting sqref="S3710">
    <cfRule type="cellIs" dxfId="20812" priority="24749" operator="equal">
      <formula>"KEIN LIEFERUMFANG"</formula>
    </cfRule>
    <cfRule type="cellIs" dxfId="20811" priority="24750" stopIfTrue="1" operator="equal">
      <formula>"KEIN SERIENEINSATZ"</formula>
    </cfRule>
    <cfRule type="cellIs" dxfId="20810" priority="24751" stopIfTrue="1" operator="equal">
      <formula>"NICHT AKTUELL"</formula>
    </cfRule>
    <cfRule type="cellIs" dxfId="20809" priority="24752" stopIfTrue="1" operator="equal">
      <formula>"NOCH NICHT AKTUELL"</formula>
    </cfRule>
    <cfRule type="cellIs" dxfId="20808" priority="24753" stopIfTrue="1" operator="equal">
      <formula>"AKTUELL"</formula>
    </cfRule>
  </conditionalFormatting>
  <conditionalFormatting sqref="S3710">
    <cfRule type="cellIs" dxfId="20807" priority="24754" operator="equal">
      <formula>"AKTUELL"</formula>
    </cfRule>
    <cfRule type="cellIs" dxfId="20806" priority="24755" operator="equal">
      <formula>"NICHT AKTUELL"</formula>
    </cfRule>
    <cfRule type="cellIs" dxfId="20805" priority="24756" operator="equal">
      <formula>"NOCH NICHT AKTUELL"</formula>
    </cfRule>
  </conditionalFormatting>
  <conditionalFormatting sqref="S5633:S5637">
    <cfRule type="cellIs" dxfId="20804" priority="24746" operator="equal">
      <formula>"AKTUELL"</formula>
    </cfRule>
    <cfRule type="cellIs" dxfId="20803" priority="24747" operator="equal">
      <formula>"NICHT AKTUELL"</formula>
    </cfRule>
    <cfRule type="cellIs" dxfId="20802" priority="24748" operator="equal">
      <formula>"NOCH NICHT AKTUELL"</formula>
    </cfRule>
  </conditionalFormatting>
  <conditionalFormatting sqref="S5633:S5637">
    <cfRule type="cellIs" dxfId="20801" priority="24741" operator="equal">
      <formula>"KEIN LIEFERUMFANG"</formula>
    </cfRule>
    <cfRule type="cellIs" dxfId="20800" priority="24742" stopIfTrue="1" operator="equal">
      <formula>"KEIN SERIENEINSATZ"</formula>
    </cfRule>
    <cfRule type="cellIs" dxfId="20799" priority="24743" stopIfTrue="1" operator="equal">
      <formula>"NICHT AKTUELL"</formula>
    </cfRule>
    <cfRule type="cellIs" dxfId="20798" priority="24744" stopIfTrue="1" operator="equal">
      <formula>"NOCH NICHT AKTUELL"</formula>
    </cfRule>
    <cfRule type="cellIs" dxfId="20797" priority="24745" stopIfTrue="1" operator="equal">
      <formula>"AKTUELL"</formula>
    </cfRule>
  </conditionalFormatting>
  <conditionalFormatting sqref="S5742">
    <cfRule type="cellIs" dxfId="20796" priority="24738" operator="equal">
      <formula>"AKTUELL"</formula>
    </cfRule>
    <cfRule type="cellIs" dxfId="20795" priority="24739" operator="equal">
      <formula>"NICHT AKTUELL"</formula>
    </cfRule>
    <cfRule type="cellIs" dxfId="20794" priority="24740" operator="equal">
      <formula>"NOCH NICHT AKTUELL"</formula>
    </cfRule>
  </conditionalFormatting>
  <conditionalFormatting sqref="S5742">
    <cfRule type="cellIs" dxfId="20793" priority="24733" operator="equal">
      <formula>"KEIN LIEFERUMFANG"</formula>
    </cfRule>
    <cfRule type="cellIs" dxfId="20792" priority="24734" stopIfTrue="1" operator="equal">
      <formula>"KEIN SERIENEINSATZ"</formula>
    </cfRule>
    <cfRule type="cellIs" dxfId="20791" priority="24735" stopIfTrue="1" operator="equal">
      <formula>"NICHT AKTUELL"</formula>
    </cfRule>
    <cfRule type="cellIs" dxfId="20790" priority="24736" stopIfTrue="1" operator="equal">
      <formula>"NOCH NICHT AKTUELL"</formula>
    </cfRule>
    <cfRule type="cellIs" dxfId="20789" priority="24737" stopIfTrue="1" operator="equal">
      <formula>"AKTUELL"</formula>
    </cfRule>
  </conditionalFormatting>
  <conditionalFormatting sqref="S4107:S4109">
    <cfRule type="cellIs" dxfId="20788" priority="24725" operator="equal">
      <formula>"KEIN LIEFERUMFANG"</formula>
    </cfRule>
    <cfRule type="cellIs" dxfId="20787" priority="24726" stopIfTrue="1" operator="equal">
      <formula>"KEIN SERIENEINSATZ"</formula>
    </cfRule>
    <cfRule type="cellIs" dxfId="20786" priority="24727" stopIfTrue="1" operator="equal">
      <formula>"NICHT AKTUELL"</formula>
    </cfRule>
    <cfRule type="cellIs" dxfId="20785" priority="24728" stopIfTrue="1" operator="equal">
      <formula>"NOCH NICHT AKTUELL"</formula>
    </cfRule>
    <cfRule type="cellIs" dxfId="20784" priority="24729" stopIfTrue="1" operator="equal">
      <formula>"AKTUELL"</formula>
    </cfRule>
  </conditionalFormatting>
  <conditionalFormatting sqref="S4107:S4109">
    <cfRule type="cellIs" dxfId="20783" priority="24730" operator="equal">
      <formula>"AKTUELL"</formula>
    </cfRule>
    <cfRule type="cellIs" dxfId="20782" priority="24731" operator="equal">
      <formula>"NICHT AKTUELL"</formula>
    </cfRule>
    <cfRule type="cellIs" dxfId="20781" priority="24732" operator="equal">
      <formula>"NOCH NICHT AKTUELL"</formula>
    </cfRule>
  </conditionalFormatting>
  <conditionalFormatting sqref="S6000">
    <cfRule type="cellIs" dxfId="20780" priority="24722" operator="equal">
      <formula>"AKTUELL"</formula>
    </cfRule>
    <cfRule type="cellIs" dxfId="20779" priority="24723" operator="equal">
      <formula>"NICHT AKTUELL"</formula>
    </cfRule>
    <cfRule type="cellIs" dxfId="20778" priority="24724" operator="equal">
      <formula>"NOCH NICHT AKTUELL"</formula>
    </cfRule>
  </conditionalFormatting>
  <conditionalFormatting sqref="S6000">
    <cfRule type="cellIs" dxfId="20777" priority="24717" operator="equal">
      <formula>"KEIN LIEFERUMFANG"</formula>
    </cfRule>
    <cfRule type="cellIs" dxfId="20776" priority="24718" stopIfTrue="1" operator="equal">
      <formula>"KEIN SERIENEINSATZ"</formula>
    </cfRule>
    <cfRule type="cellIs" dxfId="20775" priority="24719" stopIfTrue="1" operator="equal">
      <formula>"NICHT AKTUELL"</formula>
    </cfRule>
    <cfRule type="cellIs" dxfId="20774" priority="24720" stopIfTrue="1" operator="equal">
      <formula>"NOCH NICHT AKTUELL"</formula>
    </cfRule>
    <cfRule type="cellIs" dxfId="20773" priority="24721" stopIfTrue="1" operator="equal">
      <formula>"AKTUELL"</formula>
    </cfRule>
  </conditionalFormatting>
  <conditionalFormatting sqref="S6633">
    <cfRule type="cellIs" dxfId="20772" priority="24714" operator="equal">
      <formula>"AKTUELL"</formula>
    </cfRule>
    <cfRule type="cellIs" dxfId="20771" priority="24715" operator="equal">
      <formula>"NICHT AKTUELL"</formula>
    </cfRule>
    <cfRule type="cellIs" dxfId="20770" priority="24716" operator="equal">
      <formula>"NOCH NICHT AKTUELL"</formula>
    </cfRule>
  </conditionalFormatting>
  <conditionalFormatting sqref="S6633">
    <cfRule type="cellIs" dxfId="20769" priority="24709" operator="equal">
      <formula>"KEIN LIEFERUMFANG"</formula>
    </cfRule>
    <cfRule type="cellIs" dxfId="20768" priority="24710" stopIfTrue="1" operator="equal">
      <formula>"KEIN SERIENEINSATZ"</formula>
    </cfRule>
    <cfRule type="cellIs" dxfId="20767" priority="24711" stopIfTrue="1" operator="equal">
      <formula>"NICHT AKTUELL"</formula>
    </cfRule>
    <cfRule type="cellIs" dxfId="20766" priority="24712" stopIfTrue="1" operator="equal">
      <formula>"NOCH NICHT AKTUELL"</formula>
    </cfRule>
    <cfRule type="cellIs" dxfId="20765" priority="24713" stopIfTrue="1" operator="equal">
      <formula>"AKTUELL"</formula>
    </cfRule>
  </conditionalFormatting>
  <conditionalFormatting sqref="S5813:S5819">
    <cfRule type="cellIs" dxfId="20764" priority="24706" operator="equal">
      <formula>"AKTUELL"</formula>
    </cfRule>
    <cfRule type="cellIs" dxfId="20763" priority="24707" operator="equal">
      <formula>"NICHT AKTUELL"</formula>
    </cfRule>
    <cfRule type="cellIs" dxfId="20762" priority="24708" operator="equal">
      <formula>"NOCH NICHT AKTUELL"</formula>
    </cfRule>
  </conditionalFormatting>
  <conditionalFormatting sqref="S5813:S5819">
    <cfRule type="cellIs" dxfId="20761" priority="24701" operator="equal">
      <formula>"KEIN LIEFERUMFANG"</formula>
    </cfRule>
    <cfRule type="cellIs" dxfId="20760" priority="24702" stopIfTrue="1" operator="equal">
      <formula>"KEIN SERIENEINSATZ"</formula>
    </cfRule>
    <cfRule type="cellIs" dxfId="20759" priority="24703" stopIfTrue="1" operator="equal">
      <formula>"NICHT AKTUELL"</formula>
    </cfRule>
    <cfRule type="cellIs" dxfId="20758" priority="24704" stopIfTrue="1" operator="equal">
      <formula>"NOCH NICHT AKTUELL"</formula>
    </cfRule>
    <cfRule type="cellIs" dxfId="20757" priority="24705" stopIfTrue="1" operator="equal">
      <formula>"AKTUELL"</formula>
    </cfRule>
  </conditionalFormatting>
  <conditionalFormatting sqref="S5544">
    <cfRule type="cellIs" dxfId="20756" priority="24698" operator="equal">
      <formula>"AKTUELL"</formula>
    </cfRule>
    <cfRule type="cellIs" dxfId="20755" priority="24699" operator="equal">
      <formula>"NICHT AKTUELL"</formula>
    </cfRule>
    <cfRule type="cellIs" dxfId="20754" priority="24700" operator="equal">
      <formula>"NOCH NICHT AKTUELL"</formula>
    </cfRule>
  </conditionalFormatting>
  <conditionalFormatting sqref="S5544">
    <cfRule type="cellIs" dxfId="20753" priority="24693" operator="equal">
      <formula>"KEIN LIEFERUMFANG"</formula>
    </cfRule>
    <cfRule type="cellIs" dxfId="20752" priority="24694" stopIfTrue="1" operator="equal">
      <formula>"KEIN SERIENEINSATZ"</formula>
    </cfRule>
    <cfRule type="cellIs" dxfId="20751" priority="24695" stopIfTrue="1" operator="equal">
      <formula>"NICHT AKTUELL"</formula>
    </cfRule>
    <cfRule type="cellIs" dxfId="20750" priority="24696" stopIfTrue="1" operator="equal">
      <formula>"NOCH NICHT AKTUELL"</formula>
    </cfRule>
    <cfRule type="cellIs" dxfId="20749" priority="24697" stopIfTrue="1" operator="equal">
      <formula>"AKTUELL"</formula>
    </cfRule>
  </conditionalFormatting>
  <conditionalFormatting sqref="S5545">
    <cfRule type="cellIs" dxfId="20748" priority="24690" operator="equal">
      <formula>"AKTUELL"</formula>
    </cfRule>
    <cfRule type="cellIs" dxfId="20747" priority="24691" operator="equal">
      <formula>"NICHT AKTUELL"</formula>
    </cfRule>
    <cfRule type="cellIs" dxfId="20746" priority="24692" operator="equal">
      <formula>"NOCH NICHT AKTUELL"</formula>
    </cfRule>
  </conditionalFormatting>
  <conditionalFormatting sqref="S5545">
    <cfRule type="cellIs" dxfId="20745" priority="24685" operator="equal">
      <formula>"KEIN LIEFERUMFANG"</formula>
    </cfRule>
    <cfRule type="cellIs" dxfId="20744" priority="24686" stopIfTrue="1" operator="equal">
      <formula>"KEIN SERIENEINSATZ"</formula>
    </cfRule>
    <cfRule type="cellIs" dxfId="20743" priority="24687" stopIfTrue="1" operator="equal">
      <formula>"NICHT AKTUELL"</formula>
    </cfRule>
    <cfRule type="cellIs" dxfId="20742" priority="24688" stopIfTrue="1" operator="equal">
      <formula>"NOCH NICHT AKTUELL"</formula>
    </cfRule>
    <cfRule type="cellIs" dxfId="20741" priority="24689" stopIfTrue="1" operator="equal">
      <formula>"AKTUELL"</formula>
    </cfRule>
  </conditionalFormatting>
  <conditionalFormatting sqref="S6634">
    <cfRule type="cellIs" dxfId="20740" priority="24682" operator="equal">
      <formula>"AKTUELL"</formula>
    </cfRule>
    <cfRule type="cellIs" dxfId="20739" priority="24683" operator="equal">
      <formula>"NICHT AKTUELL"</formula>
    </cfRule>
    <cfRule type="cellIs" dxfId="20738" priority="24684" operator="equal">
      <formula>"NOCH NICHT AKTUELL"</formula>
    </cfRule>
  </conditionalFormatting>
  <conditionalFormatting sqref="S6634">
    <cfRule type="cellIs" dxfId="20737" priority="24677" operator="equal">
      <formula>"KEIN LIEFERUMFANG"</formula>
    </cfRule>
    <cfRule type="cellIs" dxfId="20736" priority="24678" stopIfTrue="1" operator="equal">
      <formula>"KEIN SERIENEINSATZ"</formula>
    </cfRule>
    <cfRule type="cellIs" dxfId="20735" priority="24679" stopIfTrue="1" operator="equal">
      <formula>"NICHT AKTUELL"</formula>
    </cfRule>
    <cfRule type="cellIs" dxfId="20734" priority="24680" stopIfTrue="1" operator="equal">
      <formula>"NOCH NICHT AKTUELL"</formula>
    </cfRule>
    <cfRule type="cellIs" dxfId="20733" priority="24681" stopIfTrue="1" operator="equal">
      <formula>"AKTUELL"</formula>
    </cfRule>
  </conditionalFormatting>
  <conditionalFormatting sqref="S4246:S4247">
    <cfRule type="cellIs" dxfId="20732" priority="24669" operator="equal">
      <formula>"KEIN LIEFERUMFANG"</formula>
    </cfRule>
    <cfRule type="cellIs" dxfId="20731" priority="24670" stopIfTrue="1" operator="equal">
      <formula>"KEIN SERIENEINSATZ"</formula>
    </cfRule>
    <cfRule type="cellIs" dxfId="20730" priority="24671" stopIfTrue="1" operator="equal">
      <formula>"NICHT AKTUELL"</formula>
    </cfRule>
    <cfRule type="cellIs" dxfId="20729" priority="24672" stopIfTrue="1" operator="equal">
      <formula>"NOCH NICHT AKTUELL"</formula>
    </cfRule>
    <cfRule type="cellIs" dxfId="20728" priority="24673" stopIfTrue="1" operator="equal">
      <formula>"AKTUELL"</formula>
    </cfRule>
  </conditionalFormatting>
  <conditionalFormatting sqref="S4246:S4247">
    <cfRule type="cellIs" dxfId="20727" priority="24674" operator="equal">
      <formula>"AKTUELL"</formula>
    </cfRule>
    <cfRule type="cellIs" dxfId="20726" priority="24675" operator="equal">
      <formula>"NICHT AKTUELL"</formula>
    </cfRule>
    <cfRule type="cellIs" dxfId="20725" priority="24676" operator="equal">
      <formula>"NOCH NICHT AKTUELL"</formula>
    </cfRule>
  </conditionalFormatting>
  <conditionalFormatting sqref="S6744">
    <cfRule type="cellIs" dxfId="20724" priority="24666" operator="equal">
      <formula>"AKTUELL"</formula>
    </cfRule>
    <cfRule type="cellIs" dxfId="20723" priority="24667" operator="equal">
      <formula>"NICHT AKTUELL"</formula>
    </cfRule>
    <cfRule type="cellIs" dxfId="20722" priority="24668" operator="equal">
      <formula>"NOCH NICHT AKTUELL"</formula>
    </cfRule>
  </conditionalFormatting>
  <conditionalFormatting sqref="S6744">
    <cfRule type="cellIs" dxfId="20721" priority="24661" operator="equal">
      <formula>"KEIN LIEFERUMFANG"</formula>
    </cfRule>
    <cfRule type="cellIs" dxfId="20720" priority="24662" stopIfTrue="1" operator="equal">
      <formula>"KEIN SERIENEINSATZ"</formula>
    </cfRule>
    <cfRule type="cellIs" dxfId="20719" priority="24663" stopIfTrue="1" operator="equal">
      <formula>"NICHT AKTUELL"</formula>
    </cfRule>
    <cfRule type="cellIs" dxfId="20718" priority="24664" stopIfTrue="1" operator="equal">
      <formula>"NOCH NICHT AKTUELL"</formula>
    </cfRule>
    <cfRule type="cellIs" dxfId="20717" priority="24665" stopIfTrue="1" operator="equal">
      <formula>"AKTUELL"</formula>
    </cfRule>
  </conditionalFormatting>
  <conditionalFormatting sqref="S6995">
    <cfRule type="cellIs" dxfId="20716" priority="24658" operator="equal">
      <formula>"AKTUELL"</formula>
    </cfRule>
    <cfRule type="cellIs" dxfId="20715" priority="24659" operator="equal">
      <formula>"NICHT AKTUELL"</formula>
    </cfRule>
    <cfRule type="cellIs" dxfId="20714" priority="24660" operator="equal">
      <formula>"NOCH NICHT AKTUELL"</formula>
    </cfRule>
  </conditionalFormatting>
  <conditionalFormatting sqref="S6995">
    <cfRule type="cellIs" dxfId="20713" priority="24653" operator="equal">
      <formula>"KEIN LIEFERUMFANG"</formula>
    </cfRule>
    <cfRule type="cellIs" dxfId="20712" priority="24654" stopIfTrue="1" operator="equal">
      <formula>"KEIN SERIENEINSATZ"</formula>
    </cfRule>
    <cfRule type="cellIs" dxfId="20711" priority="24655" stopIfTrue="1" operator="equal">
      <formula>"NICHT AKTUELL"</formula>
    </cfRule>
    <cfRule type="cellIs" dxfId="20710" priority="24656" stopIfTrue="1" operator="equal">
      <formula>"NOCH NICHT AKTUELL"</formula>
    </cfRule>
    <cfRule type="cellIs" dxfId="20709" priority="24657" stopIfTrue="1" operator="equal">
      <formula>"AKTUELL"</formula>
    </cfRule>
  </conditionalFormatting>
  <conditionalFormatting sqref="S6997">
    <cfRule type="cellIs" dxfId="20708" priority="24650" operator="equal">
      <formula>"AKTUELL"</formula>
    </cfRule>
    <cfRule type="cellIs" dxfId="20707" priority="24651" operator="equal">
      <formula>"NICHT AKTUELL"</formula>
    </cfRule>
    <cfRule type="cellIs" dxfId="20706" priority="24652" operator="equal">
      <formula>"NOCH NICHT AKTUELL"</formula>
    </cfRule>
  </conditionalFormatting>
  <conditionalFormatting sqref="S6997">
    <cfRule type="cellIs" dxfId="20705" priority="24645" operator="equal">
      <formula>"KEIN LIEFERUMFANG"</formula>
    </cfRule>
    <cfRule type="cellIs" dxfId="20704" priority="24646" stopIfTrue="1" operator="equal">
      <formula>"KEIN SERIENEINSATZ"</formula>
    </cfRule>
    <cfRule type="cellIs" dxfId="20703" priority="24647" stopIfTrue="1" operator="equal">
      <formula>"NICHT AKTUELL"</formula>
    </cfRule>
    <cfRule type="cellIs" dxfId="20702" priority="24648" stopIfTrue="1" operator="equal">
      <formula>"NOCH NICHT AKTUELL"</formula>
    </cfRule>
    <cfRule type="cellIs" dxfId="20701" priority="24649" stopIfTrue="1" operator="equal">
      <formula>"AKTUELL"</formula>
    </cfRule>
  </conditionalFormatting>
  <conditionalFormatting sqref="S6998">
    <cfRule type="cellIs" dxfId="20700" priority="24642" operator="equal">
      <formula>"AKTUELL"</formula>
    </cfRule>
    <cfRule type="cellIs" dxfId="20699" priority="24643" operator="equal">
      <formula>"NICHT AKTUELL"</formula>
    </cfRule>
    <cfRule type="cellIs" dxfId="20698" priority="24644" operator="equal">
      <formula>"NOCH NICHT AKTUELL"</formula>
    </cfRule>
  </conditionalFormatting>
  <conditionalFormatting sqref="S6998">
    <cfRule type="cellIs" dxfId="20697" priority="24637" operator="equal">
      <formula>"KEIN LIEFERUMFANG"</formula>
    </cfRule>
    <cfRule type="cellIs" dxfId="20696" priority="24638" stopIfTrue="1" operator="equal">
      <formula>"KEIN SERIENEINSATZ"</formula>
    </cfRule>
    <cfRule type="cellIs" dxfId="20695" priority="24639" stopIfTrue="1" operator="equal">
      <formula>"NICHT AKTUELL"</formula>
    </cfRule>
    <cfRule type="cellIs" dxfId="20694" priority="24640" stopIfTrue="1" operator="equal">
      <formula>"NOCH NICHT AKTUELL"</formula>
    </cfRule>
    <cfRule type="cellIs" dxfId="20693" priority="24641" stopIfTrue="1" operator="equal">
      <formula>"AKTUELL"</formula>
    </cfRule>
  </conditionalFormatting>
  <conditionalFormatting sqref="S7214:S7221">
    <cfRule type="cellIs" dxfId="20692" priority="24634" operator="equal">
      <formula>"AKTUELL"</formula>
    </cfRule>
    <cfRule type="cellIs" dxfId="20691" priority="24635" operator="equal">
      <formula>"NICHT AKTUELL"</formula>
    </cfRule>
    <cfRule type="cellIs" dxfId="20690" priority="24636" operator="equal">
      <formula>"NOCH NICHT AKTUELL"</formula>
    </cfRule>
  </conditionalFormatting>
  <conditionalFormatting sqref="S7214:S7221">
    <cfRule type="cellIs" dxfId="20689" priority="24629" operator="equal">
      <formula>"KEIN LIEFERUMFANG"</formula>
    </cfRule>
    <cfRule type="cellIs" dxfId="20688" priority="24630" stopIfTrue="1" operator="equal">
      <formula>"KEIN SERIENEINSATZ"</formula>
    </cfRule>
    <cfRule type="cellIs" dxfId="20687" priority="24631" stopIfTrue="1" operator="equal">
      <formula>"NICHT AKTUELL"</formula>
    </cfRule>
    <cfRule type="cellIs" dxfId="20686" priority="24632" stopIfTrue="1" operator="equal">
      <formula>"NOCH NICHT AKTUELL"</formula>
    </cfRule>
    <cfRule type="cellIs" dxfId="20685" priority="24633" stopIfTrue="1" operator="equal">
      <formula>"AKTUELL"</formula>
    </cfRule>
  </conditionalFormatting>
  <conditionalFormatting sqref="S7385 S7387 S7389 S7391">
    <cfRule type="cellIs" dxfId="20684" priority="24626" operator="equal">
      <formula>"AKTUELL"</formula>
    </cfRule>
    <cfRule type="cellIs" dxfId="20683" priority="24627" operator="equal">
      <formula>"NICHT AKTUELL"</formula>
    </cfRule>
    <cfRule type="cellIs" dxfId="20682" priority="24628" operator="equal">
      <formula>"NOCH NICHT AKTUELL"</formula>
    </cfRule>
  </conditionalFormatting>
  <conditionalFormatting sqref="S7385 S7387 S7389 S7391">
    <cfRule type="cellIs" dxfId="20681" priority="24621" operator="equal">
      <formula>"KEIN LIEFERUMFANG"</formula>
    </cfRule>
    <cfRule type="cellIs" dxfId="20680" priority="24622" stopIfTrue="1" operator="equal">
      <formula>"KEIN SERIENEINSATZ"</formula>
    </cfRule>
    <cfRule type="cellIs" dxfId="20679" priority="24623" stopIfTrue="1" operator="equal">
      <formula>"NICHT AKTUELL"</formula>
    </cfRule>
    <cfRule type="cellIs" dxfId="20678" priority="24624" stopIfTrue="1" operator="equal">
      <formula>"NOCH NICHT AKTUELL"</formula>
    </cfRule>
    <cfRule type="cellIs" dxfId="20677" priority="24625" stopIfTrue="1" operator="equal">
      <formula>"AKTUELL"</formula>
    </cfRule>
  </conditionalFormatting>
  <conditionalFormatting sqref="S2391:S2402">
    <cfRule type="cellIs" dxfId="20676" priority="24618" operator="equal">
      <formula>"AKTUELL"</formula>
    </cfRule>
    <cfRule type="cellIs" dxfId="20675" priority="24619" operator="equal">
      <formula>"NICHT AKTUELL"</formula>
    </cfRule>
    <cfRule type="cellIs" dxfId="20674" priority="24620" operator="equal">
      <formula>"NOCH NICHT AKTUELL"</formula>
    </cfRule>
  </conditionalFormatting>
  <conditionalFormatting sqref="S2391:S2402">
    <cfRule type="cellIs" dxfId="20673" priority="24613" operator="equal">
      <formula>"KEIN LIEFERUMFANG"</formula>
    </cfRule>
    <cfRule type="cellIs" dxfId="20672" priority="24614" stopIfTrue="1" operator="equal">
      <formula>"KEIN SERIENEINSATZ"</formula>
    </cfRule>
    <cfRule type="cellIs" dxfId="20671" priority="24615" stopIfTrue="1" operator="equal">
      <formula>"NICHT AKTUELL"</formula>
    </cfRule>
    <cfRule type="cellIs" dxfId="20670" priority="24616" stopIfTrue="1" operator="equal">
      <formula>"NOCH NICHT AKTUELL"</formula>
    </cfRule>
    <cfRule type="cellIs" dxfId="20669" priority="24617" stopIfTrue="1" operator="equal">
      <formula>"AKTUELL"</formula>
    </cfRule>
  </conditionalFormatting>
  <conditionalFormatting sqref="S5058:S5059">
    <cfRule type="cellIs" dxfId="20668" priority="24605" operator="equal">
      <formula>"KEIN LIEFERUMFANG"</formula>
    </cfRule>
    <cfRule type="cellIs" dxfId="20667" priority="24606" stopIfTrue="1" operator="equal">
      <formula>"KEIN SERIENEINSATZ"</formula>
    </cfRule>
    <cfRule type="cellIs" dxfId="20666" priority="24607" stopIfTrue="1" operator="equal">
      <formula>"NICHT AKTUELL"</formula>
    </cfRule>
    <cfRule type="cellIs" dxfId="20665" priority="24608" stopIfTrue="1" operator="equal">
      <formula>"NOCH NICHT AKTUELL"</formula>
    </cfRule>
    <cfRule type="cellIs" dxfId="20664" priority="24609" stopIfTrue="1" operator="equal">
      <formula>"AKTUELL"</formula>
    </cfRule>
  </conditionalFormatting>
  <conditionalFormatting sqref="S5058:S5059">
    <cfRule type="cellIs" dxfId="20663" priority="24610" operator="equal">
      <formula>"AKTUELL"</formula>
    </cfRule>
    <cfRule type="cellIs" dxfId="20662" priority="24611" operator="equal">
      <formula>"NICHT AKTUELL"</formula>
    </cfRule>
    <cfRule type="cellIs" dxfId="20661" priority="24612" operator="equal">
      <formula>"NOCH NICHT AKTUELL"</formula>
    </cfRule>
  </conditionalFormatting>
  <conditionalFormatting sqref="S3313:S3322">
    <cfRule type="cellIs" dxfId="20660" priority="24602" operator="equal">
      <formula>"AKTUELL"</formula>
    </cfRule>
    <cfRule type="cellIs" dxfId="20659" priority="24603" operator="equal">
      <formula>"NICHT AKTUELL"</formula>
    </cfRule>
    <cfRule type="cellIs" dxfId="20658" priority="24604" operator="equal">
      <formula>"NOCH NICHT AKTUELL"</formula>
    </cfRule>
  </conditionalFormatting>
  <conditionalFormatting sqref="S3313:S3322">
    <cfRule type="cellIs" dxfId="20657" priority="24597" operator="equal">
      <formula>"KEIN LIEFERUMFANG"</formula>
    </cfRule>
    <cfRule type="cellIs" dxfId="20656" priority="24598" stopIfTrue="1" operator="equal">
      <formula>"KEIN SERIENEINSATZ"</formula>
    </cfRule>
    <cfRule type="cellIs" dxfId="20655" priority="24599" stopIfTrue="1" operator="equal">
      <formula>"NICHT AKTUELL"</formula>
    </cfRule>
    <cfRule type="cellIs" dxfId="20654" priority="24600" stopIfTrue="1" operator="equal">
      <formula>"NOCH NICHT AKTUELL"</formula>
    </cfRule>
    <cfRule type="cellIs" dxfId="20653" priority="24601" stopIfTrue="1" operator="equal">
      <formula>"AKTUELL"</formula>
    </cfRule>
  </conditionalFormatting>
  <conditionalFormatting sqref="S4564:S4565">
    <cfRule type="cellIs" dxfId="20652" priority="24589" operator="equal">
      <formula>"KEIN LIEFERUMFANG"</formula>
    </cfRule>
    <cfRule type="cellIs" dxfId="20651" priority="24590" stopIfTrue="1" operator="equal">
      <formula>"KEIN SERIENEINSATZ"</formula>
    </cfRule>
    <cfRule type="cellIs" dxfId="20650" priority="24591" stopIfTrue="1" operator="equal">
      <formula>"NICHT AKTUELL"</formula>
    </cfRule>
    <cfRule type="cellIs" dxfId="20649" priority="24592" stopIfTrue="1" operator="equal">
      <formula>"NOCH NICHT AKTUELL"</formula>
    </cfRule>
    <cfRule type="cellIs" dxfId="20648" priority="24593" stopIfTrue="1" operator="equal">
      <formula>"AKTUELL"</formula>
    </cfRule>
  </conditionalFormatting>
  <conditionalFormatting sqref="S4564:S4565">
    <cfRule type="cellIs" dxfId="20647" priority="24594" operator="equal">
      <formula>"AKTUELL"</formula>
    </cfRule>
    <cfRule type="cellIs" dxfId="20646" priority="24595" operator="equal">
      <formula>"NICHT AKTUELL"</formula>
    </cfRule>
    <cfRule type="cellIs" dxfId="20645" priority="24596" operator="equal">
      <formula>"NOCH NICHT AKTUELL"</formula>
    </cfRule>
  </conditionalFormatting>
  <conditionalFormatting sqref="S6295:S6309">
    <cfRule type="cellIs" dxfId="20644" priority="24586" operator="equal">
      <formula>"AKTUELL"</formula>
    </cfRule>
    <cfRule type="cellIs" dxfId="20643" priority="24587" operator="equal">
      <formula>"NICHT AKTUELL"</formula>
    </cfRule>
    <cfRule type="cellIs" dxfId="20642" priority="24588" operator="equal">
      <formula>"NOCH NICHT AKTUELL"</formula>
    </cfRule>
  </conditionalFormatting>
  <conditionalFormatting sqref="S6295:S6309">
    <cfRule type="cellIs" dxfId="20641" priority="24581" operator="equal">
      <formula>"KEIN LIEFERUMFANG"</formula>
    </cfRule>
    <cfRule type="cellIs" dxfId="20640" priority="24582" stopIfTrue="1" operator="equal">
      <formula>"KEIN SERIENEINSATZ"</formula>
    </cfRule>
    <cfRule type="cellIs" dxfId="20639" priority="24583" stopIfTrue="1" operator="equal">
      <formula>"NICHT AKTUELL"</formula>
    </cfRule>
    <cfRule type="cellIs" dxfId="20638" priority="24584" stopIfTrue="1" operator="equal">
      <formula>"NOCH NICHT AKTUELL"</formula>
    </cfRule>
    <cfRule type="cellIs" dxfId="20637" priority="24585" stopIfTrue="1" operator="equal">
      <formula>"AKTUELL"</formula>
    </cfRule>
  </conditionalFormatting>
  <conditionalFormatting sqref="S7393">
    <cfRule type="cellIs" dxfId="20636" priority="24578" operator="equal">
      <formula>"AKTUELL"</formula>
    </cfRule>
    <cfRule type="cellIs" dxfId="20635" priority="24579" operator="equal">
      <formula>"NICHT AKTUELL"</formula>
    </cfRule>
    <cfRule type="cellIs" dxfId="20634" priority="24580" operator="equal">
      <formula>"NOCH NICHT AKTUELL"</formula>
    </cfRule>
  </conditionalFormatting>
  <conditionalFormatting sqref="S7393">
    <cfRule type="cellIs" dxfId="20633" priority="24573" operator="equal">
      <formula>"KEIN LIEFERUMFANG"</formula>
    </cfRule>
    <cfRule type="cellIs" dxfId="20632" priority="24574" stopIfTrue="1" operator="equal">
      <formula>"KEIN SERIENEINSATZ"</formula>
    </cfRule>
    <cfRule type="cellIs" dxfId="20631" priority="24575" stopIfTrue="1" operator="equal">
      <formula>"NICHT AKTUELL"</formula>
    </cfRule>
    <cfRule type="cellIs" dxfId="20630" priority="24576" stopIfTrue="1" operator="equal">
      <formula>"NOCH NICHT AKTUELL"</formula>
    </cfRule>
    <cfRule type="cellIs" dxfId="20629" priority="24577" stopIfTrue="1" operator="equal">
      <formula>"AKTUELL"</formula>
    </cfRule>
  </conditionalFormatting>
  <conditionalFormatting sqref="S7222:S7229">
    <cfRule type="cellIs" dxfId="20628" priority="24570" operator="equal">
      <formula>"AKTUELL"</formula>
    </cfRule>
    <cfRule type="cellIs" dxfId="20627" priority="24571" operator="equal">
      <formula>"NICHT AKTUELL"</formula>
    </cfRule>
    <cfRule type="cellIs" dxfId="20626" priority="24572" operator="equal">
      <formula>"NOCH NICHT AKTUELL"</formula>
    </cfRule>
  </conditionalFormatting>
  <conditionalFormatting sqref="S7222:S7229">
    <cfRule type="cellIs" dxfId="20625" priority="24565" operator="equal">
      <formula>"KEIN LIEFERUMFANG"</formula>
    </cfRule>
    <cfRule type="cellIs" dxfId="20624" priority="24566" stopIfTrue="1" operator="equal">
      <formula>"KEIN SERIENEINSATZ"</formula>
    </cfRule>
    <cfRule type="cellIs" dxfId="20623" priority="24567" stopIfTrue="1" operator="equal">
      <formula>"NICHT AKTUELL"</formula>
    </cfRule>
    <cfRule type="cellIs" dxfId="20622" priority="24568" stopIfTrue="1" operator="equal">
      <formula>"NOCH NICHT AKTUELL"</formula>
    </cfRule>
    <cfRule type="cellIs" dxfId="20621" priority="24569" stopIfTrue="1" operator="equal">
      <formula>"AKTUELL"</formula>
    </cfRule>
  </conditionalFormatting>
  <conditionalFormatting sqref="S2403:S2404">
    <cfRule type="cellIs" dxfId="20620" priority="24562" operator="equal">
      <formula>"AKTUELL"</formula>
    </cfRule>
    <cfRule type="cellIs" dxfId="20619" priority="24563" operator="equal">
      <formula>"NICHT AKTUELL"</formula>
    </cfRule>
    <cfRule type="cellIs" dxfId="20618" priority="24564" operator="equal">
      <formula>"NOCH NICHT AKTUELL"</formula>
    </cfRule>
  </conditionalFormatting>
  <conditionalFormatting sqref="S2403:S2404">
    <cfRule type="cellIs" dxfId="20617" priority="24557" operator="equal">
      <formula>"KEIN LIEFERUMFANG"</formula>
    </cfRule>
    <cfRule type="cellIs" dxfId="20616" priority="24558" stopIfTrue="1" operator="equal">
      <formula>"KEIN SERIENEINSATZ"</formula>
    </cfRule>
    <cfRule type="cellIs" dxfId="20615" priority="24559" stopIfTrue="1" operator="equal">
      <formula>"NICHT AKTUELL"</formula>
    </cfRule>
    <cfRule type="cellIs" dxfId="20614" priority="24560" stopIfTrue="1" operator="equal">
      <formula>"NOCH NICHT AKTUELL"</formula>
    </cfRule>
    <cfRule type="cellIs" dxfId="20613" priority="24561" stopIfTrue="1" operator="equal">
      <formula>"AKTUELL"</formula>
    </cfRule>
  </conditionalFormatting>
  <conditionalFormatting sqref="S4635">
    <cfRule type="cellIs" dxfId="20612" priority="24549" operator="equal">
      <formula>"KEIN LIEFERUMFANG"</formula>
    </cfRule>
    <cfRule type="cellIs" dxfId="20611" priority="24550" stopIfTrue="1" operator="equal">
      <formula>"KEIN SERIENEINSATZ"</formula>
    </cfRule>
    <cfRule type="cellIs" dxfId="20610" priority="24551" stopIfTrue="1" operator="equal">
      <formula>"NICHT AKTUELL"</formula>
    </cfRule>
    <cfRule type="cellIs" dxfId="20609" priority="24552" stopIfTrue="1" operator="equal">
      <formula>"NOCH NICHT AKTUELL"</formula>
    </cfRule>
    <cfRule type="cellIs" dxfId="20608" priority="24553" stopIfTrue="1" operator="equal">
      <formula>"AKTUELL"</formula>
    </cfRule>
  </conditionalFormatting>
  <conditionalFormatting sqref="S4635">
    <cfRule type="cellIs" dxfId="20607" priority="24554" operator="equal">
      <formula>"AKTUELL"</formula>
    </cfRule>
    <cfRule type="cellIs" dxfId="20606" priority="24555" operator="equal">
      <formula>"NICHT AKTUELL"</formula>
    </cfRule>
    <cfRule type="cellIs" dxfId="20605" priority="24556" operator="equal">
      <formula>"NOCH NICHT AKTUELL"</formula>
    </cfRule>
  </conditionalFormatting>
  <conditionalFormatting sqref="S6310:S6325 S6327">
    <cfRule type="cellIs" dxfId="20604" priority="24546" operator="equal">
      <formula>"AKTUELL"</formula>
    </cfRule>
    <cfRule type="cellIs" dxfId="20603" priority="24547" operator="equal">
      <formula>"NICHT AKTUELL"</formula>
    </cfRule>
    <cfRule type="cellIs" dxfId="20602" priority="24548" operator="equal">
      <formula>"NOCH NICHT AKTUELL"</formula>
    </cfRule>
  </conditionalFormatting>
  <conditionalFormatting sqref="S6310:S6325 S6327">
    <cfRule type="cellIs" dxfId="20601" priority="24541" operator="equal">
      <formula>"KEIN LIEFERUMFANG"</formula>
    </cfRule>
    <cfRule type="cellIs" dxfId="20600" priority="24542" stopIfTrue="1" operator="equal">
      <formula>"KEIN SERIENEINSATZ"</formula>
    </cfRule>
    <cfRule type="cellIs" dxfId="20599" priority="24543" stopIfTrue="1" operator="equal">
      <formula>"NICHT AKTUELL"</formula>
    </cfRule>
    <cfRule type="cellIs" dxfId="20598" priority="24544" stopIfTrue="1" operator="equal">
      <formula>"NOCH NICHT AKTUELL"</formula>
    </cfRule>
    <cfRule type="cellIs" dxfId="20597" priority="24545" stopIfTrue="1" operator="equal">
      <formula>"AKTUELL"</formula>
    </cfRule>
  </conditionalFormatting>
  <conditionalFormatting sqref="S7437">
    <cfRule type="cellIs" dxfId="20596" priority="24538" operator="equal">
      <formula>"AKTUELL"</formula>
    </cfRule>
    <cfRule type="cellIs" dxfId="20595" priority="24539" operator="equal">
      <formula>"NICHT AKTUELL"</formula>
    </cfRule>
    <cfRule type="cellIs" dxfId="20594" priority="24540" operator="equal">
      <formula>"NOCH NICHT AKTUELL"</formula>
    </cfRule>
  </conditionalFormatting>
  <conditionalFormatting sqref="S7437">
    <cfRule type="cellIs" dxfId="20593" priority="24533" operator="equal">
      <formula>"KEIN LIEFERUMFANG"</formula>
    </cfRule>
    <cfRule type="cellIs" dxfId="20592" priority="24534" stopIfTrue="1" operator="equal">
      <formula>"KEIN SERIENEINSATZ"</formula>
    </cfRule>
    <cfRule type="cellIs" dxfId="20591" priority="24535" stopIfTrue="1" operator="equal">
      <formula>"NICHT AKTUELL"</formula>
    </cfRule>
    <cfRule type="cellIs" dxfId="20590" priority="24536" stopIfTrue="1" operator="equal">
      <formula>"NOCH NICHT AKTUELL"</formula>
    </cfRule>
    <cfRule type="cellIs" dxfId="20589" priority="24537" stopIfTrue="1" operator="equal">
      <formula>"AKTUELL"</formula>
    </cfRule>
  </conditionalFormatting>
  <conditionalFormatting sqref="S7174">
    <cfRule type="cellIs" dxfId="20588" priority="24530" operator="equal">
      <formula>"AKTUELL"</formula>
    </cfRule>
    <cfRule type="cellIs" dxfId="20587" priority="24531" operator="equal">
      <formula>"NICHT AKTUELL"</formula>
    </cfRule>
    <cfRule type="cellIs" dxfId="20586" priority="24532" operator="equal">
      <formula>"NOCH NICHT AKTUELL"</formula>
    </cfRule>
  </conditionalFormatting>
  <conditionalFormatting sqref="S7174">
    <cfRule type="cellIs" dxfId="20585" priority="24525" operator="equal">
      <formula>"KEIN LIEFERUMFANG"</formula>
    </cfRule>
    <cfRule type="cellIs" dxfId="20584" priority="24526" stopIfTrue="1" operator="equal">
      <formula>"KEIN SERIENEINSATZ"</formula>
    </cfRule>
    <cfRule type="cellIs" dxfId="20583" priority="24527" stopIfTrue="1" operator="equal">
      <formula>"NICHT AKTUELL"</formula>
    </cfRule>
    <cfRule type="cellIs" dxfId="20582" priority="24528" stopIfTrue="1" operator="equal">
      <formula>"NOCH NICHT AKTUELL"</formula>
    </cfRule>
    <cfRule type="cellIs" dxfId="20581" priority="24529" stopIfTrue="1" operator="equal">
      <formula>"AKTUELL"</formula>
    </cfRule>
  </conditionalFormatting>
  <conditionalFormatting sqref="S7176">
    <cfRule type="cellIs" dxfId="20580" priority="24522" operator="equal">
      <formula>"AKTUELL"</formula>
    </cfRule>
    <cfRule type="cellIs" dxfId="20579" priority="24523" operator="equal">
      <formula>"NICHT AKTUELL"</formula>
    </cfRule>
    <cfRule type="cellIs" dxfId="20578" priority="24524" operator="equal">
      <formula>"NOCH NICHT AKTUELL"</formula>
    </cfRule>
  </conditionalFormatting>
  <conditionalFormatting sqref="S7176">
    <cfRule type="cellIs" dxfId="20577" priority="24517" operator="equal">
      <formula>"KEIN LIEFERUMFANG"</formula>
    </cfRule>
    <cfRule type="cellIs" dxfId="20576" priority="24518" stopIfTrue="1" operator="equal">
      <formula>"KEIN SERIENEINSATZ"</formula>
    </cfRule>
    <cfRule type="cellIs" dxfId="20575" priority="24519" stopIfTrue="1" operator="equal">
      <formula>"NICHT AKTUELL"</formula>
    </cfRule>
    <cfRule type="cellIs" dxfId="20574" priority="24520" stopIfTrue="1" operator="equal">
      <formula>"NOCH NICHT AKTUELL"</formula>
    </cfRule>
    <cfRule type="cellIs" dxfId="20573" priority="24521" stopIfTrue="1" operator="equal">
      <formula>"AKTUELL"</formula>
    </cfRule>
  </conditionalFormatting>
  <conditionalFormatting sqref="S7179">
    <cfRule type="cellIs" dxfId="20572" priority="24514" operator="equal">
      <formula>"AKTUELL"</formula>
    </cfRule>
    <cfRule type="cellIs" dxfId="20571" priority="24515" operator="equal">
      <formula>"NICHT AKTUELL"</formula>
    </cfRule>
    <cfRule type="cellIs" dxfId="20570" priority="24516" operator="equal">
      <formula>"NOCH NICHT AKTUELL"</formula>
    </cfRule>
  </conditionalFormatting>
  <conditionalFormatting sqref="S7179">
    <cfRule type="cellIs" dxfId="20569" priority="24509" operator="equal">
      <formula>"KEIN LIEFERUMFANG"</formula>
    </cfRule>
    <cfRule type="cellIs" dxfId="20568" priority="24510" stopIfTrue="1" operator="equal">
      <formula>"KEIN SERIENEINSATZ"</formula>
    </cfRule>
    <cfRule type="cellIs" dxfId="20567" priority="24511" stopIfTrue="1" operator="equal">
      <formula>"NICHT AKTUELL"</formula>
    </cfRule>
    <cfRule type="cellIs" dxfId="20566" priority="24512" stopIfTrue="1" operator="equal">
      <formula>"NOCH NICHT AKTUELL"</formula>
    </cfRule>
    <cfRule type="cellIs" dxfId="20565" priority="24513" stopIfTrue="1" operator="equal">
      <formula>"AKTUELL"</formula>
    </cfRule>
  </conditionalFormatting>
  <conditionalFormatting sqref="S7181">
    <cfRule type="cellIs" dxfId="20564" priority="24506" operator="equal">
      <formula>"AKTUELL"</formula>
    </cfRule>
    <cfRule type="cellIs" dxfId="20563" priority="24507" operator="equal">
      <formula>"NICHT AKTUELL"</formula>
    </cfRule>
    <cfRule type="cellIs" dxfId="20562" priority="24508" operator="equal">
      <formula>"NOCH NICHT AKTUELL"</formula>
    </cfRule>
  </conditionalFormatting>
  <conditionalFormatting sqref="S7181">
    <cfRule type="cellIs" dxfId="20561" priority="24501" operator="equal">
      <formula>"KEIN LIEFERUMFANG"</formula>
    </cfRule>
    <cfRule type="cellIs" dxfId="20560" priority="24502" stopIfTrue="1" operator="equal">
      <formula>"KEIN SERIENEINSATZ"</formula>
    </cfRule>
    <cfRule type="cellIs" dxfId="20559" priority="24503" stopIfTrue="1" operator="equal">
      <formula>"NICHT AKTUELL"</formula>
    </cfRule>
    <cfRule type="cellIs" dxfId="20558" priority="24504" stopIfTrue="1" operator="equal">
      <formula>"NOCH NICHT AKTUELL"</formula>
    </cfRule>
    <cfRule type="cellIs" dxfId="20557" priority="24505" stopIfTrue="1" operator="equal">
      <formula>"AKTUELL"</formula>
    </cfRule>
  </conditionalFormatting>
  <conditionalFormatting sqref="S7186">
    <cfRule type="cellIs" dxfId="20556" priority="24498" operator="equal">
      <formula>"AKTUELL"</formula>
    </cfRule>
    <cfRule type="cellIs" dxfId="20555" priority="24499" operator="equal">
      <formula>"NICHT AKTUELL"</formula>
    </cfRule>
    <cfRule type="cellIs" dxfId="20554" priority="24500" operator="equal">
      <formula>"NOCH NICHT AKTUELL"</formula>
    </cfRule>
  </conditionalFormatting>
  <conditionalFormatting sqref="S7186">
    <cfRule type="cellIs" dxfId="20553" priority="24493" operator="equal">
      <formula>"KEIN LIEFERUMFANG"</formula>
    </cfRule>
    <cfRule type="cellIs" dxfId="20552" priority="24494" stopIfTrue="1" operator="equal">
      <formula>"KEIN SERIENEINSATZ"</formula>
    </cfRule>
    <cfRule type="cellIs" dxfId="20551" priority="24495" stopIfTrue="1" operator="equal">
      <formula>"NICHT AKTUELL"</formula>
    </cfRule>
    <cfRule type="cellIs" dxfId="20550" priority="24496" stopIfTrue="1" operator="equal">
      <formula>"NOCH NICHT AKTUELL"</formula>
    </cfRule>
    <cfRule type="cellIs" dxfId="20549" priority="24497" stopIfTrue="1" operator="equal">
      <formula>"AKTUELL"</formula>
    </cfRule>
  </conditionalFormatting>
  <conditionalFormatting sqref="S7188">
    <cfRule type="cellIs" dxfId="20548" priority="24490" operator="equal">
      <formula>"AKTUELL"</formula>
    </cfRule>
    <cfRule type="cellIs" dxfId="20547" priority="24491" operator="equal">
      <formula>"NICHT AKTUELL"</formula>
    </cfRule>
    <cfRule type="cellIs" dxfId="20546" priority="24492" operator="equal">
      <formula>"NOCH NICHT AKTUELL"</formula>
    </cfRule>
  </conditionalFormatting>
  <conditionalFormatting sqref="S7188">
    <cfRule type="cellIs" dxfId="20545" priority="24485" operator="equal">
      <formula>"KEIN LIEFERUMFANG"</formula>
    </cfRule>
    <cfRule type="cellIs" dxfId="20544" priority="24486" stopIfTrue="1" operator="equal">
      <formula>"KEIN SERIENEINSATZ"</formula>
    </cfRule>
    <cfRule type="cellIs" dxfId="20543" priority="24487" stopIfTrue="1" operator="equal">
      <formula>"NICHT AKTUELL"</formula>
    </cfRule>
    <cfRule type="cellIs" dxfId="20542" priority="24488" stopIfTrue="1" operator="equal">
      <formula>"NOCH NICHT AKTUELL"</formula>
    </cfRule>
    <cfRule type="cellIs" dxfId="20541" priority="24489" stopIfTrue="1" operator="equal">
      <formula>"AKTUELL"</formula>
    </cfRule>
  </conditionalFormatting>
  <conditionalFormatting sqref="S7192">
    <cfRule type="cellIs" dxfId="20540" priority="24482" operator="equal">
      <formula>"AKTUELL"</formula>
    </cfRule>
    <cfRule type="cellIs" dxfId="20539" priority="24483" operator="equal">
      <formula>"NICHT AKTUELL"</formula>
    </cfRule>
    <cfRule type="cellIs" dxfId="20538" priority="24484" operator="equal">
      <formula>"NOCH NICHT AKTUELL"</formula>
    </cfRule>
  </conditionalFormatting>
  <conditionalFormatting sqref="S7192">
    <cfRule type="cellIs" dxfId="20537" priority="24477" operator="equal">
      <formula>"KEIN LIEFERUMFANG"</formula>
    </cfRule>
    <cfRule type="cellIs" dxfId="20536" priority="24478" stopIfTrue="1" operator="equal">
      <formula>"KEIN SERIENEINSATZ"</formula>
    </cfRule>
    <cfRule type="cellIs" dxfId="20535" priority="24479" stopIfTrue="1" operator="equal">
      <formula>"NICHT AKTUELL"</formula>
    </cfRule>
    <cfRule type="cellIs" dxfId="20534" priority="24480" stopIfTrue="1" operator="equal">
      <formula>"NOCH NICHT AKTUELL"</formula>
    </cfRule>
    <cfRule type="cellIs" dxfId="20533" priority="24481" stopIfTrue="1" operator="equal">
      <formula>"AKTUELL"</formula>
    </cfRule>
  </conditionalFormatting>
  <conditionalFormatting sqref="S7194">
    <cfRule type="cellIs" dxfId="20532" priority="24474" operator="equal">
      <formula>"AKTUELL"</formula>
    </cfRule>
    <cfRule type="cellIs" dxfId="20531" priority="24475" operator="equal">
      <formula>"NICHT AKTUELL"</formula>
    </cfRule>
    <cfRule type="cellIs" dxfId="20530" priority="24476" operator="equal">
      <formula>"NOCH NICHT AKTUELL"</formula>
    </cfRule>
  </conditionalFormatting>
  <conditionalFormatting sqref="S7194">
    <cfRule type="cellIs" dxfId="20529" priority="24469" operator="equal">
      <formula>"KEIN LIEFERUMFANG"</formula>
    </cfRule>
    <cfRule type="cellIs" dxfId="20528" priority="24470" stopIfTrue="1" operator="equal">
      <formula>"KEIN SERIENEINSATZ"</formula>
    </cfRule>
    <cfRule type="cellIs" dxfId="20527" priority="24471" stopIfTrue="1" operator="equal">
      <formula>"NICHT AKTUELL"</formula>
    </cfRule>
    <cfRule type="cellIs" dxfId="20526" priority="24472" stopIfTrue="1" operator="equal">
      <formula>"NOCH NICHT AKTUELL"</formula>
    </cfRule>
    <cfRule type="cellIs" dxfId="20525" priority="24473" stopIfTrue="1" operator="equal">
      <formula>"AKTUELL"</formula>
    </cfRule>
  </conditionalFormatting>
  <conditionalFormatting sqref="S6899">
    <cfRule type="cellIs" dxfId="20524" priority="24461" operator="equal">
      <formula>"KEIN LIEFERUMFANG"</formula>
    </cfRule>
    <cfRule type="cellIs" dxfId="20523" priority="24462" stopIfTrue="1" operator="equal">
      <formula>"KEIN SERIENEINSATZ"</formula>
    </cfRule>
    <cfRule type="cellIs" dxfId="20522" priority="24463" stopIfTrue="1" operator="equal">
      <formula>"NICHT AKTUELL"</formula>
    </cfRule>
    <cfRule type="cellIs" dxfId="20521" priority="24464" stopIfTrue="1" operator="equal">
      <formula>"NOCH NICHT AKTUELL"</formula>
    </cfRule>
    <cfRule type="cellIs" dxfId="20520" priority="24465" stopIfTrue="1" operator="equal">
      <formula>"AKTUELL"</formula>
    </cfRule>
  </conditionalFormatting>
  <conditionalFormatting sqref="S6899">
    <cfRule type="cellIs" dxfId="20519" priority="24466" operator="equal">
      <formula>"AKTUELL"</formula>
    </cfRule>
    <cfRule type="cellIs" dxfId="20518" priority="24467" operator="equal">
      <formula>"NICHT AKTUELL"</formula>
    </cfRule>
    <cfRule type="cellIs" dxfId="20517" priority="24468" operator="equal">
      <formula>"NOCH NICHT AKTUELL"</formula>
    </cfRule>
  </conditionalFormatting>
  <conditionalFormatting sqref="S3731">
    <cfRule type="cellIs" dxfId="20516" priority="24453" operator="equal">
      <formula>"KEIN LIEFERUMFANG"</formula>
    </cfRule>
    <cfRule type="cellIs" dxfId="20515" priority="24454" stopIfTrue="1" operator="equal">
      <formula>"KEIN SERIENEINSATZ"</formula>
    </cfRule>
    <cfRule type="cellIs" dxfId="20514" priority="24455" stopIfTrue="1" operator="equal">
      <formula>"NICHT AKTUELL"</formula>
    </cfRule>
    <cfRule type="cellIs" dxfId="20513" priority="24456" stopIfTrue="1" operator="equal">
      <formula>"NOCH NICHT AKTUELL"</formula>
    </cfRule>
    <cfRule type="cellIs" dxfId="20512" priority="24457" stopIfTrue="1" operator="equal">
      <formula>"AKTUELL"</formula>
    </cfRule>
  </conditionalFormatting>
  <conditionalFormatting sqref="S3731">
    <cfRule type="cellIs" dxfId="20511" priority="24458" operator="equal">
      <formula>"AKTUELL"</formula>
    </cfRule>
    <cfRule type="cellIs" dxfId="20510" priority="24459" operator="equal">
      <formula>"NICHT AKTUELL"</formula>
    </cfRule>
    <cfRule type="cellIs" dxfId="20509" priority="24460" operator="equal">
      <formula>"NOCH NICHT AKTUELL"</formula>
    </cfRule>
  </conditionalFormatting>
  <conditionalFormatting sqref="S6745">
    <cfRule type="cellIs" dxfId="20508" priority="24321" operator="equal">
      <formula>"AKTUELL"</formula>
    </cfRule>
    <cfRule type="cellIs" dxfId="20507" priority="24322" operator="equal">
      <formula>"NICHT AKTUELL"</formula>
    </cfRule>
    <cfRule type="cellIs" dxfId="20506" priority="24323" operator="equal">
      <formula>"NOCH NICHT AKTUELL"</formula>
    </cfRule>
  </conditionalFormatting>
  <conditionalFormatting sqref="S6745">
    <cfRule type="cellIs" dxfId="20505" priority="24316" operator="equal">
      <formula>"KEIN LIEFERUMFANG"</formula>
    </cfRule>
    <cfRule type="cellIs" dxfId="20504" priority="24317" stopIfTrue="1" operator="equal">
      <formula>"KEIN SERIENEINSATZ"</formula>
    </cfRule>
    <cfRule type="cellIs" dxfId="20503" priority="24318" stopIfTrue="1" operator="equal">
      <formula>"NICHT AKTUELL"</formula>
    </cfRule>
    <cfRule type="cellIs" dxfId="20502" priority="24319" stopIfTrue="1" operator="equal">
      <formula>"NOCH NICHT AKTUELL"</formula>
    </cfRule>
    <cfRule type="cellIs" dxfId="20501" priority="24320" stopIfTrue="1" operator="equal">
      <formula>"AKTUELL"</formula>
    </cfRule>
  </conditionalFormatting>
  <conditionalFormatting sqref="S6746">
    <cfRule type="cellIs" dxfId="20500" priority="24313" operator="equal">
      <formula>"AKTUELL"</formula>
    </cfRule>
    <cfRule type="cellIs" dxfId="20499" priority="24314" operator="equal">
      <formula>"NICHT AKTUELL"</formula>
    </cfRule>
    <cfRule type="cellIs" dxfId="20498" priority="24315" operator="equal">
      <formula>"NOCH NICHT AKTUELL"</formula>
    </cfRule>
  </conditionalFormatting>
  <conditionalFormatting sqref="S6746">
    <cfRule type="cellIs" dxfId="20497" priority="24308" operator="equal">
      <formula>"KEIN LIEFERUMFANG"</formula>
    </cfRule>
    <cfRule type="cellIs" dxfId="20496" priority="24309" stopIfTrue="1" operator="equal">
      <formula>"KEIN SERIENEINSATZ"</formula>
    </cfRule>
    <cfRule type="cellIs" dxfId="20495" priority="24310" stopIfTrue="1" operator="equal">
      <formula>"NICHT AKTUELL"</formula>
    </cfRule>
    <cfRule type="cellIs" dxfId="20494" priority="24311" stopIfTrue="1" operator="equal">
      <formula>"NOCH NICHT AKTUELL"</formula>
    </cfRule>
    <cfRule type="cellIs" dxfId="20493" priority="24312" stopIfTrue="1" operator="equal">
      <formula>"AKTUELL"</formula>
    </cfRule>
  </conditionalFormatting>
  <conditionalFormatting sqref="S7182">
    <cfRule type="cellIs" dxfId="20492" priority="24305" operator="equal">
      <formula>"AKTUELL"</formula>
    </cfRule>
    <cfRule type="cellIs" dxfId="20491" priority="24306" operator="equal">
      <formula>"NICHT AKTUELL"</formula>
    </cfRule>
    <cfRule type="cellIs" dxfId="20490" priority="24307" operator="equal">
      <formula>"NOCH NICHT AKTUELL"</formula>
    </cfRule>
  </conditionalFormatting>
  <conditionalFormatting sqref="S7182">
    <cfRule type="cellIs" dxfId="20489" priority="24300" operator="equal">
      <formula>"KEIN LIEFERUMFANG"</formula>
    </cfRule>
    <cfRule type="cellIs" dxfId="20488" priority="24301" stopIfTrue="1" operator="equal">
      <formula>"KEIN SERIENEINSATZ"</formula>
    </cfRule>
    <cfRule type="cellIs" dxfId="20487" priority="24302" stopIfTrue="1" operator="equal">
      <formula>"NICHT AKTUELL"</formula>
    </cfRule>
    <cfRule type="cellIs" dxfId="20486" priority="24303" stopIfTrue="1" operator="equal">
      <formula>"NOCH NICHT AKTUELL"</formula>
    </cfRule>
    <cfRule type="cellIs" dxfId="20485" priority="24304" stopIfTrue="1" operator="equal">
      <formula>"AKTUELL"</formula>
    </cfRule>
  </conditionalFormatting>
  <conditionalFormatting sqref="S7189">
    <cfRule type="cellIs" dxfId="20484" priority="24297" operator="equal">
      <formula>"AKTUELL"</formula>
    </cfRule>
    <cfRule type="cellIs" dxfId="20483" priority="24298" operator="equal">
      <formula>"NICHT AKTUELL"</formula>
    </cfRule>
    <cfRule type="cellIs" dxfId="20482" priority="24299" operator="equal">
      <formula>"NOCH NICHT AKTUELL"</formula>
    </cfRule>
  </conditionalFormatting>
  <conditionalFormatting sqref="S7189">
    <cfRule type="cellIs" dxfId="20481" priority="24292" operator="equal">
      <formula>"KEIN LIEFERUMFANG"</formula>
    </cfRule>
    <cfRule type="cellIs" dxfId="20480" priority="24293" stopIfTrue="1" operator="equal">
      <formula>"KEIN SERIENEINSATZ"</formula>
    </cfRule>
    <cfRule type="cellIs" dxfId="20479" priority="24294" stopIfTrue="1" operator="equal">
      <formula>"NICHT AKTUELL"</formula>
    </cfRule>
    <cfRule type="cellIs" dxfId="20478" priority="24295" stopIfTrue="1" operator="equal">
      <formula>"NOCH NICHT AKTUELL"</formula>
    </cfRule>
    <cfRule type="cellIs" dxfId="20477" priority="24296" stopIfTrue="1" operator="equal">
      <formula>"AKTUELL"</formula>
    </cfRule>
  </conditionalFormatting>
  <conditionalFormatting sqref="S7195">
    <cfRule type="cellIs" dxfId="20476" priority="24289" operator="equal">
      <formula>"AKTUELL"</formula>
    </cfRule>
    <cfRule type="cellIs" dxfId="20475" priority="24290" operator="equal">
      <formula>"NICHT AKTUELL"</formula>
    </cfRule>
    <cfRule type="cellIs" dxfId="20474" priority="24291" operator="equal">
      <formula>"NOCH NICHT AKTUELL"</formula>
    </cfRule>
  </conditionalFormatting>
  <conditionalFormatting sqref="S7195">
    <cfRule type="cellIs" dxfId="20473" priority="24284" operator="equal">
      <formula>"KEIN LIEFERUMFANG"</formula>
    </cfRule>
    <cfRule type="cellIs" dxfId="20472" priority="24285" stopIfTrue="1" operator="equal">
      <formula>"KEIN SERIENEINSATZ"</formula>
    </cfRule>
    <cfRule type="cellIs" dxfId="20471" priority="24286" stopIfTrue="1" operator="equal">
      <formula>"NICHT AKTUELL"</formula>
    </cfRule>
    <cfRule type="cellIs" dxfId="20470" priority="24287" stopIfTrue="1" operator="equal">
      <formula>"NOCH NICHT AKTUELL"</formula>
    </cfRule>
    <cfRule type="cellIs" dxfId="20469" priority="24288" stopIfTrue="1" operator="equal">
      <formula>"AKTUELL"</formula>
    </cfRule>
  </conditionalFormatting>
  <conditionalFormatting sqref="S4911">
    <cfRule type="cellIs" dxfId="20468" priority="24281" operator="equal">
      <formula>"AKTUELL"</formula>
    </cfRule>
    <cfRule type="cellIs" dxfId="20467" priority="24282" operator="equal">
      <formula>"NICHT AKTUELL"</formula>
    </cfRule>
    <cfRule type="cellIs" dxfId="20466" priority="24283" operator="equal">
      <formula>"NOCH NICHT AKTUELL"</formula>
    </cfRule>
  </conditionalFormatting>
  <conditionalFormatting sqref="S4911">
    <cfRule type="cellIs" dxfId="20465" priority="24276" operator="equal">
      <formula>"KEIN LIEFERUMFANG"</formula>
    </cfRule>
    <cfRule type="cellIs" dxfId="20464" priority="24277" stopIfTrue="1" operator="equal">
      <formula>"KEIN SERIENEINSATZ"</formula>
    </cfRule>
    <cfRule type="cellIs" dxfId="20463" priority="24278" stopIfTrue="1" operator="equal">
      <formula>"NICHT AKTUELL"</formula>
    </cfRule>
    <cfRule type="cellIs" dxfId="20462" priority="24279" stopIfTrue="1" operator="equal">
      <formula>"NOCH NICHT AKTUELL"</formula>
    </cfRule>
    <cfRule type="cellIs" dxfId="20461" priority="24280" stopIfTrue="1" operator="equal">
      <formula>"AKTUELL"</formula>
    </cfRule>
  </conditionalFormatting>
  <conditionalFormatting sqref="S4916">
    <cfRule type="cellIs" dxfId="20460" priority="24273" operator="equal">
      <formula>"AKTUELL"</formula>
    </cfRule>
    <cfRule type="cellIs" dxfId="20459" priority="24274" operator="equal">
      <formula>"NICHT AKTUELL"</formula>
    </cfRule>
    <cfRule type="cellIs" dxfId="20458" priority="24275" operator="equal">
      <formula>"NOCH NICHT AKTUELL"</formula>
    </cfRule>
  </conditionalFormatting>
  <conditionalFormatting sqref="S4916">
    <cfRule type="cellIs" dxfId="20457" priority="24268" operator="equal">
      <formula>"KEIN LIEFERUMFANG"</formula>
    </cfRule>
    <cfRule type="cellIs" dxfId="20456" priority="24269" stopIfTrue="1" operator="equal">
      <formula>"KEIN SERIENEINSATZ"</formula>
    </cfRule>
    <cfRule type="cellIs" dxfId="20455" priority="24270" stopIfTrue="1" operator="equal">
      <formula>"NICHT AKTUELL"</formula>
    </cfRule>
    <cfRule type="cellIs" dxfId="20454" priority="24271" stopIfTrue="1" operator="equal">
      <formula>"NOCH NICHT AKTUELL"</formula>
    </cfRule>
    <cfRule type="cellIs" dxfId="20453" priority="24272" stopIfTrue="1" operator="equal">
      <formula>"AKTUELL"</formula>
    </cfRule>
  </conditionalFormatting>
  <conditionalFormatting sqref="S6540">
    <cfRule type="cellIs" dxfId="20452" priority="24265" operator="equal">
      <formula>"AKTUELL"</formula>
    </cfRule>
    <cfRule type="cellIs" dxfId="20451" priority="24266" operator="equal">
      <formula>"NICHT AKTUELL"</formula>
    </cfRule>
    <cfRule type="cellIs" dxfId="20450" priority="24267" operator="equal">
      <formula>"NOCH NICHT AKTUELL"</formula>
    </cfRule>
  </conditionalFormatting>
  <conditionalFormatting sqref="S6540">
    <cfRule type="cellIs" dxfId="20449" priority="24260" operator="equal">
      <formula>"KEIN LIEFERUMFANG"</formula>
    </cfRule>
    <cfRule type="cellIs" dxfId="20448" priority="24261" stopIfTrue="1" operator="equal">
      <formula>"KEIN SERIENEINSATZ"</formula>
    </cfRule>
    <cfRule type="cellIs" dxfId="20447" priority="24262" stopIfTrue="1" operator="equal">
      <formula>"NICHT AKTUELL"</formula>
    </cfRule>
    <cfRule type="cellIs" dxfId="20446" priority="24263" stopIfTrue="1" operator="equal">
      <formula>"NOCH NICHT AKTUELL"</formula>
    </cfRule>
    <cfRule type="cellIs" dxfId="20445" priority="24264" stopIfTrue="1" operator="equal">
      <formula>"AKTUELL"</formula>
    </cfRule>
  </conditionalFormatting>
  <conditionalFormatting sqref="S6541">
    <cfRule type="cellIs" dxfId="20444" priority="24257" operator="equal">
      <formula>"AKTUELL"</formula>
    </cfRule>
    <cfRule type="cellIs" dxfId="20443" priority="24258" operator="equal">
      <formula>"NICHT AKTUELL"</formula>
    </cfRule>
    <cfRule type="cellIs" dxfId="20442" priority="24259" operator="equal">
      <formula>"NOCH NICHT AKTUELL"</formula>
    </cfRule>
  </conditionalFormatting>
  <conditionalFormatting sqref="S6541">
    <cfRule type="cellIs" dxfId="20441" priority="24252" operator="equal">
      <formula>"KEIN LIEFERUMFANG"</formula>
    </cfRule>
    <cfRule type="cellIs" dxfId="20440" priority="24253" stopIfTrue="1" operator="equal">
      <formula>"KEIN SERIENEINSATZ"</formula>
    </cfRule>
    <cfRule type="cellIs" dxfId="20439" priority="24254" stopIfTrue="1" operator="equal">
      <formula>"NICHT AKTUELL"</formula>
    </cfRule>
    <cfRule type="cellIs" dxfId="20438" priority="24255" stopIfTrue="1" operator="equal">
      <formula>"NOCH NICHT AKTUELL"</formula>
    </cfRule>
    <cfRule type="cellIs" dxfId="20437" priority="24256" stopIfTrue="1" operator="equal">
      <formula>"AKTUELL"</formula>
    </cfRule>
  </conditionalFormatting>
  <conditionalFormatting sqref="S3733">
    <cfRule type="cellIs" dxfId="20436" priority="24244" operator="equal">
      <formula>"KEIN LIEFERUMFANG"</formula>
    </cfRule>
    <cfRule type="cellIs" dxfId="20435" priority="24245" stopIfTrue="1" operator="equal">
      <formula>"KEIN SERIENEINSATZ"</formula>
    </cfRule>
    <cfRule type="cellIs" dxfId="20434" priority="24246" stopIfTrue="1" operator="equal">
      <formula>"NICHT AKTUELL"</formula>
    </cfRule>
    <cfRule type="cellIs" dxfId="20433" priority="24247" stopIfTrue="1" operator="equal">
      <formula>"NOCH NICHT AKTUELL"</formula>
    </cfRule>
    <cfRule type="cellIs" dxfId="20432" priority="24248" stopIfTrue="1" operator="equal">
      <formula>"AKTUELL"</formula>
    </cfRule>
  </conditionalFormatting>
  <conditionalFormatting sqref="S3733">
    <cfRule type="cellIs" dxfId="20431" priority="24249" operator="equal">
      <formula>"AKTUELL"</formula>
    </cfRule>
    <cfRule type="cellIs" dxfId="20430" priority="24250" operator="equal">
      <formula>"NICHT AKTUELL"</formula>
    </cfRule>
    <cfRule type="cellIs" dxfId="20429" priority="24251" operator="equal">
      <formula>"NOCH NICHT AKTUELL"</formula>
    </cfRule>
  </conditionalFormatting>
  <conditionalFormatting sqref="S6565:S6568">
    <cfRule type="cellIs" dxfId="20428" priority="24241" operator="equal">
      <formula>"AKTUELL"</formula>
    </cfRule>
    <cfRule type="cellIs" dxfId="20427" priority="24242" operator="equal">
      <formula>"NICHT AKTUELL"</formula>
    </cfRule>
    <cfRule type="cellIs" dxfId="20426" priority="24243" operator="equal">
      <formula>"NOCH NICHT AKTUELL"</formula>
    </cfRule>
  </conditionalFormatting>
  <conditionalFormatting sqref="S6565:S6568">
    <cfRule type="cellIs" dxfId="20425" priority="24236" operator="equal">
      <formula>"KEIN LIEFERUMFANG"</formula>
    </cfRule>
    <cfRule type="cellIs" dxfId="20424" priority="24237" stopIfTrue="1" operator="equal">
      <formula>"KEIN SERIENEINSATZ"</formula>
    </cfRule>
    <cfRule type="cellIs" dxfId="20423" priority="24238" stopIfTrue="1" operator="equal">
      <formula>"NICHT AKTUELL"</formula>
    </cfRule>
    <cfRule type="cellIs" dxfId="20422" priority="24239" stopIfTrue="1" operator="equal">
      <formula>"NOCH NICHT AKTUELL"</formula>
    </cfRule>
    <cfRule type="cellIs" dxfId="20421" priority="24240" stopIfTrue="1" operator="equal">
      <formula>"AKTUELL"</formula>
    </cfRule>
  </conditionalFormatting>
  <conditionalFormatting sqref="S4248">
    <cfRule type="cellIs" dxfId="20420" priority="24214" operator="equal">
      <formula>"KEIN LIEFERUMFANG"</formula>
    </cfRule>
    <cfRule type="cellIs" dxfId="20419" priority="24215" stopIfTrue="1" operator="equal">
      <formula>"KEIN SERIENEINSATZ"</formula>
    </cfRule>
    <cfRule type="cellIs" dxfId="20418" priority="24216" stopIfTrue="1" operator="equal">
      <formula>"NICHT AKTUELL"</formula>
    </cfRule>
    <cfRule type="cellIs" dxfId="20417" priority="24217" stopIfTrue="1" operator="equal">
      <formula>"NOCH NICHT AKTUELL"</formula>
    </cfRule>
    <cfRule type="cellIs" dxfId="20416" priority="24218" stopIfTrue="1" operator="equal">
      <formula>"AKTUELL"</formula>
    </cfRule>
  </conditionalFormatting>
  <conditionalFormatting sqref="S4248">
    <cfRule type="cellIs" dxfId="20415" priority="24219" operator="equal">
      <formula>"AKTUELL"</formula>
    </cfRule>
    <cfRule type="cellIs" dxfId="20414" priority="24220" operator="equal">
      <formula>"NICHT AKTUELL"</formula>
    </cfRule>
    <cfRule type="cellIs" dxfId="20413" priority="24221" operator="equal">
      <formula>"NOCH NICHT AKTUELL"</formula>
    </cfRule>
  </conditionalFormatting>
  <conditionalFormatting sqref="S4546">
    <cfRule type="cellIs" dxfId="20412" priority="24211" operator="equal">
      <formula>"AKTUELL"</formula>
    </cfRule>
    <cfRule type="cellIs" dxfId="20411" priority="24212" operator="equal">
      <formula>"NICHT AKTUELL"</formula>
    </cfRule>
    <cfRule type="cellIs" dxfId="20410" priority="24213" operator="equal">
      <formula>"NOCH NICHT AKTUELL"</formula>
    </cfRule>
  </conditionalFormatting>
  <conditionalFormatting sqref="S4546">
    <cfRule type="cellIs" dxfId="20409" priority="24206" operator="equal">
      <formula>"KEIN LIEFERUMFANG"</formula>
    </cfRule>
    <cfRule type="cellIs" dxfId="20408" priority="24207" stopIfTrue="1" operator="equal">
      <formula>"KEIN SERIENEINSATZ"</formula>
    </cfRule>
    <cfRule type="cellIs" dxfId="20407" priority="24208" stopIfTrue="1" operator="equal">
      <formula>"NICHT AKTUELL"</formula>
    </cfRule>
    <cfRule type="cellIs" dxfId="20406" priority="24209" stopIfTrue="1" operator="equal">
      <formula>"NOCH NICHT AKTUELL"</formula>
    </cfRule>
    <cfRule type="cellIs" dxfId="20405" priority="24210" stopIfTrue="1" operator="equal">
      <formula>"AKTUELL"</formula>
    </cfRule>
  </conditionalFormatting>
  <conditionalFormatting sqref="S4549">
    <cfRule type="cellIs" dxfId="20404" priority="24203" operator="equal">
      <formula>"AKTUELL"</formula>
    </cfRule>
    <cfRule type="cellIs" dxfId="20403" priority="24204" operator="equal">
      <formula>"NICHT AKTUELL"</formula>
    </cfRule>
    <cfRule type="cellIs" dxfId="20402" priority="24205" operator="equal">
      <formula>"NOCH NICHT AKTUELL"</formula>
    </cfRule>
  </conditionalFormatting>
  <conditionalFormatting sqref="S4549">
    <cfRule type="cellIs" dxfId="20401" priority="24198" operator="equal">
      <formula>"KEIN LIEFERUMFANG"</formula>
    </cfRule>
    <cfRule type="cellIs" dxfId="20400" priority="24199" stopIfTrue="1" operator="equal">
      <formula>"KEIN SERIENEINSATZ"</formula>
    </cfRule>
    <cfRule type="cellIs" dxfId="20399" priority="24200" stopIfTrue="1" operator="equal">
      <formula>"NICHT AKTUELL"</formula>
    </cfRule>
    <cfRule type="cellIs" dxfId="20398" priority="24201" stopIfTrue="1" operator="equal">
      <formula>"NOCH NICHT AKTUELL"</formula>
    </cfRule>
    <cfRule type="cellIs" dxfId="20397" priority="24202" stopIfTrue="1" operator="equal">
      <formula>"AKTUELL"</formula>
    </cfRule>
  </conditionalFormatting>
  <conditionalFormatting sqref="S4551">
    <cfRule type="cellIs" dxfId="20396" priority="24195" operator="equal">
      <formula>"AKTUELL"</formula>
    </cfRule>
    <cfRule type="cellIs" dxfId="20395" priority="24196" operator="equal">
      <formula>"NICHT AKTUELL"</formula>
    </cfRule>
    <cfRule type="cellIs" dxfId="20394" priority="24197" operator="equal">
      <formula>"NOCH NICHT AKTUELL"</formula>
    </cfRule>
  </conditionalFormatting>
  <conditionalFormatting sqref="S4551">
    <cfRule type="cellIs" dxfId="20393" priority="24190" operator="equal">
      <formula>"KEIN LIEFERUMFANG"</formula>
    </cfRule>
    <cfRule type="cellIs" dxfId="20392" priority="24191" stopIfTrue="1" operator="equal">
      <formula>"KEIN SERIENEINSATZ"</formula>
    </cfRule>
    <cfRule type="cellIs" dxfId="20391" priority="24192" stopIfTrue="1" operator="equal">
      <formula>"NICHT AKTUELL"</formula>
    </cfRule>
    <cfRule type="cellIs" dxfId="20390" priority="24193" stopIfTrue="1" operator="equal">
      <formula>"NOCH NICHT AKTUELL"</formula>
    </cfRule>
    <cfRule type="cellIs" dxfId="20389" priority="24194" stopIfTrue="1" operator="equal">
      <formula>"AKTUELL"</formula>
    </cfRule>
  </conditionalFormatting>
  <conditionalFormatting sqref="S6242">
    <cfRule type="cellIs" dxfId="20388" priority="24187" operator="equal">
      <formula>"AKTUELL"</formula>
    </cfRule>
    <cfRule type="cellIs" dxfId="20387" priority="24188" operator="equal">
      <formula>"NICHT AKTUELL"</formula>
    </cfRule>
    <cfRule type="cellIs" dxfId="20386" priority="24189" operator="equal">
      <formula>"NOCH NICHT AKTUELL"</formula>
    </cfRule>
  </conditionalFormatting>
  <conditionalFormatting sqref="S6242">
    <cfRule type="cellIs" dxfId="20385" priority="24182" operator="equal">
      <formula>"KEIN LIEFERUMFANG"</formula>
    </cfRule>
    <cfRule type="cellIs" dxfId="20384" priority="24183" stopIfTrue="1" operator="equal">
      <formula>"KEIN SERIENEINSATZ"</formula>
    </cfRule>
    <cfRule type="cellIs" dxfId="20383" priority="24184" stopIfTrue="1" operator="equal">
      <formula>"NICHT AKTUELL"</formula>
    </cfRule>
    <cfRule type="cellIs" dxfId="20382" priority="24185" stopIfTrue="1" operator="equal">
      <formula>"NOCH NICHT AKTUELL"</formula>
    </cfRule>
    <cfRule type="cellIs" dxfId="20381" priority="24186" stopIfTrue="1" operator="equal">
      <formula>"AKTUELL"</formula>
    </cfRule>
  </conditionalFormatting>
  <conditionalFormatting sqref="S6244">
    <cfRule type="cellIs" dxfId="20380" priority="24179" operator="equal">
      <formula>"AKTUELL"</formula>
    </cfRule>
    <cfRule type="cellIs" dxfId="20379" priority="24180" operator="equal">
      <formula>"NICHT AKTUELL"</formula>
    </cfRule>
    <cfRule type="cellIs" dxfId="20378" priority="24181" operator="equal">
      <formula>"NOCH NICHT AKTUELL"</formula>
    </cfRule>
  </conditionalFormatting>
  <conditionalFormatting sqref="S6244">
    <cfRule type="cellIs" dxfId="20377" priority="24174" operator="equal">
      <formula>"KEIN LIEFERUMFANG"</formula>
    </cfRule>
    <cfRule type="cellIs" dxfId="20376" priority="24175" stopIfTrue="1" operator="equal">
      <formula>"KEIN SERIENEINSATZ"</formula>
    </cfRule>
    <cfRule type="cellIs" dxfId="20375" priority="24176" stopIfTrue="1" operator="equal">
      <formula>"NICHT AKTUELL"</formula>
    </cfRule>
    <cfRule type="cellIs" dxfId="20374" priority="24177" stopIfTrue="1" operator="equal">
      <formula>"NOCH NICHT AKTUELL"</formula>
    </cfRule>
    <cfRule type="cellIs" dxfId="20373" priority="24178" stopIfTrue="1" operator="equal">
      <formula>"AKTUELL"</formula>
    </cfRule>
  </conditionalFormatting>
  <conditionalFormatting sqref="S6248">
    <cfRule type="cellIs" dxfId="20372" priority="24171" operator="equal">
      <formula>"AKTUELL"</formula>
    </cfRule>
    <cfRule type="cellIs" dxfId="20371" priority="24172" operator="equal">
      <formula>"NICHT AKTUELL"</formula>
    </cfRule>
    <cfRule type="cellIs" dxfId="20370" priority="24173" operator="equal">
      <formula>"NOCH NICHT AKTUELL"</formula>
    </cfRule>
  </conditionalFormatting>
  <conditionalFormatting sqref="S6248">
    <cfRule type="cellIs" dxfId="20369" priority="24166" operator="equal">
      <formula>"KEIN LIEFERUMFANG"</formula>
    </cfRule>
    <cfRule type="cellIs" dxfId="20368" priority="24167" stopIfTrue="1" operator="equal">
      <formula>"KEIN SERIENEINSATZ"</formula>
    </cfRule>
    <cfRule type="cellIs" dxfId="20367" priority="24168" stopIfTrue="1" operator="equal">
      <formula>"NICHT AKTUELL"</formula>
    </cfRule>
    <cfRule type="cellIs" dxfId="20366" priority="24169" stopIfTrue="1" operator="equal">
      <formula>"NOCH NICHT AKTUELL"</formula>
    </cfRule>
    <cfRule type="cellIs" dxfId="20365" priority="24170" stopIfTrue="1" operator="equal">
      <formula>"AKTUELL"</formula>
    </cfRule>
  </conditionalFormatting>
  <conditionalFormatting sqref="S6250">
    <cfRule type="cellIs" dxfId="20364" priority="24163" operator="equal">
      <formula>"AKTUELL"</formula>
    </cfRule>
    <cfRule type="cellIs" dxfId="20363" priority="24164" operator="equal">
      <formula>"NICHT AKTUELL"</formula>
    </cfRule>
    <cfRule type="cellIs" dxfId="20362" priority="24165" operator="equal">
      <formula>"NOCH NICHT AKTUELL"</formula>
    </cfRule>
  </conditionalFormatting>
  <conditionalFormatting sqref="S6250">
    <cfRule type="cellIs" dxfId="20361" priority="24158" operator="equal">
      <formula>"KEIN LIEFERUMFANG"</formula>
    </cfRule>
    <cfRule type="cellIs" dxfId="20360" priority="24159" stopIfTrue="1" operator="equal">
      <formula>"KEIN SERIENEINSATZ"</formula>
    </cfRule>
    <cfRule type="cellIs" dxfId="20359" priority="24160" stopIfTrue="1" operator="equal">
      <formula>"NICHT AKTUELL"</formula>
    </cfRule>
    <cfRule type="cellIs" dxfId="20358" priority="24161" stopIfTrue="1" operator="equal">
      <formula>"NOCH NICHT AKTUELL"</formula>
    </cfRule>
    <cfRule type="cellIs" dxfId="20357" priority="24162" stopIfTrue="1" operator="equal">
      <formula>"AKTUELL"</formula>
    </cfRule>
  </conditionalFormatting>
  <conditionalFormatting sqref="S6254">
    <cfRule type="cellIs" dxfId="20356" priority="24155" operator="equal">
      <formula>"AKTUELL"</formula>
    </cfRule>
    <cfRule type="cellIs" dxfId="20355" priority="24156" operator="equal">
      <formula>"NICHT AKTUELL"</formula>
    </cfRule>
    <cfRule type="cellIs" dxfId="20354" priority="24157" operator="equal">
      <formula>"NOCH NICHT AKTUELL"</formula>
    </cfRule>
  </conditionalFormatting>
  <conditionalFormatting sqref="S6254">
    <cfRule type="cellIs" dxfId="20353" priority="24150" operator="equal">
      <formula>"KEIN LIEFERUMFANG"</formula>
    </cfRule>
    <cfRule type="cellIs" dxfId="20352" priority="24151" stopIfTrue="1" operator="equal">
      <formula>"KEIN SERIENEINSATZ"</formula>
    </cfRule>
    <cfRule type="cellIs" dxfId="20351" priority="24152" stopIfTrue="1" operator="equal">
      <formula>"NICHT AKTUELL"</formula>
    </cfRule>
    <cfRule type="cellIs" dxfId="20350" priority="24153" stopIfTrue="1" operator="equal">
      <formula>"NOCH NICHT AKTUELL"</formula>
    </cfRule>
    <cfRule type="cellIs" dxfId="20349" priority="24154" stopIfTrue="1" operator="equal">
      <formula>"AKTUELL"</formula>
    </cfRule>
  </conditionalFormatting>
  <conditionalFormatting sqref="S6256">
    <cfRule type="cellIs" dxfId="20348" priority="24147" operator="equal">
      <formula>"AKTUELL"</formula>
    </cfRule>
    <cfRule type="cellIs" dxfId="20347" priority="24148" operator="equal">
      <formula>"NICHT AKTUELL"</formula>
    </cfRule>
    <cfRule type="cellIs" dxfId="20346" priority="24149" operator="equal">
      <formula>"NOCH NICHT AKTUELL"</formula>
    </cfRule>
  </conditionalFormatting>
  <conditionalFormatting sqref="S6256">
    <cfRule type="cellIs" dxfId="20345" priority="24142" operator="equal">
      <formula>"KEIN LIEFERUMFANG"</formula>
    </cfRule>
    <cfRule type="cellIs" dxfId="20344" priority="24143" stopIfTrue="1" operator="equal">
      <formula>"KEIN SERIENEINSATZ"</formula>
    </cfRule>
    <cfRule type="cellIs" dxfId="20343" priority="24144" stopIfTrue="1" operator="equal">
      <formula>"NICHT AKTUELL"</formula>
    </cfRule>
    <cfRule type="cellIs" dxfId="20342" priority="24145" stopIfTrue="1" operator="equal">
      <formula>"NOCH NICHT AKTUELL"</formula>
    </cfRule>
    <cfRule type="cellIs" dxfId="20341" priority="24146" stopIfTrue="1" operator="equal">
      <formula>"AKTUELL"</formula>
    </cfRule>
  </conditionalFormatting>
  <conditionalFormatting sqref="S6258">
    <cfRule type="cellIs" dxfId="20340" priority="24139" operator="equal">
      <formula>"AKTUELL"</formula>
    </cfRule>
    <cfRule type="cellIs" dxfId="20339" priority="24140" operator="equal">
      <formula>"NICHT AKTUELL"</formula>
    </cfRule>
    <cfRule type="cellIs" dxfId="20338" priority="24141" operator="equal">
      <formula>"NOCH NICHT AKTUELL"</formula>
    </cfRule>
  </conditionalFormatting>
  <conditionalFormatting sqref="S6258">
    <cfRule type="cellIs" dxfId="20337" priority="24134" operator="equal">
      <formula>"KEIN LIEFERUMFANG"</formula>
    </cfRule>
    <cfRule type="cellIs" dxfId="20336" priority="24135" stopIfTrue="1" operator="equal">
      <formula>"KEIN SERIENEINSATZ"</formula>
    </cfRule>
    <cfRule type="cellIs" dxfId="20335" priority="24136" stopIfTrue="1" operator="equal">
      <formula>"NICHT AKTUELL"</formula>
    </cfRule>
    <cfRule type="cellIs" dxfId="20334" priority="24137" stopIfTrue="1" operator="equal">
      <formula>"NOCH NICHT AKTUELL"</formula>
    </cfRule>
    <cfRule type="cellIs" dxfId="20333" priority="24138" stopIfTrue="1" operator="equal">
      <formula>"AKTUELL"</formula>
    </cfRule>
  </conditionalFormatting>
  <conditionalFormatting sqref="S6260">
    <cfRule type="cellIs" dxfId="20332" priority="24131" operator="equal">
      <formula>"AKTUELL"</formula>
    </cfRule>
    <cfRule type="cellIs" dxfId="20331" priority="24132" operator="equal">
      <formula>"NICHT AKTUELL"</formula>
    </cfRule>
    <cfRule type="cellIs" dxfId="20330" priority="24133" operator="equal">
      <formula>"NOCH NICHT AKTUELL"</formula>
    </cfRule>
  </conditionalFormatting>
  <conditionalFormatting sqref="S6260">
    <cfRule type="cellIs" dxfId="20329" priority="24126" operator="equal">
      <formula>"KEIN LIEFERUMFANG"</formula>
    </cfRule>
    <cfRule type="cellIs" dxfId="20328" priority="24127" stopIfTrue="1" operator="equal">
      <formula>"KEIN SERIENEINSATZ"</formula>
    </cfRule>
    <cfRule type="cellIs" dxfId="20327" priority="24128" stopIfTrue="1" operator="equal">
      <formula>"NICHT AKTUELL"</formula>
    </cfRule>
    <cfRule type="cellIs" dxfId="20326" priority="24129" stopIfTrue="1" operator="equal">
      <formula>"NOCH NICHT AKTUELL"</formula>
    </cfRule>
    <cfRule type="cellIs" dxfId="20325" priority="24130" stopIfTrue="1" operator="equal">
      <formula>"AKTUELL"</formula>
    </cfRule>
  </conditionalFormatting>
  <conditionalFormatting sqref="S4566:S4573">
    <cfRule type="cellIs" dxfId="20324" priority="24118" operator="equal">
      <formula>"KEIN LIEFERUMFANG"</formula>
    </cfRule>
    <cfRule type="cellIs" dxfId="20323" priority="24119" stopIfTrue="1" operator="equal">
      <formula>"KEIN SERIENEINSATZ"</formula>
    </cfRule>
    <cfRule type="cellIs" dxfId="20322" priority="24120" stopIfTrue="1" operator="equal">
      <formula>"NICHT AKTUELL"</formula>
    </cfRule>
    <cfRule type="cellIs" dxfId="20321" priority="24121" stopIfTrue="1" operator="equal">
      <formula>"NOCH NICHT AKTUELL"</formula>
    </cfRule>
    <cfRule type="cellIs" dxfId="20320" priority="24122" stopIfTrue="1" operator="equal">
      <formula>"AKTUELL"</formula>
    </cfRule>
  </conditionalFormatting>
  <conditionalFormatting sqref="S4566:S4573">
    <cfRule type="cellIs" dxfId="20319" priority="24123" operator="equal">
      <formula>"AKTUELL"</formula>
    </cfRule>
    <cfRule type="cellIs" dxfId="20318" priority="24124" operator="equal">
      <formula>"NICHT AKTUELL"</formula>
    </cfRule>
    <cfRule type="cellIs" dxfId="20317" priority="24125" operator="equal">
      <formula>"NOCH NICHT AKTUELL"</formula>
    </cfRule>
  </conditionalFormatting>
  <conditionalFormatting sqref="S6747">
    <cfRule type="cellIs" dxfId="20316" priority="24115" operator="equal">
      <formula>"AKTUELL"</formula>
    </cfRule>
    <cfRule type="cellIs" dxfId="20315" priority="24116" operator="equal">
      <formula>"NICHT AKTUELL"</formula>
    </cfRule>
    <cfRule type="cellIs" dxfId="20314" priority="24117" operator="equal">
      <formula>"NOCH NICHT AKTUELL"</formula>
    </cfRule>
  </conditionalFormatting>
  <conditionalFormatting sqref="S6747">
    <cfRule type="cellIs" dxfId="20313" priority="24110" operator="equal">
      <formula>"KEIN LIEFERUMFANG"</formula>
    </cfRule>
    <cfRule type="cellIs" dxfId="20312" priority="24111" stopIfTrue="1" operator="equal">
      <formula>"KEIN SERIENEINSATZ"</formula>
    </cfRule>
    <cfRule type="cellIs" dxfId="20311" priority="24112" stopIfTrue="1" operator="equal">
      <formula>"NICHT AKTUELL"</formula>
    </cfRule>
    <cfRule type="cellIs" dxfId="20310" priority="24113" stopIfTrue="1" operator="equal">
      <formula>"NOCH NICHT AKTUELL"</formula>
    </cfRule>
    <cfRule type="cellIs" dxfId="20309" priority="24114" stopIfTrue="1" operator="equal">
      <formula>"AKTUELL"</formula>
    </cfRule>
  </conditionalFormatting>
  <conditionalFormatting sqref="S6807">
    <cfRule type="cellIs" dxfId="20308" priority="24107" operator="equal">
      <formula>"AKTUELL"</formula>
    </cfRule>
    <cfRule type="cellIs" dxfId="20307" priority="24108" operator="equal">
      <formula>"NICHT AKTUELL"</formula>
    </cfRule>
    <cfRule type="cellIs" dxfId="20306" priority="24109" operator="equal">
      <formula>"NOCH NICHT AKTUELL"</formula>
    </cfRule>
  </conditionalFormatting>
  <conditionalFormatting sqref="S6807">
    <cfRule type="cellIs" dxfId="20305" priority="24102" operator="equal">
      <formula>"KEIN LIEFERUMFANG"</formula>
    </cfRule>
    <cfRule type="cellIs" dxfId="20304" priority="24103" stopIfTrue="1" operator="equal">
      <formula>"KEIN SERIENEINSATZ"</formula>
    </cfRule>
    <cfRule type="cellIs" dxfId="20303" priority="24104" stopIfTrue="1" operator="equal">
      <formula>"NICHT AKTUELL"</formula>
    </cfRule>
    <cfRule type="cellIs" dxfId="20302" priority="24105" stopIfTrue="1" operator="equal">
      <formula>"NOCH NICHT AKTUELL"</formula>
    </cfRule>
    <cfRule type="cellIs" dxfId="20301" priority="24106" stopIfTrue="1" operator="equal">
      <formula>"AKTUELL"</formula>
    </cfRule>
  </conditionalFormatting>
  <conditionalFormatting sqref="S7394">
    <cfRule type="cellIs" dxfId="20300" priority="24099" operator="equal">
      <formula>"AKTUELL"</formula>
    </cfRule>
    <cfRule type="cellIs" dxfId="20299" priority="24100" operator="equal">
      <formula>"NICHT AKTUELL"</formula>
    </cfRule>
    <cfRule type="cellIs" dxfId="20298" priority="24101" operator="equal">
      <formula>"NOCH NICHT AKTUELL"</formula>
    </cfRule>
  </conditionalFormatting>
  <conditionalFormatting sqref="S7394">
    <cfRule type="cellIs" dxfId="20297" priority="24094" operator="equal">
      <formula>"KEIN LIEFERUMFANG"</formula>
    </cfRule>
    <cfRule type="cellIs" dxfId="20296" priority="24095" stopIfTrue="1" operator="equal">
      <formula>"KEIN SERIENEINSATZ"</formula>
    </cfRule>
    <cfRule type="cellIs" dxfId="20295" priority="24096" stopIfTrue="1" operator="equal">
      <formula>"NICHT AKTUELL"</formula>
    </cfRule>
    <cfRule type="cellIs" dxfId="20294" priority="24097" stopIfTrue="1" operator="equal">
      <formula>"NOCH NICHT AKTUELL"</formula>
    </cfRule>
    <cfRule type="cellIs" dxfId="20293" priority="24098" stopIfTrue="1" operator="equal">
      <formula>"AKTUELL"</formula>
    </cfRule>
  </conditionalFormatting>
  <conditionalFormatting sqref="S7395">
    <cfRule type="cellIs" dxfId="20292" priority="24091" operator="equal">
      <formula>"AKTUELL"</formula>
    </cfRule>
    <cfRule type="cellIs" dxfId="20291" priority="24092" operator="equal">
      <formula>"NICHT AKTUELL"</formula>
    </cfRule>
    <cfRule type="cellIs" dxfId="20290" priority="24093" operator="equal">
      <formula>"NOCH NICHT AKTUELL"</formula>
    </cfRule>
  </conditionalFormatting>
  <conditionalFormatting sqref="S7395">
    <cfRule type="cellIs" dxfId="20289" priority="24086" operator="equal">
      <formula>"KEIN LIEFERUMFANG"</formula>
    </cfRule>
    <cfRule type="cellIs" dxfId="20288" priority="24087" stopIfTrue="1" operator="equal">
      <formula>"KEIN SERIENEINSATZ"</formula>
    </cfRule>
    <cfRule type="cellIs" dxfId="20287" priority="24088" stopIfTrue="1" operator="equal">
      <formula>"NICHT AKTUELL"</formula>
    </cfRule>
    <cfRule type="cellIs" dxfId="20286" priority="24089" stopIfTrue="1" operator="equal">
      <formula>"NOCH NICHT AKTUELL"</formula>
    </cfRule>
    <cfRule type="cellIs" dxfId="20285" priority="24090" stopIfTrue="1" operator="equal">
      <formula>"AKTUELL"</formula>
    </cfRule>
  </conditionalFormatting>
  <conditionalFormatting sqref="S2781">
    <cfRule type="cellIs" dxfId="20284" priority="24078" operator="equal">
      <formula>"KEIN LIEFERUMFANG"</formula>
    </cfRule>
    <cfRule type="cellIs" dxfId="20283" priority="24079" stopIfTrue="1" operator="equal">
      <formula>"KEIN SERIENEINSATZ"</formula>
    </cfRule>
    <cfRule type="cellIs" dxfId="20282" priority="24080" stopIfTrue="1" operator="equal">
      <formula>"NICHT AKTUELL"</formula>
    </cfRule>
    <cfRule type="cellIs" dxfId="20281" priority="24081" stopIfTrue="1" operator="equal">
      <formula>"NOCH NICHT AKTUELL"</formula>
    </cfRule>
    <cfRule type="cellIs" dxfId="20280" priority="24082" stopIfTrue="1" operator="equal">
      <formula>"AKTUELL"</formula>
    </cfRule>
  </conditionalFormatting>
  <conditionalFormatting sqref="S2781">
    <cfRule type="cellIs" dxfId="20279" priority="24083" operator="equal">
      <formula>"AKTUELL"</formula>
    </cfRule>
    <cfRule type="cellIs" dxfId="20278" priority="24084" operator="equal">
      <formula>"NICHT AKTUELL"</formula>
    </cfRule>
    <cfRule type="cellIs" dxfId="20277" priority="24085" operator="equal">
      <formula>"NOCH NICHT AKTUELL"</formula>
    </cfRule>
  </conditionalFormatting>
  <conditionalFormatting sqref="S6758">
    <cfRule type="cellIs" dxfId="20276" priority="24075" operator="equal">
      <formula>"AKTUELL"</formula>
    </cfRule>
    <cfRule type="cellIs" dxfId="20275" priority="24076" operator="equal">
      <formula>"NICHT AKTUELL"</formula>
    </cfRule>
    <cfRule type="cellIs" dxfId="20274" priority="24077" operator="equal">
      <formula>"NOCH NICHT AKTUELL"</formula>
    </cfRule>
  </conditionalFormatting>
  <conditionalFormatting sqref="S6758">
    <cfRule type="cellIs" dxfId="20273" priority="24070" operator="equal">
      <formula>"KEIN LIEFERUMFANG"</formula>
    </cfRule>
    <cfRule type="cellIs" dxfId="20272" priority="24071" stopIfTrue="1" operator="equal">
      <formula>"KEIN SERIENEINSATZ"</formula>
    </cfRule>
    <cfRule type="cellIs" dxfId="20271" priority="24072" stopIfTrue="1" operator="equal">
      <formula>"NICHT AKTUELL"</formula>
    </cfRule>
    <cfRule type="cellIs" dxfId="20270" priority="24073" stopIfTrue="1" operator="equal">
      <formula>"NOCH NICHT AKTUELL"</formula>
    </cfRule>
    <cfRule type="cellIs" dxfId="20269" priority="24074" stopIfTrue="1" operator="equal">
      <formula>"AKTUELL"</formula>
    </cfRule>
  </conditionalFormatting>
  <conditionalFormatting sqref="S6810">
    <cfRule type="cellIs" dxfId="20268" priority="24064" operator="equal">
      <formula>"AKTUELL"</formula>
    </cfRule>
    <cfRule type="cellIs" dxfId="20267" priority="24065" operator="equal">
      <formula>"NICHT AKTUELL"</formula>
    </cfRule>
    <cfRule type="cellIs" dxfId="20266" priority="24066" operator="equal">
      <formula>"NOCH NICHT AKTUELL"</formula>
    </cfRule>
  </conditionalFormatting>
  <conditionalFormatting sqref="S6810">
    <cfRule type="cellIs" dxfId="20265" priority="24059" operator="equal">
      <formula>"KEIN LIEFERUMFANG"</formula>
    </cfRule>
    <cfRule type="cellIs" dxfId="20264" priority="24060" stopIfTrue="1" operator="equal">
      <formula>"KEIN SERIENEINSATZ"</formula>
    </cfRule>
    <cfRule type="cellIs" dxfId="20263" priority="24061" stopIfTrue="1" operator="equal">
      <formula>"NICHT AKTUELL"</formula>
    </cfRule>
    <cfRule type="cellIs" dxfId="20262" priority="24062" stopIfTrue="1" operator="equal">
      <formula>"NOCH NICHT AKTUELL"</formula>
    </cfRule>
    <cfRule type="cellIs" dxfId="20261" priority="24063" stopIfTrue="1" operator="equal">
      <formula>"AKTUELL"</formula>
    </cfRule>
  </conditionalFormatting>
  <conditionalFormatting sqref="S7143">
    <cfRule type="cellIs" dxfId="20260" priority="24056" operator="equal">
      <formula>"AKTUELL"</formula>
    </cfRule>
    <cfRule type="cellIs" dxfId="20259" priority="24057" operator="equal">
      <formula>"NICHT AKTUELL"</formula>
    </cfRule>
    <cfRule type="cellIs" dxfId="20258" priority="24058" operator="equal">
      <formula>"NOCH NICHT AKTUELL"</formula>
    </cfRule>
  </conditionalFormatting>
  <conditionalFormatting sqref="S7143">
    <cfRule type="cellIs" dxfId="20257" priority="24051" operator="equal">
      <formula>"KEIN LIEFERUMFANG"</formula>
    </cfRule>
    <cfRule type="cellIs" dxfId="20256" priority="24052" stopIfTrue="1" operator="equal">
      <formula>"KEIN SERIENEINSATZ"</formula>
    </cfRule>
    <cfRule type="cellIs" dxfId="20255" priority="24053" stopIfTrue="1" operator="equal">
      <formula>"NICHT AKTUELL"</formula>
    </cfRule>
    <cfRule type="cellIs" dxfId="20254" priority="24054" stopIfTrue="1" operator="equal">
      <formula>"NOCH NICHT AKTUELL"</formula>
    </cfRule>
    <cfRule type="cellIs" dxfId="20253" priority="24055" stopIfTrue="1" operator="equal">
      <formula>"AKTUELL"</formula>
    </cfRule>
  </conditionalFormatting>
  <conditionalFormatting sqref="S7145">
    <cfRule type="cellIs" dxfId="20252" priority="24048" operator="equal">
      <formula>"AKTUELL"</formula>
    </cfRule>
    <cfRule type="cellIs" dxfId="20251" priority="24049" operator="equal">
      <formula>"NICHT AKTUELL"</formula>
    </cfRule>
    <cfRule type="cellIs" dxfId="20250" priority="24050" operator="equal">
      <formula>"NOCH NICHT AKTUELL"</formula>
    </cfRule>
  </conditionalFormatting>
  <conditionalFormatting sqref="S7145">
    <cfRule type="cellIs" dxfId="20249" priority="24043" operator="equal">
      <formula>"KEIN LIEFERUMFANG"</formula>
    </cfRule>
    <cfRule type="cellIs" dxfId="20248" priority="24044" stopIfTrue="1" operator="equal">
      <formula>"KEIN SERIENEINSATZ"</formula>
    </cfRule>
    <cfRule type="cellIs" dxfId="20247" priority="24045" stopIfTrue="1" operator="equal">
      <formula>"NICHT AKTUELL"</formula>
    </cfRule>
    <cfRule type="cellIs" dxfId="20246" priority="24046" stopIfTrue="1" operator="equal">
      <formula>"NOCH NICHT AKTUELL"</formula>
    </cfRule>
    <cfRule type="cellIs" dxfId="20245" priority="24047" stopIfTrue="1" operator="equal">
      <formula>"AKTUELL"</formula>
    </cfRule>
  </conditionalFormatting>
  <conditionalFormatting sqref="S7148">
    <cfRule type="cellIs" dxfId="20244" priority="24037" operator="equal">
      <formula>"AKTUELL"</formula>
    </cfRule>
    <cfRule type="cellIs" dxfId="20243" priority="24038" operator="equal">
      <formula>"NICHT AKTUELL"</formula>
    </cfRule>
    <cfRule type="cellIs" dxfId="20242" priority="24039" operator="equal">
      <formula>"NOCH NICHT AKTUELL"</formula>
    </cfRule>
  </conditionalFormatting>
  <conditionalFormatting sqref="S7148">
    <cfRule type="cellIs" dxfId="20241" priority="24032" operator="equal">
      <formula>"KEIN LIEFERUMFANG"</formula>
    </cfRule>
    <cfRule type="cellIs" dxfId="20240" priority="24033" stopIfTrue="1" operator="equal">
      <formula>"KEIN SERIENEINSATZ"</formula>
    </cfRule>
    <cfRule type="cellIs" dxfId="20239" priority="24034" stopIfTrue="1" operator="equal">
      <formula>"NICHT AKTUELL"</formula>
    </cfRule>
    <cfRule type="cellIs" dxfId="20238" priority="24035" stopIfTrue="1" operator="equal">
      <formula>"NOCH NICHT AKTUELL"</formula>
    </cfRule>
    <cfRule type="cellIs" dxfId="20237" priority="24036" stopIfTrue="1" operator="equal">
      <formula>"AKTUELL"</formula>
    </cfRule>
  </conditionalFormatting>
  <conditionalFormatting sqref="S7150">
    <cfRule type="cellIs" dxfId="20236" priority="24029" operator="equal">
      <formula>"AKTUELL"</formula>
    </cfRule>
    <cfRule type="cellIs" dxfId="20235" priority="24030" operator="equal">
      <formula>"NICHT AKTUELL"</formula>
    </cfRule>
    <cfRule type="cellIs" dxfId="20234" priority="24031" operator="equal">
      <formula>"NOCH NICHT AKTUELL"</formula>
    </cfRule>
  </conditionalFormatting>
  <conditionalFormatting sqref="S7150">
    <cfRule type="cellIs" dxfId="20233" priority="24024" operator="equal">
      <formula>"KEIN LIEFERUMFANG"</formula>
    </cfRule>
    <cfRule type="cellIs" dxfId="20232" priority="24025" stopIfTrue="1" operator="equal">
      <formula>"KEIN SERIENEINSATZ"</formula>
    </cfRule>
    <cfRule type="cellIs" dxfId="20231" priority="24026" stopIfTrue="1" operator="equal">
      <formula>"NICHT AKTUELL"</formula>
    </cfRule>
    <cfRule type="cellIs" dxfId="20230" priority="24027" stopIfTrue="1" operator="equal">
      <formula>"NOCH NICHT AKTUELL"</formula>
    </cfRule>
    <cfRule type="cellIs" dxfId="20229" priority="24028" stopIfTrue="1" operator="equal">
      <formula>"AKTUELL"</formula>
    </cfRule>
  </conditionalFormatting>
  <conditionalFormatting sqref="S7154">
    <cfRule type="cellIs" dxfId="20228" priority="24018" operator="equal">
      <formula>"AKTUELL"</formula>
    </cfRule>
    <cfRule type="cellIs" dxfId="20227" priority="24019" operator="equal">
      <formula>"NICHT AKTUELL"</formula>
    </cfRule>
    <cfRule type="cellIs" dxfId="20226" priority="24020" operator="equal">
      <formula>"NOCH NICHT AKTUELL"</formula>
    </cfRule>
  </conditionalFormatting>
  <conditionalFormatting sqref="S7154">
    <cfRule type="cellIs" dxfId="20225" priority="24013" operator="equal">
      <formula>"KEIN LIEFERUMFANG"</formula>
    </cfRule>
    <cfRule type="cellIs" dxfId="20224" priority="24014" stopIfTrue="1" operator="equal">
      <formula>"KEIN SERIENEINSATZ"</formula>
    </cfRule>
    <cfRule type="cellIs" dxfId="20223" priority="24015" stopIfTrue="1" operator="equal">
      <formula>"NICHT AKTUELL"</formula>
    </cfRule>
    <cfRule type="cellIs" dxfId="20222" priority="24016" stopIfTrue="1" operator="equal">
      <formula>"NOCH NICHT AKTUELL"</formula>
    </cfRule>
    <cfRule type="cellIs" dxfId="20221" priority="24017" stopIfTrue="1" operator="equal">
      <formula>"AKTUELL"</formula>
    </cfRule>
  </conditionalFormatting>
  <conditionalFormatting sqref="S7156">
    <cfRule type="cellIs" dxfId="20220" priority="24010" operator="equal">
      <formula>"AKTUELL"</formula>
    </cfRule>
    <cfRule type="cellIs" dxfId="20219" priority="24011" operator="equal">
      <formula>"NICHT AKTUELL"</formula>
    </cfRule>
    <cfRule type="cellIs" dxfId="20218" priority="24012" operator="equal">
      <formula>"NOCH NICHT AKTUELL"</formula>
    </cfRule>
  </conditionalFormatting>
  <conditionalFormatting sqref="S7156">
    <cfRule type="cellIs" dxfId="20217" priority="24005" operator="equal">
      <formula>"KEIN LIEFERUMFANG"</formula>
    </cfRule>
    <cfRule type="cellIs" dxfId="20216" priority="24006" stopIfTrue="1" operator="equal">
      <formula>"KEIN SERIENEINSATZ"</formula>
    </cfRule>
    <cfRule type="cellIs" dxfId="20215" priority="24007" stopIfTrue="1" operator="equal">
      <formula>"NICHT AKTUELL"</formula>
    </cfRule>
    <cfRule type="cellIs" dxfId="20214" priority="24008" stopIfTrue="1" operator="equal">
      <formula>"NOCH NICHT AKTUELL"</formula>
    </cfRule>
    <cfRule type="cellIs" dxfId="20213" priority="24009" stopIfTrue="1" operator="equal">
      <formula>"AKTUELL"</formula>
    </cfRule>
  </conditionalFormatting>
  <conditionalFormatting sqref="S7159">
    <cfRule type="cellIs" dxfId="20212" priority="23999" operator="equal">
      <formula>"AKTUELL"</formula>
    </cfRule>
    <cfRule type="cellIs" dxfId="20211" priority="24000" operator="equal">
      <formula>"NICHT AKTUELL"</formula>
    </cfRule>
    <cfRule type="cellIs" dxfId="20210" priority="24001" operator="equal">
      <formula>"NOCH NICHT AKTUELL"</formula>
    </cfRule>
  </conditionalFormatting>
  <conditionalFormatting sqref="S7159">
    <cfRule type="cellIs" dxfId="20209" priority="23994" operator="equal">
      <formula>"KEIN LIEFERUMFANG"</formula>
    </cfRule>
    <cfRule type="cellIs" dxfId="20208" priority="23995" stopIfTrue="1" operator="equal">
      <formula>"KEIN SERIENEINSATZ"</formula>
    </cfRule>
    <cfRule type="cellIs" dxfId="20207" priority="23996" stopIfTrue="1" operator="equal">
      <formula>"NICHT AKTUELL"</formula>
    </cfRule>
    <cfRule type="cellIs" dxfId="20206" priority="23997" stopIfTrue="1" operator="equal">
      <formula>"NOCH NICHT AKTUELL"</formula>
    </cfRule>
    <cfRule type="cellIs" dxfId="20205" priority="23998" stopIfTrue="1" operator="equal">
      <formula>"AKTUELL"</formula>
    </cfRule>
  </conditionalFormatting>
  <conditionalFormatting sqref="S7161">
    <cfRule type="cellIs" dxfId="20204" priority="23988" operator="equal">
      <formula>"AKTUELL"</formula>
    </cfRule>
    <cfRule type="cellIs" dxfId="20203" priority="23989" operator="equal">
      <formula>"NICHT AKTUELL"</formula>
    </cfRule>
    <cfRule type="cellIs" dxfId="20202" priority="23990" operator="equal">
      <formula>"NOCH NICHT AKTUELL"</formula>
    </cfRule>
  </conditionalFormatting>
  <conditionalFormatting sqref="S7161">
    <cfRule type="cellIs" dxfId="20201" priority="23983" operator="equal">
      <formula>"KEIN LIEFERUMFANG"</formula>
    </cfRule>
    <cfRule type="cellIs" dxfId="20200" priority="23984" stopIfTrue="1" operator="equal">
      <formula>"KEIN SERIENEINSATZ"</formula>
    </cfRule>
    <cfRule type="cellIs" dxfId="20199" priority="23985" stopIfTrue="1" operator="equal">
      <formula>"NICHT AKTUELL"</formula>
    </cfRule>
    <cfRule type="cellIs" dxfId="20198" priority="23986" stopIfTrue="1" operator="equal">
      <formula>"NOCH NICHT AKTUELL"</formula>
    </cfRule>
    <cfRule type="cellIs" dxfId="20197" priority="23987" stopIfTrue="1" operator="equal">
      <formula>"AKTUELL"</formula>
    </cfRule>
  </conditionalFormatting>
  <conditionalFormatting sqref="S2405">
    <cfRule type="cellIs" dxfId="20196" priority="23489" operator="equal">
      <formula>"AKTUELL"</formula>
    </cfRule>
    <cfRule type="cellIs" dxfId="20195" priority="23490" operator="equal">
      <formula>"NICHT AKTUELL"</formula>
    </cfRule>
    <cfRule type="cellIs" dxfId="20194" priority="23491" operator="equal">
      <formula>"NOCH NICHT AKTUELL"</formula>
    </cfRule>
  </conditionalFormatting>
  <conditionalFormatting sqref="S2405">
    <cfRule type="cellIs" dxfId="20193" priority="23484" operator="equal">
      <formula>"KEIN LIEFERUMFANG"</formula>
    </cfRule>
    <cfRule type="cellIs" dxfId="20192" priority="23485" stopIfTrue="1" operator="equal">
      <formula>"KEIN SERIENEINSATZ"</formula>
    </cfRule>
    <cfRule type="cellIs" dxfId="20191" priority="23486" stopIfTrue="1" operator="equal">
      <formula>"NICHT AKTUELL"</formula>
    </cfRule>
    <cfRule type="cellIs" dxfId="20190" priority="23487" stopIfTrue="1" operator="equal">
      <formula>"NOCH NICHT AKTUELL"</formula>
    </cfRule>
    <cfRule type="cellIs" dxfId="20189" priority="23488" stopIfTrue="1" operator="equal">
      <formula>"AKTUELL"</formula>
    </cfRule>
  </conditionalFormatting>
  <conditionalFormatting sqref="S2406">
    <cfRule type="cellIs" dxfId="20188" priority="23481" operator="equal">
      <formula>"AKTUELL"</formula>
    </cfRule>
    <cfRule type="cellIs" dxfId="20187" priority="23482" operator="equal">
      <formula>"NICHT AKTUELL"</formula>
    </cfRule>
    <cfRule type="cellIs" dxfId="20186" priority="23483" operator="equal">
      <formula>"NOCH NICHT AKTUELL"</formula>
    </cfRule>
  </conditionalFormatting>
  <conditionalFormatting sqref="S2406">
    <cfRule type="cellIs" dxfId="20185" priority="23476" operator="equal">
      <formula>"KEIN LIEFERUMFANG"</formula>
    </cfRule>
    <cfRule type="cellIs" dxfId="20184" priority="23477" stopIfTrue="1" operator="equal">
      <formula>"KEIN SERIENEINSATZ"</formula>
    </cfRule>
    <cfRule type="cellIs" dxfId="20183" priority="23478" stopIfTrue="1" operator="equal">
      <formula>"NICHT AKTUELL"</formula>
    </cfRule>
    <cfRule type="cellIs" dxfId="20182" priority="23479" stopIfTrue="1" operator="equal">
      <formula>"NOCH NICHT AKTUELL"</formula>
    </cfRule>
    <cfRule type="cellIs" dxfId="20181" priority="23480" stopIfTrue="1" operator="equal">
      <formula>"AKTUELL"</formula>
    </cfRule>
  </conditionalFormatting>
  <conditionalFormatting sqref="S2407">
    <cfRule type="cellIs" dxfId="20180" priority="23473" operator="equal">
      <formula>"AKTUELL"</formula>
    </cfRule>
    <cfRule type="cellIs" dxfId="20179" priority="23474" operator="equal">
      <formula>"NICHT AKTUELL"</formula>
    </cfRule>
    <cfRule type="cellIs" dxfId="20178" priority="23475" operator="equal">
      <formula>"NOCH NICHT AKTUELL"</formula>
    </cfRule>
  </conditionalFormatting>
  <conditionalFormatting sqref="S2407">
    <cfRule type="cellIs" dxfId="20177" priority="23468" operator="equal">
      <formula>"KEIN LIEFERUMFANG"</formula>
    </cfRule>
    <cfRule type="cellIs" dxfId="20176" priority="23469" stopIfTrue="1" operator="equal">
      <formula>"KEIN SERIENEINSATZ"</formula>
    </cfRule>
    <cfRule type="cellIs" dxfId="20175" priority="23470" stopIfTrue="1" operator="equal">
      <formula>"NICHT AKTUELL"</formula>
    </cfRule>
    <cfRule type="cellIs" dxfId="20174" priority="23471" stopIfTrue="1" operator="equal">
      <formula>"NOCH NICHT AKTUELL"</formula>
    </cfRule>
    <cfRule type="cellIs" dxfId="20173" priority="23472" stopIfTrue="1" operator="equal">
      <formula>"AKTUELL"</formula>
    </cfRule>
  </conditionalFormatting>
  <conditionalFormatting sqref="S2408">
    <cfRule type="cellIs" dxfId="20172" priority="23465" operator="equal">
      <formula>"AKTUELL"</formula>
    </cfRule>
    <cfRule type="cellIs" dxfId="20171" priority="23466" operator="equal">
      <formula>"NICHT AKTUELL"</formula>
    </cfRule>
    <cfRule type="cellIs" dxfId="20170" priority="23467" operator="equal">
      <formula>"NOCH NICHT AKTUELL"</formula>
    </cfRule>
  </conditionalFormatting>
  <conditionalFormatting sqref="S2408">
    <cfRule type="cellIs" dxfId="20169" priority="23460" operator="equal">
      <formula>"KEIN LIEFERUMFANG"</formula>
    </cfRule>
    <cfRule type="cellIs" dxfId="20168" priority="23461" stopIfTrue="1" operator="equal">
      <formula>"KEIN SERIENEINSATZ"</formula>
    </cfRule>
    <cfRule type="cellIs" dxfId="20167" priority="23462" stopIfTrue="1" operator="equal">
      <formula>"NICHT AKTUELL"</formula>
    </cfRule>
    <cfRule type="cellIs" dxfId="20166" priority="23463" stopIfTrue="1" operator="equal">
      <formula>"NOCH NICHT AKTUELL"</formula>
    </cfRule>
    <cfRule type="cellIs" dxfId="20165" priority="23464" stopIfTrue="1" operator="equal">
      <formula>"AKTUELL"</formula>
    </cfRule>
  </conditionalFormatting>
  <conditionalFormatting sqref="S2409">
    <cfRule type="cellIs" dxfId="20164" priority="23457" operator="equal">
      <formula>"AKTUELL"</formula>
    </cfRule>
    <cfRule type="cellIs" dxfId="20163" priority="23458" operator="equal">
      <formula>"NICHT AKTUELL"</formula>
    </cfRule>
    <cfRule type="cellIs" dxfId="20162" priority="23459" operator="equal">
      <formula>"NOCH NICHT AKTUELL"</formula>
    </cfRule>
  </conditionalFormatting>
  <conditionalFormatting sqref="S2409">
    <cfRule type="cellIs" dxfId="20161" priority="23452" operator="equal">
      <formula>"KEIN LIEFERUMFANG"</formula>
    </cfRule>
    <cfRule type="cellIs" dxfId="20160" priority="23453" stopIfTrue="1" operator="equal">
      <formula>"KEIN SERIENEINSATZ"</formula>
    </cfRule>
    <cfRule type="cellIs" dxfId="20159" priority="23454" stopIfTrue="1" operator="equal">
      <formula>"NICHT AKTUELL"</formula>
    </cfRule>
    <cfRule type="cellIs" dxfId="20158" priority="23455" stopIfTrue="1" operator="equal">
      <formula>"NOCH NICHT AKTUELL"</formula>
    </cfRule>
    <cfRule type="cellIs" dxfId="20157" priority="23456" stopIfTrue="1" operator="equal">
      <formula>"AKTUELL"</formula>
    </cfRule>
  </conditionalFormatting>
  <conditionalFormatting sqref="S2410">
    <cfRule type="cellIs" dxfId="20156" priority="23440" operator="equal">
      <formula>"AKTUELL"</formula>
    </cfRule>
    <cfRule type="cellIs" dxfId="20155" priority="23441" operator="equal">
      <formula>"NICHT AKTUELL"</formula>
    </cfRule>
    <cfRule type="cellIs" dxfId="20154" priority="23442" operator="equal">
      <formula>"NOCH NICHT AKTUELL"</formula>
    </cfRule>
  </conditionalFormatting>
  <conditionalFormatting sqref="S2410">
    <cfRule type="cellIs" dxfId="20153" priority="23435" operator="equal">
      <formula>"KEIN LIEFERUMFANG"</formula>
    </cfRule>
    <cfRule type="cellIs" dxfId="20152" priority="23436" stopIfTrue="1" operator="equal">
      <formula>"KEIN SERIENEINSATZ"</formula>
    </cfRule>
    <cfRule type="cellIs" dxfId="20151" priority="23437" stopIfTrue="1" operator="equal">
      <formula>"NICHT AKTUELL"</formula>
    </cfRule>
    <cfRule type="cellIs" dxfId="20150" priority="23438" stopIfTrue="1" operator="equal">
      <formula>"NOCH NICHT AKTUELL"</formula>
    </cfRule>
    <cfRule type="cellIs" dxfId="20149" priority="23439" stopIfTrue="1" operator="equal">
      <formula>"AKTUELL"</formula>
    </cfRule>
  </conditionalFormatting>
  <conditionalFormatting sqref="S2411">
    <cfRule type="cellIs" dxfId="20148" priority="23423" operator="equal">
      <formula>"AKTUELL"</formula>
    </cfRule>
    <cfRule type="cellIs" dxfId="20147" priority="23424" operator="equal">
      <formula>"NICHT AKTUELL"</formula>
    </cfRule>
    <cfRule type="cellIs" dxfId="20146" priority="23425" operator="equal">
      <formula>"NOCH NICHT AKTUELL"</formula>
    </cfRule>
  </conditionalFormatting>
  <conditionalFormatting sqref="S2411">
    <cfRule type="cellIs" dxfId="20145" priority="23418" operator="equal">
      <formula>"KEIN LIEFERUMFANG"</formula>
    </cfRule>
    <cfRule type="cellIs" dxfId="20144" priority="23419" stopIfTrue="1" operator="equal">
      <formula>"KEIN SERIENEINSATZ"</formula>
    </cfRule>
    <cfRule type="cellIs" dxfId="20143" priority="23420" stopIfTrue="1" operator="equal">
      <formula>"NICHT AKTUELL"</formula>
    </cfRule>
    <cfRule type="cellIs" dxfId="20142" priority="23421" stopIfTrue="1" operator="equal">
      <formula>"NOCH NICHT AKTUELL"</formula>
    </cfRule>
    <cfRule type="cellIs" dxfId="20141" priority="23422" stopIfTrue="1" operator="equal">
      <formula>"AKTUELL"</formula>
    </cfRule>
  </conditionalFormatting>
  <conditionalFormatting sqref="S2412">
    <cfRule type="cellIs" dxfId="20140" priority="23415" operator="equal">
      <formula>"AKTUELL"</formula>
    </cfRule>
    <cfRule type="cellIs" dxfId="20139" priority="23416" operator="equal">
      <formula>"NICHT AKTUELL"</formula>
    </cfRule>
    <cfRule type="cellIs" dxfId="20138" priority="23417" operator="equal">
      <formula>"NOCH NICHT AKTUELL"</formula>
    </cfRule>
  </conditionalFormatting>
  <conditionalFormatting sqref="S2412">
    <cfRule type="cellIs" dxfId="20137" priority="23410" operator="equal">
      <formula>"KEIN LIEFERUMFANG"</formula>
    </cfRule>
    <cfRule type="cellIs" dxfId="20136" priority="23411" stopIfTrue="1" operator="equal">
      <formula>"KEIN SERIENEINSATZ"</formula>
    </cfRule>
    <cfRule type="cellIs" dxfId="20135" priority="23412" stopIfTrue="1" operator="equal">
      <formula>"NICHT AKTUELL"</formula>
    </cfRule>
    <cfRule type="cellIs" dxfId="20134" priority="23413" stopIfTrue="1" operator="equal">
      <formula>"NOCH NICHT AKTUELL"</formula>
    </cfRule>
    <cfRule type="cellIs" dxfId="20133" priority="23414" stopIfTrue="1" operator="equal">
      <formula>"AKTUELL"</formula>
    </cfRule>
  </conditionalFormatting>
  <conditionalFormatting sqref="S2413">
    <cfRule type="cellIs" dxfId="20132" priority="23398" operator="equal">
      <formula>"AKTUELL"</formula>
    </cfRule>
    <cfRule type="cellIs" dxfId="20131" priority="23399" operator="equal">
      <formula>"NICHT AKTUELL"</formula>
    </cfRule>
    <cfRule type="cellIs" dxfId="20130" priority="23400" operator="equal">
      <formula>"NOCH NICHT AKTUELL"</formula>
    </cfRule>
  </conditionalFormatting>
  <conditionalFormatting sqref="S2413">
    <cfRule type="cellIs" dxfId="20129" priority="23393" operator="equal">
      <formula>"KEIN LIEFERUMFANG"</formula>
    </cfRule>
    <cfRule type="cellIs" dxfId="20128" priority="23394" stopIfTrue="1" operator="equal">
      <formula>"KEIN SERIENEINSATZ"</formula>
    </cfRule>
    <cfRule type="cellIs" dxfId="20127" priority="23395" stopIfTrue="1" operator="equal">
      <formula>"NICHT AKTUELL"</formula>
    </cfRule>
    <cfRule type="cellIs" dxfId="20126" priority="23396" stopIfTrue="1" operator="equal">
      <formula>"NOCH NICHT AKTUELL"</formula>
    </cfRule>
    <cfRule type="cellIs" dxfId="20125" priority="23397" stopIfTrue="1" operator="equal">
      <formula>"AKTUELL"</formula>
    </cfRule>
  </conditionalFormatting>
  <conditionalFormatting sqref="S2414">
    <cfRule type="cellIs" dxfId="20124" priority="23390" operator="equal">
      <formula>"AKTUELL"</formula>
    </cfRule>
    <cfRule type="cellIs" dxfId="20123" priority="23391" operator="equal">
      <formula>"NICHT AKTUELL"</formula>
    </cfRule>
    <cfRule type="cellIs" dxfId="20122" priority="23392" operator="equal">
      <formula>"NOCH NICHT AKTUELL"</formula>
    </cfRule>
  </conditionalFormatting>
  <conditionalFormatting sqref="S2414">
    <cfRule type="cellIs" dxfId="20121" priority="23385" operator="equal">
      <formula>"KEIN LIEFERUMFANG"</formula>
    </cfRule>
    <cfRule type="cellIs" dxfId="20120" priority="23386" stopIfTrue="1" operator="equal">
      <formula>"KEIN SERIENEINSATZ"</formula>
    </cfRule>
    <cfRule type="cellIs" dxfId="20119" priority="23387" stopIfTrue="1" operator="equal">
      <formula>"NICHT AKTUELL"</formula>
    </cfRule>
    <cfRule type="cellIs" dxfId="20118" priority="23388" stopIfTrue="1" operator="equal">
      <formula>"NOCH NICHT AKTUELL"</formula>
    </cfRule>
    <cfRule type="cellIs" dxfId="20117" priority="23389" stopIfTrue="1" operator="equal">
      <formula>"AKTUELL"</formula>
    </cfRule>
  </conditionalFormatting>
  <conditionalFormatting sqref="S2415">
    <cfRule type="cellIs" dxfId="20116" priority="23373" operator="equal">
      <formula>"AKTUELL"</formula>
    </cfRule>
    <cfRule type="cellIs" dxfId="20115" priority="23374" operator="equal">
      <formula>"NICHT AKTUELL"</formula>
    </cfRule>
    <cfRule type="cellIs" dxfId="20114" priority="23375" operator="equal">
      <formula>"NOCH NICHT AKTUELL"</formula>
    </cfRule>
  </conditionalFormatting>
  <conditionalFormatting sqref="S2415">
    <cfRule type="cellIs" dxfId="20113" priority="23368" operator="equal">
      <formula>"KEIN LIEFERUMFANG"</formula>
    </cfRule>
    <cfRule type="cellIs" dxfId="20112" priority="23369" stopIfTrue="1" operator="equal">
      <formula>"KEIN SERIENEINSATZ"</formula>
    </cfRule>
    <cfRule type="cellIs" dxfId="20111" priority="23370" stopIfTrue="1" operator="equal">
      <formula>"NICHT AKTUELL"</formula>
    </cfRule>
    <cfRule type="cellIs" dxfId="20110" priority="23371" stopIfTrue="1" operator="equal">
      <formula>"NOCH NICHT AKTUELL"</formula>
    </cfRule>
    <cfRule type="cellIs" dxfId="20109" priority="23372" stopIfTrue="1" operator="equal">
      <formula>"AKTUELL"</formula>
    </cfRule>
  </conditionalFormatting>
  <conditionalFormatting sqref="S2416">
    <cfRule type="cellIs" dxfId="20108" priority="23365" operator="equal">
      <formula>"AKTUELL"</formula>
    </cfRule>
    <cfRule type="cellIs" dxfId="20107" priority="23366" operator="equal">
      <formula>"NICHT AKTUELL"</formula>
    </cfRule>
    <cfRule type="cellIs" dxfId="20106" priority="23367" operator="equal">
      <formula>"NOCH NICHT AKTUELL"</formula>
    </cfRule>
  </conditionalFormatting>
  <conditionalFormatting sqref="S2416">
    <cfRule type="cellIs" dxfId="20105" priority="23360" operator="equal">
      <formula>"KEIN LIEFERUMFANG"</formula>
    </cfRule>
    <cfRule type="cellIs" dxfId="20104" priority="23361" stopIfTrue="1" operator="equal">
      <formula>"KEIN SERIENEINSATZ"</formula>
    </cfRule>
    <cfRule type="cellIs" dxfId="20103" priority="23362" stopIfTrue="1" operator="equal">
      <formula>"NICHT AKTUELL"</formula>
    </cfRule>
    <cfRule type="cellIs" dxfId="20102" priority="23363" stopIfTrue="1" operator="equal">
      <formula>"NOCH NICHT AKTUELL"</formula>
    </cfRule>
    <cfRule type="cellIs" dxfId="20101" priority="23364" stopIfTrue="1" operator="equal">
      <formula>"AKTUELL"</formula>
    </cfRule>
  </conditionalFormatting>
  <conditionalFormatting sqref="S2417">
    <cfRule type="cellIs" dxfId="20100" priority="23357" operator="equal">
      <formula>"AKTUELL"</formula>
    </cfRule>
    <cfRule type="cellIs" dxfId="20099" priority="23358" operator="equal">
      <formula>"NICHT AKTUELL"</formula>
    </cfRule>
    <cfRule type="cellIs" dxfId="20098" priority="23359" operator="equal">
      <formula>"NOCH NICHT AKTUELL"</formula>
    </cfRule>
  </conditionalFormatting>
  <conditionalFormatting sqref="S2417">
    <cfRule type="cellIs" dxfId="20097" priority="23352" operator="equal">
      <formula>"KEIN LIEFERUMFANG"</formula>
    </cfRule>
    <cfRule type="cellIs" dxfId="20096" priority="23353" stopIfTrue="1" operator="equal">
      <formula>"KEIN SERIENEINSATZ"</formula>
    </cfRule>
    <cfRule type="cellIs" dxfId="20095" priority="23354" stopIfTrue="1" operator="equal">
      <formula>"NICHT AKTUELL"</formula>
    </cfRule>
    <cfRule type="cellIs" dxfId="20094" priority="23355" stopIfTrue="1" operator="equal">
      <formula>"NOCH NICHT AKTUELL"</formula>
    </cfRule>
    <cfRule type="cellIs" dxfId="20093" priority="23356" stopIfTrue="1" operator="equal">
      <formula>"AKTUELL"</formula>
    </cfRule>
  </conditionalFormatting>
  <conditionalFormatting sqref="S2418">
    <cfRule type="cellIs" dxfId="20092" priority="23349" operator="equal">
      <formula>"AKTUELL"</formula>
    </cfRule>
    <cfRule type="cellIs" dxfId="20091" priority="23350" operator="equal">
      <formula>"NICHT AKTUELL"</formula>
    </cfRule>
    <cfRule type="cellIs" dxfId="20090" priority="23351" operator="equal">
      <formula>"NOCH NICHT AKTUELL"</formula>
    </cfRule>
  </conditionalFormatting>
  <conditionalFormatting sqref="S2418">
    <cfRule type="cellIs" dxfId="20089" priority="23344" operator="equal">
      <formula>"KEIN LIEFERUMFANG"</formula>
    </cfRule>
    <cfRule type="cellIs" dxfId="20088" priority="23345" stopIfTrue="1" operator="equal">
      <formula>"KEIN SERIENEINSATZ"</formula>
    </cfRule>
    <cfRule type="cellIs" dxfId="20087" priority="23346" stopIfTrue="1" operator="equal">
      <formula>"NICHT AKTUELL"</formula>
    </cfRule>
    <cfRule type="cellIs" dxfId="20086" priority="23347" stopIfTrue="1" operator="equal">
      <formula>"NOCH NICHT AKTUELL"</formula>
    </cfRule>
    <cfRule type="cellIs" dxfId="20085" priority="23348" stopIfTrue="1" operator="equal">
      <formula>"AKTUELL"</formula>
    </cfRule>
  </conditionalFormatting>
  <conditionalFormatting sqref="S2419">
    <cfRule type="cellIs" dxfId="20084" priority="23341" operator="equal">
      <formula>"AKTUELL"</formula>
    </cfRule>
    <cfRule type="cellIs" dxfId="20083" priority="23342" operator="equal">
      <formula>"NICHT AKTUELL"</formula>
    </cfRule>
    <cfRule type="cellIs" dxfId="20082" priority="23343" operator="equal">
      <formula>"NOCH NICHT AKTUELL"</formula>
    </cfRule>
  </conditionalFormatting>
  <conditionalFormatting sqref="S2419">
    <cfRule type="cellIs" dxfId="20081" priority="23336" operator="equal">
      <formula>"KEIN LIEFERUMFANG"</formula>
    </cfRule>
    <cfRule type="cellIs" dxfId="20080" priority="23337" stopIfTrue="1" operator="equal">
      <formula>"KEIN SERIENEINSATZ"</formula>
    </cfRule>
    <cfRule type="cellIs" dxfId="20079" priority="23338" stopIfTrue="1" operator="equal">
      <formula>"NICHT AKTUELL"</formula>
    </cfRule>
    <cfRule type="cellIs" dxfId="20078" priority="23339" stopIfTrue="1" operator="equal">
      <formula>"NOCH NICHT AKTUELL"</formula>
    </cfRule>
    <cfRule type="cellIs" dxfId="20077" priority="23340" stopIfTrue="1" operator="equal">
      <formula>"AKTUELL"</formula>
    </cfRule>
  </conditionalFormatting>
  <conditionalFormatting sqref="S2420">
    <cfRule type="cellIs" dxfId="20076" priority="23333" operator="equal">
      <formula>"AKTUELL"</formula>
    </cfRule>
    <cfRule type="cellIs" dxfId="20075" priority="23334" operator="equal">
      <formula>"NICHT AKTUELL"</formula>
    </cfRule>
    <cfRule type="cellIs" dxfId="20074" priority="23335" operator="equal">
      <formula>"NOCH NICHT AKTUELL"</formula>
    </cfRule>
  </conditionalFormatting>
  <conditionalFormatting sqref="S2420">
    <cfRule type="cellIs" dxfId="20073" priority="23328" operator="equal">
      <formula>"KEIN LIEFERUMFANG"</formula>
    </cfRule>
    <cfRule type="cellIs" dxfId="20072" priority="23329" stopIfTrue="1" operator="equal">
      <formula>"KEIN SERIENEINSATZ"</formula>
    </cfRule>
    <cfRule type="cellIs" dxfId="20071" priority="23330" stopIfTrue="1" operator="equal">
      <formula>"NICHT AKTUELL"</formula>
    </cfRule>
    <cfRule type="cellIs" dxfId="20070" priority="23331" stopIfTrue="1" operator="equal">
      <formula>"NOCH NICHT AKTUELL"</formula>
    </cfRule>
    <cfRule type="cellIs" dxfId="20069" priority="23332" stopIfTrue="1" operator="equal">
      <formula>"AKTUELL"</formula>
    </cfRule>
  </conditionalFormatting>
  <conditionalFormatting sqref="S2421">
    <cfRule type="cellIs" dxfId="20068" priority="23316" operator="equal">
      <formula>"AKTUELL"</formula>
    </cfRule>
    <cfRule type="cellIs" dxfId="20067" priority="23317" operator="equal">
      <formula>"NICHT AKTUELL"</formula>
    </cfRule>
    <cfRule type="cellIs" dxfId="20066" priority="23318" operator="equal">
      <formula>"NOCH NICHT AKTUELL"</formula>
    </cfRule>
  </conditionalFormatting>
  <conditionalFormatting sqref="S2421">
    <cfRule type="cellIs" dxfId="20065" priority="23311" operator="equal">
      <formula>"KEIN LIEFERUMFANG"</formula>
    </cfRule>
    <cfRule type="cellIs" dxfId="20064" priority="23312" stopIfTrue="1" operator="equal">
      <formula>"KEIN SERIENEINSATZ"</formula>
    </cfRule>
    <cfRule type="cellIs" dxfId="20063" priority="23313" stopIfTrue="1" operator="equal">
      <formula>"NICHT AKTUELL"</formula>
    </cfRule>
    <cfRule type="cellIs" dxfId="20062" priority="23314" stopIfTrue="1" operator="equal">
      <formula>"NOCH NICHT AKTUELL"</formula>
    </cfRule>
    <cfRule type="cellIs" dxfId="20061" priority="23315" stopIfTrue="1" operator="equal">
      <formula>"AKTUELL"</formula>
    </cfRule>
  </conditionalFormatting>
  <conditionalFormatting sqref="S2422">
    <cfRule type="cellIs" dxfId="20060" priority="23308" operator="equal">
      <formula>"AKTUELL"</formula>
    </cfRule>
    <cfRule type="cellIs" dxfId="20059" priority="23309" operator="equal">
      <formula>"NICHT AKTUELL"</formula>
    </cfRule>
    <cfRule type="cellIs" dxfId="20058" priority="23310" operator="equal">
      <formula>"NOCH NICHT AKTUELL"</formula>
    </cfRule>
  </conditionalFormatting>
  <conditionalFormatting sqref="S2422">
    <cfRule type="cellIs" dxfId="20057" priority="23303" operator="equal">
      <formula>"KEIN LIEFERUMFANG"</formula>
    </cfRule>
    <cfRule type="cellIs" dxfId="20056" priority="23304" stopIfTrue="1" operator="equal">
      <formula>"KEIN SERIENEINSATZ"</formula>
    </cfRule>
    <cfRule type="cellIs" dxfId="20055" priority="23305" stopIfTrue="1" operator="equal">
      <formula>"NICHT AKTUELL"</formula>
    </cfRule>
    <cfRule type="cellIs" dxfId="20054" priority="23306" stopIfTrue="1" operator="equal">
      <formula>"NOCH NICHT AKTUELL"</formula>
    </cfRule>
    <cfRule type="cellIs" dxfId="20053" priority="23307" stopIfTrue="1" operator="equal">
      <formula>"AKTUELL"</formula>
    </cfRule>
  </conditionalFormatting>
  <conditionalFormatting sqref="S2423">
    <cfRule type="cellIs" dxfId="20052" priority="23300" operator="equal">
      <formula>"AKTUELL"</formula>
    </cfRule>
    <cfRule type="cellIs" dxfId="20051" priority="23301" operator="equal">
      <formula>"NICHT AKTUELL"</formula>
    </cfRule>
    <cfRule type="cellIs" dxfId="20050" priority="23302" operator="equal">
      <formula>"NOCH NICHT AKTUELL"</formula>
    </cfRule>
  </conditionalFormatting>
  <conditionalFormatting sqref="S2423">
    <cfRule type="cellIs" dxfId="20049" priority="23295" operator="equal">
      <formula>"KEIN LIEFERUMFANG"</formula>
    </cfRule>
    <cfRule type="cellIs" dxfId="20048" priority="23296" stopIfTrue="1" operator="equal">
      <formula>"KEIN SERIENEINSATZ"</formula>
    </cfRule>
    <cfRule type="cellIs" dxfId="20047" priority="23297" stopIfTrue="1" operator="equal">
      <formula>"NICHT AKTUELL"</formula>
    </cfRule>
    <cfRule type="cellIs" dxfId="20046" priority="23298" stopIfTrue="1" operator="equal">
      <formula>"NOCH NICHT AKTUELL"</formula>
    </cfRule>
    <cfRule type="cellIs" dxfId="20045" priority="23299" stopIfTrue="1" operator="equal">
      <formula>"AKTUELL"</formula>
    </cfRule>
  </conditionalFormatting>
  <conditionalFormatting sqref="S2424">
    <cfRule type="cellIs" dxfId="20044" priority="23292" operator="equal">
      <formula>"AKTUELL"</formula>
    </cfRule>
    <cfRule type="cellIs" dxfId="20043" priority="23293" operator="equal">
      <formula>"NICHT AKTUELL"</formula>
    </cfRule>
    <cfRule type="cellIs" dxfId="20042" priority="23294" operator="equal">
      <formula>"NOCH NICHT AKTUELL"</formula>
    </cfRule>
  </conditionalFormatting>
  <conditionalFormatting sqref="S2424">
    <cfRule type="cellIs" dxfId="20041" priority="23287" operator="equal">
      <formula>"KEIN LIEFERUMFANG"</formula>
    </cfRule>
    <cfRule type="cellIs" dxfId="20040" priority="23288" stopIfTrue="1" operator="equal">
      <formula>"KEIN SERIENEINSATZ"</formula>
    </cfRule>
    <cfRule type="cellIs" dxfId="20039" priority="23289" stopIfTrue="1" operator="equal">
      <formula>"NICHT AKTUELL"</formula>
    </cfRule>
    <cfRule type="cellIs" dxfId="20038" priority="23290" stopIfTrue="1" operator="equal">
      <formula>"NOCH NICHT AKTUELL"</formula>
    </cfRule>
    <cfRule type="cellIs" dxfId="20037" priority="23291" stopIfTrue="1" operator="equal">
      <formula>"AKTUELL"</formula>
    </cfRule>
  </conditionalFormatting>
  <conditionalFormatting sqref="S2425">
    <cfRule type="cellIs" dxfId="20036" priority="23284" operator="equal">
      <formula>"AKTUELL"</formula>
    </cfRule>
    <cfRule type="cellIs" dxfId="20035" priority="23285" operator="equal">
      <formula>"NICHT AKTUELL"</formula>
    </cfRule>
    <cfRule type="cellIs" dxfId="20034" priority="23286" operator="equal">
      <formula>"NOCH NICHT AKTUELL"</formula>
    </cfRule>
  </conditionalFormatting>
  <conditionalFormatting sqref="S2425">
    <cfRule type="cellIs" dxfId="20033" priority="23279" operator="equal">
      <formula>"KEIN LIEFERUMFANG"</formula>
    </cfRule>
    <cfRule type="cellIs" dxfId="20032" priority="23280" stopIfTrue="1" operator="equal">
      <formula>"KEIN SERIENEINSATZ"</formula>
    </cfRule>
    <cfRule type="cellIs" dxfId="20031" priority="23281" stopIfTrue="1" operator="equal">
      <formula>"NICHT AKTUELL"</formula>
    </cfRule>
    <cfRule type="cellIs" dxfId="20030" priority="23282" stopIfTrue="1" operator="equal">
      <formula>"NOCH NICHT AKTUELL"</formula>
    </cfRule>
    <cfRule type="cellIs" dxfId="20029" priority="23283" stopIfTrue="1" operator="equal">
      <formula>"AKTUELL"</formula>
    </cfRule>
  </conditionalFormatting>
  <conditionalFormatting sqref="S2426">
    <cfRule type="cellIs" dxfId="20028" priority="23276" operator="equal">
      <formula>"AKTUELL"</formula>
    </cfRule>
    <cfRule type="cellIs" dxfId="20027" priority="23277" operator="equal">
      <formula>"NICHT AKTUELL"</formula>
    </cfRule>
    <cfRule type="cellIs" dxfId="20026" priority="23278" operator="equal">
      <formula>"NOCH NICHT AKTUELL"</formula>
    </cfRule>
  </conditionalFormatting>
  <conditionalFormatting sqref="S2426">
    <cfRule type="cellIs" dxfId="20025" priority="23271" operator="equal">
      <formula>"KEIN LIEFERUMFANG"</formula>
    </cfRule>
    <cfRule type="cellIs" dxfId="20024" priority="23272" stopIfTrue="1" operator="equal">
      <formula>"KEIN SERIENEINSATZ"</formula>
    </cfRule>
    <cfRule type="cellIs" dxfId="20023" priority="23273" stopIfTrue="1" operator="equal">
      <formula>"NICHT AKTUELL"</formula>
    </cfRule>
    <cfRule type="cellIs" dxfId="20022" priority="23274" stopIfTrue="1" operator="equal">
      <formula>"NOCH NICHT AKTUELL"</formula>
    </cfRule>
    <cfRule type="cellIs" dxfId="20021" priority="23275" stopIfTrue="1" operator="equal">
      <formula>"AKTUELL"</formula>
    </cfRule>
  </conditionalFormatting>
  <conditionalFormatting sqref="S2427">
    <cfRule type="cellIs" dxfId="20020" priority="23268" operator="equal">
      <formula>"AKTUELL"</formula>
    </cfRule>
    <cfRule type="cellIs" dxfId="20019" priority="23269" operator="equal">
      <formula>"NICHT AKTUELL"</formula>
    </cfRule>
    <cfRule type="cellIs" dxfId="20018" priority="23270" operator="equal">
      <formula>"NOCH NICHT AKTUELL"</formula>
    </cfRule>
  </conditionalFormatting>
  <conditionalFormatting sqref="S2427">
    <cfRule type="cellIs" dxfId="20017" priority="23263" operator="equal">
      <formula>"KEIN LIEFERUMFANG"</formula>
    </cfRule>
    <cfRule type="cellIs" dxfId="20016" priority="23264" stopIfTrue="1" operator="equal">
      <formula>"KEIN SERIENEINSATZ"</formula>
    </cfRule>
    <cfRule type="cellIs" dxfId="20015" priority="23265" stopIfTrue="1" operator="equal">
      <formula>"NICHT AKTUELL"</formula>
    </cfRule>
    <cfRule type="cellIs" dxfId="20014" priority="23266" stopIfTrue="1" operator="equal">
      <formula>"NOCH NICHT AKTUELL"</formula>
    </cfRule>
    <cfRule type="cellIs" dxfId="20013" priority="23267" stopIfTrue="1" operator="equal">
      <formula>"AKTUELL"</formula>
    </cfRule>
  </conditionalFormatting>
  <conditionalFormatting sqref="S2428">
    <cfRule type="cellIs" dxfId="20012" priority="23260" operator="equal">
      <formula>"AKTUELL"</formula>
    </cfRule>
    <cfRule type="cellIs" dxfId="20011" priority="23261" operator="equal">
      <formula>"NICHT AKTUELL"</formula>
    </cfRule>
    <cfRule type="cellIs" dxfId="20010" priority="23262" operator="equal">
      <formula>"NOCH NICHT AKTUELL"</formula>
    </cfRule>
  </conditionalFormatting>
  <conditionalFormatting sqref="S2428">
    <cfRule type="cellIs" dxfId="20009" priority="23255" operator="equal">
      <formula>"KEIN LIEFERUMFANG"</formula>
    </cfRule>
    <cfRule type="cellIs" dxfId="20008" priority="23256" stopIfTrue="1" operator="equal">
      <formula>"KEIN SERIENEINSATZ"</formula>
    </cfRule>
    <cfRule type="cellIs" dxfId="20007" priority="23257" stopIfTrue="1" operator="equal">
      <formula>"NICHT AKTUELL"</formula>
    </cfRule>
    <cfRule type="cellIs" dxfId="20006" priority="23258" stopIfTrue="1" operator="equal">
      <formula>"NOCH NICHT AKTUELL"</formula>
    </cfRule>
    <cfRule type="cellIs" dxfId="20005" priority="23259" stopIfTrue="1" operator="equal">
      <formula>"AKTUELL"</formula>
    </cfRule>
  </conditionalFormatting>
  <conditionalFormatting sqref="S2429">
    <cfRule type="cellIs" dxfId="20004" priority="23252" operator="equal">
      <formula>"AKTUELL"</formula>
    </cfRule>
    <cfRule type="cellIs" dxfId="20003" priority="23253" operator="equal">
      <formula>"NICHT AKTUELL"</formula>
    </cfRule>
    <cfRule type="cellIs" dxfId="20002" priority="23254" operator="equal">
      <formula>"NOCH NICHT AKTUELL"</formula>
    </cfRule>
  </conditionalFormatting>
  <conditionalFormatting sqref="S2429">
    <cfRule type="cellIs" dxfId="20001" priority="23247" operator="equal">
      <formula>"KEIN LIEFERUMFANG"</formula>
    </cfRule>
    <cfRule type="cellIs" dxfId="20000" priority="23248" stopIfTrue="1" operator="equal">
      <formula>"KEIN SERIENEINSATZ"</formula>
    </cfRule>
    <cfRule type="cellIs" dxfId="19999" priority="23249" stopIfTrue="1" operator="equal">
      <formula>"NICHT AKTUELL"</formula>
    </cfRule>
    <cfRule type="cellIs" dxfId="19998" priority="23250" stopIfTrue="1" operator="equal">
      <formula>"NOCH NICHT AKTUELL"</formula>
    </cfRule>
    <cfRule type="cellIs" dxfId="19997" priority="23251" stopIfTrue="1" operator="equal">
      <formula>"AKTUELL"</formula>
    </cfRule>
  </conditionalFormatting>
  <conditionalFormatting sqref="S2430">
    <cfRule type="cellIs" dxfId="19996" priority="23244" operator="equal">
      <formula>"AKTUELL"</formula>
    </cfRule>
    <cfRule type="cellIs" dxfId="19995" priority="23245" operator="equal">
      <formula>"NICHT AKTUELL"</formula>
    </cfRule>
    <cfRule type="cellIs" dxfId="19994" priority="23246" operator="equal">
      <formula>"NOCH NICHT AKTUELL"</formula>
    </cfRule>
  </conditionalFormatting>
  <conditionalFormatting sqref="S2430">
    <cfRule type="cellIs" dxfId="19993" priority="23239" operator="equal">
      <formula>"KEIN LIEFERUMFANG"</formula>
    </cfRule>
    <cfRule type="cellIs" dxfId="19992" priority="23240" stopIfTrue="1" operator="equal">
      <formula>"KEIN SERIENEINSATZ"</formula>
    </cfRule>
    <cfRule type="cellIs" dxfId="19991" priority="23241" stopIfTrue="1" operator="equal">
      <formula>"NICHT AKTUELL"</formula>
    </cfRule>
    <cfRule type="cellIs" dxfId="19990" priority="23242" stopIfTrue="1" operator="equal">
      <formula>"NOCH NICHT AKTUELL"</formula>
    </cfRule>
    <cfRule type="cellIs" dxfId="19989" priority="23243" stopIfTrue="1" operator="equal">
      <formula>"AKTUELL"</formula>
    </cfRule>
  </conditionalFormatting>
  <conditionalFormatting sqref="S2431">
    <cfRule type="cellIs" dxfId="19988" priority="23236" operator="equal">
      <formula>"AKTUELL"</formula>
    </cfRule>
    <cfRule type="cellIs" dxfId="19987" priority="23237" operator="equal">
      <formula>"NICHT AKTUELL"</formula>
    </cfRule>
    <cfRule type="cellIs" dxfId="19986" priority="23238" operator="equal">
      <formula>"NOCH NICHT AKTUELL"</formula>
    </cfRule>
  </conditionalFormatting>
  <conditionalFormatting sqref="S2431">
    <cfRule type="cellIs" dxfId="19985" priority="23231" operator="equal">
      <formula>"KEIN LIEFERUMFANG"</formula>
    </cfRule>
    <cfRule type="cellIs" dxfId="19984" priority="23232" stopIfTrue="1" operator="equal">
      <formula>"KEIN SERIENEINSATZ"</formula>
    </cfRule>
    <cfRule type="cellIs" dxfId="19983" priority="23233" stopIfTrue="1" operator="equal">
      <formula>"NICHT AKTUELL"</formula>
    </cfRule>
    <cfRule type="cellIs" dxfId="19982" priority="23234" stopIfTrue="1" operator="equal">
      <formula>"NOCH NICHT AKTUELL"</formula>
    </cfRule>
    <cfRule type="cellIs" dxfId="19981" priority="23235" stopIfTrue="1" operator="equal">
      <formula>"AKTUELL"</formula>
    </cfRule>
  </conditionalFormatting>
  <conditionalFormatting sqref="S2432">
    <cfRule type="cellIs" dxfId="19980" priority="23228" operator="equal">
      <formula>"AKTUELL"</formula>
    </cfRule>
    <cfRule type="cellIs" dxfId="19979" priority="23229" operator="equal">
      <formula>"NICHT AKTUELL"</formula>
    </cfRule>
    <cfRule type="cellIs" dxfId="19978" priority="23230" operator="equal">
      <formula>"NOCH NICHT AKTUELL"</formula>
    </cfRule>
  </conditionalFormatting>
  <conditionalFormatting sqref="S2432">
    <cfRule type="cellIs" dxfId="19977" priority="23223" operator="equal">
      <formula>"KEIN LIEFERUMFANG"</formula>
    </cfRule>
    <cfRule type="cellIs" dxfId="19976" priority="23224" stopIfTrue="1" operator="equal">
      <formula>"KEIN SERIENEINSATZ"</formula>
    </cfRule>
    <cfRule type="cellIs" dxfId="19975" priority="23225" stopIfTrue="1" operator="equal">
      <formula>"NICHT AKTUELL"</formula>
    </cfRule>
    <cfRule type="cellIs" dxfId="19974" priority="23226" stopIfTrue="1" operator="equal">
      <formula>"NOCH NICHT AKTUELL"</formula>
    </cfRule>
    <cfRule type="cellIs" dxfId="19973" priority="23227" stopIfTrue="1" operator="equal">
      <formula>"AKTUELL"</formula>
    </cfRule>
  </conditionalFormatting>
  <conditionalFormatting sqref="S2433">
    <cfRule type="cellIs" dxfId="19972" priority="23220" operator="equal">
      <formula>"AKTUELL"</formula>
    </cfRule>
    <cfRule type="cellIs" dxfId="19971" priority="23221" operator="equal">
      <formula>"NICHT AKTUELL"</formula>
    </cfRule>
    <cfRule type="cellIs" dxfId="19970" priority="23222" operator="equal">
      <formula>"NOCH NICHT AKTUELL"</formula>
    </cfRule>
  </conditionalFormatting>
  <conditionalFormatting sqref="S2433">
    <cfRule type="cellIs" dxfId="19969" priority="23215" operator="equal">
      <formula>"KEIN LIEFERUMFANG"</formula>
    </cfRule>
    <cfRule type="cellIs" dxfId="19968" priority="23216" stopIfTrue="1" operator="equal">
      <formula>"KEIN SERIENEINSATZ"</formula>
    </cfRule>
    <cfRule type="cellIs" dxfId="19967" priority="23217" stopIfTrue="1" operator="equal">
      <formula>"NICHT AKTUELL"</formula>
    </cfRule>
    <cfRule type="cellIs" dxfId="19966" priority="23218" stopIfTrue="1" operator="equal">
      <formula>"NOCH NICHT AKTUELL"</formula>
    </cfRule>
    <cfRule type="cellIs" dxfId="19965" priority="23219" stopIfTrue="1" operator="equal">
      <formula>"AKTUELL"</formula>
    </cfRule>
  </conditionalFormatting>
  <conditionalFormatting sqref="S2434">
    <cfRule type="cellIs" dxfId="19964" priority="23212" operator="equal">
      <formula>"AKTUELL"</formula>
    </cfRule>
    <cfRule type="cellIs" dxfId="19963" priority="23213" operator="equal">
      <formula>"NICHT AKTUELL"</formula>
    </cfRule>
    <cfRule type="cellIs" dxfId="19962" priority="23214" operator="equal">
      <formula>"NOCH NICHT AKTUELL"</formula>
    </cfRule>
  </conditionalFormatting>
  <conditionalFormatting sqref="S2434">
    <cfRule type="cellIs" dxfId="19961" priority="23207" operator="equal">
      <formula>"KEIN LIEFERUMFANG"</formula>
    </cfRule>
    <cfRule type="cellIs" dxfId="19960" priority="23208" stopIfTrue="1" operator="equal">
      <formula>"KEIN SERIENEINSATZ"</formula>
    </cfRule>
    <cfRule type="cellIs" dxfId="19959" priority="23209" stopIfTrue="1" operator="equal">
      <formula>"NICHT AKTUELL"</formula>
    </cfRule>
    <cfRule type="cellIs" dxfId="19958" priority="23210" stopIfTrue="1" operator="equal">
      <formula>"NOCH NICHT AKTUELL"</formula>
    </cfRule>
    <cfRule type="cellIs" dxfId="19957" priority="23211" stopIfTrue="1" operator="equal">
      <formula>"AKTUELL"</formula>
    </cfRule>
  </conditionalFormatting>
  <conditionalFormatting sqref="S2435">
    <cfRule type="cellIs" dxfId="19956" priority="23204" operator="equal">
      <formula>"AKTUELL"</formula>
    </cfRule>
    <cfRule type="cellIs" dxfId="19955" priority="23205" operator="equal">
      <formula>"NICHT AKTUELL"</formula>
    </cfRule>
    <cfRule type="cellIs" dxfId="19954" priority="23206" operator="equal">
      <formula>"NOCH NICHT AKTUELL"</formula>
    </cfRule>
  </conditionalFormatting>
  <conditionalFormatting sqref="S2435">
    <cfRule type="cellIs" dxfId="19953" priority="23199" operator="equal">
      <formula>"KEIN LIEFERUMFANG"</formula>
    </cfRule>
    <cfRule type="cellIs" dxfId="19952" priority="23200" stopIfTrue="1" operator="equal">
      <formula>"KEIN SERIENEINSATZ"</formula>
    </cfRule>
    <cfRule type="cellIs" dxfId="19951" priority="23201" stopIfTrue="1" operator="equal">
      <formula>"NICHT AKTUELL"</formula>
    </cfRule>
    <cfRule type="cellIs" dxfId="19950" priority="23202" stopIfTrue="1" operator="equal">
      <formula>"NOCH NICHT AKTUELL"</formula>
    </cfRule>
    <cfRule type="cellIs" dxfId="19949" priority="23203" stopIfTrue="1" operator="equal">
      <formula>"AKTUELL"</formula>
    </cfRule>
  </conditionalFormatting>
  <conditionalFormatting sqref="S2567">
    <cfRule type="cellIs" dxfId="19948" priority="23196" operator="equal">
      <formula>"AKTUELL"</formula>
    </cfRule>
    <cfRule type="cellIs" dxfId="19947" priority="23197" operator="equal">
      <formula>"NICHT AKTUELL"</formula>
    </cfRule>
    <cfRule type="cellIs" dxfId="19946" priority="23198" operator="equal">
      <formula>"NOCH NICHT AKTUELL"</formula>
    </cfRule>
  </conditionalFormatting>
  <conditionalFormatting sqref="S2567">
    <cfRule type="cellIs" dxfId="19945" priority="23191" operator="equal">
      <formula>"KEIN LIEFERUMFANG"</formula>
    </cfRule>
    <cfRule type="cellIs" dxfId="19944" priority="23192" stopIfTrue="1" operator="equal">
      <formula>"KEIN SERIENEINSATZ"</formula>
    </cfRule>
    <cfRule type="cellIs" dxfId="19943" priority="23193" stopIfTrue="1" operator="equal">
      <formula>"NICHT AKTUELL"</formula>
    </cfRule>
    <cfRule type="cellIs" dxfId="19942" priority="23194" stopIfTrue="1" operator="equal">
      <formula>"NOCH NICHT AKTUELL"</formula>
    </cfRule>
    <cfRule type="cellIs" dxfId="19941" priority="23195" stopIfTrue="1" operator="equal">
      <formula>"AKTUELL"</formula>
    </cfRule>
  </conditionalFormatting>
  <conditionalFormatting sqref="S2568">
    <cfRule type="cellIs" dxfId="19940" priority="23188" operator="equal">
      <formula>"AKTUELL"</formula>
    </cfRule>
    <cfRule type="cellIs" dxfId="19939" priority="23189" operator="equal">
      <formula>"NICHT AKTUELL"</formula>
    </cfRule>
    <cfRule type="cellIs" dxfId="19938" priority="23190" operator="equal">
      <formula>"NOCH NICHT AKTUELL"</formula>
    </cfRule>
  </conditionalFormatting>
  <conditionalFormatting sqref="S2568">
    <cfRule type="cellIs" dxfId="19937" priority="23183" operator="equal">
      <formula>"KEIN LIEFERUMFANG"</formula>
    </cfRule>
    <cfRule type="cellIs" dxfId="19936" priority="23184" stopIfTrue="1" operator="equal">
      <formula>"KEIN SERIENEINSATZ"</formula>
    </cfRule>
    <cfRule type="cellIs" dxfId="19935" priority="23185" stopIfTrue="1" operator="equal">
      <formula>"NICHT AKTUELL"</formula>
    </cfRule>
    <cfRule type="cellIs" dxfId="19934" priority="23186" stopIfTrue="1" operator="equal">
      <formula>"NOCH NICHT AKTUELL"</formula>
    </cfRule>
    <cfRule type="cellIs" dxfId="19933" priority="23187" stopIfTrue="1" operator="equal">
      <formula>"AKTUELL"</formula>
    </cfRule>
  </conditionalFormatting>
  <conditionalFormatting sqref="S2569">
    <cfRule type="cellIs" dxfId="19932" priority="23171" operator="equal">
      <formula>"AKTUELL"</formula>
    </cfRule>
    <cfRule type="cellIs" dxfId="19931" priority="23172" operator="equal">
      <formula>"NICHT AKTUELL"</formula>
    </cfRule>
    <cfRule type="cellIs" dxfId="19930" priority="23173" operator="equal">
      <formula>"NOCH NICHT AKTUELL"</formula>
    </cfRule>
  </conditionalFormatting>
  <conditionalFormatting sqref="S2569">
    <cfRule type="cellIs" dxfId="19929" priority="23166" operator="equal">
      <formula>"KEIN LIEFERUMFANG"</formula>
    </cfRule>
    <cfRule type="cellIs" dxfId="19928" priority="23167" stopIfTrue="1" operator="equal">
      <formula>"KEIN SERIENEINSATZ"</formula>
    </cfRule>
    <cfRule type="cellIs" dxfId="19927" priority="23168" stopIfTrue="1" operator="equal">
      <formula>"NICHT AKTUELL"</formula>
    </cfRule>
    <cfRule type="cellIs" dxfId="19926" priority="23169" stopIfTrue="1" operator="equal">
      <formula>"NOCH NICHT AKTUELL"</formula>
    </cfRule>
    <cfRule type="cellIs" dxfId="19925" priority="23170" stopIfTrue="1" operator="equal">
      <formula>"AKTUELL"</formula>
    </cfRule>
  </conditionalFormatting>
  <conditionalFormatting sqref="S2570">
    <cfRule type="cellIs" dxfId="19924" priority="23163" operator="equal">
      <formula>"AKTUELL"</formula>
    </cfRule>
    <cfRule type="cellIs" dxfId="19923" priority="23164" operator="equal">
      <formula>"NICHT AKTUELL"</formula>
    </cfRule>
    <cfRule type="cellIs" dxfId="19922" priority="23165" operator="equal">
      <formula>"NOCH NICHT AKTUELL"</formula>
    </cfRule>
  </conditionalFormatting>
  <conditionalFormatting sqref="S2570">
    <cfRule type="cellIs" dxfId="19921" priority="23158" operator="equal">
      <formula>"KEIN LIEFERUMFANG"</formula>
    </cfRule>
    <cfRule type="cellIs" dxfId="19920" priority="23159" stopIfTrue="1" operator="equal">
      <formula>"KEIN SERIENEINSATZ"</formula>
    </cfRule>
    <cfRule type="cellIs" dxfId="19919" priority="23160" stopIfTrue="1" operator="equal">
      <formula>"NICHT AKTUELL"</formula>
    </cfRule>
    <cfRule type="cellIs" dxfId="19918" priority="23161" stopIfTrue="1" operator="equal">
      <formula>"NOCH NICHT AKTUELL"</formula>
    </cfRule>
    <cfRule type="cellIs" dxfId="19917" priority="23162" stopIfTrue="1" operator="equal">
      <formula>"AKTUELL"</formula>
    </cfRule>
  </conditionalFormatting>
  <conditionalFormatting sqref="S2571">
    <cfRule type="cellIs" dxfId="19916" priority="23155" operator="equal">
      <formula>"AKTUELL"</formula>
    </cfRule>
    <cfRule type="cellIs" dxfId="19915" priority="23156" operator="equal">
      <formula>"NICHT AKTUELL"</formula>
    </cfRule>
    <cfRule type="cellIs" dxfId="19914" priority="23157" operator="equal">
      <formula>"NOCH NICHT AKTUELL"</formula>
    </cfRule>
  </conditionalFormatting>
  <conditionalFormatting sqref="S2571">
    <cfRule type="cellIs" dxfId="19913" priority="23150" operator="equal">
      <formula>"KEIN LIEFERUMFANG"</formula>
    </cfRule>
    <cfRule type="cellIs" dxfId="19912" priority="23151" stopIfTrue="1" operator="equal">
      <formula>"KEIN SERIENEINSATZ"</formula>
    </cfRule>
    <cfRule type="cellIs" dxfId="19911" priority="23152" stopIfTrue="1" operator="equal">
      <formula>"NICHT AKTUELL"</formula>
    </cfRule>
    <cfRule type="cellIs" dxfId="19910" priority="23153" stopIfTrue="1" operator="equal">
      <formula>"NOCH NICHT AKTUELL"</formula>
    </cfRule>
    <cfRule type="cellIs" dxfId="19909" priority="23154" stopIfTrue="1" operator="equal">
      <formula>"AKTUELL"</formula>
    </cfRule>
  </conditionalFormatting>
  <conditionalFormatting sqref="S2572">
    <cfRule type="cellIs" dxfId="19908" priority="23147" operator="equal">
      <formula>"AKTUELL"</formula>
    </cfRule>
    <cfRule type="cellIs" dxfId="19907" priority="23148" operator="equal">
      <formula>"NICHT AKTUELL"</formula>
    </cfRule>
    <cfRule type="cellIs" dxfId="19906" priority="23149" operator="equal">
      <formula>"NOCH NICHT AKTUELL"</formula>
    </cfRule>
  </conditionalFormatting>
  <conditionalFormatting sqref="S2572">
    <cfRule type="cellIs" dxfId="19905" priority="23142" operator="equal">
      <formula>"KEIN LIEFERUMFANG"</formula>
    </cfRule>
    <cfRule type="cellIs" dxfId="19904" priority="23143" stopIfTrue="1" operator="equal">
      <formula>"KEIN SERIENEINSATZ"</formula>
    </cfRule>
    <cfRule type="cellIs" dxfId="19903" priority="23144" stopIfTrue="1" operator="equal">
      <formula>"NICHT AKTUELL"</formula>
    </cfRule>
    <cfRule type="cellIs" dxfId="19902" priority="23145" stopIfTrue="1" operator="equal">
      <formula>"NOCH NICHT AKTUELL"</formula>
    </cfRule>
    <cfRule type="cellIs" dxfId="19901" priority="23146" stopIfTrue="1" operator="equal">
      <formula>"AKTUELL"</formula>
    </cfRule>
  </conditionalFormatting>
  <conditionalFormatting sqref="S2639">
    <cfRule type="cellIs" dxfId="19900" priority="23134" operator="equal">
      <formula>"KEIN LIEFERUMFANG"</formula>
    </cfRule>
    <cfRule type="cellIs" dxfId="19899" priority="23135" stopIfTrue="1" operator="equal">
      <formula>"KEIN SERIENEINSATZ"</formula>
    </cfRule>
    <cfRule type="cellIs" dxfId="19898" priority="23136" stopIfTrue="1" operator="equal">
      <formula>"NICHT AKTUELL"</formula>
    </cfRule>
    <cfRule type="cellIs" dxfId="19897" priority="23137" stopIfTrue="1" operator="equal">
      <formula>"NOCH NICHT AKTUELL"</formula>
    </cfRule>
    <cfRule type="cellIs" dxfId="19896" priority="23138" stopIfTrue="1" operator="equal">
      <formula>"AKTUELL"</formula>
    </cfRule>
  </conditionalFormatting>
  <conditionalFormatting sqref="S2639">
    <cfRule type="cellIs" dxfId="19895" priority="23139" operator="equal">
      <formula>"AKTUELL"</formula>
    </cfRule>
    <cfRule type="cellIs" dxfId="19894" priority="23140" operator="equal">
      <formula>"NICHT AKTUELL"</formula>
    </cfRule>
    <cfRule type="cellIs" dxfId="19893" priority="23141" operator="equal">
      <formula>"NOCH NICHT AKTUELL"</formula>
    </cfRule>
  </conditionalFormatting>
  <conditionalFormatting sqref="S2640">
    <cfRule type="cellIs" dxfId="19892" priority="23126" operator="equal">
      <formula>"KEIN LIEFERUMFANG"</formula>
    </cfRule>
    <cfRule type="cellIs" dxfId="19891" priority="23127" stopIfTrue="1" operator="equal">
      <formula>"KEIN SERIENEINSATZ"</formula>
    </cfRule>
    <cfRule type="cellIs" dxfId="19890" priority="23128" stopIfTrue="1" operator="equal">
      <formula>"NICHT AKTUELL"</formula>
    </cfRule>
    <cfRule type="cellIs" dxfId="19889" priority="23129" stopIfTrue="1" operator="equal">
      <formula>"NOCH NICHT AKTUELL"</formula>
    </cfRule>
    <cfRule type="cellIs" dxfId="19888" priority="23130" stopIfTrue="1" operator="equal">
      <formula>"AKTUELL"</formula>
    </cfRule>
  </conditionalFormatting>
  <conditionalFormatting sqref="S2640">
    <cfRule type="cellIs" dxfId="19887" priority="23131" operator="equal">
      <formula>"AKTUELL"</formula>
    </cfRule>
    <cfRule type="cellIs" dxfId="19886" priority="23132" operator="equal">
      <formula>"NICHT AKTUELL"</formula>
    </cfRule>
    <cfRule type="cellIs" dxfId="19885" priority="23133" operator="equal">
      <formula>"NOCH NICHT AKTUELL"</formula>
    </cfRule>
  </conditionalFormatting>
  <conditionalFormatting sqref="S2641">
    <cfRule type="cellIs" dxfId="19884" priority="23118" operator="equal">
      <formula>"KEIN LIEFERUMFANG"</formula>
    </cfRule>
    <cfRule type="cellIs" dxfId="19883" priority="23119" stopIfTrue="1" operator="equal">
      <formula>"KEIN SERIENEINSATZ"</formula>
    </cfRule>
    <cfRule type="cellIs" dxfId="19882" priority="23120" stopIfTrue="1" operator="equal">
      <formula>"NICHT AKTUELL"</formula>
    </cfRule>
    <cfRule type="cellIs" dxfId="19881" priority="23121" stopIfTrue="1" operator="equal">
      <formula>"NOCH NICHT AKTUELL"</formula>
    </cfRule>
    <cfRule type="cellIs" dxfId="19880" priority="23122" stopIfTrue="1" operator="equal">
      <formula>"AKTUELL"</formula>
    </cfRule>
  </conditionalFormatting>
  <conditionalFormatting sqref="S2641">
    <cfRule type="cellIs" dxfId="19879" priority="23123" operator="equal">
      <formula>"AKTUELL"</formula>
    </cfRule>
    <cfRule type="cellIs" dxfId="19878" priority="23124" operator="equal">
      <formula>"NICHT AKTUELL"</formula>
    </cfRule>
    <cfRule type="cellIs" dxfId="19877" priority="23125" operator="equal">
      <formula>"NOCH NICHT AKTUELL"</formula>
    </cfRule>
  </conditionalFormatting>
  <conditionalFormatting sqref="S2642">
    <cfRule type="cellIs" dxfId="19876" priority="23110" operator="equal">
      <formula>"KEIN LIEFERUMFANG"</formula>
    </cfRule>
    <cfRule type="cellIs" dxfId="19875" priority="23111" stopIfTrue="1" operator="equal">
      <formula>"KEIN SERIENEINSATZ"</formula>
    </cfRule>
    <cfRule type="cellIs" dxfId="19874" priority="23112" stopIfTrue="1" operator="equal">
      <formula>"NICHT AKTUELL"</formula>
    </cfRule>
    <cfRule type="cellIs" dxfId="19873" priority="23113" stopIfTrue="1" operator="equal">
      <formula>"NOCH NICHT AKTUELL"</formula>
    </cfRule>
    <cfRule type="cellIs" dxfId="19872" priority="23114" stopIfTrue="1" operator="equal">
      <formula>"AKTUELL"</formula>
    </cfRule>
  </conditionalFormatting>
  <conditionalFormatting sqref="S2642">
    <cfRule type="cellIs" dxfId="19871" priority="23115" operator="equal">
      <formula>"AKTUELL"</formula>
    </cfRule>
    <cfRule type="cellIs" dxfId="19870" priority="23116" operator="equal">
      <formula>"NICHT AKTUELL"</formula>
    </cfRule>
    <cfRule type="cellIs" dxfId="19869" priority="23117" operator="equal">
      <formula>"NOCH NICHT AKTUELL"</formula>
    </cfRule>
  </conditionalFormatting>
  <conditionalFormatting sqref="S2643">
    <cfRule type="cellIs" dxfId="19868" priority="23102" operator="equal">
      <formula>"KEIN LIEFERUMFANG"</formula>
    </cfRule>
    <cfRule type="cellIs" dxfId="19867" priority="23103" stopIfTrue="1" operator="equal">
      <formula>"KEIN SERIENEINSATZ"</formula>
    </cfRule>
    <cfRule type="cellIs" dxfId="19866" priority="23104" stopIfTrue="1" operator="equal">
      <formula>"NICHT AKTUELL"</formula>
    </cfRule>
    <cfRule type="cellIs" dxfId="19865" priority="23105" stopIfTrue="1" operator="equal">
      <formula>"NOCH NICHT AKTUELL"</formula>
    </cfRule>
    <cfRule type="cellIs" dxfId="19864" priority="23106" stopIfTrue="1" operator="equal">
      <formula>"AKTUELL"</formula>
    </cfRule>
  </conditionalFormatting>
  <conditionalFormatting sqref="S2643">
    <cfRule type="cellIs" dxfId="19863" priority="23107" operator="equal">
      <formula>"AKTUELL"</formula>
    </cfRule>
    <cfRule type="cellIs" dxfId="19862" priority="23108" operator="equal">
      <formula>"NICHT AKTUELL"</formula>
    </cfRule>
    <cfRule type="cellIs" dxfId="19861" priority="23109" operator="equal">
      <formula>"NOCH NICHT AKTUELL"</formula>
    </cfRule>
  </conditionalFormatting>
  <conditionalFormatting sqref="S2644">
    <cfRule type="cellIs" dxfId="19860" priority="23094" operator="equal">
      <formula>"KEIN LIEFERUMFANG"</formula>
    </cfRule>
    <cfRule type="cellIs" dxfId="19859" priority="23095" stopIfTrue="1" operator="equal">
      <formula>"KEIN SERIENEINSATZ"</formula>
    </cfRule>
    <cfRule type="cellIs" dxfId="19858" priority="23096" stopIfTrue="1" operator="equal">
      <formula>"NICHT AKTUELL"</formula>
    </cfRule>
    <cfRule type="cellIs" dxfId="19857" priority="23097" stopIfTrue="1" operator="equal">
      <formula>"NOCH NICHT AKTUELL"</formula>
    </cfRule>
    <cfRule type="cellIs" dxfId="19856" priority="23098" stopIfTrue="1" operator="equal">
      <formula>"AKTUELL"</formula>
    </cfRule>
  </conditionalFormatting>
  <conditionalFormatting sqref="S2644">
    <cfRule type="cellIs" dxfId="19855" priority="23099" operator="equal">
      <formula>"AKTUELL"</formula>
    </cfRule>
    <cfRule type="cellIs" dxfId="19854" priority="23100" operator="equal">
      <formula>"NICHT AKTUELL"</formula>
    </cfRule>
    <cfRule type="cellIs" dxfId="19853" priority="23101" operator="equal">
      <formula>"NOCH NICHT AKTUELL"</formula>
    </cfRule>
  </conditionalFormatting>
  <conditionalFormatting sqref="S2645">
    <cfRule type="cellIs" dxfId="19852" priority="23086" operator="equal">
      <formula>"KEIN LIEFERUMFANG"</formula>
    </cfRule>
    <cfRule type="cellIs" dxfId="19851" priority="23087" stopIfTrue="1" operator="equal">
      <formula>"KEIN SERIENEINSATZ"</formula>
    </cfRule>
    <cfRule type="cellIs" dxfId="19850" priority="23088" stopIfTrue="1" operator="equal">
      <formula>"NICHT AKTUELL"</formula>
    </cfRule>
    <cfRule type="cellIs" dxfId="19849" priority="23089" stopIfTrue="1" operator="equal">
      <formula>"NOCH NICHT AKTUELL"</formula>
    </cfRule>
    <cfRule type="cellIs" dxfId="19848" priority="23090" stopIfTrue="1" operator="equal">
      <formula>"AKTUELL"</formula>
    </cfRule>
  </conditionalFormatting>
  <conditionalFormatting sqref="S2645">
    <cfRule type="cellIs" dxfId="19847" priority="23091" operator="equal">
      <formula>"AKTUELL"</formula>
    </cfRule>
    <cfRule type="cellIs" dxfId="19846" priority="23092" operator="equal">
      <formula>"NICHT AKTUELL"</formula>
    </cfRule>
    <cfRule type="cellIs" dxfId="19845" priority="23093" operator="equal">
      <formula>"NOCH NICHT AKTUELL"</formula>
    </cfRule>
  </conditionalFormatting>
  <conditionalFormatting sqref="S2646">
    <cfRule type="cellIs" dxfId="19844" priority="23078" operator="equal">
      <formula>"KEIN LIEFERUMFANG"</formula>
    </cfRule>
    <cfRule type="cellIs" dxfId="19843" priority="23079" stopIfTrue="1" operator="equal">
      <formula>"KEIN SERIENEINSATZ"</formula>
    </cfRule>
    <cfRule type="cellIs" dxfId="19842" priority="23080" stopIfTrue="1" operator="equal">
      <formula>"NICHT AKTUELL"</formula>
    </cfRule>
    <cfRule type="cellIs" dxfId="19841" priority="23081" stopIfTrue="1" operator="equal">
      <formula>"NOCH NICHT AKTUELL"</formula>
    </cfRule>
    <cfRule type="cellIs" dxfId="19840" priority="23082" stopIfTrue="1" operator="equal">
      <formula>"AKTUELL"</formula>
    </cfRule>
  </conditionalFormatting>
  <conditionalFormatting sqref="S2646">
    <cfRule type="cellIs" dxfId="19839" priority="23083" operator="equal">
      <formula>"AKTUELL"</formula>
    </cfRule>
    <cfRule type="cellIs" dxfId="19838" priority="23084" operator="equal">
      <formula>"NICHT AKTUELL"</formula>
    </cfRule>
    <cfRule type="cellIs" dxfId="19837" priority="23085" operator="equal">
      <formula>"NOCH NICHT AKTUELL"</formula>
    </cfRule>
  </conditionalFormatting>
  <conditionalFormatting sqref="S2699">
    <cfRule type="cellIs" dxfId="19836" priority="23075" operator="equal">
      <formula>"AKTUELL"</formula>
    </cfRule>
    <cfRule type="cellIs" dxfId="19835" priority="23076" operator="equal">
      <formula>"NICHT AKTUELL"</formula>
    </cfRule>
    <cfRule type="cellIs" dxfId="19834" priority="23077" operator="equal">
      <formula>"NOCH NICHT AKTUELL"</formula>
    </cfRule>
  </conditionalFormatting>
  <conditionalFormatting sqref="S2699">
    <cfRule type="cellIs" dxfId="19833" priority="23070" operator="equal">
      <formula>"KEIN LIEFERUMFANG"</formula>
    </cfRule>
    <cfRule type="cellIs" dxfId="19832" priority="23071" stopIfTrue="1" operator="equal">
      <formula>"KEIN SERIENEINSATZ"</formula>
    </cfRule>
    <cfRule type="cellIs" dxfId="19831" priority="23072" stopIfTrue="1" operator="equal">
      <formula>"NICHT AKTUELL"</formula>
    </cfRule>
    <cfRule type="cellIs" dxfId="19830" priority="23073" stopIfTrue="1" operator="equal">
      <formula>"NOCH NICHT AKTUELL"</formula>
    </cfRule>
    <cfRule type="cellIs" dxfId="19829" priority="23074" stopIfTrue="1" operator="equal">
      <formula>"AKTUELL"</formula>
    </cfRule>
  </conditionalFormatting>
  <conditionalFormatting sqref="S2700">
    <cfRule type="cellIs" dxfId="19828" priority="23067" operator="equal">
      <formula>"AKTUELL"</formula>
    </cfRule>
    <cfRule type="cellIs" dxfId="19827" priority="23068" operator="equal">
      <formula>"NICHT AKTUELL"</formula>
    </cfRule>
    <cfRule type="cellIs" dxfId="19826" priority="23069" operator="equal">
      <formula>"NOCH NICHT AKTUELL"</formula>
    </cfRule>
  </conditionalFormatting>
  <conditionalFormatting sqref="S2700">
    <cfRule type="cellIs" dxfId="19825" priority="23062" operator="equal">
      <formula>"KEIN LIEFERUMFANG"</formula>
    </cfRule>
    <cfRule type="cellIs" dxfId="19824" priority="23063" stopIfTrue="1" operator="equal">
      <formula>"KEIN SERIENEINSATZ"</formula>
    </cfRule>
    <cfRule type="cellIs" dxfId="19823" priority="23064" stopIfTrue="1" operator="equal">
      <formula>"NICHT AKTUELL"</formula>
    </cfRule>
    <cfRule type="cellIs" dxfId="19822" priority="23065" stopIfTrue="1" operator="equal">
      <formula>"NOCH NICHT AKTUELL"</formula>
    </cfRule>
    <cfRule type="cellIs" dxfId="19821" priority="23066" stopIfTrue="1" operator="equal">
      <formula>"AKTUELL"</formula>
    </cfRule>
  </conditionalFormatting>
  <conditionalFormatting sqref="S2701">
    <cfRule type="cellIs" dxfId="19820" priority="23050" operator="equal">
      <formula>"AKTUELL"</formula>
    </cfRule>
    <cfRule type="cellIs" dxfId="19819" priority="23051" operator="equal">
      <formula>"NICHT AKTUELL"</formula>
    </cfRule>
    <cfRule type="cellIs" dxfId="19818" priority="23052" operator="equal">
      <formula>"NOCH NICHT AKTUELL"</formula>
    </cfRule>
  </conditionalFormatting>
  <conditionalFormatting sqref="S2701">
    <cfRule type="cellIs" dxfId="19817" priority="23045" operator="equal">
      <formula>"KEIN LIEFERUMFANG"</formula>
    </cfRule>
    <cfRule type="cellIs" dxfId="19816" priority="23046" stopIfTrue="1" operator="equal">
      <formula>"KEIN SERIENEINSATZ"</formula>
    </cfRule>
    <cfRule type="cellIs" dxfId="19815" priority="23047" stopIfTrue="1" operator="equal">
      <formula>"NICHT AKTUELL"</formula>
    </cfRule>
    <cfRule type="cellIs" dxfId="19814" priority="23048" stopIfTrue="1" operator="equal">
      <formula>"NOCH NICHT AKTUELL"</formula>
    </cfRule>
    <cfRule type="cellIs" dxfId="19813" priority="23049" stopIfTrue="1" operator="equal">
      <formula>"AKTUELL"</formula>
    </cfRule>
  </conditionalFormatting>
  <conditionalFormatting sqref="S2777">
    <cfRule type="cellIs" dxfId="19812" priority="23037" operator="equal">
      <formula>"KEIN LIEFERUMFANG"</formula>
    </cfRule>
    <cfRule type="cellIs" dxfId="19811" priority="23038" stopIfTrue="1" operator="equal">
      <formula>"KEIN SERIENEINSATZ"</formula>
    </cfRule>
    <cfRule type="cellIs" dxfId="19810" priority="23039" stopIfTrue="1" operator="equal">
      <formula>"NICHT AKTUELL"</formula>
    </cfRule>
    <cfRule type="cellIs" dxfId="19809" priority="23040" stopIfTrue="1" operator="equal">
      <formula>"NOCH NICHT AKTUELL"</formula>
    </cfRule>
    <cfRule type="cellIs" dxfId="19808" priority="23041" stopIfTrue="1" operator="equal">
      <formula>"AKTUELL"</formula>
    </cfRule>
  </conditionalFormatting>
  <conditionalFormatting sqref="S2777">
    <cfRule type="cellIs" dxfId="19807" priority="23042" operator="equal">
      <formula>"AKTUELL"</formula>
    </cfRule>
    <cfRule type="cellIs" dxfId="19806" priority="23043" operator="equal">
      <formula>"NICHT AKTUELL"</formula>
    </cfRule>
    <cfRule type="cellIs" dxfId="19805" priority="23044" operator="equal">
      <formula>"NOCH NICHT AKTUELL"</formula>
    </cfRule>
  </conditionalFormatting>
  <conditionalFormatting sqref="S2778">
    <cfRule type="cellIs" dxfId="19804" priority="23020" operator="equal">
      <formula>"KEIN LIEFERUMFANG"</formula>
    </cfRule>
    <cfRule type="cellIs" dxfId="19803" priority="23021" stopIfTrue="1" operator="equal">
      <formula>"KEIN SERIENEINSATZ"</formula>
    </cfRule>
    <cfRule type="cellIs" dxfId="19802" priority="23022" stopIfTrue="1" operator="equal">
      <formula>"NICHT AKTUELL"</formula>
    </cfRule>
    <cfRule type="cellIs" dxfId="19801" priority="23023" stopIfTrue="1" operator="equal">
      <formula>"NOCH NICHT AKTUELL"</formula>
    </cfRule>
    <cfRule type="cellIs" dxfId="19800" priority="23024" stopIfTrue="1" operator="equal">
      <formula>"AKTUELL"</formula>
    </cfRule>
  </conditionalFormatting>
  <conditionalFormatting sqref="S2778">
    <cfRule type="cellIs" dxfId="19799" priority="23025" operator="equal">
      <formula>"AKTUELL"</formula>
    </cfRule>
    <cfRule type="cellIs" dxfId="19798" priority="23026" operator="equal">
      <formula>"NICHT AKTUELL"</formula>
    </cfRule>
    <cfRule type="cellIs" dxfId="19797" priority="23027" operator="equal">
      <formula>"NOCH NICHT AKTUELL"</formula>
    </cfRule>
  </conditionalFormatting>
  <conditionalFormatting sqref="S2779:S2780">
    <cfRule type="cellIs" dxfId="19796" priority="23006" operator="equal">
      <formula>"KEIN LIEFERUMFANG"</formula>
    </cfRule>
    <cfRule type="cellIs" dxfId="19795" priority="23007" stopIfTrue="1" operator="equal">
      <formula>"KEIN SERIENEINSATZ"</formula>
    </cfRule>
    <cfRule type="cellIs" dxfId="19794" priority="23008" stopIfTrue="1" operator="equal">
      <formula>"NICHT AKTUELL"</formula>
    </cfRule>
    <cfRule type="cellIs" dxfId="19793" priority="23009" stopIfTrue="1" operator="equal">
      <formula>"NOCH NICHT AKTUELL"</formula>
    </cfRule>
    <cfRule type="cellIs" dxfId="19792" priority="23010" stopIfTrue="1" operator="equal">
      <formula>"AKTUELL"</formula>
    </cfRule>
  </conditionalFormatting>
  <conditionalFormatting sqref="S2779:S2780">
    <cfRule type="cellIs" dxfId="19791" priority="23011" operator="equal">
      <formula>"AKTUELL"</formula>
    </cfRule>
    <cfRule type="cellIs" dxfId="19790" priority="23012" operator="equal">
      <formula>"NICHT AKTUELL"</formula>
    </cfRule>
    <cfRule type="cellIs" dxfId="19789" priority="23013" operator="equal">
      <formula>"NOCH NICHT AKTUELL"</formula>
    </cfRule>
  </conditionalFormatting>
  <conditionalFormatting sqref="S2813">
    <cfRule type="cellIs" dxfId="19788" priority="22995" operator="equal">
      <formula>"KEIN LIEFERUMFANG"</formula>
    </cfRule>
    <cfRule type="cellIs" dxfId="19787" priority="22996" stopIfTrue="1" operator="equal">
      <formula>"KEIN SERIENEINSATZ"</formula>
    </cfRule>
    <cfRule type="cellIs" dxfId="19786" priority="22997" stopIfTrue="1" operator="equal">
      <formula>"NICHT AKTUELL"</formula>
    </cfRule>
    <cfRule type="cellIs" dxfId="19785" priority="22998" stopIfTrue="1" operator="equal">
      <formula>"NOCH NICHT AKTUELL"</formula>
    </cfRule>
    <cfRule type="cellIs" dxfId="19784" priority="22999" stopIfTrue="1" operator="equal">
      <formula>"AKTUELL"</formula>
    </cfRule>
  </conditionalFormatting>
  <conditionalFormatting sqref="S2813">
    <cfRule type="cellIs" dxfId="19783" priority="23000" operator="equal">
      <formula>"AKTUELL"</formula>
    </cfRule>
    <cfRule type="cellIs" dxfId="19782" priority="23001" operator="equal">
      <formula>"NICHT AKTUELL"</formula>
    </cfRule>
    <cfRule type="cellIs" dxfId="19781" priority="23002" operator="equal">
      <formula>"NOCH NICHT AKTUELL"</formula>
    </cfRule>
  </conditionalFormatting>
  <conditionalFormatting sqref="S2838">
    <cfRule type="cellIs" dxfId="19780" priority="22987" operator="equal">
      <formula>"KEIN LIEFERUMFANG"</formula>
    </cfRule>
    <cfRule type="cellIs" dxfId="19779" priority="22988" stopIfTrue="1" operator="equal">
      <formula>"KEIN SERIENEINSATZ"</formula>
    </cfRule>
    <cfRule type="cellIs" dxfId="19778" priority="22989" stopIfTrue="1" operator="equal">
      <formula>"NICHT AKTUELL"</formula>
    </cfRule>
    <cfRule type="cellIs" dxfId="19777" priority="22990" stopIfTrue="1" operator="equal">
      <formula>"NOCH NICHT AKTUELL"</formula>
    </cfRule>
    <cfRule type="cellIs" dxfId="19776" priority="22991" stopIfTrue="1" operator="equal">
      <formula>"AKTUELL"</formula>
    </cfRule>
  </conditionalFormatting>
  <conditionalFormatting sqref="S2838">
    <cfRule type="cellIs" dxfId="19775" priority="22992" operator="equal">
      <formula>"AKTUELL"</formula>
    </cfRule>
    <cfRule type="cellIs" dxfId="19774" priority="22993" operator="equal">
      <formula>"NICHT AKTUELL"</formula>
    </cfRule>
    <cfRule type="cellIs" dxfId="19773" priority="22994" operator="equal">
      <formula>"NOCH NICHT AKTUELL"</formula>
    </cfRule>
  </conditionalFormatting>
  <conditionalFormatting sqref="S2839">
    <cfRule type="cellIs" dxfId="19772" priority="22973" operator="equal">
      <formula>"KEIN LIEFERUMFANG"</formula>
    </cfRule>
    <cfRule type="cellIs" dxfId="19771" priority="22974" stopIfTrue="1" operator="equal">
      <formula>"KEIN SERIENEINSATZ"</formula>
    </cfRule>
    <cfRule type="cellIs" dxfId="19770" priority="22975" stopIfTrue="1" operator="equal">
      <formula>"NICHT AKTUELL"</formula>
    </cfRule>
    <cfRule type="cellIs" dxfId="19769" priority="22976" stopIfTrue="1" operator="equal">
      <formula>"NOCH NICHT AKTUELL"</formula>
    </cfRule>
    <cfRule type="cellIs" dxfId="19768" priority="22977" stopIfTrue="1" operator="equal">
      <formula>"AKTUELL"</formula>
    </cfRule>
  </conditionalFormatting>
  <conditionalFormatting sqref="S2839">
    <cfRule type="cellIs" dxfId="19767" priority="22978" operator="equal">
      <formula>"AKTUELL"</formula>
    </cfRule>
    <cfRule type="cellIs" dxfId="19766" priority="22979" operator="equal">
      <formula>"NICHT AKTUELL"</formula>
    </cfRule>
    <cfRule type="cellIs" dxfId="19765" priority="22980" operator="equal">
      <formula>"NOCH NICHT AKTUELL"</formula>
    </cfRule>
  </conditionalFormatting>
  <conditionalFormatting sqref="S2840">
    <cfRule type="cellIs" dxfId="19764" priority="22965" operator="equal">
      <formula>"KEIN LIEFERUMFANG"</formula>
    </cfRule>
    <cfRule type="cellIs" dxfId="19763" priority="22966" stopIfTrue="1" operator="equal">
      <formula>"KEIN SERIENEINSATZ"</formula>
    </cfRule>
    <cfRule type="cellIs" dxfId="19762" priority="22967" stopIfTrue="1" operator="equal">
      <formula>"NICHT AKTUELL"</formula>
    </cfRule>
    <cfRule type="cellIs" dxfId="19761" priority="22968" stopIfTrue="1" operator="equal">
      <formula>"NOCH NICHT AKTUELL"</formula>
    </cfRule>
    <cfRule type="cellIs" dxfId="19760" priority="22969" stopIfTrue="1" operator="equal">
      <formula>"AKTUELL"</formula>
    </cfRule>
  </conditionalFormatting>
  <conditionalFormatting sqref="S2840">
    <cfRule type="cellIs" dxfId="19759" priority="22970" operator="equal">
      <formula>"AKTUELL"</formula>
    </cfRule>
    <cfRule type="cellIs" dxfId="19758" priority="22971" operator="equal">
      <formula>"NICHT AKTUELL"</formula>
    </cfRule>
    <cfRule type="cellIs" dxfId="19757" priority="22972" operator="equal">
      <formula>"NOCH NICHT AKTUELL"</formula>
    </cfRule>
  </conditionalFormatting>
  <conditionalFormatting sqref="S2853">
    <cfRule type="cellIs" dxfId="19756" priority="22953" operator="equal">
      <formula>"AKTUELL"</formula>
    </cfRule>
    <cfRule type="cellIs" dxfId="19755" priority="22954" operator="equal">
      <formula>"NICHT AKTUELL"</formula>
    </cfRule>
    <cfRule type="cellIs" dxfId="19754" priority="22955" operator="equal">
      <formula>"NOCH NICHT AKTUELL"</formula>
    </cfRule>
  </conditionalFormatting>
  <conditionalFormatting sqref="S2853">
    <cfRule type="cellIs" dxfId="19753" priority="22948" operator="equal">
      <formula>"KEIN LIEFERUMFANG"</formula>
    </cfRule>
    <cfRule type="cellIs" dxfId="19752" priority="22949" stopIfTrue="1" operator="equal">
      <formula>"KEIN SERIENEINSATZ"</formula>
    </cfRule>
    <cfRule type="cellIs" dxfId="19751" priority="22950" stopIfTrue="1" operator="equal">
      <formula>"NICHT AKTUELL"</formula>
    </cfRule>
    <cfRule type="cellIs" dxfId="19750" priority="22951" stopIfTrue="1" operator="equal">
      <formula>"NOCH NICHT AKTUELL"</formula>
    </cfRule>
    <cfRule type="cellIs" dxfId="19749" priority="22952" stopIfTrue="1" operator="equal">
      <formula>"AKTUELL"</formula>
    </cfRule>
  </conditionalFormatting>
  <conditionalFormatting sqref="S2871">
    <cfRule type="cellIs" dxfId="19748" priority="22942" operator="equal">
      <formula>"AKTUELL"</formula>
    </cfRule>
    <cfRule type="cellIs" dxfId="19747" priority="22943" operator="equal">
      <formula>"NICHT AKTUELL"</formula>
    </cfRule>
    <cfRule type="cellIs" dxfId="19746" priority="22944" operator="equal">
      <formula>"NOCH NICHT AKTUELL"</formula>
    </cfRule>
  </conditionalFormatting>
  <conditionalFormatting sqref="S2871">
    <cfRule type="cellIs" dxfId="19745" priority="22937" operator="equal">
      <formula>"KEIN LIEFERUMFANG"</formula>
    </cfRule>
    <cfRule type="cellIs" dxfId="19744" priority="22938" stopIfTrue="1" operator="equal">
      <formula>"KEIN SERIENEINSATZ"</formula>
    </cfRule>
    <cfRule type="cellIs" dxfId="19743" priority="22939" stopIfTrue="1" operator="equal">
      <formula>"NICHT AKTUELL"</formula>
    </cfRule>
    <cfRule type="cellIs" dxfId="19742" priority="22940" stopIfTrue="1" operator="equal">
      <formula>"NOCH NICHT AKTUELL"</formula>
    </cfRule>
    <cfRule type="cellIs" dxfId="19741" priority="22941" stopIfTrue="1" operator="equal">
      <formula>"AKTUELL"</formula>
    </cfRule>
  </conditionalFormatting>
  <conditionalFormatting sqref="S2872">
    <cfRule type="cellIs" dxfId="19740" priority="22928" operator="equal">
      <formula>"AKTUELL"</formula>
    </cfRule>
    <cfRule type="cellIs" dxfId="19739" priority="22929" operator="equal">
      <formula>"NICHT AKTUELL"</formula>
    </cfRule>
    <cfRule type="cellIs" dxfId="19738" priority="22930" operator="equal">
      <formula>"NOCH NICHT AKTUELL"</formula>
    </cfRule>
  </conditionalFormatting>
  <conditionalFormatting sqref="S2872">
    <cfRule type="cellIs" dxfId="19737" priority="22923" operator="equal">
      <formula>"KEIN LIEFERUMFANG"</formula>
    </cfRule>
    <cfRule type="cellIs" dxfId="19736" priority="22924" stopIfTrue="1" operator="equal">
      <formula>"KEIN SERIENEINSATZ"</formula>
    </cfRule>
    <cfRule type="cellIs" dxfId="19735" priority="22925" stopIfTrue="1" operator="equal">
      <formula>"NICHT AKTUELL"</formula>
    </cfRule>
    <cfRule type="cellIs" dxfId="19734" priority="22926" stopIfTrue="1" operator="equal">
      <formula>"NOCH NICHT AKTUELL"</formula>
    </cfRule>
    <cfRule type="cellIs" dxfId="19733" priority="22927" stopIfTrue="1" operator="equal">
      <formula>"AKTUELL"</formula>
    </cfRule>
  </conditionalFormatting>
  <conditionalFormatting sqref="S3323">
    <cfRule type="cellIs" dxfId="19732" priority="22914" operator="equal">
      <formula>"AKTUELL"</formula>
    </cfRule>
    <cfRule type="cellIs" dxfId="19731" priority="22915" operator="equal">
      <formula>"NICHT AKTUELL"</formula>
    </cfRule>
    <cfRule type="cellIs" dxfId="19730" priority="22916" operator="equal">
      <formula>"NOCH NICHT AKTUELL"</formula>
    </cfRule>
  </conditionalFormatting>
  <conditionalFormatting sqref="S3323">
    <cfRule type="cellIs" dxfId="19729" priority="22909" operator="equal">
      <formula>"KEIN LIEFERUMFANG"</formula>
    </cfRule>
    <cfRule type="cellIs" dxfId="19728" priority="22910" stopIfTrue="1" operator="equal">
      <formula>"KEIN SERIENEINSATZ"</formula>
    </cfRule>
    <cfRule type="cellIs" dxfId="19727" priority="22911" stopIfTrue="1" operator="equal">
      <formula>"NICHT AKTUELL"</formula>
    </cfRule>
    <cfRule type="cellIs" dxfId="19726" priority="22912" stopIfTrue="1" operator="equal">
      <formula>"NOCH NICHT AKTUELL"</formula>
    </cfRule>
    <cfRule type="cellIs" dxfId="19725" priority="22913" stopIfTrue="1" operator="equal">
      <formula>"AKTUELL"</formula>
    </cfRule>
  </conditionalFormatting>
  <conditionalFormatting sqref="S3324">
    <cfRule type="cellIs" dxfId="19724" priority="22906" operator="equal">
      <formula>"AKTUELL"</formula>
    </cfRule>
    <cfRule type="cellIs" dxfId="19723" priority="22907" operator="equal">
      <formula>"NICHT AKTUELL"</formula>
    </cfRule>
    <cfRule type="cellIs" dxfId="19722" priority="22908" operator="equal">
      <formula>"NOCH NICHT AKTUELL"</formula>
    </cfRule>
  </conditionalFormatting>
  <conditionalFormatting sqref="S3324">
    <cfRule type="cellIs" dxfId="19721" priority="22901" operator="equal">
      <formula>"KEIN LIEFERUMFANG"</formula>
    </cfRule>
    <cfRule type="cellIs" dxfId="19720" priority="22902" stopIfTrue="1" operator="equal">
      <formula>"KEIN SERIENEINSATZ"</formula>
    </cfRule>
    <cfRule type="cellIs" dxfId="19719" priority="22903" stopIfTrue="1" operator="equal">
      <formula>"NICHT AKTUELL"</formula>
    </cfRule>
    <cfRule type="cellIs" dxfId="19718" priority="22904" stopIfTrue="1" operator="equal">
      <formula>"NOCH NICHT AKTUELL"</formula>
    </cfRule>
    <cfRule type="cellIs" dxfId="19717" priority="22905" stopIfTrue="1" operator="equal">
      <formula>"AKTUELL"</formula>
    </cfRule>
  </conditionalFormatting>
  <conditionalFormatting sqref="S3325">
    <cfRule type="cellIs" dxfId="19716" priority="22898" operator="equal">
      <formula>"AKTUELL"</formula>
    </cfRule>
    <cfRule type="cellIs" dxfId="19715" priority="22899" operator="equal">
      <formula>"NICHT AKTUELL"</formula>
    </cfRule>
    <cfRule type="cellIs" dxfId="19714" priority="22900" operator="equal">
      <formula>"NOCH NICHT AKTUELL"</formula>
    </cfRule>
  </conditionalFormatting>
  <conditionalFormatting sqref="S3325">
    <cfRule type="cellIs" dxfId="19713" priority="22893" operator="equal">
      <formula>"KEIN LIEFERUMFANG"</formula>
    </cfRule>
    <cfRule type="cellIs" dxfId="19712" priority="22894" stopIfTrue="1" operator="equal">
      <formula>"KEIN SERIENEINSATZ"</formula>
    </cfRule>
    <cfRule type="cellIs" dxfId="19711" priority="22895" stopIfTrue="1" operator="equal">
      <formula>"NICHT AKTUELL"</formula>
    </cfRule>
    <cfRule type="cellIs" dxfId="19710" priority="22896" stopIfTrue="1" operator="equal">
      <formula>"NOCH NICHT AKTUELL"</formula>
    </cfRule>
    <cfRule type="cellIs" dxfId="19709" priority="22897" stopIfTrue="1" operator="equal">
      <formula>"AKTUELL"</formula>
    </cfRule>
  </conditionalFormatting>
  <conditionalFormatting sqref="S3326">
    <cfRule type="cellIs" dxfId="19708" priority="22890" operator="equal">
      <formula>"AKTUELL"</formula>
    </cfRule>
    <cfRule type="cellIs" dxfId="19707" priority="22891" operator="equal">
      <formula>"NICHT AKTUELL"</formula>
    </cfRule>
    <cfRule type="cellIs" dxfId="19706" priority="22892" operator="equal">
      <formula>"NOCH NICHT AKTUELL"</formula>
    </cfRule>
  </conditionalFormatting>
  <conditionalFormatting sqref="S3326">
    <cfRule type="cellIs" dxfId="19705" priority="22885" operator="equal">
      <formula>"KEIN LIEFERUMFANG"</formula>
    </cfRule>
    <cfRule type="cellIs" dxfId="19704" priority="22886" stopIfTrue="1" operator="equal">
      <formula>"KEIN SERIENEINSATZ"</formula>
    </cfRule>
    <cfRule type="cellIs" dxfId="19703" priority="22887" stopIfTrue="1" operator="equal">
      <formula>"NICHT AKTUELL"</formula>
    </cfRule>
    <cfRule type="cellIs" dxfId="19702" priority="22888" stopIfTrue="1" operator="equal">
      <formula>"NOCH NICHT AKTUELL"</formula>
    </cfRule>
    <cfRule type="cellIs" dxfId="19701" priority="22889" stopIfTrue="1" operator="equal">
      <formula>"AKTUELL"</formula>
    </cfRule>
  </conditionalFormatting>
  <conditionalFormatting sqref="S3327">
    <cfRule type="cellIs" dxfId="19700" priority="22882" operator="equal">
      <formula>"AKTUELL"</formula>
    </cfRule>
    <cfRule type="cellIs" dxfId="19699" priority="22883" operator="equal">
      <formula>"NICHT AKTUELL"</formula>
    </cfRule>
    <cfRule type="cellIs" dxfId="19698" priority="22884" operator="equal">
      <formula>"NOCH NICHT AKTUELL"</formula>
    </cfRule>
  </conditionalFormatting>
  <conditionalFormatting sqref="S3327">
    <cfRule type="cellIs" dxfId="19697" priority="22877" operator="equal">
      <formula>"KEIN LIEFERUMFANG"</formula>
    </cfRule>
    <cfRule type="cellIs" dxfId="19696" priority="22878" stopIfTrue="1" operator="equal">
      <formula>"KEIN SERIENEINSATZ"</formula>
    </cfRule>
    <cfRule type="cellIs" dxfId="19695" priority="22879" stopIfTrue="1" operator="equal">
      <formula>"NICHT AKTUELL"</formula>
    </cfRule>
    <cfRule type="cellIs" dxfId="19694" priority="22880" stopIfTrue="1" operator="equal">
      <formula>"NOCH NICHT AKTUELL"</formula>
    </cfRule>
    <cfRule type="cellIs" dxfId="19693" priority="22881" stopIfTrue="1" operator="equal">
      <formula>"AKTUELL"</formula>
    </cfRule>
  </conditionalFormatting>
  <conditionalFormatting sqref="S3328">
    <cfRule type="cellIs" dxfId="19692" priority="22868" operator="equal">
      <formula>"AKTUELL"</formula>
    </cfRule>
    <cfRule type="cellIs" dxfId="19691" priority="22869" operator="equal">
      <formula>"NICHT AKTUELL"</formula>
    </cfRule>
    <cfRule type="cellIs" dxfId="19690" priority="22870" operator="equal">
      <formula>"NOCH NICHT AKTUELL"</formula>
    </cfRule>
  </conditionalFormatting>
  <conditionalFormatting sqref="S3328">
    <cfRule type="cellIs" dxfId="19689" priority="22863" operator="equal">
      <formula>"KEIN LIEFERUMFANG"</formula>
    </cfRule>
    <cfRule type="cellIs" dxfId="19688" priority="22864" stopIfTrue="1" operator="equal">
      <formula>"KEIN SERIENEINSATZ"</formula>
    </cfRule>
    <cfRule type="cellIs" dxfId="19687" priority="22865" stopIfTrue="1" operator="equal">
      <formula>"NICHT AKTUELL"</formula>
    </cfRule>
    <cfRule type="cellIs" dxfId="19686" priority="22866" stopIfTrue="1" operator="equal">
      <formula>"NOCH NICHT AKTUELL"</formula>
    </cfRule>
    <cfRule type="cellIs" dxfId="19685" priority="22867" stopIfTrue="1" operator="equal">
      <formula>"AKTUELL"</formula>
    </cfRule>
  </conditionalFormatting>
  <conditionalFormatting sqref="S3329">
    <cfRule type="cellIs" dxfId="19684" priority="22860" operator="equal">
      <formula>"AKTUELL"</formula>
    </cfRule>
    <cfRule type="cellIs" dxfId="19683" priority="22861" operator="equal">
      <formula>"NICHT AKTUELL"</formula>
    </cfRule>
    <cfRule type="cellIs" dxfId="19682" priority="22862" operator="equal">
      <formula>"NOCH NICHT AKTUELL"</formula>
    </cfRule>
  </conditionalFormatting>
  <conditionalFormatting sqref="S3329">
    <cfRule type="cellIs" dxfId="19681" priority="22855" operator="equal">
      <formula>"KEIN LIEFERUMFANG"</formula>
    </cfRule>
    <cfRule type="cellIs" dxfId="19680" priority="22856" stopIfTrue="1" operator="equal">
      <formula>"KEIN SERIENEINSATZ"</formula>
    </cfRule>
    <cfRule type="cellIs" dxfId="19679" priority="22857" stopIfTrue="1" operator="equal">
      <formula>"NICHT AKTUELL"</formula>
    </cfRule>
    <cfRule type="cellIs" dxfId="19678" priority="22858" stopIfTrue="1" operator="equal">
      <formula>"NOCH NICHT AKTUELL"</formula>
    </cfRule>
    <cfRule type="cellIs" dxfId="19677" priority="22859" stopIfTrue="1" operator="equal">
      <formula>"AKTUELL"</formula>
    </cfRule>
  </conditionalFormatting>
  <conditionalFormatting sqref="S3330">
    <cfRule type="cellIs" dxfId="19676" priority="22852" operator="equal">
      <formula>"AKTUELL"</formula>
    </cfRule>
    <cfRule type="cellIs" dxfId="19675" priority="22853" operator="equal">
      <formula>"NICHT AKTUELL"</formula>
    </cfRule>
    <cfRule type="cellIs" dxfId="19674" priority="22854" operator="equal">
      <formula>"NOCH NICHT AKTUELL"</formula>
    </cfRule>
  </conditionalFormatting>
  <conditionalFormatting sqref="S3330">
    <cfRule type="cellIs" dxfId="19673" priority="22847" operator="equal">
      <formula>"KEIN LIEFERUMFANG"</formula>
    </cfRule>
    <cfRule type="cellIs" dxfId="19672" priority="22848" stopIfTrue="1" operator="equal">
      <formula>"KEIN SERIENEINSATZ"</formula>
    </cfRule>
    <cfRule type="cellIs" dxfId="19671" priority="22849" stopIfTrue="1" operator="equal">
      <formula>"NICHT AKTUELL"</formula>
    </cfRule>
    <cfRule type="cellIs" dxfId="19670" priority="22850" stopIfTrue="1" operator="equal">
      <formula>"NOCH NICHT AKTUELL"</formula>
    </cfRule>
    <cfRule type="cellIs" dxfId="19669" priority="22851" stopIfTrue="1" operator="equal">
      <formula>"AKTUELL"</formula>
    </cfRule>
  </conditionalFormatting>
  <conditionalFormatting sqref="S3331">
    <cfRule type="cellIs" dxfId="19668" priority="22841" operator="equal">
      <formula>"AKTUELL"</formula>
    </cfRule>
    <cfRule type="cellIs" dxfId="19667" priority="22842" operator="equal">
      <formula>"NICHT AKTUELL"</formula>
    </cfRule>
    <cfRule type="cellIs" dxfId="19666" priority="22843" operator="equal">
      <formula>"NOCH NICHT AKTUELL"</formula>
    </cfRule>
  </conditionalFormatting>
  <conditionalFormatting sqref="S3331">
    <cfRule type="cellIs" dxfId="19665" priority="22836" operator="equal">
      <formula>"KEIN LIEFERUMFANG"</formula>
    </cfRule>
    <cfRule type="cellIs" dxfId="19664" priority="22837" stopIfTrue="1" operator="equal">
      <formula>"KEIN SERIENEINSATZ"</formula>
    </cfRule>
    <cfRule type="cellIs" dxfId="19663" priority="22838" stopIfTrue="1" operator="equal">
      <formula>"NICHT AKTUELL"</formula>
    </cfRule>
    <cfRule type="cellIs" dxfId="19662" priority="22839" stopIfTrue="1" operator="equal">
      <formula>"NOCH NICHT AKTUELL"</formula>
    </cfRule>
    <cfRule type="cellIs" dxfId="19661" priority="22840" stopIfTrue="1" operator="equal">
      <formula>"AKTUELL"</formula>
    </cfRule>
  </conditionalFormatting>
  <conditionalFormatting sqref="S3332">
    <cfRule type="cellIs" dxfId="19660" priority="22833" operator="equal">
      <formula>"AKTUELL"</formula>
    </cfRule>
    <cfRule type="cellIs" dxfId="19659" priority="22834" operator="equal">
      <formula>"NICHT AKTUELL"</formula>
    </cfRule>
    <cfRule type="cellIs" dxfId="19658" priority="22835" operator="equal">
      <formula>"NOCH NICHT AKTUELL"</formula>
    </cfRule>
  </conditionalFormatting>
  <conditionalFormatting sqref="S3332">
    <cfRule type="cellIs" dxfId="19657" priority="22828" operator="equal">
      <formula>"KEIN LIEFERUMFANG"</formula>
    </cfRule>
    <cfRule type="cellIs" dxfId="19656" priority="22829" stopIfTrue="1" operator="equal">
      <formula>"KEIN SERIENEINSATZ"</formula>
    </cfRule>
    <cfRule type="cellIs" dxfId="19655" priority="22830" stopIfTrue="1" operator="equal">
      <formula>"NICHT AKTUELL"</formula>
    </cfRule>
    <cfRule type="cellIs" dxfId="19654" priority="22831" stopIfTrue="1" operator="equal">
      <formula>"NOCH NICHT AKTUELL"</formula>
    </cfRule>
    <cfRule type="cellIs" dxfId="19653" priority="22832" stopIfTrue="1" operator="equal">
      <formula>"AKTUELL"</formula>
    </cfRule>
  </conditionalFormatting>
  <conditionalFormatting sqref="S3333">
    <cfRule type="cellIs" dxfId="19652" priority="22825" operator="equal">
      <formula>"AKTUELL"</formula>
    </cfRule>
    <cfRule type="cellIs" dxfId="19651" priority="22826" operator="equal">
      <formula>"NICHT AKTUELL"</formula>
    </cfRule>
    <cfRule type="cellIs" dxfId="19650" priority="22827" operator="equal">
      <formula>"NOCH NICHT AKTUELL"</formula>
    </cfRule>
  </conditionalFormatting>
  <conditionalFormatting sqref="S3333">
    <cfRule type="cellIs" dxfId="19649" priority="22820" operator="equal">
      <formula>"KEIN LIEFERUMFANG"</formula>
    </cfRule>
    <cfRule type="cellIs" dxfId="19648" priority="22821" stopIfTrue="1" operator="equal">
      <formula>"KEIN SERIENEINSATZ"</formula>
    </cfRule>
    <cfRule type="cellIs" dxfId="19647" priority="22822" stopIfTrue="1" operator="equal">
      <formula>"NICHT AKTUELL"</formula>
    </cfRule>
    <cfRule type="cellIs" dxfId="19646" priority="22823" stopIfTrue="1" operator="equal">
      <formula>"NOCH NICHT AKTUELL"</formula>
    </cfRule>
    <cfRule type="cellIs" dxfId="19645" priority="22824" stopIfTrue="1" operator="equal">
      <formula>"AKTUELL"</formula>
    </cfRule>
  </conditionalFormatting>
  <conditionalFormatting sqref="S3334">
    <cfRule type="cellIs" dxfId="19644" priority="22817" operator="equal">
      <formula>"AKTUELL"</formula>
    </cfRule>
    <cfRule type="cellIs" dxfId="19643" priority="22818" operator="equal">
      <formula>"NICHT AKTUELL"</formula>
    </cfRule>
    <cfRule type="cellIs" dxfId="19642" priority="22819" operator="equal">
      <formula>"NOCH NICHT AKTUELL"</formula>
    </cfRule>
  </conditionalFormatting>
  <conditionalFormatting sqref="S3334">
    <cfRule type="cellIs" dxfId="19641" priority="22812" operator="equal">
      <formula>"KEIN LIEFERUMFANG"</formula>
    </cfRule>
    <cfRule type="cellIs" dxfId="19640" priority="22813" stopIfTrue="1" operator="equal">
      <formula>"KEIN SERIENEINSATZ"</formula>
    </cfRule>
    <cfRule type="cellIs" dxfId="19639" priority="22814" stopIfTrue="1" operator="equal">
      <formula>"NICHT AKTUELL"</formula>
    </cfRule>
    <cfRule type="cellIs" dxfId="19638" priority="22815" stopIfTrue="1" operator="equal">
      <formula>"NOCH NICHT AKTUELL"</formula>
    </cfRule>
    <cfRule type="cellIs" dxfId="19637" priority="22816" stopIfTrue="1" operator="equal">
      <formula>"AKTUELL"</formula>
    </cfRule>
  </conditionalFormatting>
  <conditionalFormatting sqref="S3335">
    <cfRule type="cellIs" dxfId="19636" priority="22809" operator="equal">
      <formula>"AKTUELL"</formula>
    </cfRule>
    <cfRule type="cellIs" dxfId="19635" priority="22810" operator="equal">
      <formula>"NICHT AKTUELL"</formula>
    </cfRule>
    <cfRule type="cellIs" dxfId="19634" priority="22811" operator="equal">
      <formula>"NOCH NICHT AKTUELL"</formula>
    </cfRule>
  </conditionalFormatting>
  <conditionalFormatting sqref="S3335">
    <cfRule type="cellIs" dxfId="19633" priority="22804" operator="equal">
      <formula>"KEIN LIEFERUMFANG"</formula>
    </cfRule>
    <cfRule type="cellIs" dxfId="19632" priority="22805" stopIfTrue="1" operator="equal">
      <formula>"KEIN SERIENEINSATZ"</formula>
    </cfRule>
    <cfRule type="cellIs" dxfId="19631" priority="22806" stopIfTrue="1" operator="equal">
      <formula>"NICHT AKTUELL"</formula>
    </cfRule>
    <cfRule type="cellIs" dxfId="19630" priority="22807" stopIfTrue="1" operator="equal">
      <formula>"NOCH NICHT AKTUELL"</formula>
    </cfRule>
    <cfRule type="cellIs" dxfId="19629" priority="22808" stopIfTrue="1" operator="equal">
      <formula>"AKTUELL"</formula>
    </cfRule>
  </conditionalFormatting>
  <conditionalFormatting sqref="S3336">
    <cfRule type="cellIs" dxfId="19628" priority="22801" operator="equal">
      <formula>"AKTUELL"</formula>
    </cfRule>
    <cfRule type="cellIs" dxfId="19627" priority="22802" operator="equal">
      <formula>"NICHT AKTUELL"</formula>
    </cfRule>
    <cfRule type="cellIs" dxfId="19626" priority="22803" operator="equal">
      <formula>"NOCH NICHT AKTUELL"</formula>
    </cfRule>
  </conditionalFormatting>
  <conditionalFormatting sqref="S3336">
    <cfRule type="cellIs" dxfId="19625" priority="22796" operator="equal">
      <formula>"KEIN LIEFERUMFANG"</formula>
    </cfRule>
    <cfRule type="cellIs" dxfId="19624" priority="22797" stopIfTrue="1" operator="equal">
      <formula>"KEIN SERIENEINSATZ"</formula>
    </cfRule>
    <cfRule type="cellIs" dxfId="19623" priority="22798" stopIfTrue="1" operator="equal">
      <formula>"NICHT AKTUELL"</formula>
    </cfRule>
    <cfRule type="cellIs" dxfId="19622" priority="22799" stopIfTrue="1" operator="equal">
      <formula>"NOCH NICHT AKTUELL"</formula>
    </cfRule>
    <cfRule type="cellIs" dxfId="19621" priority="22800" stopIfTrue="1" operator="equal">
      <formula>"AKTUELL"</formula>
    </cfRule>
  </conditionalFormatting>
  <conditionalFormatting sqref="S3337">
    <cfRule type="cellIs" dxfId="19620" priority="22793" operator="equal">
      <formula>"AKTUELL"</formula>
    </cfRule>
    <cfRule type="cellIs" dxfId="19619" priority="22794" operator="equal">
      <formula>"NICHT AKTUELL"</formula>
    </cfRule>
    <cfRule type="cellIs" dxfId="19618" priority="22795" operator="equal">
      <formula>"NOCH NICHT AKTUELL"</formula>
    </cfRule>
  </conditionalFormatting>
  <conditionalFormatting sqref="S3337">
    <cfRule type="cellIs" dxfId="19617" priority="22788" operator="equal">
      <formula>"KEIN LIEFERUMFANG"</formula>
    </cfRule>
    <cfRule type="cellIs" dxfId="19616" priority="22789" stopIfTrue="1" operator="equal">
      <formula>"KEIN SERIENEINSATZ"</formula>
    </cfRule>
    <cfRule type="cellIs" dxfId="19615" priority="22790" stopIfTrue="1" operator="equal">
      <formula>"NICHT AKTUELL"</formula>
    </cfRule>
    <cfRule type="cellIs" dxfId="19614" priority="22791" stopIfTrue="1" operator="equal">
      <formula>"NOCH NICHT AKTUELL"</formula>
    </cfRule>
    <cfRule type="cellIs" dxfId="19613" priority="22792" stopIfTrue="1" operator="equal">
      <formula>"AKTUELL"</formula>
    </cfRule>
  </conditionalFormatting>
  <conditionalFormatting sqref="S3338">
    <cfRule type="cellIs" dxfId="19612" priority="22779" operator="equal">
      <formula>"AKTUELL"</formula>
    </cfRule>
    <cfRule type="cellIs" dxfId="19611" priority="22780" operator="equal">
      <formula>"NICHT AKTUELL"</formula>
    </cfRule>
    <cfRule type="cellIs" dxfId="19610" priority="22781" operator="equal">
      <formula>"NOCH NICHT AKTUELL"</formula>
    </cfRule>
  </conditionalFormatting>
  <conditionalFormatting sqref="S3338">
    <cfRule type="cellIs" dxfId="19609" priority="22774" operator="equal">
      <formula>"KEIN LIEFERUMFANG"</formula>
    </cfRule>
    <cfRule type="cellIs" dxfId="19608" priority="22775" stopIfTrue="1" operator="equal">
      <formula>"KEIN SERIENEINSATZ"</formula>
    </cfRule>
    <cfRule type="cellIs" dxfId="19607" priority="22776" stopIfTrue="1" operator="equal">
      <formula>"NICHT AKTUELL"</formula>
    </cfRule>
    <cfRule type="cellIs" dxfId="19606" priority="22777" stopIfTrue="1" operator="equal">
      <formula>"NOCH NICHT AKTUELL"</formula>
    </cfRule>
    <cfRule type="cellIs" dxfId="19605" priority="22778" stopIfTrue="1" operator="equal">
      <formula>"AKTUELL"</formula>
    </cfRule>
  </conditionalFormatting>
  <conditionalFormatting sqref="S3339">
    <cfRule type="cellIs" dxfId="19604" priority="22768" operator="equal">
      <formula>"AKTUELL"</formula>
    </cfRule>
    <cfRule type="cellIs" dxfId="19603" priority="22769" operator="equal">
      <formula>"NICHT AKTUELL"</formula>
    </cfRule>
    <cfRule type="cellIs" dxfId="19602" priority="22770" operator="equal">
      <formula>"NOCH NICHT AKTUELL"</formula>
    </cfRule>
  </conditionalFormatting>
  <conditionalFormatting sqref="S3339">
    <cfRule type="cellIs" dxfId="19601" priority="22763" operator="equal">
      <formula>"KEIN LIEFERUMFANG"</formula>
    </cfRule>
    <cfRule type="cellIs" dxfId="19600" priority="22764" stopIfTrue="1" operator="equal">
      <formula>"KEIN SERIENEINSATZ"</formula>
    </cfRule>
    <cfRule type="cellIs" dxfId="19599" priority="22765" stopIfTrue="1" operator="equal">
      <formula>"NICHT AKTUELL"</formula>
    </cfRule>
    <cfRule type="cellIs" dxfId="19598" priority="22766" stopIfTrue="1" operator="equal">
      <formula>"NOCH NICHT AKTUELL"</formula>
    </cfRule>
    <cfRule type="cellIs" dxfId="19597" priority="22767" stopIfTrue="1" operator="equal">
      <formula>"AKTUELL"</formula>
    </cfRule>
  </conditionalFormatting>
  <conditionalFormatting sqref="S3340">
    <cfRule type="cellIs" dxfId="19596" priority="22760" operator="equal">
      <formula>"AKTUELL"</formula>
    </cfRule>
    <cfRule type="cellIs" dxfId="19595" priority="22761" operator="equal">
      <formula>"NICHT AKTUELL"</formula>
    </cfRule>
    <cfRule type="cellIs" dxfId="19594" priority="22762" operator="equal">
      <formula>"NOCH NICHT AKTUELL"</formula>
    </cfRule>
  </conditionalFormatting>
  <conditionalFormatting sqref="S3340">
    <cfRule type="cellIs" dxfId="19593" priority="22755" operator="equal">
      <formula>"KEIN LIEFERUMFANG"</formula>
    </cfRule>
    <cfRule type="cellIs" dxfId="19592" priority="22756" stopIfTrue="1" operator="equal">
      <formula>"KEIN SERIENEINSATZ"</formula>
    </cfRule>
    <cfRule type="cellIs" dxfId="19591" priority="22757" stopIfTrue="1" operator="equal">
      <formula>"NICHT AKTUELL"</formula>
    </cfRule>
    <cfRule type="cellIs" dxfId="19590" priority="22758" stopIfTrue="1" operator="equal">
      <formula>"NOCH NICHT AKTUELL"</formula>
    </cfRule>
    <cfRule type="cellIs" dxfId="19589" priority="22759" stopIfTrue="1" operator="equal">
      <formula>"AKTUELL"</formula>
    </cfRule>
  </conditionalFormatting>
  <conditionalFormatting sqref="S3341">
    <cfRule type="cellIs" dxfId="19588" priority="22743" operator="equal">
      <formula>"AKTUELL"</formula>
    </cfRule>
    <cfRule type="cellIs" dxfId="19587" priority="22744" operator="equal">
      <formula>"NICHT AKTUELL"</formula>
    </cfRule>
    <cfRule type="cellIs" dxfId="19586" priority="22745" operator="equal">
      <formula>"NOCH NICHT AKTUELL"</formula>
    </cfRule>
  </conditionalFormatting>
  <conditionalFormatting sqref="S3341">
    <cfRule type="cellIs" dxfId="19585" priority="22738" operator="equal">
      <formula>"KEIN LIEFERUMFANG"</formula>
    </cfRule>
    <cfRule type="cellIs" dxfId="19584" priority="22739" stopIfTrue="1" operator="equal">
      <formula>"KEIN SERIENEINSATZ"</formula>
    </cfRule>
    <cfRule type="cellIs" dxfId="19583" priority="22740" stopIfTrue="1" operator="equal">
      <formula>"NICHT AKTUELL"</formula>
    </cfRule>
    <cfRule type="cellIs" dxfId="19582" priority="22741" stopIfTrue="1" operator="equal">
      <formula>"NOCH NICHT AKTUELL"</formula>
    </cfRule>
    <cfRule type="cellIs" dxfId="19581" priority="22742" stopIfTrue="1" operator="equal">
      <formula>"AKTUELL"</formula>
    </cfRule>
  </conditionalFormatting>
  <conditionalFormatting sqref="S3342">
    <cfRule type="cellIs" dxfId="19580" priority="22735" operator="equal">
      <formula>"AKTUELL"</formula>
    </cfRule>
    <cfRule type="cellIs" dxfId="19579" priority="22736" operator="equal">
      <formula>"NICHT AKTUELL"</formula>
    </cfRule>
    <cfRule type="cellIs" dxfId="19578" priority="22737" operator="equal">
      <formula>"NOCH NICHT AKTUELL"</formula>
    </cfRule>
  </conditionalFormatting>
  <conditionalFormatting sqref="S3342">
    <cfRule type="cellIs" dxfId="19577" priority="22730" operator="equal">
      <formula>"KEIN LIEFERUMFANG"</formula>
    </cfRule>
    <cfRule type="cellIs" dxfId="19576" priority="22731" stopIfTrue="1" operator="equal">
      <formula>"KEIN SERIENEINSATZ"</formula>
    </cfRule>
    <cfRule type="cellIs" dxfId="19575" priority="22732" stopIfTrue="1" operator="equal">
      <formula>"NICHT AKTUELL"</formula>
    </cfRule>
    <cfRule type="cellIs" dxfId="19574" priority="22733" stopIfTrue="1" operator="equal">
      <formula>"NOCH NICHT AKTUELL"</formula>
    </cfRule>
    <cfRule type="cellIs" dxfId="19573" priority="22734" stopIfTrue="1" operator="equal">
      <formula>"AKTUELL"</formula>
    </cfRule>
  </conditionalFormatting>
  <conditionalFormatting sqref="S3343">
    <cfRule type="cellIs" dxfId="19572" priority="22718" operator="equal">
      <formula>"AKTUELL"</formula>
    </cfRule>
    <cfRule type="cellIs" dxfId="19571" priority="22719" operator="equal">
      <formula>"NICHT AKTUELL"</formula>
    </cfRule>
    <cfRule type="cellIs" dxfId="19570" priority="22720" operator="equal">
      <formula>"NOCH NICHT AKTUELL"</formula>
    </cfRule>
  </conditionalFormatting>
  <conditionalFormatting sqref="S3343">
    <cfRule type="cellIs" dxfId="19569" priority="22713" operator="equal">
      <formula>"KEIN LIEFERUMFANG"</formula>
    </cfRule>
    <cfRule type="cellIs" dxfId="19568" priority="22714" stopIfTrue="1" operator="equal">
      <formula>"KEIN SERIENEINSATZ"</formula>
    </cfRule>
    <cfRule type="cellIs" dxfId="19567" priority="22715" stopIfTrue="1" operator="equal">
      <formula>"NICHT AKTUELL"</formula>
    </cfRule>
    <cfRule type="cellIs" dxfId="19566" priority="22716" stopIfTrue="1" operator="equal">
      <formula>"NOCH NICHT AKTUELL"</formula>
    </cfRule>
    <cfRule type="cellIs" dxfId="19565" priority="22717" stopIfTrue="1" operator="equal">
      <formula>"AKTUELL"</formula>
    </cfRule>
  </conditionalFormatting>
  <conditionalFormatting sqref="S3344">
    <cfRule type="cellIs" dxfId="19564" priority="22701" operator="equal">
      <formula>"AKTUELL"</formula>
    </cfRule>
    <cfRule type="cellIs" dxfId="19563" priority="22702" operator="equal">
      <formula>"NICHT AKTUELL"</formula>
    </cfRule>
    <cfRule type="cellIs" dxfId="19562" priority="22703" operator="equal">
      <formula>"NOCH NICHT AKTUELL"</formula>
    </cfRule>
  </conditionalFormatting>
  <conditionalFormatting sqref="S3344">
    <cfRule type="cellIs" dxfId="19561" priority="22696" operator="equal">
      <formula>"KEIN LIEFERUMFANG"</formula>
    </cfRule>
    <cfRule type="cellIs" dxfId="19560" priority="22697" stopIfTrue="1" operator="equal">
      <formula>"KEIN SERIENEINSATZ"</formula>
    </cfRule>
    <cfRule type="cellIs" dxfId="19559" priority="22698" stopIfTrue="1" operator="equal">
      <formula>"NICHT AKTUELL"</formula>
    </cfRule>
    <cfRule type="cellIs" dxfId="19558" priority="22699" stopIfTrue="1" operator="equal">
      <formula>"NOCH NICHT AKTUELL"</formula>
    </cfRule>
    <cfRule type="cellIs" dxfId="19557" priority="22700" stopIfTrue="1" operator="equal">
      <formula>"AKTUELL"</formula>
    </cfRule>
  </conditionalFormatting>
  <conditionalFormatting sqref="S3345">
    <cfRule type="cellIs" dxfId="19556" priority="22693" operator="equal">
      <formula>"AKTUELL"</formula>
    </cfRule>
    <cfRule type="cellIs" dxfId="19555" priority="22694" operator="equal">
      <formula>"NICHT AKTUELL"</formula>
    </cfRule>
    <cfRule type="cellIs" dxfId="19554" priority="22695" operator="equal">
      <formula>"NOCH NICHT AKTUELL"</formula>
    </cfRule>
  </conditionalFormatting>
  <conditionalFormatting sqref="S3345">
    <cfRule type="cellIs" dxfId="19553" priority="22688" operator="equal">
      <formula>"KEIN LIEFERUMFANG"</formula>
    </cfRule>
    <cfRule type="cellIs" dxfId="19552" priority="22689" stopIfTrue="1" operator="equal">
      <formula>"KEIN SERIENEINSATZ"</formula>
    </cfRule>
    <cfRule type="cellIs" dxfId="19551" priority="22690" stopIfTrue="1" operator="equal">
      <formula>"NICHT AKTUELL"</formula>
    </cfRule>
    <cfRule type="cellIs" dxfId="19550" priority="22691" stopIfTrue="1" operator="equal">
      <formula>"NOCH NICHT AKTUELL"</formula>
    </cfRule>
    <cfRule type="cellIs" dxfId="19549" priority="22692" stopIfTrue="1" operator="equal">
      <formula>"AKTUELL"</formula>
    </cfRule>
  </conditionalFormatting>
  <conditionalFormatting sqref="S3346">
    <cfRule type="cellIs" dxfId="19548" priority="22685" operator="equal">
      <formula>"AKTUELL"</formula>
    </cfRule>
    <cfRule type="cellIs" dxfId="19547" priority="22686" operator="equal">
      <formula>"NICHT AKTUELL"</formula>
    </cfRule>
    <cfRule type="cellIs" dxfId="19546" priority="22687" operator="equal">
      <formula>"NOCH NICHT AKTUELL"</formula>
    </cfRule>
  </conditionalFormatting>
  <conditionalFormatting sqref="S3346">
    <cfRule type="cellIs" dxfId="19545" priority="22680" operator="equal">
      <formula>"KEIN LIEFERUMFANG"</formula>
    </cfRule>
    <cfRule type="cellIs" dxfId="19544" priority="22681" stopIfTrue="1" operator="equal">
      <formula>"KEIN SERIENEINSATZ"</formula>
    </cfRule>
    <cfRule type="cellIs" dxfId="19543" priority="22682" stopIfTrue="1" operator="equal">
      <formula>"NICHT AKTUELL"</formula>
    </cfRule>
    <cfRule type="cellIs" dxfId="19542" priority="22683" stopIfTrue="1" operator="equal">
      <formula>"NOCH NICHT AKTUELL"</formula>
    </cfRule>
    <cfRule type="cellIs" dxfId="19541" priority="22684" stopIfTrue="1" operator="equal">
      <formula>"AKTUELL"</formula>
    </cfRule>
  </conditionalFormatting>
  <conditionalFormatting sqref="S3347">
    <cfRule type="cellIs" dxfId="19540" priority="22677" operator="equal">
      <formula>"AKTUELL"</formula>
    </cfRule>
    <cfRule type="cellIs" dxfId="19539" priority="22678" operator="equal">
      <formula>"NICHT AKTUELL"</formula>
    </cfRule>
    <cfRule type="cellIs" dxfId="19538" priority="22679" operator="equal">
      <formula>"NOCH NICHT AKTUELL"</formula>
    </cfRule>
  </conditionalFormatting>
  <conditionalFormatting sqref="S3347">
    <cfRule type="cellIs" dxfId="19537" priority="22672" operator="equal">
      <formula>"KEIN LIEFERUMFANG"</formula>
    </cfRule>
    <cfRule type="cellIs" dxfId="19536" priority="22673" stopIfTrue="1" operator="equal">
      <formula>"KEIN SERIENEINSATZ"</formula>
    </cfRule>
    <cfRule type="cellIs" dxfId="19535" priority="22674" stopIfTrue="1" operator="equal">
      <formula>"NICHT AKTUELL"</formula>
    </cfRule>
    <cfRule type="cellIs" dxfId="19534" priority="22675" stopIfTrue="1" operator="equal">
      <formula>"NOCH NICHT AKTUELL"</formula>
    </cfRule>
    <cfRule type="cellIs" dxfId="19533" priority="22676" stopIfTrue="1" operator="equal">
      <formula>"AKTUELL"</formula>
    </cfRule>
  </conditionalFormatting>
  <conditionalFormatting sqref="S3348">
    <cfRule type="cellIs" dxfId="19532" priority="22669" operator="equal">
      <formula>"AKTUELL"</formula>
    </cfRule>
    <cfRule type="cellIs" dxfId="19531" priority="22670" operator="equal">
      <formula>"NICHT AKTUELL"</formula>
    </cfRule>
    <cfRule type="cellIs" dxfId="19530" priority="22671" operator="equal">
      <formula>"NOCH NICHT AKTUELL"</formula>
    </cfRule>
  </conditionalFormatting>
  <conditionalFormatting sqref="S3348">
    <cfRule type="cellIs" dxfId="19529" priority="22664" operator="equal">
      <formula>"KEIN LIEFERUMFANG"</formula>
    </cfRule>
    <cfRule type="cellIs" dxfId="19528" priority="22665" stopIfTrue="1" operator="equal">
      <formula>"KEIN SERIENEINSATZ"</formula>
    </cfRule>
    <cfRule type="cellIs" dxfId="19527" priority="22666" stopIfTrue="1" operator="equal">
      <formula>"NICHT AKTUELL"</formula>
    </cfRule>
    <cfRule type="cellIs" dxfId="19526" priority="22667" stopIfTrue="1" operator="equal">
      <formula>"NOCH NICHT AKTUELL"</formula>
    </cfRule>
    <cfRule type="cellIs" dxfId="19525" priority="22668" stopIfTrue="1" operator="equal">
      <formula>"AKTUELL"</formula>
    </cfRule>
  </conditionalFormatting>
  <conditionalFormatting sqref="S3349">
    <cfRule type="cellIs" dxfId="19524" priority="22652" operator="equal">
      <formula>"AKTUELL"</formula>
    </cfRule>
    <cfRule type="cellIs" dxfId="19523" priority="22653" operator="equal">
      <formula>"NICHT AKTUELL"</formula>
    </cfRule>
    <cfRule type="cellIs" dxfId="19522" priority="22654" operator="equal">
      <formula>"NOCH NICHT AKTUELL"</formula>
    </cfRule>
  </conditionalFormatting>
  <conditionalFormatting sqref="S3349">
    <cfRule type="cellIs" dxfId="19521" priority="22647" operator="equal">
      <formula>"KEIN LIEFERUMFANG"</formula>
    </cfRule>
    <cfRule type="cellIs" dxfId="19520" priority="22648" stopIfTrue="1" operator="equal">
      <formula>"KEIN SERIENEINSATZ"</formula>
    </cfRule>
    <cfRule type="cellIs" dxfId="19519" priority="22649" stopIfTrue="1" operator="equal">
      <formula>"NICHT AKTUELL"</formula>
    </cfRule>
    <cfRule type="cellIs" dxfId="19518" priority="22650" stopIfTrue="1" operator="equal">
      <formula>"NOCH NICHT AKTUELL"</formula>
    </cfRule>
    <cfRule type="cellIs" dxfId="19517" priority="22651" stopIfTrue="1" operator="equal">
      <formula>"AKTUELL"</formula>
    </cfRule>
  </conditionalFormatting>
  <conditionalFormatting sqref="S3350">
    <cfRule type="cellIs" dxfId="19516" priority="22644" operator="equal">
      <formula>"AKTUELL"</formula>
    </cfRule>
    <cfRule type="cellIs" dxfId="19515" priority="22645" operator="equal">
      <formula>"NICHT AKTUELL"</formula>
    </cfRule>
    <cfRule type="cellIs" dxfId="19514" priority="22646" operator="equal">
      <formula>"NOCH NICHT AKTUELL"</formula>
    </cfRule>
  </conditionalFormatting>
  <conditionalFormatting sqref="S3350">
    <cfRule type="cellIs" dxfId="19513" priority="22639" operator="equal">
      <formula>"KEIN LIEFERUMFANG"</formula>
    </cfRule>
    <cfRule type="cellIs" dxfId="19512" priority="22640" stopIfTrue="1" operator="equal">
      <formula>"KEIN SERIENEINSATZ"</formula>
    </cfRule>
    <cfRule type="cellIs" dxfId="19511" priority="22641" stopIfTrue="1" operator="equal">
      <formula>"NICHT AKTUELL"</formula>
    </cfRule>
    <cfRule type="cellIs" dxfId="19510" priority="22642" stopIfTrue="1" operator="equal">
      <formula>"NOCH NICHT AKTUELL"</formula>
    </cfRule>
    <cfRule type="cellIs" dxfId="19509" priority="22643" stopIfTrue="1" operator="equal">
      <formula>"AKTUELL"</formula>
    </cfRule>
  </conditionalFormatting>
  <conditionalFormatting sqref="S3375">
    <cfRule type="cellIs" dxfId="19508" priority="22397" operator="equal">
      <formula>"KEIN LIEFERUMFANG"</formula>
    </cfRule>
    <cfRule type="cellIs" dxfId="19507" priority="22398" stopIfTrue="1" operator="equal">
      <formula>"KEIN SERIENEINSATZ"</formula>
    </cfRule>
    <cfRule type="cellIs" dxfId="19506" priority="22399" stopIfTrue="1" operator="equal">
      <formula>"NICHT AKTUELL"</formula>
    </cfRule>
    <cfRule type="cellIs" dxfId="19505" priority="22400" stopIfTrue="1" operator="equal">
      <formula>"NOCH NICHT AKTUELL"</formula>
    </cfRule>
    <cfRule type="cellIs" dxfId="19504" priority="22401" stopIfTrue="1" operator="equal">
      <formula>"AKTUELL"</formula>
    </cfRule>
  </conditionalFormatting>
  <conditionalFormatting sqref="S3351">
    <cfRule type="cellIs" dxfId="19503" priority="22636" operator="equal">
      <formula>"AKTUELL"</formula>
    </cfRule>
    <cfRule type="cellIs" dxfId="19502" priority="22637" operator="equal">
      <formula>"NICHT AKTUELL"</formula>
    </cfRule>
    <cfRule type="cellIs" dxfId="19501" priority="22638" operator="equal">
      <formula>"NOCH NICHT AKTUELL"</formula>
    </cfRule>
  </conditionalFormatting>
  <conditionalFormatting sqref="S3351">
    <cfRule type="cellIs" dxfId="19500" priority="22631" operator="equal">
      <formula>"KEIN LIEFERUMFANG"</formula>
    </cfRule>
    <cfRule type="cellIs" dxfId="19499" priority="22632" stopIfTrue="1" operator="equal">
      <formula>"KEIN SERIENEINSATZ"</formula>
    </cfRule>
    <cfRule type="cellIs" dxfId="19498" priority="22633" stopIfTrue="1" operator="equal">
      <formula>"NICHT AKTUELL"</formula>
    </cfRule>
    <cfRule type="cellIs" dxfId="19497" priority="22634" stopIfTrue="1" operator="equal">
      <formula>"NOCH NICHT AKTUELL"</formula>
    </cfRule>
    <cfRule type="cellIs" dxfId="19496" priority="22635" stopIfTrue="1" operator="equal">
      <formula>"AKTUELL"</formula>
    </cfRule>
  </conditionalFormatting>
  <conditionalFormatting sqref="S3352">
    <cfRule type="cellIs" dxfId="19495" priority="22628" operator="equal">
      <formula>"AKTUELL"</formula>
    </cfRule>
    <cfRule type="cellIs" dxfId="19494" priority="22629" operator="equal">
      <formula>"NICHT AKTUELL"</formula>
    </cfRule>
    <cfRule type="cellIs" dxfId="19493" priority="22630" operator="equal">
      <formula>"NOCH NICHT AKTUELL"</formula>
    </cfRule>
  </conditionalFormatting>
  <conditionalFormatting sqref="S3352">
    <cfRule type="cellIs" dxfId="19492" priority="22623" operator="equal">
      <formula>"KEIN LIEFERUMFANG"</formula>
    </cfRule>
    <cfRule type="cellIs" dxfId="19491" priority="22624" stopIfTrue="1" operator="equal">
      <formula>"KEIN SERIENEINSATZ"</formula>
    </cfRule>
    <cfRule type="cellIs" dxfId="19490" priority="22625" stopIfTrue="1" operator="equal">
      <formula>"NICHT AKTUELL"</formula>
    </cfRule>
    <cfRule type="cellIs" dxfId="19489" priority="22626" stopIfTrue="1" operator="equal">
      <formula>"NOCH NICHT AKTUELL"</formula>
    </cfRule>
    <cfRule type="cellIs" dxfId="19488" priority="22627" stopIfTrue="1" operator="equal">
      <formula>"AKTUELL"</formula>
    </cfRule>
  </conditionalFormatting>
  <conditionalFormatting sqref="S3353">
    <cfRule type="cellIs" dxfId="19487" priority="22611" operator="equal">
      <formula>"AKTUELL"</formula>
    </cfRule>
    <cfRule type="cellIs" dxfId="19486" priority="22612" operator="equal">
      <formula>"NICHT AKTUELL"</formula>
    </cfRule>
    <cfRule type="cellIs" dxfId="19485" priority="22613" operator="equal">
      <formula>"NOCH NICHT AKTUELL"</formula>
    </cfRule>
  </conditionalFormatting>
  <conditionalFormatting sqref="S3353">
    <cfRule type="cellIs" dxfId="19484" priority="22606" operator="equal">
      <formula>"KEIN LIEFERUMFANG"</formula>
    </cfRule>
    <cfRule type="cellIs" dxfId="19483" priority="22607" stopIfTrue="1" operator="equal">
      <formula>"KEIN SERIENEINSATZ"</formula>
    </cfRule>
    <cfRule type="cellIs" dxfId="19482" priority="22608" stopIfTrue="1" operator="equal">
      <formula>"NICHT AKTUELL"</formula>
    </cfRule>
    <cfRule type="cellIs" dxfId="19481" priority="22609" stopIfTrue="1" operator="equal">
      <formula>"NOCH NICHT AKTUELL"</formula>
    </cfRule>
    <cfRule type="cellIs" dxfId="19480" priority="22610" stopIfTrue="1" operator="equal">
      <formula>"AKTUELL"</formula>
    </cfRule>
  </conditionalFormatting>
  <conditionalFormatting sqref="S3354">
    <cfRule type="cellIs" dxfId="19479" priority="22594" operator="equal">
      <formula>"AKTUELL"</formula>
    </cfRule>
    <cfRule type="cellIs" dxfId="19478" priority="22595" operator="equal">
      <formula>"NICHT AKTUELL"</formula>
    </cfRule>
    <cfRule type="cellIs" dxfId="19477" priority="22596" operator="equal">
      <formula>"NOCH NICHT AKTUELL"</formula>
    </cfRule>
  </conditionalFormatting>
  <conditionalFormatting sqref="S3354">
    <cfRule type="cellIs" dxfId="19476" priority="22589" operator="equal">
      <formula>"KEIN LIEFERUMFANG"</formula>
    </cfRule>
    <cfRule type="cellIs" dxfId="19475" priority="22590" stopIfTrue="1" operator="equal">
      <formula>"KEIN SERIENEINSATZ"</formula>
    </cfRule>
    <cfRule type="cellIs" dxfId="19474" priority="22591" stopIfTrue="1" operator="equal">
      <formula>"NICHT AKTUELL"</formula>
    </cfRule>
    <cfRule type="cellIs" dxfId="19473" priority="22592" stopIfTrue="1" operator="equal">
      <formula>"NOCH NICHT AKTUELL"</formula>
    </cfRule>
    <cfRule type="cellIs" dxfId="19472" priority="22593" stopIfTrue="1" operator="equal">
      <formula>"AKTUELL"</formula>
    </cfRule>
  </conditionalFormatting>
  <conditionalFormatting sqref="S3355">
    <cfRule type="cellIs" dxfId="19471" priority="22583" operator="equal">
      <formula>"AKTUELL"</formula>
    </cfRule>
    <cfRule type="cellIs" dxfId="19470" priority="22584" operator="equal">
      <formula>"NICHT AKTUELL"</formula>
    </cfRule>
    <cfRule type="cellIs" dxfId="19469" priority="22585" operator="equal">
      <formula>"NOCH NICHT AKTUELL"</formula>
    </cfRule>
  </conditionalFormatting>
  <conditionalFormatting sqref="S3355">
    <cfRule type="cellIs" dxfId="19468" priority="22578" operator="equal">
      <formula>"KEIN LIEFERUMFANG"</formula>
    </cfRule>
    <cfRule type="cellIs" dxfId="19467" priority="22579" stopIfTrue="1" operator="equal">
      <formula>"KEIN SERIENEINSATZ"</formula>
    </cfRule>
    <cfRule type="cellIs" dxfId="19466" priority="22580" stopIfTrue="1" operator="equal">
      <formula>"NICHT AKTUELL"</formula>
    </cfRule>
    <cfRule type="cellIs" dxfId="19465" priority="22581" stopIfTrue="1" operator="equal">
      <formula>"NOCH NICHT AKTUELL"</formula>
    </cfRule>
    <cfRule type="cellIs" dxfId="19464" priority="22582" stopIfTrue="1" operator="equal">
      <formula>"AKTUELL"</formula>
    </cfRule>
  </conditionalFormatting>
  <conditionalFormatting sqref="S3356">
    <cfRule type="cellIs" dxfId="19463" priority="22566" operator="equal">
      <formula>"AKTUELL"</formula>
    </cfRule>
    <cfRule type="cellIs" dxfId="19462" priority="22567" operator="equal">
      <formula>"NICHT AKTUELL"</formula>
    </cfRule>
    <cfRule type="cellIs" dxfId="19461" priority="22568" operator="equal">
      <formula>"NOCH NICHT AKTUELL"</formula>
    </cfRule>
  </conditionalFormatting>
  <conditionalFormatting sqref="S3356">
    <cfRule type="cellIs" dxfId="19460" priority="22561" operator="equal">
      <formula>"KEIN LIEFERUMFANG"</formula>
    </cfRule>
    <cfRule type="cellIs" dxfId="19459" priority="22562" stopIfTrue="1" operator="equal">
      <formula>"KEIN SERIENEINSATZ"</formula>
    </cfRule>
    <cfRule type="cellIs" dxfId="19458" priority="22563" stopIfTrue="1" operator="equal">
      <formula>"NICHT AKTUELL"</formula>
    </cfRule>
    <cfRule type="cellIs" dxfId="19457" priority="22564" stopIfTrue="1" operator="equal">
      <formula>"NOCH NICHT AKTUELL"</formula>
    </cfRule>
    <cfRule type="cellIs" dxfId="19456" priority="22565" stopIfTrue="1" operator="equal">
      <formula>"AKTUELL"</formula>
    </cfRule>
  </conditionalFormatting>
  <conditionalFormatting sqref="S3357">
    <cfRule type="cellIs" dxfId="19455" priority="22555" operator="equal">
      <formula>"AKTUELL"</formula>
    </cfRule>
    <cfRule type="cellIs" dxfId="19454" priority="22556" operator="equal">
      <formula>"NICHT AKTUELL"</formula>
    </cfRule>
    <cfRule type="cellIs" dxfId="19453" priority="22557" operator="equal">
      <formula>"NOCH NICHT AKTUELL"</formula>
    </cfRule>
  </conditionalFormatting>
  <conditionalFormatting sqref="S3357">
    <cfRule type="cellIs" dxfId="19452" priority="22550" operator="equal">
      <formula>"KEIN LIEFERUMFANG"</formula>
    </cfRule>
    <cfRule type="cellIs" dxfId="19451" priority="22551" stopIfTrue="1" operator="equal">
      <formula>"KEIN SERIENEINSATZ"</formula>
    </cfRule>
    <cfRule type="cellIs" dxfId="19450" priority="22552" stopIfTrue="1" operator="equal">
      <formula>"NICHT AKTUELL"</formula>
    </cfRule>
    <cfRule type="cellIs" dxfId="19449" priority="22553" stopIfTrue="1" operator="equal">
      <formula>"NOCH NICHT AKTUELL"</formula>
    </cfRule>
    <cfRule type="cellIs" dxfId="19448" priority="22554" stopIfTrue="1" operator="equal">
      <formula>"AKTUELL"</formula>
    </cfRule>
  </conditionalFormatting>
  <conditionalFormatting sqref="S3358">
    <cfRule type="cellIs" dxfId="19447" priority="22547" operator="equal">
      <formula>"AKTUELL"</formula>
    </cfRule>
    <cfRule type="cellIs" dxfId="19446" priority="22548" operator="equal">
      <formula>"NICHT AKTUELL"</formula>
    </cfRule>
    <cfRule type="cellIs" dxfId="19445" priority="22549" operator="equal">
      <formula>"NOCH NICHT AKTUELL"</formula>
    </cfRule>
  </conditionalFormatting>
  <conditionalFormatting sqref="S3358">
    <cfRule type="cellIs" dxfId="19444" priority="22542" operator="equal">
      <formula>"KEIN LIEFERUMFANG"</formula>
    </cfRule>
    <cfRule type="cellIs" dxfId="19443" priority="22543" stopIfTrue="1" operator="equal">
      <formula>"KEIN SERIENEINSATZ"</formula>
    </cfRule>
    <cfRule type="cellIs" dxfId="19442" priority="22544" stopIfTrue="1" operator="equal">
      <formula>"NICHT AKTUELL"</formula>
    </cfRule>
    <cfRule type="cellIs" dxfId="19441" priority="22545" stopIfTrue="1" operator="equal">
      <formula>"NOCH NICHT AKTUELL"</formula>
    </cfRule>
    <cfRule type="cellIs" dxfId="19440" priority="22546" stopIfTrue="1" operator="equal">
      <formula>"AKTUELL"</formula>
    </cfRule>
  </conditionalFormatting>
  <conditionalFormatting sqref="S3359">
    <cfRule type="cellIs" dxfId="19439" priority="22539" operator="equal">
      <formula>"AKTUELL"</formula>
    </cfRule>
    <cfRule type="cellIs" dxfId="19438" priority="22540" operator="equal">
      <formula>"NICHT AKTUELL"</formula>
    </cfRule>
    <cfRule type="cellIs" dxfId="19437" priority="22541" operator="equal">
      <formula>"NOCH NICHT AKTUELL"</formula>
    </cfRule>
  </conditionalFormatting>
  <conditionalFormatting sqref="S3359">
    <cfRule type="cellIs" dxfId="19436" priority="22534" operator="equal">
      <formula>"KEIN LIEFERUMFANG"</formula>
    </cfRule>
    <cfRule type="cellIs" dxfId="19435" priority="22535" stopIfTrue="1" operator="equal">
      <formula>"KEIN SERIENEINSATZ"</formula>
    </cfRule>
    <cfRule type="cellIs" dxfId="19434" priority="22536" stopIfTrue="1" operator="equal">
      <formula>"NICHT AKTUELL"</formula>
    </cfRule>
    <cfRule type="cellIs" dxfId="19433" priority="22537" stopIfTrue="1" operator="equal">
      <formula>"NOCH NICHT AKTUELL"</formula>
    </cfRule>
    <cfRule type="cellIs" dxfId="19432" priority="22538" stopIfTrue="1" operator="equal">
      <formula>"AKTUELL"</formula>
    </cfRule>
  </conditionalFormatting>
  <conditionalFormatting sqref="S3360">
    <cfRule type="cellIs" dxfId="19431" priority="22522" operator="equal">
      <formula>"AKTUELL"</formula>
    </cfRule>
    <cfRule type="cellIs" dxfId="19430" priority="22523" operator="equal">
      <formula>"NICHT AKTUELL"</formula>
    </cfRule>
    <cfRule type="cellIs" dxfId="19429" priority="22524" operator="equal">
      <formula>"NOCH NICHT AKTUELL"</formula>
    </cfRule>
  </conditionalFormatting>
  <conditionalFormatting sqref="S3360">
    <cfRule type="cellIs" dxfId="19428" priority="22517" operator="equal">
      <formula>"KEIN LIEFERUMFANG"</formula>
    </cfRule>
    <cfRule type="cellIs" dxfId="19427" priority="22518" stopIfTrue="1" operator="equal">
      <formula>"KEIN SERIENEINSATZ"</formula>
    </cfRule>
    <cfRule type="cellIs" dxfId="19426" priority="22519" stopIfTrue="1" operator="equal">
      <formula>"NICHT AKTUELL"</formula>
    </cfRule>
    <cfRule type="cellIs" dxfId="19425" priority="22520" stopIfTrue="1" operator="equal">
      <formula>"NOCH NICHT AKTUELL"</formula>
    </cfRule>
    <cfRule type="cellIs" dxfId="19424" priority="22521" stopIfTrue="1" operator="equal">
      <formula>"AKTUELL"</formula>
    </cfRule>
  </conditionalFormatting>
  <conditionalFormatting sqref="S3361">
    <cfRule type="cellIs" dxfId="19423" priority="22514" operator="equal">
      <formula>"AKTUELL"</formula>
    </cfRule>
    <cfRule type="cellIs" dxfId="19422" priority="22515" operator="equal">
      <formula>"NICHT AKTUELL"</formula>
    </cfRule>
    <cfRule type="cellIs" dxfId="19421" priority="22516" operator="equal">
      <formula>"NOCH NICHT AKTUELL"</formula>
    </cfRule>
  </conditionalFormatting>
  <conditionalFormatting sqref="S3361">
    <cfRule type="cellIs" dxfId="19420" priority="22509" operator="equal">
      <formula>"KEIN LIEFERUMFANG"</formula>
    </cfRule>
    <cfRule type="cellIs" dxfId="19419" priority="22510" stopIfTrue="1" operator="equal">
      <formula>"KEIN SERIENEINSATZ"</formula>
    </cfRule>
    <cfRule type="cellIs" dxfId="19418" priority="22511" stopIfTrue="1" operator="equal">
      <formula>"NICHT AKTUELL"</formula>
    </cfRule>
    <cfRule type="cellIs" dxfId="19417" priority="22512" stopIfTrue="1" operator="equal">
      <formula>"NOCH NICHT AKTUELL"</formula>
    </cfRule>
    <cfRule type="cellIs" dxfId="19416" priority="22513" stopIfTrue="1" operator="equal">
      <formula>"AKTUELL"</formula>
    </cfRule>
  </conditionalFormatting>
  <conditionalFormatting sqref="S3362">
    <cfRule type="cellIs" dxfId="19415" priority="22506" operator="equal">
      <formula>"AKTUELL"</formula>
    </cfRule>
    <cfRule type="cellIs" dxfId="19414" priority="22507" operator="equal">
      <formula>"NICHT AKTUELL"</formula>
    </cfRule>
    <cfRule type="cellIs" dxfId="19413" priority="22508" operator="equal">
      <formula>"NOCH NICHT AKTUELL"</formula>
    </cfRule>
  </conditionalFormatting>
  <conditionalFormatting sqref="S3362">
    <cfRule type="cellIs" dxfId="19412" priority="22501" operator="equal">
      <formula>"KEIN LIEFERUMFANG"</formula>
    </cfRule>
    <cfRule type="cellIs" dxfId="19411" priority="22502" stopIfTrue="1" operator="equal">
      <formula>"KEIN SERIENEINSATZ"</formula>
    </cfRule>
    <cfRule type="cellIs" dxfId="19410" priority="22503" stopIfTrue="1" operator="equal">
      <formula>"NICHT AKTUELL"</formula>
    </cfRule>
    <cfRule type="cellIs" dxfId="19409" priority="22504" stopIfTrue="1" operator="equal">
      <formula>"NOCH NICHT AKTUELL"</formula>
    </cfRule>
    <cfRule type="cellIs" dxfId="19408" priority="22505" stopIfTrue="1" operator="equal">
      <formula>"AKTUELL"</formula>
    </cfRule>
  </conditionalFormatting>
  <conditionalFormatting sqref="S3363">
    <cfRule type="cellIs" dxfId="19407" priority="22498" operator="equal">
      <formula>"AKTUELL"</formula>
    </cfRule>
    <cfRule type="cellIs" dxfId="19406" priority="22499" operator="equal">
      <formula>"NICHT AKTUELL"</formula>
    </cfRule>
    <cfRule type="cellIs" dxfId="19405" priority="22500" operator="equal">
      <formula>"NOCH NICHT AKTUELL"</formula>
    </cfRule>
  </conditionalFormatting>
  <conditionalFormatting sqref="S3363">
    <cfRule type="cellIs" dxfId="19404" priority="22493" operator="equal">
      <formula>"KEIN LIEFERUMFANG"</formula>
    </cfRule>
    <cfRule type="cellIs" dxfId="19403" priority="22494" stopIfTrue="1" operator="equal">
      <formula>"KEIN SERIENEINSATZ"</formula>
    </cfRule>
    <cfRule type="cellIs" dxfId="19402" priority="22495" stopIfTrue="1" operator="equal">
      <formula>"NICHT AKTUELL"</formula>
    </cfRule>
    <cfRule type="cellIs" dxfId="19401" priority="22496" stopIfTrue="1" operator="equal">
      <formula>"NOCH NICHT AKTUELL"</formula>
    </cfRule>
    <cfRule type="cellIs" dxfId="19400" priority="22497" stopIfTrue="1" operator="equal">
      <formula>"AKTUELL"</formula>
    </cfRule>
  </conditionalFormatting>
  <conditionalFormatting sqref="S3364">
    <cfRule type="cellIs" dxfId="19399" priority="22485" operator="equal">
      <formula>"KEIN LIEFERUMFANG"</formula>
    </cfRule>
    <cfRule type="cellIs" dxfId="19398" priority="22486" stopIfTrue="1" operator="equal">
      <formula>"KEIN SERIENEINSATZ"</formula>
    </cfRule>
    <cfRule type="cellIs" dxfId="19397" priority="22487" stopIfTrue="1" operator="equal">
      <formula>"NICHT AKTUELL"</formula>
    </cfRule>
    <cfRule type="cellIs" dxfId="19396" priority="22488" stopIfTrue="1" operator="equal">
      <formula>"NOCH NICHT AKTUELL"</formula>
    </cfRule>
    <cfRule type="cellIs" dxfId="19395" priority="22489" stopIfTrue="1" operator="equal">
      <formula>"AKTUELL"</formula>
    </cfRule>
  </conditionalFormatting>
  <conditionalFormatting sqref="S3364">
    <cfRule type="cellIs" dxfId="19394" priority="22490" operator="equal">
      <formula>"AKTUELL"</formula>
    </cfRule>
    <cfRule type="cellIs" dxfId="19393" priority="22491" operator="equal">
      <formula>"NICHT AKTUELL"</formula>
    </cfRule>
    <cfRule type="cellIs" dxfId="19392" priority="22492" operator="equal">
      <formula>"NOCH NICHT AKTUELL"</formula>
    </cfRule>
  </conditionalFormatting>
  <conditionalFormatting sqref="S3365">
    <cfRule type="cellIs" dxfId="19391" priority="22482" operator="equal">
      <formula>"AKTUELL"</formula>
    </cfRule>
    <cfRule type="cellIs" dxfId="19390" priority="22483" operator="equal">
      <formula>"NICHT AKTUELL"</formula>
    </cfRule>
    <cfRule type="cellIs" dxfId="19389" priority="22484" operator="equal">
      <formula>"NOCH NICHT AKTUELL"</formula>
    </cfRule>
  </conditionalFormatting>
  <conditionalFormatting sqref="S3365">
    <cfRule type="cellIs" dxfId="19388" priority="22477" operator="equal">
      <formula>"KEIN LIEFERUMFANG"</formula>
    </cfRule>
    <cfRule type="cellIs" dxfId="19387" priority="22478" stopIfTrue="1" operator="equal">
      <formula>"KEIN SERIENEINSATZ"</formula>
    </cfRule>
    <cfRule type="cellIs" dxfId="19386" priority="22479" stopIfTrue="1" operator="equal">
      <formula>"NICHT AKTUELL"</formula>
    </cfRule>
    <cfRule type="cellIs" dxfId="19385" priority="22480" stopIfTrue="1" operator="equal">
      <formula>"NOCH NICHT AKTUELL"</formula>
    </cfRule>
    <cfRule type="cellIs" dxfId="19384" priority="22481" stopIfTrue="1" operator="equal">
      <formula>"AKTUELL"</formula>
    </cfRule>
  </conditionalFormatting>
  <conditionalFormatting sqref="S3366">
    <cfRule type="cellIs" dxfId="19383" priority="22474" operator="equal">
      <formula>"AKTUELL"</formula>
    </cfRule>
    <cfRule type="cellIs" dxfId="19382" priority="22475" operator="equal">
      <formula>"NICHT AKTUELL"</formula>
    </cfRule>
    <cfRule type="cellIs" dxfId="19381" priority="22476" operator="equal">
      <formula>"NOCH NICHT AKTUELL"</formula>
    </cfRule>
  </conditionalFormatting>
  <conditionalFormatting sqref="S3366">
    <cfRule type="cellIs" dxfId="19380" priority="22469" operator="equal">
      <formula>"KEIN LIEFERUMFANG"</formula>
    </cfRule>
    <cfRule type="cellIs" dxfId="19379" priority="22470" stopIfTrue="1" operator="equal">
      <formula>"KEIN SERIENEINSATZ"</formula>
    </cfRule>
    <cfRule type="cellIs" dxfId="19378" priority="22471" stopIfTrue="1" operator="equal">
      <formula>"NICHT AKTUELL"</formula>
    </cfRule>
    <cfRule type="cellIs" dxfId="19377" priority="22472" stopIfTrue="1" operator="equal">
      <formula>"NOCH NICHT AKTUELL"</formula>
    </cfRule>
    <cfRule type="cellIs" dxfId="19376" priority="22473" stopIfTrue="1" operator="equal">
      <formula>"AKTUELL"</formula>
    </cfRule>
  </conditionalFormatting>
  <conditionalFormatting sqref="S3367">
    <cfRule type="cellIs" dxfId="19375" priority="22466" operator="equal">
      <formula>"AKTUELL"</formula>
    </cfRule>
    <cfRule type="cellIs" dxfId="19374" priority="22467" operator="equal">
      <formula>"NICHT AKTUELL"</formula>
    </cfRule>
    <cfRule type="cellIs" dxfId="19373" priority="22468" operator="equal">
      <formula>"NOCH NICHT AKTUELL"</formula>
    </cfRule>
  </conditionalFormatting>
  <conditionalFormatting sqref="S3367">
    <cfRule type="cellIs" dxfId="19372" priority="22461" operator="equal">
      <formula>"KEIN LIEFERUMFANG"</formula>
    </cfRule>
    <cfRule type="cellIs" dxfId="19371" priority="22462" stopIfTrue="1" operator="equal">
      <formula>"KEIN SERIENEINSATZ"</formula>
    </cfRule>
    <cfRule type="cellIs" dxfId="19370" priority="22463" stopIfTrue="1" operator="equal">
      <formula>"NICHT AKTUELL"</formula>
    </cfRule>
    <cfRule type="cellIs" dxfId="19369" priority="22464" stopIfTrue="1" operator="equal">
      <formula>"NOCH NICHT AKTUELL"</formula>
    </cfRule>
    <cfRule type="cellIs" dxfId="19368" priority="22465" stopIfTrue="1" operator="equal">
      <formula>"AKTUELL"</formula>
    </cfRule>
  </conditionalFormatting>
  <conditionalFormatting sqref="S3368">
    <cfRule type="cellIs" dxfId="19367" priority="22458" operator="equal">
      <formula>"AKTUELL"</formula>
    </cfRule>
    <cfRule type="cellIs" dxfId="19366" priority="22459" operator="equal">
      <formula>"NICHT AKTUELL"</formula>
    </cfRule>
    <cfRule type="cellIs" dxfId="19365" priority="22460" operator="equal">
      <formula>"NOCH NICHT AKTUELL"</formula>
    </cfRule>
  </conditionalFormatting>
  <conditionalFormatting sqref="S3368">
    <cfRule type="cellIs" dxfId="19364" priority="22453" operator="equal">
      <formula>"KEIN LIEFERUMFANG"</formula>
    </cfRule>
    <cfRule type="cellIs" dxfId="19363" priority="22454" stopIfTrue="1" operator="equal">
      <formula>"KEIN SERIENEINSATZ"</formula>
    </cfRule>
    <cfRule type="cellIs" dxfId="19362" priority="22455" stopIfTrue="1" operator="equal">
      <formula>"NICHT AKTUELL"</formula>
    </cfRule>
    <cfRule type="cellIs" dxfId="19361" priority="22456" stopIfTrue="1" operator="equal">
      <formula>"NOCH NICHT AKTUELL"</formula>
    </cfRule>
    <cfRule type="cellIs" dxfId="19360" priority="22457" stopIfTrue="1" operator="equal">
      <formula>"AKTUELL"</formula>
    </cfRule>
  </conditionalFormatting>
  <conditionalFormatting sqref="S3369">
    <cfRule type="cellIs" dxfId="19359" priority="22450" operator="equal">
      <formula>"AKTUELL"</formula>
    </cfRule>
    <cfRule type="cellIs" dxfId="19358" priority="22451" operator="equal">
      <formula>"NICHT AKTUELL"</formula>
    </cfRule>
    <cfRule type="cellIs" dxfId="19357" priority="22452" operator="equal">
      <formula>"NOCH NICHT AKTUELL"</formula>
    </cfRule>
  </conditionalFormatting>
  <conditionalFormatting sqref="S3369">
    <cfRule type="cellIs" dxfId="19356" priority="22445" operator="equal">
      <formula>"KEIN LIEFERUMFANG"</formula>
    </cfRule>
    <cfRule type="cellIs" dxfId="19355" priority="22446" stopIfTrue="1" operator="equal">
      <formula>"KEIN SERIENEINSATZ"</formula>
    </cfRule>
    <cfRule type="cellIs" dxfId="19354" priority="22447" stopIfTrue="1" operator="equal">
      <formula>"NICHT AKTUELL"</formula>
    </cfRule>
    <cfRule type="cellIs" dxfId="19353" priority="22448" stopIfTrue="1" operator="equal">
      <formula>"NOCH NICHT AKTUELL"</formula>
    </cfRule>
    <cfRule type="cellIs" dxfId="19352" priority="22449" stopIfTrue="1" operator="equal">
      <formula>"AKTUELL"</formula>
    </cfRule>
  </conditionalFormatting>
  <conditionalFormatting sqref="S3370">
    <cfRule type="cellIs" dxfId="19351" priority="22442" operator="equal">
      <formula>"AKTUELL"</formula>
    </cfRule>
    <cfRule type="cellIs" dxfId="19350" priority="22443" operator="equal">
      <formula>"NICHT AKTUELL"</formula>
    </cfRule>
    <cfRule type="cellIs" dxfId="19349" priority="22444" operator="equal">
      <formula>"NOCH NICHT AKTUELL"</formula>
    </cfRule>
  </conditionalFormatting>
  <conditionalFormatting sqref="S3370">
    <cfRule type="cellIs" dxfId="19348" priority="22437" operator="equal">
      <formula>"KEIN LIEFERUMFANG"</formula>
    </cfRule>
    <cfRule type="cellIs" dxfId="19347" priority="22438" stopIfTrue="1" operator="equal">
      <formula>"KEIN SERIENEINSATZ"</formula>
    </cfRule>
    <cfRule type="cellIs" dxfId="19346" priority="22439" stopIfTrue="1" operator="equal">
      <formula>"NICHT AKTUELL"</formula>
    </cfRule>
    <cfRule type="cellIs" dxfId="19345" priority="22440" stopIfTrue="1" operator="equal">
      <formula>"NOCH NICHT AKTUELL"</formula>
    </cfRule>
    <cfRule type="cellIs" dxfId="19344" priority="22441" stopIfTrue="1" operator="equal">
      <formula>"AKTUELL"</formula>
    </cfRule>
  </conditionalFormatting>
  <conditionalFormatting sqref="S3371">
    <cfRule type="cellIs" dxfId="19343" priority="22434" operator="equal">
      <formula>"AKTUELL"</formula>
    </cfRule>
    <cfRule type="cellIs" dxfId="19342" priority="22435" operator="equal">
      <formula>"NICHT AKTUELL"</formula>
    </cfRule>
    <cfRule type="cellIs" dxfId="19341" priority="22436" operator="equal">
      <formula>"NOCH NICHT AKTUELL"</formula>
    </cfRule>
  </conditionalFormatting>
  <conditionalFormatting sqref="S3371">
    <cfRule type="cellIs" dxfId="19340" priority="22429" operator="equal">
      <formula>"KEIN LIEFERUMFANG"</formula>
    </cfRule>
    <cfRule type="cellIs" dxfId="19339" priority="22430" stopIfTrue="1" operator="equal">
      <formula>"KEIN SERIENEINSATZ"</formula>
    </cfRule>
    <cfRule type="cellIs" dxfId="19338" priority="22431" stopIfTrue="1" operator="equal">
      <formula>"NICHT AKTUELL"</formula>
    </cfRule>
    <cfRule type="cellIs" dxfId="19337" priority="22432" stopIfTrue="1" operator="equal">
      <formula>"NOCH NICHT AKTUELL"</formula>
    </cfRule>
    <cfRule type="cellIs" dxfId="19336" priority="22433" stopIfTrue="1" operator="equal">
      <formula>"AKTUELL"</formula>
    </cfRule>
  </conditionalFormatting>
  <conditionalFormatting sqref="S3372">
    <cfRule type="cellIs" dxfId="19335" priority="22426" operator="equal">
      <formula>"AKTUELL"</formula>
    </cfRule>
    <cfRule type="cellIs" dxfId="19334" priority="22427" operator="equal">
      <formula>"NICHT AKTUELL"</formula>
    </cfRule>
    <cfRule type="cellIs" dxfId="19333" priority="22428" operator="equal">
      <formula>"NOCH NICHT AKTUELL"</formula>
    </cfRule>
  </conditionalFormatting>
  <conditionalFormatting sqref="S3372">
    <cfRule type="cellIs" dxfId="19332" priority="22421" operator="equal">
      <formula>"KEIN LIEFERUMFANG"</formula>
    </cfRule>
    <cfRule type="cellIs" dxfId="19331" priority="22422" stopIfTrue="1" operator="equal">
      <formula>"KEIN SERIENEINSATZ"</formula>
    </cfRule>
    <cfRule type="cellIs" dxfId="19330" priority="22423" stopIfTrue="1" operator="equal">
      <formula>"NICHT AKTUELL"</formula>
    </cfRule>
    <cfRule type="cellIs" dxfId="19329" priority="22424" stopIfTrue="1" operator="equal">
      <formula>"NOCH NICHT AKTUELL"</formula>
    </cfRule>
    <cfRule type="cellIs" dxfId="19328" priority="22425" stopIfTrue="1" operator="equal">
      <formula>"AKTUELL"</formula>
    </cfRule>
  </conditionalFormatting>
  <conditionalFormatting sqref="S3373">
    <cfRule type="cellIs" dxfId="19327" priority="22418" operator="equal">
      <formula>"AKTUELL"</formula>
    </cfRule>
    <cfRule type="cellIs" dxfId="19326" priority="22419" operator="equal">
      <formula>"NICHT AKTUELL"</formula>
    </cfRule>
    <cfRule type="cellIs" dxfId="19325" priority="22420" operator="equal">
      <formula>"NOCH NICHT AKTUELL"</formula>
    </cfRule>
  </conditionalFormatting>
  <conditionalFormatting sqref="S3373">
    <cfRule type="cellIs" dxfId="19324" priority="22413" operator="equal">
      <formula>"KEIN LIEFERUMFANG"</formula>
    </cfRule>
    <cfRule type="cellIs" dxfId="19323" priority="22414" stopIfTrue="1" operator="equal">
      <formula>"KEIN SERIENEINSATZ"</formula>
    </cfRule>
    <cfRule type="cellIs" dxfId="19322" priority="22415" stopIfTrue="1" operator="equal">
      <formula>"NICHT AKTUELL"</formula>
    </cfRule>
    <cfRule type="cellIs" dxfId="19321" priority="22416" stopIfTrue="1" operator="equal">
      <formula>"NOCH NICHT AKTUELL"</formula>
    </cfRule>
    <cfRule type="cellIs" dxfId="19320" priority="22417" stopIfTrue="1" operator="equal">
      <formula>"AKTUELL"</formula>
    </cfRule>
  </conditionalFormatting>
  <conditionalFormatting sqref="S3374">
    <cfRule type="cellIs" dxfId="19319" priority="22410" operator="equal">
      <formula>"AKTUELL"</formula>
    </cfRule>
    <cfRule type="cellIs" dxfId="19318" priority="22411" operator="equal">
      <formula>"NICHT AKTUELL"</formula>
    </cfRule>
    <cfRule type="cellIs" dxfId="19317" priority="22412" operator="equal">
      <formula>"NOCH NICHT AKTUELL"</formula>
    </cfRule>
  </conditionalFormatting>
  <conditionalFormatting sqref="S3374">
    <cfRule type="cellIs" dxfId="19316" priority="22405" operator="equal">
      <formula>"KEIN LIEFERUMFANG"</formula>
    </cfRule>
    <cfRule type="cellIs" dxfId="19315" priority="22406" stopIfTrue="1" operator="equal">
      <formula>"KEIN SERIENEINSATZ"</formula>
    </cfRule>
    <cfRule type="cellIs" dxfId="19314" priority="22407" stopIfTrue="1" operator="equal">
      <formula>"NICHT AKTUELL"</formula>
    </cfRule>
    <cfRule type="cellIs" dxfId="19313" priority="22408" stopIfTrue="1" operator="equal">
      <formula>"NOCH NICHT AKTUELL"</formula>
    </cfRule>
    <cfRule type="cellIs" dxfId="19312" priority="22409" stopIfTrue="1" operator="equal">
      <formula>"AKTUELL"</formula>
    </cfRule>
  </conditionalFormatting>
  <conditionalFormatting sqref="S3375">
    <cfRule type="cellIs" dxfId="19311" priority="22402" operator="equal">
      <formula>"AKTUELL"</formula>
    </cfRule>
    <cfRule type="cellIs" dxfId="19310" priority="22403" operator="equal">
      <formula>"NICHT AKTUELL"</formula>
    </cfRule>
    <cfRule type="cellIs" dxfId="19309" priority="22404" operator="equal">
      <formula>"NOCH NICHT AKTUELL"</formula>
    </cfRule>
  </conditionalFormatting>
  <conditionalFormatting sqref="S3532">
    <cfRule type="cellIs" dxfId="19308" priority="22381" operator="equal">
      <formula>"KEIN LIEFERUMFANG"</formula>
    </cfRule>
    <cfRule type="cellIs" dxfId="19307" priority="22382" stopIfTrue="1" operator="equal">
      <formula>"KEIN SERIENEINSATZ"</formula>
    </cfRule>
    <cfRule type="cellIs" dxfId="19306" priority="22383" stopIfTrue="1" operator="equal">
      <formula>"NICHT AKTUELL"</formula>
    </cfRule>
    <cfRule type="cellIs" dxfId="19305" priority="22384" stopIfTrue="1" operator="equal">
      <formula>"NOCH NICHT AKTUELL"</formula>
    </cfRule>
    <cfRule type="cellIs" dxfId="19304" priority="22385" stopIfTrue="1" operator="equal">
      <formula>"AKTUELL"</formula>
    </cfRule>
  </conditionalFormatting>
  <conditionalFormatting sqref="S3531">
    <cfRule type="cellIs" dxfId="19303" priority="22389" operator="equal">
      <formula>"KEIN LIEFERUMFANG"</formula>
    </cfRule>
    <cfRule type="cellIs" dxfId="19302" priority="22390" stopIfTrue="1" operator="equal">
      <formula>"KEIN SERIENEINSATZ"</formula>
    </cfRule>
    <cfRule type="cellIs" dxfId="19301" priority="22391" stopIfTrue="1" operator="equal">
      <formula>"NICHT AKTUELL"</formula>
    </cfRule>
    <cfRule type="cellIs" dxfId="19300" priority="22392" stopIfTrue="1" operator="equal">
      <formula>"NOCH NICHT AKTUELL"</formula>
    </cfRule>
    <cfRule type="cellIs" dxfId="19299" priority="22393" stopIfTrue="1" operator="equal">
      <formula>"AKTUELL"</formula>
    </cfRule>
  </conditionalFormatting>
  <conditionalFormatting sqref="S3531">
    <cfRule type="cellIs" dxfId="19298" priority="22394" operator="equal">
      <formula>"AKTUELL"</formula>
    </cfRule>
    <cfRule type="cellIs" dxfId="19297" priority="22395" operator="equal">
      <formula>"NICHT AKTUELL"</formula>
    </cfRule>
    <cfRule type="cellIs" dxfId="19296" priority="22396" operator="equal">
      <formula>"NOCH NICHT AKTUELL"</formula>
    </cfRule>
  </conditionalFormatting>
  <conditionalFormatting sqref="S3553">
    <cfRule type="cellIs" dxfId="19295" priority="22365" operator="equal">
      <formula>"KEIN LIEFERUMFANG"</formula>
    </cfRule>
    <cfRule type="cellIs" dxfId="19294" priority="22366" stopIfTrue="1" operator="equal">
      <formula>"KEIN SERIENEINSATZ"</formula>
    </cfRule>
    <cfRule type="cellIs" dxfId="19293" priority="22367" stopIfTrue="1" operator="equal">
      <formula>"NICHT AKTUELL"</formula>
    </cfRule>
    <cfRule type="cellIs" dxfId="19292" priority="22368" stopIfTrue="1" operator="equal">
      <formula>"NOCH NICHT AKTUELL"</formula>
    </cfRule>
    <cfRule type="cellIs" dxfId="19291" priority="22369" stopIfTrue="1" operator="equal">
      <formula>"AKTUELL"</formula>
    </cfRule>
  </conditionalFormatting>
  <conditionalFormatting sqref="S3532">
    <cfRule type="cellIs" dxfId="19290" priority="22386" operator="equal">
      <formula>"AKTUELL"</formula>
    </cfRule>
    <cfRule type="cellIs" dxfId="19289" priority="22387" operator="equal">
      <formula>"NICHT AKTUELL"</formula>
    </cfRule>
    <cfRule type="cellIs" dxfId="19288" priority="22388" operator="equal">
      <formula>"NOCH NICHT AKTUELL"</formula>
    </cfRule>
  </conditionalFormatting>
  <conditionalFormatting sqref="S3552">
    <cfRule type="cellIs" dxfId="19287" priority="22373" operator="equal">
      <formula>"KEIN LIEFERUMFANG"</formula>
    </cfRule>
    <cfRule type="cellIs" dxfId="19286" priority="22374" stopIfTrue="1" operator="equal">
      <formula>"KEIN SERIENEINSATZ"</formula>
    </cfRule>
    <cfRule type="cellIs" dxfId="19285" priority="22375" stopIfTrue="1" operator="equal">
      <formula>"NICHT AKTUELL"</formula>
    </cfRule>
    <cfRule type="cellIs" dxfId="19284" priority="22376" stopIfTrue="1" operator="equal">
      <formula>"NOCH NICHT AKTUELL"</formula>
    </cfRule>
    <cfRule type="cellIs" dxfId="19283" priority="22377" stopIfTrue="1" operator="equal">
      <formula>"AKTUELL"</formula>
    </cfRule>
  </conditionalFormatting>
  <conditionalFormatting sqref="S3552">
    <cfRule type="cellIs" dxfId="19282" priority="22378" operator="equal">
      <formula>"AKTUELL"</formula>
    </cfRule>
    <cfRule type="cellIs" dxfId="19281" priority="22379" operator="equal">
      <formula>"NICHT AKTUELL"</formula>
    </cfRule>
    <cfRule type="cellIs" dxfId="19280" priority="22380" operator="equal">
      <formula>"NOCH NICHT AKTUELL"</formula>
    </cfRule>
  </conditionalFormatting>
  <conditionalFormatting sqref="S3637">
    <cfRule type="cellIs" dxfId="19279" priority="22298" operator="equal">
      <formula>"KEIN LIEFERUMFANG"</formula>
    </cfRule>
    <cfRule type="cellIs" dxfId="19278" priority="22299" stopIfTrue="1" operator="equal">
      <formula>"KEIN SERIENEINSATZ"</formula>
    </cfRule>
    <cfRule type="cellIs" dxfId="19277" priority="22300" stopIfTrue="1" operator="equal">
      <formula>"NICHT AKTUELL"</formula>
    </cfRule>
    <cfRule type="cellIs" dxfId="19276" priority="22301" stopIfTrue="1" operator="equal">
      <formula>"NOCH NICHT AKTUELL"</formula>
    </cfRule>
    <cfRule type="cellIs" dxfId="19275" priority="22302" stopIfTrue="1" operator="equal">
      <formula>"AKTUELL"</formula>
    </cfRule>
  </conditionalFormatting>
  <conditionalFormatting sqref="S3553">
    <cfRule type="cellIs" dxfId="19274" priority="22370" operator="equal">
      <formula>"AKTUELL"</formula>
    </cfRule>
    <cfRule type="cellIs" dxfId="19273" priority="22371" operator="equal">
      <formula>"NICHT AKTUELL"</formula>
    </cfRule>
    <cfRule type="cellIs" dxfId="19272" priority="22372" operator="equal">
      <formula>"NOCH NICHT AKTUELL"</formula>
    </cfRule>
  </conditionalFormatting>
  <conditionalFormatting sqref="S3612">
    <cfRule type="cellIs" dxfId="19271" priority="22362" operator="equal">
      <formula>"AKTUELL"</formula>
    </cfRule>
    <cfRule type="cellIs" dxfId="19270" priority="22363" operator="equal">
      <formula>"NICHT AKTUELL"</formula>
    </cfRule>
    <cfRule type="cellIs" dxfId="19269" priority="22364" operator="equal">
      <formula>"NOCH NICHT AKTUELL"</formula>
    </cfRule>
  </conditionalFormatting>
  <conditionalFormatting sqref="S3612">
    <cfRule type="cellIs" dxfId="19268" priority="22357" operator="equal">
      <formula>"KEIN LIEFERUMFANG"</formula>
    </cfRule>
    <cfRule type="cellIs" dxfId="19267" priority="22358" stopIfTrue="1" operator="equal">
      <formula>"KEIN SERIENEINSATZ"</formula>
    </cfRule>
    <cfRule type="cellIs" dxfId="19266" priority="22359" stopIfTrue="1" operator="equal">
      <formula>"NICHT AKTUELL"</formula>
    </cfRule>
    <cfRule type="cellIs" dxfId="19265" priority="22360" stopIfTrue="1" operator="equal">
      <formula>"NOCH NICHT AKTUELL"</formula>
    </cfRule>
    <cfRule type="cellIs" dxfId="19264" priority="22361" stopIfTrue="1" operator="equal">
      <formula>"AKTUELL"</formula>
    </cfRule>
  </conditionalFormatting>
  <conditionalFormatting sqref="S3613">
    <cfRule type="cellIs" dxfId="19263" priority="22345" operator="equal">
      <formula>"AKTUELL"</formula>
    </cfRule>
    <cfRule type="cellIs" dxfId="19262" priority="22346" operator="equal">
      <formula>"NICHT AKTUELL"</formula>
    </cfRule>
    <cfRule type="cellIs" dxfId="19261" priority="22347" operator="equal">
      <formula>"NOCH NICHT AKTUELL"</formula>
    </cfRule>
  </conditionalFormatting>
  <conditionalFormatting sqref="S3613">
    <cfRule type="cellIs" dxfId="19260" priority="22340" operator="equal">
      <formula>"KEIN LIEFERUMFANG"</formula>
    </cfRule>
    <cfRule type="cellIs" dxfId="19259" priority="22341" stopIfTrue="1" operator="equal">
      <formula>"KEIN SERIENEINSATZ"</formula>
    </cfRule>
    <cfRule type="cellIs" dxfId="19258" priority="22342" stopIfTrue="1" operator="equal">
      <formula>"NICHT AKTUELL"</formula>
    </cfRule>
    <cfRule type="cellIs" dxfId="19257" priority="22343" stopIfTrue="1" operator="equal">
      <formula>"NOCH NICHT AKTUELL"</formula>
    </cfRule>
    <cfRule type="cellIs" dxfId="19256" priority="22344" stopIfTrue="1" operator="equal">
      <formula>"AKTUELL"</formula>
    </cfRule>
  </conditionalFormatting>
  <conditionalFormatting sqref="S3614">
    <cfRule type="cellIs" dxfId="19255" priority="22328" operator="equal">
      <formula>"AKTUELL"</formula>
    </cfRule>
    <cfRule type="cellIs" dxfId="19254" priority="22329" operator="equal">
      <formula>"NICHT AKTUELL"</formula>
    </cfRule>
    <cfRule type="cellIs" dxfId="19253" priority="22330" operator="equal">
      <formula>"NOCH NICHT AKTUELL"</formula>
    </cfRule>
  </conditionalFormatting>
  <conditionalFormatting sqref="S3614">
    <cfRule type="cellIs" dxfId="19252" priority="22323" operator="equal">
      <formula>"KEIN LIEFERUMFANG"</formula>
    </cfRule>
    <cfRule type="cellIs" dxfId="19251" priority="22324" stopIfTrue="1" operator="equal">
      <formula>"KEIN SERIENEINSATZ"</formula>
    </cfRule>
    <cfRule type="cellIs" dxfId="19250" priority="22325" stopIfTrue="1" operator="equal">
      <formula>"NICHT AKTUELL"</formula>
    </cfRule>
    <cfRule type="cellIs" dxfId="19249" priority="22326" stopIfTrue="1" operator="equal">
      <formula>"NOCH NICHT AKTUELL"</formula>
    </cfRule>
    <cfRule type="cellIs" dxfId="19248" priority="22327" stopIfTrue="1" operator="equal">
      <formula>"AKTUELL"</formula>
    </cfRule>
  </conditionalFormatting>
  <conditionalFormatting sqref="S3636">
    <cfRule type="cellIs" dxfId="19247" priority="22306" operator="equal">
      <formula>"KEIN LIEFERUMFANG"</formula>
    </cfRule>
    <cfRule type="cellIs" dxfId="19246" priority="22307" stopIfTrue="1" operator="equal">
      <formula>"KEIN SERIENEINSATZ"</formula>
    </cfRule>
    <cfRule type="cellIs" dxfId="19245" priority="22308" stopIfTrue="1" operator="equal">
      <formula>"NICHT AKTUELL"</formula>
    </cfRule>
    <cfRule type="cellIs" dxfId="19244" priority="22309" stopIfTrue="1" operator="equal">
      <formula>"NOCH NICHT AKTUELL"</formula>
    </cfRule>
    <cfRule type="cellIs" dxfId="19243" priority="22310" stopIfTrue="1" operator="equal">
      <formula>"AKTUELL"</formula>
    </cfRule>
  </conditionalFormatting>
  <conditionalFormatting sqref="S3636">
    <cfRule type="cellIs" dxfId="19242" priority="22311" operator="equal">
      <formula>"AKTUELL"</formula>
    </cfRule>
    <cfRule type="cellIs" dxfId="19241" priority="22312" operator="equal">
      <formula>"NICHT AKTUELL"</formula>
    </cfRule>
    <cfRule type="cellIs" dxfId="19240" priority="22313" operator="equal">
      <formula>"NOCH NICHT AKTUELL"</formula>
    </cfRule>
  </conditionalFormatting>
  <conditionalFormatting sqref="S3673">
    <cfRule type="cellIs" dxfId="19239" priority="22239" operator="equal">
      <formula>"KEIN LIEFERUMFANG"</formula>
    </cfRule>
    <cfRule type="cellIs" dxfId="19238" priority="22240" stopIfTrue="1" operator="equal">
      <formula>"KEIN SERIENEINSATZ"</formula>
    </cfRule>
    <cfRule type="cellIs" dxfId="19237" priority="22241" stopIfTrue="1" operator="equal">
      <formula>"NICHT AKTUELL"</formula>
    </cfRule>
    <cfRule type="cellIs" dxfId="19236" priority="22242" stopIfTrue="1" operator="equal">
      <formula>"NOCH NICHT AKTUELL"</formula>
    </cfRule>
    <cfRule type="cellIs" dxfId="19235" priority="22243" stopIfTrue="1" operator="equal">
      <formula>"AKTUELL"</formula>
    </cfRule>
  </conditionalFormatting>
  <conditionalFormatting sqref="S3637">
    <cfRule type="cellIs" dxfId="19234" priority="22303" operator="equal">
      <formula>"AKTUELL"</formula>
    </cfRule>
    <cfRule type="cellIs" dxfId="19233" priority="22304" operator="equal">
      <formula>"NICHT AKTUELL"</formula>
    </cfRule>
    <cfRule type="cellIs" dxfId="19232" priority="22305" operator="equal">
      <formula>"NOCH NICHT AKTUELL"</formula>
    </cfRule>
  </conditionalFormatting>
  <conditionalFormatting sqref="S3670">
    <cfRule type="cellIs" dxfId="19231" priority="22290" operator="equal">
      <formula>"KEIN LIEFERUMFANG"</formula>
    </cfRule>
    <cfRule type="cellIs" dxfId="19230" priority="22291" stopIfTrue="1" operator="equal">
      <formula>"KEIN SERIENEINSATZ"</formula>
    </cfRule>
    <cfRule type="cellIs" dxfId="19229" priority="22292" stopIfTrue="1" operator="equal">
      <formula>"NICHT AKTUELL"</formula>
    </cfRule>
    <cfRule type="cellIs" dxfId="19228" priority="22293" stopIfTrue="1" operator="equal">
      <formula>"NOCH NICHT AKTUELL"</formula>
    </cfRule>
    <cfRule type="cellIs" dxfId="19227" priority="22294" stopIfTrue="1" operator="equal">
      <formula>"AKTUELL"</formula>
    </cfRule>
  </conditionalFormatting>
  <conditionalFormatting sqref="S3670">
    <cfRule type="cellIs" dxfId="19226" priority="22295" operator="equal">
      <formula>"AKTUELL"</formula>
    </cfRule>
    <cfRule type="cellIs" dxfId="19225" priority="22296" operator="equal">
      <formula>"NICHT AKTUELL"</formula>
    </cfRule>
    <cfRule type="cellIs" dxfId="19224" priority="22297" operator="equal">
      <formula>"NOCH NICHT AKTUELL"</formula>
    </cfRule>
  </conditionalFormatting>
  <conditionalFormatting sqref="S3671">
    <cfRule type="cellIs" dxfId="19223" priority="22273" operator="equal">
      <formula>"KEIN LIEFERUMFANG"</formula>
    </cfRule>
    <cfRule type="cellIs" dxfId="19222" priority="22274" stopIfTrue="1" operator="equal">
      <formula>"KEIN SERIENEINSATZ"</formula>
    </cfRule>
    <cfRule type="cellIs" dxfId="19221" priority="22275" stopIfTrue="1" operator="equal">
      <formula>"NICHT AKTUELL"</formula>
    </cfRule>
    <cfRule type="cellIs" dxfId="19220" priority="22276" stopIfTrue="1" operator="equal">
      <formula>"NOCH NICHT AKTUELL"</formula>
    </cfRule>
    <cfRule type="cellIs" dxfId="19219" priority="22277" stopIfTrue="1" operator="equal">
      <formula>"AKTUELL"</formula>
    </cfRule>
  </conditionalFormatting>
  <conditionalFormatting sqref="S3671">
    <cfRule type="cellIs" dxfId="19218" priority="22278" operator="equal">
      <formula>"AKTUELL"</formula>
    </cfRule>
    <cfRule type="cellIs" dxfId="19217" priority="22279" operator="equal">
      <formula>"NICHT AKTUELL"</formula>
    </cfRule>
    <cfRule type="cellIs" dxfId="19216" priority="22280" operator="equal">
      <formula>"NOCH NICHT AKTUELL"</formula>
    </cfRule>
  </conditionalFormatting>
  <conditionalFormatting sqref="S3672">
    <cfRule type="cellIs" dxfId="19215" priority="22256" operator="equal">
      <formula>"KEIN LIEFERUMFANG"</formula>
    </cfRule>
    <cfRule type="cellIs" dxfId="19214" priority="22257" stopIfTrue="1" operator="equal">
      <formula>"KEIN SERIENEINSATZ"</formula>
    </cfRule>
    <cfRule type="cellIs" dxfId="19213" priority="22258" stopIfTrue="1" operator="equal">
      <formula>"NICHT AKTUELL"</formula>
    </cfRule>
    <cfRule type="cellIs" dxfId="19212" priority="22259" stopIfTrue="1" operator="equal">
      <formula>"NOCH NICHT AKTUELL"</formula>
    </cfRule>
    <cfRule type="cellIs" dxfId="19211" priority="22260" stopIfTrue="1" operator="equal">
      <formula>"AKTUELL"</formula>
    </cfRule>
  </conditionalFormatting>
  <conditionalFormatting sqref="S3672">
    <cfRule type="cellIs" dxfId="19210" priority="22261" operator="equal">
      <formula>"AKTUELL"</formula>
    </cfRule>
    <cfRule type="cellIs" dxfId="19209" priority="22262" operator="equal">
      <formula>"NICHT AKTUELL"</formula>
    </cfRule>
    <cfRule type="cellIs" dxfId="19208" priority="22263" operator="equal">
      <formula>"NOCH NICHT AKTUELL"</formula>
    </cfRule>
  </conditionalFormatting>
  <conditionalFormatting sqref="S3715">
    <cfRule type="cellIs" dxfId="19207" priority="22199" operator="equal">
      <formula>"KEIN LIEFERUMFANG"</formula>
    </cfRule>
    <cfRule type="cellIs" dxfId="19206" priority="22200" stopIfTrue="1" operator="equal">
      <formula>"KEIN SERIENEINSATZ"</formula>
    </cfRule>
    <cfRule type="cellIs" dxfId="19205" priority="22201" stopIfTrue="1" operator="equal">
      <formula>"NICHT AKTUELL"</formula>
    </cfRule>
    <cfRule type="cellIs" dxfId="19204" priority="22202" stopIfTrue="1" operator="equal">
      <formula>"NOCH NICHT AKTUELL"</formula>
    </cfRule>
    <cfRule type="cellIs" dxfId="19203" priority="22203" stopIfTrue="1" operator="equal">
      <formula>"AKTUELL"</formula>
    </cfRule>
  </conditionalFormatting>
  <conditionalFormatting sqref="S3673">
    <cfRule type="cellIs" dxfId="19202" priority="22244" operator="equal">
      <formula>"AKTUELL"</formula>
    </cfRule>
    <cfRule type="cellIs" dxfId="19201" priority="22245" operator="equal">
      <formula>"NICHT AKTUELL"</formula>
    </cfRule>
    <cfRule type="cellIs" dxfId="19200" priority="22246" operator="equal">
      <formula>"NOCH NICHT AKTUELL"</formula>
    </cfRule>
  </conditionalFormatting>
  <conditionalFormatting sqref="S3711">
    <cfRule type="cellIs" dxfId="19199" priority="22231" operator="equal">
      <formula>"KEIN LIEFERUMFANG"</formula>
    </cfRule>
    <cfRule type="cellIs" dxfId="19198" priority="22232" stopIfTrue="1" operator="equal">
      <formula>"KEIN SERIENEINSATZ"</formula>
    </cfRule>
    <cfRule type="cellIs" dxfId="19197" priority="22233" stopIfTrue="1" operator="equal">
      <formula>"NICHT AKTUELL"</formula>
    </cfRule>
    <cfRule type="cellIs" dxfId="19196" priority="22234" stopIfTrue="1" operator="equal">
      <formula>"NOCH NICHT AKTUELL"</formula>
    </cfRule>
    <cfRule type="cellIs" dxfId="19195" priority="22235" stopIfTrue="1" operator="equal">
      <formula>"AKTUELL"</formula>
    </cfRule>
  </conditionalFormatting>
  <conditionalFormatting sqref="S3711">
    <cfRule type="cellIs" dxfId="19194" priority="22236" operator="equal">
      <formula>"AKTUELL"</formula>
    </cfRule>
    <cfRule type="cellIs" dxfId="19193" priority="22237" operator="equal">
      <formula>"NICHT AKTUELL"</formula>
    </cfRule>
    <cfRule type="cellIs" dxfId="19192" priority="22238" operator="equal">
      <formula>"NOCH NICHT AKTUELL"</formula>
    </cfRule>
  </conditionalFormatting>
  <conditionalFormatting sqref="S3712">
    <cfRule type="cellIs" dxfId="19191" priority="22223" operator="equal">
      <formula>"KEIN LIEFERUMFANG"</formula>
    </cfRule>
    <cfRule type="cellIs" dxfId="19190" priority="22224" stopIfTrue="1" operator="equal">
      <formula>"KEIN SERIENEINSATZ"</formula>
    </cfRule>
    <cfRule type="cellIs" dxfId="19189" priority="22225" stopIfTrue="1" operator="equal">
      <formula>"NICHT AKTUELL"</formula>
    </cfRule>
    <cfRule type="cellIs" dxfId="19188" priority="22226" stopIfTrue="1" operator="equal">
      <formula>"NOCH NICHT AKTUELL"</formula>
    </cfRule>
    <cfRule type="cellIs" dxfId="19187" priority="22227" stopIfTrue="1" operator="equal">
      <formula>"AKTUELL"</formula>
    </cfRule>
  </conditionalFormatting>
  <conditionalFormatting sqref="S3712">
    <cfRule type="cellIs" dxfId="19186" priority="22228" operator="equal">
      <formula>"AKTUELL"</formula>
    </cfRule>
    <cfRule type="cellIs" dxfId="19185" priority="22229" operator="equal">
      <formula>"NICHT AKTUELL"</formula>
    </cfRule>
    <cfRule type="cellIs" dxfId="19184" priority="22230" operator="equal">
      <formula>"NOCH NICHT AKTUELL"</formula>
    </cfRule>
  </conditionalFormatting>
  <conditionalFormatting sqref="S3713">
    <cfRule type="cellIs" dxfId="19183" priority="22215" operator="equal">
      <formula>"KEIN LIEFERUMFANG"</formula>
    </cfRule>
    <cfRule type="cellIs" dxfId="19182" priority="22216" stopIfTrue="1" operator="equal">
      <formula>"KEIN SERIENEINSATZ"</formula>
    </cfRule>
    <cfRule type="cellIs" dxfId="19181" priority="22217" stopIfTrue="1" operator="equal">
      <formula>"NICHT AKTUELL"</formula>
    </cfRule>
    <cfRule type="cellIs" dxfId="19180" priority="22218" stopIfTrue="1" operator="equal">
      <formula>"NOCH NICHT AKTUELL"</formula>
    </cfRule>
    <cfRule type="cellIs" dxfId="19179" priority="22219" stopIfTrue="1" operator="equal">
      <formula>"AKTUELL"</formula>
    </cfRule>
  </conditionalFormatting>
  <conditionalFormatting sqref="S3713">
    <cfRule type="cellIs" dxfId="19178" priority="22220" operator="equal">
      <formula>"AKTUELL"</formula>
    </cfRule>
    <cfRule type="cellIs" dxfId="19177" priority="22221" operator="equal">
      <formula>"NICHT AKTUELL"</formula>
    </cfRule>
    <cfRule type="cellIs" dxfId="19176" priority="22222" operator="equal">
      <formula>"NOCH NICHT AKTUELL"</formula>
    </cfRule>
  </conditionalFormatting>
  <conditionalFormatting sqref="S3714">
    <cfRule type="cellIs" dxfId="19175" priority="22207" operator="equal">
      <formula>"KEIN LIEFERUMFANG"</formula>
    </cfRule>
    <cfRule type="cellIs" dxfId="19174" priority="22208" stopIfTrue="1" operator="equal">
      <formula>"KEIN SERIENEINSATZ"</formula>
    </cfRule>
    <cfRule type="cellIs" dxfId="19173" priority="22209" stopIfTrue="1" operator="equal">
      <formula>"NICHT AKTUELL"</formula>
    </cfRule>
    <cfRule type="cellIs" dxfId="19172" priority="22210" stopIfTrue="1" operator="equal">
      <formula>"NOCH NICHT AKTUELL"</formula>
    </cfRule>
    <cfRule type="cellIs" dxfId="19171" priority="22211" stopIfTrue="1" operator="equal">
      <formula>"AKTUELL"</formula>
    </cfRule>
  </conditionalFormatting>
  <conditionalFormatting sqref="S3714">
    <cfRule type="cellIs" dxfId="19170" priority="22212" operator="equal">
      <formula>"AKTUELL"</formula>
    </cfRule>
    <cfRule type="cellIs" dxfId="19169" priority="22213" operator="equal">
      <formula>"NICHT AKTUELL"</formula>
    </cfRule>
    <cfRule type="cellIs" dxfId="19168" priority="22214" operator="equal">
      <formula>"NOCH NICHT AKTUELL"</formula>
    </cfRule>
  </conditionalFormatting>
  <conditionalFormatting sqref="S3732">
    <cfRule type="cellIs" dxfId="19167" priority="22191" operator="equal">
      <formula>"KEIN LIEFERUMFANG"</formula>
    </cfRule>
    <cfRule type="cellIs" dxfId="19166" priority="22192" stopIfTrue="1" operator="equal">
      <formula>"KEIN SERIENEINSATZ"</formula>
    </cfRule>
    <cfRule type="cellIs" dxfId="19165" priority="22193" stopIfTrue="1" operator="equal">
      <formula>"NICHT AKTUELL"</formula>
    </cfRule>
    <cfRule type="cellIs" dxfId="19164" priority="22194" stopIfTrue="1" operator="equal">
      <formula>"NOCH NICHT AKTUELL"</formula>
    </cfRule>
    <cfRule type="cellIs" dxfId="19163" priority="22195" stopIfTrue="1" operator="equal">
      <formula>"AKTUELL"</formula>
    </cfRule>
  </conditionalFormatting>
  <conditionalFormatting sqref="S3715">
    <cfRule type="cellIs" dxfId="19162" priority="22204" operator="equal">
      <formula>"AKTUELL"</formula>
    </cfRule>
    <cfRule type="cellIs" dxfId="19161" priority="22205" operator="equal">
      <formula>"NICHT AKTUELL"</formula>
    </cfRule>
    <cfRule type="cellIs" dxfId="19160" priority="22206" operator="equal">
      <formula>"NOCH NICHT AKTUELL"</formula>
    </cfRule>
  </conditionalFormatting>
  <conditionalFormatting sqref="S3734">
    <cfRule type="cellIs" dxfId="19159" priority="22183" operator="equal">
      <formula>"KEIN LIEFERUMFANG"</formula>
    </cfRule>
    <cfRule type="cellIs" dxfId="19158" priority="22184" stopIfTrue="1" operator="equal">
      <formula>"KEIN SERIENEINSATZ"</formula>
    </cfRule>
    <cfRule type="cellIs" dxfId="19157" priority="22185" stopIfTrue="1" operator="equal">
      <formula>"NICHT AKTUELL"</formula>
    </cfRule>
    <cfRule type="cellIs" dxfId="19156" priority="22186" stopIfTrue="1" operator="equal">
      <formula>"NOCH NICHT AKTUELL"</formula>
    </cfRule>
    <cfRule type="cellIs" dxfId="19155" priority="22187" stopIfTrue="1" operator="equal">
      <formula>"AKTUELL"</formula>
    </cfRule>
  </conditionalFormatting>
  <conditionalFormatting sqref="S3732">
    <cfRule type="cellIs" dxfId="19154" priority="22196" operator="equal">
      <formula>"AKTUELL"</formula>
    </cfRule>
    <cfRule type="cellIs" dxfId="19153" priority="22197" operator="equal">
      <formula>"NICHT AKTUELL"</formula>
    </cfRule>
    <cfRule type="cellIs" dxfId="19152" priority="22198" operator="equal">
      <formula>"NOCH NICHT AKTUELL"</formula>
    </cfRule>
  </conditionalFormatting>
  <conditionalFormatting sqref="S3958">
    <cfRule type="cellIs" dxfId="19151" priority="21990" operator="equal">
      <formula>"KEIN LIEFERUMFANG"</formula>
    </cfRule>
    <cfRule type="cellIs" dxfId="19150" priority="21991" stopIfTrue="1" operator="equal">
      <formula>"KEIN SERIENEINSATZ"</formula>
    </cfRule>
    <cfRule type="cellIs" dxfId="19149" priority="21992" stopIfTrue="1" operator="equal">
      <formula>"NICHT AKTUELL"</formula>
    </cfRule>
    <cfRule type="cellIs" dxfId="19148" priority="21993" stopIfTrue="1" operator="equal">
      <formula>"NOCH NICHT AKTUELL"</formula>
    </cfRule>
    <cfRule type="cellIs" dxfId="19147" priority="21994" stopIfTrue="1" operator="equal">
      <formula>"AKTUELL"</formula>
    </cfRule>
  </conditionalFormatting>
  <conditionalFormatting sqref="S3734">
    <cfRule type="cellIs" dxfId="19146" priority="22188" operator="equal">
      <formula>"AKTUELL"</formula>
    </cfRule>
    <cfRule type="cellIs" dxfId="19145" priority="22189" operator="equal">
      <formula>"NICHT AKTUELL"</formula>
    </cfRule>
    <cfRule type="cellIs" dxfId="19144" priority="22190" operator="equal">
      <formula>"NOCH NICHT AKTUELL"</formula>
    </cfRule>
  </conditionalFormatting>
  <conditionalFormatting sqref="S3839">
    <cfRule type="cellIs" dxfId="19143" priority="22175" operator="equal">
      <formula>"KEIN LIEFERUMFANG"</formula>
    </cfRule>
    <cfRule type="cellIs" dxfId="19142" priority="22176" stopIfTrue="1" operator="equal">
      <formula>"KEIN SERIENEINSATZ"</formula>
    </cfRule>
    <cfRule type="cellIs" dxfId="19141" priority="22177" stopIfTrue="1" operator="equal">
      <formula>"NICHT AKTUELL"</formula>
    </cfRule>
    <cfRule type="cellIs" dxfId="19140" priority="22178" stopIfTrue="1" operator="equal">
      <formula>"NOCH NICHT AKTUELL"</formula>
    </cfRule>
    <cfRule type="cellIs" dxfId="19139" priority="22179" stopIfTrue="1" operator="equal">
      <formula>"AKTUELL"</formula>
    </cfRule>
  </conditionalFormatting>
  <conditionalFormatting sqref="S3839">
    <cfRule type="cellIs" dxfId="19138" priority="22180" operator="equal">
      <formula>"AKTUELL"</formula>
    </cfRule>
    <cfRule type="cellIs" dxfId="19137" priority="22181" operator="equal">
      <formula>"NICHT AKTUELL"</formula>
    </cfRule>
    <cfRule type="cellIs" dxfId="19136" priority="22182" operator="equal">
      <formula>"NOCH NICHT AKTUELL"</formula>
    </cfRule>
  </conditionalFormatting>
  <conditionalFormatting sqref="S3840">
    <cfRule type="cellIs" dxfId="19135" priority="22158" operator="equal">
      <formula>"KEIN LIEFERUMFANG"</formula>
    </cfRule>
    <cfRule type="cellIs" dxfId="19134" priority="22159" stopIfTrue="1" operator="equal">
      <formula>"KEIN SERIENEINSATZ"</formula>
    </cfRule>
    <cfRule type="cellIs" dxfId="19133" priority="22160" stopIfTrue="1" operator="equal">
      <formula>"NICHT AKTUELL"</formula>
    </cfRule>
    <cfRule type="cellIs" dxfId="19132" priority="22161" stopIfTrue="1" operator="equal">
      <formula>"NOCH NICHT AKTUELL"</formula>
    </cfRule>
    <cfRule type="cellIs" dxfId="19131" priority="22162" stopIfTrue="1" operator="equal">
      <formula>"AKTUELL"</formula>
    </cfRule>
  </conditionalFormatting>
  <conditionalFormatting sqref="S3840">
    <cfRule type="cellIs" dxfId="19130" priority="22163" operator="equal">
      <formula>"AKTUELL"</formula>
    </cfRule>
    <cfRule type="cellIs" dxfId="19129" priority="22164" operator="equal">
      <formula>"NICHT AKTUELL"</formula>
    </cfRule>
    <cfRule type="cellIs" dxfId="19128" priority="22165" operator="equal">
      <formula>"NOCH NICHT AKTUELL"</formula>
    </cfRule>
  </conditionalFormatting>
  <conditionalFormatting sqref="S3841">
    <cfRule type="cellIs" dxfId="19127" priority="22141" operator="equal">
      <formula>"KEIN LIEFERUMFANG"</formula>
    </cfRule>
    <cfRule type="cellIs" dxfId="19126" priority="22142" stopIfTrue="1" operator="equal">
      <formula>"KEIN SERIENEINSATZ"</formula>
    </cfRule>
    <cfRule type="cellIs" dxfId="19125" priority="22143" stopIfTrue="1" operator="equal">
      <formula>"NICHT AKTUELL"</formula>
    </cfRule>
    <cfRule type="cellIs" dxfId="19124" priority="22144" stopIfTrue="1" operator="equal">
      <formula>"NOCH NICHT AKTUELL"</formula>
    </cfRule>
    <cfRule type="cellIs" dxfId="19123" priority="22145" stopIfTrue="1" operator="equal">
      <formula>"AKTUELL"</formula>
    </cfRule>
  </conditionalFormatting>
  <conditionalFormatting sqref="S3841">
    <cfRule type="cellIs" dxfId="19122" priority="22146" operator="equal">
      <formula>"AKTUELL"</formula>
    </cfRule>
    <cfRule type="cellIs" dxfId="19121" priority="22147" operator="equal">
      <formula>"NICHT AKTUELL"</formula>
    </cfRule>
    <cfRule type="cellIs" dxfId="19120" priority="22148" operator="equal">
      <formula>"NOCH NICHT AKTUELL"</formula>
    </cfRule>
  </conditionalFormatting>
  <conditionalFormatting sqref="S3842">
    <cfRule type="cellIs" dxfId="19119" priority="22133" operator="equal">
      <formula>"KEIN LIEFERUMFANG"</formula>
    </cfRule>
    <cfRule type="cellIs" dxfId="19118" priority="22134" stopIfTrue="1" operator="equal">
      <formula>"KEIN SERIENEINSATZ"</formula>
    </cfRule>
    <cfRule type="cellIs" dxfId="19117" priority="22135" stopIfTrue="1" operator="equal">
      <formula>"NICHT AKTUELL"</formula>
    </cfRule>
    <cfRule type="cellIs" dxfId="19116" priority="22136" stopIfTrue="1" operator="equal">
      <formula>"NOCH NICHT AKTUELL"</formula>
    </cfRule>
    <cfRule type="cellIs" dxfId="19115" priority="22137" stopIfTrue="1" operator="equal">
      <formula>"AKTUELL"</formula>
    </cfRule>
  </conditionalFormatting>
  <conditionalFormatting sqref="S3842">
    <cfRule type="cellIs" dxfId="19114" priority="22138" operator="equal">
      <formula>"AKTUELL"</formula>
    </cfRule>
    <cfRule type="cellIs" dxfId="19113" priority="22139" operator="equal">
      <formula>"NICHT AKTUELL"</formula>
    </cfRule>
    <cfRule type="cellIs" dxfId="19112" priority="22140" operator="equal">
      <formula>"NOCH NICHT AKTUELL"</formula>
    </cfRule>
  </conditionalFormatting>
  <conditionalFormatting sqref="S3843">
    <cfRule type="cellIs" dxfId="19111" priority="22116" operator="equal">
      <formula>"KEIN LIEFERUMFANG"</formula>
    </cfRule>
    <cfRule type="cellIs" dxfId="19110" priority="22117" stopIfTrue="1" operator="equal">
      <formula>"KEIN SERIENEINSATZ"</formula>
    </cfRule>
    <cfRule type="cellIs" dxfId="19109" priority="22118" stopIfTrue="1" operator="equal">
      <formula>"NICHT AKTUELL"</formula>
    </cfRule>
    <cfRule type="cellIs" dxfId="19108" priority="22119" stopIfTrue="1" operator="equal">
      <formula>"NOCH NICHT AKTUELL"</formula>
    </cfRule>
    <cfRule type="cellIs" dxfId="19107" priority="22120" stopIfTrue="1" operator="equal">
      <formula>"AKTUELL"</formula>
    </cfRule>
  </conditionalFormatting>
  <conditionalFormatting sqref="S3843">
    <cfRule type="cellIs" dxfId="19106" priority="22121" operator="equal">
      <formula>"AKTUELL"</formula>
    </cfRule>
    <cfRule type="cellIs" dxfId="19105" priority="22122" operator="equal">
      <formula>"NICHT AKTUELL"</formula>
    </cfRule>
    <cfRule type="cellIs" dxfId="19104" priority="22123" operator="equal">
      <formula>"NOCH NICHT AKTUELL"</formula>
    </cfRule>
  </conditionalFormatting>
  <conditionalFormatting sqref="S3844">
    <cfRule type="cellIs" dxfId="19103" priority="22108" operator="equal">
      <formula>"KEIN LIEFERUMFANG"</formula>
    </cfRule>
    <cfRule type="cellIs" dxfId="19102" priority="22109" stopIfTrue="1" operator="equal">
      <formula>"KEIN SERIENEINSATZ"</formula>
    </cfRule>
    <cfRule type="cellIs" dxfId="19101" priority="22110" stopIfTrue="1" operator="equal">
      <formula>"NICHT AKTUELL"</formula>
    </cfRule>
    <cfRule type="cellIs" dxfId="19100" priority="22111" stopIfTrue="1" operator="equal">
      <formula>"NOCH NICHT AKTUELL"</formula>
    </cfRule>
    <cfRule type="cellIs" dxfId="19099" priority="22112" stopIfTrue="1" operator="equal">
      <formula>"AKTUELL"</formula>
    </cfRule>
  </conditionalFormatting>
  <conditionalFormatting sqref="S3844">
    <cfRule type="cellIs" dxfId="19098" priority="22113" operator="equal">
      <formula>"AKTUELL"</formula>
    </cfRule>
    <cfRule type="cellIs" dxfId="19097" priority="22114" operator="equal">
      <formula>"NICHT AKTUELL"</formula>
    </cfRule>
    <cfRule type="cellIs" dxfId="19096" priority="22115" operator="equal">
      <formula>"NOCH NICHT AKTUELL"</formula>
    </cfRule>
  </conditionalFormatting>
  <conditionalFormatting sqref="S3845">
    <cfRule type="cellIs" dxfId="19095" priority="22100" operator="equal">
      <formula>"KEIN LIEFERUMFANG"</formula>
    </cfRule>
    <cfRule type="cellIs" dxfId="19094" priority="22101" stopIfTrue="1" operator="equal">
      <formula>"KEIN SERIENEINSATZ"</formula>
    </cfRule>
    <cfRule type="cellIs" dxfId="19093" priority="22102" stopIfTrue="1" operator="equal">
      <formula>"NICHT AKTUELL"</formula>
    </cfRule>
    <cfRule type="cellIs" dxfId="19092" priority="22103" stopIfTrue="1" operator="equal">
      <formula>"NOCH NICHT AKTUELL"</formula>
    </cfRule>
    <cfRule type="cellIs" dxfId="19091" priority="22104" stopIfTrue="1" operator="equal">
      <formula>"AKTUELL"</formula>
    </cfRule>
  </conditionalFormatting>
  <conditionalFormatting sqref="S3845">
    <cfRule type="cellIs" dxfId="19090" priority="22105" operator="equal">
      <formula>"AKTUELL"</formula>
    </cfRule>
    <cfRule type="cellIs" dxfId="19089" priority="22106" operator="equal">
      <formula>"NICHT AKTUELL"</formula>
    </cfRule>
    <cfRule type="cellIs" dxfId="19088" priority="22107" operator="equal">
      <formula>"NOCH NICHT AKTUELL"</formula>
    </cfRule>
  </conditionalFormatting>
  <conditionalFormatting sqref="S3846">
    <cfRule type="cellIs" dxfId="19087" priority="22092" operator="equal">
      <formula>"KEIN LIEFERUMFANG"</formula>
    </cfRule>
    <cfRule type="cellIs" dxfId="19086" priority="22093" stopIfTrue="1" operator="equal">
      <formula>"KEIN SERIENEINSATZ"</formula>
    </cfRule>
    <cfRule type="cellIs" dxfId="19085" priority="22094" stopIfTrue="1" operator="equal">
      <formula>"NICHT AKTUELL"</formula>
    </cfRule>
    <cfRule type="cellIs" dxfId="19084" priority="22095" stopIfTrue="1" operator="equal">
      <formula>"NOCH NICHT AKTUELL"</formula>
    </cfRule>
    <cfRule type="cellIs" dxfId="19083" priority="22096" stopIfTrue="1" operator="equal">
      <formula>"AKTUELL"</formula>
    </cfRule>
  </conditionalFormatting>
  <conditionalFormatting sqref="S3846">
    <cfRule type="cellIs" dxfId="19082" priority="22097" operator="equal">
      <formula>"AKTUELL"</formula>
    </cfRule>
    <cfRule type="cellIs" dxfId="19081" priority="22098" operator="equal">
      <formula>"NICHT AKTUELL"</formula>
    </cfRule>
    <cfRule type="cellIs" dxfId="19080" priority="22099" operator="equal">
      <formula>"NOCH NICHT AKTUELL"</formula>
    </cfRule>
  </conditionalFormatting>
  <conditionalFormatting sqref="S3847">
    <cfRule type="cellIs" dxfId="19079" priority="22084" operator="equal">
      <formula>"KEIN LIEFERUMFANG"</formula>
    </cfRule>
    <cfRule type="cellIs" dxfId="19078" priority="22085" stopIfTrue="1" operator="equal">
      <formula>"KEIN SERIENEINSATZ"</formula>
    </cfRule>
    <cfRule type="cellIs" dxfId="19077" priority="22086" stopIfTrue="1" operator="equal">
      <formula>"NICHT AKTUELL"</formula>
    </cfRule>
    <cfRule type="cellIs" dxfId="19076" priority="22087" stopIfTrue="1" operator="equal">
      <formula>"NOCH NICHT AKTUELL"</formula>
    </cfRule>
    <cfRule type="cellIs" dxfId="19075" priority="22088" stopIfTrue="1" operator="equal">
      <formula>"AKTUELL"</formula>
    </cfRule>
  </conditionalFormatting>
  <conditionalFormatting sqref="S3847">
    <cfRule type="cellIs" dxfId="19074" priority="22089" operator="equal">
      <formula>"AKTUELL"</formula>
    </cfRule>
    <cfRule type="cellIs" dxfId="19073" priority="22090" operator="equal">
      <formula>"NICHT AKTUELL"</formula>
    </cfRule>
    <cfRule type="cellIs" dxfId="19072" priority="22091" operator="equal">
      <formula>"NOCH NICHT AKTUELL"</formula>
    </cfRule>
  </conditionalFormatting>
  <conditionalFormatting sqref="S3848">
    <cfRule type="cellIs" dxfId="19071" priority="22076" operator="equal">
      <formula>"KEIN LIEFERUMFANG"</formula>
    </cfRule>
    <cfRule type="cellIs" dxfId="19070" priority="22077" stopIfTrue="1" operator="equal">
      <formula>"KEIN SERIENEINSATZ"</formula>
    </cfRule>
    <cfRule type="cellIs" dxfId="19069" priority="22078" stopIfTrue="1" operator="equal">
      <formula>"NICHT AKTUELL"</formula>
    </cfRule>
    <cfRule type="cellIs" dxfId="19068" priority="22079" stopIfTrue="1" operator="equal">
      <formula>"NOCH NICHT AKTUELL"</formula>
    </cfRule>
    <cfRule type="cellIs" dxfId="19067" priority="22080" stopIfTrue="1" operator="equal">
      <formula>"AKTUELL"</formula>
    </cfRule>
  </conditionalFormatting>
  <conditionalFormatting sqref="S3848">
    <cfRule type="cellIs" dxfId="19066" priority="22081" operator="equal">
      <formula>"AKTUELL"</formula>
    </cfRule>
    <cfRule type="cellIs" dxfId="19065" priority="22082" operator="equal">
      <formula>"NICHT AKTUELL"</formula>
    </cfRule>
    <cfRule type="cellIs" dxfId="19064" priority="22083" operator="equal">
      <formula>"NOCH NICHT AKTUELL"</formula>
    </cfRule>
  </conditionalFormatting>
  <conditionalFormatting sqref="S3887">
    <cfRule type="cellIs" dxfId="19063" priority="22068" operator="equal">
      <formula>"KEIN LIEFERUMFANG"</formula>
    </cfRule>
    <cfRule type="cellIs" dxfId="19062" priority="22069" stopIfTrue="1" operator="equal">
      <formula>"KEIN SERIENEINSATZ"</formula>
    </cfRule>
    <cfRule type="cellIs" dxfId="19061" priority="22070" stopIfTrue="1" operator="equal">
      <formula>"NICHT AKTUELL"</formula>
    </cfRule>
    <cfRule type="cellIs" dxfId="19060" priority="22071" stopIfTrue="1" operator="equal">
      <formula>"NOCH NICHT AKTUELL"</formula>
    </cfRule>
    <cfRule type="cellIs" dxfId="19059" priority="22072" stopIfTrue="1" operator="equal">
      <formula>"AKTUELL"</formula>
    </cfRule>
  </conditionalFormatting>
  <conditionalFormatting sqref="S3887">
    <cfRule type="cellIs" dxfId="19058" priority="22073" operator="equal">
      <formula>"AKTUELL"</formula>
    </cfRule>
    <cfRule type="cellIs" dxfId="19057" priority="22074" operator="equal">
      <formula>"NICHT AKTUELL"</formula>
    </cfRule>
    <cfRule type="cellIs" dxfId="19056" priority="22075" operator="equal">
      <formula>"NOCH NICHT AKTUELL"</formula>
    </cfRule>
  </conditionalFormatting>
  <conditionalFormatting sqref="S3950">
    <cfRule type="cellIs" dxfId="19055" priority="22054" operator="equal">
      <formula>"KEIN LIEFERUMFANG"</formula>
    </cfRule>
    <cfRule type="cellIs" dxfId="19054" priority="22055" stopIfTrue="1" operator="equal">
      <formula>"KEIN SERIENEINSATZ"</formula>
    </cfRule>
    <cfRule type="cellIs" dxfId="19053" priority="22056" stopIfTrue="1" operator="equal">
      <formula>"NICHT AKTUELL"</formula>
    </cfRule>
    <cfRule type="cellIs" dxfId="19052" priority="22057" stopIfTrue="1" operator="equal">
      <formula>"NOCH NICHT AKTUELL"</formula>
    </cfRule>
    <cfRule type="cellIs" dxfId="19051" priority="22058" stopIfTrue="1" operator="equal">
      <formula>"AKTUELL"</formula>
    </cfRule>
  </conditionalFormatting>
  <conditionalFormatting sqref="S3950">
    <cfRule type="cellIs" dxfId="19050" priority="22059" operator="equal">
      <formula>"AKTUELL"</formula>
    </cfRule>
    <cfRule type="cellIs" dxfId="19049" priority="22060" operator="equal">
      <formula>"NICHT AKTUELL"</formula>
    </cfRule>
    <cfRule type="cellIs" dxfId="19048" priority="22061" operator="equal">
      <formula>"NOCH NICHT AKTUELL"</formula>
    </cfRule>
  </conditionalFormatting>
  <conditionalFormatting sqref="S3951">
    <cfRule type="cellIs" dxfId="19047" priority="22046" operator="equal">
      <formula>"KEIN LIEFERUMFANG"</formula>
    </cfRule>
    <cfRule type="cellIs" dxfId="19046" priority="22047" stopIfTrue="1" operator="equal">
      <formula>"KEIN SERIENEINSATZ"</formula>
    </cfRule>
    <cfRule type="cellIs" dxfId="19045" priority="22048" stopIfTrue="1" operator="equal">
      <formula>"NICHT AKTUELL"</formula>
    </cfRule>
    <cfRule type="cellIs" dxfId="19044" priority="22049" stopIfTrue="1" operator="equal">
      <formula>"NOCH NICHT AKTUELL"</formula>
    </cfRule>
    <cfRule type="cellIs" dxfId="19043" priority="22050" stopIfTrue="1" operator="equal">
      <formula>"AKTUELL"</formula>
    </cfRule>
  </conditionalFormatting>
  <conditionalFormatting sqref="S3951">
    <cfRule type="cellIs" dxfId="19042" priority="22051" operator="equal">
      <formula>"AKTUELL"</formula>
    </cfRule>
    <cfRule type="cellIs" dxfId="19041" priority="22052" operator="equal">
      <formula>"NICHT AKTUELL"</formula>
    </cfRule>
    <cfRule type="cellIs" dxfId="19040" priority="22053" operator="equal">
      <formula>"NOCH NICHT AKTUELL"</formula>
    </cfRule>
  </conditionalFormatting>
  <conditionalFormatting sqref="S3952">
    <cfRule type="cellIs" dxfId="19039" priority="22038" operator="equal">
      <formula>"KEIN LIEFERUMFANG"</formula>
    </cfRule>
    <cfRule type="cellIs" dxfId="19038" priority="22039" stopIfTrue="1" operator="equal">
      <formula>"KEIN SERIENEINSATZ"</formula>
    </cfRule>
    <cfRule type="cellIs" dxfId="19037" priority="22040" stopIfTrue="1" operator="equal">
      <formula>"NICHT AKTUELL"</formula>
    </cfRule>
    <cfRule type="cellIs" dxfId="19036" priority="22041" stopIfTrue="1" operator="equal">
      <formula>"NOCH NICHT AKTUELL"</formula>
    </cfRule>
    <cfRule type="cellIs" dxfId="19035" priority="22042" stopIfTrue="1" operator="equal">
      <formula>"AKTUELL"</formula>
    </cfRule>
  </conditionalFormatting>
  <conditionalFormatting sqref="S3952">
    <cfRule type="cellIs" dxfId="19034" priority="22043" operator="equal">
      <formula>"AKTUELL"</formula>
    </cfRule>
    <cfRule type="cellIs" dxfId="19033" priority="22044" operator="equal">
      <formula>"NICHT AKTUELL"</formula>
    </cfRule>
    <cfRule type="cellIs" dxfId="19032" priority="22045" operator="equal">
      <formula>"NOCH NICHT AKTUELL"</formula>
    </cfRule>
  </conditionalFormatting>
  <conditionalFormatting sqref="S3953">
    <cfRule type="cellIs" dxfId="19031" priority="22030" operator="equal">
      <formula>"KEIN LIEFERUMFANG"</formula>
    </cfRule>
    <cfRule type="cellIs" dxfId="19030" priority="22031" stopIfTrue="1" operator="equal">
      <formula>"KEIN SERIENEINSATZ"</formula>
    </cfRule>
    <cfRule type="cellIs" dxfId="19029" priority="22032" stopIfTrue="1" operator="equal">
      <formula>"NICHT AKTUELL"</formula>
    </cfRule>
    <cfRule type="cellIs" dxfId="19028" priority="22033" stopIfTrue="1" operator="equal">
      <formula>"NOCH NICHT AKTUELL"</formula>
    </cfRule>
    <cfRule type="cellIs" dxfId="19027" priority="22034" stopIfTrue="1" operator="equal">
      <formula>"AKTUELL"</formula>
    </cfRule>
  </conditionalFormatting>
  <conditionalFormatting sqref="S3953">
    <cfRule type="cellIs" dxfId="19026" priority="22035" operator="equal">
      <formula>"AKTUELL"</formula>
    </cfRule>
    <cfRule type="cellIs" dxfId="19025" priority="22036" operator="equal">
      <formula>"NICHT AKTUELL"</formula>
    </cfRule>
    <cfRule type="cellIs" dxfId="19024" priority="22037" operator="equal">
      <formula>"NOCH NICHT AKTUELL"</formula>
    </cfRule>
  </conditionalFormatting>
  <conditionalFormatting sqref="S3954">
    <cfRule type="cellIs" dxfId="19023" priority="22022" operator="equal">
      <formula>"KEIN LIEFERUMFANG"</formula>
    </cfRule>
    <cfRule type="cellIs" dxfId="19022" priority="22023" stopIfTrue="1" operator="equal">
      <formula>"KEIN SERIENEINSATZ"</formula>
    </cfRule>
    <cfRule type="cellIs" dxfId="19021" priority="22024" stopIfTrue="1" operator="equal">
      <formula>"NICHT AKTUELL"</formula>
    </cfRule>
    <cfRule type="cellIs" dxfId="19020" priority="22025" stopIfTrue="1" operator="equal">
      <formula>"NOCH NICHT AKTUELL"</formula>
    </cfRule>
    <cfRule type="cellIs" dxfId="19019" priority="22026" stopIfTrue="1" operator="equal">
      <formula>"AKTUELL"</formula>
    </cfRule>
  </conditionalFormatting>
  <conditionalFormatting sqref="S3954">
    <cfRule type="cellIs" dxfId="19018" priority="22027" operator="equal">
      <formula>"AKTUELL"</formula>
    </cfRule>
    <cfRule type="cellIs" dxfId="19017" priority="22028" operator="equal">
      <formula>"NICHT AKTUELL"</formula>
    </cfRule>
    <cfRule type="cellIs" dxfId="19016" priority="22029" operator="equal">
      <formula>"NOCH NICHT AKTUELL"</formula>
    </cfRule>
  </conditionalFormatting>
  <conditionalFormatting sqref="S3955">
    <cfRule type="cellIs" dxfId="19015" priority="22014" operator="equal">
      <formula>"KEIN LIEFERUMFANG"</formula>
    </cfRule>
    <cfRule type="cellIs" dxfId="19014" priority="22015" stopIfTrue="1" operator="equal">
      <formula>"KEIN SERIENEINSATZ"</formula>
    </cfRule>
    <cfRule type="cellIs" dxfId="19013" priority="22016" stopIfTrue="1" operator="equal">
      <formula>"NICHT AKTUELL"</formula>
    </cfRule>
    <cfRule type="cellIs" dxfId="19012" priority="22017" stopIfTrue="1" operator="equal">
      <formula>"NOCH NICHT AKTUELL"</formula>
    </cfRule>
    <cfRule type="cellIs" dxfId="19011" priority="22018" stopIfTrue="1" operator="equal">
      <formula>"AKTUELL"</formula>
    </cfRule>
  </conditionalFormatting>
  <conditionalFormatting sqref="S3955">
    <cfRule type="cellIs" dxfId="19010" priority="22019" operator="equal">
      <formula>"AKTUELL"</formula>
    </cfRule>
    <cfRule type="cellIs" dxfId="19009" priority="22020" operator="equal">
      <formula>"NICHT AKTUELL"</formula>
    </cfRule>
    <cfRule type="cellIs" dxfId="19008" priority="22021" operator="equal">
      <formula>"NOCH NICHT AKTUELL"</formula>
    </cfRule>
  </conditionalFormatting>
  <conditionalFormatting sqref="S3956">
    <cfRule type="cellIs" dxfId="19007" priority="22006" operator="equal">
      <formula>"KEIN LIEFERUMFANG"</formula>
    </cfRule>
    <cfRule type="cellIs" dxfId="19006" priority="22007" stopIfTrue="1" operator="equal">
      <formula>"KEIN SERIENEINSATZ"</formula>
    </cfRule>
    <cfRule type="cellIs" dxfId="19005" priority="22008" stopIfTrue="1" operator="equal">
      <formula>"NICHT AKTUELL"</formula>
    </cfRule>
    <cfRule type="cellIs" dxfId="19004" priority="22009" stopIfTrue="1" operator="equal">
      <formula>"NOCH NICHT AKTUELL"</formula>
    </cfRule>
    <cfRule type="cellIs" dxfId="19003" priority="22010" stopIfTrue="1" operator="equal">
      <formula>"AKTUELL"</formula>
    </cfRule>
  </conditionalFormatting>
  <conditionalFormatting sqref="S3956">
    <cfRule type="cellIs" dxfId="19002" priority="22011" operator="equal">
      <formula>"AKTUELL"</formula>
    </cfRule>
    <cfRule type="cellIs" dxfId="19001" priority="22012" operator="equal">
      <formula>"NICHT AKTUELL"</formula>
    </cfRule>
    <cfRule type="cellIs" dxfId="19000" priority="22013" operator="equal">
      <formula>"NOCH NICHT AKTUELL"</formula>
    </cfRule>
  </conditionalFormatting>
  <conditionalFormatting sqref="S3957">
    <cfRule type="cellIs" dxfId="18999" priority="21998" operator="equal">
      <formula>"KEIN LIEFERUMFANG"</formula>
    </cfRule>
    <cfRule type="cellIs" dxfId="18998" priority="21999" stopIfTrue="1" operator="equal">
      <formula>"KEIN SERIENEINSATZ"</formula>
    </cfRule>
    <cfRule type="cellIs" dxfId="18997" priority="22000" stopIfTrue="1" operator="equal">
      <formula>"NICHT AKTUELL"</formula>
    </cfRule>
    <cfRule type="cellIs" dxfId="18996" priority="22001" stopIfTrue="1" operator="equal">
      <formula>"NOCH NICHT AKTUELL"</formula>
    </cfRule>
    <cfRule type="cellIs" dxfId="18995" priority="22002" stopIfTrue="1" operator="equal">
      <formula>"AKTUELL"</formula>
    </cfRule>
  </conditionalFormatting>
  <conditionalFormatting sqref="S3957">
    <cfRule type="cellIs" dxfId="18994" priority="22003" operator="equal">
      <formula>"AKTUELL"</formula>
    </cfRule>
    <cfRule type="cellIs" dxfId="18993" priority="22004" operator="equal">
      <formula>"NICHT AKTUELL"</formula>
    </cfRule>
    <cfRule type="cellIs" dxfId="18992" priority="22005" operator="equal">
      <formula>"NOCH NICHT AKTUELL"</formula>
    </cfRule>
  </conditionalFormatting>
  <conditionalFormatting sqref="S4128">
    <cfRule type="cellIs" dxfId="18991" priority="21793" operator="equal">
      <formula>"KEIN LIEFERUMFANG"</formula>
    </cfRule>
    <cfRule type="cellIs" dxfId="18990" priority="21794" stopIfTrue="1" operator="equal">
      <formula>"KEIN SERIENEINSATZ"</formula>
    </cfRule>
    <cfRule type="cellIs" dxfId="18989" priority="21795" stopIfTrue="1" operator="equal">
      <formula>"NICHT AKTUELL"</formula>
    </cfRule>
    <cfRule type="cellIs" dxfId="18988" priority="21796" stopIfTrue="1" operator="equal">
      <formula>"NOCH NICHT AKTUELL"</formula>
    </cfRule>
    <cfRule type="cellIs" dxfId="18987" priority="21797" stopIfTrue="1" operator="equal">
      <formula>"AKTUELL"</formula>
    </cfRule>
  </conditionalFormatting>
  <conditionalFormatting sqref="S3958">
    <cfRule type="cellIs" dxfId="18986" priority="21995" operator="equal">
      <formula>"AKTUELL"</formula>
    </cfRule>
    <cfRule type="cellIs" dxfId="18985" priority="21996" operator="equal">
      <formula>"NICHT AKTUELL"</formula>
    </cfRule>
    <cfRule type="cellIs" dxfId="18984" priority="21997" operator="equal">
      <formula>"NOCH NICHT AKTUELL"</formula>
    </cfRule>
  </conditionalFormatting>
  <conditionalFormatting sqref="S4110">
    <cfRule type="cellIs" dxfId="18983" priority="21982" operator="equal">
      <formula>"KEIN LIEFERUMFANG"</formula>
    </cfRule>
    <cfRule type="cellIs" dxfId="18982" priority="21983" stopIfTrue="1" operator="equal">
      <formula>"KEIN SERIENEINSATZ"</formula>
    </cfRule>
    <cfRule type="cellIs" dxfId="18981" priority="21984" stopIfTrue="1" operator="equal">
      <formula>"NICHT AKTUELL"</formula>
    </cfRule>
    <cfRule type="cellIs" dxfId="18980" priority="21985" stopIfTrue="1" operator="equal">
      <formula>"NOCH NICHT AKTUELL"</formula>
    </cfRule>
    <cfRule type="cellIs" dxfId="18979" priority="21986" stopIfTrue="1" operator="equal">
      <formula>"AKTUELL"</formula>
    </cfRule>
  </conditionalFormatting>
  <conditionalFormatting sqref="S4110">
    <cfRule type="cellIs" dxfId="18978" priority="21987" operator="equal">
      <formula>"AKTUELL"</formula>
    </cfRule>
    <cfRule type="cellIs" dxfId="18977" priority="21988" operator="equal">
      <formula>"NICHT AKTUELL"</formula>
    </cfRule>
    <cfRule type="cellIs" dxfId="18976" priority="21989" operator="equal">
      <formula>"NOCH NICHT AKTUELL"</formula>
    </cfRule>
  </conditionalFormatting>
  <conditionalFormatting sqref="S4111">
    <cfRule type="cellIs" dxfId="18975" priority="21965" operator="equal">
      <formula>"KEIN LIEFERUMFANG"</formula>
    </cfRule>
    <cfRule type="cellIs" dxfId="18974" priority="21966" stopIfTrue="1" operator="equal">
      <formula>"KEIN SERIENEINSATZ"</formula>
    </cfRule>
    <cfRule type="cellIs" dxfId="18973" priority="21967" stopIfTrue="1" operator="equal">
      <formula>"NICHT AKTUELL"</formula>
    </cfRule>
    <cfRule type="cellIs" dxfId="18972" priority="21968" stopIfTrue="1" operator="equal">
      <formula>"NOCH NICHT AKTUELL"</formula>
    </cfRule>
    <cfRule type="cellIs" dxfId="18971" priority="21969" stopIfTrue="1" operator="equal">
      <formula>"AKTUELL"</formula>
    </cfRule>
  </conditionalFormatting>
  <conditionalFormatting sqref="S4111">
    <cfRule type="cellIs" dxfId="18970" priority="21970" operator="equal">
      <formula>"AKTUELL"</formula>
    </cfRule>
    <cfRule type="cellIs" dxfId="18969" priority="21971" operator="equal">
      <formula>"NICHT AKTUELL"</formula>
    </cfRule>
    <cfRule type="cellIs" dxfId="18968" priority="21972" operator="equal">
      <formula>"NOCH NICHT AKTUELL"</formula>
    </cfRule>
  </conditionalFormatting>
  <conditionalFormatting sqref="S4112">
    <cfRule type="cellIs" dxfId="18967" priority="21948" operator="equal">
      <formula>"KEIN LIEFERUMFANG"</formula>
    </cfRule>
    <cfRule type="cellIs" dxfId="18966" priority="21949" stopIfTrue="1" operator="equal">
      <formula>"KEIN SERIENEINSATZ"</formula>
    </cfRule>
    <cfRule type="cellIs" dxfId="18965" priority="21950" stopIfTrue="1" operator="equal">
      <formula>"NICHT AKTUELL"</formula>
    </cfRule>
    <cfRule type="cellIs" dxfId="18964" priority="21951" stopIfTrue="1" operator="equal">
      <formula>"NOCH NICHT AKTUELL"</formula>
    </cfRule>
    <cfRule type="cellIs" dxfId="18963" priority="21952" stopIfTrue="1" operator="equal">
      <formula>"AKTUELL"</formula>
    </cfRule>
  </conditionalFormatting>
  <conditionalFormatting sqref="S4112">
    <cfRule type="cellIs" dxfId="18962" priority="21953" operator="equal">
      <formula>"AKTUELL"</formula>
    </cfRule>
    <cfRule type="cellIs" dxfId="18961" priority="21954" operator="equal">
      <formula>"NICHT AKTUELL"</formula>
    </cfRule>
    <cfRule type="cellIs" dxfId="18960" priority="21955" operator="equal">
      <formula>"NOCH NICHT AKTUELL"</formula>
    </cfRule>
  </conditionalFormatting>
  <conditionalFormatting sqref="S4113">
    <cfRule type="cellIs" dxfId="18959" priority="21931" operator="equal">
      <formula>"KEIN LIEFERUMFANG"</formula>
    </cfRule>
    <cfRule type="cellIs" dxfId="18958" priority="21932" stopIfTrue="1" operator="equal">
      <formula>"KEIN SERIENEINSATZ"</formula>
    </cfRule>
    <cfRule type="cellIs" dxfId="18957" priority="21933" stopIfTrue="1" operator="equal">
      <formula>"NICHT AKTUELL"</formula>
    </cfRule>
    <cfRule type="cellIs" dxfId="18956" priority="21934" stopIfTrue="1" operator="equal">
      <formula>"NOCH NICHT AKTUELL"</formula>
    </cfRule>
    <cfRule type="cellIs" dxfId="18955" priority="21935" stopIfTrue="1" operator="equal">
      <formula>"AKTUELL"</formula>
    </cfRule>
  </conditionalFormatting>
  <conditionalFormatting sqref="S4113">
    <cfRule type="cellIs" dxfId="18954" priority="21936" operator="equal">
      <formula>"AKTUELL"</formula>
    </cfRule>
    <cfRule type="cellIs" dxfId="18953" priority="21937" operator="equal">
      <formula>"NICHT AKTUELL"</formula>
    </cfRule>
    <cfRule type="cellIs" dxfId="18952" priority="21938" operator="equal">
      <formula>"NOCH NICHT AKTUELL"</formula>
    </cfRule>
  </conditionalFormatting>
  <conditionalFormatting sqref="S4114">
    <cfRule type="cellIs" dxfId="18951" priority="21923" operator="equal">
      <formula>"KEIN LIEFERUMFANG"</formula>
    </cfRule>
    <cfRule type="cellIs" dxfId="18950" priority="21924" stopIfTrue="1" operator="equal">
      <formula>"KEIN SERIENEINSATZ"</formula>
    </cfRule>
    <cfRule type="cellIs" dxfId="18949" priority="21925" stopIfTrue="1" operator="equal">
      <formula>"NICHT AKTUELL"</formula>
    </cfRule>
    <cfRule type="cellIs" dxfId="18948" priority="21926" stopIfTrue="1" operator="equal">
      <formula>"NOCH NICHT AKTUELL"</formula>
    </cfRule>
    <cfRule type="cellIs" dxfId="18947" priority="21927" stopIfTrue="1" operator="equal">
      <formula>"AKTUELL"</formula>
    </cfRule>
  </conditionalFormatting>
  <conditionalFormatting sqref="S4114">
    <cfRule type="cellIs" dxfId="18946" priority="21928" operator="equal">
      <formula>"AKTUELL"</formula>
    </cfRule>
    <cfRule type="cellIs" dxfId="18945" priority="21929" operator="equal">
      <formula>"NICHT AKTUELL"</formula>
    </cfRule>
    <cfRule type="cellIs" dxfId="18944" priority="21930" operator="equal">
      <formula>"NOCH NICHT AKTUELL"</formula>
    </cfRule>
  </conditionalFormatting>
  <conditionalFormatting sqref="S4115">
    <cfRule type="cellIs" dxfId="18943" priority="21915" operator="equal">
      <formula>"KEIN LIEFERUMFANG"</formula>
    </cfRule>
    <cfRule type="cellIs" dxfId="18942" priority="21916" stopIfTrue="1" operator="equal">
      <formula>"KEIN SERIENEINSATZ"</formula>
    </cfRule>
    <cfRule type="cellIs" dxfId="18941" priority="21917" stopIfTrue="1" operator="equal">
      <formula>"NICHT AKTUELL"</formula>
    </cfRule>
    <cfRule type="cellIs" dxfId="18940" priority="21918" stopIfTrue="1" operator="equal">
      <formula>"NOCH NICHT AKTUELL"</formula>
    </cfRule>
    <cfRule type="cellIs" dxfId="18939" priority="21919" stopIfTrue="1" operator="equal">
      <formula>"AKTUELL"</formula>
    </cfRule>
  </conditionalFormatting>
  <conditionalFormatting sqref="S4115">
    <cfRule type="cellIs" dxfId="18938" priority="21920" operator="equal">
      <formula>"AKTUELL"</formula>
    </cfRule>
    <cfRule type="cellIs" dxfId="18937" priority="21921" operator="equal">
      <formula>"NICHT AKTUELL"</formula>
    </cfRule>
    <cfRule type="cellIs" dxfId="18936" priority="21922" operator="equal">
      <formula>"NOCH NICHT AKTUELL"</formula>
    </cfRule>
  </conditionalFormatting>
  <conditionalFormatting sqref="S4116">
    <cfRule type="cellIs" dxfId="18935" priority="21898" operator="equal">
      <formula>"KEIN LIEFERUMFANG"</formula>
    </cfRule>
    <cfRule type="cellIs" dxfId="18934" priority="21899" stopIfTrue="1" operator="equal">
      <formula>"KEIN SERIENEINSATZ"</formula>
    </cfRule>
    <cfRule type="cellIs" dxfId="18933" priority="21900" stopIfTrue="1" operator="equal">
      <formula>"NICHT AKTUELL"</formula>
    </cfRule>
    <cfRule type="cellIs" dxfId="18932" priority="21901" stopIfTrue="1" operator="equal">
      <formula>"NOCH NICHT AKTUELL"</formula>
    </cfRule>
    <cfRule type="cellIs" dxfId="18931" priority="21902" stopIfTrue="1" operator="equal">
      <formula>"AKTUELL"</formula>
    </cfRule>
  </conditionalFormatting>
  <conditionalFormatting sqref="S4116">
    <cfRule type="cellIs" dxfId="18930" priority="21903" operator="equal">
      <formula>"AKTUELL"</formula>
    </cfRule>
    <cfRule type="cellIs" dxfId="18929" priority="21904" operator="equal">
      <formula>"NICHT AKTUELL"</formula>
    </cfRule>
    <cfRule type="cellIs" dxfId="18928" priority="21905" operator="equal">
      <formula>"NOCH NICHT AKTUELL"</formula>
    </cfRule>
  </conditionalFormatting>
  <conditionalFormatting sqref="S4117">
    <cfRule type="cellIs" dxfId="18927" priority="21890" operator="equal">
      <formula>"KEIN LIEFERUMFANG"</formula>
    </cfRule>
    <cfRule type="cellIs" dxfId="18926" priority="21891" stopIfTrue="1" operator="equal">
      <formula>"KEIN SERIENEINSATZ"</formula>
    </cfRule>
    <cfRule type="cellIs" dxfId="18925" priority="21892" stopIfTrue="1" operator="equal">
      <formula>"NICHT AKTUELL"</formula>
    </cfRule>
    <cfRule type="cellIs" dxfId="18924" priority="21893" stopIfTrue="1" operator="equal">
      <formula>"NOCH NICHT AKTUELL"</formula>
    </cfRule>
    <cfRule type="cellIs" dxfId="18923" priority="21894" stopIfTrue="1" operator="equal">
      <formula>"AKTUELL"</formula>
    </cfRule>
  </conditionalFormatting>
  <conditionalFormatting sqref="S4117">
    <cfRule type="cellIs" dxfId="18922" priority="21895" operator="equal">
      <formula>"AKTUELL"</formula>
    </cfRule>
    <cfRule type="cellIs" dxfId="18921" priority="21896" operator="equal">
      <formula>"NICHT AKTUELL"</formula>
    </cfRule>
    <cfRule type="cellIs" dxfId="18920" priority="21897" operator="equal">
      <formula>"NOCH NICHT AKTUELL"</formula>
    </cfRule>
  </conditionalFormatting>
  <conditionalFormatting sqref="S4118">
    <cfRule type="cellIs" dxfId="18919" priority="21876" operator="equal">
      <formula>"KEIN LIEFERUMFANG"</formula>
    </cfRule>
    <cfRule type="cellIs" dxfId="18918" priority="21877" stopIfTrue="1" operator="equal">
      <formula>"KEIN SERIENEINSATZ"</formula>
    </cfRule>
    <cfRule type="cellIs" dxfId="18917" priority="21878" stopIfTrue="1" operator="equal">
      <formula>"NICHT AKTUELL"</formula>
    </cfRule>
    <cfRule type="cellIs" dxfId="18916" priority="21879" stopIfTrue="1" operator="equal">
      <formula>"NOCH NICHT AKTUELL"</formula>
    </cfRule>
    <cfRule type="cellIs" dxfId="18915" priority="21880" stopIfTrue="1" operator="equal">
      <formula>"AKTUELL"</formula>
    </cfRule>
  </conditionalFormatting>
  <conditionalFormatting sqref="S4118">
    <cfRule type="cellIs" dxfId="18914" priority="21881" operator="equal">
      <formula>"AKTUELL"</formula>
    </cfRule>
    <cfRule type="cellIs" dxfId="18913" priority="21882" operator="equal">
      <formula>"NICHT AKTUELL"</formula>
    </cfRule>
    <cfRule type="cellIs" dxfId="18912" priority="21883" operator="equal">
      <formula>"NOCH NICHT AKTUELL"</formula>
    </cfRule>
  </conditionalFormatting>
  <conditionalFormatting sqref="S4119">
    <cfRule type="cellIs" dxfId="18911" priority="21868" operator="equal">
      <formula>"KEIN LIEFERUMFANG"</formula>
    </cfRule>
    <cfRule type="cellIs" dxfId="18910" priority="21869" stopIfTrue="1" operator="equal">
      <formula>"KEIN SERIENEINSATZ"</formula>
    </cfRule>
    <cfRule type="cellIs" dxfId="18909" priority="21870" stopIfTrue="1" operator="equal">
      <formula>"NICHT AKTUELL"</formula>
    </cfRule>
    <cfRule type="cellIs" dxfId="18908" priority="21871" stopIfTrue="1" operator="equal">
      <formula>"NOCH NICHT AKTUELL"</formula>
    </cfRule>
    <cfRule type="cellIs" dxfId="18907" priority="21872" stopIfTrue="1" operator="equal">
      <formula>"AKTUELL"</formula>
    </cfRule>
  </conditionalFormatting>
  <conditionalFormatting sqref="S4119">
    <cfRule type="cellIs" dxfId="18906" priority="21873" operator="equal">
      <formula>"AKTUELL"</formula>
    </cfRule>
    <cfRule type="cellIs" dxfId="18905" priority="21874" operator="equal">
      <formula>"NICHT AKTUELL"</formula>
    </cfRule>
    <cfRule type="cellIs" dxfId="18904" priority="21875" operator="equal">
      <formula>"NOCH NICHT AKTUELL"</formula>
    </cfRule>
  </conditionalFormatting>
  <conditionalFormatting sqref="S4120">
    <cfRule type="cellIs" dxfId="18903" priority="21860" operator="equal">
      <formula>"KEIN LIEFERUMFANG"</formula>
    </cfRule>
    <cfRule type="cellIs" dxfId="18902" priority="21861" stopIfTrue="1" operator="equal">
      <formula>"KEIN SERIENEINSATZ"</formula>
    </cfRule>
    <cfRule type="cellIs" dxfId="18901" priority="21862" stopIfTrue="1" operator="equal">
      <formula>"NICHT AKTUELL"</formula>
    </cfRule>
    <cfRule type="cellIs" dxfId="18900" priority="21863" stopIfTrue="1" operator="equal">
      <formula>"NOCH NICHT AKTUELL"</formula>
    </cfRule>
    <cfRule type="cellIs" dxfId="18899" priority="21864" stopIfTrue="1" operator="equal">
      <formula>"AKTUELL"</formula>
    </cfRule>
  </conditionalFormatting>
  <conditionalFormatting sqref="S4120">
    <cfRule type="cellIs" dxfId="18898" priority="21865" operator="equal">
      <formula>"AKTUELL"</formula>
    </cfRule>
    <cfRule type="cellIs" dxfId="18897" priority="21866" operator="equal">
      <formula>"NICHT AKTUELL"</formula>
    </cfRule>
    <cfRule type="cellIs" dxfId="18896" priority="21867" operator="equal">
      <formula>"NOCH NICHT AKTUELL"</formula>
    </cfRule>
  </conditionalFormatting>
  <conditionalFormatting sqref="S4121">
    <cfRule type="cellIs" dxfId="18895" priority="21852" operator="equal">
      <formula>"KEIN LIEFERUMFANG"</formula>
    </cfRule>
    <cfRule type="cellIs" dxfId="18894" priority="21853" stopIfTrue="1" operator="equal">
      <formula>"KEIN SERIENEINSATZ"</formula>
    </cfRule>
    <cfRule type="cellIs" dxfId="18893" priority="21854" stopIfTrue="1" operator="equal">
      <formula>"NICHT AKTUELL"</formula>
    </cfRule>
    <cfRule type="cellIs" dxfId="18892" priority="21855" stopIfTrue="1" operator="equal">
      <formula>"NOCH NICHT AKTUELL"</formula>
    </cfRule>
    <cfRule type="cellIs" dxfId="18891" priority="21856" stopIfTrue="1" operator="equal">
      <formula>"AKTUELL"</formula>
    </cfRule>
  </conditionalFormatting>
  <conditionalFormatting sqref="S4121">
    <cfRule type="cellIs" dxfId="18890" priority="21857" operator="equal">
      <formula>"AKTUELL"</formula>
    </cfRule>
    <cfRule type="cellIs" dxfId="18889" priority="21858" operator="equal">
      <formula>"NICHT AKTUELL"</formula>
    </cfRule>
    <cfRule type="cellIs" dxfId="18888" priority="21859" operator="equal">
      <formula>"NOCH NICHT AKTUELL"</formula>
    </cfRule>
  </conditionalFormatting>
  <conditionalFormatting sqref="S4122">
    <cfRule type="cellIs" dxfId="18887" priority="21844" operator="equal">
      <formula>"KEIN LIEFERUMFANG"</formula>
    </cfRule>
    <cfRule type="cellIs" dxfId="18886" priority="21845" stopIfTrue="1" operator="equal">
      <formula>"KEIN SERIENEINSATZ"</formula>
    </cfRule>
    <cfRule type="cellIs" dxfId="18885" priority="21846" stopIfTrue="1" operator="equal">
      <formula>"NICHT AKTUELL"</formula>
    </cfRule>
    <cfRule type="cellIs" dxfId="18884" priority="21847" stopIfTrue="1" operator="equal">
      <formula>"NOCH NICHT AKTUELL"</formula>
    </cfRule>
    <cfRule type="cellIs" dxfId="18883" priority="21848" stopIfTrue="1" operator="equal">
      <formula>"AKTUELL"</formula>
    </cfRule>
  </conditionalFormatting>
  <conditionalFormatting sqref="S4122">
    <cfRule type="cellIs" dxfId="18882" priority="21849" operator="equal">
      <formula>"AKTUELL"</formula>
    </cfRule>
    <cfRule type="cellIs" dxfId="18881" priority="21850" operator="equal">
      <formula>"NICHT AKTUELL"</formula>
    </cfRule>
    <cfRule type="cellIs" dxfId="18880" priority="21851" operator="equal">
      <formula>"NOCH NICHT AKTUELL"</formula>
    </cfRule>
  </conditionalFormatting>
  <conditionalFormatting sqref="S4123">
    <cfRule type="cellIs" dxfId="18879" priority="21836" operator="equal">
      <formula>"KEIN LIEFERUMFANG"</formula>
    </cfRule>
    <cfRule type="cellIs" dxfId="18878" priority="21837" stopIfTrue="1" operator="equal">
      <formula>"KEIN SERIENEINSATZ"</formula>
    </cfRule>
    <cfRule type="cellIs" dxfId="18877" priority="21838" stopIfTrue="1" operator="equal">
      <formula>"NICHT AKTUELL"</formula>
    </cfRule>
    <cfRule type="cellIs" dxfId="18876" priority="21839" stopIfTrue="1" operator="equal">
      <formula>"NOCH NICHT AKTUELL"</formula>
    </cfRule>
    <cfRule type="cellIs" dxfId="18875" priority="21840" stopIfTrue="1" operator="equal">
      <formula>"AKTUELL"</formula>
    </cfRule>
  </conditionalFormatting>
  <conditionalFormatting sqref="S4123">
    <cfRule type="cellIs" dxfId="18874" priority="21841" operator="equal">
      <formula>"AKTUELL"</formula>
    </cfRule>
    <cfRule type="cellIs" dxfId="18873" priority="21842" operator="equal">
      <formula>"NICHT AKTUELL"</formula>
    </cfRule>
    <cfRule type="cellIs" dxfId="18872" priority="21843" operator="equal">
      <formula>"NOCH NICHT AKTUELL"</formula>
    </cfRule>
  </conditionalFormatting>
  <conditionalFormatting sqref="S4124">
    <cfRule type="cellIs" dxfId="18871" priority="21828" operator="equal">
      <formula>"KEIN LIEFERUMFANG"</formula>
    </cfRule>
    <cfRule type="cellIs" dxfId="18870" priority="21829" stopIfTrue="1" operator="equal">
      <formula>"KEIN SERIENEINSATZ"</formula>
    </cfRule>
    <cfRule type="cellIs" dxfId="18869" priority="21830" stopIfTrue="1" operator="equal">
      <formula>"NICHT AKTUELL"</formula>
    </cfRule>
    <cfRule type="cellIs" dxfId="18868" priority="21831" stopIfTrue="1" operator="equal">
      <formula>"NOCH NICHT AKTUELL"</formula>
    </cfRule>
    <cfRule type="cellIs" dxfId="18867" priority="21832" stopIfTrue="1" operator="equal">
      <formula>"AKTUELL"</formula>
    </cfRule>
  </conditionalFormatting>
  <conditionalFormatting sqref="S4124">
    <cfRule type="cellIs" dxfId="18866" priority="21833" operator="equal">
      <formula>"AKTUELL"</formula>
    </cfRule>
    <cfRule type="cellIs" dxfId="18865" priority="21834" operator="equal">
      <formula>"NICHT AKTUELL"</formula>
    </cfRule>
    <cfRule type="cellIs" dxfId="18864" priority="21835" operator="equal">
      <formula>"NOCH NICHT AKTUELL"</formula>
    </cfRule>
  </conditionalFormatting>
  <conditionalFormatting sqref="S4125">
    <cfRule type="cellIs" dxfId="18863" priority="21817" operator="equal">
      <formula>"KEIN LIEFERUMFANG"</formula>
    </cfRule>
    <cfRule type="cellIs" dxfId="18862" priority="21818" stopIfTrue="1" operator="equal">
      <formula>"KEIN SERIENEINSATZ"</formula>
    </cfRule>
    <cfRule type="cellIs" dxfId="18861" priority="21819" stopIfTrue="1" operator="equal">
      <formula>"NICHT AKTUELL"</formula>
    </cfRule>
    <cfRule type="cellIs" dxfId="18860" priority="21820" stopIfTrue="1" operator="equal">
      <formula>"NOCH NICHT AKTUELL"</formula>
    </cfRule>
    <cfRule type="cellIs" dxfId="18859" priority="21821" stopIfTrue="1" operator="equal">
      <formula>"AKTUELL"</formula>
    </cfRule>
  </conditionalFormatting>
  <conditionalFormatting sqref="S4125">
    <cfRule type="cellIs" dxfId="18858" priority="21822" operator="equal">
      <formula>"AKTUELL"</formula>
    </cfRule>
    <cfRule type="cellIs" dxfId="18857" priority="21823" operator="equal">
      <formula>"NICHT AKTUELL"</formula>
    </cfRule>
    <cfRule type="cellIs" dxfId="18856" priority="21824" operator="equal">
      <formula>"NOCH NICHT AKTUELL"</formula>
    </cfRule>
  </conditionalFormatting>
  <conditionalFormatting sqref="S4126">
    <cfRule type="cellIs" dxfId="18855" priority="21809" operator="equal">
      <formula>"KEIN LIEFERUMFANG"</formula>
    </cfRule>
    <cfRule type="cellIs" dxfId="18854" priority="21810" stopIfTrue="1" operator="equal">
      <formula>"KEIN SERIENEINSATZ"</formula>
    </cfRule>
    <cfRule type="cellIs" dxfId="18853" priority="21811" stopIfTrue="1" operator="equal">
      <formula>"NICHT AKTUELL"</formula>
    </cfRule>
    <cfRule type="cellIs" dxfId="18852" priority="21812" stopIfTrue="1" operator="equal">
      <formula>"NOCH NICHT AKTUELL"</formula>
    </cfRule>
    <cfRule type="cellIs" dxfId="18851" priority="21813" stopIfTrue="1" operator="equal">
      <formula>"AKTUELL"</formula>
    </cfRule>
  </conditionalFormatting>
  <conditionalFormatting sqref="S4126">
    <cfRule type="cellIs" dxfId="18850" priority="21814" operator="equal">
      <formula>"AKTUELL"</formula>
    </cfRule>
    <cfRule type="cellIs" dxfId="18849" priority="21815" operator="equal">
      <formula>"NICHT AKTUELL"</formula>
    </cfRule>
    <cfRule type="cellIs" dxfId="18848" priority="21816" operator="equal">
      <formula>"NOCH NICHT AKTUELL"</formula>
    </cfRule>
  </conditionalFormatting>
  <conditionalFormatting sqref="S4127">
    <cfRule type="cellIs" dxfId="18847" priority="21801" operator="equal">
      <formula>"KEIN LIEFERUMFANG"</formula>
    </cfRule>
    <cfRule type="cellIs" dxfId="18846" priority="21802" stopIfTrue="1" operator="equal">
      <formula>"KEIN SERIENEINSATZ"</formula>
    </cfRule>
    <cfRule type="cellIs" dxfId="18845" priority="21803" stopIfTrue="1" operator="equal">
      <formula>"NICHT AKTUELL"</formula>
    </cfRule>
    <cfRule type="cellIs" dxfId="18844" priority="21804" stopIfTrue="1" operator="equal">
      <formula>"NOCH NICHT AKTUELL"</formula>
    </cfRule>
    <cfRule type="cellIs" dxfId="18843" priority="21805" stopIfTrue="1" operator="equal">
      <formula>"AKTUELL"</formula>
    </cfRule>
  </conditionalFormatting>
  <conditionalFormatting sqref="S4127">
    <cfRule type="cellIs" dxfId="18842" priority="21806" operator="equal">
      <formula>"AKTUELL"</formula>
    </cfRule>
    <cfRule type="cellIs" dxfId="18841" priority="21807" operator="equal">
      <formula>"NICHT AKTUELL"</formula>
    </cfRule>
    <cfRule type="cellIs" dxfId="18840" priority="21808" operator="equal">
      <formula>"NOCH NICHT AKTUELL"</formula>
    </cfRule>
  </conditionalFormatting>
  <conditionalFormatting sqref="S4128">
    <cfRule type="cellIs" dxfId="18839" priority="21798" operator="equal">
      <formula>"AKTUELL"</formula>
    </cfRule>
    <cfRule type="cellIs" dxfId="18838" priority="21799" operator="equal">
      <formula>"NICHT AKTUELL"</formula>
    </cfRule>
    <cfRule type="cellIs" dxfId="18837" priority="21800" operator="equal">
      <formula>"NOCH NICHT AKTUELL"</formula>
    </cfRule>
  </conditionalFormatting>
  <conditionalFormatting sqref="S4185">
    <cfRule type="cellIs" dxfId="18836" priority="21785" operator="equal">
      <formula>"KEIN LIEFERUMFANG"</formula>
    </cfRule>
    <cfRule type="cellIs" dxfId="18835" priority="21786" stopIfTrue="1" operator="equal">
      <formula>"KEIN SERIENEINSATZ"</formula>
    </cfRule>
    <cfRule type="cellIs" dxfId="18834" priority="21787" stopIfTrue="1" operator="equal">
      <formula>"NICHT AKTUELL"</formula>
    </cfRule>
    <cfRule type="cellIs" dxfId="18833" priority="21788" stopIfTrue="1" operator="equal">
      <formula>"NOCH NICHT AKTUELL"</formula>
    </cfRule>
    <cfRule type="cellIs" dxfId="18832" priority="21789" stopIfTrue="1" operator="equal">
      <formula>"AKTUELL"</formula>
    </cfRule>
  </conditionalFormatting>
  <conditionalFormatting sqref="S4185">
    <cfRule type="cellIs" dxfId="18831" priority="21790" operator="equal">
      <formula>"AKTUELL"</formula>
    </cfRule>
    <cfRule type="cellIs" dxfId="18830" priority="21791" operator="equal">
      <formula>"NICHT AKTUELL"</formula>
    </cfRule>
    <cfRule type="cellIs" dxfId="18829" priority="21792" operator="equal">
      <formula>"NOCH NICHT AKTUELL"</formula>
    </cfRule>
  </conditionalFormatting>
  <conditionalFormatting sqref="S4249">
    <cfRule type="cellIs" dxfId="18828" priority="21777" operator="equal">
      <formula>"KEIN LIEFERUMFANG"</formula>
    </cfRule>
    <cfRule type="cellIs" dxfId="18827" priority="21778" stopIfTrue="1" operator="equal">
      <formula>"KEIN SERIENEINSATZ"</formula>
    </cfRule>
    <cfRule type="cellIs" dxfId="18826" priority="21779" stopIfTrue="1" operator="equal">
      <formula>"NICHT AKTUELL"</formula>
    </cfRule>
    <cfRule type="cellIs" dxfId="18825" priority="21780" stopIfTrue="1" operator="equal">
      <formula>"NOCH NICHT AKTUELL"</formula>
    </cfRule>
    <cfRule type="cellIs" dxfId="18824" priority="21781" stopIfTrue="1" operator="equal">
      <formula>"AKTUELL"</formula>
    </cfRule>
  </conditionalFormatting>
  <conditionalFormatting sqref="S4249">
    <cfRule type="cellIs" dxfId="18823" priority="21782" operator="equal">
      <formula>"AKTUELL"</formula>
    </cfRule>
    <cfRule type="cellIs" dxfId="18822" priority="21783" operator="equal">
      <formula>"NICHT AKTUELL"</formula>
    </cfRule>
    <cfRule type="cellIs" dxfId="18821" priority="21784" operator="equal">
      <formula>"NOCH NICHT AKTUELL"</formula>
    </cfRule>
  </conditionalFormatting>
  <conditionalFormatting sqref="S4250">
    <cfRule type="cellIs" dxfId="18820" priority="21769" operator="equal">
      <formula>"KEIN LIEFERUMFANG"</formula>
    </cfRule>
    <cfRule type="cellIs" dxfId="18819" priority="21770" stopIfTrue="1" operator="equal">
      <formula>"KEIN SERIENEINSATZ"</formula>
    </cfRule>
    <cfRule type="cellIs" dxfId="18818" priority="21771" stopIfTrue="1" operator="equal">
      <formula>"NICHT AKTUELL"</formula>
    </cfRule>
    <cfRule type="cellIs" dxfId="18817" priority="21772" stopIfTrue="1" operator="equal">
      <formula>"NOCH NICHT AKTUELL"</formula>
    </cfRule>
    <cfRule type="cellIs" dxfId="18816" priority="21773" stopIfTrue="1" operator="equal">
      <formula>"AKTUELL"</formula>
    </cfRule>
  </conditionalFormatting>
  <conditionalFormatting sqref="S4250">
    <cfRule type="cellIs" dxfId="18815" priority="21774" operator="equal">
      <formula>"AKTUELL"</formula>
    </cfRule>
    <cfRule type="cellIs" dxfId="18814" priority="21775" operator="equal">
      <formula>"NICHT AKTUELL"</formula>
    </cfRule>
    <cfRule type="cellIs" dxfId="18813" priority="21776" operator="equal">
      <formula>"NOCH NICHT AKTUELL"</formula>
    </cfRule>
  </conditionalFormatting>
  <conditionalFormatting sqref="S4251">
    <cfRule type="cellIs" dxfId="18812" priority="21755" operator="equal">
      <formula>"KEIN LIEFERUMFANG"</formula>
    </cfRule>
    <cfRule type="cellIs" dxfId="18811" priority="21756" stopIfTrue="1" operator="equal">
      <formula>"KEIN SERIENEINSATZ"</formula>
    </cfRule>
    <cfRule type="cellIs" dxfId="18810" priority="21757" stopIfTrue="1" operator="equal">
      <formula>"NICHT AKTUELL"</formula>
    </cfRule>
    <cfRule type="cellIs" dxfId="18809" priority="21758" stopIfTrue="1" operator="equal">
      <formula>"NOCH NICHT AKTUELL"</formula>
    </cfRule>
    <cfRule type="cellIs" dxfId="18808" priority="21759" stopIfTrue="1" operator="equal">
      <formula>"AKTUELL"</formula>
    </cfRule>
  </conditionalFormatting>
  <conditionalFormatting sqref="S4251">
    <cfRule type="cellIs" dxfId="18807" priority="21760" operator="equal">
      <formula>"AKTUELL"</formula>
    </cfRule>
    <cfRule type="cellIs" dxfId="18806" priority="21761" operator="equal">
      <formula>"NICHT AKTUELL"</formula>
    </cfRule>
    <cfRule type="cellIs" dxfId="18805" priority="21762" operator="equal">
      <formula>"NOCH NICHT AKTUELL"</formula>
    </cfRule>
  </conditionalFormatting>
  <conditionalFormatting sqref="S4252">
    <cfRule type="cellIs" dxfId="18804" priority="21741" operator="equal">
      <formula>"KEIN LIEFERUMFANG"</formula>
    </cfRule>
    <cfRule type="cellIs" dxfId="18803" priority="21742" stopIfTrue="1" operator="equal">
      <formula>"KEIN SERIENEINSATZ"</formula>
    </cfRule>
    <cfRule type="cellIs" dxfId="18802" priority="21743" stopIfTrue="1" operator="equal">
      <formula>"NICHT AKTUELL"</formula>
    </cfRule>
    <cfRule type="cellIs" dxfId="18801" priority="21744" stopIfTrue="1" operator="equal">
      <formula>"NOCH NICHT AKTUELL"</formula>
    </cfRule>
    <cfRule type="cellIs" dxfId="18800" priority="21745" stopIfTrue="1" operator="equal">
      <formula>"AKTUELL"</formula>
    </cfRule>
  </conditionalFormatting>
  <conditionalFormatting sqref="S4252">
    <cfRule type="cellIs" dxfId="18799" priority="21746" operator="equal">
      <formula>"AKTUELL"</formula>
    </cfRule>
    <cfRule type="cellIs" dxfId="18798" priority="21747" operator="equal">
      <formula>"NICHT AKTUELL"</formula>
    </cfRule>
    <cfRule type="cellIs" dxfId="18797" priority="21748" operator="equal">
      <formula>"NOCH NICHT AKTUELL"</formula>
    </cfRule>
  </conditionalFormatting>
  <conditionalFormatting sqref="S4253">
    <cfRule type="cellIs" dxfId="18796" priority="21733" operator="equal">
      <formula>"KEIN LIEFERUMFANG"</formula>
    </cfRule>
    <cfRule type="cellIs" dxfId="18795" priority="21734" stopIfTrue="1" operator="equal">
      <formula>"KEIN SERIENEINSATZ"</formula>
    </cfRule>
    <cfRule type="cellIs" dxfId="18794" priority="21735" stopIfTrue="1" operator="equal">
      <formula>"NICHT AKTUELL"</formula>
    </cfRule>
    <cfRule type="cellIs" dxfId="18793" priority="21736" stopIfTrue="1" operator="equal">
      <formula>"NOCH NICHT AKTUELL"</formula>
    </cfRule>
    <cfRule type="cellIs" dxfId="18792" priority="21737" stopIfTrue="1" operator="equal">
      <formula>"AKTUELL"</formula>
    </cfRule>
  </conditionalFormatting>
  <conditionalFormatting sqref="S4253">
    <cfRule type="cellIs" dxfId="18791" priority="21738" operator="equal">
      <formula>"AKTUELL"</formula>
    </cfRule>
    <cfRule type="cellIs" dxfId="18790" priority="21739" operator="equal">
      <formula>"NICHT AKTUELL"</formula>
    </cfRule>
    <cfRule type="cellIs" dxfId="18789" priority="21740" operator="equal">
      <formula>"NOCH NICHT AKTUELL"</formula>
    </cfRule>
  </conditionalFormatting>
  <conditionalFormatting sqref="S4254">
    <cfRule type="cellIs" dxfId="18788" priority="21719" operator="equal">
      <formula>"KEIN LIEFERUMFANG"</formula>
    </cfRule>
    <cfRule type="cellIs" dxfId="18787" priority="21720" stopIfTrue="1" operator="equal">
      <formula>"KEIN SERIENEINSATZ"</formula>
    </cfRule>
    <cfRule type="cellIs" dxfId="18786" priority="21721" stopIfTrue="1" operator="equal">
      <formula>"NICHT AKTUELL"</formula>
    </cfRule>
    <cfRule type="cellIs" dxfId="18785" priority="21722" stopIfTrue="1" operator="equal">
      <formula>"NOCH NICHT AKTUELL"</formula>
    </cfRule>
    <cfRule type="cellIs" dxfId="18784" priority="21723" stopIfTrue="1" operator="equal">
      <formula>"AKTUELL"</formula>
    </cfRule>
  </conditionalFormatting>
  <conditionalFormatting sqref="S4254">
    <cfRule type="cellIs" dxfId="18783" priority="21724" operator="equal">
      <formula>"AKTUELL"</formula>
    </cfRule>
    <cfRule type="cellIs" dxfId="18782" priority="21725" operator="equal">
      <formula>"NICHT AKTUELL"</formula>
    </cfRule>
    <cfRule type="cellIs" dxfId="18781" priority="21726" operator="equal">
      <formula>"NOCH NICHT AKTUELL"</formula>
    </cfRule>
  </conditionalFormatting>
  <conditionalFormatting sqref="S4255">
    <cfRule type="cellIs" dxfId="18780" priority="21711" operator="equal">
      <formula>"KEIN LIEFERUMFANG"</formula>
    </cfRule>
    <cfRule type="cellIs" dxfId="18779" priority="21712" stopIfTrue="1" operator="equal">
      <formula>"KEIN SERIENEINSATZ"</formula>
    </cfRule>
    <cfRule type="cellIs" dxfId="18778" priority="21713" stopIfTrue="1" operator="equal">
      <formula>"NICHT AKTUELL"</formula>
    </cfRule>
    <cfRule type="cellIs" dxfId="18777" priority="21714" stopIfTrue="1" operator="equal">
      <formula>"NOCH NICHT AKTUELL"</formula>
    </cfRule>
    <cfRule type="cellIs" dxfId="18776" priority="21715" stopIfTrue="1" operator="equal">
      <formula>"AKTUELL"</formula>
    </cfRule>
  </conditionalFormatting>
  <conditionalFormatting sqref="S4255">
    <cfRule type="cellIs" dxfId="18775" priority="21716" operator="equal">
      <formula>"AKTUELL"</formula>
    </cfRule>
    <cfRule type="cellIs" dxfId="18774" priority="21717" operator="equal">
      <formula>"NICHT AKTUELL"</formula>
    </cfRule>
    <cfRule type="cellIs" dxfId="18773" priority="21718" operator="equal">
      <formula>"NOCH NICHT AKTUELL"</formula>
    </cfRule>
  </conditionalFormatting>
  <conditionalFormatting sqref="S4256">
    <cfRule type="cellIs" dxfId="18772" priority="21703" operator="equal">
      <formula>"KEIN LIEFERUMFANG"</formula>
    </cfRule>
    <cfRule type="cellIs" dxfId="18771" priority="21704" stopIfTrue="1" operator="equal">
      <formula>"KEIN SERIENEINSATZ"</formula>
    </cfRule>
    <cfRule type="cellIs" dxfId="18770" priority="21705" stopIfTrue="1" operator="equal">
      <formula>"NICHT AKTUELL"</formula>
    </cfRule>
    <cfRule type="cellIs" dxfId="18769" priority="21706" stopIfTrue="1" operator="equal">
      <formula>"NOCH NICHT AKTUELL"</formula>
    </cfRule>
    <cfRule type="cellIs" dxfId="18768" priority="21707" stopIfTrue="1" operator="equal">
      <formula>"AKTUELL"</formula>
    </cfRule>
  </conditionalFormatting>
  <conditionalFormatting sqref="S4256">
    <cfRule type="cellIs" dxfId="18767" priority="21708" operator="equal">
      <formula>"AKTUELL"</formula>
    </cfRule>
    <cfRule type="cellIs" dxfId="18766" priority="21709" operator="equal">
      <formula>"NICHT AKTUELL"</formula>
    </cfRule>
    <cfRule type="cellIs" dxfId="18765" priority="21710" operator="equal">
      <formula>"NOCH NICHT AKTUELL"</formula>
    </cfRule>
  </conditionalFormatting>
  <conditionalFormatting sqref="S4257">
    <cfRule type="cellIs" dxfId="18764" priority="21695" operator="equal">
      <formula>"KEIN LIEFERUMFANG"</formula>
    </cfRule>
    <cfRule type="cellIs" dxfId="18763" priority="21696" stopIfTrue="1" operator="equal">
      <formula>"KEIN SERIENEINSATZ"</formula>
    </cfRule>
    <cfRule type="cellIs" dxfId="18762" priority="21697" stopIfTrue="1" operator="equal">
      <formula>"NICHT AKTUELL"</formula>
    </cfRule>
    <cfRule type="cellIs" dxfId="18761" priority="21698" stopIfTrue="1" operator="equal">
      <formula>"NOCH NICHT AKTUELL"</formula>
    </cfRule>
    <cfRule type="cellIs" dxfId="18760" priority="21699" stopIfTrue="1" operator="equal">
      <formula>"AKTUELL"</formula>
    </cfRule>
  </conditionalFormatting>
  <conditionalFormatting sqref="S4257">
    <cfRule type="cellIs" dxfId="18759" priority="21700" operator="equal">
      <formula>"AKTUELL"</formula>
    </cfRule>
    <cfRule type="cellIs" dxfId="18758" priority="21701" operator="equal">
      <formula>"NICHT AKTUELL"</formula>
    </cfRule>
    <cfRule type="cellIs" dxfId="18757" priority="21702" operator="equal">
      <formula>"NOCH NICHT AKTUELL"</formula>
    </cfRule>
  </conditionalFormatting>
  <conditionalFormatting sqref="S4258">
    <cfRule type="cellIs" dxfId="18756" priority="21687" operator="equal">
      <formula>"KEIN LIEFERUMFANG"</formula>
    </cfRule>
    <cfRule type="cellIs" dxfId="18755" priority="21688" stopIfTrue="1" operator="equal">
      <formula>"KEIN SERIENEINSATZ"</formula>
    </cfRule>
    <cfRule type="cellIs" dxfId="18754" priority="21689" stopIfTrue="1" operator="equal">
      <formula>"NICHT AKTUELL"</formula>
    </cfRule>
    <cfRule type="cellIs" dxfId="18753" priority="21690" stopIfTrue="1" operator="equal">
      <formula>"NOCH NICHT AKTUELL"</formula>
    </cfRule>
    <cfRule type="cellIs" dxfId="18752" priority="21691" stopIfTrue="1" operator="equal">
      <formula>"AKTUELL"</formula>
    </cfRule>
  </conditionalFormatting>
  <conditionalFormatting sqref="S4258">
    <cfRule type="cellIs" dxfId="18751" priority="21692" operator="equal">
      <formula>"AKTUELL"</formula>
    </cfRule>
    <cfRule type="cellIs" dxfId="18750" priority="21693" operator="equal">
      <formula>"NICHT AKTUELL"</formula>
    </cfRule>
    <cfRule type="cellIs" dxfId="18749" priority="21694" operator="equal">
      <formula>"NOCH NICHT AKTUELL"</formula>
    </cfRule>
  </conditionalFormatting>
  <conditionalFormatting sqref="S4259">
    <cfRule type="cellIs" dxfId="18748" priority="21679" operator="equal">
      <formula>"KEIN LIEFERUMFANG"</formula>
    </cfRule>
    <cfRule type="cellIs" dxfId="18747" priority="21680" stopIfTrue="1" operator="equal">
      <formula>"KEIN SERIENEINSATZ"</formula>
    </cfRule>
    <cfRule type="cellIs" dxfId="18746" priority="21681" stopIfTrue="1" operator="equal">
      <formula>"NICHT AKTUELL"</formula>
    </cfRule>
    <cfRule type="cellIs" dxfId="18745" priority="21682" stopIfTrue="1" operator="equal">
      <formula>"NOCH NICHT AKTUELL"</formula>
    </cfRule>
    <cfRule type="cellIs" dxfId="18744" priority="21683" stopIfTrue="1" operator="equal">
      <formula>"AKTUELL"</formula>
    </cfRule>
  </conditionalFormatting>
  <conditionalFormatting sqref="S4259">
    <cfRule type="cellIs" dxfId="18743" priority="21684" operator="equal">
      <formula>"AKTUELL"</formula>
    </cfRule>
    <cfRule type="cellIs" dxfId="18742" priority="21685" operator="equal">
      <formula>"NICHT AKTUELL"</formula>
    </cfRule>
    <cfRule type="cellIs" dxfId="18741" priority="21686" operator="equal">
      <formula>"NOCH NICHT AKTUELL"</formula>
    </cfRule>
  </conditionalFormatting>
  <conditionalFormatting sqref="S4260">
    <cfRule type="cellIs" dxfId="18740" priority="21671" operator="equal">
      <formula>"KEIN LIEFERUMFANG"</formula>
    </cfRule>
    <cfRule type="cellIs" dxfId="18739" priority="21672" stopIfTrue="1" operator="equal">
      <formula>"KEIN SERIENEINSATZ"</formula>
    </cfRule>
    <cfRule type="cellIs" dxfId="18738" priority="21673" stopIfTrue="1" operator="equal">
      <formula>"NICHT AKTUELL"</formula>
    </cfRule>
    <cfRule type="cellIs" dxfId="18737" priority="21674" stopIfTrue="1" operator="equal">
      <formula>"NOCH NICHT AKTUELL"</formula>
    </cfRule>
    <cfRule type="cellIs" dxfId="18736" priority="21675" stopIfTrue="1" operator="equal">
      <formula>"AKTUELL"</formula>
    </cfRule>
  </conditionalFormatting>
  <conditionalFormatting sqref="S4260">
    <cfRule type="cellIs" dxfId="18735" priority="21676" operator="equal">
      <formula>"AKTUELL"</formula>
    </cfRule>
    <cfRule type="cellIs" dxfId="18734" priority="21677" operator="equal">
      <formula>"NICHT AKTUELL"</formula>
    </cfRule>
    <cfRule type="cellIs" dxfId="18733" priority="21678" operator="equal">
      <formula>"NOCH NICHT AKTUELL"</formula>
    </cfRule>
  </conditionalFormatting>
  <conditionalFormatting sqref="S4261">
    <cfRule type="cellIs" dxfId="18732" priority="21663" operator="equal">
      <formula>"KEIN LIEFERUMFANG"</formula>
    </cfRule>
    <cfRule type="cellIs" dxfId="18731" priority="21664" stopIfTrue="1" operator="equal">
      <formula>"KEIN SERIENEINSATZ"</formula>
    </cfRule>
    <cfRule type="cellIs" dxfId="18730" priority="21665" stopIfTrue="1" operator="equal">
      <formula>"NICHT AKTUELL"</formula>
    </cfRule>
    <cfRule type="cellIs" dxfId="18729" priority="21666" stopIfTrue="1" operator="equal">
      <formula>"NOCH NICHT AKTUELL"</formula>
    </cfRule>
    <cfRule type="cellIs" dxfId="18728" priority="21667" stopIfTrue="1" operator="equal">
      <formula>"AKTUELL"</formula>
    </cfRule>
  </conditionalFormatting>
  <conditionalFormatting sqref="S4261">
    <cfRule type="cellIs" dxfId="18727" priority="21668" operator="equal">
      <formula>"AKTUELL"</formula>
    </cfRule>
    <cfRule type="cellIs" dxfId="18726" priority="21669" operator="equal">
      <formula>"NICHT AKTUELL"</formula>
    </cfRule>
    <cfRule type="cellIs" dxfId="18725" priority="21670" operator="equal">
      <formula>"NOCH NICHT AKTUELL"</formula>
    </cfRule>
  </conditionalFormatting>
  <conditionalFormatting sqref="S4262">
    <cfRule type="cellIs" dxfId="18724" priority="21655" operator="equal">
      <formula>"KEIN LIEFERUMFANG"</formula>
    </cfRule>
    <cfRule type="cellIs" dxfId="18723" priority="21656" stopIfTrue="1" operator="equal">
      <formula>"KEIN SERIENEINSATZ"</formula>
    </cfRule>
    <cfRule type="cellIs" dxfId="18722" priority="21657" stopIfTrue="1" operator="equal">
      <formula>"NICHT AKTUELL"</formula>
    </cfRule>
    <cfRule type="cellIs" dxfId="18721" priority="21658" stopIfTrue="1" operator="equal">
      <formula>"NOCH NICHT AKTUELL"</formula>
    </cfRule>
    <cfRule type="cellIs" dxfId="18720" priority="21659" stopIfTrue="1" operator="equal">
      <formula>"AKTUELL"</formula>
    </cfRule>
  </conditionalFormatting>
  <conditionalFormatting sqref="S4262">
    <cfRule type="cellIs" dxfId="18719" priority="21660" operator="equal">
      <formula>"AKTUELL"</formula>
    </cfRule>
    <cfRule type="cellIs" dxfId="18718" priority="21661" operator="equal">
      <formula>"NICHT AKTUELL"</formula>
    </cfRule>
    <cfRule type="cellIs" dxfId="18717" priority="21662" operator="equal">
      <formula>"NOCH NICHT AKTUELL"</formula>
    </cfRule>
  </conditionalFormatting>
  <conditionalFormatting sqref="S4294">
    <cfRule type="cellIs" dxfId="18716" priority="21647" operator="equal">
      <formula>"KEIN LIEFERUMFANG"</formula>
    </cfRule>
    <cfRule type="cellIs" dxfId="18715" priority="21648" stopIfTrue="1" operator="equal">
      <formula>"KEIN SERIENEINSATZ"</formula>
    </cfRule>
    <cfRule type="cellIs" dxfId="18714" priority="21649" stopIfTrue="1" operator="equal">
      <formula>"NICHT AKTUELL"</formula>
    </cfRule>
    <cfRule type="cellIs" dxfId="18713" priority="21650" stopIfTrue="1" operator="equal">
      <formula>"NOCH NICHT AKTUELL"</formula>
    </cfRule>
    <cfRule type="cellIs" dxfId="18712" priority="21651" stopIfTrue="1" operator="equal">
      <formula>"AKTUELL"</formula>
    </cfRule>
  </conditionalFormatting>
  <conditionalFormatting sqref="S4294">
    <cfRule type="cellIs" dxfId="18711" priority="21652" operator="equal">
      <formula>"AKTUELL"</formula>
    </cfRule>
    <cfRule type="cellIs" dxfId="18710" priority="21653" operator="equal">
      <formula>"NICHT AKTUELL"</formula>
    </cfRule>
    <cfRule type="cellIs" dxfId="18709" priority="21654" operator="equal">
      <formula>"NOCH NICHT AKTUELL"</formula>
    </cfRule>
  </conditionalFormatting>
  <conditionalFormatting sqref="S4397">
    <cfRule type="cellIs" dxfId="18708" priority="21639" operator="equal">
      <formula>"KEIN LIEFERUMFANG"</formula>
    </cfRule>
    <cfRule type="cellIs" dxfId="18707" priority="21640" stopIfTrue="1" operator="equal">
      <formula>"KEIN SERIENEINSATZ"</formula>
    </cfRule>
    <cfRule type="cellIs" dxfId="18706" priority="21641" stopIfTrue="1" operator="equal">
      <formula>"NICHT AKTUELL"</formula>
    </cfRule>
    <cfRule type="cellIs" dxfId="18705" priority="21642" stopIfTrue="1" operator="equal">
      <formula>"NOCH NICHT AKTUELL"</formula>
    </cfRule>
    <cfRule type="cellIs" dxfId="18704" priority="21643" stopIfTrue="1" operator="equal">
      <formula>"AKTUELL"</formula>
    </cfRule>
  </conditionalFormatting>
  <conditionalFormatting sqref="S4397">
    <cfRule type="cellIs" dxfId="18703" priority="21644" operator="equal">
      <formula>"AKTUELL"</formula>
    </cfRule>
    <cfRule type="cellIs" dxfId="18702" priority="21645" operator="equal">
      <formula>"NICHT AKTUELL"</formula>
    </cfRule>
    <cfRule type="cellIs" dxfId="18701" priority="21646" operator="equal">
      <formula>"NOCH NICHT AKTUELL"</formula>
    </cfRule>
  </conditionalFormatting>
  <conditionalFormatting sqref="S4399">
    <cfRule type="cellIs" dxfId="18700" priority="21622" operator="equal">
      <formula>"KEIN LIEFERUMFANG"</formula>
    </cfRule>
    <cfRule type="cellIs" dxfId="18699" priority="21623" stopIfTrue="1" operator="equal">
      <formula>"KEIN SERIENEINSATZ"</formula>
    </cfRule>
    <cfRule type="cellIs" dxfId="18698" priority="21624" stopIfTrue="1" operator="equal">
      <formula>"NICHT AKTUELL"</formula>
    </cfRule>
    <cfRule type="cellIs" dxfId="18697" priority="21625" stopIfTrue="1" operator="equal">
      <formula>"NOCH NICHT AKTUELL"</formula>
    </cfRule>
    <cfRule type="cellIs" dxfId="18696" priority="21626" stopIfTrue="1" operator="equal">
      <formula>"AKTUELL"</formula>
    </cfRule>
  </conditionalFormatting>
  <conditionalFormatting sqref="S4399">
    <cfRule type="cellIs" dxfId="18695" priority="21627" operator="equal">
      <formula>"AKTUELL"</formula>
    </cfRule>
    <cfRule type="cellIs" dxfId="18694" priority="21628" operator="equal">
      <formula>"NICHT AKTUELL"</formula>
    </cfRule>
    <cfRule type="cellIs" dxfId="18693" priority="21629" operator="equal">
      <formula>"NOCH NICHT AKTUELL"</formula>
    </cfRule>
  </conditionalFormatting>
  <conditionalFormatting sqref="S4401">
    <cfRule type="cellIs" dxfId="18692" priority="21605" operator="equal">
      <formula>"KEIN LIEFERUMFANG"</formula>
    </cfRule>
    <cfRule type="cellIs" dxfId="18691" priority="21606" stopIfTrue="1" operator="equal">
      <formula>"KEIN SERIENEINSATZ"</formula>
    </cfRule>
    <cfRule type="cellIs" dxfId="18690" priority="21607" stopIfTrue="1" operator="equal">
      <formula>"NICHT AKTUELL"</formula>
    </cfRule>
    <cfRule type="cellIs" dxfId="18689" priority="21608" stopIfTrue="1" operator="equal">
      <formula>"NOCH NICHT AKTUELL"</formula>
    </cfRule>
    <cfRule type="cellIs" dxfId="18688" priority="21609" stopIfTrue="1" operator="equal">
      <formula>"AKTUELL"</formula>
    </cfRule>
  </conditionalFormatting>
  <conditionalFormatting sqref="S4401">
    <cfRule type="cellIs" dxfId="18687" priority="21610" operator="equal">
      <formula>"AKTUELL"</formula>
    </cfRule>
    <cfRule type="cellIs" dxfId="18686" priority="21611" operator="equal">
      <formula>"NICHT AKTUELL"</formula>
    </cfRule>
    <cfRule type="cellIs" dxfId="18685" priority="21612" operator="equal">
      <formula>"NOCH NICHT AKTUELL"</formula>
    </cfRule>
  </conditionalFormatting>
  <conditionalFormatting sqref="S4403">
    <cfRule type="cellIs" dxfId="18684" priority="21597" operator="equal">
      <formula>"KEIN LIEFERUMFANG"</formula>
    </cfRule>
    <cfRule type="cellIs" dxfId="18683" priority="21598" stopIfTrue="1" operator="equal">
      <formula>"KEIN SERIENEINSATZ"</formula>
    </cfRule>
    <cfRule type="cellIs" dxfId="18682" priority="21599" stopIfTrue="1" operator="equal">
      <formula>"NICHT AKTUELL"</formula>
    </cfRule>
    <cfRule type="cellIs" dxfId="18681" priority="21600" stopIfTrue="1" operator="equal">
      <formula>"NOCH NICHT AKTUELL"</formula>
    </cfRule>
    <cfRule type="cellIs" dxfId="18680" priority="21601" stopIfTrue="1" operator="equal">
      <formula>"AKTUELL"</formula>
    </cfRule>
  </conditionalFormatting>
  <conditionalFormatting sqref="S4403">
    <cfRule type="cellIs" dxfId="18679" priority="21602" operator="equal">
      <formula>"AKTUELL"</formula>
    </cfRule>
    <cfRule type="cellIs" dxfId="18678" priority="21603" operator="equal">
      <formula>"NICHT AKTUELL"</formula>
    </cfRule>
    <cfRule type="cellIs" dxfId="18677" priority="21604" operator="equal">
      <formula>"NOCH NICHT AKTUELL"</formula>
    </cfRule>
  </conditionalFormatting>
  <conditionalFormatting sqref="S4404">
    <cfRule type="cellIs" dxfId="18676" priority="21589" operator="equal">
      <formula>"KEIN LIEFERUMFANG"</formula>
    </cfRule>
    <cfRule type="cellIs" dxfId="18675" priority="21590" stopIfTrue="1" operator="equal">
      <formula>"KEIN SERIENEINSATZ"</formula>
    </cfRule>
    <cfRule type="cellIs" dxfId="18674" priority="21591" stopIfTrue="1" operator="equal">
      <formula>"NICHT AKTUELL"</formula>
    </cfRule>
    <cfRule type="cellIs" dxfId="18673" priority="21592" stopIfTrue="1" operator="equal">
      <formula>"NOCH NICHT AKTUELL"</formula>
    </cfRule>
    <cfRule type="cellIs" dxfId="18672" priority="21593" stopIfTrue="1" operator="equal">
      <formula>"AKTUELL"</formula>
    </cfRule>
  </conditionalFormatting>
  <conditionalFormatting sqref="S4404">
    <cfRule type="cellIs" dxfId="18671" priority="21594" operator="equal">
      <formula>"AKTUELL"</formula>
    </cfRule>
    <cfRule type="cellIs" dxfId="18670" priority="21595" operator="equal">
      <formula>"NICHT AKTUELL"</formula>
    </cfRule>
    <cfRule type="cellIs" dxfId="18669" priority="21596" operator="equal">
      <formula>"NOCH NICHT AKTUELL"</formula>
    </cfRule>
  </conditionalFormatting>
  <conditionalFormatting sqref="S4406">
    <cfRule type="cellIs" dxfId="18668" priority="21572" operator="equal">
      <formula>"KEIN LIEFERUMFANG"</formula>
    </cfRule>
    <cfRule type="cellIs" dxfId="18667" priority="21573" stopIfTrue="1" operator="equal">
      <formula>"KEIN SERIENEINSATZ"</formula>
    </cfRule>
    <cfRule type="cellIs" dxfId="18666" priority="21574" stopIfTrue="1" operator="equal">
      <formula>"NICHT AKTUELL"</formula>
    </cfRule>
    <cfRule type="cellIs" dxfId="18665" priority="21575" stopIfTrue="1" operator="equal">
      <formula>"NOCH NICHT AKTUELL"</formula>
    </cfRule>
    <cfRule type="cellIs" dxfId="18664" priority="21576" stopIfTrue="1" operator="equal">
      <formula>"AKTUELL"</formula>
    </cfRule>
  </conditionalFormatting>
  <conditionalFormatting sqref="S4406">
    <cfRule type="cellIs" dxfId="18663" priority="21577" operator="equal">
      <formula>"AKTUELL"</formula>
    </cfRule>
    <cfRule type="cellIs" dxfId="18662" priority="21578" operator="equal">
      <formula>"NICHT AKTUELL"</formula>
    </cfRule>
    <cfRule type="cellIs" dxfId="18661" priority="21579" operator="equal">
      <formula>"NOCH NICHT AKTUELL"</formula>
    </cfRule>
  </conditionalFormatting>
  <conditionalFormatting sqref="S4408">
    <cfRule type="cellIs" dxfId="18660" priority="21564" operator="equal">
      <formula>"KEIN LIEFERUMFANG"</formula>
    </cfRule>
    <cfRule type="cellIs" dxfId="18659" priority="21565" stopIfTrue="1" operator="equal">
      <formula>"KEIN SERIENEINSATZ"</formula>
    </cfRule>
    <cfRule type="cellIs" dxfId="18658" priority="21566" stopIfTrue="1" operator="equal">
      <formula>"NICHT AKTUELL"</formula>
    </cfRule>
    <cfRule type="cellIs" dxfId="18657" priority="21567" stopIfTrue="1" operator="equal">
      <formula>"NOCH NICHT AKTUELL"</formula>
    </cfRule>
    <cfRule type="cellIs" dxfId="18656" priority="21568" stopIfTrue="1" operator="equal">
      <formula>"AKTUELL"</formula>
    </cfRule>
  </conditionalFormatting>
  <conditionalFormatting sqref="S4408">
    <cfRule type="cellIs" dxfId="18655" priority="21569" operator="equal">
      <formula>"AKTUELL"</formula>
    </cfRule>
    <cfRule type="cellIs" dxfId="18654" priority="21570" operator="equal">
      <formula>"NICHT AKTUELL"</formula>
    </cfRule>
    <cfRule type="cellIs" dxfId="18653" priority="21571" operator="equal">
      <formula>"NOCH NICHT AKTUELL"</formula>
    </cfRule>
  </conditionalFormatting>
  <conditionalFormatting sqref="S4409">
    <cfRule type="cellIs" dxfId="18652" priority="21556" operator="equal">
      <formula>"KEIN LIEFERUMFANG"</formula>
    </cfRule>
    <cfRule type="cellIs" dxfId="18651" priority="21557" stopIfTrue="1" operator="equal">
      <formula>"KEIN SERIENEINSATZ"</formula>
    </cfRule>
    <cfRule type="cellIs" dxfId="18650" priority="21558" stopIfTrue="1" operator="equal">
      <formula>"NICHT AKTUELL"</formula>
    </cfRule>
    <cfRule type="cellIs" dxfId="18649" priority="21559" stopIfTrue="1" operator="equal">
      <formula>"NOCH NICHT AKTUELL"</formula>
    </cfRule>
    <cfRule type="cellIs" dxfId="18648" priority="21560" stopIfTrue="1" operator="equal">
      <formula>"AKTUELL"</formula>
    </cfRule>
  </conditionalFormatting>
  <conditionalFormatting sqref="S4409">
    <cfRule type="cellIs" dxfId="18647" priority="21561" operator="equal">
      <formula>"AKTUELL"</formula>
    </cfRule>
    <cfRule type="cellIs" dxfId="18646" priority="21562" operator="equal">
      <formula>"NICHT AKTUELL"</formula>
    </cfRule>
    <cfRule type="cellIs" dxfId="18645" priority="21563" operator="equal">
      <formula>"NOCH NICHT AKTUELL"</formula>
    </cfRule>
  </conditionalFormatting>
  <conditionalFormatting sqref="S4411">
    <cfRule type="cellIs" dxfId="18644" priority="21548" operator="equal">
      <formula>"KEIN LIEFERUMFANG"</formula>
    </cfRule>
    <cfRule type="cellIs" dxfId="18643" priority="21549" stopIfTrue="1" operator="equal">
      <formula>"KEIN SERIENEINSATZ"</formula>
    </cfRule>
    <cfRule type="cellIs" dxfId="18642" priority="21550" stopIfTrue="1" operator="equal">
      <formula>"NICHT AKTUELL"</formula>
    </cfRule>
    <cfRule type="cellIs" dxfId="18641" priority="21551" stopIfTrue="1" operator="equal">
      <formula>"NOCH NICHT AKTUELL"</formula>
    </cfRule>
    <cfRule type="cellIs" dxfId="18640" priority="21552" stopIfTrue="1" operator="equal">
      <formula>"AKTUELL"</formula>
    </cfRule>
  </conditionalFormatting>
  <conditionalFormatting sqref="S4411">
    <cfRule type="cellIs" dxfId="18639" priority="21553" operator="equal">
      <formula>"AKTUELL"</formula>
    </cfRule>
    <cfRule type="cellIs" dxfId="18638" priority="21554" operator="equal">
      <formula>"NICHT AKTUELL"</formula>
    </cfRule>
    <cfRule type="cellIs" dxfId="18637" priority="21555" operator="equal">
      <formula>"NOCH NICHT AKTUELL"</formula>
    </cfRule>
  </conditionalFormatting>
  <conditionalFormatting sqref="S4413">
    <cfRule type="cellIs" dxfId="18636" priority="21534" operator="equal">
      <formula>"KEIN LIEFERUMFANG"</formula>
    </cfRule>
    <cfRule type="cellIs" dxfId="18635" priority="21535" stopIfTrue="1" operator="equal">
      <formula>"KEIN SERIENEINSATZ"</formula>
    </cfRule>
    <cfRule type="cellIs" dxfId="18634" priority="21536" stopIfTrue="1" operator="equal">
      <formula>"NICHT AKTUELL"</formula>
    </cfRule>
    <cfRule type="cellIs" dxfId="18633" priority="21537" stopIfTrue="1" operator="equal">
      <formula>"NOCH NICHT AKTUELL"</formula>
    </cfRule>
    <cfRule type="cellIs" dxfId="18632" priority="21538" stopIfTrue="1" operator="equal">
      <formula>"AKTUELL"</formula>
    </cfRule>
  </conditionalFormatting>
  <conditionalFormatting sqref="S4413">
    <cfRule type="cellIs" dxfId="18631" priority="21539" operator="equal">
      <formula>"AKTUELL"</formula>
    </cfRule>
    <cfRule type="cellIs" dxfId="18630" priority="21540" operator="equal">
      <formula>"NICHT AKTUELL"</formula>
    </cfRule>
    <cfRule type="cellIs" dxfId="18629" priority="21541" operator="equal">
      <formula>"NOCH NICHT AKTUELL"</formula>
    </cfRule>
  </conditionalFormatting>
  <conditionalFormatting sqref="S4488">
    <cfRule type="cellIs" dxfId="18628" priority="21526" operator="equal">
      <formula>"KEIN LIEFERUMFANG"</formula>
    </cfRule>
    <cfRule type="cellIs" dxfId="18627" priority="21527" stopIfTrue="1" operator="equal">
      <formula>"KEIN SERIENEINSATZ"</formula>
    </cfRule>
    <cfRule type="cellIs" dxfId="18626" priority="21528" stopIfTrue="1" operator="equal">
      <formula>"NICHT AKTUELL"</formula>
    </cfRule>
    <cfRule type="cellIs" dxfId="18625" priority="21529" stopIfTrue="1" operator="equal">
      <formula>"NOCH NICHT AKTUELL"</formula>
    </cfRule>
    <cfRule type="cellIs" dxfId="18624" priority="21530" stopIfTrue="1" operator="equal">
      <formula>"AKTUELL"</formula>
    </cfRule>
  </conditionalFormatting>
  <conditionalFormatting sqref="S4488">
    <cfRule type="cellIs" dxfId="18623" priority="21531" operator="equal">
      <formula>"AKTUELL"</formula>
    </cfRule>
    <cfRule type="cellIs" dxfId="18622" priority="21532" operator="equal">
      <formula>"NICHT AKTUELL"</formula>
    </cfRule>
    <cfRule type="cellIs" dxfId="18621" priority="21533" operator="equal">
      <formula>"NOCH NICHT AKTUELL"</formula>
    </cfRule>
  </conditionalFormatting>
  <conditionalFormatting sqref="S4489">
    <cfRule type="cellIs" dxfId="18620" priority="21515" operator="equal">
      <formula>"KEIN LIEFERUMFANG"</formula>
    </cfRule>
    <cfRule type="cellIs" dxfId="18619" priority="21516" stopIfTrue="1" operator="equal">
      <formula>"KEIN SERIENEINSATZ"</formula>
    </cfRule>
    <cfRule type="cellIs" dxfId="18618" priority="21517" stopIfTrue="1" operator="equal">
      <formula>"NICHT AKTUELL"</formula>
    </cfRule>
    <cfRule type="cellIs" dxfId="18617" priority="21518" stopIfTrue="1" operator="equal">
      <formula>"NOCH NICHT AKTUELL"</formula>
    </cfRule>
    <cfRule type="cellIs" dxfId="18616" priority="21519" stopIfTrue="1" operator="equal">
      <formula>"AKTUELL"</formula>
    </cfRule>
  </conditionalFormatting>
  <conditionalFormatting sqref="S4489">
    <cfRule type="cellIs" dxfId="18615" priority="21520" operator="equal">
      <formula>"AKTUELL"</formula>
    </cfRule>
    <cfRule type="cellIs" dxfId="18614" priority="21521" operator="equal">
      <formula>"NICHT AKTUELL"</formula>
    </cfRule>
    <cfRule type="cellIs" dxfId="18613" priority="21522" operator="equal">
      <formula>"NOCH NICHT AKTUELL"</formula>
    </cfRule>
  </conditionalFormatting>
  <conditionalFormatting sqref="S4490">
    <cfRule type="cellIs" dxfId="18612" priority="21498" operator="equal">
      <formula>"KEIN LIEFERUMFANG"</formula>
    </cfRule>
    <cfRule type="cellIs" dxfId="18611" priority="21499" stopIfTrue="1" operator="equal">
      <formula>"KEIN SERIENEINSATZ"</formula>
    </cfRule>
    <cfRule type="cellIs" dxfId="18610" priority="21500" stopIfTrue="1" operator="equal">
      <formula>"NICHT AKTUELL"</formula>
    </cfRule>
    <cfRule type="cellIs" dxfId="18609" priority="21501" stopIfTrue="1" operator="equal">
      <formula>"NOCH NICHT AKTUELL"</formula>
    </cfRule>
    <cfRule type="cellIs" dxfId="18608" priority="21502" stopIfTrue="1" operator="equal">
      <formula>"AKTUELL"</formula>
    </cfRule>
  </conditionalFormatting>
  <conditionalFormatting sqref="S4490">
    <cfRule type="cellIs" dxfId="18607" priority="21503" operator="equal">
      <formula>"AKTUELL"</formula>
    </cfRule>
    <cfRule type="cellIs" dxfId="18606" priority="21504" operator="equal">
      <formula>"NICHT AKTUELL"</formula>
    </cfRule>
    <cfRule type="cellIs" dxfId="18605" priority="21505" operator="equal">
      <formula>"NOCH NICHT AKTUELL"</formula>
    </cfRule>
  </conditionalFormatting>
  <conditionalFormatting sqref="S4491">
    <cfRule type="cellIs" dxfId="18604" priority="21487" operator="equal">
      <formula>"KEIN LIEFERUMFANG"</formula>
    </cfRule>
    <cfRule type="cellIs" dxfId="18603" priority="21488" stopIfTrue="1" operator="equal">
      <formula>"KEIN SERIENEINSATZ"</formula>
    </cfRule>
    <cfRule type="cellIs" dxfId="18602" priority="21489" stopIfTrue="1" operator="equal">
      <formula>"NICHT AKTUELL"</formula>
    </cfRule>
    <cfRule type="cellIs" dxfId="18601" priority="21490" stopIfTrue="1" operator="equal">
      <formula>"NOCH NICHT AKTUELL"</formula>
    </cfRule>
    <cfRule type="cellIs" dxfId="18600" priority="21491" stopIfTrue="1" operator="equal">
      <formula>"AKTUELL"</formula>
    </cfRule>
  </conditionalFormatting>
  <conditionalFormatting sqref="S4491">
    <cfRule type="cellIs" dxfId="18599" priority="21492" operator="equal">
      <formula>"AKTUELL"</formula>
    </cfRule>
    <cfRule type="cellIs" dxfId="18598" priority="21493" operator="equal">
      <formula>"NICHT AKTUELL"</formula>
    </cfRule>
    <cfRule type="cellIs" dxfId="18597" priority="21494" operator="equal">
      <formula>"NOCH NICHT AKTUELL"</formula>
    </cfRule>
  </conditionalFormatting>
  <conditionalFormatting sqref="S4512">
    <cfRule type="cellIs" dxfId="18596" priority="21473" operator="equal">
      <formula>"KEIN LIEFERUMFANG"</formula>
    </cfRule>
    <cfRule type="cellIs" dxfId="18595" priority="21474" stopIfTrue="1" operator="equal">
      <formula>"KEIN SERIENEINSATZ"</formula>
    </cfRule>
    <cfRule type="cellIs" dxfId="18594" priority="21475" stopIfTrue="1" operator="equal">
      <formula>"NICHT AKTUELL"</formula>
    </cfRule>
    <cfRule type="cellIs" dxfId="18593" priority="21476" stopIfTrue="1" operator="equal">
      <formula>"NOCH NICHT AKTUELL"</formula>
    </cfRule>
    <cfRule type="cellIs" dxfId="18592" priority="21477" stopIfTrue="1" operator="equal">
      <formula>"AKTUELL"</formula>
    </cfRule>
  </conditionalFormatting>
  <conditionalFormatting sqref="S4512">
    <cfRule type="cellIs" dxfId="18591" priority="21478" operator="equal">
      <formula>"AKTUELL"</formula>
    </cfRule>
    <cfRule type="cellIs" dxfId="18590" priority="21479" operator="equal">
      <formula>"NICHT AKTUELL"</formula>
    </cfRule>
    <cfRule type="cellIs" dxfId="18589" priority="21480" operator="equal">
      <formula>"NOCH NICHT AKTUELL"</formula>
    </cfRule>
  </conditionalFormatting>
  <conditionalFormatting sqref="S4574">
    <cfRule type="cellIs" dxfId="18588" priority="21459" operator="equal">
      <formula>"KEIN LIEFERUMFANG"</formula>
    </cfRule>
    <cfRule type="cellIs" dxfId="18587" priority="21460" stopIfTrue="1" operator="equal">
      <formula>"KEIN SERIENEINSATZ"</formula>
    </cfRule>
    <cfRule type="cellIs" dxfId="18586" priority="21461" stopIfTrue="1" operator="equal">
      <formula>"NICHT AKTUELL"</formula>
    </cfRule>
    <cfRule type="cellIs" dxfId="18585" priority="21462" stopIfTrue="1" operator="equal">
      <formula>"NOCH NICHT AKTUELL"</formula>
    </cfRule>
    <cfRule type="cellIs" dxfId="18584" priority="21463" stopIfTrue="1" operator="equal">
      <formula>"AKTUELL"</formula>
    </cfRule>
  </conditionalFormatting>
  <conditionalFormatting sqref="S4574">
    <cfRule type="cellIs" dxfId="18583" priority="21464" operator="equal">
      <formula>"AKTUELL"</formula>
    </cfRule>
    <cfRule type="cellIs" dxfId="18582" priority="21465" operator="equal">
      <formula>"NICHT AKTUELL"</formula>
    </cfRule>
    <cfRule type="cellIs" dxfId="18581" priority="21466" operator="equal">
      <formula>"NOCH NICHT AKTUELL"</formula>
    </cfRule>
  </conditionalFormatting>
  <conditionalFormatting sqref="S4575">
    <cfRule type="cellIs" dxfId="18580" priority="21442" operator="equal">
      <formula>"KEIN LIEFERUMFANG"</formula>
    </cfRule>
    <cfRule type="cellIs" dxfId="18579" priority="21443" stopIfTrue="1" operator="equal">
      <formula>"KEIN SERIENEINSATZ"</formula>
    </cfRule>
    <cfRule type="cellIs" dxfId="18578" priority="21444" stopIfTrue="1" operator="equal">
      <formula>"NICHT AKTUELL"</formula>
    </cfRule>
    <cfRule type="cellIs" dxfId="18577" priority="21445" stopIfTrue="1" operator="equal">
      <formula>"NOCH NICHT AKTUELL"</formula>
    </cfRule>
    <cfRule type="cellIs" dxfId="18576" priority="21446" stopIfTrue="1" operator="equal">
      <formula>"AKTUELL"</formula>
    </cfRule>
  </conditionalFormatting>
  <conditionalFormatting sqref="S4575">
    <cfRule type="cellIs" dxfId="18575" priority="21447" operator="equal">
      <formula>"AKTUELL"</formula>
    </cfRule>
    <cfRule type="cellIs" dxfId="18574" priority="21448" operator="equal">
      <formula>"NICHT AKTUELL"</formula>
    </cfRule>
    <cfRule type="cellIs" dxfId="18573" priority="21449" operator="equal">
      <formula>"NOCH NICHT AKTUELL"</formula>
    </cfRule>
  </conditionalFormatting>
  <conditionalFormatting sqref="S4576">
    <cfRule type="cellIs" dxfId="18572" priority="21425" operator="equal">
      <formula>"KEIN LIEFERUMFANG"</formula>
    </cfRule>
    <cfRule type="cellIs" dxfId="18571" priority="21426" stopIfTrue="1" operator="equal">
      <formula>"KEIN SERIENEINSATZ"</formula>
    </cfRule>
    <cfRule type="cellIs" dxfId="18570" priority="21427" stopIfTrue="1" operator="equal">
      <formula>"NICHT AKTUELL"</formula>
    </cfRule>
    <cfRule type="cellIs" dxfId="18569" priority="21428" stopIfTrue="1" operator="equal">
      <formula>"NOCH NICHT AKTUELL"</formula>
    </cfRule>
    <cfRule type="cellIs" dxfId="18568" priority="21429" stopIfTrue="1" operator="equal">
      <formula>"AKTUELL"</formula>
    </cfRule>
  </conditionalFormatting>
  <conditionalFormatting sqref="S4576">
    <cfRule type="cellIs" dxfId="18567" priority="21430" operator="equal">
      <formula>"AKTUELL"</formula>
    </cfRule>
    <cfRule type="cellIs" dxfId="18566" priority="21431" operator="equal">
      <formula>"NICHT AKTUELL"</formula>
    </cfRule>
    <cfRule type="cellIs" dxfId="18565" priority="21432" operator="equal">
      <formula>"NOCH NICHT AKTUELL"</formula>
    </cfRule>
  </conditionalFormatting>
  <conditionalFormatting sqref="S4577">
    <cfRule type="cellIs" dxfId="18564" priority="21417" operator="equal">
      <formula>"KEIN LIEFERUMFANG"</formula>
    </cfRule>
    <cfRule type="cellIs" dxfId="18563" priority="21418" stopIfTrue="1" operator="equal">
      <formula>"KEIN SERIENEINSATZ"</formula>
    </cfRule>
    <cfRule type="cellIs" dxfId="18562" priority="21419" stopIfTrue="1" operator="equal">
      <formula>"NICHT AKTUELL"</formula>
    </cfRule>
    <cfRule type="cellIs" dxfId="18561" priority="21420" stopIfTrue="1" operator="equal">
      <formula>"NOCH NICHT AKTUELL"</formula>
    </cfRule>
    <cfRule type="cellIs" dxfId="18560" priority="21421" stopIfTrue="1" operator="equal">
      <formula>"AKTUELL"</formula>
    </cfRule>
  </conditionalFormatting>
  <conditionalFormatting sqref="S4577">
    <cfRule type="cellIs" dxfId="18559" priority="21422" operator="equal">
      <formula>"AKTUELL"</formula>
    </cfRule>
    <cfRule type="cellIs" dxfId="18558" priority="21423" operator="equal">
      <formula>"NICHT AKTUELL"</formula>
    </cfRule>
    <cfRule type="cellIs" dxfId="18557" priority="21424" operator="equal">
      <formula>"NOCH NICHT AKTUELL"</formula>
    </cfRule>
  </conditionalFormatting>
  <conditionalFormatting sqref="S4578">
    <cfRule type="cellIs" dxfId="18556" priority="21409" operator="equal">
      <formula>"KEIN LIEFERUMFANG"</formula>
    </cfRule>
    <cfRule type="cellIs" dxfId="18555" priority="21410" stopIfTrue="1" operator="equal">
      <formula>"KEIN SERIENEINSATZ"</formula>
    </cfRule>
    <cfRule type="cellIs" dxfId="18554" priority="21411" stopIfTrue="1" operator="equal">
      <formula>"NICHT AKTUELL"</formula>
    </cfRule>
    <cfRule type="cellIs" dxfId="18553" priority="21412" stopIfTrue="1" operator="equal">
      <formula>"NOCH NICHT AKTUELL"</formula>
    </cfRule>
    <cfRule type="cellIs" dxfId="18552" priority="21413" stopIfTrue="1" operator="equal">
      <formula>"AKTUELL"</formula>
    </cfRule>
  </conditionalFormatting>
  <conditionalFormatting sqref="S4578">
    <cfRule type="cellIs" dxfId="18551" priority="21414" operator="equal">
      <formula>"AKTUELL"</formula>
    </cfRule>
    <cfRule type="cellIs" dxfId="18550" priority="21415" operator="equal">
      <formula>"NICHT AKTUELL"</formula>
    </cfRule>
    <cfRule type="cellIs" dxfId="18549" priority="21416" operator="equal">
      <formula>"NOCH NICHT AKTUELL"</formula>
    </cfRule>
  </conditionalFormatting>
  <conditionalFormatting sqref="S4579">
    <cfRule type="cellIs" dxfId="18548" priority="21401" operator="equal">
      <formula>"KEIN LIEFERUMFANG"</formula>
    </cfRule>
    <cfRule type="cellIs" dxfId="18547" priority="21402" stopIfTrue="1" operator="equal">
      <formula>"KEIN SERIENEINSATZ"</formula>
    </cfRule>
    <cfRule type="cellIs" dxfId="18546" priority="21403" stopIfTrue="1" operator="equal">
      <formula>"NICHT AKTUELL"</formula>
    </cfRule>
    <cfRule type="cellIs" dxfId="18545" priority="21404" stopIfTrue="1" operator="equal">
      <formula>"NOCH NICHT AKTUELL"</formula>
    </cfRule>
    <cfRule type="cellIs" dxfId="18544" priority="21405" stopIfTrue="1" operator="equal">
      <formula>"AKTUELL"</formula>
    </cfRule>
  </conditionalFormatting>
  <conditionalFormatting sqref="S4579">
    <cfRule type="cellIs" dxfId="18543" priority="21406" operator="equal">
      <formula>"AKTUELL"</formula>
    </cfRule>
    <cfRule type="cellIs" dxfId="18542" priority="21407" operator="equal">
      <formula>"NICHT AKTUELL"</formula>
    </cfRule>
    <cfRule type="cellIs" dxfId="18541" priority="21408" operator="equal">
      <formula>"NOCH NICHT AKTUELL"</formula>
    </cfRule>
  </conditionalFormatting>
  <conditionalFormatting sqref="S4580">
    <cfRule type="cellIs" dxfId="18540" priority="21393" operator="equal">
      <formula>"KEIN LIEFERUMFANG"</formula>
    </cfRule>
    <cfRule type="cellIs" dxfId="18539" priority="21394" stopIfTrue="1" operator="equal">
      <formula>"KEIN SERIENEINSATZ"</formula>
    </cfRule>
    <cfRule type="cellIs" dxfId="18538" priority="21395" stopIfTrue="1" operator="equal">
      <formula>"NICHT AKTUELL"</formula>
    </cfRule>
    <cfRule type="cellIs" dxfId="18537" priority="21396" stopIfTrue="1" operator="equal">
      <formula>"NOCH NICHT AKTUELL"</formula>
    </cfRule>
    <cfRule type="cellIs" dxfId="18536" priority="21397" stopIfTrue="1" operator="equal">
      <formula>"AKTUELL"</formula>
    </cfRule>
  </conditionalFormatting>
  <conditionalFormatting sqref="S4580">
    <cfRule type="cellIs" dxfId="18535" priority="21398" operator="equal">
      <formula>"AKTUELL"</formula>
    </cfRule>
    <cfRule type="cellIs" dxfId="18534" priority="21399" operator="equal">
      <formula>"NICHT AKTUELL"</formula>
    </cfRule>
    <cfRule type="cellIs" dxfId="18533" priority="21400" operator="equal">
      <formula>"NOCH NICHT AKTUELL"</formula>
    </cfRule>
  </conditionalFormatting>
  <conditionalFormatting sqref="S4581">
    <cfRule type="cellIs" dxfId="18532" priority="21385" operator="equal">
      <formula>"KEIN LIEFERUMFANG"</formula>
    </cfRule>
    <cfRule type="cellIs" dxfId="18531" priority="21386" stopIfTrue="1" operator="equal">
      <formula>"KEIN SERIENEINSATZ"</formula>
    </cfRule>
    <cfRule type="cellIs" dxfId="18530" priority="21387" stopIfTrue="1" operator="equal">
      <formula>"NICHT AKTUELL"</formula>
    </cfRule>
    <cfRule type="cellIs" dxfId="18529" priority="21388" stopIfTrue="1" operator="equal">
      <formula>"NOCH NICHT AKTUELL"</formula>
    </cfRule>
    <cfRule type="cellIs" dxfId="18528" priority="21389" stopIfTrue="1" operator="equal">
      <formula>"AKTUELL"</formula>
    </cfRule>
  </conditionalFormatting>
  <conditionalFormatting sqref="S4581">
    <cfRule type="cellIs" dxfId="18527" priority="21390" operator="equal">
      <formula>"AKTUELL"</formula>
    </cfRule>
    <cfRule type="cellIs" dxfId="18526" priority="21391" operator="equal">
      <formula>"NICHT AKTUELL"</formula>
    </cfRule>
    <cfRule type="cellIs" dxfId="18525" priority="21392" operator="equal">
      <formula>"NOCH NICHT AKTUELL"</formula>
    </cfRule>
  </conditionalFormatting>
  <conditionalFormatting sqref="S4582">
    <cfRule type="cellIs" dxfId="18524" priority="21377" operator="equal">
      <formula>"KEIN LIEFERUMFANG"</formula>
    </cfRule>
    <cfRule type="cellIs" dxfId="18523" priority="21378" stopIfTrue="1" operator="equal">
      <formula>"KEIN SERIENEINSATZ"</formula>
    </cfRule>
    <cfRule type="cellIs" dxfId="18522" priority="21379" stopIfTrue="1" operator="equal">
      <formula>"NICHT AKTUELL"</formula>
    </cfRule>
    <cfRule type="cellIs" dxfId="18521" priority="21380" stopIfTrue="1" operator="equal">
      <formula>"NOCH NICHT AKTUELL"</formula>
    </cfRule>
    <cfRule type="cellIs" dxfId="18520" priority="21381" stopIfTrue="1" operator="equal">
      <formula>"AKTUELL"</formula>
    </cfRule>
  </conditionalFormatting>
  <conditionalFormatting sqref="S4582">
    <cfRule type="cellIs" dxfId="18519" priority="21382" operator="equal">
      <formula>"AKTUELL"</formula>
    </cfRule>
    <cfRule type="cellIs" dxfId="18518" priority="21383" operator="equal">
      <formula>"NICHT AKTUELL"</formula>
    </cfRule>
    <cfRule type="cellIs" dxfId="18517" priority="21384" operator="equal">
      <formula>"NOCH NICHT AKTUELL"</formula>
    </cfRule>
  </conditionalFormatting>
  <conditionalFormatting sqref="S4583">
    <cfRule type="cellIs" dxfId="18516" priority="21369" operator="equal">
      <formula>"KEIN LIEFERUMFANG"</formula>
    </cfRule>
    <cfRule type="cellIs" dxfId="18515" priority="21370" stopIfTrue="1" operator="equal">
      <formula>"KEIN SERIENEINSATZ"</formula>
    </cfRule>
    <cfRule type="cellIs" dxfId="18514" priority="21371" stopIfTrue="1" operator="equal">
      <formula>"NICHT AKTUELL"</formula>
    </cfRule>
    <cfRule type="cellIs" dxfId="18513" priority="21372" stopIfTrue="1" operator="equal">
      <formula>"NOCH NICHT AKTUELL"</formula>
    </cfRule>
    <cfRule type="cellIs" dxfId="18512" priority="21373" stopIfTrue="1" operator="equal">
      <formula>"AKTUELL"</formula>
    </cfRule>
  </conditionalFormatting>
  <conditionalFormatting sqref="S4583">
    <cfRule type="cellIs" dxfId="18511" priority="21374" operator="equal">
      <formula>"AKTUELL"</formula>
    </cfRule>
    <cfRule type="cellIs" dxfId="18510" priority="21375" operator="equal">
      <formula>"NICHT AKTUELL"</formula>
    </cfRule>
    <cfRule type="cellIs" dxfId="18509" priority="21376" operator="equal">
      <formula>"NOCH NICHT AKTUELL"</formula>
    </cfRule>
  </conditionalFormatting>
  <conditionalFormatting sqref="S4584">
    <cfRule type="cellIs" dxfId="18508" priority="21361" operator="equal">
      <formula>"KEIN LIEFERUMFANG"</formula>
    </cfRule>
    <cfRule type="cellIs" dxfId="18507" priority="21362" stopIfTrue="1" operator="equal">
      <formula>"KEIN SERIENEINSATZ"</formula>
    </cfRule>
    <cfRule type="cellIs" dxfId="18506" priority="21363" stopIfTrue="1" operator="equal">
      <formula>"NICHT AKTUELL"</formula>
    </cfRule>
    <cfRule type="cellIs" dxfId="18505" priority="21364" stopIfTrue="1" operator="equal">
      <formula>"NOCH NICHT AKTUELL"</formula>
    </cfRule>
    <cfRule type="cellIs" dxfId="18504" priority="21365" stopIfTrue="1" operator="equal">
      <formula>"AKTUELL"</formula>
    </cfRule>
  </conditionalFormatting>
  <conditionalFormatting sqref="S4584">
    <cfRule type="cellIs" dxfId="18503" priority="21366" operator="equal">
      <formula>"AKTUELL"</formula>
    </cfRule>
    <cfRule type="cellIs" dxfId="18502" priority="21367" operator="equal">
      <formula>"NICHT AKTUELL"</formula>
    </cfRule>
    <cfRule type="cellIs" dxfId="18501" priority="21368" operator="equal">
      <formula>"NOCH NICHT AKTUELL"</formula>
    </cfRule>
  </conditionalFormatting>
  <conditionalFormatting sqref="S4585">
    <cfRule type="cellIs" dxfId="18500" priority="21353" operator="equal">
      <formula>"KEIN LIEFERUMFANG"</formula>
    </cfRule>
    <cfRule type="cellIs" dxfId="18499" priority="21354" stopIfTrue="1" operator="equal">
      <formula>"KEIN SERIENEINSATZ"</formula>
    </cfRule>
    <cfRule type="cellIs" dxfId="18498" priority="21355" stopIfTrue="1" operator="equal">
      <formula>"NICHT AKTUELL"</formula>
    </cfRule>
    <cfRule type="cellIs" dxfId="18497" priority="21356" stopIfTrue="1" operator="equal">
      <formula>"NOCH NICHT AKTUELL"</formula>
    </cfRule>
    <cfRule type="cellIs" dxfId="18496" priority="21357" stopIfTrue="1" operator="equal">
      <formula>"AKTUELL"</formula>
    </cfRule>
  </conditionalFormatting>
  <conditionalFormatting sqref="S4585">
    <cfRule type="cellIs" dxfId="18495" priority="21358" operator="equal">
      <formula>"AKTUELL"</formula>
    </cfRule>
    <cfRule type="cellIs" dxfId="18494" priority="21359" operator="equal">
      <formula>"NICHT AKTUELL"</formula>
    </cfRule>
    <cfRule type="cellIs" dxfId="18493" priority="21360" operator="equal">
      <formula>"NOCH NICHT AKTUELL"</formula>
    </cfRule>
  </conditionalFormatting>
  <conditionalFormatting sqref="S4586">
    <cfRule type="cellIs" dxfId="18492" priority="21345" operator="equal">
      <formula>"KEIN LIEFERUMFANG"</formula>
    </cfRule>
    <cfRule type="cellIs" dxfId="18491" priority="21346" stopIfTrue="1" operator="equal">
      <formula>"KEIN SERIENEINSATZ"</formula>
    </cfRule>
    <cfRule type="cellIs" dxfId="18490" priority="21347" stopIfTrue="1" operator="equal">
      <formula>"NICHT AKTUELL"</formula>
    </cfRule>
    <cfRule type="cellIs" dxfId="18489" priority="21348" stopIfTrue="1" operator="equal">
      <formula>"NOCH NICHT AKTUELL"</formula>
    </cfRule>
    <cfRule type="cellIs" dxfId="18488" priority="21349" stopIfTrue="1" operator="equal">
      <formula>"AKTUELL"</formula>
    </cfRule>
  </conditionalFormatting>
  <conditionalFormatting sqref="S4586">
    <cfRule type="cellIs" dxfId="18487" priority="21350" operator="equal">
      <formula>"AKTUELL"</formula>
    </cfRule>
    <cfRule type="cellIs" dxfId="18486" priority="21351" operator="equal">
      <formula>"NICHT AKTUELL"</formula>
    </cfRule>
    <cfRule type="cellIs" dxfId="18485" priority="21352" operator="equal">
      <formula>"NOCH NICHT AKTUELL"</formula>
    </cfRule>
  </conditionalFormatting>
  <conditionalFormatting sqref="S4587">
    <cfRule type="cellIs" dxfId="18484" priority="21337" operator="equal">
      <formula>"KEIN LIEFERUMFANG"</formula>
    </cfRule>
    <cfRule type="cellIs" dxfId="18483" priority="21338" stopIfTrue="1" operator="equal">
      <formula>"KEIN SERIENEINSATZ"</formula>
    </cfRule>
    <cfRule type="cellIs" dxfId="18482" priority="21339" stopIfTrue="1" operator="equal">
      <formula>"NICHT AKTUELL"</formula>
    </cfRule>
    <cfRule type="cellIs" dxfId="18481" priority="21340" stopIfTrue="1" operator="equal">
      <formula>"NOCH NICHT AKTUELL"</formula>
    </cfRule>
    <cfRule type="cellIs" dxfId="18480" priority="21341" stopIfTrue="1" operator="equal">
      <formula>"AKTUELL"</formula>
    </cfRule>
  </conditionalFormatting>
  <conditionalFormatting sqref="S4587">
    <cfRule type="cellIs" dxfId="18479" priority="21342" operator="equal">
      <formula>"AKTUELL"</formula>
    </cfRule>
    <cfRule type="cellIs" dxfId="18478" priority="21343" operator="equal">
      <formula>"NICHT AKTUELL"</formula>
    </cfRule>
    <cfRule type="cellIs" dxfId="18477" priority="21344" operator="equal">
      <formula>"NOCH NICHT AKTUELL"</formula>
    </cfRule>
  </conditionalFormatting>
  <conditionalFormatting sqref="S4588">
    <cfRule type="cellIs" dxfId="18476" priority="21329" operator="equal">
      <formula>"KEIN LIEFERUMFANG"</formula>
    </cfRule>
    <cfRule type="cellIs" dxfId="18475" priority="21330" stopIfTrue="1" operator="equal">
      <formula>"KEIN SERIENEINSATZ"</formula>
    </cfRule>
    <cfRule type="cellIs" dxfId="18474" priority="21331" stopIfTrue="1" operator="equal">
      <formula>"NICHT AKTUELL"</formula>
    </cfRule>
    <cfRule type="cellIs" dxfId="18473" priority="21332" stopIfTrue="1" operator="equal">
      <formula>"NOCH NICHT AKTUELL"</formula>
    </cfRule>
    <cfRule type="cellIs" dxfId="18472" priority="21333" stopIfTrue="1" operator="equal">
      <formula>"AKTUELL"</formula>
    </cfRule>
  </conditionalFormatting>
  <conditionalFormatting sqref="S4588">
    <cfRule type="cellIs" dxfId="18471" priority="21334" operator="equal">
      <formula>"AKTUELL"</formula>
    </cfRule>
    <cfRule type="cellIs" dxfId="18470" priority="21335" operator="equal">
      <formula>"NICHT AKTUELL"</formula>
    </cfRule>
    <cfRule type="cellIs" dxfId="18469" priority="21336" operator="equal">
      <formula>"NOCH NICHT AKTUELL"</formula>
    </cfRule>
  </conditionalFormatting>
  <conditionalFormatting sqref="S4589">
    <cfRule type="cellIs" dxfId="18468" priority="21321" operator="equal">
      <formula>"KEIN LIEFERUMFANG"</formula>
    </cfRule>
    <cfRule type="cellIs" dxfId="18467" priority="21322" stopIfTrue="1" operator="equal">
      <formula>"KEIN SERIENEINSATZ"</formula>
    </cfRule>
    <cfRule type="cellIs" dxfId="18466" priority="21323" stopIfTrue="1" operator="equal">
      <formula>"NICHT AKTUELL"</formula>
    </cfRule>
    <cfRule type="cellIs" dxfId="18465" priority="21324" stopIfTrue="1" operator="equal">
      <formula>"NOCH NICHT AKTUELL"</formula>
    </cfRule>
    <cfRule type="cellIs" dxfId="18464" priority="21325" stopIfTrue="1" operator="equal">
      <formula>"AKTUELL"</formula>
    </cfRule>
  </conditionalFormatting>
  <conditionalFormatting sqref="S4589">
    <cfRule type="cellIs" dxfId="18463" priority="21326" operator="equal">
      <formula>"AKTUELL"</formula>
    </cfRule>
    <cfRule type="cellIs" dxfId="18462" priority="21327" operator="equal">
      <formula>"NICHT AKTUELL"</formula>
    </cfRule>
    <cfRule type="cellIs" dxfId="18461" priority="21328" operator="equal">
      <formula>"NOCH NICHT AKTUELL"</formula>
    </cfRule>
  </conditionalFormatting>
  <conditionalFormatting sqref="S4636">
    <cfRule type="cellIs" dxfId="18460" priority="21313" operator="equal">
      <formula>"KEIN LIEFERUMFANG"</formula>
    </cfRule>
    <cfRule type="cellIs" dxfId="18459" priority="21314" stopIfTrue="1" operator="equal">
      <formula>"KEIN SERIENEINSATZ"</formula>
    </cfRule>
    <cfRule type="cellIs" dxfId="18458" priority="21315" stopIfTrue="1" operator="equal">
      <formula>"NICHT AKTUELL"</formula>
    </cfRule>
    <cfRule type="cellIs" dxfId="18457" priority="21316" stopIfTrue="1" operator="equal">
      <formula>"NOCH NICHT AKTUELL"</formula>
    </cfRule>
    <cfRule type="cellIs" dxfId="18456" priority="21317" stopIfTrue="1" operator="equal">
      <formula>"AKTUELL"</formula>
    </cfRule>
  </conditionalFormatting>
  <conditionalFormatting sqref="S4636">
    <cfRule type="cellIs" dxfId="18455" priority="21318" operator="equal">
      <formula>"AKTUELL"</formula>
    </cfRule>
    <cfRule type="cellIs" dxfId="18454" priority="21319" operator="equal">
      <formula>"NICHT AKTUELL"</formula>
    </cfRule>
    <cfRule type="cellIs" dxfId="18453" priority="21320" operator="equal">
      <formula>"NOCH NICHT AKTUELL"</formula>
    </cfRule>
  </conditionalFormatting>
  <conditionalFormatting sqref="S4637">
    <cfRule type="cellIs" dxfId="18452" priority="21305" operator="equal">
      <formula>"KEIN LIEFERUMFANG"</formula>
    </cfRule>
    <cfRule type="cellIs" dxfId="18451" priority="21306" stopIfTrue="1" operator="equal">
      <formula>"KEIN SERIENEINSATZ"</formula>
    </cfRule>
    <cfRule type="cellIs" dxfId="18450" priority="21307" stopIfTrue="1" operator="equal">
      <formula>"NICHT AKTUELL"</formula>
    </cfRule>
    <cfRule type="cellIs" dxfId="18449" priority="21308" stopIfTrue="1" operator="equal">
      <formula>"NOCH NICHT AKTUELL"</formula>
    </cfRule>
    <cfRule type="cellIs" dxfId="18448" priority="21309" stopIfTrue="1" operator="equal">
      <formula>"AKTUELL"</formula>
    </cfRule>
  </conditionalFormatting>
  <conditionalFormatting sqref="S4637">
    <cfRule type="cellIs" dxfId="18447" priority="21310" operator="equal">
      <formula>"AKTUELL"</formula>
    </cfRule>
    <cfRule type="cellIs" dxfId="18446" priority="21311" operator="equal">
      <formula>"NICHT AKTUELL"</formula>
    </cfRule>
    <cfRule type="cellIs" dxfId="18445" priority="21312" operator="equal">
      <formula>"NOCH NICHT AKTUELL"</formula>
    </cfRule>
  </conditionalFormatting>
  <conditionalFormatting sqref="S4773">
    <cfRule type="cellIs" dxfId="18444" priority="21302" operator="equal">
      <formula>"AKTUELL"</formula>
    </cfRule>
    <cfRule type="cellIs" dxfId="18443" priority="21303" operator="equal">
      <formula>"NICHT AKTUELL"</formula>
    </cfRule>
    <cfRule type="cellIs" dxfId="18442" priority="21304" operator="equal">
      <formula>"NOCH NICHT AKTUELL"</formula>
    </cfRule>
  </conditionalFormatting>
  <conditionalFormatting sqref="S4773">
    <cfRule type="cellIs" dxfId="18441" priority="21297" operator="equal">
      <formula>"KEIN LIEFERUMFANG"</formula>
    </cfRule>
    <cfRule type="cellIs" dxfId="18440" priority="21298" stopIfTrue="1" operator="equal">
      <formula>"KEIN SERIENEINSATZ"</formula>
    </cfRule>
    <cfRule type="cellIs" dxfId="18439" priority="21299" stopIfTrue="1" operator="equal">
      <formula>"NICHT AKTUELL"</formula>
    </cfRule>
    <cfRule type="cellIs" dxfId="18438" priority="21300" stopIfTrue="1" operator="equal">
      <formula>"NOCH NICHT AKTUELL"</formula>
    </cfRule>
    <cfRule type="cellIs" dxfId="18437" priority="21301" stopIfTrue="1" operator="equal">
      <formula>"AKTUELL"</formula>
    </cfRule>
  </conditionalFormatting>
  <conditionalFormatting sqref="S4774">
    <cfRule type="cellIs" dxfId="18436" priority="21294" operator="equal">
      <formula>"AKTUELL"</formula>
    </cfRule>
    <cfRule type="cellIs" dxfId="18435" priority="21295" operator="equal">
      <formula>"NICHT AKTUELL"</formula>
    </cfRule>
    <cfRule type="cellIs" dxfId="18434" priority="21296" operator="equal">
      <formula>"NOCH NICHT AKTUELL"</formula>
    </cfRule>
  </conditionalFormatting>
  <conditionalFormatting sqref="S4774">
    <cfRule type="cellIs" dxfId="18433" priority="21289" operator="equal">
      <formula>"KEIN LIEFERUMFANG"</formula>
    </cfRule>
    <cfRule type="cellIs" dxfId="18432" priority="21290" stopIfTrue="1" operator="equal">
      <formula>"KEIN SERIENEINSATZ"</formula>
    </cfRule>
    <cfRule type="cellIs" dxfId="18431" priority="21291" stopIfTrue="1" operator="equal">
      <formula>"NICHT AKTUELL"</formula>
    </cfRule>
    <cfRule type="cellIs" dxfId="18430" priority="21292" stopIfTrue="1" operator="equal">
      <formula>"NOCH NICHT AKTUELL"</formula>
    </cfRule>
    <cfRule type="cellIs" dxfId="18429" priority="21293" stopIfTrue="1" operator="equal">
      <formula>"AKTUELL"</formula>
    </cfRule>
  </conditionalFormatting>
  <conditionalFormatting sqref="S4775">
    <cfRule type="cellIs" dxfId="18428" priority="21286" operator="equal">
      <formula>"AKTUELL"</formula>
    </cfRule>
    <cfRule type="cellIs" dxfId="18427" priority="21287" operator="equal">
      <formula>"NICHT AKTUELL"</formula>
    </cfRule>
    <cfRule type="cellIs" dxfId="18426" priority="21288" operator="equal">
      <formula>"NOCH NICHT AKTUELL"</formula>
    </cfRule>
  </conditionalFormatting>
  <conditionalFormatting sqref="S4775">
    <cfRule type="cellIs" dxfId="18425" priority="21281" operator="equal">
      <formula>"KEIN LIEFERUMFANG"</formula>
    </cfRule>
    <cfRule type="cellIs" dxfId="18424" priority="21282" stopIfTrue="1" operator="equal">
      <formula>"KEIN SERIENEINSATZ"</formula>
    </cfRule>
    <cfRule type="cellIs" dxfId="18423" priority="21283" stopIfTrue="1" operator="equal">
      <formula>"NICHT AKTUELL"</formula>
    </cfRule>
    <cfRule type="cellIs" dxfId="18422" priority="21284" stopIfTrue="1" operator="equal">
      <formula>"NOCH NICHT AKTUELL"</formula>
    </cfRule>
    <cfRule type="cellIs" dxfId="18421" priority="21285" stopIfTrue="1" operator="equal">
      <formula>"AKTUELL"</formula>
    </cfRule>
  </conditionalFormatting>
  <conditionalFormatting sqref="S4776">
    <cfRule type="cellIs" dxfId="18420" priority="21278" operator="equal">
      <formula>"AKTUELL"</formula>
    </cfRule>
    <cfRule type="cellIs" dxfId="18419" priority="21279" operator="equal">
      <formula>"NICHT AKTUELL"</formula>
    </cfRule>
    <cfRule type="cellIs" dxfId="18418" priority="21280" operator="equal">
      <formula>"NOCH NICHT AKTUELL"</formula>
    </cfRule>
  </conditionalFormatting>
  <conditionalFormatting sqref="S4776">
    <cfRule type="cellIs" dxfId="18417" priority="21273" operator="equal">
      <formula>"KEIN LIEFERUMFANG"</formula>
    </cfRule>
    <cfRule type="cellIs" dxfId="18416" priority="21274" stopIfTrue="1" operator="equal">
      <formula>"KEIN SERIENEINSATZ"</formula>
    </cfRule>
    <cfRule type="cellIs" dxfId="18415" priority="21275" stopIfTrue="1" operator="equal">
      <formula>"NICHT AKTUELL"</formula>
    </cfRule>
    <cfRule type="cellIs" dxfId="18414" priority="21276" stopIfTrue="1" operator="equal">
      <formula>"NOCH NICHT AKTUELL"</formula>
    </cfRule>
    <cfRule type="cellIs" dxfId="18413" priority="21277" stopIfTrue="1" operator="equal">
      <formula>"AKTUELL"</formula>
    </cfRule>
  </conditionalFormatting>
  <conditionalFormatting sqref="S4777">
    <cfRule type="cellIs" dxfId="18412" priority="21270" operator="equal">
      <formula>"AKTUELL"</formula>
    </cfRule>
    <cfRule type="cellIs" dxfId="18411" priority="21271" operator="equal">
      <formula>"NICHT AKTUELL"</formula>
    </cfRule>
    <cfRule type="cellIs" dxfId="18410" priority="21272" operator="equal">
      <formula>"NOCH NICHT AKTUELL"</formula>
    </cfRule>
  </conditionalFormatting>
  <conditionalFormatting sqref="S4777">
    <cfRule type="cellIs" dxfId="18409" priority="21265" operator="equal">
      <formula>"KEIN LIEFERUMFANG"</formula>
    </cfRule>
    <cfRule type="cellIs" dxfId="18408" priority="21266" stopIfTrue="1" operator="equal">
      <formula>"KEIN SERIENEINSATZ"</formula>
    </cfRule>
    <cfRule type="cellIs" dxfId="18407" priority="21267" stopIfTrue="1" operator="equal">
      <formula>"NICHT AKTUELL"</formula>
    </cfRule>
    <cfRule type="cellIs" dxfId="18406" priority="21268" stopIfTrue="1" operator="equal">
      <formula>"NOCH NICHT AKTUELL"</formula>
    </cfRule>
    <cfRule type="cellIs" dxfId="18405" priority="21269" stopIfTrue="1" operator="equal">
      <formula>"AKTUELL"</formula>
    </cfRule>
  </conditionalFormatting>
  <conditionalFormatting sqref="S4778">
    <cfRule type="cellIs" dxfId="18404" priority="21262" operator="equal">
      <formula>"AKTUELL"</formula>
    </cfRule>
    <cfRule type="cellIs" dxfId="18403" priority="21263" operator="equal">
      <formula>"NICHT AKTUELL"</formula>
    </cfRule>
    <cfRule type="cellIs" dxfId="18402" priority="21264" operator="equal">
      <formula>"NOCH NICHT AKTUELL"</formula>
    </cfRule>
  </conditionalFormatting>
  <conditionalFormatting sqref="S4778">
    <cfRule type="cellIs" dxfId="18401" priority="21257" operator="equal">
      <formula>"KEIN LIEFERUMFANG"</formula>
    </cfRule>
    <cfRule type="cellIs" dxfId="18400" priority="21258" stopIfTrue="1" operator="equal">
      <formula>"KEIN SERIENEINSATZ"</formula>
    </cfRule>
    <cfRule type="cellIs" dxfId="18399" priority="21259" stopIfTrue="1" operator="equal">
      <formula>"NICHT AKTUELL"</formula>
    </cfRule>
    <cfRule type="cellIs" dxfId="18398" priority="21260" stopIfTrue="1" operator="equal">
      <formula>"NOCH NICHT AKTUELL"</formula>
    </cfRule>
    <cfRule type="cellIs" dxfId="18397" priority="21261" stopIfTrue="1" operator="equal">
      <formula>"AKTUELL"</formula>
    </cfRule>
  </conditionalFormatting>
  <conditionalFormatting sqref="S4779">
    <cfRule type="cellIs" dxfId="18396" priority="21245" operator="equal">
      <formula>"AKTUELL"</formula>
    </cfRule>
    <cfRule type="cellIs" dxfId="18395" priority="21246" operator="equal">
      <formula>"NICHT AKTUELL"</formula>
    </cfRule>
    <cfRule type="cellIs" dxfId="18394" priority="21247" operator="equal">
      <formula>"NOCH NICHT AKTUELL"</formula>
    </cfRule>
  </conditionalFormatting>
  <conditionalFormatting sqref="S4779">
    <cfRule type="cellIs" dxfId="18393" priority="21240" operator="equal">
      <formula>"KEIN LIEFERUMFANG"</formula>
    </cfRule>
    <cfRule type="cellIs" dxfId="18392" priority="21241" stopIfTrue="1" operator="equal">
      <formula>"KEIN SERIENEINSATZ"</formula>
    </cfRule>
    <cfRule type="cellIs" dxfId="18391" priority="21242" stopIfTrue="1" operator="equal">
      <formula>"NICHT AKTUELL"</formula>
    </cfRule>
    <cfRule type="cellIs" dxfId="18390" priority="21243" stopIfTrue="1" operator="equal">
      <formula>"NOCH NICHT AKTUELL"</formula>
    </cfRule>
    <cfRule type="cellIs" dxfId="18389" priority="21244" stopIfTrue="1" operator="equal">
      <formula>"AKTUELL"</formula>
    </cfRule>
  </conditionalFormatting>
  <conditionalFormatting sqref="S4780">
    <cfRule type="cellIs" dxfId="18388" priority="21228" operator="equal">
      <formula>"AKTUELL"</formula>
    </cfRule>
    <cfRule type="cellIs" dxfId="18387" priority="21229" operator="equal">
      <formula>"NICHT AKTUELL"</formula>
    </cfRule>
    <cfRule type="cellIs" dxfId="18386" priority="21230" operator="equal">
      <formula>"NOCH NICHT AKTUELL"</formula>
    </cfRule>
  </conditionalFormatting>
  <conditionalFormatting sqref="S4780">
    <cfRule type="cellIs" dxfId="18385" priority="21223" operator="equal">
      <formula>"KEIN LIEFERUMFANG"</formula>
    </cfRule>
    <cfRule type="cellIs" dxfId="18384" priority="21224" stopIfTrue="1" operator="equal">
      <formula>"KEIN SERIENEINSATZ"</formula>
    </cfRule>
    <cfRule type="cellIs" dxfId="18383" priority="21225" stopIfTrue="1" operator="equal">
      <formula>"NICHT AKTUELL"</formula>
    </cfRule>
    <cfRule type="cellIs" dxfId="18382" priority="21226" stopIfTrue="1" operator="equal">
      <formula>"NOCH NICHT AKTUELL"</formula>
    </cfRule>
    <cfRule type="cellIs" dxfId="18381" priority="21227" stopIfTrue="1" operator="equal">
      <formula>"AKTUELL"</formula>
    </cfRule>
  </conditionalFormatting>
  <conditionalFormatting sqref="S4781">
    <cfRule type="cellIs" dxfId="18380" priority="21214" operator="equal">
      <formula>"AKTUELL"</formula>
    </cfRule>
    <cfRule type="cellIs" dxfId="18379" priority="21215" operator="equal">
      <formula>"NICHT AKTUELL"</formula>
    </cfRule>
    <cfRule type="cellIs" dxfId="18378" priority="21216" operator="equal">
      <formula>"NOCH NICHT AKTUELL"</formula>
    </cfRule>
  </conditionalFormatting>
  <conditionalFormatting sqref="S4781">
    <cfRule type="cellIs" dxfId="18377" priority="21209" operator="equal">
      <formula>"KEIN LIEFERUMFANG"</formula>
    </cfRule>
    <cfRule type="cellIs" dxfId="18376" priority="21210" stopIfTrue="1" operator="equal">
      <formula>"KEIN SERIENEINSATZ"</formula>
    </cfRule>
    <cfRule type="cellIs" dxfId="18375" priority="21211" stopIfTrue="1" operator="equal">
      <formula>"NICHT AKTUELL"</formula>
    </cfRule>
    <cfRule type="cellIs" dxfId="18374" priority="21212" stopIfTrue="1" operator="equal">
      <formula>"NOCH NICHT AKTUELL"</formula>
    </cfRule>
    <cfRule type="cellIs" dxfId="18373" priority="21213" stopIfTrue="1" operator="equal">
      <formula>"AKTUELL"</formula>
    </cfRule>
  </conditionalFormatting>
  <conditionalFormatting sqref="S4782">
    <cfRule type="cellIs" dxfId="18372" priority="21203" operator="equal">
      <formula>"AKTUELL"</formula>
    </cfRule>
    <cfRule type="cellIs" dxfId="18371" priority="21204" operator="equal">
      <formula>"NICHT AKTUELL"</formula>
    </cfRule>
    <cfRule type="cellIs" dxfId="18370" priority="21205" operator="equal">
      <formula>"NOCH NICHT AKTUELL"</formula>
    </cfRule>
  </conditionalFormatting>
  <conditionalFormatting sqref="S4782">
    <cfRule type="cellIs" dxfId="18369" priority="21198" operator="equal">
      <formula>"KEIN LIEFERUMFANG"</formula>
    </cfRule>
    <cfRule type="cellIs" dxfId="18368" priority="21199" stopIfTrue="1" operator="equal">
      <formula>"KEIN SERIENEINSATZ"</formula>
    </cfRule>
    <cfRule type="cellIs" dxfId="18367" priority="21200" stopIfTrue="1" operator="equal">
      <formula>"NICHT AKTUELL"</formula>
    </cfRule>
    <cfRule type="cellIs" dxfId="18366" priority="21201" stopIfTrue="1" operator="equal">
      <formula>"NOCH NICHT AKTUELL"</formula>
    </cfRule>
    <cfRule type="cellIs" dxfId="18365" priority="21202" stopIfTrue="1" operator="equal">
      <formula>"AKTUELL"</formula>
    </cfRule>
  </conditionalFormatting>
  <conditionalFormatting sqref="S4783">
    <cfRule type="cellIs" dxfId="18364" priority="21195" operator="equal">
      <formula>"AKTUELL"</formula>
    </cfRule>
    <cfRule type="cellIs" dxfId="18363" priority="21196" operator="equal">
      <formula>"NICHT AKTUELL"</formula>
    </cfRule>
    <cfRule type="cellIs" dxfId="18362" priority="21197" operator="equal">
      <formula>"NOCH NICHT AKTUELL"</formula>
    </cfRule>
  </conditionalFormatting>
  <conditionalFormatting sqref="S4783">
    <cfRule type="cellIs" dxfId="18361" priority="21190" operator="equal">
      <formula>"KEIN LIEFERUMFANG"</formula>
    </cfRule>
    <cfRule type="cellIs" dxfId="18360" priority="21191" stopIfTrue="1" operator="equal">
      <formula>"KEIN SERIENEINSATZ"</formula>
    </cfRule>
    <cfRule type="cellIs" dxfId="18359" priority="21192" stopIfTrue="1" operator="equal">
      <formula>"NICHT AKTUELL"</formula>
    </cfRule>
    <cfRule type="cellIs" dxfId="18358" priority="21193" stopIfTrue="1" operator="equal">
      <formula>"NOCH NICHT AKTUELL"</formula>
    </cfRule>
    <cfRule type="cellIs" dxfId="18357" priority="21194" stopIfTrue="1" operator="equal">
      <formula>"AKTUELL"</formula>
    </cfRule>
  </conditionalFormatting>
  <conditionalFormatting sqref="S4784">
    <cfRule type="cellIs" dxfId="18356" priority="21187" operator="equal">
      <formula>"AKTUELL"</formula>
    </cfRule>
    <cfRule type="cellIs" dxfId="18355" priority="21188" operator="equal">
      <formula>"NICHT AKTUELL"</formula>
    </cfRule>
    <cfRule type="cellIs" dxfId="18354" priority="21189" operator="equal">
      <formula>"NOCH NICHT AKTUELL"</formula>
    </cfRule>
  </conditionalFormatting>
  <conditionalFormatting sqref="S4784">
    <cfRule type="cellIs" dxfId="18353" priority="21182" operator="equal">
      <formula>"KEIN LIEFERUMFANG"</formula>
    </cfRule>
    <cfRule type="cellIs" dxfId="18352" priority="21183" stopIfTrue="1" operator="equal">
      <formula>"KEIN SERIENEINSATZ"</formula>
    </cfRule>
    <cfRule type="cellIs" dxfId="18351" priority="21184" stopIfTrue="1" operator="equal">
      <formula>"NICHT AKTUELL"</formula>
    </cfRule>
    <cfRule type="cellIs" dxfId="18350" priority="21185" stopIfTrue="1" operator="equal">
      <formula>"NOCH NICHT AKTUELL"</formula>
    </cfRule>
    <cfRule type="cellIs" dxfId="18349" priority="21186" stopIfTrue="1" operator="equal">
      <formula>"AKTUELL"</formula>
    </cfRule>
  </conditionalFormatting>
  <conditionalFormatting sqref="S4785">
    <cfRule type="cellIs" dxfId="18348" priority="21179" operator="equal">
      <formula>"AKTUELL"</formula>
    </cfRule>
    <cfRule type="cellIs" dxfId="18347" priority="21180" operator="equal">
      <formula>"NICHT AKTUELL"</formula>
    </cfRule>
    <cfRule type="cellIs" dxfId="18346" priority="21181" operator="equal">
      <formula>"NOCH NICHT AKTUELL"</formula>
    </cfRule>
  </conditionalFormatting>
  <conditionalFormatting sqref="S4785">
    <cfRule type="cellIs" dxfId="18345" priority="21174" operator="equal">
      <formula>"KEIN LIEFERUMFANG"</formula>
    </cfRule>
    <cfRule type="cellIs" dxfId="18344" priority="21175" stopIfTrue="1" operator="equal">
      <formula>"KEIN SERIENEINSATZ"</formula>
    </cfRule>
    <cfRule type="cellIs" dxfId="18343" priority="21176" stopIfTrue="1" operator="equal">
      <formula>"NICHT AKTUELL"</formula>
    </cfRule>
    <cfRule type="cellIs" dxfId="18342" priority="21177" stopIfTrue="1" operator="equal">
      <formula>"NOCH NICHT AKTUELL"</formula>
    </cfRule>
    <cfRule type="cellIs" dxfId="18341" priority="21178" stopIfTrue="1" operator="equal">
      <formula>"AKTUELL"</formula>
    </cfRule>
  </conditionalFormatting>
  <conditionalFormatting sqref="S4786">
    <cfRule type="cellIs" dxfId="18340" priority="21171" operator="equal">
      <formula>"AKTUELL"</formula>
    </cfRule>
    <cfRule type="cellIs" dxfId="18339" priority="21172" operator="equal">
      <formula>"NICHT AKTUELL"</formula>
    </cfRule>
    <cfRule type="cellIs" dxfId="18338" priority="21173" operator="equal">
      <formula>"NOCH NICHT AKTUELL"</formula>
    </cfRule>
  </conditionalFormatting>
  <conditionalFormatting sqref="S4786">
    <cfRule type="cellIs" dxfId="18337" priority="21166" operator="equal">
      <formula>"KEIN LIEFERUMFANG"</formula>
    </cfRule>
    <cfRule type="cellIs" dxfId="18336" priority="21167" stopIfTrue="1" operator="equal">
      <formula>"KEIN SERIENEINSATZ"</formula>
    </cfRule>
    <cfRule type="cellIs" dxfId="18335" priority="21168" stopIfTrue="1" operator="equal">
      <formula>"NICHT AKTUELL"</formula>
    </cfRule>
    <cfRule type="cellIs" dxfId="18334" priority="21169" stopIfTrue="1" operator="equal">
      <formula>"NOCH NICHT AKTUELL"</formula>
    </cfRule>
    <cfRule type="cellIs" dxfId="18333" priority="21170" stopIfTrue="1" operator="equal">
      <formula>"AKTUELL"</formula>
    </cfRule>
  </conditionalFormatting>
  <conditionalFormatting sqref="S4787">
    <cfRule type="cellIs" dxfId="18332" priority="21163" operator="equal">
      <formula>"AKTUELL"</formula>
    </cfRule>
    <cfRule type="cellIs" dxfId="18331" priority="21164" operator="equal">
      <formula>"NICHT AKTUELL"</formula>
    </cfRule>
    <cfRule type="cellIs" dxfId="18330" priority="21165" operator="equal">
      <formula>"NOCH NICHT AKTUELL"</formula>
    </cfRule>
  </conditionalFormatting>
  <conditionalFormatting sqref="S4787">
    <cfRule type="cellIs" dxfId="18329" priority="21158" operator="equal">
      <formula>"KEIN LIEFERUMFANG"</formula>
    </cfRule>
    <cfRule type="cellIs" dxfId="18328" priority="21159" stopIfTrue="1" operator="equal">
      <formula>"KEIN SERIENEINSATZ"</formula>
    </cfRule>
    <cfRule type="cellIs" dxfId="18327" priority="21160" stopIfTrue="1" operator="equal">
      <formula>"NICHT AKTUELL"</formula>
    </cfRule>
    <cfRule type="cellIs" dxfId="18326" priority="21161" stopIfTrue="1" operator="equal">
      <formula>"NOCH NICHT AKTUELL"</formula>
    </cfRule>
    <cfRule type="cellIs" dxfId="18325" priority="21162" stopIfTrue="1" operator="equal">
      <formula>"AKTUELL"</formula>
    </cfRule>
  </conditionalFormatting>
  <conditionalFormatting sqref="S4788">
    <cfRule type="cellIs" dxfId="18324" priority="21147" operator="equal">
      <formula>"KEIN LIEFERUMFANG"</formula>
    </cfRule>
    <cfRule type="cellIs" dxfId="18323" priority="21148" stopIfTrue="1" operator="equal">
      <formula>"KEIN SERIENEINSATZ"</formula>
    </cfRule>
    <cfRule type="cellIs" dxfId="18322" priority="21149" stopIfTrue="1" operator="equal">
      <formula>"NICHT AKTUELL"</formula>
    </cfRule>
    <cfRule type="cellIs" dxfId="18321" priority="21150" stopIfTrue="1" operator="equal">
      <formula>"NOCH NICHT AKTUELL"</formula>
    </cfRule>
    <cfRule type="cellIs" dxfId="18320" priority="21151" stopIfTrue="1" operator="equal">
      <formula>"AKTUELL"</formula>
    </cfRule>
  </conditionalFormatting>
  <conditionalFormatting sqref="S4788">
    <cfRule type="cellIs" dxfId="18319" priority="21152" operator="equal">
      <formula>"AKTUELL"</formula>
    </cfRule>
    <cfRule type="cellIs" dxfId="18318" priority="21153" operator="equal">
      <formula>"NICHT AKTUELL"</formula>
    </cfRule>
    <cfRule type="cellIs" dxfId="18317" priority="21154" operator="equal">
      <formula>"NOCH NICHT AKTUELL"</formula>
    </cfRule>
  </conditionalFormatting>
  <conditionalFormatting sqref="S4789">
    <cfRule type="cellIs" dxfId="18316" priority="21136" operator="equal">
      <formula>"KEIN LIEFERUMFANG"</formula>
    </cfRule>
    <cfRule type="cellIs" dxfId="18315" priority="21137" stopIfTrue="1" operator="equal">
      <formula>"KEIN SERIENEINSATZ"</formula>
    </cfRule>
    <cfRule type="cellIs" dxfId="18314" priority="21138" stopIfTrue="1" operator="equal">
      <formula>"NICHT AKTUELL"</formula>
    </cfRule>
    <cfRule type="cellIs" dxfId="18313" priority="21139" stopIfTrue="1" operator="equal">
      <formula>"NOCH NICHT AKTUELL"</formula>
    </cfRule>
    <cfRule type="cellIs" dxfId="18312" priority="21140" stopIfTrue="1" operator="equal">
      <formula>"AKTUELL"</formula>
    </cfRule>
  </conditionalFormatting>
  <conditionalFormatting sqref="S4789">
    <cfRule type="cellIs" dxfId="18311" priority="21141" operator="equal">
      <formula>"AKTUELL"</formula>
    </cfRule>
    <cfRule type="cellIs" dxfId="18310" priority="21142" operator="equal">
      <formula>"NICHT AKTUELL"</formula>
    </cfRule>
    <cfRule type="cellIs" dxfId="18309" priority="21143" operator="equal">
      <formula>"NOCH NICHT AKTUELL"</formula>
    </cfRule>
  </conditionalFormatting>
  <conditionalFormatting sqref="S4790">
    <cfRule type="cellIs" dxfId="18308" priority="21125" operator="equal">
      <formula>"KEIN LIEFERUMFANG"</formula>
    </cfRule>
    <cfRule type="cellIs" dxfId="18307" priority="21126" stopIfTrue="1" operator="equal">
      <formula>"KEIN SERIENEINSATZ"</formula>
    </cfRule>
    <cfRule type="cellIs" dxfId="18306" priority="21127" stopIfTrue="1" operator="equal">
      <formula>"NICHT AKTUELL"</formula>
    </cfRule>
    <cfRule type="cellIs" dxfId="18305" priority="21128" stopIfTrue="1" operator="equal">
      <formula>"NOCH NICHT AKTUELL"</formula>
    </cfRule>
    <cfRule type="cellIs" dxfId="18304" priority="21129" stopIfTrue="1" operator="equal">
      <formula>"AKTUELL"</formula>
    </cfRule>
  </conditionalFormatting>
  <conditionalFormatting sqref="S4790">
    <cfRule type="cellIs" dxfId="18303" priority="21130" operator="equal">
      <formula>"AKTUELL"</formula>
    </cfRule>
    <cfRule type="cellIs" dxfId="18302" priority="21131" operator="equal">
      <formula>"NICHT AKTUELL"</formula>
    </cfRule>
    <cfRule type="cellIs" dxfId="18301" priority="21132" operator="equal">
      <formula>"NOCH NICHT AKTUELL"</formula>
    </cfRule>
  </conditionalFormatting>
  <conditionalFormatting sqref="S4929">
    <cfRule type="cellIs" dxfId="18300" priority="21119" operator="equal">
      <formula>"AKTUELL"</formula>
    </cfRule>
    <cfRule type="cellIs" dxfId="18299" priority="21120" operator="equal">
      <formula>"NICHT AKTUELL"</formula>
    </cfRule>
    <cfRule type="cellIs" dxfId="18298" priority="21121" operator="equal">
      <formula>"NOCH NICHT AKTUELL"</formula>
    </cfRule>
  </conditionalFormatting>
  <conditionalFormatting sqref="S4929">
    <cfRule type="cellIs" dxfId="18297" priority="21114" operator="equal">
      <formula>"KEIN LIEFERUMFANG"</formula>
    </cfRule>
    <cfRule type="cellIs" dxfId="18296" priority="21115" stopIfTrue="1" operator="equal">
      <formula>"KEIN SERIENEINSATZ"</formula>
    </cfRule>
    <cfRule type="cellIs" dxfId="18295" priority="21116" stopIfTrue="1" operator="equal">
      <formula>"NICHT AKTUELL"</formula>
    </cfRule>
    <cfRule type="cellIs" dxfId="18294" priority="21117" stopIfTrue="1" operator="equal">
      <formula>"NOCH NICHT AKTUELL"</formula>
    </cfRule>
    <cfRule type="cellIs" dxfId="18293" priority="21118" stopIfTrue="1" operator="equal">
      <formula>"AKTUELL"</formula>
    </cfRule>
  </conditionalFormatting>
  <conditionalFormatting sqref="S4930">
    <cfRule type="cellIs" dxfId="18292" priority="21105" operator="equal">
      <formula>"AKTUELL"</formula>
    </cfRule>
    <cfRule type="cellIs" dxfId="18291" priority="21106" operator="equal">
      <formula>"NICHT AKTUELL"</formula>
    </cfRule>
    <cfRule type="cellIs" dxfId="18290" priority="21107" operator="equal">
      <formula>"NOCH NICHT AKTUELL"</formula>
    </cfRule>
  </conditionalFormatting>
  <conditionalFormatting sqref="S4930">
    <cfRule type="cellIs" dxfId="18289" priority="21100" operator="equal">
      <formula>"KEIN LIEFERUMFANG"</formula>
    </cfRule>
    <cfRule type="cellIs" dxfId="18288" priority="21101" stopIfTrue="1" operator="equal">
      <formula>"KEIN SERIENEINSATZ"</formula>
    </cfRule>
    <cfRule type="cellIs" dxfId="18287" priority="21102" stopIfTrue="1" operator="equal">
      <formula>"NICHT AKTUELL"</formula>
    </cfRule>
    <cfRule type="cellIs" dxfId="18286" priority="21103" stopIfTrue="1" operator="equal">
      <formula>"NOCH NICHT AKTUELL"</formula>
    </cfRule>
    <cfRule type="cellIs" dxfId="18285" priority="21104" stopIfTrue="1" operator="equal">
      <formula>"AKTUELL"</formula>
    </cfRule>
  </conditionalFormatting>
  <conditionalFormatting sqref="S4931">
    <cfRule type="cellIs" dxfId="18284" priority="21097" operator="equal">
      <formula>"AKTUELL"</formula>
    </cfRule>
    <cfRule type="cellIs" dxfId="18283" priority="21098" operator="equal">
      <formula>"NICHT AKTUELL"</formula>
    </cfRule>
    <cfRule type="cellIs" dxfId="18282" priority="21099" operator="equal">
      <formula>"NOCH NICHT AKTUELL"</formula>
    </cfRule>
  </conditionalFormatting>
  <conditionalFormatting sqref="S4931">
    <cfRule type="cellIs" dxfId="18281" priority="21092" operator="equal">
      <formula>"KEIN LIEFERUMFANG"</formula>
    </cfRule>
    <cfRule type="cellIs" dxfId="18280" priority="21093" stopIfTrue="1" operator="equal">
      <formula>"KEIN SERIENEINSATZ"</formula>
    </cfRule>
    <cfRule type="cellIs" dxfId="18279" priority="21094" stopIfTrue="1" operator="equal">
      <formula>"NICHT AKTUELL"</formula>
    </cfRule>
    <cfRule type="cellIs" dxfId="18278" priority="21095" stopIfTrue="1" operator="equal">
      <formula>"NOCH NICHT AKTUELL"</formula>
    </cfRule>
    <cfRule type="cellIs" dxfId="18277" priority="21096" stopIfTrue="1" operator="equal">
      <formula>"AKTUELL"</formula>
    </cfRule>
  </conditionalFormatting>
  <conditionalFormatting sqref="S4932">
    <cfRule type="cellIs" dxfId="18276" priority="21086" operator="equal">
      <formula>"AKTUELL"</formula>
    </cfRule>
    <cfRule type="cellIs" dxfId="18275" priority="21087" operator="equal">
      <formula>"NICHT AKTUELL"</formula>
    </cfRule>
    <cfRule type="cellIs" dxfId="18274" priority="21088" operator="equal">
      <formula>"NOCH NICHT AKTUELL"</formula>
    </cfRule>
  </conditionalFormatting>
  <conditionalFormatting sqref="S4932">
    <cfRule type="cellIs" dxfId="18273" priority="21081" operator="equal">
      <formula>"KEIN LIEFERUMFANG"</formula>
    </cfRule>
    <cfRule type="cellIs" dxfId="18272" priority="21082" stopIfTrue="1" operator="equal">
      <formula>"KEIN SERIENEINSATZ"</formula>
    </cfRule>
    <cfRule type="cellIs" dxfId="18271" priority="21083" stopIfTrue="1" operator="equal">
      <formula>"NICHT AKTUELL"</formula>
    </cfRule>
    <cfRule type="cellIs" dxfId="18270" priority="21084" stopIfTrue="1" operator="equal">
      <formula>"NOCH NICHT AKTUELL"</formula>
    </cfRule>
    <cfRule type="cellIs" dxfId="18269" priority="21085" stopIfTrue="1" operator="equal">
      <formula>"AKTUELL"</formula>
    </cfRule>
  </conditionalFormatting>
  <conditionalFormatting sqref="S4933">
    <cfRule type="cellIs" dxfId="18268" priority="21069" operator="equal">
      <formula>"AKTUELL"</formula>
    </cfRule>
    <cfRule type="cellIs" dxfId="18267" priority="21070" operator="equal">
      <formula>"NICHT AKTUELL"</formula>
    </cfRule>
    <cfRule type="cellIs" dxfId="18266" priority="21071" operator="equal">
      <formula>"NOCH NICHT AKTUELL"</formula>
    </cfRule>
  </conditionalFormatting>
  <conditionalFormatting sqref="S4933">
    <cfRule type="cellIs" dxfId="18265" priority="21064" operator="equal">
      <formula>"KEIN LIEFERUMFANG"</formula>
    </cfRule>
    <cfRule type="cellIs" dxfId="18264" priority="21065" stopIfTrue="1" operator="equal">
      <formula>"KEIN SERIENEINSATZ"</formula>
    </cfRule>
    <cfRule type="cellIs" dxfId="18263" priority="21066" stopIfTrue="1" operator="equal">
      <formula>"NICHT AKTUELL"</formula>
    </cfRule>
    <cfRule type="cellIs" dxfId="18262" priority="21067" stopIfTrue="1" operator="equal">
      <formula>"NOCH NICHT AKTUELL"</formula>
    </cfRule>
    <cfRule type="cellIs" dxfId="18261" priority="21068" stopIfTrue="1" operator="equal">
      <formula>"AKTUELL"</formula>
    </cfRule>
  </conditionalFormatting>
  <conditionalFormatting sqref="S4934">
    <cfRule type="cellIs" dxfId="18260" priority="21052" operator="equal">
      <formula>"AKTUELL"</formula>
    </cfRule>
    <cfRule type="cellIs" dxfId="18259" priority="21053" operator="equal">
      <formula>"NICHT AKTUELL"</formula>
    </cfRule>
    <cfRule type="cellIs" dxfId="18258" priority="21054" operator="equal">
      <formula>"NOCH NICHT AKTUELL"</formula>
    </cfRule>
  </conditionalFormatting>
  <conditionalFormatting sqref="S4934">
    <cfRule type="cellIs" dxfId="18257" priority="21047" operator="equal">
      <formula>"KEIN LIEFERUMFANG"</formula>
    </cfRule>
    <cfRule type="cellIs" dxfId="18256" priority="21048" stopIfTrue="1" operator="equal">
      <formula>"KEIN SERIENEINSATZ"</formula>
    </cfRule>
    <cfRule type="cellIs" dxfId="18255" priority="21049" stopIfTrue="1" operator="equal">
      <formula>"NICHT AKTUELL"</formula>
    </cfRule>
    <cfRule type="cellIs" dxfId="18254" priority="21050" stopIfTrue="1" operator="equal">
      <formula>"NOCH NICHT AKTUELL"</formula>
    </cfRule>
    <cfRule type="cellIs" dxfId="18253" priority="21051" stopIfTrue="1" operator="equal">
      <formula>"AKTUELL"</formula>
    </cfRule>
  </conditionalFormatting>
  <conditionalFormatting sqref="S4935">
    <cfRule type="cellIs" dxfId="18252" priority="21030" operator="equal">
      <formula>"KEIN LIEFERUMFANG"</formula>
    </cfRule>
    <cfRule type="cellIs" dxfId="18251" priority="21031" stopIfTrue="1" operator="equal">
      <formula>"KEIN SERIENEINSATZ"</formula>
    </cfRule>
    <cfRule type="cellIs" dxfId="18250" priority="21032" stopIfTrue="1" operator="equal">
      <formula>"NICHT AKTUELL"</formula>
    </cfRule>
    <cfRule type="cellIs" dxfId="18249" priority="21033" stopIfTrue="1" operator="equal">
      <formula>"NOCH NICHT AKTUELL"</formula>
    </cfRule>
    <cfRule type="cellIs" dxfId="18248" priority="21034" stopIfTrue="1" operator="equal">
      <formula>"AKTUELL"</formula>
    </cfRule>
  </conditionalFormatting>
  <conditionalFormatting sqref="S4935">
    <cfRule type="cellIs" dxfId="18247" priority="21035" operator="equal">
      <formula>"AKTUELL"</formula>
    </cfRule>
    <cfRule type="cellIs" dxfId="18246" priority="21036" operator="equal">
      <formula>"NICHT AKTUELL"</formula>
    </cfRule>
    <cfRule type="cellIs" dxfId="18245" priority="21037" operator="equal">
      <formula>"NOCH NICHT AKTUELL"</formula>
    </cfRule>
  </conditionalFormatting>
  <conditionalFormatting sqref="S4936">
    <cfRule type="cellIs" dxfId="18244" priority="21022" operator="equal">
      <formula>"KEIN LIEFERUMFANG"</formula>
    </cfRule>
    <cfRule type="cellIs" dxfId="18243" priority="21023" stopIfTrue="1" operator="equal">
      <formula>"KEIN SERIENEINSATZ"</formula>
    </cfRule>
    <cfRule type="cellIs" dxfId="18242" priority="21024" stopIfTrue="1" operator="equal">
      <formula>"NICHT AKTUELL"</formula>
    </cfRule>
    <cfRule type="cellIs" dxfId="18241" priority="21025" stopIfTrue="1" operator="equal">
      <formula>"NOCH NICHT AKTUELL"</formula>
    </cfRule>
    <cfRule type="cellIs" dxfId="18240" priority="21026" stopIfTrue="1" operator="equal">
      <formula>"AKTUELL"</formula>
    </cfRule>
  </conditionalFormatting>
  <conditionalFormatting sqref="S4936">
    <cfRule type="cellIs" dxfId="18239" priority="21027" operator="equal">
      <formula>"AKTUELL"</formula>
    </cfRule>
    <cfRule type="cellIs" dxfId="18238" priority="21028" operator="equal">
      <formula>"NICHT AKTUELL"</formula>
    </cfRule>
    <cfRule type="cellIs" dxfId="18237" priority="21029" operator="equal">
      <formula>"NOCH NICHT AKTUELL"</formula>
    </cfRule>
  </conditionalFormatting>
  <conditionalFormatting sqref="S5060">
    <cfRule type="cellIs" dxfId="18236" priority="21011" operator="equal">
      <formula>"KEIN LIEFERUMFANG"</formula>
    </cfRule>
    <cfRule type="cellIs" dxfId="18235" priority="21012" stopIfTrue="1" operator="equal">
      <formula>"KEIN SERIENEINSATZ"</formula>
    </cfRule>
    <cfRule type="cellIs" dxfId="18234" priority="21013" stopIfTrue="1" operator="equal">
      <formula>"NICHT AKTUELL"</formula>
    </cfRule>
    <cfRule type="cellIs" dxfId="18233" priority="21014" stopIfTrue="1" operator="equal">
      <formula>"NOCH NICHT AKTUELL"</formula>
    </cfRule>
    <cfRule type="cellIs" dxfId="18232" priority="21015" stopIfTrue="1" operator="equal">
      <formula>"AKTUELL"</formula>
    </cfRule>
  </conditionalFormatting>
  <conditionalFormatting sqref="S5060">
    <cfRule type="cellIs" dxfId="18231" priority="21016" operator="equal">
      <formula>"AKTUELL"</formula>
    </cfRule>
    <cfRule type="cellIs" dxfId="18230" priority="21017" operator="equal">
      <formula>"NICHT AKTUELL"</formula>
    </cfRule>
    <cfRule type="cellIs" dxfId="18229" priority="21018" operator="equal">
      <formula>"NOCH NICHT AKTUELL"</formula>
    </cfRule>
  </conditionalFormatting>
  <conditionalFormatting sqref="S5061">
    <cfRule type="cellIs" dxfId="18228" priority="21003" operator="equal">
      <formula>"KEIN LIEFERUMFANG"</formula>
    </cfRule>
    <cfRule type="cellIs" dxfId="18227" priority="21004" stopIfTrue="1" operator="equal">
      <formula>"KEIN SERIENEINSATZ"</formula>
    </cfRule>
    <cfRule type="cellIs" dxfId="18226" priority="21005" stopIfTrue="1" operator="equal">
      <formula>"NICHT AKTUELL"</formula>
    </cfRule>
    <cfRule type="cellIs" dxfId="18225" priority="21006" stopIfTrue="1" operator="equal">
      <formula>"NOCH NICHT AKTUELL"</formula>
    </cfRule>
    <cfRule type="cellIs" dxfId="18224" priority="21007" stopIfTrue="1" operator="equal">
      <formula>"AKTUELL"</formula>
    </cfRule>
  </conditionalFormatting>
  <conditionalFormatting sqref="S5061">
    <cfRule type="cellIs" dxfId="18223" priority="21008" operator="equal">
      <formula>"AKTUELL"</formula>
    </cfRule>
    <cfRule type="cellIs" dxfId="18222" priority="21009" operator="equal">
      <formula>"NICHT AKTUELL"</formula>
    </cfRule>
    <cfRule type="cellIs" dxfId="18221" priority="21010" operator="equal">
      <formula>"NOCH NICHT AKTUELL"</formula>
    </cfRule>
  </conditionalFormatting>
  <conditionalFormatting sqref="S5062">
    <cfRule type="cellIs" dxfId="18220" priority="20995" operator="equal">
      <formula>"KEIN LIEFERUMFANG"</formula>
    </cfRule>
    <cfRule type="cellIs" dxfId="18219" priority="20996" stopIfTrue="1" operator="equal">
      <formula>"KEIN SERIENEINSATZ"</formula>
    </cfRule>
    <cfRule type="cellIs" dxfId="18218" priority="20997" stopIfTrue="1" operator="equal">
      <formula>"NICHT AKTUELL"</formula>
    </cfRule>
    <cfRule type="cellIs" dxfId="18217" priority="20998" stopIfTrue="1" operator="equal">
      <formula>"NOCH NICHT AKTUELL"</formula>
    </cfRule>
    <cfRule type="cellIs" dxfId="18216" priority="20999" stopIfTrue="1" operator="equal">
      <formula>"AKTUELL"</formula>
    </cfRule>
  </conditionalFormatting>
  <conditionalFormatting sqref="S5062">
    <cfRule type="cellIs" dxfId="18215" priority="21000" operator="equal">
      <formula>"AKTUELL"</formula>
    </cfRule>
    <cfRule type="cellIs" dxfId="18214" priority="21001" operator="equal">
      <formula>"NICHT AKTUELL"</formula>
    </cfRule>
    <cfRule type="cellIs" dxfId="18213" priority="21002" operator="equal">
      <formula>"NOCH NICHT AKTUELL"</formula>
    </cfRule>
  </conditionalFormatting>
  <conditionalFormatting sqref="S5063">
    <cfRule type="cellIs" dxfId="18212" priority="20987" operator="equal">
      <formula>"KEIN LIEFERUMFANG"</formula>
    </cfRule>
    <cfRule type="cellIs" dxfId="18211" priority="20988" stopIfTrue="1" operator="equal">
      <formula>"KEIN SERIENEINSATZ"</formula>
    </cfRule>
    <cfRule type="cellIs" dxfId="18210" priority="20989" stopIfTrue="1" operator="equal">
      <formula>"NICHT AKTUELL"</formula>
    </cfRule>
    <cfRule type="cellIs" dxfId="18209" priority="20990" stopIfTrue="1" operator="equal">
      <formula>"NOCH NICHT AKTUELL"</formula>
    </cfRule>
    <cfRule type="cellIs" dxfId="18208" priority="20991" stopIfTrue="1" operator="equal">
      <formula>"AKTUELL"</formula>
    </cfRule>
  </conditionalFormatting>
  <conditionalFormatting sqref="S5063">
    <cfRule type="cellIs" dxfId="18207" priority="20992" operator="equal">
      <formula>"AKTUELL"</formula>
    </cfRule>
    <cfRule type="cellIs" dxfId="18206" priority="20993" operator="equal">
      <formula>"NICHT AKTUELL"</formula>
    </cfRule>
    <cfRule type="cellIs" dxfId="18205" priority="20994" operator="equal">
      <formula>"NOCH NICHT AKTUELL"</formula>
    </cfRule>
  </conditionalFormatting>
  <conditionalFormatting sqref="S5064">
    <cfRule type="cellIs" dxfId="18204" priority="20979" operator="equal">
      <formula>"KEIN LIEFERUMFANG"</formula>
    </cfRule>
    <cfRule type="cellIs" dxfId="18203" priority="20980" stopIfTrue="1" operator="equal">
      <formula>"KEIN SERIENEINSATZ"</formula>
    </cfRule>
    <cfRule type="cellIs" dxfId="18202" priority="20981" stopIfTrue="1" operator="equal">
      <formula>"NICHT AKTUELL"</formula>
    </cfRule>
    <cfRule type="cellIs" dxfId="18201" priority="20982" stopIfTrue="1" operator="equal">
      <formula>"NOCH NICHT AKTUELL"</formula>
    </cfRule>
    <cfRule type="cellIs" dxfId="18200" priority="20983" stopIfTrue="1" operator="equal">
      <formula>"AKTUELL"</formula>
    </cfRule>
  </conditionalFormatting>
  <conditionalFormatting sqref="S5064">
    <cfRule type="cellIs" dxfId="18199" priority="20984" operator="equal">
      <formula>"AKTUELL"</formula>
    </cfRule>
    <cfRule type="cellIs" dxfId="18198" priority="20985" operator="equal">
      <formula>"NICHT AKTUELL"</formula>
    </cfRule>
    <cfRule type="cellIs" dxfId="18197" priority="20986" operator="equal">
      <formula>"NOCH NICHT AKTUELL"</formula>
    </cfRule>
  </conditionalFormatting>
  <conditionalFormatting sqref="S5065">
    <cfRule type="cellIs" dxfId="18196" priority="20962" operator="equal">
      <formula>"KEIN LIEFERUMFANG"</formula>
    </cfRule>
    <cfRule type="cellIs" dxfId="18195" priority="20963" stopIfTrue="1" operator="equal">
      <formula>"KEIN SERIENEINSATZ"</formula>
    </cfRule>
    <cfRule type="cellIs" dxfId="18194" priority="20964" stopIfTrue="1" operator="equal">
      <formula>"NICHT AKTUELL"</formula>
    </cfRule>
    <cfRule type="cellIs" dxfId="18193" priority="20965" stopIfTrue="1" operator="equal">
      <formula>"NOCH NICHT AKTUELL"</formula>
    </cfRule>
    <cfRule type="cellIs" dxfId="18192" priority="20966" stopIfTrue="1" operator="equal">
      <formula>"AKTUELL"</formula>
    </cfRule>
  </conditionalFormatting>
  <conditionalFormatting sqref="S5065">
    <cfRule type="cellIs" dxfId="18191" priority="20967" operator="equal">
      <formula>"AKTUELL"</formula>
    </cfRule>
    <cfRule type="cellIs" dxfId="18190" priority="20968" operator="equal">
      <formula>"NICHT AKTUELL"</formula>
    </cfRule>
    <cfRule type="cellIs" dxfId="18189" priority="20969" operator="equal">
      <formula>"NOCH NICHT AKTUELL"</formula>
    </cfRule>
  </conditionalFormatting>
  <conditionalFormatting sqref="S5066">
    <cfRule type="cellIs" dxfId="18188" priority="20945" operator="equal">
      <formula>"KEIN LIEFERUMFANG"</formula>
    </cfRule>
    <cfRule type="cellIs" dxfId="18187" priority="20946" stopIfTrue="1" operator="equal">
      <formula>"KEIN SERIENEINSATZ"</formula>
    </cfRule>
    <cfRule type="cellIs" dxfId="18186" priority="20947" stopIfTrue="1" operator="equal">
      <formula>"NICHT AKTUELL"</formula>
    </cfRule>
    <cfRule type="cellIs" dxfId="18185" priority="20948" stopIfTrue="1" operator="equal">
      <formula>"NOCH NICHT AKTUELL"</formula>
    </cfRule>
    <cfRule type="cellIs" dxfId="18184" priority="20949" stopIfTrue="1" operator="equal">
      <formula>"AKTUELL"</formula>
    </cfRule>
  </conditionalFormatting>
  <conditionalFormatting sqref="S5066">
    <cfRule type="cellIs" dxfId="18183" priority="20950" operator="equal">
      <formula>"AKTUELL"</formula>
    </cfRule>
    <cfRule type="cellIs" dxfId="18182" priority="20951" operator="equal">
      <formula>"NICHT AKTUELL"</formula>
    </cfRule>
    <cfRule type="cellIs" dxfId="18181" priority="20952" operator="equal">
      <formula>"NOCH NICHT AKTUELL"</formula>
    </cfRule>
  </conditionalFormatting>
  <conditionalFormatting sqref="S5067">
    <cfRule type="cellIs" dxfId="18180" priority="20937" operator="equal">
      <formula>"KEIN LIEFERUMFANG"</formula>
    </cfRule>
    <cfRule type="cellIs" dxfId="18179" priority="20938" stopIfTrue="1" operator="equal">
      <formula>"KEIN SERIENEINSATZ"</formula>
    </cfRule>
    <cfRule type="cellIs" dxfId="18178" priority="20939" stopIfTrue="1" operator="equal">
      <formula>"NICHT AKTUELL"</formula>
    </cfRule>
    <cfRule type="cellIs" dxfId="18177" priority="20940" stopIfTrue="1" operator="equal">
      <formula>"NOCH NICHT AKTUELL"</formula>
    </cfRule>
    <cfRule type="cellIs" dxfId="18176" priority="20941" stopIfTrue="1" operator="equal">
      <formula>"AKTUELL"</formula>
    </cfRule>
  </conditionalFormatting>
  <conditionalFormatting sqref="S5067">
    <cfRule type="cellIs" dxfId="18175" priority="20942" operator="equal">
      <formula>"AKTUELL"</formula>
    </cfRule>
    <cfRule type="cellIs" dxfId="18174" priority="20943" operator="equal">
      <formula>"NICHT AKTUELL"</formula>
    </cfRule>
    <cfRule type="cellIs" dxfId="18173" priority="20944" operator="equal">
      <formula>"NOCH NICHT AKTUELL"</formula>
    </cfRule>
  </conditionalFormatting>
  <conditionalFormatting sqref="S5068">
    <cfRule type="cellIs" dxfId="18172" priority="20920" operator="equal">
      <formula>"KEIN LIEFERUMFANG"</formula>
    </cfRule>
    <cfRule type="cellIs" dxfId="18171" priority="20921" stopIfTrue="1" operator="equal">
      <formula>"KEIN SERIENEINSATZ"</formula>
    </cfRule>
    <cfRule type="cellIs" dxfId="18170" priority="20922" stopIfTrue="1" operator="equal">
      <formula>"NICHT AKTUELL"</formula>
    </cfRule>
    <cfRule type="cellIs" dxfId="18169" priority="20923" stopIfTrue="1" operator="equal">
      <formula>"NOCH NICHT AKTUELL"</formula>
    </cfRule>
    <cfRule type="cellIs" dxfId="18168" priority="20924" stopIfTrue="1" operator="equal">
      <formula>"AKTUELL"</formula>
    </cfRule>
  </conditionalFormatting>
  <conditionalFormatting sqref="S5068">
    <cfRule type="cellIs" dxfId="18167" priority="20925" operator="equal">
      <formula>"AKTUELL"</formula>
    </cfRule>
    <cfRule type="cellIs" dxfId="18166" priority="20926" operator="equal">
      <formula>"NICHT AKTUELL"</formula>
    </cfRule>
    <cfRule type="cellIs" dxfId="18165" priority="20927" operator="equal">
      <formula>"NOCH NICHT AKTUELL"</formula>
    </cfRule>
  </conditionalFormatting>
  <conditionalFormatting sqref="S5069">
    <cfRule type="cellIs" dxfId="18164" priority="20903" operator="equal">
      <formula>"KEIN LIEFERUMFANG"</formula>
    </cfRule>
    <cfRule type="cellIs" dxfId="18163" priority="20904" stopIfTrue="1" operator="equal">
      <formula>"KEIN SERIENEINSATZ"</formula>
    </cfRule>
    <cfRule type="cellIs" dxfId="18162" priority="20905" stopIfTrue="1" operator="equal">
      <formula>"NICHT AKTUELL"</formula>
    </cfRule>
    <cfRule type="cellIs" dxfId="18161" priority="20906" stopIfTrue="1" operator="equal">
      <formula>"NOCH NICHT AKTUELL"</formula>
    </cfRule>
    <cfRule type="cellIs" dxfId="18160" priority="20907" stopIfTrue="1" operator="equal">
      <formula>"AKTUELL"</formula>
    </cfRule>
  </conditionalFormatting>
  <conditionalFormatting sqref="S5069">
    <cfRule type="cellIs" dxfId="18159" priority="20908" operator="equal">
      <formula>"AKTUELL"</formula>
    </cfRule>
    <cfRule type="cellIs" dxfId="18158" priority="20909" operator="equal">
      <formula>"NICHT AKTUELL"</formula>
    </cfRule>
    <cfRule type="cellIs" dxfId="18157" priority="20910" operator="equal">
      <formula>"NOCH NICHT AKTUELL"</formula>
    </cfRule>
  </conditionalFormatting>
  <conditionalFormatting sqref="S5070">
    <cfRule type="cellIs" dxfId="18156" priority="20895" operator="equal">
      <formula>"KEIN LIEFERUMFANG"</formula>
    </cfRule>
    <cfRule type="cellIs" dxfId="18155" priority="20896" stopIfTrue="1" operator="equal">
      <formula>"KEIN SERIENEINSATZ"</formula>
    </cfRule>
    <cfRule type="cellIs" dxfId="18154" priority="20897" stopIfTrue="1" operator="equal">
      <formula>"NICHT AKTUELL"</formula>
    </cfRule>
    <cfRule type="cellIs" dxfId="18153" priority="20898" stopIfTrue="1" operator="equal">
      <formula>"NOCH NICHT AKTUELL"</formula>
    </cfRule>
    <cfRule type="cellIs" dxfId="18152" priority="20899" stopIfTrue="1" operator="equal">
      <formula>"AKTUELL"</formula>
    </cfRule>
  </conditionalFormatting>
  <conditionalFormatting sqref="S5070">
    <cfRule type="cellIs" dxfId="18151" priority="20900" operator="equal">
      <formula>"AKTUELL"</formula>
    </cfRule>
    <cfRule type="cellIs" dxfId="18150" priority="20901" operator="equal">
      <formula>"NICHT AKTUELL"</formula>
    </cfRule>
    <cfRule type="cellIs" dxfId="18149" priority="20902" operator="equal">
      <formula>"NOCH NICHT AKTUELL"</formula>
    </cfRule>
  </conditionalFormatting>
  <conditionalFormatting sqref="S5071">
    <cfRule type="cellIs" dxfId="18148" priority="20887" operator="equal">
      <formula>"KEIN LIEFERUMFANG"</formula>
    </cfRule>
    <cfRule type="cellIs" dxfId="18147" priority="20888" stopIfTrue="1" operator="equal">
      <formula>"KEIN SERIENEINSATZ"</formula>
    </cfRule>
    <cfRule type="cellIs" dxfId="18146" priority="20889" stopIfTrue="1" operator="equal">
      <formula>"NICHT AKTUELL"</formula>
    </cfRule>
    <cfRule type="cellIs" dxfId="18145" priority="20890" stopIfTrue="1" operator="equal">
      <formula>"NOCH NICHT AKTUELL"</formula>
    </cfRule>
    <cfRule type="cellIs" dxfId="18144" priority="20891" stopIfTrue="1" operator="equal">
      <formula>"AKTUELL"</formula>
    </cfRule>
  </conditionalFormatting>
  <conditionalFormatting sqref="S5071">
    <cfRule type="cellIs" dxfId="18143" priority="20892" operator="equal">
      <formula>"AKTUELL"</formula>
    </cfRule>
    <cfRule type="cellIs" dxfId="18142" priority="20893" operator="equal">
      <formula>"NICHT AKTUELL"</formula>
    </cfRule>
    <cfRule type="cellIs" dxfId="18141" priority="20894" operator="equal">
      <formula>"NOCH NICHT AKTUELL"</formula>
    </cfRule>
  </conditionalFormatting>
  <conditionalFormatting sqref="S5072">
    <cfRule type="cellIs" dxfId="18140" priority="20879" operator="equal">
      <formula>"KEIN LIEFERUMFANG"</formula>
    </cfRule>
    <cfRule type="cellIs" dxfId="18139" priority="20880" stopIfTrue="1" operator="equal">
      <formula>"KEIN SERIENEINSATZ"</formula>
    </cfRule>
    <cfRule type="cellIs" dxfId="18138" priority="20881" stopIfTrue="1" operator="equal">
      <formula>"NICHT AKTUELL"</formula>
    </cfRule>
    <cfRule type="cellIs" dxfId="18137" priority="20882" stopIfTrue="1" operator="equal">
      <formula>"NOCH NICHT AKTUELL"</formula>
    </cfRule>
    <cfRule type="cellIs" dxfId="18136" priority="20883" stopIfTrue="1" operator="equal">
      <formula>"AKTUELL"</formula>
    </cfRule>
  </conditionalFormatting>
  <conditionalFormatting sqref="S5072">
    <cfRule type="cellIs" dxfId="18135" priority="20884" operator="equal">
      <formula>"AKTUELL"</formula>
    </cfRule>
    <cfRule type="cellIs" dxfId="18134" priority="20885" operator="equal">
      <formula>"NICHT AKTUELL"</formula>
    </cfRule>
    <cfRule type="cellIs" dxfId="18133" priority="20886" operator="equal">
      <formula>"NOCH NICHT AKTUELL"</formula>
    </cfRule>
  </conditionalFormatting>
  <conditionalFormatting sqref="S5148">
    <cfRule type="cellIs" dxfId="18132" priority="20847" operator="equal">
      <formula>"KEIN LIEFERUMFANG"</formula>
    </cfRule>
    <cfRule type="cellIs" dxfId="18131" priority="20848" stopIfTrue="1" operator="equal">
      <formula>"KEIN SERIENEINSATZ"</formula>
    </cfRule>
    <cfRule type="cellIs" dxfId="18130" priority="20849" stopIfTrue="1" operator="equal">
      <formula>"NICHT AKTUELL"</formula>
    </cfRule>
    <cfRule type="cellIs" dxfId="18129" priority="20850" stopIfTrue="1" operator="equal">
      <formula>"NOCH NICHT AKTUELL"</formula>
    </cfRule>
    <cfRule type="cellIs" dxfId="18128" priority="20851" stopIfTrue="1" operator="equal">
      <formula>"AKTUELL"</formula>
    </cfRule>
  </conditionalFormatting>
  <conditionalFormatting sqref="S5148">
    <cfRule type="cellIs" dxfId="18127" priority="20852" operator="equal">
      <formula>"AKTUELL"</formula>
    </cfRule>
    <cfRule type="cellIs" dxfId="18126" priority="20853" operator="equal">
      <formula>"NICHT AKTUELL"</formula>
    </cfRule>
    <cfRule type="cellIs" dxfId="18125" priority="20854" operator="equal">
      <formula>"NOCH NICHT AKTUELL"</formula>
    </cfRule>
  </conditionalFormatting>
  <conditionalFormatting sqref="S5145">
    <cfRule type="cellIs" dxfId="18124" priority="20871" operator="equal">
      <formula>"KEIN LIEFERUMFANG"</formula>
    </cfRule>
    <cfRule type="cellIs" dxfId="18123" priority="20872" stopIfTrue="1" operator="equal">
      <formula>"KEIN SERIENEINSATZ"</formula>
    </cfRule>
    <cfRule type="cellIs" dxfId="18122" priority="20873" stopIfTrue="1" operator="equal">
      <formula>"NICHT AKTUELL"</formula>
    </cfRule>
    <cfRule type="cellIs" dxfId="18121" priority="20874" stopIfTrue="1" operator="equal">
      <formula>"NOCH NICHT AKTUELL"</formula>
    </cfRule>
    <cfRule type="cellIs" dxfId="18120" priority="20875" stopIfTrue="1" operator="equal">
      <formula>"AKTUELL"</formula>
    </cfRule>
  </conditionalFormatting>
  <conditionalFormatting sqref="S5145">
    <cfRule type="cellIs" dxfId="18119" priority="20876" operator="equal">
      <formula>"AKTUELL"</formula>
    </cfRule>
    <cfRule type="cellIs" dxfId="18118" priority="20877" operator="equal">
      <formula>"NICHT AKTUELL"</formula>
    </cfRule>
    <cfRule type="cellIs" dxfId="18117" priority="20878" operator="equal">
      <formula>"NOCH NICHT AKTUELL"</formula>
    </cfRule>
  </conditionalFormatting>
  <conditionalFormatting sqref="S5146">
    <cfRule type="cellIs" dxfId="18116" priority="20863" operator="equal">
      <formula>"KEIN LIEFERUMFANG"</formula>
    </cfRule>
    <cfRule type="cellIs" dxfId="18115" priority="20864" stopIfTrue="1" operator="equal">
      <formula>"KEIN SERIENEINSATZ"</formula>
    </cfRule>
    <cfRule type="cellIs" dxfId="18114" priority="20865" stopIfTrue="1" operator="equal">
      <formula>"NICHT AKTUELL"</formula>
    </cfRule>
    <cfRule type="cellIs" dxfId="18113" priority="20866" stopIfTrue="1" operator="equal">
      <formula>"NOCH NICHT AKTUELL"</formula>
    </cfRule>
    <cfRule type="cellIs" dxfId="18112" priority="20867" stopIfTrue="1" operator="equal">
      <formula>"AKTUELL"</formula>
    </cfRule>
  </conditionalFormatting>
  <conditionalFormatting sqref="S5146">
    <cfRule type="cellIs" dxfId="18111" priority="20868" operator="equal">
      <formula>"AKTUELL"</formula>
    </cfRule>
    <cfRule type="cellIs" dxfId="18110" priority="20869" operator="equal">
      <formula>"NICHT AKTUELL"</formula>
    </cfRule>
    <cfRule type="cellIs" dxfId="18109" priority="20870" operator="equal">
      <formula>"NOCH NICHT AKTUELL"</formula>
    </cfRule>
  </conditionalFormatting>
  <conditionalFormatting sqref="S5147">
    <cfRule type="cellIs" dxfId="18108" priority="20855" operator="equal">
      <formula>"KEIN LIEFERUMFANG"</formula>
    </cfRule>
    <cfRule type="cellIs" dxfId="18107" priority="20856" stopIfTrue="1" operator="equal">
      <formula>"KEIN SERIENEINSATZ"</formula>
    </cfRule>
    <cfRule type="cellIs" dxfId="18106" priority="20857" stopIfTrue="1" operator="equal">
      <formula>"NICHT AKTUELL"</formula>
    </cfRule>
    <cfRule type="cellIs" dxfId="18105" priority="20858" stopIfTrue="1" operator="equal">
      <formula>"NOCH NICHT AKTUELL"</formula>
    </cfRule>
    <cfRule type="cellIs" dxfId="18104" priority="20859" stopIfTrue="1" operator="equal">
      <formula>"AKTUELL"</formula>
    </cfRule>
  </conditionalFormatting>
  <conditionalFormatting sqref="S5147">
    <cfRule type="cellIs" dxfId="18103" priority="20860" operator="equal">
      <formula>"AKTUELL"</formula>
    </cfRule>
    <cfRule type="cellIs" dxfId="18102" priority="20861" operator="equal">
      <formula>"NICHT AKTUELL"</formula>
    </cfRule>
    <cfRule type="cellIs" dxfId="18101" priority="20862" operator="equal">
      <formula>"NOCH NICHT AKTUELL"</formula>
    </cfRule>
  </conditionalFormatting>
  <conditionalFormatting sqref="S5304">
    <cfRule type="cellIs" dxfId="18100" priority="20807" operator="equal">
      <formula>"KEIN LIEFERUMFANG"</formula>
    </cfRule>
    <cfRule type="cellIs" dxfId="18099" priority="20808" stopIfTrue="1" operator="equal">
      <formula>"KEIN SERIENEINSATZ"</formula>
    </cfRule>
    <cfRule type="cellIs" dxfId="18098" priority="20809" stopIfTrue="1" operator="equal">
      <formula>"NICHT AKTUELL"</formula>
    </cfRule>
    <cfRule type="cellIs" dxfId="18097" priority="20810" stopIfTrue="1" operator="equal">
      <formula>"NOCH NICHT AKTUELL"</formula>
    </cfRule>
    <cfRule type="cellIs" dxfId="18096" priority="20811" stopIfTrue="1" operator="equal">
      <formula>"AKTUELL"</formula>
    </cfRule>
  </conditionalFormatting>
  <conditionalFormatting sqref="S5304">
    <cfRule type="cellIs" dxfId="18095" priority="20812" operator="equal">
      <formula>"AKTUELL"</formula>
    </cfRule>
    <cfRule type="cellIs" dxfId="18094" priority="20813" operator="equal">
      <formula>"NICHT AKTUELL"</formula>
    </cfRule>
    <cfRule type="cellIs" dxfId="18093" priority="20814" operator="equal">
      <formula>"NOCH NICHT AKTUELL"</formula>
    </cfRule>
  </conditionalFormatting>
  <conditionalFormatting sqref="S5296">
    <cfRule type="cellIs" dxfId="18092" priority="20839" operator="equal">
      <formula>"KEIN LIEFERUMFANG"</formula>
    </cfRule>
    <cfRule type="cellIs" dxfId="18091" priority="20840" stopIfTrue="1" operator="equal">
      <formula>"KEIN SERIENEINSATZ"</formula>
    </cfRule>
    <cfRule type="cellIs" dxfId="18090" priority="20841" stopIfTrue="1" operator="equal">
      <formula>"NICHT AKTUELL"</formula>
    </cfRule>
    <cfRule type="cellIs" dxfId="18089" priority="20842" stopIfTrue="1" operator="equal">
      <formula>"NOCH NICHT AKTUELL"</formula>
    </cfRule>
    <cfRule type="cellIs" dxfId="18088" priority="20843" stopIfTrue="1" operator="equal">
      <formula>"AKTUELL"</formula>
    </cfRule>
  </conditionalFormatting>
  <conditionalFormatting sqref="S5296">
    <cfRule type="cellIs" dxfId="18087" priority="20844" operator="equal">
      <formula>"AKTUELL"</formula>
    </cfRule>
    <cfRule type="cellIs" dxfId="18086" priority="20845" operator="equal">
      <formula>"NICHT AKTUELL"</formula>
    </cfRule>
    <cfRule type="cellIs" dxfId="18085" priority="20846" operator="equal">
      <formula>"NOCH NICHT AKTUELL"</formula>
    </cfRule>
  </conditionalFormatting>
  <conditionalFormatting sqref="S5298">
    <cfRule type="cellIs" dxfId="18084" priority="20831" operator="equal">
      <formula>"KEIN LIEFERUMFANG"</formula>
    </cfRule>
    <cfRule type="cellIs" dxfId="18083" priority="20832" stopIfTrue="1" operator="equal">
      <formula>"KEIN SERIENEINSATZ"</formula>
    </cfRule>
    <cfRule type="cellIs" dxfId="18082" priority="20833" stopIfTrue="1" operator="equal">
      <formula>"NICHT AKTUELL"</formula>
    </cfRule>
    <cfRule type="cellIs" dxfId="18081" priority="20834" stopIfTrue="1" operator="equal">
      <formula>"NOCH NICHT AKTUELL"</formula>
    </cfRule>
    <cfRule type="cellIs" dxfId="18080" priority="20835" stopIfTrue="1" operator="equal">
      <formula>"AKTUELL"</formula>
    </cfRule>
  </conditionalFormatting>
  <conditionalFormatting sqref="S5298">
    <cfRule type="cellIs" dxfId="18079" priority="20836" operator="equal">
      <formula>"AKTUELL"</formula>
    </cfRule>
    <cfRule type="cellIs" dxfId="18078" priority="20837" operator="equal">
      <formula>"NICHT AKTUELL"</formula>
    </cfRule>
    <cfRule type="cellIs" dxfId="18077" priority="20838" operator="equal">
      <formula>"NOCH NICHT AKTUELL"</formula>
    </cfRule>
  </conditionalFormatting>
  <conditionalFormatting sqref="S5300">
    <cfRule type="cellIs" dxfId="18076" priority="20823" operator="equal">
      <formula>"KEIN LIEFERUMFANG"</formula>
    </cfRule>
    <cfRule type="cellIs" dxfId="18075" priority="20824" stopIfTrue="1" operator="equal">
      <formula>"KEIN SERIENEINSATZ"</formula>
    </cfRule>
    <cfRule type="cellIs" dxfId="18074" priority="20825" stopIfTrue="1" operator="equal">
      <formula>"NICHT AKTUELL"</formula>
    </cfRule>
    <cfRule type="cellIs" dxfId="18073" priority="20826" stopIfTrue="1" operator="equal">
      <formula>"NOCH NICHT AKTUELL"</formula>
    </cfRule>
    <cfRule type="cellIs" dxfId="18072" priority="20827" stopIfTrue="1" operator="equal">
      <formula>"AKTUELL"</formula>
    </cfRule>
  </conditionalFormatting>
  <conditionalFormatting sqref="S5300">
    <cfRule type="cellIs" dxfId="18071" priority="20828" operator="equal">
      <formula>"AKTUELL"</formula>
    </cfRule>
    <cfRule type="cellIs" dxfId="18070" priority="20829" operator="equal">
      <formula>"NICHT AKTUELL"</formula>
    </cfRule>
    <cfRule type="cellIs" dxfId="18069" priority="20830" operator="equal">
      <formula>"NOCH NICHT AKTUELL"</formula>
    </cfRule>
  </conditionalFormatting>
  <conditionalFormatting sqref="S5302">
    <cfRule type="cellIs" dxfId="18068" priority="20815" operator="equal">
      <formula>"KEIN LIEFERUMFANG"</formula>
    </cfRule>
    <cfRule type="cellIs" dxfId="18067" priority="20816" stopIfTrue="1" operator="equal">
      <formula>"KEIN SERIENEINSATZ"</formula>
    </cfRule>
    <cfRule type="cellIs" dxfId="18066" priority="20817" stopIfTrue="1" operator="equal">
      <formula>"NICHT AKTUELL"</formula>
    </cfRule>
    <cfRule type="cellIs" dxfId="18065" priority="20818" stopIfTrue="1" operator="equal">
      <formula>"NOCH NICHT AKTUELL"</formula>
    </cfRule>
    <cfRule type="cellIs" dxfId="18064" priority="20819" stopIfTrue="1" operator="equal">
      <formula>"AKTUELL"</formula>
    </cfRule>
  </conditionalFormatting>
  <conditionalFormatting sqref="S5302">
    <cfRule type="cellIs" dxfId="18063" priority="20820" operator="equal">
      <formula>"AKTUELL"</formula>
    </cfRule>
    <cfRule type="cellIs" dxfId="18062" priority="20821" operator="equal">
      <formula>"NICHT AKTUELL"</formula>
    </cfRule>
    <cfRule type="cellIs" dxfId="18061" priority="20822" operator="equal">
      <formula>"NOCH NICHT AKTUELL"</formula>
    </cfRule>
  </conditionalFormatting>
  <conditionalFormatting sqref="S5481">
    <cfRule type="cellIs" dxfId="18060" priority="20751" operator="equal">
      <formula>"KEIN LIEFERUMFANG"</formula>
    </cfRule>
    <cfRule type="cellIs" dxfId="18059" priority="20752" stopIfTrue="1" operator="equal">
      <formula>"KEIN SERIENEINSATZ"</formula>
    </cfRule>
    <cfRule type="cellIs" dxfId="18058" priority="20753" stopIfTrue="1" operator="equal">
      <formula>"NICHT AKTUELL"</formula>
    </cfRule>
    <cfRule type="cellIs" dxfId="18057" priority="20754" stopIfTrue="1" operator="equal">
      <formula>"NOCH NICHT AKTUELL"</formula>
    </cfRule>
    <cfRule type="cellIs" dxfId="18056" priority="20755" stopIfTrue="1" operator="equal">
      <formula>"AKTUELL"</formula>
    </cfRule>
  </conditionalFormatting>
  <conditionalFormatting sqref="S5481">
    <cfRule type="cellIs" dxfId="18055" priority="20756" operator="equal">
      <formula>"AKTUELL"</formula>
    </cfRule>
    <cfRule type="cellIs" dxfId="18054" priority="20757" operator="equal">
      <formula>"NICHT AKTUELL"</formula>
    </cfRule>
    <cfRule type="cellIs" dxfId="18053" priority="20758" operator="equal">
      <formula>"NOCH NICHT AKTUELL"</formula>
    </cfRule>
  </conditionalFormatting>
  <conditionalFormatting sqref="S5422">
    <cfRule type="cellIs" dxfId="18052" priority="20804" operator="equal">
      <formula>"AKTUELL"</formula>
    </cfRule>
    <cfRule type="cellIs" dxfId="18051" priority="20805" operator="equal">
      <formula>"NICHT AKTUELL"</formula>
    </cfRule>
    <cfRule type="cellIs" dxfId="18050" priority="20806" operator="equal">
      <formula>"NOCH NICHT AKTUELL"</formula>
    </cfRule>
  </conditionalFormatting>
  <conditionalFormatting sqref="S5422">
    <cfRule type="cellIs" dxfId="18049" priority="20799" operator="equal">
      <formula>"KEIN LIEFERUMFANG"</formula>
    </cfRule>
    <cfRule type="cellIs" dxfId="18048" priority="20800" stopIfTrue="1" operator="equal">
      <formula>"KEIN SERIENEINSATZ"</formula>
    </cfRule>
    <cfRule type="cellIs" dxfId="18047" priority="20801" stopIfTrue="1" operator="equal">
      <formula>"NICHT AKTUELL"</formula>
    </cfRule>
    <cfRule type="cellIs" dxfId="18046" priority="20802" stopIfTrue="1" operator="equal">
      <formula>"NOCH NICHT AKTUELL"</formula>
    </cfRule>
    <cfRule type="cellIs" dxfId="18045" priority="20803" stopIfTrue="1" operator="equal">
      <formula>"AKTUELL"</formula>
    </cfRule>
  </conditionalFormatting>
  <conditionalFormatting sqref="S5423">
    <cfRule type="cellIs" dxfId="18044" priority="20796" operator="equal">
      <formula>"AKTUELL"</formula>
    </cfRule>
    <cfRule type="cellIs" dxfId="18043" priority="20797" operator="equal">
      <formula>"NICHT AKTUELL"</formula>
    </cfRule>
    <cfRule type="cellIs" dxfId="18042" priority="20798" operator="equal">
      <formula>"NOCH NICHT AKTUELL"</formula>
    </cfRule>
  </conditionalFormatting>
  <conditionalFormatting sqref="S5423">
    <cfRule type="cellIs" dxfId="18041" priority="20791" operator="equal">
      <formula>"KEIN LIEFERUMFANG"</formula>
    </cfRule>
    <cfRule type="cellIs" dxfId="18040" priority="20792" stopIfTrue="1" operator="equal">
      <formula>"KEIN SERIENEINSATZ"</formula>
    </cfRule>
    <cfRule type="cellIs" dxfId="18039" priority="20793" stopIfTrue="1" operator="equal">
      <formula>"NICHT AKTUELL"</formula>
    </cfRule>
    <cfRule type="cellIs" dxfId="18038" priority="20794" stopIfTrue="1" operator="equal">
      <formula>"NOCH NICHT AKTUELL"</formula>
    </cfRule>
    <cfRule type="cellIs" dxfId="18037" priority="20795" stopIfTrue="1" operator="equal">
      <formula>"AKTUELL"</formula>
    </cfRule>
  </conditionalFormatting>
  <conditionalFormatting sqref="S5424">
    <cfRule type="cellIs" dxfId="18036" priority="20788" operator="equal">
      <formula>"AKTUELL"</formula>
    </cfRule>
    <cfRule type="cellIs" dxfId="18035" priority="20789" operator="equal">
      <formula>"NICHT AKTUELL"</formula>
    </cfRule>
    <cfRule type="cellIs" dxfId="18034" priority="20790" operator="equal">
      <formula>"NOCH NICHT AKTUELL"</formula>
    </cfRule>
  </conditionalFormatting>
  <conditionalFormatting sqref="S5424">
    <cfRule type="cellIs" dxfId="18033" priority="20783" operator="equal">
      <formula>"KEIN LIEFERUMFANG"</formula>
    </cfRule>
    <cfRule type="cellIs" dxfId="18032" priority="20784" stopIfTrue="1" operator="equal">
      <formula>"KEIN SERIENEINSATZ"</formula>
    </cfRule>
    <cfRule type="cellIs" dxfId="18031" priority="20785" stopIfTrue="1" operator="equal">
      <formula>"NICHT AKTUELL"</formula>
    </cfRule>
    <cfRule type="cellIs" dxfId="18030" priority="20786" stopIfTrue="1" operator="equal">
      <formula>"NOCH NICHT AKTUELL"</formula>
    </cfRule>
    <cfRule type="cellIs" dxfId="18029" priority="20787" stopIfTrue="1" operator="equal">
      <formula>"AKTUELL"</formula>
    </cfRule>
  </conditionalFormatting>
  <conditionalFormatting sqref="S5425">
    <cfRule type="cellIs" dxfId="18028" priority="20780" operator="equal">
      <formula>"AKTUELL"</formula>
    </cfRule>
    <cfRule type="cellIs" dxfId="18027" priority="20781" operator="equal">
      <formula>"NICHT AKTUELL"</formula>
    </cfRule>
    <cfRule type="cellIs" dxfId="18026" priority="20782" operator="equal">
      <formula>"NOCH NICHT AKTUELL"</formula>
    </cfRule>
  </conditionalFormatting>
  <conditionalFormatting sqref="S5425">
    <cfRule type="cellIs" dxfId="18025" priority="20775" operator="equal">
      <formula>"KEIN LIEFERUMFANG"</formula>
    </cfRule>
    <cfRule type="cellIs" dxfId="18024" priority="20776" stopIfTrue="1" operator="equal">
      <formula>"KEIN SERIENEINSATZ"</formula>
    </cfRule>
    <cfRule type="cellIs" dxfId="18023" priority="20777" stopIfTrue="1" operator="equal">
      <formula>"NICHT AKTUELL"</formula>
    </cfRule>
    <cfRule type="cellIs" dxfId="18022" priority="20778" stopIfTrue="1" operator="equal">
      <formula>"NOCH NICHT AKTUELL"</formula>
    </cfRule>
    <cfRule type="cellIs" dxfId="18021" priority="20779" stopIfTrue="1" operator="equal">
      <formula>"AKTUELL"</formula>
    </cfRule>
  </conditionalFormatting>
  <conditionalFormatting sqref="S5479">
    <cfRule type="cellIs" dxfId="18020" priority="20772" operator="equal">
      <formula>"AKTUELL"</formula>
    </cfRule>
    <cfRule type="cellIs" dxfId="18019" priority="20773" operator="equal">
      <formula>"NICHT AKTUELL"</formula>
    </cfRule>
    <cfRule type="cellIs" dxfId="18018" priority="20774" operator="equal">
      <formula>"NOCH NICHT AKTUELL"</formula>
    </cfRule>
  </conditionalFormatting>
  <conditionalFormatting sqref="S5479">
    <cfRule type="cellIs" dxfId="18017" priority="20767" operator="equal">
      <formula>"KEIN LIEFERUMFANG"</formula>
    </cfRule>
    <cfRule type="cellIs" dxfId="18016" priority="20768" stopIfTrue="1" operator="equal">
      <formula>"KEIN SERIENEINSATZ"</formula>
    </cfRule>
    <cfRule type="cellIs" dxfId="18015" priority="20769" stopIfTrue="1" operator="equal">
      <formula>"NICHT AKTUELL"</formula>
    </cfRule>
    <cfRule type="cellIs" dxfId="18014" priority="20770" stopIfTrue="1" operator="equal">
      <formula>"NOCH NICHT AKTUELL"</formula>
    </cfRule>
    <cfRule type="cellIs" dxfId="18013" priority="20771" stopIfTrue="1" operator="equal">
      <formula>"AKTUELL"</formula>
    </cfRule>
  </conditionalFormatting>
  <conditionalFormatting sqref="S5480">
    <cfRule type="cellIs" dxfId="18012" priority="20764" operator="equal">
      <formula>"AKTUELL"</formula>
    </cfRule>
    <cfRule type="cellIs" dxfId="18011" priority="20765" operator="equal">
      <formula>"NICHT AKTUELL"</formula>
    </cfRule>
    <cfRule type="cellIs" dxfId="18010" priority="20766" operator="equal">
      <formula>"NOCH NICHT AKTUELL"</formula>
    </cfRule>
  </conditionalFormatting>
  <conditionalFormatting sqref="S5480">
    <cfRule type="cellIs" dxfId="18009" priority="20759" operator="equal">
      <formula>"KEIN LIEFERUMFANG"</formula>
    </cfRule>
    <cfRule type="cellIs" dxfId="18008" priority="20760" stopIfTrue="1" operator="equal">
      <formula>"KEIN SERIENEINSATZ"</formula>
    </cfRule>
    <cfRule type="cellIs" dxfId="18007" priority="20761" stopIfTrue="1" operator="equal">
      <formula>"NICHT AKTUELL"</formula>
    </cfRule>
    <cfRule type="cellIs" dxfId="18006" priority="20762" stopIfTrue="1" operator="equal">
      <formula>"NOCH NICHT AKTUELL"</formula>
    </cfRule>
    <cfRule type="cellIs" dxfId="18005" priority="20763" stopIfTrue="1" operator="equal">
      <formula>"AKTUELL"</formula>
    </cfRule>
  </conditionalFormatting>
  <conditionalFormatting sqref="S5665">
    <cfRule type="cellIs" dxfId="18004" priority="20464" operator="equal">
      <formula>"AKTUELL"</formula>
    </cfRule>
    <cfRule type="cellIs" dxfId="18003" priority="20465" operator="equal">
      <formula>"NICHT AKTUELL"</formula>
    </cfRule>
    <cfRule type="cellIs" dxfId="18002" priority="20466" operator="equal">
      <formula>"NOCH NICHT AKTUELL"</formula>
    </cfRule>
  </conditionalFormatting>
  <conditionalFormatting sqref="S5665">
    <cfRule type="cellIs" dxfId="18001" priority="20459" operator="equal">
      <formula>"KEIN LIEFERUMFANG"</formula>
    </cfRule>
    <cfRule type="cellIs" dxfId="18000" priority="20460" stopIfTrue="1" operator="equal">
      <formula>"KEIN SERIENEINSATZ"</formula>
    </cfRule>
    <cfRule type="cellIs" dxfId="17999" priority="20461" stopIfTrue="1" operator="equal">
      <formula>"NICHT AKTUELL"</formula>
    </cfRule>
    <cfRule type="cellIs" dxfId="17998" priority="20462" stopIfTrue="1" operator="equal">
      <formula>"NOCH NICHT AKTUELL"</formula>
    </cfRule>
    <cfRule type="cellIs" dxfId="17997" priority="20463" stopIfTrue="1" operator="equal">
      <formula>"AKTUELL"</formula>
    </cfRule>
  </conditionalFormatting>
  <conditionalFormatting sqref="S5638">
    <cfRule type="cellIs" dxfId="17996" priority="20748" operator="equal">
      <formula>"AKTUELL"</formula>
    </cfRule>
    <cfRule type="cellIs" dxfId="17995" priority="20749" operator="equal">
      <formula>"NICHT AKTUELL"</formula>
    </cfRule>
    <cfRule type="cellIs" dxfId="17994" priority="20750" operator="equal">
      <formula>"NOCH NICHT AKTUELL"</formula>
    </cfRule>
  </conditionalFormatting>
  <conditionalFormatting sqref="S5638">
    <cfRule type="cellIs" dxfId="17993" priority="20743" operator="equal">
      <formula>"KEIN LIEFERUMFANG"</formula>
    </cfRule>
    <cfRule type="cellIs" dxfId="17992" priority="20744" stopIfTrue="1" operator="equal">
      <formula>"KEIN SERIENEINSATZ"</formula>
    </cfRule>
    <cfRule type="cellIs" dxfId="17991" priority="20745" stopIfTrue="1" operator="equal">
      <formula>"NICHT AKTUELL"</formula>
    </cfRule>
    <cfRule type="cellIs" dxfId="17990" priority="20746" stopIfTrue="1" operator="equal">
      <formula>"NOCH NICHT AKTUELL"</formula>
    </cfRule>
    <cfRule type="cellIs" dxfId="17989" priority="20747" stopIfTrue="1" operator="equal">
      <formula>"AKTUELL"</formula>
    </cfRule>
  </conditionalFormatting>
  <conditionalFormatting sqref="S5640">
    <cfRule type="cellIs" dxfId="17988" priority="20731" operator="equal">
      <formula>"AKTUELL"</formula>
    </cfRule>
    <cfRule type="cellIs" dxfId="17987" priority="20732" operator="equal">
      <formula>"NICHT AKTUELL"</formula>
    </cfRule>
    <cfRule type="cellIs" dxfId="17986" priority="20733" operator="equal">
      <formula>"NOCH NICHT AKTUELL"</formula>
    </cfRule>
  </conditionalFormatting>
  <conditionalFormatting sqref="S5640">
    <cfRule type="cellIs" dxfId="17985" priority="20726" operator="equal">
      <formula>"KEIN LIEFERUMFANG"</formula>
    </cfRule>
    <cfRule type="cellIs" dxfId="17984" priority="20727" stopIfTrue="1" operator="equal">
      <formula>"KEIN SERIENEINSATZ"</formula>
    </cfRule>
    <cfRule type="cellIs" dxfId="17983" priority="20728" stopIfTrue="1" operator="equal">
      <formula>"NICHT AKTUELL"</formula>
    </cfRule>
    <cfRule type="cellIs" dxfId="17982" priority="20729" stopIfTrue="1" operator="equal">
      <formula>"NOCH NICHT AKTUELL"</formula>
    </cfRule>
    <cfRule type="cellIs" dxfId="17981" priority="20730" stopIfTrue="1" operator="equal">
      <formula>"AKTUELL"</formula>
    </cfRule>
  </conditionalFormatting>
  <conditionalFormatting sqref="S5642">
    <cfRule type="cellIs" dxfId="17980" priority="20714" operator="equal">
      <formula>"AKTUELL"</formula>
    </cfRule>
    <cfRule type="cellIs" dxfId="17979" priority="20715" operator="equal">
      <formula>"NICHT AKTUELL"</formula>
    </cfRule>
    <cfRule type="cellIs" dxfId="17978" priority="20716" operator="equal">
      <formula>"NOCH NICHT AKTUELL"</formula>
    </cfRule>
  </conditionalFormatting>
  <conditionalFormatting sqref="S5642">
    <cfRule type="cellIs" dxfId="17977" priority="20709" operator="equal">
      <formula>"KEIN LIEFERUMFANG"</formula>
    </cfRule>
    <cfRule type="cellIs" dxfId="17976" priority="20710" stopIfTrue="1" operator="equal">
      <formula>"KEIN SERIENEINSATZ"</formula>
    </cfRule>
    <cfRule type="cellIs" dxfId="17975" priority="20711" stopIfTrue="1" operator="equal">
      <formula>"NICHT AKTUELL"</formula>
    </cfRule>
    <cfRule type="cellIs" dxfId="17974" priority="20712" stopIfTrue="1" operator="equal">
      <formula>"NOCH NICHT AKTUELL"</formula>
    </cfRule>
    <cfRule type="cellIs" dxfId="17973" priority="20713" stopIfTrue="1" operator="equal">
      <formula>"AKTUELL"</formula>
    </cfRule>
  </conditionalFormatting>
  <conditionalFormatting sqref="S5643">
    <cfRule type="cellIs" dxfId="17972" priority="20697" operator="equal">
      <formula>"AKTUELL"</formula>
    </cfRule>
    <cfRule type="cellIs" dxfId="17971" priority="20698" operator="equal">
      <formula>"NICHT AKTUELL"</formula>
    </cfRule>
    <cfRule type="cellIs" dxfId="17970" priority="20699" operator="equal">
      <formula>"NOCH NICHT AKTUELL"</formula>
    </cfRule>
  </conditionalFormatting>
  <conditionalFormatting sqref="S5643">
    <cfRule type="cellIs" dxfId="17969" priority="20692" operator="equal">
      <formula>"KEIN LIEFERUMFANG"</formula>
    </cfRule>
    <cfRule type="cellIs" dxfId="17968" priority="20693" stopIfTrue="1" operator="equal">
      <formula>"KEIN SERIENEINSATZ"</formula>
    </cfRule>
    <cfRule type="cellIs" dxfId="17967" priority="20694" stopIfTrue="1" operator="equal">
      <formula>"NICHT AKTUELL"</formula>
    </cfRule>
    <cfRule type="cellIs" dxfId="17966" priority="20695" stopIfTrue="1" operator="equal">
      <formula>"NOCH NICHT AKTUELL"</formula>
    </cfRule>
    <cfRule type="cellIs" dxfId="17965" priority="20696" stopIfTrue="1" operator="equal">
      <formula>"AKTUELL"</formula>
    </cfRule>
  </conditionalFormatting>
  <conditionalFormatting sqref="S5644">
    <cfRule type="cellIs" dxfId="17964" priority="20680" operator="equal">
      <formula>"AKTUELL"</formula>
    </cfRule>
    <cfRule type="cellIs" dxfId="17963" priority="20681" operator="equal">
      <formula>"NICHT AKTUELL"</formula>
    </cfRule>
    <cfRule type="cellIs" dxfId="17962" priority="20682" operator="equal">
      <formula>"NOCH NICHT AKTUELL"</formula>
    </cfRule>
  </conditionalFormatting>
  <conditionalFormatting sqref="S5644">
    <cfRule type="cellIs" dxfId="17961" priority="20675" operator="equal">
      <formula>"KEIN LIEFERUMFANG"</formula>
    </cfRule>
    <cfRule type="cellIs" dxfId="17960" priority="20676" stopIfTrue="1" operator="equal">
      <formula>"KEIN SERIENEINSATZ"</formula>
    </cfRule>
    <cfRule type="cellIs" dxfId="17959" priority="20677" stopIfTrue="1" operator="equal">
      <formula>"NICHT AKTUELL"</formula>
    </cfRule>
    <cfRule type="cellIs" dxfId="17958" priority="20678" stopIfTrue="1" operator="equal">
      <formula>"NOCH NICHT AKTUELL"</formula>
    </cfRule>
    <cfRule type="cellIs" dxfId="17957" priority="20679" stopIfTrue="1" operator="equal">
      <formula>"AKTUELL"</formula>
    </cfRule>
  </conditionalFormatting>
  <conditionalFormatting sqref="S5645">
    <cfRule type="cellIs" dxfId="17956" priority="20663" operator="equal">
      <formula>"AKTUELL"</formula>
    </cfRule>
    <cfRule type="cellIs" dxfId="17955" priority="20664" operator="equal">
      <formula>"NICHT AKTUELL"</formula>
    </cfRule>
    <cfRule type="cellIs" dxfId="17954" priority="20665" operator="equal">
      <formula>"NOCH NICHT AKTUELL"</formula>
    </cfRule>
  </conditionalFormatting>
  <conditionalFormatting sqref="S5645">
    <cfRule type="cellIs" dxfId="17953" priority="20658" operator="equal">
      <formula>"KEIN LIEFERUMFANG"</formula>
    </cfRule>
    <cfRule type="cellIs" dxfId="17952" priority="20659" stopIfTrue="1" operator="equal">
      <formula>"KEIN SERIENEINSATZ"</formula>
    </cfRule>
    <cfRule type="cellIs" dxfId="17951" priority="20660" stopIfTrue="1" operator="equal">
      <formula>"NICHT AKTUELL"</formula>
    </cfRule>
    <cfRule type="cellIs" dxfId="17950" priority="20661" stopIfTrue="1" operator="equal">
      <formula>"NOCH NICHT AKTUELL"</formula>
    </cfRule>
    <cfRule type="cellIs" dxfId="17949" priority="20662" stopIfTrue="1" operator="equal">
      <formula>"AKTUELL"</formula>
    </cfRule>
  </conditionalFormatting>
  <conditionalFormatting sqref="S5646">
    <cfRule type="cellIs" dxfId="17948" priority="20655" operator="equal">
      <formula>"AKTUELL"</formula>
    </cfRule>
    <cfRule type="cellIs" dxfId="17947" priority="20656" operator="equal">
      <formula>"NICHT AKTUELL"</formula>
    </cfRule>
    <cfRule type="cellIs" dxfId="17946" priority="20657" operator="equal">
      <formula>"NOCH NICHT AKTUELL"</formula>
    </cfRule>
  </conditionalFormatting>
  <conditionalFormatting sqref="S5646">
    <cfRule type="cellIs" dxfId="17945" priority="20650" operator="equal">
      <formula>"KEIN LIEFERUMFANG"</formula>
    </cfRule>
    <cfRule type="cellIs" dxfId="17944" priority="20651" stopIfTrue="1" operator="equal">
      <formula>"KEIN SERIENEINSATZ"</formula>
    </cfRule>
    <cfRule type="cellIs" dxfId="17943" priority="20652" stopIfTrue="1" operator="equal">
      <formula>"NICHT AKTUELL"</formula>
    </cfRule>
    <cfRule type="cellIs" dxfId="17942" priority="20653" stopIfTrue="1" operator="equal">
      <formula>"NOCH NICHT AKTUELL"</formula>
    </cfRule>
    <cfRule type="cellIs" dxfId="17941" priority="20654" stopIfTrue="1" operator="equal">
      <formula>"AKTUELL"</formula>
    </cfRule>
  </conditionalFormatting>
  <conditionalFormatting sqref="S5647">
    <cfRule type="cellIs" dxfId="17940" priority="20641" operator="equal">
      <formula>"AKTUELL"</formula>
    </cfRule>
    <cfRule type="cellIs" dxfId="17939" priority="20642" operator="equal">
      <formula>"NICHT AKTUELL"</formula>
    </cfRule>
    <cfRule type="cellIs" dxfId="17938" priority="20643" operator="equal">
      <formula>"NOCH NICHT AKTUELL"</formula>
    </cfRule>
  </conditionalFormatting>
  <conditionalFormatting sqref="S5647">
    <cfRule type="cellIs" dxfId="17937" priority="20636" operator="equal">
      <formula>"KEIN LIEFERUMFANG"</formula>
    </cfRule>
    <cfRule type="cellIs" dxfId="17936" priority="20637" stopIfTrue="1" operator="equal">
      <formula>"KEIN SERIENEINSATZ"</formula>
    </cfRule>
    <cfRule type="cellIs" dxfId="17935" priority="20638" stopIfTrue="1" operator="equal">
      <formula>"NICHT AKTUELL"</formula>
    </cfRule>
    <cfRule type="cellIs" dxfId="17934" priority="20639" stopIfTrue="1" operator="equal">
      <formula>"NOCH NICHT AKTUELL"</formula>
    </cfRule>
    <cfRule type="cellIs" dxfId="17933" priority="20640" stopIfTrue="1" operator="equal">
      <formula>"AKTUELL"</formula>
    </cfRule>
  </conditionalFormatting>
  <conditionalFormatting sqref="S5648">
    <cfRule type="cellIs" dxfId="17932" priority="20633" operator="equal">
      <formula>"AKTUELL"</formula>
    </cfRule>
    <cfRule type="cellIs" dxfId="17931" priority="20634" operator="equal">
      <formula>"NICHT AKTUELL"</formula>
    </cfRule>
    <cfRule type="cellIs" dxfId="17930" priority="20635" operator="equal">
      <formula>"NOCH NICHT AKTUELL"</formula>
    </cfRule>
  </conditionalFormatting>
  <conditionalFormatting sqref="S5648">
    <cfRule type="cellIs" dxfId="17929" priority="20628" operator="equal">
      <formula>"KEIN LIEFERUMFANG"</formula>
    </cfRule>
    <cfRule type="cellIs" dxfId="17928" priority="20629" stopIfTrue="1" operator="equal">
      <formula>"KEIN SERIENEINSATZ"</formula>
    </cfRule>
    <cfRule type="cellIs" dxfId="17927" priority="20630" stopIfTrue="1" operator="equal">
      <formula>"NICHT AKTUELL"</formula>
    </cfRule>
    <cfRule type="cellIs" dxfId="17926" priority="20631" stopIfTrue="1" operator="equal">
      <formula>"NOCH NICHT AKTUELL"</formula>
    </cfRule>
    <cfRule type="cellIs" dxfId="17925" priority="20632" stopIfTrue="1" operator="equal">
      <formula>"AKTUELL"</formula>
    </cfRule>
  </conditionalFormatting>
  <conditionalFormatting sqref="S5649">
    <cfRule type="cellIs" dxfId="17924" priority="20625" operator="equal">
      <formula>"AKTUELL"</formula>
    </cfRule>
    <cfRule type="cellIs" dxfId="17923" priority="20626" operator="equal">
      <formula>"NICHT AKTUELL"</formula>
    </cfRule>
    <cfRule type="cellIs" dxfId="17922" priority="20627" operator="equal">
      <formula>"NOCH NICHT AKTUELL"</formula>
    </cfRule>
  </conditionalFormatting>
  <conditionalFormatting sqref="S5649">
    <cfRule type="cellIs" dxfId="17921" priority="20620" operator="equal">
      <formula>"KEIN LIEFERUMFANG"</formula>
    </cfRule>
    <cfRule type="cellIs" dxfId="17920" priority="20621" stopIfTrue="1" operator="equal">
      <formula>"KEIN SERIENEINSATZ"</formula>
    </cfRule>
    <cfRule type="cellIs" dxfId="17919" priority="20622" stopIfTrue="1" operator="equal">
      <formula>"NICHT AKTUELL"</formula>
    </cfRule>
    <cfRule type="cellIs" dxfId="17918" priority="20623" stopIfTrue="1" operator="equal">
      <formula>"NOCH NICHT AKTUELL"</formula>
    </cfRule>
    <cfRule type="cellIs" dxfId="17917" priority="20624" stopIfTrue="1" operator="equal">
      <formula>"AKTUELL"</formula>
    </cfRule>
  </conditionalFormatting>
  <conditionalFormatting sqref="S5650">
    <cfRule type="cellIs" dxfId="17916" priority="20608" operator="equal">
      <formula>"AKTUELL"</formula>
    </cfRule>
    <cfRule type="cellIs" dxfId="17915" priority="20609" operator="equal">
      <formula>"NICHT AKTUELL"</formula>
    </cfRule>
    <cfRule type="cellIs" dxfId="17914" priority="20610" operator="equal">
      <formula>"NOCH NICHT AKTUELL"</formula>
    </cfRule>
  </conditionalFormatting>
  <conditionalFormatting sqref="S5650">
    <cfRule type="cellIs" dxfId="17913" priority="20603" operator="equal">
      <formula>"KEIN LIEFERUMFANG"</formula>
    </cfRule>
    <cfRule type="cellIs" dxfId="17912" priority="20604" stopIfTrue="1" operator="equal">
      <formula>"KEIN SERIENEINSATZ"</formula>
    </cfRule>
    <cfRule type="cellIs" dxfId="17911" priority="20605" stopIfTrue="1" operator="equal">
      <formula>"NICHT AKTUELL"</formula>
    </cfRule>
    <cfRule type="cellIs" dxfId="17910" priority="20606" stopIfTrue="1" operator="equal">
      <formula>"NOCH NICHT AKTUELL"</formula>
    </cfRule>
    <cfRule type="cellIs" dxfId="17909" priority="20607" stopIfTrue="1" operator="equal">
      <formula>"AKTUELL"</formula>
    </cfRule>
  </conditionalFormatting>
  <conditionalFormatting sqref="S5651">
    <cfRule type="cellIs" dxfId="17908" priority="20600" operator="equal">
      <formula>"AKTUELL"</formula>
    </cfRule>
    <cfRule type="cellIs" dxfId="17907" priority="20601" operator="equal">
      <formula>"NICHT AKTUELL"</formula>
    </cfRule>
    <cfRule type="cellIs" dxfId="17906" priority="20602" operator="equal">
      <formula>"NOCH NICHT AKTUELL"</formula>
    </cfRule>
  </conditionalFormatting>
  <conditionalFormatting sqref="S5651">
    <cfRule type="cellIs" dxfId="17905" priority="20595" operator="equal">
      <formula>"KEIN LIEFERUMFANG"</formula>
    </cfRule>
    <cfRule type="cellIs" dxfId="17904" priority="20596" stopIfTrue="1" operator="equal">
      <formula>"KEIN SERIENEINSATZ"</formula>
    </cfRule>
    <cfRule type="cellIs" dxfId="17903" priority="20597" stopIfTrue="1" operator="equal">
      <formula>"NICHT AKTUELL"</formula>
    </cfRule>
    <cfRule type="cellIs" dxfId="17902" priority="20598" stopIfTrue="1" operator="equal">
      <formula>"NOCH NICHT AKTUELL"</formula>
    </cfRule>
    <cfRule type="cellIs" dxfId="17901" priority="20599" stopIfTrue="1" operator="equal">
      <formula>"AKTUELL"</formula>
    </cfRule>
  </conditionalFormatting>
  <conditionalFormatting sqref="S5652">
    <cfRule type="cellIs" dxfId="17900" priority="20592" operator="equal">
      <formula>"AKTUELL"</formula>
    </cfRule>
    <cfRule type="cellIs" dxfId="17899" priority="20593" operator="equal">
      <formula>"NICHT AKTUELL"</formula>
    </cfRule>
    <cfRule type="cellIs" dxfId="17898" priority="20594" operator="equal">
      <formula>"NOCH NICHT AKTUELL"</formula>
    </cfRule>
  </conditionalFormatting>
  <conditionalFormatting sqref="S5652">
    <cfRule type="cellIs" dxfId="17897" priority="20587" operator="equal">
      <formula>"KEIN LIEFERUMFANG"</formula>
    </cfRule>
    <cfRule type="cellIs" dxfId="17896" priority="20588" stopIfTrue="1" operator="equal">
      <formula>"KEIN SERIENEINSATZ"</formula>
    </cfRule>
    <cfRule type="cellIs" dxfId="17895" priority="20589" stopIfTrue="1" operator="equal">
      <formula>"NICHT AKTUELL"</formula>
    </cfRule>
    <cfRule type="cellIs" dxfId="17894" priority="20590" stopIfTrue="1" operator="equal">
      <formula>"NOCH NICHT AKTUELL"</formula>
    </cfRule>
    <cfRule type="cellIs" dxfId="17893" priority="20591" stopIfTrue="1" operator="equal">
      <formula>"AKTUELL"</formula>
    </cfRule>
  </conditionalFormatting>
  <conditionalFormatting sqref="S5653">
    <cfRule type="cellIs" dxfId="17892" priority="20584" operator="equal">
      <formula>"AKTUELL"</formula>
    </cfRule>
    <cfRule type="cellIs" dxfId="17891" priority="20585" operator="equal">
      <formula>"NICHT AKTUELL"</formula>
    </cfRule>
    <cfRule type="cellIs" dxfId="17890" priority="20586" operator="equal">
      <formula>"NOCH NICHT AKTUELL"</formula>
    </cfRule>
  </conditionalFormatting>
  <conditionalFormatting sqref="S5653">
    <cfRule type="cellIs" dxfId="17889" priority="20579" operator="equal">
      <formula>"KEIN LIEFERUMFANG"</formula>
    </cfRule>
    <cfRule type="cellIs" dxfId="17888" priority="20580" stopIfTrue="1" operator="equal">
      <formula>"KEIN SERIENEINSATZ"</formula>
    </cfRule>
    <cfRule type="cellIs" dxfId="17887" priority="20581" stopIfTrue="1" operator="equal">
      <formula>"NICHT AKTUELL"</formula>
    </cfRule>
    <cfRule type="cellIs" dxfId="17886" priority="20582" stopIfTrue="1" operator="equal">
      <formula>"NOCH NICHT AKTUELL"</formula>
    </cfRule>
    <cfRule type="cellIs" dxfId="17885" priority="20583" stopIfTrue="1" operator="equal">
      <formula>"AKTUELL"</formula>
    </cfRule>
  </conditionalFormatting>
  <conditionalFormatting sqref="S5654">
    <cfRule type="cellIs" dxfId="17884" priority="20576" operator="equal">
      <formula>"AKTUELL"</formula>
    </cfRule>
    <cfRule type="cellIs" dxfId="17883" priority="20577" operator="equal">
      <formula>"NICHT AKTUELL"</formula>
    </cfRule>
    <cfRule type="cellIs" dxfId="17882" priority="20578" operator="equal">
      <formula>"NOCH NICHT AKTUELL"</formula>
    </cfRule>
  </conditionalFormatting>
  <conditionalFormatting sqref="S5654">
    <cfRule type="cellIs" dxfId="17881" priority="20571" operator="equal">
      <formula>"KEIN LIEFERUMFANG"</formula>
    </cfRule>
    <cfRule type="cellIs" dxfId="17880" priority="20572" stopIfTrue="1" operator="equal">
      <formula>"KEIN SERIENEINSATZ"</formula>
    </cfRule>
    <cfRule type="cellIs" dxfId="17879" priority="20573" stopIfTrue="1" operator="equal">
      <formula>"NICHT AKTUELL"</formula>
    </cfRule>
    <cfRule type="cellIs" dxfId="17878" priority="20574" stopIfTrue="1" operator="equal">
      <formula>"NOCH NICHT AKTUELL"</formula>
    </cfRule>
    <cfRule type="cellIs" dxfId="17877" priority="20575" stopIfTrue="1" operator="equal">
      <formula>"AKTUELL"</formula>
    </cfRule>
  </conditionalFormatting>
  <conditionalFormatting sqref="S5655">
    <cfRule type="cellIs" dxfId="17876" priority="20568" operator="equal">
      <formula>"AKTUELL"</formula>
    </cfRule>
    <cfRule type="cellIs" dxfId="17875" priority="20569" operator="equal">
      <formula>"NICHT AKTUELL"</formula>
    </cfRule>
    <cfRule type="cellIs" dxfId="17874" priority="20570" operator="equal">
      <formula>"NOCH NICHT AKTUELL"</formula>
    </cfRule>
  </conditionalFormatting>
  <conditionalFormatting sqref="S5655">
    <cfRule type="cellIs" dxfId="17873" priority="20563" operator="equal">
      <formula>"KEIN LIEFERUMFANG"</formula>
    </cfRule>
    <cfRule type="cellIs" dxfId="17872" priority="20564" stopIfTrue="1" operator="equal">
      <formula>"KEIN SERIENEINSATZ"</formula>
    </cfRule>
    <cfRule type="cellIs" dxfId="17871" priority="20565" stopIfTrue="1" operator="equal">
      <formula>"NICHT AKTUELL"</formula>
    </cfRule>
    <cfRule type="cellIs" dxfId="17870" priority="20566" stopIfTrue="1" operator="equal">
      <formula>"NOCH NICHT AKTUELL"</formula>
    </cfRule>
    <cfRule type="cellIs" dxfId="17869" priority="20567" stopIfTrue="1" operator="equal">
      <formula>"AKTUELL"</formula>
    </cfRule>
  </conditionalFormatting>
  <conditionalFormatting sqref="S5656">
    <cfRule type="cellIs" dxfId="17868" priority="20560" operator="equal">
      <formula>"AKTUELL"</formula>
    </cfRule>
    <cfRule type="cellIs" dxfId="17867" priority="20561" operator="equal">
      <formula>"NICHT AKTUELL"</formula>
    </cfRule>
    <cfRule type="cellIs" dxfId="17866" priority="20562" operator="equal">
      <formula>"NOCH NICHT AKTUELL"</formula>
    </cfRule>
  </conditionalFormatting>
  <conditionalFormatting sqref="S5656">
    <cfRule type="cellIs" dxfId="17865" priority="20555" operator="equal">
      <formula>"KEIN LIEFERUMFANG"</formula>
    </cfRule>
    <cfRule type="cellIs" dxfId="17864" priority="20556" stopIfTrue="1" operator="equal">
      <formula>"KEIN SERIENEINSATZ"</formula>
    </cfRule>
    <cfRule type="cellIs" dxfId="17863" priority="20557" stopIfTrue="1" operator="equal">
      <formula>"NICHT AKTUELL"</formula>
    </cfRule>
    <cfRule type="cellIs" dxfId="17862" priority="20558" stopIfTrue="1" operator="equal">
      <formula>"NOCH NICHT AKTUELL"</formula>
    </cfRule>
    <cfRule type="cellIs" dxfId="17861" priority="20559" stopIfTrue="1" operator="equal">
      <formula>"AKTUELL"</formula>
    </cfRule>
  </conditionalFormatting>
  <conditionalFormatting sqref="S5657">
    <cfRule type="cellIs" dxfId="17860" priority="20552" operator="equal">
      <formula>"AKTUELL"</formula>
    </cfRule>
    <cfRule type="cellIs" dxfId="17859" priority="20553" operator="equal">
      <formula>"NICHT AKTUELL"</formula>
    </cfRule>
    <cfRule type="cellIs" dxfId="17858" priority="20554" operator="equal">
      <formula>"NOCH NICHT AKTUELL"</formula>
    </cfRule>
  </conditionalFormatting>
  <conditionalFormatting sqref="S5657">
    <cfRule type="cellIs" dxfId="17857" priority="20547" operator="equal">
      <formula>"KEIN LIEFERUMFANG"</formula>
    </cfRule>
    <cfRule type="cellIs" dxfId="17856" priority="20548" stopIfTrue="1" operator="equal">
      <formula>"KEIN SERIENEINSATZ"</formula>
    </cfRule>
    <cfRule type="cellIs" dxfId="17855" priority="20549" stopIfTrue="1" operator="equal">
      <formula>"NICHT AKTUELL"</formula>
    </cfRule>
    <cfRule type="cellIs" dxfId="17854" priority="20550" stopIfTrue="1" operator="equal">
      <formula>"NOCH NICHT AKTUELL"</formula>
    </cfRule>
    <cfRule type="cellIs" dxfId="17853" priority="20551" stopIfTrue="1" operator="equal">
      <formula>"AKTUELL"</formula>
    </cfRule>
  </conditionalFormatting>
  <conditionalFormatting sqref="S5658">
    <cfRule type="cellIs" dxfId="17852" priority="20544" operator="equal">
      <formula>"AKTUELL"</formula>
    </cfRule>
    <cfRule type="cellIs" dxfId="17851" priority="20545" operator="equal">
      <formula>"NICHT AKTUELL"</formula>
    </cfRule>
    <cfRule type="cellIs" dxfId="17850" priority="20546" operator="equal">
      <formula>"NOCH NICHT AKTUELL"</formula>
    </cfRule>
  </conditionalFormatting>
  <conditionalFormatting sqref="S5658">
    <cfRule type="cellIs" dxfId="17849" priority="20539" operator="equal">
      <formula>"KEIN LIEFERUMFANG"</formula>
    </cfRule>
    <cfRule type="cellIs" dxfId="17848" priority="20540" stopIfTrue="1" operator="equal">
      <formula>"KEIN SERIENEINSATZ"</formula>
    </cfRule>
    <cfRule type="cellIs" dxfId="17847" priority="20541" stopIfTrue="1" operator="equal">
      <formula>"NICHT AKTUELL"</formula>
    </cfRule>
    <cfRule type="cellIs" dxfId="17846" priority="20542" stopIfTrue="1" operator="equal">
      <formula>"NOCH NICHT AKTUELL"</formula>
    </cfRule>
    <cfRule type="cellIs" dxfId="17845" priority="20543" stopIfTrue="1" operator="equal">
      <formula>"AKTUELL"</formula>
    </cfRule>
  </conditionalFormatting>
  <conditionalFormatting sqref="S5659">
    <cfRule type="cellIs" dxfId="17844" priority="20536" operator="equal">
      <formula>"AKTUELL"</formula>
    </cfRule>
    <cfRule type="cellIs" dxfId="17843" priority="20537" operator="equal">
      <formula>"NICHT AKTUELL"</formula>
    </cfRule>
    <cfRule type="cellIs" dxfId="17842" priority="20538" operator="equal">
      <formula>"NOCH NICHT AKTUELL"</formula>
    </cfRule>
  </conditionalFormatting>
  <conditionalFormatting sqref="S5659">
    <cfRule type="cellIs" dxfId="17841" priority="20531" operator="equal">
      <formula>"KEIN LIEFERUMFANG"</formula>
    </cfRule>
    <cfRule type="cellIs" dxfId="17840" priority="20532" stopIfTrue="1" operator="equal">
      <formula>"KEIN SERIENEINSATZ"</formula>
    </cfRule>
    <cfRule type="cellIs" dxfId="17839" priority="20533" stopIfTrue="1" operator="equal">
      <formula>"NICHT AKTUELL"</formula>
    </cfRule>
    <cfRule type="cellIs" dxfId="17838" priority="20534" stopIfTrue="1" operator="equal">
      <formula>"NOCH NICHT AKTUELL"</formula>
    </cfRule>
    <cfRule type="cellIs" dxfId="17837" priority="20535" stopIfTrue="1" operator="equal">
      <formula>"AKTUELL"</formula>
    </cfRule>
  </conditionalFormatting>
  <conditionalFormatting sqref="S5660">
    <cfRule type="cellIs" dxfId="17836" priority="20519" operator="equal">
      <formula>"AKTUELL"</formula>
    </cfRule>
    <cfRule type="cellIs" dxfId="17835" priority="20520" operator="equal">
      <formula>"NICHT AKTUELL"</formula>
    </cfRule>
    <cfRule type="cellIs" dxfId="17834" priority="20521" operator="equal">
      <formula>"NOCH NICHT AKTUELL"</formula>
    </cfRule>
  </conditionalFormatting>
  <conditionalFormatting sqref="S5660">
    <cfRule type="cellIs" dxfId="17833" priority="20514" operator="equal">
      <formula>"KEIN LIEFERUMFANG"</formula>
    </cfRule>
    <cfRule type="cellIs" dxfId="17832" priority="20515" stopIfTrue="1" operator="equal">
      <formula>"KEIN SERIENEINSATZ"</formula>
    </cfRule>
    <cfRule type="cellIs" dxfId="17831" priority="20516" stopIfTrue="1" operator="equal">
      <formula>"NICHT AKTUELL"</formula>
    </cfRule>
    <cfRule type="cellIs" dxfId="17830" priority="20517" stopIfTrue="1" operator="equal">
      <formula>"NOCH NICHT AKTUELL"</formula>
    </cfRule>
    <cfRule type="cellIs" dxfId="17829" priority="20518" stopIfTrue="1" operator="equal">
      <formula>"AKTUELL"</formula>
    </cfRule>
  </conditionalFormatting>
  <conditionalFormatting sqref="S5661">
    <cfRule type="cellIs" dxfId="17828" priority="20508" operator="equal">
      <formula>"AKTUELL"</formula>
    </cfRule>
    <cfRule type="cellIs" dxfId="17827" priority="20509" operator="equal">
      <formula>"NICHT AKTUELL"</formula>
    </cfRule>
    <cfRule type="cellIs" dxfId="17826" priority="20510" operator="equal">
      <formula>"NOCH NICHT AKTUELL"</formula>
    </cfRule>
  </conditionalFormatting>
  <conditionalFormatting sqref="S5661">
    <cfRule type="cellIs" dxfId="17825" priority="20503" operator="equal">
      <formula>"KEIN LIEFERUMFANG"</formula>
    </cfRule>
    <cfRule type="cellIs" dxfId="17824" priority="20504" stopIfTrue="1" operator="equal">
      <formula>"KEIN SERIENEINSATZ"</formula>
    </cfRule>
    <cfRule type="cellIs" dxfId="17823" priority="20505" stopIfTrue="1" operator="equal">
      <formula>"NICHT AKTUELL"</formula>
    </cfRule>
    <cfRule type="cellIs" dxfId="17822" priority="20506" stopIfTrue="1" operator="equal">
      <formula>"NOCH NICHT AKTUELL"</formula>
    </cfRule>
    <cfRule type="cellIs" dxfId="17821" priority="20507" stopIfTrue="1" operator="equal">
      <formula>"AKTUELL"</formula>
    </cfRule>
  </conditionalFormatting>
  <conditionalFormatting sqref="S5662">
    <cfRule type="cellIs" dxfId="17820" priority="20497" operator="equal">
      <formula>"AKTUELL"</formula>
    </cfRule>
    <cfRule type="cellIs" dxfId="17819" priority="20498" operator="equal">
      <formula>"NICHT AKTUELL"</formula>
    </cfRule>
    <cfRule type="cellIs" dxfId="17818" priority="20499" operator="equal">
      <formula>"NOCH NICHT AKTUELL"</formula>
    </cfRule>
  </conditionalFormatting>
  <conditionalFormatting sqref="S5662">
    <cfRule type="cellIs" dxfId="17817" priority="20492" operator="equal">
      <formula>"KEIN LIEFERUMFANG"</formula>
    </cfRule>
    <cfRule type="cellIs" dxfId="17816" priority="20493" stopIfTrue="1" operator="equal">
      <formula>"KEIN SERIENEINSATZ"</formula>
    </cfRule>
    <cfRule type="cellIs" dxfId="17815" priority="20494" stopIfTrue="1" operator="equal">
      <formula>"NICHT AKTUELL"</formula>
    </cfRule>
    <cfRule type="cellIs" dxfId="17814" priority="20495" stopIfTrue="1" operator="equal">
      <formula>"NOCH NICHT AKTUELL"</formula>
    </cfRule>
    <cfRule type="cellIs" dxfId="17813" priority="20496" stopIfTrue="1" operator="equal">
      <formula>"AKTUELL"</formula>
    </cfRule>
  </conditionalFormatting>
  <conditionalFormatting sqref="S5663">
    <cfRule type="cellIs" dxfId="17812" priority="20486" operator="equal">
      <formula>"AKTUELL"</formula>
    </cfRule>
    <cfRule type="cellIs" dxfId="17811" priority="20487" operator="equal">
      <formula>"NICHT AKTUELL"</formula>
    </cfRule>
    <cfRule type="cellIs" dxfId="17810" priority="20488" operator="equal">
      <formula>"NOCH NICHT AKTUELL"</formula>
    </cfRule>
  </conditionalFormatting>
  <conditionalFormatting sqref="S5663">
    <cfRule type="cellIs" dxfId="17809" priority="20481" operator="equal">
      <formula>"KEIN LIEFERUMFANG"</formula>
    </cfRule>
    <cfRule type="cellIs" dxfId="17808" priority="20482" stopIfTrue="1" operator="equal">
      <formula>"KEIN SERIENEINSATZ"</formula>
    </cfRule>
    <cfRule type="cellIs" dxfId="17807" priority="20483" stopIfTrue="1" operator="equal">
      <formula>"NICHT AKTUELL"</formula>
    </cfRule>
    <cfRule type="cellIs" dxfId="17806" priority="20484" stopIfTrue="1" operator="equal">
      <formula>"NOCH NICHT AKTUELL"</formula>
    </cfRule>
    <cfRule type="cellIs" dxfId="17805" priority="20485" stopIfTrue="1" operator="equal">
      <formula>"AKTUELL"</formula>
    </cfRule>
  </conditionalFormatting>
  <conditionalFormatting sqref="S5664">
    <cfRule type="cellIs" dxfId="17804" priority="20475" operator="equal">
      <formula>"AKTUELL"</formula>
    </cfRule>
    <cfRule type="cellIs" dxfId="17803" priority="20476" operator="equal">
      <formula>"NICHT AKTUELL"</formula>
    </cfRule>
    <cfRule type="cellIs" dxfId="17802" priority="20477" operator="equal">
      <formula>"NOCH NICHT AKTUELL"</formula>
    </cfRule>
  </conditionalFormatting>
  <conditionalFormatting sqref="S5664">
    <cfRule type="cellIs" dxfId="17801" priority="20470" operator="equal">
      <formula>"KEIN LIEFERUMFANG"</formula>
    </cfRule>
    <cfRule type="cellIs" dxfId="17800" priority="20471" stopIfTrue="1" operator="equal">
      <formula>"KEIN SERIENEINSATZ"</formula>
    </cfRule>
    <cfRule type="cellIs" dxfId="17799" priority="20472" stopIfTrue="1" operator="equal">
      <formula>"NICHT AKTUELL"</formula>
    </cfRule>
    <cfRule type="cellIs" dxfId="17798" priority="20473" stopIfTrue="1" operator="equal">
      <formula>"NOCH NICHT AKTUELL"</formula>
    </cfRule>
    <cfRule type="cellIs" dxfId="17797" priority="20474" stopIfTrue="1" operator="equal">
      <formula>"AKTUELL"</formula>
    </cfRule>
  </conditionalFormatting>
  <conditionalFormatting sqref="S5743">
    <cfRule type="cellIs" dxfId="17796" priority="20456" operator="equal">
      <formula>"AKTUELL"</formula>
    </cfRule>
    <cfRule type="cellIs" dxfId="17795" priority="20457" operator="equal">
      <formula>"NICHT AKTUELL"</formula>
    </cfRule>
    <cfRule type="cellIs" dxfId="17794" priority="20458" operator="equal">
      <formula>"NOCH NICHT AKTUELL"</formula>
    </cfRule>
  </conditionalFormatting>
  <conditionalFormatting sqref="S5743">
    <cfRule type="cellIs" dxfId="17793" priority="20451" operator="equal">
      <formula>"KEIN LIEFERUMFANG"</formula>
    </cfRule>
    <cfRule type="cellIs" dxfId="17792" priority="20452" stopIfTrue="1" operator="equal">
      <formula>"KEIN SERIENEINSATZ"</formula>
    </cfRule>
    <cfRule type="cellIs" dxfId="17791" priority="20453" stopIfTrue="1" operator="equal">
      <formula>"NICHT AKTUELL"</formula>
    </cfRule>
    <cfRule type="cellIs" dxfId="17790" priority="20454" stopIfTrue="1" operator="equal">
      <formula>"NOCH NICHT AKTUELL"</formula>
    </cfRule>
    <cfRule type="cellIs" dxfId="17789" priority="20455" stopIfTrue="1" operator="equal">
      <formula>"AKTUELL"</formula>
    </cfRule>
  </conditionalFormatting>
  <conditionalFormatting sqref="S5744">
    <cfRule type="cellIs" dxfId="17788" priority="20439" operator="equal">
      <formula>"AKTUELL"</formula>
    </cfRule>
    <cfRule type="cellIs" dxfId="17787" priority="20440" operator="equal">
      <formula>"NICHT AKTUELL"</formula>
    </cfRule>
    <cfRule type="cellIs" dxfId="17786" priority="20441" operator="equal">
      <formula>"NOCH NICHT AKTUELL"</formula>
    </cfRule>
  </conditionalFormatting>
  <conditionalFormatting sqref="S5744">
    <cfRule type="cellIs" dxfId="17785" priority="20434" operator="equal">
      <formula>"KEIN LIEFERUMFANG"</formula>
    </cfRule>
    <cfRule type="cellIs" dxfId="17784" priority="20435" stopIfTrue="1" operator="equal">
      <formula>"KEIN SERIENEINSATZ"</formula>
    </cfRule>
    <cfRule type="cellIs" dxfId="17783" priority="20436" stopIfTrue="1" operator="equal">
      <formula>"NICHT AKTUELL"</formula>
    </cfRule>
    <cfRule type="cellIs" dxfId="17782" priority="20437" stopIfTrue="1" operator="equal">
      <formula>"NOCH NICHT AKTUELL"</formula>
    </cfRule>
    <cfRule type="cellIs" dxfId="17781" priority="20438" stopIfTrue="1" operator="equal">
      <formula>"AKTUELL"</formula>
    </cfRule>
  </conditionalFormatting>
  <conditionalFormatting sqref="S5768">
    <cfRule type="cellIs" dxfId="17780" priority="20428" operator="equal">
      <formula>"AKTUELL"</formula>
    </cfRule>
    <cfRule type="cellIs" dxfId="17779" priority="20429" operator="equal">
      <formula>"NICHT AKTUELL"</formula>
    </cfRule>
    <cfRule type="cellIs" dxfId="17778" priority="20430" operator="equal">
      <formula>"NOCH NICHT AKTUELL"</formula>
    </cfRule>
  </conditionalFormatting>
  <conditionalFormatting sqref="S5768">
    <cfRule type="cellIs" dxfId="17777" priority="20423" operator="equal">
      <formula>"KEIN LIEFERUMFANG"</formula>
    </cfRule>
    <cfRule type="cellIs" dxfId="17776" priority="20424" stopIfTrue="1" operator="equal">
      <formula>"KEIN SERIENEINSATZ"</formula>
    </cfRule>
    <cfRule type="cellIs" dxfId="17775" priority="20425" stopIfTrue="1" operator="equal">
      <formula>"NICHT AKTUELL"</formula>
    </cfRule>
    <cfRule type="cellIs" dxfId="17774" priority="20426" stopIfTrue="1" operator="equal">
      <formula>"NOCH NICHT AKTUELL"</formula>
    </cfRule>
    <cfRule type="cellIs" dxfId="17773" priority="20427" stopIfTrue="1" operator="equal">
      <formula>"AKTUELL"</formula>
    </cfRule>
  </conditionalFormatting>
  <conditionalFormatting sqref="S5769">
    <cfRule type="cellIs" dxfId="17772" priority="20417" operator="equal">
      <formula>"AKTUELL"</formula>
    </cfRule>
    <cfRule type="cellIs" dxfId="17771" priority="20418" operator="equal">
      <formula>"NICHT AKTUELL"</formula>
    </cfRule>
    <cfRule type="cellIs" dxfId="17770" priority="20419" operator="equal">
      <formula>"NOCH NICHT AKTUELL"</formula>
    </cfRule>
  </conditionalFormatting>
  <conditionalFormatting sqref="S5769">
    <cfRule type="cellIs" dxfId="17769" priority="20412" operator="equal">
      <formula>"KEIN LIEFERUMFANG"</formula>
    </cfRule>
    <cfRule type="cellIs" dxfId="17768" priority="20413" stopIfTrue="1" operator="equal">
      <formula>"KEIN SERIENEINSATZ"</formula>
    </cfRule>
    <cfRule type="cellIs" dxfId="17767" priority="20414" stopIfTrue="1" operator="equal">
      <formula>"NICHT AKTUELL"</formula>
    </cfRule>
    <cfRule type="cellIs" dxfId="17766" priority="20415" stopIfTrue="1" operator="equal">
      <formula>"NOCH NICHT AKTUELL"</formula>
    </cfRule>
    <cfRule type="cellIs" dxfId="17765" priority="20416" stopIfTrue="1" operator="equal">
      <formula>"AKTUELL"</formula>
    </cfRule>
  </conditionalFormatting>
  <conditionalFormatting sqref="S5770">
    <cfRule type="cellIs" dxfId="17764" priority="20406" operator="equal">
      <formula>"AKTUELL"</formula>
    </cfRule>
    <cfRule type="cellIs" dxfId="17763" priority="20407" operator="equal">
      <formula>"NICHT AKTUELL"</formula>
    </cfRule>
    <cfRule type="cellIs" dxfId="17762" priority="20408" operator="equal">
      <formula>"NOCH NICHT AKTUELL"</formula>
    </cfRule>
  </conditionalFormatting>
  <conditionalFormatting sqref="S5770">
    <cfRule type="cellIs" dxfId="17761" priority="20401" operator="equal">
      <formula>"KEIN LIEFERUMFANG"</formula>
    </cfRule>
    <cfRule type="cellIs" dxfId="17760" priority="20402" stopIfTrue="1" operator="equal">
      <formula>"KEIN SERIENEINSATZ"</formula>
    </cfRule>
    <cfRule type="cellIs" dxfId="17759" priority="20403" stopIfTrue="1" operator="equal">
      <formula>"NICHT AKTUELL"</formula>
    </cfRule>
    <cfRule type="cellIs" dxfId="17758" priority="20404" stopIfTrue="1" operator="equal">
      <formula>"NOCH NICHT AKTUELL"</formula>
    </cfRule>
    <cfRule type="cellIs" dxfId="17757" priority="20405" stopIfTrue="1" operator="equal">
      <formula>"AKTUELL"</formula>
    </cfRule>
  </conditionalFormatting>
  <conditionalFormatting sqref="S5771">
    <cfRule type="cellIs" dxfId="17756" priority="20395" operator="equal">
      <formula>"AKTUELL"</formula>
    </cfRule>
    <cfRule type="cellIs" dxfId="17755" priority="20396" operator="equal">
      <formula>"NICHT AKTUELL"</formula>
    </cfRule>
    <cfRule type="cellIs" dxfId="17754" priority="20397" operator="equal">
      <formula>"NOCH NICHT AKTUELL"</formula>
    </cfRule>
  </conditionalFormatting>
  <conditionalFormatting sqref="S5771">
    <cfRule type="cellIs" dxfId="17753" priority="20390" operator="equal">
      <formula>"KEIN LIEFERUMFANG"</formula>
    </cfRule>
    <cfRule type="cellIs" dxfId="17752" priority="20391" stopIfTrue="1" operator="equal">
      <formula>"KEIN SERIENEINSATZ"</formula>
    </cfRule>
    <cfRule type="cellIs" dxfId="17751" priority="20392" stopIfTrue="1" operator="equal">
      <formula>"NICHT AKTUELL"</formula>
    </cfRule>
    <cfRule type="cellIs" dxfId="17750" priority="20393" stopIfTrue="1" operator="equal">
      <formula>"NOCH NICHT AKTUELL"</formula>
    </cfRule>
    <cfRule type="cellIs" dxfId="17749" priority="20394" stopIfTrue="1" operator="equal">
      <formula>"AKTUELL"</formula>
    </cfRule>
  </conditionalFormatting>
  <conditionalFormatting sqref="S5772">
    <cfRule type="cellIs" dxfId="17748" priority="20387" operator="equal">
      <formula>"AKTUELL"</formula>
    </cfRule>
    <cfRule type="cellIs" dxfId="17747" priority="20388" operator="equal">
      <formula>"NICHT AKTUELL"</formula>
    </cfRule>
    <cfRule type="cellIs" dxfId="17746" priority="20389" operator="equal">
      <formula>"NOCH NICHT AKTUELL"</formula>
    </cfRule>
  </conditionalFormatting>
  <conditionalFormatting sqref="S5772">
    <cfRule type="cellIs" dxfId="17745" priority="20382" operator="equal">
      <formula>"KEIN LIEFERUMFANG"</formula>
    </cfRule>
    <cfRule type="cellIs" dxfId="17744" priority="20383" stopIfTrue="1" operator="equal">
      <formula>"KEIN SERIENEINSATZ"</formula>
    </cfRule>
    <cfRule type="cellIs" dxfId="17743" priority="20384" stopIfTrue="1" operator="equal">
      <formula>"NICHT AKTUELL"</formula>
    </cfRule>
    <cfRule type="cellIs" dxfId="17742" priority="20385" stopIfTrue="1" operator="equal">
      <formula>"NOCH NICHT AKTUELL"</formula>
    </cfRule>
    <cfRule type="cellIs" dxfId="17741" priority="20386" stopIfTrue="1" operator="equal">
      <formula>"AKTUELL"</formula>
    </cfRule>
  </conditionalFormatting>
  <conditionalFormatting sqref="S5773">
    <cfRule type="cellIs" dxfId="17740" priority="20376" operator="equal">
      <formula>"AKTUELL"</formula>
    </cfRule>
    <cfRule type="cellIs" dxfId="17739" priority="20377" operator="equal">
      <formula>"NICHT AKTUELL"</formula>
    </cfRule>
    <cfRule type="cellIs" dxfId="17738" priority="20378" operator="equal">
      <formula>"NOCH NICHT AKTUELL"</formula>
    </cfRule>
  </conditionalFormatting>
  <conditionalFormatting sqref="S5773">
    <cfRule type="cellIs" dxfId="17737" priority="20371" operator="equal">
      <formula>"KEIN LIEFERUMFANG"</formula>
    </cfRule>
    <cfRule type="cellIs" dxfId="17736" priority="20372" stopIfTrue="1" operator="equal">
      <formula>"KEIN SERIENEINSATZ"</formula>
    </cfRule>
    <cfRule type="cellIs" dxfId="17735" priority="20373" stopIfTrue="1" operator="equal">
      <formula>"NICHT AKTUELL"</formula>
    </cfRule>
    <cfRule type="cellIs" dxfId="17734" priority="20374" stopIfTrue="1" operator="equal">
      <formula>"NOCH NICHT AKTUELL"</formula>
    </cfRule>
    <cfRule type="cellIs" dxfId="17733" priority="20375" stopIfTrue="1" operator="equal">
      <formula>"AKTUELL"</formula>
    </cfRule>
  </conditionalFormatting>
  <conditionalFormatting sqref="S5774">
    <cfRule type="cellIs" dxfId="17732" priority="20365" operator="equal">
      <formula>"AKTUELL"</formula>
    </cfRule>
    <cfRule type="cellIs" dxfId="17731" priority="20366" operator="equal">
      <formula>"NICHT AKTUELL"</formula>
    </cfRule>
    <cfRule type="cellIs" dxfId="17730" priority="20367" operator="equal">
      <formula>"NOCH NICHT AKTUELL"</formula>
    </cfRule>
  </conditionalFormatting>
  <conditionalFormatting sqref="S5774">
    <cfRule type="cellIs" dxfId="17729" priority="20360" operator="equal">
      <formula>"KEIN LIEFERUMFANG"</formula>
    </cfRule>
    <cfRule type="cellIs" dxfId="17728" priority="20361" stopIfTrue="1" operator="equal">
      <formula>"KEIN SERIENEINSATZ"</formula>
    </cfRule>
    <cfRule type="cellIs" dxfId="17727" priority="20362" stopIfTrue="1" operator="equal">
      <formula>"NICHT AKTUELL"</formula>
    </cfRule>
    <cfRule type="cellIs" dxfId="17726" priority="20363" stopIfTrue="1" operator="equal">
      <formula>"NOCH NICHT AKTUELL"</formula>
    </cfRule>
    <cfRule type="cellIs" dxfId="17725" priority="20364" stopIfTrue="1" operator="equal">
      <formula>"AKTUELL"</formula>
    </cfRule>
  </conditionalFormatting>
  <conditionalFormatting sqref="S5820">
    <cfRule type="cellIs" dxfId="17724" priority="20346" operator="equal">
      <formula>"AKTUELL"</formula>
    </cfRule>
    <cfRule type="cellIs" dxfId="17723" priority="20347" operator="equal">
      <formula>"NICHT AKTUELL"</formula>
    </cfRule>
    <cfRule type="cellIs" dxfId="17722" priority="20348" operator="equal">
      <formula>"NOCH NICHT AKTUELL"</formula>
    </cfRule>
  </conditionalFormatting>
  <conditionalFormatting sqref="S5820">
    <cfRule type="cellIs" dxfId="17721" priority="20341" operator="equal">
      <formula>"KEIN LIEFERUMFANG"</formula>
    </cfRule>
    <cfRule type="cellIs" dxfId="17720" priority="20342" stopIfTrue="1" operator="equal">
      <formula>"KEIN SERIENEINSATZ"</formula>
    </cfRule>
    <cfRule type="cellIs" dxfId="17719" priority="20343" stopIfTrue="1" operator="equal">
      <formula>"NICHT AKTUELL"</formula>
    </cfRule>
    <cfRule type="cellIs" dxfId="17718" priority="20344" stopIfTrue="1" operator="equal">
      <formula>"NOCH NICHT AKTUELL"</formula>
    </cfRule>
    <cfRule type="cellIs" dxfId="17717" priority="20345" stopIfTrue="1" operator="equal">
      <formula>"AKTUELL"</formula>
    </cfRule>
  </conditionalFormatting>
  <conditionalFormatting sqref="S5821">
    <cfRule type="cellIs" dxfId="17716" priority="20335" operator="equal">
      <formula>"AKTUELL"</formula>
    </cfRule>
    <cfRule type="cellIs" dxfId="17715" priority="20336" operator="equal">
      <formula>"NICHT AKTUELL"</formula>
    </cfRule>
    <cfRule type="cellIs" dxfId="17714" priority="20337" operator="equal">
      <formula>"NOCH NICHT AKTUELL"</formula>
    </cfRule>
  </conditionalFormatting>
  <conditionalFormatting sqref="S5821">
    <cfRule type="cellIs" dxfId="17713" priority="20330" operator="equal">
      <formula>"KEIN LIEFERUMFANG"</formula>
    </cfRule>
    <cfRule type="cellIs" dxfId="17712" priority="20331" stopIfTrue="1" operator="equal">
      <formula>"KEIN SERIENEINSATZ"</formula>
    </cfRule>
    <cfRule type="cellIs" dxfId="17711" priority="20332" stopIfTrue="1" operator="equal">
      <formula>"NICHT AKTUELL"</formula>
    </cfRule>
    <cfRule type="cellIs" dxfId="17710" priority="20333" stopIfTrue="1" operator="equal">
      <formula>"NOCH NICHT AKTUELL"</formula>
    </cfRule>
    <cfRule type="cellIs" dxfId="17709" priority="20334" stopIfTrue="1" operator="equal">
      <formula>"AKTUELL"</formula>
    </cfRule>
  </conditionalFormatting>
  <conditionalFormatting sqref="S5822">
    <cfRule type="cellIs" dxfId="17708" priority="20327" operator="equal">
      <formula>"AKTUELL"</formula>
    </cfRule>
    <cfRule type="cellIs" dxfId="17707" priority="20328" operator="equal">
      <formula>"NICHT AKTUELL"</formula>
    </cfRule>
    <cfRule type="cellIs" dxfId="17706" priority="20329" operator="equal">
      <formula>"NOCH NICHT AKTUELL"</formula>
    </cfRule>
  </conditionalFormatting>
  <conditionalFormatting sqref="S5822">
    <cfRule type="cellIs" dxfId="17705" priority="20322" operator="equal">
      <formula>"KEIN LIEFERUMFANG"</formula>
    </cfRule>
    <cfRule type="cellIs" dxfId="17704" priority="20323" stopIfTrue="1" operator="equal">
      <formula>"KEIN SERIENEINSATZ"</formula>
    </cfRule>
    <cfRule type="cellIs" dxfId="17703" priority="20324" stopIfTrue="1" operator="equal">
      <formula>"NICHT AKTUELL"</formula>
    </cfRule>
    <cfRule type="cellIs" dxfId="17702" priority="20325" stopIfTrue="1" operator="equal">
      <formula>"NOCH NICHT AKTUELL"</formula>
    </cfRule>
    <cfRule type="cellIs" dxfId="17701" priority="20326" stopIfTrue="1" operator="equal">
      <formula>"AKTUELL"</formula>
    </cfRule>
  </conditionalFormatting>
  <conditionalFormatting sqref="S5823">
    <cfRule type="cellIs" dxfId="17700" priority="20319" operator="equal">
      <formula>"AKTUELL"</formula>
    </cfRule>
    <cfRule type="cellIs" dxfId="17699" priority="20320" operator="equal">
      <formula>"NICHT AKTUELL"</formula>
    </cfRule>
    <cfRule type="cellIs" dxfId="17698" priority="20321" operator="equal">
      <formula>"NOCH NICHT AKTUELL"</formula>
    </cfRule>
  </conditionalFormatting>
  <conditionalFormatting sqref="S5823">
    <cfRule type="cellIs" dxfId="17697" priority="20314" operator="equal">
      <formula>"KEIN LIEFERUMFANG"</formula>
    </cfRule>
    <cfRule type="cellIs" dxfId="17696" priority="20315" stopIfTrue="1" operator="equal">
      <formula>"KEIN SERIENEINSATZ"</formula>
    </cfRule>
    <cfRule type="cellIs" dxfId="17695" priority="20316" stopIfTrue="1" operator="equal">
      <formula>"NICHT AKTUELL"</formula>
    </cfRule>
    <cfRule type="cellIs" dxfId="17694" priority="20317" stopIfTrue="1" operator="equal">
      <formula>"NOCH NICHT AKTUELL"</formula>
    </cfRule>
    <cfRule type="cellIs" dxfId="17693" priority="20318" stopIfTrue="1" operator="equal">
      <formula>"AKTUELL"</formula>
    </cfRule>
  </conditionalFormatting>
  <conditionalFormatting sqref="S5824">
    <cfRule type="cellIs" dxfId="17692" priority="20311" operator="equal">
      <formula>"AKTUELL"</formula>
    </cfRule>
    <cfRule type="cellIs" dxfId="17691" priority="20312" operator="equal">
      <formula>"NICHT AKTUELL"</formula>
    </cfRule>
    <cfRule type="cellIs" dxfId="17690" priority="20313" operator="equal">
      <formula>"NOCH NICHT AKTUELL"</formula>
    </cfRule>
  </conditionalFormatting>
  <conditionalFormatting sqref="S5824">
    <cfRule type="cellIs" dxfId="17689" priority="20306" operator="equal">
      <formula>"KEIN LIEFERUMFANG"</formula>
    </cfRule>
    <cfRule type="cellIs" dxfId="17688" priority="20307" stopIfTrue="1" operator="equal">
      <formula>"KEIN SERIENEINSATZ"</formula>
    </cfRule>
    <cfRule type="cellIs" dxfId="17687" priority="20308" stopIfTrue="1" operator="equal">
      <formula>"NICHT AKTUELL"</formula>
    </cfRule>
    <cfRule type="cellIs" dxfId="17686" priority="20309" stopIfTrue="1" operator="equal">
      <formula>"NOCH NICHT AKTUELL"</formula>
    </cfRule>
    <cfRule type="cellIs" dxfId="17685" priority="20310" stopIfTrue="1" operator="equal">
      <formula>"AKTUELL"</formula>
    </cfRule>
  </conditionalFormatting>
  <conditionalFormatting sqref="S5825">
    <cfRule type="cellIs" dxfId="17684" priority="20303" operator="equal">
      <formula>"AKTUELL"</formula>
    </cfRule>
    <cfRule type="cellIs" dxfId="17683" priority="20304" operator="equal">
      <formula>"NICHT AKTUELL"</formula>
    </cfRule>
    <cfRule type="cellIs" dxfId="17682" priority="20305" operator="equal">
      <formula>"NOCH NICHT AKTUELL"</formula>
    </cfRule>
  </conditionalFormatting>
  <conditionalFormatting sqref="S5825">
    <cfRule type="cellIs" dxfId="17681" priority="20298" operator="equal">
      <formula>"KEIN LIEFERUMFANG"</formula>
    </cfRule>
    <cfRule type="cellIs" dxfId="17680" priority="20299" stopIfTrue="1" operator="equal">
      <formula>"KEIN SERIENEINSATZ"</formula>
    </cfRule>
    <cfRule type="cellIs" dxfId="17679" priority="20300" stopIfTrue="1" operator="equal">
      <formula>"NICHT AKTUELL"</formula>
    </cfRule>
    <cfRule type="cellIs" dxfId="17678" priority="20301" stopIfTrue="1" operator="equal">
      <formula>"NOCH NICHT AKTUELL"</formula>
    </cfRule>
    <cfRule type="cellIs" dxfId="17677" priority="20302" stopIfTrue="1" operator="equal">
      <formula>"AKTUELL"</formula>
    </cfRule>
  </conditionalFormatting>
  <conditionalFormatting sqref="S5826">
    <cfRule type="cellIs" dxfId="17676" priority="20295" operator="equal">
      <formula>"AKTUELL"</formula>
    </cfRule>
    <cfRule type="cellIs" dxfId="17675" priority="20296" operator="equal">
      <formula>"NICHT AKTUELL"</formula>
    </cfRule>
    <cfRule type="cellIs" dxfId="17674" priority="20297" operator="equal">
      <formula>"NOCH NICHT AKTUELL"</formula>
    </cfRule>
  </conditionalFormatting>
  <conditionalFormatting sqref="S5826">
    <cfRule type="cellIs" dxfId="17673" priority="20290" operator="equal">
      <formula>"KEIN LIEFERUMFANG"</formula>
    </cfRule>
    <cfRule type="cellIs" dxfId="17672" priority="20291" stopIfTrue="1" operator="equal">
      <formula>"KEIN SERIENEINSATZ"</formula>
    </cfRule>
    <cfRule type="cellIs" dxfId="17671" priority="20292" stopIfTrue="1" operator="equal">
      <formula>"NICHT AKTUELL"</formula>
    </cfRule>
    <cfRule type="cellIs" dxfId="17670" priority="20293" stopIfTrue="1" operator="equal">
      <formula>"NOCH NICHT AKTUELL"</formula>
    </cfRule>
    <cfRule type="cellIs" dxfId="17669" priority="20294" stopIfTrue="1" operator="equal">
      <formula>"AKTUELL"</formula>
    </cfRule>
  </conditionalFormatting>
  <conditionalFormatting sqref="S5827">
    <cfRule type="cellIs" dxfId="17668" priority="20287" operator="equal">
      <formula>"AKTUELL"</formula>
    </cfRule>
    <cfRule type="cellIs" dxfId="17667" priority="20288" operator="equal">
      <formula>"NICHT AKTUELL"</formula>
    </cfRule>
    <cfRule type="cellIs" dxfId="17666" priority="20289" operator="equal">
      <formula>"NOCH NICHT AKTUELL"</formula>
    </cfRule>
  </conditionalFormatting>
  <conditionalFormatting sqref="S5827">
    <cfRule type="cellIs" dxfId="17665" priority="20282" operator="equal">
      <formula>"KEIN LIEFERUMFANG"</formula>
    </cfRule>
    <cfRule type="cellIs" dxfId="17664" priority="20283" stopIfTrue="1" operator="equal">
      <formula>"KEIN SERIENEINSATZ"</formula>
    </cfRule>
    <cfRule type="cellIs" dxfId="17663" priority="20284" stopIfTrue="1" operator="equal">
      <formula>"NICHT AKTUELL"</formula>
    </cfRule>
    <cfRule type="cellIs" dxfId="17662" priority="20285" stopIfTrue="1" operator="equal">
      <formula>"NOCH NICHT AKTUELL"</formula>
    </cfRule>
    <cfRule type="cellIs" dxfId="17661" priority="20286" stopIfTrue="1" operator="equal">
      <formula>"AKTUELL"</formula>
    </cfRule>
  </conditionalFormatting>
  <conditionalFormatting sqref="S5828">
    <cfRule type="cellIs" dxfId="17660" priority="20276" operator="equal">
      <formula>"AKTUELL"</formula>
    </cfRule>
    <cfRule type="cellIs" dxfId="17659" priority="20277" operator="equal">
      <formula>"NICHT AKTUELL"</formula>
    </cfRule>
    <cfRule type="cellIs" dxfId="17658" priority="20278" operator="equal">
      <formula>"NOCH NICHT AKTUELL"</formula>
    </cfRule>
  </conditionalFormatting>
  <conditionalFormatting sqref="S5828">
    <cfRule type="cellIs" dxfId="17657" priority="20271" operator="equal">
      <formula>"KEIN LIEFERUMFANG"</formula>
    </cfRule>
    <cfRule type="cellIs" dxfId="17656" priority="20272" stopIfTrue="1" operator="equal">
      <formula>"KEIN SERIENEINSATZ"</formula>
    </cfRule>
    <cfRule type="cellIs" dxfId="17655" priority="20273" stopIfTrue="1" operator="equal">
      <formula>"NICHT AKTUELL"</formula>
    </cfRule>
    <cfRule type="cellIs" dxfId="17654" priority="20274" stopIfTrue="1" operator="equal">
      <formula>"NOCH NICHT AKTUELL"</formula>
    </cfRule>
    <cfRule type="cellIs" dxfId="17653" priority="20275" stopIfTrue="1" operator="equal">
      <formula>"AKTUELL"</formula>
    </cfRule>
  </conditionalFormatting>
  <conditionalFormatting sqref="S5829">
    <cfRule type="cellIs" dxfId="17652" priority="20268" operator="equal">
      <formula>"AKTUELL"</formula>
    </cfRule>
    <cfRule type="cellIs" dxfId="17651" priority="20269" operator="equal">
      <formula>"NICHT AKTUELL"</formula>
    </cfRule>
    <cfRule type="cellIs" dxfId="17650" priority="20270" operator="equal">
      <formula>"NOCH NICHT AKTUELL"</formula>
    </cfRule>
  </conditionalFormatting>
  <conditionalFormatting sqref="S5829">
    <cfRule type="cellIs" dxfId="17649" priority="20263" operator="equal">
      <formula>"KEIN LIEFERUMFANG"</formula>
    </cfRule>
    <cfRule type="cellIs" dxfId="17648" priority="20264" stopIfTrue="1" operator="equal">
      <formula>"KEIN SERIENEINSATZ"</formula>
    </cfRule>
    <cfRule type="cellIs" dxfId="17647" priority="20265" stopIfTrue="1" operator="equal">
      <formula>"NICHT AKTUELL"</formula>
    </cfRule>
    <cfRule type="cellIs" dxfId="17646" priority="20266" stopIfTrue="1" operator="equal">
      <formula>"NOCH NICHT AKTUELL"</formula>
    </cfRule>
    <cfRule type="cellIs" dxfId="17645" priority="20267" stopIfTrue="1" operator="equal">
      <formula>"AKTUELL"</formula>
    </cfRule>
  </conditionalFormatting>
  <conditionalFormatting sqref="S5937">
    <cfRule type="cellIs" dxfId="17644" priority="20260" operator="equal">
      <formula>"AKTUELL"</formula>
    </cfRule>
    <cfRule type="cellIs" dxfId="17643" priority="20261" operator="equal">
      <formula>"NICHT AKTUELL"</formula>
    </cfRule>
    <cfRule type="cellIs" dxfId="17642" priority="20262" operator="equal">
      <formula>"NOCH NICHT AKTUELL"</formula>
    </cfRule>
  </conditionalFormatting>
  <conditionalFormatting sqref="S5937">
    <cfRule type="cellIs" dxfId="17641" priority="20255" operator="equal">
      <formula>"KEIN LIEFERUMFANG"</formula>
    </cfRule>
    <cfRule type="cellIs" dxfId="17640" priority="20256" stopIfTrue="1" operator="equal">
      <formula>"KEIN SERIENEINSATZ"</formula>
    </cfRule>
    <cfRule type="cellIs" dxfId="17639" priority="20257" stopIfTrue="1" operator="equal">
      <formula>"NICHT AKTUELL"</formula>
    </cfRule>
    <cfRule type="cellIs" dxfId="17638" priority="20258" stopIfTrue="1" operator="equal">
      <formula>"NOCH NICHT AKTUELL"</formula>
    </cfRule>
    <cfRule type="cellIs" dxfId="17637" priority="20259" stopIfTrue="1" operator="equal">
      <formula>"AKTUELL"</formula>
    </cfRule>
  </conditionalFormatting>
  <conditionalFormatting sqref="S5938">
    <cfRule type="cellIs" dxfId="17636" priority="20252" operator="equal">
      <formula>"AKTUELL"</formula>
    </cfRule>
    <cfRule type="cellIs" dxfId="17635" priority="20253" operator="equal">
      <formula>"NICHT AKTUELL"</formula>
    </cfRule>
    <cfRule type="cellIs" dxfId="17634" priority="20254" operator="equal">
      <formula>"NOCH NICHT AKTUELL"</formula>
    </cfRule>
  </conditionalFormatting>
  <conditionalFormatting sqref="S5938">
    <cfRule type="cellIs" dxfId="17633" priority="20247" operator="equal">
      <formula>"KEIN LIEFERUMFANG"</formula>
    </cfRule>
    <cfRule type="cellIs" dxfId="17632" priority="20248" stopIfTrue="1" operator="equal">
      <formula>"KEIN SERIENEINSATZ"</formula>
    </cfRule>
    <cfRule type="cellIs" dxfId="17631" priority="20249" stopIfTrue="1" operator="equal">
      <formula>"NICHT AKTUELL"</formula>
    </cfRule>
    <cfRule type="cellIs" dxfId="17630" priority="20250" stopIfTrue="1" operator="equal">
      <formula>"NOCH NICHT AKTUELL"</formula>
    </cfRule>
    <cfRule type="cellIs" dxfId="17629" priority="20251" stopIfTrue="1" operator="equal">
      <formula>"AKTUELL"</formula>
    </cfRule>
  </conditionalFormatting>
  <conditionalFormatting sqref="S5939">
    <cfRule type="cellIs" dxfId="17628" priority="20235" operator="equal">
      <formula>"AKTUELL"</formula>
    </cfRule>
    <cfRule type="cellIs" dxfId="17627" priority="20236" operator="equal">
      <formula>"NICHT AKTUELL"</formula>
    </cfRule>
    <cfRule type="cellIs" dxfId="17626" priority="20237" operator="equal">
      <formula>"NOCH NICHT AKTUELL"</formula>
    </cfRule>
  </conditionalFormatting>
  <conditionalFormatting sqref="S5939">
    <cfRule type="cellIs" dxfId="17625" priority="20230" operator="equal">
      <formula>"KEIN LIEFERUMFANG"</formula>
    </cfRule>
    <cfRule type="cellIs" dxfId="17624" priority="20231" stopIfTrue="1" operator="equal">
      <formula>"KEIN SERIENEINSATZ"</formula>
    </cfRule>
    <cfRule type="cellIs" dxfId="17623" priority="20232" stopIfTrue="1" operator="equal">
      <formula>"NICHT AKTUELL"</formula>
    </cfRule>
    <cfRule type="cellIs" dxfId="17622" priority="20233" stopIfTrue="1" operator="equal">
      <formula>"NOCH NICHT AKTUELL"</formula>
    </cfRule>
    <cfRule type="cellIs" dxfId="17621" priority="20234" stopIfTrue="1" operator="equal">
      <formula>"AKTUELL"</formula>
    </cfRule>
  </conditionalFormatting>
  <conditionalFormatting sqref="S5940">
    <cfRule type="cellIs" dxfId="17620" priority="20221" operator="equal">
      <formula>"AKTUELL"</formula>
    </cfRule>
    <cfRule type="cellIs" dxfId="17619" priority="20222" operator="equal">
      <formula>"NICHT AKTUELL"</formula>
    </cfRule>
    <cfRule type="cellIs" dxfId="17618" priority="20223" operator="equal">
      <formula>"NOCH NICHT AKTUELL"</formula>
    </cfRule>
  </conditionalFormatting>
  <conditionalFormatting sqref="S5940">
    <cfRule type="cellIs" dxfId="17617" priority="20216" operator="equal">
      <formula>"KEIN LIEFERUMFANG"</formula>
    </cfRule>
    <cfRule type="cellIs" dxfId="17616" priority="20217" stopIfTrue="1" operator="equal">
      <formula>"KEIN SERIENEINSATZ"</formula>
    </cfRule>
    <cfRule type="cellIs" dxfId="17615" priority="20218" stopIfTrue="1" operator="equal">
      <formula>"NICHT AKTUELL"</formula>
    </cfRule>
    <cfRule type="cellIs" dxfId="17614" priority="20219" stopIfTrue="1" operator="equal">
      <formula>"NOCH NICHT AKTUELL"</formula>
    </cfRule>
    <cfRule type="cellIs" dxfId="17613" priority="20220" stopIfTrue="1" operator="equal">
      <formula>"AKTUELL"</formula>
    </cfRule>
  </conditionalFormatting>
  <conditionalFormatting sqref="S5941">
    <cfRule type="cellIs" dxfId="17612" priority="20213" operator="equal">
      <formula>"AKTUELL"</formula>
    </cfRule>
    <cfRule type="cellIs" dxfId="17611" priority="20214" operator="equal">
      <formula>"NICHT AKTUELL"</formula>
    </cfRule>
    <cfRule type="cellIs" dxfId="17610" priority="20215" operator="equal">
      <formula>"NOCH NICHT AKTUELL"</formula>
    </cfRule>
  </conditionalFormatting>
  <conditionalFormatting sqref="S5941">
    <cfRule type="cellIs" dxfId="17609" priority="20208" operator="equal">
      <formula>"KEIN LIEFERUMFANG"</formula>
    </cfRule>
    <cfRule type="cellIs" dxfId="17608" priority="20209" stopIfTrue="1" operator="equal">
      <formula>"KEIN SERIENEINSATZ"</formula>
    </cfRule>
    <cfRule type="cellIs" dxfId="17607" priority="20210" stopIfTrue="1" operator="equal">
      <formula>"NICHT AKTUELL"</formula>
    </cfRule>
    <cfRule type="cellIs" dxfId="17606" priority="20211" stopIfTrue="1" operator="equal">
      <formula>"NOCH NICHT AKTUELL"</formula>
    </cfRule>
    <cfRule type="cellIs" dxfId="17605" priority="20212" stopIfTrue="1" operator="equal">
      <formula>"AKTUELL"</formula>
    </cfRule>
  </conditionalFormatting>
  <conditionalFormatting sqref="S5942">
    <cfRule type="cellIs" dxfId="17604" priority="20196" operator="equal">
      <formula>"AKTUELL"</formula>
    </cfRule>
    <cfRule type="cellIs" dxfId="17603" priority="20197" operator="equal">
      <formula>"NICHT AKTUELL"</formula>
    </cfRule>
    <cfRule type="cellIs" dxfId="17602" priority="20198" operator="equal">
      <formula>"NOCH NICHT AKTUELL"</formula>
    </cfRule>
  </conditionalFormatting>
  <conditionalFormatting sqref="S5942">
    <cfRule type="cellIs" dxfId="17601" priority="20191" operator="equal">
      <formula>"KEIN LIEFERUMFANG"</formula>
    </cfRule>
    <cfRule type="cellIs" dxfId="17600" priority="20192" stopIfTrue="1" operator="equal">
      <formula>"KEIN SERIENEINSATZ"</formula>
    </cfRule>
    <cfRule type="cellIs" dxfId="17599" priority="20193" stopIfTrue="1" operator="equal">
      <formula>"NICHT AKTUELL"</formula>
    </cfRule>
    <cfRule type="cellIs" dxfId="17598" priority="20194" stopIfTrue="1" operator="equal">
      <formula>"NOCH NICHT AKTUELL"</formula>
    </cfRule>
    <cfRule type="cellIs" dxfId="17597" priority="20195" stopIfTrue="1" operator="equal">
      <formula>"AKTUELL"</formula>
    </cfRule>
  </conditionalFormatting>
  <conditionalFormatting sqref="S5943">
    <cfRule type="cellIs" dxfId="17596" priority="20182" operator="equal">
      <formula>"AKTUELL"</formula>
    </cfRule>
    <cfRule type="cellIs" dxfId="17595" priority="20183" operator="equal">
      <formula>"NICHT AKTUELL"</formula>
    </cfRule>
    <cfRule type="cellIs" dxfId="17594" priority="20184" operator="equal">
      <formula>"NOCH NICHT AKTUELL"</formula>
    </cfRule>
  </conditionalFormatting>
  <conditionalFormatting sqref="S5943">
    <cfRule type="cellIs" dxfId="17593" priority="20177" operator="equal">
      <formula>"KEIN LIEFERUMFANG"</formula>
    </cfRule>
    <cfRule type="cellIs" dxfId="17592" priority="20178" stopIfTrue="1" operator="equal">
      <formula>"KEIN SERIENEINSATZ"</formula>
    </cfRule>
    <cfRule type="cellIs" dxfId="17591" priority="20179" stopIfTrue="1" operator="equal">
      <formula>"NICHT AKTUELL"</formula>
    </cfRule>
    <cfRule type="cellIs" dxfId="17590" priority="20180" stopIfTrue="1" operator="equal">
      <formula>"NOCH NICHT AKTUELL"</formula>
    </cfRule>
    <cfRule type="cellIs" dxfId="17589" priority="20181" stopIfTrue="1" operator="equal">
      <formula>"AKTUELL"</formula>
    </cfRule>
  </conditionalFormatting>
  <conditionalFormatting sqref="S5944">
    <cfRule type="cellIs" dxfId="17588" priority="20174" operator="equal">
      <formula>"AKTUELL"</formula>
    </cfRule>
    <cfRule type="cellIs" dxfId="17587" priority="20175" operator="equal">
      <formula>"NICHT AKTUELL"</formula>
    </cfRule>
    <cfRule type="cellIs" dxfId="17586" priority="20176" operator="equal">
      <formula>"NOCH NICHT AKTUELL"</formula>
    </cfRule>
  </conditionalFormatting>
  <conditionalFormatting sqref="S5944">
    <cfRule type="cellIs" dxfId="17585" priority="20169" operator="equal">
      <formula>"KEIN LIEFERUMFANG"</formula>
    </cfRule>
    <cfRule type="cellIs" dxfId="17584" priority="20170" stopIfTrue="1" operator="equal">
      <formula>"KEIN SERIENEINSATZ"</formula>
    </cfRule>
    <cfRule type="cellIs" dxfId="17583" priority="20171" stopIfTrue="1" operator="equal">
      <formula>"NICHT AKTUELL"</formula>
    </cfRule>
    <cfRule type="cellIs" dxfId="17582" priority="20172" stopIfTrue="1" operator="equal">
      <formula>"NOCH NICHT AKTUELL"</formula>
    </cfRule>
    <cfRule type="cellIs" dxfId="17581" priority="20173" stopIfTrue="1" operator="equal">
      <formula>"AKTUELL"</formula>
    </cfRule>
  </conditionalFormatting>
  <conditionalFormatting sqref="S5945">
    <cfRule type="cellIs" dxfId="17580" priority="20166" operator="equal">
      <formula>"AKTUELL"</formula>
    </cfRule>
    <cfRule type="cellIs" dxfId="17579" priority="20167" operator="equal">
      <formula>"NICHT AKTUELL"</formula>
    </cfRule>
    <cfRule type="cellIs" dxfId="17578" priority="20168" operator="equal">
      <formula>"NOCH NICHT AKTUELL"</formula>
    </cfRule>
  </conditionalFormatting>
  <conditionalFormatting sqref="S5945">
    <cfRule type="cellIs" dxfId="17577" priority="20161" operator="equal">
      <formula>"KEIN LIEFERUMFANG"</formula>
    </cfRule>
    <cfRule type="cellIs" dxfId="17576" priority="20162" stopIfTrue="1" operator="equal">
      <formula>"KEIN SERIENEINSATZ"</formula>
    </cfRule>
    <cfRule type="cellIs" dxfId="17575" priority="20163" stopIfTrue="1" operator="equal">
      <formula>"NICHT AKTUELL"</formula>
    </cfRule>
    <cfRule type="cellIs" dxfId="17574" priority="20164" stopIfTrue="1" operator="equal">
      <formula>"NOCH NICHT AKTUELL"</formula>
    </cfRule>
    <cfRule type="cellIs" dxfId="17573" priority="20165" stopIfTrue="1" operator="equal">
      <formula>"AKTUELL"</formula>
    </cfRule>
  </conditionalFormatting>
  <conditionalFormatting sqref="S6001">
    <cfRule type="cellIs" dxfId="17572" priority="20149" operator="equal">
      <formula>"AKTUELL"</formula>
    </cfRule>
    <cfRule type="cellIs" dxfId="17571" priority="20150" operator="equal">
      <formula>"NICHT AKTUELL"</formula>
    </cfRule>
    <cfRule type="cellIs" dxfId="17570" priority="20151" operator="equal">
      <formula>"NOCH NICHT AKTUELL"</formula>
    </cfRule>
  </conditionalFormatting>
  <conditionalFormatting sqref="S6001">
    <cfRule type="cellIs" dxfId="17569" priority="20144" operator="equal">
      <formula>"KEIN LIEFERUMFANG"</formula>
    </cfRule>
    <cfRule type="cellIs" dxfId="17568" priority="20145" stopIfTrue="1" operator="equal">
      <formula>"KEIN SERIENEINSATZ"</formula>
    </cfRule>
    <cfRule type="cellIs" dxfId="17567" priority="20146" stopIfTrue="1" operator="equal">
      <formula>"NICHT AKTUELL"</formula>
    </cfRule>
    <cfRule type="cellIs" dxfId="17566" priority="20147" stopIfTrue="1" operator="equal">
      <formula>"NOCH NICHT AKTUELL"</formula>
    </cfRule>
    <cfRule type="cellIs" dxfId="17565" priority="20148" stopIfTrue="1" operator="equal">
      <formula>"AKTUELL"</formula>
    </cfRule>
  </conditionalFormatting>
  <conditionalFormatting sqref="S6002">
    <cfRule type="cellIs" dxfId="17564" priority="20135" operator="equal">
      <formula>"AKTUELL"</formula>
    </cfRule>
    <cfRule type="cellIs" dxfId="17563" priority="20136" operator="equal">
      <formula>"NICHT AKTUELL"</formula>
    </cfRule>
    <cfRule type="cellIs" dxfId="17562" priority="20137" operator="equal">
      <formula>"NOCH NICHT AKTUELL"</formula>
    </cfRule>
  </conditionalFormatting>
  <conditionalFormatting sqref="S6002">
    <cfRule type="cellIs" dxfId="17561" priority="20130" operator="equal">
      <formula>"KEIN LIEFERUMFANG"</formula>
    </cfRule>
    <cfRule type="cellIs" dxfId="17560" priority="20131" stopIfTrue="1" operator="equal">
      <formula>"KEIN SERIENEINSATZ"</formula>
    </cfRule>
    <cfRule type="cellIs" dxfId="17559" priority="20132" stopIfTrue="1" operator="equal">
      <formula>"NICHT AKTUELL"</formula>
    </cfRule>
    <cfRule type="cellIs" dxfId="17558" priority="20133" stopIfTrue="1" operator="equal">
      <formula>"NOCH NICHT AKTUELL"</formula>
    </cfRule>
    <cfRule type="cellIs" dxfId="17557" priority="20134" stopIfTrue="1" operator="equal">
      <formula>"AKTUELL"</formula>
    </cfRule>
  </conditionalFormatting>
  <conditionalFormatting sqref="S6003">
    <cfRule type="cellIs" dxfId="17556" priority="20124" operator="equal">
      <formula>"AKTUELL"</formula>
    </cfRule>
    <cfRule type="cellIs" dxfId="17555" priority="20125" operator="equal">
      <formula>"NICHT AKTUELL"</formula>
    </cfRule>
    <cfRule type="cellIs" dxfId="17554" priority="20126" operator="equal">
      <formula>"NOCH NICHT AKTUELL"</formula>
    </cfRule>
  </conditionalFormatting>
  <conditionalFormatting sqref="S6003">
    <cfRule type="cellIs" dxfId="17553" priority="20119" operator="equal">
      <formula>"KEIN LIEFERUMFANG"</formula>
    </cfRule>
    <cfRule type="cellIs" dxfId="17552" priority="20120" stopIfTrue="1" operator="equal">
      <formula>"KEIN SERIENEINSATZ"</formula>
    </cfRule>
    <cfRule type="cellIs" dxfId="17551" priority="20121" stopIfTrue="1" operator="equal">
      <formula>"NICHT AKTUELL"</formula>
    </cfRule>
    <cfRule type="cellIs" dxfId="17550" priority="20122" stopIfTrue="1" operator="equal">
      <formula>"NOCH NICHT AKTUELL"</formula>
    </cfRule>
    <cfRule type="cellIs" dxfId="17549" priority="20123" stopIfTrue="1" operator="equal">
      <formula>"AKTUELL"</formula>
    </cfRule>
  </conditionalFormatting>
  <conditionalFormatting sqref="S6004">
    <cfRule type="cellIs" dxfId="17548" priority="20116" operator="equal">
      <formula>"AKTUELL"</formula>
    </cfRule>
    <cfRule type="cellIs" dxfId="17547" priority="20117" operator="equal">
      <formula>"NICHT AKTUELL"</formula>
    </cfRule>
    <cfRule type="cellIs" dxfId="17546" priority="20118" operator="equal">
      <formula>"NOCH NICHT AKTUELL"</formula>
    </cfRule>
  </conditionalFormatting>
  <conditionalFormatting sqref="S6004">
    <cfRule type="cellIs" dxfId="17545" priority="20111" operator="equal">
      <formula>"KEIN LIEFERUMFANG"</formula>
    </cfRule>
    <cfRule type="cellIs" dxfId="17544" priority="20112" stopIfTrue="1" operator="equal">
      <formula>"KEIN SERIENEINSATZ"</formula>
    </cfRule>
    <cfRule type="cellIs" dxfId="17543" priority="20113" stopIfTrue="1" operator="equal">
      <formula>"NICHT AKTUELL"</formula>
    </cfRule>
    <cfRule type="cellIs" dxfId="17542" priority="20114" stopIfTrue="1" operator="equal">
      <formula>"NOCH NICHT AKTUELL"</formula>
    </cfRule>
    <cfRule type="cellIs" dxfId="17541" priority="20115" stopIfTrue="1" operator="equal">
      <formula>"AKTUELL"</formula>
    </cfRule>
  </conditionalFormatting>
  <conditionalFormatting sqref="S6026">
    <cfRule type="cellIs" dxfId="17540" priority="20105" operator="equal">
      <formula>"AKTUELL"</formula>
    </cfRule>
    <cfRule type="cellIs" dxfId="17539" priority="20106" operator="equal">
      <formula>"NICHT AKTUELL"</formula>
    </cfRule>
    <cfRule type="cellIs" dxfId="17538" priority="20107" operator="equal">
      <formula>"NOCH NICHT AKTUELL"</formula>
    </cfRule>
  </conditionalFormatting>
  <conditionalFormatting sqref="S6026">
    <cfRule type="cellIs" dxfId="17537" priority="20100" operator="equal">
      <formula>"KEIN LIEFERUMFANG"</formula>
    </cfRule>
    <cfRule type="cellIs" dxfId="17536" priority="20101" stopIfTrue="1" operator="equal">
      <formula>"KEIN SERIENEINSATZ"</formula>
    </cfRule>
    <cfRule type="cellIs" dxfId="17535" priority="20102" stopIfTrue="1" operator="equal">
      <formula>"NICHT AKTUELL"</formula>
    </cfRule>
    <cfRule type="cellIs" dxfId="17534" priority="20103" stopIfTrue="1" operator="equal">
      <formula>"NOCH NICHT AKTUELL"</formula>
    </cfRule>
    <cfRule type="cellIs" dxfId="17533" priority="20104" stopIfTrue="1" operator="equal">
      <formula>"AKTUELL"</formula>
    </cfRule>
  </conditionalFormatting>
  <conditionalFormatting sqref="S6027">
    <cfRule type="cellIs" dxfId="17532" priority="20097" operator="equal">
      <formula>"AKTUELL"</formula>
    </cfRule>
    <cfRule type="cellIs" dxfId="17531" priority="20098" operator="equal">
      <formula>"NICHT AKTUELL"</formula>
    </cfRule>
    <cfRule type="cellIs" dxfId="17530" priority="20099" operator="equal">
      <formula>"NOCH NICHT AKTUELL"</formula>
    </cfRule>
  </conditionalFormatting>
  <conditionalFormatting sqref="S6027">
    <cfRule type="cellIs" dxfId="17529" priority="20092" operator="equal">
      <formula>"KEIN LIEFERUMFANG"</formula>
    </cfRule>
    <cfRule type="cellIs" dxfId="17528" priority="20093" stopIfTrue="1" operator="equal">
      <formula>"KEIN SERIENEINSATZ"</formula>
    </cfRule>
    <cfRule type="cellIs" dxfId="17527" priority="20094" stopIfTrue="1" operator="equal">
      <formula>"NICHT AKTUELL"</formula>
    </cfRule>
    <cfRule type="cellIs" dxfId="17526" priority="20095" stopIfTrue="1" operator="equal">
      <formula>"NOCH NICHT AKTUELL"</formula>
    </cfRule>
    <cfRule type="cellIs" dxfId="17525" priority="20096" stopIfTrue="1" operator="equal">
      <formula>"AKTUELL"</formula>
    </cfRule>
  </conditionalFormatting>
  <conditionalFormatting sqref="S6046">
    <cfRule type="cellIs" dxfId="17524" priority="20086" operator="equal">
      <formula>"AKTUELL"</formula>
    </cfRule>
    <cfRule type="cellIs" dxfId="17523" priority="20087" operator="equal">
      <formula>"NICHT AKTUELL"</formula>
    </cfRule>
    <cfRule type="cellIs" dxfId="17522" priority="20088" operator="equal">
      <formula>"NOCH NICHT AKTUELL"</formula>
    </cfRule>
  </conditionalFormatting>
  <conditionalFormatting sqref="S6046">
    <cfRule type="cellIs" dxfId="17521" priority="20081" operator="equal">
      <formula>"KEIN LIEFERUMFANG"</formula>
    </cfRule>
    <cfRule type="cellIs" dxfId="17520" priority="20082" stopIfTrue="1" operator="equal">
      <formula>"KEIN SERIENEINSATZ"</formula>
    </cfRule>
    <cfRule type="cellIs" dxfId="17519" priority="20083" stopIfTrue="1" operator="equal">
      <formula>"NICHT AKTUELL"</formula>
    </cfRule>
    <cfRule type="cellIs" dxfId="17518" priority="20084" stopIfTrue="1" operator="equal">
      <formula>"NOCH NICHT AKTUELL"</formula>
    </cfRule>
    <cfRule type="cellIs" dxfId="17517" priority="20085" stopIfTrue="1" operator="equal">
      <formula>"AKTUELL"</formula>
    </cfRule>
  </conditionalFormatting>
  <conditionalFormatting sqref="S6047">
    <cfRule type="cellIs" dxfId="17516" priority="20078" operator="equal">
      <formula>"AKTUELL"</formula>
    </cfRule>
    <cfRule type="cellIs" dxfId="17515" priority="20079" operator="equal">
      <formula>"NICHT AKTUELL"</formula>
    </cfRule>
    <cfRule type="cellIs" dxfId="17514" priority="20080" operator="equal">
      <formula>"NOCH NICHT AKTUELL"</formula>
    </cfRule>
  </conditionalFormatting>
  <conditionalFormatting sqref="S6047">
    <cfRule type="cellIs" dxfId="17513" priority="20073" operator="equal">
      <formula>"KEIN LIEFERUMFANG"</formula>
    </cfRule>
    <cfRule type="cellIs" dxfId="17512" priority="20074" stopIfTrue="1" operator="equal">
      <formula>"KEIN SERIENEINSATZ"</formula>
    </cfRule>
    <cfRule type="cellIs" dxfId="17511" priority="20075" stopIfTrue="1" operator="equal">
      <formula>"NICHT AKTUELL"</formula>
    </cfRule>
    <cfRule type="cellIs" dxfId="17510" priority="20076" stopIfTrue="1" operator="equal">
      <formula>"NOCH NICHT AKTUELL"</formula>
    </cfRule>
    <cfRule type="cellIs" dxfId="17509" priority="20077" stopIfTrue="1" operator="equal">
      <formula>"AKTUELL"</formula>
    </cfRule>
  </conditionalFormatting>
  <conditionalFormatting sqref="S6105">
    <cfRule type="cellIs" dxfId="17508" priority="20070" operator="equal">
      <formula>"AKTUELL"</formula>
    </cfRule>
    <cfRule type="cellIs" dxfId="17507" priority="20071" operator="equal">
      <formula>"NICHT AKTUELL"</formula>
    </cfRule>
    <cfRule type="cellIs" dxfId="17506" priority="20072" operator="equal">
      <formula>"NOCH NICHT AKTUELL"</formula>
    </cfRule>
  </conditionalFormatting>
  <conditionalFormatting sqref="S6105">
    <cfRule type="cellIs" dxfId="17505" priority="20065" operator="equal">
      <formula>"KEIN LIEFERUMFANG"</formula>
    </cfRule>
    <cfRule type="cellIs" dxfId="17504" priority="20066" stopIfTrue="1" operator="equal">
      <formula>"KEIN SERIENEINSATZ"</formula>
    </cfRule>
    <cfRule type="cellIs" dxfId="17503" priority="20067" stopIfTrue="1" operator="equal">
      <formula>"NICHT AKTUELL"</formula>
    </cfRule>
    <cfRule type="cellIs" dxfId="17502" priority="20068" stopIfTrue="1" operator="equal">
      <formula>"NOCH NICHT AKTUELL"</formula>
    </cfRule>
    <cfRule type="cellIs" dxfId="17501" priority="20069" stopIfTrue="1" operator="equal">
      <formula>"AKTUELL"</formula>
    </cfRule>
  </conditionalFormatting>
  <conditionalFormatting sqref="S6106">
    <cfRule type="cellIs" dxfId="17500" priority="20053" operator="equal">
      <formula>"AKTUELL"</formula>
    </cfRule>
    <cfRule type="cellIs" dxfId="17499" priority="20054" operator="equal">
      <formula>"NICHT AKTUELL"</formula>
    </cfRule>
    <cfRule type="cellIs" dxfId="17498" priority="20055" operator="equal">
      <formula>"NOCH NICHT AKTUELL"</formula>
    </cfRule>
  </conditionalFormatting>
  <conditionalFormatting sqref="S6106">
    <cfRule type="cellIs" dxfId="17497" priority="20048" operator="equal">
      <formula>"KEIN LIEFERUMFANG"</formula>
    </cfRule>
    <cfRule type="cellIs" dxfId="17496" priority="20049" stopIfTrue="1" operator="equal">
      <formula>"KEIN SERIENEINSATZ"</formula>
    </cfRule>
    <cfRule type="cellIs" dxfId="17495" priority="20050" stopIfTrue="1" operator="equal">
      <formula>"NICHT AKTUELL"</formula>
    </cfRule>
    <cfRule type="cellIs" dxfId="17494" priority="20051" stopIfTrue="1" operator="equal">
      <formula>"NOCH NICHT AKTUELL"</formula>
    </cfRule>
    <cfRule type="cellIs" dxfId="17493" priority="20052" stopIfTrue="1" operator="equal">
      <formula>"AKTUELL"</formula>
    </cfRule>
  </conditionalFormatting>
  <conditionalFormatting sqref="S6107">
    <cfRule type="cellIs" dxfId="17492" priority="20036" operator="equal">
      <formula>"AKTUELL"</formula>
    </cfRule>
    <cfRule type="cellIs" dxfId="17491" priority="20037" operator="equal">
      <formula>"NICHT AKTUELL"</formula>
    </cfRule>
    <cfRule type="cellIs" dxfId="17490" priority="20038" operator="equal">
      <formula>"NOCH NICHT AKTUELL"</formula>
    </cfRule>
  </conditionalFormatting>
  <conditionalFormatting sqref="S6107">
    <cfRule type="cellIs" dxfId="17489" priority="20031" operator="equal">
      <formula>"KEIN LIEFERUMFANG"</formula>
    </cfRule>
    <cfRule type="cellIs" dxfId="17488" priority="20032" stopIfTrue="1" operator="equal">
      <formula>"KEIN SERIENEINSATZ"</formula>
    </cfRule>
    <cfRule type="cellIs" dxfId="17487" priority="20033" stopIfTrue="1" operator="equal">
      <formula>"NICHT AKTUELL"</formula>
    </cfRule>
    <cfRule type="cellIs" dxfId="17486" priority="20034" stopIfTrue="1" operator="equal">
      <formula>"NOCH NICHT AKTUELL"</formula>
    </cfRule>
    <cfRule type="cellIs" dxfId="17485" priority="20035" stopIfTrue="1" operator="equal">
      <formula>"AKTUELL"</formula>
    </cfRule>
  </conditionalFormatting>
  <conditionalFormatting sqref="S6108">
    <cfRule type="cellIs" dxfId="17484" priority="20028" operator="equal">
      <formula>"AKTUELL"</formula>
    </cfRule>
    <cfRule type="cellIs" dxfId="17483" priority="20029" operator="equal">
      <formula>"NICHT AKTUELL"</formula>
    </cfRule>
    <cfRule type="cellIs" dxfId="17482" priority="20030" operator="equal">
      <formula>"NOCH NICHT AKTUELL"</formula>
    </cfRule>
  </conditionalFormatting>
  <conditionalFormatting sqref="S6108">
    <cfRule type="cellIs" dxfId="17481" priority="20023" operator="equal">
      <formula>"KEIN LIEFERUMFANG"</formula>
    </cfRule>
    <cfRule type="cellIs" dxfId="17480" priority="20024" stopIfTrue="1" operator="equal">
      <formula>"KEIN SERIENEINSATZ"</formula>
    </cfRule>
    <cfRule type="cellIs" dxfId="17479" priority="20025" stopIfTrue="1" operator="equal">
      <formula>"NICHT AKTUELL"</formula>
    </cfRule>
    <cfRule type="cellIs" dxfId="17478" priority="20026" stopIfTrue="1" operator="equal">
      <formula>"NOCH NICHT AKTUELL"</formula>
    </cfRule>
    <cfRule type="cellIs" dxfId="17477" priority="20027" stopIfTrue="1" operator="equal">
      <formula>"AKTUELL"</formula>
    </cfRule>
  </conditionalFormatting>
  <conditionalFormatting sqref="S6109">
    <cfRule type="cellIs" dxfId="17476" priority="20020" operator="equal">
      <formula>"AKTUELL"</formula>
    </cfRule>
    <cfRule type="cellIs" dxfId="17475" priority="20021" operator="equal">
      <formula>"NICHT AKTUELL"</formula>
    </cfRule>
    <cfRule type="cellIs" dxfId="17474" priority="20022" operator="equal">
      <formula>"NOCH NICHT AKTUELL"</formula>
    </cfRule>
  </conditionalFormatting>
  <conditionalFormatting sqref="S6109">
    <cfRule type="cellIs" dxfId="17473" priority="20015" operator="equal">
      <formula>"KEIN LIEFERUMFANG"</formula>
    </cfRule>
    <cfRule type="cellIs" dxfId="17472" priority="20016" stopIfTrue="1" operator="equal">
      <formula>"KEIN SERIENEINSATZ"</formula>
    </cfRule>
    <cfRule type="cellIs" dxfId="17471" priority="20017" stopIfTrue="1" operator="equal">
      <formula>"NICHT AKTUELL"</formula>
    </cfRule>
    <cfRule type="cellIs" dxfId="17470" priority="20018" stopIfTrue="1" operator="equal">
      <formula>"NOCH NICHT AKTUELL"</formula>
    </cfRule>
    <cfRule type="cellIs" dxfId="17469" priority="20019" stopIfTrue="1" operator="equal">
      <formula>"AKTUELL"</formula>
    </cfRule>
  </conditionalFormatting>
  <conditionalFormatting sqref="S6141">
    <cfRule type="cellIs" dxfId="17468" priority="20012" operator="equal">
      <formula>"AKTUELL"</formula>
    </cfRule>
    <cfRule type="cellIs" dxfId="17467" priority="20013" operator="equal">
      <formula>"NICHT AKTUELL"</formula>
    </cfRule>
    <cfRule type="cellIs" dxfId="17466" priority="20014" operator="equal">
      <formula>"NOCH NICHT AKTUELL"</formula>
    </cfRule>
  </conditionalFormatting>
  <conditionalFormatting sqref="S6141">
    <cfRule type="cellIs" dxfId="17465" priority="20007" operator="equal">
      <formula>"KEIN LIEFERUMFANG"</formula>
    </cfRule>
    <cfRule type="cellIs" dxfId="17464" priority="20008" stopIfTrue="1" operator="equal">
      <formula>"KEIN SERIENEINSATZ"</formula>
    </cfRule>
    <cfRule type="cellIs" dxfId="17463" priority="20009" stopIfTrue="1" operator="equal">
      <formula>"NICHT AKTUELL"</formula>
    </cfRule>
    <cfRule type="cellIs" dxfId="17462" priority="20010" stopIfTrue="1" operator="equal">
      <formula>"NOCH NICHT AKTUELL"</formula>
    </cfRule>
    <cfRule type="cellIs" dxfId="17461" priority="20011" stopIfTrue="1" operator="equal">
      <formula>"AKTUELL"</formula>
    </cfRule>
  </conditionalFormatting>
  <conditionalFormatting sqref="S6142">
    <cfRule type="cellIs" dxfId="17460" priority="20004" operator="equal">
      <formula>"AKTUELL"</formula>
    </cfRule>
    <cfRule type="cellIs" dxfId="17459" priority="20005" operator="equal">
      <formula>"NICHT AKTUELL"</formula>
    </cfRule>
    <cfRule type="cellIs" dxfId="17458" priority="20006" operator="equal">
      <formula>"NOCH NICHT AKTUELL"</formula>
    </cfRule>
  </conditionalFormatting>
  <conditionalFormatting sqref="S6142">
    <cfRule type="cellIs" dxfId="17457" priority="19999" operator="equal">
      <formula>"KEIN LIEFERUMFANG"</formula>
    </cfRule>
    <cfRule type="cellIs" dxfId="17456" priority="20000" stopIfTrue="1" operator="equal">
      <formula>"KEIN SERIENEINSATZ"</formula>
    </cfRule>
    <cfRule type="cellIs" dxfId="17455" priority="20001" stopIfTrue="1" operator="equal">
      <formula>"NICHT AKTUELL"</formula>
    </cfRule>
    <cfRule type="cellIs" dxfId="17454" priority="20002" stopIfTrue="1" operator="equal">
      <formula>"NOCH NICHT AKTUELL"</formula>
    </cfRule>
    <cfRule type="cellIs" dxfId="17453" priority="20003" stopIfTrue="1" operator="equal">
      <formula>"AKTUELL"</formula>
    </cfRule>
  </conditionalFormatting>
  <conditionalFormatting sqref="S6329">
    <cfRule type="cellIs" dxfId="17452" priority="19996" operator="equal">
      <formula>"AKTUELL"</formula>
    </cfRule>
    <cfRule type="cellIs" dxfId="17451" priority="19997" operator="equal">
      <formula>"NICHT AKTUELL"</formula>
    </cfRule>
    <cfRule type="cellIs" dxfId="17450" priority="19998" operator="equal">
      <formula>"NOCH NICHT AKTUELL"</formula>
    </cfRule>
  </conditionalFormatting>
  <conditionalFormatting sqref="S6329">
    <cfRule type="cellIs" dxfId="17449" priority="19991" operator="equal">
      <formula>"KEIN LIEFERUMFANG"</formula>
    </cfRule>
    <cfRule type="cellIs" dxfId="17448" priority="19992" stopIfTrue="1" operator="equal">
      <formula>"KEIN SERIENEINSATZ"</formula>
    </cfRule>
    <cfRule type="cellIs" dxfId="17447" priority="19993" stopIfTrue="1" operator="equal">
      <formula>"NICHT AKTUELL"</formula>
    </cfRule>
    <cfRule type="cellIs" dxfId="17446" priority="19994" stopIfTrue="1" operator="equal">
      <formula>"NOCH NICHT AKTUELL"</formula>
    </cfRule>
    <cfRule type="cellIs" dxfId="17445" priority="19995" stopIfTrue="1" operator="equal">
      <formula>"AKTUELL"</formula>
    </cfRule>
  </conditionalFormatting>
  <conditionalFormatting sqref="S6330">
    <cfRule type="cellIs" dxfId="17444" priority="19988" operator="equal">
      <formula>"AKTUELL"</formula>
    </cfRule>
    <cfRule type="cellIs" dxfId="17443" priority="19989" operator="equal">
      <formula>"NICHT AKTUELL"</formula>
    </cfRule>
    <cfRule type="cellIs" dxfId="17442" priority="19990" operator="equal">
      <formula>"NOCH NICHT AKTUELL"</formula>
    </cfRule>
  </conditionalFormatting>
  <conditionalFormatting sqref="S6330">
    <cfRule type="cellIs" dxfId="17441" priority="19983" operator="equal">
      <formula>"KEIN LIEFERUMFANG"</formula>
    </cfRule>
    <cfRule type="cellIs" dxfId="17440" priority="19984" stopIfTrue="1" operator="equal">
      <formula>"KEIN SERIENEINSATZ"</formula>
    </cfRule>
    <cfRule type="cellIs" dxfId="17439" priority="19985" stopIfTrue="1" operator="equal">
      <formula>"NICHT AKTUELL"</formula>
    </cfRule>
    <cfRule type="cellIs" dxfId="17438" priority="19986" stopIfTrue="1" operator="equal">
      <formula>"NOCH NICHT AKTUELL"</formula>
    </cfRule>
    <cfRule type="cellIs" dxfId="17437" priority="19987" stopIfTrue="1" operator="equal">
      <formula>"AKTUELL"</formula>
    </cfRule>
  </conditionalFormatting>
  <conditionalFormatting sqref="S6331">
    <cfRule type="cellIs" dxfId="17436" priority="19971" operator="equal">
      <formula>"AKTUELL"</formula>
    </cfRule>
    <cfRule type="cellIs" dxfId="17435" priority="19972" operator="equal">
      <formula>"NICHT AKTUELL"</formula>
    </cfRule>
    <cfRule type="cellIs" dxfId="17434" priority="19973" operator="equal">
      <formula>"NOCH NICHT AKTUELL"</formula>
    </cfRule>
  </conditionalFormatting>
  <conditionalFormatting sqref="S6331">
    <cfRule type="cellIs" dxfId="17433" priority="19966" operator="equal">
      <formula>"KEIN LIEFERUMFANG"</formula>
    </cfRule>
    <cfRule type="cellIs" dxfId="17432" priority="19967" stopIfTrue="1" operator="equal">
      <formula>"KEIN SERIENEINSATZ"</formula>
    </cfRule>
    <cfRule type="cellIs" dxfId="17431" priority="19968" stopIfTrue="1" operator="equal">
      <formula>"NICHT AKTUELL"</formula>
    </cfRule>
    <cfRule type="cellIs" dxfId="17430" priority="19969" stopIfTrue="1" operator="equal">
      <formula>"NOCH NICHT AKTUELL"</formula>
    </cfRule>
    <cfRule type="cellIs" dxfId="17429" priority="19970" stopIfTrue="1" operator="equal">
      <formula>"AKTUELL"</formula>
    </cfRule>
  </conditionalFormatting>
  <conditionalFormatting sqref="S6332">
    <cfRule type="cellIs" dxfId="17428" priority="19963" operator="equal">
      <formula>"AKTUELL"</formula>
    </cfRule>
    <cfRule type="cellIs" dxfId="17427" priority="19964" operator="equal">
      <formula>"NICHT AKTUELL"</formula>
    </cfRule>
    <cfRule type="cellIs" dxfId="17426" priority="19965" operator="equal">
      <formula>"NOCH NICHT AKTUELL"</formula>
    </cfRule>
  </conditionalFormatting>
  <conditionalFormatting sqref="S6332">
    <cfRule type="cellIs" dxfId="17425" priority="19958" operator="equal">
      <formula>"KEIN LIEFERUMFANG"</formula>
    </cfRule>
    <cfRule type="cellIs" dxfId="17424" priority="19959" stopIfTrue="1" operator="equal">
      <formula>"KEIN SERIENEINSATZ"</formula>
    </cfRule>
    <cfRule type="cellIs" dxfId="17423" priority="19960" stopIfTrue="1" operator="equal">
      <formula>"NICHT AKTUELL"</formula>
    </cfRule>
    <cfRule type="cellIs" dxfId="17422" priority="19961" stopIfTrue="1" operator="equal">
      <formula>"NOCH NICHT AKTUELL"</formula>
    </cfRule>
    <cfRule type="cellIs" dxfId="17421" priority="19962" stopIfTrue="1" operator="equal">
      <formula>"AKTUELL"</formula>
    </cfRule>
  </conditionalFormatting>
  <conditionalFormatting sqref="S6333">
    <cfRule type="cellIs" dxfId="17420" priority="19955" operator="equal">
      <formula>"AKTUELL"</formula>
    </cfRule>
    <cfRule type="cellIs" dxfId="17419" priority="19956" operator="equal">
      <formula>"NICHT AKTUELL"</formula>
    </cfRule>
    <cfRule type="cellIs" dxfId="17418" priority="19957" operator="equal">
      <formula>"NOCH NICHT AKTUELL"</formula>
    </cfRule>
  </conditionalFormatting>
  <conditionalFormatting sqref="S6333">
    <cfRule type="cellIs" dxfId="17417" priority="19950" operator="equal">
      <formula>"KEIN LIEFERUMFANG"</formula>
    </cfRule>
    <cfRule type="cellIs" dxfId="17416" priority="19951" stopIfTrue="1" operator="equal">
      <formula>"KEIN SERIENEINSATZ"</formula>
    </cfRule>
    <cfRule type="cellIs" dxfId="17415" priority="19952" stopIfTrue="1" operator="equal">
      <formula>"NICHT AKTUELL"</formula>
    </cfRule>
    <cfRule type="cellIs" dxfId="17414" priority="19953" stopIfTrue="1" operator="equal">
      <formula>"NOCH NICHT AKTUELL"</formula>
    </cfRule>
    <cfRule type="cellIs" dxfId="17413" priority="19954" stopIfTrue="1" operator="equal">
      <formula>"AKTUELL"</formula>
    </cfRule>
  </conditionalFormatting>
  <conditionalFormatting sqref="S6334">
    <cfRule type="cellIs" dxfId="17412" priority="19947" operator="equal">
      <formula>"AKTUELL"</formula>
    </cfRule>
    <cfRule type="cellIs" dxfId="17411" priority="19948" operator="equal">
      <formula>"NICHT AKTUELL"</formula>
    </cfRule>
    <cfRule type="cellIs" dxfId="17410" priority="19949" operator="equal">
      <formula>"NOCH NICHT AKTUELL"</formula>
    </cfRule>
  </conditionalFormatting>
  <conditionalFormatting sqref="S6334">
    <cfRule type="cellIs" dxfId="17409" priority="19942" operator="equal">
      <formula>"KEIN LIEFERUMFANG"</formula>
    </cfRule>
    <cfRule type="cellIs" dxfId="17408" priority="19943" stopIfTrue="1" operator="equal">
      <formula>"KEIN SERIENEINSATZ"</formula>
    </cfRule>
    <cfRule type="cellIs" dxfId="17407" priority="19944" stopIfTrue="1" operator="equal">
      <formula>"NICHT AKTUELL"</formula>
    </cfRule>
    <cfRule type="cellIs" dxfId="17406" priority="19945" stopIfTrue="1" operator="equal">
      <formula>"NOCH NICHT AKTUELL"</formula>
    </cfRule>
    <cfRule type="cellIs" dxfId="17405" priority="19946" stopIfTrue="1" operator="equal">
      <formula>"AKTUELL"</formula>
    </cfRule>
  </conditionalFormatting>
  <conditionalFormatting sqref="S6335">
    <cfRule type="cellIs" dxfId="17404" priority="19939" operator="equal">
      <formula>"AKTUELL"</formula>
    </cfRule>
    <cfRule type="cellIs" dxfId="17403" priority="19940" operator="equal">
      <formula>"NICHT AKTUELL"</formula>
    </cfRule>
    <cfRule type="cellIs" dxfId="17402" priority="19941" operator="equal">
      <formula>"NOCH NICHT AKTUELL"</formula>
    </cfRule>
  </conditionalFormatting>
  <conditionalFormatting sqref="S6335">
    <cfRule type="cellIs" dxfId="17401" priority="19934" operator="equal">
      <formula>"KEIN LIEFERUMFANG"</formula>
    </cfRule>
    <cfRule type="cellIs" dxfId="17400" priority="19935" stopIfTrue="1" operator="equal">
      <formula>"KEIN SERIENEINSATZ"</formula>
    </cfRule>
    <cfRule type="cellIs" dxfId="17399" priority="19936" stopIfTrue="1" operator="equal">
      <formula>"NICHT AKTUELL"</formula>
    </cfRule>
    <cfRule type="cellIs" dxfId="17398" priority="19937" stopIfTrue="1" operator="equal">
      <formula>"NOCH NICHT AKTUELL"</formula>
    </cfRule>
    <cfRule type="cellIs" dxfId="17397" priority="19938" stopIfTrue="1" operator="equal">
      <formula>"AKTUELL"</formula>
    </cfRule>
  </conditionalFormatting>
  <conditionalFormatting sqref="S6336">
    <cfRule type="cellIs" dxfId="17396" priority="19931" operator="equal">
      <formula>"AKTUELL"</formula>
    </cfRule>
    <cfRule type="cellIs" dxfId="17395" priority="19932" operator="equal">
      <formula>"NICHT AKTUELL"</formula>
    </cfRule>
    <cfRule type="cellIs" dxfId="17394" priority="19933" operator="equal">
      <formula>"NOCH NICHT AKTUELL"</formula>
    </cfRule>
  </conditionalFormatting>
  <conditionalFormatting sqref="S6336">
    <cfRule type="cellIs" dxfId="17393" priority="19926" operator="equal">
      <formula>"KEIN LIEFERUMFANG"</formula>
    </cfRule>
    <cfRule type="cellIs" dxfId="17392" priority="19927" stopIfTrue="1" operator="equal">
      <formula>"KEIN SERIENEINSATZ"</formula>
    </cfRule>
    <cfRule type="cellIs" dxfId="17391" priority="19928" stopIfTrue="1" operator="equal">
      <formula>"NICHT AKTUELL"</formula>
    </cfRule>
    <cfRule type="cellIs" dxfId="17390" priority="19929" stopIfTrue="1" operator="equal">
      <formula>"NOCH NICHT AKTUELL"</formula>
    </cfRule>
    <cfRule type="cellIs" dxfId="17389" priority="19930" stopIfTrue="1" operator="equal">
      <formula>"AKTUELL"</formula>
    </cfRule>
  </conditionalFormatting>
  <conditionalFormatting sqref="S6337">
    <cfRule type="cellIs" dxfId="17388" priority="19923" operator="equal">
      <formula>"AKTUELL"</formula>
    </cfRule>
    <cfRule type="cellIs" dxfId="17387" priority="19924" operator="equal">
      <formula>"NICHT AKTUELL"</formula>
    </cfRule>
    <cfRule type="cellIs" dxfId="17386" priority="19925" operator="equal">
      <formula>"NOCH NICHT AKTUELL"</formula>
    </cfRule>
  </conditionalFormatting>
  <conditionalFormatting sqref="S6337">
    <cfRule type="cellIs" dxfId="17385" priority="19918" operator="equal">
      <formula>"KEIN LIEFERUMFANG"</formula>
    </cfRule>
    <cfRule type="cellIs" dxfId="17384" priority="19919" stopIfTrue="1" operator="equal">
      <formula>"KEIN SERIENEINSATZ"</formula>
    </cfRule>
    <cfRule type="cellIs" dxfId="17383" priority="19920" stopIfTrue="1" operator="equal">
      <formula>"NICHT AKTUELL"</formula>
    </cfRule>
    <cfRule type="cellIs" dxfId="17382" priority="19921" stopIfTrue="1" operator="equal">
      <formula>"NOCH NICHT AKTUELL"</formula>
    </cfRule>
    <cfRule type="cellIs" dxfId="17381" priority="19922" stopIfTrue="1" operator="equal">
      <formula>"AKTUELL"</formula>
    </cfRule>
  </conditionalFormatting>
  <conditionalFormatting sqref="S6338">
    <cfRule type="cellIs" dxfId="17380" priority="19915" operator="equal">
      <formula>"AKTUELL"</formula>
    </cfRule>
    <cfRule type="cellIs" dxfId="17379" priority="19916" operator="equal">
      <formula>"NICHT AKTUELL"</formula>
    </cfRule>
    <cfRule type="cellIs" dxfId="17378" priority="19917" operator="equal">
      <formula>"NOCH NICHT AKTUELL"</formula>
    </cfRule>
  </conditionalFormatting>
  <conditionalFormatting sqref="S6338">
    <cfRule type="cellIs" dxfId="17377" priority="19910" operator="equal">
      <formula>"KEIN LIEFERUMFANG"</formula>
    </cfRule>
    <cfRule type="cellIs" dxfId="17376" priority="19911" stopIfTrue="1" operator="equal">
      <formula>"KEIN SERIENEINSATZ"</formula>
    </cfRule>
    <cfRule type="cellIs" dxfId="17375" priority="19912" stopIfTrue="1" operator="equal">
      <formula>"NICHT AKTUELL"</formula>
    </cfRule>
    <cfRule type="cellIs" dxfId="17374" priority="19913" stopIfTrue="1" operator="equal">
      <formula>"NOCH NICHT AKTUELL"</formula>
    </cfRule>
    <cfRule type="cellIs" dxfId="17373" priority="19914" stopIfTrue="1" operator="equal">
      <formula>"AKTUELL"</formula>
    </cfRule>
  </conditionalFormatting>
  <conditionalFormatting sqref="S6339">
    <cfRule type="cellIs" dxfId="17372" priority="19901" operator="equal">
      <formula>"AKTUELL"</formula>
    </cfRule>
    <cfRule type="cellIs" dxfId="17371" priority="19902" operator="equal">
      <formula>"NICHT AKTUELL"</formula>
    </cfRule>
    <cfRule type="cellIs" dxfId="17370" priority="19903" operator="equal">
      <formula>"NOCH NICHT AKTUELL"</formula>
    </cfRule>
  </conditionalFormatting>
  <conditionalFormatting sqref="S6339">
    <cfRule type="cellIs" dxfId="17369" priority="19896" operator="equal">
      <formula>"KEIN LIEFERUMFANG"</formula>
    </cfRule>
    <cfRule type="cellIs" dxfId="17368" priority="19897" stopIfTrue="1" operator="equal">
      <formula>"KEIN SERIENEINSATZ"</formula>
    </cfRule>
    <cfRule type="cellIs" dxfId="17367" priority="19898" stopIfTrue="1" operator="equal">
      <formula>"NICHT AKTUELL"</formula>
    </cfRule>
    <cfRule type="cellIs" dxfId="17366" priority="19899" stopIfTrue="1" operator="equal">
      <formula>"NOCH NICHT AKTUELL"</formula>
    </cfRule>
    <cfRule type="cellIs" dxfId="17365" priority="19900" stopIfTrue="1" operator="equal">
      <formula>"AKTUELL"</formula>
    </cfRule>
  </conditionalFormatting>
  <conditionalFormatting sqref="S6340">
    <cfRule type="cellIs" dxfId="17364" priority="19893" operator="equal">
      <formula>"AKTUELL"</formula>
    </cfRule>
    <cfRule type="cellIs" dxfId="17363" priority="19894" operator="equal">
      <formula>"NICHT AKTUELL"</formula>
    </cfRule>
    <cfRule type="cellIs" dxfId="17362" priority="19895" operator="equal">
      <formula>"NOCH NICHT AKTUELL"</formula>
    </cfRule>
  </conditionalFormatting>
  <conditionalFormatting sqref="S6340">
    <cfRule type="cellIs" dxfId="17361" priority="19888" operator="equal">
      <formula>"KEIN LIEFERUMFANG"</formula>
    </cfRule>
    <cfRule type="cellIs" dxfId="17360" priority="19889" stopIfTrue="1" operator="equal">
      <formula>"KEIN SERIENEINSATZ"</formula>
    </cfRule>
    <cfRule type="cellIs" dxfId="17359" priority="19890" stopIfTrue="1" operator="equal">
      <formula>"NICHT AKTUELL"</formula>
    </cfRule>
    <cfRule type="cellIs" dxfId="17358" priority="19891" stopIfTrue="1" operator="equal">
      <formula>"NOCH NICHT AKTUELL"</formula>
    </cfRule>
    <cfRule type="cellIs" dxfId="17357" priority="19892" stopIfTrue="1" operator="equal">
      <formula>"AKTUELL"</formula>
    </cfRule>
  </conditionalFormatting>
  <conditionalFormatting sqref="S6341">
    <cfRule type="cellIs" dxfId="17356" priority="19882" operator="equal">
      <formula>"AKTUELL"</formula>
    </cfRule>
    <cfRule type="cellIs" dxfId="17355" priority="19883" operator="equal">
      <formula>"NICHT AKTUELL"</formula>
    </cfRule>
    <cfRule type="cellIs" dxfId="17354" priority="19884" operator="equal">
      <formula>"NOCH NICHT AKTUELL"</formula>
    </cfRule>
  </conditionalFormatting>
  <conditionalFormatting sqref="S6341">
    <cfRule type="cellIs" dxfId="17353" priority="19877" operator="equal">
      <formula>"KEIN LIEFERUMFANG"</formula>
    </cfRule>
    <cfRule type="cellIs" dxfId="17352" priority="19878" stopIfTrue="1" operator="equal">
      <formula>"KEIN SERIENEINSATZ"</formula>
    </cfRule>
    <cfRule type="cellIs" dxfId="17351" priority="19879" stopIfTrue="1" operator="equal">
      <formula>"NICHT AKTUELL"</formula>
    </cfRule>
    <cfRule type="cellIs" dxfId="17350" priority="19880" stopIfTrue="1" operator="equal">
      <formula>"NOCH NICHT AKTUELL"</formula>
    </cfRule>
    <cfRule type="cellIs" dxfId="17349" priority="19881" stopIfTrue="1" operator="equal">
      <formula>"AKTUELL"</formula>
    </cfRule>
  </conditionalFormatting>
  <conditionalFormatting sqref="S6342">
    <cfRule type="cellIs" dxfId="17348" priority="19871" operator="equal">
      <formula>"AKTUELL"</formula>
    </cfRule>
    <cfRule type="cellIs" dxfId="17347" priority="19872" operator="equal">
      <formula>"NICHT AKTUELL"</formula>
    </cfRule>
    <cfRule type="cellIs" dxfId="17346" priority="19873" operator="equal">
      <formula>"NOCH NICHT AKTUELL"</formula>
    </cfRule>
  </conditionalFormatting>
  <conditionalFormatting sqref="S6342">
    <cfRule type="cellIs" dxfId="17345" priority="19866" operator="equal">
      <formula>"KEIN LIEFERUMFANG"</formula>
    </cfRule>
    <cfRule type="cellIs" dxfId="17344" priority="19867" stopIfTrue="1" operator="equal">
      <formula>"KEIN SERIENEINSATZ"</formula>
    </cfRule>
    <cfRule type="cellIs" dxfId="17343" priority="19868" stopIfTrue="1" operator="equal">
      <formula>"NICHT AKTUELL"</formula>
    </cfRule>
    <cfRule type="cellIs" dxfId="17342" priority="19869" stopIfTrue="1" operator="equal">
      <formula>"NOCH NICHT AKTUELL"</formula>
    </cfRule>
    <cfRule type="cellIs" dxfId="17341" priority="19870" stopIfTrue="1" operator="equal">
      <formula>"AKTUELL"</formula>
    </cfRule>
  </conditionalFormatting>
  <conditionalFormatting sqref="S6343">
    <cfRule type="cellIs" dxfId="17340" priority="19863" operator="equal">
      <formula>"AKTUELL"</formula>
    </cfRule>
    <cfRule type="cellIs" dxfId="17339" priority="19864" operator="equal">
      <formula>"NICHT AKTUELL"</formula>
    </cfRule>
    <cfRule type="cellIs" dxfId="17338" priority="19865" operator="equal">
      <formula>"NOCH NICHT AKTUELL"</formula>
    </cfRule>
  </conditionalFormatting>
  <conditionalFormatting sqref="S6343">
    <cfRule type="cellIs" dxfId="17337" priority="19858" operator="equal">
      <formula>"KEIN LIEFERUMFANG"</formula>
    </cfRule>
    <cfRule type="cellIs" dxfId="17336" priority="19859" stopIfTrue="1" operator="equal">
      <formula>"KEIN SERIENEINSATZ"</formula>
    </cfRule>
    <cfRule type="cellIs" dxfId="17335" priority="19860" stopIfTrue="1" operator="equal">
      <formula>"NICHT AKTUELL"</formula>
    </cfRule>
    <cfRule type="cellIs" dxfId="17334" priority="19861" stopIfTrue="1" operator="equal">
      <formula>"NOCH NICHT AKTUELL"</formula>
    </cfRule>
    <cfRule type="cellIs" dxfId="17333" priority="19862" stopIfTrue="1" operator="equal">
      <formula>"AKTUELL"</formula>
    </cfRule>
  </conditionalFormatting>
  <conditionalFormatting sqref="S6344">
    <cfRule type="cellIs" dxfId="17332" priority="19855" operator="equal">
      <formula>"AKTUELL"</formula>
    </cfRule>
    <cfRule type="cellIs" dxfId="17331" priority="19856" operator="equal">
      <formula>"NICHT AKTUELL"</formula>
    </cfRule>
    <cfRule type="cellIs" dxfId="17330" priority="19857" operator="equal">
      <formula>"NOCH NICHT AKTUELL"</formula>
    </cfRule>
  </conditionalFormatting>
  <conditionalFormatting sqref="S6344">
    <cfRule type="cellIs" dxfId="17329" priority="19850" operator="equal">
      <formula>"KEIN LIEFERUMFANG"</formula>
    </cfRule>
    <cfRule type="cellIs" dxfId="17328" priority="19851" stopIfTrue="1" operator="equal">
      <formula>"KEIN SERIENEINSATZ"</formula>
    </cfRule>
    <cfRule type="cellIs" dxfId="17327" priority="19852" stopIfTrue="1" operator="equal">
      <formula>"NICHT AKTUELL"</formula>
    </cfRule>
    <cfRule type="cellIs" dxfId="17326" priority="19853" stopIfTrue="1" operator="equal">
      <formula>"NOCH NICHT AKTUELL"</formula>
    </cfRule>
    <cfRule type="cellIs" dxfId="17325" priority="19854" stopIfTrue="1" operator="equal">
      <formula>"AKTUELL"</formula>
    </cfRule>
  </conditionalFormatting>
  <conditionalFormatting sqref="S6345">
    <cfRule type="cellIs" dxfId="17324" priority="19844" operator="equal">
      <formula>"AKTUELL"</formula>
    </cfRule>
    <cfRule type="cellIs" dxfId="17323" priority="19845" operator="equal">
      <formula>"NICHT AKTUELL"</formula>
    </cfRule>
    <cfRule type="cellIs" dxfId="17322" priority="19846" operator="equal">
      <formula>"NOCH NICHT AKTUELL"</formula>
    </cfRule>
  </conditionalFormatting>
  <conditionalFormatting sqref="S6345">
    <cfRule type="cellIs" dxfId="17321" priority="19839" operator="equal">
      <formula>"KEIN LIEFERUMFANG"</formula>
    </cfRule>
    <cfRule type="cellIs" dxfId="17320" priority="19840" stopIfTrue="1" operator="equal">
      <formula>"KEIN SERIENEINSATZ"</formula>
    </cfRule>
    <cfRule type="cellIs" dxfId="17319" priority="19841" stopIfTrue="1" operator="equal">
      <formula>"NICHT AKTUELL"</formula>
    </cfRule>
    <cfRule type="cellIs" dxfId="17318" priority="19842" stopIfTrue="1" operator="equal">
      <formula>"NOCH NICHT AKTUELL"</formula>
    </cfRule>
    <cfRule type="cellIs" dxfId="17317" priority="19843" stopIfTrue="1" operator="equal">
      <formula>"AKTUELL"</formula>
    </cfRule>
  </conditionalFormatting>
  <conditionalFormatting sqref="S6346">
    <cfRule type="cellIs" dxfId="17316" priority="19836" operator="equal">
      <formula>"AKTUELL"</formula>
    </cfRule>
    <cfRule type="cellIs" dxfId="17315" priority="19837" operator="equal">
      <formula>"NICHT AKTUELL"</formula>
    </cfRule>
    <cfRule type="cellIs" dxfId="17314" priority="19838" operator="equal">
      <formula>"NOCH NICHT AKTUELL"</formula>
    </cfRule>
  </conditionalFormatting>
  <conditionalFormatting sqref="S6346">
    <cfRule type="cellIs" dxfId="17313" priority="19831" operator="equal">
      <formula>"KEIN LIEFERUMFANG"</formula>
    </cfRule>
    <cfRule type="cellIs" dxfId="17312" priority="19832" stopIfTrue="1" operator="equal">
      <formula>"KEIN SERIENEINSATZ"</formula>
    </cfRule>
    <cfRule type="cellIs" dxfId="17311" priority="19833" stopIfTrue="1" operator="equal">
      <formula>"NICHT AKTUELL"</formula>
    </cfRule>
    <cfRule type="cellIs" dxfId="17310" priority="19834" stopIfTrue="1" operator="equal">
      <formula>"NOCH NICHT AKTUELL"</formula>
    </cfRule>
    <cfRule type="cellIs" dxfId="17309" priority="19835" stopIfTrue="1" operator="equal">
      <formula>"AKTUELL"</formula>
    </cfRule>
  </conditionalFormatting>
  <conditionalFormatting sqref="S6347">
    <cfRule type="cellIs" dxfId="17308" priority="19828" operator="equal">
      <formula>"AKTUELL"</formula>
    </cfRule>
    <cfRule type="cellIs" dxfId="17307" priority="19829" operator="equal">
      <formula>"NICHT AKTUELL"</formula>
    </cfRule>
    <cfRule type="cellIs" dxfId="17306" priority="19830" operator="equal">
      <formula>"NOCH NICHT AKTUELL"</formula>
    </cfRule>
  </conditionalFormatting>
  <conditionalFormatting sqref="S6347">
    <cfRule type="cellIs" dxfId="17305" priority="19823" operator="equal">
      <formula>"KEIN LIEFERUMFANG"</formula>
    </cfRule>
    <cfRule type="cellIs" dxfId="17304" priority="19824" stopIfTrue="1" operator="equal">
      <formula>"KEIN SERIENEINSATZ"</formula>
    </cfRule>
    <cfRule type="cellIs" dxfId="17303" priority="19825" stopIfTrue="1" operator="equal">
      <formula>"NICHT AKTUELL"</formula>
    </cfRule>
    <cfRule type="cellIs" dxfId="17302" priority="19826" stopIfTrue="1" operator="equal">
      <formula>"NOCH NICHT AKTUELL"</formula>
    </cfRule>
    <cfRule type="cellIs" dxfId="17301" priority="19827" stopIfTrue="1" operator="equal">
      <formula>"AKTUELL"</formula>
    </cfRule>
  </conditionalFormatting>
  <conditionalFormatting sqref="S6348">
    <cfRule type="cellIs" dxfId="17300" priority="19820" operator="equal">
      <formula>"AKTUELL"</formula>
    </cfRule>
    <cfRule type="cellIs" dxfId="17299" priority="19821" operator="equal">
      <formula>"NICHT AKTUELL"</formula>
    </cfRule>
    <cfRule type="cellIs" dxfId="17298" priority="19822" operator="equal">
      <formula>"NOCH NICHT AKTUELL"</formula>
    </cfRule>
  </conditionalFormatting>
  <conditionalFormatting sqref="S6348">
    <cfRule type="cellIs" dxfId="17297" priority="19815" operator="equal">
      <formula>"KEIN LIEFERUMFANG"</formula>
    </cfRule>
    <cfRule type="cellIs" dxfId="17296" priority="19816" stopIfTrue="1" operator="equal">
      <formula>"KEIN SERIENEINSATZ"</formula>
    </cfRule>
    <cfRule type="cellIs" dxfId="17295" priority="19817" stopIfTrue="1" operator="equal">
      <formula>"NICHT AKTUELL"</formula>
    </cfRule>
    <cfRule type="cellIs" dxfId="17294" priority="19818" stopIfTrue="1" operator="equal">
      <formula>"NOCH NICHT AKTUELL"</formula>
    </cfRule>
    <cfRule type="cellIs" dxfId="17293" priority="19819" stopIfTrue="1" operator="equal">
      <formula>"AKTUELL"</formula>
    </cfRule>
  </conditionalFormatting>
  <conditionalFormatting sqref="S6349">
    <cfRule type="cellIs" dxfId="17292" priority="19812" operator="equal">
      <formula>"AKTUELL"</formula>
    </cfRule>
    <cfRule type="cellIs" dxfId="17291" priority="19813" operator="equal">
      <formula>"NICHT AKTUELL"</formula>
    </cfRule>
    <cfRule type="cellIs" dxfId="17290" priority="19814" operator="equal">
      <formula>"NOCH NICHT AKTUELL"</formula>
    </cfRule>
  </conditionalFormatting>
  <conditionalFormatting sqref="S6349">
    <cfRule type="cellIs" dxfId="17289" priority="19807" operator="equal">
      <formula>"KEIN LIEFERUMFANG"</formula>
    </cfRule>
    <cfRule type="cellIs" dxfId="17288" priority="19808" stopIfTrue="1" operator="equal">
      <formula>"KEIN SERIENEINSATZ"</formula>
    </cfRule>
    <cfRule type="cellIs" dxfId="17287" priority="19809" stopIfTrue="1" operator="equal">
      <formula>"NICHT AKTUELL"</formula>
    </cfRule>
    <cfRule type="cellIs" dxfId="17286" priority="19810" stopIfTrue="1" operator="equal">
      <formula>"NOCH NICHT AKTUELL"</formula>
    </cfRule>
    <cfRule type="cellIs" dxfId="17285" priority="19811" stopIfTrue="1" operator="equal">
      <formula>"AKTUELL"</formula>
    </cfRule>
  </conditionalFormatting>
  <conditionalFormatting sqref="S6350">
    <cfRule type="cellIs" dxfId="17284" priority="19801" operator="equal">
      <formula>"AKTUELL"</formula>
    </cfRule>
    <cfRule type="cellIs" dxfId="17283" priority="19802" operator="equal">
      <formula>"NICHT AKTUELL"</formula>
    </cfRule>
    <cfRule type="cellIs" dxfId="17282" priority="19803" operator="equal">
      <formula>"NOCH NICHT AKTUELL"</formula>
    </cfRule>
  </conditionalFormatting>
  <conditionalFormatting sqref="S6350">
    <cfRule type="cellIs" dxfId="17281" priority="19796" operator="equal">
      <formula>"KEIN LIEFERUMFANG"</formula>
    </cfRule>
    <cfRule type="cellIs" dxfId="17280" priority="19797" stopIfTrue="1" operator="equal">
      <formula>"KEIN SERIENEINSATZ"</formula>
    </cfRule>
    <cfRule type="cellIs" dxfId="17279" priority="19798" stopIfTrue="1" operator="equal">
      <formula>"NICHT AKTUELL"</formula>
    </cfRule>
    <cfRule type="cellIs" dxfId="17278" priority="19799" stopIfTrue="1" operator="equal">
      <formula>"NOCH NICHT AKTUELL"</formula>
    </cfRule>
    <cfRule type="cellIs" dxfId="17277" priority="19800" stopIfTrue="1" operator="equal">
      <formula>"AKTUELL"</formula>
    </cfRule>
  </conditionalFormatting>
  <conditionalFormatting sqref="S6351">
    <cfRule type="cellIs" dxfId="17276" priority="19790" operator="equal">
      <formula>"AKTUELL"</formula>
    </cfRule>
    <cfRule type="cellIs" dxfId="17275" priority="19791" operator="equal">
      <formula>"NICHT AKTUELL"</formula>
    </cfRule>
    <cfRule type="cellIs" dxfId="17274" priority="19792" operator="equal">
      <formula>"NOCH NICHT AKTUELL"</formula>
    </cfRule>
  </conditionalFormatting>
  <conditionalFormatting sqref="S6351">
    <cfRule type="cellIs" dxfId="17273" priority="19785" operator="equal">
      <formula>"KEIN LIEFERUMFANG"</formula>
    </cfRule>
    <cfRule type="cellIs" dxfId="17272" priority="19786" stopIfTrue="1" operator="equal">
      <formula>"KEIN SERIENEINSATZ"</formula>
    </cfRule>
    <cfRule type="cellIs" dxfId="17271" priority="19787" stopIfTrue="1" operator="equal">
      <formula>"NICHT AKTUELL"</formula>
    </cfRule>
    <cfRule type="cellIs" dxfId="17270" priority="19788" stopIfTrue="1" operator="equal">
      <formula>"NOCH NICHT AKTUELL"</formula>
    </cfRule>
    <cfRule type="cellIs" dxfId="17269" priority="19789" stopIfTrue="1" operator="equal">
      <formula>"AKTUELL"</formula>
    </cfRule>
  </conditionalFormatting>
  <conditionalFormatting sqref="S6352">
    <cfRule type="cellIs" dxfId="17268" priority="19779" operator="equal">
      <formula>"AKTUELL"</formula>
    </cfRule>
    <cfRule type="cellIs" dxfId="17267" priority="19780" operator="equal">
      <formula>"NICHT AKTUELL"</formula>
    </cfRule>
    <cfRule type="cellIs" dxfId="17266" priority="19781" operator="equal">
      <formula>"NOCH NICHT AKTUELL"</formula>
    </cfRule>
  </conditionalFormatting>
  <conditionalFormatting sqref="S6352">
    <cfRule type="cellIs" dxfId="17265" priority="19774" operator="equal">
      <formula>"KEIN LIEFERUMFANG"</formula>
    </cfRule>
    <cfRule type="cellIs" dxfId="17264" priority="19775" stopIfTrue="1" operator="equal">
      <formula>"KEIN SERIENEINSATZ"</formula>
    </cfRule>
    <cfRule type="cellIs" dxfId="17263" priority="19776" stopIfTrue="1" operator="equal">
      <formula>"NICHT AKTUELL"</formula>
    </cfRule>
    <cfRule type="cellIs" dxfId="17262" priority="19777" stopIfTrue="1" operator="equal">
      <formula>"NOCH NICHT AKTUELL"</formula>
    </cfRule>
    <cfRule type="cellIs" dxfId="17261" priority="19778" stopIfTrue="1" operator="equal">
      <formula>"AKTUELL"</formula>
    </cfRule>
  </conditionalFormatting>
  <conditionalFormatting sqref="S6353">
    <cfRule type="cellIs" dxfId="17260" priority="19768" operator="equal">
      <formula>"AKTUELL"</formula>
    </cfRule>
    <cfRule type="cellIs" dxfId="17259" priority="19769" operator="equal">
      <formula>"NICHT AKTUELL"</formula>
    </cfRule>
    <cfRule type="cellIs" dxfId="17258" priority="19770" operator="equal">
      <formula>"NOCH NICHT AKTUELL"</formula>
    </cfRule>
  </conditionalFormatting>
  <conditionalFormatting sqref="S6353">
    <cfRule type="cellIs" dxfId="17257" priority="19763" operator="equal">
      <formula>"KEIN LIEFERUMFANG"</formula>
    </cfRule>
    <cfRule type="cellIs" dxfId="17256" priority="19764" stopIfTrue="1" operator="equal">
      <formula>"KEIN SERIENEINSATZ"</formula>
    </cfRule>
    <cfRule type="cellIs" dxfId="17255" priority="19765" stopIfTrue="1" operator="equal">
      <formula>"NICHT AKTUELL"</formula>
    </cfRule>
    <cfRule type="cellIs" dxfId="17254" priority="19766" stopIfTrue="1" operator="equal">
      <formula>"NOCH NICHT AKTUELL"</formula>
    </cfRule>
    <cfRule type="cellIs" dxfId="17253" priority="19767" stopIfTrue="1" operator="equal">
      <formula>"AKTUELL"</formula>
    </cfRule>
  </conditionalFormatting>
  <conditionalFormatting sqref="S6354">
    <cfRule type="cellIs" dxfId="17252" priority="19757" operator="equal">
      <formula>"AKTUELL"</formula>
    </cfRule>
    <cfRule type="cellIs" dxfId="17251" priority="19758" operator="equal">
      <formula>"NICHT AKTUELL"</formula>
    </cfRule>
    <cfRule type="cellIs" dxfId="17250" priority="19759" operator="equal">
      <formula>"NOCH NICHT AKTUELL"</formula>
    </cfRule>
  </conditionalFormatting>
  <conditionalFormatting sqref="S6354">
    <cfRule type="cellIs" dxfId="17249" priority="19752" operator="equal">
      <formula>"KEIN LIEFERUMFANG"</formula>
    </cfRule>
    <cfRule type="cellIs" dxfId="17248" priority="19753" stopIfTrue="1" operator="equal">
      <formula>"KEIN SERIENEINSATZ"</formula>
    </cfRule>
    <cfRule type="cellIs" dxfId="17247" priority="19754" stopIfTrue="1" operator="equal">
      <formula>"NICHT AKTUELL"</formula>
    </cfRule>
    <cfRule type="cellIs" dxfId="17246" priority="19755" stopIfTrue="1" operator="equal">
      <formula>"NOCH NICHT AKTUELL"</formula>
    </cfRule>
    <cfRule type="cellIs" dxfId="17245" priority="19756" stopIfTrue="1" operator="equal">
      <formula>"AKTUELL"</formula>
    </cfRule>
  </conditionalFormatting>
  <conditionalFormatting sqref="S6355">
    <cfRule type="cellIs" dxfId="17244" priority="19746" operator="equal">
      <formula>"AKTUELL"</formula>
    </cfRule>
    <cfRule type="cellIs" dxfId="17243" priority="19747" operator="equal">
      <formula>"NICHT AKTUELL"</formula>
    </cfRule>
    <cfRule type="cellIs" dxfId="17242" priority="19748" operator="equal">
      <formula>"NOCH NICHT AKTUELL"</formula>
    </cfRule>
  </conditionalFormatting>
  <conditionalFormatting sqref="S6355">
    <cfRule type="cellIs" dxfId="17241" priority="19741" operator="equal">
      <formula>"KEIN LIEFERUMFANG"</formula>
    </cfRule>
    <cfRule type="cellIs" dxfId="17240" priority="19742" stopIfTrue="1" operator="equal">
      <formula>"KEIN SERIENEINSATZ"</formula>
    </cfRule>
    <cfRule type="cellIs" dxfId="17239" priority="19743" stopIfTrue="1" operator="equal">
      <formula>"NICHT AKTUELL"</formula>
    </cfRule>
    <cfRule type="cellIs" dxfId="17238" priority="19744" stopIfTrue="1" operator="equal">
      <formula>"NOCH NICHT AKTUELL"</formula>
    </cfRule>
    <cfRule type="cellIs" dxfId="17237" priority="19745" stopIfTrue="1" operator="equal">
      <formula>"AKTUELL"</formula>
    </cfRule>
  </conditionalFormatting>
  <conditionalFormatting sqref="S6356">
    <cfRule type="cellIs" dxfId="17236" priority="19735" operator="equal">
      <formula>"AKTUELL"</formula>
    </cfRule>
    <cfRule type="cellIs" dxfId="17235" priority="19736" operator="equal">
      <formula>"NICHT AKTUELL"</formula>
    </cfRule>
    <cfRule type="cellIs" dxfId="17234" priority="19737" operator="equal">
      <formula>"NOCH NICHT AKTUELL"</formula>
    </cfRule>
  </conditionalFormatting>
  <conditionalFormatting sqref="S6356">
    <cfRule type="cellIs" dxfId="17233" priority="19730" operator="equal">
      <formula>"KEIN LIEFERUMFANG"</formula>
    </cfRule>
    <cfRule type="cellIs" dxfId="17232" priority="19731" stopIfTrue="1" operator="equal">
      <formula>"KEIN SERIENEINSATZ"</formula>
    </cfRule>
    <cfRule type="cellIs" dxfId="17231" priority="19732" stopIfTrue="1" operator="equal">
      <formula>"NICHT AKTUELL"</formula>
    </cfRule>
    <cfRule type="cellIs" dxfId="17230" priority="19733" stopIfTrue="1" operator="equal">
      <formula>"NOCH NICHT AKTUELL"</formula>
    </cfRule>
    <cfRule type="cellIs" dxfId="17229" priority="19734" stopIfTrue="1" operator="equal">
      <formula>"AKTUELL"</formula>
    </cfRule>
  </conditionalFormatting>
  <conditionalFormatting sqref="S6357">
    <cfRule type="cellIs" dxfId="17228" priority="19724" operator="equal">
      <formula>"AKTUELL"</formula>
    </cfRule>
    <cfRule type="cellIs" dxfId="17227" priority="19725" operator="equal">
      <formula>"NICHT AKTUELL"</formula>
    </cfRule>
    <cfRule type="cellIs" dxfId="17226" priority="19726" operator="equal">
      <formula>"NOCH NICHT AKTUELL"</formula>
    </cfRule>
  </conditionalFormatting>
  <conditionalFormatting sqref="S6357">
    <cfRule type="cellIs" dxfId="17225" priority="19719" operator="equal">
      <formula>"KEIN LIEFERUMFANG"</formula>
    </cfRule>
    <cfRule type="cellIs" dxfId="17224" priority="19720" stopIfTrue="1" operator="equal">
      <formula>"KEIN SERIENEINSATZ"</formula>
    </cfRule>
    <cfRule type="cellIs" dxfId="17223" priority="19721" stopIfTrue="1" operator="equal">
      <formula>"NICHT AKTUELL"</formula>
    </cfRule>
    <cfRule type="cellIs" dxfId="17222" priority="19722" stopIfTrue="1" operator="equal">
      <formula>"NOCH NICHT AKTUELL"</formula>
    </cfRule>
    <cfRule type="cellIs" dxfId="17221" priority="19723" stopIfTrue="1" operator="equal">
      <formula>"AKTUELL"</formula>
    </cfRule>
  </conditionalFormatting>
  <conditionalFormatting sqref="S6358">
    <cfRule type="cellIs" dxfId="17220" priority="19713" operator="equal">
      <formula>"AKTUELL"</formula>
    </cfRule>
    <cfRule type="cellIs" dxfId="17219" priority="19714" operator="equal">
      <formula>"NICHT AKTUELL"</formula>
    </cfRule>
    <cfRule type="cellIs" dxfId="17218" priority="19715" operator="equal">
      <formula>"NOCH NICHT AKTUELL"</formula>
    </cfRule>
  </conditionalFormatting>
  <conditionalFormatting sqref="S6358">
    <cfRule type="cellIs" dxfId="17217" priority="19708" operator="equal">
      <formula>"KEIN LIEFERUMFANG"</formula>
    </cfRule>
    <cfRule type="cellIs" dxfId="17216" priority="19709" stopIfTrue="1" operator="equal">
      <formula>"KEIN SERIENEINSATZ"</formula>
    </cfRule>
    <cfRule type="cellIs" dxfId="17215" priority="19710" stopIfTrue="1" operator="equal">
      <formula>"NICHT AKTUELL"</formula>
    </cfRule>
    <cfRule type="cellIs" dxfId="17214" priority="19711" stopIfTrue="1" operator="equal">
      <formula>"NOCH NICHT AKTUELL"</formula>
    </cfRule>
    <cfRule type="cellIs" dxfId="17213" priority="19712" stopIfTrue="1" operator="equal">
      <formula>"AKTUELL"</formula>
    </cfRule>
  </conditionalFormatting>
  <conditionalFormatting sqref="S6359">
    <cfRule type="cellIs" dxfId="17212" priority="19702" operator="equal">
      <formula>"AKTUELL"</formula>
    </cfRule>
    <cfRule type="cellIs" dxfId="17211" priority="19703" operator="equal">
      <formula>"NICHT AKTUELL"</formula>
    </cfRule>
    <cfRule type="cellIs" dxfId="17210" priority="19704" operator="equal">
      <formula>"NOCH NICHT AKTUELL"</formula>
    </cfRule>
  </conditionalFormatting>
  <conditionalFormatting sqref="S6359">
    <cfRule type="cellIs" dxfId="17209" priority="19697" operator="equal">
      <formula>"KEIN LIEFERUMFANG"</formula>
    </cfRule>
    <cfRule type="cellIs" dxfId="17208" priority="19698" stopIfTrue="1" operator="equal">
      <formula>"KEIN SERIENEINSATZ"</formula>
    </cfRule>
    <cfRule type="cellIs" dxfId="17207" priority="19699" stopIfTrue="1" operator="equal">
      <formula>"NICHT AKTUELL"</formula>
    </cfRule>
    <cfRule type="cellIs" dxfId="17206" priority="19700" stopIfTrue="1" operator="equal">
      <formula>"NOCH NICHT AKTUELL"</formula>
    </cfRule>
    <cfRule type="cellIs" dxfId="17205" priority="19701" stopIfTrue="1" operator="equal">
      <formula>"AKTUELL"</formula>
    </cfRule>
  </conditionalFormatting>
  <conditionalFormatting sqref="S6360">
    <cfRule type="cellIs" dxfId="17204" priority="19691" operator="equal">
      <formula>"AKTUELL"</formula>
    </cfRule>
    <cfRule type="cellIs" dxfId="17203" priority="19692" operator="equal">
      <formula>"NICHT AKTUELL"</formula>
    </cfRule>
    <cfRule type="cellIs" dxfId="17202" priority="19693" operator="equal">
      <formula>"NOCH NICHT AKTUELL"</formula>
    </cfRule>
  </conditionalFormatting>
  <conditionalFormatting sqref="S6360">
    <cfRule type="cellIs" dxfId="17201" priority="19686" operator="equal">
      <formula>"KEIN LIEFERUMFANG"</formula>
    </cfRule>
    <cfRule type="cellIs" dxfId="17200" priority="19687" stopIfTrue="1" operator="equal">
      <formula>"KEIN SERIENEINSATZ"</formula>
    </cfRule>
    <cfRule type="cellIs" dxfId="17199" priority="19688" stopIfTrue="1" operator="equal">
      <formula>"NICHT AKTUELL"</formula>
    </cfRule>
    <cfRule type="cellIs" dxfId="17198" priority="19689" stopIfTrue="1" operator="equal">
      <formula>"NOCH NICHT AKTUELL"</formula>
    </cfRule>
    <cfRule type="cellIs" dxfId="17197" priority="19690" stopIfTrue="1" operator="equal">
      <formula>"AKTUELL"</formula>
    </cfRule>
  </conditionalFormatting>
  <conditionalFormatting sqref="S6361">
    <cfRule type="cellIs" dxfId="17196" priority="19680" operator="equal">
      <formula>"AKTUELL"</formula>
    </cfRule>
    <cfRule type="cellIs" dxfId="17195" priority="19681" operator="equal">
      <formula>"NICHT AKTUELL"</formula>
    </cfRule>
    <cfRule type="cellIs" dxfId="17194" priority="19682" operator="equal">
      <formula>"NOCH NICHT AKTUELL"</formula>
    </cfRule>
  </conditionalFormatting>
  <conditionalFormatting sqref="S6361">
    <cfRule type="cellIs" dxfId="17193" priority="19675" operator="equal">
      <formula>"KEIN LIEFERUMFANG"</formula>
    </cfRule>
    <cfRule type="cellIs" dxfId="17192" priority="19676" stopIfTrue="1" operator="equal">
      <formula>"KEIN SERIENEINSATZ"</formula>
    </cfRule>
    <cfRule type="cellIs" dxfId="17191" priority="19677" stopIfTrue="1" operator="equal">
      <formula>"NICHT AKTUELL"</formula>
    </cfRule>
    <cfRule type="cellIs" dxfId="17190" priority="19678" stopIfTrue="1" operator="equal">
      <formula>"NOCH NICHT AKTUELL"</formula>
    </cfRule>
    <cfRule type="cellIs" dxfId="17189" priority="19679" stopIfTrue="1" operator="equal">
      <formula>"AKTUELL"</formula>
    </cfRule>
  </conditionalFormatting>
  <conditionalFormatting sqref="S6362">
    <cfRule type="cellIs" dxfId="17188" priority="19669" operator="equal">
      <formula>"AKTUELL"</formula>
    </cfRule>
    <cfRule type="cellIs" dxfId="17187" priority="19670" operator="equal">
      <formula>"NICHT AKTUELL"</formula>
    </cfRule>
    <cfRule type="cellIs" dxfId="17186" priority="19671" operator="equal">
      <formula>"NOCH NICHT AKTUELL"</formula>
    </cfRule>
  </conditionalFormatting>
  <conditionalFormatting sqref="S6362">
    <cfRule type="cellIs" dxfId="17185" priority="19664" operator="equal">
      <formula>"KEIN LIEFERUMFANG"</formula>
    </cfRule>
    <cfRule type="cellIs" dxfId="17184" priority="19665" stopIfTrue="1" operator="equal">
      <formula>"KEIN SERIENEINSATZ"</formula>
    </cfRule>
    <cfRule type="cellIs" dxfId="17183" priority="19666" stopIfTrue="1" operator="equal">
      <formula>"NICHT AKTUELL"</formula>
    </cfRule>
    <cfRule type="cellIs" dxfId="17182" priority="19667" stopIfTrue="1" operator="equal">
      <formula>"NOCH NICHT AKTUELL"</formula>
    </cfRule>
    <cfRule type="cellIs" dxfId="17181" priority="19668" stopIfTrue="1" operator="equal">
      <formula>"AKTUELL"</formula>
    </cfRule>
  </conditionalFormatting>
  <conditionalFormatting sqref="S6363">
    <cfRule type="cellIs" dxfId="17180" priority="19658" operator="equal">
      <formula>"AKTUELL"</formula>
    </cfRule>
    <cfRule type="cellIs" dxfId="17179" priority="19659" operator="equal">
      <formula>"NICHT AKTUELL"</formula>
    </cfRule>
    <cfRule type="cellIs" dxfId="17178" priority="19660" operator="equal">
      <formula>"NOCH NICHT AKTUELL"</formula>
    </cfRule>
  </conditionalFormatting>
  <conditionalFormatting sqref="S6363">
    <cfRule type="cellIs" dxfId="17177" priority="19653" operator="equal">
      <formula>"KEIN LIEFERUMFANG"</formula>
    </cfRule>
    <cfRule type="cellIs" dxfId="17176" priority="19654" stopIfTrue="1" operator="equal">
      <formula>"KEIN SERIENEINSATZ"</formula>
    </cfRule>
    <cfRule type="cellIs" dxfId="17175" priority="19655" stopIfTrue="1" operator="equal">
      <formula>"NICHT AKTUELL"</formula>
    </cfRule>
    <cfRule type="cellIs" dxfId="17174" priority="19656" stopIfTrue="1" operator="equal">
      <formula>"NOCH NICHT AKTUELL"</formula>
    </cfRule>
    <cfRule type="cellIs" dxfId="17173" priority="19657" stopIfTrue="1" operator="equal">
      <formula>"AKTUELL"</formula>
    </cfRule>
  </conditionalFormatting>
  <conditionalFormatting sqref="S6364">
    <cfRule type="cellIs" dxfId="17172" priority="19647" operator="equal">
      <formula>"AKTUELL"</formula>
    </cfRule>
    <cfRule type="cellIs" dxfId="17171" priority="19648" operator="equal">
      <formula>"NICHT AKTUELL"</formula>
    </cfRule>
    <cfRule type="cellIs" dxfId="17170" priority="19649" operator="equal">
      <formula>"NOCH NICHT AKTUELL"</formula>
    </cfRule>
  </conditionalFormatting>
  <conditionalFormatting sqref="S6364">
    <cfRule type="cellIs" dxfId="17169" priority="19642" operator="equal">
      <formula>"KEIN LIEFERUMFANG"</formula>
    </cfRule>
    <cfRule type="cellIs" dxfId="17168" priority="19643" stopIfTrue="1" operator="equal">
      <formula>"KEIN SERIENEINSATZ"</formula>
    </cfRule>
    <cfRule type="cellIs" dxfId="17167" priority="19644" stopIfTrue="1" operator="equal">
      <formula>"NICHT AKTUELL"</formula>
    </cfRule>
    <cfRule type="cellIs" dxfId="17166" priority="19645" stopIfTrue="1" operator="equal">
      <formula>"NOCH NICHT AKTUELL"</formula>
    </cfRule>
    <cfRule type="cellIs" dxfId="17165" priority="19646" stopIfTrue="1" operator="equal">
      <formula>"AKTUELL"</formula>
    </cfRule>
  </conditionalFormatting>
  <conditionalFormatting sqref="S6365">
    <cfRule type="cellIs" dxfId="17164" priority="19636" operator="equal">
      <formula>"AKTUELL"</formula>
    </cfRule>
    <cfRule type="cellIs" dxfId="17163" priority="19637" operator="equal">
      <formula>"NICHT AKTUELL"</formula>
    </cfRule>
    <cfRule type="cellIs" dxfId="17162" priority="19638" operator="equal">
      <formula>"NOCH NICHT AKTUELL"</formula>
    </cfRule>
  </conditionalFormatting>
  <conditionalFormatting sqref="S6365">
    <cfRule type="cellIs" dxfId="17161" priority="19631" operator="equal">
      <formula>"KEIN LIEFERUMFANG"</formula>
    </cfRule>
    <cfRule type="cellIs" dxfId="17160" priority="19632" stopIfTrue="1" operator="equal">
      <formula>"KEIN SERIENEINSATZ"</formula>
    </cfRule>
    <cfRule type="cellIs" dxfId="17159" priority="19633" stopIfTrue="1" operator="equal">
      <formula>"NICHT AKTUELL"</formula>
    </cfRule>
    <cfRule type="cellIs" dxfId="17158" priority="19634" stopIfTrue="1" operator="equal">
      <formula>"NOCH NICHT AKTUELL"</formula>
    </cfRule>
    <cfRule type="cellIs" dxfId="17157" priority="19635" stopIfTrue="1" operator="equal">
      <formula>"AKTUELL"</formula>
    </cfRule>
  </conditionalFormatting>
  <conditionalFormatting sqref="S6366">
    <cfRule type="cellIs" dxfId="17156" priority="19625" operator="equal">
      <formula>"AKTUELL"</formula>
    </cfRule>
    <cfRule type="cellIs" dxfId="17155" priority="19626" operator="equal">
      <formula>"NICHT AKTUELL"</formula>
    </cfRule>
    <cfRule type="cellIs" dxfId="17154" priority="19627" operator="equal">
      <formula>"NOCH NICHT AKTUELL"</formula>
    </cfRule>
  </conditionalFormatting>
  <conditionalFormatting sqref="S6366">
    <cfRule type="cellIs" dxfId="17153" priority="19620" operator="equal">
      <formula>"KEIN LIEFERUMFANG"</formula>
    </cfRule>
    <cfRule type="cellIs" dxfId="17152" priority="19621" stopIfTrue="1" operator="equal">
      <formula>"KEIN SERIENEINSATZ"</formula>
    </cfRule>
    <cfRule type="cellIs" dxfId="17151" priority="19622" stopIfTrue="1" operator="equal">
      <formula>"NICHT AKTUELL"</formula>
    </cfRule>
    <cfRule type="cellIs" dxfId="17150" priority="19623" stopIfTrue="1" operator="equal">
      <formula>"NOCH NICHT AKTUELL"</formula>
    </cfRule>
    <cfRule type="cellIs" dxfId="17149" priority="19624" stopIfTrue="1" operator="equal">
      <formula>"AKTUELL"</formula>
    </cfRule>
  </conditionalFormatting>
  <conditionalFormatting sqref="S6367">
    <cfRule type="cellIs" dxfId="17148" priority="19614" operator="equal">
      <formula>"AKTUELL"</formula>
    </cfRule>
    <cfRule type="cellIs" dxfId="17147" priority="19615" operator="equal">
      <formula>"NICHT AKTUELL"</formula>
    </cfRule>
    <cfRule type="cellIs" dxfId="17146" priority="19616" operator="equal">
      <formula>"NOCH NICHT AKTUELL"</formula>
    </cfRule>
  </conditionalFormatting>
  <conditionalFormatting sqref="S6367">
    <cfRule type="cellIs" dxfId="17145" priority="19609" operator="equal">
      <formula>"KEIN LIEFERUMFANG"</formula>
    </cfRule>
    <cfRule type="cellIs" dxfId="17144" priority="19610" stopIfTrue="1" operator="equal">
      <formula>"KEIN SERIENEINSATZ"</formula>
    </cfRule>
    <cfRule type="cellIs" dxfId="17143" priority="19611" stopIfTrue="1" operator="equal">
      <formula>"NICHT AKTUELL"</formula>
    </cfRule>
    <cfRule type="cellIs" dxfId="17142" priority="19612" stopIfTrue="1" operator="equal">
      <formula>"NOCH NICHT AKTUELL"</formula>
    </cfRule>
    <cfRule type="cellIs" dxfId="17141" priority="19613" stopIfTrue="1" operator="equal">
      <formula>"AKTUELL"</formula>
    </cfRule>
  </conditionalFormatting>
  <conditionalFormatting sqref="S6368">
    <cfRule type="cellIs" dxfId="17140" priority="19603" operator="equal">
      <formula>"AKTUELL"</formula>
    </cfRule>
    <cfRule type="cellIs" dxfId="17139" priority="19604" operator="equal">
      <formula>"NICHT AKTUELL"</formula>
    </cfRule>
    <cfRule type="cellIs" dxfId="17138" priority="19605" operator="equal">
      <formula>"NOCH NICHT AKTUELL"</formula>
    </cfRule>
  </conditionalFormatting>
  <conditionalFormatting sqref="S6368">
    <cfRule type="cellIs" dxfId="17137" priority="19598" operator="equal">
      <formula>"KEIN LIEFERUMFANG"</formula>
    </cfRule>
    <cfRule type="cellIs" dxfId="17136" priority="19599" stopIfTrue="1" operator="equal">
      <formula>"KEIN SERIENEINSATZ"</formula>
    </cfRule>
    <cfRule type="cellIs" dxfId="17135" priority="19600" stopIfTrue="1" operator="equal">
      <formula>"NICHT AKTUELL"</formula>
    </cfRule>
    <cfRule type="cellIs" dxfId="17134" priority="19601" stopIfTrue="1" operator="equal">
      <formula>"NOCH NICHT AKTUELL"</formula>
    </cfRule>
    <cfRule type="cellIs" dxfId="17133" priority="19602" stopIfTrue="1" operator="equal">
      <formula>"AKTUELL"</formula>
    </cfRule>
  </conditionalFormatting>
  <conditionalFormatting sqref="S6369">
    <cfRule type="cellIs" dxfId="17132" priority="19592" operator="equal">
      <formula>"AKTUELL"</formula>
    </cfRule>
    <cfRule type="cellIs" dxfId="17131" priority="19593" operator="equal">
      <formula>"NICHT AKTUELL"</formula>
    </cfRule>
    <cfRule type="cellIs" dxfId="17130" priority="19594" operator="equal">
      <formula>"NOCH NICHT AKTUELL"</formula>
    </cfRule>
  </conditionalFormatting>
  <conditionalFormatting sqref="S6369">
    <cfRule type="cellIs" dxfId="17129" priority="19587" operator="equal">
      <formula>"KEIN LIEFERUMFANG"</formula>
    </cfRule>
    <cfRule type="cellIs" dxfId="17128" priority="19588" stopIfTrue="1" operator="equal">
      <formula>"KEIN SERIENEINSATZ"</formula>
    </cfRule>
    <cfRule type="cellIs" dxfId="17127" priority="19589" stopIfTrue="1" operator="equal">
      <formula>"NICHT AKTUELL"</formula>
    </cfRule>
    <cfRule type="cellIs" dxfId="17126" priority="19590" stopIfTrue="1" operator="equal">
      <formula>"NOCH NICHT AKTUELL"</formula>
    </cfRule>
    <cfRule type="cellIs" dxfId="17125" priority="19591" stopIfTrue="1" operator="equal">
      <formula>"AKTUELL"</formula>
    </cfRule>
  </conditionalFormatting>
  <conditionalFormatting sqref="S6529">
    <cfRule type="cellIs" dxfId="17124" priority="19584" operator="equal">
      <formula>"AKTUELL"</formula>
    </cfRule>
    <cfRule type="cellIs" dxfId="17123" priority="19585" operator="equal">
      <formula>"NICHT AKTUELL"</formula>
    </cfRule>
    <cfRule type="cellIs" dxfId="17122" priority="19586" operator="equal">
      <formula>"NOCH NICHT AKTUELL"</formula>
    </cfRule>
  </conditionalFormatting>
  <conditionalFormatting sqref="S6529">
    <cfRule type="cellIs" dxfId="17121" priority="19579" operator="equal">
      <formula>"KEIN LIEFERUMFANG"</formula>
    </cfRule>
    <cfRule type="cellIs" dxfId="17120" priority="19580" stopIfTrue="1" operator="equal">
      <formula>"KEIN SERIENEINSATZ"</formula>
    </cfRule>
    <cfRule type="cellIs" dxfId="17119" priority="19581" stopIfTrue="1" operator="equal">
      <formula>"NICHT AKTUELL"</formula>
    </cfRule>
    <cfRule type="cellIs" dxfId="17118" priority="19582" stopIfTrue="1" operator="equal">
      <formula>"NOCH NICHT AKTUELL"</formula>
    </cfRule>
    <cfRule type="cellIs" dxfId="17117" priority="19583" stopIfTrue="1" operator="equal">
      <formula>"AKTUELL"</formula>
    </cfRule>
  </conditionalFormatting>
  <conditionalFormatting sqref="S6542">
    <cfRule type="cellIs" dxfId="17116" priority="19570" operator="equal">
      <formula>"AKTUELL"</formula>
    </cfRule>
    <cfRule type="cellIs" dxfId="17115" priority="19571" operator="equal">
      <formula>"NICHT AKTUELL"</formula>
    </cfRule>
    <cfRule type="cellIs" dxfId="17114" priority="19572" operator="equal">
      <formula>"NOCH NICHT AKTUELL"</formula>
    </cfRule>
  </conditionalFormatting>
  <conditionalFormatting sqref="S6542">
    <cfRule type="cellIs" dxfId="17113" priority="19565" operator="equal">
      <formula>"KEIN LIEFERUMFANG"</formula>
    </cfRule>
    <cfRule type="cellIs" dxfId="17112" priority="19566" stopIfTrue="1" operator="equal">
      <formula>"KEIN SERIENEINSATZ"</formula>
    </cfRule>
    <cfRule type="cellIs" dxfId="17111" priority="19567" stopIfTrue="1" operator="equal">
      <formula>"NICHT AKTUELL"</formula>
    </cfRule>
    <cfRule type="cellIs" dxfId="17110" priority="19568" stopIfTrue="1" operator="equal">
      <formula>"NOCH NICHT AKTUELL"</formula>
    </cfRule>
    <cfRule type="cellIs" dxfId="17109" priority="19569" stopIfTrue="1" operator="equal">
      <formula>"AKTUELL"</formula>
    </cfRule>
  </conditionalFormatting>
  <conditionalFormatting sqref="S6543">
    <cfRule type="cellIs" dxfId="17108" priority="19556" operator="equal">
      <formula>"AKTUELL"</formula>
    </cfRule>
    <cfRule type="cellIs" dxfId="17107" priority="19557" operator="equal">
      <formula>"NICHT AKTUELL"</formula>
    </cfRule>
    <cfRule type="cellIs" dxfId="17106" priority="19558" operator="equal">
      <formula>"NOCH NICHT AKTUELL"</formula>
    </cfRule>
  </conditionalFormatting>
  <conditionalFormatting sqref="S6543">
    <cfRule type="cellIs" dxfId="17105" priority="19551" operator="equal">
      <formula>"KEIN LIEFERUMFANG"</formula>
    </cfRule>
    <cfRule type="cellIs" dxfId="17104" priority="19552" stopIfTrue="1" operator="equal">
      <formula>"KEIN SERIENEINSATZ"</formula>
    </cfRule>
    <cfRule type="cellIs" dxfId="17103" priority="19553" stopIfTrue="1" operator="equal">
      <formula>"NICHT AKTUELL"</formula>
    </cfRule>
    <cfRule type="cellIs" dxfId="17102" priority="19554" stopIfTrue="1" operator="equal">
      <formula>"NOCH NICHT AKTUELL"</formula>
    </cfRule>
    <cfRule type="cellIs" dxfId="17101" priority="19555" stopIfTrue="1" operator="equal">
      <formula>"AKTUELL"</formula>
    </cfRule>
  </conditionalFormatting>
  <conditionalFormatting sqref="S6561">
    <cfRule type="cellIs" dxfId="17100" priority="19542" operator="equal">
      <formula>"AKTUELL"</formula>
    </cfRule>
    <cfRule type="cellIs" dxfId="17099" priority="19543" operator="equal">
      <formula>"NICHT AKTUELL"</formula>
    </cfRule>
    <cfRule type="cellIs" dxfId="17098" priority="19544" operator="equal">
      <formula>"NOCH NICHT AKTUELL"</formula>
    </cfRule>
  </conditionalFormatting>
  <conditionalFormatting sqref="S6561">
    <cfRule type="cellIs" dxfId="17097" priority="19537" operator="equal">
      <formula>"KEIN LIEFERUMFANG"</formula>
    </cfRule>
    <cfRule type="cellIs" dxfId="17096" priority="19538" stopIfTrue="1" operator="equal">
      <formula>"KEIN SERIENEINSATZ"</formula>
    </cfRule>
    <cfRule type="cellIs" dxfId="17095" priority="19539" stopIfTrue="1" operator="equal">
      <formula>"NICHT AKTUELL"</formula>
    </cfRule>
    <cfRule type="cellIs" dxfId="17094" priority="19540" stopIfTrue="1" operator="equal">
      <formula>"NOCH NICHT AKTUELL"</formula>
    </cfRule>
    <cfRule type="cellIs" dxfId="17093" priority="19541" stopIfTrue="1" operator="equal">
      <formula>"AKTUELL"</formula>
    </cfRule>
  </conditionalFormatting>
  <conditionalFormatting sqref="S6569">
    <cfRule type="cellIs" dxfId="17092" priority="19525" operator="equal">
      <formula>"AKTUELL"</formula>
    </cfRule>
    <cfRule type="cellIs" dxfId="17091" priority="19526" operator="equal">
      <formula>"NICHT AKTUELL"</formula>
    </cfRule>
    <cfRule type="cellIs" dxfId="17090" priority="19527" operator="equal">
      <formula>"NOCH NICHT AKTUELL"</formula>
    </cfRule>
  </conditionalFormatting>
  <conditionalFormatting sqref="S6569">
    <cfRule type="cellIs" dxfId="17089" priority="19520" operator="equal">
      <formula>"KEIN LIEFERUMFANG"</formula>
    </cfRule>
    <cfRule type="cellIs" dxfId="17088" priority="19521" stopIfTrue="1" operator="equal">
      <formula>"KEIN SERIENEINSATZ"</formula>
    </cfRule>
    <cfRule type="cellIs" dxfId="17087" priority="19522" stopIfTrue="1" operator="equal">
      <formula>"NICHT AKTUELL"</formula>
    </cfRule>
    <cfRule type="cellIs" dxfId="17086" priority="19523" stopIfTrue="1" operator="equal">
      <formula>"NOCH NICHT AKTUELL"</formula>
    </cfRule>
    <cfRule type="cellIs" dxfId="17085" priority="19524" stopIfTrue="1" operator="equal">
      <formula>"AKTUELL"</formula>
    </cfRule>
  </conditionalFormatting>
  <conditionalFormatting sqref="S6570">
    <cfRule type="cellIs" dxfId="17084" priority="19514" operator="equal">
      <formula>"AKTUELL"</formula>
    </cfRule>
    <cfRule type="cellIs" dxfId="17083" priority="19515" operator="equal">
      <formula>"NICHT AKTUELL"</formula>
    </cfRule>
    <cfRule type="cellIs" dxfId="17082" priority="19516" operator="equal">
      <formula>"NOCH NICHT AKTUELL"</formula>
    </cfRule>
  </conditionalFormatting>
  <conditionalFormatting sqref="S6570">
    <cfRule type="cellIs" dxfId="17081" priority="19509" operator="equal">
      <formula>"KEIN LIEFERUMFANG"</formula>
    </cfRule>
    <cfRule type="cellIs" dxfId="17080" priority="19510" stopIfTrue="1" operator="equal">
      <formula>"KEIN SERIENEINSATZ"</formula>
    </cfRule>
    <cfRule type="cellIs" dxfId="17079" priority="19511" stopIfTrue="1" operator="equal">
      <formula>"NICHT AKTUELL"</formula>
    </cfRule>
    <cfRule type="cellIs" dxfId="17078" priority="19512" stopIfTrue="1" operator="equal">
      <formula>"NOCH NICHT AKTUELL"</formula>
    </cfRule>
    <cfRule type="cellIs" dxfId="17077" priority="19513" stopIfTrue="1" operator="equal">
      <formula>"AKTUELL"</formula>
    </cfRule>
  </conditionalFormatting>
  <conditionalFormatting sqref="S6571">
    <cfRule type="cellIs" dxfId="17076" priority="19506" operator="equal">
      <formula>"AKTUELL"</formula>
    </cfRule>
    <cfRule type="cellIs" dxfId="17075" priority="19507" operator="equal">
      <formula>"NICHT AKTUELL"</formula>
    </cfRule>
    <cfRule type="cellIs" dxfId="17074" priority="19508" operator="equal">
      <formula>"NOCH NICHT AKTUELL"</formula>
    </cfRule>
  </conditionalFormatting>
  <conditionalFormatting sqref="S6571">
    <cfRule type="cellIs" dxfId="17073" priority="19501" operator="equal">
      <formula>"KEIN LIEFERUMFANG"</formula>
    </cfRule>
    <cfRule type="cellIs" dxfId="17072" priority="19502" stopIfTrue="1" operator="equal">
      <formula>"KEIN SERIENEINSATZ"</formula>
    </cfRule>
    <cfRule type="cellIs" dxfId="17071" priority="19503" stopIfTrue="1" operator="equal">
      <formula>"NICHT AKTUELL"</formula>
    </cfRule>
    <cfRule type="cellIs" dxfId="17070" priority="19504" stopIfTrue="1" operator="equal">
      <formula>"NOCH NICHT AKTUELL"</formula>
    </cfRule>
    <cfRule type="cellIs" dxfId="17069" priority="19505" stopIfTrue="1" operator="equal">
      <formula>"AKTUELL"</formula>
    </cfRule>
  </conditionalFormatting>
  <conditionalFormatting sqref="S6572">
    <cfRule type="cellIs" dxfId="17068" priority="19495" operator="equal">
      <formula>"AKTUELL"</formula>
    </cfRule>
    <cfRule type="cellIs" dxfId="17067" priority="19496" operator="equal">
      <formula>"NICHT AKTUELL"</formula>
    </cfRule>
    <cfRule type="cellIs" dxfId="17066" priority="19497" operator="equal">
      <formula>"NOCH NICHT AKTUELL"</formula>
    </cfRule>
  </conditionalFormatting>
  <conditionalFormatting sqref="S6572">
    <cfRule type="cellIs" dxfId="17065" priority="19490" operator="equal">
      <formula>"KEIN LIEFERUMFANG"</formula>
    </cfRule>
    <cfRule type="cellIs" dxfId="17064" priority="19491" stopIfTrue="1" operator="equal">
      <formula>"KEIN SERIENEINSATZ"</formula>
    </cfRule>
    <cfRule type="cellIs" dxfId="17063" priority="19492" stopIfTrue="1" operator="equal">
      <formula>"NICHT AKTUELL"</formula>
    </cfRule>
    <cfRule type="cellIs" dxfId="17062" priority="19493" stopIfTrue="1" operator="equal">
      <formula>"NOCH NICHT AKTUELL"</formula>
    </cfRule>
    <cfRule type="cellIs" dxfId="17061" priority="19494" stopIfTrue="1" operator="equal">
      <formula>"AKTUELL"</formula>
    </cfRule>
  </conditionalFormatting>
  <conditionalFormatting sqref="S6591">
    <cfRule type="cellIs" dxfId="17060" priority="19484" operator="equal">
      <formula>"AKTUELL"</formula>
    </cfRule>
    <cfRule type="cellIs" dxfId="17059" priority="19485" operator="equal">
      <formula>"NICHT AKTUELL"</formula>
    </cfRule>
    <cfRule type="cellIs" dxfId="17058" priority="19486" operator="equal">
      <formula>"NOCH NICHT AKTUELL"</formula>
    </cfRule>
  </conditionalFormatting>
  <conditionalFormatting sqref="S6591">
    <cfRule type="cellIs" dxfId="17057" priority="19479" operator="equal">
      <formula>"KEIN LIEFERUMFANG"</formula>
    </cfRule>
    <cfRule type="cellIs" dxfId="17056" priority="19480" stopIfTrue="1" operator="equal">
      <formula>"KEIN SERIENEINSATZ"</formula>
    </cfRule>
    <cfRule type="cellIs" dxfId="17055" priority="19481" stopIfTrue="1" operator="equal">
      <formula>"NICHT AKTUELL"</formula>
    </cfRule>
    <cfRule type="cellIs" dxfId="17054" priority="19482" stopIfTrue="1" operator="equal">
      <formula>"NOCH NICHT AKTUELL"</formula>
    </cfRule>
    <cfRule type="cellIs" dxfId="17053" priority="19483" stopIfTrue="1" operator="equal">
      <formula>"AKTUELL"</formula>
    </cfRule>
  </conditionalFormatting>
  <conditionalFormatting sqref="S6601">
    <cfRule type="cellIs" dxfId="17052" priority="19470" operator="equal">
      <formula>"AKTUELL"</formula>
    </cfRule>
    <cfRule type="cellIs" dxfId="17051" priority="19471" operator="equal">
      <formula>"NICHT AKTUELL"</formula>
    </cfRule>
    <cfRule type="cellIs" dxfId="17050" priority="19472" operator="equal">
      <formula>"NOCH NICHT AKTUELL"</formula>
    </cfRule>
  </conditionalFormatting>
  <conditionalFormatting sqref="S6601">
    <cfRule type="cellIs" dxfId="17049" priority="19465" operator="equal">
      <formula>"KEIN LIEFERUMFANG"</formula>
    </cfRule>
    <cfRule type="cellIs" dxfId="17048" priority="19466" stopIfTrue="1" operator="equal">
      <formula>"KEIN SERIENEINSATZ"</formula>
    </cfRule>
    <cfRule type="cellIs" dxfId="17047" priority="19467" stopIfTrue="1" operator="equal">
      <formula>"NICHT AKTUELL"</formula>
    </cfRule>
    <cfRule type="cellIs" dxfId="17046" priority="19468" stopIfTrue="1" operator="equal">
      <formula>"NOCH NICHT AKTUELL"</formula>
    </cfRule>
    <cfRule type="cellIs" dxfId="17045" priority="19469" stopIfTrue="1" operator="equal">
      <formula>"AKTUELL"</formula>
    </cfRule>
  </conditionalFormatting>
  <conditionalFormatting sqref="S6635">
    <cfRule type="cellIs" dxfId="17044" priority="19456" operator="equal">
      <formula>"AKTUELL"</formula>
    </cfRule>
    <cfRule type="cellIs" dxfId="17043" priority="19457" operator="equal">
      <formula>"NICHT AKTUELL"</formula>
    </cfRule>
    <cfRule type="cellIs" dxfId="17042" priority="19458" operator="equal">
      <formula>"NOCH NICHT AKTUELL"</formula>
    </cfRule>
  </conditionalFormatting>
  <conditionalFormatting sqref="S6635">
    <cfRule type="cellIs" dxfId="17041" priority="19451" operator="equal">
      <formula>"KEIN LIEFERUMFANG"</formula>
    </cfRule>
    <cfRule type="cellIs" dxfId="17040" priority="19452" stopIfTrue="1" operator="equal">
      <formula>"KEIN SERIENEINSATZ"</formula>
    </cfRule>
    <cfRule type="cellIs" dxfId="17039" priority="19453" stopIfTrue="1" operator="equal">
      <formula>"NICHT AKTUELL"</formula>
    </cfRule>
    <cfRule type="cellIs" dxfId="17038" priority="19454" stopIfTrue="1" operator="equal">
      <formula>"NOCH NICHT AKTUELL"</formula>
    </cfRule>
    <cfRule type="cellIs" dxfId="17037" priority="19455" stopIfTrue="1" operator="equal">
      <formula>"AKTUELL"</formula>
    </cfRule>
  </conditionalFormatting>
  <conditionalFormatting sqref="S6636">
    <cfRule type="cellIs" dxfId="17036" priority="19445" operator="equal">
      <formula>"AKTUELL"</formula>
    </cfRule>
    <cfRule type="cellIs" dxfId="17035" priority="19446" operator="equal">
      <formula>"NICHT AKTUELL"</formula>
    </cfRule>
    <cfRule type="cellIs" dxfId="17034" priority="19447" operator="equal">
      <formula>"NOCH NICHT AKTUELL"</formula>
    </cfRule>
  </conditionalFormatting>
  <conditionalFormatting sqref="S6636">
    <cfRule type="cellIs" dxfId="17033" priority="19440" operator="equal">
      <formula>"KEIN LIEFERUMFANG"</formula>
    </cfRule>
    <cfRule type="cellIs" dxfId="17032" priority="19441" stopIfTrue="1" operator="equal">
      <formula>"KEIN SERIENEINSATZ"</formula>
    </cfRule>
    <cfRule type="cellIs" dxfId="17031" priority="19442" stopIfTrue="1" operator="equal">
      <formula>"NICHT AKTUELL"</formula>
    </cfRule>
    <cfRule type="cellIs" dxfId="17030" priority="19443" stopIfTrue="1" operator="equal">
      <formula>"NOCH NICHT AKTUELL"</formula>
    </cfRule>
    <cfRule type="cellIs" dxfId="17029" priority="19444" stopIfTrue="1" operator="equal">
      <formula>"AKTUELL"</formula>
    </cfRule>
  </conditionalFormatting>
  <conditionalFormatting sqref="S6637">
    <cfRule type="cellIs" dxfId="17028" priority="19437" operator="equal">
      <formula>"AKTUELL"</formula>
    </cfRule>
    <cfRule type="cellIs" dxfId="17027" priority="19438" operator="equal">
      <formula>"NICHT AKTUELL"</formula>
    </cfRule>
    <cfRule type="cellIs" dxfId="17026" priority="19439" operator="equal">
      <formula>"NOCH NICHT AKTUELL"</formula>
    </cfRule>
  </conditionalFormatting>
  <conditionalFormatting sqref="S6637">
    <cfRule type="cellIs" dxfId="17025" priority="19432" operator="equal">
      <formula>"KEIN LIEFERUMFANG"</formula>
    </cfRule>
    <cfRule type="cellIs" dxfId="17024" priority="19433" stopIfTrue="1" operator="equal">
      <formula>"KEIN SERIENEINSATZ"</formula>
    </cfRule>
    <cfRule type="cellIs" dxfId="17023" priority="19434" stopIfTrue="1" operator="equal">
      <formula>"NICHT AKTUELL"</formula>
    </cfRule>
    <cfRule type="cellIs" dxfId="17022" priority="19435" stopIfTrue="1" operator="equal">
      <formula>"NOCH NICHT AKTUELL"</formula>
    </cfRule>
    <cfRule type="cellIs" dxfId="17021" priority="19436" stopIfTrue="1" operator="equal">
      <formula>"AKTUELL"</formula>
    </cfRule>
  </conditionalFormatting>
  <conditionalFormatting sqref="S6748">
    <cfRule type="cellIs" dxfId="17020" priority="19429" operator="equal">
      <formula>"AKTUELL"</formula>
    </cfRule>
    <cfRule type="cellIs" dxfId="17019" priority="19430" operator="equal">
      <formula>"NICHT AKTUELL"</formula>
    </cfRule>
    <cfRule type="cellIs" dxfId="17018" priority="19431" operator="equal">
      <formula>"NOCH NICHT AKTUELL"</formula>
    </cfRule>
  </conditionalFormatting>
  <conditionalFormatting sqref="S6748">
    <cfRule type="cellIs" dxfId="17017" priority="19424" operator="equal">
      <formula>"KEIN LIEFERUMFANG"</formula>
    </cfRule>
    <cfRule type="cellIs" dxfId="17016" priority="19425" stopIfTrue="1" operator="equal">
      <formula>"KEIN SERIENEINSATZ"</formula>
    </cfRule>
    <cfRule type="cellIs" dxfId="17015" priority="19426" stopIfTrue="1" operator="equal">
      <formula>"NICHT AKTUELL"</formula>
    </cfRule>
    <cfRule type="cellIs" dxfId="17014" priority="19427" stopIfTrue="1" operator="equal">
      <formula>"NOCH NICHT AKTUELL"</formula>
    </cfRule>
    <cfRule type="cellIs" dxfId="17013" priority="19428" stopIfTrue="1" operator="equal">
      <formula>"AKTUELL"</formula>
    </cfRule>
  </conditionalFormatting>
  <conditionalFormatting sqref="S6749">
    <cfRule type="cellIs" dxfId="17012" priority="19415" operator="equal">
      <formula>"AKTUELL"</formula>
    </cfRule>
    <cfRule type="cellIs" dxfId="17011" priority="19416" operator="equal">
      <formula>"NICHT AKTUELL"</formula>
    </cfRule>
    <cfRule type="cellIs" dxfId="17010" priority="19417" operator="equal">
      <formula>"NOCH NICHT AKTUELL"</formula>
    </cfRule>
  </conditionalFormatting>
  <conditionalFormatting sqref="S6749">
    <cfRule type="cellIs" dxfId="17009" priority="19410" operator="equal">
      <formula>"KEIN LIEFERUMFANG"</formula>
    </cfRule>
    <cfRule type="cellIs" dxfId="17008" priority="19411" stopIfTrue="1" operator="equal">
      <formula>"KEIN SERIENEINSATZ"</formula>
    </cfRule>
    <cfRule type="cellIs" dxfId="17007" priority="19412" stopIfTrue="1" operator="equal">
      <formula>"NICHT AKTUELL"</formula>
    </cfRule>
    <cfRule type="cellIs" dxfId="17006" priority="19413" stopIfTrue="1" operator="equal">
      <formula>"NOCH NICHT AKTUELL"</formula>
    </cfRule>
    <cfRule type="cellIs" dxfId="17005" priority="19414" stopIfTrue="1" operator="equal">
      <formula>"AKTUELL"</formula>
    </cfRule>
  </conditionalFormatting>
  <conditionalFormatting sqref="S6750">
    <cfRule type="cellIs" dxfId="17004" priority="19398" operator="equal">
      <formula>"AKTUELL"</formula>
    </cfRule>
    <cfRule type="cellIs" dxfId="17003" priority="19399" operator="equal">
      <formula>"NICHT AKTUELL"</formula>
    </cfRule>
    <cfRule type="cellIs" dxfId="17002" priority="19400" operator="equal">
      <formula>"NOCH NICHT AKTUELL"</formula>
    </cfRule>
  </conditionalFormatting>
  <conditionalFormatting sqref="S6750">
    <cfRule type="cellIs" dxfId="17001" priority="19393" operator="equal">
      <formula>"KEIN LIEFERUMFANG"</formula>
    </cfRule>
    <cfRule type="cellIs" dxfId="17000" priority="19394" stopIfTrue="1" operator="equal">
      <formula>"KEIN SERIENEINSATZ"</formula>
    </cfRule>
    <cfRule type="cellIs" dxfId="16999" priority="19395" stopIfTrue="1" operator="equal">
      <formula>"NICHT AKTUELL"</formula>
    </cfRule>
    <cfRule type="cellIs" dxfId="16998" priority="19396" stopIfTrue="1" operator="equal">
      <formula>"NOCH NICHT AKTUELL"</formula>
    </cfRule>
    <cfRule type="cellIs" dxfId="16997" priority="19397" stopIfTrue="1" operator="equal">
      <formula>"AKTUELL"</formula>
    </cfRule>
  </conditionalFormatting>
  <conditionalFormatting sqref="S6751">
    <cfRule type="cellIs" dxfId="16996" priority="19390" operator="equal">
      <formula>"AKTUELL"</formula>
    </cfRule>
    <cfRule type="cellIs" dxfId="16995" priority="19391" operator="equal">
      <formula>"NICHT AKTUELL"</formula>
    </cfRule>
    <cfRule type="cellIs" dxfId="16994" priority="19392" operator="equal">
      <formula>"NOCH NICHT AKTUELL"</formula>
    </cfRule>
  </conditionalFormatting>
  <conditionalFormatting sqref="S6751">
    <cfRule type="cellIs" dxfId="16993" priority="19385" operator="equal">
      <formula>"KEIN LIEFERUMFANG"</formula>
    </cfRule>
    <cfRule type="cellIs" dxfId="16992" priority="19386" stopIfTrue="1" operator="equal">
      <formula>"KEIN SERIENEINSATZ"</formula>
    </cfRule>
    <cfRule type="cellIs" dxfId="16991" priority="19387" stopIfTrue="1" operator="equal">
      <formula>"NICHT AKTUELL"</formula>
    </cfRule>
    <cfRule type="cellIs" dxfId="16990" priority="19388" stopIfTrue="1" operator="equal">
      <formula>"NOCH NICHT AKTUELL"</formula>
    </cfRule>
    <cfRule type="cellIs" dxfId="16989" priority="19389" stopIfTrue="1" operator="equal">
      <formula>"AKTUELL"</formula>
    </cfRule>
  </conditionalFormatting>
  <conditionalFormatting sqref="S6752">
    <cfRule type="cellIs" dxfId="16988" priority="19382" operator="equal">
      <formula>"AKTUELL"</formula>
    </cfRule>
    <cfRule type="cellIs" dxfId="16987" priority="19383" operator="equal">
      <formula>"NICHT AKTUELL"</formula>
    </cfRule>
    <cfRule type="cellIs" dxfId="16986" priority="19384" operator="equal">
      <formula>"NOCH NICHT AKTUELL"</formula>
    </cfRule>
  </conditionalFormatting>
  <conditionalFormatting sqref="S6752">
    <cfRule type="cellIs" dxfId="16985" priority="19377" operator="equal">
      <formula>"KEIN LIEFERUMFANG"</formula>
    </cfRule>
    <cfRule type="cellIs" dxfId="16984" priority="19378" stopIfTrue="1" operator="equal">
      <formula>"KEIN SERIENEINSATZ"</formula>
    </cfRule>
    <cfRule type="cellIs" dxfId="16983" priority="19379" stopIfTrue="1" operator="equal">
      <formula>"NICHT AKTUELL"</formula>
    </cfRule>
    <cfRule type="cellIs" dxfId="16982" priority="19380" stopIfTrue="1" operator="equal">
      <formula>"NOCH NICHT AKTUELL"</formula>
    </cfRule>
    <cfRule type="cellIs" dxfId="16981" priority="19381" stopIfTrue="1" operator="equal">
      <formula>"AKTUELL"</formula>
    </cfRule>
  </conditionalFormatting>
  <conditionalFormatting sqref="S6753">
    <cfRule type="cellIs" dxfId="16980" priority="19374" operator="equal">
      <formula>"AKTUELL"</formula>
    </cfRule>
    <cfRule type="cellIs" dxfId="16979" priority="19375" operator="equal">
      <formula>"NICHT AKTUELL"</formula>
    </cfRule>
    <cfRule type="cellIs" dxfId="16978" priority="19376" operator="equal">
      <formula>"NOCH NICHT AKTUELL"</formula>
    </cfRule>
  </conditionalFormatting>
  <conditionalFormatting sqref="S6753">
    <cfRule type="cellIs" dxfId="16977" priority="19369" operator="equal">
      <formula>"KEIN LIEFERUMFANG"</formula>
    </cfRule>
    <cfRule type="cellIs" dxfId="16976" priority="19370" stopIfTrue="1" operator="equal">
      <formula>"KEIN SERIENEINSATZ"</formula>
    </cfRule>
    <cfRule type="cellIs" dxfId="16975" priority="19371" stopIfTrue="1" operator="equal">
      <formula>"NICHT AKTUELL"</formula>
    </cfRule>
    <cfRule type="cellIs" dxfId="16974" priority="19372" stopIfTrue="1" operator="equal">
      <formula>"NOCH NICHT AKTUELL"</formula>
    </cfRule>
    <cfRule type="cellIs" dxfId="16973" priority="19373" stopIfTrue="1" operator="equal">
      <formula>"AKTUELL"</formula>
    </cfRule>
  </conditionalFormatting>
  <conditionalFormatting sqref="S6754">
    <cfRule type="cellIs" dxfId="16972" priority="19366" operator="equal">
      <formula>"AKTUELL"</formula>
    </cfRule>
    <cfRule type="cellIs" dxfId="16971" priority="19367" operator="equal">
      <formula>"NICHT AKTUELL"</formula>
    </cfRule>
    <cfRule type="cellIs" dxfId="16970" priority="19368" operator="equal">
      <formula>"NOCH NICHT AKTUELL"</formula>
    </cfRule>
  </conditionalFormatting>
  <conditionalFormatting sqref="S6754">
    <cfRule type="cellIs" dxfId="16969" priority="19361" operator="equal">
      <formula>"KEIN LIEFERUMFANG"</formula>
    </cfRule>
    <cfRule type="cellIs" dxfId="16968" priority="19362" stopIfTrue="1" operator="equal">
      <formula>"KEIN SERIENEINSATZ"</formula>
    </cfRule>
    <cfRule type="cellIs" dxfId="16967" priority="19363" stopIfTrue="1" operator="equal">
      <formula>"NICHT AKTUELL"</formula>
    </cfRule>
    <cfRule type="cellIs" dxfId="16966" priority="19364" stopIfTrue="1" operator="equal">
      <formula>"NOCH NICHT AKTUELL"</formula>
    </cfRule>
    <cfRule type="cellIs" dxfId="16965" priority="19365" stopIfTrue="1" operator="equal">
      <formula>"AKTUELL"</formula>
    </cfRule>
  </conditionalFormatting>
  <conditionalFormatting sqref="S6755">
    <cfRule type="cellIs" dxfId="16964" priority="19358" operator="equal">
      <formula>"AKTUELL"</formula>
    </cfRule>
    <cfRule type="cellIs" dxfId="16963" priority="19359" operator="equal">
      <formula>"NICHT AKTUELL"</formula>
    </cfRule>
    <cfRule type="cellIs" dxfId="16962" priority="19360" operator="equal">
      <formula>"NOCH NICHT AKTUELL"</formula>
    </cfRule>
  </conditionalFormatting>
  <conditionalFormatting sqref="S6755">
    <cfRule type="cellIs" dxfId="16961" priority="19353" operator="equal">
      <formula>"KEIN LIEFERUMFANG"</formula>
    </cfRule>
    <cfRule type="cellIs" dxfId="16960" priority="19354" stopIfTrue="1" operator="equal">
      <formula>"KEIN SERIENEINSATZ"</formula>
    </cfRule>
    <cfRule type="cellIs" dxfId="16959" priority="19355" stopIfTrue="1" operator="equal">
      <formula>"NICHT AKTUELL"</formula>
    </cfRule>
    <cfRule type="cellIs" dxfId="16958" priority="19356" stopIfTrue="1" operator="equal">
      <formula>"NOCH NICHT AKTUELL"</formula>
    </cfRule>
    <cfRule type="cellIs" dxfId="16957" priority="19357" stopIfTrue="1" operator="equal">
      <formula>"AKTUELL"</formula>
    </cfRule>
  </conditionalFormatting>
  <conditionalFormatting sqref="S6756">
    <cfRule type="cellIs" dxfId="16956" priority="19350" operator="equal">
      <formula>"AKTUELL"</formula>
    </cfRule>
    <cfRule type="cellIs" dxfId="16955" priority="19351" operator="equal">
      <formula>"NICHT AKTUELL"</formula>
    </cfRule>
    <cfRule type="cellIs" dxfId="16954" priority="19352" operator="equal">
      <formula>"NOCH NICHT AKTUELL"</formula>
    </cfRule>
  </conditionalFormatting>
  <conditionalFormatting sqref="S6756">
    <cfRule type="cellIs" dxfId="16953" priority="19345" operator="equal">
      <formula>"KEIN LIEFERUMFANG"</formula>
    </cfRule>
    <cfRule type="cellIs" dxfId="16952" priority="19346" stopIfTrue="1" operator="equal">
      <formula>"KEIN SERIENEINSATZ"</formula>
    </cfRule>
    <cfRule type="cellIs" dxfId="16951" priority="19347" stopIfTrue="1" operator="equal">
      <formula>"NICHT AKTUELL"</formula>
    </cfRule>
    <cfRule type="cellIs" dxfId="16950" priority="19348" stopIfTrue="1" operator="equal">
      <formula>"NOCH NICHT AKTUELL"</formula>
    </cfRule>
    <cfRule type="cellIs" dxfId="16949" priority="19349" stopIfTrue="1" operator="equal">
      <formula>"AKTUELL"</formula>
    </cfRule>
  </conditionalFormatting>
  <conditionalFormatting sqref="S6757">
    <cfRule type="cellIs" dxfId="16948" priority="19342" operator="equal">
      <formula>"AKTUELL"</formula>
    </cfRule>
    <cfRule type="cellIs" dxfId="16947" priority="19343" operator="equal">
      <formula>"NICHT AKTUELL"</formula>
    </cfRule>
    <cfRule type="cellIs" dxfId="16946" priority="19344" operator="equal">
      <formula>"NOCH NICHT AKTUELL"</formula>
    </cfRule>
  </conditionalFormatting>
  <conditionalFormatting sqref="S6757">
    <cfRule type="cellIs" dxfId="16945" priority="19337" operator="equal">
      <formula>"KEIN LIEFERUMFANG"</formula>
    </cfRule>
    <cfRule type="cellIs" dxfId="16944" priority="19338" stopIfTrue="1" operator="equal">
      <formula>"KEIN SERIENEINSATZ"</formula>
    </cfRule>
    <cfRule type="cellIs" dxfId="16943" priority="19339" stopIfTrue="1" operator="equal">
      <formula>"NICHT AKTUELL"</formula>
    </cfRule>
    <cfRule type="cellIs" dxfId="16942" priority="19340" stopIfTrue="1" operator="equal">
      <formula>"NOCH NICHT AKTUELL"</formula>
    </cfRule>
    <cfRule type="cellIs" dxfId="16941" priority="19341" stopIfTrue="1" operator="equal">
      <formula>"AKTUELL"</formula>
    </cfRule>
  </conditionalFormatting>
  <conditionalFormatting sqref="S6808">
    <cfRule type="cellIs" dxfId="16940" priority="19334" operator="equal">
      <formula>"AKTUELL"</formula>
    </cfRule>
    <cfRule type="cellIs" dxfId="16939" priority="19335" operator="equal">
      <formula>"NICHT AKTUELL"</formula>
    </cfRule>
    <cfRule type="cellIs" dxfId="16938" priority="19336" operator="equal">
      <formula>"NOCH NICHT AKTUELL"</formula>
    </cfRule>
  </conditionalFormatting>
  <conditionalFormatting sqref="S6808">
    <cfRule type="cellIs" dxfId="16937" priority="19329" operator="equal">
      <formula>"KEIN LIEFERUMFANG"</formula>
    </cfRule>
    <cfRule type="cellIs" dxfId="16936" priority="19330" stopIfTrue="1" operator="equal">
      <formula>"KEIN SERIENEINSATZ"</formula>
    </cfRule>
    <cfRule type="cellIs" dxfId="16935" priority="19331" stopIfTrue="1" operator="equal">
      <formula>"NICHT AKTUELL"</formula>
    </cfRule>
    <cfRule type="cellIs" dxfId="16934" priority="19332" stopIfTrue="1" operator="equal">
      <formula>"NOCH NICHT AKTUELL"</formula>
    </cfRule>
    <cfRule type="cellIs" dxfId="16933" priority="19333" stopIfTrue="1" operator="equal">
      <formula>"AKTUELL"</formula>
    </cfRule>
  </conditionalFormatting>
  <conditionalFormatting sqref="S6809">
    <cfRule type="cellIs" dxfId="16932" priority="19323" operator="equal">
      <formula>"AKTUELL"</formula>
    </cfRule>
    <cfRule type="cellIs" dxfId="16931" priority="19324" operator="equal">
      <formula>"NICHT AKTUELL"</formula>
    </cfRule>
    <cfRule type="cellIs" dxfId="16930" priority="19325" operator="equal">
      <formula>"NOCH NICHT AKTUELL"</formula>
    </cfRule>
  </conditionalFormatting>
  <conditionalFormatting sqref="S6809">
    <cfRule type="cellIs" dxfId="16929" priority="19318" operator="equal">
      <formula>"KEIN LIEFERUMFANG"</formula>
    </cfRule>
    <cfRule type="cellIs" dxfId="16928" priority="19319" stopIfTrue="1" operator="equal">
      <formula>"KEIN SERIENEINSATZ"</formula>
    </cfRule>
    <cfRule type="cellIs" dxfId="16927" priority="19320" stopIfTrue="1" operator="equal">
      <formula>"NICHT AKTUELL"</formula>
    </cfRule>
    <cfRule type="cellIs" dxfId="16926" priority="19321" stopIfTrue="1" operator="equal">
      <formula>"NOCH NICHT AKTUELL"</formula>
    </cfRule>
    <cfRule type="cellIs" dxfId="16925" priority="19322" stopIfTrue="1" operator="equal">
      <formula>"AKTUELL"</formula>
    </cfRule>
  </conditionalFormatting>
  <conditionalFormatting sqref="S6833">
    <cfRule type="cellIs" dxfId="16924" priority="19310" operator="equal">
      <formula>"KEIN LIEFERUMFANG"</formula>
    </cfRule>
    <cfRule type="cellIs" dxfId="16923" priority="19311" stopIfTrue="1" operator="equal">
      <formula>"KEIN SERIENEINSATZ"</formula>
    </cfRule>
    <cfRule type="cellIs" dxfId="16922" priority="19312" stopIfTrue="1" operator="equal">
      <formula>"NICHT AKTUELL"</formula>
    </cfRule>
    <cfRule type="cellIs" dxfId="16921" priority="19313" stopIfTrue="1" operator="equal">
      <formula>"NOCH NICHT AKTUELL"</formula>
    </cfRule>
    <cfRule type="cellIs" dxfId="16920" priority="19314" stopIfTrue="1" operator="equal">
      <formula>"AKTUELL"</formula>
    </cfRule>
  </conditionalFormatting>
  <conditionalFormatting sqref="S6833">
    <cfRule type="cellIs" dxfId="16919" priority="19315" operator="equal">
      <formula>"AKTUELL"</formula>
    </cfRule>
    <cfRule type="cellIs" dxfId="16918" priority="19316" operator="equal">
      <formula>"NICHT AKTUELL"</formula>
    </cfRule>
    <cfRule type="cellIs" dxfId="16917" priority="19317" operator="equal">
      <formula>"NOCH NICHT AKTUELL"</formula>
    </cfRule>
  </conditionalFormatting>
  <conditionalFormatting sqref="S6865">
    <cfRule type="cellIs" dxfId="16916" priority="19296" operator="equal">
      <formula>"KEIN LIEFERUMFANG"</formula>
    </cfRule>
    <cfRule type="cellIs" dxfId="16915" priority="19297" stopIfTrue="1" operator="equal">
      <formula>"KEIN SERIENEINSATZ"</formula>
    </cfRule>
    <cfRule type="cellIs" dxfId="16914" priority="19298" stopIfTrue="1" operator="equal">
      <formula>"NICHT AKTUELL"</formula>
    </cfRule>
    <cfRule type="cellIs" dxfId="16913" priority="19299" stopIfTrue="1" operator="equal">
      <formula>"NOCH NICHT AKTUELL"</formula>
    </cfRule>
    <cfRule type="cellIs" dxfId="16912" priority="19300" stopIfTrue="1" operator="equal">
      <formula>"AKTUELL"</formula>
    </cfRule>
  </conditionalFormatting>
  <conditionalFormatting sqref="S6865">
    <cfRule type="cellIs" dxfId="16911" priority="19301" operator="equal">
      <formula>"AKTUELL"</formula>
    </cfRule>
    <cfRule type="cellIs" dxfId="16910" priority="19302" operator="equal">
      <formula>"NICHT AKTUELL"</formula>
    </cfRule>
    <cfRule type="cellIs" dxfId="16909" priority="19303" operator="equal">
      <formula>"NOCH NICHT AKTUELL"</formula>
    </cfRule>
  </conditionalFormatting>
  <conditionalFormatting sqref="S6866">
    <cfRule type="cellIs" dxfId="16908" priority="19279" operator="equal">
      <formula>"KEIN LIEFERUMFANG"</formula>
    </cfRule>
    <cfRule type="cellIs" dxfId="16907" priority="19280" stopIfTrue="1" operator="equal">
      <formula>"KEIN SERIENEINSATZ"</formula>
    </cfRule>
    <cfRule type="cellIs" dxfId="16906" priority="19281" stopIfTrue="1" operator="equal">
      <formula>"NICHT AKTUELL"</formula>
    </cfRule>
    <cfRule type="cellIs" dxfId="16905" priority="19282" stopIfTrue="1" operator="equal">
      <formula>"NOCH NICHT AKTUELL"</formula>
    </cfRule>
    <cfRule type="cellIs" dxfId="16904" priority="19283" stopIfTrue="1" operator="equal">
      <formula>"AKTUELL"</formula>
    </cfRule>
  </conditionalFormatting>
  <conditionalFormatting sqref="S6866">
    <cfRule type="cellIs" dxfId="16903" priority="19284" operator="equal">
      <formula>"AKTUELL"</formula>
    </cfRule>
    <cfRule type="cellIs" dxfId="16902" priority="19285" operator="equal">
      <formula>"NICHT AKTUELL"</formula>
    </cfRule>
    <cfRule type="cellIs" dxfId="16901" priority="19286" operator="equal">
      <formula>"NOCH NICHT AKTUELL"</formula>
    </cfRule>
  </conditionalFormatting>
  <conditionalFormatting sqref="S6867">
    <cfRule type="cellIs" dxfId="16900" priority="19262" operator="equal">
      <formula>"KEIN LIEFERUMFANG"</formula>
    </cfRule>
    <cfRule type="cellIs" dxfId="16899" priority="19263" stopIfTrue="1" operator="equal">
      <formula>"KEIN SERIENEINSATZ"</formula>
    </cfRule>
    <cfRule type="cellIs" dxfId="16898" priority="19264" stopIfTrue="1" operator="equal">
      <formula>"NICHT AKTUELL"</formula>
    </cfRule>
    <cfRule type="cellIs" dxfId="16897" priority="19265" stopIfTrue="1" operator="equal">
      <formula>"NOCH NICHT AKTUELL"</formula>
    </cfRule>
    <cfRule type="cellIs" dxfId="16896" priority="19266" stopIfTrue="1" operator="equal">
      <formula>"AKTUELL"</formula>
    </cfRule>
  </conditionalFormatting>
  <conditionalFormatting sqref="S6867">
    <cfRule type="cellIs" dxfId="16895" priority="19267" operator="equal">
      <formula>"AKTUELL"</formula>
    </cfRule>
    <cfRule type="cellIs" dxfId="16894" priority="19268" operator="equal">
      <formula>"NICHT AKTUELL"</formula>
    </cfRule>
    <cfRule type="cellIs" dxfId="16893" priority="19269" operator="equal">
      <formula>"NOCH NICHT AKTUELL"</formula>
    </cfRule>
  </conditionalFormatting>
  <conditionalFormatting sqref="S6868">
    <cfRule type="cellIs" dxfId="16892" priority="19245" operator="equal">
      <formula>"KEIN LIEFERUMFANG"</formula>
    </cfRule>
    <cfRule type="cellIs" dxfId="16891" priority="19246" stopIfTrue="1" operator="equal">
      <formula>"KEIN SERIENEINSATZ"</formula>
    </cfRule>
    <cfRule type="cellIs" dxfId="16890" priority="19247" stopIfTrue="1" operator="equal">
      <formula>"NICHT AKTUELL"</formula>
    </cfRule>
    <cfRule type="cellIs" dxfId="16889" priority="19248" stopIfTrue="1" operator="equal">
      <formula>"NOCH NICHT AKTUELL"</formula>
    </cfRule>
    <cfRule type="cellIs" dxfId="16888" priority="19249" stopIfTrue="1" operator="equal">
      <formula>"AKTUELL"</formula>
    </cfRule>
  </conditionalFormatting>
  <conditionalFormatting sqref="S6868">
    <cfRule type="cellIs" dxfId="16887" priority="19250" operator="equal">
      <formula>"AKTUELL"</formula>
    </cfRule>
    <cfRule type="cellIs" dxfId="16886" priority="19251" operator="equal">
      <formula>"NICHT AKTUELL"</formula>
    </cfRule>
    <cfRule type="cellIs" dxfId="16885" priority="19252" operator="equal">
      <formula>"NOCH NICHT AKTUELL"</formula>
    </cfRule>
  </conditionalFormatting>
  <conditionalFormatting sqref="S6900">
    <cfRule type="cellIs" dxfId="16884" priority="19228" operator="equal">
      <formula>"KEIN LIEFERUMFANG"</formula>
    </cfRule>
    <cfRule type="cellIs" dxfId="16883" priority="19229" stopIfTrue="1" operator="equal">
      <formula>"KEIN SERIENEINSATZ"</formula>
    </cfRule>
    <cfRule type="cellIs" dxfId="16882" priority="19230" stopIfTrue="1" operator="equal">
      <formula>"NICHT AKTUELL"</formula>
    </cfRule>
    <cfRule type="cellIs" dxfId="16881" priority="19231" stopIfTrue="1" operator="equal">
      <formula>"NOCH NICHT AKTUELL"</formula>
    </cfRule>
    <cfRule type="cellIs" dxfId="16880" priority="19232" stopIfTrue="1" operator="equal">
      <formula>"AKTUELL"</formula>
    </cfRule>
  </conditionalFormatting>
  <conditionalFormatting sqref="S6900">
    <cfRule type="cellIs" dxfId="16879" priority="19233" operator="equal">
      <formula>"AKTUELL"</formula>
    </cfRule>
    <cfRule type="cellIs" dxfId="16878" priority="19234" operator="equal">
      <formula>"NICHT AKTUELL"</formula>
    </cfRule>
    <cfRule type="cellIs" dxfId="16877" priority="19235" operator="equal">
      <formula>"NOCH NICHT AKTUELL"</formula>
    </cfRule>
  </conditionalFormatting>
  <conditionalFormatting sqref="S6901">
    <cfRule type="cellIs" dxfId="16876" priority="19220" operator="equal">
      <formula>"KEIN LIEFERUMFANG"</formula>
    </cfRule>
    <cfRule type="cellIs" dxfId="16875" priority="19221" stopIfTrue="1" operator="equal">
      <formula>"KEIN SERIENEINSATZ"</formula>
    </cfRule>
    <cfRule type="cellIs" dxfId="16874" priority="19222" stopIfTrue="1" operator="equal">
      <formula>"NICHT AKTUELL"</formula>
    </cfRule>
    <cfRule type="cellIs" dxfId="16873" priority="19223" stopIfTrue="1" operator="equal">
      <formula>"NOCH NICHT AKTUELL"</formula>
    </cfRule>
    <cfRule type="cellIs" dxfId="16872" priority="19224" stopIfTrue="1" operator="equal">
      <formula>"AKTUELL"</formula>
    </cfRule>
  </conditionalFormatting>
  <conditionalFormatting sqref="S6901">
    <cfRule type="cellIs" dxfId="16871" priority="19225" operator="equal">
      <formula>"AKTUELL"</formula>
    </cfRule>
    <cfRule type="cellIs" dxfId="16870" priority="19226" operator="equal">
      <formula>"NICHT AKTUELL"</formula>
    </cfRule>
    <cfRule type="cellIs" dxfId="16869" priority="19227" operator="equal">
      <formula>"NOCH NICHT AKTUELL"</formula>
    </cfRule>
  </conditionalFormatting>
  <conditionalFormatting sqref="S6902">
    <cfRule type="cellIs" dxfId="16868" priority="19203" operator="equal">
      <formula>"KEIN LIEFERUMFANG"</formula>
    </cfRule>
    <cfRule type="cellIs" dxfId="16867" priority="19204" stopIfTrue="1" operator="equal">
      <formula>"KEIN SERIENEINSATZ"</formula>
    </cfRule>
    <cfRule type="cellIs" dxfId="16866" priority="19205" stopIfTrue="1" operator="equal">
      <formula>"NICHT AKTUELL"</formula>
    </cfRule>
    <cfRule type="cellIs" dxfId="16865" priority="19206" stopIfTrue="1" operator="equal">
      <formula>"NOCH NICHT AKTUELL"</formula>
    </cfRule>
    <cfRule type="cellIs" dxfId="16864" priority="19207" stopIfTrue="1" operator="equal">
      <formula>"AKTUELL"</formula>
    </cfRule>
  </conditionalFormatting>
  <conditionalFormatting sqref="S6902">
    <cfRule type="cellIs" dxfId="16863" priority="19208" operator="equal">
      <formula>"AKTUELL"</formula>
    </cfRule>
    <cfRule type="cellIs" dxfId="16862" priority="19209" operator="equal">
      <formula>"NICHT AKTUELL"</formula>
    </cfRule>
    <cfRule type="cellIs" dxfId="16861" priority="19210" operator="equal">
      <formula>"NOCH NICHT AKTUELL"</formula>
    </cfRule>
  </conditionalFormatting>
  <conditionalFormatting sqref="S6903">
    <cfRule type="cellIs" dxfId="16860" priority="19195" operator="equal">
      <formula>"KEIN LIEFERUMFANG"</formula>
    </cfRule>
    <cfRule type="cellIs" dxfId="16859" priority="19196" stopIfTrue="1" operator="equal">
      <formula>"KEIN SERIENEINSATZ"</formula>
    </cfRule>
    <cfRule type="cellIs" dxfId="16858" priority="19197" stopIfTrue="1" operator="equal">
      <formula>"NICHT AKTUELL"</formula>
    </cfRule>
    <cfRule type="cellIs" dxfId="16857" priority="19198" stopIfTrue="1" operator="equal">
      <formula>"NOCH NICHT AKTUELL"</formula>
    </cfRule>
    <cfRule type="cellIs" dxfId="16856" priority="19199" stopIfTrue="1" operator="equal">
      <formula>"AKTUELL"</formula>
    </cfRule>
  </conditionalFormatting>
  <conditionalFormatting sqref="S6903">
    <cfRule type="cellIs" dxfId="16855" priority="19200" operator="equal">
      <formula>"AKTUELL"</formula>
    </cfRule>
    <cfRule type="cellIs" dxfId="16854" priority="19201" operator="equal">
      <formula>"NICHT AKTUELL"</formula>
    </cfRule>
    <cfRule type="cellIs" dxfId="16853" priority="19202" operator="equal">
      <formula>"NOCH NICHT AKTUELL"</formula>
    </cfRule>
  </conditionalFormatting>
  <conditionalFormatting sqref="S6923">
    <cfRule type="cellIs" dxfId="16852" priority="19187" operator="equal">
      <formula>"KEIN LIEFERUMFANG"</formula>
    </cfRule>
    <cfRule type="cellIs" dxfId="16851" priority="19188" stopIfTrue="1" operator="equal">
      <formula>"KEIN SERIENEINSATZ"</formula>
    </cfRule>
    <cfRule type="cellIs" dxfId="16850" priority="19189" stopIfTrue="1" operator="equal">
      <formula>"NICHT AKTUELL"</formula>
    </cfRule>
    <cfRule type="cellIs" dxfId="16849" priority="19190" stopIfTrue="1" operator="equal">
      <formula>"NOCH NICHT AKTUELL"</formula>
    </cfRule>
    <cfRule type="cellIs" dxfId="16848" priority="19191" stopIfTrue="1" operator="equal">
      <formula>"AKTUELL"</formula>
    </cfRule>
  </conditionalFormatting>
  <conditionalFormatting sqref="S6923">
    <cfRule type="cellIs" dxfId="16847" priority="19192" operator="equal">
      <formula>"AKTUELL"</formula>
    </cfRule>
    <cfRule type="cellIs" dxfId="16846" priority="19193" operator="equal">
      <formula>"NICHT AKTUELL"</formula>
    </cfRule>
    <cfRule type="cellIs" dxfId="16845" priority="19194" operator="equal">
      <formula>"NOCH NICHT AKTUELL"</formula>
    </cfRule>
  </conditionalFormatting>
  <conditionalFormatting sqref="S6933">
    <cfRule type="cellIs" dxfId="16844" priority="19173" operator="equal">
      <formula>"KEIN LIEFERUMFANG"</formula>
    </cfRule>
    <cfRule type="cellIs" dxfId="16843" priority="19174" stopIfTrue="1" operator="equal">
      <formula>"KEIN SERIENEINSATZ"</formula>
    </cfRule>
    <cfRule type="cellIs" dxfId="16842" priority="19175" stopIfTrue="1" operator="equal">
      <formula>"NICHT AKTUELL"</formula>
    </cfRule>
    <cfRule type="cellIs" dxfId="16841" priority="19176" stopIfTrue="1" operator="equal">
      <formula>"NOCH NICHT AKTUELL"</formula>
    </cfRule>
    <cfRule type="cellIs" dxfId="16840" priority="19177" stopIfTrue="1" operator="equal">
      <formula>"AKTUELL"</formula>
    </cfRule>
  </conditionalFormatting>
  <conditionalFormatting sqref="S6933">
    <cfRule type="cellIs" dxfId="16839" priority="19178" operator="equal">
      <formula>"AKTUELL"</formula>
    </cfRule>
    <cfRule type="cellIs" dxfId="16838" priority="19179" operator="equal">
      <formula>"NICHT AKTUELL"</formula>
    </cfRule>
    <cfRule type="cellIs" dxfId="16837" priority="19180" operator="equal">
      <formula>"NOCH NICHT AKTUELL"</formula>
    </cfRule>
  </conditionalFormatting>
  <conditionalFormatting sqref="S6944">
    <cfRule type="cellIs" dxfId="16836" priority="19165" operator="equal">
      <formula>"KEIN LIEFERUMFANG"</formula>
    </cfRule>
    <cfRule type="cellIs" dxfId="16835" priority="19166" stopIfTrue="1" operator="equal">
      <formula>"KEIN SERIENEINSATZ"</formula>
    </cfRule>
    <cfRule type="cellIs" dxfId="16834" priority="19167" stopIfTrue="1" operator="equal">
      <formula>"NICHT AKTUELL"</formula>
    </cfRule>
    <cfRule type="cellIs" dxfId="16833" priority="19168" stopIfTrue="1" operator="equal">
      <formula>"NOCH NICHT AKTUELL"</formula>
    </cfRule>
    <cfRule type="cellIs" dxfId="16832" priority="19169" stopIfTrue="1" operator="equal">
      <formula>"AKTUELL"</formula>
    </cfRule>
  </conditionalFormatting>
  <conditionalFormatting sqref="S6944">
    <cfRule type="cellIs" dxfId="16831" priority="19170" operator="equal">
      <formula>"AKTUELL"</formula>
    </cfRule>
    <cfRule type="cellIs" dxfId="16830" priority="19171" operator="equal">
      <formula>"NICHT AKTUELL"</formula>
    </cfRule>
    <cfRule type="cellIs" dxfId="16829" priority="19172" operator="equal">
      <formula>"NOCH NICHT AKTUELL"</formula>
    </cfRule>
  </conditionalFormatting>
  <conditionalFormatting sqref="S6954">
    <cfRule type="cellIs" dxfId="16828" priority="19154" operator="equal">
      <formula>"KEIN LIEFERUMFANG"</formula>
    </cfRule>
    <cfRule type="cellIs" dxfId="16827" priority="19155" stopIfTrue="1" operator="equal">
      <formula>"KEIN SERIENEINSATZ"</formula>
    </cfRule>
    <cfRule type="cellIs" dxfId="16826" priority="19156" stopIfTrue="1" operator="equal">
      <formula>"NICHT AKTUELL"</formula>
    </cfRule>
    <cfRule type="cellIs" dxfId="16825" priority="19157" stopIfTrue="1" operator="equal">
      <formula>"NOCH NICHT AKTUELL"</formula>
    </cfRule>
    <cfRule type="cellIs" dxfId="16824" priority="19158" stopIfTrue="1" operator="equal">
      <formula>"AKTUELL"</formula>
    </cfRule>
  </conditionalFormatting>
  <conditionalFormatting sqref="S6954">
    <cfRule type="cellIs" dxfId="16823" priority="19159" operator="equal">
      <formula>"AKTUELL"</formula>
    </cfRule>
    <cfRule type="cellIs" dxfId="16822" priority="19160" operator="equal">
      <formula>"NICHT AKTUELL"</formula>
    </cfRule>
    <cfRule type="cellIs" dxfId="16821" priority="19161" operator="equal">
      <formula>"NOCH NICHT AKTUELL"</formula>
    </cfRule>
  </conditionalFormatting>
  <conditionalFormatting sqref="S6978">
    <cfRule type="cellIs" dxfId="16820" priority="19143" operator="equal">
      <formula>"KEIN LIEFERUMFANG"</formula>
    </cfRule>
    <cfRule type="cellIs" dxfId="16819" priority="19144" stopIfTrue="1" operator="equal">
      <formula>"KEIN SERIENEINSATZ"</formula>
    </cfRule>
    <cfRule type="cellIs" dxfId="16818" priority="19145" stopIfTrue="1" operator="equal">
      <formula>"NICHT AKTUELL"</formula>
    </cfRule>
    <cfRule type="cellIs" dxfId="16817" priority="19146" stopIfTrue="1" operator="equal">
      <formula>"NOCH NICHT AKTUELL"</formula>
    </cfRule>
    <cfRule type="cellIs" dxfId="16816" priority="19147" stopIfTrue="1" operator="equal">
      <formula>"AKTUELL"</formula>
    </cfRule>
  </conditionalFormatting>
  <conditionalFormatting sqref="S6978">
    <cfRule type="cellIs" dxfId="16815" priority="19148" operator="equal">
      <formula>"AKTUELL"</formula>
    </cfRule>
    <cfRule type="cellIs" dxfId="16814" priority="19149" operator="equal">
      <formula>"NICHT AKTUELL"</formula>
    </cfRule>
    <cfRule type="cellIs" dxfId="16813" priority="19150" operator="equal">
      <formula>"NOCH NICHT AKTUELL"</formula>
    </cfRule>
  </conditionalFormatting>
  <conditionalFormatting sqref="S6979">
    <cfRule type="cellIs" dxfId="16812" priority="19126" operator="equal">
      <formula>"KEIN LIEFERUMFANG"</formula>
    </cfRule>
    <cfRule type="cellIs" dxfId="16811" priority="19127" stopIfTrue="1" operator="equal">
      <formula>"KEIN SERIENEINSATZ"</formula>
    </cfRule>
    <cfRule type="cellIs" dxfId="16810" priority="19128" stopIfTrue="1" operator="equal">
      <formula>"NICHT AKTUELL"</formula>
    </cfRule>
    <cfRule type="cellIs" dxfId="16809" priority="19129" stopIfTrue="1" operator="equal">
      <formula>"NOCH NICHT AKTUELL"</formula>
    </cfRule>
    <cfRule type="cellIs" dxfId="16808" priority="19130" stopIfTrue="1" operator="equal">
      <formula>"AKTUELL"</formula>
    </cfRule>
  </conditionalFormatting>
  <conditionalFormatting sqref="S6979">
    <cfRule type="cellIs" dxfId="16807" priority="19131" operator="equal">
      <formula>"AKTUELL"</formula>
    </cfRule>
    <cfRule type="cellIs" dxfId="16806" priority="19132" operator="equal">
      <formula>"NICHT AKTUELL"</formula>
    </cfRule>
    <cfRule type="cellIs" dxfId="16805" priority="19133" operator="equal">
      <formula>"NOCH NICHT AKTUELL"</formula>
    </cfRule>
  </conditionalFormatting>
  <conditionalFormatting sqref="S6980">
    <cfRule type="cellIs" dxfId="16804" priority="19118" operator="equal">
      <formula>"KEIN LIEFERUMFANG"</formula>
    </cfRule>
    <cfRule type="cellIs" dxfId="16803" priority="19119" stopIfTrue="1" operator="equal">
      <formula>"KEIN SERIENEINSATZ"</formula>
    </cfRule>
    <cfRule type="cellIs" dxfId="16802" priority="19120" stopIfTrue="1" operator="equal">
      <formula>"NICHT AKTUELL"</formula>
    </cfRule>
    <cfRule type="cellIs" dxfId="16801" priority="19121" stopIfTrue="1" operator="equal">
      <formula>"NOCH NICHT AKTUELL"</formula>
    </cfRule>
    <cfRule type="cellIs" dxfId="16800" priority="19122" stopIfTrue="1" operator="equal">
      <formula>"AKTUELL"</formula>
    </cfRule>
  </conditionalFormatting>
  <conditionalFormatting sqref="S6980">
    <cfRule type="cellIs" dxfId="16799" priority="19123" operator="equal">
      <formula>"AKTUELL"</formula>
    </cfRule>
    <cfRule type="cellIs" dxfId="16798" priority="19124" operator="equal">
      <formula>"NICHT AKTUELL"</formula>
    </cfRule>
    <cfRule type="cellIs" dxfId="16797" priority="19125" operator="equal">
      <formula>"NOCH NICHT AKTUELL"</formula>
    </cfRule>
  </conditionalFormatting>
  <conditionalFormatting sqref="S6981">
    <cfRule type="cellIs" dxfId="16796" priority="19110" operator="equal">
      <formula>"KEIN LIEFERUMFANG"</formula>
    </cfRule>
    <cfRule type="cellIs" dxfId="16795" priority="19111" stopIfTrue="1" operator="equal">
      <formula>"KEIN SERIENEINSATZ"</formula>
    </cfRule>
    <cfRule type="cellIs" dxfId="16794" priority="19112" stopIfTrue="1" operator="equal">
      <formula>"NICHT AKTUELL"</formula>
    </cfRule>
    <cfRule type="cellIs" dxfId="16793" priority="19113" stopIfTrue="1" operator="equal">
      <formula>"NOCH NICHT AKTUELL"</formula>
    </cfRule>
    <cfRule type="cellIs" dxfId="16792" priority="19114" stopIfTrue="1" operator="equal">
      <formula>"AKTUELL"</formula>
    </cfRule>
  </conditionalFormatting>
  <conditionalFormatting sqref="S6981">
    <cfRule type="cellIs" dxfId="16791" priority="19115" operator="equal">
      <formula>"AKTUELL"</formula>
    </cfRule>
    <cfRule type="cellIs" dxfId="16790" priority="19116" operator="equal">
      <formula>"NICHT AKTUELL"</formula>
    </cfRule>
    <cfRule type="cellIs" dxfId="16789" priority="19117" operator="equal">
      <formula>"NOCH NICHT AKTUELL"</formula>
    </cfRule>
  </conditionalFormatting>
  <conditionalFormatting sqref="S6999">
    <cfRule type="cellIs" dxfId="16788" priority="19107" operator="equal">
      <formula>"AKTUELL"</formula>
    </cfRule>
    <cfRule type="cellIs" dxfId="16787" priority="19108" operator="equal">
      <formula>"NICHT AKTUELL"</formula>
    </cfRule>
    <cfRule type="cellIs" dxfId="16786" priority="19109" operator="equal">
      <formula>"NOCH NICHT AKTUELL"</formula>
    </cfRule>
  </conditionalFormatting>
  <conditionalFormatting sqref="S6999">
    <cfRule type="cellIs" dxfId="16785" priority="19102" operator="equal">
      <formula>"KEIN LIEFERUMFANG"</formula>
    </cfRule>
    <cfRule type="cellIs" dxfId="16784" priority="19103" stopIfTrue="1" operator="equal">
      <formula>"KEIN SERIENEINSATZ"</formula>
    </cfRule>
    <cfRule type="cellIs" dxfId="16783" priority="19104" stopIfTrue="1" operator="equal">
      <formula>"NICHT AKTUELL"</formula>
    </cfRule>
    <cfRule type="cellIs" dxfId="16782" priority="19105" stopIfTrue="1" operator="equal">
      <formula>"NOCH NICHT AKTUELL"</formula>
    </cfRule>
    <cfRule type="cellIs" dxfId="16781" priority="19106" stopIfTrue="1" operator="equal">
      <formula>"AKTUELL"</formula>
    </cfRule>
  </conditionalFormatting>
  <conditionalFormatting sqref="S7000">
    <cfRule type="cellIs" dxfId="16780" priority="19099" operator="equal">
      <formula>"AKTUELL"</formula>
    </cfRule>
    <cfRule type="cellIs" dxfId="16779" priority="19100" operator="equal">
      <formula>"NICHT AKTUELL"</formula>
    </cfRule>
    <cfRule type="cellIs" dxfId="16778" priority="19101" operator="equal">
      <formula>"NOCH NICHT AKTUELL"</formula>
    </cfRule>
  </conditionalFormatting>
  <conditionalFormatting sqref="S7000">
    <cfRule type="cellIs" dxfId="16777" priority="19094" operator="equal">
      <formula>"KEIN LIEFERUMFANG"</formula>
    </cfRule>
    <cfRule type="cellIs" dxfId="16776" priority="19095" stopIfTrue="1" operator="equal">
      <formula>"KEIN SERIENEINSATZ"</formula>
    </cfRule>
    <cfRule type="cellIs" dxfId="16775" priority="19096" stopIfTrue="1" operator="equal">
      <formula>"NICHT AKTUELL"</formula>
    </cfRule>
    <cfRule type="cellIs" dxfId="16774" priority="19097" stopIfTrue="1" operator="equal">
      <formula>"NOCH NICHT AKTUELL"</formula>
    </cfRule>
    <cfRule type="cellIs" dxfId="16773" priority="19098" stopIfTrue="1" operator="equal">
      <formula>"AKTUELL"</formula>
    </cfRule>
  </conditionalFormatting>
  <conditionalFormatting sqref="S7001">
    <cfRule type="cellIs" dxfId="16772" priority="19091" operator="equal">
      <formula>"AKTUELL"</formula>
    </cfRule>
    <cfRule type="cellIs" dxfId="16771" priority="19092" operator="equal">
      <formula>"NICHT AKTUELL"</formula>
    </cfRule>
    <cfRule type="cellIs" dxfId="16770" priority="19093" operator="equal">
      <formula>"NOCH NICHT AKTUELL"</formula>
    </cfRule>
  </conditionalFormatting>
  <conditionalFormatting sqref="S7001">
    <cfRule type="cellIs" dxfId="16769" priority="19086" operator="equal">
      <formula>"KEIN LIEFERUMFANG"</formula>
    </cfRule>
    <cfRule type="cellIs" dxfId="16768" priority="19087" stopIfTrue="1" operator="equal">
      <formula>"KEIN SERIENEINSATZ"</formula>
    </cfRule>
    <cfRule type="cellIs" dxfId="16767" priority="19088" stopIfTrue="1" operator="equal">
      <formula>"NICHT AKTUELL"</formula>
    </cfRule>
    <cfRule type="cellIs" dxfId="16766" priority="19089" stopIfTrue="1" operator="equal">
      <formula>"NOCH NICHT AKTUELL"</formula>
    </cfRule>
    <cfRule type="cellIs" dxfId="16765" priority="19090" stopIfTrue="1" operator="equal">
      <formula>"AKTUELL"</formula>
    </cfRule>
  </conditionalFormatting>
  <conditionalFormatting sqref="S7048">
    <cfRule type="cellIs" dxfId="16764" priority="19083" operator="equal">
      <formula>"AKTUELL"</formula>
    </cfRule>
    <cfRule type="cellIs" dxfId="16763" priority="19084" operator="equal">
      <formula>"NICHT AKTUELL"</formula>
    </cfRule>
    <cfRule type="cellIs" dxfId="16762" priority="19085" operator="equal">
      <formula>"NOCH NICHT AKTUELL"</formula>
    </cfRule>
  </conditionalFormatting>
  <conditionalFormatting sqref="S7048">
    <cfRule type="cellIs" dxfId="16761" priority="19078" operator="equal">
      <formula>"KEIN LIEFERUMFANG"</formula>
    </cfRule>
    <cfRule type="cellIs" dxfId="16760" priority="19079" stopIfTrue="1" operator="equal">
      <formula>"KEIN SERIENEINSATZ"</formula>
    </cfRule>
    <cfRule type="cellIs" dxfId="16759" priority="19080" stopIfTrue="1" operator="equal">
      <formula>"NICHT AKTUELL"</formula>
    </cfRule>
    <cfRule type="cellIs" dxfId="16758" priority="19081" stopIfTrue="1" operator="equal">
      <formula>"NOCH NICHT AKTUELL"</formula>
    </cfRule>
    <cfRule type="cellIs" dxfId="16757" priority="19082" stopIfTrue="1" operator="equal">
      <formula>"AKTUELL"</formula>
    </cfRule>
  </conditionalFormatting>
  <conditionalFormatting sqref="S7049">
    <cfRule type="cellIs" dxfId="16756" priority="19075" operator="equal">
      <formula>"AKTUELL"</formula>
    </cfRule>
    <cfRule type="cellIs" dxfId="16755" priority="19076" operator="equal">
      <formula>"NICHT AKTUELL"</formula>
    </cfRule>
    <cfRule type="cellIs" dxfId="16754" priority="19077" operator="equal">
      <formula>"NOCH NICHT AKTUELL"</formula>
    </cfRule>
  </conditionalFormatting>
  <conditionalFormatting sqref="S7049">
    <cfRule type="cellIs" dxfId="16753" priority="19070" operator="equal">
      <formula>"KEIN LIEFERUMFANG"</formula>
    </cfRule>
    <cfRule type="cellIs" dxfId="16752" priority="19071" stopIfTrue="1" operator="equal">
      <formula>"KEIN SERIENEINSATZ"</formula>
    </cfRule>
    <cfRule type="cellIs" dxfId="16751" priority="19072" stopIfTrue="1" operator="equal">
      <formula>"NICHT AKTUELL"</formula>
    </cfRule>
    <cfRule type="cellIs" dxfId="16750" priority="19073" stopIfTrue="1" operator="equal">
      <formula>"NOCH NICHT AKTUELL"</formula>
    </cfRule>
    <cfRule type="cellIs" dxfId="16749" priority="19074" stopIfTrue="1" operator="equal">
      <formula>"AKTUELL"</formula>
    </cfRule>
  </conditionalFormatting>
  <conditionalFormatting sqref="S7050">
    <cfRule type="cellIs" dxfId="16748" priority="19058" operator="equal">
      <formula>"AKTUELL"</formula>
    </cfRule>
    <cfRule type="cellIs" dxfId="16747" priority="19059" operator="equal">
      <formula>"NICHT AKTUELL"</formula>
    </cfRule>
    <cfRule type="cellIs" dxfId="16746" priority="19060" operator="equal">
      <formula>"NOCH NICHT AKTUELL"</formula>
    </cfRule>
  </conditionalFormatting>
  <conditionalFormatting sqref="S7050">
    <cfRule type="cellIs" dxfId="16745" priority="19053" operator="equal">
      <formula>"KEIN LIEFERUMFANG"</formula>
    </cfRule>
    <cfRule type="cellIs" dxfId="16744" priority="19054" stopIfTrue="1" operator="equal">
      <formula>"KEIN SERIENEINSATZ"</formula>
    </cfRule>
    <cfRule type="cellIs" dxfId="16743" priority="19055" stopIfTrue="1" operator="equal">
      <formula>"NICHT AKTUELL"</formula>
    </cfRule>
    <cfRule type="cellIs" dxfId="16742" priority="19056" stopIfTrue="1" operator="equal">
      <formula>"NOCH NICHT AKTUELL"</formula>
    </cfRule>
    <cfRule type="cellIs" dxfId="16741" priority="19057" stopIfTrue="1" operator="equal">
      <formula>"AKTUELL"</formula>
    </cfRule>
  </conditionalFormatting>
  <conditionalFormatting sqref="S7051">
    <cfRule type="cellIs" dxfId="16740" priority="19047" operator="equal">
      <formula>"AKTUELL"</formula>
    </cfRule>
    <cfRule type="cellIs" dxfId="16739" priority="19048" operator="equal">
      <formula>"NICHT AKTUELL"</formula>
    </cfRule>
    <cfRule type="cellIs" dxfId="16738" priority="19049" operator="equal">
      <formula>"NOCH NICHT AKTUELL"</formula>
    </cfRule>
  </conditionalFormatting>
  <conditionalFormatting sqref="S7051">
    <cfRule type="cellIs" dxfId="16737" priority="19042" operator="equal">
      <formula>"KEIN LIEFERUMFANG"</formula>
    </cfRule>
    <cfRule type="cellIs" dxfId="16736" priority="19043" stopIfTrue="1" operator="equal">
      <formula>"KEIN SERIENEINSATZ"</formula>
    </cfRule>
    <cfRule type="cellIs" dxfId="16735" priority="19044" stopIfTrue="1" operator="equal">
      <formula>"NICHT AKTUELL"</formula>
    </cfRule>
    <cfRule type="cellIs" dxfId="16734" priority="19045" stopIfTrue="1" operator="equal">
      <formula>"NOCH NICHT AKTUELL"</formula>
    </cfRule>
    <cfRule type="cellIs" dxfId="16733" priority="19046" stopIfTrue="1" operator="equal">
      <formula>"AKTUELL"</formula>
    </cfRule>
  </conditionalFormatting>
  <conditionalFormatting sqref="S7069">
    <cfRule type="cellIs" dxfId="16732" priority="19039" operator="equal">
      <formula>"AKTUELL"</formula>
    </cfRule>
    <cfRule type="cellIs" dxfId="16731" priority="19040" operator="equal">
      <formula>"NICHT AKTUELL"</formula>
    </cfRule>
    <cfRule type="cellIs" dxfId="16730" priority="19041" operator="equal">
      <formula>"NOCH NICHT AKTUELL"</formula>
    </cfRule>
  </conditionalFormatting>
  <conditionalFormatting sqref="S7069">
    <cfRule type="cellIs" dxfId="16729" priority="19034" operator="equal">
      <formula>"KEIN LIEFERUMFANG"</formula>
    </cfRule>
    <cfRule type="cellIs" dxfId="16728" priority="19035" stopIfTrue="1" operator="equal">
      <formula>"KEIN SERIENEINSATZ"</formula>
    </cfRule>
    <cfRule type="cellIs" dxfId="16727" priority="19036" stopIfTrue="1" operator="equal">
      <formula>"NICHT AKTUELL"</formula>
    </cfRule>
    <cfRule type="cellIs" dxfId="16726" priority="19037" stopIfTrue="1" operator="equal">
      <formula>"NOCH NICHT AKTUELL"</formula>
    </cfRule>
    <cfRule type="cellIs" dxfId="16725" priority="19038" stopIfTrue="1" operator="equal">
      <formula>"AKTUELL"</formula>
    </cfRule>
  </conditionalFormatting>
  <conditionalFormatting sqref="S7230">
    <cfRule type="cellIs" dxfId="16724" priority="19022" operator="equal">
      <formula>"AKTUELL"</formula>
    </cfRule>
    <cfRule type="cellIs" dxfId="16723" priority="19023" operator="equal">
      <formula>"NICHT AKTUELL"</formula>
    </cfRule>
    <cfRule type="cellIs" dxfId="16722" priority="19024" operator="equal">
      <formula>"NOCH NICHT AKTUELL"</formula>
    </cfRule>
  </conditionalFormatting>
  <conditionalFormatting sqref="S7230">
    <cfRule type="cellIs" dxfId="16721" priority="19017" operator="equal">
      <formula>"KEIN LIEFERUMFANG"</formula>
    </cfRule>
    <cfRule type="cellIs" dxfId="16720" priority="19018" stopIfTrue="1" operator="equal">
      <formula>"KEIN SERIENEINSATZ"</formula>
    </cfRule>
    <cfRule type="cellIs" dxfId="16719" priority="19019" stopIfTrue="1" operator="equal">
      <formula>"NICHT AKTUELL"</formula>
    </cfRule>
    <cfRule type="cellIs" dxfId="16718" priority="19020" stopIfTrue="1" operator="equal">
      <formula>"NOCH NICHT AKTUELL"</formula>
    </cfRule>
    <cfRule type="cellIs" dxfId="16717" priority="19021" stopIfTrue="1" operator="equal">
      <formula>"AKTUELL"</formula>
    </cfRule>
  </conditionalFormatting>
  <conditionalFormatting sqref="S7231">
    <cfRule type="cellIs" dxfId="16716" priority="19014" operator="equal">
      <formula>"AKTUELL"</formula>
    </cfRule>
    <cfRule type="cellIs" dxfId="16715" priority="19015" operator="equal">
      <formula>"NICHT AKTUELL"</formula>
    </cfRule>
    <cfRule type="cellIs" dxfId="16714" priority="19016" operator="equal">
      <formula>"NOCH NICHT AKTUELL"</formula>
    </cfRule>
  </conditionalFormatting>
  <conditionalFormatting sqref="S7231">
    <cfRule type="cellIs" dxfId="16713" priority="19009" operator="equal">
      <formula>"KEIN LIEFERUMFANG"</formula>
    </cfRule>
    <cfRule type="cellIs" dxfId="16712" priority="19010" stopIfTrue="1" operator="equal">
      <formula>"KEIN SERIENEINSATZ"</formula>
    </cfRule>
    <cfRule type="cellIs" dxfId="16711" priority="19011" stopIfTrue="1" operator="equal">
      <formula>"NICHT AKTUELL"</formula>
    </cfRule>
    <cfRule type="cellIs" dxfId="16710" priority="19012" stopIfTrue="1" operator="equal">
      <formula>"NOCH NICHT AKTUELL"</formula>
    </cfRule>
    <cfRule type="cellIs" dxfId="16709" priority="19013" stopIfTrue="1" operator="equal">
      <formula>"AKTUELL"</formula>
    </cfRule>
  </conditionalFormatting>
  <conditionalFormatting sqref="S7232">
    <cfRule type="cellIs" dxfId="16708" priority="18997" operator="equal">
      <formula>"AKTUELL"</formula>
    </cfRule>
    <cfRule type="cellIs" dxfId="16707" priority="18998" operator="equal">
      <formula>"NICHT AKTUELL"</formula>
    </cfRule>
    <cfRule type="cellIs" dxfId="16706" priority="18999" operator="equal">
      <formula>"NOCH NICHT AKTUELL"</formula>
    </cfRule>
  </conditionalFormatting>
  <conditionalFormatting sqref="S7232">
    <cfRule type="cellIs" dxfId="16705" priority="18992" operator="equal">
      <formula>"KEIN LIEFERUMFANG"</formula>
    </cfRule>
    <cfRule type="cellIs" dxfId="16704" priority="18993" stopIfTrue="1" operator="equal">
      <formula>"KEIN SERIENEINSATZ"</formula>
    </cfRule>
    <cfRule type="cellIs" dxfId="16703" priority="18994" stopIfTrue="1" operator="equal">
      <formula>"NICHT AKTUELL"</formula>
    </cfRule>
    <cfRule type="cellIs" dxfId="16702" priority="18995" stopIfTrue="1" operator="equal">
      <formula>"NOCH NICHT AKTUELL"</formula>
    </cfRule>
    <cfRule type="cellIs" dxfId="16701" priority="18996" stopIfTrue="1" operator="equal">
      <formula>"AKTUELL"</formula>
    </cfRule>
  </conditionalFormatting>
  <conditionalFormatting sqref="S7233">
    <cfRule type="cellIs" dxfId="16700" priority="18980" operator="equal">
      <formula>"AKTUELL"</formula>
    </cfRule>
    <cfRule type="cellIs" dxfId="16699" priority="18981" operator="equal">
      <formula>"NICHT AKTUELL"</formula>
    </cfRule>
    <cfRule type="cellIs" dxfId="16698" priority="18982" operator="equal">
      <formula>"NOCH NICHT AKTUELL"</formula>
    </cfRule>
  </conditionalFormatting>
  <conditionalFormatting sqref="S7233">
    <cfRule type="cellIs" dxfId="16697" priority="18975" operator="equal">
      <formula>"KEIN LIEFERUMFANG"</formula>
    </cfRule>
    <cfRule type="cellIs" dxfId="16696" priority="18976" stopIfTrue="1" operator="equal">
      <formula>"KEIN SERIENEINSATZ"</formula>
    </cfRule>
    <cfRule type="cellIs" dxfId="16695" priority="18977" stopIfTrue="1" operator="equal">
      <formula>"NICHT AKTUELL"</formula>
    </cfRule>
    <cfRule type="cellIs" dxfId="16694" priority="18978" stopIfTrue="1" operator="equal">
      <formula>"NOCH NICHT AKTUELL"</formula>
    </cfRule>
    <cfRule type="cellIs" dxfId="16693" priority="18979" stopIfTrue="1" operator="equal">
      <formula>"AKTUELL"</formula>
    </cfRule>
  </conditionalFormatting>
  <conditionalFormatting sqref="S7234">
    <cfRule type="cellIs" dxfId="16692" priority="18972" operator="equal">
      <formula>"AKTUELL"</formula>
    </cfRule>
    <cfRule type="cellIs" dxfId="16691" priority="18973" operator="equal">
      <formula>"NICHT AKTUELL"</formula>
    </cfRule>
    <cfRule type="cellIs" dxfId="16690" priority="18974" operator="equal">
      <formula>"NOCH NICHT AKTUELL"</formula>
    </cfRule>
  </conditionalFormatting>
  <conditionalFormatting sqref="S7234">
    <cfRule type="cellIs" dxfId="16689" priority="18967" operator="equal">
      <formula>"KEIN LIEFERUMFANG"</formula>
    </cfRule>
    <cfRule type="cellIs" dxfId="16688" priority="18968" stopIfTrue="1" operator="equal">
      <formula>"KEIN SERIENEINSATZ"</formula>
    </cfRule>
    <cfRule type="cellIs" dxfId="16687" priority="18969" stopIfTrue="1" operator="equal">
      <formula>"NICHT AKTUELL"</formula>
    </cfRule>
    <cfRule type="cellIs" dxfId="16686" priority="18970" stopIfTrue="1" operator="equal">
      <formula>"NOCH NICHT AKTUELL"</formula>
    </cfRule>
    <cfRule type="cellIs" dxfId="16685" priority="18971" stopIfTrue="1" operator="equal">
      <formula>"AKTUELL"</formula>
    </cfRule>
  </conditionalFormatting>
  <conditionalFormatting sqref="S7235">
    <cfRule type="cellIs" dxfId="16684" priority="18955" operator="equal">
      <formula>"AKTUELL"</formula>
    </cfRule>
    <cfRule type="cellIs" dxfId="16683" priority="18956" operator="equal">
      <formula>"NICHT AKTUELL"</formula>
    </cfRule>
    <cfRule type="cellIs" dxfId="16682" priority="18957" operator="equal">
      <formula>"NOCH NICHT AKTUELL"</formula>
    </cfRule>
  </conditionalFormatting>
  <conditionalFormatting sqref="S7235">
    <cfRule type="cellIs" dxfId="16681" priority="18950" operator="equal">
      <formula>"KEIN LIEFERUMFANG"</formula>
    </cfRule>
    <cfRule type="cellIs" dxfId="16680" priority="18951" stopIfTrue="1" operator="equal">
      <formula>"KEIN SERIENEINSATZ"</formula>
    </cfRule>
    <cfRule type="cellIs" dxfId="16679" priority="18952" stopIfTrue="1" operator="equal">
      <formula>"NICHT AKTUELL"</formula>
    </cfRule>
    <cfRule type="cellIs" dxfId="16678" priority="18953" stopIfTrue="1" operator="equal">
      <formula>"NOCH NICHT AKTUELL"</formula>
    </cfRule>
    <cfRule type="cellIs" dxfId="16677" priority="18954" stopIfTrue="1" operator="equal">
      <formula>"AKTUELL"</formula>
    </cfRule>
  </conditionalFormatting>
  <conditionalFormatting sqref="S7236">
    <cfRule type="cellIs" dxfId="16676" priority="18938" operator="equal">
      <formula>"AKTUELL"</formula>
    </cfRule>
    <cfRule type="cellIs" dxfId="16675" priority="18939" operator="equal">
      <formula>"NICHT AKTUELL"</formula>
    </cfRule>
    <cfRule type="cellIs" dxfId="16674" priority="18940" operator="equal">
      <formula>"NOCH NICHT AKTUELL"</formula>
    </cfRule>
  </conditionalFormatting>
  <conditionalFormatting sqref="S7236">
    <cfRule type="cellIs" dxfId="16673" priority="18933" operator="equal">
      <formula>"KEIN LIEFERUMFANG"</formula>
    </cfRule>
    <cfRule type="cellIs" dxfId="16672" priority="18934" stopIfTrue="1" operator="equal">
      <formula>"KEIN SERIENEINSATZ"</formula>
    </cfRule>
    <cfRule type="cellIs" dxfId="16671" priority="18935" stopIfTrue="1" operator="equal">
      <formula>"NICHT AKTUELL"</formula>
    </cfRule>
    <cfRule type="cellIs" dxfId="16670" priority="18936" stopIfTrue="1" operator="equal">
      <formula>"NOCH NICHT AKTUELL"</formula>
    </cfRule>
    <cfRule type="cellIs" dxfId="16669" priority="18937" stopIfTrue="1" operator="equal">
      <formula>"AKTUELL"</formula>
    </cfRule>
  </conditionalFormatting>
  <conditionalFormatting sqref="S7237">
    <cfRule type="cellIs" dxfId="16668" priority="18930" operator="equal">
      <formula>"AKTUELL"</formula>
    </cfRule>
    <cfRule type="cellIs" dxfId="16667" priority="18931" operator="equal">
      <formula>"NICHT AKTUELL"</formula>
    </cfRule>
    <cfRule type="cellIs" dxfId="16666" priority="18932" operator="equal">
      <formula>"NOCH NICHT AKTUELL"</formula>
    </cfRule>
  </conditionalFormatting>
  <conditionalFormatting sqref="S7237">
    <cfRule type="cellIs" dxfId="16665" priority="18925" operator="equal">
      <formula>"KEIN LIEFERUMFANG"</formula>
    </cfRule>
    <cfRule type="cellIs" dxfId="16664" priority="18926" stopIfTrue="1" operator="equal">
      <formula>"KEIN SERIENEINSATZ"</formula>
    </cfRule>
    <cfRule type="cellIs" dxfId="16663" priority="18927" stopIfTrue="1" operator="equal">
      <formula>"NICHT AKTUELL"</formula>
    </cfRule>
    <cfRule type="cellIs" dxfId="16662" priority="18928" stopIfTrue="1" operator="equal">
      <formula>"NOCH NICHT AKTUELL"</formula>
    </cfRule>
    <cfRule type="cellIs" dxfId="16661" priority="18929" stopIfTrue="1" operator="equal">
      <formula>"AKTUELL"</formula>
    </cfRule>
  </conditionalFormatting>
  <conditionalFormatting sqref="S7238">
    <cfRule type="cellIs" dxfId="16660" priority="18922" operator="equal">
      <formula>"AKTUELL"</formula>
    </cfRule>
    <cfRule type="cellIs" dxfId="16659" priority="18923" operator="equal">
      <formula>"NICHT AKTUELL"</formula>
    </cfRule>
    <cfRule type="cellIs" dxfId="16658" priority="18924" operator="equal">
      <formula>"NOCH NICHT AKTUELL"</formula>
    </cfRule>
  </conditionalFormatting>
  <conditionalFormatting sqref="S7238">
    <cfRule type="cellIs" dxfId="16657" priority="18917" operator="equal">
      <formula>"KEIN LIEFERUMFANG"</formula>
    </cfRule>
    <cfRule type="cellIs" dxfId="16656" priority="18918" stopIfTrue="1" operator="equal">
      <formula>"KEIN SERIENEINSATZ"</formula>
    </cfRule>
    <cfRule type="cellIs" dxfId="16655" priority="18919" stopIfTrue="1" operator="equal">
      <formula>"NICHT AKTUELL"</formula>
    </cfRule>
    <cfRule type="cellIs" dxfId="16654" priority="18920" stopIfTrue="1" operator="equal">
      <formula>"NOCH NICHT AKTUELL"</formula>
    </cfRule>
    <cfRule type="cellIs" dxfId="16653" priority="18921" stopIfTrue="1" operator="equal">
      <formula>"AKTUELL"</formula>
    </cfRule>
  </conditionalFormatting>
  <conditionalFormatting sqref="S7239">
    <cfRule type="cellIs" dxfId="16652" priority="18914" operator="equal">
      <formula>"AKTUELL"</formula>
    </cfRule>
    <cfRule type="cellIs" dxfId="16651" priority="18915" operator="equal">
      <formula>"NICHT AKTUELL"</formula>
    </cfRule>
    <cfRule type="cellIs" dxfId="16650" priority="18916" operator="equal">
      <formula>"NOCH NICHT AKTUELL"</formula>
    </cfRule>
  </conditionalFormatting>
  <conditionalFormatting sqref="S7239">
    <cfRule type="cellIs" dxfId="16649" priority="18909" operator="equal">
      <formula>"KEIN LIEFERUMFANG"</formula>
    </cfRule>
    <cfRule type="cellIs" dxfId="16648" priority="18910" stopIfTrue="1" operator="equal">
      <formula>"KEIN SERIENEINSATZ"</formula>
    </cfRule>
    <cfRule type="cellIs" dxfId="16647" priority="18911" stopIfTrue="1" operator="equal">
      <formula>"NICHT AKTUELL"</formula>
    </cfRule>
    <cfRule type="cellIs" dxfId="16646" priority="18912" stopIfTrue="1" operator="equal">
      <formula>"NOCH NICHT AKTUELL"</formula>
    </cfRule>
    <cfRule type="cellIs" dxfId="16645" priority="18913" stopIfTrue="1" operator="equal">
      <formula>"AKTUELL"</formula>
    </cfRule>
  </conditionalFormatting>
  <conditionalFormatting sqref="S7240">
    <cfRule type="cellIs" dxfId="16644" priority="18906" operator="equal">
      <formula>"AKTUELL"</formula>
    </cfRule>
    <cfRule type="cellIs" dxfId="16643" priority="18907" operator="equal">
      <formula>"NICHT AKTUELL"</formula>
    </cfRule>
    <cfRule type="cellIs" dxfId="16642" priority="18908" operator="equal">
      <formula>"NOCH NICHT AKTUELL"</formula>
    </cfRule>
  </conditionalFormatting>
  <conditionalFormatting sqref="S7240">
    <cfRule type="cellIs" dxfId="16641" priority="18901" operator="equal">
      <formula>"KEIN LIEFERUMFANG"</formula>
    </cfRule>
    <cfRule type="cellIs" dxfId="16640" priority="18902" stopIfTrue="1" operator="equal">
      <formula>"KEIN SERIENEINSATZ"</formula>
    </cfRule>
    <cfRule type="cellIs" dxfId="16639" priority="18903" stopIfTrue="1" operator="equal">
      <formula>"NICHT AKTUELL"</formula>
    </cfRule>
    <cfRule type="cellIs" dxfId="16638" priority="18904" stopIfTrue="1" operator="equal">
      <formula>"NOCH NICHT AKTUELL"</formula>
    </cfRule>
    <cfRule type="cellIs" dxfId="16637" priority="18905" stopIfTrue="1" operator="equal">
      <formula>"AKTUELL"</formula>
    </cfRule>
  </conditionalFormatting>
  <conditionalFormatting sqref="S7241">
    <cfRule type="cellIs" dxfId="16636" priority="18898" operator="equal">
      <formula>"AKTUELL"</formula>
    </cfRule>
    <cfRule type="cellIs" dxfId="16635" priority="18899" operator="equal">
      <formula>"NICHT AKTUELL"</formula>
    </cfRule>
    <cfRule type="cellIs" dxfId="16634" priority="18900" operator="equal">
      <formula>"NOCH NICHT AKTUELL"</formula>
    </cfRule>
  </conditionalFormatting>
  <conditionalFormatting sqref="S7241">
    <cfRule type="cellIs" dxfId="16633" priority="18893" operator="equal">
      <formula>"KEIN LIEFERUMFANG"</formula>
    </cfRule>
    <cfRule type="cellIs" dxfId="16632" priority="18894" stopIfTrue="1" operator="equal">
      <formula>"KEIN SERIENEINSATZ"</formula>
    </cfRule>
    <cfRule type="cellIs" dxfId="16631" priority="18895" stopIfTrue="1" operator="equal">
      <formula>"NICHT AKTUELL"</formula>
    </cfRule>
    <cfRule type="cellIs" dxfId="16630" priority="18896" stopIfTrue="1" operator="equal">
      <formula>"NOCH NICHT AKTUELL"</formula>
    </cfRule>
    <cfRule type="cellIs" dxfId="16629" priority="18897" stopIfTrue="1" operator="equal">
      <formula>"AKTUELL"</formula>
    </cfRule>
  </conditionalFormatting>
  <conditionalFormatting sqref="S7242">
    <cfRule type="cellIs" dxfId="16628" priority="18890" operator="equal">
      <formula>"AKTUELL"</formula>
    </cfRule>
    <cfRule type="cellIs" dxfId="16627" priority="18891" operator="equal">
      <formula>"NICHT AKTUELL"</formula>
    </cfRule>
    <cfRule type="cellIs" dxfId="16626" priority="18892" operator="equal">
      <formula>"NOCH NICHT AKTUELL"</formula>
    </cfRule>
  </conditionalFormatting>
  <conditionalFormatting sqref="S7242">
    <cfRule type="cellIs" dxfId="16625" priority="18885" operator="equal">
      <formula>"KEIN LIEFERUMFANG"</formula>
    </cfRule>
    <cfRule type="cellIs" dxfId="16624" priority="18886" stopIfTrue="1" operator="equal">
      <formula>"KEIN SERIENEINSATZ"</formula>
    </cfRule>
    <cfRule type="cellIs" dxfId="16623" priority="18887" stopIfTrue="1" operator="equal">
      <formula>"NICHT AKTUELL"</formula>
    </cfRule>
    <cfRule type="cellIs" dxfId="16622" priority="18888" stopIfTrue="1" operator="equal">
      <formula>"NOCH NICHT AKTUELL"</formula>
    </cfRule>
    <cfRule type="cellIs" dxfId="16621" priority="18889" stopIfTrue="1" operator="equal">
      <formula>"AKTUELL"</formula>
    </cfRule>
  </conditionalFormatting>
  <conditionalFormatting sqref="S7243">
    <cfRule type="cellIs" dxfId="16620" priority="18882" operator="equal">
      <formula>"AKTUELL"</formula>
    </cfRule>
    <cfRule type="cellIs" dxfId="16619" priority="18883" operator="equal">
      <formula>"NICHT AKTUELL"</formula>
    </cfRule>
    <cfRule type="cellIs" dxfId="16618" priority="18884" operator="equal">
      <formula>"NOCH NICHT AKTUELL"</formula>
    </cfRule>
  </conditionalFormatting>
  <conditionalFormatting sqref="S7243">
    <cfRule type="cellIs" dxfId="16617" priority="18877" operator="equal">
      <formula>"KEIN LIEFERUMFANG"</formula>
    </cfRule>
    <cfRule type="cellIs" dxfId="16616" priority="18878" stopIfTrue="1" operator="equal">
      <formula>"KEIN SERIENEINSATZ"</formula>
    </cfRule>
    <cfRule type="cellIs" dxfId="16615" priority="18879" stopIfTrue="1" operator="equal">
      <formula>"NICHT AKTUELL"</formula>
    </cfRule>
    <cfRule type="cellIs" dxfId="16614" priority="18880" stopIfTrue="1" operator="equal">
      <formula>"NOCH NICHT AKTUELL"</formula>
    </cfRule>
    <cfRule type="cellIs" dxfId="16613" priority="18881" stopIfTrue="1" operator="equal">
      <formula>"AKTUELL"</formula>
    </cfRule>
  </conditionalFormatting>
  <conditionalFormatting sqref="S7244">
    <cfRule type="cellIs" dxfId="16612" priority="18874" operator="equal">
      <formula>"AKTUELL"</formula>
    </cfRule>
    <cfRule type="cellIs" dxfId="16611" priority="18875" operator="equal">
      <formula>"NICHT AKTUELL"</formula>
    </cfRule>
    <cfRule type="cellIs" dxfId="16610" priority="18876" operator="equal">
      <formula>"NOCH NICHT AKTUELL"</formula>
    </cfRule>
  </conditionalFormatting>
  <conditionalFormatting sqref="S7244">
    <cfRule type="cellIs" dxfId="16609" priority="18869" operator="equal">
      <formula>"KEIN LIEFERUMFANG"</formula>
    </cfRule>
    <cfRule type="cellIs" dxfId="16608" priority="18870" stopIfTrue="1" operator="equal">
      <formula>"KEIN SERIENEINSATZ"</formula>
    </cfRule>
    <cfRule type="cellIs" dxfId="16607" priority="18871" stopIfTrue="1" operator="equal">
      <formula>"NICHT AKTUELL"</formula>
    </cfRule>
    <cfRule type="cellIs" dxfId="16606" priority="18872" stopIfTrue="1" operator="equal">
      <formula>"NOCH NICHT AKTUELL"</formula>
    </cfRule>
    <cfRule type="cellIs" dxfId="16605" priority="18873" stopIfTrue="1" operator="equal">
      <formula>"AKTUELL"</formula>
    </cfRule>
  </conditionalFormatting>
  <conditionalFormatting sqref="S7245">
    <cfRule type="cellIs" dxfId="16604" priority="18866" operator="equal">
      <formula>"AKTUELL"</formula>
    </cfRule>
    <cfRule type="cellIs" dxfId="16603" priority="18867" operator="equal">
      <formula>"NICHT AKTUELL"</formula>
    </cfRule>
    <cfRule type="cellIs" dxfId="16602" priority="18868" operator="equal">
      <formula>"NOCH NICHT AKTUELL"</formula>
    </cfRule>
  </conditionalFormatting>
  <conditionalFormatting sqref="S7245">
    <cfRule type="cellIs" dxfId="16601" priority="18861" operator="equal">
      <formula>"KEIN LIEFERUMFANG"</formula>
    </cfRule>
    <cfRule type="cellIs" dxfId="16600" priority="18862" stopIfTrue="1" operator="equal">
      <formula>"KEIN SERIENEINSATZ"</formula>
    </cfRule>
    <cfRule type="cellIs" dxfId="16599" priority="18863" stopIfTrue="1" operator="equal">
      <formula>"NICHT AKTUELL"</formula>
    </cfRule>
    <cfRule type="cellIs" dxfId="16598" priority="18864" stopIfTrue="1" operator="equal">
      <formula>"NOCH NICHT AKTUELL"</formula>
    </cfRule>
    <cfRule type="cellIs" dxfId="16597" priority="18865" stopIfTrue="1" operator="equal">
      <formula>"AKTUELL"</formula>
    </cfRule>
  </conditionalFormatting>
  <conditionalFormatting sqref="S7246">
    <cfRule type="cellIs" dxfId="16596" priority="18858" operator="equal">
      <formula>"AKTUELL"</formula>
    </cfRule>
    <cfRule type="cellIs" dxfId="16595" priority="18859" operator="equal">
      <formula>"NICHT AKTUELL"</formula>
    </cfRule>
    <cfRule type="cellIs" dxfId="16594" priority="18860" operator="equal">
      <formula>"NOCH NICHT AKTUELL"</formula>
    </cfRule>
  </conditionalFormatting>
  <conditionalFormatting sqref="S7246">
    <cfRule type="cellIs" dxfId="16593" priority="18853" operator="equal">
      <formula>"KEIN LIEFERUMFANG"</formula>
    </cfRule>
    <cfRule type="cellIs" dxfId="16592" priority="18854" stopIfTrue="1" operator="equal">
      <formula>"KEIN SERIENEINSATZ"</formula>
    </cfRule>
    <cfRule type="cellIs" dxfId="16591" priority="18855" stopIfTrue="1" operator="equal">
      <formula>"NICHT AKTUELL"</formula>
    </cfRule>
    <cfRule type="cellIs" dxfId="16590" priority="18856" stopIfTrue="1" operator="equal">
      <formula>"NOCH NICHT AKTUELL"</formula>
    </cfRule>
    <cfRule type="cellIs" dxfId="16589" priority="18857" stopIfTrue="1" operator="equal">
      <formula>"AKTUELL"</formula>
    </cfRule>
  </conditionalFormatting>
  <conditionalFormatting sqref="S7247">
    <cfRule type="cellIs" dxfId="16588" priority="18841" operator="equal">
      <formula>"AKTUELL"</formula>
    </cfRule>
    <cfRule type="cellIs" dxfId="16587" priority="18842" operator="equal">
      <formula>"NICHT AKTUELL"</formula>
    </cfRule>
    <cfRule type="cellIs" dxfId="16586" priority="18843" operator="equal">
      <formula>"NOCH NICHT AKTUELL"</formula>
    </cfRule>
  </conditionalFormatting>
  <conditionalFormatting sqref="S7247">
    <cfRule type="cellIs" dxfId="16585" priority="18836" operator="equal">
      <formula>"KEIN LIEFERUMFANG"</formula>
    </cfRule>
    <cfRule type="cellIs" dxfId="16584" priority="18837" stopIfTrue="1" operator="equal">
      <formula>"KEIN SERIENEINSATZ"</formula>
    </cfRule>
    <cfRule type="cellIs" dxfId="16583" priority="18838" stopIfTrue="1" operator="equal">
      <formula>"NICHT AKTUELL"</formula>
    </cfRule>
    <cfRule type="cellIs" dxfId="16582" priority="18839" stopIfTrue="1" operator="equal">
      <formula>"NOCH NICHT AKTUELL"</formula>
    </cfRule>
    <cfRule type="cellIs" dxfId="16581" priority="18840" stopIfTrue="1" operator="equal">
      <formula>"AKTUELL"</formula>
    </cfRule>
  </conditionalFormatting>
  <conditionalFormatting sqref="S7248">
    <cfRule type="cellIs" dxfId="16580" priority="18833" operator="equal">
      <formula>"AKTUELL"</formula>
    </cfRule>
    <cfRule type="cellIs" dxfId="16579" priority="18834" operator="equal">
      <formula>"NICHT AKTUELL"</formula>
    </cfRule>
    <cfRule type="cellIs" dxfId="16578" priority="18835" operator="equal">
      <formula>"NOCH NICHT AKTUELL"</formula>
    </cfRule>
  </conditionalFormatting>
  <conditionalFormatting sqref="S7248">
    <cfRule type="cellIs" dxfId="16577" priority="18828" operator="equal">
      <formula>"KEIN LIEFERUMFANG"</formula>
    </cfRule>
    <cfRule type="cellIs" dxfId="16576" priority="18829" stopIfTrue="1" operator="equal">
      <formula>"KEIN SERIENEINSATZ"</formula>
    </cfRule>
    <cfRule type="cellIs" dxfId="16575" priority="18830" stopIfTrue="1" operator="equal">
      <formula>"NICHT AKTUELL"</formula>
    </cfRule>
    <cfRule type="cellIs" dxfId="16574" priority="18831" stopIfTrue="1" operator="equal">
      <formula>"NOCH NICHT AKTUELL"</formula>
    </cfRule>
    <cfRule type="cellIs" dxfId="16573" priority="18832" stopIfTrue="1" operator="equal">
      <formula>"AKTUELL"</formula>
    </cfRule>
  </conditionalFormatting>
  <conditionalFormatting sqref="S7249">
    <cfRule type="cellIs" dxfId="16572" priority="18822" operator="equal">
      <formula>"AKTUELL"</formula>
    </cfRule>
    <cfRule type="cellIs" dxfId="16571" priority="18823" operator="equal">
      <formula>"NICHT AKTUELL"</formula>
    </cfRule>
    <cfRule type="cellIs" dxfId="16570" priority="18824" operator="equal">
      <formula>"NOCH NICHT AKTUELL"</formula>
    </cfRule>
  </conditionalFormatting>
  <conditionalFormatting sqref="S7249">
    <cfRule type="cellIs" dxfId="16569" priority="18817" operator="equal">
      <formula>"KEIN LIEFERUMFANG"</formula>
    </cfRule>
    <cfRule type="cellIs" dxfId="16568" priority="18818" stopIfTrue="1" operator="equal">
      <formula>"KEIN SERIENEINSATZ"</formula>
    </cfRule>
    <cfRule type="cellIs" dxfId="16567" priority="18819" stopIfTrue="1" operator="equal">
      <formula>"NICHT AKTUELL"</formula>
    </cfRule>
    <cfRule type="cellIs" dxfId="16566" priority="18820" stopIfTrue="1" operator="equal">
      <formula>"NOCH NICHT AKTUELL"</formula>
    </cfRule>
    <cfRule type="cellIs" dxfId="16565" priority="18821" stopIfTrue="1" operator="equal">
      <formula>"AKTUELL"</formula>
    </cfRule>
  </conditionalFormatting>
  <conditionalFormatting sqref="S7250">
    <cfRule type="cellIs" dxfId="16564" priority="18814" operator="equal">
      <formula>"AKTUELL"</formula>
    </cfRule>
    <cfRule type="cellIs" dxfId="16563" priority="18815" operator="equal">
      <formula>"NICHT AKTUELL"</formula>
    </cfRule>
    <cfRule type="cellIs" dxfId="16562" priority="18816" operator="equal">
      <formula>"NOCH NICHT AKTUELL"</formula>
    </cfRule>
  </conditionalFormatting>
  <conditionalFormatting sqref="S7250">
    <cfRule type="cellIs" dxfId="16561" priority="18809" operator="equal">
      <formula>"KEIN LIEFERUMFANG"</formula>
    </cfRule>
    <cfRule type="cellIs" dxfId="16560" priority="18810" stopIfTrue="1" operator="equal">
      <formula>"KEIN SERIENEINSATZ"</formula>
    </cfRule>
    <cfRule type="cellIs" dxfId="16559" priority="18811" stopIfTrue="1" operator="equal">
      <formula>"NICHT AKTUELL"</formula>
    </cfRule>
    <cfRule type="cellIs" dxfId="16558" priority="18812" stopIfTrue="1" operator="equal">
      <formula>"NOCH NICHT AKTUELL"</formula>
    </cfRule>
    <cfRule type="cellIs" dxfId="16557" priority="18813" stopIfTrue="1" operator="equal">
      <formula>"AKTUELL"</formula>
    </cfRule>
  </conditionalFormatting>
  <conditionalFormatting sqref="S7251">
    <cfRule type="cellIs" dxfId="16556" priority="18806" operator="equal">
      <formula>"AKTUELL"</formula>
    </cfRule>
    <cfRule type="cellIs" dxfId="16555" priority="18807" operator="equal">
      <formula>"NICHT AKTUELL"</formula>
    </cfRule>
    <cfRule type="cellIs" dxfId="16554" priority="18808" operator="equal">
      <formula>"NOCH NICHT AKTUELL"</formula>
    </cfRule>
  </conditionalFormatting>
  <conditionalFormatting sqref="S7251">
    <cfRule type="cellIs" dxfId="16553" priority="18801" operator="equal">
      <formula>"KEIN LIEFERUMFANG"</formula>
    </cfRule>
    <cfRule type="cellIs" dxfId="16552" priority="18802" stopIfTrue="1" operator="equal">
      <formula>"KEIN SERIENEINSATZ"</formula>
    </cfRule>
    <cfRule type="cellIs" dxfId="16551" priority="18803" stopIfTrue="1" operator="equal">
      <formula>"NICHT AKTUELL"</formula>
    </cfRule>
    <cfRule type="cellIs" dxfId="16550" priority="18804" stopIfTrue="1" operator="equal">
      <formula>"NOCH NICHT AKTUELL"</formula>
    </cfRule>
    <cfRule type="cellIs" dxfId="16549" priority="18805" stopIfTrue="1" operator="equal">
      <formula>"AKTUELL"</formula>
    </cfRule>
  </conditionalFormatting>
  <conditionalFormatting sqref="S7252">
    <cfRule type="cellIs" dxfId="16548" priority="18792" operator="equal">
      <formula>"AKTUELL"</formula>
    </cfRule>
    <cfRule type="cellIs" dxfId="16547" priority="18793" operator="equal">
      <formula>"NICHT AKTUELL"</formula>
    </cfRule>
    <cfRule type="cellIs" dxfId="16546" priority="18794" operator="equal">
      <formula>"NOCH NICHT AKTUELL"</formula>
    </cfRule>
  </conditionalFormatting>
  <conditionalFormatting sqref="S7252">
    <cfRule type="cellIs" dxfId="16545" priority="18787" operator="equal">
      <formula>"KEIN LIEFERUMFANG"</formula>
    </cfRule>
    <cfRule type="cellIs" dxfId="16544" priority="18788" stopIfTrue="1" operator="equal">
      <formula>"KEIN SERIENEINSATZ"</formula>
    </cfRule>
    <cfRule type="cellIs" dxfId="16543" priority="18789" stopIfTrue="1" operator="equal">
      <formula>"NICHT AKTUELL"</formula>
    </cfRule>
    <cfRule type="cellIs" dxfId="16542" priority="18790" stopIfTrue="1" operator="equal">
      <formula>"NOCH NICHT AKTUELL"</formula>
    </cfRule>
    <cfRule type="cellIs" dxfId="16541" priority="18791" stopIfTrue="1" operator="equal">
      <formula>"AKTUELL"</formula>
    </cfRule>
  </conditionalFormatting>
  <conditionalFormatting sqref="S7340">
    <cfRule type="cellIs" dxfId="16540" priority="18781" operator="equal">
      <formula>"AKTUELL"</formula>
    </cfRule>
    <cfRule type="cellIs" dxfId="16539" priority="18782" operator="equal">
      <formula>"NICHT AKTUELL"</formula>
    </cfRule>
    <cfRule type="cellIs" dxfId="16538" priority="18783" operator="equal">
      <formula>"NOCH NICHT AKTUELL"</formula>
    </cfRule>
  </conditionalFormatting>
  <conditionalFormatting sqref="S7340">
    <cfRule type="cellIs" dxfId="16537" priority="18776" operator="equal">
      <formula>"KEIN LIEFERUMFANG"</formula>
    </cfRule>
    <cfRule type="cellIs" dxfId="16536" priority="18777" stopIfTrue="1" operator="equal">
      <formula>"KEIN SERIENEINSATZ"</formula>
    </cfRule>
    <cfRule type="cellIs" dxfId="16535" priority="18778" stopIfTrue="1" operator="equal">
      <formula>"NICHT AKTUELL"</formula>
    </cfRule>
    <cfRule type="cellIs" dxfId="16534" priority="18779" stopIfTrue="1" operator="equal">
      <formula>"NOCH NICHT AKTUELL"</formula>
    </cfRule>
    <cfRule type="cellIs" dxfId="16533" priority="18780" stopIfTrue="1" operator="equal">
      <formula>"AKTUELL"</formula>
    </cfRule>
  </conditionalFormatting>
  <conditionalFormatting sqref="S7341">
    <cfRule type="cellIs" dxfId="16532" priority="18773" operator="equal">
      <formula>"AKTUELL"</formula>
    </cfRule>
    <cfRule type="cellIs" dxfId="16531" priority="18774" operator="equal">
      <formula>"NICHT AKTUELL"</formula>
    </cfRule>
    <cfRule type="cellIs" dxfId="16530" priority="18775" operator="equal">
      <formula>"NOCH NICHT AKTUELL"</formula>
    </cfRule>
  </conditionalFormatting>
  <conditionalFormatting sqref="S7341">
    <cfRule type="cellIs" dxfId="16529" priority="18768" operator="equal">
      <formula>"KEIN LIEFERUMFANG"</formula>
    </cfRule>
    <cfRule type="cellIs" dxfId="16528" priority="18769" stopIfTrue="1" operator="equal">
      <formula>"KEIN SERIENEINSATZ"</formula>
    </cfRule>
    <cfRule type="cellIs" dxfId="16527" priority="18770" stopIfTrue="1" operator="equal">
      <formula>"NICHT AKTUELL"</formula>
    </cfRule>
    <cfRule type="cellIs" dxfId="16526" priority="18771" stopIfTrue="1" operator="equal">
      <formula>"NOCH NICHT AKTUELL"</formula>
    </cfRule>
    <cfRule type="cellIs" dxfId="16525" priority="18772" stopIfTrue="1" operator="equal">
      <formula>"AKTUELL"</formula>
    </cfRule>
  </conditionalFormatting>
  <conditionalFormatting sqref="S7342">
    <cfRule type="cellIs" dxfId="16524" priority="18765" operator="equal">
      <formula>"AKTUELL"</formula>
    </cfRule>
    <cfRule type="cellIs" dxfId="16523" priority="18766" operator="equal">
      <formula>"NICHT AKTUELL"</formula>
    </cfRule>
    <cfRule type="cellIs" dxfId="16522" priority="18767" operator="equal">
      <formula>"NOCH NICHT AKTUELL"</formula>
    </cfRule>
  </conditionalFormatting>
  <conditionalFormatting sqref="S7342">
    <cfRule type="cellIs" dxfId="16521" priority="18760" operator="equal">
      <formula>"KEIN LIEFERUMFANG"</formula>
    </cfRule>
    <cfRule type="cellIs" dxfId="16520" priority="18761" stopIfTrue="1" operator="equal">
      <formula>"KEIN SERIENEINSATZ"</formula>
    </cfRule>
    <cfRule type="cellIs" dxfId="16519" priority="18762" stopIfTrue="1" operator="equal">
      <formula>"NICHT AKTUELL"</formula>
    </cfRule>
    <cfRule type="cellIs" dxfId="16518" priority="18763" stopIfTrue="1" operator="equal">
      <formula>"NOCH NICHT AKTUELL"</formula>
    </cfRule>
    <cfRule type="cellIs" dxfId="16517" priority="18764" stopIfTrue="1" operator="equal">
      <formula>"AKTUELL"</formula>
    </cfRule>
  </conditionalFormatting>
  <conditionalFormatting sqref="S7396">
    <cfRule type="cellIs" dxfId="16516" priority="18757" operator="equal">
      <formula>"AKTUELL"</formula>
    </cfRule>
    <cfRule type="cellIs" dxfId="16515" priority="18758" operator="equal">
      <formula>"NICHT AKTUELL"</formula>
    </cfRule>
    <cfRule type="cellIs" dxfId="16514" priority="18759" operator="equal">
      <formula>"NOCH NICHT AKTUELL"</formula>
    </cfRule>
  </conditionalFormatting>
  <conditionalFormatting sqref="S7396">
    <cfRule type="cellIs" dxfId="16513" priority="18752" operator="equal">
      <formula>"KEIN LIEFERUMFANG"</formula>
    </cfRule>
    <cfRule type="cellIs" dxfId="16512" priority="18753" stopIfTrue="1" operator="equal">
      <formula>"KEIN SERIENEINSATZ"</formula>
    </cfRule>
    <cfRule type="cellIs" dxfId="16511" priority="18754" stopIfTrue="1" operator="equal">
      <formula>"NICHT AKTUELL"</formula>
    </cfRule>
    <cfRule type="cellIs" dxfId="16510" priority="18755" stopIfTrue="1" operator="equal">
      <formula>"NOCH NICHT AKTUELL"</formula>
    </cfRule>
    <cfRule type="cellIs" dxfId="16509" priority="18756" stopIfTrue="1" operator="equal">
      <formula>"AKTUELL"</formula>
    </cfRule>
  </conditionalFormatting>
  <conditionalFormatting sqref="S7397">
    <cfRule type="cellIs" dxfId="16508" priority="18740" operator="equal">
      <formula>"AKTUELL"</formula>
    </cfRule>
    <cfRule type="cellIs" dxfId="16507" priority="18741" operator="equal">
      <formula>"NICHT AKTUELL"</formula>
    </cfRule>
    <cfRule type="cellIs" dxfId="16506" priority="18742" operator="equal">
      <formula>"NOCH NICHT AKTUELL"</formula>
    </cfRule>
  </conditionalFormatting>
  <conditionalFormatting sqref="S7397">
    <cfRule type="cellIs" dxfId="16505" priority="18735" operator="equal">
      <formula>"KEIN LIEFERUMFANG"</formula>
    </cfRule>
    <cfRule type="cellIs" dxfId="16504" priority="18736" stopIfTrue="1" operator="equal">
      <formula>"KEIN SERIENEINSATZ"</formula>
    </cfRule>
    <cfRule type="cellIs" dxfId="16503" priority="18737" stopIfTrue="1" operator="equal">
      <formula>"NICHT AKTUELL"</formula>
    </cfRule>
    <cfRule type="cellIs" dxfId="16502" priority="18738" stopIfTrue="1" operator="equal">
      <formula>"NOCH NICHT AKTUELL"</formula>
    </cfRule>
    <cfRule type="cellIs" dxfId="16501" priority="18739" stopIfTrue="1" operator="equal">
      <formula>"AKTUELL"</formula>
    </cfRule>
  </conditionalFormatting>
  <conditionalFormatting sqref="S7398">
    <cfRule type="cellIs" dxfId="16500" priority="18726" operator="equal">
      <formula>"AKTUELL"</formula>
    </cfRule>
    <cfRule type="cellIs" dxfId="16499" priority="18727" operator="equal">
      <formula>"NICHT AKTUELL"</formula>
    </cfRule>
    <cfRule type="cellIs" dxfId="16498" priority="18728" operator="equal">
      <formula>"NOCH NICHT AKTUELL"</formula>
    </cfRule>
  </conditionalFormatting>
  <conditionalFormatting sqref="S7398">
    <cfRule type="cellIs" dxfId="16497" priority="18721" operator="equal">
      <formula>"KEIN LIEFERUMFANG"</formula>
    </cfRule>
    <cfRule type="cellIs" dxfId="16496" priority="18722" stopIfTrue="1" operator="equal">
      <formula>"KEIN SERIENEINSATZ"</formula>
    </cfRule>
    <cfRule type="cellIs" dxfId="16495" priority="18723" stopIfTrue="1" operator="equal">
      <formula>"NICHT AKTUELL"</formula>
    </cfRule>
    <cfRule type="cellIs" dxfId="16494" priority="18724" stopIfTrue="1" operator="equal">
      <formula>"NOCH NICHT AKTUELL"</formula>
    </cfRule>
    <cfRule type="cellIs" dxfId="16493" priority="18725" stopIfTrue="1" operator="equal">
      <formula>"AKTUELL"</formula>
    </cfRule>
  </conditionalFormatting>
  <conditionalFormatting sqref="S7399">
    <cfRule type="cellIs" dxfId="16492" priority="18718" operator="equal">
      <formula>"AKTUELL"</formula>
    </cfRule>
    <cfRule type="cellIs" dxfId="16491" priority="18719" operator="equal">
      <formula>"NICHT AKTUELL"</formula>
    </cfRule>
    <cfRule type="cellIs" dxfId="16490" priority="18720" operator="equal">
      <formula>"NOCH NICHT AKTUELL"</formula>
    </cfRule>
  </conditionalFormatting>
  <conditionalFormatting sqref="S7399">
    <cfRule type="cellIs" dxfId="16489" priority="18713" operator="equal">
      <formula>"KEIN LIEFERUMFANG"</formula>
    </cfRule>
    <cfRule type="cellIs" dxfId="16488" priority="18714" stopIfTrue="1" operator="equal">
      <formula>"KEIN SERIENEINSATZ"</formula>
    </cfRule>
    <cfRule type="cellIs" dxfId="16487" priority="18715" stopIfTrue="1" operator="equal">
      <formula>"NICHT AKTUELL"</formula>
    </cfRule>
    <cfRule type="cellIs" dxfId="16486" priority="18716" stopIfTrue="1" operator="equal">
      <formula>"NOCH NICHT AKTUELL"</formula>
    </cfRule>
    <cfRule type="cellIs" dxfId="16485" priority="18717" stopIfTrue="1" operator="equal">
      <formula>"AKTUELL"</formula>
    </cfRule>
  </conditionalFormatting>
  <conditionalFormatting sqref="S7400">
    <cfRule type="cellIs" dxfId="16484" priority="18710" operator="equal">
      <formula>"AKTUELL"</formula>
    </cfRule>
    <cfRule type="cellIs" dxfId="16483" priority="18711" operator="equal">
      <formula>"NICHT AKTUELL"</formula>
    </cfRule>
    <cfRule type="cellIs" dxfId="16482" priority="18712" operator="equal">
      <formula>"NOCH NICHT AKTUELL"</formula>
    </cfRule>
  </conditionalFormatting>
  <conditionalFormatting sqref="S7400">
    <cfRule type="cellIs" dxfId="16481" priority="18705" operator="equal">
      <formula>"KEIN LIEFERUMFANG"</formula>
    </cfRule>
    <cfRule type="cellIs" dxfId="16480" priority="18706" stopIfTrue="1" operator="equal">
      <formula>"KEIN SERIENEINSATZ"</formula>
    </cfRule>
    <cfRule type="cellIs" dxfId="16479" priority="18707" stopIfTrue="1" operator="equal">
      <formula>"NICHT AKTUELL"</formula>
    </cfRule>
    <cfRule type="cellIs" dxfId="16478" priority="18708" stopIfTrue="1" operator="equal">
      <formula>"NOCH NICHT AKTUELL"</formula>
    </cfRule>
    <cfRule type="cellIs" dxfId="16477" priority="18709" stopIfTrue="1" operator="equal">
      <formula>"AKTUELL"</formula>
    </cfRule>
  </conditionalFormatting>
  <conditionalFormatting sqref="S7401">
    <cfRule type="cellIs" dxfId="16476" priority="18702" operator="equal">
      <formula>"AKTUELL"</formula>
    </cfRule>
    <cfRule type="cellIs" dxfId="16475" priority="18703" operator="equal">
      <formula>"NICHT AKTUELL"</formula>
    </cfRule>
    <cfRule type="cellIs" dxfId="16474" priority="18704" operator="equal">
      <formula>"NOCH NICHT AKTUELL"</formula>
    </cfRule>
  </conditionalFormatting>
  <conditionalFormatting sqref="S7401">
    <cfRule type="cellIs" dxfId="16473" priority="18697" operator="equal">
      <formula>"KEIN LIEFERUMFANG"</formula>
    </cfRule>
    <cfRule type="cellIs" dxfId="16472" priority="18698" stopIfTrue="1" operator="equal">
      <formula>"KEIN SERIENEINSATZ"</formula>
    </cfRule>
    <cfRule type="cellIs" dxfId="16471" priority="18699" stopIfTrue="1" operator="equal">
      <formula>"NICHT AKTUELL"</formula>
    </cfRule>
    <cfRule type="cellIs" dxfId="16470" priority="18700" stopIfTrue="1" operator="equal">
      <formula>"NOCH NICHT AKTUELL"</formula>
    </cfRule>
    <cfRule type="cellIs" dxfId="16469" priority="18701" stopIfTrue="1" operator="equal">
      <formula>"AKTUELL"</formula>
    </cfRule>
  </conditionalFormatting>
  <conditionalFormatting sqref="S7402">
    <cfRule type="cellIs" dxfId="16468" priority="18694" operator="equal">
      <formula>"AKTUELL"</formula>
    </cfRule>
    <cfRule type="cellIs" dxfId="16467" priority="18695" operator="equal">
      <formula>"NICHT AKTUELL"</formula>
    </cfRule>
    <cfRule type="cellIs" dxfId="16466" priority="18696" operator="equal">
      <formula>"NOCH NICHT AKTUELL"</formula>
    </cfRule>
  </conditionalFormatting>
  <conditionalFormatting sqref="S7402">
    <cfRule type="cellIs" dxfId="16465" priority="18689" operator="equal">
      <formula>"KEIN LIEFERUMFANG"</formula>
    </cfRule>
    <cfRule type="cellIs" dxfId="16464" priority="18690" stopIfTrue="1" operator="equal">
      <formula>"KEIN SERIENEINSATZ"</formula>
    </cfRule>
    <cfRule type="cellIs" dxfId="16463" priority="18691" stopIfTrue="1" operator="equal">
      <formula>"NICHT AKTUELL"</formula>
    </cfRule>
    <cfRule type="cellIs" dxfId="16462" priority="18692" stopIfTrue="1" operator="equal">
      <formula>"NOCH NICHT AKTUELL"</formula>
    </cfRule>
    <cfRule type="cellIs" dxfId="16461" priority="18693" stopIfTrue="1" operator="equal">
      <formula>"AKTUELL"</formula>
    </cfRule>
  </conditionalFormatting>
  <conditionalFormatting sqref="S7403">
    <cfRule type="cellIs" dxfId="16460" priority="18686" operator="equal">
      <formula>"AKTUELL"</formula>
    </cfRule>
    <cfRule type="cellIs" dxfId="16459" priority="18687" operator="equal">
      <formula>"NICHT AKTUELL"</formula>
    </cfRule>
    <cfRule type="cellIs" dxfId="16458" priority="18688" operator="equal">
      <formula>"NOCH NICHT AKTUELL"</formula>
    </cfRule>
  </conditionalFormatting>
  <conditionalFormatting sqref="S7403">
    <cfRule type="cellIs" dxfId="16457" priority="18681" operator="equal">
      <formula>"KEIN LIEFERUMFANG"</formula>
    </cfRule>
    <cfRule type="cellIs" dxfId="16456" priority="18682" stopIfTrue="1" operator="equal">
      <formula>"KEIN SERIENEINSATZ"</formula>
    </cfRule>
    <cfRule type="cellIs" dxfId="16455" priority="18683" stopIfTrue="1" operator="equal">
      <formula>"NICHT AKTUELL"</formula>
    </cfRule>
    <cfRule type="cellIs" dxfId="16454" priority="18684" stopIfTrue="1" operator="equal">
      <formula>"NOCH NICHT AKTUELL"</formula>
    </cfRule>
    <cfRule type="cellIs" dxfId="16453" priority="18685" stopIfTrue="1" operator="equal">
      <formula>"AKTUELL"</formula>
    </cfRule>
  </conditionalFormatting>
  <conditionalFormatting sqref="S7404">
    <cfRule type="cellIs" dxfId="16452" priority="18678" operator="equal">
      <formula>"AKTUELL"</formula>
    </cfRule>
    <cfRule type="cellIs" dxfId="16451" priority="18679" operator="equal">
      <formula>"NICHT AKTUELL"</formula>
    </cfRule>
    <cfRule type="cellIs" dxfId="16450" priority="18680" operator="equal">
      <formula>"NOCH NICHT AKTUELL"</formula>
    </cfRule>
  </conditionalFormatting>
  <conditionalFormatting sqref="S7404">
    <cfRule type="cellIs" dxfId="16449" priority="18673" operator="equal">
      <formula>"KEIN LIEFERUMFANG"</formula>
    </cfRule>
    <cfRule type="cellIs" dxfId="16448" priority="18674" stopIfTrue="1" operator="equal">
      <formula>"KEIN SERIENEINSATZ"</formula>
    </cfRule>
    <cfRule type="cellIs" dxfId="16447" priority="18675" stopIfTrue="1" operator="equal">
      <formula>"NICHT AKTUELL"</formula>
    </cfRule>
    <cfRule type="cellIs" dxfId="16446" priority="18676" stopIfTrue="1" operator="equal">
      <formula>"NOCH NICHT AKTUELL"</formula>
    </cfRule>
    <cfRule type="cellIs" dxfId="16445" priority="18677" stopIfTrue="1" operator="equal">
      <formula>"AKTUELL"</formula>
    </cfRule>
  </conditionalFormatting>
  <conditionalFormatting sqref="S7405">
    <cfRule type="cellIs" dxfId="16444" priority="18670" operator="equal">
      <formula>"AKTUELL"</formula>
    </cfRule>
    <cfRule type="cellIs" dxfId="16443" priority="18671" operator="equal">
      <formula>"NICHT AKTUELL"</formula>
    </cfRule>
    <cfRule type="cellIs" dxfId="16442" priority="18672" operator="equal">
      <formula>"NOCH NICHT AKTUELL"</formula>
    </cfRule>
  </conditionalFormatting>
  <conditionalFormatting sqref="S7405">
    <cfRule type="cellIs" dxfId="16441" priority="18665" operator="equal">
      <formula>"KEIN LIEFERUMFANG"</formula>
    </cfRule>
    <cfRule type="cellIs" dxfId="16440" priority="18666" stopIfTrue="1" operator="equal">
      <formula>"KEIN SERIENEINSATZ"</formula>
    </cfRule>
    <cfRule type="cellIs" dxfId="16439" priority="18667" stopIfTrue="1" operator="equal">
      <formula>"NICHT AKTUELL"</formula>
    </cfRule>
    <cfRule type="cellIs" dxfId="16438" priority="18668" stopIfTrue="1" operator="equal">
      <formula>"NOCH NICHT AKTUELL"</formula>
    </cfRule>
    <cfRule type="cellIs" dxfId="16437" priority="18669" stopIfTrue="1" operator="equal">
      <formula>"AKTUELL"</formula>
    </cfRule>
  </conditionalFormatting>
  <conditionalFormatting sqref="S7438">
    <cfRule type="cellIs" dxfId="16436" priority="18662" operator="equal">
      <formula>"AKTUELL"</formula>
    </cfRule>
    <cfRule type="cellIs" dxfId="16435" priority="18663" operator="equal">
      <formula>"NICHT AKTUELL"</formula>
    </cfRule>
    <cfRule type="cellIs" dxfId="16434" priority="18664" operator="equal">
      <formula>"NOCH NICHT AKTUELL"</formula>
    </cfRule>
  </conditionalFormatting>
  <conditionalFormatting sqref="S7438">
    <cfRule type="cellIs" dxfId="16433" priority="18657" operator="equal">
      <formula>"KEIN LIEFERUMFANG"</formula>
    </cfRule>
    <cfRule type="cellIs" dxfId="16432" priority="18658" stopIfTrue="1" operator="equal">
      <formula>"KEIN SERIENEINSATZ"</formula>
    </cfRule>
    <cfRule type="cellIs" dxfId="16431" priority="18659" stopIfTrue="1" operator="equal">
      <formula>"NICHT AKTUELL"</formula>
    </cfRule>
    <cfRule type="cellIs" dxfId="16430" priority="18660" stopIfTrue="1" operator="equal">
      <formula>"NOCH NICHT AKTUELL"</formula>
    </cfRule>
    <cfRule type="cellIs" dxfId="16429" priority="18661" stopIfTrue="1" operator="equal">
      <formula>"AKTUELL"</formula>
    </cfRule>
  </conditionalFormatting>
  <conditionalFormatting sqref="S7439">
    <cfRule type="cellIs" dxfId="16428" priority="18651" operator="equal">
      <formula>"AKTUELL"</formula>
    </cfRule>
    <cfRule type="cellIs" dxfId="16427" priority="18652" operator="equal">
      <formula>"NICHT AKTUELL"</formula>
    </cfRule>
    <cfRule type="cellIs" dxfId="16426" priority="18653" operator="equal">
      <formula>"NOCH NICHT AKTUELL"</formula>
    </cfRule>
  </conditionalFormatting>
  <conditionalFormatting sqref="S7439">
    <cfRule type="cellIs" dxfId="16425" priority="18646" operator="equal">
      <formula>"KEIN LIEFERUMFANG"</formula>
    </cfRule>
    <cfRule type="cellIs" dxfId="16424" priority="18647" stopIfTrue="1" operator="equal">
      <formula>"KEIN SERIENEINSATZ"</formula>
    </cfRule>
    <cfRule type="cellIs" dxfId="16423" priority="18648" stopIfTrue="1" operator="equal">
      <formula>"NICHT AKTUELL"</formula>
    </cfRule>
    <cfRule type="cellIs" dxfId="16422" priority="18649" stopIfTrue="1" operator="equal">
      <formula>"NOCH NICHT AKTUELL"</formula>
    </cfRule>
    <cfRule type="cellIs" dxfId="16421" priority="18650" stopIfTrue="1" operator="equal">
      <formula>"AKTUELL"</formula>
    </cfRule>
  </conditionalFormatting>
  <conditionalFormatting sqref="S7522">
    <cfRule type="cellIs" dxfId="16420" priority="18643" operator="equal">
      <formula>"AKTUELL"</formula>
    </cfRule>
    <cfRule type="cellIs" dxfId="16419" priority="18644" operator="equal">
      <formula>"NICHT AKTUELL"</formula>
    </cfRule>
    <cfRule type="cellIs" dxfId="16418" priority="18645" operator="equal">
      <formula>"NOCH NICHT AKTUELL"</formula>
    </cfRule>
  </conditionalFormatting>
  <conditionalFormatting sqref="S7522">
    <cfRule type="cellIs" dxfId="16417" priority="18638" operator="equal">
      <formula>"KEIN LIEFERUMFANG"</formula>
    </cfRule>
    <cfRule type="cellIs" dxfId="16416" priority="18639" stopIfTrue="1" operator="equal">
      <formula>"KEIN SERIENEINSATZ"</formula>
    </cfRule>
    <cfRule type="cellIs" dxfId="16415" priority="18640" stopIfTrue="1" operator="equal">
      <formula>"NICHT AKTUELL"</formula>
    </cfRule>
    <cfRule type="cellIs" dxfId="16414" priority="18641" stopIfTrue="1" operator="equal">
      <formula>"NOCH NICHT AKTUELL"</formula>
    </cfRule>
    <cfRule type="cellIs" dxfId="16413" priority="18642" stopIfTrue="1" operator="equal">
      <formula>"AKTUELL"</formula>
    </cfRule>
  </conditionalFormatting>
  <conditionalFormatting sqref="S7523">
    <cfRule type="cellIs" dxfId="16412" priority="18635" operator="equal">
      <formula>"AKTUELL"</formula>
    </cfRule>
    <cfRule type="cellIs" dxfId="16411" priority="18636" operator="equal">
      <formula>"NICHT AKTUELL"</formula>
    </cfRule>
    <cfRule type="cellIs" dxfId="16410" priority="18637" operator="equal">
      <formula>"NOCH NICHT AKTUELL"</formula>
    </cfRule>
  </conditionalFormatting>
  <conditionalFormatting sqref="S7523">
    <cfRule type="cellIs" dxfId="16409" priority="18630" operator="equal">
      <formula>"KEIN LIEFERUMFANG"</formula>
    </cfRule>
    <cfRule type="cellIs" dxfId="16408" priority="18631" stopIfTrue="1" operator="equal">
      <formula>"KEIN SERIENEINSATZ"</formula>
    </cfRule>
    <cfRule type="cellIs" dxfId="16407" priority="18632" stopIfTrue="1" operator="equal">
      <formula>"NICHT AKTUELL"</formula>
    </cfRule>
    <cfRule type="cellIs" dxfId="16406" priority="18633" stopIfTrue="1" operator="equal">
      <formula>"NOCH NICHT AKTUELL"</formula>
    </cfRule>
    <cfRule type="cellIs" dxfId="16405" priority="18634" stopIfTrue="1" operator="equal">
      <formula>"AKTUELL"</formula>
    </cfRule>
  </conditionalFormatting>
  <conditionalFormatting sqref="S7524">
    <cfRule type="cellIs" dxfId="16404" priority="18627" operator="equal">
      <formula>"AKTUELL"</formula>
    </cfRule>
    <cfRule type="cellIs" dxfId="16403" priority="18628" operator="equal">
      <formula>"NICHT AKTUELL"</formula>
    </cfRule>
    <cfRule type="cellIs" dxfId="16402" priority="18629" operator="equal">
      <formula>"NOCH NICHT AKTUELL"</formula>
    </cfRule>
  </conditionalFormatting>
  <conditionalFormatting sqref="S7524">
    <cfRule type="cellIs" dxfId="16401" priority="18622" operator="equal">
      <formula>"KEIN LIEFERUMFANG"</formula>
    </cfRule>
    <cfRule type="cellIs" dxfId="16400" priority="18623" stopIfTrue="1" operator="equal">
      <formula>"KEIN SERIENEINSATZ"</formula>
    </cfRule>
    <cfRule type="cellIs" dxfId="16399" priority="18624" stopIfTrue="1" operator="equal">
      <formula>"NICHT AKTUELL"</formula>
    </cfRule>
    <cfRule type="cellIs" dxfId="16398" priority="18625" stopIfTrue="1" operator="equal">
      <formula>"NOCH NICHT AKTUELL"</formula>
    </cfRule>
    <cfRule type="cellIs" dxfId="16397" priority="18626" stopIfTrue="1" operator="equal">
      <formula>"AKTUELL"</formula>
    </cfRule>
  </conditionalFormatting>
  <conditionalFormatting sqref="S7525">
    <cfRule type="cellIs" dxfId="16396" priority="18610" operator="equal">
      <formula>"AKTUELL"</formula>
    </cfRule>
    <cfRule type="cellIs" dxfId="16395" priority="18611" operator="equal">
      <formula>"NICHT AKTUELL"</formula>
    </cfRule>
    <cfRule type="cellIs" dxfId="16394" priority="18612" operator="equal">
      <formula>"NOCH NICHT AKTUELL"</formula>
    </cfRule>
  </conditionalFormatting>
  <conditionalFormatting sqref="S7525">
    <cfRule type="cellIs" dxfId="16393" priority="18605" operator="equal">
      <formula>"KEIN LIEFERUMFANG"</formula>
    </cfRule>
    <cfRule type="cellIs" dxfId="16392" priority="18606" stopIfTrue="1" operator="equal">
      <formula>"KEIN SERIENEINSATZ"</formula>
    </cfRule>
    <cfRule type="cellIs" dxfId="16391" priority="18607" stopIfTrue="1" operator="equal">
      <formula>"NICHT AKTUELL"</formula>
    </cfRule>
    <cfRule type="cellIs" dxfId="16390" priority="18608" stopIfTrue="1" operator="equal">
      <formula>"NOCH NICHT AKTUELL"</formula>
    </cfRule>
    <cfRule type="cellIs" dxfId="16389" priority="18609" stopIfTrue="1" operator="equal">
      <formula>"AKTUELL"</formula>
    </cfRule>
  </conditionalFormatting>
  <conditionalFormatting sqref="S7526">
    <cfRule type="cellIs" dxfId="16388" priority="18587" operator="equal">
      <formula>"AKTUELL"</formula>
    </cfRule>
    <cfRule type="cellIs" dxfId="16387" priority="18588" operator="equal">
      <formula>"NICHT AKTUELL"</formula>
    </cfRule>
    <cfRule type="cellIs" dxfId="16386" priority="18589" operator="equal">
      <formula>"NOCH NICHT AKTUELL"</formula>
    </cfRule>
  </conditionalFormatting>
  <conditionalFormatting sqref="S7526">
    <cfRule type="cellIs" dxfId="16385" priority="18582" operator="equal">
      <formula>"KEIN LIEFERUMFANG"</formula>
    </cfRule>
    <cfRule type="cellIs" dxfId="16384" priority="18583" stopIfTrue="1" operator="equal">
      <formula>"KEIN SERIENEINSATZ"</formula>
    </cfRule>
    <cfRule type="cellIs" dxfId="16383" priority="18584" stopIfTrue="1" operator="equal">
      <formula>"NICHT AKTUELL"</formula>
    </cfRule>
    <cfRule type="cellIs" dxfId="16382" priority="18585" stopIfTrue="1" operator="equal">
      <formula>"NOCH NICHT AKTUELL"</formula>
    </cfRule>
    <cfRule type="cellIs" dxfId="16381" priority="18586" stopIfTrue="1" operator="equal">
      <formula>"AKTUELL"</formula>
    </cfRule>
  </conditionalFormatting>
  <conditionalFormatting sqref="S7527">
    <cfRule type="cellIs" dxfId="16380" priority="18576" operator="equal">
      <formula>"AKTUELL"</formula>
    </cfRule>
    <cfRule type="cellIs" dxfId="16379" priority="18577" operator="equal">
      <formula>"NICHT AKTUELL"</formula>
    </cfRule>
    <cfRule type="cellIs" dxfId="16378" priority="18578" operator="equal">
      <formula>"NOCH NICHT AKTUELL"</formula>
    </cfRule>
  </conditionalFormatting>
  <conditionalFormatting sqref="S7527">
    <cfRule type="cellIs" dxfId="16377" priority="18571" operator="equal">
      <formula>"KEIN LIEFERUMFANG"</formula>
    </cfRule>
    <cfRule type="cellIs" dxfId="16376" priority="18572" stopIfTrue="1" operator="equal">
      <formula>"KEIN SERIENEINSATZ"</formula>
    </cfRule>
    <cfRule type="cellIs" dxfId="16375" priority="18573" stopIfTrue="1" operator="equal">
      <formula>"NICHT AKTUELL"</formula>
    </cfRule>
    <cfRule type="cellIs" dxfId="16374" priority="18574" stopIfTrue="1" operator="equal">
      <formula>"NOCH NICHT AKTUELL"</formula>
    </cfRule>
    <cfRule type="cellIs" dxfId="16373" priority="18575" stopIfTrue="1" operator="equal">
      <formula>"AKTUELL"</formula>
    </cfRule>
  </conditionalFormatting>
  <conditionalFormatting sqref="S7528">
    <cfRule type="cellIs" dxfId="16372" priority="18559" operator="equal">
      <formula>"AKTUELL"</formula>
    </cfRule>
    <cfRule type="cellIs" dxfId="16371" priority="18560" operator="equal">
      <formula>"NICHT AKTUELL"</formula>
    </cfRule>
    <cfRule type="cellIs" dxfId="16370" priority="18561" operator="equal">
      <formula>"NOCH NICHT AKTUELL"</formula>
    </cfRule>
  </conditionalFormatting>
  <conditionalFormatting sqref="S7528">
    <cfRule type="cellIs" dxfId="16369" priority="18554" operator="equal">
      <formula>"KEIN LIEFERUMFANG"</formula>
    </cfRule>
    <cfRule type="cellIs" dxfId="16368" priority="18555" stopIfTrue="1" operator="equal">
      <formula>"KEIN SERIENEINSATZ"</formula>
    </cfRule>
    <cfRule type="cellIs" dxfId="16367" priority="18556" stopIfTrue="1" operator="equal">
      <formula>"NICHT AKTUELL"</formula>
    </cfRule>
    <cfRule type="cellIs" dxfId="16366" priority="18557" stopIfTrue="1" operator="equal">
      <formula>"NOCH NICHT AKTUELL"</formula>
    </cfRule>
    <cfRule type="cellIs" dxfId="16365" priority="18558" stopIfTrue="1" operator="equal">
      <formula>"AKTUELL"</formula>
    </cfRule>
  </conditionalFormatting>
  <conditionalFormatting sqref="S7529">
    <cfRule type="cellIs" dxfId="16364" priority="18542" operator="equal">
      <formula>"AKTUELL"</formula>
    </cfRule>
    <cfRule type="cellIs" dxfId="16363" priority="18543" operator="equal">
      <formula>"NICHT AKTUELL"</formula>
    </cfRule>
    <cfRule type="cellIs" dxfId="16362" priority="18544" operator="equal">
      <formula>"NOCH NICHT AKTUELL"</formula>
    </cfRule>
  </conditionalFormatting>
  <conditionalFormatting sqref="S7529">
    <cfRule type="cellIs" dxfId="16361" priority="18537" operator="equal">
      <formula>"KEIN LIEFERUMFANG"</formula>
    </cfRule>
    <cfRule type="cellIs" dxfId="16360" priority="18538" stopIfTrue="1" operator="equal">
      <formula>"KEIN SERIENEINSATZ"</formula>
    </cfRule>
    <cfRule type="cellIs" dxfId="16359" priority="18539" stopIfTrue="1" operator="equal">
      <formula>"NICHT AKTUELL"</formula>
    </cfRule>
    <cfRule type="cellIs" dxfId="16358" priority="18540" stopIfTrue="1" operator="equal">
      <formula>"NOCH NICHT AKTUELL"</formula>
    </cfRule>
    <cfRule type="cellIs" dxfId="16357" priority="18541" stopIfTrue="1" operator="equal">
      <formula>"AKTUELL"</formula>
    </cfRule>
  </conditionalFormatting>
  <conditionalFormatting sqref="S7530">
    <cfRule type="cellIs" dxfId="16356" priority="18525" operator="equal">
      <formula>"AKTUELL"</formula>
    </cfRule>
    <cfRule type="cellIs" dxfId="16355" priority="18526" operator="equal">
      <formula>"NICHT AKTUELL"</formula>
    </cfRule>
    <cfRule type="cellIs" dxfId="16354" priority="18527" operator="equal">
      <formula>"NOCH NICHT AKTUELL"</formula>
    </cfRule>
  </conditionalFormatting>
  <conditionalFormatting sqref="S7530">
    <cfRule type="cellIs" dxfId="16353" priority="18520" operator="equal">
      <formula>"KEIN LIEFERUMFANG"</formula>
    </cfRule>
    <cfRule type="cellIs" dxfId="16352" priority="18521" stopIfTrue="1" operator="equal">
      <formula>"KEIN SERIENEINSATZ"</formula>
    </cfRule>
    <cfRule type="cellIs" dxfId="16351" priority="18522" stopIfTrue="1" operator="equal">
      <formula>"NICHT AKTUELL"</formula>
    </cfRule>
    <cfRule type="cellIs" dxfId="16350" priority="18523" stopIfTrue="1" operator="equal">
      <formula>"NOCH NICHT AKTUELL"</formula>
    </cfRule>
    <cfRule type="cellIs" dxfId="16349" priority="18524" stopIfTrue="1" operator="equal">
      <formula>"AKTUELL"</formula>
    </cfRule>
  </conditionalFormatting>
  <conditionalFormatting sqref="S7531">
    <cfRule type="cellIs" dxfId="16348" priority="18517" operator="equal">
      <formula>"AKTUELL"</formula>
    </cfRule>
    <cfRule type="cellIs" dxfId="16347" priority="18518" operator="equal">
      <formula>"NICHT AKTUELL"</formula>
    </cfRule>
    <cfRule type="cellIs" dxfId="16346" priority="18519" operator="equal">
      <formula>"NOCH NICHT AKTUELL"</formula>
    </cfRule>
  </conditionalFormatting>
  <conditionalFormatting sqref="S7531">
    <cfRule type="cellIs" dxfId="16345" priority="18512" operator="equal">
      <formula>"KEIN LIEFERUMFANG"</formula>
    </cfRule>
    <cfRule type="cellIs" dxfId="16344" priority="18513" stopIfTrue="1" operator="equal">
      <formula>"KEIN SERIENEINSATZ"</formula>
    </cfRule>
    <cfRule type="cellIs" dxfId="16343" priority="18514" stopIfTrue="1" operator="equal">
      <formula>"NICHT AKTUELL"</formula>
    </cfRule>
    <cfRule type="cellIs" dxfId="16342" priority="18515" stopIfTrue="1" operator="equal">
      <formula>"NOCH NICHT AKTUELL"</formula>
    </cfRule>
    <cfRule type="cellIs" dxfId="16341" priority="18516" stopIfTrue="1" operator="equal">
      <formula>"AKTUELL"</formula>
    </cfRule>
  </conditionalFormatting>
  <conditionalFormatting sqref="S7532">
    <cfRule type="cellIs" dxfId="16340" priority="18509" operator="equal">
      <formula>"AKTUELL"</formula>
    </cfRule>
    <cfRule type="cellIs" dxfId="16339" priority="18510" operator="equal">
      <formula>"NICHT AKTUELL"</formula>
    </cfRule>
    <cfRule type="cellIs" dxfId="16338" priority="18511" operator="equal">
      <formula>"NOCH NICHT AKTUELL"</formula>
    </cfRule>
  </conditionalFormatting>
  <conditionalFormatting sqref="S7532">
    <cfRule type="cellIs" dxfId="16337" priority="18504" operator="equal">
      <formula>"KEIN LIEFERUMFANG"</formula>
    </cfRule>
    <cfRule type="cellIs" dxfId="16336" priority="18505" stopIfTrue="1" operator="equal">
      <formula>"KEIN SERIENEINSATZ"</formula>
    </cfRule>
    <cfRule type="cellIs" dxfId="16335" priority="18506" stopIfTrue="1" operator="equal">
      <formula>"NICHT AKTUELL"</formula>
    </cfRule>
    <cfRule type="cellIs" dxfId="16334" priority="18507" stopIfTrue="1" operator="equal">
      <formula>"NOCH NICHT AKTUELL"</formula>
    </cfRule>
    <cfRule type="cellIs" dxfId="16333" priority="18508" stopIfTrue="1" operator="equal">
      <formula>"AKTUELL"</formula>
    </cfRule>
  </conditionalFormatting>
  <conditionalFormatting sqref="S7533">
    <cfRule type="cellIs" dxfId="16332" priority="18501" operator="equal">
      <formula>"AKTUELL"</formula>
    </cfRule>
    <cfRule type="cellIs" dxfId="16331" priority="18502" operator="equal">
      <formula>"NICHT AKTUELL"</formula>
    </cfRule>
    <cfRule type="cellIs" dxfId="16330" priority="18503" operator="equal">
      <formula>"NOCH NICHT AKTUELL"</formula>
    </cfRule>
  </conditionalFormatting>
  <conditionalFormatting sqref="S7533">
    <cfRule type="cellIs" dxfId="16329" priority="18496" operator="equal">
      <formula>"KEIN LIEFERUMFANG"</formula>
    </cfRule>
    <cfRule type="cellIs" dxfId="16328" priority="18497" stopIfTrue="1" operator="equal">
      <formula>"KEIN SERIENEINSATZ"</formula>
    </cfRule>
    <cfRule type="cellIs" dxfId="16327" priority="18498" stopIfTrue="1" operator="equal">
      <formula>"NICHT AKTUELL"</formula>
    </cfRule>
    <cfRule type="cellIs" dxfId="16326" priority="18499" stopIfTrue="1" operator="equal">
      <formula>"NOCH NICHT AKTUELL"</formula>
    </cfRule>
    <cfRule type="cellIs" dxfId="16325" priority="18500" stopIfTrue="1" operator="equal">
      <formula>"AKTUELL"</formula>
    </cfRule>
  </conditionalFormatting>
  <conditionalFormatting sqref="S7578">
    <cfRule type="cellIs" dxfId="16324" priority="18493" operator="equal">
      <formula>"AKTUELL"</formula>
    </cfRule>
    <cfRule type="cellIs" dxfId="16323" priority="18494" operator="equal">
      <formula>"NICHT AKTUELL"</formula>
    </cfRule>
    <cfRule type="cellIs" dxfId="16322" priority="18495" operator="equal">
      <formula>"NOCH NICHT AKTUELL"</formula>
    </cfRule>
  </conditionalFormatting>
  <conditionalFormatting sqref="S7578">
    <cfRule type="cellIs" dxfId="16321" priority="18488" operator="equal">
      <formula>"KEIN LIEFERUMFANG"</formula>
    </cfRule>
    <cfRule type="cellIs" dxfId="16320" priority="18489" stopIfTrue="1" operator="equal">
      <formula>"KEIN SERIENEINSATZ"</formula>
    </cfRule>
    <cfRule type="cellIs" dxfId="16319" priority="18490" stopIfTrue="1" operator="equal">
      <formula>"NICHT AKTUELL"</formula>
    </cfRule>
    <cfRule type="cellIs" dxfId="16318" priority="18491" stopIfTrue="1" operator="equal">
      <formula>"NOCH NICHT AKTUELL"</formula>
    </cfRule>
    <cfRule type="cellIs" dxfId="16317" priority="18492" stopIfTrue="1" operator="equal">
      <formula>"AKTUELL"</formula>
    </cfRule>
  </conditionalFormatting>
  <conditionalFormatting sqref="S7594">
    <cfRule type="cellIs" dxfId="16316" priority="18485" operator="equal">
      <formula>"AKTUELL"</formula>
    </cfRule>
    <cfRule type="cellIs" dxfId="16315" priority="18486" operator="equal">
      <formula>"NICHT AKTUELL"</formula>
    </cfRule>
    <cfRule type="cellIs" dxfId="16314" priority="18487" operator="equal">
      <formula>"NOCH NICHT AKTUELL"</formula>
    </cfRule>
  </conditionalFormatting>
  <conditionalFormatting sqref="S7594">
    <cfRule type="cellIs" dxfId="16313" priority="18480" operator="equal">
      <formula>"KEIN LIEFERUMFANG"</formula>
    </cfRule>
    <cfRule type="cellIs" dxfId="16312" priority="18481" stopIfTrue="1" operator="equal">
      <formula>"KEIN SERIENEINSATZ"</formula>
    </cfRule>
    <cfRule type="cellIs" dxfId="16311" priority="18482" stopIfTrue="1" operator="equal">
      <formula>"NICHT AKTUELL"</formula>
    </cfRule>
    <cfRule type="cellIs" dxfId="16310" priority="18483" stopIfTrue="1" operator="equal">
      <formula>"NOCH NICHT AKTUELL"</formula>
    </cfRule>
    <cfRule type="cellIs" dxfId="16309" priority="18484" stopIfTrue="1" operator="equal">
      <formula>"AKTUELL"</formula>
    </cfRule>
  </conditionalFormatting>
  <conditionalFormatting sqref="S7595">
    <cfRule type="cellIs" dxfId="16308" priority="18468" operator="equal">
      <formula>"AKTUELL"</formula>
    </cfRule>
    <cfRule type="cellIs" dxfId="16307" priority="18469" operator="equal">
      <formula>"NICHT AKTUELL"</formula>
    </cfRule>
    <cfRule type="cellIs" dxfId="16306" priority="18470" operator="equal">
      <formula>"NOCH NICHT AKTUELL"</formula>
    </cfRule>
  </conditionalFormatting>
  <conditionalFormatting sqref="S7595">
    <cfRule type="cellIs" dxfId="16305" priority="18463" operator="equal">
      <formula>"KEIN LIEFERUMFANG"</formula>
    </cfRule>
    <cfRule type="cellIs" dxfId="16304" priority="18464" stopIfTrue="1" operator="equal">
      <formula>"KEIN SERIENEINSATZ"</formula>
    </cfRule>
    <cfRule type="cellIs" dxfId="16303" priority="18465" stopIfTrue="1" operator="equal">
      <formula>"NICHT AKTUELL"</formula>
    </cfRule>
    <cfRule type="cellIs" dxfId="16302" priority="18466" stopIfTrue="1" operator="equal">
      <formula>"NOCH NICHT AKTUELL"</formula>
    </cfRule>
    <cfRule type="cellIs" dxfId="16301" priority="18467" stopIfTrue="1" operator="equal">
      <formula>"AKTUELL"</formula>
    </cfRule>
  </conditionalFormatting>
  <conditionalFormatting sqref="S7621">
    <cfRule type="cellIs" dxfId="16300" priority="18458" operator="equal">
      <formula>"KEIN LIEFERUMFANG"</formula>
    </cfRule>
    <cfRule type="cellIs" dxfId="16299" priority="18459" stopIfTrue="1" operator="equal">
      <formula>"KEIN SERIENEINSATZ"</formula>
    </cfRule>
    <cfRule type="cellIs" dxfId="16298" priority="18460" stopIfTrue="1" operator="equal">
      <formula>"NICHT AKTUELL"</formula>
    </cfRule>
    <cfRule type="cellIs" dxfId="16297" priority="18461" stopIfTrue="1" operator="equal">
      <formula>"NOCH NICHT AKTUELL"</formula>
    </cfRule>
    <cfRule type="cellIs" dxfId="16296" priority="18462" stopIfTrue="1" operator="equal">
      <formula>"AKTUELL"</formula>
    </cfRule>
  </conditionalFormatting>
  <conditionalFormatting sqref="S7621">
    <cfRule type="cellIs" dxfId="16295" priority="18455" operator="equal">
      <formula>"AKTUELL"</formula>
    </cfRule>
    <cfRule type="cellIs" dxfId="16294" priority="18456" operator="equal">
      <formula>"NICHT AKTUELL"</formula>
    </cfRule>
    <cfRule type="cellIs" dxfId="16293" priority="18457" operator="equal">
      <formula>"NOCH NICHT AKTUELL"</formula>
    </cfRule>
  </conditionalFormatting>
  <conditionalFormatting sqref="S7621">
    <cfRule type="cellIs" dxfId="16292" priority="18452" operator="equal">
      <formula>"AKTUELL"</formula>
    </cfRule>
    <cfRule type="cellIs" dxfId="16291" priority="18453" operator="equal">
      <formula>"NICHT AKTUELL"</formula>
    </cfRule>
    <cfRule type="cellIs" dxfId="16290" priority="18454" operator="equal">
      <formula>"NOCH NICHT AKTUELL"</formula>
    </cfRule>
  </conditionalFormatting>
  <conditionalFormatting sqref="S7622">
    <cfRule type="cellIs" dxfId="16289" priority="18447" operator="equal">
      <formula>"KEIN LIEFERUMFANG"</formula>
    </cfRule>
    <cfRule type="cellIs" dxfId="16288" priority="18448" stopIfTrue="1" operator="equal">
      <formula>"KEIN SERIENEINSATZ"</formula>
    </cfRule>
    <cfRule type="cellIs" dxfId="16287" priority="18449" stopIfTrue="1" operator="equal">
      <formula>"NICHT AKTUELL"</formula>
    </cfRule>
    <cfRule type="cellIs" dxfId="16286" priority="18450" stopIfTrue="1" operator="equal">
      <formula>"NOCH NICHT AKTUELL"</formula>
    </cfRule>
    <cfRule type="cellIs" dxfId="16285" priority="18451" stopIfTrue="1" operator="equal">
      <formula>"AKTUELL"</formula>
    </cfRule>
  </conditionalFormatting>
  <conditionalFormatting sqref="S7622">
    <cfRule type="cellIs" dxfId="16284" priority="18444" operator="equal">
      <formula>"AKTUELL"</formula>
    </cfRule>
    <cfRule type="cellIs" dxfId="16283" priority="18445" operator="equal">
      <formula>"NICHT AKTUELL"</formula>
    </cfRule>
    <cfRule type="cellIs" dxfId="16282" priority="18446" operator="equal">
      <formula>"NOCH NICHT AKTUELL"</formula>
    </cfRule>
  </conditionalFormatting>
  <conditionalFormatting sqref="S7622">
    <cfRule type="cellIs" dxfId="16281" priority="18441" operator="equal">
      <formula>"AKTUELL"</formula>
    </cfRule>
    <cfRule type="cellIs" dxfId="16280" priority="18442" operator="equal">
      <formula>"NICHT AKTUELL"</formula>
    </cfRule>
    <cfRule type="cellIs" dxfId="16279" priority="18443" operator="equal">
      <formula>"NOCH NICHT AKTUELL"</formula>
    </cfRule>
  </conditionalFormatting>
  <conditionalFormatting sqref="S2783">
    <cfRule type="cellIs" dxfId="16278" priority="18429" operator="equal">
      <formula>"AKTUELL"</formula>
    </cfRule>
    <cfRule type="cellIs" dxfId="16277" priority="18430" operator="equal">
      <formula>"NICHT AKTUELL"</formula>
    </cfRule>
    <cfRule type="cellIs" dxfId="16276" priority="18431" operator="equal">
      <formula>"NOCH NICHT AKTUELL"</formula>
    </cfRule>
  </conditionalFormatting>
  <conditionalFormatting sqref="S2783">
    <cfRule type="cellIs" dxfId="16275" priority="18424" operator="equal">
      <formula>"KEIN LIEFERUMFANG"</formula>
    </cfRule>
    <cfRule type="cellIs" dxfId="16274" priority="18425" stopIfTrue="1" operator="equal">
      <formula>"KEIN SERIENEINSATZ"</formula>
    </cfRule>
    <cfRule type="cellIs" dxfId="16273" priority="18426" stopIfTrue="1" operator="equal">
      <formula>"NICHT AKTUELL"</formula>
    </cfRule>
    <cfRule type="cellIs" dxfId="16272" priority="18427" stopIfTrue="1" operator="equal">
      <formula>"NOCH NICHT AKTUELL"</formula>
    </cfRule>
    <cfRule type="cellIs" dxfId="16271" priority="18428" stopIfTrue="1" operator="equal">
      <formula>"AKTUELL"</formula>
    </cfRule>
  </conditionalFormatting>
  <conditionalFormatting sqref="S6371:S6376">
    <cfRule type="cellIs" dxfId="16270" priority="18418" operator="equal">
      <formula>"AKTUELL"</formula>
    </cfRule>
    <cfRule type="cellIs" dxfId="16269" priority="18419" operator="equal">
      <formula>"NICHT AKTUELL"</formula>
    </cfRule>
    <cfRule type="cellIs" dxfId="16268" priority="18420" operator="equal">
      <formula>"NOCH NICHT AKTUELL"</formula>
    </cfRule>
  </conditionalFormatting>
  <conditionalFormatting sqref="S6371:S6376">
    <cfRule type="cellIs" dxfId="16267" priority="18413" operator="equal">
      <formula>"KEIN LIEFERUMFANG"</formula>
    </cfRule>
    <cfRule type="cellIs" dxfId="16266" priority="18414" stopIfTrue="1" operator="equal">
      <formula>"KEIN SERIENEINSATZ"</formula>
    </cfRule>
    <cfRule type="cellIs" dxfId="16265" priority="18415" stopIfTrue="1" operator="equal">
      <formula>"NICHT AKTUELL"</formula>
    </cfRule>
    <cfRule type="cellIs" dxfId="16264" priority="18416" stopIfTrue="1" operator="equal">
      <formula>"NOCH NICHT AKTUELL"</formula>
    </cfRule>
    <cfRule type="cellIs" dxfId="16263" priority="18417" stopIfTrue="1" operator="equal">
      <formula>"AKTUELL"</formula>
    </cfRule>
  </conditionalFormatting>
  <conditionalFormatting sqref="S6760">
    <cfRule type="cellIs" dxfId="16262" priority="18410" operator="equal">
      <formula>"AKTUELL"</formula>
    </cfRule>
    <cfRule type="cellIs" dxfId="16261" priority="18411" operator="equal">
      <formula>"NICHT AKTUELL"</formula>
    </cfRule>
    <cfRule type="cellIs" dxfId="16260" priority="18412" operator="equal">
      <formula>"NOCH NICHT AKTUELL"</formula>
    </cfRule>
  </conditionalFormatting>
  <conditionalFormatting sqref="S6760">
    <cfRule type="cellIs" dxfId="16259" priority="18405" operator="equal">
      <formula>"KEIN LIEFERUMFANG"</formula>
    </cfRule>
    <cfRule type="cellIs" dxfId="16258" priority="18406" stopIfTrue="1" operator="equal">
      <formula>"KEIN SERIENEINSATZ"</formula>
    </cfRule>
    <cfRule type="cellIs" dxfId="16257" priority="18407" stopIfTrue="1" operator="equal">
      <formula>"NICHT AKTUELL"</formula>
    </cfRule>
    <cfRule type="cellIs" dxfId="16256" priority="18408" stopIfTrue="1" operator="equal">
      <formula>"NOCH NICHT AKTUELL"</formula>
    </cfRule>
    <cfRule type="cellIs" dxfId="16255" priority="18409" stopIfTrue="1" operator="equal">
      <formula>"AKTUELL"</formula>
    </cfRule>
  </conditionalFormatting>
  <conditionalFormatting sqref="S6762">
    <cfRule type="cellIs" dxfId="16254" priority="18402" operator="equal">
      <formula>"AKTUELL"</formula>
    </cfRule>
    <cfRule type="cellIs" dxfId="16253" priority="18403" operator="equal">
      <formula>"NICHT AKTUELL"</formula>
    </cfRule>
    <cfRule type="cellIs" dxfId="16252" priority="18404" operator="equal">
      <formula>"NOCH NICHT AKTUELL"</formula>
    </cfRule>
  </conditionalFormatting>
  <conditionalFormatting sqref="S6762">
    <cfRule type="cellIs" dxfId="16251" priority="18397" operator="equal">
      <formula>"KEIN LIEFERUMFANG"</formula>
    </cfRule>
    <cfRule type="cellIs" dxfId="16250" priority="18398" stopIfTrue="1" operator="equal">
      <formula>"KEIN SERIENEINSATZ"</formula>
    </cfRule>
    <cfRule type="cellIs" dxfId="16249" priority="18399" stopIfTrue="1" operator="equal">
      <formula>"NICHT AKTUELL"</formula>
    </cfRule>
    <cfRule type="cellIs" dxfId="16248" priority="18400" stopIfTrue="1" operator="equal">
      <formula>"NOCH NICHT AKTUELL"</formula>
    </cfRule>
    <cfRule type="cellIs" dxfId="16247" priority="18401" stopIfTrue="1" operator="equal">
      <formula>"AKTUELL"</formula>
    </cfRule>
  </conditionalFormatting>
  <conditionalFormatting sqref="S6763">
    <cfRule type="cellIs" dxfId="16246" priority="18394" operator="equal">
      <formula>"AKTUELL"</formula>
    </cfRule>
    <cfRule type="cellIs" dxfId="16245" priority="18395" operator="equal">
      <formula>"NICHT AKTUELL"</formula>
    </cfRule>
    <cfRule type="cellIs" dxfId="16244" priority="18396" operator="equal">
      <formula>"NOCH NICHT AKTUELL"</formula>
    </cfRule>
  </conditionalFormatting>
  <conditionalFormatting sqref="S6763">
    <cfRule type="cellIs" dxfId="16243" priority="18389" operator="equal">
      <formula>"KEIN LIEFERUMFANG"</formula>
    </cfRule>
    <cfRule type="cellIs" dxfId="16242" priority="18390" stopIfTrue="1" operator="equal">
      <formula>"KEIN SERIENEINSATZ"</formula>
    </cfRule>
    <cfRule type="cellIs" dxfId="16241" priority="18391" stopIfTrue="1" operator="equal">
      <formula>"NICHT AKTUELL"</formula>
    </cfRule>
    <cfRule type="cellIs" dxfId="16240" priority="18392" stopIfTrue="1" operator="equal">
      <formula>"NOCH NICHT AKTUELL"</formula>
    </cfRule>
    <cfRule type="cellIs" dxfId="16239" priority="18393" stopIfTrue="1" operator="equal">
      <formula>"AKTUELL"</formula>
    </cfRule>
  </conditionalFormatting>
  <conditionalFormatting sqref="S6812">
    <cfRule type="cellIs" dxfId="16238" priority="18386" operator="equal">
      <formula>"AKTUELL"</formula>
    </cfRule>
    <cfRule type="cellIs" dxfId="16237" priority="18387" operator="equal">
      <formula>"NICHT AKTUELL"</formula>
    </cfRule>
    <cfRule type="cellIs" dxfId="16236" priority="18388" operator="equal">
      <formula>"NOCH NICHT AKTUELL"</formula>
    </cfRule>
  </conditionalFormatting>
  <conditionalFormatting sqref="S6812">
    <cfRule type="cellIs" dxfId="16235" priority="18381" operator="equal">
      <formula>"KEIN LIEFERUMFANG"</formula>
    </cfRule>
    <cfRule type="cellIs" dxfId="16234" priority="18382" stopIfTrue="1" operator="equal">
      <formula>"KEIN SERIENEINSATZ"</formula>
    </cfRule>
    <cfRule type="cellIs" dxfId="16233" priority="18383" stopIfTrue="1" operator="equal">
      <formula>"NICHT AKTUELL"</formula>
    </cfRule>
    <cfRule type="cellIs" dxfId="16232" priority="18384" stopIfTrue="1" operator="equal">
      <formula>"NOCH NICHT AKTUELL"</formula>
    </cfRule>
    <cfRule type="cellIs" dxfId="16231" priority="18385" stopIfTrue="1" operator="equal">
      <formula>"AKTUELL"</formula>
    </cfRule>
  </conditionalFormatting>
  <conditionalFormatting sqref="S6813">
    <cfRule type="cellIs" dxfId="16230" priority="18378" operator="equal">
      <formula>"AKTUELL"</formula>
    </cfRule>
    <cfRule type="cellIs" dxfId="16229" priority="18379" operator="equal">
      <formula>"NICHT AKTUELL"</formula>
    </cfRule>
    <cfRule type="cellIs" dxfId="16228" priority="18380" operator="equal">
      <formula>"NOCH NICHT AKTUELL"</formula>
    </cfRule>
  </conditionalFormatting>
  <conditionalFormatting sqref="S6813">
    <cfRule type="cellIs" dxfId="16227" priority="18373" operator="equal">
      <formula>"KEIN LIEFERUMFANG"</formula>
    </cfRule>
    <cfRule type="cellIs" dxfId="16226" priority="18374" stopIfTrue="1" operator="equal">
      <formula>"KEIN SERIENEINSATZ"</formula>
    </cfRule>
    <cfRule type="cellIs" dxfId="16225" priority="18375" stopIfTrue="1" operator="equal">
      <formula>"NICHT AKTUELL"</formula>
    </cfRule>
    <cfRule type="cellIs" dxfId="16224" priority="18376" stopIfTrue="1" operator="equal">
      <formula>"NOCH NICHT AKTUELL"</formula>
    </cfRule>
    <cfRule type="cellIs" dxfId="16223" priority="18377" stopIfTrue="1" operator="equal">
      <formula>"AKTUELL"</formula>
    </cfRule>
  </conditionalFormatting>
  <conditionalFormatting sqref="S5324">
    <cfRule type="cellIs" dxfId="16222" priority="18365" operator="equal">
      <formula>"KEIN LIEFERUMFANG"</formula>
    </cfRule>
    <cfRule type="cellIs" dxfId="16221" priority="18366" stopIfTrue="1" operator="equal">
      <formula>"KEIN SERIENEINSATZ"</formula>
    </cfRule>
    <cfRule type="cellIs" dxfId="16220" priority="18367" stopIfTrue="1" operator="equal">
      <formula>"NICHT AKTUELL"</formula>
    </cfRule>
    <cfRule type="cellIs" dxfId="16219" priority="18368" stopIfTrue="1" operator="equal">
      <formula>"NOCH NICHT AKTUELL"</formula>
    </cfRule>
    <cfRule type="cellIs" dxfId="16218" priority="18369" stopIfTrue="1" operator="equal">
      <formula>"AKTUELL"</formula>
    </cfRule>
  </conditionalFormatting>
  <conditionalFormatting sqref="S5324">
    <cfRule type="cellIs" dxfId="16217" priority="18370" operator="equal">
      <formula>"AKTUELL"</formula>
    </cfRule>
    <cfRule type="cellIs" dxfId="16216" priority="18371" operator="equal">
      <formula>"NICHT AKTUELL"</formula>
    </cfRule>
    <cfRule type="cellIs" dxfId="16215" priority="18372" operator="equal">
      <formula>"NOCH NICHT AKTUELL"</formula>
    </cfRule>
  </conditionalFormatting>
  <conditionalFormatting sqref="S5325">
    <cfRule type="cellIs" dxfId="16214" priority="18357" operator="equal">
      <formula>"KEIN LIEFERUMFANG"</formula>
    </cfRule>
    <cfRule type="cellIs" dxfId="16213" priority="18358" stopIfTrue="1" operator="equal">
      <formula>"KEIN SERIENEINSATZ"</formula>
    </cfRule>
    <cfRule type="cellIs" dxfId="16212" priority="18359" stopIfTrue="1" operator="equal">
      <formula>"NICHT AKTUELL"</formula>
    </cfRule>
    <cfRule type="cellIs" dxfId="16211" priority="18360" stopIfTrue="1" operator="equal">
      <formula>"NOCH NICHT AKTUELL"</formula>
    </cfRule>
    <cfRule type="cellIs" dxfId="16210" priority="18361" stopIfTrue="1" operator="equal">
      <formula>"AKTUELL"</formula>
    </cfRule>
  </conditionalFormatting>
  <conditionalFormatting sqref="S5325">
    <cfRule type="cellIs" dxfId="16209" priority="18362" operator="equal">
      <formula>"AKTUELL"</formula>
    </cfRule>
    <cfRule type="cellIs" dxfId="16208" priority="18363" operator="equal">
      <formula>"NICHT AKTUELL"</formula>
    </cfRule>
    <cfRule type="cellIs" dxfId="16207" priority="18364" operator="equal">
      <formula>"NOCH NICHT AKTUELL"</formula>
    </cfRule>
  </conditionalFormatting>
  <conditionalFormatting sqref="S5326">
    <cfRule type="cellIs" dxfId="16206" priority="18349" operator="equal">
      <formula>"KEIN LIEFERUMFANG"</formula>
    </cfRule>
    <cfRule type="cellIs" dxfId="16205" priority="18350" stopIfTrue="1" operator="equal">
      <formula>"KEIN SERIENEINSATZ"</formula>
    </cfRule>
    <cfRule type="cellIs" dxfId="16204" priority="18351" stopIfTrue="1" operator="equal">
      <formula>"NICHT AKTUELL"</formula>
    </cfRule>
    <cfRule type="cellIs" dxfId="16203" priority="18352" stopIfTrue="1" operator="equal">
      <formula>"NOCH NICHT AKTUELL"</formula>
    </cfRule>
    <cfRule type="cellIs" dxfId="16202" priority="18353" stopIfTrue="1" operator="equal">
      <formula>"AKTUELL"</formula>
    </cfRule>
  </conditionalFormatting>
  <conditionalFormatting sqref="S5326">
    <cfRule type="cellIs" dxfId="16201" priority="18354" operator="equal">
      <formula>"AKTUELL"</formula>
    </cfRule>
    <cfRule type="cellIs" dxfId="16200" priority="18355" operator="equal">
      <formula>"NICHT AKTUELL"</formula>
    </cfRule>
    <cfRule type="cellIs" dxfId="16199" priority="18356" operator="equal">
      <formula>"NOCH NICHT AKTUELL"</formula>
    </cfRule>
  </conditionalFormatting>
  <conditionalFormatting sqref="S5327">
    <cfRule type="cellIs" dxfId="16198" priority="18341" operator="equal">
      <formula>"KEIN LIEFERUMFANG"</formula>
    </cfRule>
    <cfRule type="cellIs" dxfId="16197" priority="18342" stopIfTrue="1" operator="equal">
      <formula>"KEIN SERIENEINSATZ"</formula>
    </cfRule>
    <cfRule type="cellIs" dxfId="16196" priority="18343" stopIfTrue="1" operator="equal">
      <formula>"NICHT AKTUELL"</formula>
    </cfRule>
    <cfRule type="cellIs" dxfId="16195" priority="18344" stopIfTrue="1" operator="equal">
      <formula>"NOCH NICHT AKTUELL"</formula>
    </cfRule>
    <cfRule type="cellIs" dxfId="16194" priority="18345" stopIfTrue="1" operator="equal">
      <formula>"AKTUELL"</formula>
    </cfRule>
  </conditionalFormatting>
  <conditionalFormatting sqref="S5327">
    <cfRule type="cellIs" dxfId="16193" priority="18346" operator="equal">
      <formula>"AKTUELL"</formula>
    </cfRule>
    <cfRule type="cellIs" dxfId="16192" priority="18347" operator="equal">
      <formula>"NICHT AKTUELL"</formula>
    </cfRule>
    <cfRule type="cellIs" dxfId="16191" priority="18348" operator="equal">
      <formula>"NOCH NICHT AKTUELL"</formula>
    </cfRule>
  </conditionalFormatting>
  <conditionalFormatting sqref="S5328">
    <cfRule type="cellIs" dxfId="16190" priority="18333" operator="equal">
      <formula>"KEIN LIEFERUMFANG"</formula>
    </cfRule>
    <cfRule type="cellIs" dxfId="16189" priority="18334" stopIfTrue="1" operator="equal">
      <formula>"KEIN SERIENEINSATZ"</formula>
    </cfRule>
    <cfRule type="cellIs" dxfId="16188" priority="18335" stopIfTrue="1" operator="equal">
      <formula>"NICHT AKTUELL"</formula>
    </cfRule>
    <cfRule type="cellIs" dxfId="16187" priority="18336" stopIfTrue="1" operator="equal">
      <formula>"NOCH NICHT AKTUELL"</formula>
    </cfRule>
    <cfRule type="cellIs" dxfId="16186" priority="18337" stopIfTrue="1" operator="equal">
      <formula>"AKTUELL"</formula>
    </cfRule>
  </conditionalFormatting>
  <conditionalFormatting sqref="S5328">
    <cfRule type="cellIs" dxfId="16185" priority="18338" operator="equal">
      <formula>"AKTUELL"</formula>
    </cfRule>
    <cfRule type="cellIs" dxfId="16184" priority="18339" operator="equal">
      <formula>"NICHT AKTUELL"</formula>
    </cfRule>
    <cfRule type="cellIs" dxfId="16183" priority="18340" operator="equal">
      <formula>"NOCH NICHT AKTUELL"</formula>
    </cfRule>
  </conditionalFormatting>
  <conditionalFormatting sqref="S5426">
    <cfRule type="cellIs" dxfId="16182" priority="18330" operator="equal">
      <formula>"AKTUELL"</formula>
    </cfRule>
    <cfRule type="cellIs" dxfId="16181" priority="18331" operator="equal">
      <formula>"NICHT AKTUELL"</formula>
    </cfRule>
    <cfRule type="cellIs" dxfId="16180" priority="18332" operator="equal">
      <formula>"NOCH NICHT AKTUELL"</formula>
    </cfRule>
  </conditionalFormatting>
  <conditionalFormatting sqref="S5426">
    <cfRule type="cellIs" dxfId="16179" priority="18325" operator="equal">
      <formula>"KEIN LIEFERUMFANG"</formula>
    </cfRule>
    <cfRule type="cellIs" dxfId="16178" priority="18326" stopIfTrue="1" operator="equal">
      <formula>"KEIN SERIENEINSATZ"</formula>
    </cfRule>
    <cfRule type="cellIs" dxfId="16177" priority="18327" stopIfTrue="1" operator="equal">
      <formula>"NICHT AKTUELL"</formula>
    </cfRule>
    <cfRule type="cellIs" dxfId="16176" priority="18328" stopIfTrue="1" operator="equal">
      <formula>"NOCH NICHT AKTUELL"</formula>
    </cfRule>
    <cfRule type="cellIs" dxfId="16175" priority="18329" stopIfTrue="1" operator="equal">
      <formula>"AKTUELL"</formula>
    </cfRule>
  </conditionalFormatting>
  <conditionalFormatting sqref="S5427">
    <cfRule type="cellIs" dxfId="16174" priority="18322" operator="equal">
      <formula>"AKTUELL"</formula>
    </cfRule>
    <cfRule type="cellIs" dxfId="16173" priority="18323" operator="equal">
      <formula>"NICHT AKTUELL"</formula>
    </cfRule>
    <cfRule type="cellIs" dxfId="16172" priority="18324" operator="equal">
      <formula>"NOCH NICHT AKTUELL"</formula>
    </cfRule>
  </conditionalFormatting>
  <conditionalFormatting sqref="S5427">
    <cfRule type="cellIs" dxfId="16171" priority="18317" operator="equal">
      <formula>"KEIN LIEFERUMFANG"</formula>
    </cfRule>
    <cfRule type="cellIs" dxfId="16170" priority="18318" stopIfTrue="1" operator="equal">
      <formula>"KEIN SERIENEINSATZ"</formula>
    </cfRule>
    <cfRule type="cellIs" dxfId="16169" priority="18319" stopIfTrue="1" operator="equal">
      <formula>"NICHT AKTUELL"</formula>
    </cfRule>
    <cfRule type="cellIs" dxfId="16168" priority="18320" stopIfTrue="1" operator="equal">
      <formula>"NOCH NICHT AKTUELL"</formula>
    </cfRule>
    <cfRule type="cellIs" dxfId="16167" priority="18321" stopIfTrue="1" operator="equal">
      <formula>"AKTUELL"</formula>
    </cfRule>
  </conditionalFormatting>
  <conditionalFormatting sqref="S5428">
    <cfRule type="cellIs" dxfId="16166" priority="18314" operator="equal">
      <formula>"AKTUELL"</formula>
    </cfRule>
    <cfRule type="cellIs" dxfId="16165" priority="18315" operator="equal">
      <formula>"NICHT AKTUELL"</formula>
    </cfRule>
    <cfRule type="cellIs" dxfId="16164" priority="18316" operator="equal">
      <formula>"NOCH NICHT AKTUELL"</formula>
    </cfRule>
  </conditionalFormatting>
  <conditionalFormatting sqref="S5428">
    <cfRule type="cellIs" dxfId="16163" priority="18309" operator="equal">
      <formula>"KEIN LIEFERUMFANG"</formula>
    </cfRule>
    <cfRule type="cellIs" dxfId="16162" priority="18310" stopIfTrue="1" operator="equal">
      <formula>"KEIN SERIENEINSATZ"</formula>
    </cfRule>
    <cfRule type="cellIs" dxfId="16161" priority="18311" stopIfTrue="1" operator="equal">
      <formula>"NICHT AKTUELL"</formula>
    </cfRule>
    <cfRule type="cellIs" dxfId="16160" priority="18312" stopIfTrue="1" operator="equal">
      <formula>"NOCH NICHT AKTUELL"</formula>
    </cfRule>
    <cfRule type="cellIs" dxfId="16159" priority="18313" stopIfTrue="1" operator="equal">
      <formula>"AKTUELL"</formula>
    </cfRule>
  </conditionalFormatting>
  <conditionalFormatting sqref="S5429">
    <cfRule type="cellIs" dxfId="16158" priority="18306" operator="equal">
      <formula>"AKTUELL"</formula>
    </cfRule>
    <cfRule type="cellIs" dxfId="16157" priority="18307" operator="equal">
      <formula>"NICHT AKTUELL"</formula>
    </cfRule>
    <cfRule type="cellIs" dxfId="16156" priority="18308" operator="equal">
      <formula>"NOCH NICHT AKTUELL"</formula>
    </cfRule>
  </conditionalFormatting>
  <conditionalFormatting sqref="S5429">
    <cfRule type="cellIs" dxfId="16155" priority="18301" operator="equal">
      <formula>"KEIN LIEFERUMFANG"</formula>
    </cfRule>
    <cfRule type="cellIs" dxfId="16154" priority="18302" stopIfTrue="1" operator="equal">
      <formula>"KEIN SERIENEINSATZ"</formula>
    </cfRule>
    <cfRule type="cellIs" dxfId="16153" priority="18303" stopIfTrue="1" operator="equal">
      <formula>"NICHT AKTUELL"</formula>
    </cfRule>
    <cfRule type="cellIs" dxfId="16152" priority="18304" stopIfTrue="1" operator="equal">
      <formula>"NOCH NICHT AKTUELL"</formula>
    </cfRule>
    <cfRule type="cellIs" dxfId="16151" priority="18305" stopIfTrue="1" operator="equal">
      <formula>"AKTUELL"</formula>
    </cfRule>
  </conditionalFormatting>
  <conditionalFormatting sqref="S7534">
    <cfRule type="cellIs" dxfId="16150" priority="18266" operator="equal">
      <formula>"AKTUELL"</formula>
    </cfRule>
    <cfRule type="cellIs" dxfId="16149" priority="18267" operator="equal">
      <formula>"NICHT AKTUELL"</formula>
    </cfRule>
    <cfRule type="cellIs" dxfId="16148" priority="18268" operator="equal">
      <formula>"NOCH NICHT AKTUELL"</formula>
    </cfRule>
  </conditionalFormatting>
  <conditionalFormatting sqref="S7534">
    <cfRule type="cellIs" dxfId="16147" priority="18261" operator="equal">
      <formula>"KEIN LIEFERUMFANG"</formula>
    </cfRule>
    <cfRule type="cellIs" dxfId="16146" priority="18262" stopIfTrue="1" operator="equal">
      <formula>"KEIN SERIENEINSATZ"</formula>
    </cfRule>
    <cfRule type="cellIs" dxfId="16145" priority="18263" stopIfTrue="1" operator="equal">
      <formula>"NICHT AKTUELL"</formula>
    </cfRule>
    <cfRule type="cellIs" dxfId="16144" priority="18264" stopIfTrue="1" operator="equal">
      <formula>"NOCH NICHT AKTUELL"</formula>
    </cfRule>
    <cfRule type="cellIs" dxfId="16143" priority="18265" stopIfTrue="1" operator="equal">
      <formula>"AKTUELL"</formula>
    </cfRule>
  </conditionalFormatting>
  <conditionalFormatting sqref="S4263">
    <cfRule type="cellIs" dxfId="16142" priority="18253" operator="equal">
      <formula>"KEIN LIEFERUMFANG"</formula>
    </cfRule>
    <cfRule type="cellIs" dxfId="16141" priority="18254" stopIfTrue="1" operator="equal">
      <formula>"KEIN SERIENEINSATZ"</formula>
    </cfRule>
    <cfRule type="cellIs" dxfId="16140" priority="18255" stopIfTrue="1" operator="equal">
      <formula>"NICHT AKTUELL"</formula>
    </cfRule>
    <cfRule type="cellIs" dxfId="16139" priority="18256" stopIfTrue="1" operator="equal">
      <formula>"NOCH NICHT AKTUELL"</formula>
    </cfRule>
    <cfRule type="cellIs" dxfId="16138" priority="18257" stopIfTrue="1" operator="equal">
      <formula>"AKTUELL"</formula>
    </cfRule>
  </conditionalFormatting>
  <conditionalFormatting sqref="S4263">
    <cfRule type="cellIs" dxfId="16137" priority="18258" operator="equal">
      <formula>"AKTUELL"</formula>
    </cfRule>
    <cfRule type="cellIs" dxfId="16136" priority="18259" operator="equal">
      <formula>"NICHT AKTUELL"</formula>
    </cfRule>
    <cfRule type="cellIs" dxfId="16135" priority="18260" operator="equal">
      <formula>"NOCH NICHT AKTUELL"</formula>
    </cfRule>
  </conditionalFormatting>
  <conditionalFormatting sqref="S6759">
    <cfRule type="cellIs" dxfId="16134" priority="18250" operator="equal">
      <formula>"AKTUELL"</formula>
    </cfRule>
    <cfRule type="cellIs" dxfId="16133" priority="18251" operator="equal">
      <formula>"NICHT AKTUELL"</formula>
    </cfRule>
    <cfRule type="cellIs" dxfId="16132" priority="18252" operator="equal">
      <formula>"NOCH NICHT AKTUELL"</formula>
    </cfRule>
  </conditionalFormatting>
  <conditionalFormatting sqref="S6759">
    <cfRule type="cellIs" dxfId="16131" priority="18245" operator="equal">
      <formula>"KEIN LIEFERUMFANG"</formula>
    </cfRule>
    <cfRule type="cellIs" dxfId="16130" priority="18246" stopIfTrue="1" operator="equal">
      <formula>"KEIN SERIENEINSATZ"</formula>
    </cfRule>
    <cfRule type="cellIs" dxfId="16129" priority="18247" stopIfTrue="1" operator="equal">
      <formula>"NICHT AKTUELL"</formula>
    </cfRule>
    <cfRule type="cellIs" dxfId="16128" priority="18248" stopIfTrue="1" operator="equal">
      <formula>"NOCH NICHT AKTUELL"</formula>
    </cfRule>
    <cfRule type="cellIs" dxfId="16127" priority="18249" stopIfTrue="1" operator="equal">
      <formula>"AKTUELL"</formula>
    </cfRule>
  </conditionalFormatting>
  <conditionalFormatting sqref="S6811">
    <cfRule type="cellIs" dxfId="16126" priority="18239" operator="equal">
      <formula>"AKTUELL"</formula>
    </cfRule>
    <cfRule type="cellIs" dxfId="16125" priority="18240" operator="equal">
      <formula>"NICHT AKTUELL"</formula>
    </cfRule>
    <cfRule type="cellIs" dxfId="16124" priority="18241" operator="equal">
      <formula>"NOCH NICHT AKTUELL"</formula>
    </cfRule>
  </conditionalFormatting>
  <conditionalFormatting sqref="S6811">
    <cfRule type="cellIs" dxfId="16123" priority="18234" operator="equal">
      <formula>"KEIN LIEFERUMFANG"</formula>
    </cfRule>
    <cfRule type="cellIs" dxfId="16122" priority="18235" stopIfTrue="1" operator="equal">
      <formula>"KEIN SERIENEINSATZ"</formula>
    </cfRule>
    <cfRule type="cellIs" dxfId="16121" priority="18236" stopIfTrue="1" operator="equal">
      <formula>"NICHT AKTUELL"</formula>
    </cfRule>
    <cfRule type="cellIs" dxfId="16120" priority="18237" stopIfTrue="1" operator="equal">
      <formula>"NOCH NICHT AKTUELL"</formula>
    </cfRule>
    <cfRule type="cellIs" dxfId="16119" priority="18238" stopIfTrue="1" operator="equal">
      <formula>"AKTUELL"</formula>
    </cfRule>
  </conditionalFormatting>
  <conditionalFormatting sqref="S3716">
    <cfRule type="cellIs" dxfId="16118" priority="18226" operator="equal">
      <formula>"KEIN LIEFERUMFANG"</formula>
    </cfRule>
    <cfRule type="cellIs" dxfId="16117" priority="18227" stopIfTrue="1" operator="equal">
      <formula>"KEIN SERIENEINSATZ"</formula>
    </cfRule>
    <cfRule type="cellIs" dxfId="16116" priority="18228" stopIfTrue="1" operator="equal">
      <formula>"NICHT AKTUELL"</formula>
    </cfRule>
    <cfRule type="cellIs" dxfId="16115" priority="18229" stopIfTrue="1" operator="equal">
      <formula>"NOCH NICHT AKTUELL"</formula>
    </cfRule>
    <cfRule type="cellIs" dxfId="16114" priority="18230" stopIfTrue="1" operator="equal">
      <formula>"AKTUELL"</formula>
    </cfRule>
  </conditionalFormatting>
  <conditionalFormatting sqref="S3716">
    <cfRule type="cellIs" dxfId="16113" priority="18231" operator="equal">
      <formula>"AKTUELL"</formula>
    </cfRule>
    <cfRule type="cellIs" dxfId="16112" priority="18232" operator="equal">
      <formula>"NICHT AKTUELL"</formula>
    </cfRule>
    <cfRule type="cellIs" dxfId="16111" priority="18233" operator="equal">
      <formula>"NOCH NICHT AKTUELL"</formula>
    </cfRule>
  </conditionalFormatting>
  <conditionalFormatting sqref="S6602">
    <cfRule type="cellIs" dxfId="16110" priority="18223" operator="equal">
      <formula>"AKTUELL"</formula>
    </cfRule>
    <cfRule type="cellIs" dxfId="16109" priority="18224" operator="equal">
      <formula>"NICHT AKTUELL"</formula>
    </cfRule>
    <cfRule type="cellIs" dxfId="16108" priority="18225" operator="equal">
      <formula>"NOCH NICHT AKTUELL"</formula>
    </cfRule>
  </conditionalFormatting>
  <conditionalFormatting sqref="S6602">
    <cfRule type="cellIs" dxfId="16107" priority="18218" operator="equal">
      <formula>"KEIN LIEFERUMFANG"</formula>
    </cfRule>
    <cfRule type="cellIs" dxfId="16106" priority="18219" stopIfTrue="1" operator="equal">
      <formula>"KEIN SERIENEINSATZ"</formula>
    </cfRule>
    <cfRule type="cellIs" dxfId="16105" priority="18220" stopIfTrue="1" operator="equal">
      <formula>"NICHT AKTUELL"</formula>
    </cfRule>
    <cfRule type="cellIs" dxfId="16104" priority="18221" stopIfTrue="1" operator="equal">
      <formula>"NOCH NICHT AKTUELL"</formula>
    </cfRule>
    <cfRule type="cellIs" dxfId="16103" priority="18222" stopIfTrue="1" operator="equal">
      <formula>"AKTUELL"</formula>
    </cfRule>
  </conditionalFormatting>
  <conditionalFormatting sqref="S6370">
    <cfRule type="cellIs" dxfId="16102" priority="18215" operator="equal">
      <formula>"AKTUELL"</formula>
    </cfRule>
    <cfRule type="cellIs" dxfId="16101" priority="18216" operator="equal">
      <formula>"NICHT AKTUELL"</formula>
    </cfRule>
    <cfRule type="cellIs" dxfId="16100" priority="18217" operator="equal">
      <formula>"NOCH NICHT AKTUELL"</formula>
    </cfRule>
  </conditionalFormatting>
  <conditionalFormatting sqref="S6370">
    <cfRule type="cellIs" dxfId="16099" priority="18210" operator="equal">
      <formula>"KEIN LIEFERUMFANG"</formula>
    </cfRule>
    <cfRule type="cellIs" dxfId="16098" priority="18211" stopIfTrue="1" operator="equal">
      <formula>"KEIN SERIENEINSATZ"</formula>
    </cfRule>
    <cfRule type="cellIs" dxfId="16097" priority="18212" stopIfTrue="1" operator="equal">
      <formula>"NICHT AKTUELL"</formula>
    </cfRule>
    <cfRule type="cellIs" dxfId="16096" priority="18213" stopIfTrue="1" operator="equal">
      <formula>"NOCH NICHT AKTUELL"</formula>
    </cfRule>
    <cfRule type="cellIs" dxfId="16095" priority="18214" stopIfTrue="1" operator="equal">
      <formula>"AKTUELL"</formula>
    </cfRule>
  </conditionalFormatting>
  <conditionalFormatting sqref="S5329">
    <cfRule type="cellIs" dxfId="16094" priority="18202" operator="equal">
      <formula>"KEIN LIEFERUMFANG"</formula>
    </cfRule>
    <cfRule type="cellIs" dxfId="16093" priority="18203" stopIfTrue="1" operator="equal">
      <formula>"KEIN SERIENEINSATZ"</formula>
    </cfRule>
    <cfRule type="cellIs" dxfId="16092" priority="18204" stopIfTrue="1" operator="equal">
      <formula>"NICHT AKTUELL"</formula>
    </cfRule>
    <cfRule type="cellIs" dxfId="16091" priority="18205" stopIfTrue="1" operator="equal">
      <formula>"NOCH NICHT AKTUELL"</formula>
    </cfRule>
    <cfRule type="cellIs" dxfId="16090" priority="18206" stopIfTrue="1" operator="equal">
      <formula>"AKTUELL"</formula>
    </cfRule>
  </conditionalFormatting>
  <conditionalFormatting sqref="S5329">
    <cfRule type="cellIs" dxfId="16089" priority="18207" operator="equal">
      <formula>"AKTUELL"</formula>
    </cfRule>
    <cfRule type="cellIs" dxfId="16088" priority="18208" operator="equal">
      <formula>"NICHT AKTUELL"</formula>
    </cfRule>
    <cfRule type="cellIs" dxfId="16087" priority="18209" operator="equal">
      <formula>"NOCH NICHT AKTUELL"</formula>
    </cfRule>
  </conditionalFormatting>
  <conditionalFormatting sqref="S5331">
    <cfRule type="cellIs" dxfId="16086" priority="18194" operator="equal">
      <formula>"KEIN LIEFERUMFANG"</formula>
    </cfRule>
    <cfRule type="cellIs" dxfId="16085" priority="18195" stopIfTrue="1" operator="equal">
      <formula>"KEIN SERIENEINSATZ"</formula>
    </cfRule>
    <cfRule type="cellIs" dxfId="16084" priority="18196" stopIfTrue="1" operator="equal">
      <formula>"NICHT AKTUELL"</formula>
    </cfRule>
    <cfRule type="cellIs" dxfId="16083" priority="18197" stopIfTrue="1" operator="equal">
      <formula>"NOCH NICHT AKTUELL"</formula>
    </cfRule>
    <cfRule type="cellIs" dxfId="16082" priority="18198" stopIfTrue="1" operator="equal">
      <formula>"AKTUELL"</formula>
    </cfRule>
  </conditionalFormatting>
  <conditionalFormatting sqref="S5331">
    <cfRule type="cellIs" dxfId="16081" priority="18199" operator="equal">
      <formula>"AKTUELL"</formula>
    </cfRule>
    <cfRule type="cellIs" dxfId="16080" priority="18200" operator="equal">
      <formula>"NICHT AKTUELL"</formula>
    </cfRule>
    <cfRule type="cellIs" dxfId="16079" priority="18201" operator="equal">
      <formula>"NOCH NICHT AKTUELL"</formula>
    </cfRule>
  </conditionalFormatting>
  <conditionalFormatting sqref="S4961">
    <cfRule type="cellIs" dxfId="16078" priority="18170" operator="equal">
      <formula>"KEIN LIEFERUMFANG"</formula>
    </cfRule>
    <cfRule type="cellIs" dxfId="16077" priority="18171" stopIfTrue="1" operator="equal">
      <formula>"KEIN SERIENEINSATZ"</formula>
    </cfRule>
    <cfRule type="cellIs" dxfId="16076" priority="18172" stopIfTrue="1" operator="equal">
      <formula>"NICHT AKTUELL"</formula>
    </cfRule>
    <cfRule type="cellIs" dxfId="16075" priority="18173" stopIfTrue="1" operator="equal">
      <formula>"NOCH NICHT AKTUELL"</formula>
    </cfRule>
    <cfRule type="cellIs" dxfId="16074" priority="18174" stopIfTrue="1" operator="equal">
      <formula>"AKTUELL"</formula>
    </cfRule>
  </conditionalFormatting>
  <conditionalFormatting sqref="S4961">
    <cfRule type="cellIs" dxfId="16073" priority="18175" operator="equal">
      <formula>"AKTUELL"</formula>
    </cfRule>
    <cfRule type="cellIs" dxfId="16072" priority="18176" operator="equal">
      <formula>"NICHT AKTUELL"</formula>
    </cfRule>
    <cfRule type="cellIs" dxfId="16071" priority="18177" operator="equal">
      <formula>"NOCH NICHT AKTUELL"</formula>
    </cfRule>
  </conditionalFormatting>
  <conditionalFormatting sqref="S3554">
    <cfRule type="cellIs" dxfId="16070" priority="18162" operator="equal">
      <formula>"KEIN LIEFERUMFANG"</formula>
    </cfRule>
    <cfRule type="cellIs" dxfId="16069" priority="18163" stopIfTrue="1" operator="equal">
      <formula>"KEIN SERIENEINSATZ"</formula>
    </cfRule>
    <cfRule type="cellIs" dxfId="16068" priority="18164" stopIfTrue="1" operator="equal">
      <formula>"NICHT AKTUELL"</formula>
    </cfRule>
    <cfRule type="cellIs" dxfId="16067" priority="18165" stopIfTrue="1" operator="equal">
      <formula>"NOCH NICHT AKTUELL"</formula>
    </cfRule>
    <cfRule type="cellIs" dxfId="16066" priority="18166" stopIfTrue="1" operator="equal">
      <formula>"AKTUELL"</formula>
    </cfRule>
  </conditionalFormatting>
  <conditionalFormatting sqref="S3554">
    <cfRule type="cellIs" dxfId="16065" priority="18167" operator="equal">
      <formula>"AKTUELL"</formula>
    </cfRule>
    <cfRule type="cellIs" dxfId="16064" priority="18168" operator="equal">
      <formula>"NICHT AKTUELL"</formula>
    </cfRule>
    <cfRule type="cellIs" dxfId="16063" priority="18169" operator="equal">
      <formula>"NOCH NICHT AKTUELL"</formula>
    </cfRule>
  </conditionalFormatting>
  <conditionalFormatting sqref="S5482">
    <cfRule type="cellIs" dxfId="16062" priority="18154" operator="equal">
      <formula>"KEIN LIEFERUMFANG"</formula>
    </cfRule>
    <cfRule type="cellIs" dxfId="16061" priority="18155" stopIfTrue="1" operator="equal">
      <formula>"KEIN SERIENEINSATZ"</formula>
    </cfRule>
    <cfRule type="cellIs" dxfId="16060" priority="18156" stopIfTrue="1" operator="equal">
      <formula>"NICHT AKTUELL"</formula>
    </cfRule>
    <cfRule type="cellIs" dxfId="16059" priority="18157" stopIfTrue="1" operator="equal">
      <formula>"NOCH NICHT AKTUELL"</formula>
    </cfRule>
    <cfRule type="cellIs" dxfId="16058" priority="18158" stopIfTrue="1" operator="equal">
      <formula>"AKTUELL"</formula>
    </cfRule>
  </conditionalFormatting>
  <conditionalFormatting sqref="S5482">
    <cfRule type="cellIs" dxfId="16057" priority="18159" operator="equal">
      <formula>"AKTUELL"</formula>
    </cfRule>
    <cfRule type="cellIs" dxfId="16056" priority="18160" operator="equal">
      <formula>"NICHT AKTUELL"</formula>
    </cfRule>
    <cfRule type="cellIs" dxfId="16055" priority="18161" operator="equal">
      <formula>"NOCH NICHT AKTUELL"</formula>
    </cfRule>
  </conditionalFormatting>
  <conditionalFormatting sqref="S5483">
    <cfRule type="cellIs" dxfId="16054" priority="18146" operator="equal">
      <formula>"KEIN LIEFERUMFANG"</formula>
    </cfRule>
    <cfRule type="cellIs" dxfId="16053" priority="18147" stopIfTrue="1" operator="equal">
      <formula>"KEIN SERIENEINSATZ"</formula>
    </cfRule>
    <cfRule type="cellIs" dxfId="16052" priority="18148" stopIfTrue="1" operator="equal">
      <formula>"NICHT AKTUELL"</formula>
    </cfRule>
    <cfRule type="cellIs" dxfId="16051" priority="18149" stopIfTrue="1" operator="equal">
      <formula>"NOCH NICHT AKTUELL"</formula>
    </cfRule>
    <cfRule type="cellIs" dxfId="16050" priority="18150" stopIfTrue="1" operator="equal">
      <formula>"AKTUELL"</formula>
    </cfRule>
  </conditionalFormatting>
  <conditionalFormatting sqref="S5483">
    <cfRule type="cellIs" dxfId="16049" priority="18151" operator="equal">
      <formula>"AKTUELL"</formula>
    </cfRule>
    <cfRule type="cellIs" dxfId="16048" priority="18152" operator="equal">
      <formula>"NICHT AKTUELL"</formula>
    </cfRule>
    <cfRule type="cellIs" dxfId="16047" priority="18153" operator="equal">
      <formula>"NOCH NICHT AKTUELL"</formula>
    </cfRule>
  </conditionalFormatting>
  <conditionalFormatting sqref="S7343:S7345">
    <cfRule type="cellIs" dxfId="16046" priority="18143" operator="equal">
      <formula>"AKTUELL"</formula>
    </cfRule>
    <cfRule type="cellIs" dxfId="16045" priority="18144" operator="equal">
      <formula>"NICHT AKTUELL"</formula>
    </cfRule>
    <cfRule type="cellIs" dxfId="16044" priority="18145" operator="equal">
      <formula>"NOCH NICHT AKTUELL"</formula>
    </cfRule>
  </conditionalFormatting>
  <conditionalFormatting sqref="S7343:S7345">
    <cfRule type="cellIs" dxfId="16043" priority="18138" operator="equal">
      <formula>"KEIN LIEFERUMFANG"</formula>
    </cfRule>
    <cfRule type="cellIs" dxfId="16042" priority="18139" stopIfTrue="1" operator="equal">
      <formula>"KEIN SERIENEINSATZ"</formula>
    </cfRule>
    <cfRule type="cellIs" dxfId="16041" priority="18140" stopIfTrue="1" operator="equal">
      <formula>"NICHT AKTUELL"</formula>
    </cfRule>
    <cfRule type="cellIs" dxfId="16040" priority="18141" stopIfTrue="1" operator="equal">
      <formula>"NOCH NICHT AKTUELL"</formula>
    </cfRule>
    <cfRule type="cellIs" dxfId="16039" priority="18142" stopIfTrue="1" operator="equal">
      <formula>"AKTUELL"</formula>
    </cfRule>
  </conditionalFormatting>
  <conditionalFormatting sqref="S6377">
    <cfRule type="cellIs" dxfId="16038" priority="18132" operator="equal">
      <formula>"AKTUELL"</formula>
    </cfRule>
    <cfRule type="cellIs" dxfId="16037" priority="18133" operator="equal">
      <formula>"NICHT AKTUELL"</formula>
    </cfRule>
    <cfRule type="cellIs" dxfId="16036" priority="18134" operator="equal">
      <formula>"NOCH NICHT AKTUELL"</formula>
    </cfRule>
  </conditionalFormatting>
  <conditionalFormatting sqref="S6377">
    <cfRule type="cellIs" dxfId="16035" priority="18127" operator="equal">
      <formula>"KEIN LIEFERUMFANG"</formula>
    </cfRule>
    <cfRule type="cellIs" dxfId="16034" priority="18128" stopIfTrue="1" operator="equal">
      <formula>"KEIN SERIENEINSATZ"</formula>
    </cfRule>
    <cfRule type="cellIs" dxfId="16033" priority="18129" stopIfTrue="1" operator="equal">
      <formula>"NICHT AKTUELL"</formula>
    </cfRule>
    <cfRule type="cellIs" dxfId="16032" priority="18130" stopIfTrue="1" operator="equal">
      <formula>"NOCH NICHT AKTUELL"</formula>
    </cfRule>
    <cfRule type="cellIs" dxfId="16031" priority="18131" stopIfTrue="1" operator="equal">
      <formula>"AKTUELL"</formula>
    </cfRule>
  </conditionalFormatting>
  <conditionalFormatting sqref="S6378">
    <cfRule type="cellIs" dxfId="16030" priority="18121" operator="equal">
      <formula>"AKTUELL"</formula>
    </cfRule>
    <cfRule type="cellIs" dxfId="16029" priority="18122" operator="equal">
      <formula>"NICHT AKTUELL"</formula>
    </cfRule>
    <cfRule type="cellIs" dxfId="16028" priority="18123" operator="equal">
      <formula>"NOCH NICHT AKTUELL"</formula>
    </cfRule>
  </conditionalFormatting>
  <conditionalFormatting sqref="S6378">
    <cfRule type="cellIs" dxfId="16027" priority="18116" operator="equal">
      <formula>"KEIN LIEFERUMFANG"</formula>
    </cfRule>
    <cfRule type="cellIs" dxfId="16026" priority="18117" stopIfTrue="1" operator="equal">
      <formula>"KEIN SERIENEINSATZ"</formula>
    </cfRule>
    <cfRule type="cellIs" dxfId="16025" priority="18118" stopIfTrue="1" operator="equal">
      <formula>"NICHT AKTUELL"</formula>
    </cfRule>
    <cfRule type="cellIs" dxfId="16024" priority="18119" stopIfTrue="1" operator="equal">
      <formula>"NOCH NICHT AKTUELL"</formula>
    </cfRule>
    <cfRule type="cellIs" dxfId="16023" priority="18120" stopIfTrue="1" operator="equal">
      <formula>"AKTUELL"</formula>
    </cfRule>
  </conditionalFormatting>
  <conditionalFormatting sqref="S6379">
    <cfRule type="cellIs" dxfId="16022" priority="18110" operator="equal">
      <formula>"AKTUELL"</formula>
    </cfRule>
    <cfRule type="cellIs" dxfId="16021" priority="18111" operator="equal">
      <formula>"NICHT AKTUELL"</formula>
    </cfRule>
    <cfRule type="cellIs" dxfId="16020" priority="18112" operator="equal">
      <formula>"NOCH NICHT AKTUELL"</formula>
    </cfRule>
  </conditionalFormatting>
  <conditionalFormatting sqref="S6379">
    <cfRule type="cellIs" dxfId="16019" priority="18105" operator="equal">
      <formula>"KEIN LIEFERUMFANG"</formula>
    </cfRule>
    <cfRule type="cellIs" dxfId="16018" priority="18106" stopIfTrue="1" operator="equal">
      <formula>"KEIN SERIENEINSATZ"</formula>
    </cfRule>
    <cfRule type="cellIs" dxfId="16017" priority="18107" stopIfTrue="1" operator="equal">
      <formula>"NICHT AKTUELL"</formula>
    </cfRule>
    <cfRule type="cellIs" dxfId="16016" priority="18108" stopIfTrue="1" operator="equal">
      <formula>"NOCH NICHT AKTUELL"</formula>
    </cfRule>
    <cfRule type="cellIs" dxfId="16015" priority="18109" stopIfTrue="1" operator="equal">
      <formula>"AKTUELL"</formula>
    </cfRule>
  </conditionalFormatting>
  <conditionalFormatting sqref="S6380">
    <cfRule type="cellIs" dxfId="16014" priority="18099" operator="equal">
      <formula>"AKTUELL"</formula>
    </cfRule>
    <cfRule type="cellIs" dxfId="16013" priority="18100" operator="equal">
      <formula>"NICHT AKTUELL"</formula>
    </cfRule>
    <cfRule type="cellIs" dxfId="16012" priority="18101" operator="equal">
      <formula>"NOCH NICHT AKTUELL"</formula>
    </cfRule>
  </conditionalFormatting>
  <conditionalFormatting sqref="S6380">
    <cfRule type="cellIs" dxfId="16011" priority="18094" operator="equal">
      <formula>"KEIN LIEFERUMFANG"</formula>
    </cfRule>
    <cfRule type="cellIs" dxfId="16010" priority="18095" stopIfTrue="1" operator="equal">
      <formula>"KEIN SERIENEINSATZ"</formula>
    </cfRule>
    <cfRule type="cellIs" dxfId="16009" priority="18096" stopIfTrue="1" operator="equal">
      <formula>"NICHT AKTUELL"</formula>
    </cfRule>
    <cfRule type="cellIs" dxfId="16008" priority="18097" stopIfTrue="1" operator="equal">
      <formula>"NOCH NICHT AKTUELL"</formula>
    </cfRule>
    <cfRule type="cellIs" dxfId="16007" priority="18098" stopIfTrue="1" operator="equal">
      <formula>"AKTUELL"</formula>
    </cfRule>
  </conditionalFormatting>
  <conditionalFormatting sqref="S6381">
    <cfRule type="cellIs" dxfId="16006" priority="18088" operator="equal">
      <formula>"AKTUELL"</formula>
    </cfRule>
    <cfRule type="cellIs" dxfId="16005" priority="18089" operator="equal">
      <formula>"NICHT AKTUELL"</formula>
    </cfRule>
    <cfRule type="cellIs" dxfId="16004" priority="18090" operator="equal">
      <formula>"NOCH NICHT AKTUELL"</formula>
    </cfRule>
  </conditionalFormatting>
  <conditionalFormatting sqref="S6381">
    <cfRule type="cellIs" dxfId="16003" priority="18083" operator="equal">
      <formula>"KEIN LIEFERUMFANG"</formula>
    </cfRule>
    <cfRule type="cellIs" dxfId="16002" priority="18084" stopIfTrue="1" operator="equal">
      <formula>"KEIN SERIENEINSATZ"</formula>
    </cfRule>
    <cfRule type="cellIs" dxfId="16001" priority="18085" stopIfTrue="1" operator="equal">
      <formula>"NICHT AKTUELL"</formula>
    </cfRule>
    <cfRule type="cellIs" dxfId="16000" priority="18086" stopIfTrue="1" operator="equal">
      <formula>"NOCH NICHT AKTUELL"</formula>
    </cfRule>
    <cfRule type="cellIs" dxfId="15999" priority="18087" stopIfTrue="1" operator="equal">
      <formula>"AKTUELL"</formula>
    </cfRule>
  </conditionalFormatting>
  <conditionalFormatting sqref="S6382">
    <cfRule type="cellIs" dxfId="15998" priority="18077" operator="equal">
      <formula>"AKTUELL"</formula>
    </cfRule>
    <cfRule type="cellIs" dxfId="15997" priority="18078" operator="equal">
      <formula>"NICHT AKTUELL"</formula>
    </cfRule>
    <cfRule type="cellIs" dxfId="15996" priority="18079" operator="equal">
      <formula>"NOCH NICHT AKTUELL"</formula>
    </cfRule>
  </conditionalFormatting>
  <conditionalFormatting sqref="S6382">
    <cfRule type="cellIs" dxfId="15995" priority="18072" operator="equal">
      <formula>"KEIN LIEFERUMFANG"</formula>
    </cfRule>
    <cfRule type="cellIs" dxfId="15994" priority="18073" stopIfTrue="1" operator="equal">
      <formula>"KEIN SERIENEINSATZ"</formula>
    </cfRule>
    <cfRule type="cellIs" dxfId="15993" priority="18074" stopIfTrue="1" operator="equal">
      <formula>"NICHT AKTUELL"</formula>
    </cfRule>
    <cfRule type="cellIs" dxfId="15992" priority="18075" stopIfTrue="1" operator="equal">
      <formula>"NOCH NICHT AKTUELL"</formula>
    </cfRule>
    <cfRule type="cellIs" dxfId="15991" priority="18076" stopIfTrue="1" operator="equal">
      <formula>"AKTUELL"</formula>
    </cfRule>
  </conditionalFormatting>
  <conditionalFormatting sqref="S6761">
    <cfRule type="cellIs" dxfId="15990" priority="18069" operator="equal">
      <formula>"AKTUELL"</formula>
    </cfRule>
    <cfRule type="cellIs" dxfId="15989" priority="18070" operator="equal">
      <formula>"NICHT AKTUELL"</formula>
    </cfRule>
    <cfRule type="cellIs" dxfId="15988" priority="18071" operator="equal">
      <formula>"NOCH NICHT AKTUELL"</formula>
    </cfRule>
  </conditionalFormatting>
  <conditionalFormatting sqref="S6761">
    <cfRule type="cellIs" dxfId="15987" priority="18064" operator="equal">
      <formula>"KEIN LIEFERUMFANG"</formula>
    </cfRule>
    <cfRule type="cellIs" dxfId="15986" priority="18065" stopIfTrue="1" operator="equal">
      <formula>"KEIN SERIENEINSATZ"</formula>
    </cfRule>
    <cfRule type="cellIs" dxfId="15985" priority="18066" stopIfTrue="1" operator="equal">
      <formula>"NICHT AKTUELL"</formula>
    </cfRule>
    <cfRule type="cellIs" dxfId="15984" priority="18067" stopIfTrue="1" operator="equal">
      <formula>"NOCH NICHT AKTUELL"</formula>
    </cfRule>
    <cfRule type="cellIs" dxfId="15983" priority="18068" stopIfTrue="1" operator="equal">
      <formula>"AKTUELL"</formula>
    </cfRule>
  </conditionalFormatting>
  <conditionalFormatting sqref="S2436:S2443">
    <cfRule type="cellIs" dxfId="15982" priority="18061" operator="equal">
      <formula>"AKTUELL"</formula>
    </cfRule>
    <cfRule type="cellIs" dxfId="15981" priority="18062" operator="equal">
      <formula>"NICHT AKTUELL"</formula>
    </cfRule>
    <cfRule type="cellIs" dxfId="15980" priority="18063" operator="equal">
      <formula>"NOCH NICHT AKTUELL"</formula>
    </cfRule>
  </conditionalFormatting>
  <conditionalFormatting sqref="S2436:S2443">
    <cfRule type="cellIs" dxfId="15979" priority="18056" operator="equal">
      <formula>"KEIN LIEFERUMFANG"</formula>
    </cfRule>
    <cfRule type="cellIs" dxfId="15978" priority="18057" stopIfTrue="1" operator="equal">
      <formula>"KEIN SERIENEINSATZ"</formula>
    </cfRule>
    <cfRule type="cellIs" dxfId="15977" priority="18058" stopIfTrue="1" operator="equal">
      <formula>"NICHT AKTUELL"</formula>
    </cfRule>
    <cfRule type="cellIs" dxfId="15976" priority="18059" stopIfTrue="1" operator="equal">
      <formula>"NOCH NICHT AKTUELL"</formula>
    </cfRule>
    <cfRule type="cellIs" dxfId="15975" priority="18060" stopIfTrue="1" operator="equal">
      <formula>"AKTUELL"</formula>
    </cfRule>
  </conditionalFormatting>
  <conditionalFormatting sqref="S5335 S5337">
    <cfRule type="cellIs" dxfId="15974" priority="18048" operator="equal">
      <formula>"KEIN LIEFERUMFANG"</formula>
    </cfRule>
    <cfRule type="cellIs" dxfId="15973" priority="18049" stopIfTrue="1" operator="equal">
      <formula>"KEIN SERIENEINSATZ"</formula>
    </cfRule>
    <cfRule type="cellIs" dxfId="15972" priority="18050" stopIfTrue="1" operator="equal">
      <formula>"NICHT AKTUELL"</formula>
    </cfRule>
    <cfRule type="cellIs" dxfId="15971" priority="18051" stopIfTrue="1" operator="equal">
      <formula>"NOCH NICHT AKTUELL"</formula>
    </cfRule>
    <cfRule type="cellIs" dxfId="15970" priority="18052" stopIfTrue="1" operator="equal">
      <formula>"AKTUELL"</formula>
    </cfRule>
  </conditionalFormatting>
  <conditionalFormatting sqref="S5335 S5337">
    <cfRule type="cellIs" dxfId="15969" priority="18053" operator="equal">
      <formula>"AKTUELL"</formula>
    </cfRule>
    <cfRule type="cellIs" dxfId="15968" priority="18054" operator="equal">
      <formula>"NICHT AKTUELL"</formula>
    </cfRule>
    <cfRule type="cellIs" dxfId="15967" priority="18055" operator="equal">
      <formula>"NOCH NICHT AKTUELL"</formula>
    </cfRule>
  </conditionalFormatting>
  <conditionalFormatting sqref="S5073:S5076">
    <cfRule type="cellIs" dxfId="15966" priority="18040" operator="equal">
      <formula>"KEIN LIEFERUMFANG"</formula>
    </cfRule>
    <cfRule type="cellIs" dxfId="15965" priority="18041" stopIfTrue="1" operator="equal">
      <formula>"KEIN SERIENEINSATZ"</formula>
    </cfRule>
    <cfRule type="cellIs" dxfId="15964" priority="18042" stopIfTrue="1" operator="equal">
      <formula>"NICHT AKTUELL"</formula>
    </cfRule>
    <cfRule type="cellIs" dxfId="15963" priority="18043" stopIfTrue="1" operator="equal">
      <formula>"NOCH NICHT AKTUELL"</formula>
    </cfRule>
    <cfRule type="cellIs" dxfId="15962" priority="18044" stopIfTrue="1" operator="equal">
      <formula>"AKTUELL"</formula>
    </cfRule>
  </conditionalFormatting>
  <conditionalFormatting sqref="S5073:S5076">
    <cfRule type="cellIs" dxfId="15961" priority="18045" operator="equal">
      <formula>"AKTUELL"</formula>
    </cfRule>
    <cfRule type="cellIs" dxfId="15960" priority="18046" operator="equal">
      <formula>"NICHT AKTUELL"</formula>
    </cfRule>
    <cfRule type="cellIs" dxfId="15959" priority="18047" operator="equal">
      <formula>"NOCH NICHT AKTUELL"</formula>
    </cfRule>
  </conditionalFormatting>
  <conditionalFormatting sqref="S5641">
    <cfRule type="cellIs" dxfId="15958" priority="18028" operator="equal">
      <formula>"AKTUELL"</formula>
    </cfRule>
    <cfRule type="cellIs" dxfId="15957" priority="18029" operator="equal">
      <formula>"NICHT AKTUELL"</formula>
    </cfRule>
    <cfRule type="cellIs" dxfId="15956" priority="18030" operator="equal">
      <formula>"NOCH NICHT AKTUELL"</formula>
    </cfRule>
  </conditionalFormatting>
  <conditionalFormatting sqref="S5641">
    <cfRule type="cellIs" dxfId="15955" priority="18023" operator="equal">
      <formula>"KEIN LIEFERUMFANG"</formula>
    </cfRule>
    <cfRule type="cellIs" dxfId="15954" priority="18024" stopIfTrue="1" operator="equal">
      <formula>"KEIN SERIENEINSATZ"</formula>
    </cfRule>
    <cfRule type="cellIs" dxfId="15953" priority="18025" stopIfTrue="1" operator="equal">
      <formula>"NICHT AKTUELL"</formula>
    </cfRule>
    <cfRule type="cellIs" dxfId="15952" priority="18026" stopIfTrue="1" operator="equal">
      <formula>"NOCH NICHT AKTUELL"</formula>
    </cfRule>
    <cfRule type="cellIs" dxfId="15951" priority="18027" stopIfTrue="1" operator="equal">
      <formula>"AKTUELL"</formula>
    </cfRule>
  </conditionalFormatting>
  <conditionalFormatting sqref="S5666">
    <cfRule type="cellIs" dxfId="15950" priority="18020" operator="equal">
      <formula>"AKTUELL"</formula>
    </cfRule>
    <cfRule type="cellIs" dxfId="15949" priority="18021" operator="equal">
      <formula>"NICHT AKTUELL"</formula>
    </cfRule>
    <cfRule type="cellIs" dxfId="15948" priority="18022" operator="equal">
      <formula>"NOCH NICHT AKTUELL"</formula>
    </cfRule>
  </conditionalFormatting>
  <conditionalFormatting sqref="S5666">
    <cfRule type="cellIs" dxfId="15947" priority="18015" operator="equal">
      <formula>"KEIN LIEFERUMFANG"</formula>
    </cfRule>
    <cfRule type="cellIs" dxfId="15946" priority="18016" stopIfTrue="1" operator="equal">
      <formula>"KEIN SERIENEINSATZ"</formula>
    </cfRule>
    <cfRule type="cellIs" dxfId="15945" priority="18017" stopIfTrue="1" operator="equal">
      <formula>"NICHT AKTUELL"</formula>
    </cfRule>
    <cfRule type="cellIs" dxfId="15944" priority="18018" stopIfTrue="1" operator="equal">
      <formula>"NOCH NICHT AKTUELL"</formula>
    </cfRule>
    <cfRule type="cellIs" dxfId="15943" priority="18019" stopIfTrue="1" operator="equal">
      <formula>"AKTUELL"</formula>
    </cfRule>
  </conditionalFormatting>
  <conditionalFormatting sqref="S5667:S5688 S5728">
    <cfRule type="cellIs" dxfId="15942" priority="18012" operator="equal">
      <formula>"AKTUELL"</formula>
    </cfRule>
    <cfRule type="cellIs" dxfId="15941" priority="18013" operator="equal">
      <formula>"NICHT AKTUELL"</formula>
    </cfRule>
    <cfRule type="cellIs" dxfId="15940" priority="18014" operator="equal">
      <formula>"NOCH NICHT AKTUELL"</formula>
    </cfRule>
  </conditionalFormatting>
  <conditionalFormatting sqref="S5667:S5688 S5728">
    <cfRule type="cellIs" dxfId="15939" priority="18007" operator="equal">
      <formula>"KEIN LIEFERUMFANG"</formula>
    </cfRule>
    <cfRule type="cellIs" dxfId="15938" priority="18008" stopIfTrue="1" operator="equal">
      <formula>"KEIN SERIENEINSATZ"</formula>
    </cfRule>
    <cfRule type="cellIs" dxfId="15937" priority="18009" stopIfTrue="1" operator="equal">
      <formula>"NICHT AKTUELL"</formula>
    </cfRule>
    <cfRule type="cellIs" dxfId="15936" priority="18010" stopIfTrue="1" operator="equal">
      <formula>"NOCH NICHT AKTUELL"</formula>
    </cfRule>
    <cfRule type="cellIs" dxfId="15935" priority="18011" stopIfTrue="1" operator="equal">
      <formula>"AKTUELL"</formula>
    </cfRule>
  </conditionalFormatting>
  <conditionalFormatting sqref="S6764:S6765">
    <cfRule type="cellIs" dxfId="15934" priority="18004" operator="equal">
      <formula>"AKTUELL"</formula>
    </cfRule>
    <cfRule type="cellIs" dxfId="15933" priority="18005" operator="equal">
      <formula>"NICHT AKTUELL"</formula>
    </cfRule>
    <cfRule type="cellIs" dxfId="15932" priority="18006" operator="equal">
      <formula>"NOCH NICHT AKTUELL"</formula>
    </cfRule>
  </conditionalFormatting>
  <conditionalFormatting sqref="S6764:S6765">
    <cfRule type="cellIs" dxfId="15931" priority="17999" operator="equal">
      <formula>"KEIN LIEFERUMFANG"</formula>
    </cfRule>
    <cfRule type="cellIs" dxfId="15930" priority="18000" stopIfTrue="1" operator="equal">
      <formula>"KEIN SERIENEINSATZ"</formula>
    </cfRule>
    <cfRule type="cellIs" dxfId="15929" priority="18001" stopIfTrue="1" operator="equal">
      <formula>"NICHT AKTUELL"</formula>
    </cfRule>
    <cfRule type="cellIs" dxfId="15928" priority="18002" stopIfTrue="1" operator="equal">
      <formula>"NOCH NICHT AKTUELL"</formula>
    </cfRule>
    <cfRule type="cellIs" dxfId="15927" priority="18003" stopIfTrue="1" operator="equal">
      <formula>"AKTUELL"</formula>
    </cfRule>
  </conditionalFormatting>
  <conditionalFormatting sqref="S6814:S6815">
    <cfRule type="cellIs" dxfId="15926" priority="17996" operator="equal">
      <formula>"AKTUELL"</formula>
    </cfRule>
    <cfRule type="cellIs" dxfId="15925" priority="17997" operator="equal">
      <formula>"NICHT AKTUELL"</formula>
    </cfRule>
    <cfRule type="cellIs" dxfId="15924" priority="17998" operator="equal">
      <formula>"NOCH NICHT AKTUELL"</formula>
    </cfRule>
  </conditionalFormatting>
  <conditionalFormatting sqref="S6814:S6815">
    <cfRule type="cellIs" dxfId="15923" priority="17991" operator="equal">
      <formula>"KEIN LIEFERUMFANG"</formula>
    </cfRule>
    <cfRule type="cellIs" dxfId="15922" priority="17992" stopIfTrue="1" operator="equal">
      <formula>"KEIN SERIENEINSATZ"</formula>
    </cfRule>
    <cfRule type="cellIs" dxfId="15921" priority="17993" stopIfTrue="1" operator="equal">
      <formula>"NICHT AKTUELL"</formula>
    </cfRule>
    <cfRule type="cellIs" dxfId="15920" priority="17994" stopIfTrue="1" operator="equal">
      <formula>"NOCH NICHT AKTUELL"</formula>
    </cfRule>
    <cfRule type="cellIs" dxfId="15919" priority="17995" stopIfTrue="1" operator="equal">
      <formula>"AKTUELL"</formula>
    </cfRule>
  </conditionalFormatting>
  <conditionalFormatting sqref="S5333">
    <cfRule type="cellIs" dxfId="15918" priority="17983" operator="equal">
      <formula>"KEIN LIEFERUMFANG"</formula>
    </cfRule>
    <cfRule type="cellIs" dxfId="15917" priority="17984" stopIfTrue="1" operator="equal">
      <formula>"KEIN SERIENEINSATZ"</formula>
    </cfRule>
    <cfRule type="cellIs" dxfId="15916" priority="17985" stopIfTrue="1" operator="equal">
      <formula>"NICHT AKTUELL"</formula>
    </cfRule>
    <cfRule type="cellIs" dxfId="15915" priority="17986" stopIfTrue="1" operator="equal">
      <formula>"NOCH NICHT AKTUELL"</formula>
    </cfRule>
    <cfRule type="cellIs" dxfId="15914" priority="17987" stopIfTrue="1" operator="equal">
      <formula>"AKTUELL"</formula>
    </cfRule>
  </conditionalFormatting>
  <conditionalFormatting sqref="S5333">
    <cfRule type="cellIs" dxfId="15913" priority="17988" operator="equal">
      <formula>"AKTUELL"</formula>
    </cfRule>
    <cfRule type="cellIs" dxfId="15912" priority="17989" operator="equal">
      <formula>"NICHT AKTUELL"</formula>
    </cfRule>
    <cfRule type="cellIs" dxfId="15911" priority="17990" operator="equal">
      <formula>"NOCH NICHT AKTUELL"</formula>
    </cfRule>
  </conditionalFormatting>
  <conditionalFormatting sqref="S5334">
    <cfRule type="cellIs" dxfId="15910" priority="17975" operator="equal">
      <formula>"KEIN LIEFERUMFANG"</formula>
    </cfRule>
    <cfRule type="cellIs" dxfId="15909" priority="17976" stopIfTrue="1" operator="equal">
      <formula>"KEIN SERIENEINSATZ"</formula>
    </cfRule>
    <cfRule type="cellIs" dxfId="15908" priority="17977" stopIfTrue="1" operator="equal">
      <formula>"NICHT AKTUELL"</formula>
    </cfRule>
    <cfRule type="cellIs" dxfId="15907" priority="17978" stopIfTrue="1" operator="equal">
      <formula>"NOCH NICHT AKTUELL"</formula>
    </cfRule>
    <cfRule type="cellIs" dxfId="15906" priority="17979" stopIfTrue="1" operator="equal">
      <formula>"AKTUELL"</formula>
    </cfRule>
  </conditionalFormatting>
  <conditionalFormatting sqref="S5334">
    <cfRule type="cellIs" dxfId="15905" priority="17980" operator="equal">
      <formula>"AKTUELL"</formula>
    </cfRule>
    <cfRule type="cellIs" dxfId="15904" priority="17981" operator="equal">
      <formula>"NICHT AKTUELL"</formula>
    </cfRule>
    <cfRule type="cellIs" dxfId="15903" priority="17982" operator="equal">
      <formula>"NOCH NICHT AKTUELL"</formula>
    </cfRule>
  </conditionalFormatting>
  <conditionalFormatting sqref="S2444">
    <cfRule type="cellIs" dxfId="15902" priority="17972" operator="equal">
      <formula>"AKTUELL"</formula>
    </cfRule>
    <cfRule type="cellIs" dxfId="15901" priority="17973" operator="equal">
      <formula>"NICHT AKTUELL"</formula>
    </cfRule>
    <cfRule type="cellIs" dxfId="15900" priority="17974" operator="equal">
      <formula>"NOCH NICHT AKTUELL"</formula>
    </cfRule>
  </conditionalFormatting>
  <conditionalFormatting sqref="S2444">
    <cfRule type="cellIs" dxfId="15899" priority="17967" operator="equal">
      <formula>"KEIN LIEFERUMFANG"</formula>
    </cfRule>
    <cfRule type="cellIs" dxfId="15898" priority="17968" stopIfTrue="1" operator="equal">
      <formula>"KEIN SERIENEINSATZ"</formula>
    </cfRule>
    <cfRule type="cellIs" dxfId="15897" priority="17969" stopIfTrue="1" operator="equal">
      <formula>"NICHT AKTUELL"</formula>
    </cfRule>
    <cfRule type="cellIs" dxfId="15896" priority="17970" stopIfTrue="1" operator="equal">
      <formula>"NOCH NICHT AKTUELL"</formula>
    </cfRule>
    <cfRule type="cellIs" dxfId="15895" priority="17971" stopIfTrue="1" operator="equal">
      <formula>"AKTUELL"</formula>
    </cfRule>
  </conditionalFormatting>
  <conditionalFormatting sqref="S5077">
    <cfRule type="cellIs" dxfId="15894" priority="17959" operator="equal">
      <formula>"KEIN LIEFERUMFANG"</formula>
    </cfRule>
    <cfRule type="cellIs" dxfId="15893" priority="17960" stopIfTrue="1" operator="equal">
      <formula>"KEIN SERIENEINSATZ"</formula>
    </cfRule>
    <cfRule type="cellIs" dxfId="15892" priority="17961" stopIfTrue="1" operator="equal">
      <formula>"NICHT AKTUELL"</formula>
    </cfRule>
    <cfRule type="cellIs" dxfId="15891" priority="17962" stopIfTrue="1" operator="equal">
      <formula>"NOCH NICHT AKTUELL"</formula>
    </cfRule>
    <cfRule type="cellIs" dxfId="15890" priority="17963" stopIfTrue="1" operator="equal">
      <formula>"AKTUELL"</formula>
    </cfRule>
  </conditionalFormatting>
  <conditionalFormatting sqref="S5077">
    <cfRule type="cellIs" dxfId="15889" priority="17964" operator="equal">
      <formula>"AKTUELL"</formula>
    </cfRule>
    <cfRule type="cellIs" dxfId="15888" priority="17965" operator="equal">
      <formula>"NICHT AKTUELL"</formula>
    </cfRule>
    <cfRule type="cellIs" dxfId="15887" priority="17966" operator="equal">
      <formula>"NOCH NICHT AKTUELL"</formula>
    </cfRule>
  </conditionalFormatting>
  <conditionalFormatting sqref="S5339">
    <cfRule type="cellIs" dxfId="15886" priority="17951" operator="equal">
      <formula>"KEIN LIEFERUMFANG"</formula>
    </cfRule>
    <cfRule type="cellIs" dxfId="15885" priority="17952" stopIfTrue="1" operator="equal">
      <formula>"KEIN SERIENEINSATZ"</formula>
    </cfRule>
    <cfRule type="cellIs" dxfId="15884" priority="17953" stopIfTrue="1" operator="equal">
      <formula>"NICHT AKTUELL"</formula>
    </cfRule>
    <cfRule type="cellIs" dxfId="15883" priority="17954" stopIfTrue="1" operator="equal">
      <formula>"NOCH NICHT AKTUELL"</formula>
    </cfRule>
    <cfRule type="cellIs" dxfId="15882" priority="17955" stopIfTrue="1" operator="equal">
      <formula>"AKTUELL"</formula>
    </cfRule>
  </conditionalFormatting>
  <conditionalFormatting sqref="S5339">
    <cfRule type="cellIs" dxfId="15881" priority="17956" operator="equal">
      <formula>"AKTUELL"</formula>
    </cfRule>
    <cfRule type="cellIs" dxfId="15880" priority="17957" operator="equal">
      <formula>"NICHT AKTUELL"</formula>
    </cfRule>
    <cfRule type="cellIs" dxfId="15879" priority="17958" operator="equal">
      <formula>"NOCH NICHT AKTUELL"</formula>
    </cfRule>
  </conditionalFormatting>
  <conditionalFormatting sqref="S2784">
    <cfRule type="cellIs" dxfId="15878" priority="17948" operator="equal">
      <formula>"AKTUELL"</formula>
    </cfRule>
    <cfRule type="cellIs" dxfId="15877" priority="17949" operator="equal">
      <formula>"NICHT AKTUELL"</formula>
    </cfRule>
    <cfRule type="cellIs" dxfId="15876" priority="17950" operator="equal">
      <formula>"NOCH NICHT AKTUELL"</formula>
    </cfRule>
  </conditionalFormatting>
  <conditionalFormatting sqref="S2784">
    <cfRule type="cellIs" dxfId="15875" priority="17943" operator="equal">
      <formula>"KEIN LIEFERUMFANG"</formula>
    </cfRule>
    <cfRule type="cellIs" dxfId="15874" priority="17944" stopIfTrue="1" operator="equal">
      <formula>"KEIN SERIENEINSATZ"</formula>
    </cfRule>
    <cfRule type="cellIs" dxfId="15873" priority="17945" stopIfTrue="1" operator="equal">
      <formula>"NICHT AKTUELL"</formula>
    </cfRule>
    <cfRule type="cellIs" dxfId="15872" priority="17946" stopIfTrue="1" operator="equal">
      <formula>"NOCH NICHT AKTUELL"</formula>
    </cfRule>
    <cfRule type="cellIs" dxfId="15871" priority="17947" stopIfTrue="1" operator="equal">
      <formula>"AKTUELL"</formula>
    </cfRule>
  </conditionalFormatting>
  <conditionalFormatting sqref="S3743">
    <cfRule type="cellIs" dxfId="15870" priority="17940" operator="equal">
      <formula>"AKTUELL"</formula>
    </cfRule>
    <cfRule type="cellIs" dxfId="15869" priority="17941" operator="equal">
      <formula>"NICHT AKTUELL"</formula>
    </cfRule>
    <cfRule type="cellIs" dxfId="15868" priority="17942" operator="equal">
      <formula>"NOCH NICHT AKTUELL"</formula>
    </cfRule>
  </conditionalFormatting>
  <conditionalFormatting sqref="S3743">
    <cfRule type="cellIs" dxfId="15867" priority="17935" operator="equal">
      <formula>"KEIN LIEFERUMFANG"</formula>
    </cfRule>
    <cfRule type="cellIs" dxfId="15866" priority="17936" stopIfTrue="1" operator="equal">
      <formula>"KEIN SERIENEINSATZ"</formula>
    </cfRule>
    <cfRule type="cellIs" dxfId="15865" priority="17937" stopIfTrue="1" operator="equal">
      <formula>"NICHT AKTUELL"</formula>
    </cfRule>
    <cfRule type="cellIs" dxfId="15864" priority="17938" stopIfTrue="1" operator="equal">
      <formula>"NOCH NICHT AKTUELL"</formula>
    </cfRule>
    <cfRule type="cellIs" dxfId="15863" priority="17939" stopIfTrue="1" operator="equal">
      <formula>"AKTUELL"</formula>
    </cfRule>
  </conditionalFormatting>
  <conditionalFormatting sqref="S5857">
    <cfRule type="cellIs" dxfId="15862" priority="17932" operator="equal">
      <formula>"AKTUELL"</formula>
    </cfRule>
    <cfRule type="cellIs" dxfId="15861" priority="17933" operator="equal">
      <formula>"NICHT AKTUELL"</formula>
    </cfRule>
    <cfRule type="cellIs" dxfId="15860" priority="17934" operator="equal">
      <formula>"NOCH NICHT AKTUELL"</formula>
    </cfRule>
  </conditionalFormatting>
  <conditionalFormatting sqref="S5857">
    <cfRule type="cellIs" dxfId="15859" priority="17927" operator="equal">
      <formula>"KEIN LIEFERUMFANG"</formula>
    </cfRule>
    <cfRule type="cellIs" dxfId="15858" priority="17928" stopIfTrue="1" operator="equal">
      <formula>"KEIN SERIENEINSATZ"</formula>
    </cfRule>
    <cfRule type="cellIs" dxfId="15857" priority="17929" stopIfTrue="1" operator="equal">
      <formula>"NICHT AKTUELL"</formula>
    </cfRule>
    <cfRule type="cellIs" dxfId="15856" priority="17930" stopIfTrue="1" operator="equal">
      <formula>"NOCH NICHT AKTUELL"</formula>
    </cfRule>
    <cfRule type="cellIs" dxfId="15855" priority="17931" stopIfTrue="1" operator="equal">
      <formula>"AKTUELL"</formula>
    </cfRule>
  </conditionalFormatting>
  <conditionalFormatting sqref="S6612">
    <cfRule type="cellIs" dxfId="15854" priority="17924" operator="equal">
      <formula>"AKTUELL"</formula>
    </cfRule>
    <cfRule type="cellIs" dxfId="15853" priority="17925" operator="equal">
      <formula>"NICHT AKTUELL"</formula>
    </cfRule>
    <cfRule type="cellIs" dxfId="15852" priority="17926" operator="equal">
      <formula>"NOCH NICHT AKTUELL"</formula>
    </cfRule>
  </conditionalFormatting>
  <conditionalFormatting sqref="S6612">
    <cfRule type="cellIs" dxfId="15851" priority="17919" operator="equal">
      <formula>"KEIN LIEFERUMFANG"</formula>
    </cfRule>
    <cfRule type="cellIs" dxfId="15850" priority="17920" stopIfTrue="1" operator="equal">
      <formula>"KEIN SERIENEINSATZ"</formula>
    </cfRule>
    <cfRule type="cellIs" dxfId="15849" priority="17921" stopIfTrue="1" operator="equal">
      <formula>"NICHT AKTUELL"</formula>
    </cfRule>
    <cfRule type="cellIs" dxfId="15848" priority="17922" stopIfTrue="1" operator="equal">
      <formula>"NOCH NICHT AKTUELL"</formula>
    </cfRule>
    <cfRule type="cellIs" dxfId="15847" priority="17923" stopIfTrue="1" operator="equal">
      <formula>"AKTUELL"</formula>
    </cfRule>
  </conditionalFormatting>
  <conditionalFormatting sqref="S7494">
    <cfRule type="cellIs" dxfId="15846" priority="17908" operator="equal">
      <formula>"AKTUELL"</formula>
    </cfRule>
    <cfRule type="cellIs" dxfId="15845" priority="17909" operator="equal">
      <formula>"NICHT AKTUELL"</formula>
    </cfRule>
    <cfRule type="cellIs" dxfId="15844" priority="17910" operator="equal">
      <formula>"NOCH NICHT AKTUELL"</formula>
    </cfRule>
  </conditionalFormatting>
  <conditionalFormatting sqref="S7494">
    <cfRule type="cellIs" dxfId="15843" priority="17903" operator="equal">
      <formula>"KEIN LIEFERUMFANG"</formula>
    </cfRule>
    <cfRule type="cellIs" dxfId="15842" priority="17904" stopIfTrue="1" operator="equal">
      <formula>"KEIN SERIENEINSATZ"</formula>
    </cfRule>
    <cfRule type="cellIs" dxfId="15841" priority="17905" stopIfTrue="1" operator="equal">
      <formula>"NICHT AKTUELL"</formula>
    </cfRule>
    <cfRule type="cellIs" dxfId="15840" priority="17906" stopIfTrue="1" operator="equal">
      <formula>"NOCH NICHT AKTUELL"</formula>
    </cfRule>
    <cfRule type="cellIs" dxfId="15839" priority="17907" stopIfTrue="1" operator="equal">
      <formula>"AKTUELL"</formula>
    </cfRule>
  </conditionalFormatting>
  <conditionalFormatting sqref="S7500">
    <cfRule type="cellIs" dxfId="15838" priority="17900" operator="equal">
      <formula>"AKTUELL"</formula>
    </cfRule>
    <cfRule type="cellIs" dxfId="15837" priority="17901" operator="equal">
      <formula>"NICHT AKTUELL"</formula>
    </cfRule>
    <cfRule type="cellIs" dxfId="15836" priority="17902" operator="equal">
      <formula>"NOCH NICHT AKTUELL"</formula>
    </cfRule>
  </conditionalFormatting>
  <conditionalFormatting sqref="S7500">
    <cfRule type="cellIs" dxfId="15835" priority="17895" operator="equal">
      <formula>"KEIN LIEFERUMFANG"</formula>
    </cfRule>
    <cfRule type="cellIs" dxfId="15834" priority="17896" stopIfTrue="1" operator="equal">
      <formula>"KEIN SERIENEINSATZ"</formula>
    </cfRule>
    <cfRule type="cellIs" dxfId="15833" priority="17897" stopIfTrue="1" operator="equal">
      <formula>"NICHT AKTUELL"</formula>
    </cfRule>
    <cfRule type="cellIs" dxfId="15832" priority="17898" stopIfTrue="1" operator="equal">
      <formula>"NOCH NICHT AKTUELL"</formula>
    </cfRule>
    <cfRule type="cellIs" dxfId="15831" priority="17899" stopIfTrue="1" operator="equal">
      <formula>"AKTUELL"</formula>
    </cfRule>
  </conditionalFormatting>
  <conditionalFormatting sqref="S7502">
    <cfRule type="cellIs" dxfId="15830" priority="17889" operator="equal">
      <formula>"AKTUELL"</formula>
    </cfRule>
    <cfRule type="cellIs" dxfId="15829" priority="17890" operator="equal">
      <formula>"NICHT AKTUELL"</formula>
    </cfRule>
    <cfRule type="cellIs" dxfId="15828" priority="17891" operator="equal">
      <formula>"NOCH NICHT AKTUELL"</formula>
    </cfRule>
  </conditionalFormatting>
  <conditionalFormatting sqref="S7502">
    <cfRule type="cellIs" dxfId="15827" priority="17884" operator="equal">
      <formula>"KEIN LIEFERUMFANG"</formula>
    </cfRule>
    <cfRule type="cellIs" dxfId="15826" priority="17885" stopIfTrue="1" operator="equal">
      <formula>"KEIN SERIENEINSATZ"</formula>
    </cfRule>
    <cfRule type="cellIs" dxfId="15825" priority="17886" stopIfTrue="1" operator="equal">
      <formula>"NICHT AKTUELL"</formula>
    </cfRule>
    <cfRule type="cellIs" dxfId="15824" priority="17887" stopIfTrue="1" operator="equal">
      <formula>"NOCH NICHT AKTUELL"</formula>
    </cfRule>
    <cfRule type="cellIs" dxfId="15823" priority="17888" stopIfTrue="1" operator="equal">
      <formula>"AKTUELL"</formula>
    </cfRule>
  </conditionalFormatting>
  <conditionalFormatting sqref="S7504">
    <cfRule type="cellIs" dxfId="15822" priority="17878" operator="equal">
      <formula>"AKTUELL"</formula>
    </cfRule>
    <cfRule type="cellIs" dxfId="15821" priority="17879" operator="equal">
      <formula>"NICHT AKTUELL"</formula>
    </cfRule>
    <cfRule type="cellIs" dxfId="15820" priority="17880" operator="equal">
      <formula>"NOCH NICHT AKTUELL"</formula>
    </cfRule>
  </conditionalFormatting>
  <conditionalFormatting sqref="S7504">
    <cfRule type="cellIs" dxfId="15819" priority="17873" operator="equal">
      <formula>"KEIN LIEFERUMFANG"</formula>
    </cfRule>
    <cfRule type="cellIs" dxfId="15818" priority="17874" stopIfTrue="1" operator="equal">
      <formula>"KEIN SERIENEINSATZ"</formula>
    </cfRule>
    <cfRule type="cellIs" dxfId="15817" priority="17875" stopIfTrue="1" operator="equal">
      <formula>"NICHT AKTUELL"</formula>
    </cfRule>
    <cfRule type="cellIs" dxfId="15816" priority="17876" stopIfTrue="1" operator="equal">
      <formula>"NOCH NICHT AKTUELL"</formula>
    </cfRule>
    <cfRule type="cellIs" dxfId="15815" priority="17877" stopIfTrue="1" operator="equal">
      <formula>"AKTUELL"</formula>
    </cfRule>
  </conditionalFormatting>
  <conditionalFormatting sqref="S7506">
    <cfRule type="cellIs" dxfId="15814" priority="17867" operator="equal">
      <formula>"AKTUELL"</formula>
    </cfRule>
    <cfRule type="cellIs" dxfId="15813" priority="17868" operator="equal">
      <formula>"NICHT AKTUELL"</formula>
    </cfRule>
    <cfRule type="cellIs" dxfId="15812" priority="17869" operator="equal">
      <formula>"NOCH NICHT AKTUELL"</formula>
    </cfRule>
  </conditionalFormatting>
  <conditionalFormatting sqref="S7506">
    <cfRule type="cellIs" dxfId="15811" priority="17862" operator="equal">
      <formula>"KEIN LIEFERUMFANG"</formula>
    </cfRule>
    <cfRule type="cellIs" dxfId="15810" priority="17863" stopIfTrue="1" operator="equal">
      <formula>"KEIN SERIENEINSATZ"</formula>
    </cfRule>
    <cfRule type="cellIs" dxfId="15809" priority="17864" stopIfTrue="1" operator="equal">
      <formula>"NICHT AKTUELL"</formula>
    </cfRule>
    <cfRule type="cellIs" dxfId="15808" priority="17865" stopIfTrue="1" operator="equal">
      <formula>"NOCH NICHT AKTUELL"</formula>
    </cfRule>
    <cfRule type="cellIs" dxfId="15807" priority="17866" stopIfTrue="1" operator="equal">
      <formula>"AKTUELL"</formula>
    </cfRule>
  </conditionalFormatting>
  <conditionalFormatting sqref="S7598">
    <cfRule type="cellIs" dxfId="15806" priority="17859" operator="equal">
      <formula>"AKTUELL"</formula>
    </cfRule>
    <cfRule type="cellIs" dxfId="15805" priority="17860" operator="equal">
      <formula>"NICHT AKTUELL"</formula>
    </cfRule>
    <cfRule type="cellIs" dxfId="15804" priority="17861" operator="equal">
      <formula>"NOCH NICHT AKTUELL"</formula>
    </cfRule>
  </conditionalFormatting>
  <conditionalFormatting sqref="S7598">
    <cfRule type="cellIs" dxfId="15803" priority="17854" operator="equal">
      <formula>"KEIN LIEFERUMFANG"</formula>
    </cfRule>
    <cfRule type="cellIs" dxfId="15802" priority="17855" stopIfTrue="1" operator="equal">
      <formula>"KEIN SERIENEINSATZ"</formula>
    </cfRule>
    <cfRule type="cellIs" dxfId="15801" priority="17856" stopIfTrue="1" operator="equal">
      <formula>"NICHT AKTUELL"</formula>
    </cfRule>
    <cfRule type="cellIs" dxfId="15800" priority="17857" stopIfTrue="1" operator="equal">
      <formula>"NOCH NICHT AKTUELL"</formula>
    </cfRule>
    <cfRule type="cellIs" dxfId="15799" priority="17858" stopIfTrue="1" operator="equal">
      <formula>"AKTUELL"</formula>
    </cfRule>
  </conditionalFormatting>
  <conditionalFormatting sqref="S2445">
    <cfRule type="cellIs" dxfId="15798" priority="17848" operator="equal">
      <formula>"AKTUELL"</formula>
    </cfRule>
    <cfRule type="cellIs" dxfId="15797" priority="17849" operator="equal">
      <formula>"NICHT AKTUELL"</formula>
    </cfRule>
    <cfRule type="cellIs" dxfId="15796" priority="17850" operator="equal">
      <formula>"NOCH NICHT AKTUELL"</formula>
    </cfRule>
  </conditionalFormatting>
  <conditionalFormatting sqref="S2445">
    <cfRule type="cellIs" dxfId="15795" priority="17843" operator="equal">
      <formula>"KEIN LIEFERUMFANG"</formula>
    </cfRule>
    <cfRule type="cellIs" dxfId="15794" priority="17844" stopIfTrue="1" operator="equal">
      <formula>"KEIN SERIENEINSATZ"</formula>
    </cfRule>
    <cfRule type="cellIs" dxfId="15793" priority="17845" stopIfTrue="1" operator="equal">
      <formula>"NICHT AKTUELL"</formula>
    </cfRule>
    <cfRule type="cellIs" dxfId="15792" priority="17846" stopIfTrue="1" operator="equal">
      <formula>"NOCH NICHT AKTUELL"</formula>
    </cfRule>
    <cfRule type="cellIs" dxfId="15791" priority="17847" stopIfTrue="1" operator="equal">
      <formula>"AKTUELL"</formula>
    </cfRule>
  </conditionalFormatting>
  <conditionalFormatting sqref="S3376">
    <cfRule type="cellIs" dxfId="15790" priority="17835" operator="equal">
      <formula>"KEIN LIEFERUMFANG"</formula>
    </cfRule>
    <cfRule type="cellIs" dxfId="15789" priority="17836" stopIfTrue="1" operator="equal">
      <formula>"KEIN SERIENEINSATZ"</formula>
    </cfRule>
    <cfRule type="cellIs" dxfId="15788" priority="17837" stopIfTrue="1" operator="equal">
      <formula>"NICHT AKTUELL"</formula>
    </cfRule>
    <cfRule type="cellIs" dxfId="15787" priority="17838" stopIfTrue="1" operator="equal">
      <formula>"NOCH NICHT AKTUELL"</formula>
    </cfRule>
    <cfRule type="cellIs" dxfId="15786" priority="17839" stopIfTrue="1" operator="equal">
      <formula>"AKTUELL"</formula>
    </cfRule>
  </conditionalFormatting>
  <conditionalFormatting sqref="S3376">
    <cfRule type="cellIs" dxfId="15785" priority="17840" operator="equal">
      <formula>"AKTUELL"</formula>
    </cfRule>
    <cfRule type="cellIs" dxfId="15784" priority="17841" operator="equal">
      <formula>"NICHT AKTUELL"</formula>
    </cfRule>
    <cfRule type="cellIs" dxfId="15783" priority="17842" operator="equal">
      <formula>"NOCH NICHT AKTUELL"</formula>
    </cfRule>
  </conditionalFormatting>
  <conditionalFormatting sqref="S7600">
    <cfRule type="cellIs" dxfId="15782" priority="17820" operator="equal">
      <formula>"AKTUELL"</formula>
    </cfRule>
    <cfRule type="cellIs" dxfId="15781" priority="17821" operator="equal">
      <formula>"NICHT AKTUELL"</formula>
    </cfRule>
    <cfRule type="cellIs" dxfId="15780" priority="17822" operator="equal">
      <formula>"NOCH NICHT AKTUELL"</formula>
    </cfRule>
  </conditionalFormatting>
  <conditionalFormatting sqref="S7600">
    <cfRule type="cellIs" dxfId="15779" priority="17815" operator="equal">
      <formula>"KEIN LIEFERUMFANG"</formula>
    </cfRule>
    <cfRule type="cellIs" dxfId="15778" priority="17816" stopIfTrue="1" operator="equal">
      <formula>"KEIN SERIENEINSATZ"</formula>
    </cfRule>
    <cfRule type="cellIs" dxfId="15777" priority="17817" stopIfTrue="1" operator="equal">
      <formula>"NICHT AKTUELL"</formula>
    </cfRule>
    <cfRule type="cellIs" dxfId="15776" priority="17818" stopIfTrue="1" operator="equal">
      <formula>"NOCH NICHT AKTUELL"</formula>
    </cfRule>
    <cfRule type="cellIs" dxfId="15775" priority="17819" stopIfTrue="1" operator="equal">
      <formula>"AKTUELL"</formula>
    </cfRule>
  </conditionalFormatting>
  <conditionalFormatting sqref="S3720">
    <cfRule type="cellIs" dxfId="15774" priority="17804" operator="equal">
      <formula>"KEIN LIEFERUMFANG"</formula>
    </cfRule>
    <cfRule type="cellIs" dxfId="15773" priority="17805" stopIfTrue="1" operator="equal">
      <formula>"KEIN SERIENEINSATZ"</formula>
    </cfRule>
    <cfRule type="cellIs" dxfId="15772" priority="17806" stopIfTrue="1" operator="equal">
      <formula>"NICHT AKTUELL"</formula>
    </cfRule>
    <cfRule type="cellIs" dxfId="15771" priority="17807" stopIfTrue="1" operator="equal">
      <formula>"NOCH NICHT AKTUELL"</formula>
    </cfRule>
    <cfRule type="cellIs" dxfId="15770" priority="17808" stopIfTrue="1" operator="equal">
      <formula>"AKTUELL"</formula>
    </cfRule>
  </conditionalFormatting>
  <conditionalFormatting sqref="S3720">
    <cfRule type="cellIs" dxfId="15769" priority="17809" operator="equal">
      <formula>"AKTUELL"</formula>
    </cfRule>
    <cfRule type="cellIs" dxfId="15768" priority="17810" operator="equal">
      <formula>"NICHT AKTUELL"</formula>
    </cfRule>
    <cfRule type="cellIs" dxfId="15767" priority="17811" operator="equal">
      <formula>"NOCH NICHT AKTUELL"</formula>
    </cfRule>
  </conditionalFormatting>
  <conditionalFormatting sqref="S3722">
    <cfRule type="cellIs" dxfId="15766" priority="17796" operator="equal">
      <formula>"KEIN LIEFERUMFANG"</formula>
    </cfRule>
    <cfRule type="cellIs" dxfId="15765" priority="17797" stopIfTrue="1" operator="equal">
      <formula>"KEIN SERIENEINSATZ"</formula>
    </cfRule>
    <cfRule type="cellIs" dxfId="15764" priority="17798" stopIfTrue="1" operator="equal">
      <formula>"NICHT AKTUELL"</formula>
    </cfRule>
    <cfRule type="cellIs" dxfId="15763" priority="17799" stopIfTrue="1" operator="equal">
      <formula>"NOCH NICHT AKTUELL"</formula>
    </cfRule>
    <cfRule type="cellIs" dxfId="15762" priority="17800" stopIfTrue="1" operator="equal">
      <formula>"AKTUELL"</formula>
    </cfRule>
  </conditionalFormatting>
  <conditionalFormatting sqref="S3722">
    <cfRule type="cellIs" dxfId="15761" priority="17801" operator="equal">
      <formula>"AKTUELL"</formula>
    </cfRule>
    <cfRule type="cellIs" dxfId="15760" priority="17802" operator="equal">
      <formula>"NICHT AKTUELL"</formula>
    </cfRule>
    <cfRule type="cellIs" dxfId="15759" priority="17803" operator="equal">
      <formula>"NOCH NICHT AKTUELL"</formula>
    </cfRule>
  </conditionalFormatting>
  <conditionalFormatting sqref="S5780">
    <cfRule type="cellIs" dxfId="15758" priority="17793" operator="equal">
      <formula>"AKTUELL"</formula>
    </cfRule>
    <cfRule type="cellIs" dxfId="15757" priority="17794" operator="equal">
      <formula>"NICHT AKTUELL"</formula>
    </cfRule>
    <cfRule type="cellIs" dxfId="15756" priority="17795" operator="equal">
      <formula>"NOCH NICHT AKTUELL"</formula>
    </cfRule>
  </conditionalFormatting>
  <conditionalFormatting sqref="S5780">
    <cfRule type="cellIs" dxfId="15755" priority="17788" operator="equal">
      <formula>"KEIN LIEFERUMFANG"</formula>
    </cfRule>
    <cfRule type="cellIs" dxfId="15754" priority="17789" stopIfTrue="1" operator="equal">
      <formula>"KEIN SERIENEINSATZ"</formula>
    </cfRule>
    <cfRule type="cellIs" dxfId="15753" priority="17790" stopIfTrue="1" operator="equal">
      <formula>"NICHT AKTUELL"</formula>
    </cfRule>
    <cfRule type="cellIs" dxfId="15752" priority="17791" stopIfTrue="1" operator="equal">
      <formula>"NOCH NICHT AKTUELL"</formula>
    </cfRule>
    <cfRule type="cellIs" dxfId="15751" priority="17792" stopIfTrue="1" operator="equal">
      <formula>"AKTUELL"</formula>
    </cfRule>
  </conditionalFormatting>
  <conditionalFormatting sqref="S4512 S3881:S3887 S2511:S2572 S2591:S2646 S2679:S2701 S2708:S2784 S2803:S2813 S2817:S2840 S2850:S2853 S2857:S2872 S2879:S3376 S3501:S3532 S3537:S3554 S3585:S3614 S3624:S3637 S3644:S3673 S3731:S3734 S3738:S3743 S3891:S3958 S3986:S3990 S4174:S4185 S4189:S4263 S4288:S4294 S4298:S4397 S4462:S4491 S4504:S4509 S4516:S4589 S4629:S4790 S4839:S4936 S4961 S4968:S5077 S5114:S5148 S5161:S5285 S5364:S5414 S5436:S5483 S5752:S5774 S5780 S5856:S5945 S5978:S6004 S6017:S6027 S6034:S6047 S6054:S6109 S6124:S6142 S6151:S6325 S6518:S6529 S6533:S6543 S6550:S6561 S6565:S6572 S6585:S6591 S6595:S6602 S6611:S6637 S6648:S6765 S6790:S6815 S6827:S6833 S6837:S6868 S6881:S6903 S6916:S6923 S6927:S6933 S6937:S6944 S6948:S6954 S6958:S6981 S6994:S7001 S7013:S7051 S7058:S7069 S7073:S7252 S7322:S7345 S7364:S7385 S7430:S7439 S7443:S7534 S7571:S7578 S7608:S7622 S5800:S5829 S5287 S5289 S5291 S5293 S5295:S5329 S5331 S5333:S5335 S5337 S5339 S5416 S5418 S5420 S5422:S5429 S6327 S6329:S6382 S7387 S7389 S7391 S7393:S7405 S3747:S3848 S4399 S4401 S4403:S4404 S4406 S4408:S4409 S4411 S4413 S5499:S5638 S5728:S5745 S3993:S4128 S5640:S5688 S1856:S1905 S1931:S1950 S1248:S1255 S963:S980 S1474:S1491 S1959:S1964 S1494:S1569 S99:S220">
    <cfRule type="cellIs" dxfId="15750" priority="17604" operator="equal">
      <formula>"AKTUELL"</formula>
    </cfRule>
    <cfRule type="cellIs" dxfId="15749" priority="17605" operator="equal">
      <formula>"NICHT AKTUELL"</formula>
    </cfRule>
    <cfRule type="cellIs" dxfId="15748" priority="17606" operator="equal">
      <formula>"NOCH NICHT AKTUELL"</formula>
    </cfRule>
  </conditionalFormatting>
  <conditionalFormatting sqref="S4512 S3881:S3887 S2511:S2572 S2591:S2646 S2679:S2701 S2708:S2784 S2803:S2813 S2817:S2840 S2850:S2853 S2857:S2872 S2879:S3376 S3501:S3532 S3537:S3554 S3585:S3614 S3624:S3637 S3644:S3673 S3738:S3743 S3891:S3958 S3986:S3990 S4174:S4185 S4189:S4263 S4288:S4294 S4298:S4397 S4504:S4509 S4516:S4589 S4629:S4790 S4839:S4936 S4961 S4968:S5077 S5114:S5148 S5161:S5285 S5364:S5414 S5436:S5483 S5752:S5774 S5780 S5856:S5945 S5978:S6004 S6017:S6027 S6034:S6047 S6054:S6109 S6124:S6142 S6151:S6325 S6518:S6529 S6533:S6543 S6550:S6561 S6565:S6572 S6585:S6591 S6595:S6602 S6611:S6637 S6648:S6765 S6790:S6815 S6827:S6833 S6837:S6868 S6881:S6903 S6927:S6933 S6937:S6944 S6948:S6954 S6958:S6981 S6994:S7001 S7013:S7051 S7058:S7069 S7073:S7252 S7322:S7345 S7364:S7385 S7430:S7439 S7443:S7534 S7571:S7578 S7582:S7595 S7598 S7608:S7622 S3720 S3686:S3716 S3722 S5800:S5829 S5287 S5289 S5291 S5293 S5295:S5329 S5331 S5333:S5335 S5337 S5339 S5416 S5418 S5420 S5422:S5429 S6327 S6329:S6382 S7387 S7389 S7391 S7393:S7405 S7600 S3747:S3848 S4399 S4401 S4403:S4404 S4406 S4408:S4409 S4411 S4413 S5499:S5638 S3731:S3734 S4442 S5728:S5745 S3993:S4128 S4462:S4491 S5640:S5688 S6911 S6916:S6923 S1248:S1255 S963:S980 S1021:S1077 S457:S498 S1079:S1235 S4:S22 S1457:S1491 S1659:S1663 S1665:S1667 S1669:S1905 S667:S909 S1283:S1368 S1494:S1657 S28:S220 S223:S402 S404:S432 S500:S573 S620:S623 S606:S618 S602:S604 S598:S600 S594:S596 S1931:S1964 S1370:S1454 S2067:S2445">
    <cfRule type="cellIs" dxfId="15747" priority="17602" operator="equal">
      <formula>"NICHT AKTUELL"</formula>
    </cfRule>
    <cfRule type="cellIs" dxfId="15746" priority="17603" operator="equal">
      <formula>"NOCH NICHT AKTUELL"</formula>
    </cfRule>
  </conditionalFormatting>
  <conditionalFormatting sqref="S4512 S3881:S3887 S2511:S2572 S2591:S2646 S2679:S2701 S2708:S2784 S2803:S2813 S2817:S2840 S2850:S2853 S2857:S2872 S2879:S3376 S3501:S3532 S3537:S3554 S3585:S3614 S3624:S3637 S3644:S3673 S3731:S3734 S3738:S3743 S3891:S3958 S3986:S3990 S4174:S4185 S4189:S4263 S4288:S4294 S4298:S4397 S4462:S4491 S4504:S4509 S4516:S4589 S4629:S4790 S4839:S4936 S4961 S4968:S5077 S5114:S5148 S5161:S5285 S5364:S5414 S5436:S5483 S5752:S5774 S5780 S5856:S5945 S5978:S6004 S6017:S6027 S6034:S6047 S6054:S6109 S6124:S6142 S6151:S6325 S6518:S6529 S6533:S6543 S6550:S6561 S6565:S6572 S6585:S6591 S6595:S6602 S6611:S6637 S6648:S6765 S6790:S6815 S6827:S6833 S6837:S6868 S6881:S6903 S6916:S6923 S6927:S6933 S6937:S6944 S6948:S6954 S6958:S6981 S6994:S7001 S7013:S7051 S7058:S7069 S7073:S7252 S7322:S7345 S7364:S7385 S7430:S7439 S7443:S7534 S7571:S7578 S7608:S7622 S5800:S5829 S5287 S5289 S5291 S5293 S5295:S5329 S5331 S5333:S5335 S5337 S5339 S5416 S5418 S5420 S5422:S5429 S6327 S6329:S6382 S7387 S7389 S7391 S7393:S7405 S3747:S3848 S4399 S4401 S4403:S4404 S4406 S4408:S4409 S4411 S4413 S5499:S5638 S5728:S5745 S3993:S4128 S5640:S5688 S1856:S1905 S1931:S1950 S1248:S1255 S963:S980 S1474:S1491 S1959:S1964 S1494:S1569 S99:S220">
    <cfRule type="cellIs" dxfId="15745" priority="17597" operator="equal">
      <formula>"KEIN LIEFERUMFANG"</formula>
    </cfRule>
    <cfRule type="cellIs" dxfId="15744" priority="17598" stopIfTrue="1" operator="equal">
      <formula>"KEIN SERIENEINSATZ"</formula>
    </cfRule>
    <cfRule type="cellIs" dxfId="15743" priority="17599" stopIfTrue="1" operator="equal">
      <formula>"NICHT AKTUELL"</formula>
    </cfRule>
    <cfRule type="cellIs" dxfId="15742" priority="17600" stopIfTrue="1" operator="equal">
      <formula>"NOCH NICHT AKTUELL"</formula>
    </cfRule>
    <cfRule type="cellIs" dxfId="15741" priority="17601" stopIfTrue="1" operator="equal">
      <formula>"AKTUELL"</formula>
    </cfRule>
  </conditionalFormatting>
  <conditionalFormatting sqref="S4510">
    <cfRule type="cellIs" dxfId="15740" priority="17588" operator="equal">
      <formula>"KEIN LIEFERUMFANG"</formula>
    </cfRule>
    <cfRule type="cellIs" dxfId="15739" priority="17589" stopIfTrue="1" operator="equal">
      <formula>"KEIN SERIENEINSATZ"</formula>
    </cfRule>
    <cfRule type="cellIs" dxfId="15738" priority="17590" stopIfTrue="1" operator="equal">
      <formula>"NICHT AKTUELL"</formula>
    </cfRule>
    <cfRule type="cellIs" dxfId="15737" priority="17591" stopIfTrue="1" operator="equal">
      <formula>"NOCH NICHT AKTUELL"</formula>
    </cfRule>
    <cfRule type="cellIs" dxfId="15736" priority="17592" stopIfTrue="1" operator="equal">
      <formula>"AKTUELL"</formula>
    </cfRule>
  </conditionalFormatting>
  <conditionalFormatting sqref="S4510">
    <cfRule type="cellIs" dxfId="15735" priority="17593" operator="equal">
      <formula>"AKTUELL"</formula>
    </cfRule>
    <cfRule type="cellIs" dxfId="15734" priority="17594" operator="equal">
      <formula>"NICHT AKTUELL"</formula>
    </cfRule>
    <cfRule type="cellIs" dxfId="15733" priority="17595" operator="equal">
      <formula>"NOCH NICHT AKTUELL"</formula>
    </cfRule>
  </conditionalFormatting>
  <conditionalFormatting sqref="S4510">
    <cfRule type="cellIs" dxfId="15732" priority="17582" operator="equal">
      <formula>"AKTUELL"</formula>
    </cfRule>
    <cfRule type="cellIs" dxfId="15731" priority="17583" operator="equal">
      <formula>"NICHT AKTUELL"</formula>
    </cfRule>
    <cfRule type="cellIs" dxfId="15730" priority="17584" operator="equal">
      <formula>"NOCH NICHT AKTUELL"</formula>
    </cfRule>
  </conditionalFormatting>
  <conditionalFormatting sqref="S4510">
    <cfRule type="cellIs" dxfId="15729" priority="17580" operator="equal">
      <formula>"NICHT AKTUELL"</formula>
    </cfRule>
    <cfRule type="cellIs" dxfId="15728" priority="17581" operator="equal">
      <formula>"NOCH NICHT AKTUELL"</formula>
    </cfRule>
  </conditionalFormatting>
  <conditionalFormatting sqref="S4510">
    <cfRule type="cellIs" dxfId="15727" priority="17575" operator="equal">
      <formula>"KEIN LIEFERUMFANG"</formula>
    </cfRule>
    <cfRule type="cellIs" dxfId="15726" priority="17576" stopIfTrue="1" operator="equal">
      <formula>"KEIN SERIENEINSATZ"</formula>
    </cfRule>
    <cfRule type="cellIs" dxfId="15725" priority="17577" stopIfTrue="1" operator="equal">
      <formula>"NICHT AKTUELL"</formula>
    </cfRule>
    <cfRule type="cellIs" dxfId="15724" priority="17578" stopIfTrue="1" operator="equal">
      <formula>"NOCH NICHT AKTUELL"</formula>
    </cfRule>
    <cfRule type="cellIs" dxfId="15723" priority="17579" stopIfTrue="1" operator="equal">
      <formula>"AKTUELL"</formula>
    </cfRule>
  </conditionalFormatting>
  <conditionalFormatting sqref="S4511">
    <cfRule type="cellIs" dxfId="15722" priority="17547" operator="equal">
      <formula>"KEIN LIEFERUMFANG"</formula>
    </cfRule>
    <cfRule type="cellIs" dxfId="15721" priority="17548" stopIfTrue="1" operator="equal">
      <formula>"KEIN SERIENEINSATZ"</formula>
    </cfRule>
    <cfRule type="cellIs" dxfId="15720" priority="17549" stopIfTrue="1" operator="equal">
      <formula>"NICHT AKTUELL"</formula>
    </cfRule>
    <cfRule type="cellIs" dxfId="15719" priority="17550" stopIfTrue="1" operator="equal">
      <formula>"NOCH NICHT AKTUELL"</formula>
    </cfRule>
    <cfRule type="cellIs" dxfId="15718" priority="17551" stopIfTrue="1" operator="equal">
      <formula>"AKTUELL"</formula>
    </cfRule>
  </conditionalFormatting>
  <conditionalFormatting sqref="S4511">
    <cfRule type="cellIs" dxfId="15717" priority="17552" operator="equal">
      <formula>"AKTUELL"</formula>
    </cfRule>
    <cfRule type="cellIs" dxfId="15716" priority="17553" operator="equal">
      <formula>"NICHT AKTUELL"</formula>
    </cfRule>
    <cfRule type="cellIs" dxfId="15715" priority="17554" operator="equal">
      <formula>"NOCH NICHT AKTUELL"</formula>
    </cfRule>
  </conditionalFormatting>
  <conditionalFormatting sqref="S4511">
    <cfRule type="cellIs" dxfId="15714" priority="17544" operator="equal">
      <formula>"AKTUELL"</formula>
    </cfRule>
    <cfRule type="cellIs" dxfId="15713" priority="17545" operator="equal">
      <formula>"NICHT AKTUELL"</formula>
    </cfRule>
    <cfRule type="cellIs" dxfId="15712" priority="17546" operator="equal">
      <formula>"NOCH NICHT AKTUELL"</formula>
    </cfRule>
  </conditionalFormatting>
  <conditionalFormatting sqref="S4511">
    <cfRule type="cellIs" dxfId="15711" priority="17542" operator="equal">
      <formula>"NICHT AKTUELL"</formula>
    </cfRule>
    <cfRule type="cellIs" dxfId="15710" priority="17543" operator="equal">
      <formula>"NOCH NICHT AKTUELL"</formula>
    </cfRule>
  </conditionalFormatting>
  <conditionalFormatting sqref="S4511">
    <cfRule type="cellIs" dxfId="15709" priority="17537" operator="equal">
      <formula>"KEIN LIEFERUMFANG"</formula>
    </cfRule>
    <cfRule type="cellIs" dxfId="15708" priority="17538" stopIfTrue="1" operator="equal">
      <formula>"KEIN SERIENEINSATZ"</formula>
    </cfRule>
    <cfRule type="cellIs" dxfId="15707" priority="17539" stopIfTrue="1" operator="equal">
      <formula>"NICHT AKTUELL"</formula>
    </cfRule>
    <cfRule type="cellIs" dxfId="15706" priority="17540" stopIfTrue="1" operator="equal">
      <formula>"NOCH NICHT AKTUELL"</formula>
    </cfRule>
    <cfRule type="cellIs" dxfId="15705" priority="17541" stopIfTrue="1" operator="equal">
      <formula>"AKTUELL"</formula>
    </cfRule>
  </conditionalFormatting>
  <conditionalFormatting sqref="S1">
    <cfRule type="cellIs" dxfId="15704" priority="17531" operator="equal">
      <formula>"KEIN LIEFERUMFANG"</formula>
    </cfRule>
    <cfRule type="cellIs" dxfId="15703" priority="17532" stopIfTrue="1" operator="equal">
      <formula>"KEIN SERIENEINSATZ"</formula>
    </cfRule>
    <cfRule type="cellIs" dxfId="15702" priority="17533" stopIfTrue="1" operator="equal">
      <formula>"NICHT AKTUELL"</formula>
    </cfRule>
    <cfRule type="cellIs" dxfId="15701" priority="17534" stopIfTrue="1" operator="equal">
      <formula>"NOCH NICHT AKTUELL"</formula>
    </cfRule>
    <cfRule type="cellIs" dxfId="15700" priority="17535" stopIfTrue="1" operator="equal">
      <formula>"AKTUELL"</formula>
    </cfRule>
  </conditionalFormatting>
  <conditionalFormatting sqref="S3859">
    <cfRule type="cellIs" dxfId="15699" priority="17523" operator="equal">
      <formula>"KEIN LIEFERUMFANG"</formula>
    </cfRule>
    <cfRule type="cellIs" dxfId="15698" priority="17524" stopIfTrue="1" operator="equal">
      <formula>"KEIN SERIENEINSATZ"</formula>
    </cfRule>
    <cfRule type="cellIs" dxfId="15697" priority="17525" stopIfTrue="1" operator="equal">
      <formula>"NICHT AKTUELL"</formula>
    </cfRule>
    <cfRule type="cellIs" dxfId="15696" priority="17526" stopIfTrue="1" operator="equal">
      <formula>"NOCH NICHT AKTUELL"</formula>
    </cfRule>
    <cfRule type="cellIs" dxfId="15695" priority="17527" stopIfTrue="1" operator="equal">
      <formula>"AKTUELL"</formula>
    </cfRule>
  </conditionalFormatting>
  <conditionalFormatting sqref="S3859">
    <cfRule type="cellIs" dxfId="15694" priority="17528" operator="equal">
      <formula>"AKTUELL"</formula>
    </cfRule>
    <cfRule type="cellIs" dxfId="15693" priority="17529" operator="equal">
      <formula>"NICHT AKTUELL"</formula>
    </cfRule>
    <cfRule type="cellIs" dxfId="15692" priority="17530" operator="equal">
      <formula>"NOCH NICHT AKTUELL"</formula>
    </cfRule>
  </conditionalFormatting>
  <conditionalFormatting sqref="S3859">
    <cfRule type="cellIs" dxfId="15691" priority="17520" operator="equal">
      <formula>"AKTUELL"</formula>
    </cfRule>
    <cfRule type="cellIs" dxfId="15690" priority="17521" operator="equal">
      <formula>"NICHT AKTUELL"</formula>
    </cfRule>
    <cfRule type="cellIs" dxfId="15689" priority="17522" operator="equal">
      <formula>"NOCH NICHT AKTUELL"</formula>
    </cfRule>
  </conditionalFormatting>
  <conditionalFormatting sqref="S3859">
    <cfRule type="cellIs" dxfId="15688" priority="17518" operator="equal">
      <formula>"NICHT AKTUELL"</formula>
    </cfRule>
    <cfRule type="cellIs" dxfId="15687" priority="17519" operator="equal">
      <formula>"NOCH NICHT AKTUELL"</formula>
    </cfRule>
  </conditionalFormatting>
  <conditionalFormatting sqref="S3859">
    <cfRule type="cellIs" dxfId="15686" priority="17513" operator="equal">
      <formula>"KEIN LIEFERUMFANG"</formula>
    </cfRule>
    <cfRule type="cellIs" dxfId="15685" priority="17514" stopIfTrue="1" operator="equal">
      <formula>"KEIN SERIENEINSATZ"</formula>
    </cfRule>
    <cfRule type="cellIs" dxfId="15684" priority="17515" stopIfTrue="1" operator="equal">
      <formula>"NICHT AKTUELL"</formula>
    </cfRule>
    <cfRule type="cellIs" dxfId="15683" priority="17516" stopIfTrue="1" operator="equal">
      <formula>"NOCH NICHT AKTUELL"</formula>
    </cfRule>
    <cfRule type="cellIs" dxfId="15682" priority="17517" stopIfTrue="1" operator="equal">
      <formula>"AKTUELL"</formula>
    </cfRule>
  </conditionalFormatting>
  <conditionalFormatting sqref="S2446">
    <cfRule type="cellIs" dxfId="15681" priority="17310" operator="equal">
      <formula>"AKTUELL"</formula>
    </cfRule>
    <cfRule type="cellIs" dxfId="15680" priority="17311" operator="equal">
      <formula>"NICHT AKTUELL"</formula>
    </cfRule>
    <cfRule type="cellIs" dxfId="15679" priority="17312" operator="equal">
      <formula>"NOCH NICHT AKTUELL"</formula>
    </cfRule>
  </conditionalFormatting>
  <conditionalFormatting sqref="S2446">
    <cfRule type="cellIs" dxfId="15678" priority="17305" operator="equal">
      <formula>"KEIN LIEFERUMFANG"</formula>
    </cfRule>
    <cfRule type="cellIs" dxfId="15677" priority="17306" stopIfTrue="1" operator="equal">
      <formula>"KEIN SERIENEINSATZ"</formula>
    </cfRule>
    <cfRule type="cellIs" dxfId="15676" priority="17307" stopIfTrue="1" operator="equal">
      <formula>"NICHT AKTUELL"</formula>
    </cfRule>
    <cfRule type="cellIs" dxfId="15675" priority="17308" stopIfTrue="1" operator="equal">
      <formula>"NOCH NICHT AKTUELL"</formula>
    </cfRule>
    <cfRule type="cellIs" dxfId="15674" priority="17309" stopIfTrue="1" operator="equal">
      <formula>"AKTUELL"</formula>
    </cfRule>
  </conditionalFormatting>
  <conditionalFormatting sqref="S2446">
    <cfRule type="cellIs" dxfId="15673" priority="17302" operator="equal">
      <formula>"AKTUELL"</formula>
    </cfRule>
    <cfRule type="cellIs" dxfId="15672" priority="17303" operator="equal">
      <formula>"NICHT AKTUELL"</formula>
    </cfRule>
    <cfRule type="cellIs" dxfId="15671" priority="17304" operator="equal">
      <formula>"NOCH NICHT AKTUELL"</formula>
    </cfRule>
  </conditionalFormatting>
  <conditionalFormatting sqref="S2446">
    <cfRule type="cellIs" dxfId="15670" priority="17300" operator="equal">
      <formula>"NICHT AKTUELL"</formula>
    </cfRule>
    <cfRule type="cellIs" dxfId="15669" priority="17301" operator="equal">
      <formula>"NOCH NICHT AKTUELL"</formula>
    </cfRule>
  </conditionalFormatting>
  <conditionalFormatting sqref="S2446">
    <cfRule type="cellIs" dxfId="15668" priority="17295" operator="equal">
      <formula>"KEIN LIEFERUMFANG"</formula>
    </cfRule>
    <cfRule type="cellIs" dxfId="15667" priority="17296" stopIfTrue="1" operator="equal">
      <formula>"KEIN SERIENEINSATZ"</formula>
    </cfRule>
    <cfRule type="cellIs" dxfId="15666" priority="17297" stopIfTrue="1" operator="equal">
      <formula>"NICHT AKTUELL"</formula>
    </cfRule>
    <cfRule type="cellIs" dxfId="15665" priority="17298" stopIfTrue="1" operator="equal">
      <formula>"NOCH NICHT AKTUELL"</formula>
    </cfRule>
    <cfRule type="cellIs" dxfId="15664" priority="17299" stopIfTrue="1" operator="equal">
      <formula>"AKTUELL"</formula>
    </cfRule>
  </conditionalFormatting>
  <conditionalFormatting sqref="S2447">
    <cfRule type="cellIs" dxfId="15663" priority="17292" operator="equal">
      <formula>"AKTUELL"</formula>
    </cfRule>
    <cfRule type="cellIs" dxfId="15662" priority="17293" operator="equal">
      <formula>"NICHT AKTUELL"</formula>
    </cfRule>
    <cfRule type="cellIs" dxfId="15661" priority="17294" operator="equal">
      <formula>"NOCH NICHT AKTUELL"</formula>
    </cfRule>
  </conditionalFormatting>
  <conditionalFormatting sqref="S2447">
    <cfRule type="cellIs" dxfId="15660" priority="17287" operator="equal">
      <formula>"KEIN LIEFERUMFANG"</formula>
    </cfRule>
    <cfRule type="cellIs" dxfId="15659" priority="17288" stopIfTrue="1" operator="equal">
      <formula>"KEIN SERIENEINSATZ"</formula>
    </cfRule>
    <cfRule type="cellIs" dxfId="15658" priority="17289" stopIfTrue="1" operator="equal">
      <formula>"NICHT AKTUELL"</formula>
    </cfRule>
    <cfRule type="cellIs" dxfId="15657" priority="17290" stopIfTrue="1" operator="equal">
      <formula>"NOCH NICHT AKTUELL"</formula>
    </cfRule>
    <cfRule type="cellIs" dxfId="15656" priority="17291" stopIfTrue="1" operator="equal">
      <formula>"AKTUELL"</formula>
    </cfRule>
  </conditionalFormatting>
  <conditionalFormatting sqref="S2447">
    <cfRule type="cellIs" dxfId="15655" priority="17284" operator="equal">
      <formula>"AKTUELL"</formula>
    </cfRule>
    <cfRule type="cellIs" dxfId="15654" priority="17285" operator="equal">
      <formula>"NICHT AKTUELL"</formula>
    </cfRule>
    <cfRule type="cellIs" dxfId="15653" priority="17286" operator="equal">
      <formula>"NOCH NICHT AKTUELL"</formula>
    </cfRule>
  </conditionalFormatting>
  <conditionalFormatting sqref="S2447">
    <cfRule type="cellIs" dxfId="15652" priority="17282" operator="equal">
      <formula>"NICHT AKTUELL"</formula>
    </cfRule>
    <cfRule type="cellIs" dxfId="15651" priority="17283" operator="equal">
      <formula>"NOCH NICHT AKTUELL"</formula>
    </cfRule>
  </conditionalFormatting>
  <conditionalFormatting sqref="S2447">
    <cfRule type="cellIs" dxfId="15650" priority="17277" operator="equal">
      <formula>"KEIN LIEFERUMFANG"</formula>
    </cfRule>
    <cfRule type="cellIs" dxfId="15649" priority="17278" stopIfTrue="1" operator="equal">
      <formula>"KEIN SERIENEINSATZ"</formula>
    </cfRule>
    <cfRule type="cellIs" dxfId="15648" priority="17279" stopIfTrue="1" operator="equal">
      <formula>"NICHT AKTUELL"</formula>
    </cfRule>
    <cfRule type="cellIs" dxfId="15647" priority="17280" stopIfTrue="1" operator="equal">
      <formula>"NOCH NICHT AKTUELL"</formula>
    </cfRule>
    <cfRule type="cellIs" dxfId="15646" priority="17281" stopIfTrue="1" operator="equal">
      <formula>"AKTUELL"</formula>
    </cfRule>
  </conditionalFormatting>
  <conditionalFormatting sqref="S2448">
    <cfRule type="cellIs" dxfId="15645" priority="17274" operator="equal">
      <formula>"AKTUELL"</formula>
    </cfRule>
    <cfRule type="cellIs" dxfId="15644" priority="17275" operator="equal">
      <formula>"NICHT AKTUELL"</formula>
    </cfRule>
    <cfRule type="cellIs" dxfId="15643" priority="17276" operator="equal">
      <formula>"NOCH NICHT AKTUELL"</formula>
    </cfRule>
  </conditionalFormatting>
  <conditionalFormatting sqref="S2448">
    <cfRule type="cellIs" dxfId="15642" priority="17269" operator="equal">
      <formula>"KEIN LIEFERUMFANG"</formula>
    </cfRule>
    <cfRule type="cellIs" dxfId="15641" priority="17270" stopIfTrue="1" operator="equal">
      <formula>"KEIN SERIENEINSATZ"</formula>
    </cfRule>
    <cfRule type="cellIs" dxfId="15640" priority="17271" stopIfTrue="1" operator="equal">
      <formula>"NICHT AKTUELL"</formula>
    </cfRule>
    <cfRule type="cellIs" dxfId="15639" priority="17272" stopIfTrue="1" operator="equal">
      <formula>"NOCH NICHT AKTUELL"</formula>
    </cfRule>
    <cfRule type="cellIs" dxfId="15638" priority="17273" stopIfTrue="1" operator="equal">
      <formula>"AKTUELL"</formula>
    </cfRule>
  </conditionalFormatting>
  <conditionalFormatting sqref="S2448">
    <cfRule type="cellIs" dxfId="15637" priority="17266" operator="equal">
      <formula>"AKTUELL"</formula>
    </cfRule>
    <cfRule type="cellIs" dxfId="15636" priority="17267" operator="equal">
      <formula>"NICHT AKTUELL"</formula>
    </cfRule>
    <cfRule type="cellIs" dxfId="15635" priority="17268" operator="equal">
      <formula>"NOCH NICHT AKTUELL"</formula>
    </cfRule>
  </conditionalFormatting>
  <conditionalFormatting sqref="S2448">
    <cfRule type="cellIs" dxfId="15634" priority="17264" operator="equal">
      <formula>"NICHT AKTUELL"</formula>
    </cfRule>
    <cfRule type="cellIs" dxfId="15633" priority="17265" operator="equal">
      <formula>"NOCH NICHT AKTUELL"</formula>
    </cfRule>
  </conditionalFormatting>
  <conditionalFormatting sqref="S2448">
    <cfRule type="cellIs" dxfId="15632" priority="17259" operator="equal">
      <formula>"KEIN LIEFERUMFANG"</formula>
    </cfRule>
    <cfRule type="cellIs" dxfId="15631" priority="17260" stopIfTrue="1" operator="equal">
      <formula>"KEIN SERIENEINSATZ"</formula>
    </cfRule>
    <cfRule type="cellIs" dxfId="15630" priority="17261" stopIfTrue="1" operator="equal">
      <formula>"NICHT AKTUELL"</formula>
    </cfRule>
    <cfRule type="cellIs" dxfId="15629" priority="17262" stopIfTrue="1" operator="equal">
      <formula>"NOCH NICHT AKTUELL"</formula>
    </cfRule>
    <cfRule type="cellIs" dxfId="15628" priority="17263" stopIfTrue="1" operator="equal">
      <formula>"AKTUELL"</formula>
    </cfRule>
  </conditionalFormatting>
  <conditionalFormatting sqref="S2449">
    <cfRule type="cellIs" dxfId="15627" priority="17256" operator="equal">
      <formula>"AKTUELL"</formula>
    </cfRule>
    <cfRule type="cellIs" dxfId="15626" priority="17257" operator="equal">
      <formula>"NICHT AKTUELL"</formula>
    </cfRule>
    <cfRule type="cellIs" dxfId="15625" priority="17258" operator="equal">
      <formula>"NOCH NICHT AKTUELL"</formula>
    </cfRule>
  </conditionalFormatting>
  <conditionalFormatting sqref="S2449">
    <cfRule type="cellIs" dxfId="15624" priority="17251" operator="equal">
      <formula>"KEIN LIEFERUMFANG"</formula>
    </cfRule>
    <cfRule type="cellIs" dxfId="15623" priority="17252" stopIfTrue="1" operator="equal">
      <formula>"KEIN SERIENEINSATZ"</formula>
    </cfRule>
    <cfRule type="cellIs" dxfId="15622" priority="17253" stopIfTrue="1" operator="equal">
      <formula>"NICHT AKTUELL"</formula>
    </cfRule>
    <cfRule type="cellIs" dxfId="15621" priority="17254" stopIfTrue="1" operator="equal">
      <formula>"NOCH NICHT AKTUELL"</formula>
    </cfRule>
    <cfRule type="cellIs" dxfId="15620" priority="17255" stopIfTrue="1" operator="equal">
      <formula>"AKTUELL"</formula>
    </cfRule>
  </conditionalFormatting>
  <conditionalFormatting sqref="S2449">
    <cfRule type="cellIs" dxfId="15619" priority="17248" operator="equal">
      <formula>"AKTUELL"</formula>
    </cfRule>
    <cfRule type="cellIs" dxfId="15618" priority="17249" operator="equal">
      <formula>"NICHT AKTUELL"</formula>
    </cfRule>
    <cfRule type="cellIs" dxfId="15617" priority="17250" operator="equal">
      <formula>"NOCH NICHT AKTUELL"</formula>
    </cfRule>
  </conditionalFormatting>
  <conditionalFormatting sqref="S2449">
    <cfRule type="cellIs" dxfId="15616" priority="17246" operator="equal">
      <formula>"NICHT AKTUELL"</formula>
    </cfRule>
    <cfRule type="cellIs" dxfId="15615" priority="17247" operator="equal">
      <formula>"NOCH NICHT AKTUELL"</formula>
    </cfRule>
  </conditionalFormatting>
  <conditionalFormatting sqref="S2449">
    <cfRule type="cellIs" dxfId="15614" priority="17241" operator="equal">
      <formula>"KEIN LIEFERUMFANG"</formula>
    </cfRule>
    <cfRule type="cellIs" dxfId="15613" priority="17242" stopIfTrue="1" operator="equal">
      <formula>"KEIN SERIENEINSATZ"</formula>
    </cfRule>
    <cfRule type="cellIs" dxfId="15612" priority="17243" stopIfTrue="1" operator="equal">
      <formula>"NICHT AKTUELL"</formula>
    </cfRule>
    <cfRule type="cellIs" dxfId="15611" priority="17244" stopIfTrue="1" operator="equal">
      <formula>"NOCH NICHT AKTUELL"</formula>
    </cfRule>
    <cfRule type="cellIs" dxfId="15610" priority="17245" stopIfTrue="1" operator="equal">
      <formula>"AKTUELL"</formula>
    </cfRule>
  </conditionalFormatting>
  <conditionalFormatting sqref="S2450">
    <cfRule type="cellIs" dxfId="15609" priority="17232" operator="equal">
      <formula>"AKTUELL"</formula>
    </cfRule>
    <cfRule type="cellIs" dxfId="15608" priority="17233" operator="equal">
      <formula>"NICHT AKTUELL"</formula>
    </cfRule>
    <cfRule type="cellIs" dxfId="15607" priority="17234" operator="equal">
      <formula>"NOCH NICHT AKTUELL"</formula>
    </cfRule>
  </conditionalFormatting>
  <conditionalFormatting sqref="S2450">
    <cfRule type="cellIs" dxfId="15606" priority="17227" operator="equal">
      <formula>"KEIN LIEFERUMFANG"</formula>
    </cfRule>
    <cfRule type="cellIs" dxfId="15605" priority="17228" stopIfTrue="1" operator="equal">
      <formula>"KEIN SERIENEINSATZ"</formula>
    </cfRule>
    <cfRule type="cellIs" dxfId="15604" priority="17229" stopIfTrue="1" operator="equal">
      <formula>"NICHT AKTUELL"</formula>
    </cfRule>
    <cfRule type="cellIs" dxfId="15603" priority="17230" stopIfTrue="1" operator="equal">
      <formula>"NOCH NICHT AKTUELL"</formula>
    </cfRule>
    <cfRule type="cellIs" dxfId="15602" priority="17231" stopIfTrue="1" operator="equal">
      <formula>"AKTUELL"</formula>
    </cfRule>
  </conditionalFormatting>
  <conditionalFormatting sqref="S2450">
    <cfRule type="cellIs" dxfId="15601" priority="17224" operator="equal">
      <formula>"AKTUELL"</formula>
    </cfRule>
    <cfRule type="cellIs" dxfId="15600" priority="17225" operator="equal">
      <formula>"NICHT AKTUELL"</formula>
    </cfRule>
    <cfRule type="cellIs" dxfId="15599" priority="17226" operator="equal">
      <formula>"NOCH NICHT AKTUELL"</formula>
    </cfRule>
  </conditionalFormatting>
  <conditionalFormatting sqref="S2450">
    <cfRule type="cellIs" dxfId="15598" priority="17222" operator="equal">
      <formula>"NICHT AKTUELL"</formula>
    </cfRule>
    <cfRule type="cellIs" dxfId="15597" priority="17223" operator="equal">
      <formula>"NOCH NICHT AKTUELL"</formula>
    </cfRule>
  </conditionalFormatting>
  <conditionalFormatting sqref="S2450">
    <cfRule type="cellIs" dxfId="15596" priority="17217" operator="equal">
      <formula>"KEIN LIEFERUMFANG"</formula>
    </cfRule>
    <cfRule type="cellIs" dxfId="15595" priority="17218" stopIfTrue="1" operator="equal">
      <formula>"KEIN SERIENEINSATZ"</formula>
    </cfRule>
    <cfRule type="cellIs" dxfId="15594" priority="17219" stopIfTrue="1" operator="equal">
      <formula>"NICHT AKTUELL"</formula>
    </cfRule>
    <cfRule type="cellIs" dxfId="15593" priority="17220" stopIfTrue="1" operator="equal">
      <formula>"NOCH NICHT AKTUELL"</formula>
    </cfRule>
    <cfRule type="cellIs" dxfId="15592" priority="17221" stopIfTrue="1" operator="equal">
      <formula>"AKTUELL"</formula>
    </cfRule>
  </conditionalFormatting>
  <conditionalFormatting sqref="S2451">
    <cfRule type="cellIs" dxfId="15591" priority="17208" operator="equal">
      <formula>"AKTUELL"</formula>
    </cfRule>
    <cfRule type="cellIs" dxfId="15590" priority="17209" operator="equal">
      <formula>"NICHT AKTUELL"</formula>
    </cfRule>
    <cfRule type="cellIs" dxfId="15589" priority="17210" operator="equal">
      <formula>"NOCH NICHT AKTUELL"</formula>
    </cfRule>
  </conditionalFormatting>
  <conditionalFormatting sqref="S2451">
    <cfRule type="cellIs" dxfId="15588" priority="17203" operator="equal">
      <formula>"KEIN LIEFERUMFANG"</formula>
    </cfRule>
    <cfRule type="cellIs" dxfId="15587" priority="17204" stopIfTrue="1" operator="equal">
      <formula>"KEIN SERIENEINSATZ"</formula>
    </cfRule>
    <cfRule type="cellIs" dxfId="15586" priority="17205" stopIfTrue="1" operator="equal">
      <formula>"NICHT AKTUELL"</formula>
    </cfRule>
    <cfRule type="cellIs" dxfId="15585" priority="17206" stopIfTrue="1" operator="equal">
      <formula>"NOCH NICHT AKTUELL"</formula>
    </cfRule>
    <cfRule type="cellIs" dxfId="15584" priority="17207" stopIfTrue="1" operator="equal">
      <formula>"AKTUELL"</formula>
    </cfRule>
  </conditionalFormatting>
  <conditionalFormatting sqref="S2451">
    <cfRule type="cellIs" dxfId="15583" priority="17200" operator="equal">
      <formula>"AKTUELL"</formula>
    </cfRule>
    <cfRule type="cellIs" dxfId="15582" priority="17201" operator="equal">
      <formula>"NICHT AKTUELL"</formula>
    </cfRule>
    <cfRule type="cellIs" dxfId="15581" priority="17202" operator="equal">
      <formula>"NOCH NICHT AKTUELL"</formula>
    </cfRule>
  </conditionalFormatting>
  <conditionalFormatting sqref="S2451">
    <cfRule type="cellIs" dxfId="15580" priority="17198" operator="equal">
      <formula>"NICHT AKTUELL"</formula>
    </cfRule>
    <cfRule type="cellIs" dxfId="15579" priority="17199" operator="equal">
      <formula>"NOCH NICHT AKTUELL"</formula>
    </cfRule>
  </conditionalFormatting>
  <conditionalFormatting sqref="S2451">
    <cfRule type="cellIs" dxfId="15578" priority="17193" operator="equal">
      <formula>"KEIN LIEFERUMFANG"</formula>
    </cfRule>
    <cfRule type="cellIs" dxfId="15577" priority="17194" stopIfTrue="1" operator="equal">
      <formula>"KEIN SERIENEINSATZ"</formula>
    </cfRule>
    <cfRule type="cellIs" dxfId="15576" priority="17195" stopIfTrue="1" operator="equal">
      <formula>"NICHT AKTUELL"</formula>
    </cfRule>
    <cfRule type="cellIs" dxfId="15575" priority="17196" stopIfTrue="1" operator="equal">
      <formula>"NOCH NICHT AKTUELL"</formula>
    </cfRule>
    <cfRule type="cellIs" dxfId="15574" priority="17197" stopIfTrue="1" operator="equal">
      <formula>"AKTUELL"</formula>
    </cfRule>
  </conditionalFormatting>
  <conditionalFormatting sqref="S2452">
    <cfRule type="cellIs" dxfId="15573" priority="17190" operator="equal">
      <formula>"AKTUELL"</formula>
    </cfRule>
    <cfRule type="cellIs" dxfId="15572" priority="17191" operator="equal">
      <formula>"NICHT AKTUELL"</formula>
    </cfRule>
    <cfRule type="cellIs" dxfId="15571" priority="17192" operator="equal">
      <formula>"NOCH NICHT AKTUELL"</formula>
    </cfRule>
  </conditionalFormatting>
  <conditionalFormatting sqref="S2452">
    <cfRule type="cellIs" dxfId="15570" priority="17185" operator="equal">
      <formula>"KEIN LIEFERUMFANG"</formula>
    </cfRule>
    <cfRule type="cellIs" dxfId="15569" priority="17186" stopIfTrue="1" operator="equal">
      <formula>"KEIN SERIENEINSATZ"</formula>
    </cfRule>
    <cfRule type="cellIs" dxfId="15568" priority="17187" stopIfTrue="1" operator="equal">
      <formula>"NICHT AKTUELL"</formula>
    </cfRule>
    <cfRule type="cellIs" dxfId="15567" priority="17188" stopIfTrue="1" operator="equal">
      <formula>"NOCH NICHT AKTUELL"</formula>
    </cfRule>
    <cfRule type="cellIs" dxfId="15566" priority="17189" stopIfTrue="1" operator="equal">
      <formula>"AKTUELL"</formula>
    </cfRule>
  </conditionalFormatting>
  <conditionalFormatting sqref="S2452">
    <cfRule type="cellIs" dxfId="15565" priority="17182" operator="equal">
      <formula>"AKTUELL"</formula>
    </cfRule>
    <cfRule type="cellIs" dxfId="15564" priority="17183" operator="equal">
      <formula>"NICHT AKTUELL"</formula>
    </cfRule>
    <cfRule type="cellIs" dxfId="15563" priority="17184" operator="equal">
      <formula>"NOCH NICHT AKTUELL"</formula>
    </cfRule>
  </conditionalFormatting>
  <conditionalFormatting sqref="S2452">
    <cfRule type="cellIs" dxfId="15562" priority="17180" operator="equal">
      <formula>"NICHT AKTUELL"</formula>
    </cfRule>
    <cfRule type="cellIs" dxfId="15561" priority="17181" operator="equal">
      <formula>"NOCH NICHT AKTUELL"</formula>
    </cfRule>
  </conditionalFormatting>
  <conditionalFormatting sqref="S2452">
    <cfRule type="cellIs" dxfId="15560" priority="17175" operator="equal">
      <formula>"KEIN LIEFERUMFANG"</formula>
    </cfRule>
    <cfRule type="cellIs" dxfId="15559" priority="17176" stopIfTrue="1" operator="equal">
      <formula>"KEIN SERIENEINSATZ"</formula>
    </cfRule>
    <cfRule type="cellIs" dxfId="15558" priority="17177" stopIfTrue="1" operator="equal">
      <formula>"NICHT AKTUELL"</formula>
    </cfRule>
    <cfRule type="cellIs" dxfId="15557" priority="17178" stopIfTrue="1" operator="equal">
      <formula>"NOCH NICHT AKTUELL"</formula>
    </cfRule>
    <cfRule type="cellIs" dxfId="15556" priority="17179" stopIfTrue="1" operator="equal">
      <formula>"AKTUELL"</formula>
    </cfRule>
  </conditionalFormatting>
  <conditionalFormatting sqref="S2453">
    <cfRule type="cellIs" dxfId="15555" priority="17172" operator="equal">
      <formula>"AKTUELL"</formula>
    </cfRule>
    <cfRule type="cellIs" dxfId="15554" priority="17173" operator="equal">
      <formula>"NICHT AKTUELL"</formula>
    </cfRule>
    <cfRule type="cellIs" dxfId="15553" priority="17174" operator="equal">
      <formula>"NOCH NICHT AKTUELL"</formula>
    </cfRule>
  </conditionalFormatting>
  <conditionalFormatting sqref="S2453">
    <cfRule type="cellIs" dxfId="15552" priority="17167" operator="equal">
      <formula>"KEIN LIEFERUMFANG"</formula>
    </cfRule>
    <cfRule type="cellIs" dxfId="15551" priority="17168" stopIfTrue="1" operator="equal">
      <formula>"KEIN SERIENEINSATZ"</formula>
    </cfRule>
    <cfRule type="cellIs" dxfId="15550" priority="17169" stopIfTrue="1" operator="equal">
      <formula>"NICHT AKTUELL"</formula>
    </cfRule>
    <cfRule type="cellIs" dxfId="15549" priority="17170" stopIfTrue="1" operator="equal">
      <formula>"NOCH NICHT AKTUELL"</formula>
    </cfRule>
    <cfRule type="cellIs" dxfId="15548" priority="17171" stopIfTrue="1" operator="equal">
      <formula>"AKTUELL"</formula>
    </cfRule>
  </conditionalFormatting>
  <conditionalFormatting sqref="S2453">
    <cfRule type="cellIs" dxfId="15547" priority="17164" operator="equal">
      <formula>"AKTUELL"</formula>
    </cfRule>
    <cfRule type="cellIs" dxfId="15546" priority="17165" operator="equal">
      <formula>"NICHT AKTUELL"</formula>
    </cfRule>
    <cfRule type="cellIs" dxfId="15545" priority="17166" operator="equal">
      <formula>"NOCH NICHT AKTUELL"</formula>
    </cfRule>
  </conditionalFormatting>
  <conditionalFormatting sqref="S2453">
    <cfRule type="cellIs" dxfId="15544" priority="17162" operator="equal">
      <formula>"NICHT AKTUELL"</formula>
    </cfRule>
    <cfRule type="cellIs" dxfId="15543" priority="17163" operator="equal">
      <formula>"NOCH NICHT AKTUELL"</formula>
    </cfRule>
  </conditionalFormatting>
  <conditionalFormatting sqref="S2453">
    <cfRule type="cellIs" dxfId="15542" priority="17157" operator="equal">
      <formula>"KEIN LIEFERUMFANG"</formula>
    </cfRule>
    <cfRule type="cellIs" dxfId="15541" priority="17158" stopIfTrue="1" operator="equal">
      <formula>"KEIN SERIENEINSATZ"</formula>
    </cfRule>
    <cfRule type="cellIs" dxfId="15540" priority="17159" stopIfTrue="1" operator="equal">
      <formula>"NICHT AKTUELL"</formula>
    </cfRule>
    <cfRule type="cellIs" dxfId="15539" priority="17160" stopIfTrue="1" operator="equal">
      <formula>"NOCH NICHT AKTUELL"</formula>
    </cfRule>
    <cfRule type="cellIs" dxfId="15538" priority="17161" stopIfTrue="1" operator="equal">
      <formula>"AKTUELL"</formula>
    </cfRule>
  </conditionalFormatting>
  <conditionalFormatting sqref="S2454">
    <cfRule type="cellIs" dxfId="15537" priority="17154" operator="equal">
      <formula>"AKTUELL"</formula>
    </cfRule>
    <cfRule type="cellIs" dxfId="15536" priority="17155" operator="equal">
      <formula>"NICHT AKTUELL"</formula>
    </cfRule>
    <cfRule type="cellIs" dxfId="15535" priority="17156" operator="equal">
      <formula>"NOCH NICHT AKTUELL"</formula>
    </cfRule>
  </conditionalFormatting>
  <conditionalFormatting sqref="S2454">
    <cfRule type="cellIs" dxfId="15534" priority="17149" operator="equal">
      <formula>"KEIN LIEFERUMFANG"</formula>
    </cfRule>
    <cfRule type="cellIs" dxfId="15533" priority="17150" stopIfTrue="1" operator="equal">
      <formula>"KEIN SERIENEINSATZ"</formula>
    </cfRule>
    <cfRule type="cellIs" dxfId="15532" priority="17151" stopIfTrue="1" operator="equal">
      <formula>"NICHT AKTUELL"</formula>
    </cfRule>
    <cfRule type="cellIs" dxfId="15531" priority="17152" stopIfTrue="1" operator="equal">
      <formula>"NOCH NICHT AKTUELL"</formula>
    </cfRule>
    <cfRule type="cellIs" dxfId="15530" priority="17153" stopIfTrue="1" operator="equal">
      <formula>"AKTUELL"</formula>
    </cfRule>
  </conditionalFormatting>
  <conditionalFormatting sqref="S2454">
    <cfRule type="cellIs" dxfId="15529" priority="17146" operator="equal">
      <formula>"AKTUELL"</formula>
    </cfRule>
    <cfRule type="cellIs" dxfId="15528" priority="17147" operator="equal">
      <formula>"NICHT AKTUELL"</formula>
    </cfRule>
    <cfRule type="cellIs" dxfId="15527" priority="17148" operator="equal">
      <formula>"NOCH NICHT AKTUELL"</formula>
    </cfRule>
  </conditionalFormatting>
  <conditionalFormatting sqref="S2454">
    <cfRule type="cellIs" dxfId="15526" priority="17144" operator="equal">
      <formula>"NICHT AKTUELL"</formula>
    </cfRule>
    <cfRule type="cellIs" dxfId="15525" priority="17145" operator="equal">
      <formula>"NOCH NICHT AKTUELL"</formula>
    </cfRule>
  </conditionalFormatting>
  <conditionalFormatting sqref="S2454">
    <cfRule type="cellIs" dxfId="15524" priority="17139" operator="equal">
      <formula>"KEIN LIEFERUMFANG"</formula>
    </cfRule>
    <cfRule type="cellIs" dxfId="15523" priority="17140" stopIfTrue="1" operator="equal">
      <formula>"KEIN SERIENEINSATZ"</formula>
    </cfRule>
    <cfRule type="cellIs" dxfId="15522" priority="17141" stopIfTrue="1" operator="equal">
      <formula>"NICHT AKTUELL"</formula>
    </cfRule>
    <cfRule type="cellIs" dxfId="15521" priority="17142" stopIfTrue="1" operator="equal">
      <formula>"NOCH NICHT AKTUELL"</formula>
    </cfRule>
    <cfRule type="cellIs" dxfId="15520" priority="17143" stopIfTrue="1" operator="equal">
      <formula>"AKTUELL"</formula>
    </cfRule>
  </conditionalFormatting>
  <conditionalFormatting sqref="S2455">
    <cfRule type="cellIs" dxfId="15519" priority="17130" operator="equal">
      <formula>"AKTUELL"</formula>
    </cfRule>
    <cfRule type="cellIs" dxfId="15518" priority="17131" operator="equal">
      <formula>"NICHT AKTUELL"</formula>
    </cfRule>
    <cfRule type="cellIs" dxfId="15517" priority="17132" operator="equal">
      <formula>"NOCH NICHT AKTUELL"</formula>
    </cfRule>
  </conditionalFormatting>
  <conditionalFormatting sqref="S2455">
    <cfRule type="cellIs" dxfId="15516" priority="17125" operator="equal">
      <formula>"KEIN LIEFERUMFANG"</formula>
    </cfRule>
    <cfRule type="cellIs" dxfId="15515" priority="17126" stopIfTrue="1" operator="equal">
      <formula>"KEIN SERIENEINSATZ"</formula>
    </cfRule>
    <cfRule type="cellIs" dxfId="15514" priority="17127" stopIfTrue="1" operator="equal">
      <formula>"NICHT AKTUELL"</formula>
    </cfRule>
    <cfRule type="cellIs" dxfId="15513" priority="17128" stopIfTrue="1" operator="equal">
      <formula>"NOCH NICHT AKTUELL"</formula>
    </cfRule>
    <cfRule type="cellIs" dxfId="15512" priority="17129" stopIfTrue="1" operator="equal">
      <formula>"AKTUELL"</formula>
    </cfRule>
  </conditionalFormatting>
  <conditionalFormatting sqref="S2455">
    <cfRule type="cellIs" dxfId="15511" priority="17122" operator="equal">
      <formula>"AKTUELL"</formula>
    </cfRule>
    <cfRule type="cellIs" dxfId="15510" priority="17123" operator="equal">
      <formula>"NICHT AKTUELL"</formula>
    </cfRule>
    <cfRule type="cellIs" dxfId="15509" priority="17124" operator="equal">
      <formula>"NOCH NICHT AKTUELL"</formula>
    </cfRule>
  </conditionalFormatting>
  <conditionalFormatting sqref="S2455">
    <cfRule type="cellIs" dxfId="15508" priority="17120" operator="equal">
      <formula>"NICHT AKTUELL"</formula>
    </cfRule>
    <cfRule type="cellIs" dxfId="15507" priority="17121" operator="equal">
      <formula>"NOCH NICHT AKTUELL"</formula>
    </cfRule>
  </conditionalFormatting>
  <conditionalFormatting sqref="S2455">
    <cfRule type="cellIs" dxfId="15506" priority="17115" operator="equal">
      <formula>"KEIN LIEFERUMFANG"</formula>
    </cfRule>
    <cfRule type="cellIs" dxfId="15505" priority="17116" stopIfTrue="1" operator="equal">
      <formula>"KEIN SERIENEINSATZ"</formula>
    </cfRule>
    <cfRule type="cellIs" dxfId="15504" priority="17117" stopIfTrue="1" operator="equal">
      <formula>"NICHT AKTUELL"</formula>
    </cfRule>
    <cfRule type="cellIs" dxfId="15503" priority="17118" stopIfTrue="1" operator="equal">
      <formula>"NOCH NICHT AKTUELL"</formula>
    </cfRule>
    <cfRule type="cellIs" dxfId="15502" priority="17119" stopIfTrue="1" operator="equal">
      <formula>"AKTUELL"</formula>
    </cfRule>
  </conditionalFormatting>
  <conditionalFormatting sqref="S2456">
    <cfRule type="cellIs" dxfId="15501" priority="17112" operator="equal">
      <formula>"AKTUELL"</formula>
    </cfRule>
    <cfRule type="cellIs" dxfId="15500" priority="17113" operator="equal">
      <formula>"NICHT AKTUELL"</formula>
    </cfRule>
    <cfRule type="cellIs" dxfId="15499" priority="17114" operator="equal">
      <formula>"NOCH NICHT AKTUELL"</formula>
    </cfRule>
  </conditionalFormatting>
  <conditionalFormatting sqref="S2456">
    <cfRule type="cellIs" dxfId="15498" priority="17107" operator="equal">
      <formula>"KEIN LIEFERUMFANG"</formula>
    </cfRule>
    <cfRule type="cellIs" dxfId="15497" priority="17108" stopIfTrue="1" operator="equal">
      <formula>"KEIN SERIENEINSATZ"</formula>
    </cfRule>
    <cfRule type="cellIs" dxfId="15496" priority="17109" stopIfTrue="1" operator="equal">
      <formula>"NICHT AKTUELL"</formula>
    </cfRule>
    <cfRule type="cellIs" dxfId="15495" priority="17110" stopIfTrue="1" operator="equal">
      <formula>"NOCH NICHT AKTUELL"</formula>
    </cfRule>
    <cfRule type="cellIs" dxfId="15494" priority="17111" stopIfTrue="1" operator="equal">
      <formula>"AKTUELL"</formula>
    </cfRule>
  </conditionalFormatting>
  <conditionalFormatting sqref="S2456">
    <cfRule type="cellIs" dxfId="15493" priority="17104" operator="equal">
      <formula>"AKTUELL"</formula>
    </cfRule>
    <cfRule type="cellIs" dxfId="15492" priority="17105" operator="equal">
      <formula>"NICHT AKTUELL"</formula>
    </cfRule>
    <cfRule type="cellIs" dxfId="15491" priority="17106" operator="equal">
      <formula>"NOCH NICHT AKTUELL"</formula>
    </cfRule>
  </conditionalFormatting>
  <conditionalFormatting sqref="S2456">
    <cfRule type="cellIs" dxfId="15490" priority="17102" operator="equal">
      <formula>"NICHT AKTUELL"</formula>
    </cfRule>
    <cfRule type="cellIs" dxfId="15489" priority="17103" operator="equal">
      <formula>"NOCH NICHT AKTUELL"</formula>
    </cfRule>
  </conditionalFormatting>
  <conditionalFormatting sqref="S2456">
    <cfRule type="cellIs" dxfId="15488" priority="17097" operator="equal">
      <formula>"KEIN LIEFERUMFANG"</formula>
    </cfRule>
    <cfRule type="cellIs" dxfId="15487" priority="17098" stopIfTrue="1" operator="equal">
      <formula>"KEIN SERIENEINSATZ"</formula>
    </cfRule>
    <cfRule type="cellIs" dxfId="15486" priority="17099" stopIfTrue="1" operator="equal">
      <formula>"NICHT AKTUELL"</formula>
    </cfRule>
    <cfRule type="cellIs" dxfId="15485" priority="17100" stopIfTrue="1" operator="equal">
      <formula>"NOCH NICHT AKTUELL"</formula>
    </cfRule>
    <cfRule type="cellIs" dxfId="15484" priority="17101" stopIfTrue="1" operator="equal">
      <formula>"AKTUELL"</formula>
    </cfRule>
  </conditionalFormatting>
  <conditionalFormatting sqref="S2457">
    <cfRule type="cellIs" dxfId="15483" priority="17094" operator="equal">
      <formula>"AKTUELL"</formula>
    </cfRule>
    <cfRule type="cellIs" dxfId="15482" priority="17095" operator="equal">
      <formula>"NICHT AKTUELL"</formula>
    </cfRule>
    <cfRule type="cellIs" dxfId="15481" priority="17096" operator="equal">
      <formula>"NOCH NICHT AKTUELL"</formula>
    </cfRule>
  </conditionalFormatting>
  <conditionalFormatting sqref="S2457">
    <cfRule type="cellIs" dxfId="15480" priority="17089" operator="equal">
      <formula>"KEIN LIEFERUMFANG"</formula>
    </cfRule>
    <cfRule type="cellIs" dxfId="15479" priority="17090" stopIfTrue="1" operator="equal">
      <formula>"KEIN SERIENEINSATZ"</formula>
    </cfRule>
    <cfRule type="cellIs" dxfId="15478" priority="17091" stopIfTrue="1" operator="equal">
      <formula>"NICHT AKTUELL"</formula>
    </cfRule>
    <cfRule type="cellIs" dxfId="15477" priority="17092" stopIfTrue="1" operator="equal">
      <formula>"NOCH NICHT AKTUELL"</formula>
    </cfRule>
    <cfRule type="cellIs" dxfId="15476" priority="17093" stopIfTrue="1" operator="equal">
      <formula>"AKTUELL"</formula>
    </cfRule>
  </conditionalFormatting>
  <conditionalFormatting sqref="S2457">
    <cfRule type="cellIs" dxfId="15475" priority="17086" operator="equal">
      <formula>"AKTUELL"</formula>
    </cfRule>
    <cfRule type="cellIs" dxfId="15474" priority="17087" operator="equal">
      <formula>"NICHT AKTUELL"</formula>
    </cfRule>
    <cfRule type="cellIs" dxfId="15473" priority="17088" operator="equal">
      <formula>"NOCH NICHT AKTUELL"</formula>
    </cfRule>
  </conditionalFormatting>
  <conditionalFormatting sqref="S2457">
    <cfRule type="cellIs" dxfId="15472" priority="17084" operator="equal">
      <formula>"NICHT AKTUELL"</formula>
    </cfRule>
    <cfRule type="cellIs" dxfId="15471" priority="17085" operator="equal">
      <formula>"NOCH NICHT AKTUELL"</formula>
    </cfRule>
  </conditionalFormatting>
  <conditionalFormatting sqref="S2457">
    <cfRule type="cellIs" dxfId="15470" priority="17079" operator="equal">
      <formula>"KEIN LIEFERUMFANG"</formula>
    </cfRule>
    <cfRule type="cellIs" dxfId="15469" priority="17080" stopIfTrue="1" operator="equal">
      <formula>"KEIN SERIENEINSATZ"</formula>
    </cfRule>
    <cfRule type="cellIs" dxfId="15468" priority="17081" stopIfTrue="1" operator="equal">
      <formula>"NICHT AKTUELL"</formula>
    </cfRule>
    <cfRule type="cellIs" dxfId="15467" priority="17082" stopIfTrue="1" operator="equal">
      <formula>"NOCH NICHT AKTUELL"</formula>
    </cfRule>
    <cfRule type="cellIs" dxfId="15466" priority="17083" stopIfTrue="1" operator="equal">
      <formula>"AKTUELL"</formula>
    </cfRule>
  </conditionalFormatting>
  <conditionalFormatting sqref="S2458">
    <cfRule type="cellIs" dxfId="15465" priority="17076" operator="equal">
      <formula>"AKTUELL"</formula>
    </cfRule>
    <cfRule type="cellIs" dxfId="15464" priority="17077" operator="equal">
      <formula>"NICHT AKTUELL"</formula>
    </cfRule>
    <cfRule type="cellIs" dxfId="15463" priority="17078" operator="equal">
      <formula>"NOCH NICHT AKTUELL"</formula>
    </cfRule>
  </conditionalFormatting>
  <conditionalFormatting sqref="S2458">
    <cfRule type="cellIs" dxfId="15462" priority="17071" operator="equal">
      <formula>"KEIN LIEFERUMFANG"</formula>
    </cfRule>
    <cfRule type="cellIs" dxfId="15461" priority="17072" stopIfTrue="1" operator="equal">
      <formula>"KEIN SERIENEINSATZ"</formula>
    </cfRule>
    <cfRule type="cellIs" dxfId="15460" priority="17073" stopIfTrue="1" operator="equal">
      <formula>"NICHT AKTUELL"</formula>
    </cfRule>
    <cfRule type="cellIs" dxfId="15459" priority="17074" stopIfTrue="1" operator="equal">
      <formula>"NOCH NICHT AKTUELL"</formula>
    </cfRule>
    <cfRule type="cellIs" dxfId="15458" priority="17075" stopIfTrue="1" operator="equal">
      <formula>"AKTUELL"</formula>
    </cfRule>
  </conditionalFormatting>
  <conditionalFormatting sqref="S2458">
    <cfRule type="cellIs" dxfId="15457" priority="17068" operator="equal">
      <formula>"AKTUELL"</formula>
    </cfRule>
    <cfRule type="cellIs" dxfId="15456" priority="17069" operator="equal">
      <formula>"NICHT AKTUELL"</formula>
    </cfRule>
    <cfRule type="cellIs" dxfId="15455" priority="17070" operator="equal">
      <formula>"NOCH NICHT AKTUELL"</formula>
    </cfRule>
  </conditionalFormatting>
  <conditionalFormatting sqref="S2458">
    <cfRule type="cellIs" dxfId="15454" priority="17066" operator="equal">
      <formula>"NICHT AKTUELL"</formula>
    </cfRule>
    <cfRule type="cellIs" dxfId="15453" priority="17067" operator="equal">
      <formula>"NOCH NICHT AKTUELL"</formula>
    </cfRule>
  </conditionalFormatting>
  <conditionalFormatting sqref="S2458">
    <cfRule type="cellIs" dxfId="15452" priority="17061" operator="equal">
      <formula>"KEIN LIEFERUMFANG"</formula>
    </cfRule>
    <cfRule type="cellIs" dxfId="15451" priority="17062" stopIfTrue="1" operator="equal">
      <formula>"KEIN SERIENEINSATZ"</formula>
    </cfRule>
    <cfRule type="cellIs" dxfId="15450" priority="17063" stopIfTrue="1" operator="equal">
      <formula>"NICHT AKTUELL"</formula>
    </cfRule>
    <cfRule type="cellIs" dxfId="15449" priority="17064" stopIfTrue="1" operator="equal">
      <formula>"NOCH NICHT AKTUELL"</formula>
    </cfRule>
    <cfRule type="cellIs" dxfId="15448" priority="17065" stopIfTrue="1" operator="equal">
      <formula>"AKTUELL"</formula>
    </cfRule>
  </conditionalFormatting>
  <conditionalFormatting sqref="S2459">
    <cfRule type="cellIs" dxfId="15447" priority="17058" operator="equal">
      <formula>"AKTUELL"</formula>
    </cfRule>
    <cfRule type="cellIs" dxfId="15446" priority="17059" operator="equal">
      <formula>"NICHT AKTUELL"</formula>
    </cfRule>
    <cfRule type="cellIs" dxfId="15445" priority="17060" operator="equal">
      <formula>"NOCH NICHT AKTUELL"</formula>
    </cfRule>
  </conditionalFormatting>
  <conditionalFormatting sqref="S2459">
    <cfRule type="cellIs" dxfId="15444" priority="17053" operator="equal">
      <formula>"KEIN LIEFERUMFANG"</formula>
    </cfRule>
    <cfRule type="cellIs" dxfId="15443" priority="17054" stopIfTrue="1" operator="equal">
      <formula>"KEIN SERIENEINSATZ"</formula>
    </cfRule>
    <cfRule type="cellIs" dxfId="15442" priority="17055" stopIfTrue="1" operator="equal">
      <formula>"NICHT AKTUELL"</formula>
    </cfRule>
    <cfRule type="cellIs" dxfId="15441" priority="17056" stopIfTrue="1" operator="equal">
      <formula>"NOCH NICHT AKTUELL"</formula>
    </cfRule>
    <cfRule type="cellIs" dxfId="15440" priority="17057" stopIfTrue="1" operator="equal">
      <formula>"AKTUELL"</formula>
    </cfRule>
  </conditionalFormatting>
  <conditionalFormatting sqref="S2459">
    <cfRule type="cellIs" dxfId="15439" priority="17050" operator="equal">
      <formula>"AKTUELL"</formula>
    </cfRule>
    <cfRule type="cellIs" dxfId="15438" priority="17051" operator="equal">
      <formula>"NICHT AKTUELL"</formula>
    </cfRule>
    <cfRule type="cellIs" dxfId="15437" priority="17052" operator="equal">
      <formula>"NOCH NICHT AKTUELL"</formula>
    </cfRule>
  </conditionalFormatting>
  <conditionalFormatting sqref="S2459">
    <cfRule type="cellIs" dxfId="15436" priority="17048" operator="equal">
      <formula>"NICHT AKTUELL"</formula>
    </cfRule>
    <cfRule type="cellIs" dxfId="15435" priority="17049" operator="equal">
      <formula>"NOCH NICHT AKTUELL"</formula>
    </cfRule>
  </conditionalFormatting>
  <conditionalFormatting sqref="S2459">
    <cfRule type="cellIs" dxfId="15434" priority="17043" operator="equal">
      <formula>"KEIN LIEFERUMFANG"</formula>
    </cfRule>
    <cfRule type="cellIs" dxfId="15433" priority="17044" stopIfTrue="1" operator="equal">
      <formula>"KEIN SERIENEINSATZ"</formula>
    </cfRule>
    <cfRule type="cellIs" dxfId="15432" priority="17045" stopIfTrue="1" operator="equal">
      <formula>"NICHT AKTUELL"</formula>
    </cfRule>
    <cfRule type="cellIs" dxfId="15431" priority="17046" stopIfTrue="1" operator="equal">
      <formula>"NOCH NICHT AKTUELL"</formula>
    </cfRule>
    <cfRule type="cellIs" dxfId="15430" priority="17047" stopIfTrue="1" operator="equal">
      <formula>"AKTUELL"</formula>
    </cfRule>
  </conditionalFormatting>
  <conditionalFormatting sqref="S2460">
    <cfRule type="cellIs" dxfId="15429" priority="17040" operator="equal">
      <formula>"AKTUELL"</formula>
    </cfRule>
    <cfRule type="cellIs" dxfId="15428" priority="17041" operator="equal">
      <formula>"NICHT AKTUELL"</formula>
    </cfRule>
    <cfRule type="cellIs" dxfId="15427" priority="17042" operator="equal">
      <formula>"NOCH NICHT AKTUELL"</formula>
    </cfRule>
  </conditionalFormatting>
  <conditionalFormatting sqref="S2460">
    <cfRule type="cellIs" dxfId="15426" priority="17035" operator="equal">
      <formula>"KEIN LIEFERUMFANG"</formula>
    </cfRule>
    <cfRule type="cellIs" dxfId="15425" priority="17036" stopIfTrue="1" operator="equal">
      <formula>"KEIN SERIENEINSATZ"</formula>
    </cfRule>
    <cfRule type="cellIs" dxfId="15424" priority="17037" stopIfTrue="1" operator="equal">
      <formula>"NICHT AKTUELL"</formula>
    </cfRule>
    <cfRule type="cellIs" dxfId="15423" priority="17038" stopIfTrue="1" operator="equal">
      <formula>"NOCH NICHT AKTUELL"</formula>
    </cfRule>
    <cfRule type="cellIs" dxfId="15422" priority="17039" stopIfTrue="1" operator="equal">
      <formula>"AKTUELL"</formula>
    </cfRule>
  </conditionalFormatting>
  <conditionalFormatting sqref="S2460">
    <cfRule type="cellIs" dxfId="15421" priority="17032" operator="equal">
      <formula>"AKTUELL"</formula>
    </cfRule>
    <cfRule type="cellIs" dxfId="15420" priority="17033" operator="equal">
      <formula>"NICHT AKTUELL"</formula>
    </cfRule>
    <cfRule type="cellIs" dxfId="15419" priority="17034" operator="equal">
      <formula>"NOCH NICHT AKTUELL"</formula>
    </cfRule>
  </conditionalFormatting>
  <conditionalFormatting sqref="S2460">
    <cfRule type="cellIs" dxfId="15418" priority="17030" operator="equal">
      <formula>"NICHT AKTUELL"</formula>
    </cfRule>
    <cfRule type="cellIs" dxfId="15417" priority="17031" operator="equal">
      <formula>"NOCH NICHT AKTUELL"</formula>
    </cfRule>
  </conditionalFormatting>
  <conditionalFormatting sqref="S2460">
    <cfRule type="cellIs" dxfId="15416" priority="17025" operator="equal">
      <formula>"KEIN LIEFERUMFANG"</formula>
    </cfRule>
    <cfRule type="cellIs" dxfId="15415" priority="17026" stopIfTrue="1" operator="equal">
      <formula>"KEIN SERIENEINSATZ"</formula>
    </cfRule>
    <cfRule type="cellIs" dxfId="15414" priority="17027" stopIfTrue="1" operator="equal">
      <formula>"NICHT AKTUELL"</formula>
    </cfRule>
    <cfRule type="cellIs" dxfId="15413" priority="17028" stopIfTrue="1" operator="equal">
      <formula>"NOCH NICHT AKTUELL"</formula>
    </cfRule>
    <cfRule type="cellIs" dxfId="15412" priority="17029" stopIfTrue="1" operator="equal">
      <formula>"AKTUELL"</formula>
    </cfRule>
  </conditionalFormatting>
  <conditionalFormatting sqref="S2461">
    <cfRule type="cellIs" dxfId="15411" priority="17022" operator="equal">
      <formula>"AKTUELL"</formula>
    </cfRule>
    <cfRule type="cellIs" dxfId="15410" priority="17023" operator="equal">
      <formula>"NICHT AKTUELL"</formula>
    </cfRule>
    <cfRule type="cellIs" dxfId="15409" priority="17024" operator="equal">
      <formula>"NOCH NICHT AKTUELL"</formula>
    </cfRule>
  </conditionalFormatting>
  <conditionalFormatting sqref="S2461">
    <cfRule type="cellIs" dxfId="15408" priority="17017" operator="equal">
      <formula>"KEIN LIEFERUMFANG"</formula>
    </cfRule>
    <cfRule type="cellIs" dxfId="15407" priority="17018" stopIfTrue="1" operator="equal">
      <formula>"KEIN SERIENEINSATZ"</formula>
    </cfRule>
    <cfRule type="cellIs" dxfId="15406" priority="17019" stopIfTrue="1" operator="equal">
      <formula>"NICHT AKTUELL"</formula>
    </cfRule>
    <cfRule type="cellIs" dxfId="15405" priority="17020" stopIfTrue="1" operator="equal">
      <formula>"NOCH NICHT AKTUELL"</formula>
    </cfRule>
    <cfRule type="cellIs" dxfId="15404" priority="17021" stopIfTrue="1" operator="equal">
      <formula>"AKTUELL"</formula>
    </cfRule>
  </conditionalFormatting>
  <conditionalFormatting sqref="S2461">
    <cfRule type="cellIs" dxfId="15403" priority="17014" operator="equal">
      <formula>"AKTUELL"</formula>
    </cfRule>
    <cfRule type="cellIs" dxfId="15402" priority="17015" operator="equal">
      <formula>"NICHT AKTUELL"</formula>
    </cfRule>
    <cfRule type="cellIs" dxfId="15401" priority="17016" operator="equal">
      <formula>"NOCH NICHT AKTUELL"</formula>
    </cfRule>
  </conditionalFormatting>
  <conditionalFormatting sqref="S2461">
    <cfRule type="cellIs" dxfId="15400" priority="17012" operator="equal">
      <formula>"NICHT AKTUELL"</formula>
    </cfRule>
    <cfRule type="cellIs" dxfId="15399" priority="17013" operator="equal">
      <formula>"NOCH NICHT AKTUELL"</formula>
    </cfRule>
  </conditionalFormatting>
  <conditionalFormatting sqref="S2461">
    <cfRule type="cellIs" dxfId="15398" priority="17007" operator="equal">
      <formula>"KEIN LIEFERUMFANG"</formula>
    </cfRule>
    <cfRule type="cellIs" dxfId="15397" priority="17008" stopIfTrue="1" operator="equal">
      <formula>"KEIN SERIENEINSATZ"</formula>
    </cfRule>
    <cfRule type="cellIs" dxfId="15396" priority="17009" stopIfTrue="1" operator="equal">
      <formula>"NICHT AKTUELL"</formula>
    </cfRule>
    <cfRule type="cellIs" dxfId="15395" priority="17010" stopIfTrue="1" operator="equal">
      <formula>"NOCH NICHT AKTUELL"</formula>
    </cfRule>
    <cfRule type="cellIs" dxfId="15394" priority="17011" stopIfTrue="1" operator="equal">
      <formula>"AKTUELL"</formula>
    </cfRule>
  </conditionalFormatting>
  <conditionalFormatting sqref="S2462">
    <cfRule type="cellIs" dxfId="15393" priority="17004" operator="equal">
      <formula>"AKTUELL"</formula>
    </cfRule>
    <cfRule type="cellIs" dxfId="15392" priority="17005" operator="equal">
      <formula>"NICHT AKTUELL"</formula>
    </cfRule>
    <cfRule type="cellIs" dxfId="15391" priority="17006" operator="equal">
      <formula>"NOCH NICHT AKTUELL"</formula>
    </cfRule>
  </conditionalFormatting>
  <conditionalFormatting sqref="S2462">
    <cfRule type="cellIs" dxfId="15390" priority="16999" operator="equal">
      <formula>"KEIN LIEFERUMFANG"</formula>
    </cfRule>
    <cfRule type="cellIs" dxfId="15389" priority="17000" stopIfTrue="1" operator="equal">
      <formula>"KEIN SERIENEINSATZ"</formula>
    </cfRule>
    <cfRule type="cellIs" dxfId="15388" priority="17001" stopIfTrue="1" operator="equal">
      <formula>"NICHT AKTUELL"</formula>
    </cfRule>
    <cfRule type="cellIs" dxfId="15387" priority="17002" stopIfTrue="1" operator="equal">
      <formula>"NOCH NICHT AKTUELL"</formula>
    </cfRule>
    <cfRule type="cellIs" dxfId="15386" priority="17003" stopIfTrue="1" operator="equal">
      <formula>"AKTUELL"</formula>
    </cfRule>
  </conditionalFormatting>
  <conditionalFormatting sqref="S2462">
    <cfRule type="cellIs" dxfId="15385" priority="16996" operator="equal">
      <formula>"AKTUELL"</formula>
    </cfRule>
    <cfRule type="cellIs" dxfId="15384" priority="16997" operator="equal">
      <formula>"NICHT AKTUELL"</formula>
    </cfRule>
    <cfRule type="cellIs" dxfId="15383" priority="16998" operator="equal">
      <formula>"NOCH NICHT AKTUELL"</formula>
    </cfRule>
  </conditionalFormatting>
  <conditionalFormatting sqref="S2462">
    <cfRule type="cellIs" dxfId="15382" priority="16994" operator="equal">
      <formula>"NICHT AKTUELL"</formula>
    </cfRule>
    <cfRule type="cellIs" dxfId="15381" priority="16995" operator="equal">
      <formula>"NOCH NICHT AKTUELL"</formula>
    </cfRule>
  </conditionalFormatting>
  <conditionalFormatting sqref="S2462">
    <cfRule type="cellIs" dxfId="15380" priority="16989" operator="equal">
      <formula>"KEIN LIEFERUMFANG"</formula>
    </cfRule>
    <cfRule type="cellIs" dxfId="15379" priority="16990" stopIfTrue="1" operator="equal">
      <formula>"KEIN SERIENEINSATZ"</formula>
    </cfRule>
    <cfRule type="cellIs" dxfId="15378" priority="16991" stopIfTrue="1" operator="equal">
      <formula>"NICHT AKTUELL"</formula>
    </cfRule>
    <cfRule type="cellIs" dxfId="15377" priority="16992" stopIfTrue="1" operator="equal">
      <formula>"NOCH NICHT AKTUELL"</formula>
    </cfRule>
    <cfRule type="cellIs" dxfId="15376" priority="16993" stopIfTrue="1" operator="equal">
      <formula>"AKTUELL"</formula>
    </cfRule>
  </conditionalFormatting>
  <conditionalFormatting sqref="S2463">
    <cfRule type="cellIs" dxfId="15375" priority="16986" operator="equal">
      <formula>"AKTUELL"</formula>
    </cfRule>
    <cfRule type="cellIs" dxfId="15374" priority="16987" operator="equal">
      <formula>"NICHT AKTUELL"</formula>
    </cfRule>
    <cfRule type="cellIs" dxfId="15373" priority="16988" operator="equal">
      <formula>"NOCH NICHT AKTUELL"</formula>
    </cfRule>
  </conditionalFormatting>
  <conditionalFormatting sqref="S2463">
    <cfRule type="cellIs" dxfId="15372" priority="16981" operator="equal">
      <formula>"KEIN LIEFERUMFANG"</formula>
    </cfRule>
    <cfRule type="cellIs" dxfId="15371" priority="16982" stopIfTrue="1" operator="equal">
      <formula>"KEIN SERIENEINSATZ"</formula>
    </cfRule>
    <cfRule type="cellIs" dxfId="15370" priority="16983" stopIfTrue="1" operator="equal">
      <formula>"NICHT AKTUELL"</formula>
    </cfRule>
    <cfRule type="cellIs" dxfId="15369" priority="16984" stopIfTrue="1" operator="equal">
      <formula>"NOCH NICHT AKTUELL"</formula>
    </cfRule>
    <cfRule type="cellIs" dxfId="15368" priority="16985" stopIfTrue="1" operator="equal">
      <formula>"AKTUELL"</formula>
    </cfRule>
  </conditionalFormatting>
  <conditionalFormatting sqref="S2463">
    <cfRule type="cellIs" dxfId="15367" priority="16978" operator="equal">
      <formula>"AKTUELL"</formula>
    </cfRule>
    <cfRule type="cellIs" dxfId="15366" priority="16979" operator="equal">
      <formula>"NICHT AKTUELL"</formula>
    </cfRule>
    <cfRule type="cellIs" dxfId="15365" priority="16980" operator="equal">
      <formula>"NOCH NICHT AKTUELL"</formula>
    </cfRule>
  </conditionalFormatting>
  <conditionalFormatting sqref="S2463">
    <cfRule type="cellIs" dxfId="15364" priority="16976" operator="equal">
      <formula>"NICHT AKTUELL"</formula>
    </cfRule>
    <cfRule type="cellIs" dxfId="15363" priority="16977" operator="equal">
      <formula>"NOCH NICHT AKTUELL"</formula>
    </cfRule>
  </conditionalFormatting>
  <conditionalFormatting sqref="S2463">
    <cfRule type="cellIs" dxfId="15362" priority="16971" operator="equal">
      <formula>"KEIN LIEFERUMFANG"</formula>
    </cfRule>
    <cfRule type="cellIs" dxfId="15361" priority="16972" stopIfTrue="1" operator="equal">
      <formula>"KEIN SERIENEINSATZ"</formula>
    </cfRule>
    <cfRule type="cellIs" dxfId="15360" priority="16973" stopIfTrue="1" operator="equal">
      <formula>"NICHT AKTUELL"</formula>
    </cfRule>
    <cfRule type="cellIs" dxfId="15359" priority="16974" stopIfTrue="1" operator="equal">
      <formula>"NOCH NICHT AKTUELL"</formula>
    </cfRule>
    <cfRule type="cellIs" dxfId="15358" priority="16975" stopIfTrue="1" operator="equal">
      <formula>"AKTUELL"</formula>
    </cfRule>
  </conditionalFormatting>
  <conditionalFormatting sqref="S2464">
    <cfRule type="cellIs" dxfId="15357" priority="16968" operator="equal">
      <formula>"AKTUELL"</formula>
    </cfRule>
    <cfRule type="cellIs" dxfId="15356" priority="16969" operator="equal">
      <formula>"NICHT AKTUELL"</formula>
    </cfRule>
    <cfRule type="cellIs" dxfId="15355" priority="16970" operator="equal">
      <formula>"NOCH NICHT AKTUELL"</formula>
    </cfRule>
  </conditionalFormatting>
  <conditionalFormatting sqref="S2464">
    <cfRule type="cellIs" dxfId="15354" priority="16963" operator="equal">
      <formula>"KEIN LIEFERUMFANG"</formula>
    </cfRule>
    <cfRule type="cellIs" dxfId="15353" priority="16964" stopIfTrue="1" operator="equal">
      <formula>"KEIN SERIENEINSATZ"</formula>
    </cfRule>
    <cfRule type="cellIs" dxfId="15352" priority="16965" stopIfTrue="1" operator="equal">
      <formula>"NICHT AKTUELL"</formula>
    </cfRule>
    <cfRule type="cellIs" dxfId="15351" priority="16966" stopIfTrue="1" operator="equal">
      <formula>"NOCH NICHT AKTUELL"</formula>
    </cfRule>
    <cfRule type="cellIs" dxfId="15350" priority="16967" stopIfTrue="1" operator="equal">
      <formula>"AKTUELL"</formula>
    </cfRule>
  </conditionalFormatting>
  <conditionalFormatting sqref="S2464">
    <cfRule type="cellIs" dxfId="15349" priority="16960" operator="equal">
      <formula>"AKTUELL"</formula>
    </cfRule>
    <cfRule type="cellIs" dxfId="15348" priority="16961" operator="equal">
      <formula>"NICHT AKTUELL"</formula>
    </cfRule>
    <cfRule type="cellIs" dxfId="15347" priority="16962" operator="equal">
      <formula>"NOCH NICHT AKTUELL"</formula>
    </cfRule>
  </conditionalFormatting>
  <conditionalFormatting sqref="S2464">
    <cfRule type="cellIs" dxfId="15346" priority="16958" operator="equal">
      <formula>"NICHT AKTUELL"</formula>
    </cfRule>
    <cfRule type="cellIs" dxfId="15345" priority="16959" operator="equal">
      <formula>"NOCH NICHT AKTUELL"</formula>
    </cfRule>
  </conditionalFormatting>
  <conditionalFormatting sqref="S2464">
    <cfRule type="cellIs" dxfId="15344" priority="16953" operator="equal">
      <formula>"KEIN LIEFERUMFANG"</formula>
    </cfRule>
    <cfRule type="cellIs" dxfId="15343" priority="16954" stopIfTrue="1" operator="equal">
      <formula>"KEIN SERIENEINSATZ"</formula>
    </cfRule>
    <cfRule type="cellIs" dxfId="15342" priority="16955" stopIfTrue="1" operator="equal">
      <formula>"NICHT AKTUELL"</formula>
    </cfRule>
    <cfRule type="cellIs" dxfId="15341" priority="16956" stopIfTrue="1" operator="equal">
      <formula>"NOCH NICHT AKTUELL"</formula>
    </cfRule>
    <cfRule type="cellIs" dxfId="15340" priority="16957" stopIfTrue="1" operator="equal">
      <formula>"AKTUELL"</formula>
    </cfRule>
  </conditionalFormatting>
  <conditionalFormatting sqref="S2465">
    <cfRule type="cellIs" dxfId="15339" priority="16950" operator="equal">
      <formula>"AKTUELL"</formula>
    </cfRule>
    <cfRule type="cellIs" dxfId="15338" priority="16951" operator="equal">
      <formula>"NICHT AKTUELL"</formula>
    </cfRule>
    <cfRule type="cellIs" dxfId="15337" priority="16952" operator="equal">
      <formula>"NOCH NICHT AKTUELL"</formula>
    </cfRule>
  </conditionalFormatting>
  <conditionalFormatting sqref="S2465">
    <cfRule type="cellIs" dxfId="15336" priority="16945" operator="equal">
      <formula>"KEIN LIEFERUMFANG"</formula>
    </cfRule>
    <cfRule type="cellIs" dxfId="15335" priority="16946" stopIfTrue="1" operator="equal">
      <formula>"KEIN SERIENEINSATZ"</formula>
    </cfRule>
    <cfRule type="cellIs" dxfId="15334" priority="16947" stopIfTrue="1" operator="equal">
      <formula>"NICHT AKTUELL"</formula>
    </cfRule>
    <cfRule type="cellIs" dxfId="15333" priority="16948" stopIfTrue="1" operator="equal">
      <formula>"NOCH NICHT AKTUELL"</formula>
    </cfRule>
    <cfRule type="cellIs" dxfId="15332" priority="16949" stopIfTrue="1" operator="equal">
      <formula>"AKTUELL"</formula>
    </cfRule>
  </conditionalFormatting>
  <conditionalFormatting sqref="S2465">
    <cfRule type="cellIs" dxfId="15331" priority="16942" operator="equal">
      <formula>"AKTUELL"</formula>
    </cfRule>
    <cfRule type="cellIs" dxfId="15330" priority="16943" operator="equal">
      <formula>"NICHT AKTUELL"</formula>
    </cfRule>
    <cfRule type="cellIs" dxfId="15329" priority="16944" operator="equal">
      <formula>"NOCH NICHT AKTUELL"</formula>
    </cfRule>
  </conditionalFormatting>
  <conditionalFormatting sqref="S2465">
    <cfRule type="cellIs" dxfId="15328" priority="16940" operator="equal">
      <formula>"NICHT AKTUELL"</formula>
    </cfRule>
    <cfRule type="cellIs" dxfId="15327" priority="16941" operator="equal">
      <formula>"NOCH NICHT AKTUELL"</formula>
    </cfRule>
  </conditionalFormatting>
  <conditionalFormatting sqref="S2465">
    <cfRule type="cellIs" dxfId="15326" priority="16935" operator="equal">
      <formula>"KEIN LIEFERUMFANG"</formula>
    </cfRule>
    <cfRule type="cellIs" dxfId="15325" priority="16936" stopIfTrue="1" operator="equal">
      <formula>"KEIN SERIENEINSATZ"</formula>
    </cfRule>
    <cfRule type="cellIs" dxfId="15324" priority="16937" stopIfTrue="1" operator="equal">
      <formula>"NICHT AKTUELL"</formula>
    </cfRule>
    <cfRule type="cellIs" dxfId="15323" priority="16938" stopIfTrue="1" operator="equal">
      <formula>"NOCH NICHT AKTUELL"</formula>
    </cfRule>
    <cfRule type="cellIs" dxfId="15322" priority="16939" stopIfTrue="1" operator="equal">
      <formula>"AKTUELL"</formula>
    </cfRule>
  </conditionalFormatting>
  <conditionalFormatting sqref="S2466">
    <cfRule type="cellIs" dxfId="15321" priority="16932" operator="equal">
      <formula>"AKTUELL"</formula>
    </cfRule>
    <cfRule type="cellIs" dxfId="15320" priority="16933" operator="equal">
      <formula>"NICHT AKTUELL"</formula>
    </cfRule>
    <cfRule type="cellIs" dxfId="15319" priority="16934" operator="equal">
      <formula>"NOCH NICHT AKTUELL"</formula>
    </cfRule>
  </conditionalFormatting>
  <conditionalFormatting sqref="S2466">
    <cfRule type="cellIs" dxfId="15318" priority="16927" operator="equal">
      <formula>"KEIN LIEFERUMFANG"</formula>
    </cfRule>
    <cfRule type="cellIs" dxfId="15317" priority="16928" stopIfTrue="1" operator="equal">
      <formula>"KEIN SERIENEINSATZ"</formula>
    </cfRule>
    <cfRule type="cellIs" dxfId="15316" priority="16929" stopIfTrue="1" operator="equal">
      <formula>"NICHT AKTUELL"</formula>
    </cfRule>
    <cfRule type="cellIs" dxfId="15315" priority="16930" stopIfTrue="1" operator="equal">
      <formula>"NOCH NICHT AKTUELL"</formula>
    </cfRule>
    <cfRule type="cellIs" dxfId="15314" priority="16931" stopIfTrue="1" operator="equal">
      <formula>"AKTUELL"</formula>
    </cfRule>
  </conditionalFormatting>
  <conditionalFormatting sqref="S2466">
    <cfRule type="cellIs" dxfId="15313" priority="16924" operator="equal">
      <formula>"AKTUELL"</formula>
    </cfRule>
    <cfRule type="cellIs" dxfId="15312" priority="16925" operator="equal">
      <formula>"NICHT AKTUELL"</formula>
    </cfRule>
    <cfRule type="cellIs" dxfId="15311" priority="16926" operator="equal">
      <formula>"NOCH NICHT AKTUELL"</formula>
    </cfRule>
  </conditionalFormatting>
  <conditionalFormatting sqref="S2466">
    <cfRule type="cellIs" dxfId="15310" priority="16922" operator="equal">
      <formula>"NICHT AKTUELL"</formula>
    </cfRule>
    <cfRule type="cellIs" dxfId="15309" priority="16923" operator="equal">
      <formula>"NOCH NICHT AKTUELL"</formula>
    </cfRule>
  </conditionalFormatting>
  <conditionalFormatting sqref="S2466">
    <cfRule type="cellIs" dxfId="15308" priority="16917" operator="equal">
      <formula>"KEIN LIEFERUMFANG"</formula>
    </cfRule>
    <cfRule type="cellIs" dxfId="15307" priority="16918" stopIfTrue="1" operator="equal">
      <formula>"KEIN SERIENEINSATZ"</formula>
    </cfRule>
    <cfRule type="cellIs" dxfId="15306" priority="16919" stopIfTrue="1" operator="equal">
      <formula>"NICHT AKTUELL"</formula>
    </cfRule>
    <cfRule type="cellIs" dxfId="15305" priority="16920" stopIfTrue="1" operator="equal">
      <formula>"NOCH NICHT AKTUELL"</formula>
    </cfRule>
    <cfRule type="cellIs" dxfId="15304" priority="16921" stopIfTrue="1" operator="equal">
      <formula>"AKTUELL"</formula>
    </cfRule>
  </conditionalFormatting>
  <conditionalFormatting sqref="S2573:S2578">
    <cfRule type="cellIs" dxfId="15303" priority="16914" operator="equal">
      <formula>"AKTUELL"</formula>
    </cfRule>
    <cfRule type="cellIs" dxfId="15302" priority="16915" operator="equal">
      <formula>"NICHT AKTUELL"</formula>
    </cfRule>
    <cfRule type="cellIs" dxfId="15301" priority="16916" operator="equal">
      <formula>"NOCH NICHT AKTUELL"</formula>
    </cfRule>
  </conditionalFormatting>
  <conditionalFormatting sqref="S2573:S2578">
    <cfRule type="cellIs" dxfId="15300" priority="16909" operator="equal">
      <formula>"KEIN LIEFERUMFANG"</formula>
    </cfRule>
    <cfRule type="cellIs" dxfId="15299" priority="16910" stopIfTrue="1" operator="equal">
      <formula>"KEIN SERIENEINSATZ"</formula>
    </cfRule>
    <cfRule type="cellIs" dxfId="15298" priority="16911" stopIfTrue="1" operator="equal">
      <formula>"NICHT AKTUELL"</formula>
    </cfRule>
    <cfRule type="cellIs" dxfId="15297" priority="16912" stopIfTrue="1" operator="equal">
      <formula>"NOCH NICHT AKTUELL"</formula>
    </cfRule>
    <cfRule type="cellIs" dxfId="15296" priority="16913" stopIfTrue="1" operator="equal">
      <formula>"AKTUELL"</formula>
    </cfRule>
  </conditionalFormatting>
  <conditionalFormatting sqref="S2573:S2578">
    <cfRule type="cellIs" dxfId="15295" priority="16906" operator="equal">
      <formula>"AKTUELL"</formula>
    </cfRule>
    <cfRule type="cellIs" dxfId="15294" priority="16907" operator="equal">
      <formula>"NICHT AKTUELL"</formula>
    </cfRule>
    <cfRule type="cellIs" dxfId="15293" priority="16908" operator="equal">
      <formula>"NOCH NICHT AKTUELL"</formula>
    </cfRule>
  </conditionalFormatting>
  <conditionalFormatting sqref="S2573:S2578">
    <cfRule type="cellIs" dxfId="15292" priority="16904" operator="equal">
      <formula>"NICHT AKTUELL"</formula>
    </cfRule>
    <cfRule type="cellIs" dxfId="15291" priority="16905" operator="equal">
      <formula>"NOCH NICHT AKTUELL"</formula>
    </cfRule>
  </conditionalFormatting>
  <conditionalFormatting sqref="S2573:S2578">
    <cfRule type="cellIs" dxfId="15290" priority="16899" operator="equal">
      <formula>"KEIN LIEFERUMFANG"</formula>
    </cfRule>
    <cfRule type="cellIs" dxfId="15289" priority="16900" stopIfTrue="1" operator="equal">
      <formula>"KEIN SERIENEINSATZ"</formula>
    </cfRule>
    <cfRule type="cellIs" dxfId="15288" priority="16901" stopIfTrue="1" operator="equal">
      <formula>"NICHT AKTUELL"</formula>
    </cfRule>
    <cfRule type="cellIs" dxfId="15287" priority="16902" stopIfTrue="1" operator="equal">
      <formula>"NOCH NICHT AKTUELL"</formula>
    </cfRule>
    <cfRule type="cellIs" dxfId="15286" priority="16903" stopIfTrue="1" operator="equal">
      <formula>"AKTUELL"</formula>
    </cfRule>
  </conditionalFormatting>
  <conditionalFormatting sqref="S2647">
    <cfRule type="cellIs" dxfId="15285" priority="16891" operator="equal">
      <formula>"KEIN LIEFERUMFANG"</formula>
    </cfRule>
    <cfRule type="cellIs" dxfId="15284" priority="16892" stopIfTrue="1" operator="equal">
      <formula>"KEIN SERIENEINSATZ"</formula>
    </cfRule>
    <cfRule type="cellIs" dxfId="15283" priority="16893" stopIfTrue="1" operator="equal">
      <formula>"NICHT AKTUELL"</formula>
    </cfRule>
    <cfRule type="cellIs" dxfId="15282" priority="16894" stopIfTrue="1" operator="equal">
      <formula>"NOCH NICHT AKTUELL"</formula>
    </cfRule>
    <cfRule type="cellIs" dxfId="15281" priority="16895" stopIfTrue="1" operator="equal">
      <formula>"AKTUELL"</formula>
    </cfRule>
  </conditionalFormatting>
  <conditionalFormatting sqref="S2647">
    <cfRule type="cellIs" dxfId="15280" priority="16896" operator="equal">
      <formula>"AKTUELL"</formula>
    </cfRule>
    <cfRule type="cellIs" dxfId="15279" priority="16897" operator="equal">
      <formula>"NICHT AKTUELL"</formula>
    </cfRule>
    <cfRule type="cellIs" dxfId="15278" priority="16898" operator="equal">
      <formula>"NOCH NICHT AKTUELL"</formula>
    </cfRule>
  </conditionalFormatting>
  <conditionalFormatting sqref="S2648">
    <cfRule type="cellIs" dxfId="15277" priority="16883" operator="equal">
      <formula>"KEIN LIEFERUMFANG"</formula>
    </cfRule>
    <cfRule type="cellIs" dxfId="15276" priority="16884" stopIfTrue="1" operator="equal">
      <formula>"KEIN SERIENEINSATZ"</formula>
    </cfRule>
    <cfRule type="cellIs" dxfId="15275" priority="16885" stopIfTrue="1" operator="equal">
      <formula>"NICHT AKTUELL"</formula>
    </cfRule>
    <cfRule type="cellIs" dxfId="15274" priority="16886" stopIfTrue="1" operator="equal">
      <formula>"NOCH NICHT AKTUELL"</formula>
    </cfRule>
    <cfRule type="cellIs" dxfId="15273" priority="16887" stopIfTrue="1" operator="equal">
      <formula>"AKTUELL"</formula>
    </cfRule>
  </conditionalFormatting>
  <conditionalFormatting sqref="S2648">
    <cfRule type="cellIs" dxfId="15272" priority="16888" operator="equal">
      <formula>"AKTUELL"</formula>
    </cfRule>
    <cfRule type="cellIs" dxfId="15271" priority="16889" operator="equal">
      <formula>"NICHT AKTUELL"</formula>
    </cfRule>
    <cfRule type="cellIs" dxfId="15270" priority="16890" operator="equal">
      <formula>"NOCH NICHT AKTUELL"</formula>
    </cfRule>
  </conditionalFormatting>
  <conditionalFormatting sqref="S2649">
    <cfRule type="cellIs" dxfId="15269" priority="16875" operator="equal">
      <formula>"KEIN LIEFERUMFANG"</formula>
    </cfRule>
    <cfRule type="cellIs" dxfId="15268" priority="16876" stopIfTrue="1" operator="equal">
      <formula>"KEIN SERIENEINSATZ"</formula>
    </cfRule>
    <cfRule type="cellIs" dxfId="15267" priority="16877" stopIfTrue="1" operator="equal">
      <formula>"NICHT AKTUELL"</formula>
    </cfRule>
    <cfRule type="cellIs" dxfId="15266" priority="16878" stopIfTrue="1" operator="equal">
      <formula>"NOCH NICHT AKTUELL"</formula>
    </cfRule>
    <cfRule type="cellIs" dxfId="15265" priority="16879" stopIfTrue="1" operator="equal">
      <formula>"AKTUELL"</formula>
    </cfRule>
  </conditionalFormatting>
  <conditionalFormatting sqref="S2649">
    <cfRule type="cellIs" dxfId="15264" priority="16880" operator="equal">
      <formula>"AKTUELL"</formula>
    </cfRule>
    <cfRule type="cellIs" dxfId="15263" priority="16881" operator="equal">
      <formula>"NICHT AKTUELL"</formula>
    </cfRule>
    <cfRule type="cellIs" dxfId="15262" priority="16882" operator="equal">
      <formula>"NOCH NICHT AKTUELL"</formula>
    </cfRule>
  </conditionalFormatting>
  <conditionalFormatting sqref="S2650">
    <cfRule type="cellIs" dxfId="15261" priority="16867" operator="equal">
      <formula>"KEIN LIEFERUMFANG"</formula>
    </cfRule>
    <cfRule type="cellIs" dxfId="15260" priority="16868" stopIfTrue="1" operator="equal">
      <formula>"KEIN SERIENEINSATZ"</formula>
    </cfRule>
    <cfRule type="cellIs" dxfId="15259" priority="16869" stopIfTrue="1" operator="equal">
      <formula>"NICHT AKTUELL"</formula>
    </cfRule>
    <cfRule type="cellIs" dxfId="15258" priority="16870" stopIfTrue="1" operator="equal">
      <formula>"NOCH NICHT AKTUELL"</formula>
    </cfRule>
    <cfRule type="cellIs" dxfId="15257" priority="16871" stopIfTrue="1" operator="equal">
      <formula>"AKTUELL"</formula>
    </cfRule>
  </conditionalFormatting>
  <conditionalFormatting sqref="S2650">
    <cfRule type="cellIs" dxfId="15256" priority="16872" operator="equal">
      <formula>"AKTUELL"</formula>
    </cfRule>
    <cfRule type="cellIs" dxfId="15255" priority="16873" operator="equal">
      <formula>"NICHT AKTUELL"</formula>
    </cfRule>
    <cfRule type="cellIs" dxfId="15254" priority="16874" operator="equal">
      <formula>"NOCH NICHT AKTUELL"</formula>
    </cfRule>
  </conditionalFormatting>
  <conditionalFormatting sqref="S2651">
    <cfRule type="cellIs" dxfId="15253" priority="16859" operator="equal">
      <formula>"KEIN LIEFERUMFANG"</formula>
    </cfRule>
    <cfRule type="cellIs" dxfId="15252" priority="16860" stopIfTrue="1" operator="equal">
      <formula>"KEIN SERIENEINSATZ"</formula>
    </cfRule>
    <cfRule type="cellIs" dxfId="15251" priority="16861" stopIfTrue="1" operator="equal">
      <formula>"NICHT AKTUELL"</formula>
    </cfRule>
    <cfRule type="cellIs" dxfId="15250" priority="16862" stopIfTrue="1" operator="equal">
      <formula>"NOCH NICHT AKTUELL"</formula>
    </cfRule>
    <cfRule type="cellIs" dxfId="15249" priority="16863" stopIfTrue="1" operator="equal">
      <formula>"AKTUELL"</formula>
    </cfRule>
  </conditionalFormatting>
  <conditionalFormatting sqref="S2651">
    <cfRule type="cellIs" dxfId="15248" priority="16864" operator="equal">
      <formula>"AKTUELL"</formula>
    </cfRule>
    <cfRule type="cellIs" dxfId="15247" priority="16865" operator="equal">
      <formula>"NICHT AKTUELL"</formula>
    </cfRule>
    <cfRule type="cellIs" dxfId="15246" priority="16866" operator="equal">
      <formula>"NOCH NICHT AKTUELL"</formula>
    </cfRule>
  </conditionalFormatting>
  <conditionalFormatting sqref="S2652">
    <cfRule type="cellIs" dxfId="15245" priority="16851" operator="equal">
      <formula>"KEIN LIEFERUMFANG"</formula>
    </cfRule>
    <cfRule type="cellIs" dxfId="15244" priority="16852" stopIfTrue="1" operator="equal">
      <formula>"KEIN SERIENEINSATZ"</formula>
    </cfRule>
    <cfRule type="cellIs" dxfId="15243" priority="16853" stopIfTrue="1" operator="equal">
      <formula>"NICHT AKTUELL"</formula>
    </cfRule>
    <cfRule type="cellIs" dxfId="15242" priority="16854" stopIfTrue="1" operator="equal">
      <formula>"NOCH NICHT AKTUELL"</formula>
    </cfRule>
    <cfRule type="cellIs" dxfId="15241" priority="16855" stopIfTrue="1" operator="equal">
      <formula>"AKTUELL"</formula>
    </cfRule>
  </conditionalFormatting>
  <conditionalFormatting sqref="S2652">
    <cfRule type="cellIs" dxfId="15240" priority="16856" operator="equal">
      <formula>"AKTUELL"</formula>
    </cfRule>
    <cfRule type="cellIs" dxfId="15239" priority="16857" operator="equal">
      <formula>"NICHT AKTUELL"</formula>
    </cfRule>
    <cfRule type="cellIs" dxfId="15238" priority="16858" operator="equal">
      <formula>"NOCH NICHT AKTUELL"</formula>
    </cfRule>
  </conditionalFormatting>
  <conditionalFormatting sqref="S2653">
    <cfRule type="cellIs" dxfId="15237" priority="16843" operator="equal">
      <formula>"KEIN LIEFERUMFANG"</formula>
    </cfRule>
    <cfRule type="cellIs" dxfId="15236" priority="16844" stopIfTrue="1" operator="equal">
      <formula>"KEIN SERIENEINSATZ"</formula>
    </cfRule>
    <cfRule type="cellIs" dxfId="15235" priority="16845" stopIfTrue="1" operator="equal">
      <formula>"NICHT AKTUELL"</formula>
    </cfRule>
    <cfRule type="cellIs" dxfId="15234" priority="16846" stopIfTrue="1" operator="equal">
      <formula>"NOCH NICHT AKTUELL"</formula>
    </cfRule>
    <cfRule type="cellIs" dxfId="15233" priority="16847" stopIfTrue="1" operator="equal">
      <formula>"AKTUELL"</formula>
    </cfRule>
  </conditionalFormatting>
  <conditionalFormatting sqref="S2653">
    <cfRule type="cellIs" dxfId="15232" priority="16848" operator="equal">
      <formula>"AKTUELL"</formula>
    </cfRule>
    <cfRule type="cellIs" dxfId="15231" priority="16849" operator="equal">
      <formula>"NICHT AKTUELL"</formula>
    </cfRule>
    <cfRule type="cellIs" dxfId="15230" priority="16850" operator="equal">
      <formula>"NOCH NICHT AKTUELL"</formula>
    </cfRule>
  </conditionalFormatting>
  <conditionalFormatting sqref="S2654">
    <cfRule type="cellIs" dxfId="15229" priority="16835" operator="equal">
      <formula>"KEIN LIEFERUMFANG"</formula>
    </cfRule>
    <cfRule type="cellIs" dxfId="15228" priority="16836" stopIfTrue="1" operator="equal">
      <formula>"KEIN SERIENEINSATZ"</formula>
    </cfRule>
    <cfRule type="cellIs" dxfId="15227" priority="16837" stopIfTrue="1" operator="equal">
      <formula>"NICHT AKTUELL"</formula>
    </cfRule>
    <cfRule type="cellIs" dxfId="15226" priority="16838" stopIfTrue="1" operator="equal">
      <formula>"NOCH NICHT AKTUELL"</formula>
    </cfRule>
    <cfRule type="cellIs" dxfId="15225" priority="16839" stopIfTrue="1" operator="equal">
      <formula>"AKTUELL"</formula>
    </cfRule>
  </conditionalFormatting>
  <conditionalFormatting sqref="S2654">
    <cfRule type="cellIs" dxfId="15224" priority="16840" operator="equal">
      <formula>"AKTUELL"</formula>
    </cfRule>
    <cfRule type="cellIs" dxfId="15223" priority="16841" operator="equal">
      <formula>"NICHT AKTUELL"</formula>
    </cfRule>
    <cfRule type="cellIs" dxfId="15222" priority="16842" operator="equal">
      <formula>"NOCH NICHT AKTUELL"</formula>
    </cfRule>
  </conditionalFormatting>
  <conditionalFormatting sqref="S2647:S2654">
    <cfRule type="cellIs" dxfId="15221" priority="16832" operator="equal">
      <formula>"AKTUELL"</formula>
    </cfRule>
    <cfRule type="cellIs" dxfId="15220" priority="16833" operator="equal">
      <formula>"NICHT AKTUELL"</formula>
    </cfRule>
    <cfRule type="cellIs" dxfId="15219" priority="16834" operator="equal">
      <formula>"NOCH NICHT AKTUELL"</formula>
    </cfRule>
  </conditionalFormatting>
  <conditionalFormatting sqref="S2647:S2654">
    <cfRule type="cellIs" dxfId="15218" priority="16830" operator="equal">
      <formula>"NICHT AKTUELL"</formula>
    </cfRule>
    <cfRule type="cellIs" dxfId="15217" priority="16831" operator="equal">
      <formula>"NOCH NICHT AKTUELL"</formula>
    </cfRule>
  </conditionalFormatting>
  <conditionalFormatting sqref="S2647:S2654">
    <cfRule type="cellIs" dxfId="15216" priority="16825" operator="equal">
      <formula>"KEIN LIEFERUMFANG"</formula>
    </cfRule>
    <cfRule type="cellIs" dxfId="15215" priority="16826" stopIfTrue="1" operator="equal">
      <formula>"KEIN SERIENEINSATZ"</formula>
    </cfRule>
    <cfRule type="cellIs" dxfId="15214" priority="16827" stopIfTrue="1" operator="equal">
      <formula>"NICHT AKTUELL"</formula>
    </cfRule>
    <cfRule type="cellIs" dxfId="15213" priority="16828" stopIfTrue="1" operator="equal">
      <formula>"NOCH NICHT AKTUELL"</formula>
    </cfRule>
    <cfRule type="cellIs" dxfId="15212" priority="16829" stopIfTrue="1" operator="equal">
      <formula>"AKTUELL"</formula>
    </cfRule>
  </conditionalFormatting>
  <conditionalFormatting sqref="S2702">
    <cfRule type="cellIs" dxfId="15211" priority="16819" operator="equal">
      <formula>"AKTUELL"</formula>
    </cfRule>
    <cfRule type="cellIs" dxfId="15210" priority="16820" operator="equal">
      <formula>"NICHT AKTUELL"</formula>
    </cfRule>
    <cfRule type="cellIs" dxfId="15209" priority="16821" operator="equal">
      <formula>"NOCH NICHT AKTUELL"</formula>
    </cfRule>
  </conditionalFormatting>
  <conditionalFormatting sqref="S2702">
    <cfRule type="cellIs" dxfId="15208" priority="16814" operator="equal">
      <formula>"KEIN LIEFERUMFANG"</formula>
    </cfRule>
    <cfRule type="cellIs" dxfId="15207" priority="16815" stopIfTrue="1" operator="equal">
      <formula>"KEIN SERIENEINSATZ"</formula>
    </cfRule>
    <cfRule type="cellIs" dxfId="15206" priority="16816" stopIfTrue="1" operator="equal">
      <formula>"NICHT AKTUELL"</formula>
    </cfRule>
    <cfRule type="cellIs" dxfId="15205" priority="16817" stopIfTrue="1" operator="equal">
      <formula>"NOCH NICHT AKTUELL"</formula>
    </cfRule>
    <cfRule type="cellIs" dxfId="15204" priority="16818" stopIfTrue="1" operator="equal">
      <formula>"AKTUELL"</formula>
    </cfRule>
  </conditionalFormatting>
  <conditionalFormatting sqref="S2703">
    <cfRule type="cellIs" dxfId="15203" priority="16811" operator="equal">
      <formula>"AKTUELL"</formula>
    </cfRule>
    <cfRule type="cellIs" dxfId="15202" priority="16812" operator="equal">
      <formula>"NICHT AKTUELL"</formula>
    </cfRule>
    <cfRule type="cellIs" dxfId="15201" priority="16813" operator="equal">
      <formula>"NOCH NICHT AKTUELL"</formula>
    </cfRule>
  </conditionalFormatting>
  <conditionalFormatting sqref="S2703">
    <cfRule type="cellIs" dxfId="15200" priority="16806" operator="equal">
      <formula>"KEIN LIEFERUMFANG"</formula>
    </cfRule>
    <cfRule type="cellIs" dxfId="15199" priority="16807" stopIfTrue="1" operator="equal">
      <formula>"KEIN SERIENEINSATZ"</formula>
    </cfRule>
    <cfRule type="cellIs" dxfId="15198" priority="16808" stopIfTrue="1" operator="equal">
      <formula>"NICHT AKTUELL"</formula>
    </cfRule>
    <cfRule type="cellIs" dxfId="15197" priority="16809" stopIfTrue="1" operator="equal">
      <formula>"NOCH NICHT AKTUELL"</formula>
    </cfRule>
    <cfRule type="cellIs" dxfId="15196" priority="16810" stopIfTrue="1" operator="equal">
      <formula>"AKTUELL"</formula>
    </cfRule>
  </conditionalFormatting>
  <conditionalFormatting sqref="S2702:S2703">
    <cfRule type="cellIs" dxfId="15195" priority="16803" operator="equal">
      <formula>"AKTUELL"</formula>
    </cfRule>
    <cfRule type="cellIs" dxfId="15194" priority="16804" operator="equal">
      <formula>"NICHT AKTUELL"</formula>
    </cfRule>
    <cfRule type="cellIs" dxfId="15193" priority="16805" operator="equal">
      <formula>"NOCH NICHT AKTUELL"</formula>
    </cfRule>
  </conditionalFormatting>
  <conditionalFormatting sqref="S2702:S2703">
    <cfRule type="cellIs" dxfId="15192" priority="16801" operator="equal">
      <formula>"NICHT AKTUELL"</formula>
    </cfRule>
    <cfRule type="cellIs" dxfId="15191" priority="16802" operator="equal">
      <formula>"NOCH NICHT AKTUELL"</formula>
    </cfRule>
  </conditionalFormatting>
  <conditionalFormatting sqref="S2702:S2703">
    <cfRule type="cellIs" dxfId="15190" priority="16796" operator="equal">
      <formula>"KEIN LIEFERUMFANG"</formula>
    </cfRule>
    <cfRule type="cellIs" dxfId="15189" priority="16797" stopIfTrue="1" operator="equal">
      <formula>"KEIN SERIENEINSATZ"</formula>
    </cfRule>
    <cfRule type="cellIs" dxfId="15188" priority="16798" stopIfTrue="1" operator="equal">
      <formula>"NICHT AKTUELL"</formula>
    </cfRule>
    <cfRule type="cellIs" dxfId="15187" priority="16799" stopIfTrue="1" operator="equal">
      <formula>"NOCH NICHT AKTUELL"</formula>
    </cfRule>
    <cfRule type="cellIs" dxfId="15186" priority="16800" stopIfTrue="1" operator="equal">
      <formula>"AKTUELL"</formula>
    </cfRule>
  </conditionalFormatting>
  <conditionalFormatting sqref="S2785">
    <cfRule type="cellIs" dxfId="15185" priority="16784" operator="equal">
      <formula>"AKTUELL"</formula>
    </cfRule>
    <cfRule type="cellIs" dxfId="15184" priority="16785" operator="equal">
      <formula>"NICHT AKTUELL"</formula>
    </cfRule>
    <cfRule type="cellIs" dxfId="15183" priority="16786" operator="equal">
      <formula>"NOCH NICHT AKTUELL"</formula>
    </cfRule>
  </conditionalFormatting>
  <conditionalFormatting sqref="S2785">
    <cfRule type="cellIs" dxfId="15182" priority="16779" operator="equal">
      <formula>"KEIN LIEFERUMFANG"</formula>
    </cfRule>
    <cfRule type="cellIs" dxfId="15181" priority="16780" stopIfTrue="1" operator="equal">
      <formula>"KEIN SERIENEINSATZ"</formula>
    </cfRule>
    <cfRule type="cellIs" dxfId="15180" priority="16781" stopIfTrue="1" operator="equal">
      <formula>"NICHT AKTUELL"</formula>
    </cfRule>
    <cfRule type="cellIs" dxfId="15179" priority="16782" stopIfTrue="1" operator="equal">
      <formula>"NOCH NICHT AKTUELL"</formula>
    </cfRule>
    <cfRule type="cellIs" dxfId="15178" priority="16783" stopIfTrue="1" operator="equal">
      <formula>"AKTUELL"</formula>
    </cfRule>
  </conditionalFormatting>
  <conditionalFormatting sqref="S2785">
    <cfRule type="cellIs" dxfId="15177" priority="16776" operator="equal">
      <formula>"AKTUELL"</formula>
    </cfRule>
    <cfRule type="cellIs" dxfId="15176" priority="16777" operator="equal">
      <formula>"NICHT AKTUELL"</formula>
    </cfRule>
    <cfRule type="cellIs" dxfId="15175" priority="16778" operator="equal">
      <formula>"NOCH NICHT AKTUELL"</formula>
    </cfRule>
  </conditionalFormatting>
  <conditionalFormatting sqref="S2785">
    <cfRule type="cellIs" dxfId="15174" priority="16774" operator="equal">
      <formula>"NICHT AKTUELL"</formula>
    </cfRule>
    <cfRule type="cellIs" dxfId="15173" priority="16775" operator="equal">
      <formula>"NOCH NICHT AKTUELL"</formula>
    </cfRule>
  </conditionalFormatting>
  <conditionalFormatting sqref="S2785">
    <cfRule type="cellIs" dxfId="15172" priority="16769" operator="equal">
      <formula>"KEIN LIEFERUMFANG"</formula>
    </cfRule>
    <cfRule type="cellIs" dxfId="15171" priority="16770" stopIfTrue="1" operator="equal">
      <formula>"KEIN SERIENEINSATZ"</formula>
    </cfRule>
    <cfRule type="cellIs" dxfId="15170" priority="16771" stopIfTrue="1" operator="equal">
      <formula>"NICHT AKTUELL"</formula>
    </cfRule>
    <cfRule type="cellIs" dxfId="15169" priority="16772" stopIfTrue="1" operator="equal">
      <formula>"NOCH NICHT AKTUELL"</formula>
    </cfRule>
    <cfRule type="cellIs" dxfId="15168" priority="16773" stopIfTrue="1" operator="equal">
      <formula>"AKTUELL"</formula>
    </cfRule>
  </conditionalFormatting>
  <conditionalFormatting sqref="S2786">
    <cfRule type="cellIs" dxfId="15167" priority="16766" operator="equal">
      <formula>"AKTUELL"</formula>
    </cfRule>
    <cfRule type="cellIs" dxfId="15166" priority="16767" operator="equal">
      <formula>"NICHT AKTUELL"</formula>
    </cfRule>
    <cfRule type="cellIs" dxfId="15165" priority="16768" operator="equal">
      <formula>"NOCH NICHT AKTUELL"</formula>
    </cfRule>
  </conditionalFormatting>
  <conditionalFormatting sqref="S2786">
    <cfRule type="cellIs" dxfId="15164" priority="16761" operator="equal">
      <formula>"KEIN LIEFERUMFANG"</formula>
    </cfRule>
    <cfRule type="cellIs" dxfId="15163" priority="16762" stopIfTrue="1" operator="equal">
      <formula>"KEIN SERIENEINSATZ"</formula>
    </cfRule>
    <cfRule type="cellIs" dxfId="15162" priority="16763" stopIfTrue="1" operator="equal">
      <formula>"NICHT AKTUELL"</formula>
    </cfRule>
    <cfRule type="cellIs" dxfId="15161" priority="16764" stopIfTrue="1" operator="equal">
      <formula>"NOCH NICHT AKTUELL"</formula>
    </cfRule>
    <cfRule type="cellIs" dxfId="15160" priority="16765" stopIfTrue="1" operator="equal">
      <formula>"AKTUELL"</formula>
    </cfRule>
  </conditionalFormatting>
  <conditionalFormatting sqref="S2786">
    <cfRule type="cellIs" dxfId="15159" priority="16758" operator="equal">
      <formula>"AKTUELL"</formula>
    </cfRule>
    <cfRule type="cellIs" dxfId="15158" priority="16759" operator="equal">
      <formula>"NICHT AKTUELL"</formula>
    </cfRule>
    <cfRule type="cellIs" dxfId="15157" priority="16760" operator="equal">
      <formula>"NOCH NICHT AKTUELL"</formula>
    </cfRule>
  </conditionalFormatting>
  <conditionalFormatting sqref="S2786">
    <cfRule type="cellIs" dxfId="15156" priority="16756" operator="equal">
      <formula>"NICHT AKTUELL"</formula>
    </cfRule>
    <cfRule type="cellIs" dxfId="15155" priority="16757" operator="equal">
      <formula>"NOCH NICHT AKTUELL"</formula>
    </cfRule>
  </conditionalFormatting>
  <conditionalFormatting sqref="S2786">
    <cfRule type="cellIs" dxfId="15154" priority="16751" operator="equal">
      <formula>"KEIN LIEFERUMFANG"</formula>
    </cfRule>
    <cfRule type="cellIs" dxfId="15153" priority="16752" stopIfTrue="1" operator="equal">
      <formula>"KEIN SERIENEINSATZ"</formula>
    </cfRule>
    <cfRule type="cellIs" dxfId="15152" priority="16753" stopIfTrue="1" operator="equal">
      <formula>"NICHT AKTUELL"</formula>
    </cfRule>
    <cfRule type="cellIs" dxfId="15151" priority="16754" stopIfTrue="1" operator="equal">
      <formula>"NOCH NICHT AKTUELL"</formula>
    </cfRule>
    <cfRule type="cellIs" dxfId="15150" priority="16755" stopIfTrue="1" operator="equal">
      <formula>"AKTUELL"</formula>
    </cfRule>
  </conditionalFormatting>
  <conditionalFormatting sqref="S2787">
    <cfRule type="cellIs" dxfId="15149" priority="16742" operator="equal">
      <formula>"AKTUELL"</formula>
    </cfRule>
    <cfRule type="cellIs" dxfId="15148" priority="16743" operator="equal">
      <formula>"NICHT AKTUELL"</formula>
    </cfRule>
    <cfRule type="cellIs" dxfId="15147" priority="16744" operator="equal">
      <formula>"NOCH NICHT AKTUELL"</formula>
    </cfRule>
  </conditionalFormatting>
  <conditionalFormatting sqref="S2787">
    <cfRule type="cellIs" dxfId="15146" priority="16737" operator="equal">
      <formula>"KEIN LIEFERUMFANG"</formula>
    </cfRule>
    <cfRule type="cellIs" dxfId="15145" priority="16738" stopIfTrue="1" operator="equal">
      <formula>"KEIN SERIENEINSATZ"</formula>
    </cfRule>
    <cfRule type="cellIs" dxfId="15144" priority="16739" stopIfTrue="1" operator="equal">
      <formula>"NICHT AKTUELL"</formula>
    </cfRule>
    <cfRule type="cellIs" dxfId="15143" priority="16740" stopIfTrue="1" operator="equal">
      <formula>"NOCH NICHT AKTUELL"</formula>
    </cfRule>
    <cfRule type="cellIs" dxfId="15142" priority="16741" stopIfTrue="1" operator="equal">
      <formula>"AKTUELL"</formula>
    </cfRule>
  </conditionalFormatting>
  <conditionalFormatting sqref="S2787">
    <cfRule type="cellIs" dxfId="15141" priority="16734" operator="equal">
      <formula>"AKTUELL"</formula>
    </cfRule>
    <cfRule type="cellIs" dxfId="15140" priority="16735" operator="equal">
      <formula>"NICHT AKTUELL"</formula>
    </cfRule>
    <cfRule type="cellIs" dxfId="15139" priority="16736" operator="equal">
      <formula>"NOCH NICHT AKTUELL"</formula>
    </cfRule>
  </conditionalFormatting>
  <conditionalFormatting sqref="S2787">
    <cfRule type="cellIs" dxfId="15138" priority="16732" operator="equal">
      <formula>"NICHT AKTUELL"</formula>
    </cfRule>
    <cfRule type="cellIs" dxfId="15137" priority="16733" operator="equal">
      <formula>"NOCH NICHT AKTUELL"</formula>
    </cfRule>
  </conditionalFormatting>
  <conditionalFormatting sqref="S2787">
    <cfRule type="cellIs" dxfId="15136" priority="16727" operator="equal">
      <formula>"KEIN LIEFERUMFANG"</formula>
    </cfRule>
    <cfRule type="cellIs" dxfId="15135" priority="16728" stopIfTrue="1" operator="equal">
      <formula>"KEIN SERIENEINSATZ"</formula>
    </cfRule>
    <cfRule type="cellIs" dxfId="15134" priority="16729" stopIfTrue="1" operator="equal">
      <formula>"NICHT AKTUELL"</formula>
    </cfRule>
    <cfRule type="cellIs" dxfId="15133" priority="16730" stopIfTrue="1" operator="equal">
      <formula>"NOCH NICHT AKTUELL"</formula>
    </cfRule>
    <cfRule type="cellIs" dxfId="15132" priority="16731" stopIfTrue="1" operator="equal">
      <formula>"AKTUELL"</formula>
    </cfRule>
  </conditionalFormatting>
  <conditionalFormatting sqref="S2788">
    <cfRule type="cellIs" dxfId="15131" priority="16724" operator="equal">
      <formula>"AKTUELL"</formula>
    </cfRule>
    <cfRule type="cellIs" dxfId="15130" priority="16725" operator="equal">
      <formula>"NICHT AKTUELL"</formula>
    </cfRule>
    <cfRule type="cellIs" dxfId="15129" priority="16726" operator="equal">
      <formula>"NOCH NICHT AKTUELL"</formula>
    </cfRule>
  </conditionalFormatting>
  <conditionalFormatting sqref="S2788">
    <cfRule type="cellIs" dxfId="15128" priority="16719" operator="equal">
      <formula>"KEIN LIEFERUMFANG"</formula>
    </cfRule>
    <cfRule type="cellIs" dxfId="15127" priority="16720" stopIfTrue="1" operator="equal">
      <formula>"KEIN SERIENEINSATZ"</formula>
    </cfRule>
    <cfRule type="cellIs" dxfId="15126" priority="16721" stopIfTrue="1" operator="equal">
      <formula>"NICHT AKTUELL"</formula>
    </cfRule>
    <cfRule type="cellIs" dxfId="15125" priority="16722" stopIfTrue="1" operator="equal">
      <formula>"NOCH NICHT AKTUELL"</formula>
    </cfRule>
    <cfRule type="cellIs" dxfId="15124" priority="16723" stopIfTrue="1" operator="equal">
      <formula>"AKTUELL"</formula>
    </cfRule>
  </conditionalFormatting>
  <conditionalFormatting sqref="S2788">
    <cfRule type="cellIs" dxfId="15123" priority="16716" operator="equal">
      <formula>"AKTUELL"</formula>
    </cfRule>
    <cfRule type="cellIs" dxfId="15122" priority="16717" operator="equal">
      <formula>"NICHT AKTUELL"</formula>
    </cfRule>
    <cfRule type="cellIs" dxfId="15121" priority="16718" operator="equal">
      <formula>"NOCH NICHT AKTUELL"</formula>
    </cfRule>
  </conditionalFormatting>
  <conditionalFormatting sqref="S2788">
    <cfRule type="cellIs" dxfId="15120" priority="16714" operator="equal">
      <formula>"NICHT AKTUELL"</formula>
    </cfRule>
    <cfRule type="cellIs" dxfId="15119" priority="16715" operator="equal">
      <formula>"NOCH NICHT AKTUELL"</formula>
    </cfRule>
  </conditionalFormatting>
  <conditionalFormatting sqref="S2788">
    <cfRule type="cellIs" dxfId="15118" priority="16709" operator="equal">
      <formula>"KEIN LIEFERUMFANG"</formula>
    </cfRule>
    <cfRule type="cellIs" dxfId="15117" priority="16710" stopIfTrue="1" operator="equal">
      <formula>"KEIN SERIENEINSATZ"</formula>
    </cfRule>
    <cfRule type="cellIs" dxfId="15116" priority="16711" stopIfTrue="1" operator="equal">
      <formula>"NICHT AKTUELL"</formula>
    </cfRule>
    <cfRule type="cellIs" dxfId="15115" priority="16712" stopIfTrue="1" operator="equal">
      <formula>"NOCH NICHT AKTUELL"</formula>
    </cfRule>
    <cfRule type="cellIs" dxfId="15114" priority="16713" stopIfTrue="1" operator="equal">
      <formula>"AKTUELL"</formula>
    </cfRule>
  </conditionalFormatting>
  <conditionalFormatting sqref="S2789">
    <cfRule type="cellIs" dxfId="15113" priority="16706" operator="equal">
      <formula>"AKTUELL"</formula>
    </cfRule>
    <cfRule type="cellIs" dxfId="15112" priority="16707" operator="equal">
      <formula>"NICHT AKTUELL"</formula>
    </cfRule>
    <cfRule type="cellIs" dxfId="15111" priority="16708" operator="equal">
      <formula>"NOCH NICHT AKTUELL"</formula>
    </cfRule>
  </conditionalFormatting>
  <conditionalFormatting sqref="S2789">
    <cfRule type="cellIs" dxfId="15110" priority="16701" operator="equal">
      <formula>"KEIN LIEFERUMFANG"</formula>
    </cfRule>
    <cfRule type="cellIs" dxfId="15109" priority="16702" stopIfTrue="1" operator="equal">
      <formula>"KEIN SERIENEINSATZ"</formula>
    </cfRule>
    <cfRule type="cellIs" dxfId="15108" priority="16703" stopIfTrue="1" operator="equal">
      <formula>"NICHT AKTUELL"</formula>
    </cfRule>
    <cfRule type="cellIs" dxfId="15107" priority="16704" stopIfTrue="1" operator="equal">
      <formula>"NOCH NICHT AKTUELL"</formula>
    </cfRule>
    <cfRule type="cellIs" dxfId="15106" priority="16705" stopIfTrue="1" operator="equal">
      <formula>"AKTUELL"</formula>
    </cfRule>
  </conditionalFormatting>
  <conditionalFormatting sqref="S2789">
    <cfRule type="cellIs" dxfId="15105" priority="16698" operator="equal">
      <formula>"AKTUELL"</formula>
    </cfRule>
    <cfRule type="cellIs" dxfId="15104" priority="16699" operator="equal">
      <formula>"NICHT AKTUELL"</formula>
    </cfRule>
    <cfRule type="cellIs" dxfId="15103" priority="16700" operator="equal">
      <formula>"NOCH NICHT AKTUELL"</formula>
    </cfRule>
  </conditionalFormatting>
  <conditionalFormatting sqref="S2789">
    <cfRule type="cellIs" dxfId="15102" priority="16696" operator="equal">
      <formula>"NICHT AKTUELL"</formula>
    </cfRule>
    <cfRule type="cellIs" dxfId="15101" priority="16697" operator="equal">
      <formula>"NOCH NICHT AKTUELL"</formula>
    </cfRule>
  </conditionalFormatting>
  <conditionalFormatting sqref="S2789">
    <cfRule type="cellIs" dxfId="15100" priority="16691" operator="equal">
      <formula>"KEIN LIEFERUMFANG"</formula>
    </cfRule>
    <cfRule type="cellIs" dxfId="15099" priority="16692" stopIfTrue="1" operator="equal">
      <formula>"KEIN SERIENEINSATZ"</formula>
    </cfRule>
    <cfRule type="cellIs" dxfId="15098" priority="16693" stopIfTrue="1" operator="equal">
      <formula>"NICHT AKTUELL"</formula>
    </cfRule>
    <cfRule type="cellIs" dxfId="15097" priority="16694" stopIfTrue="1" operator="equal">
      <formula>"NOCH NICHT AKTUELL"</formula>
    </cfRule>
    <cfRule type="cellIs" dxfId="15096" priority="16695" stopIfTrue="1" operator="equal">
      <formula>"AKTUELL"</formula>
    </cfRule>
  </conditionalFormatting>
  <conditionalFormatting sqref="S2790">
    <cfRule type="cellIs" dxfId="15095" priority="16688" operator="equal">
      <formula>"AKTUELL"</formula>
    </cfRule>
    <cfRule type="cellIs" dxfId="15094" priority="16689" operator="equal">
      <formula>"NICHT AKTUELL"</formula>
    </cfRule>
    <cfRule type="cellIs" dxfId="15093" priority="16690" operator="equal">
      <formula>"NOCH NICHT AKTUELL"</formula>
    </cfRule>
  </conditionalFormatting>
  <conditionalFormatting sqref="S2790">
    <cfRule type="cellIs" dxfId="15092" priority="16683" operator="equal">
      <formula>"KEIN LIEFERUMFANG"</formula>
    </cfRule>
    <cfRule type="cellIs" dxfId="15091" priority="16684" stopIfTrue="1" operator="equal">
      <formula>"KEIN SERIENEINSATZ"</formula>
    </cfRule>
    <cfRule type="cellIs" dxfId="15090" priority="16685" stopIfTrue="1" operator="equal">
      <formula>"NICHT AKTUELL"</formula>
    </cfRule>
    <cfRule type="cellIs" dxfId="15089" priority="16686" stopIfTrue="1" operator="equal">
      <formula>"NOCH NICHT AKTUELL"</formula>
    </cfRule>
    <cfRule type="cellIs" dxfId="15088" priority="16687" stopIfTrue="1" operator="equal">
      <formula>"AKTUELL"</formula>
    </cfRule>
  </conditionalFormatting>
  <conditionalFormatting sqref="S2790">
    <cfRule type="cellIs" dxfId="15087" priority="16680" operator="equal">
      <formula>"AKTUELL"</formula>
    </cfRule>
    <cfRule type="cellIs" dxfId="15086" priority="16681" operator="equal">
      <formula>"NICHT AKTUELL"</formula>
    </cfRule>
    <cfRule type="cellIs" dxfId="15085" priority="16682" operator="equal">
      <formula>"NOCH NICHT AKTUELL"</formula>
    </cfRule>
  </conditionalFormatting>
  <conditionalFormatting sqref="S2790">
    <cfRule type="cellIs" dxfId="15084" priority="16678" operator="equal">
      <formula>"NICHT AKTUELL"</formula>
    </cfRule>
    <cfRule type="cellIs" dxfId="15083" priority="16679" operator="equal">
      <formula>"NOCH NICHT AKTUELL"</formula>
    </cfRule>
  </conditionalFormatting>
  <conditionalFormatting sqref="S2790">
    <cfRule type="cellIs" dxfId="15082" priority="16673" operator="equal">
      <formula>"KEIN LIEFERUMFANG"</formula>
    </cfRule>
    <cfRule type="cellIs" dxfId="15081" priority="16674" stopIfTrue="1" operator="equal">
      <formula>"KEIN SERIENEINSATZ"</formula>
    </cfRule>
    <cfRule type="cellIs" dxfId="15080" priority="16675" stopIfTrue="1" operator="equal">
      <formula>"NICHT AKTUELL"</formula>
    </cfRule>
    <cfRule type="cellIs" dxfId="15079" priority="16676" stopIfTrue="1" operator="equal">
      <formula>"NOCH NICHT AKTUELL"</formula>
    </cfRule>
    <cfRule type="cellIs" dxfId="15078" priority="16677" stopIfTrue="1" operator="equal">
      <formula>"AKTUELL"</formula>
    </cfRule>
  </conditionalFormatting>
  <conditionalFormatting sqref="S2814">
    <cfRule type="cellIs" dxfId="15077" priority="16665" operator="equal">
      <formula>"KEIN LIEFERUMFANG"</formula>
    </cfRule>
    <cfRule type="cellIs" dxfId="15076" priority="16666" stopIfTrue="1" operator="equal">
      <formula>"KEIN SERIENEINSATZ"</formula>
    </cfRule>
    <cfRule type="cellIs" dxfId="15075" priority="16667" stopIfTrue="1" operator="equal">
      <formula>"NICHT AKTUELL"</formula>
    </cfRule>
    <cfRule type="cellIs" dxfId="15074" priority="16668" stopIfTrue="1" operator="equal">
      <formula>"NOCH NICHT AKTUELL"</formula>
    </cfRule>
    <cfRule type="cellIs" dxfId="15073" priority="16669" stopIfTrue="1" operator="equal">
      <formula>"AKTUELL"</formula>
    </cfRule>
  </conditionalFormatting>
  <conditionalFormatting sqref="S2814">
    <cfRule type="cellIs" dxfId="15072" priority="16670" operator="equal">
      <formula>"AKTUELL"</formula>
    </cfRule>
    <cfRule type="cellIs" dxfId="15071" priority="16671" operator="equal">
      <formula>"NICHT AKTUELL"</formula>
    </cfRule>
    <cfRule type="cellIs" dxfId="15070" priority="16672" operator="equal">
      <formula>"NOCH NICHT AKTUELL"</formula>
    </cfRule>
  </conditionalFormatting>
  <conditionalFormatting sqref="S2814">
    <cfRule type="cellIs" dxfId="15069" priority="16662" operator="equal">
      <formula>"AKTUELL"</formula>
    </cfRule>
    <cfRule type="cellIs" dxfId="15068" priority="16663" operator="equal">
      <formula>"NICHT AKTUELL"</formula>
    </cfRule>
    <cfRule type="cellIs" dxfId="15067" priority="16664" operator="equal">
      <formula>"NOCH NICHT AKTUELL"</formula>
    </cfRule>
  </conditionalFormatting>
  <conditionalFormatting sqref="S2814">
    <cfRule type="cellIs" dxfId="15066" priority="16660" operator="equal">
      <formula>"NICHT AKTUELL"</formula>
    </cfRule>
    <cfRule type="cellIs" dxfId="15065" priority="16661" operator="equal">
      <formula>"NOCH NICHT AKTUELL"</formula>
    </cfRule>
  </conditionalFormatting>
  <conditionalFormatting sqref="S2814">
    <cfRule type="cellIs" dxfId="15064" priority="16655" operator="equal">
      <formula>"KEIN LIEFERUMFANG"</formula>
    </cfRule>
    <cfRule type="cellIs" dxfId="15063" priority="16656" stopIfTrue="1" operator="equal">
      <formula>"KEIN SERIENEINSATZ"</formula>
    </cfRule>
    <cfRule type="cellIs" dxfId="15062" priority="16657" stopIfTrue="1" operator="equal">
      <formula>"NICHT AKTUELL"</formula>
    </cfRule>
    <cfRule type="cellIs" dxfId="15061" priority="16658" stopIfTrue="1" operator="equal">
      <formula>"NOCH NICHT AKTUELL"</formula>
    </cfRule>
    <cfRule type="cellIs" dxfId="15060" priority="16659" stopIfTrue="1" operator="equal">
      <formula>"AKTUELL"</formula>
    </cfRule>
  </conditionalFormatting>
  <conditionalFormatting sqref="S2841">
    <cfRule type="cellIs" dxfId="15059" priority="16641" operator="equal">
      <formula>"KEIN LIEFERUMFANG"</formula>
    </cfRule>
    <cfRule type="cellIs" dxfId="15058" priority="16642" stopIfTrue="1" operator="equal">
      <formula>"KEIN SERIENEINSATZ"</formula>
    </cfRule>
    <cfRule type="cellIs" dxfId="15057" priority="16643" stopIfTrue="1" operator="equal">
      <formula>"NICHT AKTUELL"</formula>
    </cfRule>
    <cfRule type="cellIs" dxfId="15056" priority="16644" stopIfTrue="1" operator="equal">
      <formula>"NOCH NICHT AKTUELL"</formula>
    </cfRule>
    <cfRule type="cellIs" dxfId="15055" priority="16645" stopIfTrue="1" operator="equal">
      <formula>"AKTUELL"</formula>
    </cfRule>
  </conditionalFormatting>
  <conditionalFormatting sqref="S2841">
    <cfRule type="cellIs" dxfId="15054" priority="16646" operator="equal">
      <formula>"AKTUELL"</formula>
    </cfRule>
    <cfRule type="cellIs" dxfId="15053" priority="16647" operator="equal">
      <formula>"NICHT AKTUELL"</formula>
    </cfRule>
    <cfRule type="cellIs" dxfId="15052" priority="16648" operator="equal">
      <formula>"NOCH NICHT AKTUELL"</formula>
    </cfRule>
  </conditionalFormatting>
  <conditionalFormatting sqref="S2842">
    <cfRule type="cellIs" dxfId="15051" priority="16633" operator="equal">
      <formula>"KEIN LIEFERUMFANG"</formula>
    </cfRule>
    <cfRule type="cellIs" dxfId="15050" priority="16634" stopIfTrue="1" operator="equal">
      <formula>"KEIN SERIENEINSATZ"</formula>
    </cfRule>
    <cfRule type="cellIs" dxfId="15049" priority="16635" stopIfTrue="1" operator="equal">
      <formula>"NICHT AKTUELL"</formula>
    </cfRule>
    <cfRule type="cellIs" dxfId="15048" priority="16636" stopIfTrue="1" operator="equal">
      <formula>"NOCH NICHT AKTUELL"</formula>
    </cfRule>
    <cfRule type="cellIs" dxfId="15047" priority="16637" stopIfTrue="1" operator="equal">
      <formula>"AKTUELL"</formula>
    </cfRule>
  </conditionalFormatting>
  <conditionalFormatting sqref="S2842">
    <cfRule type="cellIs" dxfId="15046" priority="16638" operator="equal">
      <formula>"AKTUELL"</formula>
    </cfRule>
    <cfRule type="cellIs" dxfId="15045" priority="16639" operator="equal">
      <formula>"NICHT AKTUELL"</formula>
    </cfRule>
    <cfRule type="cellIs" dxfId="15044" priority="16640" operator="equal">
      <formula>"NOCH NICHT AKTUELL"</formula>
    </cfRule>
  </conditionalFormatting>
  <conditionalFormatting sqref="S2843">
    <cfRule type="cellIs" dxfId="15043" priority="16625" operator="equal">
      <formula>"KEIN LIEFERUMFANG"</formula>
    </cfRule>
    <cfRule type="cellIs" dxfId="15042" priority="16626" stopIfTrue="1" operator="equal">
      <formula>"KEIN SERIENEINSATZ"</formula>
    </cfRule>
    <cfRule type="cellIs" dxfId="15041" priority="16627" stopIfTrue="1" operator="equal">
      <formula>"NICHT AKTUELL"</formula>
    </cfRule>
    <cfRule type="cellIs" dxfId="15040" priority="16628" stopIfTrue="1" operator="equal">
      <formula>"NOCH NICHT AKTUELL"</formula>
    </cfRule>
    <cfRule type="cellIs" dxfId="15039" priority="16629" stopIfTrue="1" operator="equal">
      <formula>"AKTUELL"</formula>
    </cfRule>
  </conditionalFormatting>
  <conditionalFormatting sqref="S2843">
    <cfRule type="cellIs" dxfId="15038" priority="16630" operator="equal">
      <formula>"AKTUELL"</formula>
    </cfRule>
    <cfRule type="cellIs" dxfId="15037" priority="16631" operator="equal">
      <formula>"NICHT AKTUELL"</formula>
    </cfRule>
    <cfRule type="cellIs" dxfId="15036" priority="16632" operator="equal">
      <formula>"NOCH NICHT AKTUELL"</formula>
    </cfRule>
  </conditionalFormatting>
  <conditionalFormatting sqref="S2841:S2843">
    <cfRule type="cellIs" dxfId="15035" priority="16622" operator="equal">
      <formula>"AKTUELL"</formula>
    </cfRule>
    <cfRule type="cellIs" dxfId="15034" priority="16623" operator="equal">
      <formula>"NICHT AKTUELL"</formula>
    </cfRule>
    <cfRule type="cellIs" dxfId="15033" priority="16624" operator="equal">
      <formula>"NOCH NICHT AKTUELL"</formula>
    </cfRule>
  </conditionalFormatting>
  <conditionalFormatting sqref="S2841:S2843">
    <cfRule type="cellIs" dxfId="15032" priority="16620" operator="equal">
      <formula>"NICHT AKTUELL"</formula>
    </cfRule>
    <cfRule type="cellIs" dxfId="15031" priority="16621" operator="equal">
      <formula>"NOCH NICHT AKTUELL"</formula>
    </cfRule>
  </conditionalFormatting>
  <conditionalFormatting sqref="S2841:S2843">
    <cfRule type="cellIs" dxfId="15030" priority="16615" operator="equal">
      <formula>"KEIN LIEFERUMFANG"</formula>
    </cfRule>
    <cfRule type="cellIs" dxfId="15029" priority="16616" stopIfTrue="1" operator="equal">
      <formula>"KEIN SERIENEINSATZ"</formula>
    </cfRule>
    <cfRule type="cellIs" dxfId="15028" priority="16617" stopIfTrue="1" operator="equal">
      <formula>"NICHT AKTUELL"</formula>
    </cfRule>
    <cfRule type="cellIs" dxfId="15027" priority="16618" stopIfTrue="1" operator="equal">
      <formula>"NOCH NICHT AKTUELL"</formula>
    </cfRule>
    <cfRule type="cellIs" dxfId="15026" priority="16619" stopIfTrue="1" operator="equal">
      <formula>"AKTUELL"</formula>
    </cfRule>
  </conditionalFormatting>
  <conditionalFormatting sqref="S2854">
    <cfRule type="cellIs" dxfId="15025" priority="16606" operator="equal">
      <formula>"AKTUELL"</formula>
    </cfRule>
    <cfRule type="cellIs" dxfId="15024" priority="16607" operator="equal">
      <formula>"NICHT AKTUELL"</formula>
    </cfRule>
    <cfRule type="cellIs" dxfId="15023" priority="16608" operator="equal">
      <formula>"NOCH NICHT AKTUELL"</formula>
    </cfRule>
  </conditionalFormatting>
  <conditionalFormatting sqref="S2854">
    <cfRule type="cellIs" dxfId="15022" priority="16601" operator="equal">
      <formula>"KEIN LIEFERUMFANG"</formula>
    </cfRule>
    <cfRule type="cellIs" dxfId="15021" priority="16602" stopIfTrue="1" operator="equal">
      <formula>"KEIN SERIENEINSATZ"</formula>
    </cfRule>
    <cfRule type="cellIs" dxfId="15020" priority="16603" stopIfTrue="1" operator="equal">
      <formula>"NICHT AKTUELL"</formula>
    </cfRule>
    <cfRule type="cellIs" dxfId="15019" priority="16604" stopIfTrue="1" operator="equal">
      <formula>"NOCH NICHT AKTUELL"</formula>
    </cfRule>
    <cfRule type="cellIs" dxfId="15018" priority="16605" stopIfTrue="1" operator="equal">
      <formula>"AKTUELL"</formula>
    </cfRule>
  </conditionalFormatting>
  <conditionalFormatting sqref="S2854">
    <cfRule type="cellIs" dxfId="15017" priority="16595" operator="equal">
      <formula>"AKTUELL"</formula>
    </cfRule>
    <cfRule type="cellIs" dxfId="15016" priority="16596" operator="equal">
      <formula>"NICHT AKTUELL"</formula>
    </cfRule>
    <cfRule type="cellIs" dxfId="15015" priority="16597" operator="equal">
      <formula>"NOCH NICHT AKTUELL"</formula>
    </cfRule>
  </conditionalFormatting>
  <conditionalFormatting sqref="S2854">
    <cfRule type="cellIs" dxfId="15014" priority="16593" operator="equal">
      <formula>"NICHT AKTUELL"</formula>
    </cfRule>
    <cfRule type="cellIs" dxfId="15013" priority="16594" operator="equal">
      <formula>"NOCH NICHT AKTUELL"</formula>
    </cfRule>
  </conditionalFormatting>
  <conditionalFormatting sqref="S2854">
    <cfRule type="cellIs" dxfId="15012" priority="16588" operator="equal">
      <formula>"KEIN LIEFERUMFANG"</formula>
    </cfRule>
    <cfRule type="cellIs" dxfId="15011" priority="16589" stopIfTrue="1" operator="equal">
      <formula>"KEIN SERIENEINSATZ"</formula>
    </cfRule>
    <cfRule type="cellIs" dxfId="15010" priority="16590" stopIfTrue="1" operator="equal">
      <formula>"NICHT AKTUELL"</formula>
    </cfRule>
    <cfRule type="cellIs" dxfId="15009" priority="16591" stopIfTrue="1" operator="equal">
      <formula>"NOCH NICHT AKTUELL"</formula>
    </cfRule>
    <cfRule type="cellIs" dxfId="15008" priority="16592" stopIfTrue="1" operator="equal">
      <formula>"AKTUELL"</formula>
    </cfRule>
  </conditionalFormatting>
  <conditionalFormatting sqref="S2873:S2874">
    <cfRule type="cellIs" dxfId="15007" priority="16573" operator="equal">
      <formula>"AKTUELL"</formula>
    </cfRule>
    <cfRule type="cellIs" dxfId="15006" priority="16574" operator="equal">
      <formula>"NICHT AKTUELL"</formula>
    </cfRule>
    <cfRule type="cellIs" dxfId="15005" priority="16575" operator="equal">
      <formula>"NOCH NICHT AKTUELL"</formula>
    </cfRule>
  </conditionalFormatting>
  <conditionalFormatting sqref="S2873:S2874">
    <cfRule type="cellIs" dxfId="15004" priority="16568" operator="equal">
      <formula>"KEIN LIEFERUMFANG"</formula>
    </cfRule>
    <cfRule type="cellIs" dxfId="15003" priority="16569" stopIfTrue="1" operator="equal">
      <formula>"KEIN SERIENEINSATZ"</formula>
    </cfRule>
    <cfRule type="cellIs" dxfId="15002" priority="16570" stopIfTrue="1" operator="equal">
      <formula>"NICHT AKTUELL"</formula>
    </cfRule>
    <cfRule type="cellIs" dxfId="15001" priority="16571" stopIfTrue="1" operator="equal">
      <formula>"NOCH NICHT AKTUELL"</formula>
    </cfRule>
    <cfRule type="cellIs" dxfId="15000" priority="16572" stopIfTrue="1" operator="equal">
      <formula>"AKTUELL"</formula>
    </cfRule>
  </conditionalFormatting>
  <conditionalFormatting sqref="S2873:S2874">
    <cfRule type="cellIs" dxfId="14999" priority="16565" operator="equal">
      <formula>"AKTUELL"</formula>
    </cfRule>
    <cfRule type="cellIs" dxfId="14998" priority="16566" operator="equal">
      <formula>"NICHT AKTUELL"</formula>
    </cfRule>
    <cfRule type="cellIs" dxfId="14997" priority="16567" operator="equal">
      <formula>"NOCH NICHT AKTUELL"</formula>
    </cfRule>
  </conditionalFormatting>
  <conditionalFormatting sqref="S2873:S2874">
    <cfRule type="cellIs" dxfId="14996" priority="16563" operator="equal">
      <formula>"NICHT AKTUELL"</formula>
    </cfRule>
    <cfRule type="cellIs" dxfId="14995" priority="16564" operator="equal">
      <formula>"NOCH NICHT AKTUELL"</formula>
    </cfRule>
  </conditionalFormatting>
  <conditionalFormatting sqref="S2873:S2874">
    <cfRule type="cellIs" dxfId="14994" priority="16558" operator="equal">
      <formula>"KEIN LIEFERUMFANG"</formula>
    </cfRule>
    <cfRule type="cellIs" dxfId="14993" priority="16559" stopIfTrue="1" operator="equal">
      <formula>"KEIN SERIENEINSATZ"</formula>
    </cfRule>
    <cfRule type="cellIs" dxfId="14992" priority="16560" stopIfTrue="1" operator="equal">
      <formula>"NICHT AKTUELL"</formula>
    </cfRule>
    <cfRule type="cellIs" dxfId="14991" priority="16561" stopIfTrue="1" operator="equal">
      <formula>"NOCH NICHT AKTUELL"</formula>
    </cfRule>
    <cfRule type="cellIs" dxfId="14990" priority="16562" stopIfTrue="1" operator="equal">
      <formula>"AKTUELL"</formula>
    </cfRule>
  </conditionalFormatting>
  <conditionalFormatting sqref="S3377">
    <cfRule type="cellIs" dxfId="14989" priority="16550" operator="equal">
      <formula>"KEIN LIEFERUMFANG"</formula>
    </cfRule>
    <cfRule type="cellIs" dxfId="14988" priority="16551" stopIfTrue="1" operator="equal">
      <formula>"KEIN SERIENEINSATZ"</formula>
    </cfRule>
    <cfRule type="cellIs" dxfId="14987" priority="16552" stopIfTrue="1" operator="equal">
      <formula>"NICHT AKTUELL"</formula>
    </cfRule>
    <cfRule type="cellIs" dxfId="14986" priority="16553" stopIfTrue="1" operator="equal">
      <formula>"NOCH NICHT AKTUELL"</formula>
    </cfRule>
    <cfRule type="cellIs" dxfId="14985" priority="16554" stopIfTrue="1" operator="equal">
      <formula>"AKTUELL"</formula>
    </cfRule>
  </conditionalFormatting>
  <conditionalFormatting sqref="S3377">
    <cfRule type="cellIs" dxfId="14984" priority="16555" operator="equal">
      <formula>"AKTUELL"</formula>
    </cfRule>
    <cfRule type="cellIs" dxfId="14983" priority="16556" operator="equal">
      <formula>"NICHT AKTUELL"</formula>
    </cfRule>
    <cfRule type="cellIs" dxfId="14982" priority="16557" operator="equal">
      <formula>"NOCH NICHT AKTUELL"</formula>
    </cfRule>
  </conditionalFormatting>
  <conditionalFormatting sqref="S3377">
    <cfRule type="cellIs" dxfId="14981" priority="16547" operator="equal">
      <formula>"AKTUELL"</formula>
    </cfRule>
    <cfRule type="cellIs" dxfId="14980" priority="16548" operator="equal">
      <formula>"NICHT AKTUELL"</formula>
    </cfRule>
    <cfRule type="cellIs" dxfId="14979" priority="16549" operator="equal">
      <formula>"NOCH NICHT AKTUELL"</formula>
    </cfRule>
  </conditionalFormatting>
  <conditionalFormatting sqref="S3377">
    <cfRule type="cellIs" dxfId="14978" priority="16545" operator="equal">
      <formula>"NICHT AKTUELL"</formula>
    </cfRule>
    <cfRule type="cellIs" dxfId="14977" priority="16546" operator="equal">
      <formula>"NOCH NICHT AKTUELL"</formula>
    </cfRule>
  </conditionalFormatting>
  <conditionalFormatting sqref="S3377">
    <cfRule type="cellIs" dxfId="14976" priority="16540" operator="equal">
      <formula>"KEIN LIEFERUMFANG"</formula>
    </cfRule>
    <cfRule type="cellIs" dxfId="14975" priority="16541" stopIfTrue="1" operator="equal">
      <formula>"KEIN SERIENEINSATZ"</formula>
    </cfRule>
    <cfRule type="cellIs" dxfId="14974" priority="16542" stopIfTrue="1" operator="equal">
      <formula>"NICHT AKTUELL"</formula>
    </cfRule>
    <cfRule type="cellIs" dxfId="14973" priority="16543" stopIfTrue="1" operator="equal">
      <formula>"NOCH NICHT AKTUELL"</formula>
    </cfRule>
    <cfRule type="cellIs" dxfId="14972" priority="16544" stopIfTrue="1" operator="equal">
      <formula>"AKTUELL"</formula>
    </cfRule>
  </conditionalFormatting>
  <conditionalFormatting sqref="S3378">
    <cfRule type="cellIs" dxfId="14971" priority="16532" operator="equal">
      <formula>"KEIN LIEFERUMFANG"</formula>
    </cfRule>
    <cfRule type="cellIs" dxfId="14970" priority="16533" stopIfTrue="1" operator="equal">
      <formula>"KEIN SERIENEINSATZ"</formula>
    </cfRule>
    <cfRule type="cellIs" dxfId="14969" priority="16534" stopIfTrue="1" operator="equal">
      <formula>"NICHT AKTUELL"</formula>
    </cfRule>
    <cfRule type="cellIs" dxfId="14968" priority="16535" stopIfTrue="1" operator="equal">
      <formula>"NOCH NICHT AKTUELL"</formula>
    </cfRule>
    <cfRule type="cellIs" dxfId="14967" priority="16536" stopIfTrue="1" operator="equal">
      <formula>"AKTUELL"</formula>
    </cfRule>
  </conditionalFormatting>
  <conditionalFormatting sqref="S3378">
    <cfRule type="cellIs" dxfId="14966" priority="16537" operator="equal">
      <formula>"AKTUELL"</formula>
    </cfRule>
    <cfRule type="cellIs" dxfId="14965" priority="16538" operator="equal">
      <formula>"NICHT AKTUELL"</formula>
    </cfRule>
    <cfRule type="cellIs" dxfId="14964" priority="16539" operator="equal">
      <formula>"NOCH NICHT AKTUELL"</formula>
    </cfRule>
  </conditionalFormatting>
  <conditionalFormatting sqref="S3378">
    <cfRule type="cellIs" dxfId="14963" priority="16529" operator="equal">
      <formula>"AKTUELL"</formula>
    </cfRule>
    <cfRule type="cellIs" dxfId="14962" priority="16530" operator="equal">
      <formula>"NICHT AKTUELL"</formula>
    </cfRule>
    <cfRule type="cellIs" dxfId="14961" priority="16531" operator="equal">
      <formula>"NOCH NICHT AKTUELL"</formula>
    </cfRule>
  </conditionalFormatting>
  <conditionalFormatting sqref="S3378">
    <cfRule type="cellIs" dxfId="14960" priority="16527" operator="equal">
      <formula>"NICHT AKTUELL"</formula>
    </cfRule>
    <cfRule type="cellIs" dxfId="14959" priority="16528" operator="equal">
      <formula>"NOCH NICHT AKTUELL"</formula>
    </cfRule>
  </conditionalFormatting>
  <conditionalFormatting sqref="S3378">
    <cfRule type="cellIs" dxfId="14958" priority="16522" operator="equal">
      <formula>"KEIN LIEFERUMFANG"</formula>
    </cfRule>
    <cfRule type="cellIs" dxfId="14957" priority="16523" stopIfTrue="1" operator="equal">
      <formula>"KEIN SERIENEINSATZ"</formula>
    </cfRule>
    <cfRule type="cellIs" dxfId="14956" priority="16524" stopIfTrue="1" operator="equal">
      <formula>"NICHT AKTUELL"</formula>
    </cfRule>
    <cfRule type="cellIs" dxfId="14955" priority="16525" stopIfTrue="1" operator="equal">
      <formula>"NOCH NICHT AKTUELL"</formula>
    </cfRule>
    <cfRule type="cellIs" dxfId="14954" priority="16526" stopIfTrue="1" operator="equal">
      <formula>"AKTUELL"</formula>
    </cfRule>
  </conditionalFormatting>
  <conditionalFormatting sqref="S3379">
    <cfRule type="cellIs" dxfId="14953" priority="16514" operator="equal">
      <formula>"KEIN LIEFERUMFANG"</formula>
    </cfRule>
    <cfRule type="cellIs" dxfId="14952" priority="16515" stopIfTrue="1" operator="equal">
      <formula>"KEIN SERIENEINSATZ"</formula>
    </cfRule>
    <cfRule type="cellIs" dxfId="14951" priority="16516" stopIfTrue="1" operator="equal">
      <formula>"NICHT AKTUELL"</formula>
    </cfRule>
    <cfRule type="cellIs" dxfId="14950" priority="16517" stopIfTrue="1" operator="equal">
      <formula>"NOCH NICHT AKTUELL"</formula>
    </cfRule>
    <cfRule type="cellIs" dxfId="14949" priority="16518" stopIfTrue="1" operator="equal">
      <formula>"AKTUELL"</formula>
    </cfRule>
  </conditionalFormatting>
  <conditionalFormatting sqref="S3379">
    <cfRule type="cellIs" dxfId="14948" priority="16519" operator="equal">
      <formula>"AKTUELL"</formula>
    </cfRule>
    <cfRule type="cellIs" dxfId="14947" priority="16520" operator="equal">
      <formula>"NICHT AKTUELL"</formula>
    </cfRule>
    <cfRule type="cellIs" dxfId="14946" priority="16521" operator="equal">
      <formula>"NOCH NICHT AKTUELL"</formula>
    </cfRule>
  </conditionalFormatting>
  <conditionalFormatting sqref="S3379">
    <cfRule type="cellIs" dxfId="14945" priority="16511" operator="equal">
      <formula>"AKTUELL"</formula>
    </cfRule>
    <cfRule type="cellIs" dxfId="14944" priority="16512" operator="equal">
      <formula>"NICHT AKTUELL"</formula>
    </cfRule>
    <cfRule type="cellIs" dxfId="14943" priority="16513" operator="equal">
      <formula>"NOCH NICHT AKTUELL"</formula>
    </cfRule>
  </conditionalFormatting>
  <conditionalFormatting sqref="S3379">
    <cfRule type="cellIs" dxfId="14942" priority="16509" operator="equal">
      <formula>"NICHT AKTUELL"</formula>
    </cfRule>
    <cfRule type="cellIs" dxfId="14941" priority="16510" operator="equal">
      <formula>"NOCH NICHT AKTUELL"</formula>
    </cfRule>
  </conditionalFormatting>
  <conditionalFormatting sqref="S3379">
    <cfRule type="cellIs" dxfId="14940" priority="16504" operator="equal">
      <formula>"KEIN LIEFERUMFANG"</formula>
    </cfRule>
    <cfRule type="cellIs" dxfId="14939" priority="16505" stopIfTrue="1" operator="equal">
      <formula>"KEIN SERIENEINSATZ"</formula>
    </cfRule>
    <cfRule type="cellIs" dxfId="14938" priority="16506" stopIfTrue="1" operator="equal">
      <formula>"NICHT AKTUELL"</formula>
    </cfRule>
    <cfRule type="cellIs" dxfId="14937" priority="16507" stopIfTrue="1" operator="equal">
      <formula>"NOCH NICHT AKTUELL"</formula>
    </cfRule>
    <cfRule type="cellIs" dxfId="14936" priority="16508" stopIfTrue="1" operator="equal">
      <formula>"AKTUELL"</formula>
    </cfRule>
  </conditionalFormatting>
  <conditionalFormatting sqref="S3380">
    <cfRule type="cellIs" dxfId="14935" priority="16496" operator="equal">
      <formula>"KEIN LIEFERUMFANG"</formula>
    </cfRule>
    <cfRule type="cellIs" dxfId="14934" priority="16497" stopIfTrue="1" operator="equal">
      <formula>"KEIN SERIENEINSATZ"</formula>
    </cfRule>
    <cfRule type="cellIs" dxfId="14933" priority="16498" stopIfTrue="1" operator="equal">
      <formula>"NICHT AKTUELL"</formula>
    </cfRule>
    <cfRule type="cellIs" dxfId="14932" priority="16499" stopIfTrue="1" operator="equal">
      <formula>"NOCH NICHT AKTUELL"</formula>
    </cfRule>
    <cfRule type="cellIs" dxfId="14931" priority="16500" stopIfTrue="1" operator="equal">
      <formula>"AKTUELL"</formula>
    </cfRule>
  </conditionalFormatting>
  <conditionalFormatting sqref="S3380">
    <cfRule type="cellIs" dxfId="14930" priority="16501" operator="equal">
      <formula>"AKTUELL"</formula>
    </cfRule>
    <cfRule type="cellIs" dxfId="14929" priority="16502" operator="equal">
      <formula>"NICHT AKTUELL"</formula>
    </cfRule>
    <cfRule type="cellIs" dxfId="14928" priority="16503" operator="equal">
      <formula>"NOCH NICHT AKTUELL"</formula>
    </cfRule>
  </conditionalFormatting>
  <conditionalFormatting sqref="S3380">
    <cfRule type="cellIs" dxfId="14927" priority="16493" operator="equal">
      <formula>"AKTUELL"</formula>
    </cfRule>
    <cfRule type="cellIs" dxfId="14926" priority="16494" operator="equal">
      <formula>"NICHT AKTUELL"</formula>
    </cfRule>
    <cfRule type="cellIs" dxfId="14925" priority="16495" operator="equal">
      <formula>"NOCH NICHT AKTUELL"</formula>
    </cfRule>
  </conditionalFormatting>
  <conditionalFormatting sqref="S3380">
    <cfRule type="cellIs" dxfId="14924" priority="16491" operator="equal">
      <formula>"NICHT AKTUELL"</formula>
    </cfRule>
    <cfRule type="cellIs" dxfId="14923" priority="16492" operator="equal">
      <formula>"NOCH NICHT AKTUELL"</formula>
    </cfRule>
  </conditionalFormatting>
  <conditionalFormatting sqref="S3380">
    <cfRule type="cellIs" dxfId="14922" priority="16486" operator="equal">
      <formula>"KEIN LIEFERUMFANG"</formula>
    </cfRule>
    <cfRule type="cellIs" dxfId="14921" priority="16487" stopIfTrue="1" operator="equal">
      <formula>"KEIN SERIENEINSATZ"</formula>
    </cfRule>
    <cfRule type="cellIs" dxfId="14920" priority="16488" stopIfTrue="1" operator="equal">
      <formula>"NICHT AKTUELL"</formula>
    </cfRule>
    <cfRule type="cellIs" dxfId="14919" priority="16489" stopIfTrue="1" operator="equal">
      <formula>"NOCH NICHT AKTUELL"</formula>
    </cfRule>
    <cfRule type="cellIs" dxfId="14918" priority="16490" stopIfTrue="1" operator="equal">
      <formula>"AKTUELL"</formula>
    </cfRule>
  </conditionalFormatting>
  <conditionalFormatting sqref="S3381">
    <cfRule type="cellIs" dxfId="14917" priority="16478" operator="equal">
      <formula>"KEIN LIEFERUMFANG"</formula>
    </cfRule>
    <cfRule type="cellIs" dxfId="14916" priority="16479" stopIfTrue="1" operator="equal">
      <formula>"KEIN SERIENEINSATZ"</formula>
    </cfRule>
    <cfRule type="cellIs" dxfId="14915" priority="16480" stopIfTrue="1" operator="equal">
      <formula>"NICHT AKTUELL"</formula>
    </cfRule>
    <cfRule type="cellIs" dxfId="14914" priority="16481" stopIfTrue="1" operator="equal">
      <formula>"NOCH NICHT AKTUELL"</formula>
    </cfRule>
    <cfRule type="cellIs" dxfId="14913" priority="16482" stopIfTrue="1" operator="equal">
      <formula>"AKTUELL"</formula>
    </cfRule>
  </conditionalFormatting>
  <conditionalFormatting sqref="S3381">
    <cfRule type="cellIs" dxfId="14912" priority="16483" operator="equal">
      <formula>"AKTUELL"</formula>
    </cfRule>
    <cfRule type="cellIs" dxfId="14911" priority="16484" operator="equal">
      <formula>"NICHT AKTUELL"</formula>
    </cfRule>
    <cfRule type="cellIs" dxfId="14910" priority="16485" operator="equal">
      <formula>"NOCH NICHT AKTUELL"</formula>
    </cfRule>
  </conditionalFormatting>
  <conditionalFormatting sqref="S3381">
    <cfRule type="cellIs" dxfId="14909" priority="16475" operator="equal">
      <formula>"AKTUELL"</formula>
    </cfRule>
    <cfRule type="cellIs" dxfId="14908" priority="16476" operator="equal">
      <formula>"NICHT AKTUELL"</formula>
    </cfRule>
    <cfRule type="cellIs" dxfId="14907" priority="16477" operator="equal">
      <formula>"NOCH NICHT AKTUELL"</formula>
    </cfRule>
  </conditionalFormatting>
  <conditionalFormatting sqref="S3381">
    <cfRule type="cellIs" dxfId="14906" priority="16473" operator="equal">
      <formula>"NICHT AKTUELL"</formula>
    </cfRule>
    <cfRule type="cellIs" dxfId="14905" priority="16474" operator="equal">
      <formula>"NOCH NICHT AKTUELL"</formula>
    </cfRule>
  </conditionalFormatting>
  <conditionalFormatting sqref="S3381">
    <cfRule type="cellIs" dxfId="14904" priority="16468" operator="equal">
      <formula>"KEIN LIEFERUMFANG"</formula>
    </cfRule>
    <cfRule type="cellIs" dxfId="14903" priority="16469" stopIfTrue="1" operator="equal">
      <formula>"KEIN SERIENEINSATZ"</formula>
    </cfRule>
    <cfRule type="cellIs" dxfId="14902" priority="16470" stopIfTrue="1" operator="equal">
      <formula>"NICHT AKTUELL"</formula>
    </cfRule>
    <cfRule type="cellIs" dxfId="14901" priority="16471" stopIfTrue="1" operator="equal">
      <formula>"NOCH NICHT AKTUELL"</formula>
    </cfRule>
    <cfRule type="cellIs" dxfId="14900" priority="16472" stopIfTrue="1" operator="equal">
      <formula>"AKTUELL"</formula>
    </cfRule>
  </conditionalFormatting>
  <conditionalFormatting sqref="S3382">
    <cfRule type="cellIs" dxfId="14899" priority="16460" operator="equal">
      <formula>"KEIN LIEFERUMFANG"</formula>
    </cfRule>
    <cfRule type="cellIs" dxfId="14898" priority="16461" stopIfTrue="1" operator="equal">
      <formula>"KEIN SERIENEINSATZ"</formula>
    </cfRule>
    <cfRule type="cellIs" dxfId="14897" priority="16462" stopIfTrue="1" operator="equal">
      <formula>"NICHT AKTUELL"</formula>
    </cfRule>
    <cfRule type="cellIs" dxfId="14896" priority="16463" stopIfTrue="1" operator="equal">
      <formula>"NOCH NICHT AKTUELL"</formula>
    </cfRule>
    <cfRule type="cellIs" dxfId="14895" priority="16464" stopIfTrue="1" operator="equal">
      <formula>"AKTUELL"</formula>
    </cfRule>
  </conditionalFormatting>
  <conditionalFormatting sqref="S3382">
    <cfRule type="cellIs" dxfId="14894" priority="16465" operator="equal">
      <formula>"AKTUELL"</formula>
    </cfRule>
    <cfRule type="cellIs" dxfId="14893" priority="16466" operator="equal">
      <formula>"NICHT AKTUELL"</formula>
    </cfRule>
    <cfRule type="cellIs" dxfId="14892" priority="16467" operator="equal">
      <formula>"NOCH NICHT AKTUELL"</formula>
    </cfRule>
  </conditionalFormatting>
  <conditionalFormatting sqref="S3382">
    <cfRule type="cellIs" dxfId="14891" priority="16457" operator="equal">
      <formula>"AKTUELL"</formula>
    </cfRule>
    <cfRule type="cellIs" dxfId="14890" priority="16458" operator="equal">
      <formula>"NICHT AKTUELL"</formula>
    </cfRule>
    <cfRule type="cellIs" dxfId="14889" priority="16459" operator="equal">
      <formula>"NOCH NICHT AKTUELL"</formula>
    </cfRule>
  </conditionalFormatting>
  <conditionalFormatting sqref="S3382">
    <cfRule type="cellIs" dxfId="14888" priority="16455" operator="equal">
      <formula>"NICHT AKTUELL"</formula>
    </cfRule>
    <cfRule type="cellIs" dxfId="14887" priority="16456" operator="equal">
      <formula>"NOCH NICHT AKTUELL"</formula>
    </cfRule>
  </conditionalFormatting>
  <conditionalFormatting sqref="S3382">
    <cfRule type="cellIs" dxfId="14886" priority="16450" operator="equal">
      <formula>"KEIN LIEFERUMFANG"</formula>
    </cfRule>
    <cfRule type="cellIs" dxfId="14885" priority="16451" stopIfTrue="1" operator="equal">
      <formula>"KEIN SERIENEINSATZ"</formula>
    </cfRule>
    <cfRule type="cellIs" dxfId="14884" priority="16452" stopIfTrue="1" operator="equal">
      <formula>"NICHT AKTUELL"</formula>
    </cfRule>
    <cfRule type="cellIs" dxfId="14883" priority="16453" stopIfTrue="1" operator="equal">
      <formula>"NOCH NICHT AKTUELL"</formula>
    </cfRule>
    <cfRule type="cellIs" dxfId="14882" priority="16454" stopIfTrue="1" operator="equal">
      <formula>"AKTUELL"</formula>
    </cfRule>
  </conditionalFormatting>
  <conditionalFormatting sqref="S3383">
    <cfRule type="cellIs" dxfId="14881" priority="16442" operator="equal">
      <formula>"KEIN LIEFERUMFANG"</formula>
    </cfRule>
    <cfRule type="cellIs" dxfId="14880" priority="16443" stopIfTrue="1" operator="equal">
      <formula>"KEIN SERIENEINSATZ"</formula>
    </cfRule>
    <cfRule type="cellIs" dxfId="14879" priority="16444" stopIfTrue="1" operator="equal">
      <formula>"NICHT AKTUELL"</formula>
    </cfRule>
    <cfRule type="cellIs" dxfId="14878" priority="16445" stopIfTrue="1" operator="equal">
      <formula>"NOCH NICHT AKTUELL"</formula>
    </cfRule>
    <cfRule type="cellIs" dxfId="14877" priority="16446" stopIfTrue="1" operator="equal">
      <formula>"AKTUELL"</formula>
    </cfRule>
  </conditionalFormatting>
  <conditionalFormatting sqref="S3383">
    <cfRule type="cellIs" dxfId="14876" priority="16447" operator="equal">
      <formula>"AKTUELL"</formula>
    </cfRule>
    <cfRule type="cellIs" dxfId="14875" priority="16448" operator="equal">
      <formula>"NICHT AKTUELL"</formula>
    </cfRule>
    <cfRule type="cellIs" dxfId="14874" priority="16449" operator="equal">
      <formula>"NOCH NICHT AKTUELL"</formula>
    </cfRule>
  </conditionalFormatting>
  <conditionalFormatting sqref="S3383">
    <cfRule type="cellIs" dxfId="14873" priority="16439" operator="equal">
      <formula>"AKTUELL"</formula>
    </cfRule>
    <cfRule type="cellIs" dxfId="14872" priority="16440" operator="equal">
      <formula>"NICHT AKTUELL"</formula>
    </cfRule>
    <cfRule type="cellIs" dxfId="14871" priority="16441" operator="equal">
      <formula>"NOCH NICHT AKTUELL"</formula>
    </cfRule>
  </conditionalFormatting>
  <conditionalFormatting sqref="S3383">
    <cfRule type="cellIs" dxfId="14870" priority="16437" operator="equal">
      <formula>"NICHT AKTUELL"</formula>
    </cfRule>
    <cfRule type="cellIs" dxfId="14869" priority="16438" operator="equal">
      <formula>"NOCH NICHT AKTUELL"</formula>
    </cfRule>
  </conditionalFormatting>
  <conditionalFormatting sqref="S3383">
    <cfRule type="cellIs" dxfId="14868" priority="16432" operator="equal">
      <formula>"KEIN LIEFERUMFANG"</formula>
    </cfRule>
    <cfRule type="cellIs" dxfId="14867" priority="16433" stopIfTrue="1" operator="equal">
      <formula>"KEIN SERIENEINSATZ"</formula>
    </cfRule>
    <cfRule type="cellIs" dxfId="14866" priority="16434" stopIfTrue="1" operator="equal">
      <formula>"NICHT AKTUELL"</formula>
    </cfRule>
    <cfRule type="cellIs" dxfId="14865" priority="16435" stopIfTrue="1" operator="equal">
      <formula>"NOCH NICHT AKTUELL"</formula>
    </cfRule>
    <cfRule type="cellIs" dxfId="14864" priority="16436" stopIfTrue="1" operator="equal">
      <formula>"AKTUELL"</formula>
    </cfRule>
  </conditionalFormatting>
  <conditionalFormatting sqref="S3384">
    <cfRule type="cellIs" dxfId="14863" priority="16424" operator="equal">
      <formula>"KEIN LIEFERUMFANG"</formula>
    </cfRule>
    <cfRule type="cellIs" dxfId="14862" priority="16425" stopIfTrue="1" operator="equal">
      <formula>"KEIN SERIENEINSATZ"</formula>
    </cfRule>
    <cfRule type="cellIs" dxfId="14861" priority="16426" stopIfTrue="1" operator="equal">
      <formula>"NICHT AKTUELL"</formula>
    </cfRule>
    <cfRule type="cellIs" dxfId="14860" priority="16427" stopIfTrue="1" operator="equal">
      <formula>"NOCH NICHT AKTUELL"</formula>
    </cfRule>
    <cfRule type="cellIs" dxfId="14859" priority="16428" stopIfTrue="1" operator="equal">
      <formula>"AKTUELL"</formula>
    </cfRule>
  </conditionalFormatting>
  <conditionalFormatting sqref="S3384">
    <cfRule type="cellIs" dxfId="14858" priority="16429" operator="equal">
      <formula>"AKTUELL"</formula>
    </cfRule>
    <cfRule type="cellIs" dxfId="14857" priority="16430" operator="equal">
      <formula>"NICHT AKTUELL"</formula>
    </cfRule>
    <cfRule type="cellIs" dxfId="14856" priority="16431" operator="equal">
      <formula>"NOCH NICHT AKTUELL"</formula>
    </cfRule>
  </conditionalFormatting>
  <conditionalFormatting sqref="S3384">
    <cfRule type="cellIs" dxfId="14855" priority="16421" operator="equal">
      <formula>"AKTUELL"</formula>
    </cfRule>
    <cfRule type="cellIs" dxfId="14854" priority="16422" operator="equal">
      <formula>"NICHT AKTUELL"</formula>
    </cfRule>
    <cfRule type="cellIs" dxfId="14853" priority="16423" operator="equal">
      <formula>"NOCH NICHT AKTUELL"</formula>
    </cfRule>
  </conditionalFormatting>
  <conditionalFormatting sqref="S3384">
    <cfRule type="cellIs" dxfId="14852" priority="16419" operator="equal">
      <formula>"NICHT AKTUELL"</formula>
    </cfRule>
    <cfRule type="cellIs" dxfId="14851" priority="16420" operator="equal">
      <formula>"NOCH NICHT AKTUELL"</formula>
    </cfRule>
  </conditionalFormatting>
  <conditionalFormatting sqref="S3384">
    <cfRule type="cellIs" dxfId="14850" priority="16414" operator="equal">
      <formula>"KEIN LIEFERUMFANG"</formula>
    </cfRule>
    <cfRule type="cellIs" dxfId="14849" priority="16415" stopIfTrue="1" operator="equal">
      <formula>"KEIN SERIENEINSATZ"</formula>
    </cfRule>
    <cfRule type="cellIs" dxfId="14848" priority="16416" stopIfTrue="1" operator="equal">
      <formula>"NICHT AKTUELL"</formula>
    </cfRule>
    <cfRule type="cellIs" dxfId="14847" priority="16417" stopIfTrue="1" operator="equal">
      <formula>"NOCH NICHT AKTUELL"</formula>
    </cfRule>
    <cfRule type="cellIs" dxfId="14846" priority="16418" stopIfTrue="1" operator="equal">
      <formula>"AKTUELL"</formula>
    </cfRule>
  </conditionalFormatting>
  <conditionalFormatting sqref="S3385">
    <cfRule type="cellIs" dxfId="14845" priority="16406" operator="equal">
      <formula>"KEIN LIEFERUMFANG"</formula>
    </cfRule>
    <cfRule type="cellIs" dxfId="14844" priority="16407" stopIfTrue="1" operator="equal">
      <formula>"KEIN SERIENEINSATZ"</formula>
    </cfRule>
    <cfRule type="cellIs" dxfId="14843" priority="16408" stopIfTrue="1" operator="equal">
      <formula>"NICHT AKTUELL"</formula>
    </cfRule>
    <cfRule type="cellIs" dxfId="14842" priority="16409" stopIfTrue="1" operator="equal">
      <formula>"NOCH NICHT AKTUELL"</formula>
    </cfRule>
    <cfRule type="cellIs" dxfId="14841" priority="16410" stopIfTrue="1" operator="equal">
      <formula>"AKTUELL"</formula>
    </cfRule>
  </conditionalFormatting>
  <conditionalFormatting sqref="S3385">
    <cfRule type="cellIs" dxfId="14840" priority="16411" operator="equal">
      <formula>"AKTUELL"</formula>
    </cfRule>
    <cfRule type="cellIs" dxfId="14839" priority="16412" operator="equal">
      <formula>"NICHT AKTUELL"</formula>
    </cfRule>
    <cfRule type="cellIs" dxfId="14838" priority="16413" operator="equal">
      <formula>"NOCH NICHT AKTUELL"</formula>
    </cfRule>
  </conditionalFormatting>
  <conditionalFormatting sqref="S3385">
    <cfRule type="cellIs" dxfId="14837" priority="16403" operator="equal">
      <formula>"AKTUELL"</formula>
    </cfRule>
    <cfRule type="cellIs" dxfId="14836" priority="16404" operator="equal">
      <formula>"NICHT AKTUELL"</formula>
    </cfRule>
    <cfRule type="cellIs" dxfId="14835" priority="16405" operator="equal">
      <formula>"NOCH NICHT AKTUELL"</formula>
    </cfRule>
  </conditionalFormatting>
  <conditionalFormatting sqref="S3385">
    <cfRule type="cellIs" dxfId="14834" priority="16401" operator="equal">
      <formula>"NICHT AKTUELL"</formula>
    </cfRule>
    <cfRule type="cellIs" dxfId="14833" priority="16402" operator="equal">
      <formula>"NOCH NICHT AKTUELL"</formula>
    </cfRule>
  </conditionalFormatting>
  <conditionalFormatting sqref="S3385">
    <cfRule type="cellIs" dxfId="14832" priority="16396" operator="equal">
      <formula>"KEIN LIEFERUMFANG"</formula>
    </cfRule>
    <cfRule type="cellIs" dxfId="14831" priority="16397" stopIfTrue="1" operator="equal">
      <formula>"KEIN SERIENEINSATZ"</formula>
    </cfRule>
    <cfRule type="cellIs" dxfId="14830" priority="16398" stopIfTrue="1" operator="equal">
      <formula>"NICHT AKTUELL"</formula>
    </cfRule>
    <cfRule type="cellIs" dxfId="14829" priority="16399" stopIfTrue="1" operator="equal">
      <formula>"NOCH NICHT AKTUELL"</formula>
    </cfRule>
    <cfRule type="cellIs" dxfId="14828" priority="16400" stopIfTrue="1" operator="equal">
      <formula>"AKTUELL"</formula>
    </cfRule>
  </conditionalFormatting>
  <conditionalFormatting sqref="S3386">
    <cfRule type="cellIs" dxfId="14827" priority="16388" operator="equal">
      <formula>"KEIN LIEFERUMFANG"</formula>
    </cfRule>
    <cfRule type="cellIs" dxfId="14826" priority="16389" stopIfTrue="1" operator="equal">
      <formula>"KEIN SERIENEINSATZ"</formula>
    </cfRule>
    <cfRule type="cellIs" dxfId="14825" priority="16390" stopIfTrue="1" operator="equal">
      <formula>"NICHT AKTUELL"</formula>
    </cfRule>
    <cfRule type="cellIs" dxfId="14824" priority="16391" stopIfTrue="1" operator="equal">
      <formula>"NOCH NICHT AKTUELL"</formula>
    </cfRule>
    <cfRule type="cellIs" dxfId="14823" priority="16392" stopIfTrue="1" operator="equal">
      <formula>"AKTUELL"</formula>
    </cfRule>
  </conditionalFormatting>
  <conditionalFormatting sqref="S3386">
    <cfRule type="cellIs" dxfId="14822" priority="16393" operator="equal">
      <formula>"AKTUELL"</formula>
    </cfRule>
    <cfRule type="cellIs" dxfId="14821" priority="16394" operator="equal">
      <formula>"NICHT AKTUELL"</formula>
    </cfRule>
    <cfRule type="cellIs" dxfId="14820" priority="16395" operator="equal">
      <formula>"NOCH NICHT AKTUELL"</formula>
    </cfRule>
  </conditionalFormatting>
  <conditionalFormatting sqref="S3386">
    <cfRule type="cellIs" dxfId="14819" priority="16385" operator="equal">
      <formula>"AKTUELL"</formula>
    </cfRule>
    <cfRule type="cellIs" dxfId="14818" priority="16386" operator="equal">
      <formula>"NICHT AKTUELL"</formula>
    </cfRule>
    <cfRule type="cellIs" dxfId="14817" priority="16387" operator="equal">
      <formula>"NOCH NICHT AKTUELL"</formula>
    </cfRule>
  </conditionalFormatting>
  <conditionalFormatting sqref="S3386">
    <cfRule type="cellIs" dxfId="14816" priority="16383" operator="equal">
      <formula>"NICHT AKTUELL"</formula>
    </cfRule>
    <cfRule type="cellIs" dxfId="14815" priority="16384" operator="equal">
      <formula>"NOCH NICHT AKTUELL"</formula>
    </cfRule>
  </conditionalFormatting>
  <conditionalFormatting sqref="S3386">
    <cfRule type="cellIs" dxfId="14814" priority="16378" operator="equal">
      <formula>"KEIN LIEFERUMFANG"</formula>
    </cfRule>
    <cfRule type="cellIs" dxfId="14813" priority="16379" stopIfTrue="1" operator="equal">
      <formula>"KEIN SERIENEINSATZ"</formula>
    </cfRule>
    <cfRule type="cellIs" dxfId="14812" priority="16380" stopIfTrue="1" operator="equal">
      <formula>"NICHT AKTUELL"</formula>
    </cfRule>
    <cfRule type="cellIs" dxfId="14811" priority="16381" stopIfTrue="1" operator="equal">
      <formula>"NOCH NICHT AKTUELL"</formula>
    </cfRule>
    <cfRule type="cellIs" dxfId="14810" priority="16382" stopIfTrue="1" operator="equal">
      <formula>"AKTUELL"</formula>
    </cfRule>
  </conditionalFormatting>
  <conditionalFormatting sqref="S3387">
    <cfRule type="cellIs" dxfId="14809" priority="16370" operator="equal">
      <formula>"KEIN LIEFERUMFANG"</formula>
    </cfRule>
    <cfRule type="cellIs" dxfId="14808" priority="16371" stopIfTrue="1" operator="equal">
      <formula>"KEIN SERIENEINSATZ"</formula>
    </cfRule>
    <cfRule type="cellIs" dxfId="14807" priority="16372" stopIfTrue="1" operator="equal">
      <formula>"NICHT AKTUELL"</formula>
    </cfRule>
    <cfRule type="cellIs" dxfId="14806" priority="16373" stopIfTrue="1" operator="equal">
      <formula>"NOCH NICHT AKTUELL"</formula>
    </cfRule>
    <cfRule type="cellIs" dxfId="14805" priority="16374" stopIfTrue="1" operator="equal">
      <formula>"AKTUELL"</formula>
    </cfRule>
  </conditionalFormatting>
  <conditionalFormatting sqref="S3387">
    <cfRule type="cellIs" dxfId="14804" priority="16375" operator="equal">
      <formula>"AKTUELL"</formula>
    </cfRule>
    <cfRule type="cellIs" dxfId="14803" priority="16376" operator="equal">
      <formula>"NICHT AKTUELL"</formula>
    </cfRule>
    <cfRule type="cellIs" dxfId="14802" priority="16377" operator="equal">
      <formula>"NOCH NICHT AKTUELL"</formula>
    </cfRule>
  </conditionalFormatting>
  <conditionalFormatting sqref="S3387">
    <cfRule type="cellIs" dxfId="14801" priority="16367" operator="equal">
      <formula>"AKTUELL"</formula>
    </cfRule>
    <cfRule type="cellIs" dxfId="14800" priority="16368" operator="equal">
      <formula>"NICHT AKTUELL"</formula>
    </cfRule>
    <cfRule type="cellIs" dxfId="14799" priority="16369" operator="equal">
      <formula>"NOCH NICHT AKTUELL"</formula>
    </cfRule>
  </conditionalFormatting>
  <conditionalFormatting sqref="S3387">
    <cfRule type="cellIs" dxfId="14798" priority="16365" operator="equal">
      <formula>"NICHT AKTUELL"</formula>
    </cfRule>
    <cfRule type="cellIs" dxfId="14797" priority="16366" operator="equal">
      <formula>"NOCH NICHT AKTUELL"</formula>
    </cfRule>
  </conditionalFormatting>
  <conditionalFormatting sqref="S3387">
    <cfRule type="cellIs" dxfId="14796" priority="16360" operator="equal">
      <formula>"KEIN LIEFERUMFANG"</formula>
    </cfRule>
    <cfRule type="cellIs" dxfId="14795" priority="16361" stopIfTrue="1" operator="equal">
      <formula>"KEIN SERIENEINSATZ"</formula>
    </cfRule>
    <cfRule type="cellIs" dxfId="14794" priority="16362" stopIfTrue="1" operator="equal">
      <formula>"NICHT AKTUELL"</formula>
    </cfRule>
    <cfRule type="cellIs" dxfId="14793" priority="16363" stopIfTrue="1" operator="equal">
      <formula>"NOCH NICHT AKTUELL"</formula>
    </cfRule>
    <cfRule type="cellIs" dxfId="14792" priority="16364" stopIfTrue="1" operator="equal">
      <formula>"AKTUELL"</formula>
    </cfRule>
  </conditionalFormatting>
  <conditionalFormatting sqref="S3388">
    <cfRule type="cellIs" dxfId="14791" priority="16352" operator="equal">
      <formula>"KEIN LIEFERUMFANG"</formula>
    </cfRule>
    <cfRule type="cellIs" dxfId="14790" priority="16353" stopIfTrue="1" operator="equal">
      <formula>"KEIN SERIENEINSATZ"</formula>
    </cfRule>
    <cfRule type="cellIs" dxfId="14789" priority="16354" stopIfTrue="1" operator="equal">
      <formula>"NICHT AKTUELL"</formula>
    </cfRule>
    <cfRule type="cellIs" dxfId="14788" priority="16355" stopIfTrue="1" operator="equal">
      <formula>"NOCH NICHT AKTUELL"</formula>
    </cfRule>
    <cfRule type="cellIs" dxfId="14787" priority="16356" stopIfTrue="1" operator="equal">
      <formula>"AKTUELL"</formula>
    </cfRule>
  </conditionalFormatting>
  <conditionalFormatting sqref="S3388">
    <cfRule type="cellIs" dxfId="14786" priority="16357" operator="equal">
      <formula>"AKTUELL"</formula>
    </cfRule>
    <cfRule type="cellIs" dxfId="14785" priority="16358" operator="equal">
      <formula>"NICHT AKTUELL"</formula>
    </cfRule>
    <cfRule type="cellIs" dxfId="14784" priority="16359" operator="equal">
      <formula>"NOCH NICHT AKTUELL"</formula>
    </cfRule>
  </conditionalFormatting>
  <conditionalFormatting sqref="S3388">
    <cfRule type="cellIs" dxfId="14783" priority="16349" operator="equal">
      <formula>"AKTUELL"</formula>
    </cfRule>
    <cfRule type="cellIs" dxfId="14782" priority="16350" operator="equal">
      <formula>"NICHT AKTUELL"</formula>
    </cfRule>
    <cfRule type="cellIs" dxfId="14781" priority="16351" operator="equal">
      <formula>"NOCH NICHT AKTUELL"</formula>
    </cfRule>
  </conditionalFormatting>
  <conditionalFormatting sqref="S3388">
    <cfRule type="cellIs" dxfId="14780" priority="16347" operator="equal">
      <formula>"NICHT AKTUELL"</formula>
    </cfRule>
    <cfRule type="cellIs" dxfId="14779" priority="16348" operator="equal">
      <formula>"NOCH NICHT AKTUELL"</formula>
    </cfRule>
  </conditionalFormatting>
  <conditionalFormatting sqref="S3388">
    <cfRule type="cellIs" dxfId="14778" priority="16342" operator="equal">
      <formula>"KEIN LIEFERUMFANG"</formula>
    </cfRule>
    <cfRule type="cellIs" dxfId="14777" priority="16343" stopIfTrue="1" operator="equal">
      <formula>"KEIN SERIENEINSATZ"</formula>
    </cfRule>
    <cfRule type="cellIs" dxfId="14776" priority="16344" stopIfTrue="1" operator="equal">
      <formula>"NICHT AKTUELL"</formula>
    </cfRule>
    <cfRule type="cellIs" dxfId="14775" priority="16345" stopIfTrue="1" operator="equal">
      <formula>"NOCH NICHT AKTUELL"</formula>
    </cfRule>
    <cfRule type="cellIs" dxfId="14774" priority="16346" stopIfTrue="1" operator="equal">
      <formula>"AKTUELL"</formula>
    </cfRule>
  </conditionalFormatting>
  <conditionalFormatting sqref="S3389">
    <cfRule type="cellIs" dxfId="14773" priority="16334" operator="equal">
      <formula>"KEIN LIEFERUMFANG"</formula>
    </cfRule>
    <cfRule type="cellIs" dxfId="14772" priority="16335" stopIfTrue="1" operator="equal">
      <formula>"KEIN SERIENEINSATZ"</formula>
    </cfRule>
    <cfRule type="cellIs" dxfId="14771" priority="16336" stopIfTrue="1" operator="equal">
      <formula>"NICHT AKTUELL"</formula>
    </cfRule>
    <cfRule type="cellIs" dxfId="14770" priority="16337" stopIfTrue="1" operator="equal">
      <formula>"NOCH NICHT AKTUELL"</formula>
    </cfRule>
    <cfRule type="cellIs" dxfId="14769" priority="16338" stopIfTrue="1" operator="equal">
      <formula>"AKTUELL"</formula>
    </cfRule>
  </conditionalFormatting>
  <conditionalFormatting sqref="S3389">
    <cfRule type="cellIs" dxfId="14768" priority="16339" operator="equal">
      <formula>"AKTUELL"</formula>
    </cfRule>
    <cfRule type="cellIs" dxfId="14767" priority="16340" operator="equal">
      <formula>"NICHT AKTUELL"</formula>
    </cfRule>
    <cfRule type="cellIs" dxfId="14766" priority="16341" operator="equal">
      <formula>"NOCH NICHT AKTUELL"</formula>
    </cfRule>
  </conditionalFormatting>
  <conditionalFormatting sqref="S3389">
    <cfRule type="cellIs" dxfId="14765" priority="16331" operator="equal">
      <formula>"AKTUELL"</formula>
    </cfRule>
    <cfRule type="cellIs" dxfId="14764" priority="16332" operator="equal">
      <formula>"NICHT AKTUELL"</formula>
    </cfRule>
    <cfRule type="cellIs" dxfId="14763" priority="16333" operator="equal">
      <formula>"NOCH NICHT AKTUELL"</formula>
    </cfRule>
  </conditionalFormatting>
  <conditionalFormatting sqref="S3389">
    <cfRule type="cellIs" dxfId="14762" priority="16329" operator="equal">
      <formula>"NICHT AKTUELL"</formula>
    </cfRule>
    <cfRule type="cellIs" dxfId="14761" priority="16330" operator="equal">
      <formula>"NOCH NICHT AKTUELL"</formula>
    </cfRule>
  </conditionalFormatting>
  <conditionalFormatting sqref="S3389">
    <cfRule type="cellIs" dxfId="14760" priority="16324" operator="equal">
      <formula>"KEIN LIEFERUMFANG"</formula>
    </cfRule>
    <cfRule type="cellIs" dxfId="14759" priority="16325" stopIfTrue="1" operator="equal">
      <formula>"KEIN SERIENEINSATZ"</formula>
    </cfRule>
    <cfRule type="cellIs" dxfId="14758" priority="16326" stopIfTrue="1" operator="equal">
      <formula>"NICHT AKTUELL"</formula>
    </cfRule>
    <cfRule type="cellIs" dxfId="14757" priority="16327" stopIfTrue="1" operator="equal">
      <formula>"NOCH NICHT AKTUELL"</formula>
    </cfRule>
    <cfRule type="cellIs" dxfId="14756" priority="16328" stopIfTrue="1" operator="equal">
      <formula>"AKTUELL"</formula>
    </cfRule>
  </conditionalFormatting>
  <conditionalFormatting sqref="S3390">
    <cfRule type="cellIs" dxfId="14755" priority="16316" operator="equal">
      <formula>"KEIN LIEFERUMFANG"</formula>
    </cfRule>
    <cfRule type="cellIs" dxfId="14754" priority="16317" stopIfTrue="1" operator="equal">
      <formula>"KEIN SERIENEINSATZ"</formula>
    </cfRule>
    <cfRule type="cellIs" dxfId="14753" priority="16318" stopIfTrue="1" operator="equal">
      <formula>"NICHT AKTUELL"</formula>
    </cfRule>
    <cfRule type="cellIs" dxfId="14752" priority="16319" stopIfTrue="1" operator="equal">
      <formula>"NOCH NICHT AKTUELL"</formula>
    </cfRule>
    <cfRule type="cellIs" dxfId="14751" priority="16320" stopIfTrue="1" operator="equal">
      <formula>"AKTUELL"</formula>
    </cfRule>
  </conditionalFormatting>
  <conditionalFormatting sqref="S3390">
    <cfRule type="cellIs" dxfId="14750" priority="16321" operator="equal">
      <formula>"AKTUELL"</formula>
    </cfRule>
    <cfRule type="cellIs" dxfId="14749" priority="16322" operator="equal">
      <formula>"NICHT AKTUELL"</formula>
    </cfRule>
    <cfRule type="cellIs" dxfId="14748" priority="16323" operator="equal">
      <formula>"NOCH NICHT AKTUELL"</formula>
    </cfRule>
  </conditionalFormatting>
  <conditionalFormatting sqref="S3390">
    <cfRule type="cellIs" dxfId="14747" priority="16313" operator="equal">
      <formula>"AKTUELL"</formula>
    </cfRule>
    <cfRule type="cellIs" dxfId="14746" priority="16314" operator="equal">
      <formula>"NICHT AKTUELL"</formula>
    </cfRule>
    <cfRule type="cellIs" dxfId="14745" priority="16315" operator="equal">
      <formula>"NOCH NICHT AKTUELL"</formula>
    </cfRule>
  </conditionalFormatting>
  <conditionalFormatting sqref="S3390">
    <cfRule type="cellIs" dxfId="14744" priority="16311" operator="equal">
      <formula>"NICHT AKTUELL"</formula>
    </cfRule>
    <cfRule type="cellIs" dxfId="14743" priority="16312" operator="equal">
      <formula>"NOCH NICHT AKTUELL"</formula>
    </cfRule>
  </conditionalFormatting>
  <conditionalFormatting sqref="S3390">
    <cfRule type="cellIs" dxfId="14742" priority="16306" operator="equal">
      <formula>"KEIN LIEFERUMFANG"</formula>
    </cfRule>
    <cfRule type="cellIs" dxfId="14741" priority="16307" stopIfTrue="1" operator="equal">
      <formula>"KEIN SERIENEINSATZ"</formula>
    </cfRule>
    <cfRule type="cellIs" dxfId="14740" priority="16308" stopIfTrue="1" operator="equal">
      <formula>"NICHT AKTUELL"</formula>
    </cfRule>
    <cfRule type="cellIs" dxfId="14739" priority="16309" stopIfTrue="1" operator="equal">
      <formula>"NOCH NICHT AKTUELL"</formula>
    </cfRule>
    <cfRule type="cellIs" dxfId="14738" priority="16310" stopIfTrue="1" operator="equal">
      <formula>"AKTUELL"</formula>
    </cfRule>
  </conditionalFormatting>
  <conditionalFormatting sqref="S3391">
    <cfRule type="cellIs" dxfId="14737" priority="16298" operator="equal">
      <formula>"KEIN LIEFERUMFANG"</formula>
    </cfRule>
    <cfRule type="cellIs" dxfId="14736" priority="16299" stopIfTrue="1" operator="equal">
      <formula>"KEIN SERIENEINSATZ"</formula>
    </cfRule>
    <cfRule type="cellIs" dxfId="14735" priority="16300" stopIfTrue="1" operator="equal">
      <formula>"NICHT AKTUELL"</formula>
    </cfRule>
    <cfRule type="cellIs" dxfId="14734" priority="16301" stopIfTrue="1" operator="equal">
      <formula>"NOCH NICHT AKTUELL"</formula>
    </cfRule>
    <cfRule type="cellIs" dxfId="14733" priority="16302" stopIfTrue="1" operator="equal">
      <formula>"AKTUELL"</formula>
    </cfRule>
  </conditionalFormatting>
  <conditionalFormatting sqref="S3391">
    <cfRule type="cellIs" dxfId="14732" priority="16303" operator="equal">
      <formula>"AKTUELL"</formula>
    </cfRule>
    <cfRule type="cellIs" dxfId="14731" priority="16304" operator="equal">
      <formula>"NICHT AKTUELL"</formula>
    </cfRule>
    <cfRule type="cellIs" dxfId="14730" priority="16305" operator="equal">
      <formula>"NOCH NICHT AKTUELL"</formula>
    </cfRule>
  </conditionalFormatting>
  <conditionalFormatting sqref="S3391">
    <cfRule type="cellIs" dxfId="14729" priority="16295" operator="equal">
      <formula>"AKTUELL"</formula>
    </cfRule>
    <cfRule type="cellIs" dxfId="14728" priority="16296" operator="equal">
      <formula>"NICHT AKTUELL"</formula>
    </cfRule>
    <cfRule type="cellIs" dxfId="14727" priority="16297" operator="equal">
      <formula>"NOCH NICHT AKTUELL"</formula>
    </cfRule>
  </conditionalFormatting>
  <conditionalFormatting sqref="S3391">
    <cfRule type="cellIs" dxfId="14726" priority="16293" operator="equal">
      <formula>"NICHT AKTUELL"</formula>
    </cfRule>
    <cfRule type="cellIs" dxfId="14725" priority="16294" operator="equal">
      <formula>"NOCH NICHT AKTUELL"</formula>
    </cfRule>
  </conditionalFormatting>
  <conditionalFormatting sqref="S3391">
    <cfRule type="cellIs" dxfId="14724" priority="16288" operator="equal">
      <formula>"KEIN LIEFERUMFANG"</formula>
    </cfRule>
    <cfRule type="cellIs" dxfId="14723" priority="16289" stopIfTrue="1" operator="equal">
      <formula>"KEIN SERIENEINSATZ"</formula>
    </cfRule>
    <cfRule type="cellIs" dxfId="14722" priority="16290" stopIfTrue="1" operator="equal">
      <formula>"NICHT AKTUELL"</formula>
    </cfRule>
    <cfRule type="cellIs" dxfId="14721" priority="16291" stopIfTrue="1" operator="equal">
      <formula>"NOCH NICHT AKTUELL"</formula>
    </cfRule>
    <cfRule type="cellIs" dxfId="14720" priority="16292" stopIfTrue="1" operator="equal">
      <formula>"AKTUELL"</formula>
    </cfRule>
  </conditionalFormatting>
  <conditionalFormatting sqref="S3392">
    <cfRule type="cellIs" dxfId="14719" priority="16280" operator="equal">
      <formula>"KEIN LIEFERUMFANG"</formula>
    </cfRule>
    <cfRule type="cellIs" dxfId="14718" priority="16281" stopIfTrue="1" operator="equal">
      <formula>"KEIN SERIENEINSATZ"</formula>
    </cfRule>
    <cfRule type="cellIs" dxfId="14717" priority="16282" stopIfTrue="1" operator="equal">
      <formula>"NICHT AKTUELL"</formula>
    </cfRule>
    <cfRule type="cellIs" dxfId="14716" priority="16283" stopIfTrue="1" operator="equal">
      <formula>"NOCH NICHT AKTUELL"</formula>
    </cfRule>
    <cfRule type="cellIs" dxfId="14715" priority="16284" stopIfTrue="1" operator="equal">
      <formula>"AKTUELL"</formula>
    </cfRule>
  </conditionalFormatting>
  <conditionalFormatting sqref="S3392">
    <cfRule type="cellIs" dxfId="14714" priority="16285" operator="equal">
      <formula>"AKTUELL"</formula>
    </cfRule>
    <cfRule type="cellIs" dxfId="14713" priority="16286" operator="equal">
      <formula>"NICHT AKTUELL"</formula>
    </cfRule>
    <cfRule type="cellIs" dxfId="14712" priority="16287" operator="equal">
      <formula>"NOCH NICHT AKTUELL"</formula>
    </cfRule>
  </conditionalFormatting>
  <conditionalFormatting sqref="S3392">
    <cfRule type="cellIs" dxfId="14711" priority="16277" operator="equal">
      <formula>"AKTUELL"</formula>
    </cfRule>
    <cfRule type="cellIs" dxfId="14710" priority="16278" operator="equal">
      <formula>"NICHT AKTUELL"</formula>
    </cfRule>
    <cfRule type="cellIs" dxfId="14709" priority="16279" operator="equal">
      <formula>"NOCH NICHT AKTUELL"</formula>
    </cfRule>
  </conditionalFormatting>
  <conditionalFormatting sqref="S3392">
    <cfRule type="cellIs" dxfId="14708" priority="16275" operator="equal">
      <formula>"NICHT AKTUELL"</formula>
    </cfRule>
    <cfRule type="cellIs" dxfId="14707" priority="16276" operator="equal">
      <formula>"NOCH NICHT AKTUELL"</formula>
    </cfRule>
  </conditionalFormatting>
  <conditionalFormatting sqref="S3392">
    <cfRule type="cellIs" dxfId="14706" priority="16270" operator="equal">
      <formula>"KEIN LIEFERUMFANG"</formula>
    </cfRule>
    <cfRule type="cellIs" dxfId="14705" priority="16271" stopIfTrue="1" operator="equal">
      <formula>"KEIN SERIENEINSATZ"</formula>
    </cfRule>
    <cfRule type="cellIs" dxfId="14704" priority="16272" stopIfTrue="1" operator="equal">
      <formula>"NICHT AKTUELL"</formula>
    </cfRule>
    <cfRule type="cellIs" dxfId="14703" priority="16273" stopIfTrue="1" operator="equal">
      <formula>"NOCH NICHT AKTUELL"</formula>
    </cfRule>
    <cfRule type="cellIs" dxfId="14702" priority="16274" stopIfTrue="1" operator="equal">
      <formula>"AKTUELL"</formula>
    </cfRule>
  </conditionalFormatting>
  <conditionalFormatting sqref="S3393">
    <cfRule type="cellIs" dxfId="14701" priority="16262" operator="equal">
      <formula>"KEIN LIEFERUMFANG"</formula>
    </cfRule>
    <cfRule type="cellIs" dxfId="14700" priority="16263" stopIfTrue="1" operator="equal">
      <formula>"KEIN SERIENEINSATZ"</formula>
    </cfRule>
    <cfRule type="cellIs" dxfId="14699" priority="16264" stopIfTrue="1" operator="equal">
      <formula>"NICHT AKTUELL"</formula>
    </cfRule>
    <cfRule type="cellIs" dxfId="14698" priority="16265" stopIfTrue="1" operator="equal">
      <formula>"NOCH NICHT AKTUELL"</formula>
    </cfRule>
    <cfRule type="cellIs" dxfId="14697" priority="16266" stopIfTrue="1" operator="equal">
      <formula>"AKTUELL"</formula>
    </cfRule>
  </conditionalFormatting>
  <conditionalFormatting sqref="S3393">
    <cfRule type="cellIs" dxfId="14696" priority="16267" operator="equal">
      <formula>"AKTUELL"</formula>
    </cfRule>
    <cfRule type="cellIs" dxfId="14695" priority="16268" operator="equal">
      <formula>"NICHT AKTUELL"</formula>
    </cfRule>
    <cfRule type="cellIs" dxfId="14694" priority="16269" operator="equal">
      <formula>"NOCH NICHT AKTUELL"</formula>
    </cfRule>
  </conditionalFormatting>
  <conditionalFormatting sqref="S3393">
    <cfRule type="cellIs" dxfId="14693" priority="16259" operator="equal">
      <formula>"AKTUELL"</formula>
    </cfRule>
    <cfRule type="cellIs" dxfId="14692" priority="16260" operator="equal">
      <formula>"NICHT AKTUELL"</formula>
    </cfRule>
    <cfRule type="cellIs" dxfId="14691" priority="16261" operator="equal">
      <formula>"NOCH NICHT AKTUELL"</formula>
    </cfRule>
  </conditionalFormatting>
  <conditionalFormatting sqref="S3393">
    <cfRule type="cellIs" dxfId="14690" priority="16257" operator="equal">
      <formula>"NICHT AKTUELL"</formula>
    </cfRule>
    <cfRule type="cellIs" dxfId="14689" priority="16258" operator="equal">
      <formula>"NOCH NICHT AKTUELL"</formula>
    </cfRule>
  </conditionalFormatting>
  <conditionalFormatting sqref="S3393">
    <cfRule type="cellIs" dxfId="14688" priority="16252" operator="equal">
      <formula>"KEIN LIEFERUMFANG"</formula>
    </cfRule>
    <cfRule type="cellIs" dxfId="14687" priority="16253" stopIfTrue="1" operator="equal">
      <formula>"KEIN SERIENEINSATZ"</formula>
    </cfRule>
    <cfRule type="cellIs" dxfId="14686" priority="16254" stopIfTrue="1" operator="equal">
      <formula>"NICHT AKTUELL"</formula>
    </cfRule>
    <cfRule type="cellIs" dxfId="14685" priority="16255" stopIfTrue="1" operator="equal">
      <formula>"NOCH NICHT AKTUELL"</formula>
    </cfRule>
    <cfRule type="cellIs" dxfId="14684" priority="16256" stopIfTrue="1" operator="equal">
      <formula>"AKTUELL"</formula>
    </cfRule>
  </conditionalFormatting>
  <conditionalFormatting sqref="S3394">
    <cfRule type="cellIs" dxfId="14683" priority="16238" operator="equal">
      <formula>"KEIN LIEFERUMFANG"</formula>
    </cfRule>
    <cfRule type="cellIs" dxfId="14682" priority="16239" stopIfTrue="1" operator="equal">
      <formula>"KEIN SERIENEINSATZ"</formula>
    </cfRule>
    <cfRule type="cellIs" dxfId="14681" priority="16240" stopIfTrue="1" operator="equal">
      <formula>"NICHT AKTUELL"</formula>
    </cfRule>
    <cfRule type="cellIs" dxfId="14680" priority="16241" stopIfTrue="1" operator="equal">
      <formula>"NOCH NICHT AKTUELL"</formula>
    </cfRule>
    <cfRule type="cellIs" dxfId="14679" priority="16242" stopIfTrue="1" operator="equal">
      <formula>"AKTUELL"</formula>
    </cfRule>
  </conditionalFormatting>
  <conditionalFormatting sqref="S3394">
    <cfRule type="cellIs" dxfId="14678" priority="16243" operator="equal">
      <formula>"AKTUELL"</formula>
    </cfRule>
    <cfRule type="cellIs" dxfId="14677" priority="16244" operator="equal">
      <formula>"NICHT AKTUELL"</formula>
    </cfRule>
    <cfRule type="cellIs" dxfId="14676" priority="16245" operator="equal">
      <formula>"NOCH NICHT AKTUELL"</formula>
    </cfRule>
  </conditionalFormatting>
  <conditionalFormatting sqref="S3394">
    <cfRule type="cellIs" dxfId="14675" priority="16235" operator="equal">
      <formula>"AKTUELL"</formula>
    </cfRule>
    <cfRule type="cellIs" dxfId="14674" priority="16236" operator="equal">
      <formula>"NICHT AKTUELL"</formula>
    </cfRule>
    <cfRule type="cellIs" dxfId="14673" priority="16237" operator="equal">
      <formula>"NOCH NICHT AKTUELL"</formula>
    </cfRule>
  </conditionalFormatting>
  <conditionalFormatting sqref="S3394">
    <cfRule type="cellIs" dxfId="14672" priority="16233" operator="equal">
      <formula>"NICHT AKTUELL"</formula>
    </cfRule>
    <cfRule type="cellIs" dxfId="14671" priority="16234" operator="equal">
      <formula>"NOCH NICHT AKTUELL"</formula>
    </cfRule>
  </conditionalFormatting>
  <conditionalFormatting sqref="S3394">
    <cfRule type="cellIs" dxfId="14670" priority="16228" operator="equal">
      <formula>"KEIN LIEFERUMFANG"</formula>
    </cfRule>
    <cfRule type="cellIs" dxfId="14669" priority="16229" stopIfTrue="1" operator="equal">
      <formula>"KEIN SERIENEINSATZ"</formula>
    </cfRule>
    <cfRule type="cellIs" dxfId="14668" priority="16230" stopIfTrue="1" operator="equal">
      <formula>"NICHT AKTUELL"</formula>
    </cfRule>
    <cfRule type="cellIs" dxfId="14667" priority="16231" stopIfTrue="1" operator="equal">
      <formula>"NOCH NICHT AKTUELL"</formula>
    </cfRule>
    <cfRule type="cellIs" dxfId="14666" priority="16232" stopIfTrue="1" operator="equal">
      <formula>"AKTUELL"</formula>
    </cfRule>
  </conditionalFormatting>
  <conditionalFormatting sqref="S3395">
    <cfRule type="cellIs" dxfId="14665" priority="16220" operator="equal">
      <formula>"KEIN LIEFERUMFANG"</formula>
    </cfRule>
    <cfRule type="cellIs" dxfId="14664" priority="16221" stopIfTrue="1" operator="equal">
      <formula>"KEIN SERIENEINSATZ"</formula>
    </cfRule>
    <cfRule type="cellIs" dxfId="14663" priority="16222" stopIfTrue="1" operator="equal">
      <formula>"NICHT AKTUELL"</formula>
    </cfRule>
    <cfRule type="cellIs" dxfId="14662" priority="16223" stopIfTrue="1" operator="equal">
      <formula>"NOCH NICHT AKTUELL"</formula>
    </cfRule>
    <cfRule type="cellIs" dxfId="14661" priority="16224" stopIfTrue="1" operator="equal">
      <formula>"AKTUELL"</formula>
    </cfRule>
  </conditionalFormatting>
  <conditionalFormatting sqref="S3395">
    <cfRule type="cellIs" dxfId="14660" priority="16225" operator="equal">
      <formula>"AKTUELL"</formula>
    </cfRule>
    <cfRule type="cellIs" dxfId="14659" priority="16226" operator="equal">
      <formula>"NICHT AKTUELL"</formula>
    </cfRule>
    <cfRule type="cellIs" dxfId="14658" priority="16227" operator="equal">
      <formula>"NOCH NICHT AKTUELL"</formula>
    </cfRule>
  </conditionalFormatting>
  <conditionalFormatting sqref="S3395">
    <cfRule type="cellIs" dxfId="14657" priority="16217" operator="equal">
      <formula>"AKTUELL"</formula>
    </cfRule>
    <cfRule type="cellIs" dxfId="14656" priority="16218" operator="equal">
      <formula>"NICHT AKTUELL"</formula>
    </cfRule>
    <cfRule type="cellIs" dxfId="14655" priority="16219" operator="equal">
      <formula>"NOCH NICHT AKTUELL"</formula>
    </cfRule>
  </conditionalFormatting>
  <conditionalFormatting sqref="S3395">
    <cfRule type="cellIs" dxfId="14654" priority="16215" operator="equal">
      <formula>"NICHT AKTUELL"</formula>
    </cfRule>
    <cfRule type="cellIs" dxfId="14653" priority="16216" operator="equal">
      <formula>"NOCH NICHT AKTUELL"</formula>
    </cfRule>
  </conditionalFormatting>
  <conditionalFormatting sqref="S3395">
    <cfRule type="cellIs" dxfId="14652" priority="16210" operator="equal">
      <formula>"KEIN LIEFERUMFANG"</formula>
    </cfRule>
    <cfRule type="cellIs" dxfId="14651" priority="16211" stopIfTrue="1" operator="equal">
      <formula>"KEIN SERIENEINSATZ"</formula>
    </cfRule>
    <cfRule type="cellIs" dxfId="14650" priority="16212" stopIfTrue="1" operator="equal">
      <formula>"NICHT AKTUELL"</formula>
    </cfRule>
    <cfRule type="cellIs" dxfId="14649" priority="16213" stopIfTrue="1" operator="equal">
      <formula>"NOCH NICHT AKTUELL"</formula>
    </cfRule>
    <cfRule type="cellIs" dxfId="14648" priority="16214" stopIfTrue="1" operator="equal">
      <formula>"AKTUELL"</formula>
    </cfRule>
  </conditionalFormatting>
  <conditionalFormatting sqref="S3396">
    <cfRule type="cellIs" dxfId="14647" priority="16196" operator="equal">
      <formula>"KEIN LIEFERUMFANG"</formula>
    </cfRule>
    <cfRule type="cellIs" dxfId="14646" priority="16197" stopIfTrue="1" operator="equal">
      <formula>"KEIN SERIENEINSATZ"</formula>
    </cfRule>
    <cfRule type="cellIs" dxfId="14645" priority="16198" stopIfTrue="1" operator="equal">
      <formula>"NICHT AKTUELL"</formula>
    </cfRule>
    <cfRule type="cellIs" dxfId="14644" priority="16199" stopIfTrue="1" operator="equal">
      <formula>"NOCH NICHT AKTUELL"</formula>
    </cfRule>
    <cfRule type="cellIs" dxfId="14643" priority="16200" stopIfTrue="1" operator="equal">
      <formula>"AKTUELL"</formula>
    </cfRule>
  </conditionalFormatting>
  <conditionalFormatting sqref="S3396">
    <cfRule type="cellIs" dxfId="14642" priority="16201" operator="equal">
      <formula>"AKTUELL"</formula>
    </cfRule>
    <cfRule type="cellIs" dxfId="14641" priority="16202" operator="equal">
      <formula>"NICHT AKTUELL"</formula>
    </cfRule>
    <cfRule type="cellIs" dxfId="14640" priority="16203" operator="equal">
      <formula>"NOCH NICHT AKTUELL"</formula>
    </cfRule>
  </conditionalFormatting>
  <conditionalFormatting sqref="S3396">
    <cfRule type="cellIs" dxfId="14639" priority="16193" operator="equal">
      <formula>"AKTUELL"</formula>
    </cfRule>
    <cfRule type="cellIs" dxfId="14638" priority="16194" operator="equal">
      <formula>"NICHT AKTUELL"</formula>
    </cfRule>
    <cfRule type="cellIs" dxfId="14637" priority="16195" operator="equal">
      <formula>"NOCH NICHT AKTUELL"</formula>
    </cfRule>
  </conditionalFormatting>
  <conditionalFormatting sqref="S3396">
    <cfRule type="cellIs" dxfId="14636" priority="16191" operator="equal">
      <formula>"NICHT AKTUELL"</formula>
    </cfRule>
    <cfRule type="cellIs" dxfId="14635" priority="16192" operator="equal">
      <formula>"NOCH NICHT AKTUELL"</formula>
    </cfRule>
  </conditionalFormatting>
  <conditionalFormatting sqref="S3396">
    <cfRule type="cellIs" dxfId="14634" priority="16186" operator="equal">
      <formula>"KEIN LIEFERUMFANG"</formula>
    </cfRule>
    <cfRule type="cellIs" dxfId="14633" priority="16187" stopIfTrue="1" operator="equal">
      <formula>"KEIN SERIENEINSATZ"</formula>
    </cfRule>
    <cfRule type="cellIs" dxfId="14632" priority="16188" stopIfTrue="1" operator="equal">
      <formula>"NICHT AKTUELL"</formula>
    </cfRule>
    <cfRule type="cellIs" dxfId="14631" priority="16189" stopIfTrue="1" operator="equal">
      <formula>"NOCH NICHT AKTUELL"</formula>
    </cfRule>
    <cfRule type="cellIs" dxfId="14630" priority="16190" stopIfTrue="1" operator="equal">
      <formula>"AKTUELL"</formula>
    </cfRule>
  </conditionalFormatting>
  <conditionalFormatting sqref="S3397">
    <cfRule type="cellIs" dxfId="14629" priority="16172" operator="equal">
      <formula>"KEIN LIEFERUMFANG"</formula>
    </cfRule>
    <cfRule type="cellIs" dxfId="14628" priority="16173" stopIfTrue="1" operator="equal">
      <formula>"KEIN SERIENEINSATZ"</formula>
    </cfRule>
    <cfRule type="cellIs" dxfId="14627" priority="16174" stopIfTrue="1" operator="equal">
      <formula>"NICHT AKTUELL"</formula>
    </cfRule>
    <cfRule type="cellIs" dxfId="14626" priority="16175" stopIfTrue="1" operator="equal">
      <formula>"NOCH NICHT AKTUELL"</formula>
    </cfRule>
    <cfRule type="cellIs" dxfId="14625" priority="16176" stopIfTrue="1" operator="equal">
      <formula>"AKTUELL"</formula>
    </cfRule>
  </conditionalFormatting>
  <conditionalFormatting sqref="S3397">
    <cfRule type="cellIs" dxfId="14624" priority="16177" operator="equal">
      <formula>"AKTUELL"</formula>
    </cfRule>
    <cfRule type="cellIs" dxfId="14623" priority="16178" operator="equal">
      <formula>"NICHT AKTUELL"</formula>
    </cfRule>
    <cfRule type="cellIs" dxfId="14622" priority="16179" operator="equal">
      <formula>"NOCH NICHT AKTUELL"</formula>
    </cfRule>
  </conditionalFormatting>
  <conditionalFormatting sqref="S3397">
    <cfRule type="cellIs" dxfId="14621" priority="16169" operator="equal">
      <formula>"AKTUELL"</formula>
    </cfRule>
    <cfRule type="cellIs" dxfId="14620" priority="16170" operator="equal">
      <formula>"NICHT AKTUELL"</formula>
    </cfRule>
    <cfRule type="cellIs" dxfId="14619" priority="16171" operator="equal">
      <formula>"NOCH NICHT AKTUELL"</formula>
    </cfRule>
  </conditionalFormatting>
  <conditionalFormatting sqref="S3397">
    <cfRule type="cellIs" dxfId="14618" priority="16167" operator="equal">
      <formula>"NICHT AKTUELL"</formula>
    </cfRule>
    <cfRule type="cellIs" dxfId="14617" priority="16168" operator="equal">
      <formula>"NOCH NICHT AKTUELL"</formula>
    </cfRule>
  </conditionalFormatting>
  <conditionalFormatting sqref="S3397">
    <cfRule type="cellIs" dxfId="14616" priority="16162" operator="equal">
      <formula>"KEIN LIEFERUMFANG"</formula>
    </cfRule>
    <cfRule type="cellIs" dxfId="14615" priority="16163" stopIfTrue="1" operator="equal">
      <formula>"KEIN SERIENEINSATZ"</formula>
    </cfRule>
    <cfRule type="cellIs" dxfId="14614" priority="16164" stopIfTrue="1" operator="equal">
      <formula>"NICHT AKTUELL"</formula>
    </cfRule>
    <cfRule type="cellIs" dxfId="14613" priority="16165" stopIfTrue="1" operator="equal">
      <formula>"NOCH NICHT AKTUELL"</formula>
    </cfRule>
    <cfRule type="cellIs" dxfId="14612" priority="16166" stopIfTrue="1" operator="equal">
      <formula>"AKTUELL"</formula>
    </cfRule>
  </conditionalFormatting>
  <conditionalFormatting sqref="S3398">
    <cfRule type="cellIs" dxfId="14611" priority="16154" operator="equal">
      <formula>"KEIN LIEFERUMFANG"</formula>
    </cfRule>
    <cfRule type="cellIs" dxfId="14610" priority="16155" stopIfTrue="1" operator="equal">
      <formula>"KEIN SERIENEINSATZ"</formula>
    </cfRule>
    <cfRule type="cellIs" dxfId="14609" priority="16156" stopIfTrue="1" operator="equal">
      <formula>"NICHT AKTUELL"</formula>
    </cfRule>
    <cfRule type="cellIs" dxfId="14608" priority="16157" stopIfTrue="1" operator="equal">
      <formula>"NOCH NICHT AKTUELL"</formula>
    </cfRule>
    <cfRule type="cellIs" dxfId="14607" priority="16158" stopIfTrue="1" operator="equal">
      <formula>"AKTUELL"</formula>
    </cfRule>
  </conditionalFormatting>
  <conditionalFormatting sqref="S3398">
    <cfRule type="cellIs" dxfId="14606" priority="16159" operator="equal">
      <formula>"AKTUELL"</formula>
    </cfRule>
    <cfRule type="cellIs" dxfId="14605" priority="16160" operator="equal">
      <formula>"NICHT AKTUELL"</formula>
    </cfRule>
    <cfRule type="cellIs" dxfId="14604" priority="16161" operator="equal">
      <formula>"NOCH NICHT AKTUELL"</formula>
    </cfRule>
  </conditionalFormatting>
  <conditionalFormatting sqref="S3398">
    <cfRule type="cellIs" dxfId="14603" priority="16151" operator="equal">
      <formula>"AKTUELL"</formula>
    </cfRule>
    <cfRule type="cellIs" dxfId="14602" priority="16152" operator="equal">
      <formula>"NICHT AKTUELL"</formula>
    </cfRule>
    <cfRule type="cellIs" dxfId="14601" priority="16153" operator="equal">
      <formula>"NOCH NICHT AKTUELL"</formula>
    </cfRule>
  </conditionalFormatting>
  <conditionalFormatting sqref="S3398">
    <cfRule type="cellIs" dxfId="14600" priority="16149" operator="equal">
      <formula>"NICHT AKTUELL"</formula>
    </cfRule>
    <cfRule type="cellIs" dxfId="14599" priority="16150" operator="equal">
      <formula>"NOCH NICHT AKTUELL"</formula>
    </cfRule>
  </conditionalFormatting>
  <conditionalFormatting sqref="S3398">
    <cfRule type="cellIs" dxfId="14598" priority="16144" operator="equal">
      <formula>"KEIN LIEFERUMFANG"</formula>
    </cfRule>
    <cfRule type="cellIs" dxfId="14597" priority="16145" stopIfTrue="1" operator="equal">
      <formula>"KEIN SERIENEINSATZ"</formula>
    </cfRule>
    <cfRule type="cellIs" dxfId="14596" priority="16146" stopIfTrue="1" operator="equal">
      <formula>"NICHT AKTUELL"</formula>
    </cfRule>
    <cfRule type="cellIs" dxfId="14595" priority="16147" stopIfTrue="1" operator="equal">
      <formula>"NOCH NICHT AKTUELL"</formula>
    </cfRule>
    <cfRule type="cellIs" dxfId="14594" priority="16148" stopIfTrue="1" operator="equal">
      <formula>"AKTUELL"</formula>
    </cfRule>
  </conditionalFormatting>
  <conditionalFormatting sqref="S3399">
    <cfRule type="cellIs" dxfId="14593" priority="16136" operator="equal">
      <formula>"KEIN LIEFERUMFANG"</formula>
    </cfRule>
    <cfRule type="cellIs" dxfId="14592" priority="16137" stopIfTrue="1" operator="equal">
      <formula>"KEIN SERIENEINSATZ"</formula>
    </cfRule>
    <cfRule type="cellIs" dxfId="14591" priority="16138" stopIfTrue="1" operator="equal">
      <formula>"NICHT AKTUELL"</formula>
    </cfRule>
    <cfRule type="cellIs" dxfId="14590" priority="16139" stopIfTrue="1" operator="equal">
      <formula>"NOCH NICHT AKTUELL"</formula>
    </cfRule>
    <cfRule type="cellIs" dxfId="14589" priority="16140" stopIfTrue="1" operator="equal">
      <formula>"AKTUELL"</formula>
    </cfRule>
  </conditionalFormatting>
  <conditionalFormatting sqref="S3399">
    <cfRule type="cellIs" dxfId="14588" priority="16141" operator="equal">
      <formula>"AKTUELL"</formula>
    </cfRule>
    <cfRule type="cellIs" dxfId="14587" priority="16142" operator="equal">
      <formula>"NICHT AKTUELL"</formula>
    </cfRule>
    <cfRule type="cellIs" dxfId="14586" priority="16143" operator="equal">
      <formula>"NOCH NICHT AKTUELL"</formula>
    </cfRule>
  </conditionalFormatting>
  <conditionalFormatting sqref="S3399">
    <cfRule type="cellIs" dxfId="14585" priority="16133" operator="equal">
      <formula>"AKTUELL"</formula>
    </cfRule>
    <cfRule type="cellIs" dxfId="14584" priority="16134" operator="equal">
      <formula>"NICHT AKTUELL"</formula>
    </cfRule>
    <cfRule type="cellIs" dxfId="14583" priority="16135" operator="equal">
      <formula>"NOCH NICHT AKTUELL"</formula>
    </cfRule>
  </conditionalFormatting>
  <conditionalFormatting sqref="S3399">
    <cfRule type="cellIs" dxfId="14582" priority="16131" operator="equal">
      <formula>"NICHT AKTUELL"</formula>
    </cfRule>
    <cfRule type="cellIs" dxfId="14581" priority="16132" operator="equal">
      <formula>"NOCH NICHT AKTUELL"</formula>
    </cfRule>
  </conditionalFormatting>
  <conditionalFormatting sqref="S3399">
    <cfRule type="cellIs" dxfId="14580" priority="16126" operator="equal">
      <formula>"KEIN LIEFERUMFANG"</formula>
    </cfRule>
    <cfRule type="cellIs" dxfId="14579" priority="16127" stopIfTrue="1" operator="equal">
      <formula>"KEIN SERIENEINSATZ"</formula>
    </cfRule>
    <cfRule type="cellIs" dxfId="14578" priority="16128" stopIfTrue="1" operator="equal">
      <formula>"NICHT AKTUELL"</formula>
    </cfRule>
    <cfRule type="cellIs" dxfId="14577" priority="16129" stopIfTrue="1" operator="equal">
      <formula>"NOCH NICHT AKTUELL"</formula>
    </cfRule>
    <cfRule type="cellIs" dxfId="14576" priority="16130" stopIfTrue="1" operator="equal">
      <formula>"AKTUELL"</formula>
    </cfRule>
  </conditionalFormatting>
  <conditionalFormatting sqref="S3400">
    <cfRule type="cellIs" dxfId="14575" priority="16118" operator="equal">
      <formula>"KEIN LIEFERUMFANG"</formula>
    </cfRule>
    <cfRule type="cellIs" dxfId="14574" priority="16119" stopIfTrue="1" operator="equal">
      <formula>"KEIN SERIENEINSATZ"</formula>
    </cfRule>
    <cfRule type="cellIs" dxfId="14573" priority="16120" stopIfTrue="1" operator="equal">
      <formula>"NICHT AKTUELL"</formula>
    </cfRule>
    <cfRule type="cellIs" dxfId="14572" priority="16121" stopIfTrue="1" operator="equal">
      <formula>"NOCH NICHT AKTUELL"</formula>
    </cfRule>
    <cfRule type="cellIs" dxfId="14571" priority="16122" stopIfTrue="1" operator="equal">
      <formula>"AKTUELL"</formula>
    </cfRule>
  </conditionalFormatting>
  <conditionalFormatting sqref="S3400">
    <cfRule type="cellIs" dxfId="14570" priority="16123" operator="equal">
      <formula>"AKTUELL"</formula>
    </cfRule>
    <cfRule type="cellIs" dxfId="14569" priority="16124" operator="equal">
      <formula>"NICHT AKTUELL"</formula>
    </cfRule>
    <cfRule type="cellIs" dxfId="14568" priority="16125" operator="equal">
      <formula>"NOCH NICHT AKTUELL"</formula>
    </cfRule>
  </conditionalFormatting>
  <conditionalFormatting sqref="S3400">
    <cfRule type="cellIs" dxfId="14567" priority="16115" operator="equal">
      <formula>"AKTUELL"</formula>
    </cfRule>
    <cfRule type="cellIs" dxfId="14566" priority="16116" operator="equal">
      <formula>"NICHT AKTUELL"</formula>
    </cfRule>
    <cfRule type="cellIs" dxfId="14565" priority="16117" operator="equal">
      <formula>"NOCH NICHT AKTUELL"</formula>
    </cfRule>
  </conditionalFormatting>
  <conditionalFormatting sqref="S3400">
    <cfRule type="cellIs" dxfId="14564" priority="16113" operator="equal">
      <formula>"NICHT AKTUELL"</formula>
    </cfRule>
    <cfRule type="cellIs" dxfId="14563" priority="16114" operator="equal">
      <formula>"NOCH NICHT AKTUELL"</formula>
    </cfRule>
  </conditionalFormatting>
  <conditionalFormatting sqref="S3400">
    <cfRule type="cellIs" dxfId="14562" priority="16108" operator="equal">
      <formula>"KEIN LIEFERUMFANG"</formula>
    </cfRule>
    <cfRule type="cellIs" dxfId="14561" priority="16109" stopIfTrue="1" operator="equal">
      <formula>"KEIN SERIENEINSATZ"</formula>
    </cfRule>
    <cfRule type="cellIs" dxfId="14560" priority="16110" stopIfTrue="1" operator="equal">
      <formula>"NICHT AKTUELL"</formula>
    </cfRule>
    <cfRule type="cellIs" dxfId="14559" priority="16111" stopIfTrue="1" operator="equal">
      <formula>"NOCH NICHT AKTUELL"</formula>
    </cfRule>
    <cfRule type="cellIs" dxfId="14558" priority="16112" stopIfTrue="1" operator="equal">
      <formula>"AKTUELL"</formula>
    </cfRule>
  </conditionalFormatting>
  <conditionalFormatting sqref="S3401">
    <cfRule type="cellIs" dxfId="14557" priority="16100" operator="equal">
      <formula>"KEIN LIEFERUMFANG"</formula>
    </cfRule>
    <cfRule type="cellIs" dxfId="14556" priority="16101" stopIfTrue="1" operator="equal">
      <formula>"KEIN SERIENEINSATZ"</formula>
    </cfRule>
    <cfRule type="cellIs" dxfId="14555" priority="16102" stopIfTrue="1" operator="equal">
      <formula>"NICHT AKTUELL"</formula>
    </cfRule>
    <cfRule type="cellIs" dxfId="14554" priority="16103" stopIfTrue="1" operator="equal">
      <formula>"NOCH NICHT AKTUELL"</formula>
    </cfRule>
    <cfRule type="cellIs" dxfId="14553" priority="16104" stopIfTrue="1" operator="equal">
      <formula>"AKTUELL"</formula>
    </cfRule>
  </conditionalFormatting>
  <conditionalFormatting sqref="S3401">
    <cfRule type="cellIs" dxfId="14552" priority="16105" operator="equal">
      <formula>"AKTUELL"</formula>
    </cfRule>
    <cfRule type="cellIs" dxfId="14551" priority="16106" operator="equal">
      <formula>"NICHT AKTUELL"</formula>
    </cfRule>
    <cfRule type="cellIs" dxfId="14550" priority="16107" operator="equal">
      <formula>"NOCH NICHT AKTUELL"</formula>
    </cfRule>
  </conditionalFormatting>
  <conditionalFormatting sqref="S3401">
    <cfRule type="cellIs" dxfId="14549" priority="16097" operator="equal">
      <formula>"AKTUELL"</formula>
    </cfRule>
    <cfRule type="cellIs" dxfId="14548" priority="16098" operator="equal">
      <formula>"NICHT AKTUELL"</formula>
    </cfRule>
    <cfRule type="cellIs" dxfId="14547" priority="16099" operator="equal">
      <formula>"NOCH NICHT AKTUELL"</formula>
    </cfRule>
  </conditionalFormatting>
  <conditionalFormatting sqref="S3401">
    <cfRule type="cellIs" dxfId="14546" priority="16095" operator="equal">
      <formula>"NICHT AKTUELL"</formula>
    </cfRule>
    <cfRule type="cellIs" dxfId="14545" priority="16096" operator="equal">
      <formula>"NOCH NICHT AKTUELL"</formula>
    </cfRule>
  </conditionalFormatting>
  <conditionalFormatting sqref="S3401">
    <cfRule type="cellIs" dxfId="14544" priority="16090" operator="equal">
      <formula>"KEIN LIEFERUMFANG"</formula>
    </cfRule>
    <cfRule type="cellIs" dxfId="14543" priority="16091" stopIfTrue="1" operator="equal">
      <formula>"KEIN SERIENEINSATZ"</formula>
    </cfRule>
    <cfRule type="cellIs" dxfId="14542" priority="16092" stopIfTrue="1" operator="equal">
      <formula>"NICHT AKTUELL"</formula>
    </cfRule>
    <cfRule type="cellIs" dxfId="14541" priority="16093" stopIfTrue="1" operator="equal">
      <formula>"NOCH NICHT AKTUELL"</formula>
    </cfRule>
    <cfRule type="cellIs" dxfId="14540" priority="16094" stopIfTrue="1" operator="equal">
      <formula>"AKTUELL"</formula>
    </cfRule>
  </conditionalFormatting>
  <conditionalFormatting sqref="S3402">
    <cfRule type="cellIs" dxfId="14539" priority="16076" operator="equal">
      <formula>"KEIN LIEFERUMFANG"</formula>
    </cfRule>
    <cfRule type="cellIs" dxfId="14538" priority="16077" stopIfTrue="1" operator="equal">
      <formula>"KEIN SERIENEINSATZ"</formula>
    </cfRule>
    <cfRule type="cellIs" dxfId="14537" priority="16078" stopIfTrue="1" operator="equal">
      <formula>"NICHT AKTUELL"</formula>
    </cfRule>
    <cfRule type="cellIs" dxfId="14536" priority="16079" stopIfTrue="1" operator="equal">
      <formula>"NOCH NICHT AKTUELL"</formula>
    </cfRule>
    <cfRule type="cellIs" dxfId="14535" priority="16080" stopIfTrue="1" operator="equal">
      <formula>"AKTUELL"</formula>
    </cfRule>
  </conditionalFormatting>
  <conditionalFormatting sqref="S3402">
    <cfRule type="cellIs" dxfId="14534" priority="16081" operator="equal">
      <formula>"AKTUELL"</formula>
    </cfRule>
    <cfRule type="cellIs" dxfId="14533" priority="16082" operator="equal">
      <formula>"NICHT AKTUELL"</formula>
    </cfRule>
    <cfRule type="cellIs" dxfId="14532" priority="16083" operator="equal">
      <formula>"NOCH NICHT AKTUELL"</formula>
    </cfRule>
  </conditionalFormatting>
  <conditionalFormatting sqref="S3402">
    <cfRule type="cellIs" dxfId="14531" priority="16073" operator="equal">
      <formula>"AKTUELL"</formula>
    </cfRule>
    <cfRule type="cellIs" dxfId="14530" priority="16074" operator="equal">
      <formula>"NICHT AKTUELL"</formula>
    </cfRule>
    <cfRule type="cellIs" dxfId="14529" priority="16075" operator="equal">
      <formula>"NOCH NICHT AKTUELL"</formula>
    </cfRule>
  </conditionalFormatting>
  <conditionalFormatting sqref="S3402">
    <cfRule type="cellIs" dxfId="14528" priority="16071" operator="equal">
      <formula>"NICHT AKTUELL"</formula>
    </cfRule>
    <cfRule type="cellIs" dxfId="14527" priority="16072" operator="equal">
      <formula>"NOCH NICHT AKTUELL"</formula>
    </cfRule>
  </conditionalFormatting>
  <conditionalFormatting sqref="S3402">
    <cfRule type="cellIs" dxfId="14526" priority="16066" operator="equal">
      <formula>"KEIN LIEFERUMFANG"</formula>
    </cfRule>
    <cfRule type="cellIs" dxfId="14525" priority="16067" stopIfTrue="1" operator="equal">
      <formula>"KEIN SERIENEINSATZ"</formula>
    </cfRule>
    <cfRule type="cellIs" dxfId="14524" priority="16068" stopIfTrue="1" operator="equal">
      <formula>"NICHT AKTUELL"</formula>
    </cfRule>
    <cfRule type="cellIs" dxfId="14523" priority="16069" stopIfTrue="1" operator="equal">
      <formula>"NOCH NICHT AKTUELL"</formula>
    </cfRule>
    <cfRule type="cellIs" dxfId="14522" priority="16070" stopIfTrue="1" operator="equal">
      <formula>"AKTUELL"</formula>
    </cfRule>
  </conditionalFormatting>
  <conditionalFormatting sqref="S3403">
    <cfRule type="cellIs" dxfId="14521" priority="16058" operator="equal">
      <formula>"KEIN LIEFERUMFANG"</formula>
    </cfRule>
    <cfRule type="cellIs" dxfId="14520" priority="16059" stopIfTrue="1" operator="equal">
      <formula>"KEIN SERIENEINSATZ"</formula>
    </cfRule>
    <cfRule type="cellIs" dxfId="14519" priority="16060" stopIfTrue="1" operator="equal">
      <formula>"NICHT AKTUELL"</formula>
    </cfRule>
    <cfRule type="cellIs" dxfId="14518" priority="16061" stopIfTrue="1" operator="equal">
      <formula>"NOCH NICHT AKTUELL"</formula>
    </cfRule>
    <cfRule type="cellIs" dxfId="14517" priority="16062" stopIfTrue="1" operator="equal">
      <formula>"AKTUELL"</formula>
    </cfRule>
  </conditionalFormatting>
  <conditionalFormatting sqref="S3403">
    <cfRule type="cellIs" dxfId="14516" priority="16063" operator="equal">
      <formula>"AKTUELL"</formula>
    </cfRule>
    <cfRule type="cellIs" dxfId="14515" priority="16064" operator="equal">
      <formula>"NICHT AKTUELL"</formula>
    </cfRule>
    <cfRule type="cellIs" dxfId="14514" priority="16065" operator="equal">
      <formula>"NOCH NICHT AKTUELL"</formula>
    </cfRule>
  </conditionalFormatting>
  <conditionalFormatting sqref="S3403">
    <cfRule type="cellIs" dxfId="14513" priority="16055" operator="equal">
      <formula>"AKTUELL"</formula>
    </cfRule>
    <cfRule type="cellIs" dxfId="14512" priority="16056" operator="equal">
      <formula>"NICHT AKTUELL"</formula>
    </cfRule>
    <cfRule type="cellIs" dxfId="14511" priority="16057" operator="equal">
      <formula>"NOCH NICHT AKTUELL"</formula>
    </cfRule>
  </conditionalFormatting>
  <conditionalFormatting sqref="S3403">
    <cfRule type="cellIs" dxfId="14510" priority="16053" operator="equal">
      <formula>"NICHT AKTUELL"</formula>
    </cfRule>
    <cfRule type="cellIs" dxfId="14509" priority="16054" operator="equal">
      <formula>"NOCH NICHT AKTUELL"</formula>
    </cfRule>
  </conditionalFormatting>
  <conditionalFormatting sqref="S3403">
    <cfRule type="cellIs" dxfId="14508" priority="16048" operator="equal">
      <formula>"KEIN LIEFERUMFANG"</formula>
    </cfRule>
    <cfRule type="cellIs" dxfId="14507" priority="16049" stopIfTrue="1" operator="equal">
      <formula>"KEIN SERIENEINSATZ"</formula>
    </cfRule>
    <cfRule type="cellIs" dxfId="14506" priority="16050" stopIfTrue="1" operator="equal">
      <formula>"NICHT AKTUELL"</formula>
    </cfRule>
    <cfRule type="cellIs" dxfId="14505" priority="16051" stopIfTrue="1" operator="equal">
      <formula>"NOCH NICHT AKTUELL"</formula>
    </cfRule>
    <cfRule type="cellIs" dxfId="14504" priority="16052" stopIfTrue="1" operator="equal">
      <formula>"AKTUELL"</formula>
    </cfRule>
  </conditionalFormatting>
  <conditionalFormatting sqref="S3404">
    <cfRule type="cellIs" dxfId="14503" priority="16040" operator="equal">
      <formula>"KEIN LIEFERUMFANG"</formula>
    </cfRule>
    <cfRule type="cellIs" dxfId="14502" priority="16041" stopIfTrue="1" operator="equal">
      <formula>"KEIN SERIENEINSATZ"</formula>
    </cfRule>
    <cfRule type="cellIs" dxfId="14501" priority="16042" stopIfTrue="1" operator="equal">
      <formula>"NICHT AKTUELL"</formula>
    </cfRule>
    <cfRule type="cellIs" dxfId="14500" priority="16043" stopIfTrue="1" operator="equal">
      <formula>"NOCH NICHT AKTUELL"</formula>
    </cfRule>
    <cfRule type="cellIs" dxfId="14499" priority="16044" stopIfTrue="1" operator="equal">
      <formula>"AKTUELL"</formula>
    </cfRule>
  </conditionalFormatting>
  <conditionalFormatting sqref="S3404">
    <cfRule type="cellIs" dxfId="14498" priority="16045" operator="equal">
      <formula>"AKTUELL"</formula>
    </cfRule>
    <cfRule type="cellIs" dxfId="14497" priority="16046" operator="equal">
      <formula>"NICHT AKTUELL"</formula>
    </cfRule>
    <cfRule type="cellIs" dxfId="14496" priority="16047" operator="equal">
      <formula>"NOCH NICHT AKTUELL"</formula>
    </cfRule>
  </conditionalFormatting>
  <conditionalFormatting sqref="S3404">
    <cfRule type="cellIs" dxfId="14495" priority="16037" operator="equal">
      <formula>"AKTUELL"</formula>
    </cfRule>
    <cfRule type="cellIs" dxfId="14494" priority="16038" operator="equal">
      <formula>"NICHT AKTUELL"</formula>
    </cfRule>
    <cfRule type="cellIs" dxfId="14493" priority="16039" operator="equal">
      <formula>"NOCH NICHT AKTUELL"</formula>
    </cfRule>
  </conditionalFormatting>
  <conditionalFormatting sqref="S3404">
    <cfRule type="cellIs" dxfId="14492" priority="16035" operator="equal">
      <formula>"NICHT AKTUELL"</formula>
    </cfRule>
    <cfRule type="cellIs" dxfId="14491" priority="16036" operator="equal">
      <formula>"NOCH NICHT AKTUELL"</formula>
    </cfRule>
  </conditionalFormatting>
  <conditionalFormatting sqref="S3404">
    <cfRule type="cellIs" dxfId="14490" priority="16030" operator="equal">
      <formula>"KEIN LIEFERUMFANG"</formula>
    </cfRule>
    <cfRule type="cellIs" dxfId="14489" priority="16031" stopIfTrue="1" operator="equal">
      <formula>"KEIN SERIENEINSATZ"</formula>
    </cfRule>
    <cfRule type="cellIs" dxfId="14488" priority="16032" stopIfTrue="1" operator="equal">
      <formula>"NICHT AKTUELL"</formula>
    </cfRule>
    <cfRule type="cellIs" dxfId="14487" priority="16033" stopIfTrue="1" operator="equal">
      <formula>"NOCH NICHT AKTUELL"</formula>
    </cfRule>
    <cfRule type="cellIs" dxfId="14486" priority="16034" stopIfTrue="1" operator="equal">
      <formula>"AKTUELL"</formula>
    </cfRule>
  </conditionalFormatting>
  <conditionalFormatting sqref="S3405">
    <cfRule type="cellIs" dxfId="14485" priority="16022" operator="equal">
      <formula>"KEIN LIEFERUMFANG"</formula>
    </cfRule>
    <cfRule type="cellIs" dxfId="14484" priority="16023" stopIfTrue="1" operator="equal">
      <formula>"KEIN SERIENEINSATZ"</formula>
    </cfRule>
    <cfRule type="cellIs" dxfId="14483" priority="16024" stopIfTrue="1" operator="equal">
      <formula>"NICHT AKTUELL"</formula>
    </cfRule>
    <cfRule type="cellIs" dxfId="14482" priority="16025" stopIfTrue="1" operator="equal">
      <formula>"NOCH NICHT AKTUELL"</formula>
    </cfRule>
    <cfRule type="cellIs" dxfId="14481" priority="16026" stopIfTrue="1" operator="equal">
      <formula>"AKTUELL"</formula>
    </cfRule>
  </conditionalFormatting>
  <conditionalFormatting sqref="S3405">
    <cfRule type="cellIs" dxfId="14480" priority="16027" operator="equal">
      <formula>"AKTUELL"</formula>
    </cfRule>
    <cfRule type="cellIs" dxfId="14479" priority="16028" operator="equal">
      <formula>"NICHT AKTUELL"</formula>
    </cfRule>
    <cfRule type="cellIs" dxfId="14478" priority="16029" operator="equal">
      <formula>"NOCH NICHT AKTUELL"</formula>
    </cfRule>
  </conditionalFormatting>
  <conditionalFormatting sqref="S3405">
    <cfRule type="cellIs" dxfId="14477" priority="16019" operator="equal">
      <formula>"AKTUELL"</formula>
    </cfRule>
    <cfRule type="cellIs" dxfId="14476" priority="16020" operator="equal">
      <formula>"NICHT AKTUELL"</formula>
    </cfRule>
    <cfRule type="cellIs" dxfId="14475" priority="16021" operator="equal">
      <formula>"NOCH NICHT AKTUELL"</formula>
    </cfRule>
  </conditionalFormatting>
  <conditionalFormatting sqref="S3405">
    <cfRule type="cellIs" dxfId="14474" priority="16017" operator="equal">
      <formula>"NICHT AKTUELL"</formula>
    </cfRule>
    <cfRule type="cellIs" dxfId="14473" priority="16018" operator="equal">
      <formula>"NOCH NICHT AKTUELL"</formula>
    </cfRule>
  </conditionalFormatting>
  <conditionalFormatting sqref="S3405">
    <cfRule type="cellIs" dxfId="14472" priority="16012" operator="equal">
      <formula>"KEIN LIEFERUMFANG"</formula>
    </cfRule>
    <cfRule type="cellIs" dxfId="14471" priority="16013" stopIfTrue="1" operator="equal">
      <formula>"KEIN SERIENEINSATZ"</formula>
    </cfRule>
    <cfRule type="cellIs" dxfId="14470" priority="16014" stopIfTrue="1" operator="equal">
      <formula>"NICHT AKTUELL"</formula>
    </cfRule>
    <cfRule type="cellIs" dxfId="14469" priority="16015" stopIfTrue="1" operator="equal">
      <formula>"NOCH NICHT AKTUELL"</formula>
    </cfRule>
    <cfRule type="cellIs" dxfId="14468" priority="16016" stopIfTrue="1" operator="equal">
      <formula>"AKTUELL"</formula>
    </cfRule>
  </conditionalFormatting>
  <conditionalFormatting sqref="S3406">
    <cfRule type="cellIs" dxfId="14467" priority="15998" operator="equal">
      <formula>"KEIN LIEFERUMFANG"</formula>
    </cfRule>
    <cfRule type="cellIs" dxfId="14466" priority="15999" stopIfTrue="1" operator="equal">
      <formula>"KEIN SERIENEINSATZ"</formula>
    </cfRule>
    <cfRule type="cellIs" dxfId="14465" priority="16000" stopIfTrue="1" operator="equal">
      <formula>"NICHT AKTUELL"</formula>
    </cfRule>
    <cfRule type="cellIs" dxfId="14464" priority="16001" stopIfTrue="1" operator="equal">
      <formula>"NOCH NICHT AKTUELL"</formula>
    </cfRule>
    <cfRule type="cellIs" dxfId="14463" priority="16002" stopIfTrue="1" operator="equal">
      <formula>"AKTUELL"</formula>
    </cfRule>
  </conditionalFormatting>
  <conditionalFormatting sqref="S3406">
    <cfRule type="cellIs" dxfId="14462" priority="16003" operator="equal">
      <formula>"AKTUELL"</formula>
    </cfRule>
    <cfRule type="cellIs" dxfId="14461" priority="16004" operator="equal">
      <formula>"NICHT AKTUELL"</formula>
    </cfRule>
    <cfRule type="cellIs" dxfId="14460" priority="16005" operator="equal">
      <formula>"NOCH NICHT AKTUELL"</formula>
    </cfRule>
  </conditionalFormatting>
  <conditionalFormatting sqref="S3406">
    <cfRule type="cellIs" dxfId="14459" priority="15995" operator="equal">
      <formula>"AKTUELL"</formula>
    </cfRule>
    <cfRule type="cellIs" dxfId="14458" priority="15996" operator="equal">
      <formula>"NICHT AKTUELL"</formula>
    </cfRule>
    <cfRule type="cellIs" dxfId="14457" priority="15997" operator="equal">
      <formula>"NOCH NICHT AKTUELL"</formula>
    </cfRule>
  </conditionalFormatting>
  <conditionalFormatting sqref="S3406">
    <cfRule type="cellIs" dxfId="14456" priority="15993" operator="equal">
      <formula>"NICHT AKTUELL"</formula>
    </cfRule>
    <cfRule type="cellIs" dxfId="14455" priority="15994" operator="equal">
      <formula>"NOCH NICHT AKTUELL"</formula>
    </cfRule>
  </conditionalFormatting>
  <conditionalFormatting sqref="S3406">
    <cfRule type="cellIs" dxfId="14454" priority="15988" operator="equal">
      <formula>"KEIN LIEFERUMFANG"</formula>
    </cfRule>
    <cfRule type="cellIs" dxfId="14453" priority="15989" stopIfTrue="1" operator="equal">
      <formula>"KEIN SERIENEINSATZ"</formula>
    </cfRule>
    <cfRule type="cellIs" dxfId="14452" priority="15990" stopIfTrue="1" operator="equal">
      <formula>"NICHT AKTUELL"</formula>
    </cfRule>
    <cfRule type="cellIs" dxfId="14451" priority="15991" stopIfTrue="1" operator="equal">
      <formula>"NOCH NICHT AKTUELL"</formula>
    </cfRule>
    <cfRule type="cellIs" dxfId="14450" priority="15992" stopIfTrue="1" operator="equal">
      <formula>"AKTUELL"</formula>
    </cfRule>
  </conditionalFormatting>
  <conditionalFormatting sqref="S3407">
    <cfRule type="cellIs" dxfId="14449" priority="15980" operator="equal">
      <formula>"KEIN LIEFERUMFANG"</formula>
    </cfRule>
    <cfRule type="cellIs" dxfId="14448" priority="15981" stopIfTrue="1" operator="equal">
      <formula>"KEIN SERIENEINSATZ"</formula>
    </cfRule>
    <cfRule type="cellIs" dxfId="14447" priority="15982" stopIfTrue="1" operator="equal">
      <formula>"NICHT AKTUELL"</formula>
    </cfRule>
    <cfRule type="cellIs" dxfId="14446" priority="15983" stopIfTrue="1" operator="equal">
      <formula>"NOCH NICHT AKTUELL"</formula>
    </cfRule>
    <cfRule type="cellIs" dxfId="14445" priority="15984" stopIfTrue="1" operator="equal">
      <formula>"AKTUELL"</formula>
    </cfRule>
  </conditionalFormatting>
  <conditionalFormatting sqref="S3407">
    <cfRule type="cellIs" dxfId="14444" priority="15985" operator="equal">
      <formula>"AKTUELL"</formula>
    </cfRule>
    <cfRule type="cellIs" dxfId="14443" priority="15986" operator="equal">
      <formula>"NICHT AKTUELL"</formula>
    </cfRule>
    <cfRule type="cellIs" dxfId="14442" priority="15987" operator="equal">
      <formula>"NOCH NICHT AKTUELL"</formula>
    </cfRule>
  </conditionalFormatting>
  <conditionalFormatting sqref="S3407">
    <cfRule type="cellIs" dxfId="14441" priority="15977" operator="equal">
      <formula>"AKTUELL"</formula>
    </cfRule>
    <cfRule type="cellIs" dxfId="14440" priority="15978" operator="equal">
      <formula>"NICHT AKTUELL"</formula>
    </cfRule>
    <cfRule type="cellIs" dxfId="14439" priority="15979" operator="equal">
      <formula>"NOCH NICHT AKTUELL"</formula>
    </cfRule>
  </conditionalFormatting>
  <conditionalFormatting sqref="S3407">
    <cfRule type="cellIs" dxfId="14438" priority="15975" operator="equal">
      <formula>"NICHT AKTUELL"</formula>
    </cfRule>
    <cfRule type="cellIs" dxfId="14437" priority="15976" operator="equal">
      <formula>"NOCH NICHT AKTUELL"</formula>
    </cfRule>
  </conditionalFormatting>
  <conditionalFormatting sqref="S3407">
    <cfRule type="cellIs" dxfId="14436" priority="15970" operator="equal">
      <formula>"KEIN LIEFERUMFANG"</formula>
    </cfRule>
    <cfRule type="cellIs" dxfId="14435" priority="15971" stopIfTrue="1" operator="equal">
      <formula>"KEIN SERIENEINSATZ"</formula>
    </cfRule>
    <cfRule type="cellIs" dxfId="14434" priority="15972" stopIfTrue="1" operator="equal">
      <formula>"NICHT AKTUELL"</formula>
    </cfRule>
    <cfRule type="cellIs" dxfId="14433" priority="15973" stopIfTrue="1" operator="equal">
      <formula>"NOCH NICHT AKTUELL"</formula>
    </cfRule>
    <cfRule type="cellIs" dxfId="14432" priority="15974" stopIfTrue="1" operator="equal">
      <formula>"AKTUELL"</formula>
    </cfRule>
  </conditionalFormatting>
  <conditionalFormatting sqref="S3408">
    <cfRule type="cellIs" dxfId="14431" priority="15962" operator="equal">
      <formula>"KEIN LIEFERUMFANG"</formula>
    </cfRule>
    <cfRule type="cellIs" dxfId="14430" priority="15963" stopIfTrue="1" operator="equal">
      <formula>"KEIN SERIENEINSATZ"</formula>
    </cfRule>
    <cfRule type="cellIs" dxfId="14429" priority="15964" stopIfTrue="1" operator="equal">
      <formula>"NICHT AKTUELL"</formula>
    </cfRule>
    <cfRule type="cellIs" dxfId="14428" priority="15965" stopIfTrue="1" operator="equal">
      <formula>"NOCH NICHT AKTUELL"</formula>
    </cfRule>
    <cfRule type="cellIs" dxfId="14427" priority="15966" stopIfTrue="1" operator="equal">
      <formula>"AKTUELL"</formula>
    </cfRule>
  </conditionalFormatting>
  <conditionalFormatting sqref="S3408">
    <cfRule type="cellIs" dxfId="14426" priority="15967" operator="equal">
      <formula>"AKTUELL"</formula>
    </cfRule>
    <cfRule type="cellIs" dxfId="14425" priority="15968" operator="equal">
      <formula>"NICHT AKTUELL"</formula>
    </cfRule>
    <cfRule type="cellIs" dxfId="14424" priority="15969" operator="equal">
      <formula>"NOCH NICHT AKTUELL"</formula>
    </cfRule>
  </conditionalFormatting>
  <conditionalFormatting sqref="S3408">
    <cfRule type="cellIs" dxfId="14423" priority="15959" operator="equal">
      <formula>"AKTUELL"</formula>
    </cfRule>
    <cfRule type="cellIs" dxfId="14422" priority="15960" operator="equal">
      <formula>"NICHT AKTUELL"</formula>
    </cfRule>
    <cfRule type="cellIs" dxfId="14421" priority="15961" operator="equal">
      <formula>"NOCH NICHT AKTUELL"</formula>
    </cfRule>
  </conditionalFormatting>
  <conditionalFormatting sqref="S3408">
    <cfRule type="cellIs" dxfId="14420" priority="15957" operator="equal">
      <formula>"NICHT AKTUELL"</formula>
    </cfRule>
    <cfRule type="cellIs" dxfId="14419" priority="15958" operator="equal">
      <formula>"NOCH NICHT AKTUELL"</formula>
    </cfRule>
  </conditionalFormatting>
  <conditionalFormatting sqref="S3408">
    <cfRule type="cellIs" dxfId="14418" priority="15952" operator="equal">
      <formula>"KEIN LIEFERUMFANG"</formula>
    </cfRule>
    <cfRule type="cellIs" dxfId="14417" priority="15953" stopIfTrue="1" operator="equal">
      <formula>"KEIN SERIENEINSATZ"</formula>
    </cfRule>
    <cfRule type="cellIs" dxfId="14416" priority="15954" stopIfTrue="1" operator="equal">
      <formula>"NICHT AKTUELL"</formula>
    </cfRule>
    <cfRule type="cellIs" dxfId="14415" priority="15955" stopIfTrue="1" operator="equal">
      <formula>"NOCH NICHT AKTUELL"</formula>
    </cfRule>
    <cfRule type="cellIs" dxfId="14414" priority="15956" stopIfTrue="1" operator="equal">
      <formula>"AKTUELL"</formula>
    </cfRule>
  </conditionalFormatting>
  <conditionalFormatting sqref="S3409">
    <cfRule type="cellIs" dxfId="14413" priority="15938" operator="equal">
      <formula>"KEIN LIEFERUMFANG"</formula>
    </cfRule>
    <cfRule type="cellIs" dxfId="14412" priority="15939" stopIfTrue="1" operator="equal">
      <formula>"KEIN SERIENEINSATZ"</formula>
    </cfRule>
    <cfRule type="cellIs" dxfId="14411" priority="15940" stopIfTrue="1" operator="equal">
      <formula>"NICHT AKTUELL"</formula>
    </cfRule>
    <cfRule type="cellIs" dxfId="14410" priority="15941" stopIfTrue="1" operator="equal">
      <formula>"NOCH NICHT AKTUELL"</formula>
    </cfRule>
    <cfRule type="cellIs" dxfId="14409" priority="15942" stopIfTrue="1" operator="equal">
      <formula>"AKTUELL"</formula>
    </cfRule>
  </conditionalFormatting>
  <conditionalFormatting sqref="S3409">
    <cfRule type="cellIs" dxfId="14408" priority="15943" operator="equal">
      <formula>"AKTUELL"</formula>
    </cfRule>
    <cfRule type="cellIs" dxfId="14407" priority="15944" operator="equal">
      <formula>"NICHT AKTUELL"</formula>
    </cfRule>
    <cfRule type="cellIs" dxfId="14406" priority="15945" operator="equal">
      <formula>"NOCH NICHT AKTUELL"</formula>
    </cfRule>
  </conditionalFormatting>
  <conditionalFormatting sqref="S3409">
    <cfRule type="cellIs" dxfId="14405" priority="15935" operator="equal">
      <formula>"AKTUELL"</formula>
    </cfRule>
    <cfRule type="cellIs" dxfId="14404" priority="15936" operator="equal">
      <formula>"NICHT AKTUELL"</formula>
    </cfRule>
    <cfRule type="cellIs" dxfId="14403" priority="15937" operator="equal">
      <formula>"NOCH NICHT AKTUELL"</formula>
    </cfRule>
  </conditionalFormatting>
  <conditionalFormatting sqref="S3409">
    <cfRule type="cellIs" dxfId="14402" priority="15933" operator="equal">
      <formula>"NICHT AKTUELL"</formula>
    </cfRule>
    <cfRule type="cellIs" dxfId="14401" priority="15934" operator="equal">
      <formula>"NOCH NICHT AKTUELL"</formula>
    </cfRule>
  </conditionalFormatting>
  <conditionalFormatting sqref="S3409">
    <cfRule type="cellIs" dxfId="14400" priority="15928" operator="equal">
      <formula>"KEIN LIEFERUMFANG"</formula>
    </cfRule>
    <cfRule type="cellIs" dxfId="14399" priority="15929" stopIfTrue="1" operator="equal">
      <formula>"KEIN SERIENEINSATZ"</formula>
    </cfRule>
    <cfRule type="cellIs" dxfId="14398" priority="15930" stopIfTrue="1" operator="equal">
      <formula>"NICHT AKTUELL"</formula>
    </cfRule>
    <cfRule type="cellIs" dxfId="14397" priority="15931" stopIfTrue="1" operator="equal">
      <formula>"NOCH NICHT AKTUELL"</formula>
    </cfRule>
    <cfRule type="cellIs" dxfId="14396" priority="15932" stopIfTrue="1" operator="equal">
      <formula>"AKTUELL"</formula>
    </cfRule>
  </conditionalFormatting>
  <conditionalFormatting sqref="S3410">
    <cfRule type="cellIs" dxfId="14395" priority="15920" operator="equal">
      <formula>"KEIN LIEFERUMFANG"</formula>
    </cfRule>
    <cfRule type="cellIs" dxfId="14394" priority="15921" stopIfTrue="1" operator="equal">
      <formula>"KEIN SERIENEINSATZ"</formula>
    </cfRule>
    <cfRule type="cellIs" dxfId="14393" priority="15922" stopIfTrue="1" operator="equal">
      <formula>"NICHT AKTUELL"</formula>
    </cfRule>
    <cfRule type="cellIs" dxfId="14392" priority="15923" stopIfTrue="1" operator="equal">
      <formula>"NOCH NICHT AKTUELL"</formula>
    </cfRule>
    <cfRule type="cellIs" dxfId="14391" priority="15924" stopIfTrue="1" operator="equal">
      <formula>"AKTUELL"</formula>
    </cfRule>
  </conditionalFormatting>
  <conditionalFormatting sqref="S3410">
    <cfRule type="cellIs" dxfId="14390" priority="15925" operator="equal">
      <formula>"AKTUELL"</formula>
    </cfRule>
    <cfRule type="cellIs" dxfId="14389" priority="15926" operator="equal">
      <formula>"NICHT AKTUELL"</formula>
    </cfRule>
    <cfRule type="cellIs" dxfId="14388" priority="15927" operator="equal">
      <formula>"NOCH NICHT AKTUELL"</formula>
    </cfRule>
  </conditionalFormatting>
  <conditionalFormatting sqref="S3410">
    <cfRule type="cellIs" dxfId="14387" priority="15917" operator="equal">
      <formula>"AKTUELL"</formula>
    </cfRule>
    <cfRule type="cellIs" dxfId="14386" priority="15918" operator="equal">
      <formula>"NICHT AKTUELL"</formula>
    </cfRule>
    <cfRule type="cellIs" dxfId="14385" priority="15919" operator="equal">
      <formula>"NOCH NICHT AKTUELL"</formula>
    </cfRule>
  </conditionalFormatting>
  <conditionalFormatting sqref="S3410">
    <cfRule type="cellIs" dxfId="14384" priority="15915" operator="equal">
      <formula>"NICHT AKTUELL"</formula>
    </cfRule>
    <cfRule type="cellIs" dxfId="14383" priority="15916" operator="equal">
      <formula>"NOCH NICHT AKTUELL"</formula>
    </cfRule>
  </conditionalFormatting>
  <conditionalFormatting sqref="S3410">
    <cfRule type="cellIs" dxfId="14382" priority="15910" operator="equal">
      <formula>"KEIN LIEFERUMFANG"</formula>
    </cfRule>
    <cfRule type="cellIs" dxfId="14381" priority="15911" stopIfTrue="1" operator="equal">
      <formula>"KEIN SERIENEINSATZ"</formula>
    </cfRule>
    <cfRule type="cellIs" dxfId="14380" priority="15912" stopIfTrue="1" operator="equal">
      <formula>"NICHT AKTUELL"</formula>
    </cfRule>
    <cfRule type="cellIs" dxfId="14379" priority="15913" stopIfTrue="1" operator="equal">
      <formula>"NOCH NICHT AKTUELL"</formula>
    </cfRule>
    <cfRule type="cellIs" dxfId="14378" priority="15914" stopIfTrue="1" operator="equal">
      <formula>"AKTUELL"</formula>
    </cfRule>
  </conditionalFormatting>
  <conditionalFormatting sqref="S3411">
    <cfRule type="cellIs" dxfId="14377" priority="15902" operator="equal">
      <formula>"KEIN LIEFERUMFANG"</formula>
    </cfRule>
    <cfRule type="cellIs" dxfId="14376" priority="15903" stopIfTrue="1" operator="equal">
      <formula>"KEIN SERIENEINSATZ"</formula>
    </cfRule>
    <cfRule type="cellIs" dxfId="14375" priority="15904" stopIfTrue="1" operator="equal">
      <formula>"NICHT AKTUELL"</formula>
    </cfRule>
    <cfRule type="cellIs" dxfId="14374" priority="15905" stopIfTrue="1" operator="equal">
      <formula>"NOCH NICHT AKTUELL"</formula>
    </cfRule>
    <cfRule type="cellIs" dxfId="14373" priority="15906" stopIfTrue="1" operator="equal">
      <formula>"AKTUELL"</formula>
    </cfRule>
  </conditionalFormatting>
  <conditionalFormatting sqref="S3411">
    <cfRule type="cellIs" dxfId="14372" priority="15907" operator="equal">
      <formula>"AKTUELL"</formula>
    </cfRule>
    <cfRule type="cellIs" dxfId="14371" priority="15908" operator="equal">
      <formula>"NICHT AKTUELL"</formula>
    </cfRule>
    <cfRule type="cellIs" dxfId="14370" priority="15909" operator="equal">
      <formula>"NOCH NICHT AKTUELL"</formula>
    </cfRule>
  </conditionalFormatting>
  <conditionalFormatting sqref="S3411">
    <cfRule type="cellIs" dxfId="14369" priority="15899" operator="equal">
      <formula>"AKTUELL"</formula>
    </cfRule>
    <cfRule type="cellIs" dxfId="14368" priority="15900" operator="equal">
      <formula>"NICHT AKTUELL"</formula>
    </cfRule>
    <cfRule type="cellIs" dxfId="14367" priority="15901" operator="equal">
      <formula>"NOCH NICHT AKTUELL"</formula>
    </cfRule>
  </conditionalFormatting>
  <conditionalFormatting sqref="S3411">
    <cfRule type="cellIs" dxfId="14366" priority="15897" operator="equal">
      <formula>"NICHT AKTUELL"</formula>
    </cfRule>
    <cfRule type="cellIs" dxfId="14365" priority="15898" operator="equal">
      <formula>"NOCH NICHT AKTUELL"</formula>
    </cfRule>
  </conditionalFormatting>
  <conditionalFormatting sqref="S3411">
    <cfRule type="cellIs" dxfId="14364" priority="15892" operator="equal">
      <formula>"KEIN LIEFERUMFANG"</formula>
    </cfRule>
    <cfRule type="cellIs" dxfId="14363" priority="15893" stopIfTrue="1" operator="equal">
      <formula>"KEIN SERIENEINSATZ"</formula>
    </cfRule>
    <cfRule type="cellIs" dxfId="14362" priority="15894" stopIfTrue="1" operator="equal">
      <formula>"NICHT AKTUELL"</formula>
    </cfRule>
    <cfRule type="cellIs" dxfId="14361" priority="15895" stopIfTrue="1" operator="equal">
      <formula>"NOCH NICHT AKTUELL"</formula>
    </cfRule>
    <cfRule type="cellIs" dxfId="14360" priority="15896" stopIfTrue="1" operator="equal">
      <formula>"AKTUELL"</formula>
    </cfRule>
  </conditionalFormatting>
  <conditionalFormatting sqref="S3412">
    <cfRule type="cellIs" dxfId="14359" priority="15884" operator="equal">
      <formula>"KEIN LIEFERUMFANG"</formula>
    </cfRule>
    <cfRule type="cellIs" dxfId="14358" priority="15885" stopIfTrue="1" operator="equal">
      <formula>"KEIN SERIENEINSATZ"</formula>
    </cfRule>
    <cfRule type="cellIs" dxfId="14357" priority="15886" stopIfTrue="1" operator="equal">
      <formula>"NICHT AKTUELL"</formula>
    </cfRule>
    <cfRule type="cellIs" dxfId="14356" priority="15887" stopIfTrue="1" operator="equal">
      <formula>"NOCH NICHT AKTUELL"</formula>
    </cfRule>
    <cfRule type="cellIs" dxfId="14355" priority="15888" stopIfTrue="1" operator="equal">
      <formula>"AKTUELL"</formula>
    </cfRule>
  </conditionalFormatting>
  <conditionalFormatting sqref="S3412">
    <cfRule type="cellIs" dxfId="14354" priority="15889" operator="equal">
      <formula>"AKTUELL"</formula>
    </cfRule>
    <cfRule type="cellIs" dxfId="14353" priority="15890" operator="equal">
      <formula>"NICHT AKTUELL"</formula>
    </cfRule>
    <cfRule type="cellIs" dxfId="14352" priority="15891" operator="equal">
      <formula>"NOCH NICHT AKTUELL"</formula>
    </cfRule>
  </conditionalFormatting>
  <conditionalFormatting sqref="S3412">
    <cfRule type="cellIs" dxfId="14351" priority="15881" operator="equal">
      <formula>"AKTUELL"</formula>
    </cfRule>
    <cfRule type="cellIs" dxfId="14350" priority="15882" operator="equal">
      <formula>"NICHT AKTUELL"</formula>
    </cfRule>
    <cfRule type="cellIs" dxfId="14349" priority="15883" operator="equal">
      <formula>"NOCH NICHT AKTUELL"</formula>
    </cfRule>
  </conditionalFormatting>
  <conditionalFormatting sqref="S3412">
    <cfRule type="cellIs" dxfId="14348" priority="15879" operator="equal">
      <formula>"NICHT AKTUELL"</formula>
    </cfRule>
    <cfRule type="cellIs" dxfId="14347" priority="15880" operator="equal">
      <formula>"NOCH NICHT AKTUELL"</formula>
    </cfRule>
  </conditionalFormatting>
  <conditionalFormatting sqref="S3412">
    <cfRule type="cellIs" dxfId="14346" priority="15874" operator="equal">
      <formula>"KEIN LIEFERUMFANG"</formula>
    </cfRule>
    <cfRule type="cellIs" dxfId="14345" priority="15875" stopIfTrue="1" operator="equal">
      <formula>"KEIN SERIENEINSATZ"</formula>
    </cfRule>
    <cfRule type="cellIs" dxfId="14344" priority="15876" stopIfTrue="1" operator="equal">
      <formula>"NICHT AKTUELL"</formula>
    </cfRule>
    <cfRule type="cellIs" dxfId="14343" priority="15877" stopIfTrue="1" operator="equal">
      <formula>"NOCH NICHT AKTUELL"</formula>
    </cfRule>
    <cfRule type="cellIs" dxfId="14342" priority="15878" stopIfTrue="1" operator="equal">
      <formula>"AKTUELL"</formula>
    </cfRule>
  </conditionalFormatting>
  <conditionalFormatting sqref="S3413">
    <cfRule type="cellIs" dxfId="14341" priority="15860" operator="equal">
      <formula>"KEIN LIEFERUMFANG"</formula>
    </cfRule>
    <cfRule type="cellIs" dxfId="14340" priority="15861" stopIfTrue="1" operator="equal">
      <formula>"KEIN SERIENEINSATZ"</formula>
    </cfRule>
    <cfRule type="cellIs" dxfId="14339" priority="15862" stopIfTrue="1" operator="equal">
      <formula>"NICHT AKTUELL"</formula>
    </cfRule>
    <cfRule type="cellIs" dxfId="14338" priority="15863" stopIfTrue="1" operator="equal">
      <formula>"NOCH NICHT AKTUELL"</formula>
    </cfRule>
    <cfRule type="cellIs" dxfId="14337" priority="15864" stopIfTrue="1" operator="equal">
      <formula>"AKTUELL"</formula>
    </cfRule>
  </conditionalFormatting>
  <conditionalFormatting sqref="S3413">
    <cfRule type="cellIs" dxfId="14336" priority="15865" operator="equal">
      <formula>"AKTUELL"</formula>
    </cfRule>
    <cfRule type="cellIs" dxfId="14335" priority="15866" operator="equal">
      <formula>"NICHT AKTUELL"</formula>
    </cfRule>
    <cfRule type="cellIs" dxfId="14334" priority="15867" operator="equal">
      <formula>"NOCH NICHT AKTUELL"</formula>
    </cfRule>
  </conditionalFormatting>
  <conditionalFormatting sqref="S3413">
    <cfRule type="cellIs" dxfId="14333" priority="15857" operator="equal">
      <formula>"AKTUELL"</formula>
    </cfRule>
    <cfRule type="cellIs" dxfId="14332" priority="15858" operator="equal">
      <formula>"NICHT AKTUELL"</formula>
    </cfRule>
    <cfRule type="cellIs" dxfId="14331" priority="15859" operator="equal">
      <formula>"NOCH NICHT AKTUELL"</formula>
    </cfRule>
  </conditionalFormatting>
  <conditionalFormatting sqref="S3413">
    <cfRule type="cellIs" dxfId="14330" priority="15855" operator="equal">
      <formula>"NICHT AKTUELL"</formula>
    </cfRule>
    <cfRule type="cellIs" dxfId="14329" priority="15856" operator="equal">
      <formula>"NOCH NICHT AKTUELL"</formula>
    </cfRule>
  </conditionalFormatting>
  <conditionalFormatting sqref="S3413">
    <cfRule type="cellIs" dxfId="14328" priority="15850" operator="equal">
      <formula>"KEIN LIEFERUMFANG"</formula>
    </cfRule>
    <cfRule type="cellIs" dxfId="14327" priority="15851" stopIfTrue="1" operator="equal">
      <formula>"KEIN SERIENEINSATZ"</formula>
    </cfRule>
    <cfRule type="cellIs" dxfId="14326" priority="15852" stopIfTrue="1" operator="equal">
      <formula>"NICHT AKTUELL"</formula>
    </cfRule>
    <cfRule type="cellIs" dxfId="14325" priority="15853" stopIfTrue="1" operator="equal">
      <formula>"NOCH NICHT AKTUELL"</formula>
    </cfRule>
    <cfRule type="cellIs" dxfId="14324" priority="15854" stopIfTrue="1" operator="equal">
      <formula>"AKTUELL"</formula>
    </cfRule>
  </conditionalFormatting>
  <conditionalFormatting sqref="S3414">
    <cfRule type="cellIs" dxfId="14323" priority="15842" operator="equal">
      <formula>"KEIN LIEFERUMFANG"</formula>
    </cfRule>
    <cfRule type="cellIs" dxfId="14322" priority="15843" stopIfTrue="1" operator="equal">
      <formula>"KEIN SERIENEINSATZ"</formula>
    </cfRule>
    <cfRule type="cellIs" dxfId="14321" priority="15844" stopIfTrue="1" operator="equal">
      <formula>"NICHT AKTUELL"</formula>
    </cfRule>
    <cfRule type="cellIs" dxfId="14320" priority="15845" stopIfTrue="1" operator="equal">
      <formula>"NOCH NICHT AKTUELL"</formula>
    </cfRule>
    <cfRule type="cellIs" dxfId="14319" priority="15846" stopIfTrue="1" operator="equal">
      <formula>"AKTUELL"</formula>
    </cfRule>
  </conditionalFormatting>
  <conditionalFormatting sqref="S3414">
    <cfRule type="cellIs" dxfId="14318" priority="15847" operator="equal">
      <formula>"AKTUELL"</formula>
    </cfRule>
    <cfRule type="cellIs" dxfId="14317" priority="15848" operator="equal">
      <formula>"NICHT AKTUELL"</formula>
    </cfRule>
    <cfRule type="cellIs" dxfId="14316" priority="15849" operator="equal">
      <formula>"NOCH NICHT AKTUELL"</formula>
    </cfRule>
  </conditionalFormatting>
  <conditionalFormatting sqref="S3414">
    <cfRule type="cellIs" dxfId="14315" priority="15839" operator="equal">
      <formula>"AKTUELL"</formula>
    </cfRule>
    <cfRule type="cellIs" dxfId="14314" priority="15840" operator="equal">
      <formula>"NICHT AKTUELL"</formula>
    </cfRule>
    <cfRule type="cellIs" dxfId="14313" priority="15841" operator="equal">
      <formula>"NOCH NICHT AKTUELL"</formula>
    </cfRule>
  </conditionalFormatting>
  <conditionalFormatting sqref="S3414">
    <cfRule type="cellIs" dxfId="14312" priority="15837" operator="equal">
      <formula>"NICHT AKTUELL"</formula>
    </cfRule>
    <cfRule type="cellIs" dxfId="14311" priority="15838" operator="equal">
      <formula>"NOCH NICHT AKTUELL"</formula>
    </cfRule>
  </conditionalFormatting>
  <conditionalFormatting sqref="S3414">
    <cfRule type="cellIs" dxfId="14310" priority="15832" operator="equal">
      <formula>"KEIN LIEFERUMFANG"</formula>
    </cfRule>
    <cfRule type="cellIs" dxfId="14309" priority="15833" stopIfTrue="1" operator="equal">
      <formula>"KEIN SERIENEINSATZ"</formula>
    </cfRule>
    <cfRule type="cellIs" dxfId="14308" priority="15834" stopIfTrue="1" operator="equal">
      <formula>"NICHT AKTUELL"</formula>
    </cfRule>
    <cfRule type="cellIs" dxfId="14307" priority="15835" stopIfTrue="1" operator="equal">
      <formula>"NOCH NICHT AKTUELL"</formula>
    </cfRule>
    <cfRule type="cellIs" dxfId="14306" priority="15836" stopIfTrue="1" operator="equal">
      <formula>"AKTUELL"</formula>
    </cfRule>
  </conditionalFormatting>
  <conditionalFormatting sqref="S3415">
    <cfRule type="cellIs" dxfId="14305" priority="15824" operator="equal">
      <formula>"KEIN LIEFERUMFANG"</formula>
    </cfRule>
    <cfRule type="cellIs" dxfId="14304" priority="15825" stopIfTrue="1" operator="equal">
      <formula>"KEIN SERIENEINSATZ"</formula>
    </cfRule>
    <cfRule type="cellIs" dxfId="14303" priority="15826" stopIfTrue="1" operator="equal">
      <formula>"NICHT AKTUELL"</formula>
    </cfRule>
    <cfRule type="cellIs" dxfId="14302" priority="15827" stopIfTrue="1" operator="equal">
      <formula>"NOCH NICHT AKTUELL"</formula>
    </cfRule>
    <cfRule type="cellIs" dxfId="14301" priority="15828" stopIfTrue="1" operator="equal">
      <formula>"AKTUELL"</formula>
    </cfRule>
  </conditionalFormatting>
  <conditionalFormatting sqref="S3415">
    <cfRule type="cellIs" dxfId="14300" priority="15829" operator="equal">
      <formula>"AKTUELL"</formula>
    </cfRule>
    <cfRule type="cellIs" dxfId="14299" priority="15830" operator="equal">
      <formula>"NICHT AKTUELL"</formula>
    </cfRule>
    <cfRule type="cellIs" dxfId="14298" priority="15831" operator="equal">
      <formula>"NOCH NICHT AKTUELL"</formula>
    </cfRule>
  </conditionalFormatting>
  <conditionalFormatting sqref="S3415">
    <cfRule type="cellIs" dxfId="14297" priority="15821" operator="equal">
      <formula>"AKTUELL"</formula>
    </cfRule>
    <cfRule type="cellIs" dxfId="14296" priority="15822" operator="equal">
      <formula>"NICHT AKTUELL"</formula>
    </cfRule>
    <cfRule type="cellIs" dxfId="14295" priority="15823" operator="equal">
      <formula>"NOCH NICHT AKTUELL"</formula>
    </cfRule>
  </conditionalFormatting>
  <conditionalFormatting sqref="S3415">
    <cfRule type="cellIs" dxfId="14294" priority="15819" operator="equal">
      <formula>"NICHT AKTUELL"</formula>
    </cfRule>
    <cfRule type="cellIs" dxfId="14293" priority="15820" operator="equal">
      <formula>"NOCH NICHT AKTUELL"</formula>
    </cfRule>
  </conditionalFormatting>
  <conditionalFormatting sqref="S3415">
    <cfRule type="cellIs" dxfId="14292" priority="15814" operator="equal">
      <formula>"KEIN LIEFERUMFANG"</formula>
    </cfRule>
    <cfRule type="cellIs" dxfId="14291" priority="15815" stopIfTrue="1" operator="equal">
      <formula>"KEIN SERIENEINSATZ"</formula>
    </cfRule>
    <cfRule type="cellIs" dxfId="14290" priority="15816" stopIfTrue="1" operator="equal">
      <formula>"NICHT AKTUELL"</formula>
    </cfRule>
    <cfRule type="cellIs" dxfId="14289" priority="15817" stopIfTrue="1" operator="equal">
      <formula>"NOCH NICHT AKTUELL"</formula>
    </cfRule>
    <cfRule type="cellIs" dxfId="14288" priority="15818" stopIfTrue="1" operator="equal">
      <formula>"AKTUELL"</formula>
    </cfRule>
  </conditionalFormatting>
  <conditionalFormatting sqref="S3416">
    <cfRule type="cellIs" dxfId="14287" priority="15806" operator="equal">
      <formula>"KEIN LIEFERUMFANG"</formula>
    </cfRule>
    <cfRule type="cellIs" dxfId="14286" priority="15807" stopIfTrue="1" operator="equal">
      <formula>"KEIN SERIENEINSATZ"</formula>
    </cfRule>
    <cfRule type="cellIs" dxfId="14285" priority="15808" stopIfTrue="1" operator="equal">
      <formula>"NICHT AKTUELL"</formula>
    </cfRule>
    <cfRule type="cellIs" dxfId="14284" priority="15809" stopIfTrue="1" operator="equal">
      <formula>"NOCH NICHT AKTUELL"</formula>
    </cfRule>
    <cfRule type="cellIs" dxfId="14283" priority="15810" stopIfTrue="1" operator="equal">
      <formula>"AKTUELL"</formula>
    </cfRule>
  </conditionalFormatting>
  <conditionalFormatting sqref="S3416">
    <cfRule type="cellIs" dxfId="14282" priority="15811" operator="equal">
      <formula>"AKTUELL"</formula>
    </cfRule>
    <cfRule type="cellIs" dxfId="14281" priority="15812" operator="equal">
      <formula>"NICHT AKTUELL"</formula>
    </cfRule>
    <cfRule type="cellIs" dxfId="14280" priority="15813" operator="equal">
      <formula>"NOCH NICHT AKTUELL"</formula>
    </cfRule>
  </conditionalFormatting>
  <conditionalFormatting sqref="S3416">
    <cfRule type="cellIs" dxfId="14279" priority="15803" operator="equal">
      <formula>"AKTUELL"</formula>
    </cfRule>
    <cfRule type="cellIs" dxfId="14278" priority="15804" operator="equal">
      <formula>"NICHT AKTUELL"</formula>
    </cfRule>
    <cfRule type="cellIs" dxfId="14277" priority="15805" operator="equal">
      <formula>"NOCH NICHT AKTUELL"</formula>
    </cfRule>
  </conditionalFormatting>
  <conditionalFormatting sqref="S3416">
    <cfRule type="cellIs" dxfId="14276" priority="15801" operator="equal">
      <formula>"NICHT AKTUELL"</formula>
    </cfRule>
    <cfRule type="cellIs" dxfId="14275" priority="15802" operator="equal">
      <formula>"NOCH NICHT AKTUELL"</formula>
    </cfRule>
  </conditionalFormatting>
  <conditionalFormatting sqref="S3416">
    <cfRule type="cellIs" dxfId="14274" priority="15796" operator="equal">
      <formula>"KEIN LIEFERUMFANG"</formula>
    </cfRule>
    <cfRule type="cellIs" dxfId="14273" priority="15797" stopIfTrue="1" operator="equal">
      <formula>"KEIN SERIENEINSATZ"</formula>
    </cfRule>
    <cfRule type="cellIs" dxfId="14272" priority="15798" stopIfTrue="1" operator="equal">
      <formula>"NICHT AKTUELL"</formula>
    </cfRule>
    <cfRule type="cellIs" dxfId="14271" priority="15799" stopIfTrue="1" operator="equal">
      <formula>"NOCH NICHT AKTUELL"</formula>
    </cfRule>
    <cfRule type="cellIs" dxfId="14270" priority="15800" stopIfTrue="1" operator="equal">
      <formula>"AKTUELL"</formula>
    </cfRule>
  </conditionalFormatting>
  <conditionalFormatting sqref="S3417">
    <cfRule type="cellIs" dxfId="14269" priority="15788" operator="equal">
      <formula>"KEIN LIEFERUMFANG"</formula>
    </cfRule>
    <cfRule type="cellIs" dxfId="14268" priority="15789" stopIfTrue="1" operator="equal">
      <formula>"KEIN SERIENEINSATZ"</formula>
    </cfRule>
    <cfRule type="cellIs" dxfId="14267" priority="15790" stopIfTrue="1" operator="equal">
      <formula>"NICHT AKTUELL"</formula>
    </cfRule>
    <cfRule type="cellIs" dxfId="14266" priority="15791" stopIfTrue="1" operator="equal">
      <formula>"NOCH NICHT AKTUELL"</formula>
    </cfRule>
    <cfRule type="cellIs" dxfId="14265" priority="15792" stopIfTrue="1" operator="equal">
      <formula>"AKTUELL"</formula>
    </cfRule>
  </conditionalFormatting>
  <conditionalFormatting sqref="S3417">
    <cfRule type="cellIs" dxfId="14264" priority="15793" operator="equal">
      <formula>"AKTUELL"</formula>
    </cfRule>
    <cfRule type="cellIs" dxfId="14263" priority="15794" operator="equal">
      <formula>"NICHT AKTUELL"</formula>
    </cfRule>
    <cfRule type="cellIs" dxfId="14262" priority="15795" operator="equal">
      <formula>"NOCH NICHT AKTUELL"</formula>
    </cfRule>
  </conditionalFormatting>
  <conditionalFormatting sqref="S3417">
    <cfRule type="cellIs" dxfId="14261" priority="15785" operator="equal">
      <formula>"AKTUELL"</formula>
    </cfRule>
    <cfRule type="cellIs" dxfId="14260" priority="15786" operator="equal">
      <formula>"NICHT AKTUELL"</formula>
    </cfRule>
    <cfRule type="cellIs" dxfId="14259" priority="15787" operator="equal">
      <formula>"NOCH NICHT AKTUELL"</formula>
    </cfRule>
  </conditionalFormatting>
  <conditionalFormatting sqref="S3417">
    <cfRule type="cellIs" dxfId="14258" priority="15783" operator="equal">
      <formula>"NICHT AKTUELL"</formula>
    </cfRule>
    <cfRule type="cellIs" dxfId="14257" priority="15784" operator="equal">
      <formula>"NOCH NICHT AKTUELL"</formula>
    </cfRule>
  </conditionalFormatting>
  <conditionalFormatting sqref="S3417">
    <cfRule type="cellIs" dxfId="14256" priority="15778" operator="equal">
      <formula>"KEIN LIEFERUMFANG"</formula>
    </cfRule>
    <cfRule type="cellIs" dxfId="14255" priority="15779" stopIfTrue="1" operator="equal">
      <formula>"KEIN SERIENEINSATZ"</formula>
    </cfRule>
    <cfRule type="cellIs" dxfId="14254" priority="15780" stopIfTrue="1" operator="equal">
      <formula>"NICHT AKTUELL"</formula>
    </cfRule>
    <cfRule type="cellIs" dxfId="14253" priority="15781" stopIfTrue="1" operator="equal">
      <formula>"NOCH NICHT AKTUELL"</formula>
    </cfRule>
    <cfRule type="cellIs" dxfId="14252" priority="15782" stopIfTrue="1" operator="equal">
      <formula>"AKTUELL"</formula>
    </cfRule>
  </conditionalFormatting>
  <conditionalFormatting sqref="S3418">
    <cfRule type="cellIs" dxfId="14251" priority="15770" operator="equal">
      <formula>"KEIN LIEFERUMFANG"</formula>
    </cfRule>
    <cfRule type="cellIs" dxfId="14250" priority="15771" stopIfTrue="1" operator="equal">
      <formula>"KEIN SERIENEINSATZ"</formula>
    </cfRule>
    <cfRule type="cellIs" dxfId="14249" priority="15772" stopIfTrue="1" operator="equal">
      <formula>"NICHT AKTUELL"</formula>
    </cfRule>
    <cfRule type="cellIs" dxfId="14248" priority="15773" stopIfTrue="1" operator="equal">
      <formula>"NOCH NICHT AKTUELL"</formula>
    </cfRule>
    <cfRule type="cellIs" dxfId="14247" priority="15774" stopIfTrue="1" operator="equal">
      <formula>"AKTUELL"</formula>
    </cfRule>
  </conditionalFormatting>
  <conditionalFormatting sqref="S3418">
    <cfRule type="cellIs" dxfId="14246" priority="15775" operator="equal">
      <formula>"AKTUELL"</formula>
    </cfRule>
    <cfRule type="cellIs" dxfId="14245" priority="15776" operator="equal">
      <formula>"NICHT AKTUELL"</formula>
    </cfRule>
    <cfRule type="cellIs" dxfId="14244" priority="15777" operator="equal">
      <formula>"NOCH NICHT AKTUELL"</formula>
    </cfRule>
  </conditionalFormatting>
  <conditionalFormatting sqref="S3418">
    <cfRule type="cellIs" dxfId="14243" priority="15767" operator="equal">
      <formula>"AKTUELL"</formula>
    </cfRule>
    <cfRule type="cellIs" dxfId="14242" priority="15768" operator="equal">
      <formula>"NICHT AKTUELL"</formula>
    </cfRule>
    <cfRule type="cellIs" dxfId="14241" priority="15769" operator="equal">
      <formula>"NOCH NICHT AKTUELL"</formula>
    </cfRule>
  </conditionalFormatting>
  <conditionalFormatting sqref="S3418">
    <cfRule type="cellIs" dxfId="14240" priority="15765" operator="equal">
      <formula>"NICHT AKTUELL"</formula>
    </cfRule>
    <cfRule type="cellIs" dxfId="14239" priority="15766" operator="equal">
      <formula>"NOCH NICHT AKTUELL"</formula>
    </cfRule>
  </conditionalFormatting>
  <conditionalFormatting sqref="S3418">
    <cfRule type="cellIs" dxfId="14238" priority="15760" operator="equal">
      <formula>"KEIN LIEFERUMFANG"</formula>
    </cfRule>
    <cfRule type="cellIs" dxfId="14237" priority="15761" stopIfTrue="1" operator="equal">
      <formula>"KEIN SERIENEINSATZ"</formula>
    </cfRule>
    <cfRule type="cellIs" dxfId="14236" priority="15762" stopIfTrue="1" operator="equal">
      <formula>"NICHT AKTUELL"</formula>
    </cfRule>
    <cfRule type="cellIs" dxfId="14235" priority="15763" stopIfTrue="1" operator="equal">
      <formula>"NOCH NICHT AKTUELL"</formula>
    </cfRule>
    <cfRule type="cellIs" dxfId="14234" priority="15764" stopIfTrue="1" operator="equal">
      <formula>"AKTUELL"</formula>
    </cfRule>
  </conditionalFormatting>
  <conditionalFormatting sqref="S3419">
    <cfRule type="cellIs" dxfId="14233" priority="15752" operator="equal">
      <formula>"KEIN LIEFERUMFANG"</formula>
    </cfRule>
    <cfRule type="cellIs" dxfId="14232" priority="15753" stopIfTrue="1" operator="equal">
      <formula>"KEIN SERIENEINSATZ"</formula>
    </cfRule>
    <cfRule type="cellIs" dxfId="14231" priority="15754" stopIfTrue="1" operator="equal">
      <formula>"NICHT AKTUELL"</formula>
    </cfRule>
    <cfRule type="cellIs" dxfId="14230" priority="15755" stopIfTrue="1" operator="equal">
      <formula>"NOCH NICHT AKTUELL"</formula>
    </cfRule>
    <cfRule type="cellIs" dxfId="14229" priority="15756" stopIfTrue="1" operator="equal">
      <formula>"AKTUELL"</formula>
    </cfRule>
  </conditionalFormatting>
  <conditionalFormatting sqref="S3419">
    <cfRule type="cellIs" dxfId="14228" priority="15757" operator="equal">
      <formula>"AKTUELL"</formula>
    </cfRule>
    <cfRule type="cellIs" dxfId="14227" priority="15758" operator="equal">
      <formula>"NICHT AKTUELL"</formula>
    </cfRule>
    <cfRule type="cellIs" dxfId="14226" priority="15759" operator="equal">
      <formula>"NOCH NICHT AKTUELL"</formula>
    </cfRule>
  </conditionalFormatting>
  <conditionalFormatting sqref="S3419">
    <cfRule type="cellIs" dxfId="14225" priority="15749" operator="equal">
      <formula>"AKTUELL"</formula>
    </cfRule>
    <cfRule type="cellIs" dxfId="14224" priority="15750" operator="equal">
      <formula>"NICHT AKTUELL"</formula>
    </cfRule>
    <cfRule type="cellIs" dxfId="14223" priority="15751" operator="equal">
      <formula>"NOCH NICHT AKTUELL"</formula>
    </cfRule>
  </conditionalFormatting>
  <conditionalFormatting sqref="S3419">
    <cfRule type="cellIs" dxfId="14222" priority="15747" operator="equal">
      <formula>"NICHT AKTUELL"</formula>
    </cfRule>
    <cfRule type="cellIs" dxfId="14221" priority="15748" operator="equal">
      <formula>"NOCH NICHT AKTUELL"</formula>
    </cfRule>
  </conditionalFormatting>
  <conditionalFormatting sqref="S3419">
    <cfRule type="cellIs" dxfId="14220" priority="15742" operator="equal">
      <formula>"KEIN LIEFERUMFANG"</formula>
    </cfRule>
    <cfRule type="cellIs" dxfId="14219" priority="15743" stopIfTrue="1" operator="equal">
      <formula>"KEIN SERIENEINSATZ"</formula>
    </cfRule>
    <cfRule type="cellIs" dxfId="14218" priority="15744" stopIfTrue="1" operator="equal">
      <formula>"NICHT AKTUELL"</formula>
    </cfRule>
    <cfRule type="cellIs" dxfId="14217" priority="15745" stopIfTrue="1" operator="equal">
      <formula>"NOCH NICHT AKTUELL"</formula>
    </cfRule>
    <cfRule type="cellIs" dxfId="14216" priority="15746" stopIfTrue="1" operator="equal">
      <formula>"AKTUELL"</formula>
    </cfRule>
  </conditionalFormatting>
  <conditionalFormatting sqref="S3420">
    <cfRule type="cellIs" dxfId="14215" priority="15734" operator="equal">
      <formula>"KEIN LIEFERUMFANG"</formula>
    </cfRule>
    <cfRule type="cellIs" dxfId="14214" priority="15735" stopIfTrue="1" operator="equal">
      <formula>"KEIN SERIENEINSATZ"</formula>
    </cfRule>
    <cfRule type="cellIs" dxfId="14213" priority="15736" stopIfTrue="1" operator="equal">
      <formula>"NICHT AKTUELL"</formula>
    </cfRule>
    <cfRule type="cellIs" dxfId="14212" priority="15737" stopIfTrue="1" operator="equal">
      <formula>"NOCH NICHT AKTUELL"</formula>
    </cfRule>
    <cfRule type="cellIs" dxfId="14211" priority="15738" stopIfTrue="1" operator="equal">
      <formula>"AKTUELL"</formula>
    </cfRule>
  </conditionalFormatting>
  <conditionalFormatting sqref="S3420">
    <cfRule type="cellIs" dxfId="14210" priority="15739" operator="equal">
      <formula>"AKTUELL"</formula>
    </cfRule>
    <cfRule type="cellIs" dxfId="14209" priority="15740" operator="equal">
      <formula>"NICHT AKTUELL"</formula>
    </cfRule>
    <cfRule type="cellIs" dxfId="14208" priority="15741" operator="equal">
      <formula>"NOCH NICHT AKTUELL"</formula>
    </cfRule>
  </conditionalFormatting>
  <conditionalFormatting sqref="S3420">
    <cfRule type="cellIs" dxfId="14207" priority="15731" operator="equal">
      <formula>"AKTUELL"</formula>
    </cfRule>
    <cfRule type="cellIs" dxfId="14206" priority="15732" operator="equal">
      <formula>"NICHT AKTUELL"</formula>
    </cfRule>
    <cfRule type="cellIs" dxfId="14205" priority="15733" operator="equal">
      <formula>"NOCH NICHT AKTUELL"</formula>
    </cfRule>
  </conditionalFormatting>
  <conditionalFormatting sqref="S3420">
    <cfRule type="cellIs" dxfId="14204" priority="15729" operator="equal">
      <formula>"NICHT AKTUELL"</formula>
    </cfRule>
    <cfRule type="cellIs" dxfId="14203" priority="15730" operator="equal">
      <formula>"NOCH NICHT AKTUELL"</formula>
    </cfRule>
  </conditionalFormatting>
  <conditionalFormatting sqref="S3420">
    <cfRule type="cellIs" dxfId="14202" priority="15724" operator="equal">
      <formula>"KEIN LIEFERUMFANG"</formula>
    </cfRule>
    <cfRule type="cellIs" dxfId="14201" priority="15725" stopIfTrue="1" operator="equal">
      <formula>"KEIN SERIENEINSATZ"</formula>
    </cfRule>
    <cfRule type="cellIs" dxfId="14200" priority="15726" stopIfTrue="1" operator="equal">
      <formula>"NICHT AKTUELL"</formula>
    </cfRule>
    <cfRule type="cellIs" dxfId="14199" priority="15727" stopIfTrue="1" operator="equal">
      <formula>"NOCH NICHT AKTUELL"</formula>
    </cfRule>
    <cfRule type="cellIs" dxfId="14198" priority="15728" stopIfTrue="1" operator="equal">
      <formula>"AKTUELL"</formula>
    </cfRule>
  </conditionalFormatting>
  <conditionalFormatting sqref="S3533">
    <cfRule type="cellIs" dxfId="14197" priority="15716" operator="equal">
      <formula>"KEIN LIEFERUMFANG"</formula>
    </cfRule>
    <cfRule type="cellIs" dxfId="14196" priority="15717" stopIfTrue="1" operator="equal">
      <formula>"KEIN SERIENEINSATZ"</formula>
    </cfRule>
    <cfRule type="cellIs" dxfId="14195" priority="15718" stopIfTrue="1" operator="equal">
      <formula>"NICHT AKTUELL"</formula>
    </cfRule>
    <cfRule type="cellIs" dxfId="14194" priority="15719" stopIfTrue="1" operator="equal">
      <formula>"NOCH NICHT AKTUELL"</formula>
    </cfRule>
    <cfRule type="cellIs" dxfId="14193" priority="15720" stopIfTrue="1" operator="equal">
      <formula>"AKTUELL"</formula>
    </cfRule>
  </conditionalFormatting>
  <conditionalFormatting sqref="S3533">
    <cfRule type="cellIs" dxfId="14192" priority="15721" operator="equal">
      <formula>"AKTUELL"</formula>
    </cfRule>
    <cfRule type="cellIs" dxfId="14191" priority="15722" operator="equal">
      <formula>"NICHT AKTUELL"</formula>
    </cfRule>
    <cfRule type="cellIs" dxfId="14190" priority="15723" operator="equal">
      <formula>"NOCH NICHT AKTUELL"</formula>
    </cfRule>
  </conditionalFormatting>
  <conditionalFormatting sqref="S3533">
    <cfRule type="cellIs" dxfId="14189" priority="15713" operator="equal">
      <formula>"AKTUELL"</formula>
    </cfRule>
    <cfRule type="cellIs" dxfId="14188" priority="15714" operator="equal">
      <formula>"NICHT AKTUELL"</formula>
    </cfRule>
    <cfRule type="cellIs" dxfId="14187" priority="15715" operator="equal">
      <formula>"NOCH NICHT AKTUELL"</formula>
    </cfRule>
  </conditionalFormatting>
  <conditionalFormatting sqref="S3533">
    <cfRule type="cellIs" dxfId="14186" priority="15711" operator="equal">
      <formula>"NICHT AKTUELL"</formula>
    </cfRule>
    <cfRule type="cellIs" dxfId="14185" priority="15712" operator="equal">
      <formula>"NOCH NICHT AKTUELL"</formula>
    </cfRule>
  </conditionalFormatting>
  <conditionalFormatting sqref="S3533">
    <cfRule type="cellIs" dxfId="14184" priority="15706" operator="equal">
      <formula>"KEIN LIEFERUMFANG"</formula>
    </cfRule>
    <cfRule type="cellIs" dxfId="14183" priority="15707" stopIfTrue="1" operator="equal">
      <formula>"KEIN SERIENEINSATZ"</formula>
    </cfRule>
    <cfRule type="cellIs" dxfId="14182" priority="15708" stopIfTrue="1" operator="equal">
      <formula>"NICHT AKTUELL"</formula>
    </cfRule>
    <cfRule type="cellIs" dxfId="14181" priority="15709" stopIfTrue="1" operator="equal">
      <formula>"NOCH NICHT AKTUELL"</formula>
    </cfRule>
    <cfRule type="cellIs" dxfId="14180" priority="15710" stopIfTrue="1" operator="equal">
      <formula>"AKTUELL"</formula>
    </cfRule>
  </conditionalFormatting>
  <conditionalFormatting sqref="S3534">
    <cfRule type="cellIs" dxfId="14179" priority="15698" operator="equal">
      <formula>"KEIN LIEFERUMFANG"</formula>
    </cfRule>
    <cfRule type="cellIs" dxfId="14178" priority="15699" stopIfTrue="1" operator="equal">
      <formula>"KEIN SERIENEINSATZ"</formula>
    </cfRule>
    <cfRule type="cellIs" dxfId="14177" priority="15700" stopIfTrue="1" operator="equal">
      <formula>"NICHT AKTUELL"</formula>
    </cfRule>
    <cfRule type="cellIs" dxfId="14176" priority="15701" stopIfTrue="1" operator="equal">
      <formula>"NOCH NICHT AKTUELL"</formula>
    </cfRule>
    <cfRule type="cellIs" dxfId="14175" priority="15702" stopIfTrue="1" operator="equal">
      <formula>"AKTUELL"</formula>
    </cfRule>
  </conditionalFormatting>
  <conditionalFormatting sqref="S3534">
    <cfRule type="cellIs" dxfId="14174" priority="15703" operator="equal">
      <formula>"AKTUELL"</formula>
    </cfRule>
    <cfRule type="cellIs" dxfId="14173" priority="15704" operator="equal">
      <formula>"NICHT AKTUELL"</formula>
    </cfRule>
    <cfRule type="cellIs" dxfId="14172" priority="15705" operator="equal">
      <formula>"NOCH NICHT AKTUELL"</formula>
    </cfRule>
  </conditionalFormatting>
  <conditionalFormatting sqref="S3534">
    <cfRule type="cellIs" dxfId="14171" priority="15695" operator="equal">
      <formula>"AKTUELL"</formula>
    </cfRule>
    <cfRule type="cellIs" dxfId="14170" priority="15696" operator="equal">
      <formula>"NICHT AKTUELL"</formula>
    </cfRule>
    <cfRule type="cellIs" dxfId="14169" priority="15697" operator="equal">
      <formula>"NOCH NICHT AKTUELL"</formula>
    </cfRule>
  </conditionalFormatting>
  <conditionalFormatting sqref="S3534">
    <cfRule type="cellIs" dxfId="14168" priority="15693" operator="equal">
      <formula>"NICHT AKTUELL"</formula>
    </cfRule>
    <cfRule type="cellIs" dxfId="14167" priority="15694" operator="equal">
      <formula>"NOCH NICHT AKTUELL"</formula>
    </cfRule>
  </conditionalFormatting>
  <conditionalFormatting sqref="S3534">
    <cfRule type="cellIs" dxfId="14166" priority="15688" operator="equal">
      <formula>"KEIN LIEFERUMFANG"</formula>
    </cfRule>
    <cfRule type="cellIs" dxfId="14165" priority="15689" stopIfTrue="1" operator="equal">
      <formula>"KEIN SERIENEINSATZ"</formula>
    </cfRule>
    <cfRule type="cellIs" dxfId="14164" priority="15690" stopIfTrue="1" operator="equal">
      <formula>"NICHT AKTUELL"</formula>
    </cfRule>
    <cfRule type="cellIs" dxfId="14163" priority="15691" stopIfTrue="1" operator="equal">
      <formula>"NOCH NICHT AKTUELL"</formula>
    </cfRule>
    <cfRule type="cellIs" dxfId="14162" priority="15692" stopIfTrue="1" operator="equal">
      <formula>"AKTUELL"</formula>
    </cfRule>
  </conditionalFormatting>
  <conditionalFormatting sqref="S3555:S3557">
    <cfRule type="cellIs" dxfId="14161" priority="15680" operator="equal">
      <formula>"KEIN LIEFERUMFANG"</formula>
    </cfRule>
    <cfRule type="cellIs" dxfId="14160" priority="15681" stopIfTrue="1" operator="equal">
      <formula>"KEIN SERIENEINSATZ"</formula>
    </cfRule>
    <cfRule type="cellIs" dxfId="14159" priority="15682" stopIfTrue="1" operator="equal">
      <formula>"NICHT AKTUELL"</formula>
    </cfRule>
    <cfRule type="cellIs" dxfId="14158" priority="15683" stopIfTrue="1" operator="equal">
      <formula>"NOCH NICHT AKTUELL"</formula>
    </cfRule>
    <cfRule type="cellIs" dxfId="14157" priority="15684" stopIfTrue="1" operator="equal">
      <formula>"AKTUELL"</formula>
    </cfRule>
  </conditionalFormatting>
  <conditionalFormatting sqref="S3555:S3557">
    <cfRule type="cellIs" dxfId="14156" priority="15685" operator="equal">
      <formula>"AKTUELL"</formula>
    </cfRule>
    <cfRule type="cellIs" dxfId="14155" priority="15686" operator="equal">
      <formula>"NICHT AKTUELL"</formula>
    </cfRule>
    <cfRule type="cellIs" dxfId="14154" priority="15687" operator="equal">
      <formula>"NOCH NICHT AKTUELL"</formula>
    </cfRule>
  </conditionalFormatting>
  <conditionalFormatting sqref="S3555:S3557">
    <cfRule type="cellIs" dxfId="14153" priority="15677" operator="equal">
      <formula>"AKTUELL"</formula>
    </cfRule>
    <cfRule type="cellIs" dxfId="14152" priority="15678" operator="equal">
      <formula>"NICHT AKTUELL"</formula>
    </cfRule>
    <cfRule type="cellIs" dxfId="14151" priority="15679" operator="equal">
      <formula>"NOCH NICHT AKTUELL"</formula>
    </cfRule>
  </conditionalFormatting>
  <conditionalFormatting sqref="S3555:S3557">
    <cfRule type="cellIs" dxfId="14150" priority="15675" operator="equal">
      <formula>"NICHT AKTUELL"</formula>
    </cfRule>
    <cfRule type="cellIs" dxfId="14149" priority="15676" operator="equal">
      <formula>"NOCH NICHT AKTUELL"</formula>
    </cfRule>
  </conditionalFormatting>
  <conditionalFormatting sqref="S3555:S3557">
    <cfRule type="cellIs" dxfId="14148" priority="15670" operator="equal">
      <formula>"KEIN LIEFERUMFANG"</formula>
    </cfRule>
    <cfRule type="cellIs" dxfId="14147" priority="15671" stopIfTrue="1" operator="equal">
      <formula>"KEIN SERIENEINSATZ"</formula>
    </cfRule>
    <cfRule type="cellIs" dxfId="14146" priority="15672" stopIfTrue="1" operator="equal">
      <formula>"NICHT AKTUELL"</formula>
    </cfRule>
    <cfRule type="cellIs" dxfId="14145" priority="15673" stopIfTrue="1" operator="equal">
      <formula>"NOCH NICHT AKTUELL"</formula>
    </cfRule>
    <cfRule type="cellIs" dxfId="14144" priority="15674" stopIfTrue="1" operator="equal">
      <formula>"AKTUELL"</formula>
    </cfRule>
  </conditionalFormatting>
  <conditionalFormatting sqref="S3615">
    <cfRule type="cellIs" dxfId="14143" priority="15658" operator="equal">
      <formula>"AKTUELL"</formula>
    </cfRule>
    <cfRule type="cellIs" dxfId="14142" priority="15659" operator="equal">
      <formula>"NICHT AKTUELL"</formula>
    </cfRule>
    <cfRule type="cellIs" dxfId="14141" priority="15660" operator="equal">
      <formula>"NOCH NICHT AKTUELL"</formula>
    </cfRule>
  </conditionalFormatting>
  <conditionalFormatting sqref="S3615">
    <cfRule type="cellIs" dxfId="14140" priority="15653" operator="equal">
      <formula>"KEIN LIEFERUMFANG"</formula>
    </cfRule>
    <cfRule type="cellIs" dxfId="14139" priority="15654" stopIfTrue="1" operator="equal">
      <formula>"KEIN SERIENEINSATZ"</formula>
    </cfRule>
    <cfRule type="cellIs" dxfId="14138" priority="15655" stopIfTrue="1" operator="equal">
      <formula>"NICHT AKTUELL"</formula>
    </cfRule>
    <cfRule type="cellIs" dxfId="14137" priority="15656" stopIfTrue="1" operator="equal">
      <formula>"NOCH NICHT AKTUELL"</formula>
    </cfRule>
    <cfRule type="cellIs" dxfId="14136" priority="15657" stopIfTrue="1" operator="equal">
      <formula>"AKTUELL"</formula>
    </cfRule>
  </conditionalFormatting>
  <conditionalFormatting sqref="S3616">
    <cfRule type="cellIs" dxfId="14135" priority="15650" operator="equal">
      <formula>"AKTUELL"</formula>
    </cfRule>
    <cfRule type="cellIs" dxfId="14134" priority="15651" operator="equal">
      <formula>"NICHT AKTUELL"</formula>
    </cfRule>
    <cfRule type="cellIs" dxfId="14133" priority="15652" operator="equal">
      <formula>"NOCH NICHT AKTUELL"</formula>
    </cfRule>
  </conditionalFormatting>
  <conditionalFormatting sqref="S3616">
    <cfRule type="cellIs" dxfId="14132" priority="15645" operator="equal">
      <formula>"KEIN LIEFERUMFANG"</formula>
    </cfRule>
    <cfRule type="cellIs" dxfId="14131" priority="15646" stopIfTrue="1" operator="equal">
      <formula>"KEIN SERIENEINSATZ"</formula>
    </cfRule>
    <cfRule type="cellIs" dxfId="14130" priority="15647" stopIfTrue="1" operator="equal">
      <formula>"NICHT AKTUELL"</formula>
    </cfRule>
    <cfRule type="cellIs" dxfId="14129" priority="15648" stopIfTrue="1" operator="equal">
      <formula>"NOCH NICHT AKTUELL"</formula>
    </cfRule>
    <cfRule type="cellIs" dxfId="14128" priority="15649" stopIfTrue="1" operator="equal">
      <formula>"AKTUELL"</formula>
    </cfRule>
  </conditionalFormatting>
  <conditionalFormatting sqref="S3617">
    <cfRule type="cellIs" dxfId="14127" priority="15642" operator="equal">
      <formula>"AKTUELL"</formula>
    </cfRule>
    <cfRule type="cellIs" dxfId="14126" priority="15643" operator="equal">
      <formula>"NICHT AKTUELL"</formula>
    </cfRule>
    <cfRule type="cellIs" dxfId="14125" priority="15644" operator="equal">
      <formula>"NOCH NICHT AKTUELL"</formula>
    </cfRule>
  </conditionalFormatting>
  <conditionalFormatting sqref="S3617">
    <cfRule type="cellIs" dxfId="14124" priority="15637" operator="equal">
      <formula>"KEIN LIEFERUMFANG"</formula>
    </cfRule>
    <cfRule type="cellIs" dxfId="14123" priority="15638" stopIfTrue="1" operator="equal">
      <formula>"KEIN SERIENEINSATZ"</formula>
    </cfRule>
    <cfRule type="cellIs" dxfId="14122" priority="15639" stopIfTrue="1" operator="equal">
      <formula>"NICHT AKTUELL"</formula>
    </cfRule>
    <cfRule type="cellIs" dxfId="14121" priority="15640" stopIfTrue="1" operator="equal">
      <formula>"NOCH NICHT AKTUELL"</formula>
    </cfRule>
    <cfRule type="cellIs" dxfId="14120" priority="15641" stopIfTrue="1" operator="equal">
      <formula>"AKTUELL"</formula>
    </cfRule>
  </conditionalFormatting>
  <conditionalFormatting sqref="S3615:S3617">
    <cfRule type="cellIs" dxfId="14119" priority="15634" operator="equal">
      <formula>"AKTUELL"</formula>
    </cfRule>
    <cfRule type="cellIs" dxfId="14118" priority="15635" operator="equal">
      <formula>"NICHT AKTUELL"</formula>
    </cfRule>
    <cfRule type="cellIs" dxfId="14117" priority="15636" operator="equal">
      <formula>"NOCH NICHT AKTUELL"</formula>
    </cfRule>
  </conditionalFormatting>
  <conditionalFormatting sqref="S3615:S3617">
    <cfRule type="cellIs" dxfId="14116" priority="15632" operator="equal">
      <formula>"NICHT AKTUELL"</formula>
    </cfRule>
    <cfRule type="cellIs" dxfId="14115" priority="15633" operator="equal">
      <formula>"NOCH NICHT AKTUELL"</formula>
    </cfRule>
  </conditionalFormatting>
  <conditionalFormatting sqref="S3615:S3617">
    <cfRule type="cellIs" dxfId="14114" priority="15627" operator="equal">
      <formula>"KEIN LIEFERUMFANG"</formula>
    </cfRule>
    <cfRule type="cellIs" dxfId="14113" priority="15628" stopIfTrue="1" operator="equal">
      <formula>"KEIN SERIENEINSATZ"</formula>
    </cfRule>
    <cfRule type="cellIs" dxfId="14112" priority="15629" stopIfTrue="1" operator="equal">
      <formula>"NICHT AKTUELL"</formula>
    </cfRule>
    <cfRule type="cellIs" dxfId="14111" priority="15630" stopIfTrue="1" operator="equal">
      <formula>"NOCH NICHT AKTUELL"</formula>
    </cfRule>
    <cfRule type="cellIs" dxfId="14110" priority="15631" stopIfTrue="1" operator="equal">
      <formula>"AKTUELL"</formula>
    </cfRule>
  </conditionalFormatting>
  <conditionalFormatting sqref="S3639">
    <cfRule type="cellIs" dxfId="14109" priority="15602" operator="equal">
      <formula>"KEIN LIEFERUMFANG"</formula>
    </cfRule>
    <cfRule type="cellIs" dxfId="14108" priority="15603" stopIfTrue="1" operator="equal">
      <formula>"KEIN SERIENEINSATZ"</formula>
    </cfRule>
    <cfRule type="cellIs" dxfId="14107" priority="15604" stopIfTrue="1" operator="equal">
      <formula>"NICHT AKTUELL"</formula>
    </cfRule>
    <cfRule type="cellIs" dxfId="14106" priority="15605" stopIfTrue="1" operator="equal">
      <formula>"NOCH NICHT AKTUELL"</formula>
    </cfRule>
    <cfRule type="cellIs" dxfId="14105" priority="15606" stopIfTrue="1" operator="equal">
      <formula>"AKTUELL"</formula>
    </cfRule>
  </conditionalFormatting>
  <conditionalFormatting sqref="S3638">
    <cfRule type="cellIs" dxfId="14104" priority="15610" operator="equal">
      <formula>"KEIN LIEFERUMFANG"</formula>
    </cfRule>
    <cfRule type="cellIs" dxfId="14103" priority="15611" stopIfTrue="1" operator="equal">
      <formula>"KEIN SERIENEINSATZ"</formula>
    </cfRule>
    <cfRule type="cellIs" dxfId="14102" priority="15612" stopIfTrue="1" operator="equal">
      <formula>"NICHT AKTUELL"</formula>
    </cfRule>
    <cfRule type="cellIs" dxfId="14101" priority="15613" stopIfTrue="1" operator="equal">
      <formula>"NOCH NICHT AKTUELL"</formula>
    </cfRule>
    <cfRule type="cellIs" dxfId="14100" priority="15614" stopIfTrue="1" operator="equal">
      <formula>"AKTUELL"</formula>
    </cfRule>
  </conditionalFormatting>
  <conditionalFormatting sqref="S3638">
    <cfRule type="cellIs" dxfId="14099" priority="15615" operator="equal">
      <formula>"AKTUELL"</formula>
    </cfRule>
    <cfRule type="cellIs" dxfId="14098" priority="15616" operator="equal">
      <formula>"NICHT AKTUELL"</formula>
    </cfRule>
    <cfRule type="cellIs" dxfId="14097" priority="15617" operator="equal">
      <formula>"NOCH NICHT AKTUELL"</formula>
    </cfRule>
  </conditionalFormatting>
  <conditionalFormatting sqref="S3639">
    <cfRule type="cellIs" dxfId="14096" priority="15607" operator="equal">
      <formula>"AKTUELL"</formula>
    </cfRule>
    <cfRule type="cellIs" dxfId="14095" priority="15608" operator="equal">
      <formula>"NICHT AKTUELL"</formula>
    </cfRule>
    <cfRule type="cellIs" dxfId="14094" priority="15609" operator="equal">
      <formula>"NOCH NICHT AKTUELL"</formula>
    </cfRule>
  </conditionalFormatting>
  <conditionalFormatting sqref="S3638:S3639">
    <cfRule type="cellIs" dxfId="14093" priority="15599" operator="equal">
      <formula>"AKTUELL"</formula>
    </cfRule>
    <cfRule type="cellIs" dxfId="14092" priority="15600" operator="equal">
      <formula>"NICHT AKTUELL"</formula>
    </cfRule>
    <cfRule type="cellIs" dxfId="14091" priority="15601" operator="equal">
      <formula>"NOCH NICHT AKTUELL"</formula>
    </cfRule>
  </conditionalFormatting>
  <conditionalFormatting sqref="S3638:S3639">
    <cfRule type="cellIs" dxfId="14090" priority="15597" operator="equal">
      <formula>"NICHT AKTUELL"</formula>
    </cfRule>
    <cfRule type="cellIs" dxfId="14089" priority="15598" operator="equal">
      <formula>"NOCH NICHT AKTUELL"</formula>
    </cfRule>
  </conditionalFormatting>
  <conditionalFormatting sqref="S3638:S3639">
    <cfRule type="cellIs" dxfId="14088" priority="15592" operator="equal">
      <formula>"KEIN LIEFERUMFANG"</formula>
    </cfRule>
    <cfRule type="cellIs" dxfId="14087" priority="15593" stopIfTrue="1" operator="equal">
      <formula>"KEIN SERIENEINSATZ"</formula>
    </cfRule>
    <cfRule type="cellIs" dxfId="14086" priority="15594" stopIfTrue="1" operator="equal">
      <formula>"NICHT AKTUELL"</formula>
    </cfRule>
    <cfRule type="cellIs" dxfId="14085" priority="15595" stopIfTrue="1" operator="equal">
      <formula>"NOCH NICHT AKTUELL"</formula>
    </cfRule>
    <cfRule type="cellIs" dxfId="14084" priority="15596" stopIfTrue="1" operator="equal">
      <formula>"AKTUELL"</formula>
    </cfRule>
  </conditionalFormatting>
  <conditionalFormatting sqref="S3674:S3677">
    <cfRule type="cellIs" dxfId="14083" priority="15566" operator="equal">
      <formula>"KEIN LIEFERUMFANG"</formula>
    </cfRule>
    <cfRule type="cellIs" dxfId="14082" priority="15567" stopIfTrue="1" operator="equal">
      <formula>"KEIN SERIENEINSATZ"</formula>
    </cfRule>
    <cfRule type="cellIs" dxfId="14081" priority="15568" stopIfTrue="1" operator="equal">
      <formula>"NICHT AKTUELL"</formula>
    </cfRule>
    <cfRule type="cellIs" dxfId="14080" priority="15569" stopIfTrue="1" operator="equal">
      <formula>"NOCH NICHT AKTUELL"</formula>
    </cfRule>
    <cfRule type="cellIs" dxfId="14079" priority="15570" stopIfTrue="1" operator="equal">
      <formula>"AKTUELL"</formula>
    </cfRule>
  </conditionalFormatting>
  <conditionalFormatting sqref="S3674:S3677">
    <cfRule type="cellIs" dxfId="14078" priority="15571" operator="equal">
      <formula>"AKTUELL"</formula>
    </cfRule>
    <cfRule type="cellIs" dxfId="14077" priority="15572" operator="equal">
      <formula>"NICHT AKTUELL"</formula>
    </cfRule>
    <cfRule type="cellIs" dxfId="14076" priority="15573" operator="equal">
      <formula>"NOCH NICHT AKTUELL"</formula>
    </cfRule>
  </conditionalFormatting>
  <conditionalFormatting sqref="S3674:S3677">
    <cfRule type="cellIs" dxfId="14075" priority="15563" operator="equal">
      <formula>"AKTUELL"</formula>
    </cfRule>
    <cfRule type="cellIs" dxfId="14074" priority="15564" operator="equal">
      <formula>"NICHT AKTUELL"</formula>
    </cfRule>
    <cfRule type="cellIs" dxfId="14073" priority="15565" operator="equal">
      <formula>"NOCH NICHT AKTUELL"</formula>
    </cfRule>
  </conditionalFormatting>
  <conditionalFormatting sqref="S3674:S3677">
    <cfRule type="cellIs" dxfId="14072" priority="15561" operator="equal">
      <formula>"NICHT AKTUELL"</formula>
    </cfRule>
    <cfRule type="cellIs" dxfId="14071" priority="15562" operator="equal">
      <formula>"NOCH NICHT AKTUELL"</formula>
    </cfRule>
  </conditionalFormatting>
  <conditionalFormatting sqref="S3674:S3677">
    <cfRule type="cellIs" dxfId="14070" priority="15556" operator="equal">
      <formula>"KEIN LIEFERUMFANG"</formula>
    </cfRule>
    <cfRule type="cellIs" dxfId="14069" priority="15557" stopIfTrue="1" operator="equal">
      <formula>"KEIN SERIENEINSATZ"</formula>
    </cfRule>
    <cfRule type="cellIs" dxfId="14068" priority="15558" stopIfTrue="1" operator="equal">
      <formula>"NICHT AKTUELL"</formula>
    </cfRule>
    <cfRule type="cellIs" dxfId="14067" priority="15559" stopIfTrue="1" operator="equal">
      <formula>"NOCH NICHT AKTUELL"</formula>
    </cfRule>
    <cfRule type="cellIs" dxfId="14066" priority="15560" stopIfTrue="1" operator="equal">
      <formula>"AKTUELL"</formula>
    </cfRule>
  </conditionalFormatting>
  <conditionalFormatting sqref="S3717">
    <cfRule type="cellIs" dxfId="14065" priority="15548" operator="equal">
      <formula>"KEIN LIEFERUMFANG"</formula>
    </cfRule>
    <cfRule type="cellIs" dxfId="14064" priority="15549" stopIfTrue="1" operator="equal">
      <formula>"KEIN SERIENEINSATZ"</formula>
    </cfRule>
    <cfRule type="cellIs" dxfId="14063" priority="15550" stopIfTrue="1" operator="equal">
      <formula>"NICHT AKTUELL"</formula>
    </cfRule>
    <cfRule type="cellIs" dxfId="14062" priority="15551" stopIfTrue="1" operator="equal">
      <formula>"NOCH NICHT AKTUELL"</formula>
    </cfRule>
    <cfRule type="cellIs" dxfId="14061" priority="15552" stopIfTrue="1" operator="equal">
      <formula>"AKTUELL"</formula>
    </cfRule>
  </conditionalFormatting>
  <conditionalFormatting sqref="S3717">
    <cfRule type="cellIs" dxfId="14060" priority="15553" operator="equal">
      <formula>"AKTUELL"</formula>
    </cfRule>
    <cfRule type="cellIs" dxfId="14059" priority="15554" operator="equal">
      <formula>"NICHT AKTUELL"</formula>
    </cfRule>
    <cfRule type="cellIs" dxfId="14058" priority="15555" operator="equal">
      <formula>"NOCH NICHT AKTUELL"</formula>
    </cfRule>
  </conditionalFormatting>
  <conditionalFormatting sqref="S3717">
    <cfRule type="cellIs" dxfId="14057" priority="15545" operator="equal">
      <formula>"AKTUELL"</formula>
    </cfRule>
    <cfRule type="cellIs" dxfId="14056" priority="15546" operator="equal">
      <formula>"NICHT AKTUELL"</formula>
    </cfRule>
    <cfRule type="cellIs" dxfId="14055" priority="15547" operator="equal">
      <formula>"NOCH NICHT AKTUELL"</formula>
    </cfRule>
  </conditionalFormatting>
  <conditionalFormatting sqref="S3717">
    <cfRule type="cellIs" dxfId="14054" priority="15543" operator="equal">
      <formula>"NICHT AKTUELL"</formula>
    </cfRule>
    <cfRule type="cellIs" dxfId="14053" priority="15544" operator="equal">
      <formula>"NOCH NICHT AKTUELL"</formula>
    </cfRule>
  </conditionalFormatting>
  <conditionalFormatting sqref="S3717">
    <cfRule type="cellIs" dxfId="14052" priority="15538" operator="equal">
      <formula>"KEIN LIEFERUMFANG"</formula>
    </cfRule>
    <cfRule type="cellIs" dxfId="14051" priority="15539" stopIfTrue="1" operator="equal">
      <formula>"KEIN SERIENEINSATZ"</formula>
    </cfRule>
    <cfRule type="cellIs" dxfId="14050" priority="15540" stopIfTrue="1" operator="equal">
      <formula>"NICHT AKTUELL"</formula>
    </cfRule>
    <cfRule type="cellIs" dxfId="14049" priority="15541" stopIfTrue="1" operator="equal">
      <formula>"NOCH NICHT AKTUELL"</formula>
    </cfRule>
    <cfRule type="cellIs" dxfId="14048" priority="15542" stopIfTrue="1" operator="equal">
      <formula>"AKTUELL"</formula>
    </cfRule>
  </conditionalFormatting>
  <conditionalFormatting sqref="S3718">
    <cfRule type="cellIs" dxfId="14047" priority="15530" operator="equal">
      <formula>"KEIN LIEFERUMFANG"</formula>
    </cfRule>
    <cfRule type="cellIs" dxfId="14046" priority="15531" stopIfTrue="1" operator="equal">
      <formula>"KEIN SERIENEINSATZ"</formula>
    </cfRule>
    <cfRule type="cellIs" dxfId="14045" priority="15532" stopIfTrue="1" operator="equal">
      <formula>"NICHT AKTUELL"</formula>
    </cfRule>
    <cfRule type="cellIs" dxfId="14044" priority="15533" stopIfTrue="1" operator="equal">
      <formula>"NOCH NICHT AKTUELL"</formula>
    </cfRule>
    <cfRule type="cellIs" dxfId="14043" priority="15534" stopIfTrue="1" operator="equal">
      <formula>"AKTUELL"</formula>
    </cfRule>
  </conditionalFormatting>
  <conditionalFormatting sqref="S3718">
    <cfRule type="cellIs" dxfId="14042" priority="15535" operator="equal">
      <formula>"AKTUELL"</formula>
    </cfRule>
    <cfRule type="cellIs" dxfId="14041" priority="15536" operator="equal">
      <formula>"NICHT AKTUELL"</formula>
    </cfRule>
    <cfRule type="cellIs" dxfId="14040" priority="15537" operator="equal">
      <formula>"NOCH NICHT AKTUELL"</formula>
    </cfRule>
  </conditionalFormatting>
  <conditionalFormatting sqref="S3719">
    <cfRule type="cellIs" dxfId="14039" priority="15522" operator="equal">
      <formula>"KEIN LIEFERUMFANG"</formula>
    </cfRule>
    <cfRule type="cellIs" dxfId="14038" priority="15523" stopIfTrue="1" operator="equal">
      <formula>"KEIN SERIENEINSATZ"</formula>
    </cfRule>
    <cfRule type="cellIs" dxfId="14037" priority="15524" stopIfTrue="1" operator="equal">
      <formula>"NICHT AKTUELL"</formula>
    </cfRule>
    <cfRule type="cellIs" dxfId="14036" priority="15525" stopIfTrue="1" operator="equal">
      <formula>"NOCH NICHT AKTUELL"</formula>
    </cfRule>
    <cfRule type="cellIs" dxfId="14035" priority="15526" stopIfTrue="1" operator="equal">
      <formula>"AKTUELL"</formula>
    </cfRule>
  </conditionalFormatting>
  <conditionalFormatting sqref="S3719">
    <cfRule type="cellIs" dxfId="14034" priority="15527" operator="equal">
      <formula>"AKTUELL"</formula>
    </cfRule>
    <cfRule type="cellIs" dxfId="14033" priority="15528" operator="equal">
      <formula>"NICHT AKTUELL"</formula>
    </cfRule>
    <cfRule type="cellIs" dxfId="14032" priority="15529" operator="equal">
      <formula>"NOCH NICHT AKTUELL"</formula>
    </cfRule>
  </conditionalFormatting>
  <conditionalFormatting sqref="S3718:S3719">
    <cfRule type="cellIs" dxfId="14031" priority="15519" operator="equal">
      <formula>"AKTUELL"</formula>
    </cfRule>
    <cfRule type="cellIs" dxfId="14030" priority="15520" operator="equal">
      <formula>"NICHT AKTUELL"</formula>
    </cfRule>
    <cfRule type="cellIs" dxfId="14029" priority="15521" operator="equal">
      <formula>"NOCH NICHT AKTUELL"</formula>
    </cfRule>
  </conditionalFormatting>
  <conditionalFormatting sqref="S3718:S3719">
    <cfRule type="cellIs" dxfId="14028" priority="15517" operator="equal">
      <formula>"NICHT AKTUELL"</formula>
    </cfRule>
    <cfRule type="cellIs" dxfId="14027" priority="15518" operator="equal">
      <formula>"NOCH NICHT AKTUELL"</formula>
    </cfRule>
  </conditionalFormatting>
  <conditionalFormatting sqref="S3718:S3719">
    <cfRule type="cellIs" dxfId="14026" priority="15512" operator="equal">
      <formula>"KEIN LIEFERUMFANG"</formula>
    </cfRule>
    <cfRule type="cellIs" dxfId="14025" priority="15513" stopIfTrue="1" operator="equal">
      <formula>"KEIN SERIENEINSATZ"</formula>
    </cfRule>
    <cfRule type="cellIs" dxfId="14024" priority="15514" stopIfTrue="1" operator="equal">
      <formula>"NICHT AKTUELL"</formula>
    </cfRule>
    <cfRule type="cellIs" dxfId="14023" priority="15515" stopIfTrue="1" operator="equal">
      <formula>"NOCH NICHT AKTUELL"</formula>
    </cfRule>
    <cfRule type="cellIs" dxfId="14022" priority="15516" stopIfTrue="1" operator="equal">
      <formula>"AKTUELL"</formula>
    </cfRule>
  </conditionalFormatting>
  <conditionalFormatting sqref="S3735">
    <cfRule type="cellIs" dxfId="14021" priority="15504" operator="equal">
      <formula>"KEIN LIEFERUMFANG"</formula>
    </cfRule>
    <cfRule type="cellIs" dxfId="14020" priority="15505" stopIfTrue="1" operator="equal">
      <formula>"KEIN SERIENEINSATZ"</formula>
    </cfRule>
    <cfRule type="cellIs" dxfId="14019" priority="15506" stopIfTrue="1" operator="equal">
      <formula>"NICHT AKTUELL"</formula>
    </cfRule>
    <cfRule type="cellIs" dxfId="14018" priority="15507" stopIfTrue="1" operator="equal">
      <formula>"NOCH NICHT AKTUELL"</formula>
    </cfRule>
    <cfRule type="cellIs" dxfId="14017" priority="15508" stopIfTrue="1" operator="equal">
      <formula>"AKTUELL"</formula>
    </cfRule>
  </conditionalFormatting>
  <conditionalFormatting sqref="S3735">
    <cfRule type="cellIs" dxfId="14016" priority="15509" operator="equal">
      <formula>"AKTUELL"</formula>
    </cfRule>
    <cfRule type="cellIs" dxfId="14015" priority="15510" operator="equal">
      <formula>"NICHT AKTUELL"</formula>
    </cfRule>
    <cfRule type="cellIs" dxfId="14014" priority="15511" operator="equal">
      <formula>"NOCH NICHT AKTUELL"</formula>
    </cfRule>
  </conditionalFormatting>
  <conditionalFormatting sqref="S3735">
    <cfRule type="cellIs" dxfId="14013" priority="15501" operator="equal">
      <formula>"AKTUELL"</formula>
    </cfRule>
    <cfRule type="cellIs" dxfId="14012" priority="15502" operator="equal">
      <formula>"NICHT AKTUELL"</formula>
    </cfRule>
    <cfRule type="cellIs" dxfId="14011" priority="15503" operator="equal">
      <formula>"NOCH NICHT AKTUELL"</formula>
    </cfRule>
  </conditionalFormatting>
  <conditionalFormatting sqref="S3735">
    <cfRule type="cellIs" dxfId="14010" priority="15499" operator="equal">
      <formula>"NICHT AKTUELL"</formula>
    </cfRule>
    <cfRule type="cellIs" dxfId="14009" priority="15500" operator="equal">
      <formula>"NOCH NICHT AKTUELL"</formula>
    </cfRule>
  </conditionalFormatting>
  <conditionalFormatting sqref="S3735">
    <cfRule type="cellIs" dxfId="14008" priority="15494" operator="equal">
      <formula>"KEIN LIEFERUMFANG"</formula>
    </cfRule>
    <cfRule type="cellIs" dxfId="14007" priority="15495" stopIfTrue="1" operator="equal">
      <formula>"KEIN SERIENEINSATZ"</formula>
    </cfRule>
    <cfRule type="cellIs" dxfId="14006" priority="15496" stopIfTrue="1" operator="equal">
      <formula>"NICHT AKTUELL"</formula>
    </cfRule>
    <cfRule type="cellIs" dxfId="14005" priority="15497" stopIfTrue="1" operator="equal">
      <formula>"NOCH NICHT AKTUELL"</formula>
    </cfRule>
    <cfRule type="cellIs" dxfId="14004" priority="15498" stopIfTrue="1" operator="equal">
      <formula>"AKTUELL"</formula>
    </cfRule>
  </conditionalFormatting>
  <conditionalFormatting sqref="S3849">
    <cfRule type="cellIs" dxfId="14003" priority="15483" operator="equal">
      <formula>"KEIN LIEFERUMFANG"</formula>
    </cfRule>
    <cfRule type="cellIs" dxfId="14002" priority="15484" stopIfTrue="1" operator="equal">
      <formula>"KEIN SERIENEINSATZ"</formula>
    </cfRule>
    <cfRule type="cellIs" dxfId="14001" priority="15485" stopIfTrue="1" operator="equal">
      <formula>"NICHT AKTUELL"</formula>
    </cfRule>
    <cfRule type="cellIs" dxfId="14000" priority="15486" stopIfTrue="1" operator="equal">
      <formula>"NOCH NICHT AKTUELL"</formula>
    </cfRule>
    <cfRule type="cellIs" dxfId="13999" priority="15487" stopIfTrue="1" operator="equal">
      <formula>"AKTUELL"</formula>
    </cfRule>
  </conditionalFormatting>
  <conditionalFormatting sqref="S3849">
    <cfRule type="cellIs" dxfId="13998" priority="15488" operator="equal">
      <formula>"AKTUELL"</formula>
    </cfRule>
    <cfRule type="cellIs" dxfId="13997" priority="15489" operator="equal">
      <formula>"NICHT AKTUELL"</formula>
    </cfRule>
    <cfRule type="cellIs" dxfId="13996" priority="15490" operator="equal">
      <formula>"NOCH NICHT AKTUELL"</formula>
    </cfRule>
  </conditionalFormatting>
  <conditionalFormatting sqref="S3849">
    <cfRule type="cellIs" dxfId="13995" priority="15480" operator="equal">
      <formula>"AKTUELL"</formula>
    </cfRule>
    <cfRule type="cellIs" dxfId="13994" priority="15481" operator="equal">
      <formula>"NICHT AKTUELL"</formula>
    </cfRule>
    <cfRule type="cellIs" dxfId="13993" priority="15482" operator="equal">
      <formula>"NOCH NICHT AKTUELL"</formula>
    </cfRule>
  </conditionalFormatting>
  <conditionalFormatting sqref="S3849">
    <cfRule type="cellIs" dxfId="13992" priority="15478" operator="equal">
      <formula>"NICHT AKTUELL"</formula>
    </cfRule>
    <cfRule type="cellIs" dxfId="13991" priority="15479" operator="equal">
      <formula>"NOCH NICHT AKTUELL"</formula>
    </cfRule>
  </conditionalFormatting>
  <conditionalFormatting sqref="S3849">
    <cfRule type="cellIs" dxfId="13990" priority="15473" operator="equal">
      <formula>"KEIN LIEFERUMFANG"</formula>
    </cfRule>
    <cfRule type="cellIs" dxfId="13989" priority="15474" stopIfTrue="1" operator="equal">
      <formula>"KEIN SERIENEINSATZ"</formula>
    </cfRule>
    <cfRule type="cellIs" dxfId="13988" priority="15475" stopIfTrue="1" operator="equal">
      <formula>"NICHT AKTUELL"</formula>
    </cfRule>
    <cfRule type="cellIs" dxfId="13987" priority="15476" stopIfTrue="1" operator="equal">
      <formula>"NOCH NICHT AKTUELL"</formula>
    </cfRule>
    <cfRule type="cellIs" dxfId="13986" priority="15477" stopIfTrue="1" operator="equal">
      <formula>"AKTUELL"</formula>
    </cfRule>
  </conditionalFormatting>
  <conditionalFormatting sqref="S3850:S3858">
    <cfRule type="cellIs" dxfId="13985" priority="15447" operator="equal">
      <formula>"KEIN LIEFERUMFANG"</formula>
    </cfRule>
    <cfRule type="cellIs" dxfId="13984" priority="15448" stopIfTrue="1" operator="equal">
      <formula>"KEIN SERIENEINSATZ"</formula>
    </cfRule>
    <cfRule type="cellIs" dxfId="13983" priority="15449" stopIfTrue="1" operator="equal">
      <formula>"NICHT AKTUELL"</formula>
    </cfRule>
    <cfRule type="cellIs" dxfId="13982" priority="15450" stopIfTrue="1" operator="equal">
      <formula>"NOCH NICHT AKTUELL"</formula>
    </cfRule>
    <cfRule type="cellIs" dxfId="13981" priority="15451" stopIfTrue="1" operator="equal">
      <formula>"AKTUELL"</formula>
    </cfRule>
  </conditionalFormatting>
  <conditionalFormatting sqref="S3850:S3858">
    <cfRule type="cellIs" dxfId="13980" priority="15452" operator="equal">
      <formula>"AKTUELL"</formula>
    </cfRule>
    <cfRule type="cellIs" dxfId="13979" priority="15453" operator="equal">
      <formula>"NICHT AKTUELL"</formula>
    </cfRule>
    <cfRule type="cellIs" dxfId="13978" priority="15454" operator="equal">
      <formula>"NOCH NICHT AKTUELL"</formula>
    </cfRule>
  </conditionalFormatting>
  <conditionalFormatting sqref="S3850:S3858">
    <cfRule type="cellIs" dxfId="13977" priority="15444" operator="equal">
      <formula>"AKTUELL"</formula>
    </cfRule>
    <cfRule type="cellIs" dxfId="13976" priority="15445" operator="equal">
      <formula>"NICHT AKTUELL"</formula>
    </cfRule>
    <cfRule type="cellIs" dxfId="13975" priority="15446" operator="equal">
      <formula>"NOCH NICHT AKTUELL"</formula>
    </cfRule>
  </conditionalFormatting>
  <conditionalFormatting sqref="S3850:S3858">
    <cfRule type="cellIs" dxfId="13974" priority="15442" operator="equal">
      <formula>"NICHT AKTUELL"</formula>
    </cfRule>
    <cfRule type="cellIs" dxfId="13973" priority="15443" operator="equal">
      <formula>"NOCH NICHT AKTUELL"</formula>
    </cfRule>
  </conditionalFormatting>
  <conditionalFormatting sqref="S3850:S3858">
    <cfRule type="cellIs" dxfId="13972" priority="15437" operator="equal">
      <formula>"KEIN LIEFERUMFANG"</formula>
    </cfRule>
    <cfRule type="cellIs" dxfId="13971" priority="15438" stopIfTrue="1" operator="equal">
      <formula>"KEIN SERIENEINSATZ"</formula>
    </cfRule>
    <cfRule type="cellIs" dxfId="13970" priority="15439" stopIfTrue="1" operator="equal">
      <formula>"NICHT AKTUELL"</formula>
    </cfRule>
    <cfRule type="cellIs" dxfId="13969" priority="15440" stopIfTrue="1" operator="equal">
      <formula>"NOCH NICHT AKTUELL"</formula>
    </cfRule>
    <cfRule type="cellIs" dxfId="13968" priority="15441" stopIfTrue="1" operator="equal">
      <formula>"AKTUELL"</formula>
    </cfRule>
  </conditionalFormatting>
  <conditionalFormatting sqref="S3888">
    <cfRule type="cellIs" dxfId="13967" priority="15429" operator="equal">
      <formula>"KEIN LIEFERUMFANG"</formula>
    </cfRule>
    <cfRule type="cellIs" dxfId="13966" priority="15430" stopIfTrue="1" operator="equal">
      <formula>"KEIN SERIENEINSATZ"</formula>
    </cfRule>
    <cfRule type="cellIs" dxfId="13965" priority="15431" stopIfTrue="1" operator="equal">
      <formula>"NICHT AKTUELL"</formula>
    </cfRule>
    <cfRule type="cellIs" dxfId="13964" priority="15432" stopIfTrue="1" operator="equal">
      <formula>"NOCH NICHT AKTUELL"</formula>
    </cfRule>
    <cfRule type="cellIs" dxfId="13963" priority="15433" stopIfTrue="1" operator="equal">
      <formula>"AKTUELL"</formula>
    </cfRule>
  </conditionalFormatting>
  <conditionalFormatting sqref="S3888">
    <cfRule type="cellIs" dxfId="13962" priority="15434" operator="equal">
      <formula>"AKTUELL"</formula>
    </cfRule>
    <cfRule type="cellIs" dxfId="13961" priority="15435" operator="equal">
      <formula>"NICHT AKTUELL"</formula>
    </cfRule>
    <cfRule type="cellIs" dxfId="13960" priority="15436" operator="equal">
      <formula>"NOCH NICHT AKTUELL"</formula>
    </cfRule>
  </conditionalFormatting>
  <conditionalFormatting sqref="S3888">
    <cfRule type="cellIs" dxfId="13959" priority="15426" operator="equal">
      <formula>"AKTUELL"</formula>
    </cfRule>
    <cfRule type="cellIs" dxfId="13958" priority="15427" operator="equal">
      <formula>"NICHT AKTUELL"</formula>
    </cfRule>
    <cfRule type="cellIs" dxfId="13957" priority="15428" operator="equal">
      <formula>"NOCH NICHT AKTUELL"</formula>
    </cfRule>
  </conditionalFormatting>
  <conditionalFormatting sqref="S3888">
    <cfRule type="cellIs" dxfId="13956" priority="15424" operator="equal">
      <formula>"NICHT AKTUELL"</formula>
    </cfRule>
    <cfRule type="cellIs" dxfId="13955" priority="15425" operator="equal">
      <formula>"NOCH NICHT AKTUELL"</formula>
    </cfRule>
  </conditionalFormatting>
  <conditionalFormatting sqref="S3888">
    <cfRule type="cellIs" dxfId="13954" priority="15419" operator="equal">
      <formula>"KEIN LIEFERUMFANG"</formula>
    </cfRule>
    <cfRule type="cellIs" dxfId="13953" priority="15420" stopIfTrue="1" operator="equal">
      <formula>"KEIN SERIENEINSATZ"</formula>
    </cfRule>
    <cfRule type="cellIs" dxfId="13952" priority="15421" stopIfTrue="1" operator="equal">
      <formula>"NICHT AKTUELL"</formula>
    </cfRule>
    <cfRule type="cellIs" dxfId="13951" priority="15422" stopIfTrue="1" operator="equal">
      <formula>"NOCH NICHT AKTUELL"</formula>
    </cfRule>
    <cfRule type="cellIs" dxfId="13950" priority="15423" stopIfTrue="1" operator="equal">
      <formula>"AKTUELL"</formula>
    </cfRule>
  </conditionalFormatting>
  <conditionalFormatting sqref="S3959:S3967">
    <cfRule type="cellIs" dxfId="13949" priority="15405" operator="equal">
      <formula>"KEIN LIEFERUMFANG"</formula>
    </cfRule>
    <cfRule type="cellIs" dxfId="13948" priority="15406" stopIfTrue="1" operator="equal">
      <formula>"KEIN SERIENEINSATZ"</formula>
    </cfRule>
    <cfRule type="cellIs" dxfId="13947" priority="15407" stopIfTrue="1" operator="equal">
      <formula>"NICHT AKTUELL"</formula>
    </cfRule>
    <cfRule type="cellIs" dxfId="13946" priority="15408" stopIfTrue="1" operator="equal">
      <formula>"NOCH NICHT AKTUELL"</formula>
    </cfRule>
    <cfRule type="cellIs" dxfId="13945" priority="15409" stopIfTrue="1" operator="equal">
      <formula>"AKTUELL"</formula>
    </cfRule>
  </conditionalFormatting>
  <conditionalFormatting sqref="S3959:S3967">
    <cfRule type="cellIs" dxfId="13944" priority="15410" operator="equal">
      <formula>"AKTUELL"</formula>
    </cfRule>
    <cfRule type="cellIs" dxfId="13943" priority="15411" operator="equal">
      <formula>"NICHT AKTUELL"</formula>
    </cfRule>
    <cfRule type="cellIs" dxfId="13942" priority="15412" operator="equal">
      <formula>"NOCH NICHT AKTUELL"</formula>
    </cfRule>
  </conditionalFormatting>
  <conditionalFormatting sqref="S3959:S3967">
    <cfRule type="cellIs" dxfId="13941" priority="15402" operator="equal">
      <formula>"AKTUELL"</formula>
    </cfRule>
    <cfRule type="cellIs" dxfId="13940" priority="15403" operator="equal">
      <formula>"NICHT AKTUELL"</formula>
    </cfRule>
    <cfRule type="cellIs" dxfId="13939" priority="15404" operator="equal">
      <formula>"NOCH NICHT AKTUELL"</formula>
    </cfRule>
  </conditionalFormatting>
  <conditionalFormatting sqref="S3959:S3967">
    <cfRule type="cellIs" dxfId="13938" priority="15400" operator="equal">
      <formula>"NICHT AKTUELL"</formula>
    </cfRule>
    <cfRule type="cellIs" dxfId="13937" priority="15401" operator="equal">
      <formula>"NOCH NICHT AKTUELL"</formula>
    </cfRule>
  </conditionalFormatting>
  <conditionalFormatting sqref="S3959:S3967">
    <cfRule type="cellIs" dxfId="13936" priority="15395" operator="equal">
      <formula>"KEIN LIEFERUMFANG"</formula>
    </cfRule>
    <cfRule type="cellIs" dxfId="13935" priority="15396" stopIfTrue="1" operator="equal">
      <formula>"KEIN SERIENEINSATZ"</formula>
    </cfRule>
    <cfRule type="cellIs" dxfId="13934" priority="15397" stopIfTrue="1" operator="equal">
      <formula>"NICHT AKTUELL"</formula>
    </cfRule>
    <cfRule type="cellIs" dxfId="13933" priority="15398" stopIfTrue="1" operator="equal">
      <formula>"NOCH NICHT AKTUELL"</formula>
    </cfRule>
    <cfRule type="cellIs" dxfId="13932" priority="15399" stopIfTrue="1" operator="equal">
      <formula>"AKTUELL"</formula>
    </cfRule>
  </conditionalFormatting>
  <conditionalFormatting sqref="S4129">
    <cfRule type="cellIs" dxfId="13931" priority="15375" operator="equal">
      <formula>"KEIN LIEFERUMFANG"</formula>
    </cfRule>
    <cfRule type="cellIs" dxfId="13930" priority="15376" stopIfTrue="1" operator="equal">
      <formula>"KEIN SERIENEINSATZ"</formula>
    </cfRule>
    <cfRule type="cellIs" dxfId="13929" priority="15377" stopIfTrue="1" operator="equal">
      <formula>"NICHT AKTUELL"</formula>
    </cfRule>
    <cfRule type="cellIs" dxfId="13928" priority="15378" stopIfTrue="1" operator="equal">
      <formula>"NOCH NICHT AKTUELL"</formula>
    </cfRule>
    <cfRule type="cellIs" dxfId="13927" priority="15379" stopIfTrue="1" operator="equal">
      <formula>"AKTUELL"</formula>
    </cfRule>
  </conditionalFormatting>
  <conditionalFormatting sqref="S4129">
    <cfRule type="cellIs" dxfId="13926" priority="15380" operator="equal">
      <formula>"AKTUELL"</formula>
    </cfRule>
    <cfRule type="cellIs" dxfId="13925" priority="15381" operator="equal">
      <formula>"NICHT AKTUELL"</formula>
    </cfRule>
    <cfRule type="cellIs" dxfId="13924" priority="15382" operator="equal">
      <formula>"NOCH NICHT AKTUELL"</formula>
    </cfRule>
  </conditionalFormatting>
  <conditionalFormatting sqref="S4130">
    <cfRule type="cellIs" dxfId="13923" priority="15367" operator="equal">
      <formula>"KEIN LIEFERUMFANG"</formula>
    </cfRule>
    <cfRule type="cellIs" dxfId="13922" priority="15368" stopIfTrue="1" operator="equal">
      <formula>"KEIN SERIENEINSATZ"</formula>
    </cfRule>
    <cfRule type="cellIs" dxfId="13921" priority="15369" stopIfTrue="1" operator="equal">
      <formula>"NICHT AKTUELL"</formula>
    </cfRule>
    <cfRule type="cellIs" dxfId="13920" priority="15370" stopIfTrue="1" operator="equal">
      <formula>"NOCH NICHT AKTUELL"</formula>
    </cfRule>
    <cfRule type="cellIs" dxfId="13919" priority="15371" stopIfTrue="1" operator="equal">
      <formula>"AKTUELL"</formula>
    </cfRule>
  </conditionalFormatting>
  <conditionalFormatting sqref="S4130">
    <cfRule type="cellIs" dxfId="13918" priority="15372" operator="equal">
      <formula>"AKTUELL"</formula>
    </cfRule>
    <cfRule type="cellIs" dxfId="13917" priority="15373" operator="equal">
      <formula>"NICHT AKTUELL"</formula>
    </cfRule>
    <cfRule type="cellIs" dxfId="13916" priority="15374" operator="equal">
      <formula>"NOCH NICHT AKTUELL"</formula>
    </cfRule>
  </conditionalFormatting>
  <conditionalFormatting sqref="S4131">
    <cfRule type="cellIs" dxfId="13915" priority="15359" operator="equal">
      <formula>"KEIN LIEFERUMFANG"</formula>
    </cfRule>
    <cfRule type="cellIs" dxfId="13914" priority="15360" stopIfTrue="1" operator="equal">
      <formula>"KEIN SERIENEINSATZ"</formula>
    </cfRule>
    <cfRule type="cellIs" dxfId="13913" priority="15361" stopIfTrue="1" operator="equal">
      <formula>"NICHT AKTUELL"</formula>
    </cfRule>
    <cfRule type="cellIs" dxfId="13912" priority="15362" stopIfTrue="1" operator="equal">
      <formula>"NOCH NICHT AKTUELL"</formula>
    </cfRule>
    <cfRule type="cellIs" dxfId="13911" priority="15363" stopIfTrue="1" operator="equal">
      <formula>"AKTUELL"</formula>
    </cfRule>
  </conditionalFormatting>
  <conditionalFormatting sqref="S4131">
    <cfRule type="cellIs" dxfId="13910" priority="15364" operator="equal">
      <formula>"AKTUELL"</formula>
    </cfRule>
    <cfRule type="cellIs" dxfId="13909" priority="15365" operator="equal">
      <formula>"NICHT AKTUELL"</formula>
    </cfRule>
    <cfRule type="cellIs" dxfId="13908" priority="15366" operator="equal">
      <formula>"NOCH NICHT AKTUELL"</formula>
    </cfRule>
  </conditionalFormatting>
  <conditionalFormatting sqref="S4132">
    <cfRule type="cellIs" dxfId="13907" priority="15351" operator="equal">
      <formula>"KEIN LIEFERUMFANG"</formula>
    </cfRule>
    <cfRule type="cellIs" dxfId="13906" priority="15352" stopIfTrue="1" operator="equal">
      <formula>"KEIN SERIENEINSATZ"</formula>
    </cfRule>
    <cfRule type="cellIs" dxfId="13905" priority="15353" stopIfTrue="1" operator="equal">
      <formula>"NICHT AKTUELL"</formula>
    </cfRule>
    <cfRule type="cellIs" dxfId="13904" priority="15354" stopIfTrue="1" operator="equal">
      <formula>"NOCH NICHT AKTUELL"</formula>
    </cfRule>
    <cfRule type="cellIs" dxfId="13903" priority="15355" stopIfTrue="1" operator="equal">
      <formula>"AKTUELL"</formula>
    </cfRule>
  </conditionalFormatting>
  <conditionalFormatting sqref="S4132">
    <cfRule type="cellIs" dxfId="13902" priority="15356" operator="equal">
      <formula>"AKTUELL"</formula>
    </cfRule>
    <cfRule type="cellIs" dxfId="13901" priority="15357" operator="equal">
      <formula>"NICHT AKTUELL"</formula>
    </cfRule>
    <cfRule type="cellIs" dxfId="13900" priority="15358" operator="equal">
      <formula>"NOCH NICHT AKTUELL"</formula>
    </cfRule>
  </conditionalFormatting>
  <conditionalFormatting sqref="S4133">
    <cfRule type="cellIs" dxfId="13899" priority="15343" operator="equal">
      <formula>"KEIN LIEFERUMFANG"</formula>
    </cfRule>
    <cfRule type="cellIs" dxfId="13898" priority="15344" stopIfTrue="1" operator="equal">
      <formula>"KEIN SERIENEINSATZ"</formula>
    </cfRule>
    <cfRule type="cellIs" dxfId="13897" priority="15345" stopIfTrue="1" operator="equal">
      <formula>"NICHT AKTUELL"</formula>
    </cfRule>
    <cfRule type="cellIs" dxfId="13896" priority="15346" stopIfTrue="1" operator="equal">
      <formula>"NOCH NICHT AKTUELL"</formula>
    </cfRule>
    <cfRule type="cellIs" dxfId="13895" priority="15347" stopIfTrue="1" operator="equal">
      <formula>"AKTUELL"</formula>
    </cfRule>
  </conditionalFormatting>
  <conditionalFormatting sqref="S4133">
    <cfRule type="cellIs" dxfId="13894" priority="15348" operator="equal">
      <formula>"AKTUELL"</formula>
    </cfRule>
    <cfRule type="cellIs" dxfId="13893" priority="15349" operator="equal">
      <formula>"NICHT AKTUELL"</formula>
    </cfRule>
    <cfRule type="cellIs" dxfId="13892" priority="15350" operator="equal">
      <formula>"NOCH NICHT AKTUELL"</formula>
    </cfRule>
  </conditionalFormatting>
  <conditionalFormatting sqref="S4134">
    <cfRule type="cellIs" dxfId="13891" priority="15335" operator="equal">
      <formula>"KEIN LIEFERUMFANG"</formula>
    </cfRule>
    <cfRule type="cellIs" dxfId="13890" priority="15336" stopIfTrue="1" operator="equal">
      <formula>"KEIN SERIENEINSATZ"</formula>
    </cfRule>
    <cfRule type="cellIs" dxfId="13889" priority="15337" stopIfTrue="1" operator="equal">
      <formula>"NICHT AKTUELL"</formula>
    </cfRule>
    <cfRule type="cellIs" dxfId="13888" priority="15338" stopIfTrue="1" operator="equal">
      <formula>"NOCH NICHT AKTUELL"</formula>
    </cfRule>
    <cfRule type="cellIs" dxfId="13887" priority="15339" stopIfTrue="1" operator="equal">
      <formula>"AKTUELL"</formula>
    </cfRule>
  </conditionalFormatting>
  <conditionalFormatting sqref="S4134">
    <cfRule type="cellIs" dxfId="13886" priority="15340" operator="equal">
      <formula>"AKTUELL"</formula>
    </cfRule>
    <cfRule type="cellIs" dxfId="13885" priority="15341" operator="equal">
      <formula>"NICHT AKTUELL"</formula>
    </cfRule>
    <cfRule type="cellIs" dxfId="13884" priority="15342" operator="equal">
      <formula>"NOCH NICHT AKTUELL"</formula>
    </cfRule>
  </conditionalFormatting>
  <conditionalFormatting sqref="S4129:S4134">
    <cfRule type="cellIs" dxfId="13883" priority="15332" operator="equal">
      <formula>"AKTUELL"</formula>
    </cfRule>
    <cfRule type="cellIs" dxfId="13882" priority="15333" operator="equal">
      <formula>"NICHT AKTUELL"</formula>
    </cfRule>
    <cfRule type="cellIs" dxfId="13881" priority="15334" operator="equal">
      <formula>"NOCH NICHT AKTUELL"</formula>
    </cfRule>
  </conditionalFormatting>
  <conditionalFormatting sqref="S4129:S4134">
    <cfRule type="cellIs" dxfId="13880" priority="15330" operator="equal">
      <formula>"NICHT AKTUELL"</formula>
    </cfRule>
    <cfRule type="cellIs" dxfId="13879" priority="15331" operator="equal">
      <formula>"NOCH NICHT AKTUELL"</formula>
    </cfRule>
  </conditionalFormatting>
  <conditionalFormatting sqref="S4129:S4134">
    <cfRule type="cellIs" dxfId="13878" priority="15325" operator="equal">
      <formula>"KEIN LIEFERUMFANG"</formula>
    </cfRule>
    <cfRule type="cellIs" dxfId="13877" priority="15326" stopIfTrue="1" operator="equal">
      <formula>"KEIN SERIENEINSATZ"</formula>
    </cfRule>
    <cfRule type="cellIs" dxfId="13876" priority="15327" stopIfTrue="1" operator="equal">
      <formula>"NICHT AKTUELL"</formula>
    </cfRule>
    <cfRule type="cellIs" dxfId="13875" priority="15328" stopIfTrue="1" operator="equal">
      <formula>"NOCH NICHT AKTUELL"</formula>
    </cfRule>
    <cfRule type="cellIs" dxfId="13874" priority="15329" stopIfTrue="1" operator="equal">
      <formula>"AKTUELL"</formula>
    </cfRule>
  </conditionalFormatting>
  <conditionalFormatting sqref="S4143">
    <cfRule type="cellIs" dxfId="13873" priority="15238" operator="equal">
      <formula>"KEIN LIEFERUMFANG"</formula>
    </cfRule>
    <cfRule type="cellIs" dxfId="13872" priority="15239" stopIfTrue="1" operator="equal">
      <formula>"KEIN SERIENEINSATZ"</formula>
    </cfRule>
    <cfRule type="cellIs" dxfId="13871" priority="15240" stopIfTrue="1" operator="equal">
      <formula>"NICHT AKTUELL"</formula>
    </cfRule>
    <cfRule type="cellIs" dxfId="13870" priority="15241" stopIfTrue="1" operator="equal">
      <formula>"NOCH NICHT AKTUELL"</formula>
    </cfRule>
    <cfRule type="cellIs" dxfId="13869" priority="15242" stopIfTrue="1" operator="equal">
      <formula>"AKTUELL"</formula>
    </cfRule>
  </conditionalFormatting>
  <conditionalFormatting sqref="S4135">
    <cfRule type="cellIs" dxfId="13868" priority="15305" operator="equal">
      <formula>"KEIN LIEFERUMFANG"</formula>
    </cfRule>
    <cfRule type="cellIs" dxfId="13867" priority="15306" stopIfTrue="1" operator="equal">
      <formula>"KEIN SERIENEINSATZ"</formula>
    </cfRule>
    <cfRule type="cellIs" dxfId="13866" priority="15307" stopIfTrue="1" operator="equal">
      <formula>"NICHT AKTUELL"</formula>
    </cfRule>
    <cfRule type="cellIs" dxfId="13865" priority="15308" stopIfTrue="1" operator="equal">
      <formula>"NOCH NICHT AKTUELL"</formula>
    </cfRule>
    <cfRule type="cellIs" dxfId="13864" priority="15309" stopIfTrue="1" operator="equal">
      <formula>"AKTUELL"</formula>
    </cfRule>
  </conditionalFormatting>
  <conditionalFormatting sqref="S4135">
    <cfRule type="cellIs" dxfId="13863" priority="15310" operator="equal">
      <formula>"AKTUELL"</formula>
    </cfRule>
    <cfRule type="cellIs" dxfId="13862" priority="15311" operator="equal">
      <formula>"NICHT AKTUELL"</formula>
    </cfRule>
    <cfRule type="cellIs" dxfId="13861" priority="15312" operator="equal">
      <formula>"NOCH NICHT AKTUELL"</formula>
    </cfRule>
  </conditionalFormatting>
  <conditionalFormatting sqref="S4136">
    <cfRule type="cellIs" dxfId="13860" priority="15297" operator="equal">
      <formula>"KEIN LIEFERUMFANG"</formula>
    </cfRule>
    <cfRule type="cellIs" dxfId="13859" priority="15298" stopIfTrue="1" operator="equal">
      <formula>"KEIN SERIENEINSATZ"</formula>
    </cfRule>
    <cfRule type="cellIs" dxfId="13858" priority="15299" stopIfTrue="1" operator="equal">
      <formula>"NICHT AKTUELL"</formula>
    </cfRule>
    <cfRule type="cellIs" dxfId="13857" priority="15300" stopIfTrue="1" operator="equal">
      <formula>"NOCH NICHT AKTUELL"</formula>
    </cfRule>
    <cfRule type="cellIs" dxfId="13856" priority="15301" stopIfTrue="1" operator="equal">
      <formula>"AKTUELL"</formula>
    </cfRule>
  </conditionalFormatting>
  <conditionalFormatting sqref="S4136">
    <cfRule type="cellIs" dxfId="13855" priority="15302" operator="equal">
      <formula>"AKTUELL"</formula>
    </cfRule>
    <cfRule type="cellIs" dxfId="13854" priority="15303" operator="equal">
      <formula>"NICHT AKTUELL"</formula>
    </cfRule>
    <cfRule type="cellIs" dxfId="13853" priority="15304" operator="equal">
      <formula>"NOCH NICHT AKTUELL"</formula>
    </cfRule>
  </conditionalFormatting>
  <conditionalFormatting sqref="S4137">
    <cfRule type="cellIs" dxfId="13852" priority="15289" operator="equal">
      <formula>"KEIN LIEFERUMFANG"</formula>
    </cfRule>
    <cfRule type="cellIs" dxfId="13851" priority="15290" stopIfTrue="1" operator="equal">
      <formula>"KEIN SERIENEINSATZ"</formula>
    </cfRule>
    <cfRule type="cellIs" dxfId="13850" priority="15291" stopIfTrue="1" operator="equal">
      <formula>"NICHT AKTUELL"</formula>
    </cfRule>
    <cfRule type="cellIs" dxfId="13849" priority="15292" stopIfTrue="1" operator="equal">
      <formula>"NOCH NICHT AKTUELL"</formula>
    </cfRule>
    <cfRule type="cellIs" dxfId="13848" priority="15293" stopIfTrue="1" operator="equal">
      <formula>"AKTUELL"</formula>
    </cfRule>
  </conditionalFormatting>
  <conditionalFormatting sqref="S4137">
    <cfRule type="cellIs" dxfId="13847" priority="15294" operator="equal">
      <formula>"AKTUELL"</formula>
    </cfRule>
    <cfRule type="cellIs" dxfId="13846" priority="15295" operator="equal">
      <formula>"NICHT AKTUELL"</formula>
    </cfRule>
    <cfRule type="cellIs" dxfId="13845" priority="15296" operator="equal">
      <formula>"NOCH NICHT AKTUELL"</formula>
    </cfRule>
  </conditionalFormatting>
  <conditionalFormatting sqref="S4138">
    <cfRule type="cellIs" dxfId="13844" priority="15281" operator="equal">
      <formula>"KEIN LIEFERUMFANG"</formula>
    </cfRule>
    <cfRule type="cellIs" dxfId="13843" priority="15282" stopIfTrue="1" operator="equal">
      <formula>"KEIN SERIENEINSATZ"</formula>
    </cfRule>
    <cfRule type="cellIs" dxfId="13842" priority="15283" stopIfTrue="1" operator="equal">
      <formula>"NICHT AKTUELL"</formula>
    </cfRule>
    <cfRule type="cellIs" dxfId="13841" priority="15284" stopIfTrue="1" operator="equal">
      <formula>"NOCH NICHT AKTUELL"</formula>
    </cfRule>
    <cfRule type="cellIs" dxfId="13840" priority="15285" stopIfTrue="1" operator="equal">
      <formula>"AKTUELL"</formula>
    </cfRule>
  </conditionalFormatting>
  <conditionalFormatting sqref="S4138">
    <cfRule type="cellIs" dxfId="13839" priority="15286" operator="equal">
      <formula>"AKTUELL"</formula>
    </cfRule>
    <cfRule type="cellIs" dxfId="13838" priority="15287" operator="equal">
      <formula>"NICHT AKTUELL"</formula>
    </cfRule>
    <cfRule type="cellIs" dxfId="13837" priority="15288" operator="equal">
      <formula>"NOCH NICHT AKTUELL"</formula>
    </cfRule>
  </conditionalFormatting>
  <conditionalFormatting sqref="S4139">
    <cfRule type="cellIs" dxfId="13836" priority="15273" operator="equal">
      <formula>"KEIN LIEFERUMFANG"</formula>
    </cfRule>
    <cfRule type="cellIs" dxfId="13835" priority="15274" stopIfTrue="1" operator="equal">
      <formula>"KEIN SERIENEINSATZ"</formula>
    </cfRule>
    <cfRule type="cellIs" dxfId="13834" priority="15275" stopIfTrue="1" operator="equal">
      <formula>"NICHT AKTUELL"</formula>
    </cfRule>
    <cfRule type="cellIs" dxfId="13833" priority="15276" stopIfTrue="1" operator="equal">
      <formula>"NOCH NICHT AKTUELL"</formula>
    </cfRule>
    <cfRule type="cellIs" dxfId="13832" priority="15277" stopIfTrue="1" operator="equal">
      <formula>"AKTUELL"</formula>
    </cfRule>
  </conditionalFormatting>
  <conditionalFormatting sqref="S4139">
    <cfRule type="cellIs" dxfId="13831" priority="15278" operator="equal">
      <formula>"AKTUELL"</formula>
    </cfRule>
    <cfRule type="cellIs" dxfId="13830" priority="15279" operator="equal">
      <formula>"NICHT AKTUELL"</formula>
    </cfRule>
    <cfRule type="cellIs" dxfId="13829" priority="15280" operator="equal">
      <formula>"NOCH NICHT AKTUELL"</formula>
    </cfRule>
  </conditionalFormatting>
  <conditionalFormatting sqref="S4140">
    <cfRule type="cellIs" dxfId="13828" priority="15262" operator="equal">
      <formula>"KEIN LIEFERUMFANG"</formula>
    </cfRule>
    <cfRule type="cellIs" dxfId="13827" priority="15263" stopIfTrue="1" operator="equal">
      <formula>"KEIN SERIENEINSATZ"</formula>
    </cfRule>
    <cfRule type="cellIs" dxfId="13826" priority="15264" stopIfTrue="1" operator="equal">
      <formula>"NICHT AKTUELL"</formula>
    </cfRule>
    <cfRule type="cellIs" dxfId="13825" priority="15265" stopIfTrue="1" operator="equal">
      <formula>"NOCH NICHT AKTUELL"</formula>
    </cfRule>
    <cfRule type="cellIs" dxfId="13824" priority="15266" stopIfTrue="1" operator="equal">
      <formula>"AKTUELL"</formula>
    </cfRule>
  </conditionalFormatting>
  <conditionalFormatting sqref="S4140">
    <cfRule type="cellIs" dxfId="13823" priority="15267" operator="equal">
      <formula>"AKTUELL"</formula>
    </cfRule>
    <cfRule type="cellIs" dxfId="13822" priority="15268" operator="equal">
      <formula>"NICHT AKTUELL"</formula>
    </cfRule>
    <cfRule type="cellIs" dxfId="13821" priority="15269" operator="equal">
      <formula>"NOCH NICHT AKTUELL"</formula>
    </cfRule>
  </conditionalFormatting>
  <conditionalFormatting sqref="S4141">
    <cfRule type="cellIs" dxfId="13820" priority="15254" operator="equal">
      <formula>"KEIN LIEFERUMFANG"</formula>
    </cfRule>
    <cfRule type="cellIs" dxfId="13819" priority="15255" stopIfTrue="1" operator="equal">
      <formula>"KEIN SERIENEINSATZ"</formula>
    </cfRule>
    <cfRule type="cellIs" dxfId="13818" priority="15256" stopIfTrue="1" operator="equal">
      <formula>"NICHT AKTUELL"</formula>
    </cfRule>
    <cfRule type="cellIs" dxfId="13817" priority="15257" stopIfTrue="1" operator="equal">
      <formula>"NOCH NICHT AKTUELL"</formula>
    </cfRule>
    <cfRule type="cellIs" dxfId="13816" priority="15258" stopIfTrue="1" operator="equal">
      <formula>"AKTUELL"</formula>
    </cfRule>
  </conditionalFormatting>
  <conditionalFormatting sqref="S4141">
    <cfRule type="cellIs" dxfId="13815" priority="15259" operator="equal">
      <formula>"AKTUELL"</formula>
    </cfRule>
    <cfRule type="cellIs" dxfId="13814" priority="15260" operator="equal">
      <formula>"NICHT AKTUELL"</formula>
    </cfRule>
    <cfRule type="cellIs" dxfId="13813" priority="15261" operator="equal">
      <formula>"NOCH NICHT AKTUELL"</formula>
    </cfRule>
  </conditionalFormatting>
  <conditionalFormatting sqref="S4142">
    <cfRule type="cellIs" dxfId="13812" priority="15246" operator="equal">
      <formula>"KEIN LIEFERUMFANG"</formula>
    </cfRule>
    <cfRule type="cellIs" dxfId="13811" priority="15247" stopIfTrue="1" operator="equal">
      <formula>"KEIN SERIENEINSATZ"</formula>
    </cfRule>
    <cfRule type="cellIs" dxfId="13810" priority="15248" stopIfTrue="1" operator="equal">
      <formula>"NICHT AKTUELL"</formula>
    </cfRule>
    <cfRule type="cellIs" dxfId="13809" priority="15249" stopIfTrue="1" operator="equal">
      <formula>"NOCH NICHT AKTUELL"</formula>
    </cfRule>
    <cfRule type="cellIs" dxfId="13808" priority="15250" stopIfTrue="1" operator="equal">
      <formula>"AKTUELL"</formula>
    </cfRule>
  </conditionalFormatting>
  <conditionalFormatting sqref="S4142">
    <cfRule type="cellIs" dxfId="13807" priority="15251" operator="equal">
      <formula>"AKTUELL"</formula>
    </cfRule>
    <cfRule type="cellIs" dxfId="13806" priority="15252" operator="equal">
      <formula>"NICHT AKTUELL"</formula>
    </cfRule>
    <cfRule type="cellIs" dxfId="13805" priority="15253" operator="equal">
      <formula>"NOCH NICHT AKTUELL"</formula>
    </cfRule>
  </conditionalFormatting>
  <conditionalFormatting sqref="S4143">
    <cfRule type="cellIs" dxfId="13804" priority="15243" operator="equal">
      <formula>"AKTUELL"</formula>
    </cfRule>
    <cfRule type="cellIs" dxfId="13803" priority="15244" operator="equal">
      <formula>"NICHT AKTUELL"</formula>
    </cfRule>
    <cfRule type="cellIs" dxfId="13802" priority="15245" operator="equal">
      <formula>"NOCH NICHT AKTUELL"</formula>
    </cfRule>
  </conditionalFormatting>
  <conditionalFormatting sqref="S4135:S4143">
    <cfRule type="cellIs" dxfId="13801" priority="15235" operator="equal">
      <formula>"AKTUELL"</formula>
    </cfRule>
    <cfRule type="cellIs" dxfId="13800" priority="15236" operator="equal">
      <formula>"NICHT AKTUELL"</formula>
    </cfRule>
    <cfRule type="cellIs" dxfId="13799" priority="15237" operator="equal">
      <formula>"NOCH NICHT AKTUELL"</formula>
    </cfRule>
  </conditionalFormatting>
  <conditionalFormatting sqref="S4135:S4143">
    <cfRule type="cellIs" dxfId="13798" priority="15233" operator="equal">
      <formula>"NICHT AKTUELL"</formula>
    </cfRule>
    <cfRule type="cellIs" dxfId="13797" priority="15234" operator="equal">
      <formula>"NOCH NICHT AKTUELL"</formula>
    </cfRule>
  </conditionalFormatting>
  <conditionalFormatting sqref="S4135:S4143">
    <cfRule type="cellIs" dxfId="13796" priority="15228" operator="equal">
      <formula>"KEIN LIEFERUMFANG"</formula>
    </cfRule>
    <cfRule type="cellIs" dxfId="13795" priority="15229" stopIfTrue="1" operator="equal">
      <formula>"KEIN SERIENEINSATZ"</formula>
    </cfRule>
    <cfRule type="cellIs" dxfId="13794" priority="15230" stopIfTrue="1" operator="equal">
      <formula>"NICHT AKTUELL"</formula>
    </cfRule>
    <cfRule type="cellIs" dxfId="13793" priority="15231" stopIfTrue="1" operator="equal">
      <formula>"NOCH NICHT AKTUELL"</formula>
    </cfRule>
    <cfRule type="cellIs" dxfId="13792" priority="15232" stopIfTrue="1" operator="equal">
      <formula>"AKTUELL"</formula>
    </cfRule>
  </conditionalFormatting>
  <conditionalFormatting sqref="S4186">
    <cfRule type="cellIs" dxfId="13791" priority="15220" operator="equal">
      <formula>"KEIN LIEFERUMFANG"</formula>
    </cfRule>
    <cfRule type="cellIs" dxfId="13790" priority="15221" stopIfTrue="1" operator="equal">
      <formula>"KEIN SERIENEINSATZ"</formula>
    </cfRule>
    <cfRule type="cellIs" dxfId="13789" priority="15222" stopIfTrue="1" operator="equal">
      <formula>"NICHT AKTUELL"</formula>
    </cfRule>
    <cfRule type="cellIs" dxfId="13788" priority="15223" stopIfTrue="1" operator="equal">
      <formula>"NOCH NICHT AKTUELL"</formula>
    </cfRule>
    <cfRule type="cellIs" dxfId="13787" priority="15224" stopIfTrue="1" operator="equal">
      <formula>"AKTUELL"</formula>
    </cfRule>
  </conditionalFormatting>
  <conditionalFormatting sqref="S4186">
    <cfRule type="cellIs" dxfId="13786" priority="15225" operator="equal">
      <formula>"AKTUELL"</formula>
    </cfRule>
    <cfRule type="cellIs" dxfId="13785" priority="15226" operator="equal">
      <formula>"NICHT AKTUELL"</formula>
    </cfRule>
    <cfRule type="cellIs" dxfId="13784" priority="15227" operator="equal">
      <formula>"NOCH NICHT AKTUELL"</formula>
    </cfRule>
  </conditionalFormatting>
  <conditionalFormatting sqref="S4186">
    <cfRule type="cellIs" dxfId="13783" priority="15217" operator="equal">
      <formula>"AKTUELL"</formula>
    </cfRule>
    <cfRule type="cellIs" dxfId="13782" priority="15218" operator="equal">
      <formula>"NICHT AKTUELL"</formula>
    </cfRule>
    <cfRule type="cellIs" dxfId="13781" priority="15219" operator="equal">
      <formula>"NOCH NICHT AKTUELL"</formula>
    </cfRule>
  </conditionalFormatting>
  <conditionalFormatting sqref="S4186">
    <cfRule type="cellIs" dxfId="13780" priority="15215" operator="equal">
      <formula>"NICHT AKTUELL"</formula>
    </cfRule>
    <cfRule type="cellIs" dxfId="13779" priority="15216" operator="equal">
      <formula>"NOCH NICHT AKTUELL"</formula>
    </cfRule>
  </conditionalFormatting>
  <conditionalFormatting sqref="S4186">
    <cfRule type="cellIs" dxfId="13778" priority="15210" operator="equal">
      <formula>"KEIN LIEFERUMFANG"</formula>
    </cfRule>
    <cfRule type="cellIs" dxfId="13777" priority="15211" stopIfTrue="1" operator="equal">
      <formula>"KEIN SERIENEINSATZ"</formula>
    </cfRule>
    <cfRule type="cellIs" dxfId="13776" priority="15212" stopIfTrue="1" operator="equal">
      <formula>"NICHT AKTUELL"</formula>
    </cfRule>
    <cfRule type="cellIs" dxfId="13775" priority="15213" stopIfTrue="1" operator="equal">
      <formula>"NOCH NICHT AKTUELL"</formula>
    </cfRule>
    <cfRule type="cellIs" dxfId="13774" priority="15214" stopIfTrue="1" operator="equal">
      <formula>"AKTUELL"</formula>
    </cfRule>
  </conditionalFormatting>
  <conditionalFormatting sqref="S4264">
    <cfRule type="cellIs" dxfId="13773" priority="15196" operator="equal">
      <formula>"KEIN LIEFERUMFANG"</formula>
    </cfRule>
    <cfRule type="cellIs" dxfId="13772" priority="15197" stopIfTrue="1" operator="equal">
      <formula>"KEIN SERIENEINSATZ"</formula>
    </cfRule>
    <cfRule type="cellIs" dxfId="13771" priority="15198" stopIfTrue="1" operator="equal">
      <formula>"NICHT AKTUELL"</formula>
    </cfRule>
    <cfRule type="cellIs" dxfId="13770" priority="15199" stopIfTrue="1" operator="equal">
      <formula>"NOCH NICHT AKTUELL"</formula>
    </cfRule>
    <cfRule type="cellIs" dxfId="13769" priority="15200" stopIfTrue="1" operator="equal">
      <formula>"AKTUELL"</formula>
    </cfRule>
  </conditionalFormatting>
  <conditionalFormatting sqref="S4264">
    <cfRule type="cellIs" dxfId="13768" priority="15201" operator="equal">
      <formula>"AKTUELL"</formula>
    </cfRule>
    <cfRule type="cellIs" dxfId="13767" priority="15202" operator="equal">
      <formula>"NICHT AKTUELL"</formula>
    </cfRule>
    <cfRule type="cellIs" dxfId="13766" priority="15203" operator="equal">
      <formula>"NOCH NICHT AKTUELL"</formula>
    </cfRule>
  </conditionalFormatting>
  <conditionalFormatting sqref="S4265">
    <cfRule type="cellIs" dxfId="13765" priority="15188" operator="equal">
      <formula>"KEIN LIEFERUMFANG"</formula>
    </cfRule>
    <cfRule type="cellIs" dxfId="13764" priority="15189" stopIfTrue="1" operator="equal">
      <formula>"KEIN SERIENEINSATZ"</formula>
    </cfRule>
    <cfRule type="cellIs" dxfId="13763" priority="15190" stopIfTrue="1" operator="equal">
      <formula>"NICHT AKTUELL"</formula>
    </cfRule>
    <cfRule type="cellIs" dxfId="13762" priority="15191" stopIfTrue="1" operator="equal">
      <formula>"NOCH NICHT AKTUELL"</formula>
    </cfRule>
    <cfRule type="cellIs" dxfId="13761" priority="15192" stopIfTrue="1" operator="equal">
      <formula>"AKTUELL"</formula>
    </cfRule>
  </conditionalFormatting>
  <conditionalFormatting sqref="S4265">
    <cfRule type="cellIs" dxfId="13760" priority="15193" operator="equal">
      <formula>"AKTUELL"</formula>
    </cfRule>
    <cfRule type="cellIs" dxfId="13759" priority="15194" operator="equal">
      <formula>"NICHT AKTUELL"</formula>
    </cfRule>
    <cfRule type="cellIs" dxfId="13758" priority="15195" operator="equal">
      <formula>"NOCH NICHT AKTUELL"</formula>
    </cfRule>
  </conditionalFormatting>
  <conditionalFormatting sqref="S4266">
    <cfRule type="cellIs" dxfId="13757" priority="15180" operator="equal">
      <formula>"KEIN LIEFERUMFANG"</formula>
    </cfRule>
    <cfRule type="cellIs" dxfId="13756" priority="15181" stopIfTrue="1" operator="equal">
      <formula>"KEIN SERIENEINSATZ"</formula>
    </cfRule>
    <cfRule type="cellIs" dxfId="13755" priority="15182" stopIfTrue="1" operator="equal">
      <formula>"NICHT AKTUELL"</formula>
    </cfRule>
    <cfRule type="cellIs" dxfId="13754" priority="15183" stopIfTrue="1" operator="equal">
      <formula>"NOCH NICHT AKTUELL"</formula>
    </cfRule>
    <cfRule type="cellIs" dxfId="13753" priority="15184" stopIfTrue="1" operator="equal">
      <formula>"AKTUELL"</formula>
    </cfRule>
  </conditionalFormatting>
  <conditionalFormatting sqref="S4266">
    <cfRule type="cellIs" dxfId="13752" priority="15185" operator="equal">
      <formula>"AKTUELL"</formula>
    </cfRule>
    <cfRule type="cellIs" dxfId="13751" priority="15186" operator="equal">
      <formula>"NICHT AKTUELL"</formula>
    </cfRule>
    <cfRule type="cellIs" dxfId="13750" priority="15187" operator="equal">
      <formula>"NOCH NICHT AKTUELL"</formula>
    </cfRule>
  </conditionalFormatting>
  <conditionalFormatting sqref="S4267">
    <cfRule type="cellIs" dxfId="13749" priority="15172" operator="equal">
      <formula>"KEIN LIEFERUMFANG"</formula>
    </cfRule>
    <cfRule type="cellIs" dxfId="13748" priority="15173" stopIfTrue="1" operator="equal">
      <formula>"KEIN SERIENEINSATZ"</formula>
    </cfRule>
    <cfRule type="cellIs" dxfId="13747" priority="15174" stopIfTrue="1" operator="equal">
      <formula>"NICHT AKTUELL"</formula>
    </cfRule>
    <cfRule type="cellIs" dxfId="13746" priority="15175" stopIfTrue="1" operator="equal">
      <formula>"NOCH NICHT AKTUELL"</formula>
    </cfRule>
    <cfRule type="cellIs" dxfId="13745" priority="15176" stopIfTrue="1" operator="equal">
      <formula>"AKTUELL"</formula>
    </cfRule>
  </conditionalFormatting>
  <conditionalFormatting sqref="S4267">
    <cfRule type="cellIs" dxfId="13744" priority="15177" operator="equal">
      <formula>"AKTUELL"</formula>
    </cfRule>
    <cfRule type="cellIs" dxfId="13743" priority="15178" operator="equal">
      <formula>"NICHT AKTUELL"</formula>
    </cfRule>
    <cfRule type="cellIs" dxfId="13742" priority="15179" operator="equal">
      <formula>"NOCH NICHT AKTUELL"</formula>
    </cfRule>
  </conditionalFormatting>
  <conditionalFormatting sqref="S4268">
    <cfRule type="cellIs" dxfId="13741" priority="15164" operator="equal">
      <formula>"KEIN LIEFERUMFANG"</formula>
    </cfRule>
    <cfRule type="cellIs" dxfId="13740" priority="15165" stopIfTrue="1" operator="equal">
      <formula>"KEIN SERIENEINSATZ"</formula>
    </cfRule>
    <cfRule type="cellIs" dxfId="13739" priority="15166" stopIfTrue="1" operator="equal">
      <formula>"NICHT AKTUELL"</formula>
    </cfRule>
    <cfRule type="cellIs" dxfId="13738" priority="15167" stopIfTrue="1" operator="equal">
      <formula>"NOCH NICHT AKTUELL"</formula>
    </cfRule>
    <cfRule type="cellIs" dxfId="13737" priority="15168" stopIfTrue="1" operator="equal">
      <formula>"AKTUELL"</formula>
    </cfRule>
  </conditionalFormatting>
  <conditionalFormatting sqref="S4268">
    <cfRule type="cellIs" dxfId="13736" priority="15169" operator="equal">
      <formula>"AKTUELL"</formula>
    </cfRule>
    <cfRule type="cellIs" dxfId="13735" priority="15170" operator="equal">
      <formula>"NICHT AKTUELL"</formula>
    </cfRule>
    <cfRule type="cellIs" dxfId="13734" priority="15171" operator="equal">
      <formula>"NOCH NICHT AKTUELL"</formula>
    </cfRule>
  </conditionalFormatting>
  <conditionalFormatting sqref="S4269">
    <cfRule type="cellIs" dxfId="13733" priority="15156" operator="equal">
      <formula>"KEIN LIEFERUMFANG"</formula>
    </cfRule>
    <cfRule type="cellIs" dxfId="13732" priority="15157" stopIfTrue="1" operator="equal">
      <formula>"KEIN SERIENEINSATZ"</formula>
    </cfRule>
    <cfRule type="cellIs" dxfId="13731" priority="15158" stopIfTrue="1" operator="equal">
      <formula>"NICHT AKTUELL"</formula>
    </cfRule>
    <cfRule type="cellIs" dxfId="13730" priority="15159" stopIfTrue="1" operator="equal">
      <formula>"NOCH NICHT AKTUELL"</formula>
    </cfRule>
    <cfRule type="cellIs" dxfId="13729" priority="15160" stopIfTrue="1" operator="equal">
      <formula>"AKTUELL"</formula>
    </cfRule>
  </conditionalFormatting>
  <conditionalFormatting sqref="S4269">
    <cfRule type="cellIs" dxfId="13728" priority="15161" operator="equal">
      <formula>"AKTUELL"</formula>
    </cfRule>
    <cfRule type="cellIs" dxfId="13727" priority="15162" operator="equal">
      <formula>"NICHT AKTUELL"</formula>
    </cfRule>
    <cfRule type="cellIs" dxfId="13726" priority="15163" operator="equal">
      <formula>"NOCH NICHT AKTUELL"</formula>
    </cfRule>
  </conditionalFormatting>
  <conditionalFormatting sqref="S4270">
    <cfRule type="cellIs" dxfId="13725" priority="15148" operator="equal">
      <formula>"KEIN LIEFERUMFANG"</formula>
    </cfRule>
    <cfRule type="cellIs" dxfId="13724" priority="15149" stopIfTrue="1" operator="equal">
      <formula>"KEIN SERIENEINSATZ"</formula>
    </cfRule>
    <cfRule type="cellIs" dxfId="13723" priority="15150" stopIfTrue="1" operator="equal">
      <formula>"NICHT AKTUELL"</formula>
    </cfRule>
    <cfRule type="cellIs" dxfId="13722" priority="15151" stopIfTrue="1" operator="equal">
      <formula>"NOCH NICHT AKTUELL"</formula>
    </cfRule>
    <cfRule type="cellIs" dxfId="13721" priority="15152" stopIfTrue="1" operator="equal">
      <formula>"AKTUELL"</formula>
    </cfRule>
  </conditionalFormatting>
  <conditionalFormatting sqref="S4270">
    <cfRule type="cellIs" dxfId="13720" priority="15153" operator="equal">
      <formula>"AKTUELL"</formula>
    </cfRule>
    <cfRule type="cellIs" dxfId="13719" priority="15154" operator="equal">
      <formula>"NICHT AKTUELL"</formula>
    </cfRule>
    <cfRule type="cellIs" dxfId="13718" priority="15155" operator="equal">
      <formula>"NOCH NICHT AKTUELL"</formula>
    </cfRule>
  </conditionalFormatting>
  <conditionalFormatting sqref="S4264:S4270">
    <cfRule type="cellIs" dxfId="13717" priority="15145" operator="equal">
      <formula>"AKTUELL"</formula>
    </cfRule>
    <cfRule type="cellIs" dxfId="13716" priority="15146" operator="equal">
      <formula>"NICHT AKTUELL"</formula>
    </cfRule>
    <cfRule type="cellIs" dxfId="13715" priority="15147" operator="equal">
      <formula>"NOCH NICHT AKTUELL"</formula>
    </cfRule>
  </conditionalFormatting>
  <conditionalFormatting sqref="S4264:S4270">
    <cfRule type="cellIs" dxfId="13714" priority="15143" operator="equal">
      <formula>"NICHT AKTUELL"</formula>
    </cfRule>
    <cfRule type="cellIs" dxfId="13713" priority="15144" operator="equal">
      <formula>"NOCH NICHT AKTUELL"</formula>
    </cfRule>
  </conditionalFormatting>
  <conditionalFormatting sqref="S4264:S4270">
    <cfRule type="cellIs" dxfId="13712" priority="15138" operator="equal">
      <formula>"KEIN LIEFERUMFANG"</formula>
    </cfRule>
    <cfRule type="cellIs" dxfId="13711" priority="15139" stopIfTrue="1" operator="equal">
      <formula>"KEIN SERIENEINSATZ"</formula>
    </cfRule>
    <cfRule type="cellIs" dxfId="13710" priority="15140" stopIfTrue="1" operator="equal">
      <formula>"NICHT AKTUELL"</formula>
    </cfRule>
    <cfRule type="cellIs" dxfId="13709" priority="15141" stopIfTrue="1" operator="equal">
      <formula>"NOCH NICHT AKTUELL"</formula>
    </cfRule>
    <cfRule type="cellIs" dxfId="13708" priority="15142" stopIfTrue="1" operator="equal">
      <formula>"AKTUELL"</formula>
    </cfRule>
  </conditionalFormatting>
  <conditionalFormatting sqref="S4271">
    <cfRule type="cellIs" dxfId="13707" priority="15130" operator="equal">
      <formula>"KEIN LIEFERUMFANG"</formula>
    </cfRule>
    <cfRule type="cellIs" dxfId="13706" priority="15131" stopIfTrue="1" operator="equal">
      <formula>"KEIN SERIENEINSATZ"</formula>
    </cfRule>
    <cfRule type="cellIs" dxfId="13705" priority="15132" stopIfTrue="1" operator="equal">
      <formula>"NICHT AKTUELL"</formula>
    </cfRule>
    <cfRule type="cellIs" dxfId="13704" priority="15133" stopIfTrue="1" operator="equal">
      <formula>"NOCH NICHT AKTUELL"</formula>
    </cfRule>
    <cfRule type="cellIs" dxfId="13703" priority="15134" stopIfTrue="1" operator="equal">
      <formula>"AKTUELL"</formula>
    </cfRule>
  </conditionalFormatting>
  <conditionalFormatting sqref="S4271">
    <cfRule type="cellIs" dxfId="13702" priority="15135" operator="equal">
      <formula>"AKTUELL"</formula>
    </cfRule>
    <cfRule type="cellIs" dxfId="13701" priority="15136" operator="equal">
      <formula>"NICHT AKTUELL"</formula>
    </cfRule>
    <cfRule type="cellIs" dxfId="13700" priority="15137" operator="equal">
      <formula>"NOCH NICHT AKTUELL"</formula>
    </cfRule>
  </conditionalFormatting>
  <conditionalFormatting sqref="S4271">
    <cfRule type="cellIs" dxfId="13699" priority="15127" operator="equal">
      <formula>"AKTUELL"</formula>
    </cfRule>
    <cfRule type="cellIs" dxfId="13698" priority="15128" operator="equal">
      <formula>"NICHT AKTUELL"</formula>
    </cfRule>
    <cfRule type="cellIs" dxfId="13697" priority="15129" operator="equal">
      <formula>"NOCH NICHT AKTUELL"</formula>
    </cfRule>
  </conditionalFormatting>
  <conditionalFormatting sqref="S4271">
    <cfRule type="cellIs" dxfId="13696" priority="15125" operator="equal">
      <formula>"NICHT AKTUELL"</formula>
    </cfRule>
    <cfRule type="cellIs" dxfId="13695" priority="15126" operator="equal">
      <formula>"NOCH NICHT AKTUELL"</formula>
    </cfRule>
  </conditionalFormatting>
  <conditionalFormatting sqref="S4271">
    <cfRule type="cellIs" dxfId="13694" priority="15120" operator="equal">
      <formula>"KEIN LIEFERUMFANG"</formula>
    </cfRule>
    <cfRule type="cellIs" dxfId="13693" priority="15121" stopIfTrue="1" operator="equal">
      <formula>"KEIN SERIENEINSATZ"</formula>
    </cfRule>
    <cfRule type="cellIs" dxfId="13692" priority="15122" stopIfTrue="1" operator="equal">
      <formula>"NICHT AKTUELL"</formula>
    </cfRule>
    <cfRule type="cellIs" dxfId="13691" priority="15123" stopIfTrue="1" operator="equal">
      <formula>"NOCH NICHT AKTUELL"</formula>
    </cfRule>
    <cfRule type="cellIs" dxfId="13690" priority="15124" stopIfTrue="1" operator="equal">
      <formula>"AKTUELL"</formula>
    </cfRule>
  </conditionalFormatting>
  <conditionalFormatting sqref="S4295">
    <cfRule type="cellIs" dxfId="13689" priority="15112" operator="equal">
      <formula>"KEIN LIEFERUMFANG"</formula>
    </cfRule>
    <cfRule type="cellIs" dxfId="13688" priority="15113" stopIfTrue="1" operator="equal">
      <formula>"KEIN SERIENEINSATZ"</formula>
    </cfRule>
    <cfRule type="cellIs" dxfId="13687" priority="15114" stopIfTrue="1" operator="equal">
      <formula>"NICHT AKTUELL"</formula>
    </cfRule>
    <cfRule type="cellIs" dxfId="13686" priority="15115" stopIfTrue="1" operator="equal">
      <formula>"NOCH NICHT AKTUELL"</formula>
    </cfRule>
    <cfRule type="cellIs" dxfId="13685" priority="15116" stopIfTrue="1" operator="equal">
      <formula>"AKTUELL"</formula>
    </cfRule>
  </conditionalFormatting>
  <conditionalFormatting sqref="S4295">
    <cfRule type="cellIs" dxfId="13684" priority="15117" operator="equal">
      <formula>"AKTUELL"</formula>
    </cfRule>
    <cfRule type="cellIs" dxfId="13683" priority="15118" operator="equal">
      <formula>"NICHT AKTUELL"</formula>
    </cfRule>
    <cfRule type="cellIs" dxfId="13682" priority="15119" operator="equal">
      <formula>"NOCH NICHT AKTUELL"</formula>
    </cfRule>
  </conditionalFormatting>
  <conditionalFormatting sqref="S4295">
    <cfRule type="cellIs" dxfId="13681" priority="15109" operator="equal">
      <formula>"AKTUELL"</formula>
    </cfRule>
    <cfRule type="cellIs" dxfId="13680" priority="15110" operator="equal">
      <formula>"NICHT AKTUELL"</formula>
    </cfRule>
    <cfRule type="cellIs" dxfId="13679" priority="15111" operator="equal">
      <formula>"NOCH NICHT AKTUELL"</formula>
    </cfRule>
  </conditionalFormatting>
  <conditionalFormatting sqref="S4295">
    <cfRule type="cellIs" dxfId="13678" priority="15107" operator="equal">
      <formula>"NICHT AKTUELL"</formula>
    </cfRule>
    <cfRule type="cellIs" dxfId="13677" priority="15108" operator="equal">
      <formula>"NOCH NICHT AKTUELL"</formula>
    </cfRule>
  </conditionalFormatting>
  <conditionalFormatting sqref="S4295">
    <cfRule type="cellIs" dxfId="13676" priority="15102" operator="equal">
      <formula>"KEIN LIEFERUMFANG"</formula>
    </cfRule>
    <cfRule type="cellIs" dxfId="13675" priority="15103" stopIfTrue="1" operator="equal">
      <formula>"KEIN SERIENEINSATZ"</formula>
    </cfRule>
    <cfRule type="cellIs" dxfId="13674" priority="15104" stopIfTrue="1" operator="equal">
      <formula>"NICHT AKTUELL"</formula>
    </cfRule>
    <cfRule type="cellIs" dxfId="13673" priority="15105" stopIfTrue="1" operator="equal">
      <formula>"NOCH NICHT AKTUELL"</formula>
    </cfRule>
    <cfRule type="cellIs" dxfId="13672" priority="15106" stopIfTrue="1" operator="equal">
      <formula>"AKTUELL"</formula>
    </cfRule>
  </conditionalFormatting>
  <conditionalFormatting sqref="S4415">
    <cfRule type="cellIs" dxfId="13671" priority="15082" operator="equal">
      <formula>"KEIN LIEFERUMFANG"</formula>
    </cfRule>
    <cfRule type="cellIs" dxfId="13670" priority="15083" stopIfTrue="1" operator="equal">
      <formula>"KEIN SERIENEINSATZ"</formula>
    </cfRule>
    <cfRule type="cellIs" dxfId="13669" priority="15084" stopIfTrue="1" operator="equal">
      <formula>"NICHT AKTUELL"</formula>
    </cfRule>
    <cfRule type="cellIs" dxfId="13668" priority="15085" stopIfTrue="1" operator="equal">
      <formula>"NOCH NICHT AKTUELL"</formula>
    </cfRule>
    <cfRule type="cellIs" dxfId="13667" priority="15086" stopIfTrue="1" operator="equal">
      <formula>"AKTUELL"</formula>
    </cfRule>
  </conditionalFormatting>
  <conditionalFormatting sqref="S4415">
    <cfRule type="cellIs" dxfId="13666" priority="15087" operator="equal">
      <formula>"AKTUELL"</formula>
    </cfRule>
    <cfRule type="cellIs" dxfId="13665" priority="15088" operator="equal">
      <formula>"NICHT AKTUELL"</formula>
    </cfRule>
    <cfRule type="cellIs" dxfId="13664" priority="15089" operator="equal">
      <formula>"NOCH NICHT AKTUELL"</formula>
    </cfRule>
  </conditionalFormatting>
  <conditionalFormatting sqref="S4416">
    <cfRule type="cellIs" dxfId="13663" priority="15074" operator="equal">
      <formula>"KEIN LIEFERUMFANG"</formula>
    </cfRule>
    <cfRule type="cellIs" dxfId="13662" priority="15075" stopIfTrue="1" operator="equal">
      <formula>"KEIN SERIENEINSATZ"</formula>
    </cfRule>
    <cfRule type="cellIs" dxfId="13661" priority="15076" stopIfTrue="1" operator="equal">
      <formula>"NICHT AKTUELL"</formula>
    </cfRule>
    <cfRule type="cellIs" dxfId="13660" priority="15077" stopIfTrue="1" operator="equal">
      <formula>"NOCH NICHT AKTUELL"</formula>
    </cfRule>
    <cfRule type="cellIs" dxfId="13659" priority="15078" stopIfTrue="1" operator="equal">
      <formula>"AKTUELL"</formula>
    </cfRule>
  </conditionalFormatting>
  <conditionalFormatting sqref="S4416">
    <cfRule type="cellIs" dxfId="13658" priority="15079" operator="equal">
      <formula>"AKTUELL"</formula>
    </cfRule>
    <cfRule type="cellIs" dxfId="13657" priority="15080" operator="equal">
      <formula>"NICHT AKTUELL"</formula>
    </cfRule>
    <cfRule type="cellIs" dxfId="13656" priority="15081" operator="equal">
      <formula>"NOCH NICHT AKTUELL"</formula>
    </cfRule>
  </conditionalFormatting>
  <conditionalFormatting sqref="S4417">
    <cfRule type="cellIs" dxfId="13655" priority="15066" operator="equal">
      <formula>"KEIN LIEFERUMFANG"</formula>
    </cfRule>
    <cfRule type="cellIs" dxfId="13654" priority="15067" stopIfTrue="1" operator="equal">
      <formula>"KEIN SERIENEINSATZ"</formula>
    </cfRule>
    <cfRule type="cellIs" dxfId="13653" priority="15068" stopIfTrue="1" operator="equal">
      <formula>"NICHT AKTUELL"</formula>
    </cfRule>
    <cfRule type="cellIs" dxfId="13652" priority="15069" stopIfTrue="1" operator="equal">
      <formula>"NOCH NICHT AKTUELL"</formula>
    </cfRule>
    <cfRule type="cellIs" dxfId="13651" priority="15070" stopIfTrue="1" operator="equal">
      <formula>"AKTUELL"</formula>
    </cfRule>
  </conditionalFormatting>
  <conditionalFormatting sqref="S4417">
    <cfRule type="cellIs" dxfId="13650" priority="15071" operator="equal">
      <formula>"AKTUELL"</formula>
    </cfRule>
    <cfRule type="cellIs" dxfId="13649" priority="15072" operator="equal">
      <formula>"NICHT AKTUELL"</formula>
    </cfRule>
    <cfRule type="cellIs" dxfId="13648" priority="15073" operator="equal">
      <formula>"NOCH NICHT AKTUELL"</formula>
    </cfRule>
  </conditionalFormatting>
  <conditionalFormatting sqref="S4418">
    <cfRule type="cellIs" dxfId="13647" priority="15058" operator="equal">
      <formula>"KEIN LIEFERUMFANG"</formula>
    </cfRule>
    <cfRule type="cellIs" dxfId="13646" priority="15059" stopIfTrue="1" operator="equal">
      <formula>"KEIN SERIENEINSATZ"</formula>
    </cfRule>
    <cfRule type="cellIs" dxfId="13645" priority="15060" stopIfTrue="1" operator="equal">
      <formula>"NICHT AKTUELL"</formula>
    </cfRule>
    <cfRule type="cellIs" dxfId="13644" priority="15061" stopIfTrue="1" operator="equal">
      <formula>"NOCH NICHT AKTUELL"</formula>
    </cfRule>
    <cfRule type="cellIs" dxfId="13643" priority="15062" stopIfTrue="1" operator="equal">
      <formula>"AKTUELL"</formula>
    </cfRule>
  </conditionalFormatting>
  <conditionalFormatting sqref="S4418">
    <cfRule type="cellIs" dxfId="13642" priority="15063" operator="equal">
      <formula>"AKTUELL"</formula>
    </cfRule>
    <cfRule type="cellIs" dxfId="13641" priority="15064" operator="equal">
      <formula>"NICHT AKTUELL"</formula>
    </cfRule>
    <cfRule type="cellIs" dxfId="13640" priority="15065" operator="equal">
      <formula>"NOCH NICHT AKTUELL"</formula>
    </cfRule>
  </conditionalFormatting>
  <conditionalFormatting sqref="S4419">
    <cfRule type="cellIs" dxfId="13639" priority="15050" operator="equal">
      <formula>"KEIN LIEFERUMFANG"</formula>
    </cfRule>
    <cfRule type="cellIs" dxfId="13638" priority="15051" stopIfTrue="1" operator="equal">
      <formula>"KEIN SERIENEINSATZ"</formula>
    </cfRule>
    <cfRule type="cellIs" dxfId="13637" priority="15052" stopIfTrue="1" operator="equal">
      <formula>"NICHT AKTUELL"</formula>
    </cfRule>
    <cfRule type="cellIs" dxfId="13636" priority="15053" stopIfTrue="1" operator="equal">
      <formula>"NOCH NICHT AKTUELL"</formula>
    </cfRule>
    <cfRule type="cellIs" dxfId="13635" priority="15054" stopIfTrue="1" operator="equal">
      <formula>"AKTUELL"</formula>
    </cfRule>
  </conditionalFormatting>
  <conditionalFormatting sqref="S4419">
    <cfRule type="cellIs" dxfId="13634" priority="15055" operator="equal">
      <formula>"AKTUELL"</formula>
    </cfRule>
    <cfRule type="cellIs" dxfId="13633" priority="15056" operator="equal">
      <formula>"NICHT AKTUELL"</formula>
    </cfRule>
    <cfRule type="cellIs" dxfId="13632" priority="15057" operator="equal">
      <formula>"NOCH NICHT AKTUELL"</formula>
    </cfRule>
  </conditionalFormatting>
  <conditionalFormatting sqref="S4420">
    <cfRule type="cellIs" dxfId="13631" priority="15042" operator="equal">
      <formula>"KEIN LIEFERUMFANG"</formula>
    </cfRule>
    <cfRule type="cellIs" dxfId="13630" priority="15043" stopIfTrue="1" operator="equal">
      <formula>"KEIN SERIENEINSATZ"</formula>
    </cfRule>
    <cfRule type="cellIs" dxfId="13629" priority="15044" stopIfTrue="1" operator="equal">
      <formula>"NICHT AKTUELL"</formula>
    </cfRule>
    <cfRule type="cellIs" dxfId="13628" priority="15045" stopIfTrue="1" operator="equal">
      <formula>"NOCH NICHT AKTUELL"</formula>
    </cfRule>
    <cfRule type="cellIs" dxfId="13627" priority="15046" stopIfTrue="1" operator="equal">
      <formula>"AKTUELL"</formula>
    </cfRule>
  </conditionalFormatting>
  <conditionalFormatting sqref="S4420">
    <cfRule type="cellIs" dxfId="13626" priority="15047" operator="equal">
      <formula>"AKTUELL"</formula>
    </cfRule>
    <cfRule type="cellIs" dxfId="13625" priority="15048" operator="equal">
      <formula>"NICHT AKTUELL"</formula>
    </cfRule>
    <cfRule type="cellIs" dxfId="13624" priority="15049" operator="equal">
      <formula>"NOCH NICHT AKTUELL"</formula>
    </cfRule>
  </conditionalFormatting>
  <conditionalFormatting sqref="S4421">
    <cfRule type="cellIs" dxfId="13623" priority="15034" operator="equal">
      <formula>"KEIN LIEFERUMFANG"</formula>
    </cfRule>
    <cfRule type="cellIs" dxfId="13622" priority="15035" stopIfTrue="1" operator="equal">
      <formula>"KEIN SERIENEINSATZ"</formula>
    </cfRule>
    <cfRule type="cellIs" dxfId="13621" priority="15036" stopIfTrue="1" operator="equal">
      <formula>"NICHT AKTUELL"</formula>
    </cfRule>
    <cfRule type="cellIs" dxfId="13620" priority="15037" stopIfTrue="1" operator="equal">
      <formula>"NOCH NICHT AKTUELL"</formula>
    </cfRule>
    <cfRule type="cellIs" dxfId="13619" priority="15038" stopIfTrue="1" operator="equal">
      <formula>"AKTUELL"</formula>
    </cfRule>
  </conditionalFormatting>
  <conditionalFormatting sqref="S4421">
    <cfRule type="cellIs" dxfId="13618" priority="15039" operator="equal">
      <formula>"AKTUELL"</formula>
    </cfRule>
    <cfRule type="cellIs" dxfId="13617" priority="15040" operator="equal">
      <formula>"NICHT AKTUELL"</formula>
    </cfRule>
    <cfRule type="cellIs" dxfId="13616" priority="15041" operator="equal">
      <formula>"NOCH NICHT AKTUELL"</formula>
    </cfRule>
  </conditionalFormatting>
  <conditionalFormatting sqref="S4422">
    <cfRule type="cellIs" dxfId="13615" priority="15026" operator="equal">
      <formula>"KEIN LIEFERUMFANG"</formula>
    </cfRule>
    <cfRule type="cellIs" dxfId="13614" priority="15027" stopIfTrue="1" operator="equal">
      <formula>"KEIN SERIENEINSATZ"</formula>
    </cfRule>
    <cfRule type="cellIs" dxfId="13613" priority="15028" stopIfTrue="1" operator="equal">
      <formula>"NICHT AKTUELL"</formula>
    </cfRule>
    <cfRule type="cellIs" dxfId="13612" priority="15029" stopIfTrue="1" operator="equal">
      <formula>"NOCH NICHT AKTUELL"</formula>
    </cfRule>
    <cfRule type="cellIs" dxfId="13611" priority="15030" stopIfTrue="1" operator="equal">
      <formula>"AKTUELL"</formula>
    </cfRule>
  </conditionalFormatting>
  <conditionalFormatting sqref="S4422">
    <cfRule type="cellIs" dxfId="13610" priority="15031" operator="equal">
      <formula>"AKTUELL"</formula>
    </cfRule>
    <cfRule type="cellIs" dxfId="13609" priority="15032" operator="equal">
      <formula>"NICHT AKTUELL"</formula>
    </cfRule>
    <cfRule type="cellIs" dxfId="13608" priority="15033" operator="equal">
      <formula>"NOCH NICHT AKTUELL"</formula>
    </cfRule>
  </conditionalFormatting>
  <conditionalFormatting sqref="S4423">
    <cfRule type="cellIs" dxfId="13607" priority="15018" operator="equal">
      <formula>"KEIN LIEFERUMFANG"</formula>
    </cfRule>
    <cfRule type="cellIs" dxfId="13606" priority="15019" stopIfTrue="1" operator="equal">
      <formula>"KEIN SERIENEINSATZ"</formula>
    </cfRule>
    <cfRule type="cellIs" dxfId="13605" priority="15020" stopIfTrue="1" operator="equal">
      <formula>"NICHT AKTUELL"</formula>
    </cfRule>
    <cfRule type="cellIs" dxfId="13604" priority="15021" stopIfTrue="1" operator="equal">
      <formula>"NOCH NICHT AKTUELL"</formula>
    </cfRule>
    <cfRule type="cellIs" dxfId="13603" priority="15022" stopIfTrue="1" operator="equal">
      <formula>"AKTUELL"</formula>
    </cfRule>
  </conditionalFormatting>
  <conditionalFormatting sqref="S4423">
    <cfRule type="cellIs" dxfId="13602" priority="15023" operator="equal">
      <formula>"AKTUELL"</formula>
    </cfRule>
    <cfRule type="cellIs" dxfId="13601" priority="15024" operator="equal">
      <formula>"NICHT AKTUELL"</formula>
    </cfRule>
    <cfRule type="cellIs" dxfId="13600" priority="15025" operator="equal">
      <formula>"NOCH NICHT AKTUELL"</formula>
    </cfRule>
  </conditionalFormatting>
  <conditionalFormatting sqref="S4424">
    <cfRule type="cellIs" dxfId="13599" priority="15010" operator="equal">
      <formula>"KEIN LIEFERUMFANG"</formula>
    </cfRule>
    <cfRule type="cellIs" dxfId="13598" priority="15011" stopIfTrue="1" operator="equal">
      <formula>"KEIN SERIENEINSATZ"</formula>
    </cfRule>
    <cfRule type="cellIs" dxfId="13597" priority="15012" stopIfTrue="1" operator="equal">
      <formula>"NICHT AKTUELL"</formula>
    </cfRule>
    <cfRule type="cellIs" dxfId="13596" priority="15013" stopIfTrue="1" operator="equal">
      <formula>"NOCH NICHT AKTUELL"</formula>
    </cfRule>
    <cfRule type="cellIs" dxfId="13595" priority="15014" stopIfTrue="1" operator="equal">
      <formula>"AKTUELL"</formula>
    </cfRule>
  </conditionalFormatting>
  <conditionalFormatting sqref="S4424">
    <cfRule type="cellIs" dxfId="13594" priority="15015" operator="equal">
      <formula>"AKTUELL"</formula>
    </cfRule>
    <cfRule type="cellIs" dxfId="13593" priority="15016" operator="equal">
      <formula>"NICHT AKTUELL"</formula>
    </cfRule>
    <cfRule type="cellIs" dxfId="13592" priority="15017" operator="equal">
      <formula>"NOCH NICHT AKTUELL"</formula>
    </cfRule>
  </conditionalFormatting>
  <conditionalFormatting sqref="S4415:S4424">
    <cfRule type="cellIs" dxfId="13591" priority="15007" operator="equal">
      <formula>"AKTUELL"</formula>
    </cfRule>
    <cfRule type="cellIs" dxfId="13590" priority="15008" operator="equal">
      <formula>"NICHT AKTUELL"</formula>
    </cfRule>
    <cfRule type="cellIs" dxfId="13589" priority="15009" operator="equal">
      <formula>"NOCH NICHT AKTUELL"</formula>
    </cfRule>
  </conditionalFormatting>
  <conditionalFormatting sqref="S4415:S4424">
    <cfRule type="cellIs" dxfId="13588" priority="15005" operator="equal">
      <formula>"NICHT AKTUELL"</formula>
    </cfRule>
    <cfRule type="cellIs" dxfId="13587" priority="15006" operator="equal">
      <formula>"NOCH NICHT AKTUELL"</formula>
    </cfRule>
  </conditionalFormatting>
  <conditionalFormatting sqref="S4415:S4424">
    <cfRule type="cellIs" dxfId="13586" priority="15000" operator="equal">
      <formula>"KEIN LIEFERUMFANG"</formula>
    </cfRule>
    <cfRule type="cellIs" dxfId="13585" priority="15001" stopIfTrue="1" operator="equal">
      <formula>"KEIN SERIENEINSATZ"</formula>
    </cfRule>
    <cfRule type="cellIs" dxfId="13584" priority="15002" stopIfTrue="1" operator="equal">
      <formula>"NICHT AKTUELL"</formula>
    </cfRule>
    <cfRule type="cellIs" dxfId="13583" priority="15003" stopIfTrue="1" operator="equal">
      <formula>"NOCH NICHT AKTUELL"</formula>
    </cfRule>
    <cfRule type="cellIs" dxfId="13582" priority="15004" stopIfTrue="1" operator="equal">
      <formula>"AKTUELL"</formula>
    </cfRule>
  </conditionalFormatting>
  <conditionalFormatting sqref="S4492">
    <cfRule type="cellIs" dxfId="13581" priority="14971" operator="equal">
      <formula>"KEIN LIEFERUMFANG"</formula>
    </cfRule>
    <cfRule type="cellIs" dxfId="13580" priority="14972" stopIfTrue="1" operator="equal">
      <formula>"KEIN SERIENEINSATZ"</formula>
    </cfRule>
    <cfRule type="cellIs" dxfId="13579" priority="14973" stopIfTrue="1" operator="equal">
      <formula>"NICHT AKTUELL"</formula>
    </cfRule>
    <cfRule type="cellIs" dxfId="13578" priority="14974" stopIfTrue="1" operator="equal">
      <formula>"NOCH NICHT AKTUELL"</formula>
    </cfRule>
    <cfRule type="cellIs" dxfId="13577" priority="14975" stopIfTrue="1" operator="equal">
      <formula>"AKTUELL"</formula>
    </cfRule>
  </conditionalFormatting>
  <conditionalFormatting sqref="S4492">
    <cfRule type="cellIs" dxfId="13576" priority="14976" operator="equal">
      <formula>"AKTUELL"</formula>
    </cfRule>
    <cfRule type="cellIs" dxfId="13575" priority="14977" operator="equal">
      <formula>"NICHT AKTUELL"</formula>
    </cfRule>
    <cfRule type="cellIs" dxfId="13574" priority="14978" operator="equal">
      <formula>"NOCH NICHT AKTUELL"</formula>
    </cfRule>
  </conditionalFormatting>
  <conditionalFormatting sqref="S4493">
    <cfRule type="cellIs" dxfId="13573" priority="14963" operator="equal">
      <formula>"KEIN LIEFERUMFANG"</formula>
    </cfRule>
    <cfRule type="cellIs" dxfId="13572" priority="14964" stopIfTrue="1" operator="equal">
      <formula>"KEIN SERIENEINSATZ"</formula>
    </cfRule>
    <cfRule type="cellIs" dxfId="13571" priority="14965" stopIfTrue="1" operator="equal">
      <formula>"NICHT AKTUELL"</formula>
    </cfRule>
    <cfRule type="cellIs" dxfId="13570" priority="14966" stopIfTrue="1" operator="equal">
      <formula>"NOCH NICHT AKTUELL"</formula>
    </cfRule>
    <cfRule type="cellIs" dxfId="13569" priority="14967" stopIfTrue="1" operator="equal">
      <formula>"AKTUELL"</formula>
    </cfRule>
  </conditionalFormatting>
  <conditionalFormatting sqref="S4493">
    <cfRule type="cellIs" dxfId="13568" priority="14968" operator="equal">
      <formula>"AKTUELL"</formula>
    </cfRule>
    <cfRule type="cellIs" dxfId="13567" priority="14969" operator="equal">
      <formula>"NICHT AKTUELL"</formula>
    </cfRule>
    <cfRule type="cellIs" dxfId="13566" priority="14970" operator="equal">
      <formula>"NOCH NICHT AKTUELL"</formula>
    </cfRule>
  </conditionalFormatting>
  <conditionalFormatting sqref="S4494">
    <cfRule type="cellIs" dxfId="13565" priority="14955" operator="equal">
      <formula>"KEIN LIEFERUMFANG"</formula>
    </cfRule>
    <cfRule type="cellIs" dxfId="13564" priority="14956" stopIfTrue="1" operator="equal">
      <formula>"KEIN SERIENEINSATZ"</formula>
    </cfRule>
    <cfRule type="cellIs" dxfId="13563" priority="14957" stopIfTrue="1" operator="equal">
      <formula>"NICHT AKTUELL"</formula>
    </cfRule>
    <cfRule type="cellIs" dxfId="13562" priority="14958" stopIfTrue="1" operator="equal">
      <formula>"NOCH NICHT AKTUELL"</formula>
    </cfRule>
    <cfRule type="cellIs" dxfId="13561" priority="14959" stopIfTrue="1" operator="equal">
      <formula>"AKTUELL"</formula>
    </cfRule>
  </conditionalFormatting>
  <conditionalFormatting sqref="S4494">
    <cfRule type="cellIs" dxfId="13560" priority="14960" operator="equal">
      <formula>"AKTUELL"</formula>
    </cfRule>
    <cfRule type="cellIs" dxfId="13559" priority="14961" operator="equal">
      <formula>"NICHT AKTUELL"</formula>
    </cfRule>
    <cfRule type="cellIs" dxfId="13558" priority="14962" operator="equal">
      <formula>"NOCH NICHT AKTUELL"</formula>
    </cfRule>
  </conditionalFormatting>
  <conditionalFormatting sqref="S4495">
    <cfRule type="cellIs" dxfId="13557" priority="14947" operator="equal">
      <formula>"KEIN LIEFERUMFANG"</formula>
    </cfRule>
    <cfRule type="cellIs" dxfId="13556" priority="14948" stopIfTrue="1" operator="equal">
      <formula>"KEIN SERIENEINSATZ"</formula>
    </cfRule>
    <cfRule type="cellIs" dxfId="13555" priority="14949" stopIfTrue="1" operator="equal">
      <formula>"NICHT AKTUELL"</formula>
    </cfRule>
    <cfRule type="cellIs" dxfId="13554" priority="14950" stopIfTrue="1" operator="equal">
      <formula>"NOCH NICHT AKTUELL"</formula>
    </cfRule>
    <cfRule type="cellIs" dxfId="13553" priority="14951" stopIfTrue="1" operator="equal">
      <formula>"AKTUELL"</formula>
    </cfRule>
  </conditionalFormatting>
  <conditionalFormatting sqref="S4495">
    <cfRule type="cellIs" dxfId="13552" priority="14952" operator="equal">
      <formula>"AKTUELL"</formula>
    </cfRule>
    <cfRule type="cellIs" dxfId="13551" priority="14953" operator="equal">
      <formula>"NICHT AKTUELL"</formula>
    </cfRule>
    <cfRule type="cellIs" dxfId="13550" priority="14954" operator="equal">
      <formula>"NOCH NICHT AKTUELL"</formula>
    </cfRule>
  </conditionalFormatting>
  <conditionalFormatting sqref="S4492:S4495">
    <cfRule type="cellIs" dxfId="13549" priority="14944" operator="equal">
      <formula>"AKTUELL"</formula>
    </cfRule>
    <cfRule type="cellIs" dxfId="13548" priority="14945" operator="equal">
      <formula>"NICHT AKTUELL"</formula>
    </cfRule>
    <cfRule type="cellIs" dxfId="13547" priority="14946" operator="equal">
      <formula>"NOCH NICHT AKTUELL"</formula>
    </cfRule>
  </conditionalFormatting>
  <conditionalFormatting sqref="S4492:S4495">
    <cfRule type="cellIs" dxfId="13546" priority="14942" operator="equal">
      <formula>"NICHT AKTUELL"</formula>
    </cfRule>
    <cfRule type="cellIs" dxfId="13545" priority="14943" operator="equal">
      <formula>"NOCH NICHT AKTUELL"</formula>
    </cfRule>
  </conditionalFormatting>
  <conditionalFormatting sqref="S4492:S4495">
    <cfRule type="cellIs" dxfId="13544" priority="14937" operator="equal">
      <formula>"KEIN LIEFERUMFANG"</formula>
    </cfRule>
    <cfRule type="cellIs" dxfId="13543" priority="14938" stopIfTrue="1" operator="equal">
      <formula>"KEIN SERIENEINSATZ"</formula>
    </cfRule>
    <cfRule type="cellIs" dxfId="13542" priority="14939" stopIfTrue="1" operator="equal">
      <formula>"NICHT AKTUELL"</formula>
    </cfRule>
    <cfRule type="cellIs" dxfId="13541" priority="14940" stopIfTrue="1" operator="equal">
      <formula>"NOCH NICHT AKTUELL"</formula>
    </cfRule>
    <cfRule type="cellIs" dxfId="13540" priority="14941" stopIfTrue="1" operator="equal">
      <formula>"AKTUELL"</formula>
    </cfRule>
  </conditionalFormatting>
  <conditionalFormatting sqref="S4513">
    <cfRule type="cellIs" dxfId="13539" priority="14917" operator="equal">
      <formula>"KEIN LIEFERUMFANG"</formula>
    </cfRule>
    <cfRule type="cellIs" dxfId="13538" priority="14918" stopIfTrue="1" operator="equal">
      <formula>"KEIN SERIENEINSATZ"</formula>
    </cfRule>
    <cfRule type="cellIs" dxfId="13537" priority="14919" stopIfTrue="1" operator="equal">
      <formula>"NICHT AKTUELL"</formula>
    </cfRule>
    <cfRule type="cellIs" dxfId="13536" priority="14920" stopIfTrue="1" operator="equal">
      <formula>"NOCH NICHT AKTUELL"</formula>
    </cfRule>
    <cfRule type="cellIs" dxfId="13535" priority="14921" stopIfTrue="1" operator="equal">
      <formula>"AKTUELL"</formula>
    </cfRule>
  </conditionalFormatting>
  <conditionalFormatting sqref="S4513">
    <cfRule type="cellIs" dxfId="13534" priority="14922" operator="equal">
      <formula>"AKTUELL"</formula>
    </cfRule>
    <cfRule type="cellIs" dxfId="13533" priority="14923" operator="equal">
      <formula>"NICHT AKTUELL"</formula>
    </cfRule>
    <cfRule type="cellIs" dxfId="13532" priority="14924" operator="equal">
      <formula>"NOCH NICHT AKTUELL"</formula>
    </cfRule>
  </conditionalFormatting>
  <conditionalFormatting sqref="S4513">
    <cfRule type="cellIs" dxfId="13531" priority="14914" operator="equal">
      <formula>"AKTUELL"</formula>
    </cfRule>
    <cfRule type="cellIs" dxfId="13530" priority="14915" operator="equal">
      <formula>"NICHT AKTUELL"</formula>
    </cfRule>
    <cfRule type="cellIs" dxfId="13529" priority="14916" operator="equal">
      <formula>"NOCH NICHT AKTUELL"</formula>
    </cfRule>
  </conditionalFormatting>
  <conditionalFormatting sqref="S4513">
    <cfRule type="cellIs" dxfId="13528" priority="14912" operator="equal">
      <formula>"NICHT AKTUELL"</formula>
    </cfRule>
    <cfRule type="cellIs" dxfId="13527" priority="14913" operator="equal">
      <formula>"NOCH NICHT AKTUELL"</formula>
    </cfRule>
  </conditionalFormatting>
  <conditionalFormatting sqref="S4513">
    <cfRule type="cellIs" dxfId="13526" priority="14907" operator="equal">
      <formula>"KEIN LIEFERUMFANG"</formula>
    </cfRule>
    <cfRule type="cellIs" dxfId="13525" priority="14908" stopIfTrue="1" operator="equal">
      <formula>"KEIN SERIENEINSATZ"</formula>
    </cfRule>
    <cfRule type="cellIs" dxfId="13524" priority="14909" stopIfTrue="1" operator="equal">
      <formula>"NICHT AKTUELL"</formula>
    </cfRule>
    <cfRule type="cellIs" dxfId="13523" priority="14910" stopIfTrue="1" operator="equal">
      <formula>"NOCH NICHT AKTUELL"</formula>
    </cfRule>
    <cfRule type="cellIs" dxfId="13522" priority="14911" stopIfTrue="1" operator="equal">
      <formula>"AKTUELL"</formula>
    </cfRule>
  </conditionalFormatting>
  <conditionalFormatting sqref="S4590">
    <cfRule type="cellIs" dxfId="13521" priority="14893" operator="equal">
      <formula>"KEIN LIEFERUMFANG"</formula>
    </cfRule>
    <cfRule type="cellIs" dxfId="13520" priority="14894" stopIfTrue="1" operator="equal">
      <formula>"KEIN SERIENEINSATZ"</formula>
    </cfRule>
    <cfRule type="cellIs" dxfId="13519" priority="14895" stopIfTrue="1" operator="equal">
      <formula>"NICHT AKTUELL"</formula>
    </cfRule>
    <cfRule type="cellIs" dxfId="13518" priority="14896" stopIfTrue="1" operator="equal">
      <formula>"NOCH NICHT AKTUELL"</formula>
    </cfRule>
    <cfRule type="cellIs" dxfId="13517" priority="14897" stopIfTrue="1" operator="equal">
      <formula>"AKTUELL"</formula>
    </cfRule>
  </conditionalFormatting>
  <conditionalFormatting sqref="S4590">
    <cfRule type="cellIs" dxfId="13516" priority="14898" operator="equal">
      <formula>"AKTUELL"</formula>
    </cfRule>
    <cfRule type="cellIs" dxfId="13515" priority="14899" operator="equal">
      <formula>"NICHT AKTUELL"</formula>
    </cfRule>
    <cfRule type="cellIs" dxfId="13514" priority="14900" operator="equal">
      <formula>"NOCH NICHT AKTUELL"</formula>
    </cfRule>
  </conditionalFormatting>
  <conditionalFormatting sqref="S4590">
    <cfRule type="cellIs" dxfId="13513" priority="14890" operator="equal">
      <formula>"AKTUELL"</formula>
    </cfRule>
    <cfRule type="cellIs" dxfId="13512" priority="14891" operator="equal">
      <formula>"NICHT AKTUELL"</formula>
    </cfRule>
    <cfRule type="cellIs" dxfId="13511" priority="14892" operator="equal">
      <formula>"NOCH NICHT AKTUELL"</formula>
    </cfRule>
  </conditionalFormatting>
  <conditionalFormatting sqref="S4590">
    <cfRule type="cellIs" dxfId="13510" priority="14888" operator="equal">
      <formula>"NICHT AKTUELL"</formula>
    </cfRule>
    <cfRule type="cellIs" dxfId="13509" priority="14889" operator="equal">
      <formula>"NOCH NICHT AKTUELL"</formula>
    </cfRule>
  </conditionalFormatting>
  <conditionalFormatting sqref="S4590">
    <cfRule type="cellIs" dxfId="13508" priority="14883" operator="equal">
      <formula>"KEIN LIEFERUMFANG"</formula>
    </cfRule>
    <cfRule type="cellIs" dxfId="13507" priority="14884" stopIfTrue="1" operator="equal">
      <formula>"KEIN SERIENEINSATZ"</formula>
    </cfRule>
    <cfRule type="cellIs" dxfId="13506" priority="14885" stopIfTrue="1" operator="equal">
      <formula>"NICHT AKTUELL"</formula>
    </cfRule>
    <cfRule type="cellIs" dxfId="13505" priority="14886" stopIfTrue="1" operator="equal">
      <formula>"NOCH NICHT AKTUELL"</formula>
    </cfRule>
    <cfRule type="cellIs" dxfId="13504" priority="14887" stopIfTrue="1" operator="equal">
      <formula>"AKTUELL"</formula>
    </cfRule>
  </conditionalFormatting>
  <conditionalFormatting sqref="S4591">
    <cfRule type="cellIs" dxfId="13503" priority="14872" operator="equal">
      <formula>"KEIN LIEFERUMFANG"</formula>
    </cfRule>
    <cfRule type="cellIs" dxfId="13502" priority="14873" stopIfTrue="1" operator="equal">
      <formula>"KEIN SERIENEINSATZ"</formula>
    </cfRule>
    <cfRule type="cellIs" dxfId="13501" priority="14874" stopIfTrue="1" operator="equal">
      <formula>"NICHT AKTUELL"</formula>
    </cfRule>
    <cfRule type="cellIs" dxfId="13500" priority="14875" stopIfTrue="1" operator="equal">
      <formula>"NOCH NICHT AKTUELL"</formula>
    </cfRule>
    <cfRule type="cellIs" dxfId="13499" priority="14876" stopIfTrue="1" operator="equal">
      <formula>"AKTUELL"</formula>
    </cfRule>
  </conditionalFormatting>
  <conditionalFormatting sqref="S4591">
    <cfRule type="cellIs" dxfId="13498" priority="14877" operator="equal">
      <formula>"AKTUELL"</formula>
    </cfRule>
    <cfRule type="cellIs" dxfId="13497" priority="14878" operator="equal">
      <formula>"NICHT AKTUELL"</formula>
    </cfRule>
    <cfRule type="cellIs" dxfId="13496" priority="14879" operator="equal">
      <formula>"NOCH NICHT AKTUELL"</formula>
    </cfRule>
  </conditionalFormatting>
  <conditionalFormatting sqref="S4592">
    <cfRule type="cellIs" dxfId="13495" priority="14864" operator="equal">
      <formula>"KEIN LIEFERUMFANG"</formula>
    </cfRule>
    <cfRule type="cellIs" dxfId="13494" priority="14865" stopIfTrue="1" operator="equal">
      <formula>"KEIN SERIENEINSATZ"</formula>
    </cfRule>
    <cfRule type="cellIs" dxfId="13493" priority="14866" stopIfTrue="1" operator="equal">
      <formula>"NICHT AKTUELL"</formula>
    </cfRule>
    <cfRule type="cellIs" dxfId="13492" priority="14867" stopIfTrue="1" operator="equal">
      <formula>"NOCH NICHT AKTUELL"</formula>
    </cfRule>
    <cfRule type="cellIs" dxfId="13491" priority="14868" stopIfTrue="1" operator="equal">
      <formula>"AKTUELL"</formula>
    </cfRule>
  </conditionalFormatting>
  <conditionalFormatting sqref="S4592">
    <cfRule type="cellIs" dxfId="13490" priority="14869" operator="equal">
      <formula>"AKTUELL"</formula>
    </cfRule>
    <cfRule type="cellIs" dxfId="13489" priority="14870" operator="equal">
      <formula>"NICHT AKTUELL"</formula>
    </cfRule>
    <cfRule type="cellIs" dxfId="13488" priority="14871" operator="equal">
      <formula>"NOCH NICHT AKTUELL"</formula>
    </cfRule>
  </conditionalFormatting>
  <conditionalFormatting sqref="S4593">
    <cfRule type="cellIs" dxfId="13487" priority="14856" operator="equal">
      <formula>"KEIN LIEFERUMFANG"</formula>
    </cfRule>
    <cfRule type="cellIs" dxfId="13486" priority="14857" stopIfTrue="1" operator="equal">
      <formula>"KEIN SERIENEINSATZ"</formula>
    </cfRule>
    <cfRule type="cellIs" dxfId="13485" priority="14858" stopIfTrue="1" operator="equal">
      <formula>"NICHT AKTUELL"</formula>
    </cfRule>
    <cfRule type="cellIs" dxfId="13484" priority="14859" stopIfTrue="1" operator="equal">
      <formula>"NOCH NICHT AKTUELL"</formula>
    </cfRule>
    <cfRule type="cellIs" dxfId="13483" priority="14860" stopIfTrue="1" operator="equal">
      <formula>"AKTUELL"</formula>
    </cfRule>
  </conditionalFormatting>
  <conditionalFormatting sqref="S4593">
    <cfRule type="cellIs" dxfId="13482" priority="14861" operator="equal">
      <formula>"AKTUELL"</formula>
    </cfRule>
    <cfRule type="cellIs" dxfId="13481" priority="14862" operator="equal">
      <formula>"NICHT AKTUELL"</formula>
    </cfRule>
    <cfRule type="cellIs" dxfId="13480" priority="14863" operator="equal">
      <formula>"NOCH NICHT AKTUELL"</formula>
    </cfRule>
  </conditionalFormatting>
  <conditionalFormatting sqref="S4594">
    <cfRule type="cellIs" dxfId="13479" priority="14848" operator="equal">
      <formula>"KEIN LIEFERUMFANG"</formula>
    </cfRule>
    <cfRule type="cellIs" dxfId="13478" priority="14849" stopIfTrue="1" operator="equal">
      <formula>"KEIN SERIENEINSATZ"</formula>
    </cfRule>
    <cfRule type="cellIs" dxfId="13477" priority="14850" stopIfTrue="1" operator="equal">
      <formula>"NICHT AKTUELL"</formula>
    </cfRule>
    <cfRule type="cellIs" dxfId="13476" priority="14851" stopIfTrue="1" operator="equal">
      <formula>"NOCH NICHT AKTUELL"</formula>
    </cfRule>
    <cfRule type="cellIs" dxfId="13475" priority="14852" stopIfTrue="1" operator="equal">
      <formula>"AKTUELL"</formula>
    </cfRule>
  </conditionalFormatting>
  <conditionalFormatting sqref="S4594">
    <cfRule type="cellIs" dxfId="13474" priority="14853" operator="equal">
      <formula>"AKTUELL"</formula>
    </cfRule>
    <cfRule type="cellIs" dxfId="13473" priority="14854" operator="equal">
      <formula>"NICHT AKTUELL"</formula>
    </cfRule>
    <cfRule type="cellIs" dxfId="13472" priority="14855" operator="equal">
      <formula>"NOCH NICHT AKTUELL"</formula>
    </cfRule>
  </conditionalFormatting>
  <conditionalFormatting sqref="S4591:S4594">
    <cfRule type="cellIs" dxfId="13471" priority="14845" operator="equal">
      <formula>"AKTUELL"</formula>
    </cfRule>
    <cfRule type="cellIs" dxfId="13470" priority="14846" operator="equal">
      <formula>"NICHT AKTUELL"</formula>
    </cfRule>
    <cfRule type="cellIs" dxfId="13469" priority="14847" operator="equal">
      <formula>"NOCH NICHT AKTUELL"</formula>
    </cfRule>
  </conditionalFormatting>
  <conditionalFormatting sqref="S4591:S4594">
    <cfRule type="cellIs" dxfId="13468" priority="14843" operator="equal">
      <formula>"NICHT AKTUELL"</formula>
    </cfRule>
    <cfRule type="cellIs" dxfId="13467" priority="14844" operator="equal">
      <formula>"NOCH NICHT AKTUELL"</formula>
    </cfRule>
  </conditionalFormatting>
  <conditionalFormatting sqref="S4591:S4594">
    <cfRule type="cellIs" dxfId="13466" priority="14838" operator="equal">
      <formula>"KEIN LIEFERUMFANG"</formula>
    </cfRule>
    <cfRule type="cellIs" dxfId="13465" priority="14839" stopIfTrue="1" operator="equal">
      <formula>"KEIN SERIENEINSATZ"</formula>
    </cfRule>
    <cfRule type="cellIs" dxfId="13464" priority="14840" stopIfTrue="1" operator="equal">
      <formula>"NICHT AKTUELL"</formula>
    </cfRule>
    <cfRule type="cellIs" dxfId="13463" priority="14841" stopIfTrue="1" operator="equal">
      <formula>"NOCH NICHT AKTUELL"</formula>
    </cfRule>
    <cfRule type="cellIs" dxfId="13462" priority="14842" stopIfTrue="1" operator="equal">
      <formula>"AKTUELL"</formula>
    </cfRule>
  </conditionalFormatting>
  <conditionalFormatting sqref="S4595">
    <cfRule type="cellIs" dxfId="13461" priority="14830" operator="equal">
      <formula>"KEIN LIEFERUMFANG"</formula>
    </cfRule>
    <cfRule type="cellIs" dxfId="13460" priority="14831" stopIfTrue="1" operator="equal">
      <formula>"KEIN SERIENEINSATZ"</formula>
    </cfRule>
    <cfRule type="cellIs" dxfId="13459" priority="14832" stopIfTrue="1" operator="equal">
      <formula>"NICHT AKTUELL"</formula>
    </cfRule>
    <cfRule type="cellIs" dxfId="13458" priority="14833" stopIfTrue="1" operator="equal">
      <formula>"NOCH NICHT AKTUELL"</formula>
    </cfRule>
    <cfRule type="cellIs" dxfId="13457" priority="14834" stopIfTrue="1" operator="equal">
      <formula>"AKTUELL"</formula>
    </cfRule>
  </conditionalFormatting>
  <conditionalFormatting sqref="S4595">
    <cfRule type="cellIs" dxfId="13456" priority="14835" operator="equal">
      <formula>"AKTUELL"</formula>
    </cfRule>
    <cfRule type="cellIs" dxfId="13455" priority="14836" operator="equal">
      <formula>"NICHT AKTUELL"</formula>
    </cfRule>
    <cfRule type="cellIs" dxfId="13454" priority="14837" operator="equal">
      <formula>"NOCH NICHT AKTUELL"</formula>
    </cfRule>
  </conditionalFormatting>
  <conditionalFormatting sqref="S4596">
    <cfRule type="cellIs" dxfId="13453" priority="14822" operator="equal">
      <formula>"KEIN LIEFERUMFANG"</formula>
    </cfRule>
    <cfRule type="cellIs" dxfId="13452" priority="14823" stopIfTrue="1" operator="equal">
      <formula>"KEIN SERIENEINSATZ"</formula>
    </cfRule>
    <cfRule type="cellIs" dxfId="13451" priority="14824" stopIfTrue="1" operator="equal">
      <formula>"NICHT AKTUELL"</formula>
    </cfRule>
    <cfRule type="cellIs" dxfId="13450" priority="14825" stopIfTrue="1" operator="equal">
      <formula>"NOCH NICHT AKTUELL"</formula>
    </cfRule>
    <cfRule type="cellIs" dxfId="13449" priority="14826" stopIfTrue="1" operator="equal">
      <formula>"AKTUELL"</formula>
    </cfRule>
  </conditionalFormatting>
  <conditionalFormatting sqref="S4596">
    <cfRule type="cellIs" dxfId="13448" priority="14827" operator="equal">
      <formula>"AKTUELL"</formula>
    </cfRule>
    <cfRule type="cellIs" dxfId="13447" priority="14828" operator="equal">
      <formula>"NICHT AKTUELL"</formula>
    </cfRule>
    <cfRule type="cellIs" dxfId="13446" priority="14829" operator="equal">
      <formula>"NOCH NICHT AKTUELL"</formula>
    </cfRule>
  </conditionalFormatting>
  <conditionalFormatting sqref="S4597">
    <cfRule type="cellIs" dxfId="13445" priority="14814" operator="equal">
      <formula>"KEIN LIEFERUMFANG"</formula>
    </cfRule>
    <cfRule type="cellIs" dxfId="13444" priority="14815" stopIfTrue="1" operator="equal">
      <formula>"KEIN SERIENEINSATZ"</formula>
    </cfRule>
    <cfRule type="cellIs" dxfId="13443" priority="14816" stopIfTrue="1" operator="equal">
      <formula>"NICHT AKTUELL"</formula>
    </cfRule>
    <cfRule type="cellIs" dxfId="13442" priority="14817" stopIfTrue="1" operator="equal">
      <formula>"NOCH NICHT AKTUELL"</formula>
    </cfRule>
    <cfRule type="cellIs" dxfId="13441" priority="14818" stopIfTrue="1" operator="equal">
      <formula>"AKTUELL"</formula>
    </cfRule>
  </conditionalFormatting>
  <conditionalFormatting sqref="S4597">
    <cfRule type="cellIs" dxfId="13440" priority="14819" operator="equal">
      <formula>"AKTUELL"</formula>
    </cfRule>
    <cfRule type="cellIs" dxfId="13439" priority="14820" operator="equal">
      <formula>"NICHT AKTUELL"</formula>
    </cfRule>
    <cfRule type="cellIs" dxfId="13438" priority="14821" operator="equal">
      <formula>"NOCH NICHT AKTUELL"</formula>
    </cfRule>
  </conditionalFormatting>
  <conditionalFormatting sqref="S4598">
    <cfRule type="cellIs" dxfId="13437" priority="14806" operator="equal">
      <formula>"KEIN LIEFERUMFANG"</formula>
    </cfRule>
    <cfRule type="cellIs" dxfId="13436" priority="14807" stopIfTrue="1" operator="equal">
      <formula>"KEIN SERIENEINSATZ"</formula>
    </cfRule>
    <cfRule type="cellIs" dxfId="13435" priority="14808" stopIfTrue="1" operator="equal">
      <formula>"NICHT AKTUELL"</formula>
    </cfRule>
    <cfRule type="cellIs" dxfId="13434" priority="14809" stopIfTrue="1" operator="equal">
      <formula>"NOCH NICHT AKTUELL"</formula>
    </cfRule>
    <cfRule type="cellIs" dxfId="13433" priority="14810" stopIfTrue="1" operator="equal">
      <formula>"AKTUELL"</formula>
    </cfRule>
  </conditionalFormatting>
  <conditionalFormatting sqref="S4598">
    <cfRule type="cellIs" dxfId="13432" priority="14811" operator="equal">
      <formula>"AKTUELL"</formula>
    </cfRule>
    <cfRule type="cellIs" dxfId="13431" priority="14812" operator="equal">
      <formula>"NICHT AKTUELL"</formula>
    </cfRule>
    <cfRule type="cellIs" dxfId="13430" priority="14813" operator="equal">
      <formula>"NOCH NICHT AKTUELL"</formula>
    </cfRule>
  </conditionalFormatting>
  <conditionalFormatting sqref="S4599">
    <cfRule type="cellIs" dxfId="13429" priority="14798" operator="equal">
      <formula>"KEIN LIEFERUMFANG"</formula>
    </cfRule>
    <cfRule type="cellIs" dxfId="13428" priority="14799" stopIfTrue="1" operator="equal">
      <formula>"KEIN SERIENEINSATZ"</formula>
    </cfRule>
    <cfRule type="cellIs" dxfId="13427" priority="14800" stopIfTrue="1" operator="equal">
      <formula>"NICHT AKTUELL"</formula>
    </cfRule>
    <cfRule type="cellIs" dxfId="13426" priority="14801" stopIfTrue="1" operator="equal">
      <formula>"NOCH NICHT AKTUELL"</formula>
    </cfRule>
    <cfRule type="cellIs" dxfId="13425" priority="14802" stopIfTrue="1" operator="equal">
      <formula>"AKTUELL"</formula>
    </cfRule>
  </conditionalFormatting>
  <conditionalFormatting sqref="S4599">
    <cfRule type="cellIs" dxfId="13424" priority="14803" operator="equal">
      <formula>"AKTUELL"</formula>
    </cfRule>
    <cfRule type="cellIs" dxfId="13423" priority="14804" operator="equal">
      <formula>"NICHT AKTUELL"</formula>
    </cfRule>
    <cfRule type="cellIs" dxfId="13422" priority="14805" operator="equal">
      <formula>"NOCH NICHT AKTUELL"</formula>
    </cfRule>
  </conditionalFormatting>
  <conditionalFormatting sqref="S4600">
    <cfRule type="cellIs" dxfId="13421" priority="14790" operator="equal">
      <formula>"KEIN LIEFERUMFANG"</formula>
    </cfRule>
    <cfRule type="cellIs" dxfId="13420" priority="14791" stopIfTrue="1" operator="equal">
      <formula>"KEIN SERIENEINSATZ"</formula>
    </cfRule>
    <cfRule type="cellIs" dxfId="13419" priority="14792" stopIfTrue="1" operator="equal">
      <formula>"NICHT AKTUELL"</formula>
    </cfRule>
    <cfRule type="cellIs" dxfId="13418" priority="14793" stopIfTrue="1" operator="equal">
      <formula>"NOCH NICHT AKTUELL"</formula>
    </cfRule>
    <cfRule type="cellIs" dxfId="13417" priority="14794" stopIfTrue="1" operator="equal">
      <formula>"AKTUELL"</formula>
    </cfRule>
  </conditionalFormatting>
  <conditionalFormatting sqref="S4600">
    <cfRule type="cellIs" dxfId="13416" priority="14795" operator="equal">
      <formula>"AKTUELL"</formula>
    </cfRule>
    <cfRule type="cellIs" dxfId="13415" priority="14796" operator="equal">
      <formula>"NICHT AKTUELL"</formula>
    </cfRule>
    <cfRule type="cellIs" dxfId="13414" priority="14797" operator="equal">
      <formula>"NOCH NICHT AKTUELL"</formula>
    </cfRule>
  </conditionalFormatting>
  <conditionalFormatting sqref="S4601">
    <cfRule type="cellIs" dxfId="13413" priority="14782" operator="equal">
      <formula>"KEIN LIEFERUMFANG"</formula>
    </cfRule>
    <cfRule type="cellIs" dxfId="13412" priority="14783" stopIfTrue="1" operator="equal">
      <formula>"KEIN SERIENEINSATZ"</formula>
    </cfRule>
    <cfRule type="cellIs" dxfId="13411" priority="14784" stopIfTrue="1" operator="equal">
      <formula>"NICHT AKTUELL"</formula>
    </cfRule>
    <cfRule type="cellIs" dxfId="13410" priority="14785" stopIfTrue="1" operator="equal">
      <formula>"NOCH NICHT AKTUELL"</formula>
    </cfRule>
    <cfRule type="cellIs" dxfId="13409" priority="14786" stopIfTrue="1" operator="equal">
      <formula>"AKTUELL"</formula>
    </cfRule>
  </conditionalFormatting>
  <conditionalFormatting sqref="S4601">
    <cfRule type="cellIs" dxfId="13408" priority="14787" operator="equal">
      <formula>"AKTUELL"</formula>
    </cfRule>
    <cfRule type="cellIs" dxfId="13407" priority="14788" operator="equal">
      <formula>"NICHT AKTUELL"</formula>
    </cfRule>
    <cfRule type="cellIs" dxfId="13406" priority="14789" operator="equal">
      <formula>"NOCH NICHT AKTUELL"</formula>
    </cfRule>
  </conditionalFormatting>
  <conditionalFormatting sqref="S4602">
    <cfRule type="cellIs" dxfId="13405" priority="14774" operator="equal">
      <formula>"KEIN LIEFERUMFANG"</formula>
    </cfRule>
    <cfRule type="cellIs" dxfId="13404" priority="14775" stopIfTrue="1" operator="equal">
      <formula>"KEIN SERIENEINSATZ"</formula>
    </cfRule>
    <cfRule type="cellIs" dxfId="13403" priority="14776" stopIfTrue="1" operator="equal">
      <formula>"NICHT AKTUELL"</formula>
    </cfRule>
    <cfRule type="cellIs" dxfId="13402" priority="14777" stopIfTrue="1" operator="equal">
      <formula>"NOCH NICHT AKTUELL"</formula>
    </cfRule>
    <cfRule type="cellIs" dxfId="13401" priority="14778" stopIfTrue="1" operator="equal">
      <formula>"AKTUELL"</formula>
    </cfRule>
  </conditionalFormatting>
  <conditionalFormatting sqref="S4602">
    <cfRule type="cellIs" dxfId="13400" priority="14779" operator="equal">
      <formula>"AKTUELL"</formula>
    </cfRule>
    <cfRule type="cellIs" dxfId="13399" priority="14780" operator="equal">
      <formula>"NICHT AKTUELL"</formula>
    </cfRule>
    <cfRule type="cellIs" dxfId="13398" priority="14781" operator="equal">
      <formula>"NOCH NICHT AKTUELL"</formula>
    </cfRule>
  </conditionalFormatting>
  <conditionalFormatting sqref="S4595:S4602">
    <cfRule type="cellIs" dxfId="13397" priority="14771" operator="equal">
      <formula>"AKTUELL"</formula>
    </cfRule>
    <cfRule type="cellIs" dxfId="13396" priority="14772" operator="equal">
      <formula>"NICHT AKTUELL"</formula>
    </cfRule>
    <cfRule type="cellIs" dxfId="13395" priority="14773" operator="equal">
      <formula>"NOCH NICHT AKTUELL"</formula>
    </cfRule>
  </conditionalFormatting>
  <conditionalFormatting sqref="S4595:S4602">
    <cfRule type="cellIs" dxfId="13394" priority="14769" operator="equal">
      <formula>"NICHT AKTUELL"</formula>
    </cfRule>
    <cfRule type="cellIs" dxfId="13393" priority="14770" operator="equal">
      <formula>"NOCH NICHT AKTUELL"</formula>
    </cfRule>
  </conditionalFormatting>
  <conditionalFormatting sqref="S4595:S4602">
    <cfRule type="cellIs" dxfId="13392" priority="14764" operator="equal">
      <formula>"KEIN LIEFERUMFANG"</formula>
    </cfRule>
    <cfRule type="cellIs" dxfId="13391" priority="14765" stopIfTrue="1" operator="equal">
      <formula>"KEIN SERIENEINSATZ"</formula>
    </cfRule>
    <cfRule type="cellIs" dxfId="13390" priority="14766" stopIfTrue="1" operator="equal">
      <formula>"NICHT AKTUELL"</formula>
    </cfRule>
    <cfRule type="cellIs" dxfId="13389" priority="14767" stopIfTrue="1" operator="equal">
      <formula>"NOCH NICHT AKTUELL"</formula>
    </cfRule>
    <cfRule type="cellIs" dxfId="13388" priority="14768" stopIfTrue="1" operator="equal">
      <formula>"AKTUELL"</formula>
    </cfRule>
  </conditionalFormatting>
  <conditionalFormatting sqref="S4791">
    <cfRule type="cellIs" dxfId="13387" priority="14746" operator="equal">
      <formula>"AKTUELL"</formula>
    </cfRule>
    <cfRule type="cellIs" dxfId="13386" priority="14747" operator="equal">
      <formula>"NICHT AKTUELL"</formula>
    </cfRule>
    <cfRule type="cellIs" dxfId="13385" priority="14748" operator="equal">
      <formula>"NOCH NICHT AKTUELL"</formula>
    </cfRule>
  </conditionalFormatting>
  <conditionalFormatting sqref="S4791">
    <cfRule type="cellIs" dxfId="13384" priority="14741" operator="equal">
      <formula>"KEIN LIEFERUMFANG"</formula>
    </cfRule>
    <cfRule type="cellIs" dxfId="13383" priority="14742" stopIfTrue="1" operator="equal">
      <formula>"KEIN SERIENEINSATZ"</formula>
    </cfRule>
    <cfRule type="cellIs" dxfId="13382" priority="14743" stopIfTrue="1" operator="equal">
      <formula>"NICHT AKTUELL"</formula>
    </cfRule>
    <cfRule type="cellIs" dxfId="13381" priority="14744" stopIfTrue="1" operator="equal">
      <formula>"NOCH NICHT AKTUELL"</formula>
    </cfRule>
    <cfRule type="cellIs" dxfId="13380" priority="14745" stopIfTrue="1" operator="equal">
      <formula>"AKTUELL"</formula>
    </cfRule>
  </conditionalFormatting>
  <conditionalFormatting sqref="S4792">
    <cfRule type="cellIs" dxfId="13379" priority="14738" operator="equal">
      <formula>"AKTUELL"</formula>
    </cfRule>
    <cfRule type="cellIs" dxfId="13378" priority="14739" operator="equal">
      <formula>"NICHT AKTUELL"</formula>
    </cfRule>
    <cfRule type="cellIs" dxfId="13377" priority="14740" operator="equal">
      <formula>"NOCH NICHT AKTUELL"</formula>
    </cfRule>
  </conditionalFormatting>
  <conditionalFormatting sqref="S4792">
    <cfRule type="cellIs" dxfId="13376" priority="14733" operator="equal">
      <formula>"KEIN LIEFERUMFANG"</formula>
    </cfRule>
    <cfRule type="cellIs" dxfId="13375" priority="14734" stopIfTrue="1" operator="equal">
      <formula>"KEIN SERIENEINSATZ"</formula>
    </cfRule>
    <cfRule type="cellIs" dxfId="13374" priority="14735" stopIfTrue="1" operator="equal">
      <formula>"NICHT AKTUELL"</formula>
    </cfRule>
    <cfRule type="cellIs" dxfId="13373" priority="14736" stopIfTrue="1" operator="equal">
      <formula>"NOCH NICHT AKTUELL"</formula>
    </cfRule>
    <cfRule type="cellIs" dxfId="13372" priority="14737" stopIfTrue="1" operator="equal">
      <formula>"AKTUELL"</formula>
    </cfRule>
  </conditionalFormatting>
  <conditionalFormatting sqref="S4793">
    <cfRule type="cellIs" dxfId="13371" priority="14730" operator="equal">
      <formula>"AKTUELL"</formula>
    </cfRule>
    <cfRule type="cellIs" dxfId="13370" priority="14731" operator="equal">
      <formula>"NICHT AKTUELL"</formula>
    </cfRule>
    <cfRule type="cellIs" dxfId="13369" priority="14732" operator="equal">
      <formula>"NOCH NICHT AKTUELL"</formula>
    </cfRule>
  </conditionalFormatting>
  <conditionalFormatting sqref="S4793">
    <cfRule type="cellIs" dxfId="13368" priority="14725" operator="equal">
      <formula>"KEIN LIEFERUMFANG"</formula>
    </cfRule>
    <cfRule type="cellIs" dxfId="13367" priority="14726" stopIfTrue="1" operator="equal">
      <formula>"KEIN SERIENEINSATZ"</formula>
    </cfRule>
    <cfRule type="cellIs" dxfId="13366" priority="14727" stopIfTrue="1" operator="equal">
      <formula>"NICHT AKTUELL"</formula>
    </cfRule>
    <cfRule type="cellIs" dxfId="13365" priority="14728" stopIfTrue="1" operator="equal">
      <formula>"NOCH NICHT AKTUELL"</formula>
    </cfRule>
    <cfRule type="cellIs" dxfId="13364" priority="14729" stopIfTrue="1" operator="equal">
      <formula>"AKTUELL"</formula>
    </cfRule>
  </conditionalFormatting>
  <conditionalFormatting sqref="S4794">
    <cfRule type="cellIs" dxfId="13363" priority="14722" operator="equal">
      <formula>"AKTUELL"</formula>
    </cfRule>
    <cfRule type="cellIs" dxfId="13362" priority="14723" operator="equal">
      <formula>"NICHT AKTUELL"</formula>
    </cfRule>
    <cfRule type="cellIs" dxfId="13361" priority="14724" operator="equal">
      <formula>"NOCH NICHT AKTUELL"</formula>
    </cfRule>
  </conditionalFormatting>
  <conditionalFormatting sqref="S4794">
    <cfRule type="cellIs" dxfId="13360" priority="14717" operator="equal">
      <formula>"KEIN LIEFERUMFANG"</formula>
    </cfRule>
    <cfRule type="cellIs" dxfId="13359" priority="14718" stopIfTrue="1" operator="equal">
      <formula>"KEIN SERIENEINSATZ"</formula>
    </cfRule>
    <cfRule type="cellIs" dxfId="13358" priority="14719" stopIfTrue="1" operator="equal">
      <formula>"NICHT AKTUELL"</formula>
    </cfRule>
    <cfRule type="cellIs" dxfId="13357" priority="14720" stopIfTrue="1" operator="equal">
      <formula>"NOCH NICHT AKTUELL"</formula>
    </cfRule>
    <cfRule type="cellIs" dxfId="13356" priority="14721" stopIfTrue="1" operator="equal">
      <formula>"AKTUELL"</formula>
    </cfRule>
  </conditionalFormatting>
  <conditionalFormatting sqref="S4795">
    <cfRule type="cellIs" dxfId="13355" priority="14714" operator="equal">
      <formula>"AKTUELL"</formula>
    </cfRule>
    <cfRule type="cellIs" dxfId="13354" priority="14715" operator="equal">
      <formula>"NICHT AKTUELL"</formula>
    </cfRule>
    <cfRule type="cellIs" dxfId="13353" priority="14716" operator="equal">
      <formula>"NOCH NICHT AKTUELL"</formula>
    </cfRule>
  </conditionalFormatting>
  <conditionalFormatting sqref="S4795">
    <cfRule type="cellIs" dxfId="13352" priority="14709" operator="equal">
      <formula>"KEIN LIEFERUMFANG"</formula>
    </cfRule>
    <cfRule type="cellIs" dxfId="13351" priority="14710" stopIfTrue="1" operator="equal">
      <formula>"KEIN SERIENEINSATZ"</formula>
    </cfRule>
    <cfRule type="cellIs" dxfId="13350" priority="14711" stopIfTrue="1" operator="equal">
      <formula>"NICHT AKTUELL"</formula>
    </cfRule>
    <cfRule type="cellIs" dxfId="13349" priority="14712" stopIfTrue="1" operator="equal">
      <formula>"NOCH NICHT AKTUELL"</formula>
    </cfRule>
    <cfRule type="cellIs" dxfId="13348" priority="14713" stopIfTrue="1" operator="equal">
      <formula>"AKTUELL"</formula>
    </cfRule>
  </conditionalFormatting>
  <conditionalFormatting sqref="S4796">
    <cfRule type="cellIs" dxfId="13347" priority="14706" operator="equal">
      <formula>"AKTUELL"</formula>
    </cfRule>
    <cfRule type="cellIs" dxfId="13346" priority="14707" operator="equal">
      <formula>"NICHT AKTUELL"</formula>
    </cfRule>
    <cfRule type="cellIs" dxfId="13345" priority="14708" operator="equal">
      <formula>"NOCH NICHT AKTUELL"</formula>
    </cfRule>
  </conditionalFormatting>
  <conditionalFormatting sqref="S4796">
    <cfRule type="cellIs" dxfId="13344" priority="14701" operator="equal">
      <formula>"KEIN LIEFERUMFANG"</formula>
    </cfRule>
    <cfRule type="cellIs" dxfId="13343" priority="14702" stopIfTrue="1" operator="equal">
      <formula>"KEIN SERIENEINSATZ"</formula>
    </cfRule>
    <cfRule type="cellIs" dxfId="13342" priority="14703" stopIfTrue="1" operator="equal">
      <formula>"NICHT AKTUELL"</formula>
    </cfRule>
    <cfRule type="cellIs" dxfId="13341" priority="14704" stopIfTrue="1" operator="equal">
      <formula>"NOCH NICHT AKTUELL"</formula>
    </cfRule>
    <cfRule type="cellIs" dxfId="13340" priority="14705" stopIfTrue="1" operator="equal">
      <formula>"AKTUELL"</formula>
    </cfRule>
  </conditionalFormatting>
  <conditionalFormatting sqref="S4797">
    <cfRule type="cellIs" dxfId="13339" priority="14698" operator="equal">
      <formula>"AKTUELL"</formula>
    </cfRule>
    <cfRule type="cellIs" dxfId="13338" priority="14699" operator="equal">
      <formula>"NICHT AKTUELL"</formula>
    </cfRule>
    <cfRule type="cellIs" dxfId="13337" priority="14700" operator="equal">
      <formula>"NOCH NICHT AKTUELL"</formula>
    </cfRule>
  </conditionalFormatting>
  <conditionalFormatting sqref="S4797">
    <cfRule type="cellIs" dxfId="13336" priority="14693" operator="equal">
      <formula>"KEIN LIEFERUMFANG"</formula>
    </cfRule>
    <cfRule type="cellIs" dxfId="13335" priority="14694" stopIfTrue="1" operator="equal">
      <formula>"KEIN SERIENEINSATZ"</formula>
    </cfRule>
    <cfRule type="cellIs" dxfId="13334" priority="14695" stopIfTrue="1" operator="equal">
      <formula>"NICHT AKTUELL"</formula>
    </cfRule>
    <cfRule type="cellIs" dxfId="13333" priority="14696" stopIfTrue="1" operator="equal">
      <formula>"NOCH NICHT AKTUELL"</formula>
    </cfRule>
    <cfRule type="cellIs" dxfId="13332" priority="14697" stopIfTrue="1" operator="equal">
      <formula>"AKTUELL"</formula>
    </cfRule>
  </conditionalFormatting>
  <conditionalFormatting sqref="S4798">
    <cfRule type="cellIs" dxfId="13331" priority="14690" operator="equal">
      <formula>"AKTUELL"</formula>
    </cfRule>
    <cfRule type="cellIs" dxfId="13330" priority="14691" operator="equal">
      <formula>"NICHT AKTUELL"</formula>
    </cfRule>
    <cfRule type="cellIs" dxfId="13329" priority="14692" operator="equal">
      <formula>"NOCH NICHT AKTUELL"</formula>
    </cfRule>
  </conditionalFormatting>
  <conditionalFormatting sqref="S4798">
    <cfRule type="cellIs" dxfId="13328" priority="14685" operator="equal">
      <formula>"KEIN LIEFERUMFANG"</formula>
    </cfRule>
    <cfRule type="cellIs" dxfId="13327" priority="14686" stopIfTrue="1" operator="equal">
      <formula>"KEIN SERIENEINSATZ"</formula>
    </cfRule>
    <cfRule type="cellIs" dxfId="13326" priority="14687" stopIfTrue="1" operator="equal">
      <formula>"NICHT AKTUELL"</formula>
    </cfRule>
    <cfRule type="cellIs" dxfId="13325" priority="14688" stopIfTrue="1" operator="equal">
      <formula>"NOCH NICHT AKTUELL"</formula>
    </cfRule>
    <cfRule type="cellIs" dxfId="13324" priority="14689" stopIfTrue="1" operator="equal">
      <formula>"AKTUELL"</formula>
    </cfRule>
  </conditionalFormatting>
  <conditionalFormatting sqref="S4799">
    <cfRule type="cellIs" dxfId="13323" priority="14682" operator="equal">
      <formula>"AKTUELL"</formula>
    </cfRule>
    <cfRule type="cellIs" dxfId="13322" priority="14683" operator="equal">
      <formula>"NICHT AKTUELL"</formula>
    </cfRule>
    <cfRule type="cellIs" dxfId="13321" priority="14684" operator="equal">
      <formula>"NOCH NICHT AKTUELL"</formula>
    </cfRule>
  </conditionalFormatting>
  <conditionalFormatting sqref="S4799">
    <cfRule type="cellIs" dxfId="13320" priority="14677" operator="equal">
      <formula>"KEIN LIEFERUMFANG"</formula>
    </cfRule>
    <cfRule type="cellIs" dxfId="13319" priority="14678" stopIfTrue="1" operator="equal">
      <formula>"KEIN SERIENEINSATZ"</formula>
    </cfRule>
    <cfRule type="cellIs" dxfId="13318" priority="14679" stopIfTrue="1" operator="equal">
      <formula>"NICHT AKTUELL"</formula>
    </cfRule>
    <cfRule type="cellIs" dxfId="13317" priority="14680" stopIfTrue="1" operator="equal">
      <formula>"NOCH NICHT AKTUELL"</formula>
    </cfRule>
    <cfRule type="cellIs" dxfId="13316" priority="14681" stopIfTrue="1" operator="equal">
      <formula>"AKTUELL"</formula>
    </cfRule>
  </conditionalFormatting>
  <conditionalFormatting sqref="S4800">
    <cfRule type="cellIs" dxfId="13315" priority="14674" operator="equal">
      <formula>"AKTUELL"</formula>
    </cfRule>
    <cfRule type="cellIs" dxfId="13314" priority="14675" operator="equal">
      <formula>"NICHT AKTUELL"</formula>
    </cfRule>
    <cfRule type="cellIs" dxfId="13313" priority="14676" operator="equal">
      <formula>"NOCH NICHT AKTUELL"</formula>
    </cfRule>
  </conditionalFormatting>
  <conditionalFormatting sqref="S4800">
    <cfRule type="cellIs" dxfId="13312" priority="14669" operator="equal">
      <formula>"KEIN LIEFERUMFANG"</formula>
    </cfRule>
    <cfRule type="cellIs" dxfId="13311" priority="14670" stopIfTrue="1" operator="equal">
      <formula>"KEIN SERIENEINSATZ"</formula>
    </cfRule>
    <cfRule type="cellIs" dxfId="13310" priority="14671" stopIfTrue="1" operator="equal">
      <formula>"NICHT AKTUELL"</formula>
    </cfRule>
    <cfRule type="cellIs" dxfId="13309" priority="14672" stopIfTrue="1" operator="equal">
      <formula>"NOCH NICHT AKTUELL"</formula>
    </cfRule>
    <cfRule type="cellIs" dxfId="13308" priority="14673" stopIfTrue="1" operator="equal">
      <formula>"AKTUELL"</formula>
    </cfRule>
  </conditionalFormatting>
  <conditionalFormatting sqref="S4801">
    <cfRule type="cellIs" dxfId="13307" priority="14666" operator="equal">
      <formula>"AKTUELL"</formula>
    </cfRule>
    <cfRule type="cellIs" dxfId="13306" priority="14667" operator="equal">
      <formula>"NICHT AKTUELL"</formula>
    </cfRule>
    <cfRule type="cellIs" dxfId="13305" priority="14668" operator="equal">
      <formula>"NOCH NICHT AKTUELL"</formula>
    </cfRule>
  </conditionalFormatting>
  <conditionalFormatting sqref="S4801">
    <cfRule type="cellIs" dxfId="13304" priority="14661" operator="equal">
      <formula>"KEIN LIEFERUMFANG"</formula>
    </cfRule>
    <cfRule type="cellIs" dxfId="13303" priority="14662" stopIfTrue="1" operator="equal">
      <formula>"KEIN SERIENEINSATZ"</formula>
    </cfRule>
    <cfRule type="cellIs" dxfId="13302" priority="14663" stopIfTrue="1" operator="equal">
      <formula>"NICHT AKTUELL"</formula>
    </cfRule>
    <cfRule type="cellIs" dxfId="13301" priority="14664" stopIfTrue="1" operator="equal">
      <formula>"NOCH NICHT AKTUELL"</formula>
    </cfRule>
    <cfRule type="cellIs" dxfId="13300" priority="14665" stopIfTrue="1" operator="equal">
      <formula>"AKTUELL"</formula>
    </cfRule>
  </conditionalFormatting>
  <conditionalFormatting sqref="S4802">
    <cfRule type="cellIs" dxfId="13299" priority="14658" operator="equal">
      <formula>"AKTUELL"</formula>
    </cfRule>
    <cfRule type="cellIs" dxfId="13298" priority="14659" operator="equal">
      <formula>"NICHT AKTUELL"</formula>
    </cfRule>
    <cfRule type="cellIs" dxfId="13297" priority="14660" operator="equal">
      <formula>"NOCH NICHT AKTUELL"</formula>
    </cfRule>
  </conditionalFormatting>
  <conditionalFormatting sqref="S4802">
    <cfRule type="cellIs" dxfId="13296" priority="14653" operator="equal">
      <formula>"KEIN LIEFERUMFANG"</formula>
    </cfRule>
    <cfRule type="cellIs" dxfId="13295" priority="14654" stopIfTrue="1" operator="equal">
      <formula>"KEIN SERIENEINSATZ"</formula>
    </cfRule>
    <cfRule type="cellIs" dxfId="13294" priority="14655" stopIfTrue="1" operator="equal">
      <formula>"NICHT AKTUELL"</formula>
    </cfRule>
    <cfRule type="cellIs" dxfId="13293" priority="14656" stopIfTrue="1" operator="equal">
      <formula>"NOCH NICHT AKTUELL"</formula>
    </cfRule>
    <cfRule type="cellIs" dxfId="13292" priority="14657" stopIfTrue="1" operator="equal">
      <formula>"AKTUELL"</formula>
    </cfRule>
  </conditionalFormatting>
  <conditionalFormatting sqref="S4803">
    <cfRule type="cellIs" dxfId="13291" priority="14650" operator="equal">
      <formula>"AKTUELL"</formula>
    </cfRule>
    <cfRule type="cellIs" dxfId="13290" priority="14651" operator="equal">
      <formula>"NICHT AKTUELL"</formula>
    </cfRule>
    <cfRule type="cellIs" dxfId="13289" priority="14652" operator="equal">
      <formula>"NOCH NICHT AKTUELL"</formula>
    </cfRule>
  </conditionalFormatting>
  <conditionalFormatting sqref="S4803">
    <cfRule type="cellIs" dxfId="13288" priority="14645" operator="equal">
      <formula>"KEIN LIEFERUMFANG"</formula>
    </cfRule>
    <cfRule type="cellIs" dxfId="13287" priority="14646" stopIfTrue="1" operator="equal">
      <formula>"KEIN SERIENEINSATZ"</formula>
    </cfRule>
    <cfRule type="cellIs" dxfId="13286" priority="14647" stopIfTrue="1" operator="equal">
      <formula>"NICHT AKTUELL"</formula>
    </cfRule>
    <cfRule type="cellIs" dxfId="13285" priority="14648" stopIfTrue="1" operator="equal">
      <formula>"NOCH NICHT AKTUELL"</formula>
    </cfRule>
    <cfRule type="cellIs" dxfId="13284" priority="14649" stopIfTrue="1" operator="equal">
      <formula>"AKTUELL"</formula>
    </cfRule>
  </conditionalFormatting>
  <conditionalFormatting sqref="S4804">
    <cfRule type="cellIs" dxfId="13283" priority="14642" operator="equal">
      <formula>"AKTUELL"</formula>
    </cfRule>
    <cfRule type="cellIs" dxfId="13282" priority="14643" operator="equal">
      <formula>"NICHT AKTUELL"</formula>
    </cfRule>
    <cfRule type="cellIs" dxfId="13281" priority="14644" operator="equal">
      <formula>"NOCH NICHT AKTUELL"</formula>
    </cfRule>
  </conditionalFormatting>
  <conditionalFormatting sqref="S4804">
    <cfRule type="cellIs" dxfId="13280" priority="14637" operator="equal">
      <formula>"KEIN LIEFERUMFANG"</formula>
    </cfRule>
    <cfRule type="cellIs" dxfId="13279" priority="14638" stopIfTrue="1" operator="equal">
      <formula>"KEIN SERIENEINSATZ"</formula>
    </cfRule>
    <cfRule type="cellIs" dxfId="13278" priority="14639" stopIfTrue="1" operator="equal">
      <formula>"NICHT AKTUELL"</formula>
    </cfRule>
    <cfRule type="cellIs" dxfId="13277" priority="14640" stopIfTrue="1" operator="equal">
      <formula>"NOCH NICHT AKTUELL"</formula>
    </cfRule>
    <cfRule type="cellIs" dxfId="13276" priority="14641" stopIfTrue="1" operator="equal">
      <formula>"AKTUELL"</formula>
    </cfRule>
  </conditionalFormatting>
  <conditionalFormatting sqref="S4805">
    <cfRule type="cellIs" dxfId="13275" priority="14634" operator="equal">
      <formula>"AKTUELL"</formula>
    </cfRule>
    <cfRule type="cellIs" dxfId="13274" priority="14635" operator="equal">
      <formula>"NICHT AKTUELL"</formula>
    </cfRule>
    <cfRule type="cellIs" dxfId="13273" priority="14636" operator="equal">
      <formula>"NOCH NICHT AKTUELL"</formula>
    </cfRule>
  </conditionalFormatting>
  <conditionalFormatting sqref="S4805">
    <cfRule type="cellIs" dxfId="13272" priority="14629" operator="equal">
      <formula>"KEIN LIEFERUMFANG"</formula>
    </cfRule>
    <cfRule type="cellIs" dxfId="13271" priority="14630" stopIfTrue="1" operator="equal">
      <formula>"KEIN SERIENEINSATZ"</formula>
    </cfRule>
    <cfRule type="cellIs" dxfId="13270" priority="14631" stopIfTrue="1" operator="equal">
      <formula>"NICHT AKTUELL"</formula>
    </cfRule>
    <cfRule type="cellIs" dxfId="13269" priority="14632" stopIfTrue="1" operator="equal">
      <formula>"NOCH NICHT AKTUELL"</formula>
    </cfRule>
    <cfRule type="cellIs" dxfId="13268" priority="14633" stopIfTrue="1" operator="equal">
      <formula>"AKTUELL"</formula>
    </cfRule>
  </conditionalFormatting>
  <conditionalFormatting sqref="S4806">
    <cfRule type="cellIs" dxfId="13267" priority="14621" operator="equal">
      <formula>"KEIN LIEFERUMFANG"</formula>
    </cfRule>
    <cfRule type="cellIs" dxfId="13266" priority="14622" stopIfTrue="1" operator="equal">
      <formula>"KEIN SERIENEINSATZ"</formula>
    </cfRule>
    <cfRule type="cellIs" dxfId="13265" priority="14623" stopIfTrue="1" operator="equal">
      <formula>"NICHT AKTUELL"</formula>
    </cfRule>
    <cfRule type="cellIs" dxfId="13264" priority="14624" stopIfTrue="1" operator="equal">
      <formula>"NOCH NICHT AKTUELL"</formula>
    </cfRule>
    <cfRule type="cellIs" dxfId="13263" priority="14625" stopIfTrue="1" operator="equal">
      <formula>"AKTUELL"</formula>
    </cfRule>
  </conditionalFormatting>
  <conditionalFormatting sqref="S4806">
    <cfRule type="cellIs" dxfId="13262" priority="14626" operator="equal">
      <formula>"AKTUELL"</formula>
    </cfRule>
    <cfRule type="cellIs" dxfId="13261" priority="14627" operator="equal">
      <formula>"NICHT AKTUELL"</formula>
    </cfRule>
    <cfRule type="cellIs" dxfId="13260" priority="14628" operator="equal">
      <formula>"NOCH NICHT AKTUELL"</formula>
    </cfRule>
  </conditionalFormatting>
  <conditionalFormatting sqref="S4807">
    <cfRule type="cellIs" dxfId="13259" priority="14613" operator="equal">
      <formula>"KEIN LIEFERUMFANG"</formula>
    </cfRule>
    <cfRule type="cellIs" dxfId="13258" priority="14614" stopIfTrue="1" operator="equal">
      <formula>"KEIN SERIENEINSATZ"</formula>
    </cfRule>
    <cfRule type="cellIs" dxfId="13257" priority="14615" stopIfTrue="1" operator="equal">
      <formula>"NICHT AKTUELL"</formula>
    </cfRule>
    <cfRule type="cellIs" dxfId="13256" priority="14616" stopIfTrue="1" operator="equal">
      <formula>"NOCH NICHT AKTUELL"</formula>
    </cfRule>
    <cfRule type="cellIs" dxfId="13255" priority="14617" stopIfTrue="1" operator="equal">
      <formula>"AKTUELL"</formula>
    </cfRule>
  </conditionalFormatting>
  <conditionalFormatting sqref="S4807">
    <cfRule type="cellIs" dxfId="13254" priority="14618" operator="equal">
      <formula>"AKTUELL"</formula>
    </cfRule>
    <cfRule type="cellIs" dxfId="13253" priority="14619" operator="equal">
      <formula>"NICHT AKTUELL"</formula>
    </cfRule>
    <cfRule type="cellIs" dxfId="13252" priority="14620" operator="equal">
      <formula>"NOCH NICHT AKTUELL"</formula>
    </cfRule>
  </conditionalFormatting>
  <conditionalFormatting sqref="S4808">
    <cfRule type="cellIs" dxfId="13251" priority="14605" operator="equal">
      <formula>"KEIN LIEFERUMFANG"</formula>
    </cfRule>
    <cfRule type="cellIs" dxfId="13250" priority="14606" stopIfTrue="1" operator="equal">
      <formula>"KEIN SERIENEINSATZ"</formula>
    </cfRule>
    <cfRule type="cellIs" dxfId="13249" priority="14607" stopIfTrue="1" operator="equal">
      <formula>"NICHT AKTUELL"</formula>
    </cfRule>
    <cfRule type="cellIs" dxfId="13248" priority="14608" stopIfTrue="1" operator="equal">
      <formula>"NOCH NICHT AKTUELL"</formula>
    </cfRule>
    <cfRule type="cellIs" dxfId="13247" priority="14609" stopIfTrue="1" operator="equal">
      <formula>"AKTUELL"</formula>
    </cfRule>
  </conditionalFormatting>
  <conditionalFormatting sqref="S4808">
    <cfRule type="cellIs" dxfId="13246" priority="14610" operator="equal">
      <formula>"AKTUELL"</formula>
    </cfRule>
    <cfRule type="cellIs" dxfId="13245" priority="14611" operator="equal">
      <formula>"NICHT AKTUELL"</formula>
    </cfRule>
    <cfRule type="cellIs" dxfId="13244" priority="14612" operator="equal">
      <formula>"NOCH NICHT AKTUELL"</formula>
    </cfRule>
  </conditionalFormatting>
  <conditionalFormatting sqref="S4791:S4808">
    <cfRule type="cellIs" dxfId="13243" priority="14602" operator="equal">
      <formula>"AKTUELL"</formula>
    </cfRule>
    <cfRule type="cellIs" dxfId="13242" priority="14603" operator="equal">
      <formula>"NICHT AKTUELL"</formula>
    </cfRule>
    <cfRule type="cellIs" dxfId="13241" priority="14604" operator="equal">
      <formula>"NOCH NICHT AKTUELL"</formula>
    </cfRule>
  </conditionalFormatting>
  <conditionalFormatting sqref="S4791:S4808">
    <cfRule type="cellIs" dxfId="13240" priority="14600" operator="equal">
      <formula>"NICHT AKTUELL"</formula>
    </cfRule>
    <cfRule type="cellIs" dxfId="13239" priority="14601" operator="equal">
      <formula>"NOCH NICHT AKTUELL"</formula>
    </cfRule>
  </conditionalFormatting>
  <conditionalFormatting sqref="S4791:S4808">
    <cfRule type="cellIs" dxfId="13238" priority="14595" operator="equal">
      <formula>"KEIN LIEFERUMFANG"</formula>
    </cfRule>
    <cfRule type="cellIs" dxfId="13237" priority="14596" stopIfTrue="1" operator="equal">
      <formula>"KEIN SERIENEINSATZ"</formula>
    </cfRule>
    <cfRule type="cellIs" dxfId="13236" priority="14597" stopIfTrue="1" operator="equal">
      <formula>"NICHT AKTUELL"</formula>
    </cfRule>
    <cfRule type="cellIs" dxfId="13235" priority="14598" stopIfTrue="1" operator="equal">
      <formula>"NOCH NICHT AKTUELL"</formula>
    </cfRule>
    <cfRule type="cellIs" dxfId="13234" priority="14599" stopIfTrue="1" operator="equal">
      <formula>"AKTUELL"</formula>
    </cfRule>
  </conditionalFormatting>
  <conditionalFormatting sqref="S4937">
    <cfRule type="cellIs" dxfId="13233" priority="14562" operator="equal">
      <formula>"AKTUELL"</formula>
    </cfRule>
    <cfRule type="cellIs" dxfId="13232" priority="14563" operator="equal">
      <formula>"NICHT AKTUELL"</formula>
    </cfRule>
    <cfRule type="cellIs" dxfId="13231" priority="14564" operator="equal">
      <formula>"NOCH NICHT AKTUELL"</formula>
    </cfRule>
  </conditionalFormatting>
  <conditionalFormatting sqref="S4937">
    <cfRule type="cellIs" dxfId="13230" priority="14557" operator="equal">
      <formula>"KEIN LIEFERUMFANG"</formula>
    </cfRule>
    <cfRule type="cellIs" dxfId="13229" priority="14558" stopIfTrue="1" operator="equal">
      <formula>"KEIN SERIENEINSATZ"</formula>
    </cfRule>
    <cfRule type="cellIs" dxfId="13228" priority="14559" stopIfTrue="1" operator="equal">
      <formula>"NICHT AKTUELL"</formula>
    </cfRule>
    <cfRule type="cellIs" dxfId="13227" priority="14560" stopIfTrue="1" operator="equal">
      <formula>"NOCH NICHT AKTUELL"</formula>
    </cfRule>
    <cfRule type="cellIs" dxfId="13226" priority="14561" stopIfTrue="1" operator="equal">
      <formula>"AKTUELL"</formula>
    </cfRule>
  </conditionalFormatting>
  <conditionalFormatting sqref="S4938">
    <cfRule type="cellIs" dxfId="13225" priority="14554" operator="equal">
      <formula>"AKTUELL"</formula>
    </cfRule>
    <cfRule type="cellIs" dxfId="13224" priority="14555" operator="equal">
      <formula>"NICHT AKTUELL"</formula>
    </cfRule>
    <cfRule type="cellIs" dxfId="13223" priority="14556" operator="equal">
      <formula>"NOCH NICHT AKTUELL"</formula>
    </cfRule>
  </conditionalFormatting>
  <conditionalFormatting sqref="S4938">
    <cfRule type="cellIs" dxfId="13222" priority="14549" operator="equal">
      <formula>"KEIN LIEFERUMFANG"</formula>
    </cfRule>
    <cfRule type="cellIs" dxfId="13221" priority="14550" stopIfTrue="1" operator="equal">
      <formula>"KEIN SERIENEINSATZ"</formula>
    </cfRule>
    <cfRule type="cellIs" dxfId="13220" priority="14551" stopIfTrue="1" operator="equal">
      <formula>"NICHT AKTUELL"</formula>
    </cfRule>
    <cfRule type="cellIs" dxfId="13219" priority="14552" stopIfTrue="1" operator="equal">
      <formula>"NOCH NICHT AKTUELL"</formula>
    </cfRule>
    <cfRule type="cellIs" dxfId="13218" priority="14553" stopIfTrue="1" operator="equal">
      <formula>"AKTUELL"</formula>
    </cfRule>
  </conditionalFormatting>
  <conditionalFormatting sqref="S4939">
    <cfRule type="cellIs" dxfId="13217" priority="14546" operator="equal">
      <formula>"AKTUELL"</formula>
    </cfRule>
    <cfRule type="cellIs" dxfId="13216" priority="14547" operator="equal">
      <formula>"NICHT AKTUELL"</formula>
    </cfRule>
    <cfRule type="cellIs" dxfId="13215" priority="14548" operator="equal">
      <formula>"NOCH NICHT AKTUELL"</formula>
    </cfRule>
  </conditionalFormatting>
  <conditionalFormatting sqref="S4939">
    <cfRule type="cellIs" dxfId="13214" priority="14541" operator="equal">
      <formula>"KEIN LIEFERUMFANG"</formula>
    </cfRule>
    <cfRule type="cellIs" dxfId="13213" priority="14542" stopIfTrue="1" operator="equal">
      <formula>"KEIN SERIENEINSATZ"</formula>
    </cfRule>
    <cfRule type="cellIs" dxfId="13212" priority="14543" stopIfTrue="1" operator="equal">
      <formula>"NICHT AKTUELL"</formula>
    </cfRule>
    <cfRule type="cellIs" dxfId="13211" priority="14544" stopIfTrue="1" operator="equal">
      <formula>"NOCH NICHT AKTUELL"</formula>
    </cfRule>
    <cfRule type="cellIs" dxfId="13210" priority="14545" stopIfTrue="1" operator="equal">
      <formula>"AKTUELL"</formula>
    </cfRule>
  </conditionalFormatting>
  <conditionalFormatting sqref="S4940">
    <cfRule type="cellIs" dxfId="13209" priority="14538" operator="equal">
      <formula>"AKTUELL"</formula>
    </cfRule>
    <cfRule type="cellIs" dxfId="13208" priority="14539" operator="equal">
      <formula>"NICHT AKTUELL"</formula>
    </cfRule>
    <cfRule type="cellIs" dxfId="13207" priority="14540" operator="equal">
      <formula>"NOCH NICHT AKTUELL"</formula>
    </cfRule>
  </conditionalFormatting>
  <conditionalFormatting sqref="S4940">
    <cfRule type="cellIs" dxfId="13206" priority="14533" operator="equal">
      <formula>"KEIN LIEFERUMFANG"</formula>
    </cfRule>
    <cfRule type="cellIs" dxfId="13205" priority="14534" stopIfTrue="1" operator="equal">
      <formula>"KEIN SERIENEINSATZ"</formula>
    </cfRule>
    <cfRule type="cellIs" dxfId="13204" priority="14535" stopIfTrue="1" operator="equal">
      <formula>"NICHT AKTUELL"</formula>
    </cfRule>
    <cfRule type="cellIs" dxfId="13203" priority="14536" stopIfTrue="1" operator="equal">
      <formula>"NOCH NICHT AKTUELL"</formula>
    </cfRule>
    <cfRule type="cellIs" dxfId="13202" priority="14537" stopIfTrue="1" operator="equal">
      <formula>"AKTUELL"</formula>
    </cfRule>
  </conditionalFormatting>
  <conditionalFormatting sqref="S4941">
    <cfRule type="cellIs" dxfId="13201" priority="14530" operator="equal">
      <formula>"AKTUELL"</formula>
    </cfRule>
    <cfRule type="cellIs" dxfId="13200" priority="14531" operator="equal">
      <formula>"NICHT AKTUELL"</formula>
    </cfRule>
    <cfRule type="cellIs" dxfId="13199" priority="14532" operator="equal">
      <formula>"NOCH NICHT AKTUELL"</formula>
    </cfRule>
  </conditionalFormatting>
  <conditionalFormatting sqref="S4941">
    <cfRule type="cellIs" dxfId="13198" priority="14525" operator="equal">
      <formula>"KEIN LIEFERUMFANG"</formula>
    </cfRule>
    <cfRule type="cellIs" dxfId="13197" priority="14526" stopIfTrue="1" operator="equal">
      <formula>"KEIN SERIENEINSATZ"</formula>
    </cfRule>
    <cfRule type="cellIs" dxfId="13196" priority="14527" stopIfTrue="1" operator="equal">
      <formula>"NICHT AKTUELL"</formula>
    </cfRule>
    <cfRule type="cellIs" dxfId="13195" priority="14528" stopIfTrue="1" operator="equal">
      <formula>"NOCH NICHT AKTUELL"</formula>
    </cfRule>
    <cfRule type="cellIs" dxfId="13194" priority="14529" stopIfTrue="1" operator="equal">
      <formula>"AKTUELL"</formula>
    </cfRule>
  </conditionalFormatting>
  <conditionalFormatting sqref="S4942">
    <cfRule type="cellIs" dxfId="13193" priority="14522" operator="equal">
      <formula>"AKTUELL"</formula>
    </cfRule>
    <cfRule type="cellIs" dxfId="13192" priority="14523" operator="equal">
      <formula>"NICHT AKTUELL"</formula>
    </cfRule>
    <cfRule type="cellIs" dxfId="13191" priority="14524" operator="equal">
      <formula>"NOCH NICHT AKTUELL"</formula>
    </cfRule>
  </conditionalFormatting>
  <conditionalFormatting sqref="S4942">
    <cfRule type="cellIs" dxfId="13190" priority="14517" operator="equal">
      <formula>"KEIN LIEFERUMFANG"</formula>
    </cfRule>
    <cfRule type="cellIs" dxfId="13189" priority="14518" stopIfTrue="1" operator="equal">
      <formula>"KEIN SERIENEINSATZ"</formula>
    </cfRule>
    <cfRule type="cellIs" dxfId="13188" priority="14519" stopIfTrue="1" operator="equal">
      <formula>"NICHT AKTUELL"</formula>
    </cfRule>
    <cfRule type="cellIs" dxfId="13187" priority="14520" stopIfTrue="1" operator="equal">
      <formula>"NOCH NICHT AKTUELL"</formula>
    </cfRule>
    <cfRule type="cellIs" dxfId="13186" priority="14521" stopIfTrue="1" operator="equal">
      <formula>"AKTUELL"</formula>
    </cfRule>
  </conditionalFormatting>
  <conditionalFormatting sqref="S4943">
    <cfRule type="cellIs" dxfId="13185" priority="14509" operator="equal">
      <formula>"KEIN LIEFERUMFANG"</formula>
    </cfRule>
    <cfRule type="cellIs" dxfId="13184" priority="14510" stopIfTrue="1" operator="equal">
      <formula>"KEIN SERIENEINSATZ"</formula>
    </cfRule>
    <cfRule type="cellIs" dxfId="13183" priority="14511" stopIfTrue="1" operator="equal">
      <formula>"NICHT AKTUELL"</formula>
    </cfRule>
    <cfRule type="cellIs" dxfId="13182" priority="14512" stopIfTrue="1" operator="equal">
      <formula>"NOCH NICHT AKTUELL"</formula>
    </cfRule>
    <cfRule type="cellIs" dxfId="13181" priority="14513" stopIfTrue="1" operator="equal">
      <formula>"AKTUELL"</formula>
    </cfRule>
  </conditionalFormatting>
  <conditionalFormatting sqref="S4943">
    <cfRule type="cellIs" dxfId="13180" priority="14514" operator="equal">
      <formula>"AKTUELL"</formula>
    </cfRule>
    <cfRule type="cellIs" dxfId="13179" priority="14515" operator="equal">
      <formula>"NICHT AKTUELL"</formula>
    </cfRule>
    <cfRule type="cellIs" dxfId="13178" priority="14516" operator="equal">
      <formula>"NOCH NICHT AKTUELL"</formula>
    </cfRule>
  </conditionalFormatting>
  <conditionalFormatting sqref="S4944">
    <cfRule type="cellIs" dxfId="13177" priority="14501" operator="equal">
      <formula>"KEIN LIEFERUMFANG"</formula>
    </cfRule>
    <cfRule type="cellIs" dxfId="13176" priority="14502" stopIfTrue="1" operator="equal">
      <formula>"KEIN SERIENEINSATZ"</formula>
    </cfRule>
    <cfRule type="cellIs" dxfId="13175" priority="14503" stopIfTrue="1" operator="equal">
      <formula>"NICHT AKTUELL"</formula>
    </cfRule>
    <cfRule type="cellIs" dxfId="13174" priority="14504" stopIfTrue="1" operator="equal">
      <formula>"NOCH NICHT AKTUELL"</formula>
    </cfRule>
    <cfRule type="cellIs" dxfId="13173" priority="14505" stopIfTrue="1" operator="equal">
      <formula>"AKTUELL"</formula>
    </cfRule>
  </conditionalFormatting>
  <conditionalFormatting sqref="S4944">
    <cfRule type="cellIs" dxfId="13172" priority="14506" operator="equal">
      <formula>"AKTUELL"</formula>
    </cfRule>
    <cfRule type="cellIs" dxfId="13171" priority="14507" operator="equal">
      <formula>"NICHT AKTUELL"</formula>
    </cfRule>
    <cfRule type="cellIs" dxfId="13170" priority="14508" operator="equal">
      <formula>"NOCH NICHT AKTUELL"</formula>
    </cfRule>
  </conditionalFormatting>
  <conditionalFormatting sqref="S4937:S4944">
    <cfRule type="cellIs" dxfId="13169" priority="14498" operator="equal">
      <formula>"AKTUELL"</formula>
    </cfRule>
    <cfRule type="cellIs" dxfId="13168" priority="14499" operator="equal">
      <formula>"NICHT AKTUELL"</formula>
    </cfRule>
    <cfRule type="cellIs" dxfId="13167" priority="14500" operator="equal">
      <formula>"NOCH NICHT AKTUELL"</formula>
    </cfRule>
  </conditionalFormatting>
  <conditionalFormatting sqref="S4937:S4944">
    <cfRule type="cellIs" dxfId="13166" priority="14496" operator="equal">
      <formula>"NICHT AKTUELL"</formula>
    </cfRule>
    <cfRule type="cellIs" dxfId="13165" priority="14497" operator="equal">
      <formula>"NOCH NICHT AKTUELL"</formula>
    </cfRule>
  </conditionalFormatting>
  <conditionalFormatting sqref="S4937:S4944">
    <cfRule type="cellIs" dxfId="13164" priority="14491" operator="equal">
      <formula>"KEIN LIEFERUMFANG"</formula>
    </cfRule>
    <cfRule type="cellIs" dxfId="13163" priority="14492" stopIfTrue="1" operator="equal">
      <formula>"KEIN SERIENEINSATZ"</formula>
    </cfRule>
    <cfRule type="cellIs" dxfId="13162" priority="14493" stopIfTrue="1" operator="equal">
      <formula>"NICHT AKTUELL"</formula>
    </cfRule>
    <cfRule type="cellIs" dxfId="13161" priority="14494" stopIfTrue="1" operator="equal">
      <formula>"NOCH NICHT AKTUELL"</formula>
    </cfRule>
    <cfRule type="cellIs" dxfId="13160" priority="14495" stopIfTrue="1" operator="equal">
      <formula>"AKTUELL"</formula>
    </cfRule>
  </conditionalFormatting>
  <conditionalFormatting sqref="S4962">
    <cfRule type="cellIs" dxfId="13159" priority="14465" operator="equal">
      <formula>"KEIN LIEFERUMFANG"</formula>
    </cfRule>
    <cfRule type="cellIs" dxfId="13158" priority="14466" stopIfTrue="1" operator="equal">
      <formula>"KEIN SERIENEINSATZ"</formula>
    </cfRule>
    <cfRule type="cellIs" dxfId="13157" priority="14467" stopIfTrue="1" operator="equal">
      <formula>"NICHT AKTUELL"</formula>
    </cfRule>
    <cfRule type="cellIs" dxfId="13156" priority="14468" stopIfTrue="1" operator="equal">
      <formula>"NOCH NICHT AKTUELL"</formula>
    </cfRule>
    <cfRule type="cellIs" dxfId="13155" priority="14469" stopIfTrue="1" operator="equal">
      <formula>"AKTUELL"</formula>
    </cfRule>
  </conditionalFormatting>
  <conditionalFormatting sqref="S4962">
    <cfRule type="cellIs" dxfId="13154" priority="14470" operator="equal">
      <formula>"AKTUELL"</formula>
    </cfRule>
    <cfRule type="cellIs" dxfId="13153" priority="14471" operator="equal">
      <formula>"NICHT AKTUELL"</formula>
    </cfRule>
    <cfRule type="cellIs" dxfId="13152" priority="14472" operator="equal">
      <formula>"NOCH NICHT AKTUELL"</formula>
    </cfRule>
  </conditionalFormatting>
  <conditionalFormatting sqref="S4962">
    <cfRule type="cellIs" dxfId="13151" priority="14462" operator="equal">
      <formula>"AKTUELL"</formula>
    </cfRule>
    <cfRule type="cellIs" dxfId="13150" priority="14463" operator="equal">
      <formula>"NICHT AKTUELL"</formula>
    </cfRule>
    <cfRule type="cellIs" dxfId="13149" priority="14464" operator="equal">
      <formula>"NOCH NICHT AKTUELL"</formula>
    </cfRule>
  </conditionalFormatting>
  <conditionalFormatting sqref="S4962">
    <cfRule type="cellIs" dxfId="13148" priority="14460" operator="equal">
      <formula>"NICHT AKTUELL"</formula>
    </cfRule>
    <cfRule type="cellIs" dxfId="13147" priority="14461" operator="equal">
      <formula>"NOCH NICHT AKTUELL"</formula>
    </cfRule>
  </conditionalFormatting>
  <conditionalFormatting sqref="S4962">
    <cfRule type="cellIs" dxfId="13146" priority="14455" operator="equal">
      <formula>"KEIN LIEFERUMFANG"</formula>
    </cfRule>
    <cfRule type="cellIs" dxfId="13145" priority="14456" stopIfTrue="1" operator="equal">
      <formula>"KEIN SERIENEINSATZ"</formula>
    </cfRule>
    <cfRule type="cellIs" dxfId="13144" priority="14457" stopIfTrue="1" operator="equal">
      <formula>"NICHT AKTUELL"</formula>
    </cfRule>
    <cfRule type="cellIs" dxfId="13143" priority="14458" stopIfTrue="1" operator="equal">
      <formula>"NOCH NICHT AKTUELL"</formula>
    </cfRule>
    <cfRule type="cellIs" dxfId="13142" priority="14459" stopIfTrue="1" operator="equal">
      <formula>"AKTUELL"</formula>
    </cfRule>
  </conditionalFormatting>
  <conditionalFormatting sqref="S5078">
    <cfRule type="cellIs" dxfId="13141" priority="14435" operator="equal">
      <formula>"KEIN LIEFERUMFANG"</formula>
    </cfRule>
    <cfRule type="cellIs" dxfId="13140" priority="14436" stopIfTrue="1" operator="equal">
      <formula>"KEIN SERIENEINSATZ"</formula>
    </cfRule>
    <cfRule type="cellIs" dxfId="13139" priority="14437" stopIfTrue="1" operator="equal">
      <formula>"NICHT AKTUELL"</formula>
    </cfRule>
    <cfRule type="cellIs" dxfId="13138" priority="14438" stopIfTrue="1" operator="equal">
      <formula>"NOCH NICHT AKTUELL"</formula>
    </cfRule>
    <cfRule type="cellIs" dxfId="13137" priority="14439" stopIfTrue="1" operator="equal">
      <formula>"AKTUELL"</formula>
    </cfRule>
  </conditionalFormatting>
  <conditionalFormatting sqref="S5078">
    <cfRule type="cellIs" dxfId="13136" priority="14440" operator="equal">
      <formula>"AKTUELL"</formula>
    </cfRule>
    <cfRule type="cellIs" dxfId="13135" priority="14441" operator="equal">
      <formula>"NICHT AKTUELL"</formula>
    </cfRule>
    <cfRule type="cellIs" dxfId="13134" priority="14442" operator="equal">
      <formula>"NOCH NICHT AKTUELL"</formula>
    </cfRule>
  </conditionalFormatting>
  <conditionalFormatting sqref="S5079">
    <cfRule type="cellIs" dxfId="13133" priority="14427" operator="equal">
      <formula>"KEIN LIEFERUMFANG"</formula>
    </cfRule>
    <cfRule type="cellIs" dxfId="13132" priority="14428" stopIfTrue="1" operator="equal">
      <formula>"KEIN SERIENEINSATZ"</formula>
    </cfRule>
    <cfRule type="cellIs" dxfId="13131" priority="14429" stopIfTrue="1" operator="equal">
      <formula>"NICHT AKTUELL"</formula>
    </cfRule>
    <cfRule type="cellIs" dxfId="13130" priority="14430" stopIfTrue="1" operator="equal">
      <formula>"NOCH NICHT AKTUELL"</formula>
    </cfRule>
    <cfRule type="cellIs" dxfId="13129" priority="14431" stopIfTrue="1" operator="equal">
      <formula>"AKTUELL"</formula>
    </cfRule>
  </conditionalFormatting>
  <conditionalFormatting sqref="S5079">
    <cfRule type="cellIs" dxfId="13128" priority="14432" operator="equal">
      <formula>"AKTUELL"</formula>
    </cfRule>
    <cfRule type="cellIs" dxfId="13127" priority="14433" operator="equal">
      <formula>"NICHT AKTUELL"</formula>
    </cfRule>
    <cfRule type="cellIs" dxfId="13126" priority="14434" operator="equal">
      <formula>"NOCH NICHT AKTUELL"</formula>
    </cfRule>
  </conditionalFormatting>
  <conditionalFormatting sqref="S5080">
    <cfRule type="cellIs" dxfId="13125" priority="14419" operator="equal">
      <formula>"KEIN LIEFERUMFANG"</formula>
    </cfRule>
    <cfRule type="cellIs" dxfId="13124" priority="14420" stopIfTrue="1" operator="equal">
      <formula>"KEIN SERIENEINSATZ"</formula>
    </cfRule>
    <cfRule type="cellIs" dxfId="13123" priority="14421" stopIfTrue="1" operator="equal">
      <formula>"NICHT AKTUELL"</formula>
    </cfRule>
    <cfRule type="cellIs" dxfId="13122" priority="14422" stopIfTrue="1" operator="equal">
      <formula>"NOCH NICHT AKTUELL"</formula>
    </cfRule>
    <cfRule type="cellIs" dxfId="13121" priority="14423" stopIfTrue="1" operator="equal">
      <formula>"AKTUELL"</formula>
    </cfRule>
  </conditionalFormatting>
  <conditionalFormatting sqref="S5080">
    <cfRule type="cellIs" dxfId="13120" priority="14424" operator="equal">
      <formula>"AKTUELL"</formula>
    </cfRule>
    <cfRule type="cellIs" dxfId="13119" priority="14425" operator="equal">
      <formula>"NICHT AKTUELL"</formula>
    </cfRule>
    <cfRule type="cellIs" dxfId="13118" priority="14426" operator="equal">
      <formula>"NOCH NICHT AKTUELL"</formula>
    </cfRule>
  </conditionalFormatting>
  <conditionalFormatting sqref="S5081">
    <cfRule type="cellIs" dxfId="13117" priority="14411" operator="equal">
      <formula>"KEIN LIEFERUMFANG"</formula>
    </cfRule>
    <cfRule type="cellIs" dxfId="13116" priority="14412" stopIfTrue="1" operator="equal">
      <formula>"KEIN SERIENEINSATZ"</formula>
    </cfRule>
    <cfRule type="cellIs" dxfId="13115" priority="14413" stopIfTrue="1" operator="equal">
      <formula>"NICHT AKTUELL"</formula>
    </cfRule>
    <cfRule type="cellIs" dxfId="13114" priority="14414" stopIfTrue="1" operator="equal">
      <formula>"NOCH NICHT AKTUELL"</formula>
    </cfRule>
    <cfRule type="cellIs" dxfId="13113" priority="14415" stopIfTrue="1" operator="equal">
      <formula>"AKTUELL"</formula>
    </cfRule>
  </conditionalFormatting>
  <conditionalFormatting sqref="S5081">
    <cfRule type="cellIs" dxfId="13112" priority="14416" operator="equal">
      <formula>"AKTUELL"</formula>
    </cfRule>
    <cfRule type="cellIs" dxfId="13111" priority="14417" operator="equal">
      <formula>"NICHT AKTUELL"</formula>
    </cfRule>
    <cfRule type="cellIs" dxfId="13110" priority="14418" operator="equal">
      <formula>"NOCH NICHT AKTUELL"</formula>
    </cfRule>
  </conditionalFormatting>
  <conditionalFormatting sqref="S5082">
    <cfRule type="cellIs" dxfId="13109" priority="14403" operator="equal">
      <formula>"KEIN LIEFERUMFANG"</formula>
    </cfRule>
    <cfRule type="cellIs" dxfId="13108" priority="14404" stopIfTrue="1" operator="equal">
      <formula>"KEIN SERIENEINSATZ"</formula>
    </cfRule>
    <cfRule type="cellIs" dxfId="13107" priority="14405" stopIfTrue="1" operator="equal">
      <formula>"NICHT AKTUELL"</formula>
    </cfRule>
    <cfRule type="cellIs" dxfId="13106" priority="14406" stopIfTrue="1" operator="equal">
      <formula>"NOCH NICHT AKTUELL"</formula>
    </cfRule>
    <cfRule type="cellIs" dxfId="13105" priority="14407" stopIfTrue="1" operator="equal">
      <formula>"AKTUELL"</formula>
    </cfRule>
  </conditionalFormatting>
  <conditionalFormatting sqref="S5082">
    <cfRule type="cellIs" dxfId="13104" priority="14408" operator="equal">
      <formula>"AKTUELL"</formula>
    </cfRule>
    <cfRule type="cellIs" dxfId="13103" priority="14409" operator="equal">
      <formula>"NICHT AKTUELL"</formula>
    </cfRule>
    <cfRule type="cellIs" dxfId="13102" priority="14410" operator="equal">
      <formula>"NOCH NICHT AKTUELL"</formula>
    </cfRule>
  </conditionalFormatting>
  <conditionalFormatting sqref="S5083">
    <cfRule type="cellIs" dxfId="13101" priority="14395" operator="equal">
      <formula>"KEIN LIEFERUMFANG"</formula>
    </cfRule>
    <cfRule type="cellIs" dxfId="13100" priority="14396" stopIfTrue="1" operator="equal">
      <formula>"KEIN SERIENEINSATZ"</formula>
    </cfRule>
    <cfRule type="cellIs" dxfId="13099" priority="14397" stopIfTrue="1" operator="equal">
      <formula>"NICHT AKTUELL"</formula>
    </cfRule>
    <cfRule type="cellIs" dxfId="13098" priority="14398" stopIfTrue="1" operator="equal">
      <formula>"NOCH NICHT AKTUELL"</formula>
    </cfRule>
    <cfRule type="cellIs" dxfId="13097" priority="14399" stopIfTrue="1" operator="equal">
      <formula>"AKTUELL"</formula>
    </cfRule>
  </conditionalFormatting>
  <conditionalFormatting sqref="S5083">
    <cfRule type="cellIs" dxfId="13096" priority="14400" operator="equal">
      <formula>"AKTUELL"</formula>
    </cfRule>
    <cfRule type="cellIs" dxfId="13095" priority="14401" operator="equal">
      <formula>"NICHT AKTUELL"</formula>
    </cfRule>
    <cfRule type="cellIs" dxfId="13094" priority="14402" operator="equal">
      <formula>"NOCH NICHT AKTUELL"</formula>
    </cfRule>
  </conditionalFormatting>
  <conditionalFormatting sqref="S5084">
    <cfRule type="cellIs" dxfId="13093" priority="14387" operator="equal">
      <formula>"KEIN LIEFERUMFANG"</formula>
    </cfRule>
    <cfRule type="cellIs" dxfId="13092" priority="14388" stopIfTrue="1" operator="equal">
      <formula>"KEIN SERIENEINSATZ"</formula>
    </cfRule>
    <cfRule type="cellIs" dxfId="13091" priority="14389" stopIfTrue="1" operator="equal">
      <formula>"NICHT AKTUELL"</formula>
    </cfRule>
    <cfRule type="cellIs" dxfId="13090" priority="14390" stopIfTrue="1" operator="equal">
      <formula>"NOCH NICHT AKTUELL"</formula>
    </cfRule>
    <cfRule type="cellIs" dxfId="13089" priority="14391" stopIfTrue="1" operator="equal">
      <formula>"AKTUELL"</formula>
    </cfRule>
  </conditionalFormatting>
  <conditionalFormatting sqref="S5084">
    <cfRule type="cellIs" dxfId="13088" priority="14392" operator="equal">
      <formula>"AKTUELL"</formula>
    </cfRule>
    <cfRule type="cellIs" dxfId="13087" priority="14393" operator="equal">
      <formula>"NICHT AKTUELL"</formula>
    </cfRule>
    <cfRule type="cellIs" dxfId="13086" priority="14394" operator="equal">
      <formula>"NOCH NICHT AKTUELL"</formula>
    </cfRule>
  </conditionalFormatting>
  <conditionalFormatting sqref="S5085">
    <cfRule type="cellIs" dxfId="13085" priority="14379" operator="equal">
      <formula>"KEIN LIEFERUMFANG"</formula>
    </cfRule>
    <cfRule type="cellIs" dxfId="13084" priority="14380" stopIfTrue="1" operator="equal">
      <formula>"KEIN SERIENEINSATZ"</formula>
    </cfRule>
    <cfRule type="cellIs" dxfId="13083" priority="14381" stopIfTrue="1" operator="equal">
      <formula>"NICHT AKTUELL"</formula>
    </cfRule>
    <cfRule type="cellIs" dxfId="13082" priority="14382" stopIfTrue="1" operator="equal">
      <formula>"NOCH NICHT AKTUELL"</formula>
    </cfRule>
    <cfRule type="cellIs" dxfId="13081" priority="14383" stopIfTrue="1" operator="equal">
      <formula>"AKTUELL"</formula>
    </cfRule>
  </conditionalFormatting>
  <conditionalFormatting sqref="S5085">
    <cfRule type="cellIs" dxfId="13080" priority="14384" operator="equal">
      <formula>"AKTUELL"</formula>
    </cfRule>
    <cfRule type="cellIs" dxfId="13079" priority="14385" operator="equal">
      <formula>"NICHT AKTUELL"</formula>
    </cfRule>
    <cfRule type="cellIs" dxfId="13078" priority="14386" operator="equal">
      <formula>"NOCH NICHT AKTUELL"</formula>
    </cfRule>
  </conditionalFormatting>
  <conditionalFormatting sqref="S5086">
    <cfRule type="cellIs" dxfId="13077" priority="14371" operator="equal">
      <formula>"KEIN LIEFERUMFANG"</formula>
    </cfRule>
    <cfRule type="cellIs" dxfId="13076" priority="14372" stopIfTrue="1" operator="equal">
      <formula>"KEIN SERIENEINSATZ"</formula>
    </cfRule>
    <cfRule type="cellIs" dxfId="13075" priority="14373" stopIfTrue="1" operator="equal">
      <formula>"NICHT AKTUELL"</formula>
    </cfRule>
    <cfRule type="cellIs" dxfId="13074" priority="14374" stopIfTrue="1" operator="equal">
      <formula>"NOCH NICHT AKTUELL"</formula>
    </cfRule>
    <cfRule type="cellIs" dxfId="13073" priority="14375" stopIfTrue="1" operator="equal">
      <formula>"AKTUELL"</formula>
    </cfRule>
  </conditionalFormatting>
  <conditionalFormatting sqref="S5086">
    <cfRule type="cellIs" dxfId="13072" priority="14376" operator="equal">
      <formula>"AKTUELL"</formula>
    </cfRule>
    <cfRule type="cellIs" dxfId="13071" priority="14377" operator="equal">
      <formula>"NICHT AKTUELL"</formula>
    </cfRule>
    <cfRule type="cellIs" dxfId="13070" priority="14378" operator="equal">
      <formula>"NOCH NICHT AKTUELL"</formula>
    </cfRule>
  </conditionalFormatting>
  <conditionalFormatting sqref="S5087">
    <cfRule type="cellIs" dxfId="13069" priority="14363" operator="equal">
      <formula>"KEIN LIEFERUMFANG"</formula>
    </cfRule>
    <cfRule type="cellIs" dxfId="13068" priority="14364" stopIfTrue="1" operator="equal">
      <formula>"KEIN SERIENEINSATZ"</formula>
    </cfRule>
    <cfRule type="cellIs" dxfId="13067" priority="14365" stopIfTrue="1" operator="equal">
      <formula>"NICHT AKTUELL"</formula>
    </cfRule>
    <cfRule type="cellIs" dxfId="13066" priority="14366" stopIfTrue="1" operator="equal">
      <formula>"NOCH NICHT AKTUELL"</formula>
    </cfRule>
    <cfRule type="cellIs" dxfId="13065" priority="14367" stopIfTrue="1" operator="equal">
      <formula>"AKTUELL"</formula>
    </cfRule>
  </conditionalFormatting>
  <conditionalFormatting sqref="S5087">
    <cfRule type="cellIs" dxfId="13064" priority="14368" operator="equal">
      <formula>"AKTUELL"</formula>
    </cfRule>
    <cfRule type="cellIs" dxfId="13063" priority="14369" operator="equal">
      <formula>"NICHT AKTUELL"</formula>
    </cfRule>
    <cfRule type="cellIs" dxfId="13062" priority="14370" operator="equal">
      <formula>"NOCH NICHT AKTUELL"</formula>
    </cfRule>
  </conditionalFormatting>
  <conditionalFormatting sqref="S5088">
    <cfRule type="cellIs" dxfId="13061" priority="14355" operator="equal">
      <formula>"KEIN LIEFERUMFANG"</formula>
    </cfRule>
    <cfRule type="cellIs" dxfId="13060" priority="14356" stopIfTrue="1" operator="equal">
      <formula>"KEIN SERIENEINSATZ"</formula>
    </cfRule>
    <cfRule type="cellIs" dxfId="13059" priority="14357" stopIfTrue="1" operator="equal">
      <formula>"NICHT AKTUELL"</formula>
    </cfRule>
    <cfRule type="cellIs" dxfId="13058" priority="14358" stopIfTrue="1" operator="equal">
      <formula>"NOCH NICHT AKTUELL"</formula>
    </cfRule>
    <cfRule type="cellIs" dxfId="13057" priority="14359" stopIfTrue="1" operator="equal">
      <formula>"AKTUELL"</formula>
    </cfRule>
  </conditionalFormatting>
  <conditionalFormatting sqref="S5088">
    <cfRule type="cellIs" dxfId="13056" priority="14360" operator="equal">
      <formula>"AKTUELL"</formula>
    </cfRule>
    <cfRule type="cellIs" dxfId="13055" priority="14361" operator="equal">
      <formula>"NICHT AKTUELL"</formula>
    </cfRule>
    <cfRule type="cellIs" dxfId="13054" priority="14362" operator="equal">
      <formula>"NOCH NICHT AKTUELL"</formula>
    </cfRule>
  </conditionalFormatting>
  <conditionalFormatting sqref="S5078:S5088">
    <cfRule type="cellIs" dxfId="13053" priority="14352" operator="equal">
      <formula>"AKTUELL"</formula>
    </cfRule>
    <cfRule type="cellIs" dxfId="13052" priority="14353" operator="equal">
      <formula>"NICHT AKTUELL"</formula>
    </cfRule>
    <cfRule type="cellIs" dxfId="13051" priority="14354" operator="equal">
      <formula>"NOCH NICHT AKTUELL"</formula>
    </cfRule>
  </conditionalFormatting>
  <conditionalFormatting sqref="S5078:S5088">
    <cfRule type="cellIs" dxfId="13050" priority="14350" operator="equal">
      <formula>"NICHT AKTUELL"</formula>
    </cfRule>
    <cfRule type="cellIs" dxfId="13049" priority="14351" operator="equal">
      <formula>"NOCH NICHT AKTUELL"</formula>
    </cfRule>
  </conditionalFormatting>
  <conditionalFormatting sqref="S5078:S5088">
    <cfRule type="cellIs" dxfId="13048" priority="14345" operator="equal">
      <formula>"KEIN LIEFERUMFANG"</formula>
    </cfRule>
    <cfRule type="cellIs" dxfId="13047" priority="14346" stopIfTrue="1" operator="equal">
      <formula>"KEIN SERIENEINSATZ"</formula>
    </cfRule>
    <cfRule type="cellIs" dxfId="13046" priority="14347" stopIfTrue="1" operator="equal">
      <formula>"NICHT AKTUELL"</formula>
    </cfRule>
    <cfRule type="cellIs" dxfId="13045" priority="14348" stopIfTrue="1" operator="equal">
      <formula>"NOCH NICHT AKTUELL"</formula>
    </cfRule>
    <cfRule type="cellIs" dxfId="13044" priority="14349" stopIfTrue="1" operator="equal">
      <formula>"AKTUELL"</formula>
    </cfRule>
  </conditionalFormatting>
  <conditionalFormatting sqref="S5089">
    <cfRule type="cellIs" dxfId="13043" priority="14325" operator="equal">
      <formula>"KEIN LIEFERUMFANG"</formula>
    </cfRule>
    <cfRule type="cellIs" dxfId="13042" priority="14326" stopIfTrue="1" operator="equal">
      <formula>"KEIN SERIENEINSATZ"</formula>
    </cfRule>
    <cfRule type="cellIs" dxfId="13041" priority="14327" stopIfTrue="1" operator="equal">
      <formula>"NICHT AKTUELL"</formula>
    </cfRule>
    <cfRule type="cellIs" dxfId="13040" priority="14328" stopIfTrue="1" operator="equal">
      <formula>"NOCH NICHT AKTUELL"</formula>
    </cfRule>
    <cfRule type="cellIs" dxfId="13039" priority="14329" stopIfTrue="1" operator="equal">
      <formula>"AKTUELL"</formula>
    </cfRule>
  </conditionalFormatting>
  <conditionalFormatting sqref="S5089">
    <cfRule type="cellIs" dxfId="13038" priority="14330" operator="equal">
      <formula>"AKTUELL"</formula>
    </cfRule>
    <cfRule type="cellIs" dxfId="13037" priority="14331" operator="equal">
      <formula>"NICHT AKTUELL"</formula>
    </cfRule>
    <cfRule type="cellIs" dxfId="13036" priority="14332" operator="equal">
      <formula>"NOCH NICHT AKTUELL"</formula>
    </cfRule>
  </conditionalFormatting>
  <conditionalFormatting sqref="S5089">
    <cfRule type="cellIs" dxfId="13035" priority="14322" operator="equal">
      <formula>"AKTUELL"</formula>
    </cfRule>
    <cfRule type="cellIs" dxfId="13034" priority="14323" operator="equal">
      <formula>"NICHT AKTUELL"</formula>
    </cfRule>
    <cfRule type="cellIs" dxfId="13033" priority="14324" operator="equal">
      <formula>"NOCH NICHT AKTUELL"</formula>
    </cfRule>
  </conditionalFormatting>
  <conditionalFormatting sqref="S5089">
    <cfRule type="cellIs" dxfId="13032" priority="14320" operator="equal">
      <formula>"NICHT AKTUELL"</formula>
    </cfRule>
    <cfRule type="cellIs" dxfId="13031" priority="14321" operator="equal">
      <formula>"NOCH NICHT AKTUELL"</formula>
    </cfRule>
  </conditionalFormatting>
  <conditionalFormatting sqref="S5089">
    <cfRule type="cellIs" dxfId="13030" priority="14315" operator="equal">
      <formula>"KEIN LIEFERUMFANG"</formula>
    </cfRule>
    <cfRule type="cellIs" dxfId="13029" priority="14316" stopIfTrue="1" operator="equal">
      <formula>"KEIN SERIENEINSATZ"</formula>
    </cfRule>
    <cfRule type="cellIs" dxfId="13028" priority="14317" stopIfTrue="1" operator="equal">
      <formula>"NICHT AKTUELL"</formula>
    </cfRule>
    <cfRule type="cellIs" dxfId="13027" priority="14318" stopIfTrue="1" operator="equal">
      <formula>"NOCH NICHT AKTUELL"</formula>
    </cfRule>
    <cfRule type="cellIs" dxfId="13026" priority="14319" stopIfTrue="1" operator="equal">
      <formula>"AKTUELL"</formula>
    </cfRule>
  </conditionalFormatting>
  <conditionalFormatting sqref="S5149:S5152">
    <cfRule type="cellIs" dxfId="13025" priority="14307" operator="equal">
      <formula>"KEIN LIEFERUMFANG"</formula>
    </cfRule>
    <cfRule type="cellIs" dxfId="13024" priority="14308" stopIfTrue="1" operator="equal">
      <formula>"KEIN SERIENEINSATZ"</formula>
    </cfRule>
    <cfRule type="cellIs" dxfId="13023" priority="14309" stopIfTrue="1" operator="equal">
      <formula>"NICHT AKTUELL"</formula>
    </cfRule>
    <cfRule type="cellIs" dxfId="13022" priority="14310" stopIfTrue="1" operator="equal">
      <formula>"NOCH NICHT AKTUELL"</formula>
    </cfRule>
    <cfRule type="cellIs" dxfId="13021" priority="14311" stopIfTrue="1" operator="equal">
      <formula>"AKTUELL"</formula>
    </cfRule>
  </conditionalFormatting>
  <conditionalFormatting sqref="S5149:S5152">
    <cfRule type="cellIs" dxfId="13020" priority="14312" operator="equal">
      <formula>"AKTUELL"</formula>
    </cfRule>
    <cfRule type="cellIs" dxfId="13019" priority="14313" operator="equal">
      <formula>"NICHT AKTUELL"</formula>
    </cfRule>
    <cfRule type="cellIs" dxfId="13018" priority="14314" operator="equal">
      <formula>"NOCH NICHT AKTUELL"</formula>
    </cfRule>
  </conditionalFormatting>
  <conditionalFormatting sqref="S5149:S5152">
    <cfRule type="cellIs" dxfId="13017" priority="14304" operator="equal">
      <formula>"AKTUELL"</formula>
    </cfRule>
    <cfRule type="cellIs" dxfId="13016" priority="14305" operator="equal">
      <formula>"NICHT AKTUELL"</formula>
    </cfRule>
    <cfRule type="cellIs" dxfId="13015" priority="14306" operator="equal">
      <formula>"NOCH NICHT AKTUELL"</formula>
    </cfRule>
  </conditionalFormatting>
  <conditionalFormatting sqref="S5149:S5152">
    <cfRule type="cellIs" dxfId="13014" priority="14302" operator="equal">
      <formula>"NICHT AKTUELL"</formula>
    </cfRule>
    <cfRule type="cellIs" dxfId="13013" priority="14303" operator="equal">
      <formula>"NOCH NICHT AKTUELL"</formula>
    </cfRule>
  </conditionalFormatting>
  <conditionalFormatting sqref="S5149:S5152">
    <cfRule type="cellIs" dxfId="13012" priority="14297" operator="equal">
      <formula>"KEIN LIEFERUMFANG"</formula>
    </cfRule>
    <cfRule type="cellIs" dxfId="13011" priority="14298" stopIfTrue="1" operator="equal">
      <formula>"KEIN SERIENEINSATZ"</formula>
    </cfRule>
    <cfRule type="cellIs" dxfId="13010" priority="14299" stopIfTrue="1" operator="equal">
      <formula>"NICHT AKTUELL"</formula>
    </cfRule>
    <cfRule type="cellIs" dxfId="13009" priority="14300" stopIfTrue="1" operator="equal">
      <formula>"NOCH NICHT AKTUELL"</formula>
    </cfRule>
    <cfRule type="cellIs" dxfId="13008" priority="14301" stopIfTrue="1" operator="equal">
      <formula>"AKTUELL"</formula>
    </cfRule>
  </conditionalFormatting>
  <conditionalFormatting sqref="S5340">
    <cfRule type="cellIs" dxfId="13007" priority="14289" operator="equal">
      <formula>"KEIN LIEFERUMFANG"</formula>
    </cfRule>
    <cfRule type="cellIs" dxfId="13006" priority="14290" stopIfTrue="1" operator="equal">
      <formula>"KEIN SERIENEINSATZ"</formula>
    </cfRule>
    <cfRule type="cellIs" dxfId="13005" priority="14291" stopIfTrue="1" operator="equal">
      <formula>"NICHT AKTUELL"</formula>
    </cfRule>
    <cfRule type="cellIs" dxfId="13004" priority="14292" stopIfTrue="1" operator="equal">
      <formula>"NOCH NICHT AKTUELL"</formula>
    </cfRule>
    <cfRule type="cellIs" dxfId="13003" priority="14293" stopIfTrue="1" operator="equal">
      <formula>"AKTUELL"</formula>
    </cfRule>
  </conditionalFormatting>
  <conditionalFormatting sqref="S5340">
    <cfRule type="cellIs" dxfId="13002" priority="14294" operator="equal">
      <formula>"AKTUELL"</formula>
    </cfRule>
    <cfRule type="cellIs" dxfId="13001" priority="14295" operator="equal">
      <formula>"NICHT AKTUELL"</formula>
    </cfRule>
    <cfRule type="cellIs" dxfId="13000" priority="14296" operator="equal">
      <formula>"NOCH NICHT AKTUELL"</formula>
    </cfRule>
  </conditionalFormatting>
  <conditionalFormatting sqref="S5340">
    <cfRule type="cellIs" dxfId="12999" priority="14286" operator="equal">
      <formula>"AKTUELL"</formula>
    </cfRule>
    <cfRule type="cellIs" dxfId="12998" priority="14287" operator="equal">
      <formula>"NICHT AKTUELL"</formula>
    </cfRule>
    <cfRule type="cellIs" dxfId="12997" priority="14288" operator="equal">
      <formula>"NOCH NICHT AKTUELL"</formula>
    </cfRule>
  </conditionalFormatting>
  <conditionalFormatting sqref="S5340">
    <cfRule type="cellIs" dxfId="12996" priority="14284" operator="equal">
      <formula>"NICHT AKTUELL"</formula>
    </cfRule>
    <cfRule type="cellIs" dxfId="12995" priority="14285" operator="equal">
      <formula>"NOCH NICHT AKTUELL"</formula>
    </cfRule>
  </conditionalFormatting>
  <conditionalFormatting sqref="S5340">
    <cfRule type="cellIs" dxfId="12994" priority="14279" operator="equal">
      <formula>"KEIN LIEFERUMFANG"</formula>
    </cfRule>
    <cfRule type="cellIs" dxfId="12993" priority="14280" stopIfTrue="1" operator="equal">
      <formula>"KEIN SERIENEINSATZ"</formula>
    </cfRule>
    <cfRule type="cellIs" dxfId="12992" priority="14281" stopIfTrue="1" operator="equal">
      <formula>"NICHT AKTUELL"</formula>
    </cfRule>
    <cfRule type="cellIs" dxfId="12991" priority="14282" stopIfTrue="1" operator="equal">
      <formula>"NOCH NICHT AKTUELL"</formula>
    </cfRule>
    <cfRule type="cellIs" dxfId="12990" priority="14283" stopIfTrue="1" operator="equal">
      <formula>"AKTUELL"</formula>
    </cfRule>
  </conditionalFormatting>
  <conditionalFormatting sqref="S5341">
    <cfRule type="cellIs" dxfId="12989" priority="14271" operator="equal">
      <formula>"KEIN LIEFERUMFANG"</formula>
    </cfRule>
    <cfRule type="cellIs" dxfId="12988" priority="14272" stopIfTrue="1" operator="equal">
      <formula>"KEIN SERIENEINSATZ"</formula>
    </cfRule>
    <cfRule type="cellIs" dxfId="12987" priority="14273" stopIfTrue="1" operator="equal">
      <formula>"NICHT AKTUELL"</formula>
    </cfRule>
    <cfRule type="cellIs" dxfId="12986" priority="14274" stopIfTrue="1" operator="equal">
      <formula>"NOCH NICHT AKTUELL"</formula>
    </cfRule>
    <cfRule type="cellIs" dxfId="12985" priority="14275" stopIfTrue="1" operator="equal">
      <formula>"AKTUELL"</formula>
    </cfRule>
  </conditionalFormatting>
  <conditionalFormatting sqref="S5341">
    <cfRule type="cellIs" dxfId="12984" priority="14276" operator="equal">
      <formula>"AKTUELL"</formula>
    </cfRule>
    <cfRule type="cellIs" dxfId="12983" priority="14277" operator="equal">
      <formula>"NICHT AKTUELL"</formula>
    </cfRule>
    <cfRule type="cellIs" dxfId="12982" priority="14278" operator="equal">
      <formula>"NOCH NICHT AKTUELL"</formula>
    </cfRule>
  </conditionalFormatting>
  <conditionalFormatting sqref="S5342">
    <cfRule type="cellIs" dxfId="12981" priority="14263" operator="equal">
      <formula>"KEIN LIEFERUMFANG"</formula>
    </cfRule>
    <cfRule type="cellIs" dxfId="12980" priority="14264" stopIfTrue="1" operator="equal">
      <formula>"KEIN SERIENEINSATZ"</formula>
    </cfRule>
    <cfRule type="cellIs" dxfId="12979" priority="14265" stopIfTrue="1" operator="equal">
      <formula>"NICHT AKTUELL"</formula>
    </cfRule>
    <cfRule type="cellIs" dxfId="12978" priority="14266" stopIfTrue="1" operator="equal">
      <formula>"NOCH NICHT AKTUELL"</formula>
    </cfRule>
    <cfRule type="cellIs" dxfId="12977" priority="14267" stopIfTrue="1" operator="equal">
      <formula>"AKTUELL"</formula>
    </cfRule>
  </conditionalFormatting>
  <conditionalFormatting sqref="S5342">
    <cfRule type="cellIs" dxfId="12976" priority="14268" operator="equal">
      <formula>"AKTUELL"</formula>
    </cfRule>
    <cfRule type="cellIs" dxfId="12975" priority="14269" operator="equal">
      <formula>"NICHT AKTUELL"</formula>
    </cfRule>
    <cfRule type="cellIs" dxfId="12974" priority="14270" operator="equal">
      <formula>"NOCH NICHT AKTUELL"</formula>
    </cfRule>
  </conditionalFormatting>
  <conditionalFormatting sqref="S5341:S5342">
    <cfRule type="cellIs" dxfId="12973" priority="14260" operator="equal">
      <formula>"AKTUELL"</formula>
    </cfRule>
    <cfRule type="cellIs" dxfId="12972" priority="14261" operator="equal">
      <formula>"NICHT AKTUELL"</formula>
    </cfRule>
    <cfRule type="cellIs" dxfId="12971" priority="14262" operator="equal">
      <formula>"NOCH NICHT AKTUELL"</formula>
    </cfRule>
  </conditionalFormatting>
  <conditionalFormatting sqref="S5341:S5342">
    <cfRule type="cellIs" dxfId="12970" priority="14258" operator="equal">
      <formula>"NICHT AKTUELL"</formula>
    </cfRule>
    <cfRule type="cellIs" dxfId="12969" priority="14259" operator="equal">
      <formula>"NOCH NICHT AKTUELL"</formula>
    </cfRule>
  </conditionalFormatting>
  <conditionalFormatting sqref="S5341:S5342">
    <cfRule type="cellIs" dxfId="12968" priority="14253" operator="equal">
      <formula>"KEIN LIEFERUMFANG"</formula>
    </cfRule>
    <cfRule type="cellIs" dxfId="12967" priority="14254" stopIfTrue="1" operator="equal">
      <formula>"KEIN SERIENEINSATZ"</formula>
    </cfRule>
    <cfRule type="cellIs" dxfId="12966" priority="14255" stopIfTrue="1" operator="equal">
      <formula>"NICHT AKTUELL"</formula>
    </cfRule>
    <cfRule type="cellIs" dxfId="12965" priority="14256" stopIfTrue="1" operator="equal">
      <formula>"NOCH NICHT AKTUELL"</formula>
    </cfRule>
    <cfRule type="cellIs" dxfId="12964" priority="14257" stopIfTrue="1" operator="equal">
      <formula>"AKTUELL"</formula>
    </cfRule>
  </conditionalFormatting>
  <conditionalFormatting sqref="S5343">
    <cfRule type="cellIs" dxfId="12963" priority="14245" operator="equal">
      <formula>"KEIN LIEFERUMFANG"</formula>
    </cfRule>
    <cfRule type="cellIs" dxfId="12962" priority="14246" stopIfTrue="1" operator="equal">
      <formula>"KEIN SERIENEINSATZ"</formula>
    </cfRule>
    <cfRule type="cellIs" dxfId="12961" priority="14247" stopIfTrue="1" operator="equal">
      <formula>"NICHT AKTUELL"</formula>
    </cfRule>
    <cfRule type="cellIs" dxfId="12960" priority="14248" stopIfTrue="1" operator="equal">
      <formula>"NOCH NICHT AKTUELL"</formula>
    </cfRule>
    <cfRule type="cellIs" dxfId="12959" priority="14249" stopIfTrue="1" operator="equal">
      <formula>"AKTUELL"</formula>
    </cfRule>
  </conditionalFormatting>
  <conditionalFormatting sqref="S5343">
    <cfRule type="cellIs" dxfId="12958" priority="14250" operator="equal">
      <formula>"AKTUELL"</formula>
    </cfRule>
    <cfRule type="cellIs" dxfId="12957" priority="14251" operator="equal">
      <formula>"NICHT AKTUELL"</formula>
    </cfRule>
    <cfRule type="cellIs" dxfId="12956" priority="14252" operator="equal">
      <formula>"NOCH NICHT AKTUELL"</formula>
    </cfRule>
  </conditionalFormatting>
  <conditionalFormatting sqref="S5343">
    <cfRule type="cellIs" dxfId="12955" priority="14242" operator="equal">
      <formula>"AKTUELL"</formula>
    </cfRule>
    <cfRule type="cellIs" dxfId="12954" priority="14243" operator="equal">
      <formula>"NICHT AKTUELL"</formula>
    </cfRule>
    <cfRule type="cellIs" dxfId="12953" priority="14244" operator="equal">
      <formula>"NOCH NICHT AKTUELL"</formula>
    </cfRule>
  </conditionalFormatting>
  <conditionalFormatting sqref="S5343">
    <cfRule type="cellIs" dxfId="12952" priority="14240" operator="equal">
      <formula>"NICHT AKTUELL"</formula>
    </cfRule>
    <cfRule type="cellIs" dxfId="12951" priority="14241" operator="equal">
      <formula>"NOCH NICHT AKTUELL"</formula>
    </cfRule>
  </conditionalFormatting>
  <conditionalFormatting sqref="S5343">
    <cfRule type="cellIs" dxfId="12950" priority="14235" operator="equal">
      <formula>"KEIN LIEFERUMFANG"</formula>
    </cfRule>
    <cfRule type="cellIs" dxfId="12949" priority="14236" stopIfTrue="1" operator="equal">
      <formula>"KEIN SERIENEINSATZ"</formula>
    </cfRule>
    <cfRule type="cellIs" dxfId="12948" priority="14237" stopIfTrue="1" operator="equal">
      <formula>"NICHT AKTUELL"</formula>
    </cfRule>
    <cfRule type="cellIs" dxfId="12947" priority="14238" stopIfTrue="1" operator="equal">
      <formula>"NOCH NICHT AKTUELL"</formula>
    </cfRule>
    <cfRule type="cellIs" dxfId="12946" priority="14239" stopIfTrue="1" operator="equal">
      <formula>"AKTUELL"</formula>
    </cfRule>
  </conditionalFormatting>
  <conditionalFormatting sqref="S5430">
    <cfRule type="cellIs" dxfId="12945" priority="14232" operator="equal">
      <formula>"AKTUELL"</formula>
    </cfRule>
    <cfRule type="cellIs" dxfId="12944" priority="14233" operator="equal">
      <formula>"NICHT AKTUELL"</formula>
    </cfRule>
    <cfRule type="cellIs" dxfId="12943" priority="14234" operator="equal">
      <formula>"NOCH NICHT AKTUELL"</formula>
    </cfRule>
  </conditionalFormatting>
  <conditionalFormatting sqref="S5430">
    <cfRule type="cellIs" dxfId="12942" priority="14227" operator="equal">
      <formula>"KEIN LIEFERUMFANG"</formula>
    </cfRule>
    <cfRule type="cellIs" dxfId="12941" priority="14228" stopIfTrue="1" operator="equal">
      <formula>"KEIN SERIENEINSATZ"</formula>
    </cfRule>
    <cfRule type="cellIs" dxfId="12940" priority="14229" stopIfTrue="1" operator="equal">
      <formula>"NICHT AKTUELL"</formula>
    </cfRule>
    <cfRule type="cellIs" dxfId="12939" priority="14230" stopIfTrue="1" operator="equal">
      <formula>"NOCH NICHT AKTUELL"</formula>
    </cfRule>
    <cfRule type="cellIs" dxfId="12938" priority="14231" stopIfTrue="1" operator="equal">
      <formula>"AKTUELL"</formula>
    </cfRule>
  </conditionalFormatting>
  <conditionalFormatting sqref="S5431">
    <cfRule type="cellIs" dxfId="12937" priority="14224" operator="equal">
      <formula>"AKTUELL"</formula>
    </cfRule>
    <cfRule type="cellIs" dxfId="12936" priority="14225" operator="equal">
      <formula>"NICHT AKTUELL"</formula>
    </cfRule>
    <cfRule type="cellIs" dxfId="12935" priority="14226" operator="equal">
      <formula>"NOCH NICHT AKTUELL"</formula>
    </cfRule>
  </conditionalFormatting>
  <conditionalFormatting sqref="S5431">
    <cfRule type="cellIs" dxfId="12934" priority="14219" operator="equal">
      <formula>"KEIN LIEFERUMFANG"</formula>
    </cfRule>
    <cfRule type="cellIs" dxfId="12933" priority="14220" stopIfTrue="1" operator="equal">
      <formula>"KEIN SERIENEINSATZ"</formula>
    </cfRule>
    <cfRule type="cellIs" dxfId="12932" priority="14221" stopIfTrue="1" operator="equal">
      <formula>"NICHT AKTUELL"</formula>
    </cfRule>
    <cfRule type="cellIs" dxfId="12931" priority="14222" stopIfTrue="1" operator="equal">
      <formula>"NOCH NICHT AKTUELL"</formula>
    </cfRule>
    <cfRule type="cellIs" dxfId="12930" priority="14223" stopIfTrue="1" operator="equal">
      <formula>"AKTUELL"</formula>
    </cfRule>
  </conditionalFormatting>
  <conditionalFormatting sqref="S5430:S5431">
    <cfRule type="cellIs" dxfId="12929" priority="14216" operator="equal">
      <formula>"AKTUELL"</formula>
    </cfRule>
    <cfRule type="cellIs" dxfId="12928" priority="14217" operator="equal">
      <formula>"NICHT AKTUELL"</formula>
    </cfRule>
    <cfRule type="cellIs" dxfId="12927" priority="14218" operator="equal">
      <formula>"NOCH NICHT AKTUELL"</formula>
    </cfRule>
  </conditionalFormatting>
  <conditionalFormatting sqref="S5430:S5431">
    <cfRule type="cellIs" dxfId="12926" priority="14214" operator="equal">
      <formula>"NICHT AKTUELL"</formula>
    </cfRule>
    <cfRule type="cellIs" dxfId="12925" priority="14215" operator="equal">
      <formula>"NOCH NICHT AKTUELL"</formula>
    </cfRule>
  </conditionalFormatting>
  <conditionalFormatting sqref="S5430:S5431">
    <cfRule type="cellIs" dxfId="12924" priority="14209" operator="equal">
      <formula>"KEIN LIEFERUMFANG"</formula>
    </cfRule>
    <cfRule type="cellIs" dxfId="12923" priority="14210" stopIfTrue="1" operator="equal">
      <formula>"KEIN SERIENEINSATZ"</formula>
    </cfRule>
    <cfRule type="cellIs" dxfId="12922" priority="14211" stopIfTrue="1" operator="equal">
      <formula>"NICHT AKTUELL"</formula>
    </cfRule>
    <cfRule type="cellIs" dxfId="12921" priority="14212" stopIfTrue="1" operator="equal">
      <formula>"NOCH NICHT AKTUELL"</formula>
    </cfRule>
    <cfRule type="cellIs" dxfId="12920" priority="14213" stopIfTrue="1" operator="equal">
      <formula>"AKTUELL"</formula>
    </cfRule>
  </conditionalFormatting>
  <conditionalFormatting sqref="S5484:S5486">
    <cfRule type="cellIs" dxfId="12919" priority="14201" operator="equal">
      <formula>"KEIN LIEFERUMFANG"</formula>
    </cfRule>
    <cfRule type="cellIs" dxfId="12918" priority="14202" stopIfTrue="1" operator="equal">
      <formula>"KEIN SERIENEINSATZ"</formula>
    </cfRule>
    <cfRule type="cellIs" dxfId="12917" priority="14203" stopIfTrue="1" operator="equal">
      <formula>"NICHT AKTUELL"</formula>
    </cfRule>
    <cfRule type="cellIs" dxfId="12916" priority="14204" stopIfTrue="1" operator="equal">
      <formula>"NOCH NICHT AKTUELL"</formula>
    </cfRule>
    <cfRule type="cellIs" dxfId="12915" priority="14205" stopIfTrue="1" operator="equal">
      <formula>"AKTUELL"</formula>
    </cfRule>
  </conditionalFormatting>
  <conditionalFormatting sqref="S5484:S5486">
    <cfRule type="cellIs" dxfId="12914" priority="14206" operator="equal">
      <formula>"AKTUELL"</formula>
    </cfRule>
    <cfRule type="cellIs" dxfId="12913" priority="14207" operator="equal">
      <formula>"NICHT AKTUELL"</formula>
    </cfRule>
    <cfRule type="cellIs" dxfId="12912" priority="14208" operator="equal">
      <formula>"NOCH NICHT AKTUELL"</formula>
    </cfRule>
  </conditionalFormatting>
  <conditionalFormatting sqref="S5484:S5486">
    <cfRule type="cellIs" dxfId="12911" priority="14198" operator="equal">
      <formula>"AKTUELL"</formula>
    </cfRule>
    <cfRule type="cellIs" dxfId="12910" priority="14199" operator="equal">
      <formula>"NICHT AKTUELL"</formula>
    </cfRule>
    <cfRule type="cellIs" dxfId="12909" priority="14200" operator="equal">
      <formula>"NOCH NICHT AKTUELL"</formula>
    </cfRule>
  </conditionalFormatting>
  <conditionalFormatting sqref="S5484:S5486">
    <cfRule type="cellIs" dxfId="12908" priority="14196" operator="equal">
      <formula>"NICHT AKTUELL"</formula>
    </cfRule>
    <cfRule type="cellIs" dxfId="12907" priority="14197" operator="equal">
      <formula>"NOCH NICHT AKTUELL"</formula>
    </cfRule>
  </conditionalFormatting>
  <conditionalFormatting sqref="S5484:S5486">
    <cfRule type="cellIs" dxfId="12906" priority="14191" operator="equal">
      <formula>"KEIN LIEFERUMFANG"</formula>
    </cfRule>
    <cfRule type="cellIs" dxfId="12905" priority="14192" stopIfTrue="1" operator="equal">
      <formula>"KEIN SERIENEINSATZ"</formula>
    </cfRule>
    <cfRule type="cellIs" dxfId="12904" priority="14193" stopIfTrue="1" operator="equal">
      <formula>"NICHT AKTUELL"</formula>
    </cfRule>
    <cfRule type="cellIs" dxfId="12903" priority="14194" stopIfTrue="1" operator="equal">
      <formula>"NOCH NICHT AKTUELL"</formula>
    </cfRule>
    <cfRule type="cellIs" dxfId="12902" priority="14195" stopIfTrue="1" operator="equal">
      <formula>"AKTUELL"</formula>
    </cfRule>
  </conditionalFormatting>
  <conditionalFormatting sqref="S5747">
    <cfRule type="cellIs" dxfId="12901" priority="14167" operator="equal">
      <formula>"AKTUELL"</formula>
    </cfRule>
    <cfRule type="cellIs" dxfId="12900" priority="14168" operator="equal">
      <formula>"NICHT AKTUELL"</formula>
    </cfRule>
    <cfRule type="cellIs" dxfId="12899" priority="14169" operator="equal">
      <formula>"NOCH NICHT AKTUELL"</formula>
    </cfRule>
  </conditionalFormatting>
  <conditionalFormatting sqref="S5747">
    <cfRule type="cellIs" dxfId="12898" priority="14162" operator="equal">
      <formula>"KEIN LIEFERUMFANG"</formula>
    </cfRule>
    <cfRule type="cellIs" dxfId="12897" priority="14163" stopIfTrue="1" operator="equal">
      <formula>"KEIN SERIENEINSATZ"</formula>
    </cfRule>
    <cfRule type="cellIs" dxfId="12896" priority="14164" stopIfTrue="1" operator="equal">
      <formula>"NICHT AKTUELL"</formula>
    </cfRule>
    <cfRule type="cellIs" dxfId="12895" priority="14165" stopIfTrue="1" operator="equal">
      <formula>"NOCH NICHT AKTUELL"</formula>
    </cfRule>
    <cfRule type="cellIs" dxfId="12894" priority="14166" stopIfTrue="1" operator="equal">
      <formula>"AKTUELL"</formula>
    </cfRule>
  </conditionalFormatting>
  <conditionalFormatting sqref="S5746">
    <cfRule type="cellIs" dxfId="12893" priority="14159" operator="equal">
      <formula>"AKTUELL"</formula>
    </cfRule>
    <cfRule type="cellIs" dxfId="12892" priority="14160" operator="equal">
      <formula>"NICHT AKTUELL"</formula>
    </cfRule>
    <cfRule type="cellIs" dxfId="12891" priority="14161" operator="equal">
      <formula>"NOCH NICHT AKTUELL"</formula>
    </cfRule>
  </conditionalFormatting>
  <conditionalFormatting sqref="S5746">
    <cfRule type="cellIs" dxfId="12890" priority="14154" operator="equal">
      <formula>"KEIN LIEFERUMFANG"</formula>
    </cfRule>
    <cfRule type="cellIs" dxfId="12889" priority="14155" stopIfTrue="1" operator="equal">
      <formula>"KEIN SERIENEINSATZ"</formula>
    </cfRule>
    <cfRule type="cellIs" dxfId="12888" priority="14156" stopIfTrue="1" operator="equal">
      <formula>"NICHT AKTUELL"</formula>
    </cfRule>
    <cfRule type="cellIs" dxfId="12887" priority="14157" stopIfTrue="1" operator="equal">
      <formula>"NOCH NICHT AKTUELL"</formula>
    </cfRule>
    <cfRule type="cellIs" dxfId="12886" priority="14158" stopIfTrue="1" operator="equal">
      <formula>"AKTUELL"</formula>
    </cfRule>
  </conditionalFormatting>
  <conditionalFormatting sqref="S5746:S5747">
    <cfRule type="cellIs" dxfId="12885" priority="14151" operator="equal">
      <formula>"AKTUELL"</formula>
    </cfRule>
    <cfRule type="cellIs" dxfId="12884" priority="14152" operator="equal">
      <formula>"NICHT AKTUELL"</formula>
    </cfRule>
    <cfRule type="cellIs" dxfId="12883" priority="14153" operator="equal">
      <formula>"NOCH NICHT AKTUELL"</formula>
    </cfRule>
  </conditionalFormatting>
  <conditionalFormatting sqref="S5746:S5747">
    <cfRule type="cellIs" dxfId="12882" priority="14149" operator="equal">
      <formula>"NICHT AKTUELL"</formula>
    </cfRule>
    <cfRule type="cellIs" dxfId="12881" priority="14150" operator="equal">
      <formula>"NOCH NICHT AKTUELL"</formula>
    </cfRule>
  </conditionalFormatting>
  <conditionalFormatting sqref="S5746:S5747">
    <cfRule type="cellIs" dxfId="12880" priority="14144" operator="equal">
      <formula>"KEIN LIEFERUMFANG"</formula>
    </cfRule>
    <cfRule type="cellIs" dxfId="12879" priority="14145" stopIfTrue="1" operator="equal">
      <formula>"KEIN SERIENEINSATZ"</formula>
    </cfRule>
    <cfRule type="cellIs" dxfId="12878" priority="14146" stopIfTrue="1" operator="equal">
      <formula>"NICHT AKTUELL"</formula>
    </cfRule>
    <cfRule type="cellIs" dxfId="12877" priority="14147" stopIfTrue="1" operator="equal">
      <formula>"NOCH NICHT AKTUELL"</formula>
    </cfRule>
    <cfRule type="cellIs" dxfId="12876" priority="14148" stopIfTrue="1" operator="equal">
      <formula>"AKTUELL"</formula>
    </cfRule>
  </conditionalFormatting>
  <conditionalFormatting sqref="S5775:S5779">
    <cfRule type="cellIs" dxfId="12875" priority="14138" operator="equal">
      <formula>"AKTUELL"</formula>
    </cfRule>
    <cfRule type="cellIs" dxfId="12874" priority="14139" operator="equal">
      <formula>"NICHT AKTUELL"</formula>
    </cfRule>
    <cfRule type="cellIs" dxfId="12873" priority="14140" operator="equal">
      <formula>"NOCH NICHT AKTUELL"</formula>
    </cfRule>
  </conditionalFormatting>
  <conditionalFormatting sqref="S5775:S5779">
    <cfRule type="cellIs" dxfId="12872" priority="14133" operator="equal">
      <formula>"KEIN LIEFERUMFANG"</formula>
    </cfRule>
    <cfRule type="cellIs" dxfId="12871" priority="14134" stopIfTrue="1" operator="equal">
      <formula>"KEIN SERIENEINSATZ"</formula>
    </cfRule>
    <cfRule type="cellIs" dxfId="12870" priority="14135" stopIfTrue="1" operator="equal">
      <formula>"NICHT AKTUELL"</formula>
    </cfRule>
    <cfRule type="cellIs" dxfId="12869" priority="14136" stopIfTrue="1" operator="equal">
      <formula>"NOCH NICHT AKTUELL"</formula>
    </cfRule>
    <cfRule type="cellIs" dxfId="12868" priority="14137" stopIfTrue="1" operator="equal">
      <formula>"AKTUELL"</formula>
    </cfRule>
  </conditionalFormatting>
  <conditionalFormatting sqref="S5775:S5779">
    <cfRule type="cellIs" dxfId="12867" priority="14127" operator="equal">
      <formula>"AKTUELL"</formula>
    </cfRule>
    <cfRule type="cellIs" dxfId="12866" priority="14128" operator="equal">
      <formula>"NICHT AKTUELL"</formula>
    </cfRule>
    <cfRule type="cellIs" dxfId="12865" priority="14129" operator="equal">
      <formula>"NOCH NICHT AKTUELL"</formula>
    </cfRule>
  </conditionalFormatting>
  <conditionalFormatting sqref="S5775:S5779">
    <cfRule type="cellIs" dxfId="12864" priority="14125" operator="equal">
      <formula>"NICHT AKTUELL"</formula>
    </cfRule>
    <cfRule type="cellIs" dxfId="12863" priority="14126" operator="equal">
      <formula>"NOCH NICHT AKTUELL"</formula>
    </cfRule>
  </conditionalFormatting>
  <conditionalFormatting sqref="S5775:S5779">
    <cfRule type="cellIs" dxfId="12862" priority="14120" operator="equal">
      <formula>"KEIN LIEFERUMFANG"</formula>
    </cfRule>
    <cfRule type="cellIs" dxfId="12861" priority="14121" stopIfTrue="1" operator="equal">
      <formula>"KEIN SERIENEINSATZ"</formula>
    </cfRule>
    <cfRule type="cellIs" dxfId="12860" priority="14122" stopIfTrue="1" operator="equal">
      <formula>"NICHT AKTUELL"</formula>
    </cfRule>
    <cfRule type="cellIs" dxfId="12859" priority="14123" stopIfTrue="1" operator="equal">
      <formula>"NOCH NICHT AKTUELL"</formula>
    </cfRule>
    <cfRule type="cellIs" dxfId="12858" priority="14124" stopIfTrue="1" operator="equal">
      <formula>"AKTUELL"</formula>
    </cfRule>
  </conditionalFormatting>
  <conditionalFormatting sqref="S5830">
    <cfRule type="cellIs" dxfId="12857" priority="14117" operator="equal">
      <formula>"AKTUELL"</formula>
    </cfRule>
    <cfRule type="cellIs" dxfId="12856" priority="14118" operator="equal">
      <formula>"NICHT AKTUELL"</formula>
    </cfRule>
    <cfRule type="cellIs" dxfId="12855" priority="14119" operator="equal">
      <formula>"NOCH NICHT AKTUELL"</formula>
    </cfRule>
  </conditionalFormatting>
  <conditionalFormatting sqref="S5830">
    <cfRule type="cellIs" dxfId="12854" priority="14112" operator="equal">
      <formula>"KEIN LIEFERUMFANG"</formula>
    </cfRule>
    <cfRule type="cellIs" dxfId="12853" priority="14113" stopIfTrue="1" operator="equal">
      <formula>"KEIN SERIENEINSATZ"</formula>
    </cfRule>
    <cfRule type="cellIs" dxfId="12852" priority="14114" stopIfTrue="1" operator="equal">
      <formula>"NICHT AKTUELL"</formula>
    </cfRule>
    <cfRule type="cellIs" dxfId="12851" priority="14115" stopIfTrue="1" operator="equal">
      <formula>"NOCH NICHT AKTUELL"</formula>
    </cfRule>
    <cfRule type="cellIs" dxfId="12850" priority="14116" stopIfTrue="1" operator="equal">
      <formula>"AKTUELL"</formula>
    </cfRule>
  </conditionalFormatting>
  <conditionalFormatting sqref="S5831">
    <cfRule type="cellIs" dxfId="12849" priority="14109" operator="equal">
      <formula>"AKTUELL"</formula>
    </cfRule>
    <cfRule type="cellIs" dxfId="12848" priority="14110" operator="equal">
      <formula>"NICHT AKTUELL"</formula>
    </cfRule>
    <cfRule type="cellIs" dxfId="12847" priority="14111" operator="equal">
      <formula>"NOCH NICHT AKTUELL"</formula>
    </cfRule>
  </conditionalFormatting>
  <conditionalFormatting sqref="S5831">
    <cfRule type="cellIs" dxfId="12846" priority="14104" operator="equal">
      <formula>"KEIN LIEFERUMFANG"</formula>
    </cfRule>
    <cfRule type="cellIs" dxfId="12845" priority="14105" stopIfTrue="1" operator="equal">
      <formula>"KEIN SERIENEINSATZ"</formula>
    </cfRule>
    <cfRule type="cellIs" dxfId="12844" priority="14106" stopIfTrue="1" operator="equal">
      <formula>"NICHT AKTUELL"</formula>
    </cfRule>
    <cfRule type="cellIs" dxfId="12843" priority="14107" stopIfTrue="1" operator="equal">
      <formula>"NOCH NICHT AKTUELL"</formula>
    </cfRule>
    <cfRule type="cellIs" dxfId="12842" priority="14108" stopIfTrue="1" operator="equal">
      <formula>"AKTUELL"</formula>
    </cfRule>
  </conditionalFormatting>
  <conditionalFormatting sqref="S5832">
    <cfRule type="cellIs" dxfId="12841" priority="14101" operator="equal">
      <formula>"AKTUELL"</formula>
    </cfRule>
    <cfRule type="cellIs" dxfId="12840" priority="14102" operator="equal">
      <formula>"NICHT AKTUELL"</formula>
    </cfRule>
    <cfRule type="cellIs" dxfId="12839" priority="14103" operator="equal">
      <formula>"NOCH NICHT AKTUELL"</formula>
    </cfRule>
  </conditionalFormatting>
  <conditionalFormatting sqref="S5832">
    <cfRule type="cellIs" dxfId="12838" priority="14096" operator="equal">
      <formula>"KEIN LIEFERUMFANG"</formula>
    </cfRule>
    <cfRule type="cellIs" dxfId="12837" priority="14097" stopIfTrue="1" operator="equal">
      <formula>"KEIN SERIENEINSATZ"</formula>
    </cfRule>
    <cfRule type="cellIs" dxfId="12836" priority="14098" stopIfTrue="1" operator="equal">
      <formula>"NICHT AKTUELL"</formula>
    </cfRule>
    <cfRule type="cellIs" dxfId="12835" priority="14099" stopIfTrue="1" operator="equal">
      <formula>"NOCH NICHT AKTUELL"</formula>
    </cfRule>
    <cfRule type="cellIs" dxfId="12834" priority="14100" stopIfTrue="1" operator="equal">
      <formula>"AKTUELL"</formula>
    </cfRule>
  </conditionalFormatting>
  <conditionalFormatting sqref="S5833">
    <cfRule type="cellIs" dxfId="12833" priority="14093" operator="equal">
      <formula>"AKTUELL"</formula>
    </cfRule>
    <cfRule type="cellIs" dxfId="12832" priority="14094" operator="equal">
      <formula>"NICHT AKTUELL"</formula>
    </cfRule>
    <cfRule type="cellIs" dxfId="12831" priority="14095" operator="equal">
      <formula>"NOCH NICHT AKTUELL"</formula>
    </cfRule>
  </conditionalFormatting>
  <conditionalFormatting sqref="S5833">
    <cfRule type="cellIs" dxfId="12830" priority="14088" operator="equal">
      <formula>"KEIN LIEFERUMFANG"</formula>
    </cfRule>
    <cfRule type="cellIs" dxfId="12829" priority="14089" stopIfTrue="1" operator="equal">
      <formula>"KEIN SERIENEINSATZ"</formula>
    </cfRule>
    <cfRule type="cellIs" dxfId="12828" priority="14090" stopIfTrue="1" operator="equal">
      <formula>"NICHT AKTUELL"</formula>
    </cfRule>
    <cfRule type="cellIs" dxfId="12827" priority="14091" stopIfTrue="1" operator="equal">
      <formula>"NOCH NICHT AKTUELL"</formula>
    </cfRule>
    <cfRule type="cellIs" dxfId="12826" priority="14092" stopIfTrue="1" operator="equal">
      <formula>"AKTUELL"</formula>
    </cfRule>
  </conditionalFormatting>
  <conditionalFormatting sqref="S5834">
    <cfRule type="cellIs" dxfId="12825" priority="14085" operator="equal">
      <formula>"AKTUELL"</formula>
    </cfRule>
    <cfRule type="cellIs" dxfId="12824" priority="14086" operator="equal">
      <formula>"NICHT AKTUELL"</formula>
    </cfRule>
    <cfRule type="cellIs" dxfId="12823" priority="14087" operator="equal">
      <formula>"NOCH NICHT AKTUELL"</formula>
    </cfRule>
  </conditionalFormatting>
  <conditionalFormatting sqref="S5834">
    <cfRule type="cellIs" dxfId="12822" priority="14080" operator="equal">
      <formula>"KEIN LIEFERUMFANG"</formula>
    </cfRule>
    <cfRule type="cellIs" dxfId="12821" priority="14081" stopIfTrue="1" operator="equal">
      <formula>"KEIN SERIENEINSATZ"</formula>
    </cfRule>
    <cfRule type="cellIs" dxfId="12820" priority="14082" stopIfTrue="1" operator="equal">
      <formula>"NICHT AKTUELL"</formula>
    </cfRule>
    <cfRule type="cellIs" dxfId="12819" priority="14083" stopIfTrue="1" operator="equal">
      <formula>"NOCH NICHT AKTUELL"</formula>
    </cfRule>
    <cfRule type="cellIs" dxfId="12818" priority="14084" stopIfTrue="1" operator="equal">
      <formula>"AKTUELL"</formula>
    </cfRule>
  </conditionalFormatting>
  <conditionalFormatting sqref="S5835">
    <cfRule type="cellIs" dxfId="12817" priority="14074" operator="equal">
      <formula>"AKTUELL"</formula>
    </cfRule>
    <cfRule type="cellIs" dxfId="12816" priority="14075" operator="equal">
      <formula>"NICHT AKTUELL"</formula>
    </cfRule>
    <cfRule type="cellIs" dxfId="12815" priority="14076" operator="equal">
      <formula>"NOCH NICHT AKTUELL"</formula>
    </cfRule>
  </conditionalFormatting>
  <conditionalFormatting sqref="S5835">
    <cfRule type="cellIs" dxfId="12814" priority="14069" operator="equal">
      <formula>"KEIN LIEFERUMFANG"</formula>
    </cfRule>
    <cfRule type="cellIs" dxfId="12813" priority="14070" stopIfTrue="1" operator="equal">
      <formula>"KEIN SERIENEINSATZ"</formula>
    </cfRule>
    <cfRule type="cellIs" dxfId="12812" priority="14071" stopIfTrue="1" operator="equal">
      <formula>"NICHT AKTUELL"</formula>
    </cfRule>
    <cfRule type="cellIs" dxfId="12811" priority="14072" stopIfTrue="1" operator="equal">
      <formula>"NOCH NICHT AKTUELL"</formula>
    </cfRule>
    <cfRule type="cellIs" dxfId="12810" priority="14073" stopIfTrue="1" operator="equal">
      <formula>"AKTUELL"</formula>
    </cfRule>
  </conditionalFormatting>
  <conditionalFormatting sqref="S5836">
    <cfRule type="cellIs" dxfId="12809" priority="14066" operator="equal">
      <formula>"AKTUELL"</formula>
    </cfRule>
    <cfRule type="cellIs" dxfId="12808" priority="14067" operator="equal">
      <formula>"NICHT AKTUELL"</formula>
    </cfRule>
    <cfRule type="cellIs" dxfId="12807" priority="14068" operator="equal">
      <formula>"NOCH NICHT AKTUELL"</formula>
    </cfRule>
  </conditionalFormatting>
  <conditionalFormatting sqref="S5836">
    <cfRule type="cellIs" dxfId="12806" priority="14061" operator="equal">
      <formula>"KEIN LIEFERUMFANG"</formula>
    </cfRule>
    <cfRule type="cellIs" dxfId="12805" priority="14062" stopIfTrue="1" operator="equal">
      <formula>"KEIN SERIENEINSATZ"</formula>
    </cfRule>
    <cfRule type="cellIs" dxfId="12804" priority="14063" stopIfTrue="1" operator="equal">
      <formula>"NICHT AKTUELL"</formula>
    </cfRule>
    <cfRule type="cellIs" dxfId="12803" priority="14064" stopIfTrue="1" operator="equal">
      <formula>"NOCH NICHT AKTUELL"</formula>
    </cfRule>
    <cfRule type="cellIs" dxfId="12802" priority="14065" stopIfTrue="1" operator="equal">
      <formula>"AKTUELL"</formula>
    </cfRule>
  </conditionalFormatting>
  <conditionalFormatting sqref="S5830:S5836">
    <cfRule type="cellIs" dxfId="12801" priority="14058" operator="equal">
      <formula>"AKTUELL"</formula>
    </cfRule>
    <cfRule type="cellIs" dxfId="12800" priority="14059" operator="equal">
      <formula>"NICHT AKTUELL"</formula>
    </cfRule>
    <cfRule type="cellIs" dxfId="12799" priority="14060" operator="equal">
      <formula>"NOCH NICHT AKTUELL"</formula>
    </cfRule>
  </conditionalFormatting>
  <conditionalFormatting sqref="S5830:S5836">
    <cfRule type="cellIs" dxfId="12798" priority="14056" operator="equal">
      <formula>"NICHT AKTUELL"</formula>
    </cfRule>
    <cfRule type="cellIs" dxfId="12797" priority="14057" operator="equal">
      <formula>"NOCH NICHT AKTUELL"</formula>
    </cfRule>
  </conditionalFormatting>
  <conditionalFormatting sqref="S5830:S5836">
    <cfRule type="cellIs" dxfId="12796" priority="14051" operator="equal">
      <formula>"KEIN LIEFERUMFANG"</formula>
    </cfRule>
    <cfRule type="cellIs" dxfId="12795" priority="14052" stopIfTrue="1" operator="equal">
      <formula>"KEIN SERIENEINSATZ"</formula>
    </cfRule>
    <cfRule type="cellIs" dxfId="12794" priority="14053" stopIfTrue="1" operator="equal">
      <formula>"NICHT AKTUELL"</formula>
    </cfRule>
    <cfRule type="cellIs" dxfId="12793" priority="14054" stopIfTrue="1" operator="equal">
      <formula>"NOCH NICHT AKTUELL"</formula>
    </cfRule>
    <cfRule type="cellIs" dxfId="12792" priority="14055" stopIfTrue="1" operator="equal">
      <formula>"AKTUELL"</formula>
    </cfRule>
  </conditionalFormatting>
  <conditionalFormatting sqref="S5946">
    <cfRule type="cellIs" dxfId="12791" priority="14033" operator="equal">
      <formula>"AKTUELL"</formula>
    </cfRule>
    <cfRule type="cellIs" dxfId="12790" priority="14034" operator="equal">
      <formula>"NICHT AKTUELL"</formula>
    </cfRule>
    <cfRule type="cellIs" dxfId="12789" priority="14035" operator="equal">
      <formula>"NOCH NICHT AKTUELL"</formula>
    </cfRule>
  </conditionalFormatting>
  <conditionalFormatting sqref="S5946">
    <cfRule type="cellIs" dxfId="12788" priority="14028" operator="equal">
      <formula>"KEIN LIEFERUMFANG"</formula>
    </cfRule>
    <cfRule type="cellIs" dxfId="12787" priority="14029" stopIfTrue="1" operator="equal">
      <formula>"KEIN SERIENEINSATZ"</formula>
    </cfRule>
    <cfRule type="cellIs" dxfId="12786" priority="14030" stopIfTrue="1" operator="equal">
      <formula>"NICHT AKTUELL"</formula>
    </cfRule>
    <cfRule type="cellIs" dxfId="12785" priority="14031" stopIfTrue="1" operator="equal">
      <formula>"NOCH NICHT AKTUELL"</formula>
    </cfRule>
    <cfRule type="cellIs" dxfId="12784" priority="14032" stopIfTrue="1" operator="equal">
      <formula>"AKTUELL"</formula>
    </cfRule>
  </conditionalFormatting>
  <conditionalFormatting sqref="S5947">
    <cfRule type="cellIs" dxfId="12783" priority="14025" operator="equal">
      <formula>"AKTUELL"</formula>
    </cfRule>
    <cfRule type="cellIs" dxfId="12782" priority="14026" operator="equal">
      <formula>"NICHT AKTUELL"</formula>
    </cfRule>
    <cfRule type="cellIs" dxfId="12781" priority="14027" operator="equal">
      <formula>"NOCH NICHT AKTUELL"</formula>
    </cfRule>
  </conditionalFormatting>
  <conditionalFormatting sqref="S5947">
    <cfRule type="cellIs" dxfId="12780" priority="14020" operator="equal">
      <formula>"KEIN LIEFERUMFANG"</formula>
    </cfRule>
    <cfRule type="cellIs" dxfId="12779" priority="14021" stopIfTrue="1" operator="equal">
      <formula>"KEIN SERIENEINSATZ"</formula>
    </cfRule>
    <cfRule type="cellIs" dxfId="12778" priority="14022" stopIfTrue="1" operator="equal">
      <formula>"NICHT AKTUELL"</formula>
    </cfRule>
    <cfRule type="cellIs" dxfId="12777" priority="14023" stopIfTrue="1" operator="equal">
      <formula>"NOCH NICHT AKTUELL"</formula>
    </cfRule>
    <cfRule type="cellIs" dxfId="12776" priority="14024" stopIfTrue="1" operator="equal">
      <formula>"AKTUELL"</formula>
    </cfRule>
  </conditionalFormatting>
  <conditionalFormatting sqref="S5948">
    <cfRule type="cellIs" dxfId="12775" priority="14017" operator="equal">
      <formula>"AKTUELL"</formula>
    </cfRule>
    <cfRule type="cellIs" dxfId="12774" priority="14018" operator="equal">
      <formula>"NICHT AKTUELL"</formula>
    </cfRule>
    <cfRule type="cellIs" dxfId="12773" priority="14019" operator="equal">
      <formula>"NOCH NICHT AKTUELL"</formula>
    </cfRule>
  </conditionalFormatting>
  <conditionalFormatting sqref="S5948">
    <cfRule type="cellIs" dxfId="12772" priority="14012" operator="equal">
      <formula>"KEIN LIEFERUMFANG"</formula>
    </cfRule>
    <cfRule type="cellIs" dxfId="12771" priority="14013" stopIfTrue="1" operator="equal">
      <formula>"KEIN SERIENEINSATZ"</formula>
    </cfRule>
    <cfRule type="cellIs" dxfId="12770" priority="14014" stopIfTrue="1" operator="equal">
      <formula>"NICHT AKTUELL"</formula>
    </cfRule>
    <cfRule type="cellIs" dxfId="12769" priority="14015" stopIfTrue="1" operator="equal">
      <formula>"NOCH NICHT AKTUELL"</formula>
    </cfRule>
    <cfRule type="cellIs" dxfId="12768" priority="14016" stopIfTrue="1" operator="equal">
      <formula>"AKTUELL"</formula>
    </cfRule>
  </conditionalFormatting>
  <conditionalFormatting sqref="S5949">
    <cfRule type="cellIs" dxfId="12767" priority="14009" operator="equal">
      <formula>"AKTUELL"</formula>
    </cfRule>
    <cfRule type="cellIs" dxfId="12766" priority="14010" operator="equal">
      <formula>"NICHT AKTUELL"</formula>
    </cfRule>
    <cfRule type="cellIs" dxfId="12765" priority="14011" operator="equal">
      <formula>"NOCH NICHT AKTUELL"</formula>
    </cfRule>
  </conditionalFormatting>
  <conditionalFormatting sqref="S5949">
    <cfRule type="cellIs" dxfId="12764" priority="14004" operator="equal">
      <formula>"KEIN LIEFERUMFANG"</formula>
    </cfRule>
    <cfRule type="cellIs" dxfId="12763" priority="14005" stopIfTrue="1" operator="equal">
      <formula>"KEIN SERIENEINSATZ"</formula>
    </cfRule>
    <cfRule type="cellIs" dxfId="12762" priority="14006" stopIfTrue="1" operator="equal">
      <formula>"NICHT AKTUELL"</formula>
    </cfRule>
    <cfRule type="cellIs" dxfId="12761" priority="14007" stopIfTrue="1" operator="equal">
      <formula>"NOCH NICHT AKTUELL"</formula>
    </cfRule>
    <cfRule type="cellIs" dxfId="12760" priority="14008" stopIfTrue="1" operator="equal">
      <formula>"AKTUELL"</formula>
    </cfRule>
  </conditionalFormatting>
  <conditionalFormatting sqref="S5950">
    <cfRule type="cellIs" dxfId="12759" priority="14001" operator="equal">
      <formula>"AKTUELL"</formula>
    </cfRule>
    <cfRule type="cellIs" dxfId="12758" priority="14002" operator="equal">
      <formula>"NICHT AKTUELL"</formula>
    </cfRule>
    <cfRule type="cellIs" dxfId="12757" priority="14003" operator="equal">
      <formula>"NOCH NICHT AKTUELL"</formula>
    </cfRule>
  </conditionalFormatting>
  <conditionalFormatting sqref="S5950">
    <cfRule type="cellIs" dxfId="12756" priority="13996" operator="equal">
      <formula>"KEIN LIEFERUMFANG"</formula>
    </cfRule>
    <cfRule type="cellIs" dxfId="12755" priority="13997" stopIfTrue="1" operator="equal">
      <formula>"KEIN SERIENEINSATZ"</formula>
    </cfRule>
    <cfRule type="cellIs" dxfId="12754" priority="13998" stopIfTrue="1" operator="equal">
      <formula>"NICHT AKTUELL"</formula>
    </cfRule>
    <cfRule type="cellIs" dxfId="12753" priority="13999" stopIfTrue="1" operator="equal">
      <formula>"NOCH NICHT AKTUELL"</formula>
    </cfRule>
    <cfRule type="cellIs" dxfId="12752" priority="14000" stopIfTrue="1" operator="equal">
      <formula>"AKTUELL"</formula>
    </cfRule>
  </conditionalFormatting>
  <conditionalFormatting sqref="S5951">
    <cfRule type="cellIs" dxfId="12751" priority="13993" operator="equal">
      <formula>"AKTUELL"</formula>
    </cfRule>
    <cfRule type="cellIs" dxfId="12750" priority="13994" operator="equal">
      <formula>"NICHT AKTUELL"</formula>
    </cfRule>
    <cfRule type="cellIs" dxfId="12749" priority="13995" operator="equal">
      <formula>"NOCH NICHT AKTUELL"</formula>
    </cfRule>
  </conditionalFormatting>
  <conditionalFormatting sqref="S5951">
    <cfRule type="cellIs" dxfId="12748" priority="13988" operator="equal">
      <formula>"KEIN LIEFERUMFANG"</formula>
    </cfRule>
    <cfRule type="cellIs" dxfId="12747" priority="13989" stopIfTrue="1" operator="equal">
      <formula>"KEIN SERIENEINSATZ"</formula>
    </cfRule>
    <cfRule type="cellIs" dxfId="12746" priority="13990" stopIfTrue="1" operator="equal">
      <formula>"NICHT AKTUELL"</formula>
    </cfRule>
    <cfRule type="cellIs" dxfId="12745" priority="13991" stopIfTrue="1" operator="equal">
      <formula>"NOCH NICHT AKTUELL"</formula>
    </cfRule>
    <cfRule type="cellIs" dxfId="12744" priority="13992" stopIfTrue="1" operator="equal">
      <formula>"AKTUELL"</formula>
    </cfRule>
  </conditionalFormatting>
  <conditionalFormatting sqref="S5952">
    <cfRule type="cellIs" dxfId="12743" priority="13985" operator="equal">
      <formula>"AKTUELL"</formula>
    </cfRule>
    <cfRule type="cellIs" dxfId="12742" priority="13986" operator="equal">
      <formula>"NICHT AKTUELL"</formula>
    </cfRule>
    <cfRule type="cellIs" dxfId="12741" priority="13987" operator="equal">
      <formula>"NOCH NICHT AKTUELL"</formula>
    </cfRule>
  </conditionalFormatting>
  <conditionalFormatting sqref="S5952">
    <cfRule type="cellIs" dxfId="12740" priority="13980" operator="equal">
      <formula>"KEIN LIEFERUMFANG"</formula>
    </cfRule>
    <cfRule type="cellIs" dxfId="12739" priority="13981" stopIfTrue="1" operator="equal">
      <formula>"KEIN SERIENEINSATZ"</formula>
    </cfRule>
    <cfRule type="cellIs" dxfId="12738" priority="13982" stopIfTrue="1" operator="equal">
      <formula>"NICHT AKTUELL"</formula>
    </cfRule>
    <cfRule type="cellIs" dxfId="12737" priority="13983" stopIfTrue="1" operator="equal">
      <formula>"NOCH NICHT AKTUELL"</formula>
    </cfRule>
    <cfRule type="cellIs" dxfId="12736" priority="13984" stopIfTrue="1" operator="equal">
      <formula>"AKTUELL"</formula>
    </cfRule>
  </conditionalFormatting>
  <conditionalFormatting sqref="S5953">
    <cfRule type="cellIs" dxfId="12735" priority="13977" operator="equal">
      <formula>"AKTUELL"</formula>
    </cfRule>
    <cfRule type="cellIs" dxfId="12734" priority="13978" operator="equal">
      <formula>"NICHT AKTUELL"</formula>
    </cfRule>
    <cfRule type="cellIs" dxfId="12733" priority="13979" operator="equal">
      <formula>"NOCH NICHT AKTUELL"</formula>
    </cfRule>
  </conditionalFormatting>
  <conditionalFormatting sqref="S5953">
    <cfRule type="cellIs" dxfId="12732" priority="13972" operator="equal">
      <formula>"KEIN LIEFERUMFANG"</formula>
    </cfRule>
    <cfRule type="cellIs" dxfId="12731" priority="13973" stopIfTrue="1" operator="equal">
      <formula>"KEIN SERIENEINSATZ"</formula>
    </cfRule>
    <cfRule type="cellIs" dxfId="12730" priority="13974" stopIfTrue="1" operator="equal">
      <formula>"NICHT AKTUELL"</formula>
    </cfRule>
    <cfRule type="cellIs" dxfId="12729" priority="13975" stopIfTrue="1" operator="equal">
      <formula>"NOCH NICHT AKTUELL"</formula>
    </cfRule>
    <cfRule type="cellIs" dxfId="12728" priority="13976" stopIfTrue="1" operator="equal">
      <formula>"AKTUELL"</formula>
    </cfRule>
  </conditionalFormatting>
  <conditionalFormatting sqref="S5954">
    <cfRule type="cellIs" dxfId="12727" priority="13969" operator="equal">
      <formula>"AKTUELL"</formula>
    </cfRule>
    <cfRule type="cellIs" dxfId="12726" priority="13970" operator="equal">
      <formula>"NICHT AKTUELL"</formula>
    </cfRule>
    <cfRule type="cellIs" dxfId="12725" priority="13971" operator="equal">
      <formula>"NOCH NICHT AKTUELL"</formula>
    </cfRule>
  </conditionalFormatting>
  <conditionalFormatting sqref="S5954">
    <cfRule type="cellIs" dxfId="12724" priority="13964" operator="equal">
      <formula>"KEIN LIEFERUMFANG"</formula>
    </cfRule>
    <cfRule type="cellIs" dxfId="12723" priority="13965" stopIfTrue="1" operator="equal">
      <formula>"KEIN SERIENEINSATZ"</formula>
    </cfRule>
    <cfRule type="cellIs" dxfId="12722" priority="13966" stopIfTrue="1" operator="equal">
      <formula>"NICHT AKTUELL"</formula>
    </cfRule>
    <cfRule type="cellIs" dxfId="12721" priority="13967" stopIfTrue="1" operator="equal">
      <formula>"NOCH NICHT AKTUELL"</formula>
    </cfRule>
    <cfRule type="cellIs" dxfId="12720" priority="13968" stopIfTrue="1" operator="equal">
      <formula>"AKTUELL"</formula>
    </cfRule>
  </conditionalFormatting>
  <conditionalFormatting sqref="S5946:S5954">
    <cfRule type="cellIs" dxfId="12719" priority="13961" operator="equal">
      <formula>"AKTUELL"</formula>
    </cfRule>
    <cfRule type="cellIs" dxfId="12718" priority="13962" operator="equal">
      <formula>"NICHT AKTUELL"</formula>
    </cfRule>
    <cfRule type="cellIs" dxfId="12717" priority="13963" operator="equal">
      <formula>"NOCH NICHT AKTUELL"</formula>
    </cfRule>
  </conditionalFormatting>
  <conditionalFormatting sqref="S5946:S5954">
    <cfRule type="cellIs" dxfId="12716" priority="13959" operator="equal">
      <formula>"NICHT AKTUELL"</formula>
    </cfRule>
    <cfRule type="cellIs" dxfId="12715" priority="13960" operator="equal">
      <formula>"NOCH NICHT AKTUELL"</formula>
    </cfRule>
  </conditionalFormatting>
  <conditionalFormatting sqref="S5946:S5954">
    <cfRule type="cellIs" dxfId="12714" priority="13954" operator="equal">
      <formula>"KEIN LIEFERUMFANG"</formula>
    </cfRule>
    <cfRule type="cellIs" dxfId="12713" priority="13955" stopIfTrue="1" operator="equal">
      <formula>"KEIN SERIENEINSATZ"</formula>
    </cfRule>
    <cfRule type="cellIs" dxfId="12712" priority="13956" stopIfTrue="1" operator="equal">
      <formula>"NICHT AKTUELL"</formula>
    </cfRule>
    <cfRule type="cellIs" dxfId="12711" priority="13957" stopIfTrue="1" operator="equal">
      <formula>"NOCH NICHT AKTUELL"</formula>
    </cfRule>
    <cfRule type="cellIs" dxfId="12710" priority="13958" stopIfTrue="1" operator="equal">
      <formula>"AKTUELL"</formula>
    </cfRule>
  </conditionalFormatting>
  <conditionalFormatting sqref="S6005">
    <cfRule type="cellIs" dxfId="12709" priority="13933" operator="equal">
      <formula>"AKTUELL"</formula>
    </cfRule>
    <cfRule type="cellIs" dxfId="12708" priority="13934" operator="equal">
      <formula>"NICHT AKTUELL"</formula>
    </cfRule>
    <cfRule type="cellIs" dxfId="12707" priority="13935" operator="equal">
      <formula>"NOCH NICHT AKTUELL"</formula>
    </cfRule>
  </conditionalFormatting>
  <conditionalFormatting sqref="S6005">
    <cfRule type="cellIs" dxfId="12706" priority="13928" operator="equal">
      <formula>"KEIN LIEFERUMFANG"</formula>
    </cfRule>
    <cfRule type="cellIs" dxfId="12705" priority="13929" stopIfTrue="1" operator="equal">
      <formula>"KEIN SERIENEINSATZ"</formula>
    </cfRule>
    <cfRule type="cellIs" dxfId="12704" priority="13930" stopIfTrue="1" operator="equal">
      <formula>"NICHT AKTUELL"</formula>
    </cfRule>
    <cfRule type="cellIs" dxfId="12703" priority="13931" stopIfTrue="1" operator="equal">
      <formula>"NOCH NICHT AKTUELL"</formula>
    </cfRule>
    <cfRule type="cellIs" dxfId="12702" priority="13932" stopIfTrue="1" operator="equal">
      <formula>"AKTUELL"</formula>
    </cfRule>
  </conditionalFormatting>
  <conditionalFormatting sqref="S6005">
    <cfRule type="cellIs" dxfId="12701" priority="13925" operator="equal">
      <formula>"AKTUELL"</formula>
    </cfRule>
    <cfRule type="cellIs" dxfId="12700" priority="13926" operator="equal">
      <formula>"NICHT AKTUELL"</formula>
    </cfRule>
    <cfRule type="cellIs" dxfId="12699" priority="13927" operator="equal">
      <formula>"NOCH NICHT AKTUELL"</formula>
    </cfRule>
  </conditionalFormatting>
  <conditionalFormatting sqref="S6005">
    <cfRule type="cellIs" dxfId="12698" priority="13923" operator="equal">
      <formula>"NICHT AKTUELL"</formula>
    </cfRule>
    <cfRule type="cellIs" dxfId="12697" priority="13924" operator="equal">
      <formula>"NOCH NICHT AKTUELL"</formula>
    </cfRule>
  </conditionalFormatting>
  <conditionalFormatting sqref="S6005">
    <cfRule type="cellIs" dxfId="12696" priority="13918" operator="equal">
      <formula>"KEIN LIEFERUMFANG"</formula>
    </cfRule>
    <cfRule type="cellIs" dxfId="12695" priority="13919" stopIfTrue="1" operator="equal">
      <formula>"KEIN SERIENEINSATZ"</formula>
    </cfRule>
    <cfRule type="cellIs" dxfId="12694" priority="13920" stopIfTrue="1" operator="equal">
      <formula>"NICHT AKTUELL"</formula>
    </cfRule>
    <cfRule type="cellIs" dxfId="12693" priority="13921" stopIfTrue="1" operator="equal">
      <formula>"NOCH NICHT AKTUELL"</formula>
    </cfRule>
    <cfRule type="cellIs" dxfId="12692" priority="13922" stopIfTrue="1" operator="equal">
      <formula>"AKTUELL"</formula>
    </cfRule>
  </conditionalFormatting>
  <conditionalFormatting sqref="S6006">
    <cfRule type="cellIs" dxfId="12691" priority="13915" operator="equal">
      <formula>"AKTUELL"</formula>
    </cfRule>
    <cfRule type="cellIs" dxfId="12690" priority="13916" operator="equal">
      <formula>"NICHT AKTUELL"</formula>
    </cfRule>
    <cfRule type="cellIs" dxfId="12689" priority="13917" operator="equal">
      <formula>"NOCH NICHT AKTUELL"</formula>
    </cfRule>
  </conditionalFormatting>
  <conditionalFormatting sqref="S6006">
    <cfRule type="cellIs" dxfId="12688" priority="13910" operator="equal">
      <formula>"KEIN LIEFERUMFANG"</formula>
    </cfRule>
    <cfRule type="cellIs" dxfId="12687" priority="13911" stopIfTrue="1" operator="equal">
      <formula>"KEIN SERIENEINSATZ"</formula>
    </cfRule>
    <cfRule type="cellIs" dxfId="12686" priority="13912" stopIfTrue="1" operator="equal">
      <formula>"NICHT AKTUELL"</formula>
    </cfRule>
    <cfRule type="cellIs" dxfId="12685" priority="13913" stopIfTrue="1" operator="equal">
      <formula>"NOCH NICHT AKTUELL"</formula>
    </cfRule>
    <cfRule type="cellIs" dxfId="12684" priority="13914" stopIfTrue="1" operator="equal">
      <formula>"AKTUELL"</formula>
    </cfRule>
  </conditionalFormatting>
  <conditionalFormatting sqref="S6007">
    <cfRule type="cellIs" dxfId="12683" priority="13907" operator="equal">
      <formula>"AKTUELL"</formula>
    </cfRule>
    <cfRule type="cellIs" dxfId="12682" priority="13908" operator="equal">
      <formula>"NICHT AKTUELL"</formula>
    </cfRule>
    <cfRule type="cellIs" dxfId="12681" priority="13909" operator="equal">
      <formula>"NOCH NICHT AKTUELL"</formula>
    </cfRule>
  </conditionalFormatting>
  <conditionalFormatting sqref="S6007">
    <cfRule type="cellIs" dxfId="12680" priority="13902" operator="equal">
      <formula>"KEIN LIEFERUMFANG"</formula>
    </cfRule>
    <cfRule type="cellIs" dxfId="12679" priority="13903" stopIfTrue="1" operator="equal">
      <formula>"KEIN SERIENEINSATZ"</formula>
    </cfRule>
    <cfRule type="cellIs" dxfId="12678" priority="13904" stopIfTrue="1" operator="equal">
      <formula>"NICHT AKTUELL"</formula>
    </cfRule>
    <cfRule type="cellIs" dxfId="12677" priority="13905" stopIfTrue="1" operator="equal">
      <formula>"NOCH NICHT AKTUELL"</formula>
    </cfRule>
    <cfRule type="cellIs" dxfId="12676" priority="13906" stopIfTrue="1" operator="equal">
      <formula>"AKTUELL"</formula>
    </cfRule>
  </conditionalFormatting>
  <conditionalFormatting sqref="S6008">
    <cfRule type="cellIs" dxfId="12675" priority="13899" operator="equal">
      <formula>"AKTUELL"</formula>
    </cfRule>
    <cfRule type="cellIs" dxfId="12674" priority="13900" operator="equal">
      <formula>"NICHT AKTUELL"</formula>
    </cfRule>
    <cfRule type="cellIs" dxfId="12673" priority="13901" operator="equal">
      <formula>"NOCH NICHT AKTUELL"</formula>
    </cfRule>
  </conditionalFormatting>
  <conditionalFormatting sqref="S6008">
    <cfRule type="cellIs" dxfId="12672" priority="13894" operator="equal">
      <formula>"KEIN LIEFERUMFANG"</formula>
    </cfRule>
    <cfRule type="cellIs" dxfId="12671" priority="13895" stopIfTrue="1" operator="equal">
      <formula>"KEIN SERIENEINSATZ"</formula>
    </cfRule>
    <cfRule type="cellIs" dxfId="12670" priority="13896" stopIfTrue="1" operator="equal">
      <formula>"NICHT AKTUELL"</formula>
    </cfRule>
    <cfRule type="cellIs" dxfId="12669" priority="13897" stopIfTrue="1" operator="equal">
      <formula>"NOCH NICHT AKTUELL"</formula>
    </cfRule>
    <cfRule type="cellIs" dxfId="12668" priority="13898" stopIfTrue="1" operator="equal">
      <formula>"AKTUELL"</formula>
    </cfRule>
  </conditionalFormatting>
  <conditionalFormatting sqref="S6006:S6008">
    <cfRule type="cellIs" dxfId="12667" priority="13888" operator="equal">
      <formula>"AKTUELL"</formula>
    </cfRule>
    <cfRule type="cellIs" dxfId="12666" priority="13889" operator="equal">
      <formula>"NICHT AKTUELL"</formula>
    </cfRule>
    <cfRule type="cellIs" dxfId="12665" priority="13890" operator="equal">
      <formula>"NOCH NICHT AKTUELL"</formula>
    </cfRule>
  </conditionalFormatting>
  <conditionalFormatting sqref="S6006:S6008">
    <cfRule type="cellIs" dxfId="12664" priority="13886" operator="equal">
      <formula>"NICHT AKTUELL"</formula>
    </cfRule>
    <cfRule type="cellIs" dxfId="12663" priority="13887" operator="equal">
      <formula>"NOCH NICHT AKTUELL"</formula>
    </cfRule>
  </conditionalFormatting>
  <conditionalFormatting sqref="S6006:S6008">
    <cfRule type="cellIs" dxfId="12662" priority="13881" operator="equal">
      <formula>"KEIN LIEFERUMFANG"</formula>
    </cfRule>
    <cfRule type="cellIs" dxfId="12661" priority="13882" stopIfTrue="1" operator="equal">
      <formula>"KEIN SERIENEINSATZ"</formula>
    </cfRule>
    <cfRule type="cellIs" dxfId="12660" priority="13883" stopIfTrue="1" operator="equal">
      <formula>"NICHT AKTUELL"</formula>
    </cfRule>
    <cfRule type="cellIs" dxfId="12659" priority="13884" stopIfTrue="1" operator="equal">
      <formula>"NOCH NICHT AKTUELL"</formula>
    </cfRule>
    <cfRule type="cellIs" dxfId="12658" priority="13885" stopIfTrue="1" operator="equal">
      <formula>"AKTUELL"</formula>
    </cfRule>
  </conditionalFormatting>
  <conditionalFormatting sqref="S6028">
    <cfRule type="cellIs" dxfId="12657" priority="13872" operator="equal">
      <formula>"AKTUELL"</formula>
    </cfRule>
    <cfRule type="cellIs" dxfId="12656" priority="13873" operator="equal">
      <formula>"NICHT AKTUELL"</formula>
    </cfRule>
    <cfRule type="cellIs" dxfId="12655" priority="13874" operator="equal">
      <formula>"NOCH NICHT AKTUELL"</formula>
    </cfRule>
  </conditionalFormatting>
  <conditionalFormatting sqref="S6028">
    <cfRule type="cellIs" dxfId="12654" priority="13867" operator="equal">
      <formula>"KEIN LIEFERUMFANG"</formula>
    </cfRule>
    <cfRule type="cellIs" dxfId="12653" priority="13868" stopIfTrue="1" operator="equal">
      <formula>"KEIN SERIENEINSATZ"</formula>
    </cfRule>
    <cfRule type="cellIs" dxfId="12652" priority="13869" stopIfTrue="1" operator="equal">
      <formula>"NICHT AKTUELL"</formula>
    </cfRule>
    <cfRule type="cellIs" dxfId="12651" priority="13870" stopIfTrue="1" operator="equal">
      <formula>"NOCH NICHT AKTUELL"</formula>
    </cfRule>
    <cfRule type="cellIs" dxfId="12650" priority="13871" stopIfTrue="1" operator="equal">
      <formula>"AKTUELL"</formula>
    </cfRule>
  </conditionalFormatting>
  <conditionalFormatting sqref="S6029">
    <cfRule type="cellIs" dxfId="12649" priority="13864" operator="equal">
      <formula>"AKTUELL"</formula>
    </cfRule>
    <cfRule type="cellIs" dxfId="12648" priority="13865" operator="equal">
      <formula>"NICHT AKTUELL"</formula>
    </cfRule>
    <cfRule type="cellIs" dxfId="12647" priority="13866" operator="equal">
      <formula>"NOCH NICHT AKTUELL"</formula>
    </cfRule>
  </conditionalFormatting>
  <conditionalFormatting sqref="S6029">
    <cfRule type="cellIs" dxfId="12646" priority="13859" operator="equal">
      <formula>"KEIN LIEFERUMFANG"</formula>
    </cfRule>
    <cfRule type="cellIs" dxfId="12645" priority="13860" stopIfTrue="1" operator="equal">
      <formula>"KEIN SERIENEINSATZ"</formula>
    </cfRule>
    <cfRule type="cellIs" dxfId="12644" priority="13861" stopIfTrue="1" operator="equal">
      <formula>"NICHT AKTUELL"</formula>
    </cfRule>
    <cfRule type="cellIs" dxfId="12643" priority="13862" stopIfTrue="1" operator="equal">
      <formula>"NOCH NICHT AKTUELL"</formula>
    </cfRule>
    <cfRule type="cellIs" dxfId="12642" priority="13863" stopIfTrue="1" operator="equal">
      <formula>"AKTUELL"</formula>
    </cfRule>
  </conditionalFormatting>
  <conditionalFormatting sqref="S6028:S6029">
    <cfRule type="cellIs" dxfId="12641" priority="13856" operator="equal">
      <formula>"AKTUELL"</formula>
    </cfRule>
    <cfRule type="cellIs" dxfId="12640" priority="13857" operator="equal">
      <formula>"NICHT AKTUELL"</formula>
    </cfRule>
    <cfRule type="cellIs" dxfId="12639" priority="13858" operator="equal">
      <formula>"NOCH NICHT AKTUELL"</formula>
    </cfRule>
  </conditionalFormatting>
  <conditionalFormatting sqref="S6028:S6029">
    <cfRule type="cellIs" dxfId="12638" priority="13854" operator="equal">
      <formula>"NICHT AKTUELL"</formula>
    </cfRule>
    <cfRule type="cellIs" dxfId="12637" priority="13855" operator="equal">
      <formula>"NOCH NICHT AKTUELL"</formula>
    </cfRule>
  </conditionalFormatting>
  <conditionalFormatting sqref="S6028:S6029">
    <cfRule type="cellIs" dxfId="12636" priority="13849" operator="equal">
      <formula>"KEIN LIEFERUMFANG"</formula>
    </cfRule>
    <cfRule type="cellIs" dxfId="12635" priority="13850" stopIfTrue="1" operator="equal">
      <formula>"KEIN SERIENEINSATZ"</formula>
    </cfRule>
    <cfRule type="cellIs" dxfId="12634" priority="13851" stopIfTrue="1" operator="equal">
      <formula>"NICHT AKTUELL"</formula>
    </cfRule>
    <cfRule type="cellIs" dxfId="12633" priority="13852" stopIfTrue="1" operator="equal">
      <formula>"NOCH NICHT AKTUELL"</formula>
    </cfRule>
    <cfRule type="cellIs" dxfId="12632" priority="13853" stopIfTrue="1" operator="equal">
      <formula>"AKTUELL"</formula>
    </cfRule>
  </conditionalFormatting>
  <conditionalFormatting sqref="S6048:S6049">
    <cfRule type="cellIs" dxfId="12631" priority="13843" operator="equal">
      <formula>"AKTUELL"</formula>
    </cfRule>
    <cfRule type="cellIs" dxfId="12630" priority="13844" operator="equal">
      <formula>"NICHT AKTUELL"</formula>
    </cfRule>
    <cfRule type="cellIs" dxfId="12629" priority="13845" operator="equal">
      <formula>"NOCH NICHT AKTUELL"</formula>
    </cfRule>
  </conditionalFormatting>
  <conditionalFormatting sqref="S6048:S6049">
    <cfRule type="cellIs" dxfId="12628" priority="13838" operator="equal">
      <formula>"KEIN LIEFERUMFANG"</formula>
    </cfRule>
    <cfRule type="cellIs" dxfId="12627" priority="13839" stopIfTrue="1" operator="equal">
      <formula>"KEIN SERIENEINSATZ"</formula>
    </cfRule>
    <cfRule type="cellIs" dxfId="12626" priority="13840" stopIfTrue="1" operator="equal">
      <formula>"NICHT AKTUELL"</formula>
    </cfRule>
    <cfRule type="cellIs" dxfId="12625" priority="13841" stopIfTrue="1" operator="equal">
      <formula>"NOCH NICHT AKTUELL"</formula>
    </cfRule>
    <cfRule type="cellIs" dxfId="12624" priority="13842" stopIfTrue="1" operator="equal">
      <formula>"AKTUELL"</formula>
    </cfRule>
  </conditionalFormatting>
  <conditionalFormatting sqref="S6048:S6049">
    <cfRule type="cellIs" dxfId="12623" priority="13835" operator="equal">
      <formula>"AKTUELL"</formula>
    </cfRule>
    <cfRule type="cellIs" dxfId="12622" priority="13836" operator="equal">
      <formula>"NICHT AKTUELL"</formula>
    </cfRule>
    <cfRule type="cellIs" dxfId="12621" priority="13837" operator="equal">
      <formula>"NOCH NICHT AKTUELL"</formula>
    </cfRule>
  </conditionalFormatting>
  <conditionalFormatting sqref="S6048:S6049">
    <cfRule type="cellIs" dxfId="12620" priority="13833" operator="equal">
      <formula>"NICHT AKTUELL"</formula>
    </cfRule>
    <cfRule type="cellIs" dxfId="12619" priority="13834" operator="equal">
      <formula>"NOCH NICHT AKTUELL"</formula>
    </cfRule>
  </conditionalFormatting>
  <conditionalFormatting sqref="S6048:S6049">
    <cfRule type="cellIs" dxfId="12618" priority="13828" operator="equal">
      <formula>"KEIN LIEFERUMFANG"</formula>
    </cfRule>
    <cfRule type="cellIs" dxfId="12617" priority="13829" stopIfTrue="1" operator="equal">
      <formula>"KEIN SERIENEINSATZ"</formula>
    </cfRule>
    <cfRule type="cellIs" dxfId="12616" priority="13830" stopIfTrue="1" operator="equal">
      <formula>"NICHT AKTUELL"</formula>
    </cfRule>
    <cfRule type="cellIs" dxfId="12615" priority="13831" stopIfTrue="1" operator="equal">
      <formula>"NOCH NICHT AKTUELL"</formula>
    </cfRule>
    <cfRule type="cellIs" dxfId="12614" priority="13832" stopIfTrue="1" operator="equal">
      <formula>"AKTUELL"</formula>
    </cfRule>
  </conditionalFormatting>
  <conditionalFormatting sqref="S6110">
    <cfRule type="cellIs" dxfId="12613" priority="13819" operator="equal">
      <formula>"AKTUELL"</formula>
    </cfRule>
    <cfRule type="cellIs" dxfId="12612" priority="13820" operator="equal">
      <formula>"NICHT AKTUELL"</formula>
    </cfRule>
    <cfRule type="cellIs" dxfId="12611" priority="13821" operator="equal">
      <formula>"NOCH NICHT AKTUELL"</formula>
    </cfRule>
  </conditionalFormatting>
  <conditionalFormatting sqref="S6110">
    <cfRule type="cellIs" dxfId="12610" priority="13814" operator="equal">
      <formula>"KEIN LIEFERUMFANG"</formula>
    </cfRule>
    <cfRule type="cellIs" dxfId="12609" priority="13815" stopIfTrue="1" operator="equal">
      <formula>"KEIN SERIENEINSATZ"</formula>
    </cfRule>
    <cfRule type="cellIs" dxfId="12608" priority="13816" stopIfTrue="1" operator="equal">
      <formula>"NICHT AKTUELL"</formula>
    </cfRule>
    <cfRule type="cellIs" dxfId="12607" priority="13817" stopIfTrue="1" operator="equal">
      <formula>"NOCH NICHT AKTUELL"</formula>
    </cfRule>
    <cfRule type="cellIs" dxfId="12606" priority="13818" stopIfTrue="1" operator="equal">
      <formula>"AKTUELL"</formula>
    </cfRule>
  </conditionalFormatting>
  <conditionalFormatting sqref="S6111">
    <cfRule type="cellIs" dxfId="12605" priority="13811" operator="equal">
      <formula>"AKTUELL"</formula>
    </cfRule>
    <cfRule type="cellIs" dxfId="12604" priority="13812" operator="equal">
      <formula>"NICHT AKTUELL"</formula>
    </cfRule>
    <cfRule type="cellIs" dxfId="12603" priority="13813" operator="equal">
      <formula>"NOCH NICHT AKTUELL"</formula>
    </cfRule>
  </conditionalFormatting>
  <conditionalFormatting sqref="S6111">
    <cfRule type="cellIs" dxfId="12602" priority="13806" operator="equal">
      <formula>"KEIN LIEFERUMFANG"</formula>
    </cfRule>
    <cfRule type="cellIs" dxfId="12601" priority="13807" stopIfTrue="1" operator="equal">
      <formula>"KEIN SERIENEINSATZ"</formula>
    </cfRule>
    <cfRule type="cellIs" dxfId="12600" priority="13808" stopIfTrue="1" operator="equal">
      <formula>"NICHT AKTUELL"</formula>
    </cfRule>
    <cfRule type="cellIs" dxfId="12599" priority="13809" stopIfTrue="1" operator="equal">
      <formula>"NOCH NICHT AKTUELL"</formula>
    </cfRule>
    <cfRule type="cellIs" dxfId="12598" priority="13810" stopIfTrue="1" operator="equal">
      <formula>"AKTUELL"</formula>
    </cfRule>
  </conditionalFormatting>
  <conditionalFormatting sqref="S6112">
    <cfRule type="cellIs" dxfId="12597" priority="13803" operator="equal">
      <formula>"AKTUELL"</formula>
    </cfRule>
    <cfRule type="cellIs" dxfId="12596" priority="13804" operator="equal">
      <formula>"NICHT AKTUELL"</formula>
    </cfRule>
    <cfRule type="cellIs" dxfId="12595" priority="13805" operator="equal">
      <formula>"NOCH NICHT AKTUELL"</formula>
    </cfRule>
  </conditionalFormatting>
  <conditionalFormatting sqref="S6112">
    <cfRule type="cellIs" dxfId="12594" priority="13798" operator="equal">
      <formula>"KEIN LIEFERUMFANG"</formula>
    </cfRule>
    <cfRule type="cellIs" dxfId="12593" priority="13799" stopIfTrue="1" operator="equal">
      <formula>"KEIN SERIENEINSATZ"</formula>
    </cfRule>
    <cfRule type="cellIs" dxfId="12592" priority="13800" stopIfTrue="1" operator="equal">
      <formula>"NICHT AKTUELL"</formula>
    </cfRule>
    <cfRule type="cellIs" dxfId="12591" priority="13801" stopIfTrue="1" operator="equal">
      <formula>"NOCH NICHT AKTUELL"</formula>
    </cfRule>
    <cfRule type="cellIs" dxfId="12590" priority="13802" stopIfTrue="1" operator="equal">
      <formula>"AKTUELL"</formula>
    </cfRule>
  </conditionalFormatting>
  <conditionalFormatting sqref="S6113">
    <cfRule type="cellIs" dxfId="12589" priority="13795" operator="equal">
      <formula>"AKTUELL"</formula>
    </cfRule>
    <cfRule type="cellIs" dxfId="12588" priority="13796" operator="equal">
      <formula>"NICHT AKTUELL"</formula>
    </cfRule>
    <cfRule type="cellIs" dxfId="12587" priority="13797" operator="equal">
      <formula>"NOCH NICHT AKTUELL"</formula>
    </cfRule>
  </conditionalFormatting>
  <conditionalFormatting sqref="S6113">
    <cfRule type="cellIs" dxfId="12586" priority="13790" operator="equal">
      <formula>"KEIN LIEFERUMFANG"</formula>
    </cfRule>
    <cfRule type="cellIs" dxfId="12585" priority="13791" stopIfTrue="1" operator="equal">
      <formula>"KEIN SERIENEINSATZ"</formula>
    </cfRule>
    <cfRule type="cellIs" dxfId="12584" priority="13792" stopIfTrue="1" operator="equal">
      <formula>"NICHT AKTUELL"</formula>
    </cfRule>
    <cfRule type="cellIs" dxfId="12583" priority="13793" stopIfTrue="1" operator="equal">
      <formula>"NOCH NICHT AKTUELL"</formula>
    </cfRule>
    <cfRule type="cellIs" dxfId="12582" priority="13794" stopIfTrue="1" operator="equal">
      <formula>"AKTUELL"</formula>
    </cfRule>
  </conditionalFormatting>
  <conditionalFormatting sqref="S6114">
    <cfRule type="cellIs" dxfId="12581" priority="13787" operator="equal">
      <formula>"AKTUELL"</formula>
    </cfRule>
    <cfRule type="cellIs" dxfId="12580" priority="13788" operator="equal">
      <formula>"NICHT AKTUELL"</formula>
    </cfRule>
    <cfRule type="cellIs" dxfId="12579" priority="13789" operator="equal">
      <formula>"NOCH NICHT AKTUELL"</formula>
    </cfRule>
  </conditionalFormatting>
  <conditionalFormatting sqref="S6114">
    <cfRule type="cellIs" dxfId="12578" priority="13782" operator="equal">
      <formula>"KEIN LIEFERUMFANG"</formula>
    </cfRule>
    <cfRule type="cellIs" dxfId="12577" priority="13783" stopIfTrue="1" operator="equal">
      <formula>"KEIN SERIENEINSATZ"</formula>
    </cfRule>
    <cfRule type="cellIs" dxfId="12576" priority="13784" stopIfTrue="1" operator="equal">
      <formula>"NICHT AKTUELL"</formula>
    </cfRule>
    <cfRule type="cellIs" dxfId="12575" priority="13785" stopIfTrue="1" operator="equal">
      <formula>"NOCH NICHT AKTUELL"</formula>
    </cfRule>
    <cfRule type="cellIs" dxfId="12574" priority="13786" stopIfTrue="1" operator="equal">
      <formula>"AKTUELL"</formula>
    </cfRule>
  </conditionalFormatting>
  <conditionalFormatting sqref="S6110:S6114">
    <cfRule type="cellIs" dxfId="12573" priority="13779" operator="equal">
      <formula>"AKTUELL"</formula>
    </cfRule>
    <cfRule type="cellIs" dxfId="12572" priority="13780" operator="equal">
      <formula>"NICHT AKTUELL"</formula>
    </cfRule>
    <cfRule type="cellIs" dxfId="12571" priority="13781" operator="equal">
      <formula>"NOCH NICHT AKTUELL"</formula>
    </cfRule>
  </conditionalFormatting>
  <conditionalFormatting sqref="S6110:S6114">
    <cfRule type="cellIs" dxfId="12570" priority="13777" operator="equal">
      <formula>"NICHT AKTUELL"</formula>
    </cfRule>
    <cfRule type="cellIs" dxfId="12569" priority="13778" operator="equal">
      <formula>"NOCH NICHT AKTUELL"</formula>
    </cfRule>
  </conditionalFormatting>
  <conditionalFormatting sqref="S6110:S6114">
    <cfRule type="cellIs" dxfId="12568" priority="13772" operator="equal">
      <formula>"KEIN LIEFERUMFANG"</formula>
    </cfRule>
    <cfRule type="cellIs" dxfId="12567" priority="13773" stopIfTrue="1" operator="equal">
      <formula>"KEIN SERIENEINSATZ"</formula>
    </cfRule>
    <cfRule type="cellIs" dxfId="12566" priority="13774" stopIfTrue="1" operator="equal">
      <formula>"NICHT AKTUELL"</formula>
    </cfRule>
    <cfRule type="cellIs" dxfId="12565" priority="13775" stopIfTrue="1" operator="equal">
      <formula>"NOCH NICHT AKTUELL"</formula>
    </cfRule>
    <cfRule type="cellIs" dxfId="12564" priority="13776" stopIfTrue="1" operator="equal">
      <formula>"AKTUELL"</formula>
    </cfRule>
  </conditionalFormatting>
  <conditionalFormatting sqref="S6143:S6144">
    <cfRule type="cellIs" dxfId="12563" priority="13763" operator="equal">
      <formula>"AKTUELL"</formula>
    </cfRule>
    <cfRule type="cellIs" dxfId="12562" priority="13764" operator="equal">
      <formula>"NICHT AKTUELL"</formula>
    </cfRule>
    <cfRule type="cellIs" dxfId="12561" priority="13765" operator="equal">
      <formula>"NOCH NICHT AKTUELL"</formula>
    </cfRule>
  </conditionalFormatting>
  <conditionalFormatting sqref="S6143:S6144">
    <cfRule type="cellIs" dxfId="12560" priority="13758" operator="equal">
      <formula>"KEIN LIEFERUMFANG"</formula>
    </cfRule>
    <cfRule type="cellIs" dxfId="12559" priority="13759" stopIfTrue="1" operator="equal">
      <formula>"KEIN SERIENEINSATZ"</formula>
    </cfRule>
    <cfRule type="cellIs" dxfId="12558" priority="13760" stopIfTrue="1" operator="equal">
      <formula>"NICHT AKTUELL"</formula>
    </cfRule>
    <cfRule type="cellIs" dxfId="12557" priority="13761" stopIfTrue="1" operator="equal">
      <formula>"NOCH NICHT AKTUELL"</formula>
    </cfRule>
    <cfRule type="cellIs" dxfId="12556" priority="13762" stopIfTrue="1" operator="equal">
      <formula>"AKTUELL"</formula>
    </cfRule>
  </conditionalFormatting>
  <conditionalFormatting sqref="S6143:S6144">
    <cfRule type="cellIs" dxfId="12555" priority="13755" operator="equal">
      <formula>"AKTUELL"</formula>
    </cfRule>
    <cfRule type="cellIs" dxfId="12554" priority="13756" operator="equal">
      <formula>"NICHT AKTUELL"</formula>
    </cfRule>
    <cfRule type="cellIs" dxfId="12553" priority="13757" operator="equal">
      <formula>"NOCH NICHT AKTUELL"</formula>
    </cfRule>
  </conditionalFormatting>
  <conditionalFormatting sqref="S6143:S6144">
    <cfRule type="cellIs" dxfId="12552" priority="13753" operator="equal">
      <formula>"NICHT AKTUELL"</formula>
    </cfRule>
    <cfRule type="cellIs" dxfId="12551" priority="13754" operator="equal">
      <formula>"NOCH NICHT AKTUELL"</formula>
    </cfRule>
  </conditionalFormatting>
  <conditionalFormatting sqref="S6143:S6144">
    <cfRule type="cellIs" dxfId="12550" priority="13748" operator="equal">
      <formula>"KEIN LIEFERUMFANG"</formula>
    </cfRule>
    <cfRule type="cellIs" dxfId="12549" priority="13749" stopIfTrue="1" operator="equal">
      <formula>"KEIN SERIENEINSATZ"</formula>
    </cfRule>
    <cfRule type="cellIs" dxfId="12548" priority="13750" stopIfTrue="1" operator="equal">
      <formula>"NICHT AKTUELL"</formula>
    </cfRule>
    <cfRule type="cellIs" dxfId="12547" priority="13751" stopIfTrue="1" operator="equal">
      <formula>"NOCH NICHT AKTUELL"</formula>
    </cfRule>
    <cfRule type="cellIs" dxfId="12546" priority="13752" stopIfTrue="1" operator="equal">
      <formula>"AKTUELL"</formula>
    </cfRule>
  </conditionalFormatting>
  <conditionalFormatting sqref="S6383">
    <cfRule type="cellIs" dxfId="12545" priority="13733" operator="equal">
      <formula>"AKTUELL"</formula>
    </cfRule>
    <cfRule type="cellIs" dxfId="12544" priority="13734" operator="equal">
      <formula>"NICHT AKTUELL"</formula>
    </cfRule>
    <cfRule type="cellIs" dxfId="12543" priority="13735" operator="equal">
      <formula>"NOCH NICHT AKTUELL"</formula>
    </cfRule>
  </conditionalFormatting>
  <conditionalFormatting sqref="S6383">
    <cfRule type="cellIs" dxfId="12542" priority="13728" operator="equal">
      <formula>"KEIN LIEFERUMFANG"</formula>
    </cfRule>
    <cfRule type="cellIs" dxfId="12541" priority="13729" stopIfTrue="1" operator="equal">
      <formula>"KEIN SERIENEINSATZ"</formula>
    </cfRule>
    <cfRule type="cellIs" dxfId="12540" priority="13730" stopIfTrue="1" operator="equal">
      <formula>"NICHT AKTUELL"</formula>
    </cfRule>
    <cfRule type="cellIs" dxfId="12539" priority="13731" stopIfTrue="1" operator="equal">
      <formula>"NOCH NICHT AKTUELL"</formula>
    </cfRule>
    <cfRule type="cellIs" dxfId="12538" priority="13732" stopIfTrue="1" operator="equal">
      <formula>"AKTUELL"</formula>
    </cfRule>
  </conditionalFormatting>
  <conditionalFormatting sqref="S6384">
    <cfRule type="cellIs" dxfId="12537" priority="13725" operator="equal">
      <formula>"AKTUELL"</formula>
    </cfRule>
    <cfRule type="cellIs" dxfId="12536" priority="13726" operator="equal">
      <formula>"NICHT AKTUELL"</formula>
    </cfRule>
    <cfRule type="cellIs" dxfId="12535" priority="13727" operator="equal">
      <formula>"NOCH NICHT AKTUELL"</formula>
    </cfRule>
  </conditionalFormatting>
  <conditionalFormatting sqref="S6384">
    <cfRule type="cellIs" dxfId="12534" priority="13720" operator="equal">
      <formula>"KEIN LIEFERUMFANG"</formula>
    </cfRule>
    <cfRule type="cellIs" dxfId="12533" priority="13721" stopIfTrue="1" operator="equal">
      <formula>"KEIN SERIENEINSATZ"</formula>
    </cfRule>
    <cfRule type="cellIs" dxfId="12532" priority="13722" stopIfTrue="1" operator="equal">
      <formula>"NICHT AKTUELL"</formula>
    </cfRule>
    <cfRule type="cellIs" dxfId="12531" priority="13723" stopIfTrue="1" operator="equal">
      <formula>"NOCH NICHT AKTUELL"</formula>
    </cfRule>
    <cfRule type="cellIs" dxfId="12530" priority="13724" stopIfTrue="1" operator="equal">
      <formula>"AKTUELL"</formula>
    </cfRule>
  </conditionalFormatting>
  <conditionalFormatting sqref="S6385">
    <cfRule type="cellIs" dxfId="12529" priority="13717" operator="equal">
      <formula>"AKTUELL"</formula>
    </cfRule>
    <cfRule type="cellIs" dxfId="12528" priority="13718" operator="equal">
      <formula>"NICHT AKTUELL"</formula>
    </cfRule>
    <cfRule type="cellIs" dxfId="12527" priority="13719" operator="equal">
      <formula>"NOCH NICHT AKTUELL"</formula>
    </cfRule>
  </conditionalFormatting>
  <conditionalFormatting sqref="S6385">
    <cfRule type="cellIs" dxfId="12526" priority="13712" operator="equal">
      <formula>"KEIN LIEFERUMFANG"</formula>
    </cfRule>
    <cfRule type="cellIs" dxfId="12525" priority="13713" stopIfTrue="1" operator="equal">
      <formula>"KEIN SERIENEINSATZ"</formula>
    </cfRule>
    <cfRule type="cellIs" dxfId="12524" priority="13714" stopIfTrue="1" operator="equal">
      <formula>"NICHT AKTUELL"</formula>
    </cfRule>
    <cfRule type="cellIs" dxfId="12523" priority="13715" stopIfTrue="1" operator="equal">
      <formula>"NOCH NICHT AKTUELL"</formula>
    </cfRule>
    <cfRule type="cellIs" dxfId="12522" priority="13716" stopIfTrue="1" operator="equal">
      <formula>"AKTUELL"</formula>
    </cfRule>
  </conditionalFormatting>
  <conditionalFormatting sqref="S6386">
    <cfRule type="cellIs" dxfId="12521" priority="13709" operator="equal">
      <formula>"AKTUELL"</formula>
    </cfRule>
    <cfRule type="cellIs" dxfId="12520" priority="13710" operator="equal">
      <formula>"NICHT AKTUELL"</formula>
    </cfRule>
    <cfRule type="cellIs" dxfId="12519" priority="13711" operator="equal">
      <formula>"NOCH NICHT AKTUELL"</formula>
    </cfRule>
  </conditionalFormatting>
  <conditionalFormatting sqref="S6386">
    <cfRule type="cellIs" dxfId="12518" priority="13704" operator="equal">
      <formula>"KEIN LIEFERUMFANG"</formula>
    </cfRule>
    <cfRule type="cellIs" dxfId="12517" priority="13705" stopIfTrue="1" operator="equal">
      <formula>"KEIN SERIENEINSATZ"</formula>
    </cfRule>
    <cfRule type="cellIs" dxfId="12516" priority="13706" stopIfTrue="1" operator="equal">
      <formula>"NICHT AKTUELL"</formula>
    </cfRule>
    <cfRule type="cellIs" dxfId="12515" priority="13707" stopIfTrue="1" operator="equal">
      <formula>"NOCH NICHT AKTUELL"</formula>
    </cfRule>
    <cfRule type="cellIs" dxfId="12514" priority="13708" stopIfTrue="1" operator="equal">
      <formula>"AKTUELL"</formula>
    </cfRule>
  </conditionalFormatting>
  <conditionalFormatting sqref="S6387">
    <cfRule type="cellIs" dxfId="12513" priority="13701" operator="equal">
      <formula>"AKTUELL"</formula>
    </cfRule>
    <cfRule type="cellIs" dxfId="12512" priority="13702" operator="equal">
      <formula>"NICHT AKTUELL"</formula>
    </cfRule>
    <cfRule type="cellIs" dxfId="12511" priority="13703" operator="equal">
      <formula>"NOCH NICHT AKTUELL"</formula>
    </cfRule>
  </conditionalFormatting>
  <conditionalFormatting sqref="S6387">
    <cfRule type="cellIs" dxfId="12510" priority="13696" operator="equal">
      <formula>"KEIN LIEFERUMFANG"</formula>
    </cfRule>
    <cfRule type="cellIs" dxfId="12509" priority="13697" stopIfTrue="1" operator="equal">
      <formula>"KEIN SERIENEINSATZ"</formula>
    </cfRule>
    <cfRule type="cellIs" dxfId="12508" priority="13698" stopIfTrue="1" operator="equal">
      <formula>"NICHT AKTUELL"</formula>
    </cfRule>
    <cfRule type="cellIs" dxfId="12507" priority="13699" stopIfTrue="1" operator="equal">
      <formula>"NOCH NICHT AKTUELL"</formula>
    </cfRule>
    <cfRule type="cellIs" dxfId="12506" priority="13700" stopIfTrue="1" operator="equal">
      <formula>"AKTUELL"</formula>
    </cfRule>
  </conditionalFormatting>
  <conditionalFormatting sqref="S6388">
    <cfRule type="cellIs" dxfId="12505" priority="13693" operator="equal">
      <formula>"AKTUELL"</formula>
    </cfRule>
    <cfRule type="cellIs" dxfId="12504" priority="13694" operator="equal">
      <formula>"NICHT AKTUELL"</formula>
    </cfRule>
    <cfRule type="cellIs" dxfId="12503" priority="13695" operator="equal">
      <formula>"NOCH NICHT AKTUELL"</formula>
    </cfRule>
  </conditionalFormatting>
  <conditionalFormatting sqref="S6388">
    <cfRule type="cellIs" dxfId="12502" priority="13688" operator="equal">
      <formula>"KEIN LIEFERUMFANG"</formula>
    </cfRule>
    <cfRule type="cellIs" dxfId="12501" priority="13689" stopIfTrue="1" operator="equal">
      <formula>"KEIN SERIENEINSATZ"</formula>
    </cfRule>
    <cfRule type="cellIs" dxfId="12500" priority="13690" stopIfTrue="1" operator="equal">
      <formula>"NICHT AKTUELL"</formula>
    </cfRule>
    <cfRule type="cellIs" dxfId="12499" priority="13691" stopIfTrue="1" operator="equal">
      <formula>"NOCH NICHT AKTUELL"</formula>
    </cfRule>
    <cfRule type="cellIs" dxfId="12498" priority="13692" stopIfTrue="1" operator="equal">
      <formula>"AKTUELL"</formula>
    </cfRule>
  </conditionalFormatting>
  <conditionalFormatting sqref="S6389">
    <cfRule type="cellIs" dxfId="12497" priority="13685" operator="equal">
      <formula>"AKTUELL"</formula>
    </cfRule>
    <cfRule type="cellIs" dxfId="12496" priority="13686" operator="equal">
      <formula>"NICHT AKTUELL"</formula>
    </cfRule>
    <cfRule type="cellIs" dxfId="12495" priority="13687" operator="equal">
      <formula>"NOCH NICHT AKTUELL"</formula>
    </cfRule>
  </conditionalFormatting>
  <conditionalFormatting sqref="S6389">
    <cfRule type="cellIs" dxfId="12494" priority="13680" operator="equal">
      <formula>"KEIN LIEFERUMFANG"</formula>
    </cfRule>
    <cfRule type="cellIs" dxfId="12493" priority="13681" stopIfTrue="1" operator="equal">
      <formula>"KEIN SERIENEINSATZ"</formula>
    </cfRule>
    <cfRule type="cellIs" dxfId="12492" priority="13682" stopIfTrue="1" operator="equal">
      <formula>"NICHT AKTUELL"</formula>
    </cfRule>
    <cfRule type="cellIs" dxfId="12491" priority="13683" stopIfTrue="1" operator="equal">
      <formula>"NOCH NICHT AKTUELL"</formula>
    </cfRule>
    <cfRule type="cellIs" dxfId="12490" priority="13684" stopIfTrue="1" operator="equal">
      <formula>"AKTUELL"</formula>
    </cfRule>
  </conditionalFormatting>
  <conditionalFormatting sqref="S6390">
    <cfRule type="cellIs" dxfId="12489" priority="13677" operator="equal">
      <formula>"AKTUELL"</formula>
    </cfRule>
    <cfRule type="cellIs" dxfId="12488" priority="13678" operator="equal">
      <formula>"NICHT AKTUELL"</formula>
    </cfRule>
    <cfRule type="cellIs" dxfId="12487" priority="13679" operator="equal">
      <formula>"NOCH NICHT AKTUELL"</formula>
    </cfRule>
  </conditionalFormatting>
  <conditionalFormatting sqref="S6390">
    <cfRule type="cellIs" dxfId="12486" priority="13672" operator="equal">
      <formula>"KEIN LIEFERUMFANG"</formula>
    </cfRule>
    <cfRule type="cellIs" dxfId="12485" priority="13673" stopIfTrue="1" operator="equal">
      <formula>"KEIN SERIENEINSATZ"</formula>
    </cfRule>
    <cfRule type="cellIs" dxfId="12484" priority="13674" stopIfTrue="1" operator="equal">
      <formula>"NICHT AKTUELL"</formula>
    </cfRule>
    <cfRule type="cellIs" dxfId="12483" priority="13675" stopIfTrue="1" operator="equal">
      <formula>"NOCH NICHT AKTUELL"</formula>
    </cfRule>
    <cfRule type="cellIs" dxfId="12482" priority="13676" stopIfTrue="1" operator="equal">
      <formula>"AKTUELL"</formula>
    </cfRule>
  </conditionalFormatting>
  <conditionalFormatting sqref="S6391">
    <cfRule type="cellIs" dxfId="12481" priority="13669" operator="equal">
      <formula>"AKTUELL"</formula>
    </cfRule>
    <cfRule type="cellIs" dxfId="12480" priority="13670" operator="equal">
      <formula>"NICHT AKTUELL"</formula>
    </cfRule>
    <cfRule type="cellIs" dxfId="12479" priority="13671" operator="equal">
      <formula>"NOCH NICHT AKTUELL"</formula>
    </cfRule>
  </conditionalFormatting>
  <conditionalFormatting sqref="S6391">
    <cfRule type="cellIs" dxfId="12478" priority="13664" operator="equal">
      <formula>"KEIN LIEFERUMFANG"</formula>
    </cfRule>
    <cfRule type="cellIs" dxfId="12477" priority="13665" stopIfTrue="1" operator="equal">
      <formula>"KEIN SERIENEINSATZ"</formula>
    </cfRule>
    <cfRule type="cellIs" dxfId="12476" priority="13666" stopIfTrue="1" operator="equal">
      <formula>"NICHT AKTUELL"</formula>
    </cfRule>
    <cfRule type="cellIs" dxfId="12475" priority="13667" stopIfTrue="1" operator="equal">
      <formula>"NOCH NICHT AKTUELL"</formula>
    </cfRule>
    <cfRule type="cellIs" dxfId="12474" priority="13668" stopIfTrue="1" operator="equal">
      <formula>"AKTUELL"</formula>
    </cfRule>
  </conditionalFormatting>
  <conditionalFormatting sqref="S6392">
    <cfRule type="cellIs" dxfId="12473" priority="13661" operator="equal">
      <formula>"AKTUELL"</formula>
    </cfRule>
    <cfRule type="cellIs" dxfId="12472" priority="13662" operator="equal">
      <formula>"NICHT AKTUELL"</formula>
    </cfRule>
    <cfRule type="cellIs" dxfId="12471" priority="13663" operator="equal">
      <formula>"NOCH NICHT AKTUELL"</formula>
    </cfRule>
  </conditionalFormatting>
  <conditionalFormatting sqref="S6392">
    <cfRule type="cellIs" dxfId="12470" priority="13656" operator="equal">
      <formula>"KEIN LIEFERUMFANG"</formula>
    </cfRule>
    <cfRule type="cellIs" dxfId="12469" priority="13657" stopIfTrue="1" operator="equal">
      <formula>"KEIN SERIENEINSATZ"</formula>
    </cfRule>
    <cfRule type="cellIs" dxfId="12468" priority="13658" stopIfTrue="1" operator="equal">
      <formula>"NICHT AKTUELL"</formula>
    </cfRule>
    <cfRule type="cellIs" dxfId="12467" priority="13659" stopIfTrue="1" operator="equal">
      <formula>"NOCH NICHT AKTUELL"</formula>
    </cfRule>
    <cfRule type="cellIs" dxfId="12466" priority="13660" stopIfTrue="1" operator="equal">
      <formula>"AKTUELL"</formula>
    </cfRule>
  </conditionalFormatting>
  <conditionalFormatting sqref="S6393">
    <cfRule type="cellIs" dxfId="12465" priority="13653" operator="equal">
      <formula>"AKTUELL"</formula>
    </cfRule>
    <cfRule type="cellIs" dxfId="12464" priority="13654" operator="equal">
      <formula>"NICHT AKTUELL"</formula>
    </cfRule>
    <cfRule type="cellIs" dxfId="12463" priority="13655" operator="equal">
      <formula>"NOCH NICHT AKTUELL"</formula>
    </cfRule>
  </conditionalFormatting>
  <conditionalFormatting sqref="S6393">
    <cfRule type="cellIs" dxfId="12462" priority="13648" operator="equal">
      <formula>"KEIN LIEFERUMFANG"</formula>
    </cfRule>
    <cfRule type="cellIs" dxfId="12461" priority="13649" stopIfTrue="1" operator="equal">
      <formula>"KEIN SERIENEINSATZ"</formula>
    </cfRule>
    <cfRule type="cellIs" dxfId="12460" priority="13650" stopIfTrue="1" operator="equal">
      <formula>"NICHT AKTUELL"</formula>
    </cfRule>
    <cfRule type="cellIs" dxfId="12459" priority="13651" stopIfTrue="1" operator="equal">
      <formula>"NOCH NICHT AKTUELL"</formula>
    </cfRule>
    <cfRule type="cellIs" dxfId="12458" priority="13652" stopIfTrue="1" operator="equal">
      <formula>"AKTUELL"</formula>
    </cfRule>
  </conditionalFormatting>
  <conditionalFormatting sqref="S6394">
    <cfRule type="cellIs" dxfId="12457" priority="13645" operator="equal">
      <formula>"AKTUELL"</formula>
    </cfRule>
    <cfRule type="cellIs" dxfId="12456" priority="13646" operator="equal">
      <formula>"NICHT AKTUELL"</formula>
    </cfRule>
    <cfRule type="cellIs" dxfId="12455" priority="13647" operator="equal">
      <formula>"NOCH NICHT AKTUELL"</formula>
    </cfRule>
  </conditionalFormatting>
  <conditionalFormatting sqref="S6394">
    <cfRule type="cellIs" dxfId="12454" priority="13640" operator="equal">
      <formula>"KEIN LIEFERUMFANG"</formula>
    </cfRule>
    <cfRule type="cellIs" dxfId="12453" priority="13641" stopIfTrue="1" operator="equal">
      <formula>"KEIN SERIENEINSATZ"</formula>
    </cfRule>
    <cfRule type="cellIs" dxfId="12452" priority="13642" stopIfTrue="1" operator="equal">
      <formula>"NICHT AKTUELL"</formula>
    </cfRule>
    <cfRule type="cellIs" dxfId="12451" priority="13643" stopIfTrue="1" operator="equal">
      <formula>"NOCH NICHT AKTUELL"</formula>
    </cfRule>
    <cfRule type="cellIs" dxfId="12450" priority="13644" stopIfTrue="1" operator="equal">
      <formula>"AKTUELL"</formula>
    </cfRule>
  </conditionalFormatting>
  <conditionalFormatting sqref="S6395">
    <cfRule type="cellIs" dxfId="12449" priority="13637" operator="equal">
      <formula>"AKTUELL"</formula>
    </cfRule>
    <cfRule type="cellIs" dxfId="12448" priority="13638" operator="equal">
      <formula>"NICHT AKTUELL"</formula>
    </cfRule>
    <cfRule type="cellIs" dxfId="12447" priority="13639" operator="equal">
      <formula>"NOCH NICHT AKTUELL"</formula>
    </cfRule>
  </conditionalFormatting>
  <conditionalFormatting sqref="S6395">
    <cfRule type="cellIs" dxfId="12446" priority="13632" operator="equal">
      <formula>"KEIN LIEFERUMFANG"</formula>
    </cfRule>
    <cfRule type="cellIs" dxfId="12445" priority="13633" stopIfTrue="1" operator="equal">
      <formula>"KEIN SERIENEINSATZ"</formula>
    </cfRule>
    <cfRule type="cellIs" dxfId="12444" priority="13634" stopIfTrue="1" operator="equal">
      <formula>"NICHT AKTUELL"</formula>
    </cfRule>
    <cfRule type="cellIs" dxfId="12443" priority="13635" stopIfTrue="1" operator="equal">
      <formula>"NOCH NICHT AKTUELL"</formula>
    </cfRule>
    <cfRule type="cellIs" dxfId="12442" priority="13636" stopIfTrue="1" operator="equal">
      <formula>"AKTUELL"</formula>
    </cfRule>
  </conditionalFormatting>
  <conditionalFormatting sqref="S6396">
    <cfRule type="cellIs" dxfId="12441" priority="13629" operator="equal">
      <formula>"AKTUELL"</formula>
    </cfRule>
    <cfRule type="cellIs" dxfId="12440" priority="13630" operator="equal">
      <formula>"NICHT AKTUELL"</formula>
    </cfRule>
    <cfRule type="cellIs" dxfId="12439" priority="13631" operator="equal">
      <formula>"NOCH NICHT AKTUELL"</formula>
    </cfRule>
  </conditionalFormatting>
  <conditionalFormatting sqref="S6396">
    <cfRule type="cellIs" dxfId="12438" priority="13624" operator="equal">
      <formula>"KEIN LIEFERUMFANG"</formula>
    </cfRule>
    <cfRule type="cellIs" dxfId="12437" priority="13625" stopIfTrue="1" operator="equal">
      <formula>"KEIN SERIENEINSATZ"</formula>
    </cfRule>
    <cfRule type="cellIs" dxfId="12436" priority="13626" stopIfTrue="1" operator="equal">
      <formula>"NICHT AKTUELL"</formula>
    </cfRule>
    <cfRule type="cellIs" dxfId="12435" priority="13627" stopIfTrue="1" operator="equal">
      <formula>"NOCH NICHT AKTUELL"</formula>
    </cfRule>
    <cfRule type="cellIs" dxfId="12434" priority="13628" stopIfTrue="1" operator="equal">
      <formula>"AKTUELL"</formula>
    </cfRule>
  </conditionalFormatting>
  <conditionalFormatting sqref="S6397">
    <cfRule type="cellIs" dxfId="12433" priority="13621" operator="equal">
      <formula>"AKTUELL"</formula>
    </cfRule>
    <cfRule type="cellIs" dxfId="12432" priority="13622" operator="equal">
      <formula>"NICHT AKTUELL"</formula>
    </cfRule>
    <cfRule type="cellIs" dxfId="12431" priority="13623" operator="equal">
      <formula>"NOCH NICHT AKTUELL"</formula>
    </cfRule>
  </conditionalFormatting>
  <conditionalFormatting sqref="S6397">
    <cfRule type="cellIs" dxfId="12430" priority="13616" operator="equal">
      <formula>"KEIN LIEFERUMFANG"</formula>
    </cfRule>
    <cfRule type="cellIs" dxfId="12429" priority="13617" stopIfTrue="1" operator="equal">
      <formula>"KEIN SERIENEINSATZ"</formula>
    </cfRule>
    <cfRule type="cellIs" dxfId="12428" priority="13618" stopIfTrue="1" operator="equal">
      <formula>"NICHT AKTUELL"</formula>
    </cfRule>
    <cfRule type="cellIs" dxfId="12427" priority="13619" stopIfTrue="1" operator="equal">
      <formula>"NOCH NICHT AKTUELL"</formula>
    </cfRule>
    <cfRule type="cellIs" dxfId="12426" priority="13620" stopIfTrue="1" operator="equal">
      <formula>"AKTUELL"</formula>
    </cfRule>
  </conditionalFormatting>
  <conditionalFormatting sqref="S6398">
    <cfRule type="cellIs" dxfId="12425" priority="13613" operator="equal">
      <formula>"AKTUELL"</formula>
    </cfRule>
    <cfRule type="cellIs" dxfId="12424" priority="13614" operator="equal">
      <formula>"NICHT AKTUELL"</formula>
    </cfRule>
    <cfRule type="cellIs" dxfId="12423" priority="13615" operator="equal">
      <formula>"NOCH NICHT AKTUELL"</formula>
    </cfRule>
  </conditionalFormatting>
  <conditionalFormatting sqref="S6398">
    <cfRule type="cellIs" dxfId="12422" priority="13608" operator="equal">
      <formula>"KEIN LIEFERUMFANG"</formula>
    </cfRule>
    <cfRule type="cellIs" dxfId="12421" priority="13609" stopIfTrue="1" operator="equal">
      <formula>"KEIN SERIENEINSATZ"</formula>
    </cfRule>
    <cfRule type="cellIs" dxfId="12420" priority="13610" stopIfTrue="1" operator="equal">
      <formula>"NICHT AKTUELL"</formula>
    </cfRule>
    <cfRule type="cellIs" dxfId="12419" priority="13611" stopIfTrue="1" operator="equal">
      <formula>"NOCH NICHT AKTUELL"</formula>
    </cfRule>
    <cfRule type="cellIs" dxfId="12418" priority="13612" stopIfTrue="1" operator="equal">
      <formula>"AKTUELL"</formula>
    </cfRule>
  </conditionalFormatting>
  <conditionalFormatting sqref="S6383:S6398">
    <cfRule type="cellIs" dxfId="12417" priority="13605" operator="equal">
      <formula>"AKTUELL"</formula>
    </cfRule>
    <cfRule type="cellIs" dxfId="12416" priority="13606" operator="equal">
      <formula>"NICHT AKTUELL"</formula>
    </cfRule>
    <cfRule type="cellIs" dxfId="12415" priority="13607" operator="equal">
      <formula>"NOCH NICHT AKTUELL"</formula>
    </cfRule>
  </conditionalFormatting>
  <conditionalFormatting sqref="S6383:S6398">
    <cfRule type="cellIs" dxfId="12414" priority="13603" operator="equal">
      <formula>"NICHT AKTUELL"</formula>
    </cfRule>
    <cfRule type="cellIs" dxfId="12413" priority="13604" operator="equal">
      <formula>"NOCH NICHT AKTUELL"</formula>
    </cfRule>
  </conditionalFormatting>
  <conditionalFormatting sqref="S6383:S6398">
    <cfRule type="cellIs" dxfId="12412" priority="13598" operator="equal">
      <formula>"KEIN LIEFERUMFANG"</formula>
    </cfRule>
    <cfRule type="cellIs" dxfId="12411" priority="13599" stopIfTrue="1" operator="equal">
      <formula>"KEIN SERIENEINSATZ"</formula>
    </cfRule>
    <cfRule type="cellIs" dxfId="12410" priority="13600" stopIfTrue="1" operator="equal">
      <formula>"NICHT AKTUELL"</formula>
    </cfRule>
    <cfRule type="cellIs" dxfId="12409" priority="13601" stopIfTrue="1" operator="equal">
      <formula>"NOCH NICHT AKTUELL"</formula>
    </cfRule>
    <cfRule type="cellIs" dxfId="12408" priority="13602" stopIfTrue="1" operator="equal">
      <formula>"AKTUELL"</formula>
    </cfRule>
  </conditionalFormatting>
  <conditionalFormatting sqref="S6399">
    <cfRule type="cellIs" dxfId="12407" priority="13589" operator="equal">
      <formula>"AKTUELL"</formula>
    </cfRule>
    <cfRule type="cellIs" dxfId="12406" priority="13590" operator="equal">
      <formula>"NICHT AKTUELL"</formula>
    </cfRule>
    <cfRule type="cellIs" dxfId="12405" priority="13591" operator="equal">
      <formula>"NOCH NICHT AKTUELL"</formula>
    </cfRule>
  </conditionalFormatting>
  <conditionalFormatting sqref="S6399">
    <cfRule type="cellIs" dxfId="12404" priority="13584" operator="equal">
      <formula>"KEIN LIEFERUMFANG"</formula>
    </cfRule>
    <cfRule type="cellIs" dxfId="12403" priority="13585" stopIfTrue="1" operator="equal">
      <formula>"KEIN SERIENEINSATZ"</formula>
    </cfRule>
    <cfRule type="cellIs" dxfId="12402" priority="13586" stopIfTrue="1" operator="equal">
      <formula>"NICHT AKTUELL"</formula>
    </cfRule>
    <cfRule type="cellIs" dxfId="12401" priority="13587" stopIfTrue="1" operator="equal">
      <formula>"NOCH NICHT AKTUELL"</formula>
    </cfRule>
    <cfRule type="cellIs" dxfId="12400" priority="13588" stopIfTrue="1" operator="equal">
      <formula>"AKTUELL"</formula>
    </cfRule>
  </conditionalFormatting>
  <conditionalFormatting sqref="S6400">
    <cfRule type="cellIs" dxfId="12399" priority="13581" operator="equal">
      <formula>"AKTUELL"</formula>
    </cfRule>
    <cfRule type="cellIs" dxfId="12398" priority="13582" operator="equal">
      <formula>"NICHT AKTUELL"</formula>
    </cfRule>
    <cfRule type="cellIs" dxfId="12397" priority="13583" operator="equal">
      <formula>"NOCH NICHT AKTUELL"</formula>
    </cfRule>
  </conditionalFormatting>
  <conditionalFormatting sqref="S6400">
    <cfRule type="cellIs" dxfId="12396" priority="13576" operator="equal">
      <formula>"KEIN LIEFERUMFANG"</formula>
    </cfRule>
    <cfRule type="cellIs" dxfId="12395" priority="13577" stopIfTrue="1" operator="equal">
      <formula>"KEIN SERIENEINSATZ"</formula>
    </cfRule>
    <cfRule type="cellIs" dxfId="12394" priority="13578" stopIfTrue="1" operator="equal">
      <formula>"NICHT AKTUELL"</formula>
    </cfRule>
    <cfRule type="cellIs" dxfId="12393" priority="13579" stopIfTrue="1" operator="equal">
      <formula>"NOCH NICHT AKTUELL"</formula>
    </cfRule>
    <cfRule type="cellIs" dxfId="12392" priority="13580" stopIfTrue="1" operator="equal">
      <formula>"AKTUELL"</formula>
    </cfRule>
  </conditionalFormatting>
  <conditionalFormatting sqref="S6401">
    <cfRule type="cellIs" dxfId="12391" priority="13573" operator="equal">
      <formula>"AKTUELL"</formula>
    </cfRule>
    <cfRule type="cellIs" dxfId="12390" priority="13574" operator="equal">
      <formula>"NICHT AKTUELL"</formula>
    </cfRule>
    <cfRule type="cellIs" dxfId="12389" priority="13575" operator="equal">
      <formula>"NOCH NICHT AKTUELL"</formula>
    </cfRule>
  </conditionalFormatting>
  <conditionalFormatting sqref="S6401">
    <cfRule type="cellIs" dxfId="12388" priority="13568" operator="equal">
      <formula>"KEIN LIEFERUMFANG"</formula>
    </cfRule>
    <cfRule type="cellIs" dxfId="12387" priority="13569" stopIfTrue="1" operator="equal">
      <formula>"KEIN SERIENEINSATZ"</formula>
    </cfRule>
    <cfRule type="cellIs" dxfId="12386" priority="13570" stopIfTrue="1" operator="equal">
      <formula>"NICHT AKTUELL"</formula>
    </cfRule>
    <cfRule type="cellIs" dxfId="12385" priority="13571" stopIfTrue="1" operator="equal">
      <formula>"NOCH NICHT AKTUELL"</formula>
    </cfRule>
    <cfRule type="cellIs" dxfId="12384" priority="13572" stopIfTrue="1" operator="equal">
      <formula>"AKTUELL"</formula>
    </cfRule>
  </conditionalFormatting>
  <conditionalFormatting sqref="S6402">
    <cfRule type="cellIs" dxfId="12383" priority="13565" operator="equal">
      <formula>"AKTUELL"</formula>
    </cfRule>
    <cfRule type="cellIs" dxfId="12382" priority="13566" operator="equal">
      <formula>"NICHT AKTUELL"</formula>
    </cfRule>
    <cfRule type="cellIs" dxfId="12381" priority="13567" operator="equal">
      <formula>"NOCH NICHT AKTUELL"</formula>
    </cfRule>
  </conditionalFormatting>
  <conditionalFormatting sqref="S6402">
    <cfRule type="cellIs" dxfId="12380" priority="13560" operator="equal">
      <formula>"KEIN LIEFERUMFANG"</formula>
    </cfRule>
    <cfRule type="cellIs" dxfId="12379" priority="13561" stopIfTrue="1" operator="equal">
      <formula>"KEIN SERIENEINSATZ"</formula>
    </cfRule>
    <cfRule type="cellIs" dxfId="12378" priority="13562" stopIfTrue="1" operator="equal">
      <formula>"NICHT AKTUELL"</formula>
    </cfRule>
    <cfRule type="cellIs" dxfId="12377" priority="13563" stopIfTrue="1" operator="equal">
      <formula>"NOCH NICHT AKTUELL"</formula>
    </cfRule>
    <cfRule type="cellIs" dxfId="12376" priority="13564" stopIfTrue="1" operator="equal">
      <formula>"AKTUELL"</formula>
    </cfRule>
  </conditionalFormatting>
  <conditionalFormatting sqref="S6403">
    <cfRule type="cellIs" dxfId="12375" priority="13557" operator="equal">
      <formula>"AKTUELL"</formula>
    </cfRule>
    <cfRule type="cellIs" dxfId="12374" priority="13558" operator="equal">
      <formula>"NICHT AKTUELL"</formula>
    </cfRule>
    <cfRule type="cellIs" dxfId="12373" priority="13559" operator="equal">
      <formula>"NOCH NICHT AKTUELL"</formula>
    </cfRule>
  </conditionalFormatting>
  <conditionalFormatting sqref="S6403">
    <cfRule type="cellIs" dxfId="12372" priority="13552" operator="equal">
      <formula>"KEIN LIEFERUMFANG"</formula>
    </cfRule>
    <cfRule type="cellIs" dxfId="12371" priority="13553" stopIfTrue="1" operator="equal">
      <formula>"KEIN SERIENEINSATZ"</formula>
    </cfRule>
    <cfRule type="cellIs" dxfId="12370" priority="13554" stopIfTrue="1" operator="equal">
      <formula>"NICHT AKTUELL"</formula>
    </cfRule>
    <cfRule type="cellIs" dxfId="12369" priority="13555" stopIfTrue="1" operator="equal">
      <formula>"NOCH NICHT AKTUELL"</formula>
    </cfRule>
    <cfRule type="cellIs" dxfId="12368" priority="13556" stopIfTrue="1" operator="equal">
      <formula>"AKTUELL"</formula>
    </cfRule>
  </conditionalFormatting>
  <conditionalFormatting sqref="S6404">
    <cfRule type="cellIs" dxfId="12367" priority="13549" operator="equal">
      <formula>"AKTUELL"</formula>
    </cfRule>
    <cfRule type="cellIs" dxfId="12366" priority="13550" operator="equal">
      <formula>"NICHT AKTUELL"</formula>
    </cfRule>
    <cfRule type="cellIs" dxfId="12365" priority="13551" operator="equal">
      <formula>"NOCH NICHT AKTUELL"</formula>
    </cfRule>
  </conditionalFormatting>
  <conditionalFormatting sqref="S6404">
    <cfRule type="cellIs" dxfId="12364" priority="13544" operator="equal">
      <formula>"KEIN LIEFERUMFANG"</formula>
    </cfRule>
    <cfRule type="cellIs" dxfId="12363" priority="13545" stopIfTrue="1" operator="equal">
      <formula>"KEIN SERIENEINSATZ"</formula>
    </cfRule>
    <cfRule type="cellIs" dxfId="12362" priority="13546" stopIfTrue="1" operator="equal">
      <formula>"NICHT AKTUELL"</formula>
    </cfRule>
    <cfRule type="cellIs" dxfId="12361" priority="13547" stopIfTrue="1" operator="equal">
      <formula>"NOCH NICHT AKTUELL"</formula>
    </cfRule>
    <cfRule type="cellIs" dxfId="12360" priority="13548" stopIfTrue="1" operator="equal">
      <formula>"AKTUELL"</formula>
    </cfRule>
  </conditionalFormatting>
  <conditionalFormatting sqref="S6405">
    <cfRule type="cellIs" dxfId="12359" priority="13541" operator="equal">
      <formula>"AKTUELL"</formula>
    </cfRule>
    <cfRule type="cellIs" dxfId="12358" priority="13542" operator="equal">
      <formula>"NICHT AKTUELL"</formula>
    </cfRule>
    <cfRule type="cellIs" dxfId="12357" priority="13543" operator="equal">
      <formula>"NOCH NICHT AKTUELL"</formula>
    </cfRule>
  </conditionalFormatting>
  <conditionalFormatting sqref="S6405">
    <cfRule type="cellIs" dxfId="12356" priority="13536" operator="equal">
      <formula>"KEIN LIEFERUMFANG"</formula>
    </cfRule>
    <cfRule type="cellIs" dxfId="12355" priority="13537" stopIfTrue="1" operator="equal">
      <formula>"KEIN SERIENEINSATZ"</formula>
    </cfRule>
    <cfRule type="cellIs" dxfId="12354" priority="13538" stopIfTrue="1" operator="equal">
      <formula>"NICHT AKTUELL"</formula>
    </cfRule>
    <cfRule type="cellIs" dxfId="12353" priority="13539" stopIfTrue="1" operator="equal">
      <formula>"NOCH NICHT AKTUELL"</formula>
    </cfRule>
    <cfRule type="cellIs" dxfId="12352" priority="13540" stopIfTrue="1" operator="equal">
      <formula>"AKTUELL"</formula>
    </cfRule>
  </conditionalFormatting>
  <conditionalFormatting sqref="S6406">
    <cfRule type="cellIs" dxfId="12351" priority="13533" operator="equal">
      <formula>"AKTUELL"</formula>
    </cfRule>
    <cfRule type="cellIs" dxfId="12350" priority="13534" operator="equal">
      <formula>"NICHT AKTUELL"</formula>
    </cfRule>
    <cfRule type="cellIs" dxfId="12349" priority="13535" operator="equal">
      <formula>"NOCH NICHT AKTUELL"</formula>
    </cfRule>
  </conditionalFormatting>
  <conditionalFormatting sqref="S6406">
    <cfRule type="cellIs" dxfId="12348" priority="13528" operator="equal">
      <formula>"KEIN LIEFERUMFANG"</formula>
    </cfRule>
    <cfRule type="cellIs" dxfId="12347" priority="13529" stopIfTrue="1" operator="equal">
      <formula>"KEIN SERIENEINSATZ"</formula>
    </cfRule>
    <cfRule type="cellIs" dxfId="12346" priority="13530" stopIfTrue="1" operator="equal">
      <formula>"NICHT AKTUELL"</formula>
    </cfRule>
    <cfRule type="cellIs" dxfId="12345" priority="13531" stopIfTrue="1" operator="equal">
      <formula>"NOCH NICHT AKTUELL"</formula>
    </cfRule>
    <cfRule type="cellIs" dxfId="12344" priority="13532" stopIfTrue="1" operator="equal">
      <formula>"AKTUELL"</formula>
    </cfRule>
  </conditionalFormatting>
  <conditionalFormatting sqref="S6407">
    <cfRule type="cellIs" dxfId="12343" priority="13525" operator="equal">
      <formula>"AKTUELL"</formula>
    </cfRule>
    <cfRule type="cellIs" dxfId="12342" priority="13526" operator="equal">
      <formula>"NICHT AKTUELL"</formula>
    </cfRule>
    <cfRule type="cellIs" dxfId="12341" priority="13527" operator="equal">
      <formula>"NOCH NICHT AKTUELL"</formula>
    </cfRule>
  </conditionalFormatting>
  <conditionalFormatting sqref="S6407">
    <cfRule type="cellIs" dxfId="12340" priority="13520" operator="equal">
      <formula>"KEIN LIEFERUMFANG"</formula>
    </cfRule>
    <cfRule type="cellIs" dxfId="12339" priority="13521" stopIfTrue="1" operator="equal">
      <formula>"KEIN SERIENEINSATZ"</formula>
    </cfRule>
    <cfRule type="cellIs" dxfId="12338" priority="13522" stopIfTrue="1" operator="equal">
      <formula>"NICHT AKTUELL"</formula>
    </cfRule>
    <cfRule type="cellIs" dxfId="12337" priority="13523" stopIfTrue="1" operator="equal">
      <formula>"NOCH NICHT AKTUELL"</formula>
    </cfRule>
    <cfRule type="cellIs" dxfId="12336" priority="13524" stopIfTrue="1" operator="equal">
      <formula>"AKTUELL"</formula>
    </cfRule>
  </conditionalFormatting>
  <conditionalFormatting sqref="S6408">
    <cfRule type="cellIs" dxfId="12335" priority="13517" operator="equal">
      <formula>"AKTUELL"</formula>
    </cfRule>
    <cfRule type="cellIs" dxfId="12334" priority="13518" operator="equal">
      <formula>"NICHT AKTUELL"</formula>
    </cfRule>
    <cfRule type="cellIs" dxfId="12333" priority="13519" operator="equal">
      <formula>"NOCH NICHT AKTUELL"</formula>
    </cfRule>
  </conditionalFormatting>
  <conditionalFormatting sqref="S6408">
    <cfRule type="cellIs" dxfId="12332" priority="13512" operator="equal">
      <formula>"KEIN LIEFERUMFANG"</formula>
    </cfRule>
    <cfRule type="cellIs" dxfId="12331" priority="13513" stopIfTrue="1" operator="equal">
      <formula>"KEIN SERIENEINSATZ"</formula>
    </cfRule>
    <cfRule type="cellIs" dxfId="12330" priority="13514" stopIfTrue="1" operator="equal">
      <formula>"NICHT AKTUELL"</formula>
    </cfRule>
    <cfRule type="cellIs" dxfId="12329" priority="13515" stopIfTrue="1" operator="equal">
      <formula>"NOCH NICHT AKTUELL"</formula>
    </cfRule>
    <cfRule type="cellIs" dxfId="12328" priority="13516" stopIfTrue="1" operator="equal">
      <formula>"AKTUELL"</formula>
    </cfRule>
  </conditionalFormatting>
  <conditionalFormatting sqref="S6409">
    <cfRule type="cellIs" dxfId="12327" priority="13509" operator="equal">
      <formula>"AKTUELL"</formula>
    </cfRule>
    <cfRule type="cellIs" dxfId="12326" priority="13510" operator="equal">
      <formula>"NICHT AKTUELL"</formula>
    </cfRule>
    <cfRule type="cellIs" dxfId="12325" priority="13511" operator="equal">
      <formula>"NOCH NICHT AKTUELL"</formula>
    </cfRule>
  </conditionalFormatting>
  <conditionalFormatting sqref="S6409">
    <cfRule type="cellIs" dxfId="12324" priority="13504" operator="equal">
      <formula>"KEIN LIEFERUMFANG"</formula>
    </cfRule>
    <cfRule type="cellIs" dxfId="12323" priority="13505" stopIfTrue="1" operator="equal">
      <formula>"KEIN SERIENEINSATZ"</formula>
    </cfRule>
    <cfRule type="cellIs" dxfId="12322" priority="13506" stopIfTrue="1" operator="equal">
      <formula>"NICHT AKTUELL"</formula>
    </cfRule>
    <cfRule type="cellIs" dxfId="12321" priority="13507" stopIfTrue="1" operator="equal">
      <formula>"NOCH NICHT AKTUELL"</formula>
    </cfRule>
    <cfRule type="cellIs" dxfId="12320" priority="13508" stopIfTrue="1" operator="equal">
      <formula>"AKTUELL"</formula>
    </cfRule>
  </conditionalFormatting>
  <conditionalFormatting sqref="S6410">
    <cfRule type="cellIs" dxfId="12319" priority="13501" operator="equal">
      <formula>"AKTUELL"</formula>
    </cfRule>
    <cfRule type="cellIs" dxfId="12318" priority="13502" operator="equal">
      <formula>"NICHT AKTUELL"</formula>
    </cfRule>
    <cfRule type="cellIs" dxfId="12317" priority="13503" operator="equal">
      <formula>"NOCH NICHT AKTUELL"</formula>
    </cfRule>
  </conditionalFormatting>
  <conditionalFormatting sqref="S6410">
    <cfRule type="cellIs" dxfId="12316" priority="13496" operator="equal">
      <formula>"KEIN LIEFERUMFANG"</formula>
    </cfRule>
    <cfRule type="cellIs" dxfId="12315" priority="13497" stopIfTrue="1" operator="equal">
      <formula>"KEIN SERIENEINSATZ"</formula>
    </cfRule>
    <cfRule type="cellIs" dxfId="12314" priority="13498" stopIfTrue="1" operator="equal">
      <formula>"NICHT AKTUELL"</formula>
    </cfRule>
    <cfRule type="cellIs" dxfId="12313" priority="13499" stopIfTrue="1" operator="equal">
      <formula>"NOCH NICHT AKTUELL"</formula>
    </cfRule>
    <cfRule type="cellIs" dxfId="12312" priority="13500" stopIfTrue="1" operator="equal">
      <formula>"AKTUELL"</formula>
    </cfRule>
  </conditionalFormatting>
  <conditionalFormatting sqref="S6411">
    <cfRule type="cellIs" dxfId="12311" priority="13493" operator="equal">
      <formula>"AKTUELL"</formula>
    </cfRule>
    <cfRule type="cellIs" dxfId="12310" priority="13494" operator="equal">
      <formula>"NICHT AKTUELL"</formula>
    </cfRule>
    <cfRule type="cellIs" dxfId="12309" priority="13495" operator="equal">
      <formula>"NOCH NICHT AKTUELL"</formula>
    </cfRule>
  </conditionalFormatting>
  <conditionalFormatting sqref="S6411">
    <cfRule type="cellIs" dxfId="12308" priority="13488" operator="equal">
      <formula>"KEIN LIEFERUMFANG"</formula>
    </cfRule>
    <cfRule type="cellIs" dxfId="12307" priority="13489" stopIfTrue="1" operator="equal">
      <formula>"KEIN SERIENEINSATZ"</formula>
    </cfRule>
    <cfRule type="cellIs" dxfId="12306" priority="13490" stopIfTrue="1" operator="equal">
      <formula>"NICHT AKTUELL"</formula>
    </cfRule>
    <cfRule type="cellIs" dxfId="12305" priority="13491" stopIfTrue="1" operator="equal">
      <formula>"NOCH NICHT AKTUELL"</formula>
    </cfRule>
    <cfRule type="cellIs" dxfId="12304" priority="13492" stopIfTrue="1" operator="equal">
      <formula>"AKTUELL"</formula>
    </cfRule>
  </conditionalFormatting>
  <conditionalFormatting sqref="S6412">
    <cfRule type="cellIs" dxfId="12303" priority="13485" operator="equal">
      <formula>"AKTUELL"</formula>
    </cfRule>
    <cfRule type="cellIs" dxfId="12302" priority="13486" operator="equal">
      <formula>"NICHT AKTUELL"</formula>
    </cfRule>
    <cfRule type="cellIs" dxfId="12301" priority="13487" operator="equal">
      <formula>"NOCH NICHT AKTUELL"</formula>
    </cfRule>
  </conditionalFormatting>
  <conditionalFormatting sqref="S6412">
    <cfRule type="cellIs" dxfId="12300" priority="13480" operator="equal">
      <formula>"KEIN LIEFERUMFANG"</formula>
    </cfRule>
    <cfRule type="cellIs" dxfId="12299" priority="13481" stopIfTrue="1" operator="equal">
      <formula>"KEIN SERIENEINSATZ"</formula>
    </cfRule>
    <cfRule type="cellIs" dxfId="12298" priority="13482" stopIfTrue="1" operator="equal">
      <formula>"NICHT AKTUELL"</formula>
    </cfRule>
    <cfRule type="cellIs" dxfId="12297" priority="13483" stopIfTrue="1" operator="equal">
      <formula>"NOCH NICHT AKTUELL"</formula>
    </cfRule>
    <cfRule type="cellIs" dxfId="12296" priority="13484" stopIfTrue="1" operator="equal">
      <formula>"AKTUELL"</formula>
    </cfRule>
  </conditionalFormatting>
  <conditionalFormatting sqref="S6413">
    <cfRule type="cellIs" dxfId="12295" priority="13477" operator="equal">
      <formula>"AKTUELL"</formula>
    </cfRule>
    <cfRule type="cellIs" dxfId="12294" priority="13478" operator="equal">
      <formula>"NICHT AKTUELL"</formula>
    </cfRule>
    <cfRule type="cellIs" dxfId="12293" priority="13479" operator="equal">
      <formula>"NOCH NICHT AKTUELL"</formula>
    </cfRule>
  </conditionalFormatting>
  <conditionalFormatting sqref="S6413">
    <cfRule type="cellIs" dxfId="12292" priority="13472" operator="equal">
      <formula>"KEIN LIEFERUMFANG"</formula>
    </cfRule>
    <cfRule type="cellIs" dxfId="12291" priority="13473" stopIfTrue="1" operator="equal">
      <formula>"KEIN SERIENEINSATZ"</formula>
    </cfRule>
    <cfRule type="cellIs" dxfId="12290" priority="13474" stopIfTrue="1" operator="equal">
      <formula>"NICHT AKTUELL"</formula>
    </cfRule>
    <cfRule type="cellIs" dxfId="12289" priority="13475" stopIfTrue="1" operator="equal">
      <formula>"NOCH NICHT AKTUELL"</formula>
    </cfRule>
    <cfRule type="cellIs" dxfId="12288" priority="13476" stopIfTrue="1" operator="equal">
      <formula>"AKTUELL"</formula>
    </cfRule>
  </conditionalFormatting>
  <conditionalFormatting sqref="S6414">
    <cfRule type="cellIs" dxfId="12287" priority="13469" operator="equal">
      <formula>"AKTUELL"</formula>
    </cfRule>
    <cfRule type="cellIs" dxfId="12286" priority="13470" operator="equal">
      <formula>"NICHT AKTUELL"</formula>
    </cfRule>
    <cfRule type="cellIs" dxfId="12285" priority="13471" operator="equal">
      <formula>"NOCH NICHT AKTUELL"</formula>
    </cfRule>
  </conditionalFormatting>
  <conditionalFormatting sqref="S6414">
    <cfRule type="cellIs" dxfId="12284" priority="13464" operator="equal">
      <formula>"KEIN LIEFERUMFANG"</formula>
    </cfRule>
    <cfRule type="cellIs" dxfId="12283" priority="13465" stopIfTrue="1" operator="equal">
      <formula>"KEIN SERIENEINSATZ"</formula>
    </cfRule>
    <cfRule type="cellIs" dxfId="12282" priority="13466" stopIfTrue="1" operator="equal">
      <formula>"NICHT AKTUELL"</formula>
    </cfRule>
    <cfRule type="cellIs" dxfId="12281" priority="13467" stopIfTrue="1" operator="equal">
      <formula>"NOCH NICHT AKTUELL"</formula>
    </cfRule>
    <cfRule type="cellIs" dxfId="12280" priority="13468" stopIfTrue="1" operator="equal">
      <formula>"AKTUELL"</formula>
    </cfRule>
  </conditionalFormatting>
  <conditionalFormatting sqref="S6415">
    <cfRule type="cellIs" dxfId="12279" priority="13458" operator="equal">
      <formula>"AKTUELL"</formula>
    </cfRule>
    <cfRule type="cellIs" dxfId="12278" priority="13459" operator="equal">
      <formula>"NICHT AKTUELL"</formula>
    </cfRule>
    <cfRule type="cellIs" dxfId="12277" priority="13460" operator="equal">
      <formula>"NOCH NICHT AKTUELL"</formula>
    </cfRule>
  </conditionalFormatting>
  <conditionalFormatting sqref="S6415">
    <cfRule type="cellIs" dxfId="12276" priority="13453" operator="equal">
      <formula>"KEIN LIEFERUMFANG"</formula>
    </cfRule>
    <cfRule type="cellIs" dxfId="12275" priority="13454" stopIfTrue="1" operator="equal">
      <formula>"KEIN SERIENEINSATZ"</formula>
    </cfRule>
    <cfRule type="cellIs" dxfId="12274" priority="13455" stopIfTrue="1" operator="equal">
      <formula>"NICHT AKTUELL"</formula>
    </cfRule>
    <cfRule type="cellIs" dxfId="12273" priority="13456" stopIfTrue="1" operator="equal">
      <formula>"NOCH NICHT AKTUELL"</formula>
    </cfRule>
    <cfRule type="cellIs" dxfId="12272" priority="13457" stopIfTrue="1" operator="equal">
      <formula>"AKTUELL"</formula>
    </cfRule>
  </conditionalFormatting>
  <conditionalFormatting sqref="S6416">
    <cfRule type="cellIs" dxfId="12271" priority="13450" operator="equal">
      <formula>"AKTUELL"</formula>
    </cfRule>
    <cfRule type="cellIs" dxfId="12270" priority="13451" operator="equal">
      <formula>"NICHT AKTUELL"</formula>
    </cfRule>
    <cfRule type="cellIs" dxfId="12269" priority="13452" operator="equal">
      <formula>"NOCH NICHT AKTUELL"</formula>
    </cfRule>
  </conditionalFormatting>
  <conditionalFormatting sqref="S6416">
    <cfRule type="cellIs" dxfId="12268" priority="13445" operator="equal">
      <formula>"KEIN LIEFERUMFANG"</formula>
    </cfRule>
    <cfRule type="cellIs" dxfId="12267" priority="13446" stopIfTrue="1" operator="equal">
      <formula>"KEIN SERIENEINSATZ"</formula>
    </cfRule>
    <cfRule type="cellIs" dxfId="12266" priority="13447" stopIfTrue="1" operator="equal">
      <formula>"NICHT AKTUELL"</formula>
    </cfRule>
    <cfRule type="cellIs" dxfId="12265" priority="13448" stopIfTrue="1" operator="equal">
      <formula>"NOCH NICHT AKTUELL"</formula>
    </cfRule>
    <cfRule type="cellIs" dxfId="12264" priority="13449" stopIfTrue="1" operator="equal">
      <formula>"AKTUELL"</formula>
    </cfRule>
  </conditionalFormatting>
  <conditionalFormatting sqref="S6399:S6416">
    <cfRule type="cellIs" dxfId="12263" priority="13442" operator="equal">
      <formula>"AKTUELL"</formula>
    </cfRule>
    <cfRule type="cellIs" dxfId="12262" priority="13443" operator="equal">
      <formula>"NICHT AKTUELL"</formula>
    </cfRule>
    <cfRule type="cellIs" dxfId="12261" priority="13444" operator="equal">
      <formula>"NOCH NICHT AKTUELL"</formula>
    </cfRule>
  </conditionalFormatting>
  <conditionalFormatting sqref="S6399:S6416">
    <cfRule type="cellIs" dxfId="12260" priority="13440" operator="equal">
      <formula>"NICHT AKTUELL"</formula>
    </cfRule>
    <cfRule type="cellIs" dxfId="12259" priority="13441" operator="equal">
      <formula>"NOCH NICHT AKTUELL"</formula>
    </cfRule>
  </conditionalFormatting>
  <conditionalFormatting sqref="S6399:S6416">
    <cfRule type="cellIs" dxfId="12258" priority="13435" operator="equal">
      <formula>"KEIN LIEFERUMFANG"</formula>
    </cfRule>
    <cfRule type="cellIs" dxfId="12257" priority="13436" stopIfTrue="1" operator="equal">
      <formula>"KEIN SERIENEINSATZ"</formula>
    </cfRule>
    <cfRule type="cellIs" dxfId="12256" priority="13437" stopIfTrue="1" operator="equal">
      <formula>"NICHT AKTUELL"</formula>
    </cfRule>
    <cfRule type="cellIs" dxfId="12255" priority="13438" stopIfTrue="1" operator="equal">
      <formula>"NOCH NICHT AKTUELL"</formula>
    </cfRule>
    <cfRule type="cellIs" dxfId="12254" priority="13439" stopIfTrue="1" operator="equal">
      <formula>"AKTUELL"</formula>
    </cfRule>
  </conditionalFormatting>
  <conditionalFormatting sqref="S6417">
    <cfRule type="cellIs" dxfId="12253" priority="13429" operator="equal">
      <formula>"AKTUELL"</formula>
    </cfRule>
    <cfRule type="cellIs" dxfId="12252" priority="13430" operator="equal">
      <formula>"NICHT AKTUELL"</formula>
    </cfRule>
    <cfRule type="cellIs" dxfId="12251" priority="13431" operator="equal">
      <formula>"NOCH NICHT AKTUELL"</formula>
    </cfRule>
  </conditionalFormatting>
  <conditionalFormatting sqref="S6417">
    <cfRule type="cellIs" dxfId="12250" priority="13424" operator="equal">
      <formula>"KEIN LIEFERUMFANG"</formula>
    </cfRule>
    <cfRule type="cellIs" dxfId="12249" priority="13425" stopIfTrue="1" operator="equal">
      <formula>"KEIN SERIENEINSATZ"</formula>
    </cfRule>
    <cfRule type="cellIs" dxfId="12248" priority="13426" stopIfTrue="1" operator="equal">
      <formula>"NICHT AKTUELL"</formula>
    </cfRule>
    <cfRule type="cellIs" dxfId="12247" priority="13427" stopIfTrue="1" operator="equal">
      <formula>"NOCH NICHT AKTUELL"</formula>
    </cfRule>
    <cfRule type="cellIs" dxfId="12246" priority="13428" stopIfTrue="1" operator="equal">
      <formula>"AKTUELL"</formula>
    </cfRule>
  </conditionalFormatting>
  <conditionalFormatting sqref="S6418">
    <cfRule type="cellIs" dxfId="12245" priority="13421" operator="equal">
      <formula>"AKTUELL"</formula>
    </cfRule>
    <cfRule type="cellIs" dxfId="12244" priority="13422" operator="equal">
      <formula>"NICHT AKTUELL"</formula>
    </cfRule>
    <cfRule type="cellIs" dxfId="12243" priority="13423" operator="equal">
      <formula>"NOCH NICHT AKTUELL"</formula>
    </cfRule>
  </conditionalFormatting>
  <conditionalFormatting sqref="S6418">
    <cfRule type="cellIs" dxfId="12242" priority="13416" operator="equal">
      <formula>"KEIN LIEFERUMFANG"</formula>
    </cfRule>
    <cfRule type="cellIs" dxfId="12241" priority="13417" stopIfTrue="1" operator="equal">
      <formula>"KEIN SERIENEINSATZ"</formula>
    </cfRule>
    <cfRule type="cellIs" dxfId="12240" priority="13418" stopIfTrue="1" operator="equal">
      <formula>"NICHT AKTUELL"</formula>
    </cfRule>
    <cfRule type="cellIs" dxfId="12239" priority="13419" stopIfTrue="1" operator="equal">
      <formula>"NOCH NICHT AKTUELL"</formula>
    </cfRule>
    <cfRule type="cellIs" dxfId="12238" priority="13420" stopIfTrue="1" operator="equal">
      <formula>"AKTUELL"</formula>
    </cfRule>
  </conditionalFormatting>
  <conditionalFormatting sqref="S6419">
    <cfRule type="cellIs" dxfId="12237" priority="13413" operator="equal">
      <formula>"AKTUELL"</formula>
    </cfRule>
    <cfRule type="cellIs" dxfId="12236" priority="13414" operator="equal">
      <formula>"NICHT AKTUELL"</formula>
    </cfRule>
    <cfRule type="cellIs" dxfId="12235" priority="13415" operator="equal">
      <formula>"NOCH NICHT AKTUELL"</formula>
    </cfRule>
  </conditionalFormatting>
  <conditionalFormatting sqref="S6419">
    <cfRule type="cellIs" dxfId="12234" priority="13408" operator="equal">
      <formula>"KEIN LIEFERUMFANG"</formula>
    </cfRule>
    <cfRule type="cellIs" dxfId="12233" priority="13409" stopIfTrue="1" operator="equal">
      <formula>"KEIN SERIENEINSATZ"</formula>
    </cfRule>
    <cfRule type="cellIs" dxfId="12232" priority="13410" stopIfTrue="1" operator="equal">
      <formula>"NICHT AKTUELL"</formula>
    </cfRule>
    <cfRule type="cellIs" dxfId="12231" priority="13411" stopIfTrue="1" operator="equal">
      <formula>"NOCH NICHT AKTUELL"</formula>
    </cfRule>
    <cfRule type="cellIs" dxfId="12230" priority="13412" stopIfTrue="1" operator="equal">
      <formula>"AKTUELL"</formula>
    </cfRule>
  </conditionalFormatting>
  <conditionalFormatting sqref="S6417:S6419">
    <cfRule type="cellIs" dxfId="12229" priority="13405" operator="equal">
      <formula>"AKTUELL"</formula>
    </cfRule>
    <cfRule type="cellIs" dxfId="12228" priority="13406" operator="equal">
      <formula>"NICHT AKTUELL"</formula>
    </cfRule>
    <cfRule type="cellIs" dxfId="12227" priority="13407" operator="equal">
      <formula>"NOCH NICHT AKTUELL"</formula>
    </cfRule>
  </conditionalFormatting>
  <conditionalFormatting sqref="S6417:S6419">
    <cfRule type="cellIs" dxfId="12226" priority="13403" operator="equal">
      <formula>"NICHT AKTUELL"</formula>
    </cfRule>
    <cfRule type="cellIs" dxfId="12225" priority="13404" operator="equal">
      <formula>"NOCH NICHT AKTUELL"</formula>
    </cfRule>
  </conditionalFormatting>
  <conditionalFormatting sqref="S6417:S6419">
    <cfRule type="cellIs" dxfId="12224" priority="13398" operator="equal">
      <formula>"KEIN LIEFERUMFANG"</formula>
    </cfRule>
    <cfRule type="cellIs" dxfId="12223" priority="13399" stopIfTrue="1" operator="equal">
      <formula>"KEIN SERIENEINSATZ"</formula>
    </cfRule>
    <cfRule type="cellIs" dxfId="12222" priority="13400" stopIfTrue="1" operator="equal">
      <formula>"NICHT AKTUELL"</formula>
    </cfRule>
    <cfRule type="cellIs" dxfId="12221" priority="13401" stopIfTrue="1" operator="equal">
      <formula>"NOCH NICHT AKTUELL"</formula>
    </cfRule>
    <cfRule type="cellIs" dxfId="12220" priority="13402" stopIfTrue="1" operator="equal">
      <formula>"AKTUELL"</formula>
    </cfRule>
  </conditionalFormatting>
  <conditionalFormatting sqref="S6530">
    <cfRule type="cellIs" dxfId="12219" priority="13389" operator="equal">
      <formula>"AKTUELL"</formula>
    </cfRule>
    <cfRule type="cellIs" dxfId="12218" priority="13390" operator="equal">
      <formula>"NICHT AKTUELL"</formula>
    </cfRule>
    <cfRule type="cellIs" dxfId="12217" priority="13391" operator="equal">
      <formula>"NOCH NICHT AKTUELL"</formula>
    </cfRule>
  </conditionalFormatting>
  <conditionalFormatting sqref="S6530">
    <cfRule type="cellIs" dxfId="12216" priority="13384" operator="equal">
      <formula>"KEIN LIEFERUMFANG"</formula>
    </cfRule>
    <cfRule type="cellIs" dxfId="12215" priority="13385" stopIfTrue="1" operator="equal">
      <formula>"KEIN SERIENEINSATZ"</formula>
    </cfRule>
    <cfRule type="cellIs" dxfId="12214" priority="13386" stopIfTrue="1" operator="equal">
      <formula>"NICHT AKTUELL"</formula>
    </cfRule>
    <cfRule type="cellIs" dxfId="12213" priority="13387" stopIfTrue="1" operator="equal">
      <formula>"NOCH NICHT AKTUELL"</formula>
    </cfRule>
    <cfRule type="cellIs" dxfId="12212" priority="13388" stopIfTrue="1" operator="equal">
      <formula>"AKTUELL"</formula>
    </cfRule>
  </conditionalFormatting>
  <conditionalFormatting sqref="S6530">
    <cfRule type="cellIs" dxfId="12211" priority="13381" operator="equal">
      <formula>"AKTUELL"</formula>
    </cfRule>
    <cfRule type="cellIs" dxfId="12210" priority="13382" operator="equal">
      <formula>"NICHT AKTUELL"</formula>
    </cfRule>
    <cfRule type="cellIs" dxfId="12209" priority="13383" operator="equal">
      <formula>"NOCH NICHT AKTUELL"</formula>
    </cfRule>
  </conditionalFormatting>
  <conditionalFormatting sqref="S6530">
    <cfRule type="cellIs" dxfId="12208" priority="13379" operator="equal">
      <formula>"NICHT AKTUELL"</formula>
    </cfRule>
    <cfRule type="cellIs" dxfId="12207" priority="13380" operator="equal">
      <formula>"NOCH NICHT AKTUELL"</formula>
    </cfRule>
  </conditionalFormatting>
  <conditionalFormatting sqref="S6530">
    <cfRule type="cellIs" dxfId="12206" priority="13374" operator="equal">
      <formula>"KEIN LIEFERUMFANG"</formula>
    </cfRule>
    <cfRule type="cellIs" dxfId="12205" priority="13375" stopIfTrue="1" operator="equal">
      <formula>"KEIN SERIENEINSATZ"</formula>
    </cfRule>
    <cfRule type="cellIs" dxfId="12204" priority="13376" stopIfTrue="1" operator="equal">
      <formula>"NICHT AKTUELL"</formula>
    </cfRule>
    <cfRule type="cellIs" dxfId="12203" priority="13377" stopIfTrue="1" operator="equal">
      <formula>"NOCH NICHT AKTUELL"</formula>
    </cfRule>
    <cfRule type="cellIs" dxfId="12202" priority="13378" stopIfTrue="1" operator="equal">
      <formula>"AKTUELL"</formula>
    </cfRule>
  </conditionalFormatting>
  <conditionalFormatting sqref="S6544">
    <cfRule type="cellIs" dxfId="12201" priority="13362" operator="equal">
      <formula>"AKTUELL"</formula>
    </cfRule>
    <cfRule type="cellIs" dxfId="12200" priority="13363" operator="equal">
      <formula>"NICHT AKTUELL"</formula>
    </cfRule>
    <cfRule type="cellIs" dxfId="12199" priority="13364" operator="equal">
      <formula>"NOCH NICHT AKTUELL"</formula>
    </cfRule>
  </conditionalFormatting>
  <conditionalFormatting sqref="S6544">
    <cfRule type="cellIs" dxfId="12198" priority="13357" operator="equal">
      <formula>"KEIN LIEFERUMFANG"</formula>
    </cfRule>
    <cfRule type="cellIs" dxfId="12197" priority="13358" stopIfTrue="1" operator="equal">
      <formula>"KEIN SERIENEINSATZ"</formula>
    </cfRule>
    <cfRule type="cellIs" dxfId="12196" priority="13359" stopIfTrue="1" operator="equal">
      <formula>"NICHT AKTUELL"</formula>
    </cfRule>
    <cfRule type="cellIs" dxfId="12195" priority="13360" stopIfTrue="1" operator="equal">
      <formula>"NOCH NICHT AKTUELL"</formula>
    </cfRule>
    <cfRule type="cellIs" dxfId="12194" priority="13361" stopIfTrue="1" operator="equal">
      <formula>"AKTUELL"</formula>
    </cfRule>
  </conditionalFormatting>
  <conditionalFormatting sqref="S6545">
    <cfRule type="cellIs" dxfId="12193" priority="13354" operator="equal">
      <formula>"AKTUELL"</formula>
    </cfRule>
    <cfRule type="cellIs" dxfId="12192" priority="13355" operator="equal">
      <formula>"NICHT AKTUELL"</formula>
    </cfRule>
    <cfRule type="cellIs" dxfId="12191" priority="13356" operator="equal">
      <formula>"NOCH NICHT AKTUELL"</formula>
    </cfRule>
  </conditionalFormatting>
  <conditionalFormatting sqref="S6545">
    <cfRule type="cellIs" dxfId="12190" priority="13349" operator="equal">
      <formula>"KEIN LIEFERUMFANG"</formula>
    </cfRule>
    <cfRule type="cellIs" dxfId="12189" priority="13350" stopIfTrue="1" operator="equal">
      <formula>"KEIN SERIENEINSATZ"</formula>
    </cfRule>
    <cfRule type="cellIs" dxfId="12188" priority="13351" stopIfTrue="1" operator="equal">
      <formula>"NICHT AKTUELL"</formula>
    </cfRule>
    <cfRule type="cellIs" dxfId="12187" priority="13352" stopIfTrue="1" operator="equal">
      <formula>"NOCH NICHT AKTUELL"</formula>
    </cfRule>
    <cfRule type="cellIs" dxfId="12186" priority="13353" stopIfTrue="1" operator="equal">
      <formula>"AKTUELL"</formula>
    </cfRule>
  </conditionalFormatting>
  <conditionalFormatting sqref="S6544:S6545">
    <cfRule type="cellIs" dxfId="12185" priority="13346" operator="equal">
      <formula>"AKTUELL"</formula>
    </cfRule>
    <cfRule type="cellIs" dxfId="12184" priority="13347" operator="equal">
      <formula>"NICHT AKTUELL"</formula>
    </cfRule>
    <cfRule type="cellIs" dxfId="12183" priority="13348" operator="equal">
      <formula>"NOCH NICHT AKTUELL"</formula>
    </cfRule>
  </conditionalFormatting>
  <conditionalFormatting sqref="S6544:S6545">
    <cfRule type="cellIs" dxfId="12182" priority="13344" operator="equal">
      <formula>"NICHT AKTUELL"</formula>
    </cfRule>
    <cfRule type="cellIs" dxfId="12181" priority="13345" operator="equal">
      <formula>"NOCH NICHT AKTUELL"</formula>
    </cfRule>
  </conditionalFormatting>
  <conditionalFormatting sqref="S6544:S6545">
    <cfRule type="cellIs" dxfId="12180" priority="13339" operator="equal">
      <formula>"KEIN LIEFERUMFANG"</formula>
    </cfRule>
    <cfRule type="cellIs" dxfId="12179" priority="13340" stopIfTrue="1" operator="equal">
      <formula>"KEIN SERIENEINSATZ"</formula>
    </cfRule>
    <cfRule type="cellIs" dxfId="12178" priority="13341" stopIfTrue="1" operator="equal">
      <formula>"NICHT AKTUELL"</formula>
    </cfRule>
    <cfRule type="cellIs" dxfId="12177" priority="13342" stopIfTrue="1" operator="equal">
      <formula>"NOCH NICHT AKTUELL"</formula>
    </cfRule>
    <cfRule type="cellIs" dxfId="12176" priority="13343" stopIfTrue="1" operator="equal">
      <formula>"AKTUELL"</formula>
    </cfRule>
  </conditionalFormatting>
  <conditionalFormatting sqref="S6562">
    <cfRule type="cellIs" dxfId="12175" priority="13327" operator="equal">
      <formula>"AKTUELL"</formula>
    </cfRule>
    <cfRule type="cellIs" dxfId="12174" priority="13328" operator="equal">
      <formula>"NICHT AKTUELL"</formula>
    </cfRule>
    <cfRule type="cellIs" dxfId="12173" priority="13329" operator="equal">
      <formula>"NOCH NICHT AKTUELL"</formula>
    </cfRule>
  </conditionalFormatting>
  <conditionalFormatting sqref="S6562">
    <cfRule type="cellIs" dxfId="12172" priority="13322" operator="equal">
      <formula>"KEIN LIEFERUMFANG"</formula>
    </cfRule>
    <cfRule type="cellIs" dxfId="12171" priority="13323" stopIfTrue="1" operator="equal">
      <formula>"KEIN SERIENEINSATZ"</formula>
    </cfRule>
    <cfRule type="cellIs" dxfId="12170" priority="13324" stopIfTrue="1" operator="equal">
      <formula>"NICHT AKTUELL"</formula>
    </cfRule>
    <cfRule type="cellIs" dxfId="12169" priority="13325" stopIfTrue="1" operator="equal">
      <formula>"NOCH NICHT AKTUELL"</formula>
    </cfRule>
    <cfRule type="cellIs" dxfId="12168" priority="13326" stopIfTrue="1" operator="equal">
      <formula>"AKTUELL"</formula>
    </cfRule>
  </conditionalFormatting>
  <conditionalFormatting sqref="S6562">
    <cfRule type="cellIs" dxfId="12167" priority="13319" operator="equal">
      <formula>"AKTUELL"</formula>
    </cfRule>
    <cfRule type="cellIs" dxfId="12166" priority="13320" operator="equal">
      <formula>"NICHT AKTUELL"</formula>
    </cfRule>
    <cfRule type="cellIs" dxfId="12165" priority="13321" operator="equal">
      <formula>"NOCH NICHT AKTUELL"</formula>
    </cfRule>
  </conditionalFormatting>
  <conditionalFormatting sqref="S6562">
    <cfRule type="cellIs" dxfId="12164" priority="13317" operator="equal">
      <formula>"NICHT AKTUELL"</formula>
    </cfRule>
    <cfRule type="cellIs" dxfId="12163" priority="13318" operator="equal">
      <formula>"NOCH NICHT AKTUELL"</formula>
    </cfRule>
  </conditionalFormatting>
  <conditionalFormatting sqref="S6562">
    <cfRule type="cellIs" dxfId="12162" priority="13312" operator="equal">
      <formula>"KEIN LIEFERUMFANG"</formula>
    </cfRule>
    <cfRule type="cellIs" dxfId="12161" priority="13313" stopIfTrue="1" operator="equal">
      <formula>"KEIN SERIENEINSATZ"</formula>
    </cfRule>
    <cfRule type="cellIs" dxfId="12160" priority="13314" stopIfTrue="1" operator="equal">
      <formula>"NICHT AKTUELL"</formula>
    </cfRule>
    <cfRule type="cellIs" dxfId="12159" priority="13315" stopIfTrue="1" operator="equal">
      <formula>"NOCH NICHT AKTUELL"</formula>
    </cfRule>
    <cfRule type="cellIs" dxfId="12158" priority="13316" stopIfTrue="1" operator="equal">
      <formula>"AKTUELL"</formula>
    </cfRule>
  </conditionalFormatting>
  <conditionalFormatting sqref="S6573">
    <cfRule type="cellIs" dxfId="12157" priority="13297" operator="equal">
      <formula>"AKTUELL"</formula>
    </cfRule>
    <cfRule type="cellIs" dxfId="12156" priority="13298" operator="equal">
      <formula>"NICHT AKTUELL"</formula>
    </cfRule>
    <cfRule type="cellIs" dxfId="12155" priority="13299" operator="equal">
      <formula>"NOCH NICHT AKTUELL"</formula>
    </cfRule>
  </conditionalFormatting>
  <conditionalFormatting sqref="S6573">
    <cfRule type="cellIs" dxfId="12154" priority="13292" operator="equal">
      <formula>"KEIN LIEFERUMFANG"</formula>
    </cfRule>
    <cfRule type="cellIs" dxfId="12153" priority="13293" stopIfTrue="1" operator="equal">
      <formula>"KEIN SERIENEINSATZ"</formula>
    </cfRule>
    <cfRule type="cellIs" dxfId="12152" priority="13294" stopIfTrue="1" operator="equal">
      <formula>"NICHT AKTUELL"</formula>
    </cfRule>
    <cfRule type="cellIs" dxfId="12151" priority="13295" stopIfTrue="1" operator="equal">
      <formula>"NOCH NICHT AKTUELL"</formula>
    </cfRule>
    <cfRule type="cellIs" dxfId="12150" priority="13296" stopIfTrue="1" operator="equal">
      <formula>"AKTUELL"</formula>
    </cfRule>
  </conditionalFormatting>
  <conditionalFormatting sqref="S6574">
    <cfRule type="cellIs" dxfId="12149" priority="13289" operator="equal">
      <formula>"AKTUELL"</formula>
    </cfRule>
    <cfRule type="cellIs" dxfId="12148" priority="13290" operator="equal">
      <formula>"NICHT AKTUELL"</formula>
    </cfRule>
    <cfRule type="cellIs" dxfId="12147" priority="13291" operator="equal">
      <formula>"NOCH NICHT AKTUELL"</formula>
    </cfRule>
  </conditionalFormatting>
  <conditionalFormatting sqref="S6574">
    <cfRule type="cellIs" dxfId="12146" priority="13284" operator="equal">
      <formula>"KEIN LIEFERUMFANG"</formula>
    </cfRule>
    <cfRule type="cellIs" dxfId="12145" priority="13285" stopIfTrue="1" operator="equal">
      <formula>"KEIN SERIENEINSATZ"</formula>
    </cfRule>
    <cfRule type="cellIs" dxfId="12144" priority="13286" stopIfTrue="1" operator="equal">
      <formula>"NICHT AKTUELL"</formula>
    </cfRule>
    <cfRule type="cellIs" dxfId="12143" priority="13287" stopIfTrue="1" operator="equal">
      <formula>"NOCH NICHT AKTUELL"</formula>
    </cfRule>
    <cfRule type="cellIs" dxfId="12142" priority="13288" stopIfTrue="1" operator="equal">
      <formula>"AKTUELL"</formula>
    </cfRule>
  </conditionalFormatting>
  <conditionalFormatting sqref="S6575">
    <cfRule type="cellIs" dxfId="12141" priority="13281" operator="equal">
      <formula>"AKTUELL"</formula>
    </cfRule>
    <cfRule type="cellIs" dxfId="12140" priority="13282" operator="equal">
      <formula>"NICHT AKTUELL"</formula>
    </cfRule>
    <cfRule type="cellIs" dxfId="12139" priority="13283" operator="equal">
      <formula>"NOCH NICHT AKTUELL"</formula>
    </cfRule>
  </conditionalFormatting>
  <conditionalFormatting sqref="S6575">
    <cfRule type="cellIs" dxfId="12138" priority="13276" operator="equal">
      <formula>"KEIN LIEFERUMFANG"</formula>
    </cfRule>
    <cfRule type="cellIs" dxfId="12137" priority="13277" stopIfTrue="1" operator="equal">
      <formula>"KEIN SERIENEINSATZ"</formula>
    </cfRule>
    <cfRule type="cellIs" dxfId="12136" priority="13278" stopIfTrue="1" operator="equal">
      <formula>"NICHT AKTUELL"</formula>
    </cfRule>
    <cfRule type="cellIs" dxfId="12135" priority="13279" stopIfTrue="1" operator="equal">
      <formula>"NOCH NICHT AKTUELL"</formula>
    </cfRule>
    <cfRule type="cellIs" dxfId="12134" priority="13280" stopIfTrue="1" operator="equal">
      <formula>"AKTUELL"</formula>
    </cfRule>
  </conditionalFormatting>
  <conditionalFormatting sqref="S6576">
    <cfRule type="cellIs" dxfId="12133" priority="13273" operator="equal">
      <formula>"AKTUELL"</formula>
    </cfRule>
    <cfRule type="cellIs" dxfId="12132" priority="13274" operator="equal">
      <formula>"NICHT AKTUELL"</formula>
    </cfRule>
    <cfRule type="cellIs" dxfId="12131" priority="13275" operator="equal">
      <formula>"NOCH NICHT AKTUELL"</formula>
    </cfRule>
  </conditionalFormatting>
  <conditionalFormatting sqref="S6576">
    <cfRule type="cellIs" dxfId="12130" priority="13268" operator="equal">
      <formula>"KEIN LIEFERUMFANG"</formula>
    </cfRule>
    <cfRule type="cellIs" dxfId="12129" priority="13269" stopIfTrue="1" operator="equal">
      <formula>"KEIN SERIENEINSATZ"</formula>
    </cfRule>
    <cfRule type="cellIs" dxfId="12128" priority="13270" stopIfTrue="1" operator="equal">
      <formula>"NICHT AKTUELL"</formula>
    </cfRule>
    <cfRule type="cellIs" dxfId="12127" priority="13271" stopIfTrue="1" operator="equal">
      <formula>"NOCH NICHT AKTUELL"</formula>
    </cfRule>
    <cfRule type="cellIs" dxfId="12126" priority="13272" stopIfTrue="1" operator="equal">
      <formula>"AKTUELL"</formula>
    </cfRule>
  </conditionalFormatting>
  <conditionalFormatting sqref="S6573:S6576">
    <cfRule type="cellIs" dxfId="12125" priority="13265" operator="equal">
      <formula>"AKTUELL"</formula>
    </cfRule>
    <cfRule type="cellIs" dxfId="12124" priority="13266" operator="equal">
      <formula>"NICHT AKTUELL"</formula>
    </cfRule>
    <cfRule type="cellIs" dxfId="12123" priority="13267" operator="equal">
      <formula>"NOCH NICHT AKTUELL"</formula>
    </cfRule>
  </conditionalFormatting>
  <conditionalFormatting sqref="S6573:S6576">
    <cfRule type="cellIs" dxfId="12122" priority="13263" operator="equal">
      <formula>"NICHT AKTUELL"</formula>
    </cfRule>
    <cfRule type="cellIs" dxfId="12121" priority="13264" operator="equal">
      <formula>"NOCH NICHT AKTUELL"</formula>
    </cfRule>
  </conditionalFormatting>
  <conditionalFormatting sqref="S6573:S6576">
    <cfRule type="cellIs" dxfId="12120" priority="13258" operator="equal">
      <formula>"KEIN LIEFERUMFANG"</formula>
    </cfRule>
    <cfRule type="cellIs" dxfId="12119" priority="13259" stopIfTrue="1" operator="equal">
      <formula>"KEIN SERIENEINSATZ"</formula>
    </cfRule>
    <cfRule type="cellIs" dxfId="12118" priority="13260" stopIfTrue="1" operator="equal">
      <formula>"NICHT AKTUELL"</formula>
    </cfRule>
    <cfRule type="cellIs" dxfId="12117" priority="13261" stopIfTrue="1" operator="equal">
      <formula>"NOCH NICHT AKTUELL"</formula>
    </cfRule>
    <cfRule type="cellIs" dxfId="12116" priority="13262" stopIfTrue="1" operator="equal">
      <formula>"AKTUELL"</formula>
    </cfRule>
  </conditionalFormatting>
  <conditionalFormatting sqref="S6592">
    <cfRule type="cellIs" dxfId="12115" priority="13243" operator="equal">
      <formula>"AKTUELL"</formula>
    </cfRule>
    <cfRule type="cellIs" dxfId="12114" priority="13244" operator="equal">
      <formula>"NICHT AKTUELL"</formula>
    </cfRule>
    <cfRule type="cellIs" dxfId="12113" priority="13245" operator="equal">
      <formula>"NOCH NICHT AKTUELL"</formula>
    </cfRule>
  </conditionalFormatting>
  <conditionalFormatting sqref="S6592">
    <cfRule type="cellIs" dxfId="12112" priority="13238" operator="equal">
      <formula>"KEIN LIEFERUMFANG"</formula>
    </cfRule>
    <cfRule type="cellIs" dxfId="12111" priority="13239" stopIfTrue="1" operator="equal">
      <formula>"KEIN SERIENEINSATZ"</formula>
    </cfRule>
    <cfRule type="cellIs" dxfId="12110" priority="13240" stopIfTrue="1" operator="equal">
      <formula>"NICHT AKTUELL"</formula>
    </cfRule>
    <cfRule type="cellIs" dxfId="12109" priority="13241" stopIfTrue="1" operator="equal">
      <formula>"NOCH NICHT AKTUELL"</formula>
    </cfRule>
    <cfRule type="cellIs" dxfId="12108" priority="13242" stopIfTrue="1" operator="equal">
      <formula>"AKTUELL"</formula>
    </cfRule>
  </conditionalFormatting>
  <conditionalFormatting sqref="S6592">
    <cfRule type="cellIs" dxfId="12107" priority="13235" operator="equal">
      <formula>"AKTUELL"</formula>
    </cfRule>
    <cfRule type="cellIs" dxfId="12106" priority="13236" operator="equal">
      <formula>"NICHT AKTUELL"</formula>
    </cfRule>
    <cfRule type="cellIs" dxfId="12105" priority="13237" operator="equal">
      <formula>"NOCH NICHT AKTUELL"</formula>
    </cfRule>
  </conditionalFormatting>
  <conditionalFormatting sqref="S6592">
    <cfRule type="cellIs" dxfId="12104" priority="13233" operator="equal">
      <formula>"NICHT AKTUELL"</formula>
    </cfRule>
    <cfRule type="cellIs" dxfId="12103" priority="13234" operator="equal">
      <formula>"NOCH NICHT AKTUELL"</formula>
    </cfRule>
  </conditionalFormatting>
  <conditionalFormatting sqref="S6592">
    <cfRule type="cellIs" dxfId="12102" priority="13228" operator="equal">
      <formula>"KEIN LIEFERUMFANG"</formula>
    </cfRule>
    <cfRule type="cellIs" dxfId="12101" priority="13229" stopIfTrue="1" operator="equal">
      <formula>"KEIN SERIENEINSATZ"</formula>
    </cfRule>
    <cfRule type="cellIs" dxfId="12100" priority="13230" stopIfTrue="1" operator="equal">
      <formula>"NICHT AKTUELL"</formula>
    </cfRule>
    <cfRule type="cellIs" dxfId="12099" priority="13231" stopIfTrue="1" operator="equal">
      <formula>"NOCH NICHT AKTUELL"</formula>
    </cfRule>
    <cfRule type="cellIs" dxfId="12098" priority="13232" stopIfTrue="1" operator="equal">
      <formula>"AKTUELL"</formula>
    </cfRule>
  </conditionalFormatting>
  <conditionalFormatting sqref="S6603">
    <cfRule type="cellIs" dxfId="12097" priority="13222" operator="equal">
      <formula>"AKTUELL"</formula>
    </cfRule>
    <cfRule type="cellIs" dxfId="12096" priority="13223" operator="equal">
      <formula>"NICHT AKTUELL"</formula>
    </cfRule>
    <cfRule type="cellIs" dxfId="12095" priority="13224" operator="equal">
      <formula>"NOCH NICHT AKTUELL"</formula>
    </cfRule>
  </conditionalFormatting>
  <conditionalFormatting sqref="S6603">
    <cfRule type="cellIs" dxfId="12094" priority="13217" operator="equal">
      <formula>"KEIN LIEFERUMFANG"</formula>
    </cfRule>
    <cfRule type="cellIs" dxfId="12093" priority="13218" stopIfTrue="1" operator="equal">
      <formula>"KEIN SERIENEINSATZ"</formula>
    </cfRule>
    <cfRule type="cellIs" dxfId="12092" priority="13219" stopIfTrue="1" operator="equal">
      <formula>"NICHT AKTUELL"</formula>
    </cfRule>
    <cfRule type="cellIs" dxfId="12091" priority="13220" stopIfTrue="1" operator="equal">
      <formula>"NOCH NICHT AKTUELL"</formula>
    </cfRule>
    <cfRule type="cellIs" dxfId="12090" priority="13221" stopIfTrue="1" operator="equal">
      <formula>"AKTUELL"</formula>
    </cfRule>
  </conditionalFormatting>
  <conditionalFormatting sqref="S6604">
    <cfRule type="cellIs" dxfId="12089" priority="13214" operator="equal">
      <formula>"AKTUELL"</formula>
    </cfRule>
    <cfRule type="cellIs" dxfId="12088" priority="13215" operator="equal">
      <formula>"NICHT AKTUELL"</formula>
    </cfRule>
    <cfRule type="cellIs" dxfId="12087" priority="13216" operator="equal">
      <formula>"NOCH NICHT AKTUELL"</formula>
    </cfRule>
  </conditionalFormatting>
  <conditionalFormatting sqref="S6604">
    <cfRule type="cellIs" dxfId="12086" priority="13209" operator="equal">
      <formula>"KEIN LIEFERUMFANG"</formula>
    </cfRule>
    <cfRule type="cellIs" dxfId="12085" priority="13210" stopIfTrue="1" operator="equal">
      <formula>"KEIN SERIENEINSATZ"</formula>
    </cfRule>
    <cfRule type="cellIs" dxfId="12084" priority="13211" stopIfTrue="1" operator="equal">
      <formula>"NICHT AKTUELL"</formula>
    </cfRule>
    <cfRule type="cellIs" dxfId="12083" priority="13212" stopIfTrue="1" operator="equal">
      <formula>"NOCH NICHT AKTUELL"</formula>
    </cfRule>
    <cfRule type="cellIs" dxfId="12082" priority="13213" stopIfTrue="1" operator="equal">
      <formula>"AKTUELL"</formula>
    </cfRule>
  </conditionalFormatting>
  <conditionalFormatting sqref="S6603:S6604">
    <cfRule type="cellIs" dxfId="12081" priority="13206" operator="equal">
      <formula>"AKTUELL"</formula>
    </cfRule>
    <cfRule type="cellIs" dxfId="12080" priority="13207" operator="equal">
      <formula>"NICHT AKTUELL"</formula>
    </cfRule>
    <cfRule type="cellIs" dxfId="12079" priority="13208" operator="equal">
      <formula>"NOCH NICHT AKTUELL"</formula>
    </cfRule>
  </conditionalFormatting>
  <conditionalFormatting sqref="S6603:S6604">
    <cfRule type="cellIs" dxfId="12078" priority="13204" operator="equal">
      <formula>"NICHT AKTUELL"</formula>
    </cfRule>
    <cfRule type="cellIs" dxfId="12077" priority="13205" operator="equal">
      <formula>"NOCH NICHT AKTUELL"</formula>
    </cfRule>
  </conditionalFormatting>
  <conditionalFormatting sqref="S6603:S6604">
    <cfRule type="cellIs" dxfId="12076" priority="13199" operator="equal">
      <formula>"KEIN LIEFERUMFANG"</formula>
    </cfRule>
    <cfRule type="cellIs" dxfId="12075" priority="13200" stopIfTrue="1" operator="equal">
      <formula>"KEIN SERIENEINSATZ"</formula>
    </cfRule>
    <cfRule type="cellIs" dxfId="12074" priority="13201" stopIfTrue="1" operator="equal">
      <formula>"NICHT AKTUELL"</formula>
    </cfRule>
    <cfRule type="cellIs" dxfId="12073" priority="13202" stopIfTrue="1" operator="equal">
      <formula>"NOCH NICHT AKTUELL"</formula>
    </cfRule>
    <cfRule type="cellIs" dxfId="12072" priority="13203" stopIfTrue="1" operator="equal">
      <formula>"AKTUELL"</formula>
    </cfRule>
  </conditionalFormatting>
  <conditionalFormatting sqref="S6638">
    <cfRule type="cellIs" dxfId="12071" priority="13196" operator="equal">
      <formula>"AKTUELL"</formula>
    </cfRule>
    <cfRule type="cellIs" dxfId="12070" priority="13197" operator="equal">
      <formula>"NICHT AKTUELL"</formula>
    </cfRule>
    <cfRule type="cellIs" dxfId="12069" priority="13198" operator="equal">
      <formula>"NOCH NICHT AKTUELL"</formula>
    </cfRule>
  </conditionalFormatting>
  <conditionalFormatting sqref="S6638">
    <cfRule type="cellIs" dxfId="12068" priority="13191" operator="equal">
      <formula>"KEIN LIEFERUMFANG"</formula>
    </cfRule>
    <cfRule type="cellIs" dxfId="12067" priority="13192" stopIfTrue="1" operator="equal">
      <formula>"KEIN SERIENEINSATZ"</formula>
    </cfRule>
    <cfRule type="cellIs" dxfId="12066" priority="13193" stopIfTrue="1" operator="equal">
      <formula>"NICHT AKTUELL"</formula>
    </cfRule>
    <cfRule type="cellIs" dxfId="12065" priority="13194" stopIfTrue="1" operator="equal">
      <formula>"NOCH NICHT AKTUELL"</formula>
    </cfRule>
    <cfRule type="cellIs" dxfId="12064" priority="13195" stopIfTrue="1" operator="equal">
      <formula>"AKTUELL"</formula>
    </cfRule>
  </conditionalFormatting>
  <conditionalFormatting sqref="S6639">
    <cfRule type="cellIs" dxfId="12063" priority="13188" operator="equal">
      <formula>"AKTUELL"</formula>
    </cfRule>
    <cfRule type="cellIs" dxfId="12062" priority="13189" operator="equal">
      <formula>"NICHT AKTUELL"</formula>
    </cfRule>
    <cfRule type="cellIs" dxfId="12061" priority="13190" operator="equal">
      <formula>"NOCH NICHT AKTUELL"</formula>
    </cfRule>
  </conditionalFormatting>
  <conditionalFormatting sqref="S6639">
    <cfRule type="cellIs" dxfId="12060" priority="13183" operator="equal">
      <formula>"KEIN LIEFERUMFANG"</formula>
    </cfRule>
    <cfRule type="cellIs" dxfId="12059" priority="13184" stopIfTrue="1" operator="equal">
      <formula>"KEIN SERIENEINSATZ"</formula>
    </cfRule>
    <cfRule type="cellIs" dxfId="12058" priority="13185" stopIfTrue="1" operator="equal">
      <formula>"NICHT AKTUELL"</formula>
    </cfRule>
    <cfRule type="cellIs" dxfId="12057" priority="13186" stopIfTrue="1" operator="equal">
      <formula>"NOCH NICHT AKTUELL"</formula>
    </cfRule>
    <cfRule type="cellIs" dxfId="12056" priority="13187" stopIfTrue="1" operator="equal">
      <formula>"AKTUELL"</formula>
    </cfRule>
  </conditionalFormatting>
  <conditionalFormatting sqref="S6640">
    <cfRule type="cellIs" dxfId="12055" priority="13180" operator="equal">
      <formula>"AKTUELL"</formula>
    </cfRule>
    <cfRule type="cellIs" dxfId="12054" priority="13181" operator="equal">
      <formula>"NICHT AKTUELL"</formula>
    </cfRule>
    <cfRule type="cellIs" dxfId="12053" priority="13182" operator="equal">
      <formula>"NOCH NICHT AKTUELL"</formula>
    </cfRule>
  </conditionalFormatting>
  <conditionalFormatting sqref="S6640">
    <cfRule type="cellIs" dxfId="12052" priority="13175" operator="equal">
      <formula>"KEIN LIEFERUMFANG"</formula>
    </cfRule>
    <cfRule type="cellIs" dxfId="12051" priority="13176" stopIfTrue="1" operator="equal">
      <formula>"KEIN SERIENEINSATZ"</formula>
    </cfRule>
    <cfRule type="cellIs" dxfId="12050" priority="13177" stopIfTrue="1" operator="equal">
      <formula>"NICHT AKTUELL"</formula>
    </cfRule>
    <cfRule type="cellIs" dxfId="12049" priority="13178" stopIfTrue="1" operator="equal">
      <formula>"NOCH NICHT AKTUELL"</formula>
    </cfRule>
    <cfRule type="cellIs" dxfId="12048" priority="13179" stopIfTrue="1" operator="equal">
      <formula>"AKTUELL"</formula>
    </cfRule>
  </conditionalFormatting>
  <conditionalFormatting sqref="S6638:S6640">
    <cfRule type="cellIs" dxfId="12047" priority="13172" operator="equal">
      <formula>"AKTUELL"</formula>
    </cfRule>
    <cfRule type="cellIs" dxfId="12046" priority="13173" operator="equal">
      <formula>"NICHT AKTUELL"</formula>
    </cfRule>
    <cfRule type="cellIs" dxfId="12045" priority="13174" operator="equal">
      <formula>"NOCH NICHT AKTUELL"</formula>
    </cfRule>
  </conditionalFormatting>
  <conditionalFormatting sqref="S6638:S6640">
    <cfRule type="cellIs" dxfId="12044" priority="13170" operator="equal">
      <formula>"NICHT AKTUELL"</formula>
    </cfRule>
    <cfRule type="cellIs" dxfId="12043" priority="13171" operator="equal">
      <formula>"NOCH NICHT AKTUELL"</formula>
    </cfRule>
  </conditionalFormatting>
  <conditionalFormatting sqref="S6638:S6640">
    <cfRule type="cellIs" dxfId="12042" priority="13165" operator="equal">
      <formula>"KEIN LIEFERUMFANG"</formula>
    </cfRule>
    <cfRule type="cellIs" dxfId="12041" priority="13166" stopIfTrue="1" operator="equal">
      <formula>"KEIN SERIENEINSATZ"</formula>
    </cfRule>
    <cfRule type="cellIs" dxfId="12040" priority="13167" stopIfTrue="1" operator="equal">
      <formula>"NICHT AKTUELL"</formula>
    </cfRule>
    <cfRule type="cellIs" dxfId="12039" priority="13168" stopIfTrue="1" operator="equal">
      <formula>"NOCH NICHT AKTUELL"</formula>
    </cfRule>
    <cfRule type="cellIs" dxfId="12038" priority="13169" stopIfTrue="1" operator="equal">
      <formula>"AKTUELL"</formula>
    </cfRule>
  </conditionalFormatting>
  <conditionalFormatting sqref="S6766">
    <cfRule type="cellIs" dxfId="12037" priority="13162" operator="equal">
      <formula>"AKTUELL"</formula>
    </cfRule>
    <cfRule type="cellIs" dxfId="12036" priority="13163" operator="equal">
      <formula>"NICHT AKTUELL"</formula>
    </cfRule>
    <cfRule type="cellIs" dxfId="12035" priority="13164" operator="equal">
      <formula>"NOCH NICHT AKTUELL"</formula>
    </cfRule>
  </conditionalFormatting>
  <conditionalFormatting sqref="S6766">
    <cfRule type="cellIs" dxfId="12034" priority="13157" operator="equal">
      <formula>"KEIN LIEFERUMFANG"</formula>
    </cfRule>
    <cfRule type="cellIs" dxfId="12033" priority="13158" stopIfTrue="1" operator="equal">
      <formula>"KEIN SERIENEINSATZ"</formula>
    </cfRule>
    <cfRule type="cellIs" dxfId="12032" priority="13159" stopIfTrue="1" operator="equal">
      <formula>"NICHT AKTUELL"</formula>
    </cfRule>
    <cfRule type="cellIs" dxfId="12031" priority="13160" stopIfTrue="1" operator="equal">
      <formula>"NOCH NICHT AKTUELL"</formula>
    </cfRule>
    <cfRule type="cellIs" dxfId="12030" priority="13161" stopIfTrue="1" operator="equal">
      <formula>"AKTUELL"</formula>
    </cfRule>
  </conditionalFormatting>
  <conditionalFormatting sqref="S6766">
    <cfRule type="cellIs" dxfId="12029" priority="13154" operator="equal">
      <formula>"AKTUELL"</formula>
    </cfRule>
    <cfRule type="cellIs" dxfId="12028" priority="13155" operator="equal">
      <formula>"NICHT AKTUELL"</formula>
    </cfRule>
    <cfRule type="cellIs" dxfId="12027" priority="13156" operator="equal">
      <formula>"NOCH NICHT AKTUELL"</formula>
    </cfRule>
  </conditionalFormatting>
  <conditionalFormatting sqref="S6766">
    <cfRule type="cellIs" dxfId="12026" priority="13152" operator="equal">
      <formula>"NICHT AKTUELL"</formula>
    </cfRule>
    <cfRule type="cellIs" dxfId="12025" priority="13153" operator="equal">
      <formula>"NOCH NICHT AKTUELL"</formula>
    </cfRule>
  </conditionalFormatting>
  <conditionalFormatting sqref="S6766">
    <cfRule type="cellIs" dxfId="12024" priority="13147" operator="equal">
      <formula>"KEIN LIEFERUMFANG"</formula>
    </cfRule>
    <cfRule type="cellIs" dxfId="12023" priority="13148" stopIfTrue="1" operator="equal">
      <formula>"KEIN SERIENEINSATZ"</formula>
    </cfRule>
    <cfRule type="cellIs" dxfId="12022" priority="13149" stopIfTrue="1" operator="equal">
      <formula>"NICHT AKTUELL"</formula>
    </cfRule>
    <cfRule type="cellIs" dxfId="12021" priority="13150" stopIfTrue="1" operator="equal">
      <formula>"NOCH NICHT AKTUELL"</formula>
    </cfRule>
    <cfRule type="cellIs" dxfId="12020" priority="13151" stopIfTrue="1" operator="equal">
      <formula>"AKTUELL"</formula>
    </cfRule>
  </conditionalFormatting>
  <conditionalFormatting sqref="S6767">
    <cfRule type="cellIs" dxfId="12019" priority="13144" operator="equal">
      <formula>"AKTUELL"</formula>
    </cfRule>
    <cfRule type="cellIs" dxfId="12018" priority="13145" operator="equal">
      <formula>"NICHT AKTUELL"</formula>
    </cfRule>
    <cfRule type="cellIs" dxfId="12017" priority="13146" operator="equal">
      <formula>"NOCH NICHT AKTUELL"</formula>
    </cfRule>
  </conditionalFormatting>
  <conditionalFormatting sqref="S6767">
    <cfRule type="cellIs" dxfId="12016" priority="13139" operator="equal">
      <formula>"KEIN LIEFERUMFANG"</formula>
    </cfRule>
    <cfRule type="cellIs" dxfId="12015" priority="13140" stopIfTrue="1" operator="equal">
      <formula>"KEIN SERIENEINSATZ"</formula>
    </cfRule>
    <cfRule type="cellIs" dxfId="12014" priority="13141" stopIfTrue="1" operator="equal">
      <formula>"NICHT AKTUELL"</formula>
    </cfRule>
    <cfRule type="cellIs" dxfId="12013" priority="13142" stopIfTrue="1" operator="equal">
      <formula>"NOCH NICHT AKTUELL"</formula>
    </cfRule>
    <cfRule type="cellIs" dxfId="12012" priority="13143" stopIfTrue="1" operator="equal">
      <formula>"AKTUELL"</formula>
    </cfRule>
  </conditionalFormatting>
  <conditionalFormatting sqref="S6768">
    <cfRule type="cellIs" dxfId="12011" priority="13136" operator="equal">
      <formula>"AKTUELL"</formula>
    </cfRule>
    <cfRule type="cellIs" dxfId="12010" priority="13137" operator="equal">
      <formula>"NICHT AKTUELL"</formula>
    </cfRule>
    <cfRule type="cellIs" dxfId="12009" priority="13138" operator="equal">
      <formula>"NOCH NICHT AKTUELL"</formula>
    </cfRule>
  </conditionalFormatting>
  <conditionalFormatting sqref="S6768">
    <cfRule type="cellIs" dxfId="12008" priority="13131" operator="equal">
      <formula>"KEIN LIEFERUMFANG"</formula>
    </cfRule>
    <cfRule type="cellIs" dxfId="12007" priority="13132" stopIfTrue="1" operator="equal">
      <formula>"KEIN SERIENEINSATZ"</formula>
    </cfRule>
    <cfRule type="cellIs" dxfId="12006" priority="13133" stopIfTrue="1" operator="equal">
      <formula>"NICHT AKTUELL"</formula>
    </cfRule>
    <cfRule type="cellIs" dxfId="12005" priority="13134" stopIfTrue="1" operator="equal">
      <formula>"NOCH NICHT AKTUELL"</formula>
    </cfRule>
    <cfRule type="cellIs" dxfId="12004" priority="13135" stopIfTrue="1" operator="equal">
      <formula>"AKTUELL"</formula>
    </cfRule>
  </conditionalFormatting>
  <conditionalFormatting sqref="S6769">
    <cfRule type="cellIs" dxfId="12003" priority="13128" operator="equal">
      <formula>"AKTUELL"</formula>
    </cfRule>
    <cfRule type="cellIs" dxfId="12002" priority="13129" operator="equal">
      <formula>"NICHT AKTUELL"</formula>
    </cfRule>
    <cfRule type="cellIs" dxfId="12001" priority="13130" operator="equal">
      <formula>"NOCH NICHT AKTUELL"</formula>
    </cfRule>
  </conditionalFormatting>
  <conditionalFormatting sqref="S6769">
    <cfRule type="cellIs" dxfId="12000" priority="13123" operator="equal">
      <formula>"KEIN LIEFERUMFANG"</formula>
    </cfRule>
    <cfRule type="cellIs" dxfId="11999" priority="13124" stopIfTrue="1" operator="equal">
      <formula>"KEIN SERIENEINSATZ"</formula>
    </cfRule>
    <cfRule type="cellIs" dxfId="11998" priority="13125" stopIfTrue="1" operator="equal">
      <formula>"NICHT AKTUELL"</formula>
    </cfRule>
    <cfRule type="cellIs" dxfId="11997" priority="13126" stopIfTrue="1" operator="equal">
      <formula>"NOCH NICHT AKTUELL"</formula>
    </cfRule>
    <cfRule type="cellIs" dxfId="11996" priority="13127" stopIfTrue="1" operator="equal">
      <formula>"AKTUELL"</formula>
    </cfRule>
  </conditionalFormatting>
  <conditionalFormatting sqref="S6770">
    <cfRule type="cellIs" dxfId="11995" priority="13120" operator="equal">
      <formula>"AKTUELL"</formula>
    </cfRule>
    <cfRule type="cellIs" dxfId="11994" priority="13121" operator="equal">
      <formula>"NICHT AKTUELL"</formula>
    </cfRule>
    <cfRule type="cellIs" dxfId="11993" priority="13122" operator="equal">
      <formula>"NOCH NICHT AKTUELL"</formula>
    </cfRule>
  </conditionalFormatting>
  <conditionalFormatting sqref="S6770">
    <cfRule type="cellIs" dxfId="11992" priority="13115" operator="equal">
      <formula>"KEIN LIEFERUMFANG"</formula>
    </cfRule>
    <cfRule type="cellIs" dxfId="11991" priority="13116" stopIfTrue="1" operator="equal">
      <formula>"KEIN SERIENEINSATZ"</formula>
    </cfRule>
    <cfRule type="cellIs" dxfId="11990" priority="13117" stopIfTrue="1" operator="equal">
      <formula>"NICHT AKTUELL"</formula>
    </cfRule>
    <cfRule type="cellIs" dxfId="11989" priority="13118" stopIfTrue="1" operator="equal">
      <formula>"NOCH NICHT AKTUELL"</formula>
    </cfRule>
    <cfRule type="cellIs" dxfId="11988" priority="13119" stopIfTrue="1" operator="equal">
      <formula>"AKTUELL"</formula>
    </cfRule>
  </conditionalFormatting>
  <conditionalFormatting sqref="S6767:S6770">
    <cfRule type="cellIs" dxfId="11987" priority="13112" operator="equal">
      <formula>"AKTUELL"</formula>
    </cfRule>
    <cfRule type="cellIs" dxfId="11986" priority="13113" operator="equal">
      <formula>"NICHT AKTUELL"</formula>
    </cfRule>
    <cfRule type="cellIs" dxfId="11985" priority="13114" operator="equal">
      <formula>"NOCH NICHT AKTUELL"</formula>
    </cfRule>
  </conditionalFormatting>
  <conditionalFormatting sqref="S6767:S6770">
    <cfRule type="cellIs" dxfId="11984" priority="13110" operator="equal">
      <formula>"NICHT AKTUELL"</formula>
    </cfRule>
    <cfRule type="cellIs" dxfId="11983" priority="13111" operator="equal">
      <formula>"NOCH NICHT AKTUELL"</formula>
    </cfRule>
  </conditionalFormatting>
  <conditionalFormatting sqref="S6767:S6770">
    <cfRule type="cellIs" dxfId="11982" priority="13105" operator="equal">
      <formula>"KEIN LIEFERUMFANG"</formula>
    </cfRule>
    <cfRule type="cellIs" dxfId="11981" priority="13106" stopIfTrue="1" operator="equal">
      <formula>"KEIN SERIENEINSATZ"</formula>
    </cfRule>
    <cfRule type="cellIs" dxfId="11980" priority="13107" stopIfTrue="1" operator="equal">
      <formula>"NICHT AKTUELL"</formula>
    </cfRule>
    <cfRule type="cellIs" dxfId="11979" priority="13108" stopIfTrue="1" operator="equal">
      <formula>"NOCH NICHT AKTUELL"</formula>
    </cfRule>
    <cfRule type="cellIs" dxfId="11978" priority="13109" stopIfTrue="1" operator="equal">
      <formula>"AKTUELL"</formula>
    </cfRule>
  </conditionalFormatting>
  <conditionalFormatting sqref="S6771">
    <cfRule type="cellIs" dxfId="11977" priority="13102" operator="equal">
      <formula>"AKTUELL"</formula>
    </cfRule>
    <cfRule type="cellIs" dxfId="11976" priority="13103" operator="equal">
      <formula>"NICHT AKTUELL"</formula>
    </cfRule>
    <cfRule type="cellIs" dxfId="11975" priority="13104" operator="equal">
      <formula>"NOCH NICHT AKTUELL"</formula>
    </cfRule>
  </conditionalFormatting>
  <conditionalFormatting sqref="S6771">
    <cfRule type="cellIs" dxfId="11974" priority="13097" operator="equal">
      <formula>"KEIN LIEFERUMFANG"</formula>
    </cfRule>
    <cfRule type="cellIs" dxfId="11973" priority="13098" stopIfTrue="1" operator="equal">
      <formula>"KEIN SERIENEINSATZ"</formula>
    </cfRule>
    <cfRule type="cellIs" dxfId="11972" priority="13099" stopIfTrue="1" operator="equal">
      <formula>"NICHT AKTUELL"</formula>
    </cfRule>
    <cfRule type="cellIs" dxfId="11971" priority="13100" stopIfTrue="1" operator="equal">
      <formula>"NOCH NICHT AKTUELL"</formula>
    </cfRule>
    <cfRule type="cellIs" dxfId="11970" priority="13101" stopIfTrue="1" operator="equal">
      <formula>"AKTUELL"</formula>
    </cfRule>
  </conditionalFormatting>
  <conditionalFormatting sqref="S6771">
    <cfRule type="cellIs" dxfId="11969" priority="13094" operator="equal">
      <formula>"AKTUELL"</formula>
    </cfRule>
    <cfRule type="cellIs" dxfId="11968" priority="13095" operator="equal">
      <formula>"NICHT AKTUELL"</formula>
    </cfRule>
    <cfRule type="cellIs" dxfId="11967" priority="13096" operator="equal">
      <formula>"NOCH NICHT AKTUELL"</formula>
    </cfRule>
  </conditionalFormatting>
  <conditionalFormatting sqref="S6771">
    <cfRule type="cellIs" dxfId="11966" priority="13092" operator="equal">
      <formula>"NICHT AKTUELL"</formula>
    </cfRule>
    <cfRule type="cellIs" dxfId="11965" priority="13093" operator="equal">
      <formula>"NOCH NICHT AKTUELL"</formula>
    </cfRule>
  </conditionalFormatting>
  <conditionalFormatting sqref="S6771">
    <cfRule type="cellIs" dxfId="11964" priority="13087" operator="equal">
      <formula>"KEIN LIEFERUMFANG"</formula>
    </cfRule>
    <cfRule type="cellIs" dxfId="11963" priority="13088" stopIfTrue="1" operator="equal">
      <formula>"KEIN SERIENEINSATZ"</formula>
    </cfRule>
    <cfRule type="cellIs" dxfId="11962" priority="13089" stopIfTrue="1" operator="equal">
      <formula>"NICHT AKTUELL"</formula>
    </cfRule>
    <cfRule type="cellIs" dxfId="11961" priority="13090" stopIfTrue="1" operator="equal">
      <formula>"NOCH NICHT AKTUELL"</formula>
    </cfRule>
    <cfRule type="cellIs" dxfId="11960" priority="13091" stopIfTrue="1" operator="equal">
      <formula>"AKTUELL"</formula>
    </cfRule>
  </conditionalFormatting>
  <conditionalFormatting sqref="S6772">
    <cfRule type="cellIs" dxfId="11959" priority="13084" operator="equal">
      <formula>"AKTUELL"</formula>
    </cfRule>
    <cfRule type="cellIs" dxfId="11958" priority="13085" operator="equal">
      <formula>"NICHT AKTUELL"</formula>
    </cfRule>
    <cfRule type="cellIs" dxfId="11957" priority="13086" operator="equal">
      <formula>"NOCH NICHT AKTUELL"</formula>
    </cfRule>
  </conditionalFormatting>
  <conditionalFormatting sqref="S6772">
    <cfRule type="cellIs" dxfId="11956" priority="13079" operator="equal">
      <formula>"KEIN LIEFERUMFANG"</formula>
    </cfRule>
    <cfRule type="cellIs" dxfId="11955" priority="13080" stopIfTrue="1" operator="equal">
      <formula>"KEIN SERIENEINSATZ"</formula>
    </cfRule>
    <cfRule type="cellIs" dxfId="11954" priority="13081" stopIfTrue="1" operator="equal">
      <formula>"NICHT AKTUELL"</formula>
    </cfRule>
    <cfRule type="cellIs" dxfId="11953" priority="13082" stopIfTrue="1" operator="equal">
      <formula>"NOCH NICHT AKTUELL"</formula>
    </cfRule>
    <cfRule type="cellIs" dxfId="11952" priority="13083" stopIfTrue="1" operator="equal">
      <formula>"AKTUELL"</formula>
    </cfRule>
  </conditionalFormatting>
  <conditionalFormatting sqref="S6772">
    <cfRule type="cellIs" dxfId="11951" priority="13076" operator="equal">
      <formula>"AKTUELL"</formula>
    </cfRule>
    <cfRule type="cellIs" dxfId="11950" priority="13077" operator="equal">
      <formula>"NICHT AKTUELL"</formula>
    </cfRule>
    <cfRule type="cellIs" dxfId="11949" priority="13078" operator="equal">
      <formula>"NOCH NICHT AKTUELL"</formula>
    </cfRule>
  </conditionalFormatting>
  <conditionalFormatting sqref="S6772">
    <cfRule type="cellIs" dxfId="11948" priority="13074" operator="equal">
      <formula>"NICHT AKTUELL"</formula>
    </cfRule>
    <cfRule type="cellIs" dxfId="11947" priority="13075" operator="equal">
      <formula>"NOCH NICHT AKTUELL"</formula>
    </cfRule>
  </conditionalFormatting>
  <conditionalFormatting sqref="S6772">
    <cfRule type="cellIs" dxfId="11946" priority="13069" operator="equal">
      <formula>"KEIN LIEFERUMFANG"</formula>
    </cfRule>
    <cfRule type="cellIs" dxfId="11945" priority="13070" stopIfTrue="1" operator="equal">
      <formula>"KEIN SERIENEINSATZ"</formula>
    </cfRule>
    <cfRule type="cellIs" dxfId="11944" priority="13071" stopIfTrue="1" operator="equal">
      <formula>"NICHT AKTUELL"</formula>
    </cfRule>
    <cfRule type="cellIs" dxfId="11943" priority="13072" stopIfTrue="1" operator="equal">
      <formula>"NOCH NICHT AKTUELL"</formula>
    </cfRule>
    <cfRule type="cellIs" dxfId="11942" priority="13073" stopIfTrue="1" operator="equal">
      <formula>"AKTUELL"</formula>
    </cfRule>
  </conditionalFormatting>
  <conditionalFormatting sqref="S6816">
    <cfRule type="cellIs" dxfId="11941" priority="13066" operator="equal">
      <formula>"AKTUELL"</formula>
    </cfRule>
    <cfRule type="cellIs" dxfId="11940" priority="13067" operator="equal">
      <formula>"NICHT AKTUELL"</formula>
    </cfRule>
    <cfRule type="cellIs" dxfId="11939" priority="13068" operator="equal">
      <formula>"NOCH NICHT AKTUELL"</formula>
    </cfRule>
  </conditionalFormatting>
  <conditionalFormatting sqref="S6816">
    <cfRule type="cellIs" dxfId="11938" priority="13061" operator="equal">
      <formula>"KEIN LIEFERUMFANG"</formula>
    </cfRule>
    <cfRule type="cellIs" dxfId="11937" priority="13062" stopIfTrue="1" operator="equal">
      <formula>"KEIN SERIENEINSATZ"</formula>
    </cfRule>
    <cfRule type="cellIs" dxfId="11936" priority="13063" stopIfTrue="1" operator="equal">
      <formula>"NICHT AKTUELL"</formula>
    </cfRule>
    <cfRule type="cellIs" dxfId="11935" priority="13064" stopIfTrue="1" operator="equal">
      <formula>"NOCH NICHT AKTUELL"</formula>
    </cfRule>
    <cfRule type="cellIs" dxfId="11934" priority="13065" stopIfTrue="1" operator="equal">
      <formula>"AKTUELL"</formula>
    </cfRule>
  </conditionalFormatting>
  <conditionalFormatting sqref="S6816">
    <cfRule type="cellIs" dxfId="11933" priority="13058" operator="equal">
      <formula>"AKTUELL"</formula>
    </cfRule>
    <cfRule type="cellIs" dxfId="11932" priority="13059" operator="equal">
      <formula>"NICHT AKTUELL"</formula>
    </cfRule>
    <cfRule type="cellIs" dxfId="11931" priority="13060" operator="equal">
      <formula>"NOCH NICHT AKTUELL"</formula>
    </cfRule>
  </conditionalFormatting>
  <conditionalFormatting sqref="S6816">
    <cfRule type="cellIs" dxfId="11930" priority="13056" operator="equal">
      <formula>"NICHT AKTUELL"</formula>
    </cfRule>
    <cfRule type="cellIs" dxfId="11929" priority="13057" operator="equal">
      <formula>"NOCH NICHT AKTUELL"</formula>
    </cfRule>
  </conditionalFormatting>
  <conditionalFormatting sqref="S6816">
    <cfRule type="cellIs" dxfId="11928" priority="13051" operator="equal">
      <formula>"KEIN LIEFERUMFANG"</formula>
    </cfRule>
    <cfRule type="cellIs" dxfId="11927" priority="13052" stopIfTrue="1" operator="equal">
      <formula>"KEIN SERIENEINSATZ"</formula>
    </cfRule>
    <cfRule type="cellIs" dxfId="11926" priority="13053" stopIfTrue="1" operator="equal">
      <formula>"NICHT AKTUELL"</formula>
    </cfRule>
    <cfRule type="cellIs" dxfId="11925" priority="13054" stopIfTrue="1" operator="equal">
      <formula>"NOCH NICHT AKTUELL"</formula>
    </cfRule>
    <cfRule type="cellIs" dxfId="11924" priority="13055" stopIfTrue="1" operator="equal">
      <formula>"AKTUELL"</formula>
    </cfRule>
  </conditionalFormatting>
  <conditionalFormatting sqref="S6834">
    <cfRule type="cellIs" dxfId="11923" priority="13043" operator="equal">
      <formula>"KEIN LIEFERUMFANG"</formula>
    </cfRule>
    <cfRule type="cellIs" dxfId="11922" priority="13044" stopIfTrue="1" operator="equal">
      <formula>"KEIN SERIENEINSATZ"</formula>
    </cfRule>
    <cfRule type="cellIs" dxfId="11921" priority="13045" stopIfTrue="1" operator="equal">
      <formula>"NICHT AKTUELL"</formula>
    </cfRule>
    <cfRule type="cellIs" dxfId="11920" priority="13046" stopIfTrue="1" operator="equal">
      <formula>"NOCH NICHT AKTUELL"</formula>
    </cfRule>
    <cfRule type="cellIs" dxfId="11919" priority="13047" stopIfTrue="1" operator="equal">
      <formula>"AKTUELL"</formula>
    </cfRule>
  </conditionalFormatting>
  <conditionalFormatting sqref="S6834">
    <cfRule type="cellIs" dxfId="11918" priority="13048" operator="equal">
      <formula>"AKTUELL"</formula>
    </cfRule>
    <cfRule type="cellIs" dxfId="11917" priority="13049" operator="equal">
      <formula>"NICHT AKTUELL"</formula>
    </cfRule>
    <cfRule type="cellIs" dxfId="11916" priority="13050" operator="equal">
      <formula>"NOCH NICHT AKTUELL"</formula>
    </cfRule>
  </conditionalFormatting>
  <conditionalFormatting sqref="S6834">
    <cfRule type="cellIs" dxfId="11915" priority="13040" operator="equal">
      <formula>"AKTUELL"</formula>
    </cfRule>
    <cfRule type="cellIs" dxfId="11914" priority="13041" operator="equal">
      <formula>"NICHT AKTUELL"</formula>
    </cfRule>
    <cfRule type="cellIs" dxfId="11913" priority="13042" operator="equal">
      <formula>"NOCH NICHT AKTUELL"</formula>
    </cfRule>
  </conditionalFormatting>
  <conditionalFormatting sqref="S6834">
    <cfRule type="cellIs" dxfId="11912" priority="13038" operator="equal">
      <formula>"NICHT AKTUELL"</formula>
    </cfRule>
    <cfRule type="cellIs" dxfId="11911" priority="13039" operator="equal">
      <formula>"NOCH NICHT AKTUELL"</formula>
    </cfRule>
  </conditionalFormatting>
  <conditionalFormatting sqref="S6834">
    <cfRule type="cellIs" dxfId="11910" priority="13033" operator="equal">
      <formula>"KEIN LIEFERUMFANG"</formula>
    </cfRule>
    <cfRule type="cellIs" dxfId="11909" priority="13034" stopIfTrue="1" operator="equal">
      <formula>"KEIN SERIENEINSATZ"</formula>
    </cfRule>
    <cfRule type="cellIs" dxfId="11908" priority="13035" stopIfTrue="1" operator="equal">
      <formula>"NICHT AKTUELL"</formula>
    </cfRule>
    <cfRule type="cellIs" dxfId="11907" priority="13036" stopIfTrue="1" operator="equal">
      <formula>"NOCH NICHT AKTUELL"</formula>
    </cfRule>
    <cfRule type="cellIs" dxfId="11906" priority="13037" stopIfTrue="1" operator="equal">
      <formula>"AKTUELL"</formula>
    </cfRule>
  </conditionalFormatting>
  <conditionalFormatting sqref="S6869">
    <cfRule type="cellIs" dxfId="11905" priority="13025" operator="equal">
      <formula>"KEIN LIEFERUMFANG"</formula>
    </cfRule>
    <cfRule type="cellIs" dxfId="11904" priority="13026" stopIfTrue="1" operator="equal">
      <formula>"KEIN SERIENEINSATZ"</formula>
    </cfRule>
    <cfRule type="cellIs" dxfId="11903" priority="13027" stopIfTrue="1" operator="equal">
      <formula>"NICHT AKTUELL"</formula>
    </cfRule>
    <cfRule type="cellIs" dxfId="11902" priority="13028" stopIfTrue="1" operator="equal">
      <formula>"NOCH NICHT AKTUELL"</formula>
    </cfRule>
    <cfRule type="cellIs" dxfId="11901" priority="13029" stopIfTrue="1" operator="equal">
      <formula>"AKTUELL"</formula>
    </cfRule>
  </conditionalFormatting>
  <conditionalFormatting sqref="S6869">
    <cfRule type="cellIs" dxfId="11900" priority="13030" operator="equal">
      <formula>"AKTUELL"</formula>
    </cfRule>
    <cfRule type="cellIs" dxfId="11899" priority="13031" operator="equal">
      <formula>"NICHT AKTUELL"</formula>
    </cfRule>
    <cfRule type="cellIs" dxfId="11898" priority="13032" operator="equal">
      <formula>"NOCH NICHT AKTUELL"</formula>
    </cfRule>
  </conditionalFormatting>
  <conditionalFormatting sqref="S6870">
    <cfRule type="cellIs" dxfId="11897" priority="13017" operator="equal">
      <formula>"KEIN LIEFERUMFANG"</formula>
    </cfRule>
    <cfRule type="cellIs" dxfId="11896" priority="13018" stopIfTrue="1" operator="equal">
      <formula>"KEIN SERIENEINSATZ"</formula>
    </cfRule>
    <cfRule type="cellIs" dxfId="11895" priority="13019" stopIfTrue="1" operator="equal">
      <formula>"NICHT AKTUELL"</formula>
    </cfRule>
    <cfRule type="cellIs" dxfId="11894" priority="13020" stopIfTrue="1" operator="equal">
      <formula>"NOCH NICHT AKTUELL"</formula>
    </cfRule>
    <cfRule type="cellIs" dxfId="11893" priority="13021" stopIfTrue="1" operator="equal">
      <formula>"AKTUELL"</formula>
    </cfRule>
  </conditionalFormatting>
  <conditionalFormatting sqref="S6870">
    <cfRule type="cellIs" dxfId="11892" priority="13022" operator="equal">
      <formula>"AKTUELL"</formula>
    </cfRule>
    <cfRule type="cellIs" dxfId="11891" priority="13023" operator="equal">
      <formula>"NICHT AKTUELL"</formula>
    </cfRule>
    <cfRule type="cellIs" dxfId="11890" priority="13024" operator="equal">
      <formula>"NOCH NICHT AKTUELL"</formula>
    </cfRule>
  </conditionalFormatting>
  <conditionalFormatting sqref="S6871">
    <cfRule type="cellIs" dxfId="11889" priority="13009" operator="equal">
      <formula>"KEIN LIEFERUMFANG"</formula>
    </cfRule>
    <cfRule type="cellIs" dxfId="11888" priority="13010" stopIfTrue="1" operator="equal">
      <formula>"KEIN SERIENEINSATZ"</formula>
    </cfRule>
    <cfRule type="cellIs" dxfId="11887" priority="13011" stopIfTrue="1" operator="equal">
      <formula>"NICHT AKTUELL"</formula>
    </cfRule>
    <cfRule type="cellIs" dxfId="11886" priority="13012" stopIfTrue="1" operator="equal">
      <formula>"NOCH NICHT AKTUELL"</formula>
    </cfRule>
    <cfRule type="cellIs" dxfId="11885" priority="13013" stopIfTrue="1" operator="equal">
      <formula>"AKTUELL"</formula>
    </cfRule>
  </conditionalFormatting>
  <conditionalFormatting sqref="S6871">
    <cfRule type="cellIs" dxfId="11884" priority="13014" operator="equal">
      <formula>"AKTUELL"</formula>
    </cfRule>
    <cfRule type="cellIs" dxfId="11883" priority="13015" operator="equal">
      <formula>"NICHT AKTUELL"</formula>
    </cfRule>
    <cfRule type="cellIs" dxfId="11882" priority="13016" operator="equal">
      <formula>"NOCH NICHT AKTUELL"</formula>
    </cfRule>
  </conditionalFormatting>
  <conditionalFormatting sqref="S6872">
    <cfRule type="cellIs" dxfId="11881" priority="13001" operator="equal">
      <formula>"KEIN LIEFERUMFANG"</formula>
    </cfRule>
    <cfRule type="cellIs" dxfId="11880" priority="13002" stopIfTrue="1" operator="equal">
      <formula>"KEIN SERIENEINSATZ"</formula>
    </cfRule>
    <cfRule type="cellIs" dxfId="11879" priority="13003" stopIfTrue="1" operator="equal">
      <formula>"NICHT AKTUELL"</formula>
    </cfRule>
    <cfRule type="cellIs" dxfId="11878" priority="13004" stopIfTrue="1" operator="equal">
      <formula>"NOCH NICHT AKTUELL"</formula>
    </cfRule>
    <cfRule type="cellIs" dxfId="11877" priority="13005" stopIfTrue="1" operator="equal">
      <formula>"AKTUELL"</formula>
    </cfRule>
  </conditionalFormatting>
  <conditionalFormatting sqref="S6872">
    <cfRule type="cellIs" dxfId="11876" priority="13006" operator="equal">
      <formula>"AKTUELL"</formula>
    </cfRule>
    <cfRule type="cellIs" dxfId="11875" priority="13007" operator="equal">
      <formula>"NICHT AKTUELL"</formula>
    </cfRule>
    <cfRule type="cellIs" dxfId="11874" priority="13008" operator="equal">
      <formula>"NOCH NICHT AKTUELL"</formula>
    </cfRule>
  </conditionalFormatting>
  <conditionalFormatting sqref="S6869:S6872">
    <cfRule type="cellIs" dxfId="11873" priority="12998" operator="equal">
      <formula>"AKTUELL"</formula>
    </cfRule>
    <cfRule type="cellIs" dxfId="11872" priority="12999" operator="equal">
      <formula>"NICHT AKTUELL"</formula>
    </cfRule>
    <cfRule type="cellIs" dxfId="11871" priority="13000" operator="equal">
      <formula>"NOCH NICHT AKTUELL"</formula>
    </cfRule>
  </conditionalFormatting>
  <conditionalFormatting sqref="S6869:S6872">
    <cfRule type="cellIs" dxfId="11870" priority="12996" operator="equal">
      <formula>"NICHT AKTUELL"</formula>
    </cfRule>
    <cfRule type="cellIs" dxfId="11869" priority="12997" operator="equal">
      <formula>"NOCH NICHT AKTUELL"</formula>
    </cfRule>
  </conditionalFormatting>
  <conditionalFormatting sqref="S6869:S6872">
    <cfRule type="cellIs" dxfId="11868" priority="12991" operator="equal">
      <formula>"KEIN LIEFERUMFANG"</formula>
    </cfRule>
    <cfRule type="cellIs" dxfId="11867" priority="12992" stopIfTrue="1" operator="equal">
      <formula>"KEIN SERIENEINSATZ"</formula>
    </cfRule>
    <cfRule type="cellIs" dxfId="11866" priority="12993" stopIfTrue="1" operator="equal">
      <formula>"NICHT AKTUELL"</formula>
    </cfRule>
    <cfRule type="cellIs" dxfId="11865" priority="12994" stopIfTrue="1" operator="equal">
      <formula>"NOCH NICHT AKTUELL"</formula>
    </cfRule>
    <cfRule type="cellIs" dxfId="11864" priority="12995" stopIfTrue="1" operator="equal">
      <formula>"AKTUELL"</formula>
    </cfRule>
  </conditionalFormatting>
  <conditionalFormatting sqref="S6904">
    <cfRule type="cellIs" dxfId="11863" priority="12983" operator="equal">
      <formula>"KEIN LIEFERUMFANG"</formula>
    </cfRule>
    <cfRule type="cellIs" dxfId="11862" priority="12984" stopIfTrue="1" operator="equal">
      <formula>"KEIN SERIENEINSATZ"</formula>
    </cfRule>
    <cfRule type="cellIs" dxfId="11861" priority="12985" stopIfTrue="1" operator="equal">
      <formula>"NICHT AKTUELL"</formula>
    </cfRule>
    <cfRule type="cellIs" dxfId="11860" priority="12986" stopIfTrue="1" operator="equal">
      <formula>"NOCH NICHT AKTUELL"</formula>
    </cfRule>
    <cfRule type="cellIs" dxfId="11859" priority="12987" stopIfTrue="1" operator="equal">
      <formula>"AKTUELL"</formula>
    </cfRule>
  </conditionalFormatting>
  <conditionalFormatting sqref="S6904">
    <cfRule type="cellIs" dxfId="11858" priority="12988" operator="equal">
      <formula>"AKTUELL"</formula>
    </cfRule>
    <cfRule type="cellIs" dxfId="11857" priority="12989" operator="equal">
      <formula>"NICHT AKTUELL"</formula>
    </cfRule>
    <cfRule type="cellIs" dxfId="11856" priority="12990" operator="equal">
      <formula>"NOCH NICHT AKTUELL"</formula>
    </cfRule>
  </conditionalFormatting>
  <conditionalFormatting sqref="S6905">
    <cfRule type="cellIs" dxfId="11855" priority="12975" operator="equal">
      <formula>"KEIN LIEFERUMFANG"</formula>
    </cfRule>
    <cfRule type="cellIs" dxfId="11854" priority="12976" stopIfTrue="1" operator="equal">
      <formula>"KEIN SERIENEINSATZ"</formula>
    </cfRule>
    <cfRule type="cellIs" dxfId="11853" priority="12977" stopIfTrue="1" operator="equal">
      <formula>"NICHT AKTUELL"</formula>
    </cfRule>
    <cfRule type="cellIs" dxfId="11852" priority="12978" stopIfTrue="1" operator="equal">
      <formula>"NOCH NICHT AKTUELL"</formula>
    </cfRule>
    <cfRule type="cellIs" dxfId="11851" priority="12979" stopIfTrue="1" operator="equal">
      <formula>"AKTUELL"</formula>
    </cfRule>
  </conditionalFormatting>
  <conditionalFormatting sqref="S6905">
    <cfRule type="cellIs" dxfId="11850" priority="12980" operator="equal">
      <formula>"AKTUELL"</formula>
    </cfRule>
    <cfRule type="cellIs" dxfId="11849" priority="12981" operator="equal">
      <formula>"NICHT AKTUELL"</formula>
    </cfRule>
    <cfRule type="cellIs" dxfId="11848" priority="12982" operator="equal">
      <formula>"NOCH NICHT AKTUELL"</formula>
    </cfRule>
  </conditionalFormatting>
  <conditionalFormatting sqref="S6906">
    <cfRule type="cellIs" dxfId="11847" priority="12967" operator="equal">
      <formula>"KEIN LIEFERUMFANG"</formula>
    </cfRule>
    <cfRule type="cellIs" dxfId="11846" priority="12968" stopIfTrue="1" operator="equal">
      <formula>"KEIN SERIENEINSATZ"</formula>
    </cfRule>
    <cfRule type="cellIs" dxfId="11845" priority="12969" stopIfTrue="1" operator="equal">
      <formula>"NICHT AKTUELL"</formula>
    </cfRule>
    <cfRule type="cellIs" dxfId="11844" priority="12970" stopIfTrue="1" operator="equal">
      <formula>"NOCH NICHT AKTUELL"</formula>
    </cfRule>
    <cfRule type="cellIs" dxfId="11843" priority="12971" stopIfTrue="1" operator="equal">
      <formula>"AKTUELL"</formula>
    </cfRule>
  </conditionalFormatting>
  <conditionalFormatting sqref="S6906">
    <cfRule type="cellIs" dxfId="11842" priority="12972" operator="equal">
      <formula>"AKTUELL"</formula>
    </cfRule>
    <cfRule type="cellIs" dxfId="11841" priority="12973" operator="equal">
      <formula>"NICHT AKTUELL"</formula>
    </cfRule>
    <cfRule type="cellIs" dxfId="11840" priority="12974" operator="equal">
      <formula>"NOCH NICHT AKTUELL"</formula>
    </cfRule>
  </conditionalFormatting>
  <conditionalFormatting sqref="S6907">
    <cfRule type="cellIs" dxfId="11839" priority="12959" operator="equal">
      <formula>"KEIN LIEFERUMFANG"</formula>
    </cfRule>
    <cfRule type="cellIs" dxfId="11838" priority="12960" stopIfTrue="1" operator="equal">
      <formula>"KEIN SERIENEINSATZ"</formula>
    </cfRule>
    <cfRule type="cellIs" dxfId="11837" priority="12961" stopIfTrue="1" operator="equal">
      <formula>"NICHT AKTUELL"</formula>
    </cfRule>
    <cfRule type="cellIs" dxfId="11836" priority="12962" stopIfTrue="1" operator="equal">
      <formula>"NOCH NICHT AKTUELL"</formula>
    </cfRule>
    <cfRule type="cellIs" dxfId="11835" priority="12963" stopIfTrue="1" operator="equal">
      <formula>"AKTUELL"</formula>
    </cfRule>
  </conditionalFormatting>
  <conditionalFormatting sqref="S6907">
    <cfRule type="cellIs" dxfId="11834" priority="12964" operator="equal">
      <formula>"AKTUELL"</formula>
    </cfRule>
    <cfRule type="cellIs" dxfId="11833" priority="12965" operator="equal">
      <formula>"NICHT AKTUELL"</formula>
    </cfRule>
    <cfRule type="cellIs" dxfId="11832" priority="12966" operator="equal">
      <formula>"NOCH NICHT AKTUELL"</formula>
    </cfRule>
  </conditionalFormatting>
  <conditionalFormatting sqref="S6904:S6907">
    <cfRule type="cellIs" dxfId="11831" priority="12956" operator="equal">
      <formula>"AKTUELL"</formula>
    </cfRule>
    <cfRule type="cellIs" dxfId="11830" priority="12957" operator="equal">
      <formula>"NICHT AKTUELL"</formula>
    </cfRule>
    <cfRule type="cellIs" dxfId="11829" priority="12958" operator="equal">
      <formula>"NOCH NICHT AKTUELL"</formula>
    </cfRule>
  </conditionalFormatting>
  <conditionalFormatting sqref="S6904:S6907">
    <cfRule type="cellIs" dxfId="11828" priority="12954" operator="equal">
      <formula>"NICHT AKTUELL"</formula>
    </cfRule>
    <cfRule type="cellIs" dxfId="11827" priority="12955" operator="equal">
      <formula>"NOCH NICHT AKTUELL"</formula>
    </cfRule>
  </conditionalFormatting>
  <conditionalFormatting sqref="S6904:S6907">
    <cfRule type="cellIs" dxfId="11826" priority="12949" operator="equal">
      <formula>"KEIN LIEFERUMFANG"</formula>
    </cfRule>
    <cfRule type="cellIs" dxfId="11825" priority="12950" stopIfTrue="1" operator="equal">
      <formula>"KEIN SERIENEINSATZ"</formula>
    </cfRule>
    <cfRule type="cellIs" dxfId="11824" priority="12951" stopIfTrue="1" operator="equal">
      <formula>"NICHT AKTUELL"</formula>
    </cfRule>
    <cfRule type="cellIs" dxfId="11823" priority="12952" stopIfTrue="1" operator="equal">
      <formula>"NOCH NICHT AKTUELL"</formula>
    </cfRule>
    <cfRule type="cellIs" dxfId="11822" priority="12953" stopIfTrue="1" operator="equal">
      <formula>"AKTUELL"</formula>
    </cfRule>
  </conditionalFormatting>
  <conditionalFormatting sqref="S6924">
    <cfRule type="cellIs" dxfId="11821" priority="12941" operator="equal">
      <formula>"KEIN LIEFERUMFANG"</formula>
    </cfRule>
    <cfRule type="cellIs" dxfId="11820" priority="12942" stopIfTrue="1" operator="equal">
      <formula>"KEIN SERIENEINSATZ"</formula>
    </cfRule>
    <cfRule type="cellIs" dxfId="11819" priority="12943" stopIfTrue="1" operator="equal">
      <formula>"NICHT AKTUELL"</formula>
    </cfRule>
    <cfRule type="cellIs" dxfId="11818" priority="12944" stopIfTrue="1" operator="equal">
      <formula>"NOCH NICHT AKTUELL"</formula>
    </cfRule>
    <cfRule type="cellIs" dxfId="11817" priority="12945" stopIfTrue="1" operator="equal">
      <formula>"AKTUELL"</formula>
    </cfRule>
  </conditionalFormatting>
  <conditionalFormatting sqref="S6924">
    <cfRule type="cellIs" dxfId="11816" priority="12946" operator="equal">
      <formula>"AKTUELL"</formula>
    </cfRule>
    <cfRule type="cellIs" dxfId="11815" priority="12947" operator="equal">
      <formula>"NICHT AKTUELL"</formula>
    </cfRule>
    <cfRule type="cellIs" dxfId="11814" priority="12948" operator="equal">
      <formula>"NOCH NICHT AKTUELL"</formula>
    </cfRule>
  </conditionalFormatting>
  <conditionalFormatting sqref="S6924">
    <cfRule type="cellIs" dxfId="11813" priority="12938" operator="equal">
      <formula>"AKTUELL"</formula>
    </cfRule>
    <cfRule type="cellIs" dxfId="11812" priority="12939" operator="equal">
      <formula>"NICHT AKTUELL"</formula>
    </cfRule>
    <cfRule type="cellIs" dxfId="11811" priority="12940" operator="equal">
      <formula>"NOCH NICHT AKTUELL"</formula>
    </cfRule>
  </conditionalFormatting>
  <conditionalFormatting sqref="S6924">
    <cfRule type="cellIs" dxfId="11810" priority="12936" operator="equal">
      <formula>"NICHT AKTUELL"</formula>
    </cfRule>
    <cfRule type="cellIs" dxfId="11809" priority="12937" operator="equal">
      <formula>"NOCH NICHT AKTUELL"</formula>
    </cfRule>
  </conditionalFormatting>
  <conditionalFormatting sqref="S6924">
    <cfRule type="cellIs" dxfId="11808" priority="12931" operator="equal">
      <formula>"KEIN LIEFERUMFANG"</formula>
    </cfRule>
    <cfRule type="cellIs" dxfId="11807" priority="12932" stopIfTrue="1" operator="equal">
      <formula>"KEIN SERIENEINSATZ"</formula>
    </cfRule>
    <cfRule type="cellIs" dxfId="11806" priority="12933" stopIfTrue="1" operator="equal">
      <formula>"NICHT AKTUELL"</formula>
    </cfRule>
    <cfRule type="cellIs" dxfId="11805" priority="12934" stopIfTrue="1" operator="equal">
      <formula>"NOCH NICHT AKTUELL"</formula>
    </cfRule>
    <cfRule type="cellIs" dxfId="11804" priority="12935" stopIfTrue="1" operator="equal">
      <formula>"AKTUELL"</formula>
    </cfRule>
  </conditionalFormatting>
  <conditionalFormatting sqref="S6934">
    <cfRule type="cellIs" dxfId="11803" priority="12923" operator="equal">
      <formula>"KEIN LIEFERUMFANG"</formula>
    </cfRule>
    <cfRule type="cellIs" dxfId="11802" priority="12924" stopIfTrue="1" operator="equal">
      <formula>"KEIN SERIENEINSATZ"</formula>
    </cfRule>
    <cfRule type="cellIs" dxfId="11801" priority="12925" stopIfTrue="1" operator="equal">
      <formula>"NICHT AKTUELL"</formula>
    </cfRule>
    <cfRule type="cellIs" dxfId="11800" priority="12926" stopIfTrue="1" operator="equal">
      <formula>"NOCH NICHT AKTUELL"</formula>
    </cfRule>
    <cfRule type="cellIs" dxfId="11799" priority="12927" stopIfTrue="1" operator="equal">
      <formula>"AKTUELL"</formula>
    </cfRule>
  </conditionalFormatting>
  <conditionalFormatting sqref="S6934">
    <cfRule type="cellIs" dxfId="11798" priority="12928" operator="equal">
      <formula>"AKTUELL"</formula>
    </cfRule>
    <cfRule type="cellIs" dxfId="11797" priority="12929" operator="equal">
      <formula>"NICHT AKTUELL"</formula>
    </cfRule>
    <cfRule type="cellIs" dxfId="11796" priority="12930" operator="equal">
      <formula>"NOCH NICHT AKTUELL"</formula>
    </cfRule>
  </conditionalFormatting>
  <conditionalFormatting sqref="S6934">
    <cfRule type="cellIs" dxfId="11795" priority="12920" operator="equal">
      <formula>"AKTUELL"</formula>
    </cfRule>
    <cfRule type="cellIs" dxfId="11794" priority="12921" operator="equal">
      <formula>"NICHT AKTUELL"</formula>
    </cfRule>
    <cfRule type="cellIs" dxfId="11793" priority="12922" operator="equal">
      <formula>"NOCH NICHT AKTUELL"</formula>
    </cfRule>
  </conditionalFormatting>
  <conditionalFormatting sqref="S6934">
    <cfRule type="cellIs" dxfId="11792" priority="12918" operator="equal">
      <formula>"NICHT AKTUELL"</formula>
    </cfRule>
    <cfRule type="cellIs" dxfId="11791" priority="12919" operator="equal">
      <formula>"NOCH NICHT AKTUELL"</formula>
    </cfRule>
  </conditionalFormatting>
  <conditionalFormatting sqref="S6934">
    <cfRule type="cellIs" dxfId="11790" priority="12913" operator="equal">
      <formula>"KEIN LIEFERUMFANG"</formula>
    </cfRule>
    <cfRule type="cellIs" dxfId="11789" priority="12914" stopIfTrue="1" operator="equal">
      <formula>"KEIN SERIENEINSATZ"</formula>
    </cfRule>
    <cfRule type="cellIs" dxfId="11788" priority="12915" stopIfTrue="1" operator="equal">
      <formula>"NICHT AKTUELL"</formula>
    </cfRule>
    <cfRule type="cellIs" dxfId="11787" priority="12916" stopIfTrue="1" operator="equal">
      <formula>"NOCH NICHT AKTUELL"</formula>
    </cfRule>
    <cfRule type="cellIs" dxfId="11786" priority="12917" stopIfTrue="1" operator="equal">
      <formula>"AKTUELL"</formula>
    </cfRule>
  </conditionalFormatting>
  <conditionalFormatting sqref="S6945">
    <cfRule type="cellIs" dxfId="11785" priority="12905" operator="equal">
      <formula>"KEIN LIEFERUMFANG"</formula>
    </cfRule>
    <cfRule type="cellIs" dxfId="11784" priority="12906" stopIfTrue="1" operator="equal">
      <formula>"KEIN SERIENEINSATZ"</formula>
    </cfRule>
    <cfRule type="cellIs" dxfId="11783" priority="12907" stopIfTrue="1" operator="equal">
      <formula>"NICHT AKTUELL"</formula>
    </cfRule>
    <cfRule type="cellIs" dxfId="11782" priority="12908" stopIfTrue="1" operator="equal">
      <formula>"NOCH NICHT AKTUELL"</formula>
    </cfRule>
    <cfRule type="cellIs" dxfId="11781" priority="12909" stopIfTrue="1" operator="equal">
      <formula>"AKTUELL"</formula>
    </cfRule>
  </conditionalFormatting>
  <conditionalFormatting sqref="S6945">
    <cfRule type="cellIs" dxfId="11780" priority="12910" operator="equal">
      <formula>"AKTUELL"</formula>
    </cfRule>
    <cfRule type="cellIs" dxfId="11779" priority="12911" operator="equal">
      <formula>"NICHT AKTUELL"</formula>
    </cfRule>
    <cfRule type="cellIs" dxfId="11778" priority="12912" operator="equal">
      <formula>"NOCH NICHT AKTUELL"</formula>
    </cfRule>
  </conditionalFormatting>
  <conditionalFormatting sqref="S6945">
    <cfRule type="cellIs" dxfId="11777" priority="12902" operator="equal">
      <formula>"AKTUELL"</formula>
    </cfRule>
    <cfRule type="cellIs" dxfId="11776" priority="12903" operator="equal">
      <formula>"NICHT AKTUELL"</formula>
    </cfRule>
    <cfRule type="cellIs" dxfId="11775" priority="12904" operator="equal">
      <formula>"NOCH NICHT AKTUELL"</formula>
    </cfRule>
  </conditionalFormatting>
  <conditionalFormatting sqref="S6945">
    <cfRule type="cellIs" dxfId="11774" priority="12900" operator="equal">
      <formula>"NICHT AKTUELL"</formula>
    </cfRule>
    <cfRule type="cellIs" dxfId="11773" priority="12901" operator="equal">
      <formula>"NOCH NICHT AKTUELL"</formula>
    </cfRule>
  </conditionalFormatting>
  <conditionalFormatting sqref="S6945">
    <cfRule type="cellIs" dxfId="11772" priority="12895" operator="equal">
      <formula>"KEIN LIEFERUMFANG"</formula>
    </cfRule>
    <cfRule type="cellIs" dxfId="11771" priority="12896" stopIfTrue="1" operator="equal">
      <formula>"KEIN SERIENEINSATZ"</formula>
    </cfRule>
    <cfRule type="cellIs" dxfId="11770" priority="12897" stopIfTrue="1" operator="equal">
      <formula>"NICHT AKTUELL"</formula>
    </cfRule>
    <cfRule type="cellIs" dxfId="11769" priority="12898" stopIfTrue="1" operator="equal">
      <formula>"NOCH NICHT AKTUELL"</formula>
    </cfRule>
    <cfRule type="cellIs" dxfId="11768" priority="12899" stopIfTrue="1" operator="equal">
      <formula>"AKTUELL"</formula>
    </cfRule>
  </conditionalFormatting>
  <conditionalFormatting sqref="S6955">
    <cfRule type="cellIs" dxfId="11767" priority="12887" operator="equal">
      <formula>"KEIN LIEFERUMFANG"</formula>
    </cfRule>
    <cfRule type="cellIs" dxfId="11766" priority="12888" stopIfTrue="1" operator="equal">
      <formula>"KEIN SERIENEINSATZ"</formula>
    </cfRule>
    <cfRule type="cellIs" dxfId="11765" priority="12889" stopIfTrue="1" operator="equal">
      <formula>"NICHT AKTUELL"</formula>
    </cfRule>
    <cfRule type="cellIs" dxfId="11764" priority="12890" stopIfTrue="1" operator="equal">
      <formula>"NOCH NICHT AKTUELL"</formula>
    </cfRule>
    <cfRule type="cellIs" dxfId="11763" priority="12891" stopIfTrue="1" operator="equal">
      <formula>"AKTUELL"</formula>
    </cfRule>
  </conditionalFormatting>
  <conditionalFormatting sqref="S6955">
    <cfRule type="cellIs" dxfId="11762" priority="12892" operator="equal">
      <formula>"AKTUELL"</formula>
    </cfRule>
    <cfRule type="cellIs" dxfId="11761" priority="12893" operator="equal">
      <formula>"NICHT AKTUELL"</formula>
    </cfRule>
    <cfRule type="cellIs" dxfId="11760" priority="12894" operator="equal">
      <formula>"NOCH NICHT AKTUELL"</formula>
    </cfRule>
  </conditionalFormatting>
  <conditionalFormatting sqref="S6955">
    <cfRule type="cellIs" dxfId="11759" priority="12884" operator="equal">
      <formula>"AKTUELL"</formula>
    </cfRule>
    <cfRule type="cellIs" dxfId="11758" priority="12885" operator="equal">
      <formula>"NICHT AKTUELL"</formula>
    </cfRule>
    <cfRule type="cellIs" dxfId="11757" priority="12886" operator="equal">
      <formula>"NOCH NICHT AKTUELL"</formula>
    </cfRule>
  </conditionalFormatting>
  <conditionalFormatting sqref="S6955">
    <cfRule type="cellIs" dxfId="11756" priority="12882" operator="equal">
      <formula>"NICHT AKTUELL"</formula>
    </cfRule>
    <cfRule type="cellIs" dxfId="11755" priority="12883" operator="equal">
      <formula>"NOCH NICHT AKTUELL"</formula>
    </cfRule>
  </conditionalFormatting>
  <conditionalFormatting sqref="S6955">
    <cfRule type="cellIs" dxfId="11754" priority="12877" operator="equal">
      <formula>"KEIN LIEFERUMFANG"</formula>
    </cfRule>
    <cfRule type="cellIs" dxfId="11753" priority="12878" stopIfTrue="1" operator="equal">
      <formula>"KEIN SERIENEINSATZ"</formula>
    </cfRule>
    <cfRule type="cellIs" dxfId="11752" priority="12879" stopIfTrue="1" operator="equal">
      <formula>"NICHT AKTUELL"</formula>
    </cfRule>
    <cfRule type="cellIs" dxfId="11751" priority="12880" stopIfTrue="1" operator="equal">
      <formula>"NOCH NICHT AKTUELL"</formula>
    </cfRule>
    <cfRule type="cellIs" dxfId="11750" priority="12881" stopIfTrue="1" operator="equal">
      <formula>"AKTUELL"</formula>
    </cfRule>
  </conditionalFormatting>
  <conditionalFormatting sqref="S6982">
    <cfRule type="cellIs" dxfId="11749" priority="12869" operator="equal">
      <formula>"KEIN LIEFERUMFANG"</formula>
    </cfRule>
    <cfRule type="cellIs" dxfId="11748" priority="12870" stopIfTrue="1" operator="equal">
      <formula>"KEIN SERIENEINSATZ"</formula>
    </cfRule>
    <cfRule type="cellIs" dxfId="11747" priority="12871" stopIfTrue="1" operator="equal">
      <formula>"NICHT AKTUELL"</formula>
    </cfRule>
    <cfRule type="cellIs" dxfId="11746" priority="12872" stopIfTrue="1" operator="equal">
      <formula>"NOCH NICHT AKTUELL"</formula>
    </cfRule>
    <cfRule type="cellIs" dxfId="11745" priority="12873" stopIfTrue="1" operator="equal">
      <formula>"AKTUELL"</formula>
    </cfRule>
  </conditionalFormatting>
  <conditionalFormatting sqref="S6982">
    <cfRule type="cellIs" dxfId="11744" priority="12874" operator="equal">
      <formula>"AKTUELL"</formula>
    </cfRule>
    <cfRule type="cellIs" dxfId="11743" priority="12875" operator="equal">
      <formula>"NICHT AKTUELL"</formula>
    </cfRule>
    <cfRule type="cellIs" dxfId="11742" priority="12876" operator="equal">
      <formula>"NOCH NICHT AKTUELL"</formula>
    </cfRule>
  </conditionalFormatting>
  <conditionalFormatting sqref="S6983">
    <cfRule type="cellIs" dxfId="11741" priority="12861" operator="equal">
      <formula>"KEIN LIEFERUMFANG"</formula>
    </cfRule>
    <cfRule type="cellIs" dxfId="11740" priority="12862" stopIfTrue="1" operator="equal">
      <formula>"KEIN SERIENEINSATZ"</formula>
    </cfRule>
    <cfRule type="cellIs" dxfId="11739" priority="12863" stopIfTrue="1" operator="equal">
      <formula>"NICHT AKTUELL"</formula>
    </cfRule>
    <cfRule type="cellIs" dxfId="11738" priority="12864" stopIfTrue="1" operator="equal">
      <formula>"NOCH NICHT AKTUELL"</formula>
    </cfRule>
    <cfRule type="cellIs" dxfId="11737" priority="12865" stopIfTrue="1" operator="equal">
      <formula>"AKTUELL"</formula>
    </cfRule>
  </conditionalFormatting>
  <conditionalFormatting sqref="S6983">
    <cfRule type="cellIs" dxfId="11736" priority="12866" operator="equal">
      <formula>"AKTUELL"</formula>
    </cfRule>
    <cfRule type="cellIs" dxfId="11735" priority="12867" operator="equal">
      <formula>"NICHT AKTUELL"</formula>
    </cfRule>
    <cfRule type="cellIs" dxfId="11734" priority="12868" operator="equal">
      <formula>"NOCH NICHT AKTUELL"</formula>
    </cfRule>
  </conditionalFormatting>
  <conditionalFormatting sqref="S6984">
    <cfRule type="cellIs" dxfId="11733" priority="12853" operator="equal">
      <formula>"KEIN LIEFERUMFANG"</formula>
    </cfRule>
    <cfRule type="cellIs" dxfId="11732" priority="12854" stopIfTrue="1" operator="equal">
      <formula>"KEIN SERIENEINSATZ"</formula>
    </cfRule>
    <cfRule type="cellIs" dxfId="11731" priority="12855" stopIfTrue="1" operator="equal">
      <formula>"NICHT AKTUELL"</formula>
    </cfRule>
    <cfRule type="cellIs" dxfId="11730" priority="12856" stopIfTrue="1" operator="equal">
      <formula>"NOCH NICHT AKTUELL"</formula>
    </cfRule>
    <cfRule type="cellIs" dxfId="11729" priority="12857" stopIfTrue="1" operator="equal">
      <formula>"AKTUELL"</formula>
    </cfRule>
  </conditionalFormatting>
  <conditionalFormatting sqref="S6984">
    <cfRule type="cellIs" dxfId="11728" priority="12858" operator="equal">
      <formula>"AKTUELL"</formula>
    </cfRule>
    <cfRule type="cellIs" dxfId="11727" priority="12859" operator="equal">
      <formula>"NICHT AKTUELL"</formula>
    </cfRule>
    <cfRule type="cellIs" dxfId="11726" priority="12860" operator="equal">
      <formula>"NOCH NICHT AKTUELL"</formula>
    </cfRule>
  </conditionalFormatting>
  <conditionalFormatting sqref="S6985">
    <cfRule type="cellIs" dxfId="11725" priority="12845" operator="equal">
      <formula>"KEIN LIEFERUMFANG"</formula>
    </cfRule>
    <cfRule type="cellIs" dxfId="11724" priority="12846" stopIfTrue="1" operator="equal">
      <formula>"KEIN SERIENEINSATZ"</formula>
    </cfRule>
    <cfRule type="cellIs" dxfId="11723" priority="12847" stopIfTrue="1" operator="equal">
      <formula>"NICHT AKTUELL"</formula>
    </cfRule>
    <cfRule type="cellIs" dxfId="11722" priority="12848" stopIfTrue="1" operator="equal">
      <formula>"NOCH NICHT AKTUELL"</formula>
    </cfRule>
    <cfRule type="cellIs" dxfId="11721" priority="12849" stopIfTrue="1" operator="equal">
      <formula>"AKTUELL"</formula>
    </cfRule>
  </conditionalFormatting>
  <conditionalFormatting sqref="S6985">
    <cfRule type="cellIs" dxfId="11720" priority="12850" operator="equal">
      <formula>"AKTUELL"</formula>
    </cfRule>
    <cfRule type="cellIs" dxfId="11719" priority="12851" operator="equal">
      <formula>"NICHT AKTUELL"</formula>
    </cfRule>
    <cfRule type="cellIs" dxfId="11718" priority="12852" operator="equal">
      <formula>"NOCH NICHT AKTUELL"</formula>
    </cfRule>
  </conditionalFormatting>
  <conditionalFormatting sqref="S6982:S6985">
    <cfRule type="cellIs" dxfId="11717" priority="12842" operator="equal">
      <formula>"AKTUELL"</formula>
    </cfRule>
    <cfRule type="cellIs" dxfId="11716" priority="12843" operator="equal">
      <formula>"NICHT AKTUELL"</formula>
    </cfRule>
    <cfRule type="cellIs" dxfId="11715" priority="12844" operator="equal">
      <formula>"NOCH NICHT AKTUELL"</formula>
    </cfRule>
  </conditionalFormatting>
  <conditionalFormatting sqref="S6982:S6985">
    <cfRule type="cellIs" dxfId="11714" priority="12840" operator="equal">
      <formula>"NICHT AKTUELL"</formula>
    </cfRule>
    <cfRule type="cellIs" dxfId="11713" priority="12841" operator="equal">
      <formula>"NOCH NICHT AKTUELL"</formula>
    </cfRule>
  </conditionalFormatting>
  <conditionalFormatting sqref="S6982:S6985">
    <cfRule type="cellIs" dxfId="11712" priority="12835" operator="equal">
      <formula>"KEIN LIEFERUMFANG"</formula>
    </cfRule>
    <cfRule type="cellIs" dxfId="11711" priority="12836" stopIfTrue="1" operator="equal">
      <formula>"KEIN SERIENEINSATZ"</formula>
    </cfRule>
    <cfRule type="cellIs" dxfId="11710" priority="12837" stopIfTrue="1" operator="equal">
      <formula>"NICHT AKTUELL"</formula>
    </cfRule>
    <cfRule type="cellIs" dxfId="11709" priority="12838" stopIfTrue="1" operator="equal">
      <formula>"NOCH NICHT AKTUELL"</formula>
    </cfRule>
    <cfRule type="cellIs" dxfId="11708" priority="12839" stopIfTrue="1" operator="equal">
      <formula>"AKTUELL"</formula>
    </cfRule>
  </conditionalFormatting>
  <conditionalFormatting sqref="S7002">
    <cfRule type="cellIs" dxfId="11707" priority="12832" operator="equal">
      <formula>"AKTUELL"</formula>
    </cfRule>
    <cfRule type="cellIs" dxfId="11706" priority="12833" operator="equal">
      <formula>"NICHT AKTUELL"</formula>
    </cfRule>
    <cfRule type="cellIs" dxfId="11705" priority="12834" operator="equal">
      <formula>"NOCH NICHT AKTUELL"</formula>
    </cfRule>
  </conditionalFormatting>
  <conditionalFormatting sqref="S7002">
    <cfRule type="cellIs" dxfId="11704" priority="12827" operator="equal">
      <formula>"KEIN LIEFERUMFANG"</formula>
    </cfRule>
    <cfRule type="cellIs" dxfId="11703" priority="12828" stopIfTrue="1" operator="equal">
      <formula>"KEIN SERIENEINSATZ"</formula>
    </cfRule>
    <cfRule type="cellIs" dxfId="11702" priority="12829" stopIfTrue="1" operator="equal">
      <formula>"NICHT AKTUELL"</formula>
    </cfRule>
    <cfRule type="cellIs" dxfId="11701" priority="12830" stopIfTrue="1" operator="equal">
      <formula>"NOCH NICHT AKTUELL"</formula>
    </cfRule>
    <cfRule type="cellIs" dxfId="11700" priority="12831" stopIfTrue="1" operator="equal">
      <formula>"AKTUELL"</formula>
    </cfRule>
  </conditionalFormatting>
  <conditionalFormatting sqref="S7003">
    <cfRule type="cellIs" dxfId="11699" priority="12824" operator="equal">
      <formula>"AKTUELL"</formula>
    </cfRule>
    <cfRule type="cellIs" dxfId="11698" priority="12825" operator="equal">
      <formula>"NICHT AKTUELL"</formula>
    </cfRule>
    <cfRule type="cellIs" dxfId="11697" priority="12826" operator="equal">
      <formula>"NOCH NICHT AKTUELL"</formula>
    </cfRule>
  </conditionalFormatting>
  <conditionalFormatting sqref="S7003">
    <cfRule type="cellIs" dxfId="11696" priority="12819" operator="equal">
      <formula>"KEIN LIEFERUMFANG"</formula>
    </cfRule>
    <cfRule type="cellIs" dxfId="11695" priority="12820" stopIfTrue="1" operator="equal">
      <formula>"KEIN SERIENEINSATZ"</formula>
    </cfRule>
    <cfRule type="cellIs" dxfId="11694" priority="12821" stopIfTrue="1" operator="equal">
      <formula>"NICHT AKTUELL"</formula>
    </cfRule>
    <cfRule type="cellIs" dxfId="11693" priority="12822" stopIfTrue="1" operator="equal">
      <formula>"NOCH NICHT AKTUELL"</formula>
    </cfRule>
    <cfRule type="cellIs" dxfId="11692" priority="12823" stopIfTrue="1" operator="equal">
      <formula>"AKTUELL"</formula>
    </cfRule>
  </conditionalFormatting>
  <conditionalFormatting sqref="S7004">
    <cfRule type="cellIs" dxfId="11691" priority="12816" operator="equal">
      <formula>"AKTUELL"</formula>
    </cfRule>
    <cfRule type="cellIs" dxfId="11690" priority="12817" operator="equal">
      <formula>"NICHT AKTUELL"</formula>
    </cfRule>
    <cfRule type="cellIs" dxfId="11689" priority="12818" operator="equal">
      <formula>"NOCH NICHT AKTUELL"</formula>
    </cfRule>
  </conditionalFormatting>
  <conditionalFormatting sqref="S7004">
    <cfRule type="cellIs" dxfId="11688" priority="12811" operator="equal">
      <formula>"KEIN LIEFERUMFANG"</formula>
    </cfRule>
    <cfRule type="cellIs" dxfId="11687" priority="12812" stopIfTrue="1" operator="equal">
      <formula>"KEIN SERIENEINSATZ"</formula>
    </cfRule>
    <cfRule type="cellIs" dxfId="11686" priority="12813" stopIfTrue="1" operator="equal">
      <formula>"NICHT AKTUELL"</formula>
    </cfRule>
    <cfRule type="cellIs" dxfId="11685" priority="12814" stopIfTrue="1" operator="equal">
      <formula>"NOCH NICHT AKTUELL"</formula>
    </cfRule>
    <cfRule type="cellIs" dxfId="11684" priority="12815" stopIfTrue="1" operator="equal">
      <formula>"AKTUELL"</formula>
    </cfRule>
  </conditionalFormatting>
  <conditionalFormatting sqref="S7002:S7004">
    <cfRule type="cellIs" dxfId="11683" priority="12808" operator="equal">
      <formula>"AKTUELL"</formula>
    </cfRule>
    <cfRule type="cellIs" dxfId="11682" priority="12809" operator="equal">
      <formula>"NICHT AKTUELL"</formula>
    </cfRule>
    <cfRule type="cellIs" dxfId="11681" priority="12810" operator="equal">
      <formula>"NOCH NICHT AKTUELL"</formula>
    </cfRule>
  </conditionalFormatting>
  <conditionalFormatting sqref="S7002:S7004">
    <cfRule type="cellIs" dxfId="11680" priority="12806" operator="equal">
      <formula>"NICHT AKTUELL"</formula>
    </cfRule>
    <cfRule type="cellIs" dxfId="11679" priority="12807" operator="equal">
      <formula>"NOCH NICHT AKTUELL"</formula>
    </cfRule>
  </conditionalFormatting>
  <conditionalFormatting sqref="S7002:S7004">
    <cfRule type="cellIs" dxfId="11678" priority="12801" operator="equal">
      <formula>"KEIN LIEFERUMFANG"</formula>
    </cfRule>
    <cfRule type="cellIs" dxfId="11677" priority="12802" stopIfTrue="1" operator="equal">
      <formula>"KEIN SERIENEINSATZ"</formula>
    </cfRule>
    <cfRule type="cellIs" dxfId="11676" priority="12803" stopIfTrue="1" operator="equal">
      <formula>"NICHT AKTUELL"</formula>
    </cfRule>
    <cfRule type="cellIs" dxfId="11675" priority="12804" stopIfTrue="1" operator="equal">
      <formula>"NOCH NICHT AKTUELL"</formula>
    </cfRule>
    <cfRule type="cellIs" dxfId="11674" priority="12805" stopIfTrue="1" operator="equal">
      <formula>"AKTUELL"</formula>
    </cfRule>
  </conditionalFormatting>
  <conditionalFormatting sqref="S7052">
    <cfRule type="cellIs" dxfId="11673" priority="12798" operator="equal">
      <formula>"AKTUELL"</formula>
    </cfRule>
    <cfRule type="cellIs" dxfId="11672" priority="12799" operator="equal">
      <formula>"NICHT AKTUELL"</formula>
    </cfRule>
    <cfRule type="cellIs" dxfId="11671" priority="12800" operator="equal">
      <formula>"NOCH NICHT AKTUELL"</formula>
    </cfRule>
  </conditionalFormatting>
  <conditionalFormatting sqref="S7052">
    <cfRule type="cellIs" dxfId="11670" priority="12793" operator="equal">
      <formula>"KEIN LIEFERUMFANG"</formula>
    </cfRule>
    <cfRule type="cellIs" dxfId="11669" priority="12794" stopIfTrue="1" operator="equal">
      <formula>"KEIN SERIENEINSATZ"</formula>
    </cfRule>
    <cfRule type="cellIs" dxfId="11668" priority="12795" stopIfTrue="1" operator="equal">
      <formula>"NICHT AKTUELL"</formula>
    </cfRule>
    <cfRule type="cellIs" dxfId="11667" priority="12796" stopIfTrue="1" operator="equal">
      <formula>"NOCH NICHT AKTUELL"</formula>
    </cfRule>
    <cfRule type="cellIs" dxfId="11666" priority="12797" stopIfTrue="1" operator="equal">
      <formula>"AKTUELL"</formula>
    </cfRule>
  </conditionalFormatting>
  <conditionalFormatting sqref="S7053">
    <cfRule type="cellIs" dxfId="11665" priority="12790" operator="equal">
      <formula>"AKTUELL"</formula>
    </cfRule>
    <cfRule type="cellIs" dxfId="11664" priority="12791" operator="equal">
      <formula>"NICHT AKTUELL"</formula>
    </cfRule>
    <cfRule type="cellIs" dxfId="11663" priority="12792" operator="equal">
      <formula>"NOCH NICHT AKTUELL"</formula>
    </cfRule>
  </conditionalFormatting>
  <conditionalFormatting sqref="S7053">
    <cfRule type="cellIs" dxfId="11662" priority="12785" operator="equal">
      <formula>"KEIN LIEFERUMFANG"</formula>
    </cfRule>
    <cfRule type="cellIs" dxfId="11661" priority="12786" stopIfTrue="1" operator="equal">
      <formula>"KEIN SERIENEINSATZ"</formula>
    </cfRule>
    <cfRule type="cellIs" dxfId="11660" priority="12787" stopIfTrue="1" operator="equal">
      <formula>"NICHT AKTUELL"</formula>
    </cfRule>
    <cfRule type="cellIs" dxfId="11659" priority="12788" stopIfTrue="1" operator="equal">
      <formula>"NOCH NICHT AKTUELL"</formula>
    </cfRule>
    <cfRule type="cellIs" dxfId="11658" priority="12789" stopIfTrue="1" operator="equal">
      <formula>"AKTUELL"</formula>
    </cfRule>
  </conditionalFormatting>
  <conditionalFormatting sqref="S7052:S7053">
    <cfRule type="cellIs" dxfId="11657" priority="12782" operator="equal">
      <formula>"AKTUELL"</formula>
    </cfRule>
    <cfRule type="cellIs" dxfId="11656" priority="12783" operator="equal">
      <formula>"NICHT AKTUELL"</formula>
    </cfRule>
    <cfRule type="cellIs" dxfId="11655" priority="12784" operator="equal">
      <formula>"NOCH NICHT AKTUELL"</formula>
    </cfRule>
  </conditionalFormatting>
  <conditionalFormatting sqref="S7052:S7053">
    <cfRule type="cellIs" dxfId="11654" priority="12780" operator="equal">
      <formula>"NICHT AKTUELL"</formula>
    </cfRule>
    <cfRule type="cellIs" dxfId="11653" priority="12781" operator="equal">
      <formula>"NOCH NICHT AKTUELL"</formula>
    </cfRule>
  </conditionalFormatting>
  <conditionalFormatting sqref="S7052:S7053">
    <cfRule type="cellIs" dxfId="11652" priority="12775" operator="equal">
      <formula>"KEIN LIEFERUMFANG"</formula>
    </cfRule>
    <cfRule type="cellIs" dxfId="11651" priority="12776" stopIfTrue="1" operator="equal">
      <formula>"KEIN SERIENEINSATZ"</formula>
    </cfRule>
    <cfRule type="cellIs" dxfId="11650" priority="12777" stopIfTrue="1" operator="equal">
      <formula>"NICHT AKTUELL"</formula>
    </cfRule>
    <cfRule type="cellIs" dxfId="11649" priority="12778" stopIfTrue="1" operator="equal">
      <formula>"NOCH NICHT AKTUELL"</formula>
    </cfRule>
    <cfRule type="cellIs" dxfId="11648" priority="12779" stopIfTrue="1" operator="equal">
      <formula>"AKTUELL"</formula>
    </cfRule>
  </conditionalFormatting>
  <conditionalFormatting sqref="S7070">
    <cfRule type="cellIs" dxfId="11647" priority="12772" operator="equal">
      <formula>"AKTUELL"</formula>
    </cfRule>
    <cfRule type="cellIs" dxfId="11646" priority="12773" operator="equal">
      <formula>"NICHT AKTUELL"</formula>
    </cfRule>
    <cfRule type="cellIs" dxfId="11645" priority="12774" operator="equal">
      <formula>"NOCH NICHT AKTUELL"</formula>
    </cfRule>
  </conditionalFormatting>
  <conditionalFormatting sqref="S7070">
    <cfRule type="cellIs" dxfId="11644" priority="12767" operator="equal">
      <formula>"KEIN LIEFERUMFANG"</formula>
    </cfRule>
    <cfRule type="cellIs" dxfId="11643" priority="12768" stopIfTrue="1" operator="equal">
      <formula>"KEIN SERIENEINSATZ"</formula>
    </cfRule>
    <cfRule type="cellIs" dxfId="11642" priority="12769" stopIfTrue="1" operator="equal">
      <formula>"NICHT AKTUELL"</formula>
    </cfRule>
    <cfRule type="cellIs" dxfId="11641" priority="12770" stopIfTrue="1" operator="equal">
      <formula>"NOCH NICHT AKTUELL"</formula>
    </cfRule>
    <cfRule type="cellIs" dxfId="11640" priority="12771" stopIfTrue="1" operator="equal">
      <formula>"AKTUELL"</formula>
    </cfRule>
  </conditionalFormatting>
  <conditionalFormatting sqref="S7070">
    <cfRule type="cellIs" dxfId="11639" priority="12764" operator="equal">
      <formula>"AKTUELL"</formula>
    </cfRule>
    <cfRule type="cellIs" dxfId="11638" priority="12765" operator="equal">
      <formula>"NICHT AKTUELL"</formula>
    </cfRule>
    <cfRule type="cellIs" dxfId="11637" priority="12766" operator="equal">
      <formula>"NOCH NICHT AKTUELL"</formula>
    </cfRule>
  </conditionalFormatting>
  <conditionalFormatting sqref="S7070">
    <cfRule type="cellIs" dxfId="11636" priority="12762" operator="equal">
      <formula>"NICHT AKTUELL"</formula>
    </cfRule>
    <cfRule type="cellIs" dxfId="11635" priority="12763" operator="equal">
      <formula>"NOCH NICHT AKTUELL"</formula>
    </cfRule>
  </conditionalFormatting>
  <conditionalFormatting sqref="S7070">
    <cfRule type="cellIs" dxfId="11634" priority="12757" operator="equal">
      <formula>"KEIN LIEFERUMFANG"</formula>
    </cfRule>
    <cfRule type="cellIs" dxfId="11633" priority="12758" stopIfTrue="1" operator="equal">
      <formula>"KEIN SERIENEINSATZ"</formula>
    </cfRule>
    <cfRule type="cellIs" dxfId="11632" priority="12759" stopIfTrue="1" operator="equal">
      <formula>"NICHT AKTUELL"</formula>
    </cfRule>
    <cfRule type="cellIs" dxfId="11631" priority="12760" stopIfTrue="1" operator="equal">
      <formula>"NOCH NICHT AKTUELL"</formula>
    </cfRule>
    <cfRule type="cellIs" dxfId="11630" priority="12761" stopIfTrue="1" operator="equal">
      <formula>"AKTUELL"</formula>
    </cfRule>
  </conditionalFormatting>
  <conditionalFormatting sqref="S7253">
    <cfRule type="cellIs" dxfId="11629" priority="12754" operator="equal">
      <formula>"AKTUELL"</formula>
    </cfRule>
    <cfRule type="cellIs" dxfId="11628" priority="12755" operator="equal">
      <formula>"NICHT AKTUELL"</formula>
    </cfRule>
    <cfRule type="cellIs" dxfId="11627" priority="12756" operator="equal">
      <formula>"NOCH NICHT AKTUELL"</formula>
    </cfRule>
  </conditionalFormatting>
  <conditionalFormatting sqref="S7253">
    <cfRule type="cellIs" dxfId="11626" priority="12749" operator="equal">
      <formula>"KEIN LIEFERUMFANG"</formula>
    </cfRule>
    <cfRule type="cellIs" dxfId="11625" priority="12750" stopIfTrue="1" operator="equal">
      <formula>"KEIN SERIENEINSATZ"</formula>
    </cfRule>
    <cfRule type="cellIs" dxfId="11624" priority="12751" stopIfTrue="1" operator="equal">
      <formula>"NICHT AKTUELL"</formula>
    </cfRule>
    <cfRule type="cellIs" dxfId="11623" priority="12752" stopIfTrue="1" operator="equal">
      <formula>"NOCH NICHT AKTUELL"</formula>
    </cfRule>
    <cfRule type="cellIs" dxfId="11622" priority="12753" stopIfTrue="1" operator="equal">
      <formula>"AKTUELL"</formula>
    </cfRule>
  </conditionalFormatting>
  <conditionalFormatting sqref="S7254">
    <cfRule type="cellIs" dxfId="11621" priority="12746" operator="equal">
      <formula>"AKTUELL"</formula>
    </cfRule>
    <cfRule type="cellIs" dxfId="11620" priority="12747" operator="equal">
      <formula>"NICHT AKTUELL"</formula>
    </cfRule>
    <cfRule type="cellIs" dxfId="11619" priority="12748" operator="equal">
      <formula>"NOCH NICHT AKTUELL"</formula>
    </cfRule>
  </conditionalFormatting>
  <conditionalFormatting sqref="S7254">
    <cfRule type="cellIs" dxfId="11618" priority="12741" operator="equal">
      <formula>"KEIN LIEFERUMFANG"</formula>
    </cfRule>
    <cfRule type="cellIs" dxfId="11617" priority="12742" stopIfTrue="1" operator="equal">
      <formula>"KEIN SERIENEINSATZ"</formula>
    </cfRule>
    <cfRule type="cellIs" dxfId="11616" priority="12743" stopIfTrue="1" operator="equal">
      <formula>"NICHT AKTUELL"</formula>
    </cfRule>
    <cfRule type="cellIs" dxfId="11615" priority="12744" stopIfTrue="1" operator="equal">
      <formula>"NOCH NICHT AKTUELL"</formula>
    </cfRule>
    <cfRule type="cellIs" dxfId="11614" priority="12745" stopIfTrue="1" operator="equal">
      <formula>"AKTUELL"</formula>
    </cfRule>
  </conditionalFormatting>
  <conditionalFormatting sqref="S7255">
    <cfRule type="cellIs" dxfId="11613" priority="12738" operator="equal">
      <formula>"AKTUELL"</formula>
    </cfRule>
    <cfRule type="cellIs" dxfId="11612" priority="12739" operator="equal">
      <formula>"NICHT AKTUELL"</formula>
    </cfRule>
    <cfRule type="cellIs" dxfId="11611" priority="12740" operator="equal">
      <formula>"NOCH NICHT AKTUELL"</formula>
    </cfRule>
  </conditionalFormatting>
  <conditionalFormatting sqref="S7255">
    <cfRule type="cellIs" dxfId="11610" priority="12733" operator="equal">
      <formula>"KEIN LIEFERUMFANG"</formula>
    </cfRule>
    <cfRule type="cellIs" dxfId="11609" priority="12734" stopIfTrue="1" operator="equal">
      <formula>"KEIN SERIENEINSATZ"</formula>
    </cfRule>
    <cfRule type="cellIs" dxfId="11608" priority="12735" stopIfTrue="1" operator="equal">
      <formula>"NICHT AKTUELL"</formula>
    </cfRule>
    <cfRule type="cellIs" dxfId="11607" priority="12736" stopIfTrue="1" operator="equal">
      <formula>"NOCH NICHT AKTUELL"</formula>
    </cfRule>
    <cfRule type="cellIs" dxfId="11606" priority="12737" stopIfTrue="1" operator="equal">
      <formula>"AKTUELL"</formula>
    </cfRule>
  </conditionalFormatting>
  <conditionalFormatting sqref="S7256">
    <cfRule type="cellIs" dxfId="11605" priority="12730" operator="equal">
      <formula>"AKTUELL"</formula>
    </cfRule>
    <cfRule type="cellIs" dxfId="11604" priority="12731" operator="equal">
      <formula>"NICHT AKTUELL"</formula>
    </cfRule>
    <cfRule type="cellIs" dxfId="11603" priority="12732" operator="equal">
      <formula>"NOCH NICHT AKTUELL"</formula>
    </cfRule>
  </conditionalFormatting>
  <conditionalFormatting sqref="S7256">
    <cfRule type="cellIs" dxfId="11602" priority="12725" operator="equal">
      <formula>"KEIN LIEFERUMFANG"</formula>
    </cfRule>
    <cfRule type="cellIs" dxfId="11601" priority="12726" stopIfTrue="1" operator="equal">
      <formula>"KEIN SERIENEINSATZ"</formula>
    </cfRule>
    <cfRule type="cellIs" dxfId="11600" priority="12727" stopIfTrue="1" operator="equal">
      <formula>"NICHT AKTUELL"</formula>
    </cfRule>
    <cfRule type="cellIs" dxfId="11599" priority="12728" stopIfTrue="1" operator="equal">
      <formula>"NOCH NICHT AKTUELL"</formula>
    </cfRule>
    <cfRule type="cellIs" dxfId="11598" priority="12729" stopIfTrue="1" operator="equal">
      <formula>"AKTUELL"</formula>
    </cfRule>
  </conditionalFormatting>
  <conditionalFormatting sqref="S7257">
    <cfRule type="cellIs" dxfId="11597" priority="12722" operator="equal">
      <formula>"AKTUELL"</formula>
    </cfRule>
    <cfRule type="cellIs" dxfId="11596" priority="12723" operator="equal">
      <formula>"NICHT AKTUELL"</formula>
    </cfRule>
    <cfRule type="cellIs" dxfId="11595" priority="12724" operator="equal">
      <formula>"NOCH NICHT AKTUELL"</formula>
    </cfRule>
  </conditionalFormatting>
  <conditionalFormatting sqref="S7257">
    <cfRule type="cellIs" dxfId="11594" priority="12717" operator="equal">
      <formula>"KEIN LIEFERUMFANG"</formula>
    </cfRule>
    <cfRule type="cellIs" dxfId="11593" priority="12718" stopIfTrue="1" operator="equal">
      <formula>"KEIN SERIENEINSATZ"</formula>
    </cfRule>
    <cfRule type="cellIs" dxfId="11592" priority="12719" stopIfTrue="1" operator="equal">
      <formula>"NICHT AKTUELL"</formula>
    </cfRule>
    <cfRule type="cellIs" dxfId="11591" priority="12720" stopIfTrue="1" operator="equal">
      <formula>"NOCH NICHT AKTUELL"</formula>
    </cfRule>
    <cfRule type="cellIs" dxfId="11590" priority="12721" stopIfTrue="1" operator="equal">
      <formula>"AKTUELL"</formula>
    </cfRule>
  </conditionalFormatting>
  <conditionalFormatting sqref="S7258">
    <cfRule type="cellIs" dxfId="11589" priority="12714" operator="equal">
      <formula>"AKTUELL"</formula>
    </cfRule>
    <cfRule type="cellIs" dxfId="11588" priority="12715" operator="equal">
      <formula>"NICHT AKTUELL"</formula>
    </cfRule>
    <cfRule type="cellIs" dxfId="11587" priority="12716" operator="equal">
      <formula>"NOCH NICHT AKTUELL"</formula>
    </cfRule>
  </conditionalFormatting>
  <conditionalFormatting sqref="S7258">
    <cfRule type="cellIs" dxfId="11586" priority="12709" operator="equal">
      <formula>"KEIN LIEFERUMFANG"</formula>
    </cfRule>
    <cfRule type="cellIs" dxfId="11585" priority="12710" stopIfTrue="1" operator="equal">
      <formula>"KEIN SERIENEINSATZ"</formula>
    </cfRule>
    <cfRule type="cellIs" dxfId="11584" priority="12711" stopIfTrue="1" operator="equal">
      <formula>"NICHT AKTUELL"</formula>
    </cfRule>
    <cfRule type="cellIs" dxfId="11583" priority="12712" stopIfTrue="1" operator="equal">
      <formula>"NOCH NICHT AKTUELL"</formula>
    </cfRule>
    <cfRule type="cellIs" dxfId="11582" priority="12713" stopIfTrue="1" operator="equal">
      <formula>"AKTUELL"</formula>
    </cfRule>
  </conditionalFormatting>
  <conditionalFormatting sqref="S7259">
    <cfRule type="cellIs" dxfId="11581" priority="12706" operator="equal">
      <formula>"AKTUELL"</formula>
    </cfRule>
    <cfRule type="cellIs" dxfId="11580" priority="12707" operator="equal">
      <formula>"NICHT AKTUELL"</formula>
    </cfRule>
    <cfRule type="cellIs" dxfId="11579" priority="12708" operator="equal">
      <formula>"NOCH NICHT AKTUELL"</formula>
    </cfRule>
  </conditionalFormatting>
  <conditionalFormatting sqref="S7259">
    <cfRule type="cellIs" dxfId="11578" priority="12701" operator="equal">
      <formula>"KEIN LIEFERUMFANG"</formula>
    </cfRule>
    <cfRule type="cellIs" dxfId="11577" priority="12702" stopIfTrue="1" operator="equal">
      <formula>"KEIN SERIENEINSATZ"</formula>
    </cfRule>
    <cfRule type="cellIs" dxfId="11576" priority="12703" stopIfTrue="1" operator="equal">
      <formula>"NICHT AKTUELL"</formula>
    </cfRule>
    <cfRule type="cellIs" dxfId="11575" priority="12704" stopIfTrue="1" operator="equal">
      <formula>"NOCH NICHT AKTUELL"</formula>
    </cfRule>
    <cfRule type="cellIs" dxfId="11574" priority="12705" stopIfTrue="1" operator="equal">
      <formula>"AKTUELL"</formula>
    </cfRule>
  </conditionalFormatting>
  <conditionalFormatting sqref="S7260">
    <cfRule type="cellIs" dxfId="11573" priority="12698" operator="equal">
      <formula>"AKTUELL"</formula>
    </cfRule>
    <cfRule type="cellIs" dxfId="11572" priority="12699" operator="equal">
      <formula>"NICHT AKTUELL"</formula>
    </cfRule>
    <cfRule type="cellIs" dxfId="11571" priority="12700" operator="equal">
      <formula>"NOCH NICHT AKTUELL"</formula>
    </cfRule>
  </conditionalFormatting>
  <conditionalFormatting sqref="S7260">
    <cfRule type="cellIs" dxfId="11570" priority="12693" operator="equal">
      <formula>"KEIN LIEFERUMFANG"</formula>
    </cfRule>
    <cfRule type="cellIs" dxfId="11569" priority="12694" stopIfTrue="1" operator="equal">
      <formula>"KEIN SERIENEINSATZ"</formula>
    </cfRule>
    <cfRule type="cellIs" dxfId="11568" priority="12695" stopIfTrue="1" operator="equal">
      <formula>"NICHT AKTUELL"</formula>
    </cfRule>
    <cfRule type="cellIs" dxfId="11567" priority="12696" stopIfTrue="1" operator="equal">
      <formula>"NOCH NICHT AKTUELL"</formula>
    </cfRule>
    <cfRule type="cellIs" dxfId="11566" priority="12697" stopIfTrue="1" operator="equal">
      <formula>"AKTUELL"</formula>
    </cfRule>
  </conditionalFormatting>
  <conditionalFormatting sqref="S7261">
    <cfRule type="cellIs" dxfId="11565" priority="12690" operator="equal">
      <formula>"AKTUELL"</formula>
    </cfRule>
    <cfRule type="cellIs" dxfId="11564" priority="12691" operator="equal">
      <formula>"NICHT AKTUELL"</formula>
    </cfRule>
    <cfRule type="cellIs" dxfId="11563" priority="12692" operator="equal">
      <formula>"NOCH NICHT AKTUELL"</formula>
    </cfRule>
  </conditionalFormatting>
  <conditionalFormatting sqref="S7261">
    <cfRule type="cellIs" dxfId="11562" priority="12685" operator="equal">
      <formula>"KEIN LIEFERUMFANG"</formula>
    </cfRule>
    <cfRule type="cellIs" dxfId="11561" priority="12686" stopIfTrue="1" operator="equal">
      <formula>"KEIN SERIENEINSATZ"</formula>
    </cfRule>
    <cfRule type="cellIs" dxfId="11560" priority="12687" stopIfTrue="1" operator="equal">
      <formula>"NICHT AKTUELL"</formula>
    </cfRule>
    <cfRule type="cellIs" dxfId="11559" priority="12688" stopIfTrue="1" operator="equal">
      <formula>"NOCH NICHT AKTUELL"</formula>
    </cfRule>
    <cfRule type="cellIs" dxfId="11558" priority="12689" stopIfTrue="1" operator="equal">
      <formula>"AKTUELL"</formula>
    </cfRule>
  </conditionalFormatting>
  <conditionalFormatting sqref="S7262">
    <cfRule type="cellIs" dxfId="11557" priority="12682" operator="equal">
      <formula>"AKTUELL"</formula>
    </cfRule>
    <cfRule type="cellIs" dxfId="11556" priority="12683" operator="equal">
      <formula>"NICHT AKTUELL"</formula>
    </cfRule>
    <cfRule type="cellIs" dxfId="11555" priority="12684" operator="equal">
      <formula>"NOCH NICHT AKTUELL"</formula>
    </cfRule>
  </conditionalFormatting>
  <conditionalFormatting sqref="S7262">
    <cfRule type="cellIs" dxfId="11554" priority="12677" operator="equal">
      <formula>"KEIN LIEFERUMFANG"</formula>
    </cfRule>
    <cfRule type="cellIs" dxfId="11553" priority="12678" stopIfTrue="1" operator="equal">
      <formula>"KEIN SERIENEINSATZ"</formula>
    </cfRule>
    <cfRule type="cellIs" dxfId="11552" priority="12679" stopIfTrue="1" operator="equal">
      <formula>"NICHT AKTUELL"</formula>
    </cfRule>
    <cfRule type="cellIs" dxfId="11551" priority="12680" stopIfTrue="1" operator="equal">
      <formula>"NOCH NICHT AKTUELL"</formula>
    </cfRule>
    <cfRule type="cellIs" dxfId="11550" priority="12681" stopIfTrue="1" operator="equal">
      <formula>"AKTUELL"</formula>
    </cfRule>
  </conditionalFormatting>
  <conditionalFormatting sqref="S7263">
    <cfRule type="cellIs" dxfId="11549" priority="12674" operator="equal">
      <formula>"AKTUELL"</formula>
    </cfRule>
    <cfRule type="cellIs" dxfId="11548" priority="12675" operator="equal">
      <formula>"NICHT AKTUELL"</formula>
    </cfRule>
    <cfRule type="cellIs" dxfId="11547" priority="12676" operator="equal">
      <formula>"NOCH NICHT AKTUELL"</formula>
    </cfRule>
  </conditionalFormatting>
  <conditionalFormatting sqref="S7263">
    <cfRule type="cellIs" dxfId="11546" priority="12669" operator="equal">
      <formula>"KEIN LIEFERUMFANG"</formula>
    </cfRule>
    <cfRule type="cellIs" dxfId="11545" priority="12670" stopIfTrue="1" operator="equal">
      <formula>"KEIN SERIENEINSATZ"</formula>
    </cfRule>
    <cfRule type="cellIs" dxfId="11544" priority="12671" stopIfTrue="1" operator="equal">
      <formula>"NICHT AKTUELL"</formula>
    </cfRule>
    <cfRule type="cellIs" dxfId="11543" priority="12672" stopIfTrue="1" operator="equal">
      <formula>"NOCH NICHT AKTUELL"</formula>
    </cfRule>
    <cfRule type="cellIs" dxfId="11542" priority="12673" stopIfTrue="1" operator="equal">
      <formula>"AKTUELL"</formula>
    </cfRule>
  </conditionalFormatting>
  <conditionalFormatting sqref="S7264">
    <cfRule type="cellIs" dxfId="11541" priority="12666" operator="equal">
      <formula>"AKTUELL"</formula>
    </cfRule>
    <cfRule type="cellIs" dxfId="11540" priority="12667" operator="equal">
      <formula>"NICHT AKTUELL"</formula>
    </cfRule>
    <cfRule type="cellIs" dxfId="11539" priority="12668" operator="equal">
      <formula>"NOCH NICHT AKTUELL"</formula>
    </cfRule>
  </conditionalFormatting>
  <conditionalFormatting sqref="S7264">
    <cfRule type="cellIs" dxfId="11538" priority="12661" operator="equal">
      <formula>"KEIN LIEFERUMFANG"</formula>
    </cfRule>
    <cfRule type="cellIs" dxfId="11537" priority="12662" stopIfTrue="1" operator="equal">
      <formula>"KEIN SERIENEINSATZ"</formula>
    </cfRule>
    <cfRule type="cellIs" dxfId="11536" priority="12663" stopIfTrue="1" operator="equal">
      <formula>"NICHT AKTUELL"</formula>
    </cfRule>
    <cfRule type="cellIs" dxfId="11535" priority="12664" stopIfTrue="1" operator="equal">
      <formula>"NOCH NICHT AKTUELL"</formula>
    </cfRule>
    <cfRule type="cellIs" dxfId="11534" priority="12665" stopIfTrue="1" operator="equal">
      <formula>"AKTUELL"</formula>
    </cfRule>
  </conditionalFormatting>
  <conditionalFormatting sqref="S7265">
    <cfRule type="cellIs" dxfId="11533" priority="12658" operator="equal">
      <formula>"AKTUELL"</formula>
    </cfRule>
    <cfRule type="cellIs" dxfId="11532" priority="12659" operator="equal">
      <formula>"NICHT AKTUELL"</formula>
    </cfRule>
    <cfRule type="cellIs" dxfId="11531" priority="12660" operator="equal">
      <formula>"NOCH NICHT AKTUELL"</formula>
    </cfRule>
  </conditionalFormatting>
  <conditionalFormatting sqref="S7265">
    <cfRule type="cellIs" dxfId="11530" priority="12653" operator="equal">
      <formula>"KEIN LIEFERUMFANG"</formula>
    </cfRule>
    <cfRule type="cellIs" dxfId="11529" priority="12654" stopIfTrue="1" operator="equal">
      <formula>"KEIN SERIENEINSATZ"</formula>
    </cfRule>
    <cfRule type="cellIs" dxfId="11528" priority="12655" stopIfTrue="1" operator="equal">
      <formula>"NICHT AKTUELL"</formula>
    </cfRule>
    <cfRule type="cellIs" dxfId="11527" priority="12656" stopIfTrue="1" operator="equal">
      <formula>"NOCH NICHT AKTUELL"</formula>
    </cfRule>
    <cfRule type="cellIs" dxfId="11526" priority="12657" stopIfTrue="1" operator="equal">
      <formula>"AKTUELL"</formula>
    </cfRule>
  </conditionalFormatting>
  <conditionalFormatting sqref="S7266">
    <cfRule type="cellIs" dxfId="11525" priority="12650" operator="equal">
      <formula>"AKTUELL"</formula>
    </cfRule>
    <cfRule type="cellIs" dxfId="11524" priority="12651" operator="equal">
      <formula>"NICHT AKTUELL"</formula>
    </cfRule>
    <cfRule type="cellIs" dxfId="11523" priority="12652" operator="equal">
      <formula>"NOCH NICHT AKTUELL"</formula>
    </cfRule>
  </conditionalFormatting>
  <conditionalFormatting sqref="S7266">
    <cfRule type="cellIs" dxfId="11522" priority="12645" operator="equal">
      <formula>"KEIN LIEFERUMFANG"</formula>
    </cfRule>
    <cfRule type="cellIs" dxfId="11521" priority="12646" stopIfTrue="1" operator="equal">
      <formula>"KEIN SERIENEINSATZ"</formula>
    </cfRule>
    <cfRule type="cellIs" dxfId="11520" priority="12647" stopIfTrue="1" operator="equal">
      <formula>"NICHT AKTUELL"</formula>
    </cfRule>
    <cfRule type="cellIs" dxfId="11519" priority="12648" stopIfTrue="1" operator="equal">
      <formula>"NOCH NICHT AKTUELL"</formula>
    </cfRule>
    <cfRule type="cellIs" dxfId="11518" priority="12649" stopIfTrue="1" operator="equal">
      <formula>"AKTUELL"</formula>
    </cfRule>
  </conditionalFormatting>
  <conditionalFormatting sqref="S7267">
    <cfRule type="cellIs" dxfId="11517" priority="12642" operator="equal">
      <formula>"AKTUELL"</formula>
    </cfRule>
    <cfRule type="cellIs" dxfId="11516" priority="12643" operator="equal">
      <formula>"NICHT AKTUELL"</formula>
    </cfRule>
    <cfRule type="cellIs" dxfId="11515" priority="12644" operator="equal">
      <formula>"NOCH NICHT AKTUELL"</formula>
    </cfRule>
  </conditionalFormatting>
  <conditionalFormatting sqref="S7267">
    <cfRule type="cellIs" dxfId="11514" priority="12637" operator="equal">
      <formula>"KEIN LIEFERUMFANG"</formula>
    </cfRule>
    <cfRule type="cellIs" dxfId="11513" priority="12638" stopIfTrue="1" operator="equal">
      <formula>"KEIN SERIENEINSATZ"</formula>
    </cfRule>
    <cfRule type="cellIs" dxfId="11512" priority="12639" stopIfTrue="1" operator="equal">
      <formula>"NICHT AKTUELL"</formula>
    </cfRule>
    <cfRule type="cellIs" dxfId="11511" priority="12640" stopIfTrue="1" operator="equal">
      <formula>"NOCH NICHT AKTUELL"</formula>
    </cfRule>
    <cfRule type="cellIs" dxfId="11510" priority="12641" stopIfTrue="1" operator="equal">
      <formula>"AKTUELL"</formula>
    </cfRule>
  </conditionalFormatting>
  <conditionalFormatting sqref="S7268">
    <cfRule type="cellIs" dxfId="11509" priority="12634" operator="equal">
      <formula>"AKTUELL"</formula>
    </cfRule>
    <cfRule type="cellIs" dxfId="11508" priority="12635" operator="equal">
      <formula>"NICHT AKTUELL"</formula>
    </cfRule>
    <cfRule type="cellIs" dxfId="11507" priority="12636" operator="equal">
      <formula>"NOCH NICHT AKTUELL"</formula>
    </cfRule>
  </conditionalFormatting>
  <conditionalFormatting sqref="S7268">
    <cfRule type="cellIs" dxfId="11506" priority="12629" operator="equal">
      <formula>"KEIN LIEFERUMFANG"</formula>
    </cfRule>
    <cfRule type="cellIs" dxfId="11505" priority="12630" stopIfTrue="1" operator="equal">
      <formula>"KEIN SERIENEINSATZ"</formula>
    </cfRule>
    <cfRule type="cellIs" dxfId="11504" priority="12631" stopIfTrue="1" operator="equal">
      <formula>"NICHT AKTUELL"</formula>
    </cfRule>
    <cfRule type="cellIs" dxfId="11503" priority="12632" stopIfTrue="1" operator="equal">
      <formula>"NOCH NICHT AKTUELL"</formula>
    </cfRule>
    <cfRule type="cellIs" dxfId="11502" priority="12633" stopIfTrue="1" operator="equal">
      <formula>"AKTUELL"</formula>
    </cfRule>
  </conditionalFormatting>
  <conditionalFormatting sqref="S7269">
    <cfRule type="cellIs" dxfId="11501" priority="12626" operator="equal">
      <formula>"AKTUELL"</formula>
    </cfRule>
    <cfRule type="cellIs" dxfId="11500" priority="12627" operator="equal">
      <formula>"NICHT AKTUELL"</formula>
    </cfRule>
    <cfRule type="cellIs" dxfId="11499" priority="12628" operator="equal">
      <formula>"NOCH NICHT AKTUELL"</formula>
    </cfRule>
  </conditionalFormatting>
  <conditionalFormatting sqref="S7269">
    <cfRule type="cellIs" dxfId="11498" priority="12621" operator="equal">
      <formula>"KEIN LIEFERUMFANG"</formula>
    </cfRule>
    <cfRule type="cellIs" dxfId="11497" priority="12622" stopIfTrue="1" operator="equal">
      <formula>"KEIN SERIENEINSATZ"</formula>
    </cfRule>
    <cfRule type="cellIs" dxfId="11496" priority="12623" stopIfTrue="1" operator="equal">
      <formula>"NICHT AKTUELL"</formula>
    </cfRule>
    <cfRule type="cellIs" dxfId="11495" priority="12624" stopIfTrue="1" operator="equal">
      <formula>"NOCH NICHT AKTUELL"</formula>
    </cfRule>
    <cfRule type="cellIs" dxfId="11494" priority="12625" stopIfTrue="1" operator="equal">
      <formula>"AKTUELL"</formula>
    </cfRule>
  </conditionalFormatting>
  <conditionalFormatting sqref="S7270">
    <cfRule type="cellIs" dxfId="11493" priority="12618" operator="equal">
      <formula>"AKTUELL"</formula>
    </cfRule>
    <cfRule type="cellIs" dxfId="11492" priority="12619" operator="equal">
      <formula>"NICHT AKTUELL"</formula>
    </cfRule>
    <cfRule type="cellIs" dxfId="11491" priority="12620" operator="equal">
      <formula>"NOCH NICHT AKTUELL"</formula>
    </cfRule>
  </conditionalFormatting>
  <conditionalFormatting sqref="S7270">
    <cfRule type="cellIs" dxfId="11490" priority="12613" operator="equal">
      <formula>"KEIN LIEFERUMFANG"</formula>
    </cfRule>
    <cfRule type="cellIs" dxfId="11489" priority="12614" stopIfTrue="1" operator="equal">
      <formula>"KEIN SERIENEINSATZ"</formula>
    </cfRule>
    <cfRule type="cellIs" dxfId="11488" priority="12615" stopIfTrue="1" operator="equal">
      <formula>"NICHT AKTUELL"</formula>
    </cfRule>
    <cfRule type="cellIs" dxfId="11487" priority="12616" stopIfTrue="1" operator="equal">
      <formula>"NOCH NICHT AKTUELL"</formula>
    </cfRule>
    <cfRule type="cellIs" dxfId="11486" priority="12617" stopIfTrue="1" operator="equal">
      <formula>"AKTUELL"</formula>
    </cfRule>
  </conditionalFormatting>
  <conditionalFormatting sqref="S7271">
    <cfRule type="cellIs" dxfId="11485" priority="12610" operator="equal">
      <formula>"AKTUELL"</formula>
    </cfRule>
    <cfRule type="cellIs" dxfId="11484" priority="12611" operator="equal">
      <formula>"NICHT AKTUELL"</formula>
    </cfRule>
    <cfRule type="cellIs" dxfId="11483" priority="12612" operator="equal">
      <formula>"NOCH NICHT AKTUELL"</formula>
    </cfRule>
  </conditionalFormatting>
  <conditionalFormatting sqref="S7271">
    <cfRule type="cellIs" dxfId="11482" priority="12605" operator="equal">
      <formula>"KEIN LIEFERUMFANG"</formula>
    </cfRule>
    <cfRule type="cellIs" dxfId="11481" priority="12606" stopIfTrue="1" operator="equal">
      <formula>"KEIN SERIENEINSATZ"</formula>
    </cfRule>
    <cfRule type="cellIs" dxfId="11480" priority="12607" stopIfTrue="1" operator="equal">
      <formula>"NICHT AKTUELL"</formula>
    </cfRule>
    <cfRule type="cellIs" dxfId="11479" priority="12608" stopIfTrue="1" operator="equal">
      <formula>"NOCH NICHT AKTUELL"</formula>
    </cfRule>
    <cfRule type="cellIs" dxfId="11478" priority="12609" stopIfTrue="1" operator="equal">
      <formula>"AKTUELL"</formula>
    </cfRule>
  </conditionalFormatting>
  <conditionalFormatting sqref="S7272">
    <cfRule type="cellIs" dxfId="11477" priority="12602" operator="equal">
      <formula>"AKTUELL"</formula>
    </cfRule>
    <cfRule type="cellIs" dxfId="11476" priority="12603" operator="equal">
      <formula>"NICHT AKTUELL"</formula>
    </cfRule>
    <cfRule type="cellIs" dxfId="11475" priority="12604" operator="equal">
      <formula>"NOCH NICHT AKTUELL"</formula>
    </cfRule>
  </conditionalFormatting>
  <conditionalFormatting sqref="S7272">
    <cfRule type="cellIs" dxfId="11474" priority="12597" operator="equal">
      <formula>"KEIN LIEFERUMFANG"</formula>
    </cfRule>
    <cfRule type="cellIs" dxfId="11473" priority="12598" stopIfTrue="1" operator="equal">
      <formula>"KEIN SERIENEINSATZ"</formula>
    </cfRule>
    <cfRule type="cellIs" dxfId="11472" priority="12599" stopIfTrue="1" operator="equal">
      <formula>"NICHT AKTUELL"</formula>
    </cfRule>
    <cfRule type="cellIs" dxfId="11471" priority="12600" stopIfTrue="1" operator="equal">
      <formula>"NOCH NICHT AKTUELL"</formula>
    </cfRule>
    <cfRule type="cellIs" dxfId="11470" priority="12601" stopIfTrue="1" operator="equal">
      <formula>"AKTUELL"</formula>
    </cfRule>
  </conditionalFormatting>
  <conditionalFormatting sqref="S7273">
    <cfRule type="cellIs" dxfId="11469" priority="12594" operator="equal">
      <formula>"AKTUELL"</formula>
    </cfRule>
    <cfRule type="cellIs" dxfId="11468" priority="12595" operator="equal">
      <formula>"NICHT AKTUELL"</formula>
    </cfRule>
    <cfRule type="cellIs" dxfId="11467" priority="12596" operator="equal">
      <formula>"NOCH NICHT AKTUELL"</formula>
    </cfRule>
  </conditionalFormatting>
  <conditionalFormatting sqref="S7273">
    <cfRule type="cellIs" dxfId="11466" priority="12589" operator="equal">
      <formula>"KEIN LIEFERUMFANG"</formula>
    </cfRule>
    <cfRule type="cellIs" dxfId="11465" priority="12590" stopIfTrue="1" operator="equal">
      <formula>"KEIN SERIENEINSATZ"</formula>
    </cfRule>
    <cfRule type="cellIs" dxfId="11464" priority="12591" stopIfTrue="1" operator="equal">
      <formula>"NICHT AKTUELL"</formula>
    </cfRule>
    <cfRule type="cellIs" dxfId="11463" priority="12592" stopIfTrue="1" operator="equal">
      <formula>"NOCH NICHT AKTUELL"</formula>
    </cfRule>
    <cfRule type="cellIs" dxfId="11462" priority="12593" stopIfTrue="1" operator="equal">
      <formula>"AKTUELL"</formula>
    </cfRule>
  </conditionalFormatting>
  <conditionalFormatting sqref="S7274">
    <cfRule type="cellIs" dxfId="11461" priority="12586" operator="equal">
      <formula>"AKTUELL"</formula>
    </cfRule>
    <cfRule type="cellIs" dxfId="11460" priority="12587" operator="equal">
      <formula>"NICHT AKTUELL"</formula>
    </cfRule>
    <cfRule type="cellIs" dxfId="11459" priority="12588" operator="equal">
      <formula>"NOCH NICHT AKTUELL"</formula>
    </cfRule>
  </conditionalFormatting>
  <conditionalFormatting sqref="S7274">
    <cfRule type="cellIs" dxfId="11458" priority="12581" operator="equal">
      <formula>"KEIN LIEFERUMFANG"</formula>
    </cfRule>
    <cfRule type="cellIs" dxfId="11457" priority="12582" stopIfTrue="1" operator="equal">
      <formula>"KEIN SERIENEINSATZ"</formula>
    </cfRule>
    <cfRule type="cellIs" dxfId="11456" priority="12583" stopIfTrue="1" operator="equal">
      <formula>"NICHT AKTUELL"</formula>
    </cfRule>
    <cfRule type="cellIs" dxfId="11455" priority="12584" stopIfTrue="1" operator="equal">
      <formula>"NOCH NICHT AKTUELL"</formula>
    </cfRule>
    <cfRule type="cellIs" dxfId="11454" priority="12585" stopIfTrue="1" operator="equal">
      <formula>"AKTUELL"</formula>
    </cfRule>
  </conditionalFormatting>
  <conditionalFormatting sqref="S7275">
    <cfRule type="cellIs" dxfId="11453" priority="12578" operator="equal">
      <formula>"AKTUELL"</formula>
    </cfRule>
    <cfRule type="cellIs" dxfId="11452" priority="12579" operator="equal">
      <formula>"NICHT AKTUELL"</formula>
    </cfRule>
    <cfRule type="cellIs" dxfId="11451" priority="12580" operator="equal">
      <formula>"NOCH NICHT AKTUELL"</formula>
    </cfRule>
  </conditionalFormatting>
  <conditionalFormatting sqref="S7275">
    <cfRule type="cellIs" dxfId="11450" priority="12573" operator="equal">
      <formula>"KEIN LIEFERUMFANG"</formula>
    </cfRule>
    <cfRule type="cellIs" dxfId="11449" priority="12574" stopIfTrue="1" operator="equal">
      <formula>"KEIN SERIENEINSATZ"</formula>
    </cfRule>
    <cfRule type="cellIs" dxfId="11448" priority="12575" stopIfTrue="1" operator="equal">
      <formula>"NICHT AKTUELL"</formula>
    </cfRule>
    <cfRule type="cellIs" dxfId="11447" priority="12576" stopIfTrue="1" operator="equal">
      <formula>"NOCH NICHT AKTUELL"</formula>
    </cfRule>
    <cfRule type="cellIs" dxfId="11446" priority="12577" stopIfTrue="1" operator="equal">
      <formula>"AKTUELL"</formula>
    </cfRule>
  </conditionalFormatting>
  <conditionalFormatting sqref="S7253:S7275">
    <cfRule type="cellIs" dxfId="11445" priority="12570" operator="equal">
      <formula>"AKTUELL"</formula>
    </cfRule>
    <cfRule type="cellIs" dxfId="11444" priority="12571" operator="equal">
      <formula>"NICHT AKTUELL"</formula>
    </cfRule>
    <cfRule type="cellIs" dxfId="11443" priority="12572" operator="equal">
      <formula>"NOCH NICHT AKTUELL"</formula>
    </cfRule>
  </conditionalFormatting>
  <conditionalFormatting sqref="S7253:S7275">
    <cfRule type="cellIs" dxfId="11442" priority="12568" operator="equal">
      <formula>"NICHT AKTUELL"</formula>
    </cfRule>
    <cfRule type="cellIs" dxfId="11441" priority="12569" operator="equal">
      <formula>"NOCH NICHT AKTUELL"</formula>
    </cfRule>
  </conditionalFormatting>
  <conditionalFormatting sqref="S7253:S7275">
    <cfRule type="cellIs" dxfId="11440" priority="12563" operator="equal">
      <formula>"KEIN LIEFERUMFANG"</formula>
    </cfRule>
    <cfRule type="cellIs" dxfId="11439" priority="12564" stopIfTrue="1" operator="equal">
      <formula>"KEIN SERIENEINSATZ"</formula>
    </cfRule>
    <cfRule type="cellIs" dxfId="11438" priority="12565" stopIfTrue="1" operator="equal">
      <formula>"NICHT AKTUELL"</formula>
    </cfRule>
    <cfRule type="cellIs" dxfId="11437" priority="12566" stopIfTrue="1" operator="equal">
      <formula>"NOCH NICHT AKTUELL"</formula>
    </cfRule>
    <cfRule type="cellIs" dxfId="11436" priority="12567" stopIfTrue="1" operator="equal">
      <formula>"AKTUELL"</formula>
    </cfRule>
  </conditionalFormatting>
  <conditionalFormatting sqref="S7346">
    <cfRule type="cellIs" dxfId="11435" priority="12560" operator="equal">
      <formula>"AKTUELL"</formula>
    </cfRule>
    <cfRule type="cellIs" dxfId="11434" priority="12561" operator="equal">
      <formula>"NICHT AKTUELL"</formula>
    </cfRule>
    <cfRule type="cellIs" dxfId="11433" priority="12562" operator="equal">
      <formula>"NOCH NICHT AKTUELL"</formula>
    </cfRule>
  </conditionalFormatting>
  <conditionalFormatting sqref="S7346">
    <cfRule type="cellIs" dxfId="11432" priority="12555" operator="equal">
      <formula>"KEIN LIEFERUMFANG"</formula>
    </cfRule>
    <cfRule type="cellIs" dxfId="11431" priority="12556" stopIfTrue="1" operator="equal">
      <formula>"KEIN SERIENEINSATZ"</formula>
    </cfRule>
    <cfRule type="cellIs" dxfId="11430" priority="12557" stopIfTrue="1" operator="equal">
      <formula>"NICHT AKTUELL"</formula>
    </cfRule>
    <cfRule type="cellIs" dxfId="11429" priority="12558" stopIfTrue="1" operator="equal">
      <formula>"NOCH NICHT AKTUELL"</formula>
    </cfRule>
    <cfRule type="cellIs" dxfId="11428" priority="12559" stopIfTrue="1" operator="equal">
      <formula>"AKTUELL"</formula>
    </cfRule>
  </conditionalFormatting>
  <conditionalFormatting sqref="S7347">
    <cfRule type="cellIs" dxfId="11427" priority="12552" operator="equal">
      <formula>"AKTUELL"</formula>
    </cfRule>
    <cfRule type="cellIs" dxfId="11426" priority="12553" operator="equal">
      <formula>"NICHT AKTUELL"</formula>
    </cfRule>
    <cfRule type="cellIs" dxfId="11425" priority="12554" operator="equal">
      <formula>"NOCH NICHT AKTUELL"</formula>
    </cfRule>
  </conditionalFormatting>
  <conditionalFormatting sqref="S7347">
    <cfRule type="cellIs" dxfId="11424" priority="12547" operator="equal">
      <formula>"KEIN LIEFERUMFANG"</formula>
    </cfRule>
    <cfRule type="cellIs" dxfId="11423" priority="12548" stopIfTrue="1" operator="equal">
      <formula>"KEIN SERIENEINSATZ"</formula>
    </cfRule>
    <cfRule type="cellIs" dxfId="11422" priority="12549" stopIfTrue="1" operator="equal">
      <formula>"NICHT AKTUELL"</formula>
    </cfRule>
    <cfRule type="cellIs" dxfId="11421" priority="12550" stopIfTrue="1" operator="equal">
      <formula>"NOCH NICHT AKTUELL"</formula>
    </cfRule>
    <cfRule type="cellIs" dxfId="11420" priority="12551" stopIfTrue="1" operator="equal">
      <formula>"AKTUELL"</formula>
    </cfRule>
  </conditionalFormatting>
  <conditionalFormatting sqref="S7348">
    <cfRule type="cellIs" dxfId="11419" priority="12544" operator="equal">
      <formula>"AKTUELL"</formula>
    </cfRule>
    <cfRule type="cellIs" dxfId="11418" priority="12545" operator="equal">
      <formula>"NICHT AKTUELL"</formula>
    </cfRule>
    <cfRule type="cellIs" dxfId="11417" priority="12546" operator="equal">
      <formula>"NOCH NICHT AKTUELL"</formula>
    </cfRule>
  </conditionalFormatting>
  <conditionalFormatting sqref="S7348">
    <cfRule type="cellIs" dxfId="11416" priority="12539" operator="equal">
      <formula>"KEIN LIEFERUMFANG"</formula>
    </cfRule>
    <cfRule type="cellIs" dxfId="11415" priority="12540" stopIfTrue="1" operator="equal">
      <formula>"KEIN SERIENEINSATZ"</formula>
    </cfRule>
    <cfRule type="cellIs" dxfId="11414" priority="12541" stopIfTrue="1" operator="equal">
      <formula>"NICHT AKTUELL"</formula>
    </cfRule>
    <cfRule type="cellIs" dxfId="11413" priority="12542" stopIfTrue="1" operator="equal">
      <formula>"NOCH NICHT AKTUELL"</formula>
    </cfRule>
    <cfRule type="cellIs" dxfId="11412" priority="12543" stopIfTrue="1" operator="equal">
      <formula>"AKTUELL"</formula>
    </cfRule>
  </conditionalFormatting>
  <conditionalFormatting sqref="S7349:S7351">
    <cfRule type="cellIs" dxfId="11411" priority="12536" operator="equal">
      <formula>"AKTUELL"</formula>
    </cfRule>
    <cfRule type="cellIs" dxfId="11410" priority="12537" operator="equal">
      <formula>"NICHT AKTUELL"</formula>
    </cfRule>
    <cfRule type="cellIs" dxfId="11409" priority="12538" operator="equal">
      <formula>"NOCH NICHT AKTUELL"</formula>
    </cfRule>
  </conditionalFormatting>
  <conditionalFormatting sqref="S7349:S7351">
    <cfRule type="cellIs" dxfId="11408" priority="12531" operator="equal">
      <formula>"KEIN LIEFERUMFANG"</formula>
    </cfRule>
    <cfRule type="cellIs" dxfId="11407" priority="12532" stopIfTrue="1" operator="equal">
      <formula>"KEIN SERIENEINSATZ"</formula>
    </cfRule>
    <cfRule type="cellIs" dxfId="11406" priority="12533" stopIfTrue="1" operator="equal">
      <formula>"NICHT AKTUELL"</formula>
    </cfRule>
    <cfRule type="cellIs" dxfId="11405" priority="12534" stopIfTrue="1" operator="equal">
      <formula>"NOCH NICHT AKTUELL"</formula>
    </cfRule>
    <cfRule type="cellIs" dxfId="11404" priority="12535" stopIfTrue="1" operator="equal">
      <formula>"AKTUELL"</formula>
    </cfRule>
  </conditionalFormatting>
  <conditionalFormatting sqref="S7346:S7351">
    <cfRule type="cellIs" dxfId="11403" priority="12528" operator="equal">
      <formula>"AKTUELL"</formula>
    </cfRule>
    <cfRule type="cellIs" dxfId="11402" priority="12529" operator="equal">
      <formula>"NICHT AKTUELL"</formula>
    </cfRule>
    <cfRule type="cellIs" dxfId="11401" priority="12530" operator="equal">
      <formula>"NOCH NICHT AKTUELL"</formula>
    </cfRule>
  </conditionalFormatting>
  <conditionalFormatting sqref="S7346:S7351">
    <cfRule type="cellIs" dxfId="11400" priority="12526" operator="equal">
      <formula>"NICHT AKTUELL"</formula>
    </cfRule>
    <cfRule type="cellIs" dxfId="11399" priority="12527" operator="equal">
      <formula>"NOCH NICHT AKTUELL"</formula>
    </cfRule>
  </conditionalFormatting>
  <conditionalFormatting sqref="S7346:S7351">
    <cfRule type="cellIs" dxfId="11398" priority="12521" operator="equal">
      <formula>"KEIN LIEFERUMFANG"</formula>
    </cfRule>
    <cfRule type="cellIs" dxfId="11397" priority="12522" stopIfTrue="1" operator="equal">
      <formula>"KEIN SERIENEINSATZ"</formula>
    </cfRule>
    <cfRule type="cellIs" dxfId="11396" priority="12523" stopIfTrue="1" operator="equal">
      <formula>"NICHT AKTUELL"</formula>
    </cfRule>
    <cfRule type="cellIs" dxfId="11395" priority="12524" stopIfTrue="1" operator="equal">
      <formula>"NOCH NICHT AKTUELL"</formula>
    </cfRule>
    <cfRule type="cellIs" dxfId="11394" priority="12525" stopIfTrue="1" operator="equal">
      <formula>"AKTUELL"</formula>
    </cfRule>
  </conditionalFormatting>
  <conditionalFormatting sqref="S7406">
    <cfRule type="cellIs" dxfId="11393" priority="12518" operator="equal">
      <formula>"AKTUELL"</formula>
    </cfRule>
    <cfRule type="cellIs" dxfId="11392" priority="12519" operator="equal">
      <formula>"NICHT AKTUELL"</formula>
    </cfRule>
    <cfRule type="cellIs" dxfId="11391" priority="12520" operator="equal">
      <formula>"NOCH NICHT AKTUELL"</formula>
    </cfRule>
  </conditionalFormatting>
  <conditionalFormatting sqref="S7406">
    <cfRule type="cellIs" dxfId="11390" priority="12513" operator="equal">
      <formula>"KEIN LIEFERUMFANG"</formula>
    </cfRule>
    <cfRule type="cellIs" dxfId="11389" priority="12514" stopIfTrue="1" operator="equal">
      <formula>"KEIN SERIENEINSATZ"</formula>
    </cfRule>
    <cfRule type="cellIs" dxfId="11388" priority="12515" stopIfTrue="1" operator="equal">
      <formula>"NICHT AKTUELL"</formula>
    </cfRule>
    <cfRule type="cellIs" dxfId="11387" priority="12516" stopIfTrue="1" operator="equal">
      <formula>"NOCH NICHT AKTUELL"</formula>
    </cfRule>
    <cfRule type="cellIs" dxfId="11386" priority="12517" stopIfTrue="1" operator="equal">
      <formula>"AKTUELL"</formula>
    </cfRule>
  </conditionalFormatting>
  <conditionalFormatting sqref="S7406">
    <cfRule type="cellIs" dxfId="11385" priority="12510" operator="equal">
      <formula>"AKTUELL"</formula>
    </cfRule>
    <cfRule type="cellIs" dxfId="11384" priority="12511" operator="equal">
      <formula>"NICHT AKTUELL"</formula>
    </cfRule>
    <cfRule type="cellIs" dxfId="11383" priority="12512" operator="equal">
      <formula>"NOCH NICHT AKTUELL"</formula>
    </cfRule>
  </conditionalFormatting>
  <conditionalFormatting sqref="S7406">
    <cfRule type="cellIs" dxfId="11382" priority="12508" operator="equal">
      <formula>"NICHT AKTUELL"</formula>
    </cfRule>
    <cfRule type="cellIs" dxfId="11381" priority="12509" operator="equal">
      <formula>"NOCH NICHT AKTUELL"</formula>
    </cfRule>
  </conditionalFormatting>
  <conditionalFormatting sqref="S7406">
    <cfRule type="cellIs" dxfId="11380" priority="12503" operator="equal">
      <formula>"KEIN LIEFERUMFANG"</formula>
    </cfRule>
    <cfRule type="cellIs" dxfId="11379" priority="12504" stopIfTrue="1" operator="equal">
      <formula>"KEIN SERIENEINSATZ"</formula>
    </cfRule>
    <cfRule type="cellIs" dxfId="11378" priority="12505" stopIfTrue="1" operator="equal">
      <formula>"NICHT AKTUELL"</formula>
    </cfRule>
    <cfRule type="cellIs" dxfId="11377" priority="12506" stopIfTrue="1" operator="equal">
      <formula>"NOCH NICHT AKTUELL"</formula>
    </cfRule>
    <cfRule type="cellIs" dxfId="11376" priority="12507" stopIfTrue="1" operator="equal">
      <formula>"AKTUELL"</formula>
    </cfRule>
  </conditionalFormatting>
  <conditionalFormatting sqref="S7407">
    <cfRule type="cellIs" dxfId="11375" priority="12500" operator="equal">
      <formula>"AKTUELL"</formula>
    </cfRule>
    <cfRule type="cellIs" dxfId="11374" priority="12501" operator="equal">
      <formula>"NICHT AKTUELL"</formula>
    </cfRule>
    <cfRule type="cellIs" dxfId="11373" priority="12502" operator="equal">
      <formula>"NOCH NICHT AKTUELL"</formula>
    </cfRule>
  </conditionalFormatting>
  <conditionalFormatting sqref="S7407">
    <cfRule type="cellIs" dxfId="11372" priority="12495" operator="equal">
      <formula>"KEIN LIEFERUMFANG"</formula>
    </cfRule>
    <cfRule type="cellIs" dxfId="11371" priority="12496" stopIfTrue="1" operator="equal">
      <formula>"KEIN SERIENEINSATZ"</formula>
    </cfRule>
    <cfRule type="cellIs" dxfId="11370" priority="12497" stopIfTrue="1" operator="equal">
      <formula>"NICHT AKTUELL"</formula>
    </cfRule>
    <cfRule type="cellIs" dxfId="11369" priority="12498" stopIfTrue="1" operator="equal">
      <formula>"NOCH NICHT AKTUELL"</formula>
    </cfRule>
    <cfRule type="cellIs" dxfId="11368" priority="12499" stopIfTrue="1" operator="equal">
      <formula>"AKTUELL"</formula>
    </cfRule>
  </conditionalFormatting>
  <conditionalFormatting sqref="S7408">
    <cfRule type="cellIs" dxfId="11367" priority="12492" operator="equal">
      <formula>"AKTUELL"</formula>
    </cfRule>
    <cfRule type="cellIs" dxfId="11366" priority="12493" operator="equal">
      <formula>"NICHT AKTUELL"</formula>
    </cfRule>
    <cfRule type="cellIs" dxfId="11365" priority="12494" operator="equal">
      <formula>"NOCH NICHT AKTUELL"</formula>
    </cfRule>
  </conditionalFormatting>
  <conditionalFormatting sqref="S7408">
    <cfRule type="cellIs" dxfId="11364" priority="12487" operator="equal">
      <formula>"KEIN LIEFERUMFANG"</formula>
    </cfRule>
    <cfRule type="cellIs" dxfId="11363" priority="12488" stopIfTrue="1" operator="equal">
      <formula>"KEIN SERIENEINSATZ"</formula>
    </cfRule>
    <cfRule type="cellIs" dxfId="11362" priority="12489" stopIfTrue="1" operator="equal">
      <formula>"NICHT AKTUELL"</formula>
    </cfRule>
    <cfRule type="cellIs" dxfId="11361" priority="12490" stopIfTrue="1" operator="equal">
      <formula>"NOCH NICHT AKTUELL"</formula>
    </cfRule>
    <cfRule type="cellIs" dxfId="11360" priority="12491" stopIfTrue="1" operator="equal">
      <formula>"AKTUELL"</formula>
    </cfRule>
  </conditionalFormatting>
  <conditionalFormatting sqref="S7409">
    <cfRule type="cellIs" dxfId="11359" priority="12484" operator="equal">
      <formula>"AKTUELL"</formula>
    </cfRule>
    <cfRule type="cellIs" dxfId="11358" priority="12485" operator="equal">
      <formula>"NICHT AKTUELL"</formula>
    </cfRule>
    <cfRule type="cellIs" dxfId="11357" priority="12486" operator="equal">
      <formula>"NOCH NICHT AKTUELL"</formula>
    </cfRule>
  </conditionalFormatting>
  <conditionalFormatting sqref="S7409">
    <cfRule type="cellIs" dxfId="11356" priority="12479" operator="equal">
      <formula>"KEIN LIEFERUMFANG"</formula>
    </cfRule>
    <cfRule type="cellIs" dxfId="11355" priority="12480" stopIfTrue="1" operator="equal">
      <formula>"KEIN SERIENEINSATZ"</formula>
    </cfRule>
    <cfRule type="cellIs" dxfId="11354" priority="12481" stopIfTrue="1" operator="equal">
      <formula>"NICHT AKTUELL"</formula>
    </cfRule>
    <cfRule type="cellIs" dxfId="11353" priority="12482" stopIfTrue="1" operator="equal">
      <formula>"NOCH NICHT AKTUELL"</formula>
    </cfRule>
    <cfRule type="cellIs" dxfId="11352" priority="12483" stopIfTrue="1" operator="equal">
      <formula>"AKTUELL"</formula>
    </cfRule>
  </conditionalFormatting>
  <conditionalFormatting sqref="S7410">
    <cfRule type="cellIs" dxfId="11351" priority="12476" operator="equal">
      <formula>"AKTUELL"</formula>
    </cfRule>
    <cfRule type="cellIs" dxfId="11350" priority="12477" operator="equal">
      <formula>"NICHT AKTUELL"</formula>
    </cfRule>
    <cfRule type="cellIs" dxfId="11349" priority="12478" operator="equal">
      <formula>"NOCH NICHT AKTUELL"</formula>
    </cfRule>
  </conditionalFormatting>
  <conditionalFormatting sqref="S7410">
    <cfRule type="cellIs" dxfId="11348" priority="12471" operator="equal">
      <formula>"KEIN LIEFERUMFANG"</formula>
    </cfRule>
    <cfRule type="cellIs" dxfId="11347" priority="12472" stopIfTrue="1" operator="equal">
      <formula>"KEIN SERIENEINSATZ"</formula>
    </cfRule>
    <cfRule type="cellIs" dxfId="11346" priority="12473" stopIfTrue="1" operator="equal">
      <formula>"NICHT AKTUELL"</formula>
    </cfRule>
    <cfRule type="cellIs" dxfId="11345" priority="12474" stopIfTrue="1" operator="equal">
      <formula>"NOCH NICHT AKTUELL"</formula>
    </cfRule>
    <cfRule type="cellIs" dxfId="11344" priority="12475" stopIfTrue="1" operator="equal">
      <formula>"AKTUELL"</formula>
    </cfRule>
  </conditionalFormatting>
  <conditionalFormatting sqref="S7411">
    <cfRule type="cellIs" dxfId="11343" priority="12468" operator="equal">
      <formula>"AKTUELL"</formula>
    </cfRule>
    <cfRule type="cellIs" dxfId="11342" priority="12469" operator="equal">
      <formula>"NICHT AKTUELL"</formula>
    </cfRule>
    <cfRule type="cellIs" dxfId="11341" priority="12470" operator="equal">
      <formula>"NOCH NICHT AKTUELL"</formula>
    </cfRule>
  </conditionalFormatting>
  <conditionalFormatting sqref="S7411">
    <cfRule type="cellIs" dxfId="11340" priority="12463" operator="equal">
      <formula>"KEIN LIEFERUMFANG"</formula>
    </cfRule>
    <cfRule type="cellIs" dxfId="11339" priority="12464" stopIfTrue="1" operator="equal">
      <formula>"KEIN SERIENEINSATZ"</formula>
    </cfRule>
    <cfRule type="cellIs" dxfId="11338" priority="12465" stopIfTrue="1" operator="equal">
      <formula>"NICHT AKTUELL"</formula>
    </cfRule>
    <cfRule type="cellIs" dxfId="11337" priority="12466" stopIfTrue="1" operator="equal">
      <formula>"NOCH NICHT AKTUELL"</formula>
    </cfRule>
    <cfRule type="cellIs" dxfId="11336" priority="12467" stopIfTrue="1" operator="equal">
      <formula>"AKTUELL"</formula>
    </cfRule>
  </conditionalFormatting>
  <conditionalFormatting sqref="S7407:S7411">
    <cfRule type="cellIs" dxfId="11335" priority="12460" operator="equal">
      <formula>"AKTUELL"</formula>
    </cfRule>
    <cfRule type="cellIs" dxfId="11334" priority="12461" operator="equal">
      <formula>"NICHT AKTUELL"</formula>
    </cfRule>
    <cfRule type="cellIs" dxfId="11333" priority="12462" operator="equal">
      <formula>"NOCH NICHT AKTUELL"</formula>
    </cfRule>
  </conditionalFormatting>
  <conditionalFormatting sqref="S7407:S7411">
    <cfRule type="cellIs" dxfId="11332" priority="12458" operator="equal">
      <formula>"NICHT AKTUELL"</formula>
    </cfRule>
    <cfRule type="cellIs" dxfId="11331" priority="12459" operator="equal">
      <formula>"NOCH NICHT AKTUELL"</formula>
    </cfRule>
  </conditionalFormatting>
  <conditionalFormatting sqref="S7407:S7411">
    <cfRule type="cellIs" dxfId="11330" priority="12453" operator="equal">
      <formula>"KEIN LIEFERUMFANG"</formula>
    </cfRule>
    <cfRule type="cellIs" dxfId="11329" priority="12454" stopIfTrue="1" operator="equal">
      <formula>"KEIN SERIENEINSATZ"</formula>
    </cfRule>
    <cfRule type="cellIs" dxfId="11328" priority="12455" stopIfTrue="1" operator="equal">
      <formula>"NICHT AKTUELL"</formula>
    </cfRule>
    <cfRule type="cellIs" dxfId="11327" priority="12456" stopIfTrue="1" operator="equal">
      <formula>"NOCH NICHT AKTUELL"</formula>
    </cfRule>
    <cfRule type="cellIs" dxfId="11326" priority="12457" stopIfTrue="1" operator="equal">
      <formula>"AKTUELL"</formula>
    </cfRule>
  </conditionalFormatting>
  <conditionalFormatting sqref="S7412">
    <cfRule type="cellIs" dxfId="11325" priority="12450" operator="equal">
      <formula>"AKTUELL"</formula>
    </cfRule>
    <cfRule type="cellIs" dxfId="11324" priority="12451" operator="equal">
      <formula>"NICHT AKTUELL"</formula>
    </cfRule>
    <cfRule type="cellIs" dxfId="11323" priority="12452" operator="equal">
      <formula>"NOCH NICHT AKTUELL"</formula>
    </cfRule>
  </conditionalFormatting>
  <conditionalFormatting sqref="S7412">
    <cfRule type="cellIs" dxfId="11322" priority="12445" operator="equal">
      <formula>"KEIN LIEFERUMFANG"</formula>
    </cfRule>
    <cfRule type="cellIs" dxfId="11321" priority="12446" stopIfTrue="1" operator="equal">
      <formula>"KEIN SERIENEINSATZ"</formula>
    </cfRule>
    <cfRule type="cellIs" dxfId="11320" priority="12447" stopIfTrue="1" operator="equal">
      <formula>"NICHT AKTUELL"</formula>
    </cfRule>
    <cfRule type="cellIs" dxfId="11319" priority="12448" stopIfTrue="1" operator="equal">
      <formula>"NOCH NICHT AKTUELL"</formula>
    </cfRule>
    <cfRule type="cellIs" dxfId="11318" priority="12449" stopIfTrue="1" operator="equal">
      <formula>"AKTUELL"</formula>
    </cfRule>
  </conditionalFormatting>
  <conditionalFormatting sqref="S7413">
    <cfRule type="cellIs" dxfId="11317" priority="12442" operator="equal">
      <formula>"AKTUELL"</formula>
    </cfRule>
    <cfRule type="cellIs" dxfId="11316" priority="12443" operator="equal">
      <formula>"NICHT AKTUELL"</formula>
    </cfRule>
    <cfRule type="cellIs" dxfId="11315" priority="12444" operator="equal">
      <formula>"NOCH NICHT AKTUELL"</formula>
    </cfRule>
  </conditionalFormatting>
  <conditionalFormatting sqref="S7413">
    <cfRule type="cellIs" dxfId="11314" priority="12437" operator="equal">
      <formula>"KEIN LIEFERUMFANG"</formula>
    </cfRule>
    <cfRule type="cellIs" dxfId="11313" priority="12438" stopIfTrue="1" operator="equal">
      <formula>"KEIN SERIENEINSATZ"</formula>
    </cfRule>
    <cfRule type="cellIs" dxfId="11312" priority="12439" stopIfTrue="1" operator="equal">
      <formula>"NICHT AKTUELL"</formula>
    </cfRule>
    <cfRule type="cellIs" dxfId="11311" priority="12440" stopIfTrue="1" operator="equal">
      <formula>"NOCH NICHT AKTUELL"</formula>
    </cfRule>
    <cfRule type="cellIs" dxfId="11310" priority="12441" stopIfTrue="1" operator="equal">
      <formula>"AKTUELL"</formula>
    </cfRule>
  </conditionalFormatting>
  <conditionalFormatting sqref="S7412:S7413">
    <cfRule type="cellIs" dxfId="11309" priority="12434" operator="equal">
      <formula>"AKTUELL"</formula>
    </cfRule>
    <cfRule type="cellIs" dxfId="11308" priority="12435" operator="equal">
      <formula>"NICHT AKTUELL"</formula>
    </cfRule>
    <cfRule type="cellIs" dxfId="11307" priority="12436" operator="equal">
      <formula>"NOCH NICHT AKTUELL"</formula>
    </cfRule>
  </conditionalFormatting>
  <conditionalFormatting sqref="S7412:S7413">
    <cfRule type="cellIs" dxfId="11306" priority="12432" operator="equal">
      <formula>"NICHT AKTUELL"</formula>
    </cfRule>
    <cfRule type="cellIs" dxfId="11305" priority="12433" operator="equal">
      <formula>"NOCH NICHT AKTUELL"</formula>
    </cfRule>
  </conditionalFormatting>
  <conditionalFormatting sqref="S7412:S7413">
    <cfRule type="cellIs" dxfId="11304" priority="12427" operator="equal">
      <formula>"KEIN LIEFERUMFANG"</formula>
    </cfRule>
    <cfRule type="cellIs" dxfId="11303" priority="12428" stopIfTrue="1" operator="equal">
      <formula>"KEIN SERIENEINSATZ"</formula>
    </cfRule>
    <cfRule type="cellIs" dxfId="11302" priority="12429" stopIfTrue="1" operator="equal">
      <formula>"NICHT AKTUELL"</formula>
    </cfRule>
    <cfRule type="cellIs" dxfId="11301" priority="12430" stopIfTrue="1" operator="equal">
      <formula>"NOCH NICHT AKTUELL"</formula>
    </cfRule>
    <cfRule type="cellIs" dxfId="11300" priority="12431" stopIfTrue="1" operator="equal">
      <formula>"AKTUELL"</formula>
    </cfRule>
  </conditionalFormatting>
  <conditionalFormatting sqref="S7440">
    <cfRule type="cellIs" dxfId="11299" priority="12424" operator="equal">
      <formula>"AKTUELL"</formula>
    </cfRule>
    <cfRule type="cellIs" dxfId="11298" priority="12425" operator="equal">
      <formula>"NICHT AKTUELL"</formula>
    </cfRule>
    <cfRule type="cellIs" dxfId="11297" priority="12426" operator="equal">
      <formula>"NOCH NICHT AKTUELL"</formula>
    </cfRule>
  </conditionalFormatting>
  <conditionalFormatting sqref="S7440">
    <cfRule type="cellIs" dxfId="11296" priority="12419" operator="equal">
      <formula>"KEIN LIEFERUMFANG"</formula>
    </cfRule>
    <cfRule type="cellIs" dxfId="11295" priority="12420" stopIfTrue="1" operator="equal">
      <formula>"KEIN SERIENEINSATZ"</formula>
    </cfRule>
    <cfRule type="cellIs" dxfId="11294" priority="12421" stopIfTrue="1" operator="equal">
      <formula>"NICHT AKTUELL"</formula>
    </cfRule>
    <cfRule type="cellIs" dxfId="11293" priority="12422" stopIfTrue="1" operator="equal">
      <formula>"NOCH NICHT AKTUELL"</formula>
    </cfRule>
    <cfRule type="cellIs" dxfId="11292" priority="12423" stopIfTrue="1" operator="equal">
      <formula>"AKTUELL"</formula>
    </cfRule>
  </conditionalFormatting>
  <conditionalFormatting sqref="S7440">
    <cfRule type="cellIs" dxfId="11291" priority="12416" operator="equal">
      <formula>"AKTUELL"</formula>
    </cfRule>
    <cfRule type="cellIs" dxfId="11290" priority="12417" operator="equal">
      <formula>"NICHT AKTUELL"</formula>
    </cfRule>
    <cfRule type="cellIs" dxfId="11289" priority="12418" operator="equal">
      <formula>"NOCH NICHT AKTUELL"</formula>
    </cfRule>
  </conditionalFormatting>
  <conditionalFormatting sqref="S7440">
    <cfRule type="cellIs" dxfId="11288" priority="12414" operator="equal">
      <formula>"NICHT AKTUELL"</formula>
    </cfRule>
    <cfRule type="cellIs" dxfId="11287" priority="12415" operator="equal">
      <formula>"NOCH NICHT AKTUELL"</formula>
    </cfRule>
  </conditionalFormatting>
  <conditionalFormatting sqref="S7440">
    <cfRule type="cellIs" dxfId="11286" priority="12409" operator="equal">
      <formula>"KEIN LIEFERUMFANG"</formula>
    </cfRule>
    <cfRule type="cellIs" dxfId="11285" priority="12410" stopIfTrue="1" operator="equal">
      <formula>"KEIN SERIENEINSATZ"</formula>
    </cfRule>
    <cfRule type="cellIs" dxfId="11284" priority="12411" stopIfTrue="1" operator="equal">
      <formula>"NICHT AKTUELL"</formula>
    </cfRule>
    <cfRule type="cellIs" dxfId="11283" priority="12412" stopIfTrue="1" operator="equal">
      <formula>"NOCH NICHT AKTUELL"</formula>
    </cfRule>
    <cfRule type="cellIs" dxfId="11282" priority="12413" stopIfTrue="1" operator="equal">
      <formula>"AKTUELL"</formula>
    </cfRule>
  </conditionalFormatting>
  <conditionalFormatting sqref="S7535">
    <cfRule type="cellIs" dxfId="11281" priority="12406" operator="equal">
      <formula>"AKTUELL"</formula>
    </cfRule>
    <cfRule type="cellIs" dxfId="11280" priority="12407" operator="equal">
      <formula>"NICHT AKTUELL"</formula>
    </cfRule>
    <cfRule type="cellIs" dxfId="11279" priority="12408" operator="equal">
      <formula>"NOCH NICHT AKTUELL"</formula>
    </cfRule>
  </conditionalFormatting>
  <conditionalFormatting sqref="S7535">
    <cfRule type="cellIs" dxfId="11278" priority="12401" operator="equal">
      <formula>"KEIN LIEFERUMFANG"</formula>
    </cfRule>
    <cfRule type="cellIs" dxfId="11277" priority="12402" stopIfTrue="1" operator="equal">
      <formula>"KEIN SERIENEINSATZ"</formula>
    </cfRule>
    <cfRule type="cellIs" dxfId="11276" priority="12403" stopIfTrue="1" operator="equal">
      <formula>"NICHT AKTUELL"</formula>
    </cfRule>
    <cfRule type="cellIs" dxfId="11275" priority="12404" stopIfTrue="1" operator="equal">
      <formula>"NOCH NICHT AKTUELL"</formula>
    </cfRule>
    <cfRule type="cellIs" dxfId="11274" priority="12405" stopIfTrue="1" operator="equal">
      <formula>"AKTUELL"</formula>
    </cfRule>
  </conditionalFormatting>
  <conditionalFormatting sqref="S7536">
    <cfRule type="cellIs" dxfId="11273" priority="12398" operator="equal">
      <formula>"AKTUELL"</formula>
    </cfRule>
    <cfRule type="cellIs" dxfId="11272" priority="12399" operator="equal">
      <formula>"NICHT AKTUELL"</formula>
    </cfRule>
    <cfRule type="cellIs" dxfId="11271" priority="12400" operator="equal">
      <formula>"NOCH NICHT AKTUELL"</formula>
    </cfRule>
  </conditionalFormatting>
  <conditionalFormatting sqref="S7536">
    <cfRule type="cellIs" dxfId="11270" priority="12393" operator="equal">
      <formula>"KEIN LIEFERUMFANG"</formula>
    </cfRule>
    <cfRule type="cellIs" dxfId="11269" priority="12394" stopIfTrue="1" operator="equal">
      <formula>"KEIN SERIENEINSATZ"</formula>
    </cfRule>
    <cfRule type="cellIs" dxfId="11268" priority="12395" stopIfTrue="1" operator="equal">
      <formula>"NICHT AKTUELL"</formula>
    </cfRule>
    <cfRule type="cellIs" dxfId="11267" priority="12396" stopIfTrue="1" operator="equal">
      <formula>"NOCH NICHT AKTUELL"</formula>
    </cfRule>
    <cfRule type="cellIs" dxfId="11266" priority="12397" stopIfTrue="1" operator="equal">
      <formula>"AKTUELL"</formula>
    </cfRule>
  </conditionalFormatting>
  <conditionalFormatting sqref="S7537">
    <cfRule type="cellIs" dxfId="11265" priority="12390" operator="equal">
      <formula>"AKTUELL"</formula>
    </cfRule>
    <cfRule type="cellIs" dxfId="11264" priority="12391" operator="equal">
      <formula>"NICHT AKTUELL"</formula>
    </cfRule>
    <cfRule type="cellIs" dxfId="11263" priority="12392" operator="equal">
      <formula>"NOCH NICHT AKTUELL"</formula>
    </cfRule>
  </conditionalFormatting>
  <conditionalFormatting sqref="S7537">
    <cfRule type="cellIs" dxfId="11262" priority="12385" operator="equal">
      <formula>"KEIN LIEFERUMFANG"</formula>
    </cfRule>
    <cfRule type="cellIs" dxfId="11261" priority="12386" stopIfTrue="1" operator="equal">
      <formula>"KEIN SERIENEINSATZ"</formula>
    </cfRule>
    <cfRule type="cellIs" dxfId="11260" priority="12387" stopIfTrue="1" operator="equal">
      <formula>"NICHT AKTUELL"</formula>
    </cfRule>
    <cfRule type="cellIs" dxfId="11259" priority="12388" stopIfTrue="1" operator="equal">
      <formula>"NOCH NICHT AKTUELL"</formula>
    </cfRule>
    <cfRule type="cellIs" dxfId="11258" priority="12389" stopIfTrue="1" operator="equal">
      <formula>"AKTUELL"</formula>
    </cfRule>
  </conditionalFormatting>
  <conditionalFormatting sqref="S7538">
    <cfRule type="cellIs" dxfId="11257" priority="12382" operator="equal">
      <formula>"AKTUELL"</formula>
    </cfRule>
    <cfRule type="cellIs" dxfId="11256" priority="12383" operator="equal">
      <formula>"NICHT AKTUELL"</formula>
    </cfRule>
    <cfRule type="cellIs" dxfId="11255" priority="12384" operator="equal">
      <formula>"NOCH NICHT AKTUELL"</formula>
    </cfRule>
  </conditionalFormatting>
  <conditionalFormatting sqref="S7538">
    <cfRule type="cellIs" dxfId="11254" priority="12377" operator="equal">
      <formula>"KEIN LIEFERUMFANG"</formula>
    </cfRule>
    <cfRule type="cellIs" dxfId="11253" priority="12378" stopIfTrue="1" operator="equal">
      <formula>"KEIN SERIENEINSATZ"</formula>
    </cfRule>
    <cfRule type="cellIs" dxfId="11252" priority="12379" stopIfTrue="1" operator="equal">
      <formula>"NICHT AKTUELL"</formula>
    </cfRule>
    <cfRule type="cellIs" dxfId="11251" priority="12380" stopIfTrue="1" operator="equal">
      <formula>"NOCH NICHT AKTUELL"</formula>
    </cfRule>
    <cfRule type="cellIs" dxfId="11250" priority="12381" stopIfTrue="1" operator="equal">
      <formula>"AKTUELL"</formula>
    </cfRule>
  </conditionalFormatting>
  <conditionalFormatting sqref="S7539">
    <cfRule type="cellIs" dxfId="11249" priority="12374" operator="equal">
      <formula>"AKTUELL"</formula>
    </cfRule>
    <cfRule type="cellIs" dxfId="11248" priority="12375" operator="equal">
      <formula>"NICHT AKTUELL"</formula>
    </cfRule>
    <cfRule type="cellIs" dxfId="11247" priority="12376" operator="equal">
      <formula>"NOCH NICHT AKTUELL"</formula>
    </cfRule>
  </conditionalFormatting>
  <conditionalFormatting sqref="S7539">
    <cfRule type="cellIs" dxfId="11246" priority="12369" operator="equal">
      <formula>"KEIN LIEFERUMFANG"</formula>
    </cfRule>
    <cfRule type="cellIs" dxfId="11245" priority="12370" stopIfTrue="1" operator="equal">
      <formula>"KEIN SERIENEINSATZ"</formula>
    </cfRule>
    <cfRule type="cellIs" dxfId="11244" priority="12371" stopIfTrue="1" operator="equal">
      <formula>"NICHT AKTUELL"</formula>
    </cfRule>
    <cfRule type="cellIs" dxfId="11243" priority="12372" stopIfTrue="1" operator="equal">
      <formula>"NOCH NICHT AKTUELL"</formula>
    </cfRule>
    <cfRule type="cellIs" dxfId="11242" priority="12373" stopIfTrue="1" operator="equal">
      <formula>"AKTUELL"</formula>
    </cfRule>
  </conditionalFormatting>
  <conditionalFormatting sqref="S7540">
    <cfRule type="cellIs" dxfId="11241" priority="12366" operator="equal">
      <formula>"AKTUELL"</formula>
    </cfRule>
    <cfRule type="cellIs" dxfId="11240" priority="12367" operator="equal">
      <formula>"NICHT AKTUELL"</formula>
    </cfRule>
    <cfRule type="cellIs" dxfId="11239" priority="12368" operator="equal">
      <formula>"NOCH NICHT AKTUELL"</formula>
    </cfRule>
  </conditionalFormatting>
  <conditionalFormatting sqref="S7540">
    <cfRule type="cellIs" dxfId="11238" priority="12361" operator="equal">
      <formula>"KEIN LIEFERUMFANG"</formula>
    </cfRule>
    <cfRule type="cellIs" dxfId="11237" priority="12362" stopIfTrue="1" operator="equal">
      <formula>"KEIN SERIENEINSATZ"</formula>
    </cfRule>
    <cfRule type="cellIs" dxfId="11236" priority="12363" stopIfTrue="1" operator="equal">
      <formula>"NICHT AKTUELL"</formula>
    </cfRule>
    <cfRule type="cellIs" dxfId="11235" priority="12364" stopIfTrue="1" operator="equal">
      <formula>"NOCH NICHT AKTUELL"</formula>
    </cfRule>
    <cfRule type="cellIs" dxfId="11234" priority="12365" stopIfTrue="1" operator="equal">
      <formula>"AKTUELL"</formula>
    </cfRule>
  </conditionalFormatting>
  <conditionalFormatting sqref="S7541">
    <cfRule type="cellIs" dxfId="11233" priority="12358" operator="equal">
      <formula>"AKTUELL"</formula>
    </cfRule>
    <cfRule type="cellIs" dxfId="11232" priority="12359" operator="equal">
      <formula>"NICHT AKTUELL"</formula>
    </cfRule>
    <cfRule type="cellIs" dxfId="11231" priority="12360" operator="equal">
      <formula>"NOCH NICHT AKTUELL"</formula>
    </cfRule>
  </conditionalFormatting>
  <conditionalFormatting sqref="S7541">
    <cfRule type="cellIs" dxfId="11230" priority="12353" operator="equal">
      <formula>"KEIN LIEFERUMFANG"</formula>
    </cfRule>
    <cfRule type="cellIs" dxfId="11229" priority="12354" stopIfTrue="1" operator="equal">
      <formula>"KEIN SERIENEINSATZ"</formula>
    </cfRule>
    <cfRule type="cellIs" dxfId="11228" priority="12355" stopIfTrue="1" operator="equal">
      <formula>"NICHT AKTUELL"</formula>
    </cfRule>
    <cfRule type="cellIs" dxfId="11227" priority="12356" stopIfTrue="1" operator="equal">
      <formula>"NOCH NICHT AKTUELL"</formula>
    </cfRule>
    <cfRule type="cellIs" dxfId="11226" priority="12357" stopIfTrue="1" operator="equal">
      <formula>"AKTUELL"</formula>
    </cfRule>
  </conditionalFormatting>
  <conditionalFormatting sqref="S7542">
    <cfRule type="cellIs" dxfId="11225" priority="12350" operator="equal">
      <formula>"AKTUELL"</formula>
    </cfRule>
    <cfRule type="cellIs" dxfId="11224" priority="12351" operator="equal">
      <formula>"NICHT AKTUELL"</formula>
    </cfRule>
    <cfRule type="cellIs" dxfId="11223" priority="12352" operator="equal">
      <formula>"NOCH NICHT AKTUELL"</formula>
    </cfRule>
  </conditionalFormatting>
  <conditionalFormatting sqref="S7542">
    <cfRule type="cellIs" dxfId="11222" priority="12345" operator="equal">
      <formula>"KEIN LIEFERUMFANG"</formula>
    </cfRule>
    <cfRule type="cellIs" dxfId="11221" priority="12346" stopIfTrue="1" operator="equal">
      <formula>"KEIN SERIENEINSATZ"</formula>
    </cfRule>
    <cfRule type="cellIs" dxfId="11220" priority="12347" stopIfTrue="1" operator="equal">
      <formula>"NICHT AKTUELL"</formula>
    </cfRule>
    <cfRule type="cellIs" dxfId="11219" priority="12348" stopIfTrue="1" operator="equal">
      <formula>"NOCH NICHT AKTUELL"</formula>
    </cfRule>
    <cfRule type="cellIs" dxfId="11218" priority="12349" stopIfTrue="1" operator="equal">
      <formula>"AKTUELL"</formula>
    </cfRule>
  </conditionalFormatting>
  <conditionalFormatting sqref="S7543">
    <cfRule type="cellIs" dxfId="11217" priority="12342" operator="equal">
      <formula>"AKTUELL"</formula>
    </cfRule>
    <cfRule type="cellIs" dxfId="11216" priority="12343" operator="equal">
      <formula>"NICHT AKTUELL"</formula>
    </cfRule>
    <cfRule type="cellIs" dxfId="11215" priority="12344" operator="equal">
      <formula>"NOCH NICHT AKTUELL"</formula>
    </cfRule>
  </conditionalFormatting>
  <conditionalFormatting sqref="S7543">
    <cfRule type="cellIs" dxfId="11214" priority="12337" operator="equal">
      <formula>"KEIN LIEFERUMFANG"</formula>
    </cfRule>
    <cfRule type="cellIs" dxfId="11213" priority="12338" stopIfTrue="1" operator="equal">
      <formula>"KEIN SERIENEINSATZ"</formula>
    </cfRule>
    <cfRule type="cellIs" dxfId="11212" priority="12339" stopIfTrue="1" operator="equal">
      <formula>"NICHT AKTUELL"</formula>
    </cfRule>
    <cfRule type="cellIs" dxfId="11211" priority="12340" stopIfTrue="1" operator="equal">
      <formula>"NOCH NICHT AKTUELL"</formula>
    </cfRule>
    <cfRule type="cellIs" dxfId="11210" priority="12341" stopIfTrue="1" operator="equal">
      <formula>"AKTUELL"</formula>
    </cfRule>
  </conditionalFormatting>
  <conditionalFormatting sqref="S7544">
    <cfRule type="cellIs" dxfId="11209" priority="12334" operator="equal">
      <formula>"AKTUELL"</formula>
    </cfRule>
    <cfRule type="cellIs" dxfId="11208" priority="12335" operator="equal">
      <formula>"NICHT AKTUELL"</formula>
    </cfRule>
    <cfRule type="cellIs" dxfId="11207" priority="12336" operator="equal">
      <formula>"NOCH NICHT AKTUELL"</formula>
    </cfRule>
  </conditionalFormatting>
  <conditionalFormatting sqref="S7544">
    <cfRule type="cellIs" dxfId="11206" priority="12329" operator="equal">
      <formula>"KEIN LIEFERUMFANG"</formula>
    </cfRule>
    <cfRule type="cellIs" dxfId="11205" priority="12330" stopIfTrue="1" operator="equal">
      <formula>"KEIN SERIENEINSATZ"</formula>
    </cfRule>
    <cfRule type="cellIs" dxfId="11204" priority="12331" stopIfTrue="1" operator="equal">
      <formula>"NICHT AKTUELL"</formula>
    </cfRule>
    <cfRule type="cellIs" dxfId="11203" priority="12332" stopIfTrue="1" operator="equal">
      <formula>"NOCH NICHT AKTUELL"</formula>
    </cfRule>
    <cfRule type="cellIs" dxfId="11202" priority="12333" stopIfTrue="1" operator="equal">
      <formula>"AKTUELL"</formula>
    </cfRule>
  </conditionalFormatting>
  <conditionalFormatting sqref="S7535:S7544">
    <cfRule type="cellIs" dxfId="11201" priority="12326" operator="equal">
      <formula>"AKTUELL"</formula>
    </cfRule>
    <cfRule type="cellIs" dxfId="11200" priority="12327" operator="equal">
      <formula>"NICHT AKTUELL"</formula>
    </cfRule>
    <cfRule type="cellIs" dxfId="11199" priority="12328" operator="equal">
      <formula>"NOCH NICHT AKTUELL"</formula>
    </cfRule>
  </conditionalFormatting>
  <conditionalFormatting sqref="S7535:S7544">
    <cfRule type="cellIs" dxfId="11198" priority="12324" operator="equal">
      <formula>"NICHT AKTUELL"</formula>
    </cfRule>
    <cfRule type="cellIs" dxfId="11197" priority="12325" operator="equal">
      <formula>"NOCH NICHT AKTUELL"</formula>
    </cfRule>
  </conditionalFormatting>
  <conditionalFormatting sqref="S7535:S7544">
    <cfRule type="cellIs" dxfId="11196" priority="12319" operator="equal">
      <formula>"KEIN LIEFERUMFANG"</formula>
    </cfRule>
    <cfRule type="cellIs" dxfId="11195" priority="12320" stopIfTrue="1" operator="equal">
      <formula>"KEIN SERIENEINSATZ"</formula>
    </cfRule>
    <cfRule type="cellIs" dxfId="11194" priority="12321" stopIfTrue="1" operator="equal">
      <formula>"NICHT AKTUELL"</formula>
    </cfRule>
    <cfRule type="cellIs" dxfId="11193" priority="12322" stopIfTrue="1" operator="equal">
      <formula>"NOCH NICHT AKTUELL"</formula>
    </cfRule>
    <cfRule type="cellIs" dxfId="11192" priority="12323" stopIfTrue="1" operator="equal">
      <formula>"AKTUELL"</formula>
    </cfRule>
  </conditionalFormatting>
  <conditionalFormatting sqref="S7545">
    <cfRule type="cellIs" dxfId="11191" priority="12316" operator="equal">
      <formula>"AKTUELL"</formula>
    </cfRule>
    <cfRule type="cellIs" dxfId="11190" priority="12317" operator="equal">
      <formula>"NICHT AKTUELL"</formula>
    </cfRule>
    <cfRule type="cellIs" dxfId="11189" priority="12318" operator="equal">
      <formula>"NOCH NICHT AKTUELL"</formula>
    </cfRule>
  </conditionalFormatting>
  <conditionalFormatting sqref="S7545">
    <cfRule type="cellIs" dxfId="11188" priority="12311" operator="equal">
      <formula>"KEIN LIEFERUMFANG"</formula>
    </cfRule>
    <cfRule type="cellIs" dxfId="11187" priority="12312" stopIfTrue="1" operator="equal">
      <formula>"KEIN SERIENEINSATZ"</formula>
    </cfRule>
    <cfRule type="cellIs" dxfId="11186" priority="12313" stopIfTrue="1" operator="equal">
      <formula>"NICHT AKTUELL"</formula>
    </cfRule>
    <cfRule type="cellIs" dxfId="11185" priority="12314" stopIfTrue="1" operator="equal">
      <formula>"NOCH NICHT AKTUELL"</formula>
    </cfRule>
    <cfRule type="cellIs" dxfId="11184" priority="12315" stopIfTrue="1" operator="equal">
      <formula>"AKTUELL"</formula>
    </cfRule>
  </conditionalFormatting>
  <conditionalFormatting sqref="S7546">
    <cfRule type="cellIs" dxfId="11183" priority="12308" operator="equal">
      <formula>"AKTUELL"</formula>
    </cfRule>
    <cfRule type="cellIs" dxfId="11182" priority="12309" operator="equal">
      <formula>"NICHT AKTUELL"</formula>
    </cfRule>
    <cfRule type="cellIs" dxfId="11181" priority="12310" operator="equal">
      <formula>"NOCH NICHT AKTUELL"</formula>
    </cfRule>
  </conditionalFormatting>
  <conditionalFormatting sqref="S7546">
    <cfRule type="cellIs" dxfId="11180" priority="12303" operator="equal">
      <formula>"KEIN LIEFERUMFANG"</formula>
    </cfRule>
    <cfRule type="cellIs" dxfId="11179" priority="12304" stopIfTrue="1" operator="equal">
      <formula>"KEIN SERIENEINSATZ"</formula>
    </cfRule>
    <cfRule type="cellIs" dxfId="11178" priority="12305" stopIfTrue="1" operator="equal">
      <formula>"NICHT AKTUELL"</formula>
    </cfRule>
    <cfRule type="cellIs" dxfId="11177" priority="12306" stopIfTrue="1" operator="equal">
      <formula>"NOCH NICHT AKTUELL"</formula>
    </cfRule>
    <cfRule type="cellIs" dxfId="11176" priority="12307" stopIfTrue="1" operator="equal">
      <formula>"AKTUELL"</formula>
    </cfRule>
  </conditionalFormatting>
  <conditionalFormatting sqref="S7545:S7546">
    <cfRule type="cellIs" dxfId="11175" priority="12300" operator="equal">
      <formula>"AKTUELL"</formula>
    </cfRule>
    <cfRule type="cellIs" dxfId="11174" priority="12301" operator="equal">
      <formula>"NICHT AKTUELL"</formula>
    </cfRule>
    <cfRule type="cellIs" dxfId="11173" priority="12302" operator="equal">
      <formula>"NOCH NICHT AKTUELL"</formula>
    </cfRule>
  </conditionalFormatting>
  <conditionalFormatting sqref="S7545:S7546">
    <cfRule type="cellIs" dxfId="11172" priority="12298" operator="equal">
      <formula>"NICHT AKTUELL"</formula>
    </cfRule>
    <cfRule type="cellIs" dxfId="11171" priority="12299" operator="equal">
      <formula>"NOCH NICHT AKTUELL"</formula>
    </cfRule>
  </conditionalFormatting>
  <conditionalFormatting sqref="S7545:S7546">
    <cfRule type="cellIs" dxfId="11170" priority="12293" operator="equal">
      <formula>"KEIN LIEFERUMFANG"</formula>
    </cfRule>
    <cfRule type="cellIs" dxfId="11169" priority="12294" stopIfTrue="1" operator="equal">
      <formula>"KEIN SERIENEINSATZ"</formula>
    </cfRule>
    <cfRule type="cellIs" dxfId="11168" priority="12295" stopIfTrue="1" operator="equal">
      <formula>"NICHT AKTUELL"</formula>
    </cfRule>
    <cfRule type="cellIs" dxfId="11167" priority="12296" stopIfTrue="1" operator="equal">
      <formula>"NOCH NICHT AKTUELL"</formula>
    </cfRule>
    <cfRule type="cellIs" dxfId="11166" priority="12297" stopIfTrue="1" operator="equal">
      <formula>"AKTUELL"</formula>
    </cfRule>
  </conditionalFormatting>
  <conditionalFormatting sqref="S7579">
    <cfRule type="cellIs" dxfId="11165" priority="12290" operator="equal">
      <formula>"AKTUELL"</formula>
    </cfRule>
    <cfRule type="cellIs" dxfId="11164" priority="12291" operator="equal">
      <formula>"NICHT AKTUELL"</formula>
    </cfRule>
    <cfRule type="cellIs" dxfId="11163" priority="12292" operator="equal">
      <formula>"NOCH NICHT AKTUELL"</formula>
    </cfRule>
  </conditionalFormatting>
  <conditionalFormatting sqref="S7579">
    <cfRule type="cellIs" dxfId="11162" priority="12285" operator="equal">
      <formula>"KEIN LIEFERUMFANG"</formula>
    </cfRule>
    <cfRule type="cellIs" dxfId="11161" priority="12286" stopIfTrue="1" operator="equal">
      <formula>"KEIN SERIENEINSATZ"</formula>
    </cfRule>
    <cfRule type="cellIs" dxfId="11160" priority="12287" stopIfTrue="1" operator="equal">
      <formula>"NICHT AKTUELL"</formula>
    </cfRule>
    <cfRule type="cellIs" dxfId="11159" priority="12288" stopIfTrue="1" operator="equal">
      <formula>"NOCH NICHT AKTUELL"</formula>
    </cfRule>
    <cfRule type="cellIs" dxfId="11158" priority="12289" stopIfTrue="1" operator="equal">
      <formula>"AKTUELL"</formula>
    </cfRule>
  </conditionalFormatting>
  <conditionalFormatting sqref="S7579">
    <cfRule type="cellIs" dxfId="11157" priority="12282" operator="equal">
      <formula>"AKTUELL"</formula>
    </cfRule>
    <cfRule type="cellIs" dxfId="11156" priority="12283" operator="equal">
      <formula>"NICHT AKTUELL"</formula>
    </cfRule>
    <cfRule type="cellIs" dxfId="11155" priority="12284" operator="equal">
      <formula>"NOCH NICHT AKTUELL"</formula>
    </cfRule>
  </conditionalFormatting>
  <conditionalFormatting sqref="S7579">
    <cfRule type="cellIs" dxfId="11154" priority="12280" operator="equal">
      <formula>"NICHT AKTUELL"</formula>
    </cfRule>
    <cfRule type="cellIs" dxfId="11153" priority="12281" operator="equal">
      <formula>"NOCH NICHT AKTUELL"</formula>
    </cfRule>
  </conditionalFormatting>
  <conditionalFormatting sqref="S7579">
    <cfRule type="cellIs" dxfId="11152" priority="12275" operator="equal">
      <formula>"KEIN LIEFERUMFANG"</formula>
    </cfRule>
    <cfRule type="cellIs" dxfId="11151" priority="12276" stopIfTrue="1" operator="equal">
      <formula>"KEIN SERIENEINSATZ"</formula>
    </cfRule>
    <cfRule type="cellIs" dxfId="11150" priority="12277" stopIfTrue="1" operator="equal">
      <formula>"NICHT AKTUELL"</formula>
    </cfRule>
    <cfRule type="cellIs" dxfId="11149" priority="12278" stopIfTrue="1" operator="equal">
      <formula>"NOCH NICHT AKTUELL"</formula>
    </cfRule>
    <cfRule type="cellIs" dxfId="11148" priority="12279" stopIfTrue="1" operator="equal">
      <formula>"AKTUELL"</formula>
    </cfRule>
  </conditionalFormatting>
  <conditionalFormatting sqref="S7596">
    <cfRule type="cellIs" dxfId="11147" priority="12272" operator="equal">
      <formula>"AKTUELL"</formula>
    </cfRule>
    <cfRule type="cellIs" dxfId="11146" priority="12273" operator="equal">
      <formula>"NICHT AKTUELL"</formula>
    </cfRule>
    <cfRule type="cellIs" dxfId="11145" priority="12274" operator="equal">
      <formula>"NOCH NICHT AKTUELL"</formula>
    </cfRule>
  </conditionalFormatting>
  <conditionalFormatting sqref="S7596">
    <cfRule type="cellIs" dxfId="11144" priority="12267" operator="equal">
      <formula>"KEIN LIEFERUMFANG"</formula>
    </cfRule>
    <cfRule type="cellIs" dxfId="11143" priority="12268" stopIfTrue="1" operator="equal">
      <formula>"KEIN SERIENEINSATZ"</formula>
    </cfRule>
    <cfRule type="cellIs" dxfId="11142" priority="12269" stopIfTrue="1" operator="equal">
      <formula>"NICHT AKTUELL"</formula>
    </cfRule>
    <cfRule type="cellIs" dxfId="11141" priority="12270" stopIfTrue="1" operator="equal">
      <formula>"NOCH NICHT AKTUELL"</formula>
    </cfRule>
    <cfRule type="cellIs" dxfId="11140" priority="12271" stopIfTrue="1" operator="equal">
      <formula>"AKTUELL"</formula>
    </cfRule>
  </conditionalFormatting>
  <conditionalFormatting sqref="S7596">
    <cfRule type="cellIs" dxfId="11139" priority="12264" operator="equal">
      <formula>"AKTUELL"</formula>
    </cfRule>
    <cfRule type="cellIs" dxfId="11138" priority="12265" operator="equal">
      <formula>"NICHT AKTUELL"</formula>
    </cfRule>
    <cfRule type="cellIs" dxfId="11137" priority="12266" operator="equal">
      <formula>"NOCH NICHT AKTUELL"</formula>
    </cfRule>
  </conditionalFormatting>
  <conditionalFormatting sqref="S7596">
    <cfRule type="cellIs" dxfId="11136" priority="12262" operator="equal">
      <formula>"NICHT AKTUELL"</formula>
    </cfRule>
    <cfRule type="cellIs" dxfId="11135" priority="12263" operator="equal">
      <formula>"NOCH NICHT AKTUELL"</formula>
    </cfRule>
  </conditionalFormatting>
  <conditionalFormatting sqref="S7596">
    <cfRule type="cellIs" dxfId="11134" priority="12257" operator="equal">
      <formula>"KEIN LIEFERUMFANG"</formula>
    </cfRule>
    <cfRule type="cellIs" dxfId="11133" priority="12258" stopIfTrue="1" operator="equal">
      <formula>"KEIN SERIENEINSATZ"</formula>
    </cfRule>
    <cfRule type="cellIs" dxfId="11132" priority="12259" stopIfTrue="1" operator="equal">
      <formula>"NICHT AKTUELL"</formula>
    </cfRule>
    <cfRule type="cellIs" dxfId="11131" priority="12260" stopIfTrue="1" operator="equal">
      <formula>"NOCH NICHT AKTUELL"</formula>
    </cfRule>
    <cfRule type="cellIs" dxfId="11130" priority="12261" stopIfTrue="1" operator="equal">
      <formula>"AKTUELL"</formula>
    </cfRule>
  </conditionalFormatting>
  <conditionalFormatting sqref="S7597">
    <cfRule type="cellIs" dxfId="11129" priority="12254" operator="equal">
      <formula>"AKTUELL"</formula>
    </cfRule>
    <cfRule type="cellIs" dxfId="11128" priority="12255" operator="equal">
      <formula>"NICHT AKTUELL"</formula>
    </cfRule>
    <cfRule type="cellIs" dxfId="11127" priority="12256" operator="equal">
      <formula>"NOCH NICHT AKTUELL"</formula>
    </cfRule>
  </conditionalFormatting>
  <conditionalFormatting sqref="S7597">
    <cfRule type="cellIs" dxfId="11126" priority="12249" operator="equal">
      <formula>"KEIN LIEFERUMFANG"</formula>
    </cfRule>
    <cfRule type="cellIs" dxfId="11125" priority="12250" stopIfTrue="1" operator="equal">
      <formula>"KEIN SERIENEINSATZ"</formula>
    </cfRule>
    <cfRule type="cellIs" dxfId="11124" priority="12251" stopIfTrue="1" operator="equal">
      <formula>"NICHT AKTUELL"</formula>
    </cfRule>
    <cfRule type="cellIs" dxfId="11123" priority="12252" stopIfTrue="1" operator="equal">
      <formula>"NOCH NICHT AKTUELL"</formula>
    </cfRule>
    <cfRule type="cellIs" dxfId="11122" priority="12253" stopIfTrue="1" operator="equal">
      <formula>"AKTUELL"</formula>
    </cfRule>
  </conditionalFormatting>
  <conditionalFormatting sqref="S7597">
    <cfRule type="cellIs" dxfId="11121" priority="12246" operator="equal">
      <formula>"AKTUELL"</formula>
    </cfRule>
    <cfRule type="cellIs" dxfId="11120" priority="12247" operator="equal">
      <formula>"NICHT AKTUELL"</formula>
    </cfRule>
    <cfRule type="cellIs" dxfId="11119" priority="12248" operator="equal">
      <formula>"NOCH NICHT AKTUELL"</formula>
    </cfRule>
  </conditionalFormatting>
  <conditionalFormatting sqref="S7597">
    <cfRule type="cellIs" dxfId="11118" priority="12244" operator="equal">
      <formula>"NICHT AKTUELL"</formula>
    </cfRule>
    <cfRule type="cellIs" dxfId="11117" priority="12245" operator="equal">
      <formula>"NOCH NICHT AKTUELL"</formula>
    </cfRule>
  </conditionalFormatting>
  <conditionalFormatting sqref="S7597">
    <cfRule type="cellIs" dxfId="11116" priority="12239" operator="equal">
      <formula>"KEIN LIEFERUMFANG"</formula>
    </cfRule>
    <cfRule type="cellIs" dxfId="11115" priority="12240" stopIfTrue="1" operator="equal">
      <formula>"KEIN SERIENEINSATZ"</formula>
    </cfRule>
    <cfRule type="cellIs" dxfId="11114" priority="12241" stopIfTrue="1" operator="equal">
      <formula>"NICHT AKTUELL"</formula>
    </cfRule>
    <cfRule type="cellIs" dxfId="11113" priority="12242" stopIfTrue="1" operator="equal">
      <formula>"NOCH NICHT AKTUELL"</formula>
    </cfRule>
    <cfRule type="cellIs" dxfId="11112" priority="12243" stopIfTrue="1" operator="equal">
      <formula>"AKTUELL"</formula>
    </cfRule>
  </conditionalFormatting>
  <conditionalFormatting sqref="S7623">
    <cfRule type="cellIs" dxfId="11111" priority="12234" operator="equal">
      <formula>"KEIN LIEFERUMFANG"</formula>
    </cfRule>
    <cfRule type="cellIs" dxfId="11110" priority="12235" stopIfTrue="1" operator="equal">
      <formula>"KEIN SERIENEINSATZ"</formula>
    </cfRule>
    <cfRule type="cellIs" dxfId="11109" priority="12236" stopIfTrue="1" operator="equal">
      <formula>"NICHT AKTUELL"</formula>
    </cfRule>
    <cfRule type="cellIs" dxfId="11108" priority="12237" stopIfTrue="1" operator="equal">
      <formula>"NOCH NICHT AKTUELL"</formula>
    </cfRule>
    <cfRule type="cellIs" dxfId="11107" priority="12238" stopIfTrue="1" operator="equal">
      <formula>"AKTUELL"</formula>
    </cfRule>
  </conditionalFormatting>
  <conditionalFormatting sqref="S7623">
    <cfRule type="cellIs" dxfId="11106" priority="12231" operator="equal">
      <formula>"AKTUELL"</formula>
    </cfRule>
    <cfRule type="cellIs" dxfId="11105" priority="12232" operator="equal">
      <formula>"NICHT AKTUELL"</formula>
    </cfRule>
    <cfRule type="cellIs" dxfId="11104" priority="12233" operator="equal">
      <formula>"NOCH NICHT AKTUELL"</formula>
    </cfRule>
  </conditionalFormatting>
  <conditionalFormatting sqref="S7623">
    <cfRule type="cellIs" dxfId="11103" priority="12228" operator="equal">
      <formula>"AKTUELL"</formula>
    </cfRule>
    <cfRule type="cellIs" dxfId="11102" priority="12229" operator="equal">
      <formula>"NICHT AKTUELL"</formula>
    </cfRule>
    <cfRule type="cellIs" dxfId="11101" priority="12230" operator="equal">
      <formula>"NOCH NICHT AKTUELL"</formula>
    </cfRule>
  </conditionalFormatting>
  <conditionalFormatting sqref="S7624">
    <cfRule type="cellIs" dxfId="11100" priority="12223" operator="equal">
      <formula>"KEIN LIEFERUMFANG"</formula>
    </cfRule>
    <cfRule type="cellIs" dxfId="11099" priority="12224" stopIfTrue="1" operator="equal">
      <formula>"KEIN SERIENEINSATZ"</formula>
    </cfRule>
    <cfRule type="cellIs" dxfId="11098" priority="12225" stopIfTrue="1" operator="equal">
      <formula>"NICHT AKTUELL"</formula>
    </cfRule>
    <cfRule type="cellIs" dxfId="11097" priority="12226" stopIfTrue="1" operator="equal">
      <formula>"NOCH NICHT AKTUELL"</formula>
    </cfRule>
    <cfRule type="cellIs" dxfId="11096" priority="12227" stopIfTrue="1" operator="equal">
      <formula>"AKTUELL"</formula>
    </cfRule>
  </conditionalFormatting>
  <conditionalFormatting sqref="S7624">
    <cfRule type="cellIs" dxfId="11095" priority="12220" operator="equal">
      <formula>"AKTUELL"</formula>
    </cfRule>
    <cfRule type="cellIs" dxfId="11094" priority="12221" operator="equal">
      <formula>"NICHT AKTUELL"</formula>
    </cfRule>
    <cfRule type="cellIs" dxfId="11093" priority="12222" operator="equal">
      <formula>"NOCH NICHT AKTUELL"</formula>
    </cfRule>
  </conditionalFormatting>
  <conditionalFormatting sqref="S7624">
    <cfRule type="cellIs" dxfId="11092" priority="12217" operator="equal">
      <formula>"AKTUELL"</formula>
    </cfRule>
    <cfRule type="cellIs" dxfId="11091" priority="12218" operator="equal">
      <formula>"NICHT AKTUELL"</formula>
    </cfRule>
    <cfRule type="cellIs" dxfId="11090" priority="12219" operator="equal">
      <formula>"NOCH NICHT AKTUELL"</formula>
    </cfRule>
  </conditionalFormatting>
  <conditionalFormatting sqref="S7623:S7624">
    <cfRule type="cellIs" dxfId="11089" priority="12214" operator="equal">
      <formula>"AKTUELL"</formula>
    </cfRule>
    <cfRule type="cellIs" dxfId="11088" priority="12215" operator="equal">
      <formula>"NICHT AKTUELL"</formula>
    </cfRule>
    <cfRule type="cellIs" dxfId="11087" priority="12216" operator="equal">
      <formula>"NOCH NICHT AKTUELL"</formula>
    </cfRule>
  </conditionalFormatting>
  <conditionalFormatting sqref="S7623:S7624">
    <cfRule type="cellIs" dxfId="11086" priority="12212" operator="equal">
      <formula>"NICHT AKTUELL"</formula>
    </cfRule>
    <cfRule type="cellIs" dxfId="11085" priority="12213" operator="equal">
      <formula>"NOCH NICHT AKTUELL"</formula>
    </cfRule>
  </conditionalFormatting>
  <conditionalFormatting sqref="S7623:S7624">
    <cfRule type="cellIs" dxfId="11084" priority="12207" operator="equal">
      <formula>"KEIN LIEFERUMFANG"</formula>
    </cfRule>
    <cfRule type="cellIs" dxfId="11083" priority="12208" stopIfTrue="1" operator="equal">
      <formula>"KEIN SERIENEINSATZ"</formula>
    </cfRule>
    <cfRule type="cellIs" dxfId="11082" priority="12209" stopIfTrue="1" operator="equal">
      <formula>"NICHT AKTUELL"</formula>
    </cfRule>
    <cfRule type="cellIs" dxfId="11081" priority="12210" stopIfTrue="1" operator="equal">
      <formula>"NOCH NICHT AKTUELL"</formula>
    </cfRule>
    <cfRule type="cellIs" dxfId="11080" priority="12211" stopIfTrue="1" operator="equal">
      <formula>"AKTUELL"</formula>
    </cfRule>
  </conditionalFormatting>
  <conditionalFormatting sqref="S4425:S4426">
    <cfRule type="cellIs" dxfId="11079" priority="12199" operator="equal">
      <formula>"KEIN LIEFERUMFANG"</formula>
    </cfRule>
    <cfRule type="cellIs" dxfId="11078" priority="12200" stopIfTrue="1" operator="equal">
      <formula>"KEIN SERIENEINSATZ"</formula>
    </cfRule>
    <cfRule type="cellIs" dxfId="11077" priority="12201" stopIfTrue="1" operator="equal">
      <formula>"NICHT AKTUELL"</formula>
    </cfRule>
    <cfRule type="cellIs" dxfId="11076" priority="12202" stopIfTrue="1" operator="equal">
      <formula>"NOCH NICHT AKTUELL"</formula>
    </cfRule>
    <cfRule type="cellIs" dxfId="11075" priority="12203" stopIfTrue="1" operator="equal">
      <formula>"AKTUELL"</formula>
    </cfRule>
  </conditionalFormatting>
  <conditionalFormatting sqref="S4425:S4426">
    <cfRule type="cellIs" dxfId="11074" priority="12204" operator="equal">
      <formula>"AKTUELL"</formula>
    </cfRule>
    <cfRule type="cellIs" dxfId="11073" priority="12205" operator="equal">
      <formula>"NICHT AKTUELL"</formula>
    </cfRule>
    <cfRule type="cellIs" dxfId="11072" priority="12206" operator="equal">
      <formula>"NOCH NICHT AKTUELL"</formula>
    </cfRule>
  </conditionalFormatting>
  <conditionalFormatting sqref="S4425:S4426">
    <cfRule type="cellIs" dxfId="11071" priority="12196" operator="equal">
      <formula>"AKTUELL"</formula>
    </cfRule>
    <cfRule type="cellIs" dxfId="11070" priority="12197" operator="equal">
      <formula>"NICHT AKTUELL"</formula>
    </cfRule>
    <cfRule type="cellIs" dxfId="11069" priority="12198" operator="equal">
      <formula>"NOCH NICHT AKTUELL"</formula>
    </cfRule>
  </conditionalFormatting>
  <conditionalFormatting sqref="S4425:S4426">
    <cfRule type="cellIs" dxfId="11068" priority="12194" operator="equal">
      <formula>"NICHT AKTUELL"</formula>
    </cfRule>
    <cfRule type="cellIs" dxfId="11067" priority="12195" operator="equal">
      <formula>"NOCH NICHT AKTUELL"</formula>
    </cfRule>
  </conditionalFormatting>
  <conditionalFormatting sqref="S4425:S4426">
    <cfRule type="cellIs" dxfId="11066" priority="12189" operator="equal">
      <formula>"KEIN LIEFERUMFANG"</formula>
    </cfRule>
    <cfRule type="cellIs" dxfId="11065" priority="12190" stopIfTrue="1" operator="equal">
      <formula>"KEIN SERIENEINSATZ"</formula>
    </cfRule>
    <cfRule type="cellIs" dxfId="11064" priority="12191" stopIfTrue="1" operator="equal">
      <formula>"NICHT AKTUELL"</formula>
    </cfRule>
    <cfRule type="cellIs" dxfId="11063" priority="12192" stopIfTrue="1" operator="equal">
      <formula>"NOCH NICHT AKTUELL"</formula>
    </cfRule>
    <cfRule type="cellIs" dxfId="11062" priority="12193" stopIfTrue="1" operator="equal">
      <formula>"AKTUELL"</formula>
    </cfRule>
  </conditionalFormatting>
  <conditionalFormatting sqref="S7601">
    <cfRule type="cellIs" dxfId="11061" priority="12186" operator="equal">
      <formula>"AKTUELL"</formula>
    </cfRule>
    <cfRule type="cellIs" dxfId="11060" priority="12187" operator="equal">
      <formula>"NICHT AKTUELL"</formula>
    </cfRule>
    <cfRule type="cellIs" dxfId="11059" priority="12188" operator="equal">
      <formula>"NOCH NICHT AKTUELL"</formula>
    </cfRule>
  </conditionalFormatting>
  <conditionalFormatting sqref="S7601">
    <cfRule type="cellIs" dxfId="11058" priority="12181" operator="equal">
      <formula>"KEIN LIEFERUMFANG"</formula>
    </cfRule>
    <cfRule type="cellIs" dxfId="11057" priority="12182" stopIfTrue="1" operator="equal">
      <formula>"KEIN SERIENEINSATZ"</formula>
    </cfRule>
    <cfRule type="cellIs" dxfId="11056" priority="12183" stopIfTrue="1" operator="equal">
      <formula>"NICHT AKTUELL"</formula>
    </cfRule>
    <cfRule type="cellIs" dxfId="11055" priority="12184" stopIfTrue="1" operator="equal">
      <formula>"NOCH NICHT AKTUELL"</formula>
    </cfRule>
    <cfRule type="cellIs" dxfId="11054" priority="12185" stopIfTrue="1" operator="equal">
      <formula>"AKTUELL"</formula>
    </cfRule>
  </conditionalFormatting>
  <conditionalFormatting sqref="S7601">
    <cfRule type="cellIs" dxfId="11053" priority="12178" operator="equal">
      <formula>"AKTUELL"</formula>
    </cfRule>
    <cfRule type="cellIs" dxfId="11052" priority="12179" operator="equal">
      <formula>"NICHT AKTUELL"</formula>
    </cfRule>
    <cfRule type="cellIs" dxfId="11051" priority="12180" operator="equal">
      <formula>"NOCH NICHT AKTUELL"</formula>
    </cfRule>
  </conditionalFormatting>
  <conditionalFormatting sqref="S7601">
    <cfRule type="cellIs" dxfId="11050" priority="12173" operator="equal">
      <formula>"KEIN LIEFERUMFANG"</formula>
    </cfRule>
    <cfRule type="cellIs" dxfId="11049" priority="12174" stopIfTrue="1" operator="equal">
      <formula>"KEIN SERIENEINSATZ"</formula>
    </cfRule>
    <cfRule type="cellIs" dxfId="11048" priority="12175" stopIfTrue="1" operator="equal">
      <formula>"NICHT AKTUELL"</formula>
    </cfRule>
    <cfRule type="cellIs" dxfId="11047" priority="12176" stopIfTrue="1" operator="equal">
      <formula>"NOCH NICHT AKTUELL"</formula>
    </cfRule>
    <cfRule type="cellIs" dxfId="11046" priority="12177" stopIfTrue="1" operator="equal">
      <formula>"AKTUELL"</formula>
    </cfRule>
  </conditionalFormatting>
  <conditionalFormatting sqref="S7601">
    <cfRule type="cellIs" dxfId="11045" priority="12171" operator="equal">
      <formula>"NICHT AKTUELL"</formula>
    </cfRule>
    <cfRule type="cellIs" dxfId="11044" priority="12172" operator="equal">
      <formula>"NOCH NICHT AKTUELL"</formula>
    </cfRule>
  </conditionalFormatting>
  <conditionalFormatting sqref="S3721">
    <cfRule type="cellIs" dxfId="11043" priority="12168" operator="equal">
      <formula>"AKTUELL"</formula>
    </cfRule>
    <cfRule type="cellIs" dxfId="11042" priority="12169" operator="equal">
      <formula>"NICHT AKTUELL"</formula>
    </cfRule>
    <cfRule type="cellIs" dxfId="11041" priority="12170" operator="equal">
      <formula>"NOCH NICHT AKTUELL"</formula>
    </cfRule>
  </conditionalFormatting>
  <conditionalFormatting sqref="S3721">
    <cfRule type="cellIs" dxfId="11040" priority="12163" operator="equal">
      <formula>"KEIN LIEFERUMFANG"</formula>
    </cfRule>
    <cfRule type="cellIs" dxfId="11039" priority="12164" stopIfTrue="1" operator="equal">
      <formula>"KEIN SERIENEINSATZ"</formula>
    </cfRule>
    <cfRule type="cellIs" dxfId="11038" priority="12165" stopIfTrue="1" operator="equal">
      <formula>"NICHT AKTUELL"</formula>
    </cfRule>
    <cfRule type="cellIs" dxfId="11037" priority="12166" stopIfTrue="1" operator="equal">
      <formula>"NOCH NICHT AKTUELL"</formula>
    </cfRule>
    <cfRule type="cellIs" dxfId="11036" priority="12167" stopIfTrue="1" operator="equal">
      <formula>"AKTUELL"</formula>
    </cfRule>
  </conditionalFormatting>
  <conditionalFormatting sqref="S3721">
    <cfRule type="cellIs" dxfId="11035" priority="12155" operator="equal">
      <formula>"KEIN LIEFERUMFANG"</formula>
    </cfRule>
    <cfRule type="cellIs" dxfId="11034" priority="12156" stopIfTrue="1" operator="equal">
      <formula>"KEIN SERIENEINSATZ"</formula>
    </cfRule>
    <cfRule type="cellIs" dxfId="11033" priority="12157" stopIfTrue="1" operator="equal">
      <formula>"NICHT AKTUELL"</formula>
    </cfRule>
    <cfRule type="cellIs" dxfId="11032" priority="12158" stopIfTrue="1" operator="equal">
      <formula>"NOCH NICHT AKTUELL"</formula>
    </cfRule>
    <cfRule type="cellIs" dxfId="11031" priority="12159" stopIfTrue="1" operator="equal">
      <formula>"AKTUELL"</formula>
    </cfRule>
  </conditionalFormatting>
  <conditionalFormatting sqref="S3721">
    <cfRule type="cellIs" dxfId="11030" priority="12160" operator="equal">
      <formula>"AKTUELL"</formula>
    </cfRule>
    <cfRule type="cellIs" dxfId="11029" priority="12161" operator="equal">
      <formula>"NICHT AKTUELL"</formula>
    </cfRule>
    <cfRule type="cellIs" dxfId="11028" priority="12162" operator="equal">
      <formula>"NOCH NICHT AKTUELL"</formula>
    </cfRule>
  </conditionalFormatting>
  <conditionalFormatting sqref="S3721">
    <cfRule type="cellIs" dxfId="11027" priority="12153" operator="equal">
      <formula>"NICHT AKTUELL"</formula>
    </cfRule>
    <cfRule type="cellIs" dxfId="11026" priority="12154" operator="equal">
      <formula>"NOCH NICHT AKTUELL"</formula>
    </cfRule>
  </conditionalFormatting>
  <conditionalFormatting sqref="S5781">
    <cfRule type="cellIs" dxfId="11025" priority="12150" operator="equal">
      <formula>"AKTUELL"</formula>
    </cfRule>
    <cfRule type="cellIs" dxfId="11024" priority="12151" operator="equal">
      <formula>"NICHT AKTUELL"</formula>
    </cfRule>
    <cfRule type="cellIs" dxfId="11023" priority="12152" operator="equal">
      <formula>"NOCH NICHT AKTUELL"</formula>
    </cfRule>
  </conditionalFormatting>
  <conditionalFormatting sqref="S5781">
    <cfRule type="cellIs" dxfId="11022" priority="12145" operator="equal">
      <formula>"KEIN LIEFERUMFANG"</formula>
    </cfRule>
    <cfRule type="cellIs" dxfId="11021" priority="12146" stopIfTrue="1" operator="equal">
      <formula>"KEIN SERIENEINSATZ"</formula>
    </cfRule>
    <cfRule type="cellIs" dxfId="11020" priority="12147" stopIfTrue="1" operator="equal">
      <formula>"NICHT AKTUELL"</formula>
    </cfRule>
    <cfRule type="cellIs" dxfId="11019" priority="12148" stopIfTrue="1" operator="equal">
      <formula>"NOCH NICHT AKTUELL"</formula>
    </cfRule>
    <cfRule type="cellIs" dxfId="11018" priority="12149" stopIfTrue="1" operator="equal">
      <formula>"AKTUELL"</formula>
    </cfRule>
  </conditionalFormatting>
  <conditionalFormatting sqref="S5781">
    <cfRule type="cellIs" dxfId="11017" priority="12142" operator="equal">
      <formula>"AKTUELL"</formula>
    </cfRule>
    <cfRule type="cellIs" dxfId="11016" priority="12143" operator="equal">
      <formula>"NICHT AKTUELL"</formula>
    </cfRule>
    <cfRule type="cellIs" dxfId="11015" priority="12144" operator="equal">
      <formula>"NOCH NICHT AKTUELL"</formula>
    </cfRule>
  </conditionalFormatting>
  <conditionalFormatting sqref="S5781">
    <cfRule type="cellIs" dxfId="11014" priority="12140" operator="equal">
      <formula>"NICHT AKTUELL"</formula>
    </cfRule>
    <cfRule type="cellIs" dxfId="11013" priority="12141" operator="equal">
      <formula>"NOCH NICHT AKTUELL"</formula>
    </cfRule>
  </conditionalFormatting>
  <conditionalFormatting sqref="S5781">
    <cfRule type="cellIs" dxfId="11012" priority="12135" operator="equal">
      <formula>"KEIN LIEFERUMFANG"</formula>
    </cfRule>
    <cfRule type="cellIs" dxfId="11011" priority="12136" stopIfTrue="1" operator="equal">
      <formula>"KEIN SERIENEINSATZ"</formula>
    </cfRule>
    <cfRule type="cellIs" dxfId="11010" priority="12137" stopIfTrue="1" operator="equal">
      <formula>"NICHT AKTUELL"</formula>
    </cfRule>
    <cfRule type="cellIs" dxfId="11009" priority="12138" stopIfTrue="1" operator="equal">
      <formula>"NOCH NICHT AKTUELL"</formula>
    </cfRule>
    <cfRule type="cellIs" dxfId="11008" priority="12139" stopIfTrue="1" operator="equal">
      <formula>"AKTUELL"</formula>
    </cfRule>
  </conditionalFormatting>
  <conditionalFormatting sqref="S3860">
    <cfRule type="cellIs" dxfId="11007" priority="12127" operator="equal">
      <formula>"KEIN LIEFERUMFANG"</formula>
    </cfRule>
    <cfRule type="cellIs" dxfId="11006" priority="12128" stopIfTrue="1" operator="equal">
      <formula>"KEIN SERIENEINSATZ"</formula>
    </cfRule>
    <cfRule type="cellIs" dxfId="11005" priority="12129" stopIfTrue="1" operator="equal">
      <formula>"NICHT AKTUELL"</formula>
    </cfRule>
    <cfRule type="cellIs" dxfId="11004" priority="12130" stopIfTrue="1" operator="equal">
      <formula>"NOCH NICHT AKTUELL"</formula>
    </cfRule>
    <cfRule type="cellIs" dxfId="11003" priority="12131" stopIfTrue="1" operator="equal">
      <formula>"AKTUELL"</formula>
    </cfRule>
  </conditionalFormatting>
  <conditionalFormatting sqref="S3860">
    <cfRule type="cellIs" dxfId="11002" priority="12132" operator="equal">
      <formula>"AKTUELL"</formula>
    </cfRule>
    <cfRule type="cellIs" dxfId="11001" priority="12133" operator="equal">
      <formula>"NICHT AKTUELL"</formula>
    </cfRule>
    <cfRule type="cellIs" dxfId="11000" priority="12134" operator="equal">
      <formula>"NOCH NICHT AKTUELL"</formula>
    </cfRule>
  </conditionalFormatting>
  <conditionalFormatting sqref="S3860">
    <cfRule type="cellIs" dxfId="10999" priority="12124" operator="equal">
      <formula>"AKTUELL"</formula>
    </cfRule>
    <cfRule type="cellIs" dxfId="10998" priority="12125" operator="equal">
      <formula>"NICHT AKTUELL"</formula>
    </cfRule>
    <cfRule type="cellIs" dxfId="10997" priority="12126" operator="equal">
      <formula>"NOCH NICHT AKTUELL"</formula>
    </cfRule>
  </conditionalFormatting>
  <conditionalFormatting sqref="S3860">
    <cfRule type="cellIs" dxfId="10996" priority="12122" operator="equal">
      <formula>"NICHT AKTUELL"</formula>
    </cfRule>
    <cfRule type="cellIs" dxfId="10995" priority="12123" operator="equal">
      <formula>"NOCH NICHT AKTUELL"</formula>
    </cfRule>
  </conditionalFormatting>
  <conditionalFormatting sqref="S3860">
    <cfRule type="cellIs" dxfId="10994" priority="12117" operator="equal">
      <formula>"KEIN LIEFERUMFANG"</formula>
    </cfRule>
    <cfRule type="cellIs" dxfId="10993" priority="12118" stopIfTrue="1" operator="equal">
      <formula>"KEIN SERIENEINSATZ"</formula>
    </cfRule>
    <cfRule type="cellIs" dxfId="10992" priority="12119" stopIfTrue="1" operator="equal">
      <formula>"NICHT AKTUELL"</formula>
    </cfRule>
    <cfRule type="cellIs" dxfId="10991" priority="12120" stopIfTrue="1" operator="equal">
      <formula>"NOCH NICHT AKTUELL"</formula>
    </cfRule>
    <cfRule type="cellIs" dxfId="10990" priority="12121" stopIfTrue="1" operator="equal">
      <formula>"AKTUELL"</formula>
    </cfRule>
  </conditionalFormatting>
  <conditionalFormatting sqref="S3558">
    <cfRule type="cellIs" dxfId="10989" priority="12109" operator="equal">
      <formula>"KEIN LIEFERUMFANG"</formula>
    </cfRule>
    <cfRule type="cellIs" dxfId="10988" priority="12110" stopIfTrue="1" operator="equal">
      <formula>"KEIN SERIENEINSATZ"</formula>
    </cfRule>
    <cfRule type="cellIs" dxfId="10987" priority="12111" stopIfTrue="1" operator="equal">
      <formula>"NICHT AKTUELL"</formula>
    </cfRule>
    <cfRule type="cellIs" dxfId="10986" priority="12112" stopIfTrue="1" operator="equal">
      <formula>"NOCH NICHT AKTUELL"</formula>
    </cfRule>
    <cfRule type="cellIs" dxfId="10985" priority="12113" stopIfTrue="1" operator="equal">
      <formula>"AKTUELL"</formula>
    </cfRule>
  </conditionalFormatting>
  <conditionalFormatting sqref="S3558">
    <cfRule type="cellIs" dxfId="10984" priority="12114" operator="equal">
      <formula>"AKTUELL"</formula>
    </cfRule>
    <cfRule type="cellIs" dxfId="10983" priority="12115" operator="equal">
      <formula>"NICHT AKTUELL"</formula>
    </cfRule>
    <cfRule type="cellIs" dxfId="10982" priority="12116" operator="equal">
      <formula>"NOCH NICHT AKTUELL"</formula>
    </cfRule>
  </conditionalFormatting>
  <conditionalFormatting sqref="S3558">
    <cfRule type="cellIs" dxfId="10981" priority="12106" operator="equal">
      <formula>"AKTUELL"</formula>
    </cfRule>
    <cfRule type="cellIs" dxfId="10980" priority="12107" operator="equal">
      <formula>"NICHT AKTUELL"</formula>
    </cfRule>
    <cfRule type="cellIs" dxfId="10979" priority="12108" operator="equal">
      <formula>"NOCH NICHT AKTUELL"</formula>
    </cfRule>
  </conditionalFormatting>
  <conditionalFormatting sqref="S3558">
    <cfRule type="cellIs" dxfId="10978" priority="12104" operator="equal">
      <formula>"NICHT AKTUELL"</formula>
    </cfRule>
    <cfRule type="cellIs" dxfId="10977" priority="12105" operator="equal">
      <formula>"NOCH NICHT AKTUELL"</formula>
    </cfRule>
  </conditionalFormatting>
  <conditionalFormatting sqref="S3558">
    <cfRule type="cellIs" dxfId="10976" priority="12099" operator="equal">
      <formula>"KEIN LIEFERUMFANG"</formula>
    </cfRule>
    <cfRule type="cellIs" dxfId="10975" priority="12100" stopIfTrue="1" operator="equal">
      <formula>"KEIN SERIENEINSATZ"</formula>
    </cfRule>
    <cfRule type="cellIs" dxfId="10974" priority="12101" stopIfTrue="1" operator="equal">
      <formula>"NICHT AKTUELL"</formula>
    </cfRule>
    <cfRule type="cellIs" dxfId="10973" priority="12102" stopIfTrue="1" operator="equal">
      <formula>"NOCH NICHT AKTUELL"</formula>
    </cfRule>
    <cfRule type="cellIs" dxfId="10972" priority="12103" stopIfTrue="1" operator="equal">
      <formula>"AKTUELL"</formula>
    </cfRule>
  </conditionalFormatting>
  <conditionalFormatting sqref="S3559">
    <cfRule type="cellIs" dxfId="10971" priority="12091" operator="equal">
      <formula>"KEIN LIEFERUMFANG"</formula>
    </cfRule>
    <cfRule type="cellIs" dxfId="10970" priority="12092" stopIfTrue="1" operator="equal">
      <formula>"KEIN SERIENEINSATZ"</formula>
    </cfRule>
    <cfRule type="cellIs" dxfId="10969" priority="12093" stopIfTrue="1" operator="equal">
      <formula>"NICHT AKTUELL"</formula>
    </cfRule>
    <cfRule type="cellIs" dxfId="10968" priority="12094" stopIfTrue="1" operator="equal">
      <formula>"NOCH NICHT AKTUELL"</formula>
    </cfRule>
    <cfRule type="cellIs" dxfId="10967" priority="12095" stopIfTrue="1" operator="equal">
      <formula>"AKTUELL"</formula>
    </cfRule>
  </conditionalFormatting>
  <conditionalFormatting sqref="S3559">
    <cfRule type="cellIs" dxfId="10966" priority="12096" operator="equal">
      <formula>"AKTUELL"</formula>
    </cfRule>
    <cfRule type="cellIs" dxfId="10965" priority="12097" operator="equal">
      <formula>"NICHT AKTUELL"</formula>
    </cfRule>
    <cfRule type="cellIs" dxfId="10964" priority="12098" operator="equal">
      <formula>"NOCH NICHT AKTUELL"</formula>
    </cfRule>
  </conditionalFormatting>
  <conditionalFormatting sqref="S3559">
    <cfRule type="cellIs" dxfId="10963" priority="12088" operator="equal">
      <formula>"AKTUELL"</formula>
    </cfRule>
    <cfRule type="cellIs" dxfId="10962" priority="12089" operator="equal">
      <formula>"NICHT AKTUELL"</formula>
    </cfRule>
    <cfRule type="cellIs" dxfId="10961" priority="12090" operator="equal">
      <formula>"NOCH NICHT AKTUELL"</formula>
    </cfRule>
  </conditionalFormatting>
  <conditionalFormatting sqref="S3559">
    <cfRule type="cellIs" dxfId="10960" priority="12086" operator="equal">
      <formula>"NICHT AKTUELL"</formula>
    </cfRule>
    <cfRule type="cellIs" dxfId="10959" priority="12087" operator="equal">
      <formula>"NOCH NICHT AKTUELL"</formula>
    </cfRule>
  </conditionalFormatting>
  <conditionalFormatting sqref="S3559">
    <cfRule type="cellIs" dxfId="10958" priority="12081" operator="equal">
      <formula>"KEIN LIEFERUMFANG"</formula>
    </cfRule>
    <cfRule type="cellIs" dxfId="10957" priority="12082" stopIfTrue="1" operator="equal">
      <formula>"KEIN SERIENEINSATZ"</formula>
    </cfRule>
    <cfRule type="cellIs" dxfId="10956" priority="12083" stopIfTrue="1" operator="equal">
      <formula>"NICHT AKTUELL"</formula>
    </cfRule>
    <cfRule type="cellIs" dxfId="10955" priority="12084" stopIfTrue="1" operator="equal">
      <formula>"NOCH NICHT AKTUELL"</formula>
    </cfRule>
    <cfRule type="cellIs" dxfId="10954" priority="12085" stopIfTrue="1" operator="equal">
      <formula>"AKTUELL"</formula>
    </cfRule>
  </conditionalFormatting>
  <conditionalFormatting sqref="S6420:S6424">
    <cfRule type="cellIs" dxfId="10953" priority="12078" operator="equal">
      <formula>"AKTUELL"</formula>
    </cfRule>
    <cfRule type="cellIs" dxfId="10952" priority="12079" operator="equal">
      <formula>"NICHT AKTUELL"</formula>
    </cfRule>
    <cfRule type="cellIs" dxfId="10951" priority="12080" operator="equal">
      <formula>"NOCH NICHT AKTUELL"</formula>
    </cfRule>
  </conditionalFormatting>
  <conditionalFormatting sqref="S6420:S6424">
    <cfRule type="cellIs" dxfId="10950" priority="12073" operator="equal">
      <formula>"KEIN LIEFERUMFANG"</formula>
    </cfRule>
    <cfRule type="cellIs" dxfId="10949" priority="12074" stopIfTrue="1" operator="equal">
      <formula>"KEIN SERIENEINSATZ"</formula>
    </cfRule>
    <cfRule type="cellIs" dxfId="10948" priority="12075" stopIfTrue="1" operator="equal">
      <formula>"NICHT AKTUELL"</formula>
    </cfRule>
    <cfRule type="cellIs" dxfId="10947" priority="12076" stopIfTrue="1" operator="equal">
      <formula>"NOCH NICHT AKTUELL"</formula>
    </cfRule>
    <cfRule type="cellIs" dxfId="10946" priority="12077" stopIfTrue="1" operator="equal">
      <formula>"AKTUELL"</formula>
    </cfRule>
  </conditionalFormatting>
  <conditionalFormatting sqref="S6420:S6424">
    <cfRule type="cellIs" dxfId="10945" priority="12070" operator="equal">
      <formula>"AKTUELL"</formula>
    </cfRule>
    <cfRule type="cellIs" dxfId="10944" priority="12071" operator="equal">
      <formula>"NICHT AKTUELL"</formula>
    </cfRule>
    <cfRule type="cellIs" dxfId="10943" priority="12072" operator="equal">
      <formula>"NOCH NICHT AKTUELL"</formula>
    </cfRule>
  </conditionalFormatting>
  <conditionalFormatting sqref="S6420:S6424">
    <cfRule type="cellIs" dxfId="10942" priority="12068" operator="equal">
      <formula>"NICHT AKTUELL"</formula>
    </cfRule>
    <cfRule type="cellIs" dxfId="10941" priority="12069" operator="equal">
      <formula>"NOCH NICHT AKTUELL"</formula>
    </cfRule>
  </conditionalFormatting>
  <conditionalFormatting sqref="S6420:S6424">
    <cfRule type="cellIs" dxfId="10940" priority="12063" operator="equal">
      <formula>"KEIN LIEFERUMFANG"</formula>
    </cfRule>
    <cfRule type="cellIs" dxfId="10939" priority="12064" stopIfTrue="1" operator="equal">
      <formula>"KEIN SERIENEINSATZ"</formula>
    </cfRule>
    <cfRule type="cellIs" dxfId="10938" priority="12065" stopIfTrue="1" operator="equal">
      <formula>"NICHT AKTUELL"</formula>
    </cfRule>
    <cfRule type="cellIs" dxfId="10937" priority="12066" stopIfTrue="1" operator="equal">
      <formula>"NOCH NICHT AKTUELL"</formula>
    </cfRule>
    <cfRule type="cellIs" dxfId="10936" priority="12067" stopIfTrue="1" operator="equal">
      <formula>"AKTUELL"</formula>
    </cfRule>
  </conditionalFormatting>
  <conditionalFormatting sqref="S7005">
    <cfRule type="cellIs" dxfId="10935" priority="12060" operator="equal">
      <formula>"AKTUELL"</formula>
    </cfRule>
    <cfRule type="cellIs" dxfId="10934" priority="12061" operator="equal">
      <formula>"NICHT AKTUELL"</formula>
    </cfRule>
    <cfRule type="cellIs" dxfId="10933" priority="12062" operator="equal">
      <formula>"NOCH NICHT AKTUELL"</formula>
    </cfRule>
  </conditionalFormatting>
  <conditionalFormatting sqref="S7005">
    <cfRule type="cellIs" dxfId="10932" priority="12055" operator="equal">
      <formula>"KEIN LIEFERUMFANG"</formula>
    </cfRule>
    <cfRule type="cellIs" dxfId="10931" priority="12056" stopIfTrue="1" operator="equal">
      <formula>"KEIN SERIENEINSATZ"</formula>
    </cfRule>
    <cfRule type="cellIs" dxfId="10930" priority="12057" stopIfTrue="1" operator="equal">
      <formula>"NICHT AKTUELL"</formula>
    </cfRule>
    <cfRule type="cellIs" dxfId="10929" priority="12058" stopIfTrue="1" operator="equal">
      <formula>"NOCH NICHT AKTUELL"</formula>
    </cfRule>
    <cfRule type="cellIs" dxfId="10928" priority="12059" stopIfTrue="1" operator="equal">
      <formula>"AKTUELL"</formula>
    </cfRule>
  </conditionalFormatting>
  <conditionalFormatting sqref="S7005">
    <cfRule type="cellIs" dxfId="10927" priority="12052" operator="equal">
      <formula>"AKTUELL"</formula>
    </cfRule>
    <cfRule type="cellIs" dxfId="10926" priority="12053" operator="equal">
      <formula>"NICHT AKTUELL"</formula>
    </cfRule>
    <cfRule type="cellIs" dxfId="10925" priority="12054" operator="equal">
      <formula>"NOCH NICHT AKTUELL"</formula>
    </cfRule>
  </conditionalFormatting>
  <conditionalFormatting sqref="S7005">
    <cfRule type="cellIs" dxfId="10924" priority="12050" operator="equal">
      <formula>"NICHT AKTUELL"</formula>
    </cfRule>
    <cfRule type="cellIs" dxfId="10923" priority="12051" operator="equal">
      <formula>"NOCH NICHT AKTUELL"</formula>
    </cfRule>
  </conditionalFormatting>
  <conditionalFormatting sqref="S7005">
    <cfRule type="cellIs" dxfId="10922" priority="12045" operator="equal">
      <formula>"KEIN LIEFERUMFANG"</formula>
    </cfRule>
    <cfRule type="cellIs" dxfId="10921" priority="12046" stopIfTrue="1" operator="equal">
      <formula>"KEIN SERIENEINSATZ"</formula>
    </cfRule>
    <cfRule type="cellIs" dxfId="10920" priority="12047" stopIfTrue="1" operator="equal">
      <formula>"NICHT AKTUELL"</formula>
    </cfRule>
    <cfRule type="cellIs" dxfId="10919" priority="12048" stopIfTrue="1" operator="equal">
      <formula>"NOCH NICHT AKTUELL"</formula>
    </cfRule>
    <cfRule type="cellIs" dxfId="10918" priority="12049" stopIfTrue="1" operator="equal">
      <formula>"AKTUELL"</formula>
    </cfRule>
  </conditionalFormatting>
  <conditionalFormatting sqref="S6609">
    <cfRule type="cellIs" dxfId="10917" priority="12042" operator="equal">
      <formula>"AKTUELL"</formula>
    </cfRule>
    <cfRule type="cellIs" dxfId="10916" priority="12043" operator="equal">
      <formula>"NICHT AKTUELL"</formula>
    </cfRule>
    <cfRule type="cellIs" dxfId="10915" priority="12044" operator="equal">
      <formula>"NOCH NICHT AKTUELL"</formula>
    </cfRule>
  </conditionalFormatting>
  <conditionalFormatting sqref="S6609">
    <cfRule type="cellIs" dxfId="10914" priority="12037" operator="equal">
      <formula>"KEIN LIEFERUMFANG"</formula>
    </cfRule>
    <cfRule type="cellIs" dxfId="10913" priority="12038" stopIfTrue="1" operator="equal">
      <formula>"KEIN SERIENEINSATZ"</formula>
    </cfRule>
    <cfRule type="cellIs" dxfId="10912" priority="12039" stopIfTrue="1" operator="equal">
      <formula>"NICHT AKTUELL"</formula>
    </cfRule>
    <cfRule type="cellIs" dxfId="10911" priority="12040" stopIfTrue="1" operator="equal">
      <formula>"NOCH NICHT AKTUELL"</formula>
    </cfRule>
    <cfRule type="cellIs" dxfId="10910" priority="12041" stopIfTrue="1" operator="equal">
      <formula>"AKTUELL"</formula>
    </cfRule>
  </conditionalFormatting>
  <conditionalFormatting sqref="S6609">
    <cfRule type="cellIs" dxfId="10909" priority="12034" operator="equal">
      <formula>"AKTUELL"</formula>
    </cfRule>
    <cfRule type="cellIs" dxfId="10908" priority="12035" operator="equal">
      <formula>"NICHT AKTUELL"</formula>
    </cfRule>
    <cfRule type="cellIs" dxfId="10907" priority="12036" operator="equal">
      <formula>"NOCH NICHT AKTUELL"</formula>
    </cfRule>
  </conditionalFormatting>
  <conditionalFormatting sqref="S6609">
    <cfRule type="cellIs" dxfId="10906" priority="12032" operator="equal">
      <formula>"NICHT AKTUELL"</formula>
    </cfRule>
    <cfRule type="cellIs" dxfId="10905" priority="12033" operator="equal">
      <formula>"NOCH NICHT AKTUELL"</formula>
    </cfRule>
  </conditionalFormatting>
  <conditionalFormatting sqref="S6609">
    <cfRule type="cellIs" dxfId="10904" priority="12027" operator="equal">
      <formula>"KEIN LIEFERUMFANG"</formula>
    </cfRule>
    <cfRule type="cellIs" dxfId="10903" priority="12028" stopIfTrue="1" operator="equal">
      <formula>"KEIN SERIENEINSATZ"</formula>
    </cfRule>
    <cfRule type="cellIs" dxfId="10902" priority="12029" stopIfTrue="1" operator="equal">
      <formula>"NICHT AKTUELL"</formula>
    </cfRule>
    <cfRule type="cellIs" dxfId="10901" priority="12030" stopIfTrue="1" operator="equal">
      <formula>"NOCH NICHT AKTUELL"</formula>
    </cfRule>
    <cfRule type="cellIs" dxfId="10900" priority="12031" stopIfTrue="1" operator="equal">
      <formula>"AKTUELL"</formula>
    </cfRule>
  </conditionalFormatting>
  <conditionalFormatting sqref="S5344:S5347">
    <cfRule type="cellIs" dxfId="10899" priority="12019" operator="equal">
      <formula>"KEIN LIEFERUMFANG"</formula>
    </cfRule>
    <cfRule type="cellIs" dxfId="10898" priority="12020" stopIfTrue="1" operator="equal">
      <formula>"KEIN SERIENEINSATZ"</formula>
    </cfRule>
    <cfRule type="cellIs" dxfId="10897" priority="12021" stopIfTrue="1" operator="equal">
      <formula>"NICHT AKTUELL"</formula>
    </cfRule>
    <cfRule type="cellIs" dxfId="10896" priority="12022" stopIfTrue="1" operator="equal">
      <formula>"NOCH NICHT AKTUELL"</formula>
    </cfRule>
    <cfRule type="cellIs" dxfId="10895" priority="12023" stopIfTrue="1" operator="equal">
      <formula>"AKTUELL"</formula>
    </cfRule>
  </conditionalFormatting>
  <conditionalFormatting sqref="S5344:S5347">
    <cfRule type="cellIs" dxfId="10894" priority="12024" operator="equal">
      <formula>"AKTUELL"</formula>
    </cfRule>
    <cfRule type="cellIs" dxfId="10893" priority="12025" operator="equal">
      <formula>"NICHT AKTUELL"</formula>
    </cfRule>
    <cfRule type="cellIs" dxfId="10892" priority="12026" operator="equal">
      <formula>"NOCH NICHT AKTUELL"</formula>
    </cfRule>
  </conditionalFormatting>
  <conditionalFormatting sqref="S5344:S5347">
    <cfRule type="cellIs" dxfId="10891" priority="12016" operator="equal">
      <formula>"AKTUELL"</formula>
    </cfRule>
    <cfRule type="cellIs" dxfId="10890" priority="12017" operator="equal">
      <formula>"NICHT AKTUELL"</formula>
    </cfRule>
    <cfRule type="cellIs" dxfId="10889" priority="12018" operator="equal">
      <formula>"NOCH NICHT AKTUELL"</formula>
    </cfRule>
  </conditionalFormatting>
  <conditionalFormatting sqref="S5344:S5347">
    <cfRule type="cellIs" dxfId="10888" priority="12014" operator="equal">
      <formula>"NICHT AKTUELL"</formula>
    </cfRule>
    <cfRule type="cellIs" dxfId="10887" priority="12015" operator="equal">
      <formula>"NOCH NICHT AKTUELL"</formula>
    </cfRule>
  </conditionalFormatting>
  <conditionalFormatting sqref="S5344:S5347">
    <cfRule type="cellIs" dxfId="10886" priority="12009" operator="equal">
      <formula>"KEIN LIEFERUMFANG"</formula>
    </cfRule>
    <cfRule type="cellIs" dxfId="10885" priority="12010" stopIfTrue="1" operator="equal">
      <formula>"KEIN SERIENEINSATZ"</formula>
    </cfRule>
    <cfRule type="cellIs" dxfId="10884" priority="12011" stopIfTrue="1" operator="equal">
      <formula>"NICHT AKTUELL"</formula>
    </cfRule>
    <cfRule type="cellIs" dxfId="10883" priority="12012" stopIfTrue="1" operator="equal">
      <formula>"NOCH NICHT AKTUELL"</formula>
    </cfRule>
    <cfRule type="cellIs" dxfId="10882" priority="12013" stopIfTrue="1" operator="equal">
      <formula>"AKTUELL"</formula>
    </cfRule>
  </conditionalFormatting>
  <conditionalFormatting sqref="S3560:S3561">
    <cfRule type="cellIs" dxfId="10881" priority="12001" operator="equal">
      <formula>"KEIN LIEFERUMFANG"</formula>
    </cfRule>
    <cfRule type="cellIs" dxfId="10880" priority="12002" stopIfTrue="1" operator="equal">
      <formula>"KEIN SERIENEINSATZ"</formula>
    </cfRule>
    <cfRule type="cellIs" dxfId="10879" priority="12003" stopIfTrue="1" operator="equal">
      <formula>"NICHT AKTUELL"</formula>
    </cfRule>
    <cfRule type="cellIs" dxfId="10878" priority="12004" stopIfTrue="1" operator="equal">
      <formula>"NOCH NICHT AKTUELL"</formula>
    </cfRule>
    <cfRule type="cellIs" dxfId="10877" priority="12005" stopIfTrue="1" operator="equal">
      <formula>"AKTUELL"</formula>
    </cfRule>
  </conditionalFormatting>
  <conditionalFormatting sqref="S3560:S3561">
    <cfRule type="cellIs" dxfId="10876" priority="12006" operator="equal">
      <formula>"AKTUELL"</formula>
    </cfRule>
    <cfRule type="cellIs" dxfId="10875" priority="12007" operator="equal">
      <formula>"NICHT AKTUELL"</formula>
    </cfRule>
    <cfRule type="cellIs" dxfId="10874" priority="12008" operator="equal">
      <formula>"NOCH NICHT AKTUELL"</formula>
    </cfRule>
  </conditionalFormatting>
  <conditionalFormatting sqref="S3560:S3561">
    <cfRule type="cellIs" dxfId="10873" priority="11998" operator="equal">
      <formula>"AKTUELL"</formula>
    </cfRule>
    <cfRule type="cellIs" dxfId="10872" priority="11999" operator="equal">
      <formula>"NICHT AKTUELL"</formula>
    </cfRule>
    <cfRule type="cellIs" dxfId="10871" priority="12000" operator="equal">
      <formula>"NOCH NICHT AKTUELL"</formula>
    </cfRule>
  </conditionalFormatting>
  <conditionalFormatting sqref="S3560:S3561">
    <cfRule type="cellIs" dxfId="10870" priority="11996" operator="equal">
      <formula>"NICHT AKTUELL"</formula>
    </cfRule>
    <cfRule type="cellIs" dxfId="10869" priority="11997" operator="equal">
      <formula>"NOCH NICHT AKTUELL"</formula>
    </cfRule>
  </conditionalFormatting>
  <conditionalFormatting sqref="S3560:S3561">
    <cfRule type="cellIs" dxfId="10868" priority="11991" operator="equal">
      <formula>"KEIN LIEFERUMFANG"</formula>
    </cfRule>
    <cfRule type="cellIs" dxfId="10867" priority="11992" stopIfTrue="1" operator="equal">
      <formula>"KEIN SERIENEINSATZ"</formula>
    </cfRule>
    <cfRule type="cellIs" dxfId="10866" priority="11993" stopIfTrue="1" operator="equal">
      <formula>"NICHT AKTUELL"</formula>
    </cfRule>
    <cfRule type="cellIs" dxfId="10865" priority="11994" stopIfTrue="1" operator="equal">
      <formula>"NOCH NICHT AKTUELL"</formula>
    </cfRule>
    <cfRule type="cellIs" dxfId="10864" priority="11995" stopIfTrue="1" operator="equal">
      <formula>"AKTUELL"</formula>
    </cfRule>
  </conditionalFormatting>
  <conditionalFormatting sqref="S6425:S6429">
    <cfRule type="cellIs" dxfId="10863" priority="11988" operator="equal">
      <formula>"AKTUELL"</formula>
    </cfRule>
    <cfRule type="cellIs" dxfId="10862" priority="11989" operator="equal">
      <formula>"NICHT AKTUELL"</formula>
    </cfRule>
    <cfRule type="cellIs" dxfId="10861" priority="11990" operator="equal">
      <formula>"NOCH NICHT AKTUELL"</formula>
    </cfRule>
  </conditionalFormatting>
  <conditionalFormatting sqref="S6425:S6429">
    <cfRule type="cellIs" dxfId="10860" priority="11983" operator="equal">
      <formula>"KEIN LIEFERUMFANG"</formula>
    </cfRule>
    <cfRule type="cellIs" dxfId="10859" priority="11984" stopIfTrue="1" operator="equal">
      <formula>"KEIN SERIENEINSATZ"</formula>
    </cfRule>
    <cfRule type="cellIs" dxfId="10858" priority="11985" stopIfTrue="1" operator="equal">
      <formula>"NICHT AKTUELL"</formula>
    </cfRule>
    <cfRule type="cellIs" dxfId="10857" priority="11986" stopIfTrue="1" operator="equal">
      <formula>"NOCH NICHT AKTUELL"</formula>
    </cfRule>
    <cfRule type="cellIs" dxfId="10856" priority="11987" stopIfTrue="1" operator="equal">
      <formula>"AKTUELL"</formula>
    </cfRule>
  </conditionalFormatting>
  <conditionalFormatting sqref="S6425:S6429">
    <cfRule type="cellIs" dxfId="10855" priority="11980" operator="equal">
      <formula>"AKTUELL"</formula>
    </cfRule>
    <cfRule type="cellIs" dxfId="10854" priority="11981" operator="equal">
      <formula>"NICHT AKTUELL"</formula>
    </cfRule>
    <cfRule type="cellIs" dxfId="10853" priority="11982" operator="equal">
      <formula>"NOCH NICHT AKTUELL"</formula>
    </cfRule>
  </conditionalFormatting>
  <conditionalFormatting sqref="S6425:S6429">
    <cfRule type="cellIs" dxfId="10852" priority="11978" operator="equal">
      <formula>"NICHT AKTUELL"</formula>
    </cfRule>
    <cfRule type="cellIs" dxfId="10851" priority="11979" operator="equal">
      <formula>"NOCH NICHT AKTUELL"</formula>
    </cfRule>
  </conditionalFormatting>
  <conditionalFormatting sqref="S6425:S6429">
    <cfRule type="cellIs" dxfId="10850" priority="11973" operator="equal">
      <formula>"KEIN LIEFERUMFANG"</formula>
    </cfRule>
    <cfRule type="cellIs" dxfId="10849" priority="11974" stopIfTrue="1" operator="equal">
      <formula>"KEIN SERIENEINSATZ"</formula>
    </cfRule>
    <cfRule type="cellIs" dxfId="10848" priority="11975" stopIfTrue="1" operator="equal">
      <formula>"NICHT AKTUELL"</formula>
    </cfRule>
    <cfRule type="cellIs" dxfId="10847" priority="11976" stopIfTrue="1" operator="equal">
      <formula>"NOCH NICHT AKTUELL"</formula>
    </cfRule>
    <cfRule type="cellIs" dxfId="10846" priority="11977" stopIfTrue="1" operator="equal">
      <formula>"AKTUELL"</formula>
    </cfRule>
  </conditionalFormatting>
  <conditionalFormatting sqref="S7007">
    <cfRule type="cellIs" dxfId="10845" priority="11970" operator="equal">
      <formula>"AKTUELL"</formula>
    </cfRule>
    <cfRule type="cellIs" dxfId="10844" priority="11971" operator="equal">
      <formula>"NICHT AKTUELL"</formula>
    </cfRule>
    <cfRule type="cellIs" dxfId="10843" priority="11972" operator="equal">
      <formula>"NOCH NICHT AKTUELL"</formula>
    </cfRule>
  </conditionalFormatting>
  <conditionalFormatting sqref="S7007">
    <cfRule type="cellIs" dxfId="10842" priority="11965" operator="equal">
      <formula>"KEIN LIEFERUMFANG"</formula>
    </cfRule>
    <cfRule type="cellIs" dxfId="10841" priority="11966" stopIfTrue="1" operator="equal">
      <formula>"KEIN SERIENEINSATZ"</formula>
    </cfRule>
    <cfRule type="cellIs" dxfId="10840" priority="11967" stopIfTrue="1" operator="equal">
      <formula>"NICHT AKTUELL"</formula>
    </cfRule>
    <cfRule type="cellIs" dxfId="10839" priority="11968" stopIfTrue="1" operator="equal">
      <formula>"NOCH NICHT AKTUELL"</formula>
    </cfRule>
    <cfRule type="cellIs" dxfId="10838" priority="11969" stopIfTrue="1" operator="equal">
      <formula>"AKTUELL"</formula>
    </cfRule>
  </conditionalFormatting>
  <conditionalFormatting sqref="S7007">
    <cfRule type="cellIs" dxfId="10837" priority="11962" operator="equal">
      <formula>"AKTUELL"</formula>
    </cfRule>
    <cfRule type="cellIs" dxfId="10836" priority="11963" operator="equal">
      <formula>"NICHT AKTUELL"</formula>
    </cfRule>
    <cfRule type="cellIs" dxfId="10835" priority="11964" operator="equal">
      <formula>"NOCH NICHT AKTUELL"</formula>
    </cfRule>
  </conditionalFormatting>
  <conditionalFormatting sqref="S7007">
    <cfRule type="cellIs" dxfId="10834" priority="11960" operator="equal">
      <formula>"NICHT AKTUELL"</formula>
    </cfRule>
    <cfRule type="cellIs" dxfId="10833" priority="11961" operator="equal">
      <formula>"NOCH NICHT AKTUELL"</formula>
    </cfRule>
  </conditionalFormatting>
  <conditionalFormatting sqref="S7007">
    <cfRule type="cellIs" dxfId="10832" priority="11955" operator="equal">
      <formula>"KEIN LIEFERUMFANG"</formula>
    </cfRule>
    <cfRule type="cellIs" dxfId="10831" priority="11956" stopIfTrue="1" operator="equal">
      <formula>"KEIN SERIENEINSATZ"</formula>
    </cfRule>
    <cfRule type="cellIs" dxfId="10830" priority="11957" stopIfTrue="1" operator="equal">
      <formula>"NICHT AKTUELL"</formula>
    </cfRule>
    <cfRule type="cellIs" dxfId="10829" priority="11958" stopIfTrue="1" operator="equal">
      <formula>"NOCH NICHT AKTUELL"</formula>
    </cfRule>
    <cfRule type="cellIs" dxfId="10828" priority="11959" stopIfTrue="1" operator="equal">
      <formula>"AKTUELL"</formula>
    </cfRule>
  </conditionalFormatting>
  <conditionalFormatting sqref="S5286">
    <cfRule type="cellIs" dxfId="10827" priority="11947" operator="equal">
      <formula>"KEIN LIEFERUMFANG"</formula>
    </cfRule>
    <cfRule type="cellIs" dxfId="10826" priority="11948" stopIfTrue="1" operator="equal">
      <formula>"KEIN SERIENEINSATZ"</formula>
    </cfRule>
    <cfRule type="cellIs" dxfId="10825" priority="11949" stopIfTrue="1" operator="equal">
      <formula>"NICHT AKTUELL"</formula>
    </cfRule>
    <cfRule type="cellIs" dxfId="10824" priority="11950" stopIfTrue="1" operator="equal">
      <formula>"NOCH NICHT AKTUELL"</formula>
    </cfRule>
    <cfRule type="cellIs" dxfId="10823" priority="11951" stopIfTrue="1" operator="equal">
      <formula>"AKTUELL"</formula>
    </cfRule>
  </conditionalFormatting>
  <conditionalFormatting sqref="S5286">
    <cfRule type="cellIs" dxfId="10822" priority="11952" operator="equal">
      <formula>"AKTUELL"</formula>
    </cfRule>
    <cfRule type="cellIs" dxfId="10821" priority="11953" operator="equal">
      <formula>"NICHT AKTUELL"</formula>
    </cfRule>
    <cfRule type="cellIs" dxfId="10820" priority="11954" operator="equal">
      <formula>"NOCH NICHT AKTUELL"</formula>
    </cfRule>
  </conditionalFormatting>
  <conditionalFormatting sqref="S5286">
    <cfRule type="cellIs" dxfId="10819" priority="11944" operator="equal">
      <formula>"AKTUELL"</formula>
    </cfRule>
    <cfRule type="cellIs" dxfId="10818" priority="11945" operator="equal">
      <formula>"NICHT AKTUELL"</formula>
    </cfRule>
    <cfRule type="cellIs" dxfId="10817" priority="11946" operator="equal">
      <formula>"NOCH NICHT AKTUELL"</formula>
    </cfRule>
  </conditionalFormatting>
  <conditionalFormatting sqref="S5286">
    <cfRule type="cellIs" dxfId="10816" priority="11942" operator="equal">
      <formula>"NICHT AKTUELL"</formula>
    </cfRule>
    <cfRule type="cellIs" dxfId="10815" priority="11943" operator="equal">
      <formula>"NOCH NICHT AKTUELL"</formula>
    </cfRule>
  </conditionalFormatting>
  <conditionalFormatting sqref="S5286">
    <cfRule type="cellIs" dxfId="10814" priority="11937" operator="equal">
      <formula>"KEIN LIEFERUMFANG"</formula>
    </cfRule>
    <cfRule type="cellIs" dxfId="10813" priority="11938" stopIfTrue="1" operator="equal">
      <formula>"KEIN SERIENEINSATZ"</formula>
    </cfRule>
    <cfRule type="cellIs" dxfId="10812" priority="11939" stopIfTrue="1" operator="equal">
      <formula>"NICHT AKTUELL"</formula>
    </cfRule>
    <cfRule type="cellIs" dxfId="10811" priority="11940" stopIfTrue="1" operator="equal">
      <formula>"NOCH NICHT AKTUELL"</formula>
    </cfRule>
    <cfRule type="cellIs" dxfId="10810" priority="11941" stopIfTrue="1" operator="equal">
      <formula>"AKTUELL"</formula>
    </cfRule>
  </conditionalFormatting>
  <conditionalFormatting sqref="S5288">
    <cfRule type="cellIs" dxfId="10809" priority="11929" operator="equal">
      <formula>"KEIN LIEFERUMFANG"</formula>
    </cfRule>
    <cfRule type="cellIs" dxfId="10808" priority="11930" stopIfTrue="1" operator="equal">
      <formula>"KEIN SERIENEINSATZ"</formula>
    </cfRule>
    <cfRule type="cellIs" dxfId="10807" priority="11931" stopIfTrue="1" operator="equal">
      <formula>"NICHT AKTUELL"</formula>
    </cfRule>
    <cfRule type="cellIs" dxfId="10806" priority="11932" stopIfTrue="1" operator="equal">
      <formula>"NOCH NICHT AKTUELL"</formula>
    </cfRule>
    <cfRule type="cellIs" dxfId="10805" priority="11933" stopIfTrue="1" operator="equal">
      <formula>"AKTUELL"</formula>
    </cfRule>
  </conditionalFormatting>
  <conditionalFormatting sqref="S5288">
    <cfRule type="cellIs" dxfId="10804" priority="11934" operator="equal">
      <formula>"AKTUELL"</formula>
    </cfRule>
    <cfRule type="cellIs" dxfId="10803" priority="11935" operator="equal">
      <formula>"NICHT AKTUELL"</formula>
    </cfRule>
    <cfRule type="cellIs" dxfId="10802" priority="11936" operator="equal">
      <formula>"NOCH NICHT AKTUELL"</formula>
    </cfRule>
  </conditionalFormatting>
  <conditionalFormatting sqref="S5288">
    <cfRule type="cellIs" dxfId="10801" priority="11926" operator="equal">
      <formula>"AKTUELL"</formula>
    </cfRule>
    <cfRule type="cellIs" dxfId="10800" priority="11927" operator="equal">
      <formula>"NICHT AKTUELL"</formula>
    </cfRule>
    <cfRule type="cellIs" dxfId="10799" priority="11928" operator="equal">
      <formula>"NOCH NICHT AKTUELL"</formula>
    </cfRule>
  </conditionalFormatting>
  <conditionalFormatting sqref="S5288">
    <cfRule type="cellIs" dxfId="10798" priority="11924" operator="equal">
      <formula>"NICHT AKTUELL"</formula>
    </cfRule>
    <cfRule type="cellIs" dxfId="10797" priority="11925" operator="equal">
      <formula>"NOCH NICHT AKTUELL"</formula>
    </cfRule>
  </conditionalFormatting>
  <conditionalFormatting sqref="S5288">
    <cfRule type="cellIs" dxfId="10796" priority="11919" operator="equal">
      <formula>"KEIN LIEFERUMFANG"</formula>
    </cfRule>
    <cfRule type="cellIs" dxfId="10795" priority="11920" stopIfTrue="1" operator="equal">
      <formula>"KEIN SERIENEINSATZ"</formula>
    </cfRule>
    <cfRule type="cellIs" dxfId="10794" priority="11921" stopIfTrue="1" operator="equal">
      <formula>"NICHT AKTUELL"</formula>
    </cfRule>
    <cfRule type="cellIs" dxfId="10793" priority="11922" stopIfTrue="1" operator="equal">
      <formula>"NOCH NICHT AKTUELL"</formula>
    </cfRule>
    <cfRule type="cellIs" dxfId="10792" priority="11923" stopIfTrue="1" operator="equal">
      <formula>"AKTUELL"</formula>
    </cfRule>
  </conditionalFormatting>
  <conditionalFormatting sqref="S5290">
    <cfRule type="cellIs" dxfId="10791" priority="11911" operator="equal">
      <formula>"KEIN LIEFERUMFANG"</formula>
    </cfRule>
    <cfRule type="cellIs" dxfId="10790" priority="11912" stopIfTrue="1" operator="equal">
      <formula>"KEIN SERIENEINSATZ"</formula>
    </cfRule>
    <cfRule type="cellIs" dxfId="10789" priority="11913" stopIfTrue="1" operator="equal">
      <formula>"NICHT AKTUELL"</formula>
    </cfRule>
    <cfRule type="cellIs" dxfId="10788" priority="11914" stopIfTrue="1" operator="equal">
      <formula>"NOCH NICHT AKTUELL"</formula>
    </cfRule>
    <cfRule type="cellIs" dxfId="10787" priority="11915" stopIfTrue="1" operator="equal">
      <formula>"AKTUELL"</formula>
    </cfRule>
  </conditionalFormatting>
  <conditionalFormatting sqref="S5290">
    <cfRule type="cellIs" dxfId="10786" priority="11916" operator="equal">
      <formula>"AKTUELL"</formula>
    </cfRule>
    <cfRule type="cellIs" dxfId="10785" priority="11917" operator="equal">
      <formula>"NICHT AKTUELL"</formula>
    </cfRule>
    <cfRule type="cellIs" dxfId="10784" priority="11918" operator="equal">
      <formula>"NOCH NICHT AKTUELL"</formula>
    </cfRule>
  </conditionalFormatting>
  <conditionalFormatting sqref="S5290">
    <cfRule type="cellIs" dxfId="10783" priority="11908" operator="equal">
      <formula>"AKTUELL"</formula>
    </cfRule>
    <cfRule type="cellIs" dxfId="10782" priority="11909" operator="equal">
      <formula>"NICHT AKTUELL"</formula>
    </cfRule>
    <cfRule type="cellIs" dxfId="10781" priority="11910" operator="equal">
      <formula>"NOCH NICHT AKTUELL"</formula>
    </cfRule>
  </conditionalFormatting>
  <conditionalFormatting sqref="S5290">
    <cfRule type="cellIs" dxfId="10780" priority="11906" operator="equal">
      <formula>"NICHT AKTUELL"</formula>
    </cfRule>
    <cfRule type="cellIs" dxfId="10779" priority="11907" operator="equal">
      <formula>"NOCH NICHT AKTUELL"</formula>
    </cfRule>
  </conditionalFormatting>
  <conditionalFormatting sqref="S5290">
    <cfRule type="cellIs" dxfId="10778" priority="11901" operator="equal">
      <formula>"KEIN LIEFERUMFANG"</formula>
    </cfRule>
    <cfRule type="cellIs" dxfId="10777" priority="11902" stopIfTrue="1" operator="equal">
      <formula>"KEIN SERIENEINSATZ"</formula>
    </cfRule>
    <cfRule type="cellIs" dxfId="10776" priority="11903" stopIfTrue="1" operator="equal">
      <formula>"NICHT AKTUELL"</formula>
    </cfRule>
    <cfRule type="cellIs" dxfId="10775" priority="11904" stopIfTrue="1" operator="equal">
      <formula>"NOCH NICHT AKTUELL"</formula>
    </cfRule>
    <cfRule type="cellIs" dxfId="10774" priority="11905" stopIfTrue="1" operator="equal">
      <formula>"AKTUELL"</formula>
    </cfRule>
  </conditionalFormatting>
  <conditionalFormatting sqref="S5292">
    <cfRule type="cellIs" dxfId="10773" priority="11893" operator="equal">
      <formula>"KEIN LIEFERUMFANG"</formula>
    </cfRule>
    <cfRule type="cellIs" dxfId="10772" priority="11894" stopIfTrue="1" operator="equal">
      <formula>"KEIN SERIENEINSATZ"</formula>
    </cfRule>
    <cfRule type="cellIs" dxfId="10771" priority="11895" stopIfTrue="1" operator="equal">
      <formula>"NICHT AKTUELL"</formula>
    </cfRule>
    <cfRule type="cellIs" dxfId="10770" priority="11896" stopIfTrue="1" operator="equal">
      <formula>"NOCH NICHT AKTUELL"</formula>
    </cfRule>
    <cfRule type="cellIs" dxfId="10769" priority="11897" stopIfTrue="1" operator="equal">
      <formula>"AKTUELL"</formula>
    </cfRule>
  </conditionalFormatting>
  <conditionalFormatting sqref="S5292">
    <cfRule type="cellIs" dxfId="10768" priority="11898" operator="equal">
      <formula>"AKTUELL"</formula>
    </cfRule>
    <cfRule type="cellIs" dxfId="10767" priority="11899" operator="equal">
      <formula>"NICHT AKTUELL"</formula>
    </cfRule>
    <cfRule type="cellIs" dxfId="10766" priority="11900" operator="equal">
      <formula>"NOCH NICHT AKTUELL"</formula>
    </cfRule>
  </conditionalFormatting>
  <conditionalFormatting sqref="S5292">
    <cfRule type="cellIs" dxfId="10765" priority="11890" operator="equal">
      <formula>"AKTUELL"</formula>
    </cfRule>
    <cfRule type="cellIs" dxfId="10764" priority="11891" operator="equal">
      <formula>"NICHT AKTUELL"</formula>
    </cfRule>
    <cfRule type="cellIs" dxfId="10763" priority="11892" operator="equal">
      <formula>"NOCH NICHT AKTUELL"</formula>
    </cfRule>
  </conditionalFormatting>
  <conditionalFormatting sqref="S5292">
    <cfRule type="cellIs" dxfId="10762" priority="11888" operator="equal">
      <formula>"NICHT AKTUELL"</formula>
    </cfRule>
    <cfRule type="cellIs" dxfId="10761" priority="11889" operator="equal">
      <formula>"NOCH NICHT AKTUELL"</formula>
    </cfRule>
  </conditionalFormatting>
  <conditionalFormatting sqref="S5292">
    <cfRule type="cellIs" dxfId="10760" priority="11883" operator="equal">
      <formula>"KEIN LIEFERUMFANG"</formula>
    </cfRule>
    <cfRule type="cellIs" dxfId="10759" priority="11884" stopIfTrue="1" operator="equal">
      <formula>"KEIN SERIENEINSATZ"</formula>
    </cfRule>
    <cfRule type="cellIs" dxfId="10758" priority="11885" stopIfTrue="1" operator="equal">
      <formula>"NICHT AKTUELL"</formula>
    </cfRule>
    <cfRule type="cellIs" dxfId="10757" priority="11886" stopIfTrue="1" operator="equal">
      <formula>"NOCH NICHT AKTUELL"</formula>
    </cfRule>
    <cfRule type="cellIs" dxfId="10756" priority="11887" stopIfTrue="1" operator="equal">
      <formula>"AKTUELL"</formula>
    </cfRule>
  </conditionalFormatting>
  <conditionalFormatting sqref="S5294">
    <cfRule type="cellIs" dxfId="10755" priority="11875" operator="equal">
      <formula>"KEIN LIEFERUMFANG"</formula>
    </cfRule>
    <cfRule type="cellIs" dxfId="10754" priority="11876" stopIfTrue="1" operator="equal">
      <formula>"KEIN SERIENEINSATZ"</formula>
    </cfRule>
    <cfRule type="cellIs" dxfId="10753" priority="11877" stopIfTrue="1" operator="equal">
      <formula>"NICHT AKTUELL"</formula>
    </cfRule>
    <cfRule type="cellIs" dxfId="10752" priority="11878" stopIfTrue="1" operator="equal">
      <formula>"NOCH NICHT AKTUELL"</formula>
    </cfRule>
    <cfRule type="cellIs" dxfId="10751" priority="11879" stopIfTrue="1" operator="equal">
      <formula>"AKTUELL"</formula>
    </cfRule>
  </conditionalFormatting>
  <conditionalFormatting sqref="S5294">
    <cfRule type="cellIs" dxfId="10750" priority="11880" operator="equal">
      <formula>"AKTUELL"</formula>
    </cfRule>
    <cfRule type="cellIs" dxfId="10749" priority="11881" operator="equal">
      <formula>"NICHT AKTUELL"</formula>
    </cfRule>
    <cfRule type="cellIs" dxfId="10748" priority="11882" operator="equal">
      <formula>"NOCH NICHT AKTUELL"</formula>
    </cfRule>
  </conditionalFormatting>
  <conditionalFormatting sqref="S5294">
    <cfRule type="cellIs" dxfId="10747" priority="11872" operator="equal">
      <formula>"AKTUELL"</formula>
    </cfRule>
    <cfRule type="cellIs" dxfId="10746" priority="11873" operator="equal">
      <formula>"NICHT AKTUELL"</formula>
    </cfRule>
    <cfRule type="cellIs" dxfId="10745" priority="11874" operator="equal">
      <formula>"NOCH NICHT AKTUELL"</formula>
    </cfRule>
  </conditionalFormatting>
  <conditionalFormatting sqref="S5294">
    <cfRule type="cellIs" dxfId="10744" priority="11870" operator="equal">
      <formula>"NICHT AKTUELL"</formula>
    </cfRule>
    <cfRule type="cellIs" dxfId="10743" priority="11871" operator="equal">
      <formula>"NOCH NICHT AKTUELL"</formula>
    </cfRule>
  </conditionalFormatting>
  <conditionalFormatting sqref="S5294">
    <cfRule type="cellIs" dxfId="10742" priority="11865" operator="equal">
      <formula>"KEIN LIEFERUMFANG"</formula>
    </cfRule>
    <cfRule type="cellIs" dxfId="10741" priority="11866" stopIfTrue="1" operator="equal">
      <formula>"KEIN SERIENEINSATZ"</formula>
    </cfRule>
    <cfRule type="cellIs" dxfId="10740" priority="11867" stopIfTrue="1" operator="equal">
      <formula>"NICHT AKTUELL"</formula>
    </cfRule>
    <cfRule type="cellIs" dxfId="10739" priority="11868" stopIfTrue="1" operator="equal">
      <formula>"NOCH NICHT AKTUELL"</formula>
    </cfRule>
    <cfRule type="cellIs" dxfId="10738" priority="11869" stopIfTrue="1" operator="equal">
      <formula>"AKTUELL"</formula>
    </cfRule>
  </conditionalFormatting>
  <conditionalFormatting sqref="S5330">
    <cfRule type="cellIs" dxfId="10737" priority="11857" operator="equal">
      <formula>"KEIN LIEFERUMFANG"</formula>
    </cfRule>
    <cfRule type="cellIs" dxfId="10736" priority="11858" stopIfTrue="1" operator="equal">
      <formula>"KEIN SERIENEINSATZ"</formula>
    </cfRule>
    <cfRule type="cellIs" dxfId="10735" priority="11859" stopIfTrue="1" operator="equal">
      <formula>"NICHT AKTUELL"</formula>
    </cfRule>
    <cfRule type="cellIs" dxfId="10734" priority="11860" stopIfTrue="1" operator="equal">
      <formula>"NOCH NICHT AKTUELL"</formula>
    </cfRule>
    <cfRule type="cellIs" dxfId="10733" priority="11861" stopIfTrue="1" operator="equal">
      <formula>"AKTUELL"</formula>
    </cfRule>
  </conditionalFormatting>
  <conditionalFormatting sqref="S5330">
    <cfRule type="cellIs" dxfId="10732" priority="11862" operator="equal">
      <formula>"AKTUELL"</formula>
    </cfRule>
    <cfRule type="cellIs" dxfId="10731" priority="11863" operator="equal">
      <formula>"NICHT AKTUELL"</formula>
    </cfRule>
    <cfRule type="cellIs" dxfId="10730" priority="11864" operator="equal">
      <formula>"NOCH NICHT AKTUELL"</formula>
    </cfRule>
  </conditionalFormatting>
  <conditionalFormatting sqref="S5330">
    <cfRule type="cellIs" dxfId="10729" priority="11854" operator="equal">
      <formula>"AKTUELL"</formula>
    </cfRule>
    <cfRule type="cellIs" dxfId="10728" priority="11855" operator="equal">
      <formula>"NICHT AKTUELL"</formula>
    </cfRule>
    <cfRule type="cellIs" dxfId="10727" priority="11856" operator="equal">
      <formula>"NOCH NICHT AKTUELL"</formula>
    </cfRule>
  </conditionalFormatting>
  <conditionalFormatting sqref="S5330">
    <cfRule type="cellIs" dxfId="10726" priority="11852" operator="equal">
      <formula>"NICHT AKTUELL"</formula>
    </cfRule>
    <cfRule type="cellIs" dxfId="10725" priority="11853" operator="equal">
      <formula>"NOCH NICHT AKTUELL"</formula>
    </cfRule>
  </conditionalFormatting>
  <conditionalFormatting sqref="S5330">
    <cfRule type="cellIs" dxfId="10724" priority="11847" operator="equal">
      <formula>"KEIN LIEFERUMFANG"</formula>
    </cfRule>
    <cfRule type="cellIs" dxfId="10723" priority="11848" stopIfTrue="1" operator="equal">
      <formula>"KEIN SERIENEINSATZ"</formula>
    </cfRule>
    <cfRule type="cellIs" dxfId="10722" priority="11849" stopIfTrue="1" operator="equal">
      <formula>"NICHT AKTUELL"</formula>
    </cfRule>
    <cfRule type="cellIs" dxfId="10721" priority="11850" stopIfTrue="1" operator="equal">
      <formula>"NOCH NICHT AKTUELL"</formula>
    </cfRule>
    <cfRule type="cellIs" dxfId="10720" priority="11851" stopIfTrue="1" operator="equal">
      <formula>"AKTUELL"</formula>
    </cfRule>
  </conditionalFormatting>
  <conditionalFormatting sqref="S5332">
    <cfRule type="cellIs" dxfId="10719" priority="11839" operator="equal">
      <formula>"KEIN LIEFERUMFANG"</formula>
    </cfRule>
    <cfRule type="cellIs" dxfId="10718" priority="11840" stopIfTrue="1" operator="equal">
      <formula>"KEIN SERIENEINSATZ"</formula>
    </cfRule>
    <cfRule type="cellIs" dxfId="10717" priority="11841" stopIfTrue="1" operator="equal">
      <formula>"NICHT AKTUELL"</formula>
    </cfRule>
    <cfRule type="cellIs" dxfId="10716" priority="11842" stopIfTrue="1" operator="equal">
      <formula>"NOCH NICHT AKTUELL"</formula>
    </cfRule>
    <cfRule type="cellIs" dxfId="10715" priority="11843" stopIfTrue="1" operator="equal">
      <formula>"AKTUELL"</formula>
    </cfRule>
  </conditionalFormatting>
  <conditionalFormatting sqref="S5332">
    <cfRule type="cellIs" dxfId="10714" priority="11844" operator="equal">
      <formula>"AKTUELL"</formula>
    </cfRule>
    <cfRule type="cellIs" dxfId="10713" priority="11845" operator="equal">
      <formula>"NICHT AKTUELL"</formula>
    </cfRule>
    <cfRule type="cellIs" dxfId="10712" priority="11846" operator="equal">
      <formula>"NOCH NICHT AKTUELL"</formula>
    </cfRule>
  </conditionalFormatting>
  <conditionalFormatting sqref="S5332">
    <cfRule type="cellIs" dxfId="10711" priority="11836" operator="equal">
      <formula>"AKTUELL"</formula>
    </cfRule>
    <cfRule type="cellIs" dxfId="10710" priority="11837" operator="equal">
      <formula>"NICHT AKTUELL"</formula>
    </cfRule>
    <cfRule type="cellIs" dxfId="10709" priority="11838" operator="equal">
      <formula>"NOCH NICHT AKTUELL"</formula>
    </cfRule>
  </conditionalFormatting>
  <conditionalFormatting sqref="S5332">
    <cfRule type="cellIs" dxfId="10708" priority="11834" operator="equal">
      <formula>"NICHT AKTUELL"</formula>
    </cfRule>
    <cfRule type="cellIs" dxfId="10707" priority="11835" operator="equal">
      <formula>"NOCH NICHT AKTUELL"</formula>
    </cfRule>
  </conditionalFormatting>
  <conditionalFormatting sqref="S5332">
    <cfRule type="cellIs" dxfId="10706" priority="11829" operator="equal">
      <formula>"KEIN LIEFERUMFANG"</formula>
    </cfRule>
    <cfRule type="cellIs" dxfId="10705" priority="11830" stopIfTrue="1" operator="equal">
      <formula>"KEIN SERIENEINSATZ"</formula>
    </cfRule>
    <cfRule type="cellIs" dxfId="10704" priority="11831" stopIfTrue="1" operator="equal">
      <formula>"NICHT AKTUELL"</formula>
    </cfRule>
    <cfRule type="cellIs" dxfId="10703" priority="11832" stopIfTrue="1" operator="equal">
      <formula>"NOCH NICHT AKTUELL"</formula>
    </cfRule>
    <cfRule type="cellIs" dxfId="10702" priority="11833" stopIfTrue="1" operator="equal">
      <formula>"AKTUELL"</formula>
    </cfRule>
  </conditionalFormatting>
  <conditionalFormatting sqref="S5336">
    <cfRule type="cellIs" dxfId="10701" priority="11821" operator="equal">
      <formula>"KEIN LIEFERUMFANG"</formula>
    </cfRule>
    <cfRule type="cellIs" dxfId="10700" priority="11822" stopIfTrue="1" operator="equal">
      <formula>"KEIN SERIENEINSATZ"</formula>
    </cfRule>
    <cfRule type="cellIs" dxfId="10699" priority="11823" stopIfTrue="1" operator="equal">
      <formula>"NICHT AKTUELL"</formula>
    </cfRule>
    <cfRule type="cellIs" dxfId="10698" priority="11824" stopIfTrue="1" operator="equal">
      <formula>"NOCH NICHT AKTUELL"</formula>
    </cfRule>
    <cfRule type="cellIs" dxfId="10697" priority="11825" stopIfTrue="1" operator="equal">
      <formula>"AKTUELL"</formula>
    </cfRule>
  </conditionalFormatting>
  <conditionalFormatting sqref="S5336">
    <cfRule type="cellIs" dxfId="10696" priority="11826" operator="equal">
      <formula>"AKTUELL"</formula>
    </cfRule>
    <cfRule type="cellIs" dxfId="10695" priority="11827" operator="equal">
      <formula>"NICHT AKTUELL"</formula>
    </cfRule>
    <cfRule type="cellIs" dxfId="10694" priority="11828" operator="equal">
      <formula>"NOCH NICHT AKTUELL"</formula>
    </cfRule>
  </conditionalFormatting>
  <conditionalFormatting sqref="S5336">
    <cfRule type="cellIs" dxfId="10693" priority="11818" operator="equal">
      <formula>"AKTUELL"</formula>
    </cfRule>
    <cfRule type="cellIs" dxfId="10692" priority="11819" operator="equal">
      <formula>"NICHT AKTUELL"</formula>
    </cfRule>
    <cfRule type="cellIs" dxfId="10691" priority="11820" operator="equal">
      <formula>"NOCH NICHT AKTUELL"</formula>
    </cfRule>
  </conditionalFormatting>
  <conditionalFormatting sqref="S5336">
    <cfRule type="cellIs" dxfId="10690" priority="11816" operator="equal">
      <formula>"NICHT AKTUELL"</formula>
    </cfRule>
    <cfRule type="cellIs" dxfId="10689" priority="11817" operator="equal">
      <formula>"NOCH NICHT AKTUELL"</formula>
    </cfRule>
  </conditionalFormatting>
  <conditionalFormatting sqref="S5336">
    <cfRule type="cellIs" dxfId="10688" priority="11811" operator="equal">
      <formula>"KEIN LIEFERUMFANG"</formula>
    </cfRule>
    <cfRule type="cellIs" dxfId="10687" priority="11812" stopIfTrue="1" operator="equal">
      <formula>"KEIN SERIENEINSATZ"</formula>
    </cfRule>
    <cfRule type="cellIs" dxfId="10686" priority="11813" stopIfTrue="1" operator="equal">
      <formula>"NICHT AKTUELL"</formula>
    </cfRule>
    <cfRule type="cellIs" dxfId="10685" priority="11814" stopIfTrue="1" operator="equal">
      <formula>"NOCH NICHT AKTUELL"</formula>
    </cfRule>
    <cfRule type="cellIs" dxfId="10684" priority="11815" stopIfTrue="1" operator="equal">
      <formula>"AKTUELL"</formula>
    </cfRule>
  </conditionalFormatting>
  <conditionalFormatting sqref="S5338">
    <cfRule type="cellIs" dxfId="10683" priority="11803" operator="equal">
      <formula>"KEIN LIEFERUMFANG"</formula>
    </cfRule>
    <cfRule type="cellIs" dxfId="10682" priority="11804" stopIfTrue="1" operator="equal">
      <formula>"KEIN SERIENEINSATZ"</formula>
    </cfRule>
    <cfRule type="cellIs" dxfId="10681" priority="11805" stopIfTrue="1" operator="equal">
      <formula>"NICHT AKTUELL"</formula>
    </cfRule>
    <cfRule type="cellIs" dxfId="10680" priority="11806" stopIfTrue="1" operator="equal">
      <formula>"NOCH NICHT AKTUELL"</formula>
    </cfRule>
    <cfRule type="cellIs" dxfId="10679" priority="11807" stopIfTrue="1" operator="equal">
      <formula>"AKTUELL"</formula>
    </cfRule>
  </conditionalFormatting>
  <conditionalFormatting sqref="S5338">
    <cfRule type="cellIs" dxfId="10678" priority="11808" operator="equal">
      <formula>"AKTUELL"</formula>
    </cfRule>
    <cfRule type="cellIs" dxfId="10677" priority="11809" operator="equal">
      <formula>"NICHT AKTUELL"</formula>
    </cfRule>
    <cfRule type="cellIs" dxfId="10676" priority="11810" operator="equal">
      <formula>"NOCH NICHT AKTUELL"</formula>
    </cfRule>
  </conditionalFormatting>
  <conditionalFormatting sqref="S5338">
    <cfRule type="cellIs" dxfId="10675" priority="11800" operator="equal">
      <formula>"AKTUELL"</formula>
    </cfRule>
    <cfRule type="cellIs" dxfId="10674" priority="11801" operator="equal">
      <formula>"NICHT AKTUELL"</formula>
    </cfRule>
    <cfRule type="cellIs" dxfId="10673" priority="11802" operator="equal">
      <formula>"NOCH NICHT AKTUELL"</formula>
    </cfRule>
  </conditionalFormatting>
  <conditionalFormatting sqref="S5338">
    <cfRule type="cellIs" dxfId="10672" priority="11798" operator="equal">
      <formula>"NICHT AKTUELL"</formula>
    </cfRule>
    <cfRule type="cellIs" dxfId="10671" priority="11799" operator="equal">
      <formula>"NOCH NICHT AKTUELL"</formula>
    </cfRule>
  </conditionalFormatting>
  <conditionalFormatting sqref="S5338">
    <cfRule type="cellIs" dxfId="10670" priority="11793" operator="equal">
      <formula>"KEIN LIEFERUMFANG"</formula>
    </cfRule>
    <cfRule type="cellIs" dxfId="10669" priority="11794" stopIfTrue="1" operator="equal">
      <formula>"KEIN SERIENEINSATZ"</formula>
    </cfRule>
    <cfRule type="cellIs" dxfId="10668" priority="11795" stopIfTrue="1" operator="equal">
      <formula>"NICHT AKTUELL"</formula>
    </cfRule>
    <cfRule type="cellIs" dxfId="10667" priority="11796" stopIfTrue="1" operator="equal">
      <formula>"NOCH NICHT AKTUELL"</formula>
    </cfRule>
    <cfRule type="cellIs" dxfId="10666" priority="11797" stopIfTrue="1" operator="equal">
      <formula>"AKTUELL"</formula>
    </cfRule>
  </conditionalFormatting>
  <conditionalFormatting sqref="S5415">
    <cfRule type="cellIs" dxfId="10665" priority="11790" operator="equal">
      <formula>"AKTUELL"</formula>
    </cfRule>
    <cfRule type="cellIs" dxfId="10664" priority="11791" operator="equal">
      <formula>"NICHT AKTUELL"</formula>
    </cfRule>
    <cfRule type="cellIs" dxfId="10663" priority="11792" operator="equal">
      <formula>"NOCH NICHT AKTUELL"</formula>
    </cfRule>
  </conditionalFormatting>
  <conditionalFormatting sqref="S5415">
    <cfRule type="cellIs" dxfId="10662" priority="11785" operator="equal">
      <formula>"KEIN LIEFERUMFANG"</formula>
    </cfRule>
    <cfRule type="cellIs" dxfId="10661" priority="11786" stopIfTrue="1" operator="equal">
      <formula>"KEIN SERIENEINSATZ"</formula>
    </cfRule>
    <cfRule type="cellIs" dxfId="10660" priority="11787" stopIfTrue="1" operator="equal">
      <formula>"NICHT AKTUELL"</formula>
    </cfRule>
    <cfRule type="cellIs" dxfId="10659" priority="11788" stopIfTrue="1" operator="equal">
      <formula>"NOCH NICHT AKTUELL"</formula>
    </cfRule>
    <cfRule type="cellIs" dxfId="10658" priority="11789" stopIfTrue="1" operator="equal">
      <formula>"AKTUELL"</formula>
    </cfRule>
  </conditionalFormatting>
  <conditionalFormatting sqref="S5415">
    <cfRule type="cellIs" dxfId="10657" priority="11782" operator="equal">
      <formula>"AKTUELL"</formula>
    </cfRule>
    <cfRule type="cellIs" dxfId="10656" priority="11783" operator="equal">
      <formula>"NICHT AKTUELL"</formula>
    </cfRule>
    <cfRule type="cellIs" dxfId="10655" priority="11784" operator="equal">
      <formula>"NOCH NICHT AKTUELL"</formula>
    </cfRule>
  </conditionalFormatting>
  <conditionalFormatting sqref="S5415">
    <cfRule type="cellIs" dxfId="10654" priority="11780" operator="equal">
      <formula>"NICHT AKTUELL"</formula>
    </cfRule>
    <cfRule type="cellIs" dxfId="10653" priority="11781" operator="equal">
      <formula>"NOCH NICHT AKTUELL"</formula>
    </cfRule>
  </conditionalFormatting>
  <conditionalFormatting sqref="S5415">
    <cfRule type="cellIs" dxfId="10652" priority="11775" operator="equal">
      <formula>"KEIN LIEFERUMFANG"</formula>
    </cfRule>
    <cfRule type="cellIs" dxfId="10651" priority="11776" stopIfTrue="1" operator="equal">
      <formula>"KEIN SERIENEINSATZ"</formula>
    </cfRule>
    <cfRule type="cellIs" dxfId="10650" priority="11777" stopIfTrue="1" operator="equal">
      <formula>"NICHT AKTUELL"</formula>
    </cfRule>
    <cfRule type="cellIs" dxfId="10649" priority="11778" stopIfTrue="1" operator="equal">
      <formula>"NOCH NICHT AKTUELL"</formula>
    </cfRule>
    <cfRule type="cellIs" dxfId="10648" priority="11779" stopIfTrue="1" operator="equal">
      <formula>"AKTUELL"</formula>
    </cfRule>
  </conditionalFormatting>
  <conditionalFormatting sqref="S5417">
    <cfRule type="cellIs" dxfId="10647" priority="11772" operator="equal">
      <formula>"AKTUELL"</formula>
    </cfRule>
    <cfRule type="cellIs" dxfId="10646" priority="11773" operator="equal">
      <formula>"NICHT AKTUELL"</formula>
    </cfRule>
    <cfRule type="cellIs" dxfId="10645" priority="11774" operator="equal">
      <formula>"NOCH NICHT AKTUELL"</formula>
    </cfRule>
  </conditionalFormatting>
  <conditionalFormatting sqref="S5417">
    <cfRule type="cellIs" dxfId="10644" priority="11767" operator="equal">
      <formula>"KEIN LIEFERUMFANG"</formula>
    </cfRule>
    <cfRule type="cellIs" dxfId="10643" priority="11768" stopIfTrue="1" operator="equal">
      <formula>"KEIN SERIENEINSATZ"</formula>
    </cfRule>
    <cfRule type="cellIs" dxfId="10642" priority="11769" stopIfTrue="1" operator="equal">
      <formula>"NICHT AKTUELL"</formula>
    </cfRule>
    <cfRule type="cellIs" dxfId="10641" priority="11770" stopIfTrue="1" operator="equal">
      <formula>"NOCH NICHT AKTUELL"</formula>
    </cfRule>
    <cfRule type="cellIs" dxfId="10640" priority="11771" stopIfTrue="1" operator="equal">
      <formula>"AKTUELL"</formula>
    </cfRule>
  </conditionalFormatting>
  <conditionalFormatting sqref="S5417">
    <cfRule type="cellIs" dxfId="10639" priority="11764" operator="equal">
      <formula>"AKTUELL"</formula>
    </cfRule>
    <cfRule type="cellIs" dxfId="10638" priority="11765" operator="equal">
      <formula>"NICHT AKTUELL"</formula>
    </cfRule>
    <cfRule type="cellIs" dxfId="10637" priority="11766" operator="equal">
      <formula>"NOCH NICHT AKTUELL"</formula>
    </cfRule>
  </conditionalFormatting>
  <conditionalFormatting sqref="S5417">
    <cfRule type="cellIs" dxfId="10636" priority="11762" operator="equal">
      <formula>"NICHT AKTUELL"</formula>
    </cfRule>
    <cfRule type="cellIs" dxfId="10635" priority="11763" operator="equal">
      <formula>"NOCH NICHT AKTUELL"</formula>
    </cfRule>
  </conditionalFormatting>
  <conditionalFormatting sqref="S5417">
    <cfRule type="cellIs" dxfId="10634" priority="11757" operator="equal">
      <formula>"KEIN LIEFERUMFANG"</formula>
    </cfRule>
    <cfRule type="cellIs" dxfId="10633" priority="11758" stopIfTrue="1" operator="equal">
      <formula>"KEIN SERIENEINSATZ"</formula>
    </cfRule>
    <cfRule type="cellIs" dxfId="10632" priority="11759" stopIfTrue="1" operator="equal">
      <formula>"NICHT AKTUELL"</formula>
    </cfRule>
    <cfRule type="cellIs" dxfId="10631" priority="11760" stopIfTrue="1" operator="equal">
      <formula>"NOCH NICHT AKTUELL"</formula>
    </cfRule>
    <cfRule type="cellIs" dxfId="10630" priority="11761" stopIfTrue="1" operator="equal">
      <formula>"AKTUELL"</formula>
    </cfRule>
  </conditionalFormatting>
  <conditionalFormatting sqref="S5419">
    <cfRule type="cellIs" dxfId="10629" priority="11754" operator="equal">
      <formula>"AKTUELL"</formula>
    </cfRule>
    <cfRule type="cellIs" dxfId="10628" priority="11755" operator="equal">
      <formula>"NICHT AKTUELL"</formula>
    </cfRule>
    <cfRule type="cellIs" dxfId="10627" priority="11756" operator="equal">
      <formula>"NOCH NICHT AKTUELL"</formula>
    </cfRule>
  </conditionalFormatting>
  <conditionalFormatting sqref="S5419">
    <cfRule type="cellIs" dxfId="10626" priority="11749" operator="equal">
      <formula>"KEIN LIEFERUMFANG"</formula>
    </cfRule>
    <cfRule type="cellIs" dxfId="10625" priority="11750" stopIfTrue="1" operator="equal">
      <formula>"KEIN SERIENEINSATZ"</formula>
    </cfRule>
    <cfRule type="cellIs" dxfId="10624" priority="11751" stopIfTrue="1" operator="equal">
      <formula>"NICHT AKTUELL"</formula>
    </cfRule>
    <cfRule type="cellIs" dxfId="10623" priority="11752" stopIfTrue="1" operator="equal">
      <formula>"NOCH NICHT AKTUELL"</formula>
    </cfRule>
    <cfRule type="cellIs" dxfId="10622" priority="11753" stopIfTrue="1" operator="equal">
      <formula>"AKTUELL"</formula>
    </cfRule>
  </conditionalFormatting>
  <conditionalFormatting sqref="S5419">
    <cfRule type="cellIs" dxfId="10621" priority="11746" operator="equal">
      <formula>"AKTUELL"</formula>
    </cfRule>
    <cfRule type="cellIs" dxfId="10620" priority="11747" operator="equal">
      <formula>"NICHT AKTUELL"</formula>
    </cfRule>
    <cfRule type="cellIs" dxfId="10619" priority="11748" operator="equal">
      <formula>"NOCH NICHT AKTUELL"</formula>
    </cfRule>
  </conditionalFormatting>
  <conditionalFormatting sqref="S5419">
    <cfRule type="cellIs" dxfId="10618" priority="11744" operator="equal">
      <formula>"NICHT AKTUELL"</formula>
    </cfRule>
    <cfRule type="cellIs" dxfId="10617" priority="11745" operator="equal">
      <formula>"NOCH NICHT AKTUELL"</formula>
    </cfRule>
  </conditionalFormatting>
  <conditionalFormatting sqref="S5419">
    <cfRule type="cellIs" dxfId="10616" priority="11739" operator="equal">
      <formula>"KEIN LIEFERUMFANG"</formula>
    </cfRule>
    <cfRule type="cellIs" dxfId="10615" priority="11740" stopIfTrue="1" operator="equal">
      <formula>"KEIN SERIENEINSATZ"</formula>
    </cfRule>
    <cfRule type="cellIs" dxfId="10614" priority="11741" stopIfTrue="1" operator="equal">
      <formula>"NICHT AKTUELL"</formula>
    </cfRule>
    <cfRule type="cellIs" dxfId="10613" priority="11742" stopIfTrue="1" operator="equal">
      <formula>"NOCH NICHT AKTUELL"</formula>
    </cfRule>
    <cfRule type="cellIs" dxfId="10612" priority="11743" stopIfTrue="1" operator="equal">
      <formula>"AKTUELL"</formula>
    </cfRule>
  </conditionalFormatting>
  <conditionalFormatting sqref="S5421">
    <cfRule type="cellIs" dxfId="10611" priority="11736" operator="equal">
      <formula>"AKTUELL"</formula>
    </cfRule>
    <cfRule type="cellIs" dxfId="10610" priority="11737" operator="equal">
      <formula>"NICHT AKTUELL"</formula>
    </cfRule>
    <cfRule type="cellIs" dxfId="10609" priority="11738" operator="equal">
      <formula>"NOCH NICHT AKTUELL"</formula>
    </cfRule>
  </conditionalFormatting>
  <conditionalFormatting sqref="S5421">
    <cfRule type="cellIs" dxfId="10608" priority="11731" operator="equal">
      <formula>"KEIN LIEFERUMFANG"</formula>
    </cfRule>
    <cfRule type="cellIs" dxfId="10607" priority="11732" stopIfTrue="1" operator="equal">
      <formula>"KEIN SERIENEINSATZ"</formula>
    </cfRule>
    <cfRule type="cellIs" dxfId="10606" priority="11733" stopIfTrue="1" operator="equal">
      <formula>"NICHT AKTUELL"</formula>
    </cfRule>
    <cfRule type="cellIs" dxfId="10605" priority="11734" stopIfTrue="1" operator="equal">
      <formula>"NOCH NICHT AKTUELL"</formula>
    </cfRule>
    <cfRule type="cellIs" dxfId="10604" priority="11735" stopIfTrue="1" operator="equal">
      <formula>"AKTUELL"</formula>
    </cfRule>
  </conditionalFormatting>
  <conditionalFormatting sqref="S5421">
    <cfRule type="cellIs" dxfId="10603" priority="11728" operator="equal">
      <formula>"AKTUELL"</formula>
    </cfRule>
    <cfRule type="cellIs" dxfId="10602" priority="11729" operator="equal">
      <formula>"NICHT AKTUELL"</formula>
    </cfRule>
    <cfRule type="cellIs" dxfId="10601" priority="11730" operator="equal">
      <formula>"NOCH NICHT AKTUELL"</formula>
    </cfRule>
  </conditionalFormatting>
  <conditionalFormatting sqref="S5421">
    <cfRule type="cellIs" dxfId="10600" priority="11726" operator="equal">
      <formula>"NICHT AKTUELL"</formula>
    </cfRule>
    <cfRule type="cellIs" dxfId="10599" priority="11727" operator="equal">
      <formula>"NOCH NICHT AKTUELL"</formula>
    </cfRule>
  </conditionalFormatting>
  <conditionalFormatting sqref="S5421">
    <cfRule type="cellIs" dxfId="10598" priority="11721" operator="equal">
      <formula>"KEIN LIEFERUMFANG"</formula>
    </cfRule>
    <cfRule type="cellIs" dxfId="10597" priority="11722" stopIfTrue="1" operator="equal">
      <formula>"KEIN SERIENEINSATZ"</formula>
    </cfRule>
    <cfRule type="cellIs" dxfId="10596" priority="11723" stopIfTrue="1" operator="equal">
      <formula>"NICHT AKTUELL"</formula>
    </cfRule>
    <cfRule type="cellIs" dxfId="10595" priority="11724" stopIfTrue="1" operator="equal">
      <formula>"NOCH NICHT AKTUELL"</formula>
    </cfRule>
    <cfRule type="cellIs" dxfId="10594" priority="11725" stopIfTrue="1" operator="equal">
      <formula>"AKTUELL"</formula>
    </cfRule>
  </conditionalFormatting>
  <conditionalFormatting sqref="S6326">
    <cfRule type="cellIs" dxfId="10593" priority="11718" operator="equal">
      <formula>"AKTUELL"</formula>
    </cfRule>
    <cfRule type="cellIs" dxfId="10592" priority="11719" operator="equal">
      <formula>"NICHT AKTUELL"</formula>
    </cfRule>
    <cfRule type="cellIs" dxfId="10591" priority="11720" operator="equal">
      <formula>"NOCH NICHT AKTUELL"</formula>
    </cfRule>
  </conditionalFormatting>
  <conditionalFormatting sqref="S6326">
    <cfRule type="cellIs" dxfId="10590" priority="11713" operator="equal">
      <formula>"KEIN LIEFERUMFANG"</formula>
    </cfRule>
    <cfRule type="cellIs" dxfId="10589" priority="11714" stopIfTrue="1" operator="equal">
      <formula>"KEIN SERIENEINSATZ"</formula>
    </cfRule>
    <cfRule type="cellIs" dxfId="10588" priority="11715" stopIfTrue="1" operator="equal">
      <formula>"NICHT AKTUELL"</formula>
    </cfRule>
    <cfRule type="cellIs" dxfId="10587" priority="11716" stopIfTrue="1" operator="equal">
      <formula>"NOCH NICHT AKTUELL"</formula>
    </cfRule>
    <cfRule type="cellIs" dxfId="10586" priority="11717" stopIfTrue="1" operator="equal">
      <formula>"AKTUELL"</formula>
    </cfRule>
  </conditionalFormatting>
  <conditionalFormatting sqref="S6326">
    <cfRule type="cellIs" dxfId="10585" priority="11710" operator="equal">
      <formula>"AKTUELL"</formula>
    </cfRule>
    <cfRule type="cellIs" dxfId="10584" priority="11711" operator="equal">
      <formula>"NICHT AKTUELL"</formula>
    </cfRule>
    <cfRule type="cellIs" dxfId="10583" priority="11712" operator="equal">
      <formula>"NOCH NICHT AKTUELL"</formula>
    </cfRule>
  </conditionalFormatting>
  <conditionalFormatting sqref="S6326">
    <cfRule type="cellIs" dxfId="10582" priority="11708" operator="equal">
      <formula>"NICHT AKTUELL"</formula>
    </cfRule>
    <cfRule type="cellIs" dxfId="10581" priority="11709" operator="equal">
      <formula>"NOCH NICHT AKTUELL"</formula>
    </cfRule>
  </conditionalFormatting>
  <conditionalFormatting sqref="S6326">
    <cfRule type="cellIs" dxfId="10580" priority="11703" operator="equal">
      <formula>"KEIN LIEFERUMFANG"</formula>
    </cfRule>
    <cfRule type="cellIs" dxfId="10579" priority="11704" stopIfTrue="1" operator="equal">
      <formula>"KEIN SERIENEINSATZ"</formula>
    </cfRule>
    <cfRule type="cellIs" dxfId="10578" priority="11705" stopIfTrue="1" operator="equal">
      <formula>"NICHT AKTUELL"</formula>
    </cfRule>
    <cfRule type="cellIs" dxfId="10577" priority="11706" stopIfTrue="1" operator="equal">
      <formula>"NOCH NICHT AKTUELL"</formula>
    </cfRule>
    <cfRule type="cellIs" dxfId="10576" priority="11707" stopIfTrue="1" operator="equal">
      <formula>"AKTUELL"</formula>
    </cfRule>
  </conditionalFormatting>
  <conditionalFormatting sqref="S6328">
    <cfRule type="cellIs" dxfId="10575" priority="11700" operator="equal">
      <formula>"AKTUELL"</formula>
    </cfRule>
    <cfRule type="cellIs" dxfId="10574" priority="11701" operator="equal">
      <formula>"NICHT AKTUELL"</formula>
    </cfRule>
    <cfRule type="cellIs" dxfId="10573" priority="11702" operator="equal">
      <formula>"NOCH NICHT AKTUELL"</formula>
    </cfRule>
  </conditionalFormatting>
  <conditionalFormatting sqref="S6328">
    <cfRule type="cellIs" dxfId="10572" priority="11695" operator="equal">
      <formula>"KEIN LIEFERUMFANG"</formula>
    </cfRule>
    <cfRule type="cellIs" dxfId="10571" priority="11696" stopIfTrue="1" operator="equal">
      <formula>"KEIN SERIENEINSATZ"</formula>
    </cfRule>
    <cfRule type="cellIs" dxfId="10570" priority="11697" stopIfTrue="1" operator="equal">
      <formula>"NICHT AKTUELL"</formula>
    </cfRule>
    <cfRule type="cellIs" dxfId="10569" priority="11698" stopIfTrue="1" operator="equal">
      <formula>"NOCH NICHT AKTUELL"</formula>
    </cfRule>
    <cfRule type="cellIs" dxfId="10568" priority="11699" stopIfTrue="1" operator="equal">
      <formula>"AKTUELL"</formula>
    </cfRule>
  </conditionalFormatting>
  <conditionalFormatting sqref="S6328">
    <cfRule type="cellIs" dxfId="10567" priority="11692" operator="equal">
      <formula>"AKTUELL"</formula>
    </cfRule>
    <cfRule type="cellIs" dxfId="10566" priority="11693" operator="equal">
      <formula>"NICHT AKTUELL"</formula>
    </cfRule>
    <cfRule type="cellIs" dxfId="10565" priority="11694" operator="equal">
      <formula>"NOCH NICHT AKTUELL"</formula>
    </cfRule>
  </conditionalFormatting>
  <conditionalFormatting sqref="S6328">
    <cfRule type="cellIs" dxfId="10564" priority="11690" operator="equal">
      <formula>"NICHT AKTUELL"</formula>
    </cfRule>
    <cfRule type="cellIs" dxfId="10563" priority="11691" operator="equal">
      <formula>"NOCH NICHT AKTUELL"</formula>
    </cfRule>
  </conditionalFormatting>
  <conditionalFormatting sqref="S6328">
    <cfRule type="cellIs" dxfId="10562" priority="11685" operator="equal">
      <formula>"KEIN LIEFERUMFANG"</formula>
    </cfRule>
    <cfRule type="cellIs" dxfId="10561" priority="11686" stopIfTrue="1" operator="equal">
      <formula>"KEIN SERIENEINSATZ"</formula>
    </cfRule>
    <cfRule type="cellIs" dxfId="10560" priority="11687" stopIfTrue="1" operator="equal">
      <formula>"NICHT AKTUELL"</formula>
    </cfRule>
    <cfRule type="cellIs" dxfId="10559" priority="11688" stopIfTrue="1" operator="equal">
      <formula>"NOCH NICHT AKTUELL"</formula>
    </cfRule>
    <cfRule type="cellIs" dxfId="10558" priority="11689" stopIfTrue="1" operator="equal">
      <formula>"AKTUELL"</formula>
    </cfRule>
  </conditionalFormatting>
  <conditionalFormatting sqref="S7386">
    <cfRule type="cellIs" dxfId="10557" priority="11682" operator="equal">
      <formula>"AKTUELL"</formula>
    </cfRule>
    <cfRule type="cellIs" dxfId="10556" priority="11683" operator="equal">
      <formula>"NICHT AKTUELL"</formula>
    </cfRule>
    <cfRule type="cellIs" dxfId="10555" priority="11684" operator="equal">
      <formula>"NOCH NICHT AKTUELL"</formula>
    </cfRule>
  </conditionalFormatting>
  <conditionalFormatting sqref="S7386">
    <cfRule type="cellIs" dxfId="10554" priority="11677" operator="equal">
      <formula>"KEIN LIEFERUMFANG"</formula>
    </cfRule>
    <cfRule type="cellIs" dxfId="10553" priority="11678" stopIfTrue="1" operator="equal">
      <formula>"KEIN SERIENEINSATZ"</formula>
    </cfRule>
    <cfRule type="cellIs" dxfId="10552" priority="11679" stopIfTrue="1" operator="equal">
      <formula>"NICHT AKTUELL"</formula>
    </cfRule>
    <cfRule type="cellIs" dxfId="10551" priority="11680" stopIfTrue="1" operator="equal">
      <formula>"NOCH NICHT AKTUELL"</formula>
    </cfRule>
    <cfRule type="cellIs" dxfId="10550" priority="11681" stopIfTrue="1" operator="equal">
      <formula>"AKTUELL"</formula>
    </cfRule>
  </conditionalFormatting>
  <conditionalFormatting sqref="S7386">
    <cfRule type="cellIs" dxfId="10549" priority="11674" operator="equal">
      <formula>"AKTUELL"</formula>
    </cfRule>
    <cfRule type="cellIs" dxfId="10548" priority="11675" operator="equal">
      <formula>"NICHT AKTUELL"</formula>
    </cfRule>
    <cfRule type="cellIs" dxfId="10547" priority="11676" operator="equal">
      <formula>"NOCH NICHT AKTUELL"</formula>
    </cfRule>
  </conditionalFormatting>
  <conditionalFormatting sqref="S7386">
    <cfRule type="cellIs" dxfId="10546" priority="11672" operator="equal">
      <formula>"NICHT AKTUELL"</formula>
    </cfRule>
    <cfRule type="cellIs" dxfId="10545" priority="11673" operator="equal">
      <formula>"NOCH NICHT AKTUELL"</formula>
    </cfRule>
  </conditionalFormatting>
  <conditionalFormatting sqref="S7386">
    <cfRule type="cellIs" dxfId="10544" priority="11667" operator="equal">
      <formula>"KEIN LIEFERUMFANG"</formula>
    </cfRule>
    <cfRule type="cellIs" dxfId="10543" priority="11668" stopIfTrue="1" operator="equal">
      <formula>"KEIN SERIENEINSATZ"</formula>
    </cfRule>
    <cfRule type="cellIs" dxfId="10542" priority="11669" stopIfTrue="1" operator="equal">
      <formula>"NICHT AKTUELL"</formula>
    </cfRule>
    <cfRule type="cellIs" dxfId="10541" priority="11670" stopIfTrue="1" operator="equal">
      <formula>"NOCH NICHT AKTUELL"</formula>
    </cfRule>
    <cfRule type="cellIs" dxfId="10540" priority="11671" stopIfTrue="1" operator="equal">
      <formula>"AKTUELL"</formula>
    </cfRule>
  </conditionalFormatting>
  <conditionalFormatting sqref="S7388">
    <cfRule type="cellIs" dxfId="10539" priority="11664" operator="equal">
      <formula>"AKTUELL"</formula>
    </cfRule>
    <cfRule type="cellIs" dxfId="10538" priority="11665" operator="equal">
      <formula>"NICHT AKTUELL"</formula>
    </cfRule>
    <cfRule type="cellIs" dxfId="10537" priority="11666" operator="equal">
      <formula>"NOCH NICHT AKTUELL"</formula>
    </cfRule>
  </conditionalFormatting>
  <conditionalFormatting sqref="S7388">
    <cfRule type="cellIs" dxfId="10536" priority="11659" operator="equal">
      <formula>"KEIN LIEFERUMFANG"</formula>
    </cfRule>
    <cfRule type="cellIs" dxfId="10535" priority="11660" stopIfTrue="1" operator="equal">
      <formula>"KEIN SERIENEINSATZ"</formula>
    </cfRule>
    <cfRule type="cellIs" dxfId="10534" priority="11661" stopIfTrue="1" operator="equal">
      <formula>"NICHT AKTUELL"</formula>
    </cfRule>
    <cfRule type="cellIs" dxfId="10533" priority="11662" stopIfTrue="1" operator="equal">
      <formula>"NOCH NICHT AKTUELL"</formula>
    </cfRule>
    <cfRule type="cellIs" dxfId="10532" priority="11663" stopIfTrue="1" operator="equal">
      <formula>"AKTUELL"</formula>
    </cfRule>
  </conditionalFormatting>
  <conditionalFormatting sqref="S7388">
    <cfRule type="cellIs" dxfId="10531" priority="11656" operator="equal">
      <formula>"AKTUELL"</formula>
    </cfRule>
    <cfRule type="cellIs" dxfId="10530" priority="11657" operator="equal">
      <formula>"NICHT AKTUELL"</formula>
    </cfRule>
    <cfRule type="cellIs" dxfId="10529" priority="11658" operator="equal">
      <formula>"NOCH NICHT AKTUELL"</formula>
    </cfRule>
  </conditionalFormatting>
  <conditionalFormatting sqref="S7388">
    <cfRule type="cellIs" dxfId="10528" priority="11654" operator="equal">
      <formula>"NICHT AKTUELL"</formula>
    </cfRule>
    <cfRule type="cellIs" dxfId="10527" priority="11655" operator="equal">
      <formula>"NOCH NICHT AKTUELL"</formula>
    </cfRule>
  </conditionalFormatting>
  <conditionalFormatting sqref="S7388">
    <cfRule type="cellIs" dxfId="10526" priority="11649" operator="equal">
      <formula>"KEIN LIEFERUMFANG"</formula>
    </cfRule>
    <cfRule type="cellIs" dxfId="10525" priority="11650" stopIfTrue="1" operator="equal">
      <formula>"KEIN SERIENEINSATZ"</formula>
    </cfRule>
    <cfRule type="cellIs" dxfId="10524" priority="11651" stopIfTrue="1" operator="equal">
      <formula>"NICHT AKTUELL"</formula>
    </cfRule>
    <cfRule type="cellIs" dxfId="10523" priority="11652" stopIfTrue="1" operator="equal">
      <formula>"NOCH NICHT AKTUELL"</formula>
    </cfRule>
    <cfRule type="cellIs" dxfId="10522" priority="11653" stopIfTrue="1" operator="equal">
      <formula>"AKTUELL"</formula>
    </cfRule>
  </conditionalFormatting>
  <conditionalFormatting sqref="S7390">
    <cfRule type="cellIs" dxfId="10521" priority="11646" operator="equal">
      <formula>"AKTUELL"</formula>
    </cfRule>
    <cfRule type="cellIs" dxfId="10520" priority="11647" operator="equal">
      <formula>"NICHT AKTUELL"</formula>
    </cfRule>
    <cfRule type="cellIs" dxfId="10519" priority="11648" operator="equal">
      <formula>"NOCH NICHT AKTUELL"</formula>
    </cfRule>
  </conditionalFormatting>
  <conditionalFormatting sqref="S7390">
    <cfRule type="cellIs" dxfId="10518" priority="11641" operator="equal">
      <formula>"KEIN LIEFERUMFANG"</formula>
    </cfRule>
    <cfRule type="cellIs" dxfId="10517" priority="11642" stopIfTrue="1" operator="equal">
      <formula>"KEIN SERIENEINSATZ"</formula>
    </cfRule>
    <cfRule type="cellIs" dxfId="10516" priority="11643" stopIfTrue="1" operator="equal">
      <formula>"NICHT AKTUELL"</formula>
    </cfRule>
    <cfRule type="cellIs" dxfId="10515" priority="11644" stopIfTrue="1" operator="equal">
      <formula>"NOCH NICHT AKTUELL"</formula>
    </cfRule>
    <cfRule type="cellIs" dxfId="10514" priority="11645" stopIfTrue="1" operator="equal">
      <formula>"AKTUELL"</formula>
    </cfRule>
  </conditionalFormatting>
  <conditionalFormatting sqref="S7390">
    <cfRule type="cellIs" dxfId="10513" priority="11638" operator="equal">
      <formula>"AKTUELL"</formula>
    </cfRule>
    <cfRule type="cellIs" dxfId="10512" priority="11639" operator="equal">
      <formula>"NICHT AKTUELL"</formula>
    </cfRule>
    <cfRule type="cellIs" dxfId="10511" priority="11640" operator="equal">
      <formula>"NOCH NICHT AKTUELL"</formula>
    </cfRule>
  </conditionalFormatting>
  <conditionalFormatting sqref="S7390">
    <cfRule type="cellIs" dxfId="10510" priority="11636" operator="equal">
      <formula>"NICHT AKTUELL"</formula>
    </cfRule>
    <cfRule type="cellIs" dxfId="10509" priority="11637" operator="equal">
      <formula>"NOCH NICHT AKTUELL"</formula>
    </cfRule>
  </conditionalFormatting>
  <conditionalFormatting sqref="S7390">
    <cfRule type="cellIs" dxfId="10508" priority="11631" operator="equal">
      <formula>"KEIN LIEFERUMFANG"</formula>
    </cfRule>
    <cfRule type="cellIs" dxfId="10507" priority="11632" stopIfTrue="1" operator="equal">
      <formula>"KEIN SERIENEINSATZ"</formula>
    </cfRule>
    <cfRule type="cellIs" dxfId="10506" priority="11633" stopIfTrue="1" operator="equal">
      <formula>"NICHT AKTUELL"</formula>
    </cfRule>
    <cfRule type="cellIs" dxfId="10505" priority="11634" stopIfTrue="1" operator="equal">
      <formula>"NOCH NICHT AKTUELL"</formula>
    </cfRule>
    <cfRule type="cellIs" dxfId="10504" priority="11635" stopIfTrue="1" operator="equal">
      <formula>"AKTUELL"</formula>
    </cfRule>
  </conditionalFormatting>
  <conditionalFormatting sqref="S7392">
    <cfRule type="cellIs" dxfId="10503" priority="11628" operator="equal">
      <formula>"AKTUELL"</formula>
    </cfRule>
    <cfRule type="cellIs" dxfId="10502" priority="11629" operator="equal">
      <formula>"NICHT AKTUELL"</formula>
    </cfRule>
    <cfRule type="cellIs" dxfId="10501" priority="11630" operator="equal">
      <formula>"NOCH NICHT AKTUELL"</formula>
    </cfRule>
  </conditionalFormatting>
  <conditionalFormatting sqref="S7392">
    <cfRule type="cellIs" dxfId="10500" priority="11623" operator="equal">
      <formula>"KEIN LIEFERUMFANG"</formula>
    </cfRule>
    <cfRule type="cellIs" dxfId="10499" priority="11624" stopIfTrue="1" operator="equal">
      <formula>"KEIN SERIENEINSATZ"</formula>
    </cfRule>
    <cfRule type="cellIs" dxfId="10498" priority="11625" stopIfTrue="1" operator="equal">
      <formula>"NICHT AKTUELL"</formula>
    </cfRule>
    <cfRule type="cellIs" dxfId="10497" priority="11626" stopIfTrue="1" operator="equal">
      <formula>"NOCH NICHT AKTUELL"</formula>
    </cfRule>
    <cfRule type="cellIs" dxfId="10496" priority="11627" stopIfTrue="1" operator="equal">
      <formula>"AKTUELL"</formula>
    </cfRule>
  </conditionalFormatting>
  <conditionalFormatting sqref="S7392">
    <cfRule type="cellIs" dxfId="10495" priority="11620" operator="equal">
      <formula>"AKTUELL"</formula>
    </cfRule>
    <cfRule type="cellIs" dxfId="10494" priority="11621" operator="equal">
      <formula>"NICHT AKTUELL"</formula>
    </cfRule>
    <cfRule type="cellIs" dxfId="10493" priority="11622" operator="equal">
      <formula>"NOCH NICHT AKTUELL"</formula>
    </cfRule>
  </conditionalFormatting>
  <conditionalFormatting sqref="S7392">
    <cfRule type="cellIs" dxfId="10492" priority="11618" operator="equal">
      <formula>"NICHT AKTUELL"</formula>
    </cfRule>
    <cfRule type="cellIs" dxfId="10491" priority="11619" operator="equal">
      <formula>"NOCH NICHT AKTUELL"</formula>
    </cfRule>
  </conditionalFormatting>
  <conditionalFormatting sqref="S7392">
    <cfRule type="cellIs" dxfId="10490" priority="11613" operator="equal">
      <formula>"KEIN LIEFERUMFANG"</formula>
    </cfRule>
    <cfRule type="cellIs" dxfId="10489" priority="11614" stopIfTrue="1" operator="equal">
      <formula>"KEIN SERIENEINSATZ"</formula>
    </cfRule>
    <cfRule type="cellIs" dxfId="10488" priority="11615" stopIfTrue="1" operator="equal">
      <formula>"NICHT AKTUELL"</formula>
    </cfRule>
    <cfRule type="cellIs" dxfId="10487" priority="11616" stopIfTrue="1" operator="equal">
      <formula>"NOCH NICHT AKTUELL"</formula>
    </cfRule>
    <cfRule type="cellIs" dxfId="10486" priority="11617" stopIfTrue="1" operator="equal">
      <formula>"AKTUELL"</formula>
    </cfRule>
  </conditionalFormatting>
  <conditionalFormatting sqref="S7599">
    <cfRule type="cellIs" dxfId="10485" priority="11610" operator="equal">
      <formula>"AKTUELL"</formula>
    </cfRule>
    <cfRule type="cellIs" dxfId="10484" priority="11611" operator="equal">
      <formula>"NICHT AKTUELL"</formula>
    </cfRule>
    <cfRule type="cellIs" dxfId="10483" priority="11612" operator="equal">
      <formula>"NOCH NICHT AKTUELL"</formula>
    </cfRule>
  </conditionalFormatting>
  <conditionalFormatting sqref="S7599">
    <cfRule type="cellIs" dxfId="10482" priority="11605" operator="equal">
      <formula>"KEIN LIEFERUMFANG"</formula>
    </cfRule>
    <cfRule type="cellIs" dxfId="10481" priority="11606" stopIfTrue="1" operator="equal">
      <formula>"KEIN SERIENEINSATZ"</formula>
    </cfRule>
    <cfRule type="cellIs" dxfId="10480" priority="11607" stopIfTrue="1" operator="equal">
      <formula>"NICHT AKTUELL"</formula>
    </cfRule>
    <cfRule type="cellIs" dxfId="10479" priority="11608" stopIfTrue="1" operator="equal">
      <formula>"NOCH NICHT AKTUELL"</formula>
    </cfRule>
    <cfRule type="cellIs" dxfId="10478" priority="11609" stopIfTrue="1" operator="equal">
      <formula>"AKTUELL"</formula>
    </cfRule>
  </conditionalFormatting>
  <conditionalFormatting sqref="S7599">
    <cfRule type="cellIs" dxfId="10477" priority="11602" operator="equal">
      <formula>"AKTUELL"</formula>
    </cfRule>
    <cfRule type="cellIs" dxfId="10476" priority="11603" operator="equal">
      <formula>"NICHT AKTUELL"</formula>
    </cfRule>
    <cfRule type="cellIs" dxfId="10475" priority="11604" operator="equal">
      <formula>"NOCH NICHT AKTUELL"</formula>
    </cfRule>
  </conditionalFormatting>
  <conditionalFormatting sqref="S7599">
    <cfRule type="cellIs" dxfId="10474" priority="11597" operator="equal">
      <formula>"KEIN LIEFERUMFANG"</formula>
    </cfRule>
    <cfRule type="cellIs" dxfId="10473" priority="11598" stopIfTrue="1" operator="equal">
      <formula>"KEIN SERIENEINSATZ"</formula>
    </cfRule>
    <cfRule type="cellIs" dxfId="10472" priority="11599" stopIfTrue="1" operator="equal">
      <formula>"NICHT AKTUELL"</formula>
    </cfRule>
    <cfRule type="cellIs" dxfId="10471" priority="11600" stopIfTrue="1" operator="equal">
      <formula>"NOCH NICHT AKTUELL"</formula>
    </cfRule>
    <cfRule type="cellIs" dxfId="10470" priority="11601" stopIfTrue="1" operator="equal">
      <formula>"AKTUELL"</formula>
    </cfRule>
  </conditionalFormatting>
  <conditionalFormatting sqref="S7599">
    <cfRule type="cellIs" dxfId="10469" priority="11595" operator="equal">
      <formula>"NICHT AKTUELL"</formula>
    </cfRule>
    <cfRule type="cellIs" dxfId="10468" priority="11596" operator="equal">
      <formula>"NOCH NICHT AKTUELL"</formula>
    </cfRule>
  </conditionalFormatting>
  <conditionalFormatting sqref="S5788">
    <cfRule type="cellIs" dxfId="10467" priority="11592" operator="equal">
      <formula>"AKTUELL"</formula>
    </cfRule>
    <cfRule type="cellIs" dxfId="10466" priority="11593" operator="equal">
      <formula>"NICHT AKTUELL"</formula>
    </cfRule>
    <cfRule type="cellIs" dxfId="10465" priority="11594" operator="equal">
      <formula>"NOCH NICHT AKTUELL"</formula>
    </cfRule>
  </conditionalFormatting>
  <conditionalFormatting sqref="S5788">
    <cfRule type="cellIs" dxfId="10464" priority="11587" operator="equal">
      <formula>"KEIN LIEFERUMFANG"</formula>
    </cfRule>
    <cfRule type="cellIs" dxfId="10463" priority="11588" stopIfTrue="1" operator="equal">
      <formula>"KEIN SERIENEINSATZ"</formula>
    </cfRule>
    <cfRule type="cellIs" dxfId="10462" priority="11589" stopIfTrue="1" operator="equal">
      <formula>"NICHT AKTUELL"</formula>
    </cfRule>
    <cfRule type="cellIs" dxfId="10461" priority="11590" stopIfTrue="1" operator="equal">
      <formula>"NOCH NICHT AKTUELL"</formula>
    </cfRule>
    <cfRule type="cellIs" dxfId="10460" priority="11591" stopIfTrue="1" operator="equal">
      <formula>"AKTUELL"</formula>
    </cfRule>
  </conditionalFormatting>
  <conditionalFormatting sqref="S5788">
    <cfRule type="cellIs" dxfId="10459" priority="11584" operator="equal">
      <formula>"AKTUELL"</formula>
    </cfRule>
    <cfRule type="cellIs" dxfId="10458" priority="11585" operator="equal">
      <formula>"NICHT AKTUELL"</formula>
    </cfRule>
    <cfRule type="cellIs" dxfId="10457" priority="11586" operator="equal">
      <formula>"NOCH NICHT AKTUELL"</formula>
    </cfRule>
  </conditionalFormatting>
  <conditionalFormatting sqref="S5788">
    <cfRule type="cellIs" dxfId="10456" priority="11582" operator="equal">
      <formula>"NICHT AKTUELL"</formula>
    </cfRule>
    <cfRule type="cellIs" dxfId="10455" priority="11583" operator="equal">
      <formula>"NOCH NICHT AKTUELL"</formula>
    </cfRule>
  </conditionalFormatting>
  <conditionalFormatting sqref="S5788">
    <cfRule type="cellIs" dxfId="10454" priority="11577" operator="equal">
      <formula>"KEIN LIEFERUMFANG"</formula>
    </cfRule>
    <cfRule type="cellIs" dxfId="10453" priority="11578" stopIfTrue="1" operator="equal">
      <formula>"KEIN SERIENEINSATZ"</formula>
    </cfRule>
    <cfRule type="cellIs" dxfId="10452" priority="11579" stopIfTrue="1" operator="equal">
      <formula>"NICHT AKTUELL"</formula>
    </cfRule>
    <cfRule type="cellIs" dxfId="10451" priority="11580" stopIfTrue="1" operator="equal">
      <formula>"NOCH NICHT AKTUELL"</formula>
    </cfRule>
    <cfRule type="cellIs" dxfId="10450" priority="11581" stopIfTrue="1" operator="equal">
      <formula>"AKTUELL"</formula>
    </cfRule>
  </conditionalFormatting>
  <conditionalFormatting sqref="S5789">
    <cfRule type="cellIs" dxfId="10449" priority="11574" operator="equal">
      <formula>"AKTUELL"</formula>
    </cfRule>
    <cfRule type="cellIs" dxfId="10448" priority="11575" operator="equal">
      <formula>"NICHT AKTUELL"</formula>
    </cfRule>
    <cfRule type="cellIs" dxfId="10447" priority="11576" operator="equal">
      <formula>"NOCH NICHT AKTUELL"</formula>
    </cfRule>
  </conditionalFormatting>
  <conditionalFormatting sqref="S5789">
    <cfRule type="cellIs" dxfId="10446" priority="11569" operator="equal">
      <formula>"KEIN LIEFERUMFANG"</formula>
    </cfRule>
    <cfRule type="cellIs" dxfId="10445" priority="11570" stopIfTrue="1" operator="equal">
      <formula>"KEIN SERIENEINSATZ"</formula>
    </cfRule>
    <cfRule type="cellIs" dxfId="10444" priority="11571" stopIfTrue="1" operator="equal">
      <formula>"NICHT AKTUELL"</formula>
    </cfRule>
    <cfRule type="cellIs" dxfId="10443" priority="11572" stopIfTrue="1" operator="equal">
      <formula>"NOCH NICHT AKTUELL"</formula>
    </cfRule>
    <cfRule type="cellIs" dxfId="10442" priority="11573" stopIfTrue="1" operator="equal">
      <formula>"AKTUELL"</formula>
    </cfRule>
  </conditionalFormatting>
  <conditionalFormatting sqref="S5789">
    <cfRule type="cellIs" dxfId="10441" priority="11566" operator="equal">
      <formula>"AKTUELL"</formula>
    </cfRule>
    <cfRule type="cellIs" dxfId="10440" priority="11567" operator="equal">
      <formula>"NICHT AKTUELL"</formula>
    </cfRule>
    <cfRule type="cellIs" dxfId="10439" priority="11568" operator="equal">
      <formula>"NOCH NICHT AKTUELL"</formula>
    </cfRule>
  </conditionalFormatting>
  <conditionalFormatting sqref="S5789">
    <cfRule type="cellIs" dxfId="10438" priority="11564" operator="equal">
      <formula>"NICHT AKTUELL"</formula>
    </cfRule>
    <cfRule type="cellIs" dxfId="10437" priority="11565" operator="equal">
      <formula>"NOCH NICHT AKTUELL"</formula>
    </cfRule>
  </conditionalFormatting>
  <conditionalFormatting sqref="S5789">
    <cfRule type="cellIs" dxfId="10436" priority="11559" operator="equal">
      <formula>"KEIN LIEFERUMFANG"</formula>
    </cfRule>
    <cfRule type="cellIs" dxfId="10435" priority="11560" stopIfTrue="1" operator="equal">
      <formula>"KEIN SERIENEINSATZ"</formula>
    </cfRule>
    <cfRule type="cellIs" dxfId="10434" priority="11561" stopIfTrue="1" operator="equal">
      <formula>"NICHT AKTUELL"</formula>
    </cfRule>
    <cfRule type="cellIs" dxfId="10433" priority="11562" stopIfTrue="1" operator="equal">
      <formula>"NOCH NICHT AKTUELL"</formula>
    </cfRule>
    <cfRule type="cellIs" dxfId="10432" priority="11563" stopIfTrue="1" operator="equal">
      <formula>"AKTUELL"</formula>
    </cfRule>
  </conditionalFormatting>
  <conditionalFormatting sqref="S5844">
    <cfRule type="cellIs" dxfId="10431" priority="11556" operator="equal">
      <formula>"AKTUELL"</formula>
    </cfRule>
    <cfRule type="cellIs" dxfId="10430" priority="11557" operator="equal">
      <formula>"NICHT AKTUELL"</formula>
    </cfRule>
    <cfRule type="cellIs" dxfId="10429" priority="11558" operator="equal">
      <formula>"NOCH NICHT AKTUELL"</formula>
    </cfRule>
  </conditionalFormatting>
  <conditionalFormatting sqref="S5844">
    <cfRule type="cellIs" dxfId="10428" priority="11551" operator="equal">
      <formula>"KEIN LIEFERUMFANG"</formula>
    </cfRule>
    <cfRule type="cellIs" dxfId="10427" priority="11552" stopIfTrue="1" operator="equal">
      <formula>"KEIN SERIENEINSATZ"</formula>
    </cfRule>
    <cfRule type="cellIs" dxfId="10426" priority="11553" stopIfTrue="1" operator="equal">
      <formula>"NICHT AKTUELL"</formula>
    </cfRule>
    <cfRule type="cellIs" dxfId="10425" priority="11554" stopIfTrue="1" operator="equal">
      <formula>"NOCH NICHT AKTUELL"</formula>
    </cfRule>
    <cfRule type="cellIs" dxfId="10424" priority="11555" stopIfTrue="1" operator="equal">
      <formula>"AKTUELL"</formula>
    </cfRule>
  </conditionalFormatting>
  <conditionalFormatting sqref="S5844">
    <cfRule type="cellIs" dxfId="10423" priority="11548" operator="equal">
      <formula>"AKTUELL"</formula>
    </cfRule>
    <cfRule type="cellIs" dxfId="10422" priority="11549" operator="equal">
      <formula>"NICHT AKTUELL"</formula>
    </cfRule>
    <cfRule type="cellIs" dxfId="10421" priority="11550" operator="equal">
      <formula>"NOCH NICHT AKTUELL"</formula>
    </cfRule>
  </conditionalFormatting>
  <conditionalFormatting sqref="S5844">
    <cfRule type="cellIs" dxfId="10420" priority="11546" operator="equal">
      <formula>"NICHT AKTUELL"</formula>
    </cfRule>
    <cfRule type="cellIs" dxfId="10419" priority="11547" operator="equal">
      <formula>"NOCH NICHT AKTUELL"</formula>
    </cfRule>
  </conditionalFormatting>
  <conditionalFormatting sqref="S5844">
    <cfRule type="cellIs" dxfId="10418" priority="11541" operator="equal">
      <formula>"KEIN LIEFERUMFANG"</formula>
    </cfRule>
    <cfRule type="cellIs" dxfId="10417" priority="11542" stopIfTrue="1" operator="equal">
      <formula>"KEIN SERIENEINSATZ"</formula>
    </cfRule>
    <cfRule type="cellIs" dxfId="10416" priority="11543" stopIfTrue="1" operator="equal">
      <formula>"NICHT AKTUELL"</formula>
    </cfRule>
    <cfRule type="cellIs" dxfId="10415" priority="11544" stopIfTrue="1" operator="equal">
      <formula>"NOCH NICHT AKTUELL"</formula>
    </cfRule>
    <cfRule type="cellIs" dxfId="10414" priority="11545" stopIfTrue="1" operator="equal">
      <formula>"AKTUELL"</formula>
    </cfRule>
  </conditionalFormatting>
  <conditionalFormatting sqref="S5845">
    <cfRule type="cellIs" dxfId="10413" priority="11538" operator="equal">
      <formula>"AKTUELL"</formula>
    </cfRule>
    <cfRule type="cellIs" dxfId="10412" priority="11539" operator="equal">
      <formula>"NICHT AKTUELL"</formula>
    </cfRule>
    <cfRule type="cellIs" dxfId="10411" priority="11540" operator="equal">
      <formula>"NOCH NICHT AKTUELL"</formula>
    </cfRule>
  </conditionalFormatting>
  <conditionalFormatting sqref="S5845">
    <cfRule type="cellIs" dxfId="10410" priority="11533" operator="equal">
      <formula>"KEIN LIEFERUMFANG"</formula>
    </cfRule>
    <cfRule type="cellIs" dxfId="10409" priority="11534" stopIfTrue="1" operator="equal">
      <formula>"KEIN SERIENEINSATZ"</formula>
    </cfRule>
    <cfRule type="cellIs" dxfId="10408" priority="11535" stopIfTrue="1" operator="equal">
      <formula>"NICHT AKTUELL"</formula>
    </cfRule>
    <cfRule type="cellIs" dxfId="10407" priority="11536" stopIfTrue="1" operator="equal">
      <formula>"NOCH NICHT AKTUELL"</formula>
    </cfRule>
    <cfRule type="cellIs" dxfId="10406" priority="11537" stopIfTrue="1" operator="equal">
      <formula>"AKTUELL"</formula>
    </cfRule>
  </conditionalFormatting>
  <conditionalFormatting sqref="S5845">
    <cfRule type="cellIs" dxfId="10405" priority="11530" operator="equal">
      <formula>"AKTUELL"</formula>
    </cfRule>
    <cfRule type="cellIs" dxfId="10404" priority="11531" operator="equal">
      <formula>"NICHT AKTUELL"</formula>
    </cfRule>
    <cfRule type="cellIs" dxfId="10403" priority="11532" operator="equal">
      <formula>"NOCH NICHT AKTUELL"</formula>
    </cfRule>
  </conditionalFormatting>
  <conditionalFormatting sqref="S5845">
    <cfRule type="cellIs" dxfId="10402" priority="11528" operator="equal">
      <formula>"NICHT AKTUELL"</formula>
    </cfRule>
    <cfRule type="cellIs" dxfId="10401" priority="11529" operator="equal">
      <formula>"NOCH NICHT AKTUELL"</formula>
    </cfRule>
  </conditionalFormatting>
  <conditionalFormatting sqref="S5845">
    <cfRule type="cellIs" dxfId="10400" priority="11523" operator="equal">
      <formula>"KEIN LIEFERUMFANG"</formula>
    </cfRule>
    <cfRule type="cellIs" dxfId="10399" priority="11524" stopIfTrue="1" operator="equal">
      <formula>"KEIN SERIENEINSATZ"</formula>
    </cfRule>
    <cfRule type="cellIs" dxfId="10398" priority="11525" stopIfTrue="1" operator="equal">
      <formula>"NICHT AKTUELL"</formula>
    </cfRule>
    <cfRule type="cellIs" dxfId="10397" priority="11526" stopIfTrue="1" operator="equal">
      <formula>"NOCH NICHT AKTUELL"</formula>
    </cfRule>
    <cfRule type="cellIs" dxfId="10396" priority="11527" stopIfTrue="1" operator="equal">
      <formula>"AKTUELL"</formula>
    </cfRule>
  </conditionalFormatting>
  <conditionalFormatting sqref="S3745">
    <cfRule type="cellIs" dxfId="10395" priority="11520" operator="equal">
      <formula>"AKTUELL"</formula>
    </cfRule>
    <cfRule type="cellIs" dxfId="10394" priority="11521" operator="equal">
      <formula>"NICHT AKTUELL"</formula>
    </cfRule>
    <cfRule type="cellIs" dxfId="10393" priority="11522" operator="equal">
      <formula>"NOCH NICHT AKTUELL"</formula>
    </cfRule>
  </conditionalFormatting>
  <conditionalFormatting sqref="S3745">
    <cfRule type="cellIs" dxfId="10392" priority="11515" operator="equal">
      <formula>"KEIN LIEFERUMFANG"</formula>
    </cfRule>
    <cfRule type="cellIs" dxfId="10391" priority="11516" stopIfTrue="1" operator="equal">
      <formula>"KEIN SERIENEINSATZ"</formula>
    </cfRule>
    <cfRule type="cellIs" dxfId="10390" priority="11517" stopIfTrue="1" operator="equal">
      <formula>"NICHT AKTUELL"</formula>
    </cfRule>
    <cfRule type="cellIs" dxfId="10389" priority="11518" stopIfTrue="1" operator="equal">
      <formula>"NOCH NICHT AKTUELL"</formula>
    </cfRule>
    <cfRule type="cellIs" dxfId="10388" priority="11519" stopIfTrue="1" operator="equal">
      <formula>"AKTUELL"</formula>
    </cfRule>
  </conditionalFormatting>
  <conditionalFormatting sqref="S3745">
    <cfRule type="cellIs" dxfId="10387" priority="11512" operator="equal">
      <formula>"AKTUELL"</formula>
    </cfRule>
    <cfRule type="cellIs" dxfId="10386" priority="11513" operator="equal">
      <formula>"NICHT AKTUELL"</formula>
    </cfRule>
    <cfRule type="cellIs" dxfId="10385" priority="11514" operator="equal">
      <formula>"NOCH NICHT AKTUELL"</formula>
    </cfRule>
  </conditionalFormatting>
  <conditionalFormatting sqref="S3745">
    <cfRule type="cellIs" dxfId="10384" priority="11510" operator="equal">
      <formula>"NICHT AKTUELL"</formula>
    </cfRule>
    <cfRule type="cellIs" dxfId="10383" priority="11511" operator="equal">
      <formula>"NOCH NICHT AKTUELL"</formula>
    </cfRule>
  </conditionalFormatting>
  <conditionalFormatting sqref="S3745">
    <cfRule type="cellIs" dxfId="10382" priority="11505" operator="equal">
      <formula>"KEIN LIEFERUMFANG"</formula>
    </cfRule>
    <cfRule type="cellIs" dxfId="10381" priority="11506" stopIfTrue="1" operator="equal">
      <formula>"KEIN SERIENEINSATZ"</formula>
    </cfRule>
    <cfRule type="cellIs" dxfId="10380" priority="11507" stopIfTrue="1" operator="equal">
      <formula>"NICHT AKTUELL"</formula>
    </cfRule>
    <cfRule type="cellIs" dxfId="10379" priority="11508" stopIfTrue="1" operator="equal">
      <formula>"NOCH NICHT AKTUELL"</formula>
    </cfRule>
    <cfRule type="cellIs" dxfId="10378" priority="11509" stopIfTrue="1" operator="equal">
      <formula>"AKTUELL"</formula>
    </cfRule>
  </conditionalFormatting>
  <conditionalFormatting sqref="S4398">
    <cfRule type="cellIs" dxfId="10377" priority="11497" operator="equal">
      <formula>"KEIN LIEFERUMFANG"</formula>
    </cfRule>
    <cfRule type="cellIs" dxfId="10376" priority="11498" stopIfTrue="1" operator="equal">
      <formula>"KEIN SERIENEINSATZ"</formula>
    </cfRule>
    <cfRule type="cellIs" dxfId="10375" priority="11499" stopIfTrue="1" operator="equal">
      <formula>"NICHT AKTUELL"</formula>
    </cfRule>
    <cfRule type="cellIs" dxfId="10374" priority="11500" stopIfTrue="1" operator="equal">
      <formula>"NOCH NICHT AKTUELL"</formula>
    </cfRule>
    <cfRule type="cellIs" dxfId="10373" priority="11501" stopIfTrue="1" operator="equal">
      <formula>"AKTUELL"</formula>
    </cfRule>
  </conditionalFormatting>
  <conditionalFormatting sqref="S4398">
    <cfRule type="cellIs" dxfId="10372" priority="11502" operator="equal">
      <formula>"AKTUELL"</formula>
    </cfRule>
    <cfRule type="cellIs" dxfId="10371" priority="11503" operator="equal">
      <formula>"NICHT AKTUELL"</formula>
    </cfRule>
    <cfRule type="cellIs" dxfId="10370" priority="11504" operator="equal">
      <formula>"NOCH NICHT AKTUELL"</formula>
    </cfRule>
  </conditionalFormatting>
  <conditionalFormatting sqref="S4398">
    <cfRule type="cellIs" dxfId="10369" priority="11494" operator="equal">
      <formula>"AKTUELL"</formula>
    </cfRule>
    <cfRule type="cellIs" dxfId="10368" priority="11495" operator="equal">
      <formula>"NICHT AKTUELL"</formula>
    </cfRule>
    <cfRule type="cellIs" dxfId="10367" priority="11496" operator="equal">
      <formula>"NOCH NICHT AKTUELL"</formula>
    </cfRule>
  </conditionalFormatting>
  <conditionalFormatting sqref="S4398">
    <cfRule type="cellIs" dxfId="10366" priority="11492" operator="equal">
      <formula>"NICHT AKTUELL"</formula>
    </cfRule>
    <cfRule type="cellIs" dxfId="10365" priority="11493" operator="equal">
      <formula>"NOCH NICHT AKTUELL"</formula>
    </cfRule>
  </conditionalFormatting>
  <conditionalFormatting sqref="S4398">
    <cfRule type="cellIs" dxfId="10364" priority="11487" operator="equal">
      <formula>"KEIN LIEFERUMFANG"</formula>
    </cfRule>
    <cfRule type="cellIs" dxfId="10363" priority="11488" stopIfTrue="1" operator="equal">
      <formula>"KEIN SERIENEINSATZ"</formula>
    </cfRule>
    <cfRule type="cellIs" dxfId="10362" priority="11489" stopIfTrue="1" operator="equal">
      <formula>"NICHT AKTUELL"</formula>
    </cfRule>
    <cfRule type="cellIs" dxfId="10361" priority="11490" stopIfTrue="1" operator="equal">
      <formula>"NOCH NICHT AKTUELL"</formula>
    </cfRule>
    <cfRule type="cellIs" dxfId="10360" priority="11491" stopIfTrue="1" operator="equal">
      <formula>"AKTUELL"</formula>
    </cfRule>
  </conditionalFormatting>
  <conditionalFormatting sqref="S4400">
    <cfRule type="cellIs" dxfId="10359" priority="11479" operator="equal">
      <formula>"KEIN LIEFERUMFANG"</formula>
    </cfRule>
    <cfRule type="cellIs" dxfId="10358" priority="11480" stopIfTrue="1" operator="equal">
      <formula>"KEIN SERIENEINSATZ"</formula>
    </cfRule>
    <cfRule type="cellIs" dxfId="10357" priority="11481" stopIfTrue="1" operator="equal">
      <formula>"NICHT AKTUELL"</formula>
    </cfRule>
    <cfRule type="cellIs" dxfId="10356" priority="11482" stopIfTrue="1" operator="equal">
      <formula>"NOCH NICHT AKTUELL"</formula>
    </cfRule>
    <cfRule type="cellIs" dxfId="10355" priority="11483" stopIfTrue="1" operator="equal">
      <formula>"AKTUELL"</formula>
    </cfRule>
  </conditionalFormatting>
  <conditionalFormatting sqref="S4400">
    <cfRule type="cellIs" dxfId="10354" priority="11484" operator="equal">
      <formula>"AKTUELL"</formula>
    </cfRule>
    <cfRule type="cellIs" dxfId="10353" priority="11485" operator="equal">
      <formula>"NICHT AKTUELL"</formula>
    </cfRule>
    <cfRule type="cellIs" dxfId="10352" priority="11486" operator="equal">
      <formula>"NOCH NICHT AKTUELL"</formula>
    </cfRule>
  </conditionalFormatting>
  <conditionalFormatting sqref="S4400">
    <cfRule type="cellIs" dxfId="10351" priority="11476" operator="equal">
      <formula>"AKTUELL"</formula>
    </cfRule>
    <cfRule type="cellIs" dxfId="10350" priority="11477" operator="equal">
      <formula>"NICHT AKTUELL"</formula>
    </cfRule>
    <cfRule type="cellIs" dxfId="10349" priority="11478" operator="equal">
      <formula>"NOCH NICHT AKTUELL"</formula>
    </cfRule>
  </conditionalFormatting>
  <conditionalFormatting sqref="S4400">
    <cfRule type="cellIs" dxfId="10348" priority="11474" operator="equal">
      <formula>"NICHT AKTUELL"</formula>
    </cfRule>
    <cfRule type="cellIs" dxfId="10347" priority="11475" operator="equal">
      <formula>"NOCH NICHT AKTUELL"</formula>
    </cfRule>
  </conditionalFormatting>
  <conditionalFormatting sqref="S4400">
    <cfRule type="cellIs" dxfId="10346" priority="11469" operator="equal">
      <formula>"KEIN LIEFERUMFANG"</formula>
    </cfRule>
    <cfRule type="cellIs" dxfId="10345" priority="11470" stopIfTrue="1" operator="equal">
      <formula>"KEIN SERIENEINSATZ"</formula>
    </cfRule>
    <cfRule type="cellIs" dxfId="10344" priority="11471" stopIfTrue="1" operator="equal">
      <formula>"NICHT AKTUELL"</formula>
    </cfRule>
    <cfRule type="cellIs" dxfId="10343" priority="11472" stopIfTrue="1" operator="equal">
      <formula>"NOCH NICHT AKTUELL"</formula>
    </cfRule>
    <cfRule type="cellIs" dxfId="10342" priority="11473" stopIfTrue="1" operator="equal">
      <formula>"AKTUELL"</formula>
    </cfRule>
  </conditionalFormatting>
  <conditionalFormatting sqref="S4402">
    <cfRule type="cellIs" dxfId="10341" priority="11461" operator="equal">
      <formula>"KEIN LIEFERUMFANG"</formula>
    </cfRule>
    <cfRule type="cellIs" dxfId="10340" priority="11462" stopIfTrue="1" operator="equal">
      <formula>"KEIN SERIENEINSATZ"</formula>
    </cfRule>
    <cfRule type="cellIs" dxfId="10339" priority="11463" stopIfTrue="1" operator="equal">
      <formula>"NICHT AKTUELL"</formula>
    </cfRule>
    <cfRule type="cellIs" dxfId="10338" priority="11464" stopIfTrue="1" operator="equal">
      <formula>"NOCH NICHT AKTUELL"</formula>
    </cfRule>
    <cfRule type="cellIs" dxfId="10337" priority="11465" stopIfTrue="1" operator="equal">
      <formula>"AKTUELL"</formula>
    </cfRule>
  </conditionalFormatting>
  <conditionalFormatting sqref="S4402">
    <cfRule type="cellIs" dxfId="10336" priority="11466" operator="equal">
      <formula>"AKTUELL"</formula>
    </cfRule>
    <cfRule type="cellIs" dxfId="10335" priority="11467" operator="equal">
      <formula>"NICHT AKTUELL"</formula>
    </cfRule>
    <cfRule type="cellIs" dxfId="10334" priority="11468" operator="equal">
      <formula>"NOCH NICHT AKTUELL"</formula>
    </cfRule>
  </conditionalFormatting>
  <conditionalFormatting sqref="S4402">
    <cfRule type="cellIs" dxfId="10333" priority="11458" operator="equal">
      <formula>"AKTUELL"</formula>
    </cfRule>
    <cfRule type="cellIs" dxfId="10332" priority="11459" operator="equal">
      <formula>"NICHT AKTUELL"</formula>
    </cfRule>
    <cfRule type="cellIs" dxfId="10331" priority="11460" operator="equal">
      <formula>"NOCH NICHT AKTUELL"</formula>
    </cfRule>
  </conditionalFormatting>
  <conditionalFormatting sqref="S4402">
    <cfRule type="cellIs" dxfId="10330" priority="11456" operator="equal">
      <formula>"NICHT AKTUELL"</formula>
    </cfRule>
    <cfRule type="cellIs" dxfId="10329" priority="11457" operator="equal">
      <formula>"NOCH NICHT AKTUELL"</formula>
    </cfRule>
  </conditionalFormatting>
  <conditionalFormatting sqref="S4402">
    <cfRule type="cellIs" dxfId="10328" priority="11451" operator="equal">
      <formula>"KEIN LIEFERUMFANG"</formula>
    </cfRule>
    <cfRule type="cellIs" dxfId="10327" priority="11452" stopIfTrue="1" operator="equal">
      <formula>"KEIN SERIENEINSATZ"</formula>
    </cfRule>
    <cfRule type="cellIs" dxfId="10326" priority="11453" stopIfTrue="1" operator="equal">
      <formula>"NICHT AKTUELL"</formula>
    </cfRule>
    <cfRule type="cellIs" dxfId="10325" priority="11454" stopIfTrue="1" operator="equal">
      <formula>"NOCH NICHT AKTUELL"</formula>
    </cfRule>
    <cfRule type="cellIs" dxfId="10324" priority="11455" stopIfTrue="1" operator="equal">
      <formula>"AKTUELL"</formula>
    </cfRule>
  </conditionalFormatting>
  <conditionalFormatting sqref="S4405">
    <cfRule type="cellIs" dxfId="10323" priority="11443" operator="equal">
      <formula>"KEIN LIEFERUMFANG"</formula>
    </cfRule>
    <cfRule type="cellIs" dxfId="10322" priority="11444" stopIfTrue="1" operator="equal">
      <formula>"KEIN SERIENEINSATZ"</formula>
    </cfRule>
    <cfRule type="cellIs" dxfId="10321" priority="11445" stopIfTrue="1" operator="equal">
      <formula>"NICHT AKTUELL"</formula>
    </cfRule>
    <cfRule type="cellIs" dxfId="10320" priority="11446" stopIfTrue="1" operator="equal">
      <formula>"NOCH NICHT AKTUELL"</formula>
    </cfRule>
    <cfRule type="cellIs" dxfId="10319" priority="11447" stopIfTrue="1" operator="equal">
      <formula>"AKTUELL"</formula>
    </cfRule>
  </conditionalFormatting>
  <conditionalFormatting sqref="S4405">
    <cfRule type="cellIs" dxfId="10318" priority="11448" operator="equal">
      <formula>"AKTUELL"</formula>
    </cfRule>
    <cfRule type="cellIs" dxfId="10317" priority="11449" operator="equal">
      <formula>"NICHT AKTUELL"</formula>
    </cfRule>
    <cfRule type="cellIs" dxfId="10316" priority="11450" operator="equal">
      <formula>"NOCH NICHT AKTUELL"</formula>
    </cfRule>
  </conditionalFormatting>
  <conditionalFormatting sqref="S4405">
    <cfRule type="cellIs" dxfId="10315" priority="11440" operator="equal">
      <formula>"AKTUELL"</formula>
    </cfRule>
    <cfRule type="cellIs" dxfId="10314" priority="11441" operator="equal">
      <formula>"NICHT AKTUELL"</formula>
    </cfRule>
    <cfRule type="cellIs" dxfId="10313" priority="11442" operator="equal">
      <formula>"NOCH NICHT AKTUELL"</formula>
    </cfRule>
  </conditionalFormatting>
  <conditionalFormatting sqref="S4405">
    <cfRule type="cellIs" dxfId="10312" priority="11438" operator="equal">
      <formula>"NICHT AKTUELL"</formula>
    </cfRule>
    <cfRule type="cellIs" dxfId="10311" priority="11439" operator="equal">
      <formula>"NOCH NICHT AKTUELL"</formula>
    </cfRule>
  </conditionalFormatting>
  <conditionalFormatting sqref="S4405">
    <cfRule type="cellIs" dxfId="10310" priority="11433" operator="equal">
      <formula>"KEIN LIEFERUMFANG"</formula>
    </cfRule>
    <cfRule type="cellIs" dxfId="10309" priority="11434" stopIfTrue="1" operator="equal">
      <formula>"KEIN SERIENEINSATZ"</formula>
    </cfRule>
    <cfRule type="cellIs" dxfId="10308" priority="11435" stopIfTrue="1" operator="equal">
      <formula>"NICHT AKTUELL"</formula>
    </cfRule>
    <cfRule type="cellIs" dxfId="10307" priority="11436" stopIfTrue="1" operator="equal">
      <formula>"NOCH NICHT AKTUELL"</formula>
    </cfRule>
    <cfRule type="cellIs" dxfId="10306" priority="11437" stopIfTrue="1" operator="equal">
      <formula>"AKTUELL"</formula>
    </cfRule>
  </conditionalFormatting>
  <conditionalFormatting sqref="S4407">
    <cfRule type="cellIs" dxfId="10305" priority="11425" operator="equal">
      <formula>"KEIN LIEFERUMFANG"</formula>
    </cfRule>
    <cfRule type="cellIs" dxfId="10304" priority="11426" stopIfTrue="1" operator="equal">
      <formula>"KEIN SERIENEINSATZ"</formula>
    </cfRule>
    <cfRule type="cellIs" dxfId="10303" priority="11427" stopIfTrue="1" operator="equal">
      <formula>"NICHT AKTUELL"</formula>
    </cfRule>
    <cfRule type="cellIs" dxfId="10302" priority="11428" stopIfTrue="1" operator="equal">
      <formula>"NOCH NICHT AKTUELL"</formula>
    </cfRule>
    <cfRule type="cellIs" dxfId="10301" priority="11429" stopIfTrue="1" operator="equal">
      <formula>"AKTUELL"</formula>
    </cfRule>
  </conditionalFormatting>
  <conditionalFormatting sqref="S4407">
    <cfRule type="cellIs" dxfId="10300" priority="11430" operator="equal">
      <formula>"AKTUELL"</formula>
    </cfRule>
    <cfRule type="cellIs" dxfId="10299" priority="11431" operator="equal">
      <formula>"NICHT AKTUELL"</formula>
    </cfRule>
    <cfRule type="cellIs" dxfId="10298" priority="11432" operator="equal">
      <formula>"NOCH NICHT AKTUELL"</formula>
    </cfRule>
  </conditionalFormatting>
  <conditionalFormatting sqref="S4407">
    <cfRule type="cellIs" dxfId="10297" priority="11422" operator="equal">
      <formula>"AKTUELL"</formula>
    </cfRule>
    <cfRule type="cellIs" dxfId="10296" priority="11423" operator="equal">
      <formula>"NICHT AKTUELL"</formula>
    </cfRule>
    <cfRule type="cellIs" dxfId="10295" priority="11424" operator="equal">
      <formula>"NOCH NICHT AKTUELL"</formula>
    </cfRule>
  </conditionalFormatting>
  <conditionalFormatting sqref="S4407">
    <cfRule type="cellIs" dxfId="10294" priority="11420" operator="equal">
      <formula>"NICHT AKTUELL"</formula>
    </cfRule>
    <cfRule type="cellIs" dxfId="10293" priority="11421" operator="equal">
      <formula>"NOCH NICHT AKTUELL"</formula>
    </cfRule>
  </conditionalFormatting>
  <conditionalFormatting sqref="S4407">
    <cfRule type="cellIs" dxfId="10292" priority="11415" operator="equal">
      <formula>"KEIN LIEFERUMFANG"</formula>
    </cfRule>
    <cfRule type="cellIs" dxfId="10291" priority="11416" stopIfTrue="1" operator="equal">
      <formula>"KEIN SERIENEINSATZ"</formula>
    </cfRule>
    <cfRule type="cellIs" dxfId="10290" priority="11417" stopIfTrue="1" operator="equal">
      <formula>"NICHT AKTUELL"</formula>
    </cfRule>
    <cfRule type="cellIs" dxfId="10289" priority="11418" stopIfTrue="1" operator="equal">
      <formula>"NOCH NICHT AKTUELL"</formula>
    </cfRule>
    <cfRule type="cellIs" dxfId="10288" priority="11419" stopIfTrue="1" operator="equal">
      <formula>"AKTUELL"</formula>
    </cfRule>
  </conditionalFormatting>
  <conditionalFormatting sqref="S4410">
    <cfRule type="cellIs" dxfId="10287" priority="11407" operator="equal">
      <formula>"KEIN LIEFERUMFANG"</formula>
    </cfRule>
    <cfRule type="cellIs" dxfId="10286" priority="11408" stopIfTrue="1" operator="equal">
      <formula>"KEIN SERIENEINSATZ"</formula>
    </cfRule>
    <cfRule type="cellIs" dxfId="10285" priority="11409" stopIfTrue="1" operator="equal">
      <formula>"NICHT AKTUELL"</formula>
    </cfRule>
    <cfRule type="cellIs" dxfId="10284" priority="11410" stopIfTrue="1" operator="equal">
      <formula>"NOCH NICHT AKTUELL"</formula>
    </cfRule>
    <cfRule type="cellIs" dxfId="10283" priority="11411" stopIfTrue="1" operator="equal">
      <formula>"AKTUELL"</formula>
    </cfRule>
  </conditionalFormatting>
  <conditionalFormatting sqref="S4410">
    <cfRule type="cellIs" dxfId="10282" priority="11412" operator="equal">
      <formula>"AKTUELL"</formula>
    </cfRule>
    <cfRule type="cellIs" dxfId="10281" priority="11413" operator="equal">
      <formula>"NICHT AKTUELL"</formula>
    </cfRule>
    <cfRule type="cellIs" dxfId="10280" priority="11414" operator="equal">
      <formula>"NOCH NICHT AKTUELL"</formula>
    </cfRule>
  </conditionalFormatting>
  <conditionalFormatting sqref="S4410">
    <cfRule type="cellIs" dxfId="10279" priority="11404" operator="equal">
      <formula>"AKTUELL"</formula>
    </cfRule>
    <cfRule type="cellIs" dxfId="10278" priority="11405" operator="equal">
      <formula>"NICHT AKTUELL"</formula>
    </cfRule>
    <cfRule type="cellIs" dxfId="10277" priority="11406" operator="equal">
      <formula>"NOCH NICHT AKTUELL"</formula>
    </cfRule>
  </conditionalFormatting>
  <conditionalFormatting sqref="S4410">
    <cfRule type="cellIs" dxfId="10276" priority="11402" operator="equal">
      <formula>"NICHT AKTUELL"</formula>
    </cfRule>
    <cfRule type="cellIs" dxfId="10275" priority="11403" operator="equal">
      <formula>"NOCH NICHT AKTUELL"</formula>
    </cfRule>
  </conditionalFormatting>
  <conditionalFormatting sqref="S4410">
    <cfRule type="cellIs" dxfId="10274" priority="11397" operator="equal">
      <formula>"KEIN LIEFERUMFANG"</formula>
    </cfRule>
    <cfRule type="cellIs" dxfId="10273" priority="11398" stopIfTrue="1" operator="equal">
      <formula>"KEIN SERIENEINSATZ"</formula>
    </cfRule>
    <cfRule type="cellIs" dxfId="10272" priority="11399" stopIfTrue="1" operator="equal">
      <formula>"NICHT AKTUELL"</formula>
    </cfRule>
    <cfRule type="cellIs" dxfId="10271" priority="11400" stopIfTrue="1" operator="equal">
      <formula>"NOCH NICHT AKTUELL"</formula>
    </cfRule>
    <cfRule type="cellIs" dxfId="10270" priority="11401" stopIfTrue="1" operator="equal">
      <formula>"AKTUELL"</formula>
    </cfRule>
  </conditionalFormatting>
  <conditionalFormatting sqref="S4412">
    <cfRule type="cellIs" dxfId="10269" priority="11389" operator="equal">
      <formula>"KEIN LIEFERUMFANG"</formula>
    </cfRule>
    <cfRule type="cellIs" dxfId="10268" priority="11390" stopIfTrue="1" operator="equal">
      <formula>"KEIN SERIENEINSATZ"</formula>
    </cfRule>
    <cfRule type="cellIs" dxfId="10267" priority="11391" stopIfTrue="1" operator="equal">
      <formula>"NICHT AKTUELL"</formula>
    </cfRule>
    <cfRule type="cellIs" dxfId="10266" priority="11392" stopIfTrue="1" operator="equal">
      <formula>"NOCH NICHT AKTUELL"</formula>
    </cfRule>
    <cfRule type="cellIs" dxfId="10265" priority="11393" stopIfTrue="1" operator="equal">
      <formula>"AKTUELL"</formula>
    </cfRule>
  </conditionalFormatting>
  <conditionalFormatting sqref="S4412">
    <cfRule type="cellIs" dxfId="10264" priority="11394" operator="equal">
      <formula>"AKTUELL"</formula>
    </cfRule>
    <cfRule type="cellIs" dxfId="10263" priority="11395" operator="equal">
      <formula>"NICHT AKTUELL"</formula>
    </cfRule>
    <cfRule type="cellIs" dxfId="10262" priority="11396" operator="equal">
      <formula>"NOCH NICHT AKTUELL"</formula>
    </cfRule>
  </conditionalFormatting>
  <conditionalFormatting sqref="S4412">
    <cfRule type="cellIs" dxfId="10261" priority="11386" operator="equal">
      <formula>"AKTUELL"</formula>
    </cfRule>
    <cfRule type="cellIs" dxfId="10260" priority="11387" operator="equal">
      <formula>"NICHT AKTUELL"</formula>
    </cfRule>
    <cfRule type="cellIs" dxfId="10259" priority="11388" operator="equal">
      <formula>"NOCH NICHT AKTUELL"</formula>
    </cfRule>
  </conditionalFormatting>
  <conditionalFormatting sqref="S4412">
    <cfRule type="cellIs" dxfId="10258" priority="11384" operator="equal">
      <formula>"NICHT AKTUELL"</formula>
    </cfRule>
    <cfRule type="cellIs" dxfId="10257" priority="11385" operator="equal">
      <formula>"NOCH NICHT AKTUELL"</formula>
    </cfRule>
  </conditionalFormatting>
  <conditionalFormatting sqref="S4412">
    <cfRule type="cellIs" dxfId="10256" priority="11379" operator="equal">
      <formula>"KEIN LIEFERUMFANG"</formula>
    </cfRule>
    <cfRule type="cellIs" dxfId="10255" priority="11380" stopIfTrue="1" operator="equal">
      <formula>"KEIN SERIENEINSATZ"</formula>
    </cfRule>
    <cfRule type="cellIs" dxfId="10254" priority="11381" stopIfTrue="1" operator="equal">
      <formula>"NICHT AKTUELL"</formula>
    </cfRule>
    <cfRule type="cellIs" dxfId="10253" priority="11382" stopIfTrue="1" operator="equal">
      <formula>"NOCH NICHT AKTUELL"</formula>
    </cfRule>
    <cfRule type="cellIs" dxfId="10252" priority="11383" stopIfTrue="1" operator="equal">
      <formula>"AKTUELL"</formula>
    </cfRule>
  </conditionalFormatting>
  <conditionalFormatting sqref="S4414">
    <cfRule type="cellIs" dxfId="10251" priority="11371" operator="equal">
      <formula>"KEIN LIEFERUMFANG"</formula>
    </cfRule>
    <cfRule type="cellIs" dxfId="10250" priority="11372" stopIfTrue="1" operator="equal">
      <formula>"KEIN SERIENEINSATZ"</formula>
    </cfRule>
    <cfRule type="cellIs" dxfId="10249" priority="11373" stopIfTrue="1" operator="equal">
      <formula>"NICHT AKTUELL"</formula>
    </cfRule>
    <cfRule type="cellIs" dxfId="10248" priority="11374" stopIfTrue="1" operator="equal">
      <formula>"NOCH NICHT AKTUELL"</formula>
    </cfRule>
    <cfRule type="cellIs" dxfId="10247" priority="11375" stopIfTrue="1" operator="equal">
      <formula>"AKTUELL"</formula>
    </cfRule>
  </conditionalFormatting>
  <conditionalFormatting sqref="S4414">
    <cfRule type="cellIs" dxfId="10246" priority="11376" operator="equal">
      <formula>"AKTUELL"</formula>
    </cfRule>
    <cfRule type="cellIs" dxfId="10245" priority="11377" operator="equal">
      <formula>"NICHT AKTUELL"</formula>
    </cfRule>
    <cfRule type="cellIs" dxfId="10244" priority="11378" operator="equal">
      <formula>"NOCH NICHT AKTUELL"</formula>
    </cfRule>
  </conditionalFormatting>
  <conditionalFormatting sqref="S4414">
    <cfRule type="cellIs" dxfId="10243" priority="11368" operator="equal">
      <formula>"AKTUELL"</formula>
    </cfRule>
    <cfRule type="cellIs" dxfId="10242" priority="11369" operator="equal">
      <formula>"NICHT AKTUELL"</formula>
    </cfRule>
    <cfRule type="cellIs" dxfId="10241" priority="11370" operator="equal">
      <formula>"NOCH NICHT AKTUELL"</formula>
    </cfRule>
  </conditionalFormatting>
  <conditionalFormatting sqref="S4414">
    <cfRule type="cellIs" dxfId="10240" priority="11366" operator="equal">
      <formula>"NICHT AKTUELL"</formula>
    </cfRule>
    <cfRule type="cellIs" dxfId="10239" priority="11367" operator="equal">
      <formula>"NOCH NICHT AKTUELL"</formula>
    </cfRule>
  </conditionalFormatting>
  <conditionalFormatting sqref="S4414">
    <cfRule type="cellIs" dxfId="10238" priority="11361" operator="equal">
      <formula>"KEIN LIEFERUMFANG"</formula>
    </cfRule>
    <cfRule type="cellIs" dxfId="10237" priority="11362" stopIfTrue="1" operator="equal">
      <formula>"KEIN SERIENEINSATZ"</formula>
    </cfRule>
    <cfRule type="cellIs" dxfId="10236" priority="11363" stopIfTrue="1" operator="equal">
      <formula>"NICHT AKTUELL"</formula>
    </cfRule>
    <cfRule type="cellIs" dxfId="10235" priority="11364" stopIfTrue="1" operator="equal">
      <formula>"NOCH NICHT AKTUELL"</formula>
    </cfRule>
    <cfRule type="cellIs" dxfId="10234" priority="11365" stopIfTrue="1" operator="equal">
      <formula>"AKTUELL"</formula>
    </cfRule>
  </conditionalFormatting>
  <conditionalFormatting sqref="S4439">
    <cfRule type="cellIs" dxfId="10233" priority="11353" operator="equal">
      <formula>"KEIN LIEFERUMFANG"</formula>
    </cfRule>
    <cfRule type="cellIs" dxfId="10232" priority="11354" stopIfTrue="1" operator="equal">
      <formula>"KEIN SERIENEINSATZ"</formula>
    </cfRule>
    <cfRule type="cellIs" dxfId="10231" priority="11355" stopIfTrue="1" operator="equal">
      <formula>"NICHT AKTUELL"</formula>
    </cfRule>
    <cfRule type="cellIs" dxfId="10230" priority="11356" stopIfTrue="1" operator="equal">
      <formula>"NOCH NICHT AKTUELL"</formula>
    </cfRule>
    <cfRule type="cellIs" dxfId="10229" priority="11357" stopIfTrue="1" operator="equal">
      <formula>"AKTUELL"</formula>
    </cfRule>
  </conditionalFormatting>
  <conditionalFormatting sqref="S4439">
    <cfRule type="cellIs" dxfId="10228" priority="11358" operator="equal">
      <formula>"AKTUELL"</formula>
    </cfRule>
    <cfRule type="cellIs" dxfId="10227" priority="11359" operator="equal">
      <formula>"NICHT AKTUELL"</formula>
    </cfRule>
    <cfRule type="cellIs" dxfId="10226" priority="11360" operator="equal">
      <formula>"NOCH NICHT AKTUELL"</formula>
    </cfRule>
  </conditionalFormatting>
  <conditionalFormatting sqref="S4439">
    <cfRule type="cellIs" dxfId="10225" priority="11350" operator="equal">
      <formula>"AKTUELL"</formula>
    </cfRule>
    <cfRule type="cellIs" dxfId="10224" priority="11351" operator="equal">
      <formula>"NICHT AKTUELL"</formula>
    </cfRule>
    <cfRule type="cellIs" dxfId="10223" priority="11352" operator="equal">
      <formula>"NOCH NICHT AKTUELL"</formula>
    </cfRule>
  </conditionalFormatting>
  <conditionalFormatting sqref="S4439">
    <cfRule type="cellIs" dxfId="10222" priority="11348" operator="equal">
      <formula>"NICHT AKTUELL"</formula>
    </cfRule>
    <cfRule type="cellIs" dxfId="10221" priority="11349" operator="equal">
      <formula>"NOCH NICHT AKTUELL"</formula>
    </cfRule>
  </conditionalFormatting>
  <conditionalFormatting sqref="S4439">
    <cfRule type="cellIs" dxfId="10220" priority="11343" operator="equal">
      <formula>"KEIN LIEFERUMFANG"</formula>
    </cfRule>
    <cfRule type="cellIs" dxfId="10219" priority="11344" stopIfTrue="1" operator="equal">
      <formula>"KEIN SERIENEINSATZ"</formula>
    </cfRule>
    <cfRule type="cellIs" dxfId="10218" priority="11345" stopIfTrue="1" operator="equal">
      <formula>"NICHT AKTUELL"</formula>
    </cfRule>
    <cfRule type="cellIs" dxfId="10217" priority="11346" stopIfTrue="1" operator="equal">
      <formula>"NOCH NICHT AKTUELL"</formula>
    </cfRule>
    <cfRule type="cellIs" dxfId="10216" priority="11347" stopIfTrue="1" operator="equal">
      <formula>"AKTUELL"</formula>
    </cfRule>
  </conditionalFormatting>
  <conditionalFormatting sqref="S5790">
    <cfRule type="cellIs" dxfId="10215" priority="11340" operator="equal">
      <formula>"AKTUELL"</formula>
    </cfRule>
    <cfRule type="cellIs" dxfId="10214" priority="11341" operator="equal">
      <formula>"NICHT AKTUELL"</formula>
    </cfRule>
    <cfRule type="cellIs" dxfId="10213" priority="11342" operator="equal">
      <formula>"NOCH NICHT AKTUELL"</formula>
    </cfRule>
  </conditionalFormatting>
  <conditionalFormatting sqref="S5790">
    <cfRule type="cellIs" dxfId="10212" priority="11335" operator="equal">
      <formula>"KEIN LIEFERUMFANG"</formula>
    </cfRule>
    <cfRule type="cellIs" dxfId="10211" priority="11336" stopIfTrue="1" operator="equal">
      <formula>"KEIN SERIENEINSATZ"</formula>
    </cfRule>
    <cfRule type="cellIs" dxfId="10210" priority="11337" stopIfTrue="1" operator="equal">
      <formula>"NICHT AKTUELL"</formula>
    </cfRule>
    <cfRule type="cellIs" dxfId="10209" priority="11338" stopIfTrue="1" operator="equal">
      <formula>"NOCH NICHT AKTUELL"</formula>
    </cfRule>
    <cfRule type="cellIs" dxfId="10208" priority="11339" stopIfTrue="1" operator="equal">
      <formula>"AKTUELL"</formula>
    </cfRule>
  </conditionalFormatting>
  <conditionalFormatting sqref="S5790">
    <cfRule type="cellIs" dxfId="10207" priority="11332" operator="equal">
      <formula>"AKTUELL"</formula>
    </cfRule>
    <cfRule type="cellIs" dxfId="10206" priority="11333" operator="equal">
      <formula>"NICHT AKTUELL"</formula>
    </cfRule>
    <cfRule type="cellIs" dxfId="10205" priority="11334" operator="equal">
      <formula>"NOCH NICHT AKTUELL"</formula>
    </cfRule>
  </conditionalFormatting>
  <conditionalFormatting sqref="S5790">
    <cfRule type="cellIs" dxfId="10204" priority="11330" operator="equal">
      <formula>"NICHT AKTUELL"</formula>
    </cfRule>
    <cfRule type="cellIs" dxfId="10203" priority="11331" operator="equal">
      <formula>"NOCH NICHT AKTUELL"</formula>
    </cfRule>
  </conditionalFormatting>
  <conditionalFormatting sqref="S5790">
    <cfRule type="cellIs" dxfId="10202" priority="11325" operator="equal">
      <formula>"KEIN LIEFERUMFANG"</formula>
    </cfRule>
    <cfRule type="cellIs" dxfId="10201" priority="11326" stopIfTrue="1" operator="equal">
      <formula>"KEIN SERIENEINSATZ"</formula>
    </cfRule>
    <cfRule type="cellIs" dxfId="10200" priority="11327" stopIfTrue="1" operator="equal">
      <formula>"NICHT AKTUELL"</formula>
    </cfRule>
    <cfRule type="cellIs" dxfId="10199" priority="11328" stopIfTrue="1" operator="equal">
      <formula>"NOCH NICHT AKTUELL"</formula>
    </cfRule>
    <cfRule type="cellIs" dxfId="10198" priority="11329" stopIfTrue="1" operator="equal">
      <formula>"AKTUELL"</formula>
    </cfRule>
  </conditionalFormatting>
  <conditionalFormatting sqref="S5791">
    <cfRule type="cellIs" dxfId="10197" priority="11322" operator="equal">
      <formula>"AKTUELL"</formula>
    </cfRule>
    <cfRule type="cellIs" dxfId="10196" priority="11323" operator="equal">
      <formula>"NICHT AKTUELL"</formula>
    </cfRule>
    <cfRule type="cellIs" dxfId="10195" priority="11324" operator="equal">
      <formula>"NOCH NICHT AKTUELL"</formula>
    </cfRule>
  </conditionalFormatting>
  <conditionalFormatting sqref="S5791">
    <cfRule type="cellIs" dxfId="10194" priority="11317" operator="equal">
      <formula>"KEIN LIEFERUMFANG"</formula>
    </cfRule>
    <cfRule type="cellIs" dxfId="10193" priority="11318" stopIfTrue="1" operator="equal">
      <formula>"KEIN SERIENEINSATZ"</formula>
    </cfRule>
    <cfRule type="cellIs" dxfId="10192" priority="11319" stopIfTrue="1" operator="equal">
      <formula>"NICHT AKTUELL"</formula>
    </cfRule>
    <cfRule type="cellIs" dxfId="10191" priority="11320" stopIfTrue="1" operator="equal">
      <formula>"NOCH NICHT AKTUELL"</formula>
    </cfRule>
    <cfRule type="cellIs" dxfId="10190" priority="11321" stopIfTrue="1" operator="equal">
      <formula>"AKTUELL"</formula>
    </cfRule>
  </conditionalFormatting>
  <conditionalFormatting sqref="S5791">
    <cfRule type="cellIs" dxfId="10189" priority="11314" operator="equal">
      <formula>"AKTUELL"</formula>
    </cfRule>
    <cfRule type="cellIs" dxfId="10188" priority="11315" operator="equal">
      <formula>"NICHT AKTUELL"</formula>
    </cfRule>
    <cfRule type="cellIs" dxfId="10187" priority="11316" operator="equal">
      <formula>"NOCH NICHT AKTUELL"</formula>
    </cfRule>
  </conditionalFormatting>
  <conditionalFormatting sqref="S5791">
    <cfRule type="cellIs" dxfId="10186" priority="11312" operator="equal">
      <formula>"NICHT AKTUELL"</formula>
    </cfRule>
    <cfRule type="cellIs" dxfId="10185" priority="11313" operator="equal">
      <formula>"NOCH NICHT AKTUELL"</formula>
    </cfRule>
  </conditionalFormatting>
  <conditionalFormatting sqref="S5791">
    <cfRule type="cellIs" dxfId="10184" priority="11307" operator="equal">
      <formula>"KEIN LIEFERUMFANG"</formula>
    </cfRule>
    <cfRule type="cellIs" dxfId="10183" priority="11308" stopIfTrue="1" operator="equal">
      <formula>"KEIN SERIENEINSATZ"</formula>
    </cfRule>
    <cfRule type="cellIs" dxfId="10182" priority="11309" stopIfTrue="1" operator="equal">
      <formula>"NICHT AKTUELL"</formula>
    </cfRule>
    <cfRule type="cellIs" dxfId="10181" priority="11310" stopIfTrue="1" operator="equal">
      <formula>"NOCH NICHT AKTUELL"</formula>
    </cfRule>
    <cfRule type="cellIs" dxfId="10180" priority="11311" stopIfTrue="1" operator="equal">
      <formula>"AKTUELL"</formula>
    </cfRule>
  </conditionalFormatting>
  <conditionalFormatting sqref="S5846">
    <cfRule type="cellIs" dxfId="10179" priority="11304" operator="equal">
      <formula>"AKTUELL"</formula>
    </cfRule>
    <cfRule type="cellIs" dxfId="10178" priority="11305" operator="equal">
      <formula>"NICHT AKTUELL"</formula>
    </cfRule>
    <cfRule type="cellIs" dxfId="10177" priority="11306" operator="equal">
      <formula>"NOCH NICHT AKTUELL"</formula>
    </cfRule>
  </conditionalFormatting>
  <conditionalFormatting sqref="S5846">
    <cfRule type="cellIs" dxfId="10176" priority="11299" operator="equal">
      <formula>"KEIN LIEFERUMFANG"</formula>
    </cfRule>
    <cfRule type="cellIs" dxfId="10175" priority="11300" stopIfTrue="1" operator="equal">
      <formula>"KEIN SERIENEINSATZ"</formula>
    </cfRule>
    <cfRule type="cellIs" dxfId="10174" priority="11301" stopIfTrue="1" operator="equal">
      <formula>"NICHT AKTUELL"</formula>
    </cfRule>
    <cfRule type="cellIs" dxfId="10173" priority="11302" stopIfTrue="1" operator="equal">
      <formula>"NOCH NICHT AKTUELL"</formula>
    </cfRule>
    <cfRule type="cellIs" dxfId="10172" priority="11303" stopIfTrue="1" operator="equal">
      <formula>"AKTUELL"</formula>
    </cfRule>
  </conditionalFormatting>
  <conditionalFormatting sqref="S5846">
    <cfRule type="cellIs" dxfId="10171" priority="11296" operator="equal">
      <formula>"AKTUELL"</formula>
    </cfRule>
    <cfRule type="cellIs" dxfId="10170" priority="11297" operator="equal">
      <formula>"NICHT AKTUELL"</formula>
    </cfRule>
    <cfRule type="cellIs" dxfId="10169" priority="11298" operator="equal">
      <formula>"NOCH NICHT AKTUELL"</formula>
    </cfRule>
  </conditionalFormatting>
  <conditionalFormatting sqref="S5846">
    <cfRule type="cellIs" dxfId="10168" priority="11294" operator="equal">
      <formula>"NICHT AKTUELL"</formula>
    </cfRule>
    <cfRule type="cellIs" dxfId="10167" priority="11295" operator="equal">
      <formula>"NOCH NICHT AKTUELL"</formula>
    </cfRule>
  </conditionalFormatting>
  <conditionalFormatting sqref="S5846">
    <cfRule type="cellIs" dxfId="10166" priority="11289" operator="equal">
      <formula>"KEIN LIEFERUMFANG"</formula>
    </cfRule>
    <cfRule type="cellIs" dxfId="10165" priority="11290" stopIfTrue="1" operator="equal">
      <formula>"KEIN SERIENEINSATZ"</formula>
    </cfRule>
    <cfRule type="cellIs" dxfId="10164" priority="11291" stopIfTrue="1" operator="equal">
      <formula>"NICHT AKTUELL"</formula>
    </cfRule>
    <cfRule type="cellIs" dxfId="10163" priority="11292" stopIfTrue="1" operator="equal">
      <formula>"NOCH NICHT AKTUELL"</formula>
    </cfRule>
    <cfRule type="cellIs" dxfId="10162" priority="11293" stopIfTrue="1" operator="equal">
      <formula>"AKTUELL"</formula>
    </cfRule>
  </conditionalFormatting>
  <conditionalFormatting sqref="S4441">
    <cfRule type="cellIs" dxfId="10161" priority="11281" operator="equal">
      <formula>"KEIN LIEFERUMFANG"</formula>
    </cfRule>
    <cfRule type="cellIs" dxfId="10160" priority="11282" stopIfTrue="1" operator="equal">
      <formula>"KEIN SERIENEINSATZ"</formula>
    </cfRule>
    <cfRule type="cellIs" dxfId="10159" priority="11283" stopIfTrue="1" operator="equal">
      <formula>"NICHT AKTUELL"</formula>
    </cfRule>
    <cfRule type="cellIs" dxfId="10158" priority="11284" stopIfTrue="1" operator="equal">
      <formula>"NOCH NICHT AKTUELL"</formula>
    </cfRule>
    <cfRule type="cellIs" dxfId="10157" priority="11285" stopIfTrue="1" operator="equal">
      <formula>"AKTUELL"</formula>
    </cfRule>
  </conditionalFormatting>
  <conditionalFormatting sqref="S4441">
    <cfRule type="cellIs" dxfId="10156" priority="11286" operator="equal">
      <formula>"AKTUELL"</formula>
    </cfRule>
    <cfRule type="cellIs" dxfId="10155" priority="11287" operator="equal">
      <formula>"NICHT AKTUELL"</formula>
    </cfRule>
    <cfRule type="cellIs" dxfId="10154" priority="11288" operator="equal">
      <formula>"NOCH NICHT AKTUELL"</formula>
    </cfRule>
  </conditionalFormatting>
  <conditionalFormatting sqref="S4441">
    <cfRule type="cellIs" dxfId="10153" priority="11278" operator="equal">
      <formula>"AKTUELL"</formula>
    </cfRule>
    <cfRule type="cellIs" dxfId="10152" priority="11279" operator="equal">
      <formula>"NICHT AKTUELL"</formula>
    </cfRule>
    <cfRule type="cellIs" dxfId="10151" priority="11280" operator="equal">
      <formula>"NOCH NICHT AKTUELL"</formula>
    </cfRule>
  </conditionalFormatting>
  <conditionalFormatting sqref="S4441">
    <cfRule type="cellIs" dxfId="10150" priority="11276" operator="equal">
      <formula>"NICHT AKTUELL"</formula>
    </cfRule>
    <cfRule type="cellIs" dxfId="10149" priority="11277" operator="equal">
      <formula>"NOCH NICHT AKTUELL"</formula>
    </cfRule>
  </conditionalFormatting>
  <conditionalFormatting sqref="S4441">
    <cfRule type="cellIs" dxfId="10148" priority="11271" operator="equal">
      <formula>"KEIN LIEFERUMFANG"</formula>
    </cfRule>
    <cfRule type="cellIs" dxfId="10147" priority="11272" stopIfTrue="1" operator="equal">
      <formula>"KEIN SERIENEINSATZ"</formula>
    </cfRule>
    <cfRule type="cellIs" dxfId="10146" priority="11273" stopIfTrue="1" operator="equal">
      <formula>"NICHT AKTUELL"</formula>
    </cfRule>
    <cfRule type="cellIs" dxfId="10145" priority="11274" stopIfTrue="1" operator="equal">
      <formula>"NOCH NICHT AKTUELL"</formula>
    </cfRule>
    <cfRule type="cellIs" dxfId="10144" priority="11275" stopIfTrue="1" operator="equal">
      <formula>"AKTUELL"</formula>
    </cfRule>
  </conditionalFormatting>
  <conditionalFormatting sqref="S5490">
    <cfRule type="cellIs" dxfId="10143" priority="11245" operator="equal">
      <formula>"KEIN LIEFERUMFANG"</formula>
    </cfRule>
    <cfRule type="cellIs" dxfId="10142" priority="11246" stopIfTrue="1" operator="equal">
      <formula>"KEIN SERIENEINSATZ"</formula>
    </cfRule>
    <cfRule type="cellIs" dxfId="10141" priority="11247" stopIfTrue="1" operator="equal">
      <formula>"NICHT AKTUELL"</formula>
    </cfRule>
    <cfRule type="cellIs" dxfId="10140" priority="11248" stopIfTrue="1" operator="equal">
      <formula>"NOCH NICHT AKTUELL"</formula>
    </cfRule>
    <cfRule type="cellIs" dxfId="10139" priority="11249" stopIfTrue="1" operator="equal">
      <formula>"AKTUELL"</formula>
    </cfRule>
  </conditionalFormatting>
  <conditionalFormatting sqref="S5490">
    <cfRule type="cellIs" dxfId="10138" priority="11250" operator="equal">
      <formula>"AKTUELL"</formula>
    </cfRule>
    <cfRule type="cellIs" dxfId="10137" priority="11251" operator="equal">
      <formula>"NICHT AKTUELL"</formula>
    </cfRule>
    <cfRule type="cellIs" dxfId="10136" priority="11252" operator="equal">
      <formula>"NOCH NICHT AKTUELL"</formula>
    </cfRule>
  </conditionalFormatting>
  <conditionalFormatting sqref="S5490">
    <cfRule type="cellIs" dxfId="10135" priority="11242" operator="equal">
      <formula>"AKTUELL"</formula>
    </cfRule>
    <cfRule type="cellIs" dxfId="10134" priority="11243" operator="equal">
      <formula>"NICHT AKTUELL"</formula>
    </cfRule>
    <cfRule type="cellIs" dxfId="10133" priority="11244" operator="equal">
      <formula>"NOCH NICHT AKTUELL"</formula>
    </cfRule>
  </conditionalFormatting>
  <conditionalFormatting sqref="S5490">
    <cfRule type="cellIs" dxfId="10132" priority="11240" operator="equal">
      <formula>"NICHT AKTUELL"</formula>
    </cfRule>
    <cfRule type="cellIs" dxfId="10131" priority="11241" operator="equal">
      <formula>"NOCH NICHT AKTUELL"</formula>
    </cfRule>
  </conditionalFormatting>
  <conditionalFormatting sqref="S5490">
    <cfRule type="cellIs" dxfId="10130" priority="11235" operator="equal">
      <formula>"KEIN LIEFERUMFANG"</formula>
    </cfRule>
    <cfRule type="cellIs" dxfId="10129" priority="11236" stopIfTrue="1" operator="equal">
      <formula>"KEIN SERIENEINSATZ"</formula>
    </cfRule>
    <cfRule type="cellIs" dxfId="10128" priority="11237" stopIfTrue="1" operator="equal">
      <formula>"NICHT AKTUELL"</formula>
    </cfRule>
    <cfRule type="cellIs" dxfId="10127" priority="11238" stopIfTrue="1" operator="equal">
      <formula>"NOCH NICHT AKTUELL"</formula>
    </cfRule>
    <cfRule type="cellIs" dxfId="10126" priority="11239" stopIfTrue="1" operator="equal">
      <formula>"AKTUELL"</formula>
    </cfRule>
  </conditionalFormatting>
  <conditionalFormatting sqref="S5491">
    <cfRule type="cellIs" dxfId="10125" priority="11227" operator="equal">
      <formula>"KEIN LIEFERUMFANG"</formula>
    </cfRule>
    <cfRule type="cellIs" dxfId="10124" priority="11228" stopIfTrue="1" operator="equal">
      <formula>"KEIN SERIENEINSATZ"</formula>
    </cfRule>
    <cfRule type="cellIs" dxfId="10123" priority="11229" stopIfTrue="1" operator="equal">
      <formula>"NICHT AKTUELL"</formula>
    </cfRule>
    <cfRule type="cellIs" dxfId="10122" priority="11230" stopIfTrue="1" operator="equal">
      <formula>"NOCH NICHT AKTUELL"</formula>
    </cfRule>
    <cfRule type="cellIs" dxfId="10121" priority="11231" stopIfTrue="1" operator="equal">
      <formula>"AKTUELL"</formula>
    </cfRule>
  </conditionalFormatting>
  <conditionalFormatting sqref="S5491">
    <cfRule type="cellIs" dxfId="10120" priority="11232" operator="equal">
      <formula>"AKTUELL"</formula>
    </cfRule>
    <cfRule type="cellIs" dxfId="10119" priority="11233" operator="equal">
      <formula>"NICHT AKTUELL"</formula>
    </cfRule>
    <cfRule type="cellIs" dxfId="10118" priority="11234" operator="equal">
      <formula>"NOCH NICHT AKTUELL"</formula>
    </cfRule>
  </conditionalFormatting>
  <conditionalFormatting sqref="S5491">
    <cfRule type="cellIs" dxfId="10117" priority="11224" operator="equal">
      <formula>"AKTUELL"</formula>
    </cfRule>
    <cfRule type="cellIs" dxfId="10116" priority="11225" operator="equal">
      <formula>"NICHT AKTUELL"</formula>
    </cfRule>
    <cfRule type="cellIs" dxfId="10115" priority="11226" operator="equal">
      <formula>"NOCH NICHT AKTUELL"</formula>
    </cfRule>
  </conditionalFormatting>
  <conditionalFormatting sqref="S5491">
    <cfRule type="cellIs" dxfId="10114" priority="11222" operator="equal">
      <formula>"NICHT AKTUELL"</formula>
    </cfRule>
    <cfRule type="cellIs" dxfId="10113" priority="11223" operator="equal">
      <formula>"NOCH NICHT AKTUELL"</formula>
    </cfRule>
  </conditionalFormatting>
  <conditionalFormatting sqref="S5491">
    <cfRule type="cellIs" dxfId="10112" priority="11217" operator="equal">
      <formula>"KEIN LIEFERUMFANG"</formula>
    </cfRule>
    <cfRule type="cellIs" dxfId="10111" priority="11218" stopIfTrue="1" operator="equal">
      <formula>"KEIN SERIENEINSATZ"</formula>
    </cfRule>
    <cfRule type="cellIs" dxfId="10110" priority="11219" stopIfTrue="1" operator="equal">
      <formula>"NICHT AKTUELL"</formula>
    </cfRule>
    <cfRule type="cellIs" dxfId="10109" priority="11220" stopIfTrue="1" operator="equal">
      <formula>"NOCH NICHT AKTUELL"</formula>
    </cfRule>
    <cfRule type="cellIs" dxfId="10108" priority="11221" stopIfTrue="1" operator="equal">
      <formula>"AKTUELL"</formula>
    </cfRule>
  </conditionalFormatting>
  <conditionalFormatting sqref="S2467">
    <cfRule type="cellIs" dxfId="10107" priority="10850" operator="equal">
      <formula>"AKTUELL"</formula>
    </cfRule>
    <cfRule type="cellIs" dxfId="10106" priority="10851" operator="equal">
      <formula>"NICHT AKTUELL"</formula>
    </cfRule>
    <cfRule type="cellIs" dxfId="10105" priority="10852" operator="equal">
      <formula>"NOCH NICHT AKTUELL"</formula>
    </cfRule>
  </conditionalFormatting>
  <conditionalFormatting sqref="S2467">
    <cfRule type="cellIs" dxfId="10104" priority="10845" operator="equal">
      <formula>"KEIN LIEFERUMFANG"</formula>
    </cfRule>
    <cfRule type="cellIs" dxfId="10103" priority="10846" stopIfTrue="1" operator="equal">
      <formula>"KEIN SERIENEINSATZ"</formula>
    </cfRule>
    <cfRule type="cellIs" dxfId="10102" priority="10847" stopIfTrue="1" operator="equal">
      <formula>"NICHT AKTUELL"</formula>
    </cfRule>
    <cfRule type="cellIs" dxfId="10101" priority="10848" stopIfTrue="1" operator="equal">
      <formula>"NOCH NICHT AKTUELL"</formula>
    </cfRule>
    <cfRule type="cellIs" dxfId="10100" priority="10849" stopIfTrue="1" operator="equal">
      <formula>"AKTUELL"</formula>
    </cfRule>
  </conditionalFormatting>
  <conditionalFormatting sqref="S2467">
    <cfRule type="cellIs" dxfId="10099" priority="10842" operator="equal">
      <formula>"AKTUELL"</formula>
    </cfRule>
    <cfRule type="cellIs" dxfId="10098" priority="10843" operator="equal">
      <formula>"NICHT AKTUELL"</formula>
    </cfRule>
    <cfRule type="cellIs" dxfId="10097" priority="10844" operator="equal">
      <formula>"NOCH NICHT AKTUELL"</formula>
    </cfRule>
  </conditionalFormatting>
  <conditionalFormatting sqref="S2467">
    <cfRule type="cellIs" dxfId="10096" priority="10840" operator="equal">
      <formula>"NICHT AKTUELL"</formula>
    </cfRule>
    <cfRule type="cellIs" dxfId="10095" priority="10841" operator="equal">
      <formula>"NOCH NICHT AKTUELL"</formula>
    </cfRule>
  </conditionalFormatting>
  <conditionalFormatting sqref="S2467">
    <cfRule type="cellIs" dxfId="10094" priority="10835" operator="equal">
      <formula>"KEIN LIEFERUMFANG"</formula>
    </cfRule>
    <cfRule type="cellIs" dxfId="10093" priority="10836" stopIfTrue="1" operator="equal">
      <formula>"KEIN SERIENEINSATZ"</formula>
    </cfRule>
    <cfRule type="cellIs" dxfId="10092" priority="10837" stopIfTrue="1" operator="equal">
      <formula>"NICHT AKTUELL"</formula>
    </cfRule>
    <cfRule type="cellIs" dxfId="10091" priority="10838" stopIfTrue="1" operator="equal">
      <formula>"NOCH NICHT AKTUELL"</formula>
    </cfRule>
    <cfRule type="cellIs" dxfId="10090" priority="10839" stopIfTrue="1" operator="equal">
      <formula>"AKTUELL"</formula>
    </cfRule>
  </conditionalFormatting>
  <conditionalFormatting sqref="S2468">
    <cfRule type="cellIs" dxfId="10089" priority="10832" operator="equal">
      <formula>"AKTUELL"</formula>
    </cfRule>
    <cfRule type="cellIs" dxfId="10088" priority="10833" operator="equal">
      <formula>"NICHT AKTUELL"</formula>
    </cfRule>
    <cfRule type="cellIs" dxfId="10087" priority="10834" operator="equal">
      <formula>"NOCH NICHT AKTUELL"</formula>
    </cfRule>
  </conditionalFormatting>
  <conditionalFormatting sqref="S2468">
    <cfRule type="cellIs" dxfId="10086" priority="10827" operator="equal">
      <formula>"KEIN LIEFERUMFANG"</formula>
    </cfRule>
    <cfRule type="cellIs" dxfId="10085" priority="10828" stopIfTrue="1" operator="equal">
      <formula>"KEIN SERIENEINSATZ"</formula>
    </cfRule>
    <cfRule type="cellIs" dxfId="10084" priority="10829" stopIfTrue="1" operator="equal">
      <formula>"NICHT AKTUELL"</formula>
    </cfRule>
    <cfRule type="cellIs" dxfId="10083" priority="10830" stopIfTrue="1" operator="equal">
      <formula>"NOCH NICHT AKTUELL"</formula>
    </cfRule>
    <cfRule type="cellIs" dxfId="10082" priority="10831" stopIfTrue="1" operator="equal">
      <formula>"AKTUELL"</formula>
    </cfRule>
  </conditionalFormatting>
  <conditionalFormatting sqref="S2468">
    <cfRule type="cellIs" dxfId="10081" priority="10824" operator="equal">
      <formula>"AKTUELL"</formula>
    </cfRule>
    <cfRule type="cellIs" dxfId="10080" priority="10825" operator="equal">
      <formula>"NICHT AKTUELL"</formula>
    </cfRule>
    <cfRule type="cellIs" dxfId="10079" priority="10826" operator="equal">
      <formula>"NOCH NICHT AKTUELL"</formula>
    </cfRule>
  </conditionalFormatting>
  <conditionalFormatting sqref="S2468">
    <cfRule type="cellIs" dxfId="10078" priority="10822" operator="equal">
      <formula>"NICHT AKTUELL"</formula>
    </cfRule>
    <cfRule type="cellIs" dxfId="10077" priority="10823" operator="equal">
      <formula>"NOCH NICHT AKTUELL"</formula>
    </cfRule>
  </conditionalFormatting>
  <conditionalFormatting sqref="S2468">
    <cfRule type="cellIs" dxfId="10076" priority="10817" operator="equal">
      <formula>"KEIN LIEFERUMFANG"</formula>
    </cfRule>
    <cfRule type="cellIs" dxfId="10075" priority="10818" stopIfTrue="1" operator="equal">
      <formula>"KEIN SERIENEINSATZ"</formula>
    </cfRule>
    <cfRule type="cellIs" dxfId="10074" priority="10819" stopIfTrue="1" operator="equal">
      <formula>"NICHT AKTUELL"</formula>
    </cfRule>
    <cfRule type="cellIs" dxfId="10073" priority="10820" stopIfTrue="1" operator="equal">
      <formula>"NOCH NICHT AKTUELL"</formula>
    </cfRule>
    <cfRule type="cellIs" dxfId="10072" priority="10821" stopIfTrue="1" operator="equal">
      <formula>"AKTUELL"</formula>
    </cfRule>
  </conditionalFormatting>
  <conditionalFormatting sqref="S2469">
    <cfRule type="cellIs" dxfId="10071" priority="10814" operator="equal">
      <formula>"AKTUELL"</formula>
    </cfRule>
    <cfRule type="cellIs" dxfId="10070" priority="10815" operator="equal">
      <formula>"NICHT AKTUELL"</formula>
    </cfRule>
    <cfRule type="cellIs" dxfId="10069" priority="10816" operator="equal">
      <formula>"NOCH NICHT AKTUELL"</formula>
    </cfRule>
  </conditionalFormatting>
  <conditionalFormatting sqref="S2469">
    <cfRule type="cellIs" dxfId="10068" priority="10809" operator="equal">
      <formula>"KEIN LIEFERUMFANG"</formula>
    </cfRule>
    <cfRule type="cellIs" dxfId="10067" priority="10810" stopIfTrue="1" operator="equal">
      <formula>"KEIN SERIENEINSATZ"</formula>
    </cfRule>
    <cfRule type="cellIs" dxfId="10066" priority="10811" stopIfTrue="1" operator="equal">
      <formula>"NICHT AKTUELL"</formula>
    </cfRule>
    <cfRule type="cellIs" dxfId="10065" priority="10812" stopIfTrue="1" operator="equal">
      <formula>"NOCH NICHT AKTUELL"</formula>
    </cfRule>
    <cfRule type="cellIs" dxfId="10064" priority="10813" stopIfTrue="1" operator="equal">
      <formula>"AKTUELL"</formula>
    </cfRule>
  </conditionalFormatting>
  <conditionalFormatting sqref="S2469">
    <cfRule type="cellIs" dxfId="10063" priority="10806" operator="equal">
      <formula>"AKTUELL"</formula>
    </cfRule>
    <cfRule type="cellIs" dxfId="10062" priority="10807" operator="equal">
      <formula>"NICHT AKTUELL"</formula>
    </cfRule>
    <cfRule type="cellIs" dxfId="10061" priority="10808" operator="equal">
      <formula>"NOCH NICHT AKTUELL"</formula>
    </cfRule>
  </conditionalFormatting>
  <conditionalFormatting sqref="S2469">
    <cfRule type="cellIs" dxfId="10060" priority="10804" operator="equal">
      <formula>"NICHT AKTUELL"</formula>
    </cfRule>
    <cfRule type="cellIs" dxfId="10059" priority="10805" operator="equal">
      <formula>"NOCH NICHT AKTUELL"</formula>
    </cfRule>
  </conditionalFormatting>
  <conditionalFormatting sqref="S2469">
    <cfRule type="cellIs" dxfId="10058" priority="10799" operator="equal">
      <formula>"KEIN LIEFERUMFANG"</formula>
    </cfRule>
    <cfRule type="cellIs" dxfId="10057" priority="10800" stopIfTrue="1" operator="equal">
      <formula>"KEIN SERIENEINSATZ"</formula>
    </cfRule>
    <cfRule type="cellIs" dxfId="10056" priority="10801" stopIfTrue="1" operator="equal">
      <formula>"NICHT AKTUELL"</formula>
    </cfRule>
    <cfRule type="cellIs" dxfId="10055" priority="10802" stopIfTrue="1" operator="equal">
      <formula>"NOCH NICHT AKTUELL"</formula>
    </cfRule>
    <cfRule type="cellIs" dxfId="10054" priority="10803" stopIfTrue="1" operator="equal">
      <formula>"AKTUELL"</formula>
    </cfRule>
  </conditionalFormatting>
  <conditionalFormatting sqref="S2470">
    <cfRule type="cellIs" dxfId="10053" priority="10796" operator="equal">
      <formula>"AKTUELL"</formula>
    </cfRule>
    <cfRule type="cellIs" dxfId="10052" priority="10797" operator="equal">
      <formula>"NICHT AKTUELL"</formula>
    </cfRule>
    <cfRule type="cellIs" dxfId="10051" priority="10798" operator="equal">
      <formula>"NOCH NICHT AKTUELL"</formula>
    </cfRule>
  </conditionalFormatting>
  <conditionalFormatting sqref="S2470">
    <cfRule type="cellIs" dxfId="10050" priority="10791" operator="equal">
      <formula>"KEIN LIEFERUMFANG"</formula>
    </cfRule>
    <cfRule type="cellIs" dxfId="10049" priority="10792" stopIfTrue="1" operator="equal">
      <formula>"KEIN SERIENEINSATZ"</formula>
    </cfRule>
    <cfRule type="cellIs" dxfId="10048" priority="10793" stopIfTrue="1" operator="equal">
      <formula>"NICHT AKTUELL"</formula>
    </cfRule>
    <cfRule type="cellIs" dxfId="10047" priority="10794" stopIfTrue="1" operator="equal">
      <formula>"NOCH NICHT AKTUELL"</formula>
    </cfRule>
    <cfRule type="cellIs" dxfId="10046" priority="10795" stopIfTrue="1" operator="equal">
      <formula>"AKTUELL"</formula>
    </cfRule>
  </conditionalFormatting>
  <conditionalFormatting sqref="S2470">
    <cfRule type="cellIs" dxfId="10045" priority="10788" operator="equal">
      <formula>"AKTUELL"</formula>
    </cfRule>
    <cfRule type="cellIs" dxfId="10044" priority="10789" operator="equal">
      <formula>"NICHT AKTUELL"</formula>
    </cfRule>
    <cfRule type="cellIs" dxfId="10043" priority="10790" operator="equal">
      <formula>"NOCH NICHT AKTUELL"</formula>
    </cfRule>
  </conditionalFormatting>
  <conditionalFormatting sqref="S2470">
    <cfRule type="cellIs" dxfId="10042" priority="10786" operator="equal">
      <formula>"NICHT AKTUELL"</formula>
    </cfRule>
    <cfRule type="cellIs" dxfId="10041" priority="10787" operator="equal">
      <formula>"NOCH NICHT AKTUELL"</formula>
    </cfRule>
  </conditionalFormatting>
  <conditionalFormatting sqref="S2470">
    <cfRule type="cellIs" dxfId="10040" priority="10781" operator="equal">
      <formula>"KEIN LIEFERUMFANG"</formula>
    </cfRule>
    <cfRule type="cellIs" dxfId="10039" priority="10782" stopIfTrue="1" operator="equal">
      <formula>"KEIN SERIENEINSATZ"</formula>
    </cfRule>
    <cfRule type="cellIs" dxfId="10038" priority="10783" stopIfTrue="1" operator="equal">
      <formula>"NICHT AKTUELL"</formula>
    </cfRule>
    <cfRule type="cellIs" dxfId="10037" priority="10784" stopIfTrue="1" operator="equal">
      <formula>"NOCH NICHT AKTUELL"</formula>
    </cfRule>
    <cfRule type="cellIs" dxfId="10036" priority="10785" stopIfTrue="1" operator="equal">
      <formula>"AKTUELL"</formula>
    </cfRule>
  </conditionalFormatting>
  <conditionalFormatting sqref="S2471">
    <cfRule type="cellIs" dxfId="10035" priority="10778" operator="equal">
      <formula>"AKTUELL"</formula>
    </cfRule>
    <cfRule type="cellIs" dxfId="10034" priority="10779" operator="equal">
      <formula>"NICHT AKTUELL"</formula>
    </cfRule>
    <cfRule type="cellIs" dxfId="10033" priority="10780" operator="equal">
      <formula>"NOCH NICHT AKTUELL"</formula>
    </cfRule>
  </conditionalFormatting>
  <conditionalFormatting sqref="S2471">
    <cfRule type="cellIs" dxfId="10032" priority="10773" operator="equal">
      <formula>"KEIN LIEFERUMFANG"</formula>
    </cfRule>
    <cfRule type="cellIs" dxfId="10031" priority="10774" stopIfTrue="1" operator="equal">
      <formula>"KEIN SERIENEINSATZ"</formula>
    </cfRule>
    <cfRule type="cellIs" dxfId="10030" priority="10775" stopIfTrue="1" operator="equal">
      <formula>"NICHT AKTUELL"</formula>
    </cfRule>
    <cfRule type="cellIs" dxfId="10029" priority="10776" stopIfTrue="1" operator="equal">
      <formula>"NOCH NICHT AKTUELL"</formula>
    </cfRule>
    <cfRule type="cellIs" dxfId="10028" priority="10777" stopIfTrue="1" operator="equal">
      <formula>"AKTUELL"</formula>
    </cfRule>
  </conditionalFormatting>
  <conditionalFormatting sqref="S2471">
    <cfRule type="cellIs" dxfId="10027" priority="10770" operator="equal">
      <formula>"AKTUELL"</formula>
    </cfRule>
    <cfRule type="cellIs" dxfId="10026" priority="10771" operator="equal">
      <formula>"NICHT AKTUELL"</formula>
    </cfRule>
    <cfRule type="cellIs" dxfId="10025" priority="10772" operator="equal">
      <formula>"NOCH NICHT AKTUELL"</formula>
    </cfRule>
  </conditionalFormatting>
  <conditionalFormatting sqref="S2471">
    <cfRule type="cellIs" dxfId="10024" priority="10768" operator="equal">
      <formula>"NICHT AKTUELL"</formula>
    </cfRule>
    <cfRule type="cellIs" dxfId="10023" priority="10769" operator="equal">
      <formula>"NOCH NICHT AKTUELL"</formula>
    </cfRule>
  </conditionalFormatting>
  <conditionalFormatting sqref="S2471">
    <cfRule type="cellIs" dxfId="10022" priority="10763" operator="equal">
      <formula>"KEIN LIEFERUMFANG"</formula>
    </cfRule>
    <cfRule type="cellIs" dxfId="10021" priority="10764" stopIfTrue="1" operator="equal">
      <formula>"KEIN SERIENEINSATZ"</formula>
    </cfRule>
    <cfRule type="cellIs" dxfId="10020" priority="10765" stopIfTrue="1" operator="equal">
      <formula>"NICHT AKTUELL"</formula>
    </cfRule>
    <cfRule type="cellIs" dxfId="10019" priority="10766" stopIfTrue="1" operator="equal">
      <formula>"NOCH NICHT AKTUELL"</formula>
    </cfRule>
    <cfRule type="cellIs" dxfId="10018" priority="10767" stopIfTrue="1" operator="equal">
      <formula>"AKTUELL"</formula>
    </cfRule>
  </conditionalFormatting>
  <conditionalFormatting sqref="S2472">
    <cfRule type="cellIs" dxfId="10017" priority="10760" operator="equal">
      <formula>"AKTUELL"</formula>
    </cfRule>
    <cfRule type="cellIs" dxfId="10016" priority="10761" operator="equal">
      <formula>"NICHT AKTUELL"</formula>
    </cfRule>
    <cfRule type="cellIs" dxfId="10015" priority="10762" operator="equal">
      <formula>"NOCH NICHT AKTUELL"</formula>
    </cfRule>
  </conditionalFormatting>
  <conditionalFormatting sqref="S2472">
    <cfRule type="cellIs" dxfId="10014" priority="10755" operator="equal">
      <formula>"KEIN LIEFERUMFANG"</formula>
    </cfRule>
    <cfRule type="cellIs" dxfId="10013" priority="10756" stopIfTrue="1" operator="equal">
      <formula>"KEIN SERIENEINSATZ"</formula>
    </cfRule>
    <cfRule type="cellIs" dxfId="10012" priority="10757" stopIfTrue="1" operator="equal">
      <formula>"NICHT AKTUELL"</formula>
    </cfRule>
    <cfRule type="cellIs" dxfId="10011" priority="10758" stopIfTrue="1" operator="equal">
      <formula>"NOCH NICHT AKTUELL"</formula>
    </cfRule>
    <cfRule type="cellIs" dxfId="10010" priority="10759" stopIfTrue="1" operator="equal">
      <formula>"AKTUELL"</formula>
    </cfRule>
  </conditionalFormatting>
  <conditionalFormatting sqref="S2472">
    <cfRule type="cellIs" dxfId="10009" priority="10752" operator="equal">
      <formula>"AKTUELL"</formula>
    </cfRule>
    <cfRule type="cellIs" dxfId="10008" priority="10753" operator="equal">
      <formula>"NICHT AKTUELL"</formula>
    </cfRule>
    <cfRule type="cellIs" dxfId="10007" priority="10754" operator="equal">
      <formula>"NOCH NICHT AKTUELL"</formula>
    </cfRule>
  </conditionalFormatting>
  <conditionalFormatting sqref="S2472">
    <cfRule type="cellIs" dxfId="10006" priority="10750" operator="equal">
      <formula>"NICHT AKTUELL"</formula>
    </cfRule>
    <cfRule type="cellIs" dxfId="10005" priority="10751" operator="equal">
      <formula>"NOCH NICHT AKTUELL"</formula>
    </cfRule>
  </conditionalFormatting>
  <conditionalFormatting sqref="S2472">
    <cfRule type="cellIs" dxfId="10004" priority="10745" operator="equal">
      <formula>"KEIN LIEFERUMFANG"</formula>
    </cfRule>
    <cfRule type="cellIs" dxfId="10003" priority="10746" stopIfTrue="1" operator="equal">
      <formula>"KEIN SERIENEINSATZ"</formula>
    </cfRule>
    <cfRule type="cellIs" dxfId="10002" priority="10747" stopIfTrue="1" operator="equal">
      <formula>"NICHT AKTUELL"</formula>
    </cfRule>
    <cfRule type="cellIs" dxfId="10001" priority="10748" stopIfTrue="1" operator="equal">
      <formula>"NOCH NICHT AKTUELL"</formula>
    </cfRule>
    <cfRule type="cellIs" dxfId="10000" priority="10749" stopIfTrue="1" operator="equal">
      <formula>"AKTUELL"</formula>
    </cfRule>
  </conditionalFormatting>
  <conditionalFormatting sqref="S2473">
    <cfRule type="cellIs" dxfId="9999" priority="10742" operator="equal">
      <formula>"AKTUELL"</formula>
    </cfRule>
    <cfRule type="cellIs" dxfId="9998" priority="10743" operator="equal">
      <formula>"NICHT AKTUELL"</formula>
    </cfRule>
    <cfRule type="cellIs" dxfId="9997" priority="10744" operator="equal">
      <formula>"NOCH NICHT AKTUELL"</formula>
    </cfRule>
  </conditionalFormatting>
  <conditionalFormatting sqref="S2473">
    <cfRule type="cellIs" dxfId="9996" priority="10737" operator="equal">
      <formula>"KEIN LIEFERUMFANG"</formula>
    </cfRule>
    <cfRule type="cellIs" dxfId="9995" priority="10738" stopIfTrue="1" operator="equal">
      <formula>"KEIN SERIENEINSATZ"</formula>
    </cfRule>
    <cfRule type="cellIs" dxfId="9994" priority="10739" stopIfTrue="1" operator="equal">
      <formula>"NICHT AKTUELL"</formula>
    </cfRule>
    <cfRule type="cellIs" dxfId="9993" priority="10740" stopIfTrue="1" operator="equal">
      <formula>"NOCH NICHT AKTUELL"</formula>
    </cfRule>
    <cfRule type="cellIs" dxfId="9992" priority="10741" stopIfTrue="1" operator="equal">
      <formula>"AKTUELL"</formula>
    </cfRule>
  </conditionalFormatting>
  <conditionalFormatting sqref="S2473">
    <cfRule type="cellIs" dxfId="9991" priority="10734" operator="equal">
      <formula>"AKTUELL"</formula>
    </cfRule>
    <cfRule type="cellIs" dxfId="9990" priority="10735" operator="equal">
      <formula>"NICHT AKTUELL"</formula>
    </cfRule>
    <cfRule type="cellIs" dxfId="9989" priority="10736" operator="equal">
      <formula>"NOCH NICHT AKTUELL"</formula>
    </cfRule>
  </conditionalFormatting>
  <conditionalFormatting sqref="S2473">
    <cfRule type="cellIs" dxfId="9988" priority="10732" operator="equal">
      <formula>"NICHT AKTUELL"</formula>
    </cfRule>
    <cfRule type="cellIs" dxfId="9987" priority="10733" operator="equal">
      <formula>"NOCH NICHT AKTUELL"</formula>
    </cfRule>
  </conditionalFormatting>
  <conditionalFormatting sqref="S2473">
    <cfRule type="cellIs" dxfId="9986" priority="10727" operator="equal">
      <formula>"KEIN LIEFERUMFANG"</formula>
    </cfRule>
    <cfRule type="cellIs" dxfId="9985" priority="10728" stopIfTrue="1" operator="equal">
      <formula>"KEIN SERIENEINSATZ"</formula>
    </cfRule>
    <cfRule type="cellIs" dxfId="9984" priority="10729" stopIfTrue="1" operator="equal">
      <formula>"NICHT AKTUELL"</formula>
    </cfRule>
    <cfRule type="cellIs" dxfId="9983" priority="10730" stopIfTrue="1" operator="equal">
      <formula>"NOCH NICHT AKTUELL"</formula>
    </cfRule>
    <cfRule type="cellIs" dxfId="9982" priority="10731" stopIfTrue="1" operator="equal">
      <formula>"AKTUELL"</formula>
    </cfRule>
  </conditionalFormatting>
  <conditionalFormatting sqref="S2474">
    <cfRule type="cellIs" dxfId="9981" priority="10724" operator="equal">
      <formula>"AKTUELL"</formula>
    </cfRule>
    <cfRule type="cellIs" dxfId="9980" priority="10725" operator="equal">
      <formula>"NICHT AKTUELL"</formula>
    </cfRule>
    <cfRule type="cellIs" dxfId="9979" priority="10726" operator="equal">
      <formula>"NOCH NICHT AKTUELL"</formula>
    </cfRule>
  </conditionalFormatting>
  <conditionalFormatting sqref="S2474">
    <cfRule type="cellIs" dxfId="9978" priority="10719" operator="equal">
      <formula>"KEIN LIEFERUMFANG"</formula>
    </cfRule>
    <cfRule type="cellIs" dxfId="9977" priority="10720" stopIfTrue="1" operator="equal">
      <formula>"KEIN SERIENEINSATZ"</formula>
    </cfRule>
    <cfRule type="cellIs" dxfId="9976" priority="10721" stopIfTrue="1" operator="equal">
      <formula>"NICHT AKTUELL"</formula>
    </cfRule>
    <cfRule type="cellIs" dxfId="9975" priority="10722" stopIfTrue="1" operator="equal">
      <formula>"NOCH NICHT AKTUELL"</formula>
    </cfRule>
    <cfRule type="cellIs" dxfId="9974" priority="10723" stopIfTrue="1" operator="equal">
      <formula>"AKTUELL"</formula>
    </cfRule>
  </conditionalFormatting>
  <conditionalFormatting sqref="S2474">
    <cfRule type="cellIs" dxfId="9973" priority="10716" operator="equal">
      <formula>"AKTUELL"</formula>
    </cfRule>
    <cfRule type="cellIs" dxfId="9972" priority="10717" operator="equal">
      <formula>"NICHT AKTUELL"</formula>
    </cfRule>
    <cfRule type="cellIs" dxfId="9971" priority="10718" operator="equal">
      <formula>"NOCH NICHT AKTUELL"</formula>
    </cfRule>
  </conditionalFormatting>
  <conditionalFormatting sqref="S2474">
    <cfRule type="cellIs" dxfId="9970" priority="10714" operator="equal">
      <formula>"NICHT AKTUELL"</formula>
    </cfRule>
    <cfRule type="cellIs" dxfId="9969" priority="10715" operator="equal">
      <formula>"NOCH NICHT AKTUELL"</formula>
    </cfRule>
  </conditionalFormatting>
  <conditionalFormatting sqref="S2474">
    <cfRule type="cellIs" dxfId="9968" priority="10709" operator="equal">
      <formula>"KEIN LIEFERUMFANG"</formula>
    </cfRule>
    <cfRule type="cellIs" dxfId="9967" priority="10710" stopIfTrue="1" operator="equal">
      <formula>"KEIN SERIENEINSATZ"</formula>
    </cfRule>
    <cfRule type="cellIs" dxfId="9966" priority="10711" stopIfTrue="1" operator="equal">
      <formula>"NICHT AKTUELL"</formula>
    </cfRule>
    <cfRule type="cellIs" dxfId="9965" priority="10712" stopIfTrue="1" operator="equal">
      <formula>"NOCH NICHT AKTUELL"</formula>
    </cfRule>
    <cfRule type="cellIs" dxfId="9964" priority="10713" stopIfTrue="1" operator="equal">
      <formula>"AKTUELL"</formula>
    </cfRule>
  </conditionalFormatting>
  <conditionalFormatting sqref="S2475">
    <cfRule type="cellIs" dxfId="9963" priority="10706" operator="equal">
      <formula>"AKTUELL"</formula>
    </cfRule>
    <cfRule type="cellIs" dxfId="9962" priority="10707" operator="equal">
      <formula>"NICHT AKTUELL"</formula>
    </cfRule>
    <cfRule type="cellIs" dxfId="9961" priority="10708" operator="equal">
      <formula>"NOCH NICHT AKTUELL"</formula>
    </cfRule>
  </conditionalFormatting>
  <conditionalFormatting sqref="S2475">
    <cfRule type="cellIs" dxfId="9960" priority="10701" operator="equal">
      <formula>"KEIN LIEFERUMFANG"</formula>
    </cfRule>
    <cfRule type="cellIs" dxfId="9959" priority="10702" stopIfTrue="1" operator="equal">
      <formula>"KEIN SERIENEINSATZ"</formula>
    </cfRule>
    <cfRule type="cellIs" dxfId="9958" priority="10703" stopIfTrue="1" operator="equal">
      <formula>"NICHT AKTUELL"</formula>
    </cfRule>
    <cfRule type="cellIs" dxfId="9957" priority="10704" stopIfTrue="1" operator="equal">
      <formula>"NOCH NICHT AKTUELL"</formula>
    </cfRule>
    <cfRule type="cellIs" dxfId="9956" priority="10705" stopIfTrue="1" operator="equal">
      <formula>"AKTUELL"</formula>
    </cfRule>
  </conditionalFormatting>
  <conditionalFormatting sqref="S2475">
    <cfRule type="cellIs" dxfId="9955" priority="10698" operator="equal">
      <formula>"AKTUELL"</formula>
    </cfRule>
    <cfRule type="cellIs" dxfId="9954" priority="10699" operator="equal">
      <formula>"NICHT AKTUELL"</formula>
    </cfRule>
    <cfRule type="cellIs" dxfId="9953" priority="10700" operator="equal">
      <formula>"NOCH NICHT AKTUELL"</formula>
    </cfRule>
  </conditionalFormatting>
  <conditionalFormatting sqref="S2475">
    <cfRule type="cellIs" dxfId="9952" priority="10696" operator="equal">
      <formula>"NICHT AKTUELL"</formula>
    </cfRule>
    <cfRule type="cellIs" dxfId="9951" priority="10697" operator="equal">
      <formula>"NOCH NICHT AKTUELL"</formula>
    </cfRule>
  </conditionalFormatting>
  <conditionalFormatting sqref="S2475">
    <cfRule type="cellIs" dxfId="9950" priority="10691" operator="equal">
      <formula>"KEIN LIEFERUMFANG"</formula>
    </cfRule>
    <cfRule type="cellIs" dxfId="9949" priority="10692" stopIfTrue="1" operator="equal">
      <formula>"KEIN SERIENEINSATZ"</formula>
    </cfRule>
    <cfRule type="cellIs" dxfId="9948" priority="10693" stopIfTrue="1" operator="equal">
      <formula>"NICHT AKTUELL"</formula>
    </cfRule>
    <cfRule type="cellIs" dxfId="9947" priority="10694" stopIfTrue="1" operator="equal">
      <formula>"NOCH NICHT AKTUELL"</formula>
    </cfRule>
    <cfRule type="cellIs" dxfId="9946" priority="10695" stopIfTrue="1" operator="equal">
      <formula>"AKTUELL"</formula>
    </cfRule>
  </conditionalFormatting>
  <conditionalFormatting sqref="S2476">
    <cfRule type="cellIs" dxfId="9945" priority="10688" operator="equal">
      <formula>"AKTUELL"</formula>
    </cfRule>
    <cfRule type="cellIs" dxfId="9944" priority="10689" operator="equal">
      <formula>"NICHT AKTUELL"</formula>
    </cfRule>
    <cfRule type="cellIs" dxfId="9943" priority="10690" operator="equal">
      <formula>"NOCH NICHT AKTUELL"</formula>
    </cfRule>
  </conditionalFormatting>
  <conditionalFormatting sqref="S2476">
    <cfRule type="cellIs" dxfId="9942" priority="10683" operator="equal">
      <formula>"KEIN LIEFERUMFANG"</formula>
    </cfRule>
    <cfRule type="cellIs" dxfId="9941" priority="10684" stopIfTrue="1" operator="equal">
      <formula>"KEIN SERIENEINSATZ"</formula>
    </cfRule>
    <cfRule type="cellIs" dxfId="9940" priority="10685" stopIfTrue="1" operator="equal">
      <formula>"NICHT AKTUELL"</formula>
    </cfRule>
    <cfRule type="cellIs" dxfId="9939" priority="10686" stopIfTrue="1" operator="equal">
      <formula>"NOCH NICHT AKTUELL"</formula>
    </cfRule>
    <cfRule type="cellIs" dxfId="9938" priority="10687" stopIfTrue="1" operator="equal">
      <formula>"AKTUELL"</formula>
    </cfRule>
  </conditionalFormatting>
  <conditionalFormatting sqref="S2476">
    <cfRule type="cellIs" dxfId="9937" priority="10680" operator="equal">
      <formula>"AKTUELL"</formula>
    </cfRule>
    <cfRule type="cellIs" dxfId="9936" priority="10681" operator="equal">
      <formula>"NICHT AKTUELL"</formula>
    </cfRule>
    <cfRule type="cellIs" dxfId="9935" priority="10682" operator="equal">
      <formula>"NOCH NICHT AKTUELL"</formula>
    </cfRule>
  </conditionalFormatting>
  <conditionalFormatting sqref="S2476">
    <cfRule type="cellIs" dxfId="9934" priority="10678" operator="equal">
      <formula>"NICHT AKTUELL"</formula>
    </cfRule>
    <cfRule type="cellIs" dxfId="9933" priority="10679" operator="equal">
      <formula>"NOCH NICHT AKTUELL"</formula>
    </cfRule>
  </conditionalFormatting>
  <conditionalFormatting sqref="S2476">
    <cfRule type="cellIs" dxfId="9932" priority="10673" operator="equal">
      <formula>"KEIN LIEFERUMFANG"</formula>
    </cfRule>
    <cfRule type="cellIs" dxfId="9931" priority="10674" stopIfTrue="1" operator="equal">
      <formula>"KEIN SERIENEINSATZ"</formula>
    </cfRule>
    <cfRule type="cellIs" dxfId="9930" priority="10675" stopIfTrue="1" operator="equal">
      <formula>"NICHT AKTUELL"</formula>
    </cfRule>
    <cfRule type="cellIs" dxfId="9929" priority="10676" stopIfTrue="1" operator="equal">
      <formula>"NOCH NICHT AKTUELL"</formula>
    </cfRule>
    <cfRule type="cellIs" dxfId="9928" priority="10677" stopIfTrue="1" operator="equal">
      <formula>"AKTUELL"</formula>
    </cfRule>
  </conditionalFormatting>
  <conditionalFormatting sqref="S2477">
    <cfRule type="cellIs" dxfId="9927" priority="10670" operator="equal">
      <formula>"AKTUELL"</formula>
    </cfRule>
    <cfRule type="cellIs" dxfId="9926" priority="10671" operator="equal">
      <formula>"NICHT AKTUELL"</formula>
    </cfRule>
    <cfRule type="cellIs" dxfId="9925" priority="10672" operator="equal">
      <formula>"NOCH NICHT AKTUELL"</formula>
    </cfRule>
  </conditionalFormatting>
  <conditionalFormatting sqref="S2477">
    <cfRule type="cellIs" dxfId="9924" priority="10665" operator="equal">
      <formula>"KEIN LIEFERUMFANG"</formula>
    </cfRule>
    <cfRule type="cellIs" dxfId="9923" priority="10666" stopIfTrue="1" operator="equal">
      <formula>"KEIN SERIENEINSATZ"</formula>
    </cfRule>
    <cfRule type="cellIs" dxfId="9922" priority="10667" stopIfTrue="1" operator="equal">
      <formula>"NICHT AKTUELL"</formula>
    </cfRule>
    <cfRule type="cellIs" dxfId="9921" priority="10668" stopIfTrue="1" operator="equal">
      <formula>"NOCH NICHT AKTUELL"</formula>
    </cfRule>
    <cfRule type="cellIs" dxfId="9920" priority="10669" stopIfTrue="1" operator="equal">
      <formula>"AKTUELL"</formula>
    </cfRule>
  </conditionalFormatting>
  <conditionalFormatting sqref="S2477">
    <cfRule type="cellIs" dxfId="9919" priority="10662" operator="equal">
      <formula>"AKTUELL"</formula>
    </cfRule>
    <cfRule type="cellIs" dxfId="9918" priority="10663" operator="equal">
      <formula>"NICHT AKTUELL"</formula>
    </cfRule>
    <cfRule type="cellIs" dxfId="9917" priority="10664" operator="equal">
      <formula>"NOCH NICHT AKTUELL"</formula>
    </cfRule>
  </conditionalFormatting>
  <conditionalFormatting sqref="S2477">
    <cfRule type="cellIs" dxfId="9916" priority="10660" operator="equal">
      <formula>"NICHT AKTUELL"</formula>
    </cfRule>
    <cfRule type="cellIs" dxfId="9915" priority="10661" operator="equal">
      <formula>"NOCH NICHT AKTUELL"</formula>
    </cfRule>
  </conditionalFormatting>
  <conditionalFormatting sqref="S2477">
    <cfRule type="cellIs" dxfId="9914" priority="10655" operator="equal">
      <formula>"KEIN LIEFERUMFANG"</formula>
    </cfRule>
    <cfRule type="cellIs" dxfId="9913" priority="10656" stopIfTrue="1" operator="equal">
      <formula>"KEIN SERIENEINSATZ"</formula>
    </cfRule>
    <cfRule type="cellIs" dxfId="9912" priority="10657" stopIfTrue="1" operator="equal">
      <formula>"NICHT AKTUELL"</formula>
    </cfRule>
    <cfRule type="cellIs" dxfId="9911" priority="10658" stopIfTrue="1" operator="equal">
      <formula>"NOCH NICHT AKTUELL"</formula>
    </cfRule>
    <cfRule type="cellIs" dxfId="9910" priority="10659" stopIfTrue="1" operator="equal">
      <formula>"AKTUELL"</formula>
    </cfRule>
  </conditionalFormatting>
  <conditionalFormatting sqref="S2478">
    <cfRule type="cellIs" dxfId="9909" priority="10652" operator="equal">
      <formula>"AKTUELL"</formula>
    </cfRule>
    <cfRule type="cellIs" dxfId="9908" priority="10653" operator="equal">
      <formula>"NICHT AKTUELL"</formula>
    </cfRule>
    <cfRule type="cellIs" dxfId="9907" priority="10654" operator="equal">
      <formula>"NOCH NICHT AKTUELL"</formula>
    </cfRule>
  </conditionalFormatting>
  <conditionalFormatting sqref="S2478">
    <cfRule type="cellIs" dxfId="9906" priority="10647" operator="equal">
      <formula>"KEIN LIEFERUMFANG"</formula>
    </cfRule>
    <cfRule type="cellIs" dxfId="9905" priority="10648" stopIfTrue="1" operator="equal">
      <formula>"KEIN SERIENEINSATZ"</formula>
    </cfRule>
    <cfRule type="cellIs" dxfId="9904" priority="10649" stopIfTrue="1" operator="equal">
      <formula>"NICHT AKTUELL"</formula>
    </cfRule>
    <cfRule type="cellIs" dxfId="9903" priority="10650" stopIfTrue="1" operator="equal">
      <formula>"NOCH NICHT AKTUELL"</formula>
    </cfRule>
    <cfRule type="cellIs" dxfId="9902" priority="10651" stopIfTrue="1" operator="equal">
      <formula>"AKTUELL"</formula>
    </cfRule>
  </conditionalFormatting>
  <conditionalFormatting sqref="S2478">
    <cfRule type="cellIs" dxfId="9901" priority="10644" operator="equal">
      <formula>"AKTUELL"</formula>
    </cfRule>
    <cfRule type="cellIs" dxfId="9900" priority="10645" operator="equal">
      <formula>"NICHT AKTUELL"</formula>
    </cfRule>
    <cfRule type="cellIs" dxfId="9899" priority="10646" operator="equal">
      <formula>"NOCH NICHT AKTUELL"</formula>
    </cfRule>
  </conditionalFormatting>
  <conditionalFormatting sqref="S2478">
    <cfRule type="cellIs" dxfId="9898" priority="10642" operator="equal">
      <formula>"NICHT AKTUELL"</formula>
    </cfRule>
    <cfRule type="cellIs" dxfId="9897" priority="10643" operator="equal">
      <formula>"NOCH NICHT AKTUELL"</formula>
    </cfRule>
  </conditionalFormatting>
  <conditionalFormatting sqref="S2478">
    <cfRule type="cellIs" dxfId="9896" priority="10637" operator="equal">
      <formula>"KEIN LIEFERUMFANG"</formula>
    </cfRule>
    <cfRule type="cellIs" dxfId="9895" priority="10638" stopIfTrue="1" operator="equal">
      <formula>"KEIN SERIENEINSATZ"</formula>
    </cfRule>
    <cfRule type="cellIs" dxfId="9894" priority="10639" stopIfTrue="1" operator="equal">
      <formula>"NICHT AKTUELL"</formula>
    </cfRule>
    <cfRule type="cellIs" dxfId="9893" priority="10640" stopIfTrue="1" operator="equal">
      <formula>"NOCH NICHT AKTUELL"</formula>
    </cfRule>
    <cfRule type="cellIs" dxfId="9892" priority="10641" stopIfTrue="1" operator="equal">
      <formula>"AKTUELL"</formula>
    </cfRule>
  </conditionalFormatting>
  <conditionalFormatting sqref="S2479">
    <cfRule type="cellIs" dxfId="9891" priority="10634" operator="equal">
      <formula>"AKTUELL"</formula>
    </cfRule>
    <cfRule type="cellIs" dxfId="9890" priority="10635" operator="equal">
      <formula>"NICHT AKTUELL"</formula>
    </cfRule>
    <cfRule type="cellIs" dxfId="9889" priority="10636" operator="equal">
      <formula>"NOCH NICHT AKTUELL"</formula>
    </cfRule>
  </conditionalFormatting>
  <conditionalFormatting sqref="S2479">
    <cfRule type="cellIs" dxfId="9888" priority="10629" operator="equal">
      <formula>"KEIN LIEFERUMFANG"</formula>
    </cfRule>
    <cfRule type="cellIs" dxfId="9887" priority="10630" stopIfTrue="1" operator="equal">
      <formula>"KEIN SERIENEINSATZ"</formula>
    </cfRule>
    <cfRule type="cellIs" dxfId="9886" priority="10631" stopIfTrue="1" operator="equal">
      <formula>"NICHT AKTUELL"</formula>
    </cfRule>
    <cfRule type="cellIs" dxfId="9885" priority="10632" stopIfTrue="1" operator="equal">
      <formula>"NOCH NICHT AKTUELL"</formula>
    </cfRule>
    <cfRule type="cellIs" dxfId="9884" priority="10633" stopIfTrue="1" operator="equal">
      <formula>"AKTUELL"</formula>
    </cfRule>
  </conditionalFormatting>
  <conditionalFormatting sqref="S2479">
    <cfRule type="cellIs" dxfId="9883" priority="10626" operator="equal">
      <formula>"AKTUELL"</formula>
    </cfRule>
    <cfRule type="cellIs" dxfId="9882" priority="10627" operator="equal">
      <formula>"NICHT AKTUELL"</formula>
    </cfRule>
    <cfRule type="cellIs" dxfId="9881" priority="10628" operator="equal">
      <formula>"NOCH NICHT AKTUELL"</formula>
    </cfRule>
  </conditionalFormatting>
  <conditionalFormatting sqref="S2479">
    <cfRule type="cellIs" dxfId="9880" priority="10624" operator="equal">
      <formula>"NICHT AKTUELL"</formula>
    </cfRule>
    <cfRule type="cellIs" dxfId="9879" priority="10625" operator="equal">
      <formula>"NOCH NICHT AKTUELL"</formula>
    </cfRule>
  </conditionalFormatting>
  <conditionalFormatting sqref="S2479">
    <cfRule type="cellIs" dxfId="9878" priority="10619" operator="equal">
      <formula>"KEIN LIEFERUMFANG"</formula>
    </cfRule>
    <cfRule type="cellIs" dxfId="9877" priority="10620" stopIfTrue="1" operator="equal">
      <formula>"KEIN SERIENEINSATZ"</formula>
    </cfRule>
    <cfRule type="cellIs" dxfId="9876" priority="10621" stopIfTrue="1" operator="equal">
      <formula>"NICHT AKTUELL"</formula>
    </cfRule>
    <cfRule type="cellIs" dxfId="9875" priority="10622" stopIfTrue="1" operator="equal">
      <formula>"NOCH NICHT AKTUELL"</formula>
    </cfRule>
    <cfRule type="cellIs" dxfId="9874" priority="10623" stopIfTrue="1" operator="equal">
      <formula>"AKTUELL"</formula>
    </cfRule>
  </conditionalFormatting>
  <conditionalFormatting sqref="S2480">
    <cfRule type="cellIs" dxfId="9873" priority="10616" operator="equal">
      <formula>"AKTUELL"</formula>
    </cfRule>
    <cfRule type="cellIs" dxfId="9872" priority="10617" operator="equal">
      <formula>"NICHT AKTUELL"</formula>
    </cfRule>
    <cfRule type="cellIs" dxfId="9871" priority="10618" operator="equal">
      <formula>"NOCH NICHT AKTUELL"</formula>
    </cfRule>
  </conditionalFormatting>
  <conditionalFormatting sqref="S2480">
    <cfRule type="cellIs" dxfId="9870" priority="10611" operator="equal">
      <formula>"KEIN LIEFERUMFANG"</formula>
    </cfRule>
    <cfRule type="cellIs" dxfId="9869" priority="10612" stopIfTrue="1" operator="equal">
      <formula>"KEIN SERIENEINSATZ"</formula>
    </cfRule>
    <cfRule type="cellIs" dxfId="9868" priority="10613" stopIfTrue="1" operator="equal">
      <formula>"NICHT AKTUELL"</formula>
    </cfRule>
    <cfRule type="cellIs" dxfId="9867" priority="10614" stopIfTrue="1" operator="equal">
      <formula>"NOCH NICHT AKTUELL"</formula>
    </cfRule>
    <cfRule type="cellIs" dxfId="9866" priority="10615" stopIfTrue="1" operator="equal">
      <formula>"AKTUELL"</formula>
    </cfRule>
  </conditionalFormatting>
  <conditionalFormatting sqref="S2480">
    <cfRule type="cellIs" dxfId="9865" priority="10608" operator="equal">
      <formula>"AKTUELL"</formula>
    </cfRule>
    <cfRule type="cellIs" dxfId="9864" priority="10609" operator="equal">
      <formula>"NICHT AKTUELL"</formula>
    </cfRule>
    <cfRule type="cellIs" dxfId="9863" priority="10610" operator="equal">
      <formula>"NOCH NICHT AKTUELL"</formula>
    </cfRule>
  </conditionalFormatting>
  <conditionalFormatting sqref="S2480">
    <cfRule type="cellIs" dxfId="9862" priority="10606" operator="equal">
      <formula>"NICHT AKTUELL"</formula>
    </cfRule>
    <cfRule type="cellIs" dxfId="9861" priority="10607" operator="equal">
      <formula>"NOCH NICHT AKTUELL"</formula>
    </cfRule>
  </conditionalFormatting>
  <conditionalFormatting sqref="S2480">
    <cfRule type="cellIs" dxfId="9860" priority="10601" operator="equal">
      <formula>"KEIN LIEFERUMFANG"</formula>
    </cfRule>
    <cfRule type="cellIs" dxfId="9859" priority="10602" stopIfTrue="1" operator="equal">
      <formula>"KEIN SERIENEINSATZ"</formula>
    </cfRule>
    <cfRule type="cellIs" dxfId="9858" priority="10603" stopIfTrue="1" operator="equal">
      <formula>"NICHT AKTUELL"</formula>
    </cfRule>
    <cfRule type="cellIs" dxfId="9857" priority="10604" stopIfTrue="1" operator="equal">
      <formula>"NOCH NICHT AKTUELL"</formula>
    </cfRule>
    <cfRule type="cellIs" dxfId="9856" priority="10605" stopIfTrue="1" operator="equal">
      <formula>"AKTUELL"</formula>
    </cfRule>
  </conditionalFormatting>
  <conditionalFormatting sqref="S2481">
    <cfRule type="cellIs" dxfId="9855" priority="10598" operator="equal">
      <formula>"AKTUELL"</formula>
    </cfRule>
    <cfRule type="cellIs" dxfId="9854" priority="10599" operator="equal">
      <formula>"NICHT AKTUELL"</formula>
    </cfRule>
    <cfRule type="cellIs" dxfId="9853" priority="10600" operator="equal">
      <formula>"NOCH NICHT AKTUELL"</formula>
    </cfRule>
  </conditionalFormatting>
  <conditionalFormatting sqref="S2481">
    <cfRule type="cellIs" dxfId="9852" priority="10593" operator="equal">
      <formula>"KEIN LIEFERUMFANG"</formula>
    </cfRule>
    <cfRule type="cellIs" dxfId="9851" priority="10594" stopIfTrue="1" operator="equal">
      <formula>"KEIN SERIENEINSATZ"</formula>
    </cfRule>
    <cfRule type="cellIs" dxfId="9850" priority="10595" stopIfTrue="1" operator="equal">
      <formula>"NICHT AKTUELL"</formula>
    </cfRule>
    <cfRule type="cellIs" dxfId="9849" priority="10596" stopIfTrue="1" operator="equal">
      <formula>"NOCH NICHT AKTUELL"</formula>
    </cfRule>
    <cfRule type="cellIs" dxfId="9848" priority="10597" stopIfTrue="1" operator="equal">
      <formula>"AKTUELL"</formula>
    </cfRule>
  </conditionalFormatting>
  <conditionalFormatting sqref="S2481">
    <cfRule type="cellIs" dxfId="9847" priority="10590" operator="equal">
      <formula>"AKTUELL"</formula>
    </cfRule>
    <cfRule type="cellIs" dxfId="9846" priority="10591" operator="equal">
      <formula>"NICHT AKTUELL"</formula>
    </cfRule>
    <cfRule type="cellIs" dxfId="9845" priority="10592" operator="equal">
      <formula>"NOCH NICHT AKTUELL"</formula>
    </cfRule>
  </conditionalFormatting>
  <conditionalFormatting sqref="S2481">
    <cfRule type="cellIs" dxfId="9844" priority="10588" operator="equal">
      <formula>"NICHT AKTUELL"</formula>
    </cfRule>
    <cfRule type="cellIs" dxfId="9843" priority="10589" operator="equal">
      <formula>"NOCH NICHT AKTUELL"</formula>
    </cfRule>
  </conditionalFormatting>
  <conditionalFormatting sqref="S2481">
    <cfRule type="cellIs" dxfId="9842" priority="10583" operator="equal">
      <formula>"KEIN LIEFERUMFANG"</formula>
    </cfRule>
    <cfRule type="cellIs" dxfId="9841" priority="10584" stopIfTrue="1" operator="equal">
      <formula>"KEIN SERIENEINSATZ"</formula>
    </cfRule>
    <cfRule type="cellIs" dxfId="9840" priority="10585" stopIfTrue="1" operator="equal">
      <formula>"NICHT AKTUELL"</formula>
    </cfRule>
    <cfRule type="cellIs" dxfId="9839" priority="10586" stopIfTrue="1" operator="equal">
      <formula>"NOCH NICHT AKTUELL"</formula>
    </cfRule>
    <cfRule type="cellIs" dxfId="9838" priority="10587" stopIfTrue="1" operator="equal">
      <formula>"AKTUELL"</formula>
    </cfRule>
  </conditionalFormatting>
  <conditionalFormatting sqref="S2482">
    <cfRule type="cellIs" dxfId="9837" priority="10580" operator="equal">
      <formula>"AKTUELL"</formula>
    </cfRule>
    <cfRule type="cellIs" dxfId="9836" priority="10581" operator="equal">
      <formula>"NICHT AKTUELL"</formula>
    </cfRule>
    <cfRule type="cellIs" dxfId="9835" priority="10582" operator="equal">
      <formula>"NOCH NICHT AKTUELL"</formula>
    </cfRule>
  </conditionalFormatting>
  <conditionalFormatting sqref="S2482">
    <cfRule type="cellIs" dxfId="9834" priority="10575" operator="equal">
      <formula>"KEIN LIEFERUMFANG"</formula>
    </cfRule>
    <cfRule type="cellIs" dxfId="9833" priority="10576" stopIfTrue="1" operator="equal">
      <formula>"KEIN SERIENEINSATZ"</formula>
    </cfRule>
    <cfRule type="cellIs" dxfId="9832" priority="10577" stopIfTrue="1" operator="equal">
      <formula>"NICHT AKTUELL"</formula>
    </cfRule>
    <cfRule type="cellIs" dxfId="9831" priority="10578" stopIfTrue="1" operator="equal">
      <formula>"NOCH NICHT AKTUELL"</formula>
    </cfRule>
    <cfRule type="cellIs" dxfId="9830" priority="10579" stopIfTrue="1" operator="equal">
      <formula>"AKTUELL"</formula>
    </cfRule>
  </conditionalFormatting>
  <conditionalFormatting sqref="S2482">
    <cfRule type="cellIs" dxfId="9829" priority="10572" operator="equal">
      <formula>"AKTUELL"</formula>
    </cfRule>
    <cfRule type="cellIs" dxfId="9828" priority="10573" operator="equal">
      <formula>"NICHT AKTUELL"</formula>
    </cfRule>
    <cfRule type="cellIs" dxfId="9827" priority="10574" operator="equal">
      <formula>"NOCH NICHT AKTUELL"</formula>
    </cfRule>
  </conditionalFormatting>
  <conditionalFormatting sqref="S2482">
    <cfRule type="cellIs" dxfId="9826" priority="10570" operator="equal">
      <formula>"NICHT AKTUELL"</formula>
    </cfRule>
    <cfRule type="cellIs" dxfId="9825" priority="10571" operator="equal">
      <formula>"NOCH NICHT AKTUELL"</formula>
    </cfRule>
  </conditionalFormatting>
  <conditionalFormatting sqref="S2482">
    <cfRule type="cellIs" dxfId="9824" priority="10565" operator="equal">
      <formula>"KEIN LIEFERUMFANG"</formula>
    </cfRule>
    <cfRule type="cellIs" dxfId="9823" priority="10566" stopIfTrue="1" operator="equal">
      <formula>"KEIN SERIENEINSATZ"</formula>
    </cfRule>
    <cfRule type="cellIs" dxfId="9822" priority="10567" stopIfTrue="1" operator="equal">
      <formula>"NICHT AKTUELL"</formula>
    </cfRule>
    <cfRule type="cellIs" dxfId="9821" priority="10568" stopIfTrue="1" operator="equal">
      <formula>"NOCH NICHT AKTUELL"</formula>
    </cfRule>
    <cfRule type="cellIs" dxfId="9820" priority="10569" stopIfTrue="1" operator="equal">
      <formula>"AKTUELL"</formula>
    </cfRule>
  </conditionalFormatting>
  <conditionalFormatting sqref="S2483">
    <cfRule type="cellIs" dxfId="9819" priority="10562" operator="equal">
      <formula>"AKTUELL"</formula>
    </cfRule>
    <cfRule type="cellIs" dxfId="9818" priority="10563" operator="equal">
      <formula>"NICHT AKTUELL"</formula>
    </cfRule>
    <cfRule type="cellIs" dxfId="9817" priority="10564" operator="equal">
      <formula>"NOCH NICHT AKTUELL"</formula>
    </cfRule>
  </conditionalFormatting>
  <conditionalFormatting sqref="S2483">
    <cfRule type="cellIs" dxfId="9816" priority="10557" operator="equal">
      <formula>"KEIN LIEFERUMFANG"</formula>
    </cfRule>
    <cfRule type="cellIs" dxfId="9815" priority="10558" stopIfTrue="1" operator="equal">
      <formula>"KEIN SERIENEINSATZ"</formula>
    </cfRule>
    <cfRule type="cellIs" dxfId="9814" priority="10559" stopIfTrue="1" operator="equal">
      <formula>"NICHT AKTUELL"</formula>
    </cfRule>
    <cfRule type="cellIs" dxfId="9813" priority="10560" stopIfTrue="1" operator="equal">
      <formula>"NOCH NICHT AKTUELL"</formula>
    </cfRule>
    <cfRule type="cellIs" dxfId="9812" priority="10561" stopIfTrue="1" operator="equal">
      <formula>"AKTUELL"</formula>
    </cfRule>
  </conditionalFormatting>
  <conditionalFormatting sqref="S2483">
    <cfRule type="cellIs" dxfId="9811" priority="10554" operator="equal">
      <formula>"AKTUELL"</formula>
    </cfRule>
    <cfRule type="cellIs" dxfId="9810" priority="10555" operator="equal">
      <formula>"NICHT AKTUELL"</formula>
    </cfRule>
    <cfRule type="cellIs" dxfId="9809" priority="10556" operator="equal">
      <formula>"NOCH NICHT AKTUELL"</formula>
    </cfRule>
  </conditionalFormatting>
  <conditionalFormatting sqref="S2483">
    <cfRule type="cellIs" dxfId="9808" priority="10552" operator="equal">
      <formula>"NICHT AKTUELL"</formula>
    </cfRule>
    <cfRule type="cellIs" dxfId="9807" priority="10553" operator="equal">
      <formula>"NOCH NICHT AKTUELL"</formula>
    </cfRule>
  </conditionalFormatting>
  <conditionalFormatting sqref="S2483">
    <cfRule type="cellIs" dxfId="9806" priority="10547" operator="equal">
      <formula>"KEIN LIEFERUMFANG"</formula>
    </cfRule>
    <cfRule type="cellIs" dxfId="9805" priority="10548" stopIfTrue="1" operator="equal">
      <formula>"KEIN SERIENEINSATZ"</formula>
    </cfRule>
    <cfRule type="cellIs" dxfId="9804" priority="10549" stopIfTrue="1" operator="equal">
      <formula>"NICHT AKTUELL"</formula>
    </cfRule>
    <cfRule type="cellIs" dxfId="9803" priority="10550" stopIfTrue="1" operator="equal">
      <formula>"NOCH NICHT AKTUELL"</formula>
    </cfRule>
    <cfRule type="cellIs" dxfId="9802" priority="10551" stopIfTrue="1" operator="equal">
      <formula>"AKTUELL"</formula>
    </cfRule>
  </conditionalFormatting>
  <conditionalFormatting sqref="S2484">
    <cfRule type="cellIs" dxfId="9801" priority="10544" operator="equal">
      <formula>"AKTUELL"</formula>
    </cfRule>
    <cfRule type="cellIs" dxfId="9800" priority="10545" operator="equal">
      <formula>"NICHT AKTUELL"</formula>
    </cfRule>
    <cfRule type="cellIs" dxfId="9799" priority="10546" operator="equal">
      <formula>"NOCH NICHT AKTUELL"</formula>
    </cfRule>
  </conditionalFormatting>
  <conditionalFormatting sqref="S2484">
    <cfRule type="cellIs" dxfId="9798" priority="10539" operator="equal">
      <formula>"KEIN LIEFERUMFANG"</formula>
    </cfRule>
    <cfRule type="cellIs" dxfId="9797" priority="10540" stopIfTrue="1" operator="equal">
      <formula>"KEIN SERIENEINSATZ"</formula>
    </cfRule>
    <cfRule type="cellIs" dxfId="9796" priority="10541" stopIfTrue="1" operator="equal">
      <formula>"NICHT AKTUELL"</formula>
    </cfRule>
    <cfRule type="cellIs" dxfId="9795" priority="10542" stopIfTrue="1" operator="equal">
      <formula>"NOCH NICHT AKTUELL"</formula>
    </cfRule>
    <cfRule type="cellIs" dxfId="9794" priority="10543" stopIfTrue="1" operator="equal">
      <formula>"AKTUELL"</formula>
    </cfRule>
  </conditionalFormatting>
  <conditionalFormatting sqref="S2484">
    <cfRule type="cellIs" dxfId="9793" priority="10536" operator="equal">
      <formula>"AKTUELL"</formula>
    </cfRule>
    <cfRule type="cellIs" dxfId="9792" priority="10537" operator="equal">
      <formula>"NICHT AKTUELL"</formula>
    </cfRule>
    <cfRule type="cellIs" dxfId="9791" priority="10538" operator="equal">
      <formula>"NOCH NICHT AKTUELL"</formula>
    </cfRule>
  </conditionalFormatting>
  <conditionalFormatting sqref="S2484">
    <cfRule type="cellIs" dxfId="9790" priority="10534" operator="equal">
      <formula>"NICHT AKTUELL"</formula>
    </cfRule>
    <cfRule type="cellIs" dxfId="9789" priority="10535" operator="equal">
      <formula>"NOCH NICHT AKTUELL"</formula>
    </cfRule>
  </conditionalFormatting>
  <conditionalFormatting sqref="S2484">
    <cfRule type="cellIs" dxfId="9788" priority="10529" operator="equal">
      <formula>"KEIN LIEFERUMFANG"</formula>
    </cfRule>
    <cfRule type="cellIs" dxfId="9787" priority="10530" stopIfTrue="1" operator="equal">
      <formula>"KEIN SERIENEINSATZ"</formula>
    </cfRule>
    <cfRule type="cellIs" dxfId="9786" priority="10531" stopIfTrue="1" operator="equal">
      <formula>"NICHT AKTUELL"</formula>
    </cfRule>
    <cfRule type="cellIs" dxfId="9785" priority="10532" stopIfTrue="1" operator="equal">
      <formula>"NOCH NICHT AKTUELL"</formula>
    </cfRule>
    <cfRule type="cellIs" dxfId="9784" priority="10533" stopIfTrue="1" operator="equal">
      <formula>"AKTUELL"</formula>
    </cfRule>
  </conditionalFormatting>
  <conditionalFormatting sqref="S2485">
    <cfRule type="cellIs" dxfId="9783" priority="10526" operator="equal">
      <formula>"AKTUELL"</formula>
    </cfRule>
    <cfRule type="cellIs" dxfId="9782" priority="10527" operator="equal">
      <formula>"NICHT AKTUELL"</formula>
    </cfRule>
    <cfRule type="cellIs" dxfId="9781" priority="10528" operator="equal">
      <formula>"NOCH NICHT AKTUELL"</formula>
    </cfRule>
  </conditionalFormatting>
  <conditionalFormatting sqref="S2485">
    <cfRule type="cellIs" dxfId="9780" priority="10521" operator="equal">
      <formula>"KEIN LIEFERUMFANG"</formula>
    </cfRule>
    <cfRule type="cellIs" dxfId="9779" priority="10522" stopIfTrue="1" operator="equal">
      <formula>"KEIN SERIENEINSATZ"</formula>
    </cfRule>
    <cfRule type="cellIs" dxfId="9778" priority="10523" stopIfTrue="1" operator="equal">
      <formula>"NICHT AKTUELL"</formula>
    </cfRule>
    <cfRule type="cellIs" dxfId="9777" priority="10524" stopIfTrue="1" operator="equal">
      <formula>"NOCH NICHT AKTUELL"</formula>
    </cfRule>
    <cfRule type="cellIs" dxfId="9776" priority="10525" stopIfTrue="1" operator="equal">
      <formula>"AKTUELL"</formula>
    </cfRule>
  </conditionalFormatting>
  <conditionalFormatting sqref="S2485">
    <cfRule type="cellIs" dxfId="9775" priority="10518" operator="equal">
      <formula>"AKTUELL"</formula>
    </cfRule>
    <cfRule type="cellIs" dxfId="9774" priority="10519" operator="equal">
      <formula>"NICHT AKTUELL"</formula>
    </cfRule>
    <cfRule type="cellIs" dxfId="9773" priority="10520" operator="equal">
      <formula>"NOCH NICHT AKTUELL"</formula>
    </cfRule>
  </conditionalFormatting>
  <conditionalFormatting sqref="S2485">
    <cfRule type="cellIs" dxfId="9772" priority="10516" operator="equal">
      <formula>"NICHT AKTUELL"</formula>
    </cfRule>
    <cfRule type="cellIs" dxfId="9771" priority="10517" operator="equal">
      <formula>"NOCH NICHT AKTUELL"</formula>
    </cfRule>
  </conditionalFormatting>
  <conditionalFormatting sqref="S2485">
    <cfRule type="cellIs" dxfId="9770" priority="10511" operator="equal">
      <formula>"KEIN LIEFERUMFANG"</formula>
    </cfRule>
    <cfRule type="cellIs" dxfId="9769" priority="10512" stopIfTrue="1" operator="equal">
      <formula>"KEIN SERIENEINSATZ"</formula>
    </cfRule>
    <cfRule type="cellIs" dxfId="9768" priority="10513" stopIfTrue="1" operator="equal">
      <formula>"NICHT AKTUELL"</formula>
    </cfRule>
    <cfRule type="cellIs" dxfId="9767" priority="10514" stopIfTrue="1" operator="equal">
      <formula>"NOCH NICHT AKTUELL"</formula>
    </cfRule>
    <cfRule type="cellIs" dxfId="9766" priority="10515" stopIfTrue="1" operator="equal">
      <formula>"AKTUELL"</formula>
    </cfRule>
  </conditionalFormatting>
  <conditionalFormatting sqref="S2486">
    <cfRule type="cellIs" dxfId="9765" priority="10508" operator="equal">
      <formula>"AKTUELL"</formula>
    </cfRule>
    <cfRule type="cellIs" dxfId="9764" priority="10509" operator="equal">
      <formula>"NICHT AKTUELL"</formula>
    </cfRule>
    <cfRule type="cellIs" dxfId="9763" priority="10510" operator="equal">
      <formula>"NOCH NICHT AKTUELL"</formula>
    </cfRule>
  </conditionalFormatting>
  <conditionalFormatting sqref="S2486">
    <cfRule type="cellIs" dxfId="9762" priority="10503" operator="equal">
      <formula>"KEIN LIEFERUMFANG"</formula>
    </cfRule>
    <cfRule type="cellIs" dxfId="9761" priority="10504" stopIfTrue="1" operator="equal">
      <formula>"KEIN SERIENEINSATZ"</formula>
    </cfRule>
    <cfRule type="cellIs" dxfId="9760" priority="10505" stopIfTrue="1" operator="equal">
      <formula>"NICHT AKTUELL"</formula>
    </cfRule>
    <cfRule type="cellIs" dxfId="9759" priority="10506" stopIfTrue="1" operator="equal">
      <formula>"NOCH NICHT AKTUELL"</formula>
    </cfRule>
    <cfRule type="cellIs" dxfId="9758" priority="10507" stopIfTrue="1" operator="equal">
      <formula>"AKTUELL"</formula>
    </cfRule>
  </conditionalFormatting>
  <conditionalFormatting sqref="S2486">
    <cfRule type="cellIs" dxfId="9757" priority="10500" operator="equal">
      <formula>"AKTUELL"</formula>
    </cfRule>
    <cfRule type="cellIs" dxfId="9756" priority="10501" operator="equal">
      <formula>"NICHT AKTUELL"</formula>
    </cfRule>
    <cfRule type="cellIs" dxfId="9755" priority="10502" operator="equal">
      <formula>"NOCH NICHT AKTUELL"</formula>
    </cfRule>
  </conditionalFormatting>
  <conditionalFormatting sqref="S2486">
    <cfRule type="cellIs" dxfId="9754" priority="10498" operator="equal">
      <formula>"NICHT AKTUELL"</formula>
    </cfRule>
    <cfRule type="cellIs" dxfId="9753" priority="10499" operator="equal">
      <formula>"NOCH NICHT AKTUELL"</formula>
    </cfRule>
  </conditionalFormatting>
  <conditionalFormatting sqref="S2486">
    <cfRule type="cellIs" dxfId="9752" priority="10493" operator="equal">
      <formula>"KEIN LIEFERUMFANG"</formula>
    </cfRule>
    <cfRule type="cellIs" dxfId="9751" priority="10494" stopIfTrue="1" operator="equal">
      <formula>"KEIN SERIENEINSATZ"</formula>
    </cfRule>
    <cfRule type="cellIs" dxfId="9750" priority="10495" stopIfTrue="1" operator="equal">
      <formula>"NICHT AKTUELL"</formula>
    </cfRule>
    <cfRule type="cellIs" dxfId="9749" priority="10496" stopIfTrue="1" operator="equal">
      <formula>"NOCH NICHT AKTUELL"</formula>
    </cfRule>
    <cfRule type="cellIs" dxfId="9748" priority="10497" stopIfTrue="1" operator="equal">
      <formula>"AKTUELL"</formula>
    </cfRule>
  </conditionalFormatting>
  <conditionalFormatting sqref="S2487">
    <cfRule type="cellIs" dxfId="9747" priority="10490" operator="equal">
      <formula>"AKTUELL"</formula>
    </cfRule>
    <cfRule type="cellIs" dxfId="9746" priority="10491" operator="equal">
      <formula>"NICHT AKTUELL"</formula>
    </cfRule>
    <cfRule type="cellIs" dxfId="9745" priority="10492" operator="equal">
      <formula>"NOCH NICHT AKTUELL"</formula>
    </cfRule>
  </conditionalFormatting>
  <conditionalFormatting sqref="S2487">
    <cfRule type="cellIs" dxfId="9744" priority="10485" operator="equal">
      <formula>"KEIN LIEFERUMFANG"</formula>
    </cfRule>
    <cfRule type="cellIs" dxfId="9743" priority="10486" stopIfTrue="1" operator="equal">
      <formula>"KEIN SERIENEINSATZ"</formula>
    </cfRule>
    <cfRule type="cellIs" dxfId="9742" priority="10487" stopIfTrue="1" operator="equal">
      <formula>"NICHT AKTUELL"</formula>
    </cfRule>
    <cfRule type="cellIs" dxfId="9741" priority="10488" stopIfTrue="1" operator="equal">
      <formula>"NOCH NICHT AKTUELL"</formula>
    </cfRule>
    <cfRule type="cellIs" dxfId="9740" priority="10489" stopIfTrue="1" operator="equal">
      <formula>"AKTUELL"</formula>
    </cfRule>
  </conditionalFormatting>
  <conditionalFormatting sqref="S2487">
    <cfRule type="cellIs" dxfId="9739" priority="10482" operator="equal">
      <formula>"AKTUELL"</formula>
    </cfRule>
    <cfRule type="cellIs" dxfId="9738" priority="10483" operator="equal">
      <formula>"NICHT AKTUELL"</formula>
    </cfRule>
    <cfRule type="cellIs" dxfId="9737" priority="10484" operator="equal">
      <formula>"NOCH NICHT AKTUELL"</formula>
    </cfRule>
  </conditionalFormatting>
  <conditionalFormatting sqref="S2487">
    <cfRule type="cellIs" dxfId="9736" priority="10480" operator="equal">
      <formula>"NICHT AKTUELL"</formula>
    </cfRule>
    <cfRule type="cellIs" dxfId="9735" priority="10481" operator="equal">
      <formula>"NOCH NICHT AKTUELL"</formula>
    </cfRule>
  </conditionalFormatting>
  <conditionalFormatting sqref="S2487">
    <cfRule type="cellIs" dxfId="9734" priority="10475" operator="equal">
      <formula>"KEIN LIEFERUMFANG"</formula>
    </cfRule>
    <cfRule type="cellIs" dxfId="9733" priority="10476" stopIfTrue="1" operator="equal">
      <formula>"KEIN SERIENEINSATZ"</formula>
    </cfRule>
    <cfRule type="cellIs" dxfId="9732" priority="10477" stopIfTrue="1" operator="equal">
      <formula>"NICHT AKTUELL"</formula>
    </cfRule>
    <cfRule type="cellIs" dxfId="9731" priority="10478" stopIfTrue="1" operator="equal">
      <formula>"NOCH NICHT AKTUELL"</formula>
    </cfRule>
    <cfRule type="cellIs" dxfId="9730" priority="10479" stopIfTrue="1" operator="equal">
      <formula>"AKTUELL"</formula>
    </cfRule>
  </conditionalFormatting>
  <conditionalFormatting sqref="S2579:S2584">
    <cfRule type="cellIs" dxfId="9729" priority="10472" operator="equal">
      <formula>"AKTUELL"</formula>
    </cfRule>
    <cfRule type="cellIs" dxfId="9728" priority="10473" operator="equal">
      <formula>"NICHT AKTUELL"</formula>
    </cfRule>
    <cfRule type="cellIs" dxfId="9727" priority="10474" operator="equal">
      <formula>"NOCH NICHT AKTUELL"</formula>
    </cfRule>
  </conditionalFormatting>
  <conditionalFormatting sqref="S2579:S2584">
    <cfRule type="cellIs" dxfId="9726" priority="10467" operator="equal">
      <formula>"KEIN LIEFERUMFANG"</formula>
    </cfRule>
    <cfRule type="cellIs" dxfId="9725" priority="10468" stopIfTrue="1" operator="equal">
      <formula>"KEIN SERIENEINSATZ"</formula>
    </cfRule>
    <cfRule type="cellIs" dxfId="9724" priority="10469" stopIfTrue="1" operator="equal">
      <formula>"NICHT AKTUELL"</formula>
    </cfRule>
    <cfRule type="cellIs" dxfId="9723" priority="10470" stopIfTrue="1" operator="equal">
      <formula>"NOCH NICHT AKTUELL"</formula>
    </cfRule>
    <cfRule type="cellIs" dxfId="9722" priority="10471" stopIfTrue="1" operator="equal">
      <formula>"AKTUELL"</formula>
    </cfRule>
  </conditionalFormatting>
  <conditionalFormatting sqref="S2579:S2584">
    <cfRule type="cellIs" dxfId="9721" priority="10464" operator="equal">
      <formula>"AKTUELL"</formula>
    </cfRule>
    <cfRule type="cellIs" dxfId="9720" priority="10465" operator="equal">
      <formula>"NICHT AKTUELL"</formula>
    </cfRule>
    <cfRule type="cellIs" dxfId="9719" priority="10466" operator="equal">
      <formula>"NOCH NICHT AKTUELL"</formula>
    </cfRule>
  </conditionalFormatting>
  <conditionalFormatting sqref="S2579:S2584">
    <cfRule type="cellIs" dxfId="9718" priority="10462" operator="equal">
      <formula>"NICHT AKTUELL"</formula>
    </cfRule>
    <cfRule type="cellIs" dxfId="9717" priority="10463" operator="equal">
      <formula>"NOCH NICHT AKTUELL"</formula>
    </cfRule>
  </conditionalFormatting>
  <conditionalFormatting sqref="S2579:S2584">
    <cfRule type="cellIs" dxfId="9716" priority="10457" operator="equal">
      <formula>"KEIN LIEFERUMFANG"</formula>
    </cfRule>
    <cfRule type="cellIs" dxfId="9715" priority="10458" stopIfTrue="1" operator="equal">
      <formula>"KEIN SERIENEINSATZ"</formula>
    </cfRule>
    <cfRule type="cellIs" dxfId="9714" priority="10459" stopIfTrue="1" operator="equal">
      <formula>"NICHT AKTUELL"</formula>
    </cfRule>
    <cfRule type="cellIs" dxfId="9713" priority="10460" stopIfTrue="1" operator="equal">
      <formula>"NOCH NICHT AKTUELL"</formula>
    </cfRule>
    <cfRule type="cellIs" dxfId="9712" priority="10461" stopIfTrue="1" operator="equal">
      <formula>"AKTUELL"</formula>
    </cfRule>
  </conditionalFormatting>
  <conditionalFormatting sqref="S2655:S2662">
    <cfRule type="cellIs" dxfId="9711" priority="10449" operator="equal">
      <formula>"KEIN LIEFERUMFANG"</formula>
    </cfRule>
    <cfRule type="cellIs" dxfId="9710" priority="10450" stopIfTrue="1" operator="equal">
      <formula>"KEIN SERIENEINSATZ"</formula>
    </cfRule>
    <cfRule type="cellIs" dxfId="9709" priority="10451" stopIfTrue="1" operator="equal">
      <formula>"NICHT AKTUELL"</formula>
    </cfRule>
    <cfRule type="cellIs" dxfId="9708" priority="10452" stopIfTrue="1" operator="equal">
      <formula>"NOCH NICHT AKTUELL"</formula>
    </cfRule>
    <cfRule type="cellIs" dxfId="9707" priority="10453" stopIfTrue="1" operator="equal">
      <formula>"AKTUELL"</formula>
    </cfRule>
  </conditionalFormatting>
  <conditionalFormatting sqref="S2655:S2662">
    <cfRule type="cellIs" dxfId="9706" priority="10454" operator="equal">
      <formula>"AKTUELL"</formula>
    </cfRule>
    <cfRule type="cellIs" dxfId="9705" priority="10455" operator="equal">
      <formula>"NICHT AKTUELL"</formula>
    </cfRule>
    <cfRule type="cellIs" dxfId="9704" priority="10456" operator="equal">
      <formula>"NOCH NICHT AKTUELL"</formula>
    </cfRule>
  </conditionalFormatting>
  <conditionalFormatting sqref="S2655:S2662">
    <cfRule type="cellIs" dxfId="9703" priority="10446" operator="equal">
      <formula>"AKTUELL"</formula>
    </cfRule>
    <cfRule type="cellIs" dxfId="9702" priority="10447" operator="equal">
      <formula>"NICHT AKTUELL"</formula>
    </cfRule>
    <cfRule type="cellIs" dxfId="9701" priority="10448" operator="equal">
      <formula>"NOCH NICHT AKTUELL"</formula>
    </cfRule>
  </conditionalFormatting>
  <conditionalFormatting sqref="S2655:S2662">
    <cfRule type="cellIs" dxfId="9700" priority="10444" operator="equal">
      <formula>"NICHT AKTUELL"</formula>
    </cfRule>
    <cfRule type="cellIs" dxfId="9699" priority="10445" operator="equal">
      <formula>"NOCH NICHT AKTUELL"</formula>
    </cfRule>
  </conditionalFormatting>
  <conditionalFormatting sqref="S2655:S2662">
    <cfRule type="cellIs" dxfId="9698" priority="10439" operator="equal">
      <formula>"KEIN LIEFERUMFANG"</formula>
    </cfRule>
    <cfRule type="cellIs" dxfId="9697" priority="10440" stopIfTrue="1" operator="equal">
      <formula>"KEIN SERIENEINSATZ"</formula>
    </cfRule>
    <cfRule type="cellIs" dxfId="9696" priority="10441" stopIfTrue="1" operator="equal">
      <formula>"NICHT AKTUELL"</formula>
    </cfRule>
    <cfRule type="cellIs" dxfId="9695" priority="10442" stopIfTrue="1" operator="equal">
      <formula>"NOCH NICHT AKTUELL"</formula>
    </cfRule>
    <cfRule type="cellIs" dxfId="9694" priority="10443" stopIfTrue="1" operator="equal">
      <formula>"AKTUELL"</formula>
    </cfRule>
  </conditionalFormatting>
  <conditionalFormatting sqref="S2704">
    <cfRule type="cellIs" dxfId="9693" priority="10436" operator="equal">
      <formula>"AKTUELL"</formula>
    </cfRule>
    <cfRule type="cellIs" dxfId="9692" priority="10437" operator="equal">
      <formula>"NICHT AKTUELL"</formula>
    </cfRule>
    <cfRule type="cellIs" dxfId="9691" priority="10438" operator="equal">
      <formula>"NOCH NICHT AKTUELL"</formula>
    </cfRule>
  </conditionalFormatting>
  <conditionalFormatting sqref="S2704">
    <cfRule type="cellIs" dxfId="9690" priority="10431" operator="equal">
      <formula>"KEIN LIEFERUMFANG"</formula>
    </cfRule>
    <cfRule type="cellIs" dxfId="9689" priority="10432" stopIfTrue="1" operator="equal">
      <formula>"KEIN SERIENEINSATZ"</formula>
    </cfRule>
    <cfRule type="cellIs" dxfId="9688" priority="10433" stopIfTrue="1" operator="equal">
      <formula>"NICHT AKTUELL"</formula>
    </cfRule>
    <cfRule type="cellIs" dxfId="9687" priority="10434" stopIfTrue="1" operator="equal">
      <formula>"NOCH NICHT AKTUELL"</formula>
    </cfRule>
    <cfRule type="cellIs" dxfId="9686" priority="10435" stopIfTrue="1" operator="equal">
      <formula>"AKTUELL"</formula>
    </cfRule>
  </conditionalFormatting>
  <conditionalFormatting sqref="S2705">
    <cfRule type="cellIs" dxfId="9685" priority="10428" operator="equal">
      <formula>"AKTUELL"</formula>
    </cfRule>
    <cfRule type="cellIs" dxfId="9684" priority="10429" operator="equal">
      <formula>"NICHT AKTUELL"</formula>
    </cfRule>
    <cfRule type="cellIs" dxfId="9683" priority="10430" operator="equal">
      <formula>"NOCH NICHT AKTUELL"</formula>
    </cfRule>
  </conditionalFormatting>
  <conditionalFormatting sqref="S2705">
    <cfRule type="cellIs" dxfId="9682" priority="10423" operator="equal">
      <formula>"KEIN LIEFERUMFANG"</formula>
    </cfRule>
    <cfRule type="cellIs" dxfId="9681" priority="10424" stopIfTrue="1" operator="equal">
      <formula>"KEIN SERIENEINSATZ"</formula>
    </cfRule>
    <cfRule type="cellIs" dxfId="9680" priority="10425" stopIfTrue="1" operator="equal">
      <formula>"NICHT AKTUELL"</formula>
    </cfRule>
    <cfRule type="cellIs" dxfId="9679" priority="10426" stopIfTrue="1" operator="equal">
      <formula>"NOCH NICHT AKTUELL"</formula>
    </cfRule>
    <cfRule type="cellIs" dxfId="9678" priority="10427" stopIfTrue="1" operator="equal">
      <formula>"AKTUELL"</formula>
    </cfRule>
  </conditionalFormatting>
  <conditionalFormatting sqref="S2704:S2705">
    <cfRule type="cellIs" dxfId="9677" priority="10420" operator="equal">
      <formula>"AKTUELL"</formula>
    </cfRule>
    <cfRule type="cellIs" dxfId="9676" priority="10421" operator="equal">
      <formula>"NICHT AKTUELL"</formula>
    </cfRule>
    <cfRule type="cellIs" dxfId="9675" priority="10422" operator="equal">
      <formula>"NOCH NICHT AKTUELL"</formula>
    </cfRule>
  </conditionalFormatting>
  <conditionalFormatting sqref="S2704:S2705">
    <cfRule type="cellIs" dxfId="9674" priority="10418" operator="equal">
      <formula>"NICHT AKTUELL"</formula>
    </cfRule>
    <cfRule type="cellIs" dxfId="9673" priority="10419" operator="equal">
      <formula>"NOCH NICHT AKTUELL"</formula>
    </cfRule>
  </conditionalFormatting>
  <conditionalFormatting sqref="S2704:S2705">
    <cfRule type="cellIs" dxfId="9672" priority="10413" operator="equal">
      <formula>"KEIN LIEFERUMFANG"</formula>
    </cfRule>
    <cfRule type="cellIs" dxfId="9671" priority="10414" stopIfTrue="1" operator="equal">
      <formula>"KEIN SERIENEINSATZ"</formula>
    </cfRule>
    <cfRule type="cellIs" dxfId="9670" priority="10415" stopIfTrue="1" operator="equal">
      <formula>"NICHT AKTUELL"</formula>
    </cfRule>
    <cfRule type="cellIs" dxfId="9669" priority="10416" stopIfTrue="1" operator="equal">
      <formula>"NOCH NICHT AKTUELL"</formula>
    </cfRule>
    <cfRule type="cellIs" dxfId="9668" priority="10417" stopIfTrue="1" operator="equal">
      <formula>"AKTUELL"</formula>
    </cfRule>
  </conditionalFormatting>
  <conditionalFormatting sqref="S2791">
    <cfRule type="cellIs" dxfId="9667" priority="10410" operator="equal">
      <formula>"AKTUELL"</formula>
    </cfRule>
    <cfRule type="cellIs" dxfId="9666" priority="10411" operator="equal">
      <formula>"NICHT AKTUELL"</formula>
    </cfRule>
    <cfRule type="cellIs" dxfId="9665" priority="10412" operator="equal">
      <formula>"NOCH NICHT AKTUELL"</formula>
    </cfRule>
  </conditionalFormatting>
  <conditionalFormatting sqref="S2791">
    <cfRule type="cellIs" dxfId="9664" priority="10405" operator="equal">
      <formula>"KEIN LIEFERUMFANG"</formula>
    </cfRule>
    <cfRule type="cellIs" dxfId="9663" priority="10406" stopIfTrue="1" operator="equal">
      <formula>"KEIN SERIENEINSATZ"</formula>
    </cfRule>
    <cfRule type="cellIs" dxfId="9662" priority="10407" stopIfTrue="1" operator="equal">
      <formula>"NICHT AKTUELL"</formula>
    </cfRule>
    <cfRule type="cellIs" dxfId="9661" priority="10408" stopIfTrue="1" operator="equal">
      <formula>"NOCH NICHT AKTUELL"</formula>
    </cfRule>
    <cfRule type="cellIs" dxfId="9660" priority="10409" stopIfTrue="1" operator="equal">
      <formula>"AKTUELL"</formula>
    </cfRule>
  </conditionalFormatting>
  <conditionalFormatting sqref="S2791">
    <cfRule type="cellIs" dxfId="9659" priority="10402" operator="equal">
      <formula>"AKTUELL"</formula>
    </cfRule>
    <cfRule type="cellIs" dxfId="9658" priority="10403" operator="equal">
      <formula>"NICHT AKTUELL"</formula>
    </cfRule>
    <cfRule type="cellIs" dxfId="9657" priority="10404" operator="equal">
      <formula>"NOCH NICHT AKTUELL"</formula>
    </cfRule>
  </conditionalFormatting>
  <conditionalFormatting sqref="S2791">
    <cfRule type="cellIs" dxfId="9656" priority="10400" operator="equal">
      <formula>"NICHT AKTUELL"</formula>
    </cfRule>
    <cfRule type="cellIs" dxfId="9655" priority="10401" operator="equal">
      <formula>"NOCH NICHT AKTUELL"</formula>
    </cfRule>
  </conditionalFormatting>
  <conditionalFormatting sqref="S2791">
    <cfRule type="cellIs" dxfId="9654" priority="10395" operator="equal">
      <formula>"KEIN LIEFERUMFANG"</formula>
    </cfRule>
    <cfRule type="cellIs" dxfId="9653" priority="10396" stopIfTrue="1" operator="equal">
      <formula>"KEIN SERIENEINSATZ"</formula>
    </cfRule>
    <cfRule type="cellIs" dxfId="9652" priority="10397" stopIfTrue="1" operator="equal">
      <formula>"NICHT AKTUELL"</formula>
    </cfRule>
    <cfRule type="cellIs" dxfId="9651" priority="10398" stopIfTrue="1" operator="equal">
      <formula>"NOCH NICHT AKTUELL"</formula>
    </cfRule>
    <cfRule type="cellIs" dxfId="9650" priority="10399" stopIfTrue="1" operator="equal">
      <formula>"AKTUELL"</formula>
    </cfRule>
  </conditionalFormatting>
  <conditionalFormatting sqref="S2792">
    <cfRule type="cellIs" dxfId="9649" priority="10392" operator="equal">
      <formula>"AKTUELL"</formula>
    </cfRule>
    <cfRule type="cellIs" dxfId="9648" priority="10393" operator="equal">
      <formula>"NICHT AKTUELL"</formula>
    </cfRule>
    <cfRule type="cellIs" dxfId="9647" priority="10394" operator="equal">
      <formula>"NOCH NICHT AKTUELL"</formula>
    </cfRule>
  </conditionalFormatting>
  <conditionalFormatting sqref="S2792">
    <cfRule type="cellIs" dxfId="9646" priority="10387" operator="equal">
      <formula>"KEIN LIEFERUMFANG"</formula>
    </cfRule>
    <cfRule type="cellIs" dxfId="9645" priority="10388" stopIfTrue="1" operator="equal">
      <formula>"KEIN SERIENEINSATZ"</formula>
    </cfRule>
    <cfRule type="cellIs" dxfId="9644" priority="10389" stopIfTrue="1" operator="equal">
      <formula>"NICHT AKTUELL"</formula>
    </cfRule>
    <cfRule type="cellIs" dxfId="9643" priority="10390" stopIfTrue="1" operator="equal">
      <formula>"NOCH NICHT AKTUELL"</formula>
    </cfRule>
    <cfRule type="cellIs" dxfId="9642" priority="10391" stopIfTrue="1" operator="equal">
      <formula>"AKTUELL"</formula>
    </cfRule>
  </conditionalFormatting>
  <conditionalFormatting sqref="S2792">
    <cfRule type="cellIs" dxfId="9641" priority="10384" operator="equal">
      <formula>"AKTUELL"</formula>
    </cfRule>
    <cfRule type="cellIs" dxfId="9640" priority="10385" operator="equal">
      <formula>"NICHT AKTUELL"</formula>
    </cfRule>
    <cfRule type="cellIs" dxfId="9639" priority="10386" operator="equal">
      <formula>"NOCH NICHT AKTUELL"</formula>
    </cfRule>
  </conditionalFormatting>
  <conditionalFormatting sqref="S2792">
    <cfRule type="cellIs" dxfId="9638" priority="10382" operator="equal">
      <formula>"NICHT AKTUELL"</formula>
    </cfRule>
    <cfRule type="cellIs" dxfId="9637" priority="10383" operator="equal">
      <formula>"NOCH NICHT AKTUELL"</formula>
    </cfRule>
  </conditionalFormatting>
  <conditionalFormatting sqref="S2792">
    <cfRule type="cellIs" dxfId="9636" priority="10377" operator="equal">
      <formula>"KEIN LIEFERUMFANG"</formula>
    </cfRule>
    <cfRule type="cellIs" dxfId="9635" priority="10378" stopIfTrue="1" operator="equal">
      <formula>"KEIN SERIENEINSATZ"</formula>
    </cfRule>
    <cfRule type="cellIs" dxfId="9634" priority="10379" stopIfTrue="1" operator="equal">
      <formula>"NICHT AKTUELL"</formula>
    </cfRule>
    <cfRule type="cellIs" dxfId="9633" priority="10380" stopIfTrue="1" operator="equal">
      <formula>"NOCH NICHT AKTUELL"</formula>
    </cfRule>
    <cfRule type="cellIs" dxfId="9632" priority="10381" stopIfTrue="1" operator="equal">
      <formula>"AKTUELL"</formula>
    </cfRule>
  </conditionalFormatting>
  <conditionalFormatting sqref="S2793">
    <cfRule type="cellIs" dxfId="9631" priority="10374" operator="equal">
      <formula>"AKTUELL"</formula>
    </cfRule>
    <cfRule type="cellIs" dxfId="9630" priority="10375" operator="equal">
      <formula>"NICHT AKTUELL"</formula>
    </cfRule>
    <cfRule type="cellIs" dxfId="9629" priority="10376" operator="equal">
      <formula>"NOCH NICHT AKTUELL"</formula>
    </cfRule>
  </conditionalFormatting>
  <conditionalFormatting sqref="S2793">
    <cfRule type="cellIs" dxfId="9628" priority="10369" operator="equal">
      <formula>"KEIN LIEFERUMFANG"</formula>
    </cfRule>
    <cfRule type="cellIs" dxfId="9627" priority="10370" stopIfTrue="1" operator="equal">
      <formula>"KEIN SERIENEINSATZ"</formula>
    </cfRule>
    <cfRule type="cellIs" dxfId="9626" priority="10371" stopIfTrue="1" operator="equal">
      <formula>"NICHT AKTUELL"</formula>
    </cfRule>
    <cfRule type="cellIs" dxfId="9625" priority="10372" stopIfTrue="1" operator="equal">
      <formula>"NOCH NICHT AKTUELL"</formula>
    </cfRule>
    <cfRule type="cellIs" dxfId="9624" priority="10373" stopIfTrue="1" operator="equal">
      <formula>"AKTUELL"</formula>
    </cfRule>
  </conditionalFormatting>
  <conditionalFormatting sqref="S2793">
    <cfRule type="cellIs" dxfId="9623" priority="10366" operator="equal">
      <formula>"AKTUELL"</formula>
    </cfRule>
    <cfRule type="cellIs" dxfId="9622" priority="10367" operator="equal">
      <formula>"NICHT AKTUELL"</formula>
    </cfRule>
    <cfRule type="cellIs" dxfId="9621" priority="10368" operator="equal">
      <formula>"NOCH NICHT AKTUELL"</formula>
    </cfRule>
  </conditionalFormatting>
  <conditionalFormatting sqref="S2793">
    <cfRule type="cellIs" dxfId="9620" priority="10364" operator="equal">
      <formula>"NICHT AKTUELL"</formula>
    </cfRule>
    <cfRule type="cellIs" dxfId="9619" priority="10365" operator="equal">
      <formula>"NOCH NICHT AKTUELL"</formula>
    </cfRule>
  </conditionalFormatting>
  <conditionalFormatting sqref="S2793">
    <cfRule type="cellIs" dxfId="9618" priority="10359" operator="equal">
      <formula>"KEIN LIEFERUMFANG"</formula>
    </cfRule>
    <cfRule type="cellIs" dxfId="9617" priority="10360" stopIfTrue="1" operator="equal">
      <formula>"KEIN SERIENEINSATZ"</formula>
    </cfRule>
    <cfRule type="cellIs" dxfId="9616" priority="10361" stopIfTrue="1" operator="equal">
      <formula>"NICHT AKTUELL"</formula>
    </cfRule>
    <cfRule type="cellIs" dxfId="9615" priority="10362" stopIfTrue="1" operator="equal">
      <formula>"NOCH NICHT AKTUELL"</formula>
    </cfRule>
    <cfRule type="cellIs" dxfId="9614" priority="10363" stopIfTrue="1" operator="equal">
      <formula>"AKTUELL"</formula>
    </cfRule>
  </conditionalFormatting>
  <conditionalFormatting sqref="S2794">
    <cfRule type="cellIs" dxfId="9613" priority="10356" operator="equal">
      <formula>"AKTUELL"</formula>
    </cfRule>
    <cfRule type="cellIs" dxfId="9612" priority="10357" operator="equal">
      <formula>"NICHT AKTUELL"</formula>
    </cfRule>
    <cfRule type="cellIs" dxfId="9611" priority="10358" operator="equal">
      <formula>"NOCH NICHT AKTUELL"</formula>
    </cfRule>
  </conditionalFormatting>
  <conditionalFormatting sqref="S2794">
    <cfRule type="cellIs" dxfId="9610" priority="10351" operator="equal">
      <formula>"KEIN LIEFERUMFANG"</formula>
    </cfRule>
    <cfRule type="cellIs" dxfId="9609" priority="10352" stopIfTrue="1" operator="equal">
      <formula>"KEIN SERIENEINSATZ"</formula>
    </cfRule>
    <cfRule type="cellIs" dxfId="9608" priority="10353" stopIfTrue="1" operator="equal">
      <formula>"NICHT AKTUELL"</formula>
    </cfRule>
    <cfRule type="cellIs" dxfId="9607" priority="10354" stopIfTrue="1" operator="equal">
      <formula>"NOCH NICHT AKTUELL"</formula>
    </cfRule>
    <cfRule type="cellIs" dxfId="9606" priority="10355" stopIfTrue="1" operator="equal">
      <formula>"AKTUELL"</formula>
    </cfRule>
  </conditionalFormatting>
  <conditionalFormatting sqref="S2794">
    <cfRule type="cellIs" dxfId="9605" priority="10348" operator="equal">
      <formula>"AKTUELL"</formula>
    </cfRule>
    <cfRule type="cellIs" dxfId="9604" priority="10349" operator="equal">
      <formula>"NICHT AKTUELL"</formula>
    </cfRule>
    <cfRule type="cellIs" dxfId="9603" priority="10350" operator="equal">
      <formula>"NOCH NICHT AKTUELL"</formula>
    </cfRule>
  </conditionalFormatting>
  <conditionalFormatting sqref="S2794">
    <cfRule type="cellIs" dxfId="9602" priority="10346" operator="equal">
      <formula>"NICHT AKTUELL"</formula>
    </cfRule>
    <cfRule type="cellIs" dxfId="9601" priority="10347" operator="equal">
      <formula>"NOCH NICHT AKTUELL"</formula>
    </cfRule>
  </conditionalFormatting>
  <conditionalFormatting sqref="S2794">
    <cfRule type="cellIs" dxfId="9600" priority="10341" operator="equal">
      <formula>"KEIN LIEFERUMFANG"</formula>
    </cfRule>
    <cfRule type="cellIs" dxfId="9599" priority="10342" stopIfTrue="1" operator="equal">
      <formula>"KEIN SERIENEINSATZ"</formula>
    </cfRule>
    <cfRule type="cellIs" dxfId="9598" priority="10343" stopIfTrue="1" operator="equal">
      <formula>"NICHT AKTUELL"</formula>
    </cfRule>
    <cfRule type="cellIs" dxfId="9597" priority="10344" stopIfTrue="1" operator="equal">
      <formula>"NOCH NICHT AKTUELL"</formula>
    </cfRule>
    <cfRule type="cellIs" dxfId="9596" priority="10345" stopIfTrue="1" operator="equal">
      <formula>"AKTUELL"</formula>
    </cfRule>
  </conditionalFormatting>
  <conditionalFormatting sqref="S2795">
    <cfRule type="cellIs" dxfId="9595" priority="10338" operator="equal">
      <formula>"AKTUELL"</formula>
    </cfRule>
    <cfRule type="cellIs" dxfId="9594" priority="10339" operator="equal">
      <formula>"NICHT AKTUELL"</formula>
    </cfRule>
    <cfRule type="cellIs" dxfId="9593" priority="10340" operator="equal">
      <formula>"NOCH NICHT AKTUELL"</formula>
    </cfRule>
  </conditionalFormatting>
  <conditionalFormatting sqref="S2795">
    <cfRule type="cellIs" dxfId="9592" priority="10333" operator="equal">
      <formula>"KEIN LIEFERUMFANG"</formula>
    </cfRule>
    <cfRule type="cellIs" dxfId="9591" priority="10334" stopIfTrue="1" operator="equal">
      <formula>"KEIN SERIENEINSATZ"</formula>
    </cfRule>
    <cfRule type="cellIs" dxfId="9590" priority="10335" stopIfTrue="1" operator="equal">
      <formula>"NICHT AKTUELL"</formula>
    </cfRule>
    <cfRule type="cellIs" dxfId="9589" priority="10336" stopIfTrue="1" operator="equal">
      <formula>"NOCH NICHT AKTUELL"</formula>
    </cfRule>
    <cfRule type="cellIs" dxfId="9588" priority="10337" stopIfTrue="1" operator="equal">
      <formula>"AKTUELL"</formula>
    </cfRule>
  </conditionalFormatting>
  <conditionalFormatting sqref="S2795">
    <cfRule type="cellIs" dxfId="9587" priority="10330" operator="equal">
      <formula>"AKTUELL"</formula>
    </cfRule>
    <cfRule type="cellIs" dxfId="9586" priority="10331" operator="equal">
      <formula>"NICHT AKTUELL"</formula>
    </cfRule>
    <cfRule type="cellIs" dxfId="9585" priority="10332" operator="equal">
      <formula>"NOCH NICHT AKTUELL"</formula>
    </cfRule>
  </conditionalFormatting>
  <conditionalFormatting sqref="S2795">
    <cfRule type="cellIs" dxfId="9584" priority="10328" operator="equal">
      <formula>"NICHT AKTUELL"</formula>
    </cfRule>
    <cfRule type="cellIs" dxfId="9583" priority="10329" operator="equal">
      <formula>"NOCH NICHT AKTUELL"</formula>
    </cfRule>
  </conditionalFormatting>
  <conditionalFormatting sqref="S2795">
    <cfRule type="cellIs" dxfId="9582" priority="10323" operator="equal">
      <formula>"KEIN LIEFERUMFANG"</formula>
    </cfRule>
    <cfRule type="cellIs" dxfId="9581" priority="10324" stopIfTrue="1" operator="equal">
      <formula>"KEIN SERIENEINSATZ"</formula>
    </cfRule>
    <cfRule type="cellIs" dxfId="9580" priority="10325" stopIfTrue="1" operator="equal">
      <formula>"NICHT AKTUELL"</formula>
    </cfRule>
    <cfRule type="cellIs" dxfId="9579" priority="10326" stopIfTrue="1" operator="equal">
      <formula>"NOCH NICHT AKTUELL"</formula>
    </cfRule>
    <cfRule type="cellIs" dxfId="9578" priority="10327" stopIfTrue="1" operator="equal">
      <formula>"AKTUELL"</formula>
    </cfRule>
  </conditionalFormatting>
  <conditionalFormatting sqref="S2796">
    <cfRule type="cellIs" dxfId="9577" priority="10320" operator="equal">
      <formula>"AKTUELL"</formula>
    </cfRule>
    <cfRule type="cellIs" dxfId="9576" priority="10321" operator="equal">
      <formula>"NICHT AKTUELL"</formula>
    </cfRule>
    <cfRule type="cellIs" dxfId="9575" priority="10322" operator="equal">
      <formula>"NOCH NICHT AKTUELL"</formula>
    </cfRule>
  </conditionalFormatting>
  <conditionalFormatting sqref="S2796">
    <cfRule type="cellIs" dxfId="9574" priority="10315" operator="equal">
      <formula>"KEIN LIEFERUMFANG"</formula>
    </cfRule>
    <cfRule type="cellIs" dxfId="9573" priority="10316" stopIfTrue="1" operator="equal">
      <formula>"KEIN SERIENEINSATZ"</formula>
    </cfRule>
    <cfRule type="cellIs" dxfId="9572" priority="10317" stopIfTrue="1" operator="equal">
      <formula>"NICHT AKTUELL"</formula>
    </cfRule>
    <cfRule type="cellIs" dxfId="9571" priority="10318" stopIfTrue="1" operator="equal">
      <formula>"NOCH NICHT AKTUELL"</formula>
    </cfRule>
    <cfRule type="cellIs" dxfId="9570" priority="10319" stopIfTrue="1" operator="equal">
      <formula>"AKTUELL"</formula>
    </cfRule>
  </conditionalFormatting>
  <conditionalFormatting sqref="S2796">
    <cfRule type="cellIs" dxfId="9569" priority="10312" operator="equal">
      <formula>"AKTUELL"</formula>
    </cfRule>
    <cfRule type="cellIs" dxfId="9568" priority="10313" operator="equal">
      <formula>"NICHT AKTUELL"</formula>
    </cfRule>
    <cfRule type="cellIs" dxfId="9567" priority="10314" operator="equal">
      <formula>"NOCH NICHT AKTUELL"</formula>
    </cfRule>
  </conditionalFormatting>
  <conditionalFormatting sqref="S2796">
    <cfRule type="cellIs" dxfId="9566" priority="10310" operator="equal">
      <formula>"NICHT AKTUELL"</formula>
    </cfRule>
    <cfRule type="cellIs" dxfId="9565" priority="10311" operator="equal">
      <formula>"NOCH NICHT AKTUELL"</formula>
    </cfRule>
  </conditionalFormatting>
  <conditionalFormatting sqref="S2796">
    <cfRule type="cellIs" dxfId="9564" priority="10305" operator="equal">
      <formula>"KEIN LIEFERUMFANG"</formula>
    </cfRule>
    <cfRule type="cellIs" dxfId="9563" priority="10306" stopIfTrue="1" operator="equal">
      <formula>"KEIN SERIENEINSATZ"</formula>
    </cfRule>
    <cfRule type="cellIs" dxfId="9562" priority="10307" stopIfTrue="1" operator="equal">
      <formula>"NICHT AKTUELL"</formula>
    </cfRule>
    <cfRule type="cellIs" dxfId="9561" priority="10308" stopIfTrue="1" operator="equal">
      <formula>"NOCH NICHT AKTUELL"</formula>
    </cfRule>
    <cfRule type="cellIs" dxfId="9560" priority="10309" stopIfTrue="1" operator="equal">
      <formula>"AKTUELL"</formula>
    </cfRule>
  </conditionalFormatting>
  <conditionalFormatting sqref="S2815">
    <cfRule type="cellIs" dxfId="9559" priority="10297" operator="equal">
      <formula>"KEIN LIEFERUMFANG"</formula>
    </cfRule>
    <cfRule type="cellIs" dxfId="9558" priority="10298" stopIfTrue="1" operator="equal">
      <formula>"KEIN SERIENEINSATZ"</formula>
    </cfRule>
    <cfRule type="cellIs" dxfId="9557" priority="10299" stopIfTrue="1" operator="equal">
      <formula>"NICHT AKTUELL"</formula>
    </cfRule>
    <cfRule type="cellIs" dxfId="9556" priority="10300" stopIfTrue="1" operator="equal">
      <formula>"NOCH NICHT AKTUELL"</formula>
    </cfRule>
    <cfRule type="cellIs" dxfId="9555" priority="10301" stopIfTrue="1" operator="equal">
      <formula>"AKTUELL"</formula>
    </cfRule>
  </conditionalFormatting>
  <conditionalFormatting sqref="S2815">
    <cfRule type="cellIs" dxfId="9554" priority="10302" operator="equal">
      <formula>"AKTUELL"</formula>
    </cfRule>
    <cfRule type="cellIs" dxfId="9553" priority="10303" operator="equal">
      <formula>"NICHT AKTUELL"</formula>
    </cfRule>
    <cfRule type="cellIs" dxfId="9552" priority="10304" operator="equal">
      <formula>"NOCH NICHT AKTUELL"</formula>
    </cfRule>
  </conditionalFormatting>
  <conditionalFormatting sqref="S2815">
    <cfRule type="cellIs" dxfId="9551" priority="10294" operator="equal">
      <formula>"AKTUELL"</formula>
    </cfRule>
    <cfRule type="cellIs" dxfId="9550" priority="10295" operator="equal">
      <formula>"NICHT AKTUELL"</formula>
    </cfRule>
    <cfRule type="cellIs" dxfId="9549" priority="10296" operator="equal">
      <formula>"NOCH NICHT AKTUELL"</formula>
    </cfRule>
  </conditionalFormatting>
  <conditionalFormatting sqref="S2815">
    <cfRule type="cellIs" dxfId="9548" priority="10292" operator="equal">
      <formula>"NICHT AKTUELL"</formula>
    </cfRule>
    <cfRule type="cellIs" dxfId="9547" priority="10293" operator="equal">
      <formula>"NOCH NICHT AKTUELL"</formula>
    </cfRule>
  </conditionalFormatting>
  <conditionalFormatting sqref="S2815">
    <cfRule type="cellIs" dxfId="9546" priority="10287" operator="equal">
      <formula>"KEIN LIEFERUMFANG"</formula>
    </cfRule>
    <cfRule type="cellIs" dxfId="9545" priority="10288" stopIfTrue="1" operator="equal">
      <formula>"KEIN SERIENEINSATZ"</formula>
    </cfRule>
    <cfRule type="cellIs" dxfId="9544" priority="10289" stopIfTrue="1" operator="equal">
      <formula>"NICHT AKTUELL"</formula>
    </cfRule>
    <cfRule type="cellIs" dxfId="9543" priority="10290" stopIfTrue="1" operator="equal">
      <formula>"NOCH NICHT AKTUELL"</formula>
    </cfRule>
    <cfRule type="cellIs" dxfId="9542" priority="10291" stopIfTrue="1" operator="equal">
      <formula>"AKTUELL"</formula>
    </cfRule>
  </conditionalFormatting>
  <conditionalFormatting sqref="S2844">
    <cfRule type="cellIs" dxfId="9541" priority="10279" operator="equal">
      <formula>"KEIN LIEFERUMFANG"</formula>
    </cfRule>
    <cfRule type="cellIs" dxfId="9540" priority="10280" stopIfTrue="1" operator="equal">
      <formula>"KEIN SERIENEINSATZ"</formula>
    </cfRule>
    <cfRule type="cellIs" dxfId="9539" priority="10281" stopIfTrue="1" operator="equal">
      <formula>"NICHT AKTUELL"</formula>
    </cfRule>
    <cfRule type="cellIs" dxfId="9538" priority="10282" stopIfTrue="1" operator="equal">
      <formula>"NOCH NICHT AKTUELL"</formula>
    </cfRule>
    <cfRule type="cellIs" dxfId="9537" priority="10283" stopIfTrue="1" operator="equal">
      <formula>"AKTUELL"</formula>
    </cfRule>
  </conditionalFormatting>
  <conditionalFormatting sqref="S2844">
    <cfRule type="cellIs" dxfId="9536" priority="10284" operator="equal">
      <formula>"AKTUELL"</formula>
    </cfRule>
    <cfRule type="cellIs" dxfId="9535" priority="10285" operator="equal">
      <formula>"NICHT AKTUELL"</formula>
    </cfRule>
    <cfRule type="cellIs" dxfId="9534" priority="10286" operator="equal">
      <formula>"NOCH NICHT AKTUELL"</formula>
    </cfRule>
  </conditionalFormatting>
  <conditionalFormatting sqref="S2845">
    <cfRule type="cellIs" dxfId="9533" priority="10271" operator="equal">
      <formula>"KEIN LIEFERUMFANG"</formula>
    </cfRule>
    <cfRule type="cellIs" dxfId="9532" priority="10272" stopIfTrue="1" operator="equal">
      <formula>"KEIN SERIENEINSATZ"</formula>
    </cfRule>
    <cfRule type="cellIs" dxfId="9531" priority="10273" stopIfTrue="1" operator="equal">
      <formula>"NICHT AKTUELL"</formula>
    </cfRule>
    <cfRule type="cellIs" dxfId="9530" priority="10274" stopIfTrue="1" operator="equal">
      <formula>"NOCH NICHT AKTUELL"</formula>
    </cfRule>
    <cfRule type="cellIs" dxfId="9529" priority="10275" stopIfTrue="1" operator="equal">
      <formula>"AKTUELL"</formula>
    </cfRule>
  </conditionalFormatting>
  <conditionalFormatting sqref="S2845">
    <cfRule type="cellIs" dxfId="9528" priority="10276" operator="equal">
      <formula>"AKTUELL"</formula>
    </cfRule>
    <cfRule type="cellIs" dxfId="9527" priority="10277" operator="equal">
      <formula>"NICHT AKTUELL"</formula>
    </cfRule>
    <cfRule type="cellIs" dxfId="9526" priority="10278" operator="equal">
      <formula>"NOCH NICHT AKTUELL"</formula>
    </cfRule>
  </conditionalFormatting>
  <conditionalFormatting sqref="S2846">
    <cfRule type="cellIs" dxfId="9525" priority="10263" operator="equal">
      <formula>"KEIN LIEFERUMFANG"</formula>
    </cfRule>
    <cfRule type="cellIs" dxfId="9524" priority="10264" stopIfTrue="1" operator="equal">
      <formula>"KEIN SERIENEINSATZ"</formula>
    </cfRule>
    <cfRule type="cellIs" dxfId="9523" priority="10265" stopIfTrue="1" operator="equal">
      <formula>"NICHT AKTUELL"</formula>
    </cfRule>
    <cfRule type="cellIs" dxfId="9522" priority="10266" stopIfTrue="1" operator="equal">
      <formula>"NOCH NICHT AKTUELL"</formula>
    </cfRule>
    <cfRule type="cellIs" dxfId="9521" priority="10267" stopIfTrue="1" operator="equal">
      <formula>"AKTUELL"</formula>
    </cfRule>
  </conditionalFormatting>
  <conditionalFormatting sqref="S2846">
    <cfRule type="cellIs" dxfId="9520" priority="10268" operator="equal">
      <formula>"AKTUELL"</formula>
    </cfRule>
    <cfRule type="cellIs" dxfId="9519" priority="10269" operator="equal">
      <formula>"NICHT AKTUELL"</formula>
    </cfRule>
    <cfRule type="cellIs" dxfId="9518" priority="10270" operator="equal">
      <formula>"NOCH NICHT AKTUELL"</formula>
    </cfRule>
  </conditionalFormatting>
  <conditionalFormatting sqref="S2844:S2846">
    <cfRule type="cellIs" dxfId="9517" priority="10260" operator="equal">
      <formula>"AKTUELL"</formula>
    </cfRule>
    <cfRule type="cellIs" dxfId="9516" priority="10261" operator="equal">
      <formula>"NICHT AKTUELL"</formula>
    </cfRule>
    <cfRule type="cellIs" dxfId="9515" priority="10262" operator="equal">
      <formula>"NOCH NICHT AKTUELL"</formula>
    </cfRule>
  </conditionalFormatting>
  <conditionalFormatting sqref="S2844:S2846">
    <cfRule type="cellIs" dxfId="9514" priority="10258" operator="equal">
      <formula>"NICHT AKTUELL"</formula>
    </cfRule>
    <cfRule type="cellIs" dxfId="9513" priority="10259" operator="equal">
      <formula>"NOCH NICHT AKTUELL"</formula>
    </cfRule>
  </conditionalFormatting>
  <conditionalFormatting sqref="S2844:S2846">
    <cfRule type="cellIs" dxfId="9512" priority="10253" operator="equal">
      <formula>"KEIN LIEFERUMFANG"</formula>
    </cfRule>
    <cfRule type="cellIs" dxfId="9511" priority="10254" stopIfTrue="1" operator="equal">
      <formula>"KEIN SERIENEINSATZ"</formula>
    </cfRule>
    <cfRule type="cellIs" dxfId="9510" priority="10255" stopIfTrue="1" operator="equal">
      <formula>"NICHT AKTUELL"</formula>
    </cfRule>
    <cfRule type="cellIs" dxfId="9509" priority="10256" stopIfTrue="1" operator="equal">
      <formula>"NOCH NICHT AKTUELL"</formula>
    </cfRule>
    <cfRule type="cellIs" dxfId="9508" priority="10257" stopIfTrue="1" operator="equal">
      <formula>"AKTUELL"</formula>
    </cfRule>
  </conditionalFormatting>
  <conditionalFormatting sqref="S2855">
    <cfRule type="cellIs" dxfId="9507" priority="10250" operator="equal">
      <formula>"AKTUELL"</formula>
    </cfRule>
    <cfRule type="cellIs" dxfId="9506" priority="10251" operator="equal">
      <formula>"NICHT AKTUELL"</formula>
    </cfRule>
    <cfRule type="cellIs" dxfId="9505" priority="10252" operator="equal">
      <formula>"NOCH NICHT AKTUELL"</formula>
    </cfRule>
  </conditionalFormatting>
  <conditionalFormatting sqref="S2855">
    <cfRule type="cellIs" dxfId="9504" priority="10245" operator="equal">
      <formula>"KEIN LIEFERUMFANG"</formula>
    </cfRule>
    <cfRule type="cellIs" dxfId="9503" priority="10246" stopIfTrue="1" operator="equal">
      <formula>"KEIN SERIENEINSATZ"</formula>
    </cfRule>
    <cfRule type="cellIs" dxfId="9502" priority="10247" stopIfTrue="1" operator="equal">
      <formula>"NICHT AKTUELL"</formula>
    </cfRule>
    <cfRule type="cellIs" dxfId="9501" priority="10248" stopIfTrue="1" operator="equal">
      <formula>"NOCH NICHT AKTUELL"</formula>
    </cfRule>
    <cfRule type="cellIs" dxfId="9500" priority="10249" stopIfTrue="1" operator="equal">
      <formula>"AKTUELL"</formula>
    </cfRule>
  </conditionalFormatting>
  <conditionalFormatting sqref="S2855">
    <cfRule type="cellIs" dxfId="9499" priority="10242" operator="equal">
      <formula>"AKTUELL"</formula>
    </cfRule>
    <cfRule type="cellIs" dxfId="9498" priority="10243" operator="equal">
      <formula>"NICHT AKTUELL"</formula>
    </cfRule>
    <cfRule type="cellIs" dxfId="9497" priority="10244" operator="equal">
      <formula>"NOCH NICHT AKTUELL"</formula>
    </cfRule>
  </conditionalFormatting>
  <conditionalFormatting sqref="S2855">
    <cfRule type="cellIs" dxfId="9496" priority="10240" operator="equal">
      <formula>"NICHT AKTUELL"</formula>
    </cfRule>
    <cfRule type="cellIs" dxfId="9495" priority="10241" operator="equal">
      <formula>"NOCH NICHT AKTUELL"</formula>
    </cfRule>
  </conditionalFormatting>
  <conditionalFormatting sqref="S2855">
    <cfRule type="cellIs" dxfId="9494" priority="10235" operator="equal">
      <formula>"KEIN LIEFERUMFANG"</formula>
    </cfRule>
    <cfRule type="cellIs" dxfId="9493" priority="10236" stopIfTrue="1" operator="equal">
      <formula>"KEIN SERIENEINSATZ"</formula>
    </cfRule>
    <cfRule type="cellIs" dxfId="9492" priority="10237" stopIfTrue="1" operator="equal">
      <formula>"NICHT AKTUELL"</formula>
    </cfRule>
    <cfRule type="cellIs" dxfId="9491" priority="10238" stopIfTrue="1" operator="equal">
      <formula>"NOCH NICHT AKTUELL"</formula>
    </cfRule>
    <cfRule type="cellIs" dxfId="9490" priority="10239" stopIfTrue="1" operator="equal">
      <formula>"AKTUELL"</formula>
    </cfRule>
  </conditionalFormatting>
  <conditionalFormatting sqref="S2875:S2876">
    <cfRule type="cellIs" dxfId="9489" priority="10232" operator="equal">
      <formula>"AKTUELL"</formula>
    </cfRule>
    <cfRule type="cellIs" dxfId="9488" priority="10233" operator="equal">
      <formula>"NICHT AKTUELL"</formula>
    </cfRule>
    <cfRule type="cellIs" dxfId="9487" priority="10234" operator="equal">
      <formula>"NOCH NICHT AKTUELL"</formula>
    </cfRule>
  </conditionalFormatting>
  <conditionalFormatting sqref="S2875:S2876">
    <cfRule type="cellIs" dxfId="9486" priority="10227" operator="equal">
      <formula>"KEIN LIEFERUMFANG"</formula>
    </cfRule>
    <cfRule type="cellIs" dxfId="9485" priority="10228" stopIfTrue="1" operator="equal">
      <formula>"KEIN SERIENEINSATZ"</formula>
    </cfRule>
    <cfRule type="cellIs" dxfId="9484" priority="10229" stopIfTrue="1" operator="equal">
      <formula>"NICHT AKTUELL"</formula>
    </cfRule>
    <cfRule type="cellIs" dxfId="9483" priority="10230" stopIfTrue="1" operator="equal">
      <formula>"NOCH NICHT AKTUELL"</formula>
    </cfRule>
    <cfRule type="cellIs" dxfId="9482" priority="10231" stopIfTrue="1" operator="equal">
      <formula>"AKTUELL"</formula>
    </cfRule>
  </conditionalFormatting>
  <conditionalFormatting sqref="S2875:S2876">
    <cfRule type="cellIs" dxfId="9481" priority="10224" operator="equal">
      <formula>"AKTUELL"</formula>
    </cfRule>
    <cfRule type="cellIs" dxfId="9480" priority="10225" operator="equal">
      <formula>"NICHT AKTUELL"</formula>
    </cfRule>
    <cfRule type="cellIs" dxfId="9479" priority="10226" operator="equal">
      <formula>"NOCH NICHT AKTUELL"</formula>
    </cfRule>
  </conditionalFormatting>
  <conditionalFormatting sqref="S2875:S2876">
    <cfRule type="cellIs" dxfId="9478" priority="10222" operator="equal">
      <formula>"NICHT AKTUELL"</formula>
    </cfRule>
    <cfRule type="cellIs" dxfId="9477" priority="10223" operator="equal">
      <formula>"NOCH NICHT AKTUELL"</formula>
    </cfRule>
  </conditionalFormatting>
  <conditionalFormatting sqref="S2875:S2876">
    <cfRule type="cellIs" dxfId="9476" priority="10217" operator="equal">
      <formula>"KEIN LIEFERUMFANG"</formula>
    </cfRule>
    <cfRule type="cellIs" dxfId="9475" priority="10218" stopIfTrue="1" operator="equal">
      <formula>"KEIN SERIENEINSATZ"</formula>
    </cfRule>
    <cfRule type="cellIs" dxfId="9474" priority="10219" stopIfTrue="1" operator="equal">
      <formula>"NICHT AKTUELL"</formula>
    </cfRule>
    <cfRule type="cellIs" dxfId="9473" priority="10220" stopIfTrue="1" operator="equal">
      <formula>"NOCH NICHT AKTUELL"</formula>
    </cfRule>
    <cfRule type="cellIs" dxfId="9472" priority="10221" stopIfTrue="1" operator="equal">
      <formula>"AKTUELL"</formula>
    </cfRule>
  </conditionalFormatting>
  <conditionalFormatting sqref="S3421">
    <cfRule type="cellIs" dxfId="9471" priority="10209" operator="equal">
      <formula>"KEIN LIEFERUMFANG"</formula>
    </cfRule>
    <cfRule type="cellIs" dxfId="9470" priority="10210" stopIfTrue="1" operator="equal">
      <formula>"KEIN SERIENEINSATZ"</formula>
    </cfRule>
    <cfRule type="cellIs" dxfId="9469" priority="10211" stopIfTrue="1" operator="equal">
      <formula>"NICHT AKTUELL"</formula>
    </cfRule>
    <cfRule type="cellIs" dxfId="9468" priority="10212" stopIfTrue="1" operator="equal">
      <formula>"NOCH NICHT AKTUELL"</formula>
    </cfRule>
    <cfRule type="cellIs" dxfId="9467" priority="10213" stopIfTrue="1" operator="equal">
      <formula>"AKTUELL"</formula>
    </cfRule>
  </conditionalFormatting>
  <conditionalFormatting sqref="S3421">
    <cfRule type="cellIs" dxfId="9466" priority="10214" operator="equal">
      <formula>"AKTUELL"</formula>
    </cfRule>
    <cfRule type="cellIs" dxfId="9465" priority="10215" operator="equal">
      <formula>"NICHT AKTUELL"</formula>
    </cfRule>
    <cfRule type="cellIs" dxfId="9464" priority="10216" operator="equal">
      <formula>"NOCH NICHT AKTUELL"</formula>
    </cfRule>
  </conditionalFormatting>
  <conditionalFormatting sqref="S3421">
    <cfRule type="cellIs" dxfId="9463" priority="10206" operator="equal">
      <formula>"AKTUELL"</formula>
    </cfRule>
    <cfRule type="cellIs" dxfId="9462" priority="10207" operator="equal">
      <formula>"NICHT AKTUELL"</formula>
    </cfRule>
    <cfRule type="cellIs" dxfId="9461" priority="10208" operator="equal">
      <formula>"NOCH NICHT AKTUELL"</formula>
    </cfRule>
  </conditionalFormatting>
  <conditionalFormatting sqref="S3421">
    <cfRule type="cellIs" dxfId="9460" priority="10204" operator="equal">
      <formula>"NICHT AKTUELL"</formula>
    </cfRule>
    <cfRule type="cellIs" dxfId="9459" priority="10205" operator="equal">
      <formula>"NOCH NICHT AKTUELL"</formula>
    </cfRule>
  </conditionalFormatting>
  <conditionalFormatting sqref="S3421">
    <cfRule type="cellIs" dxfId="9458" priority="10199" operator="equal">
      <formula>"KEIN LIEFERUMFANG"</formula>
    </cfRule>
    <cfRule type="cellIs" dxfId="9457" priority="10200" stopIfTrue="1" operator="equal">
      <formula>"KEIN SERIENEINSATZ"</formula>
    </cfRule>
    <cfRule type="cellIs" dxfId="9456" priority="10201" stopIfTrue="1" operator="equal">
      <formula>"NICHT AKTUELL"</formula>
    </cfRule>
    <cfRule type="cellIs" dxfId="9455" priority="10202" stopIfTrue="1" operator="equal">
      <formula>"NOCH NICHT AKTUELL"</formula>
    </cfRule>
    <cfRule type="cellIs" dxfId="9454" priority="10203" stopIfTrue="1" operator="equal">
      <formula>"AKTUELL"</formula>
    </cfRule>
  </conditionalFormatting>
  <conditionalFormatting sqref="S3422">
    <cfRule type="cellIs" dxfId="9453" priority="10191" operator="equal">
      <formula>"KEIN LIEFERUMFANG"</formula>
    </cfRule>
    <cfRule type="cellIs" dxfId="9452" priority="10192" stopIfTrue="1" operator="equal">
      <formula>"KEIN SERIENEINSATZ"</formula>
    </cfRule>
    <cfRule type="cellIs" dxfId="9451" priority="10193" stopIfTrue="1" operator="equal">
      <formula>"NICHT AKTUELL"</formula>
    </cfRule>
    <cfRule type="cellIs" dxfId="9450" priority="10194" stopIfTrue="1" operator="equal">
      <formula>"NOCH NICHT AKTUELL"</formula>
    </cfRule>
    <cfRule type="cellIs" dxfId="9449" priority="10195" stopIfTrue="1" operator="equal">
      <formula>"AKTUELL"</formula>
    </cfRule>
  </conditionalFormatting>
  <conditionalFormatting sqref="S3422">
    <cfRule type="cellIs" dxfId="9448" priority="10196" operator="equal">
      <formula>"AKTUELL"</formula>
    </cfRule>
    <cfRule type="cellIs" dxfId="9447" priority="10197" operator="equal">
      <formula>"NICHT AKTUELL"</formula>
    </cfRule>
    <cfRule type="cellIs" dxfId="9446" priority="10198" operator="equal">
      <formula>"NOCH NICHT AKTUELL"</formula>
    </cfRule>
  </conditionalFormatting>
  <conditionalFormatting sqref="S3422">
    <cfRule type="cellIs" dxfId="9445" priority="10188" operator="equal">
      <formula>"AKTUELL"</formula>
    </cfRule>
    <cfRule type="cellIs" dxfId="9444" priority="10189" operator="equal">
      <formula>"NICHT AKTUELL"</formula>
    </cfRule>
    <cfRule type="cellIs" dxfId="9443" priority="10190" operator="equal">
      <formula>"NOCH NICHT AKTUELL"</formula>
    </cfRule>
  </conditionalFormatting>
  <conditionalFormatting sqref="S3422">
    <cfRule type="cellIs" dxfId="9442" priority="10186" operator="equal">
      <formula>"NICHT AKTUELL"</formula>
    </cfRule>
    <cfRule type="cellIs" dxfId="9441" priority="10187" operator="equal">
      <formula>"NOCH NICHT AKTUELL"</formula>
    </cfRule>
  </conditionalFormatting>
  <conditionalFormatting sqref="S3422">
    <cfRule type="cellIs" dxfId="9440" priority="10181" operator="equal">
      <formula>"KEIN LIEFERUMFANG"</formula>
    </cfRule>
    <cfRule type="cellIs" dxfId="9439" priority="10182" stopIfTrue="1" operator="equal">
      <formula>"KEIN SERIENEINSATZ"</formula>
    </cfRule>
    <cfRule type="cellIs" dxfId="9438" priority="10183" stopIfTrue="1" operator="equal">
      <formula>"NICHT AKTUELL"</formula>
    </cfRule>
    <cfRule type="cellIs" dxfId="9437" priority="10184" stopIfTrue="1" operator="equal">
      <formula>"NOCH NICHT AKTUELL"</formula>
    </cfRule>
    <cfRule type="cellIs" dxfId="9436" priority="10185" stopIfTrue="1" operator="equal">
      <formula>"AKTUELL"</formula>
    </cfRule>
  </conditionalFormatting>
  <conditionalFormatting sqref="S3423">
    <cfRule type="cellIs" dxfId="9435" priority="10173" operator="equal">
      <formula>"KEIN LIEFERUMFANG"</formula>
    </cfRule>
    <cfRule type="cellIs" dxfId="9434" priority="10174" stopIfTrue="1" operator="equal">
      <formula>"KEIN SERIENEINSATZ"</formula>
    </cfRule>
    <cfRule type="cellIs" dxfId="9433" priority="10175" stopIfTrue="1" operator="equal">
      <formula>"NICHT AKTUELL"</formula>
    </cfRule>
    <cfRule type="cellIs" dxfId="9432" priority="10176" stopIfTrue="1" operator="equal">
      <formula>"NOCH NICHT AKTUELL"</formula>
    </cfRule>
    <cfRule type="cellIs" dxfId="9431" priority="10177" stopIfTrue="1" operator="equal">
      <formula>"AKTUELL"</formula>
    </cfRule>
  </conditionalFormatting>
  <conditionalFormatting sqref="S3423">
    <cfRule type="cellIs" dxfId="9430" priority="10178" operator="equal">
      <formula>"AKTUELL"</formula>
    </cfRule>
    <cfRule type="cellIs" dxfId="9429" priority="10179" operator="equal">
      <formula>"NICHT AKTUELL"</formula>
    </cfRule>
    <cfRule type="cellIs" dxfId="9428" priority="10180" operator="equal">
      <formula>"NOCH NICHT AKTUELL"</formula>
    </cfRule>
  </conditionalFormatting>
  <conditionalFormatting sqref="S3423">
    <cfRule type="cellIs" dxfId="9427" priority="10170" operator="equal">
      <formula>"AKTUELL"</formula>
    </cfRule>
    <cfRule type="cellIs" dxfId="9426" priority="10171" operator="equal">
      <formula>"NICHT AKTUELL"</formula>
    </cfRule>
    <cfRule type="cellIs" dxfId="9425" priority="10172" operator="equal">
      <formula>"NOCH NICHT AKTUELL"</formula>
    </cfRule>
  </conditionalFormatting>
  <conditionalFormatting sqref="S3423">
    <cfRule type="cellIs" dxfId="9424" priority="10168" operator="equal">
      <formula>"NICHT AKTUELL"</formula>
    </cfRule>
    <cfRule type="cellIs" dxfId="9423" priority="10169" operator="equal">
      <formula>"NOCH NICHT AKTUELL"</formula>
    </cfRule>
  </conditionalFormatting>
  <conditionalFormatting sqref="S3423">
    <cfRule type="cellIs" dxfId="9422" priority="10163" operator="equal">
      <formula>"KEIN LIEFERUMFANG"</formula>
    </cfRule>
    <cfRule type="cellIs" dxfId="9421" priority="10164" stopIfTrue="1" operator="equal">
      <formula>"KEIN SERIENEINSATZ"</formula>
    </cfRule>
    <cfRule type="cellIs" dxfId="9420" priority="10165" stopIfTrue="1" operator="equal">
      <formula>"NICHT AKTUELL"</formula>
    </cfRule>
    <cfRule type="cellIs" dxfId="9419" priority="10166" stopIfTrue="1" operator="equal">
      <formula>"NOCH NICHT AKTUELL"</formula>
    </cfRule>
    <cfRule type="cellIs" dxfId="9418" priority="10167" stopIfTrue="1" operator="equal">
      <formula>"AKTUELL"</formula>
    </cfRule>
  </conditionalFormatting>
  <conditionalFormatting sqref="S3424">
    <cfRule type="cellIs" dxfId="9417" priority="10155" operator="equal">
      <formula>"KEIN LIEFERUMFANG"</formula>
    </cfRule>
    <cfRule type="cellIs" dxfId="9416" priority="10156" stopIfTrue="1" operator="equal">
      <formula>"KEIN SERIENEINSATZ"</formula>
    </cfRule>
    <cfRule type="cellIs" dxfId="9415" priority="10157" stopIfTrue="1" operator="equal">
      <formula>"NICHT AKTUELL"</formula>
    </cfRule>
    <cfRule type="cellIs" dxfId="9414" priority="10158" stopIfTrue="1" operator="equal">
      <formula>"NOCH NICHT AKTUELL"</formula>
    </cfRule>
    <cfRule type="cellIs" dxfId="9413" priority="10159" stopIfTrue="1" operator="equal">
      <formula>"AKTUELL"</formula>
    </cfRule>
  </conditionalFormatting>
  <conditionalFormatting sqref="S3424">
    <cfRule type="cellIs" dxfId="9412" priority="10160" operator="equal">
      <formula>"AKTUELL"</formula>
    </cfRule>
    <cfRule type="cellIs" dxfId="9411" priority="10161" operator="equal">
      <formula>"NICHT AKTUELL"</formula>
    </cfRule>
    <cfRule type="cellIs" dxfId="9410" priority="10162" operator="equal">
      <formula>"NOCH NICHT AKTUELL"</formula>
    </cfRule>
  </conditionalFormatting>
  <conditionalFormatting sqref="S3424">
    <cfRule type="cellIs" dxfId="9409" priority="10152" operator="equal">
      <formula>"AKTUELL"</formula>
    </cfRule>
    <cfRule type="cellIs" dxfId="9408" priority="10153" operator="equal">
      <formula>"NICHT AKTUELL"</formula>
    </cfRule>
    <cfRule type="cellIs" dxfId="9407" priority="10154" operator="equal">
      <formula>"NOCH NICHT AKTUELL"</formula>
    </cfRule>
  </conditionalFormatting>
  <conditionalFormatting sqref="S3424">
    <cfRule type="cellIs" dxfId="9406" priority="10150" operator="equal">
      <formula>"NICHT AKTUELL"</formula>
    </cfRule>
    <cfRule type="cellIs" dxfId="9405" priority="10151" operator="equal">
      <formula>"NOCH NICHT AKTUELL"</formula>
    </cfRule>
  </conditionalFormatting>
  <conditionalFormatting sqref="S3424">
    <cfRule type="cellIs" dxfId="9404" priority="10145" operator="equal">
      <formula>"KEIN LIEFERUMFANG"</formula>
    </cfRule>
    <cfRule type="cellIs" dxfId="9403" priority="10146" stopIfTrue="1" operator="equal">
      <formula>"KEIN SERIENEINSATZ"</formula>
    </cfRule>
    <cfRule type="cellIs" dxfId="9402" priority="10147" stopIfTrue="1" operator="equal">
      <formula>"NICHT AKTUELL"</formula>
    </cfRule>
    <cfRule type="cellIs" dxfId="9401" priority="10148" stopIfTrue="1" operator="equal">
      <formula>"NOCH NICHT AKTUELL"</formula>
    </cfRule>
    <cfRule type="cellIs" dxfId="9400" priority="10149" stopIfTrue="1" operator="equal">
      <formula>"AKTUELL"</formula>
    </cfRule>
  </conditionalFormatting>
  <conditionalFormatting sqref="S3425">
    <cfRule type="cellIs" dxfId="9399" priority="10137" operator="equal">
      <formula>"KEIN LIEFERUMFANG"</formula>
    </cfRule>
    <cfRule type="cellIs" dxfId="9398" priority="10138" stopIfTrue="1" operator="equal">
      <formula>"KEIN SERIENEINSATZ"</formula>
    </cfRule>
    <cfRule type="cellIs" dxfId="9397" priority="10139" stopIfTrue="1" operator="equal">
      <formula>"NICHT AKTUELL"</formula>
    </cfRule>
    <cfRule type="cellIs" dxfId="9396" priority="10140" stopIfTrue="1" operator="equal">
      <formula>"NOCH NICHT AKTUELL"</formula>
    </cfRule>
    <cfRule type="cellIs" dxfId="9395" priority="10141" stopIfTrue="1" operator="equal">
      <formula>"AKTUELL"</formula>
    </cfRule>
  </conditionalFormatting>
  <conditionalFormatting sqref="S3425">
    <cfRule type="cellIs" dxfId="9394" priority="10142" operator="equal">
      <formula>"AKTUELL"</formula>
    </cfRule>
    <cfRule type="cellIs" dxfId="9393" priority="10143" operator="equal">
      <formula>"NICHT AKTUELL"</formula>
    </cfRule>
    <cfRule type="cellIs" dxfId="9392" priority="10144" operator="equal">
      <formula>"NOCH NICHT AKTUELL"</formula>
    </cfRule>
  </conditionalFormatting>
  <conditionalFormatting sqref="S3425">
    <cfRule type="cellIs" dxfId="9391" priority="10134" operator="equal">
      <formula>"AKTUELL"</formula>
    </cfRule>
    <cfRule type="cellIs" dxfId="9390" priority="10135" operator="equal">
      <formula>"NICHT AKTUELL"</formula>
    </cfRule>
    <cfRule type="cellIs" dxfId="9389" priority="10136" operator="equal">
      <formula>"NOCH NICHT AKTUELL"</formula>
    </cfRule>
  </conditionalFormatting>
  <conditionalFormatting sqref="S3425">
    <cfRule type="cellIs" dxfId="9388" priority="10132" operator="equal">
      <formula>"NICHT AKTUELL"</formula>
    </cfRule>
    <cfRule type="cellIs" dxfId="9387" priority="10133" operator="equal">
      <formula>"NOCH NICHT AKTUELL"</formula>
    </cfRule>
  </conditionalFormatting>
  <conditionalFormatting sqref="S3425">
    <cfRule type="cellIs" dxfId="9386" priority="10127" operator="equal">
      <formula>"KEIN LIEFERUMFANG"</formula>
    </cfRule>
    <cfRule type="cellIs" dxfId="9385" priority="10128" stopIfTrue="1" operator="equal">
      <formula>"KEIN SERIENEINSATZ"</formula>
    </cfRule>
    <cfRule type="cellIs" dxfId="9384" priority="10129" stopIfTrue="1" operator="equal">
      <formula>"NICHT AKTUELL"</formula>
    </cfRule>
    <cfRule type="cellIs" dxfId="9383" priority="10130" stopIfTrue="1" operator="equal">
      <formula>"NOCH NICHT AKTUELL"</formula>
    </cfRule>
    <cfRule type="cellIs" dxfId="9382" priority="10131" stopIfTrue="1" operator="equal">
      <formula>"AKTUELL"</formula>
    </cfRule>
  </conditionalFormatting>
  <conditionalFormatting sqref="S3426">
    <cfRule type="cellIs" dxfId="9381" priority="10119" operator="equal">
      <formula>"KEIN LIEFERUMFANG"</formula>
    </cfRule>
    <cfRule type="cellIs" dxfId="9380" priority="10120" stopIfTrue="1" operator="equal">
      <formula>"KEIN SERIENEINSATZ"</formula>
    </cfRule>
    <cfRule type="cellIs" dxfId="9379" priority="10121" stopIfTrue="1" operator="equal">
      <formula>"NICHT AKTUELL"</formula>
    </cfRule>
    <cfRule type="cellIs" dxfId="9378" priority="10122" stopIfTrue="1" operator="equal">
      <formula>"NOCH NICHT AKTUELL"</formula>
    </cfRule>
    <cfRule type="cellIs" dxfId="9377" priority="10123" stopIfTrue="1" operator="equal">
      <formula>"AKTUELL"</formula>
    </cfRule>
  </conditionalFormatting>
  <conditionalFormatting sqref="S3426">
    <cfRule type="cellIs" dxfId="9376" priority="10124" operator="equal">
      <formula>"AKTUELL"</formula>
    </cfRule>
    <cfRule type="cellIs" dxfId="9375" priority="10125" operator="equal">
      <formula>"NICHT AKTUELL"</formula>
    </cfRule>
    <cfRule type="cellIs" dxfId="9374" priority="10126" operator="equal">
      <formula>"NOCH NICHT AKTUELL"</formula>
    </cfRule>
  </conditionalFormatting>
  <conditionalFormatting sqref="S3426">
    <cfRule type="cellIs" dxfId="9373" priority="10116" operator="equal">
      <formula>"AKTUELL"</formula>
    </cfRule>
    <cfRule type="cellIs" dxfId="9372" priority="10117" operator="equal">
      <formula>"NICHT AKTUELL"</formula>
    </cfRule>
    <cfRule type="cellIs" dxfId="9371" priority="10118" operator="equal">
      <formula>"NOCH NICHT AKTUELL"</formula>
    </cfRule>
  </conditionalFormatting>
  <conditionalFormatting sqref="S3426">
    <cfRule type="cellIs" dxfId="9370" priority="10114" operator="equal">
      <formula>"NICHT AKTUELL"</formula>
    </cfRule>
    <cfRule type="cellIs" dxfId="9369" priority="10115" operator="equal">
      <formula>"NOCH NICHT AKTUELL"</formula>
    </cfRule>
  </conditionalFormatting>
  <conditionalFormatting sqref="S3426">
    <cfRule type="cellIs" dxfId="9368" priority="10109" operator="equal">
      <formula>"KEIN LIEFERUMFANG"</formula>
    </cfRule>
    <cfRule type="cellIs" dxfId="9367" priority="10110" stopIfTrue="1" operator="equal">
      <formula>"KEIN SERIENEINSATZ"</formula>
    </cfRule>
    <cfRule type="cellIs" dxfId="9366" priority="10111" stopIfTrue="1" operator="equal">
      <formula>"NICHT AKTUELL"</formula>
    </cfRule>
    <cfRule type="cellIs" dxfId="9365" priority="10112" stopIfTrue="1" operator="equal">
      <formula>"NOCH NICHT AKTUELL"</formula>
    </cfRule>
    <cfRule type="cellIs" dxfId="9364" priority="10113" stopIfTrue="1" operator="equal">
      <formula>"AKTUELL"</formula>
    </cfRule>
  </conditionalFormatting>
  <conditionalFormatting sqref="S3427">
    <cfRule type="cellIs" dxfId="9363" priority="10101" operator="equal">
      <formula>"KEIN LIEFERUMFANG"</formula>
    </cfRule>
    <cfRule type="cellIs" dxfId="9362" priority="10102" stopIfTrue="1" operator="equal">
      <formula>"KEIN SERIENEINSATZ"</formula>
    </cfRule>
    <cfRule type="cellIs" dxfId="9361" priority="10103" stopIfTrue="1" operator="equal">
      <formula>"NICHT AKTUELL"</formula>
    </cfRule>
    <cfRule type="cellIs" dxfId="9360" priority="10104" stopIfTrue="1" operator="equal">
      <formula>"NOCH NICHT AKTUELL"</formula>
    </cfRule>
    <cfRule type="cellIs" dxfId="9359" priority="10105" stopIfTrue="1" operator="equal">
      <formula>"AKTUELL"</formula>
    </cfRule>
  </conditionalFormatting>
  <conditionalFormatting sqref="S3427">
    <cfRule type="cellIs" dxfId="9358" priority="10106" operator="equal">
      <formula>"AKTUELL"</formula>
    </cfRule>
    <cfRule type="cellIs" dxfId="9357" priority="10107" operator="equal">
      <formula>"NICHT AKTUELL"</formula>
    </cfRule>
    <cfRule type="cellIs" dxfId="9356" priority="10108" operator="equal">
      <formula>"NOCH NICHT AKTUELL"</formula>
    </cfRule>
  </conditionalFormatting>
  <conditionalFormatting sqref="S3427">
    <cfRule type="cellIs" dxfId="9355" priority="10098" operator="equal">
      <formula>"AKTUELL"</formula>
    </cfRule>
    <cfRule type="cellIs" dxfId="9354" priority="10099" operator="equal">
      <formula>"NICHT AKTUELL"</formula>
    </cfRule>
    <cfRule type="cellIs" dxfId="9353" priority="10100" operator="equal">
      <formula>"NOCH NICHT AKTUELL"</formula>
    </cfRule>
  </conditionalFormatting>
  <conditionalFormatting sqref="S3427">
    <cfRule type="cellIs" dxfId="9352" priority="10096" operator="equal">
      <formula>"NICHT AKTUELL"</formula>
    </cfRule>
    <cfRule type="cellIs" dxfId="9351" priority="10097" operator="equal">
      <formula>"NOCH NICHT AKTUELL"</formula>
    </cfRule>
  </conditionalFormatting>
  <conditionalFormatting sqref="S3427">
    <cfRule type="cellIs" dxfId="9350" priority="10091" operator="equal">
      <formula>"KEIN LIEFERUMFANG"</formula>
    </cfRule>
    <cfRule type="cellIs" dxfId="9349" priority="10092" stopIfTrue="1" operator="equal">
      <formula>"KEIN SERIENEINSATZ"</formula>
    </cfRule>
    <cfRule type="cellIs" dxfId="9348" priority="10093" stopIfTrue="1" operator="equal">
      <formula>"NICHT AKTUELL"</formula>
    </cfRule>
    <cfRule type="cellIs" dxfId="9347" priority="10094" stopIfTrue="1" operator="equal">
      <formula>"NOCH NICHT AKTUELL"</formula>
    </cfRule>
    <cfRule type="cellIs" dxfId="9346" priority="10095" stopIfTrue="1" operator="equal">
      <formula>"AKTUELL"</formula>
    </cfRule>
  </conditionalFormatting>
  <conditionalFormatting sqref="S3428">
    <cfRule type="cellIs" dxfId="9345" priority="10083" operator="equal">
      <formula>"KEIN LIEFERUMFANG"</formula>
    </cfRule>
    <cfRule type="cellIs" dxfId="9344" priority="10084" stopIfTrue="1" operator="equal">
      <formula>"KEIN SERIENEINSATZ"</formula>
    </cfRule>
    <cfRule type="cellIs" dxfId="9343" priority="10085" stopIfTrue="1" operator="equal">
      <formula>"NICHT AKTUELL"</formula>
    </cfRule>
    <cfRule type="cellIs" dxfId="9342" priority="10086" stopIfTrue="1" operator="equal">
      <formula>"NOCH NICHT AKTUELL"</formula>
    </cfRule>
    <cfRule type="cellIs" dxfId="9341" priority="10087" stopIfTrue="1" operator="equal">
      <formula>"AKTUELL"</formula>
    </cfRule>
  </conditionalFormatting>
  <conditionalFormatting sqref="S3428">
    <cfRule type="cellIs" dxfId="9340" priority="10088" operator="equal">
      <formula>"AKTUELL"</formula>
    </cfRule>
    <cfRule type="cellIs" dxfId="9339" priority="10089" operator="equal">
      <formula>"NICHT AKTUELL"</formula>
    </cfRule>
    <cfRule type="cellIs" dxfId="9338" priority="10090" operator="equal">
      <formula>"NOCH NICHT AKTUELL"</formula>
    </cfRule>
  </conditionalFormatting>
  <conditionalFormatting sqref="S3428">
    <cfRule type="cellIs" dxfId="9337" priority="10080" operator="equal">
      <formula>"AKTUELL"</formula>
    </cfRule>
    <cfRule type="cellIs" dxfId="9336" priority="10081" operator="equal">
      <formula>"NICHT AKTUELL"</formula>
    </cfRule>
    <cfRule type="cellIs" dxfId="9335" priority="10082" operator="equal">
      <formula>"NOCH NICHT AKTUELL"</formula>
    </cfRule>
  </conditionalFormatting>
  <conditionalFormatting sqref="S3428">
    <cfRule type="cellIs" dxfId="9334" priority="10078" operator="equal">
      <formula>"NICHT AKTUELL"</formula>
    </cfRule>
    <cfRule type="cellIs" dxfId="9333" priority="10079" operator="equal">
      <formula>"NOCH NICHT AKTUELL"</formula>
    </cfRule>
  </conditionalFormatting>
  <conditionalFormatting sqref="S3428">
    <cfRule type="cellIs" dxfId="9332" priority="10073" operator="equal">
      <formula>"KEIN LIEFERUMFANG"</formula>
    </cfRule>
    <cfRule type="cellIs" dxfId="9331" priority="10074" stopIfTrue="1" operator="equal">
      <formula>"KEIN SERIENEINSATZ"</formula>
    </cfRule>
    <cfRule type="cellIs" dxfId="9330" priority="10075" stopIfTrue="1" operator="equal">
      <formula>"NICHT AKTUELL"</formula>
    </cfRule>
    <cfRule type="cellIs" dxfId="9329" priority="10076" stopIfTrue="1" operator="equal">
      <formula>"NOCH NICHT AKTUELL"</formula>
    </cfRule>
    <cfRule type="cellIs" dxfId="9328" priority="10077" stopIfTrue="1" operator="equal">
      <formula>"AKTUELL"</formula>
    </cfRule>
  </conditionalFormatting>
  <conditionalFormatting sqref="S3429">
    <cfRule type="cellIs" dxfId="9327" priority="10065" operator="equal">
      <formula>"KEIN LIEFERUMFANG"</formula>
    </cfRule>
    <cfRule type="cellIs" dxfId="9326" priority="10066" stopIfTrue="1" operator="equal">
      <formula>"KEIN SERIENEINSATZ"</formula>
    </cfRule>
    <cfRule type="cellIs" dxfId="9325" priority="10067" stopIfTrue="1" operator="equal">
      <formula>"NICHT AKTUELL"</formula>
    </cfRule>
    <cfRule type="cellIs" dxfId="9324" priority="10068" stopIfTrue="1" operator="equal">
      <formula>"NOCH NICHT AKTUELL"</formula>
    </cfRule>
    <cfRule type="cellIs" dxfId="9323" priority="10069" stopIfTrue="1" operator="equal">
      <formula>"AKTUELL"</formula>
    </cfRule>
  </conditionalFormatting>
  <conditionalFormatting sqref="S3429">
    <cfRule type="cellIs" dxfId="9322" priority="10070" operator="equal">
      <formula>"AKTUELL"</formula>
    </cfRule>
    <cfRule type="cellIs" dxfId="9321" priority="10071" operator="equal">
      <formula>"NICHT AKTUELL"</formula>
    </cfRule>
    <cfRule type="cellIs" dxfId="9320" priority="10072" operator="equal">
      <formula>"NOCH NICHT AKTUELL"</formula>
    </cfRule>
  </conditionalFormatting>
  <conditionalFormatting sqref="S3429">
    <cfRule type="cellIs" dxfId="9319" priority="10062" operator="equal">
      <formula>"AKTUELL"</formula>
    </cfRule>
    <cfRule type="cellIs" dxfId="9318" priority="10063" operator="equal">
      <formula>"NICHT AKTUELL"</formula>
    </cfRule>
    <cfRule type="cellIs" dxfId="9317" priority="10064" operator="equal">
      <formula>"NOCH NICHT AKTUELL"</formula>
    </cfRule>
  </conditionalFormatting>
  <conditionalFormatting sqref="S3429">
    <cfRule type="cellIs" dxfId="9316" priority="10060" operator="equal">
      <formula>"NICHT AKTUELL"</formula>
    </cfRule>
    <cfRule type="cellIs" dxfId="9315" priority="10061" operator="equal">
      <formula>"NOCH NICHT AKTUELL"</formula>
    </cfRule>
  </conditionalFormatting>
  <conditionalFormatting sqref="S3429">
    <cfRule type="cellIs" dxfId="9314" priority="10055" operator="equal">
      <formula>"KEIN LIEFERUMFANG"</formula>
    </cfRule>
    <cfRule type="cellIs" dxfId="9313" priority="10056" stopIfTrue="1" operator="equal">
      <formula>"KEIN SERIENEINSATZ"</formula>
    </cfRule>
    <cfRule type="cellIs" dxfId="9312" priority="10057" stopIfTrue="1" operator="equal">
      <formula>"NICHT AKTUELL"</formula>
    </cfRule>
    <cfRule type="cellIs" dxfId="9311" priority="10058" stopIfTrue="1" operator="equal">
      <formula>"NOCH NICHT AKTUELL"</formula>
    </cfRule>
    <cfRule type="cellIs" dxfId="9310" priority="10059" stopIfTrue="1" operator="equal">
      <formula>"AKTUELL"</formula>
    </cfRule>
  </conditionalFormatting>
  <conditionalFormatting sqref="S3430">
    <cfRule type="cellIs" dxfId="9309" priority="10047" operator="equal">
      <formula>"KEIN LIEFERUMFANG"</formula>
    </cfRule>
    <cfRule type="cellIs" dxfId="9308" priority="10048" stopIfTrue="1" operator="equal">
      <formula>"KEIN SERIENEINSATZ"</formula>
    </cfRule>
    <cfRule type="cellIs" dxfId="9307" priority="10049" stopIfTrue="1" operator="equal">
      <formula>"NICHT AKTUELL"</formula>
    </cfRule>
    <cfRule type="cellIs" dxfId="9306" priority="10050" stopIfTrue="1" operator="equal">
      <formula>"NOCH NICHT AKTUELL"</formula>
    </cfRule>
    <cfRule type="cellIs" dxfId="9305" priority="10051" stopIfTrue="1" operator="equal">
      <formula>"AKTUELL"</formula>
    </cfRule>
  </conditionalFormatting>
  <conditionalFormatting sqref="S3430">
    <cfRule type="cellIs" dxfId="9304" priority="10052" operator="equal">
      <formula>"AKTUELL"</formula>
    </cfRule>
    <cfRule type="cellIs" dxfId="9303" priority="10053" operator="equal">
      <formula>"NICHT AKTUELL"</formula>
    </cfRule>
    <cfRule type="cellIs" dxfId="9302" priority="10054" operator="equal">
      <formula>"NOCH NICHT AKTUELL"</formula>
    </cfRule>
  </conditionalFormatting>
  <conditionalFormatting sqref="S3430">
    <cfRule type="cellIs" dxfId="9301" priority="10044" operator="equal">
      <formula>"AKTUELL"</formula>
    </cfRule>
    <cfRule type="cellIs" dxfId="9300" priority="10045" operator="equal">
      <formula>"NICHT AKTUELL"</formula>
    </cfRule>
    <cfRule type="cellIs" dxfId="9299" priority="10046" operator="equal">
      <formula>"NOCH NICHT AKTUELL"</formula>
    </cfRule>
  </conditionalFormatting>
  <conditionalFormatting sqref="S3430">
    <cfRule type="cellIs" dxfId="9298" priority="10042" operator="equal">
      <formula>"NICHT AKTUELL"</formula>
    </cfRule>
    <cfRule type="cellIs" dxfId="9297" priority="10043" operator="equal">
      <formula>"NOCH NICHT AKTUELL"</formula>
    </cfRule>
  </conditionalFormatting>
  <conditionalFormatting sqref="S3430">
    <cfRule type="cellIs" dxfId="9296" priority="10037" operator="equal">
      <formula>"KEIN LIEFERUMFANG"</formula>
    </cfRule>
    <cfRule type="cellIs" dxfId="9295" priority="10038" stopIfTrue="1" operator="equal">
      <formula>"KEIN SERIENEINSATZ"</formula>
    </cfRule>
    <cfRule type="cellIs" dxfId="9294" priority="10039" stopIfTrue="1" operator="equal">
      <formula>"NICHT AKTUELL"</formula>
    </cfRule>
    <cfRule type="cellIs" dxfId="9293" priority="10040" stopIfTrue="1" operator="equal">
      <formula>"NOCH NICHT AKTUELL"</formula>
    </cfRule>
    <cfRule type="cellIs" dxfId="9292" priority="10041" stopIfTrue="1" operator="equal">
      <formula>"AKTUELL"</formula>
    </cfRule>
  </conditionalFormatting>
  <conditionalFormatting sqref="S3431">
    <cfRule type="cellIs" dxfId="9291" priority="10029" operator="equal">
      <formula>"KEIN LIEFERUMFANG"</formula>
    </cfRule>
    <cfRule type="cellIs" dxfId="9290" priority="10030" stopIfTrue="1" operator="equal">
      <formula>"KEIN SERIENEINSATZ"</formula>
    </cfRule>
    <cfRule type="cellIs" dxfId="9289" priority="10031" stopIfTrue="1" operator="equal">
      <formula>"NICHT AKTUELL"</formula>
    </cfRule>
    <cfRule type="cellIs" dxfId="9288" priority="10032" stopIfTrue="1" operator="equal">
      <formula>"NOCH NICHT AKTUELL"</formula>
    </cfRule>
    <cfRule type="cellIs" dxfId="9287" priority="10033" stopIfTrue="1" operator="equal">
      <formula>"AKTUELL"</formula>
    </cfRule>
  </conditionalFormatting>
  <conditionalFormatting sqref="S3431">
    <cfRule type="cellIs" dxfId="9286" priority="10034" operator="equal">
      <formula>"AKTUELL"</formula>
    </cfRule>
    <cfRule type="cellIs" dxfId="9285" priority="10035" operator="equal">
      <formula>"NICHT AKTUELL"</formula>
    </cfRule>
    <cfRule type="cellIs" dxfId="9284" priority="10036" operator="equal">
      <formula>"NOCH NICHT AKTUELL"</formula>
    </cfRule>
  </conditionalFormatting>
  <conditionalFormatting sqref="S3431">
    <cfRule type="cellIs" dxfId="9283" priority="10026" operator="equal">
      <formula>"AKTUELL"</formula>
    </cfRule>
    <cfRule type="cellIs" dxfId="9282" priority="10027" operator="equal">
      <formula>"NICHT AKTUELL"</formula>
    </cfRule>
    <cfRule type="cellIs" dxfId="9281" priority="10028" operator="equal">
      <formula>"NOCH NICHT AKTUELL"</formula>
    </cfRule>
  </conditionalFormatting>
  <conditionalFormatting sqref="S3431">
    <cfRule type="cellIs" dxfId="9280" priority="10024" operator="equal">
      <formula>"NICHT AKTUELL"</formula>
    </cfRule>
    <cfRule type="cellIs" dxfId="9279" priority="10025" operator="equal">
      <formula>"NOCH NICHT AKTUELL"</formula>
    </cfRule>
  </conditionalFormatting>
  <conditionalFormatting sqref="S3431">
    <cfRule type="cellIs" dxfId="9278" priority="10019" operator="equal">
      <formula>"KEIN LIEFERUMFANG"</formula>
    </cfRule>
    <cfRule type="cellIs" dxfId="9277" priority="10020" stopIfTrue="1" operator="equal">
      <formula>"KEIN SERIENEINSATZ"</formula>
    </cfRule>
    <cfRule type="cellIs" dxfId="9276" priority="10021" stopIfTrue="1" operator="equal">
      <formula>"NICHT AKTUELL"</formula>
    </cfRule>
    <cfRule type="cellIs" dxfId="9275" priority="10022" stopIfTrue="1" operator="equal">
      <formula>"NOCH NICHT AKTUELL"</formula>
    </cfRule>
    <cfRule type="cellIs" dxfId="9274" priority="10023" stopIfTrue="1" operator="equal">
      <formula>"AKTUELL"</formula>
    </cfRule>
  </conditionalFormatting>
  <conditionalFormatting sqref="S3432">
    <cfRule type="cellIs" dxfId="9273" priority="10011" operator="equal">
      <formula>"KEIN LIEFERUMFANG"</formula>
    </cfRule>
    <cfRule type="cellIs" dxfId="9272" priority="10012" stopIfTrue="1" operator="equal">
      <formula>"KEIN SERIENEINSATZ"</formula>
    </cfRule>
    <cfRule type="cellIs" dxfId="9271" priority="10013" stopIfTrue="1" operator="equal">
      <formula>"NICHT AKTUELL"</formula>
    </cfRule>
    <cfRule type="cellIs" dxfId="9270" priority="10014" stopIfTrue="1" operator="equal">
      <formula>"NOCH NICHT AKTUELL"</formula>
    </cfRule>
    <cfRule type="cellIs" dxfId="9269" priority="10015" stopIfTrue="1" operator="equal">
      <formula>"AKTUELL"</formula>
    </cfRule>
  </conditionalFormatting>
  <conditionalFormatting sqref="S3432">
    <cfRule type="cellIs" dxfId="9268" priority="10016" operator="equal">
      <formula>"AKTUELL"</formula>
    </cfRule>
    <cfRule type="cellIs" dxfId="9267" priority="10017" operator="equal">
      <formula>"NICHT AKTUELL"</formula>
    </cfRule>
    <cfRule type="cellIs" dxfId="9266" priority="10018" operator="equal">
      <formula>"NOCH NICHT AKTUELL"</formula>
    </cfRule>
  </conditionalFormatting>
  <conditionalFormatting sqref="S3432">
    <cfRule type="cellIs" dxfId="9265" priority="10008" operator="equal">
      <formula>"AKTUELL"</formula>
    </cfRule>
    <cfRule type="cellIs" dxfId="9264" priority="10009" operator="equal">
      <formula>"NICHT AKTUELL"</formula>
    </cfRule>
    <cfRule type="cellIs" dxfId="9263" priority="10010" operator="equal">
      <formula>"NOCH NICHT AKTUELL"</formula>
    </cfRule>
  </conditionalFormatting>
  <conditionalFormatting sqref="S3432">
    <cfRule type="cellIs" dxfId="9262" priority="10006" operator="equal">
      <formula>"NICHT AKTUELL"</formula>
    </cfRule>
    <cfRule type="cellIs" dxfId="9261" priority="10007" operator="equal">
      <formula>"NOCH NICHT AKTUELL"</formula>
    </cfRule>
  </conditionalFormatting>
  <conditionalFormatting sqref="S3432">
    <cfRule type="cellIs" dxfId="9260" priority="10001" operator="equal">
      <formula>"KEIN LIEFERUMFANG"</formula>
    </cfRule>
    <cfRule type="cellIs" dxfId="9259" priority="10002" stopIfTrue="1" operator="equal">
      <formula>"KEIN SERIENEINSATZ"</formula>
    </cfRule>
    <cfRule type="cellIs" dxfId="9258" priority="10003" stopIfTrue="1" operator="equal">
      <formula>"NICHT AKTUELL"</formula>
    </cfRule>
    <cfRule type="cellIs" dxfId="9257" priority="10004" stopIfTrue="1" operator="equal">
      <formula>"NOCH NICHT AKTUELL"</formula>
    </cfRule>
    <cfRule type="cellIs" dxfId="9256" priority="10005" stopIfTrue="1" operator="equal">
      <formula>"AKTUELL"</formula>
    </cfRule>
  </conditionalFormatting>
  <conditionalFormatting sqref="S3433">
    <cfRule type="cellIs" dxfId="9255" priority="9993" operator="equal">
      <formula>"KEIN LIEFERUMFANG"</formula>
    </cfRule>
    <cfRule type="cellIs" dxfId="9254" priority="9994" stopIfTrue="1" operator="equal">
      <formula>"KEIN SERIENEINSATZ"</formula>
    </cfRule>
    <cfRule type="cellIs" dxfId="9253" priority="9995" stopIfTrue="1" operator="equal">
      <formula>"NICHT AKTUELL"</formula>
    </cfRule>
    <cfRule type="cellIs" dxfId="9252" priority="9996" stopIfTrue="1" operator="equal">
      <formula>"NOCH NICHT AKTUELL"</formula>
    </cfRule>
    <cfRule type="cellIs" dxfId="9251" priority="9997" stopIfTrue="1" operator="equal">
      <formula>"AKTUELL"</formula>
    </cfRule>
  </conditionalFormatting>
  <conditionalFormatting sqref="S3433">
    <cfRule type="cellIs" dxfId="9250" priority="9998" operator="equal">
      <formula>"AKTUELL"</formula>
    </cfRule>
    <cfRule type="cellIs" dxfId="9249" priority="9999" operator="equal">
      <formula>"NICHT AKTUELL"</formula>
    </cfRule>
    <cfRule type="cellIs" dxfId="9248" priority="10000" operator="equal">
      <formula>"NOCH NICHT AKTUELL"</formula>
    </cfRule>
  </conditionalFormatting>
  <conditionalFormatting sqref="S3433">
    <cfRule type="cellIs" dxfId="9247" priority="9990" operator="equal">
      <formula>"AKTUELL"</formula>
    </cfRule>
    <cfRule type="cellIs" dxfId="9246" priority="9991" operator="equal">
      <formula>"NICHT AKTUELL"</formula>
    </cfRule>
    <cfRule type="cellIs" dxfId="9245" priority="9992" operator="equal">
      <formula>"NOCH NICHT AKTUELL"</formula>
    </cfRule>
  </conditionalFormatting>
  <conditionalFormatting sqref="S3433">
    <cfRule type="cellIs" dxfId="9244" priority="9988" operator="equal">
      <formula>"NICHT AKTUELL"</formula>
    </cfRule>
    <cfRule type="cellIs" dxfId="9243" priority="9989" operator="equal">
      <formula>"NOCH NICHT AKTUELL"</formula>
    </cfRule>
  </conditionalFormatting>
  <conditionalFormatting sqref="S3433">
    <cfRule type="cellIs" dxfId="9242" priority="9983" operator="equal">
      <formula>"KEIN LIEFERUMFANG"</formula>
    </cfRule>
    <cfRule type="cellIs" dxfId="9241" priority="9984" stopIfTrue="1" operator="equal">
      <formula>"KEIN SERIENEINSATZ"</formula>
    </cfRule>
    <cfRule type="cellIs" dxfId="9240" priority="9985" stopIfTrue="1" operator="equal">
      <formula>"NICHT AKTUELL"</formula>
    </cfRule>
    <cfRule type="cellIs" dxfId="9239" priority="9986" stopIfTrue="1" operator="equal">
      <formula>"NOCH NICHT AKTUELL"</formula>
    </cfRule>
    <cfRule type="cellIs" dxfId="9238" priority="9987" stopIfTrue="1" operator="equal">
      <formula>"AKTUELL"</formula>
    </cfRule>
  </conditionalFormatting>
  <conditionalFormatting sqref="S3434">
    <cfRule type="cellIs" dxfId="9237" priority="9975" operator="equal">
      <formula>"KEIN LIEFERUMFANG"</formula>
    </cfRule>
    <cfRule type="cellIs" dxfId="9236" priority="9976" stopIfTrue="1" operator="equal">
      <formula>"KEIN SERIENEINSATZ"</formula>
    </cfRule>
    <cfRule type="cellIs" dxfId="9235" priority="9977" stopIfTrue="1" operator="equal">
      <formula>"NICHT AKTUELL"</formula>
    </cfRule>
    <cfRule type="cellIs" dxfId="9234" priority="9978" stopIfTrue="1" operator="equal">
      <formula>"NOCH NICHT AKTUELL"</formula>
    </cfRule>
    <cfRule type="cellIs" dxfId="9233" priority="9979" stopIfTrue="1" operator="equal">
      <formula>"AKTUELL"</formula>
    </cfRule>
  </conditionalFormatting>
  <conditionalFormatting sqref="S3434">
    <cfRule type="cellIs" dxfId="9232" priority="9980" operator="equal">
      <formula>"AKTUELL"</formula>
    </cfRule>
    <cfRule type="cellIs" dxfId="9231" priority="9981" operator="equal">
      <formula>"NICHT AKTUELL"</formula>
    </cfRule>
    <cfRule type="cellIs" dxfId="9230" priority="9982" operator="equal">
      <formula>"NOCH NICHT AKTUELL"</formula>
    </cfRule>
  </conditionalFormatting>
  <conditionalFormatting sqref="S3434">
    <cfRule type="cellIs" dxfId="9229" priority="9972" operator="equal">
      <formula>"AKTUELL"</formula>
    </cfRule>
    <cfRule type="cellIs" dxfId="9228" priority="9973" operator="equal">
      <formula>"NICHT AKTUELL"</formula>
    </cfRule>
    <cfRule type="cellIs" dxfId="9227" priority="9974" operator="equal">
      <formula>"NOCH NICHT AKTUELL"</formula>
    </cfRule>
  </conditionalFormatting>
  <conditionalFormatting sqref="S3434">
    <cfRule type="cellIs" dxfId="9226" priority="9970" operator="equal">
      <formula>"NICHT AKTUELL"</formula>
    </cfRule>
    <cfRule type="cellIs" dxfId="9225" priority="9971" operator="equal">
      <formula>"NOCH NICHT AKTUELL"</formula>
    </cfRule>
  </conditionalFormatting>
  <conditionalFormatting sqref="S3434">
    <cfRule type="cellIs" dxfId="9224" priority="9965" operator="equal">
      <formula>"KEIN LIEFERUMFANG"</formula>
    </cfRule>
    <cfRule type="cellIs" dxfId="9223" priority="9966" stopIfTrue="1" operator="equal">
      <formula>"KEIN SERIENEINSATZ"</formula>
    </cfRule>
    <cfRule type="cellIs" dxfId="9222" priority="9967" stopIfTrue="1" operator="equal">
      <formula>"NICHT AKTUELL"</formula>
    </cfRule>
    <cfRule type="cellIs" dxfId="9221" priority="9968" stopIfTrue="1" operator="equal">
      <formula>"NOCH NICHT AKTUELL"</formula>
    </cfRule>
    <cfRule type="cellIs" dxfId="9220" priority="9969" stopIfTrue="1" operator="equal">
      <formula>"AKTUELL"</formula>
    </cfRule>
  </conditionalFormatting>
  <conditionalFormatting sqref="S3435">
    <cfRule type="cellIs" dxfId="9219" priority="9957" operator="equal">
      <formula>"KEIN LIEFERUMFANG"</formula>
    </cfRule>
    <cfRule type="cellIs" dxfId="9218" priority="9958" stopIfTrue="1" operator="equal">
      <formula>"KEIN SERIENEINSATZ"</formula>
    </cfRule>
    <cfRule type="cellIs" dxfId="9217" priority="9959" stopIfTrue="1" operator="equal">
      <formula>"NICHT AKTUELL"</formula>
    </cfRule>
    <cfRule type="cellIs" dxfId="9216" priority="9960" stopIfTrue="1" operator="equal">
      <formula>"NOCH NICHT AKTUELL"</formula>
    </cfRule>
    <cfRule type="cellIs" dxfId="9215" priority="9961" stopIfTrue="1" operator="equal">
      <formula>"AKTUELL"</formula>
    </cfRule>
  </conditionalFormatting>
  <conditionalFormatting sqref="S3435">
    <cfRule type="cellIs" dxfId="9214" priority="9962" operator="equal">
      <formula>"AKTUELL"</formula>
    </cfRule>
    <cfRule type="cellIs" dxfId="9213" priority="9963" operator="equal">
      <formula>"NICHT AKTUELL"</formula>
    </cfRule>
    <cfRule type="cellIs" dxfId="9212" priority="9964" operator="equal">
      <formula>"NOCH NICHT AKTUELL"</formula>
    </cfRule>
  </conditionalFormatting>
  <conditionalFormatting sqref="S3435">
    <cfRule type="cellIs" dxfId="9211" priority="9954" operator="equal">
      <formula>"AKTUELL"</formula>
    </cfRule>
    <cfRule type="cellIs" dxfId="9210" priority="9955" operator="equal">
      <formula>"NICHT AKTUELL"</formula>
    </cfRule>
    <cfRule type="cellIs" dxfId="9209" priority="9956" operator="equal">
      <formula>"NOCH NICHT AKTUELL"</formula>
    </cfRule>
  </conditionalFormatting>
  <conditionalFormatting sqref="S3435">
    <cfRule type="cellIs" dxfId="9208" priority="9952" operator="equal">
      <formula>"NICHT AKTUELL"</formula>
    </cfRule>
    <cfRule type="cellIs" dxfId="9207" priority="9953" operator="equal">
      <formula>"NOCH NICHT AKTUELL"</formula>
    </cfRule>
  </conditionalFormatting>
  <conditionalFormatting sqref="S3435">
    <cfRule type="cellIs" dxfId="9206" priority="9947" operator="equal">
      <formula>"KEIN LIEFERUMFANG"</formula>
    </cfRule>
    <cfRule type="cellIs" dxfId="9205" priority="9948" stopIfTrue="1" operator="equal">
      <formula>"KEIN SERIENEINSATZ"</formula>
    </cfRule>
    <cfRule type="cellIs" dxfId="9204" priority="9949" stopIfTrue="1" operator="equal">
      <formula>"NICHT AKTUELL"</formula>
    </cfRule>
    <cfRule type="cellIs" dxfId="9203" priority="9950" stopIfTrue="1" operator="equal">
      <formula>"NOCH NICHT AKTUELL"</formula>
    </cfRule>
    <cfRule type="cellIs" dxfId="9202" priority="9951" stopIfTrue="1" operator="equal">
      <formula>"AKTUELL"</formula>
    </cfRule>
  </conditionalFormatting>
  <conditionalFormatting sqref="S3436">
    <cfRule type="cellIs" dxfId="9201" priority="9939" operator="equal">
      <formula>"KEIN LIEFERUMFANG"</formula>
    </cfRule>
    <cfRule type="cellIs" dxfId="9200" priority="9940" stopIfTrue="1" operator="equal">
      <formula>"KEIN SERIENEINSATZ"</formula>
    </cfRule>
    <cfRule type="cellIs" dxfId="9199" priority="9941" stopIfTrue="1" operator="equal">
      <formula>"NICHT AKTUELL"</formula>
    </cfRule>
    <cfRule type="cellIs" dxfId="9198" priority="9942" stopIfTrue="1" operator="equal">
      <formula>"NOCH NICHT AKTUELL"</formula>
    </cfRule>
    <cfRule type="cellIs" dxfId="9197" priority="9943" stopIfTrue="1" operator="equal">
      <formula>"AKTUELL"</formula>
    </cfRule>
  </conditionalFormatting>
  <conditionalFormatting sqref="S3436">
    <cfRule type="cellIs" dxfId="9196" priority="9944" operator="equal">
      <formula>"AKTUELL"</formula>
    </cfRule>
    <cfRule type="cellIs" dxfId="9195" priority="9945" operator="equal">
      <formula>"NICHT AKTUELL"</formula>
    </cfRule>
    <cfRule type="cellIs" dxfId="9194" priority="9946" operator="equal">
      <formula>"NOCH NICHT AKTUELL"</formula>
    </cfRule>
  </conditionalFormatting>
  <conditionalFormatting sqref="S3436">
    <cfRule type="cellIs" dxfId="9193" priority="9936" operator="equal">
      <formula>"AKTUELL"</formula>
    </cfRule>
    <cfRule type="cellIs" dxfId="9192" priority="9937" operator="equal">
      <formula>"NICHT AKTUELL"</formula>
    </cfRule>
    <cfRule type="cellIs" dxfId="9191" priority="9938" operator="equal">
      <formula>"NOCH NICHT AKTUELL"</formula>
    </cfRule>
  </conditionalFormatting>
  <conditionalFormatting sqref="S3436">
    <cfRule type="cellIs" dxfId="9190" priority="9934" operator="equal">
      <formula>"NICHT AKTUELL"</formula>
    </cfRule>
    <cfRule type="cellIs" dxfId="9189" priority="9935" operator="equal">
      <formula>"NOCH NICHT AKTUELL"</formula>
    </cfRule>
  </conditionalFormatting>
  <conditionalFormatting sqref="S3436">
    <cfRule type="cellIs" dxfId="9188" priority="9929" operator="equal">
      <formula>"KEIN LIEFERUMFANG"</formula>
    </cfRule>
    <cfRule type="cellIs" dxfId="9187" priority="9930" stopIfTrue="1" operator="equal">
      <formula>"KEIN SERIENEINSATZ"</formula>
    </cfRule>
    <cfRule type="cellIs" dxfId="9186" priority="9931" stopIfTrue="1" operator="equal">
      <formula>"NICHT AKTUELL"</formula>
    </cfRule>
    <cfRule type="cellIs" dxfId="9185" priority="9932" stopIfTrue="1" operator="equal">
      <formula>"NOCH NICHT AKTUELL"</formula>
    </cfRule>
    <cfRule type="cellIs" dxfId="9184" priority="9933" stopIfTrue="1" operator="equal">
      <formula>"AKTUELL"</formula>
    </cfRule>
  </conditionalFormatting>
  <conditionalFormatting sqref="S3437">
    <cfRule type="cellIs" dxfId="9183" priority="9921" operator="equal">
      <formula>"KEIN LIEFERUMFANG"</formula>
    </cfRule>
    <cfRule type="cellIs" dxfId="9182" priority="9922" stopIfTrue="1" operator="equal">
      <formula>"KEIN SERIENEINSATZ"</formula>
    </cfRule>
    <cfRule type="cellIs" dxfId="9181" priority="9923" stopIfTrue="1" operator="equal">
      <formula>"NICHT AKTUELL"</formula>
    </cfRule>
    <cfRule type="cellIs" dxfId="9180" priority="9924" stopIfTrue="1" operator="equal">
      <formula>"NOCH NICHT AKTUELL"</formula>
    </cfRule>
    <cfRule type="cellIs" dxfId="9179" priority="9925" stopIfTrue="1" operator="equal">
      <formula>"AKTUELL"</formula>
    </cfRule>
  </conditionalFormatting>
  <conditionalFormatting sqref="S3437">
    <cfRule type="cellIs" dxfId="9178" priority="9926" operator="equal">
      <formula>"AKTUELL"</formula>
    </cfRule>
    <cfRule type="cellIs" dxfId="9177" priority="9927" operator="equal">
      <formula>"NICHT AKTUELL"</formula>
    </cfRule>
    <cfRule type="cellIs" dxfId="9176" priority="9928" operator="equal">
      <formula>"NOCH NICHT AKTUELL"</formula>
    </cfRule>
  </conditionalFormatting>
  <conditionalFormatting sqref="S3437">
    <cfRule type="cellIs" dxfId="9175" priority="9918" operator="equal">
      <formula>"AKTUELL"</formula>
    </cfRule>
    <cfRule type="cellIs" dxfId="9174" priority="9919" operator="equal">
      <formula>"NICHT AKTUELL"</formula>
    </cfRule>
    <cfRule type="cellIs" dxfId="9173" priority="9920" operator="equal">
      <formula>"NOCH NICHT AKTUELL"</formula>
    </cfRule>
  </conditionalFormatting>
  <conditionalFormatting sqref="S3437">
    <cfRule type="cellIs" dxfId="9172" priority="9916" operator="equal">
      <formula>"NICHT AKTUELL"</formula>
    </cfRule>
    <cfRule type="cellIs" dxfId="9171" priority="9917" operator="equal">
      <formula>"NOCH NICHT AKTUELL"</formula>
    </cfRule>
  </conditionalFormatting>
  <conditionalFormatting sqref="S3437">
    <cfRule type="cellIs" dxfId="9170" priority="9911" operator="equal">
      <formula>"KEIN LIEFERUMFANG"</formula>
    </cfRule>
    <cfRule type="cellIs" dxfId="9169" priority="9912" stopIfTrue="1" operator="equal">
      <formula>"KEIN SERIENEINSATZ"</formula>
    </cfRule>
    <cfRule type="cellIs" dxfId="9168" priority="9913" stopIfTrue="1" operator="equal">
      <formula>"NICHT AKTUELL"</formula>
    </cfRule>
    <cfRule type="cellIs" dxfId="9167" priority="9914" stopIfTrue="1" operator="equal">
      <formula>"NOCH NICHT AKTUELL"</formula>
    </cfRule>
    <cfRule type="cellIs" dxfId="9166" priority="9915" stopIfTrue="1" operator="equal">
      <formula>"AKTUELL"</formula>
    </cfRule>
  </conditionalFormatting>
  <conditionalFormatting sqref="S3438">
    <cfRule type="cellIs" dxfId="9165" priority="9903" operator="equal">
      <formula>"KEIN LIEFERUMFANG"</formula>
    </cfRule>
    <cfRule type="cellIs" dxfId="9164" priority="9904" stopIfTrue="1" operator="equal">
      <formula>"KEIN SERIENEINSATZ"</formula>
    </cfRule>
    <cfRule type="cellIs" dxfId="9163" priority="9905" stopIfTrue="1" operator="equal">
      <formula>"NICHT AKTUELL"</formula>
    </cfRule>
    <cfRule type="cellIs" dxfId="9162" priority="9906" stopIfTrue="1" operator="equal">
      <formula>"NOCH NICHT AKTUELL"</formula>
    </cfRule>
    <cfRule type="cellIs" dxfId="9161" priority="9907" stopIfTrue="1" operator="equal">
      <formula>"AKTUELL"</formula>
    </cfRule>
  </conditionalFormatting>
  <conditionalFormatting sqref="S3438">
    <cfRule type="cellIs" dxfId="9160" priority="9908" operator="equal">
      <formula>"AKTUELL"</formula>
    </cfRule>
    <cfRule type="cellIs" dxfId="9159" priority="9909" operator="equal">
      <formula>"NICHT AKTUELL"</formula>
    </cfRule>
    <cfRule type="cellIs" dxfId="9158" priority="9910" operator="equal">
      <formula>"NOCH NICHT AKTUELL"</formula>
    </cfRule>
  </conditionalFormatting>
  <conditionalFormatting sqref="S3438">
    <cfRule type="cellIs" dxfId="9157" priority="9900" operator="equal">
      <formula>"AKTUELL"</formula>
    </cfRule>
    <cfRule type="cellIs" dxfId="9156" priority="9901" operator="equal">
      <formula>"NICHT AKTUELL"</formula>
    </cfRule>
    <cfRule type="cellIs" dxfId="9155" priority="9902" operator="equal">
      <formula>"NOCH NICHT AKTUELL"</formula>
    </cfRule>
  </conditionalFormatting>
  <conditionalFormatting sqref="S3438">
    <cfRule type="cellIs" dxfId="9154" priority="9898" operator="equal">
      <formula>"NICHT AKTUELL"</formula>
    </cfRule>
    <cfRule type="cellIs" dxfId="9153" priority="9899" operator="equal">
      <formula>"NOCH NICHT AKTUELL"</formula>
    </cfRule>
  </conditionalFormatting>
  <conditionalFormatting sqref="S3438">
    <cfRule type="cellIs" dxfId="9152" priority="9893" operator="equal">
      <formula>"KEIN LIEFERUMFANG"</formula>
    </cfRule>
    <cfRule type="cellIs" dxfId="9151" priority="9894" stopIfTrue="1" operator="equal">
      <formula>"KEIN SERIENEINSATZ"</formula>
    </cfRule>
    <cfRule type="cellIs" dxfId="9150" priority="9895" stopIfTrue="1" operator="equal">
      <formula>"NICHT AKTUELL"</formula>
    </cfRule>
    <cfRule type="cellIs" dxfId="9149" priority="9896" stopIfTrue="1" operator="equal">
      <formula>"NOCH NICHT AKTUELL"</formula>
    </cfRule>
    <cfRule type="cellIs" dxfId="9148" priority="9897" stopIfTrue="1" operator="equal">
      <formula>"AKTUELL"</formula>
    </cfRule>
  </conditionalFormatting>
  <conditionalFormatting sqref="S3439">
    <cfRule type="cellIs" dxfId="9147" priority="9885" operator="equal">
      <formula>"KEIN LIEFERUMFANG"</formula>
    </cfRule>
    <cfRule type="cellIs" dxfId="9146" priority="9886" stopIfTrue="1" operator="equal">
      <formula>"KEIN SERIENEINSATZ"</formula>
    </cfRule>
    <cfRule type="cellIs" dxfId="9145" priority="9887" stopIfTrue="1" operator="equal">
      <formula>"NICHT AKTUELL"</formula>
    </cfRule>
    <cfRule type="cellIs" dxfId="9144" priority="9888" stopIfTrue="1" operator="equal">
      <formula>"NOCH NICHT AKTUELL"</formula>
    </cfRule>
    <cfRule type="cellIs" dxfId="9143" priority="9889" stopIfTrue="1" operator="equal">
      <formula>"AKTUELL"</formula>
    </cfRule>
  </conditionalFormatting>
  <conditionalFormatting sqref="S3439">
    <cfRule type="cellIs" dxfId="9142" priority="9890" operator="equal">
      <formula>"AKTUELL"</formula>
    </cfRule>
    <cfRule type="cellIs" dxfId="9141" priority="9891" operator="equal">
      <formula>"NICHT AKTUELL"</formula>
    </cfRule>
    <cfRule type="cellIs" dxfId="9140" priority="9892" operator="equal">
      <formula>"NOCH NICHT AKTUELL"</formula>
    </cfRule>
  </conditionalFormatting>
  <conditionalFormatting sqref="S3439">
    <cfRule type="cellIs" dxfId="9139" priority="9882" operator="equal">
      <formula>"AKTUELL"</formula>
    </cfRule>
    <cfRule type="cellIs" dxfId="9138" priority="9883" operator="equal">
      <formula>"NICHT AKTUELL"</formula>
    </cfRule>
    <cfRule type="cellIs" dxfId="9137" priority="9884" operator="equal">
      <formula>"NOCH NICHT AKTUELL"</formula>
    </cfRule>
  </conditionalFormatting>
  <conditionalFormatting sqref="S3439">
    <cfRule type="cellIs" dxfId="9136" priority="9880" operator="equal">
      <formula>"NICHT AKTUELL"</formula>
    </cfRule>
    <cfRule type="cellIs" dxfId="9135" priority="9881" operator="equal">
      <formula>"NOCH NICHT AKTUELL"</formula>
    </cfRule>
  </conditionalFormatting>
  <conditionalFormatting sqref="S3439">
    <cfRule type="cellIs" dxfId="9134" priority="9875" operator="equal">
      <formula>"KEIN LIEFERUMFANG"</formula>
    </cfRule>
    <cfRule type="cellIs" dxfId="9133" priority="9876" stopIfTrue="1" operator="equal">
      <formula>"KEIN SERIENEINSATZ"</formula>
    </cfRule>
    <cfRule type="cellIs" dxfId="9132" priority="9877" stopIfTrue="1" operator="equal">
      <formula>"NICHT AKTUELL"</formula>
    </cfRule>
    <cfRule type="cellIs" dxfId="9131" priority="9878" stopIfTrue="1" operator="equal">
      <formula>"NOCH NICHT AKTUELL"</formula>
    </cfRule>
    <cfRule type="cellIs" dxfId="9130" priority="9879" stopIfTrue="1" operator="equal">
      <formula>"AKTUELL"</formula>
    </cfRule>
  </conditionalFormatting>
  <conditionalFormatting sqref="S3440">
    <cfRule type="cellIs" dxfId="9129" priority="9867" operator="equal">
      <formula>"KEIN LIEFERUMFANG"</formula>
    </cfRule>
    <cfRule type="cellIs" dxfId="9128" priority="9868" stopIfTrue="1" operator="equal">
      <formula>"KEIN SERIENEINSATZ"</formula>
    </cfRule>
    <cfRule type="cellIs" dxfId="9127" priority="9869" stopIfTrue="1" operator="equal">
      <formula>"NICHT AKTUELL"</formula>
    </cfRule>
    <cfRule type="cellIs" dxfId="9126" priority="9870" stopIfTrue="1" operator="equal">
      <formula>"NOCH NICHT AKTUELL"</formula>
    </cfRule>
    <cfRule type="cellIs" dxfId="9125" priority="9871" stopIfTrue="1" operator="equal">
      <formula>"AKTUELL"</formula>
    </cfRule>
  </conditionalFormatting>
  <conditionalFormatting sqref="S3440">
    <cfRule type="cellIs" dxfId="9124" priority="9872" operator="equal">
      <formula>"AKTUELL"</formula>
    </cfRule>
    <cfRule type="cellIs" dxfId="9123" priority="9873" operator="equal">
      <formula>"NICHT AKTUELL"</formula>
    </cfRule>
    <cfRule type="cellIs" dxfId="9122" priority="9874" operator="equal">
      <formula>"NOCH NICHT AKTUELL"</formula>
    </cfRule>
  </conditionalFormatting>
  <conditionalFormatting sqref="S3440">
    <cfRule type="cellIs" dxfId="9121" priority="9864" operator="equal">
      <formula>"AKTUELL"</formula>
    </cfRule>
    <cfRule type="cellIs" dxfId="9120" priority="9865" operator="equal">
      <formula>"NICHT AKTUELL"</formula>
    </cfRule>
    <cfRule type="cellIs" dxfId="9119" priority="9866" operator="equal">
      <formula>"NOCH NICHT AKTUELL"</formula>
    </cfRule>
  </conditionalFormatting>
  <conditionalFormatting sqref="S3440">
    <cfRule type="cellIs" dxfId="9118" priority="9862" operator="equal">
      <formula>"NICHT AKTUELL"</formula>
    </cfRule>
    <cfRule type="cellIs" dxfId="9117" priority="9863" operator="equal">
      <formula>"NOCH NICHT AKTUELL"</formula>
    </cfRule>
  </conditionalFormatting>
  <conditionalFormatting sqref="S3440">
    <cfRule type="cellIs" dxfId="9116" priority="9857" operator="equal">
      <formula>"KEIN LIEFERUMFANG"</formula>
    </cfRule>
    <cfRule type="cellIs" dxfId="9115" priority="9858" stopIfTrue="1" operator="equal">
      <formula>"KEIN SERIENEINSATZ"</formula>
    </cfRule>
    <cfRule type="cellIs" dxfId="9114" priority="9859" stopIfTrue="1" operator="equal">
      <formula>"NICHT AKTUELL"</formula>
    </cfRule>
    <cfRule type="cellIs" dxfId="9113" priority="9860" stopIfTrue="1" operator="equal">
      <formula>"NOCH NICHT AKTUELL"</formula>
    </cfRule>
    <cfRule type="cellIs" dxfId="9112" priority="9861" stopIfTrue="1" operator="equal">
      <formula>"AKTUELL"</formula>
    </cfRule>
  </conditionalFormatting>
  <conditionalFormatting sqref="S3441">
    <cfRule type="cellIs" dxfId="9111" priority="9849" operator="equal">
      <formula>"KEIN LIEFERUMFANG"</formula>
    </cfRule>
    <cfRule type="cellIs" dxfId="9110" priority="9850" stopIfTrue="1" operator="equal">
      <formula>"KEIN SERIENEINSATZ"</formula>
    </cfRule>
    <cfRule type="cellIs" dxfId="9109" priority="9851" stopIfTrue="1" operator="equal">
      <formula>"NICHT AKTUELL"</formula>
    </cfRule>
    <cfRule type="cellIs" dxfId="9108" priority="9852" stopIfTrue="1" operator="equal">
      <formula>"NOCH NICHT AKTUELL"</formula>
    </cfRule>
    <cfRule type="cellIs" dxfId="9107" priority="9853" stopIfTrue="1" operator="equal">
      <formula>"AKTUELL"</formula>
    </cfRule>
  </conditionalFormatting>
  <conditionalFormatting sqref="S3441">
    <cfRule type="cellIs" dxfId="9106" priority="9854" operator="equal">
      <formula>"AKTUELL"</formula>
    </cfRule>
    <cfRule type="cellIs" dxfId="9105" priority="9855" operator="equal">
      <formula>"NICHT AKTUELL"</formula>
    </cfRule>
    <cfRule type="cellIs" dxfId="9104" priority="9856" operator="equal">
      <formula>"NOCH NICHT AKTUELL"</formula>
    </cfRule>
  </conditionalFormatting>
  <conditionalFormatting sqref="S3441">
    <cfRule type="cellIs" dxfId="9103" priority="9846" operator="equal">
      <formula>"AKTUELL"</formula>
    </cfRule>
    <cfRule type="cellIs" dxfId="9102" priority="9847" operator="equal">
      <formula>"NICHT AKTUELL"</formula>
    </cfRule>
    <cfRule type="cellIs" dxfId="9101" priority="9848" operator="equal">
      <formula>"NOCH NICHT AKTUELL"</formula>
    </cfRule>
  </conditionalFormatting>
  <conditionalFormatting sqref="S3441">
    <cfRule type="cellIs" dxfId="9100" priority="9844" operator="equal">
      <formula>"NICHT AKTUELL"</formula>
    </cfRule>
    <cfRule type="cellIs" dxfId="9099" priority="9845" operator="equal">
      <formula>"NOCH NICHT AKTUELL"</formula>
    </cfRule>
  </conditionalFormatting>
  <conditionalFormatting sqref="S3441">
    <cfRule type="cellIs" dxfId="9098" priority="9839" operator="equal">
      <formula>"KEIN LIEFERUMFANG"</formula>
    </cfRule>
    <cfRule type="cellIs" dxfId="9097" priority="9840" stopIfTrue="1" operator="equal">
      <formula>"KEIN SERIENEINSATZ"</formula>
    </cfRule>
    <cfRule type="cellIs" dxfId="9096" priority="9841" stopIfTrue="1" operator="equal">
      <formula>"NICHT AKTUELL"</formula>
    </cfRule>
    <cfRule type="cellIs" dxfId="9095" priority="9842" stopIfTrue="1" operator="equal">
      <formula>"NOCH NICHT AKTUELL"</formula>
    </cfRule>
    <cfRule type="cellIs" dxfId="9094" priority="9843" stopIfTrue="1" operator="equal">
      <formula>"AKTUELL"</formula>
    </cfRule>
  </conditionalFormatting>
  <conditionalFormatting sqref="S3442">
    <cfRule type="cellIs" dxfId="9093" priority="9831" operator="equal">
      <formula>"KEIN LIEFERUMFANG"</formula>
    </cfRule>
    <cfRule type="cellIs" dxfId="9092" priority="9832" stopIfTrue="1" operator="equal">
      <formula>"KEIN SERIENEINSATZ"</formula>
    </cfRule>
    <cfRule type="cellIs" dxfId="9091" priority="9833" stopIfTrue="1" operator="equal">
      <formula>"NICHT AKTUELL"</formula>
    </cfRule>
    <cfRule type="cellIs" dxfId="9090" priority="9834" stopIfTrue="1" operator="equal">
      <formula>"NOCH NICHT AKTUELL"</formula>
    </cfRule>
    <cfRule type="cellIs" dxfId="9089" priority="9835" stopIfTrue="1" operator="equal">
      <formula>"AKTUELL"</formula>
    </cfRule>
  </conditionalFormatting>
  <conditionalFormatting sqref="S3442">
    <cfRule type="cellIs" dxfId="9088" priority="9836" operator="equal">
      <formula>"AKTUELL"</formula>
    </cfRule>
    <cfRule type="cellIs" dxfId="9087" priority="9837" operator="equal">
      <formula>"NICHT AKTUELL"</formula>
    </cfRule>
    <cfRule type="cellIs" dxfId="9086" priority="9838" operator="equal">
      <formula>"NOCH NICHT AKTUELL"</formula>
    </cfRule>
  </conditionalFormatting>
  <conditionalFormatting sqref="S3442">
    <cfRule type="cellIs" dxfId="9085" priority="9828" operator="equal">
      <formula>"AKTUELL"</formula>
    </cfRule>
    <cfRule type="cellIs" dxfId="9084" priority="9829" operator="equal">
      <formula>"NICHT AKTUELL"</formula>
    </cfRule>
    <cfRule type="cellIs" dxfId="9083" priority="9830" operator="equal">
      <formula>"NOCH NICHT AKTUELL"</formula>
    </cfRule>
  </conditionalFormatting>
  <conditionalFormatting sqref="S3442">
    <cfRule type="cellIs" dxfId="9082" priority="9826" operator="equal">
      <formula>"NICHT AKTUELL"</formula>
    </cfRule>
    <cfRule type="cellIs" dxfId="9081" priority="9827" operator="equal">
      <formula>"NOCH NICHT AKTUELL"</formula>
    </cfRule>
  </conditionalFormatting>
  <conditionalFormatting sqref="S3442">
    <cfRule type="cellIs" dxfId="9080" priority="9821" operator="equal">
      <formula>"KEIN LIEFERUMFANG"</formula>
    </cfRule>
    <cfRule type="cellIs" dxfId="9079" priority="9822" stopIfTrue="1" operator="equal">
      <formula>"KEIN SERIENEINSATZ"</formula>
    </cfRule>
    <cfRule type="cellIs" dxfId="9078" priority="9823" stopIfTrue="1" operator="equal">
      <formula>"NICHT AKTUELL"</formula>
    </cfRule>
    <cfRule type="cellIs" dxfId="9077" priority="9824" stopIfTrue="1" operator="equal">
      <formula>"NOCH NICHT AKTUELL"</formula>
    </cfRule>
    <cfRule type="cellIs" dxfId="9076" priority="9825" stopIfTrue="1" operator="equal">
      <formula>"AKTUELL"</formula>
    </cfRule>
  </conditionalFormatting>
  <conditionalFormatting sqref="S3443">
    <cfRule type="cellIs" dxfId="9075" priority="9813" operator="equal">
      <formula>"KEIN LIEFERUMFANG"</formula>
    </cfRule>
    <cfRule type="cellIs" dxfId="9074" priority="9814" stopIfTrue="1" operator="equal">
      <formula>"KEIN SERIENEINSATZ"</formula>
    </cfRule>
    <cfRule type="cellIs" dxfId="9073" priority="9815" stopIfTrue="1" operator="equal">
      <formula>"NICHT AKTUELL"</formula>
    </cfRule>
    <cfRule type="cellIs" dxfId="9072" priority="9816" stopIfTrue="1" operator="equal">
      <formula>"NOCH NICHT AKTUELL"</formula>
    </cfRule>
    <cfRule type="cellIs" dxfId="9071" priority="9817" stopIfTrue="1" operator="equal">
      <formula>"AKTUELL"</formula>
    </cfRule>
  </conditionalFormatting>
  <conditionalFormatting sqref="S3443">
    <cfRule type="cellIs" dxfId="9070" priority="9818" operator="equal">
      <formula>"AKTUELL"</formula>
    </cfRule>
    <cfRule type="cellIs" dxfId="9069" priority="9819" operator="equal">
      <formula>"NICHT AKTUELL"</formula>
    </cfRule>
    <cfRule type="cellIs" dxfId="9068" priority="9820" operator="equal">
      <formula>"NOCH NICHT AKTUELL"</formula>
    </cfRule>
  </conditionalFormatting>
  <conditionalFormatting sqref="S3443">
    <cfRule type="cellIs" dxfId="9067" priority="9810" operator="equal">
      <formula>"AKTUELL"</formula>
    </cfRule>
    <cfRule type="cellIs" dxfId="9066" priority="9811" operator="equal">
      <formula>"NICHT AKTUELL"</formula>
    </cfRule>
    <cfRule type="cellIs" dxfId="9065" priority="9812" operator="equal">
      <formula>"NOCH NICHT AKTUELL"</formula>
    </cfRule>
  </conditionalFormatting>
  <conditionalFormatting sqref="S3443">
    <cfRule type="cellIs" dxfId="9064" priority="9808" operator="equal">
      <formula>"NICHT AKTUELL"</formula>
    </cfRule>
    <cfRule type="cellIs" dxfId="9063" priority="9809" operator="equal">
      <formula>"NOCH NICHT AKTUELL"</formula>
    </cfRule>
  </conditionalFormatting>
  <conditionalFormatting sqref="S3443">
    <cfRule type="cellIs" dxfId="9062" priority="9803" operator="equal">
      <formula>"KEIN LIEFERUMFANG"</formula>
    </cfRule>
    <cfRule type="cellIs" dxfId="9061" priority="9804" stopIfTrue="1" operator="equal">
      <formula>"KEIN SERIENEINSATZ"</formula>
    </cfRule>
    <cfRule type="cellIs" dxfId="9060" priority="9805" stopIfTrue="1" operator="equal">
      <formula>"NICHT AKTUELL"</formula>
    </cfRule>
    <cfRule type="cellIs" dxfId="9059" priority="9806" stopIfTrue="1" operator="equal">
      <formula>"NOCH NICHT AKTUELL"</formula>
    </cfRule>
    <cfRule type="cellIs" dxfId="9058" priority="9807" stopIfTrue="1" operator="equal">
      <formula>"AKTUELL"</formula>
    </cfRule>
  </conditionalFormatting>
  <conditionalFormatting sqref="S3444">
    <cfRule type="cellIs" dxfId="9057" priority="9795" operator="equal">
      <formula>"KEIN LIEFERUMFANG"</formula>
    </cfRule>
    <cfRule type="cellIs" dxfId="9056" priority="9796" stopIfTrue="1" operator="equal">
      <formula>"KEIN SERIENEINSATZ"</formula>
    </cfRule>
    <cfRule type="cellIs" dxfId="9055" priority="9797" stopIfTrue="1" operator="equal">
      <formula>"NICHT AKTUELL"</formula>
    </cfRule>
    <cfRule type="cellIs" dxfId="9054" priority="9798" stopIfTrue="1" operator="equal">
      <formula>"NOCH NICHT AKTUELL"</formula>
    </cfRule>
    <cfRule type="cellIs" dxfId="9053" priority="9799" stopIfTrue="1" operator="equal">
      <formula>"AKTUELL"</formula>
    </cfRule>
  </conditionalFormatting>
  <conditionalFormatting sqref="S3444">
    <cfRule type="cellIs" dxfId="9052" priority="9800" operator="equal">
      <formula>"AKTUELL"</formula>
    </cfRule>
    <cfRule type="cellIs" dxfId="9051" priority="9801" operator="equal">
      <formula>"NICHT AKTUELL"</formula>
    </cfRule>
    <cfRule type="cellIs" dxfId="9050" priority="9802" operator="equal">
      <formula>"NOCH NICHT AKTUELL"</formula>
    </cfRule>
  </conditionalFormatting>
  <conditionalFormatting sqref="S3444">
    <cfRule type="cellIs" dxfId="9049" priority="9792" operator="equal">
      <formula>"AKTUELL"</formula>
    </cfRule>
    <cfRule type="cellIs" dxfId="9048" priority="9793" operator="equal">
      <formula>"NICHT AKTUELL"</formula>
    </cfRule>
    <cfRule type="cellIs" dxfId="9047" priority="9794" operator="equal">
      <formula>"NOCH NICHT AKTUELL"</formula>
    </cfRule>
  </conditionalFormatting>
  <conditionalFormatting sqref="S3444">
    <cfRule type="cellIs" dxfId="9046" priority="9790" operator="equal">
      <formula>"NICHT AKTUELL"</formula>
    </cfRule>
    <cfRule type="cellIs" dxfId="9045" priority="9791" operator="equal">
      <formula>"NOCH NICHT AKTUELL"</formula>
    </cfRule>
  </conditionalFormatting>
  <conditionalFormatting sqref="S3444">
    <cfRule type="cellIs" dxfId="9044" priority="9785" operator="equal">
      <formula>"KEIN LIEFERUMFANG"</formula>
    </cfRule>
    <cfRule type="cellIs" dxfId="9043" priority="9786" stopIfTrue="1" operator="equal">
      <formula>"KEIN SERIENEINSATZ"</formula>
    </cfRule>
    <cfRule type="cellIs" dxfId="9042" priority="9787" stopIfTrue="1" operator="equal">
      <formula>"NICHT AKTUELL"</formula>
    </cfRule>
    <cfRule type="cellIs" dxfId="9041" priority="9788" stopIfTrue="1" operator="equal">
      <formula>"NOCH NICHT AKTUELL"</formula>
    </cfRule>
    <cfRule type="cellIs" dxfId="9040" priority="9789" stopIfTrue="1" operator="equal">
      <formula>"AKTUELL"</formula>
    </cfRule>
  </conditionalFormatting>
  <conditionalFormatting sqref="S3445">
    <cfRule type="cellIs" dxfId="9039" priority="9777" operator="equal">
      <formula>"KEIN LIEFERUMFANG"</formula>
    </cfRule>
    <cfRule type="cellIs" dxfId="9038" priority="9778" stopIfTrue="1" operator="equal">
      <formula>"KEIN SERIENEINSATZ"</formula>
    </cfRule>
    <cfRule type="cellIs" dxfId="9037" priority="9779" stopIfTrue="1" operator="equal">
      <formula>"NICHT AKTUELL"</formula>
    </cfRule>
    <cfRule type="cellIs" dxfId="9036" priority="9780" stopIfTrue="1" operator="equal">
      <formula>"NOCH NICHT AKTUELL"</formula>
    </cfRule>
    <cfRule type="cellIs" dxfId="9035" priority="9781" stopIfTrue="1" operator="equal">
      <formula>"AKTUELL"</formula>
    </cfRule>
  </conditionalFormatting>
  <conditionalFormatting sqref="S3445">
    <cfRule type="cellIs" dxfId="9034" priority="9782" operator="equal">
      <formula>"AKTUELL"</formula>
    </cfRule>
    <cfRule type="cellIs" dxfId="9033" priority="9783" operator="equal">
      <formula>"NICHT AKTUELL"</formula>
    </cfRule>
    <cfRule type="cellIs" dxfId="9032" priority="9784" operator="equal">
      <formula>"NOCH NICHT AKTUELL"</formula>
    </cfRule>
  </conditionalFormatting>
  <conditionalFormatting sqref="S3445">
    <cfRule type="cellIs" dxfId="9031" priority="9774" operator="equal">
      <formula>"AKTUELL"</formula>
    </cfRule>
    <cfRule type="cellIs" dxfId="9030" priority="9775" operator="equal">
      <formula>"NICHT AKTUELL"</formula>
    </cfRule>
    <cfRule type="cellIs" dxfId="9029" priority="9776" operator="equal">
      <formula>"NOCH NICHT AKTUELL"</formula>
    </cfRule>
  </conditionalFormatting>
  <conditionalFormatting sqref="S3445">
    <cfRule type="cellIs" dxfId="9028" priority="9772" operator="equal">
      <formula>"NICHT AKTUELL"</formula>
    </cfRule>
    <cfRule type="cellIs" dxfId="9027" priority="9773" operator="equal">
      <formula>"NOCH NICHT AKTUELL"</formula>
    </cfRule>
  </conditionalFormatting>
  <conditionalFormatting sqref="S3445">
    <cfRule type="cellIs" dxfId="9026" priority="9767" operator="equal">
      <formula>"KEIN LIEFERUMFANG"</formula>
    </cfRule>
    <cfRule type="cellIs" dxfId="9025" priority="9768" stopIfTrue="1" operator="equal">
      <formula>"KEIN SERIENEINSATZ"</formula>
    </cfRule>
    <cfRule type="cellIs" dxfId="9024" priority="9769" stopIfTrue="1" operator="equal">
      <formula>"NICHT AKTUELL"</formula>
    </cfRule>
    <cfRule type="cellIs" dxfId="9023" priority="9770" stopIfTrue="1" operator="equal">
      <formula>"NOCH NICHT AKTUELL"</formula>
    </cfRule>
    <cfRule type="cellIs" dxfId="9022" priority="9771" stopIfTrue="1" operator="equal">
      <formula>"AKTUELL"</formula>
    </cfRule>
  </conditionalFormatting>
  <conditionalFormatting sqref="S3446">
    <cfRule type="cellIs" dxfId="9021" priority="9759" operator="equal">
      <formula>"KEIN LIEFERUMFANG"</formula>
    </cfRule>
    <cfRule type="cellIs" dxfId="9020" priority="9760" stopIfTrue="1" operator="equal">
      <formula>"KEIN SERIENEINSATZ"</formula>
    </cfRule>
    <cfRule type="cellIs" dxfId="9019" priority="9761" stopIfTrue="1" operator="equal">
      <formula>"NICHT AKTUELL"</formula>
    </cfRule>
    <cfRule type="cellIs" dxfId="9018" priority="9762" stopIfTrue="1" operator="equal">
      <formula>"NOCH NICHT AKTUELL"</formula>
    </cfRule>
    <cfRule type="cellIs" dxfId="9017" priority="9763" stopIfTrue="1" operator="equal">
      <formula>"AKTUELL"</formula>
    </cfRule>
  </conditionalFormatting>
  <conditionalFormatting sqref="S3446">
    <cfRule type="cellIs" dxfId="9016" priority="9764" operator="equal">
      <formula>"AKTUELL"</formula>
    </cfRule>
    <cfRule type="cellIs" dxfId="9015" priority="9765" operator="equal">
      <formula>"NICHT AKTUELL"</formula>
    </cfRule>
    <cfRule type="cellIs" dxfId="9014" priority="9766" operator="equal">
      <formula>"NOCH NICHT AKTUELL"</formula>
    </cfRule>
  </conditionalFormatting>
  <conditionalFormatting sqref="S3446">
    <cfRule type="cellIs" dxfId="9013" priority="9756" operator="equal">
      <formula>"AKTUELL"</formula>
    </cfRule>
    <cfRule type="cellIs" dxfId="9012" priority="9757" operator="equal">
      <formula>"NICHT AKTUELL"</formula>
    </cfRule>
    <cfRule type="cellIs" dxfId="9011" priority="9758" operator="equal">
      <formula>"NOCH NICHT AKTUELL"</formula>
    </cfRule>
  </conditionalFormatting>
  <conditionalFormatting sqref="S3446">
    <cfRule type="cellIs" dxfId="9010" priority="9754" operator="equal">
      <formula>"NICHT AKTUELL"</formula>
    </cfRule>
    <cfRule type="cellIs" dxfId="9009" priority="9755" operator="equal">
      <formula>"NOCH NICHT AKTUELL"</formula>
    </cfRule>
  </conditionalFormatting>
  <conditionalFormatting sqref="S3446">
    <cfRule type="cellIs" dxfId="9008" priority="9749" operator="equal">
      <formula>"KEIN LIEFERUMFANG"</formula>
    </cfRule>
    <cfRule type="cellIs" dxfId="9007" priority="9750" stopIfTrue="1" operator="equal">
      <formula>"KEIN SERIENEINSATZ"</formula>
    </cfRule>
    <cfRule type="cellIs" dxfId="9006" priority="9751" stopIfTrue="1" operator="equal">
      <formula>"NICHT AKTUELL"</formula>
    </cfRule>
    <cfRule type="cellIs" dxfId="9005" priority="9752" stopIfTrue="1" operator="equal">
      <formula>"NOCH NICHT AKTUELL"</formula>
    </cfRule>
    <cfRule type="cellIs" dxfId="9004" priority="9753" stopIfTrue="1" operator="equal">
      <formula>"AKTUELL"</formula>
    </cfRule>
  </conditionalFormatting>
  <conditionalFormatting sqref="S3447">
    <cfRule type="cellIs" dxfId="9003" priority="9741" operator="equal">
      <formula>"KEIN LIEFERUMFANG"</formula>
    </cfRule>
    <cfRule type="cellIs" dxfId="9002" priority="9742" stopIfTrue="1" operator="equal">
      <formula>"KEIN SERIENEINSATZ"</formula>
    </cfRule>
    <cfRule type="cellIs" dxfId="9001" priority="9743" stopIfTrue="1" operator="equal">
      <formula>"NICHT AKTUELL"</formula>
    </cfRule>
    <cfRule type="cellIs" dxfId="9000" priority="9744" stopIfTrue="1" operator="equal">
      <formula>"NOCH NICHT AKTUELL"</formula>
    </cfRule>
    <cfRule type="cellIs" dxfId="8999" priority="9745" stopIfTrue="1" operator="equal">
      <formula>"AKTUELL"</formula>
    </cfRule>
  </conditionalFormatting>
  <conditionalFormatting sqref="S3447">
    <cfRule type="cellIs" dxfId="8998" priority="9746" operator="equal">
      <formula>"AKTUELL"</formula>
    </cfRule>
    <cfRule type="cellIs" dxfId="8997" priority="9747" operator="equal">
      <formula>"NICHT AKTUELL"</formula>
    </cfRule>
    <cfRule type="cellIs" dxfId="8996" priority="9748" operator="equal">
      <formula>"NOCH NICHT AKTUELL"</formula>
    </cfRule>
  </conditionalFormatting>
  <conditionalFormatting sqref="S3447">
    <cfRule type="cellIs" dxfId="8995" priority="9738" operator="equal">
      <formula>"AKTUELL"</formula>
    </cfRule>
    <cfRule type="cellIs" dxfId="8994" priority="9739" operator="equal">
      <formula>"NICHT AKTUELL"</formula>
    </cfRule>
    <cfRule type="cellIs" dxfId="8993" priority="9740" operator="equal">
      <formula>"NOCH NICHT AKTUELL"</formula>
    </cfRule>
  </conditionalFormatting>
  <conditionalFormatting sqref="S3447">
    <cfRule type="cellIs" dxfId="8992" priority="9736" operator="equal">
      <formula>"NICHT AKTUELL"</formula>
    </cfRule>
    <cfRule type="cellIs" dxfId="8991" priority="9737" operator="equal">
      <formula>"NOCH NICHT AKTUELL"</formula>
    </cfRule>
  </conditionalFormatting>
  <conditionalFormatting sqref="S3447">
    <cfRule type="cellIs" dxfId="8990" priority="9731" operator="equal">
      <formula>"KEIN LIEFERUMFANG"</formula>
    </cfRule>
    <cfRule type="cellIs" dxfId="8989" priority="9732" stopIfTrue="1" operator="equal">
      <formula>"KEIN SERIENEINSATZ"</formula>
    </cfRule>
    <cfRule type="cellIs" dxfId="8988" priority="9733" stopIfTrue="1" operator="equal">
      <formula>"NICHT AKTUELL"</formula>
    </cfRule>
    <cfRule type="cellIs" dxfId="8987" priority="9734" stopIfTrue="1" operator="equal">
      <formula>"NOCH NICHT AKTUELL"</formula>
    </cfRule>
    <cfRule type="cellIs" dxfId="8986" priority="9735" stopIfTrue="1" operator="equal">
      <formula>"AKTUELL"</formula>
    </cfRule>
  </conditionalFormatting>
  <conditionalFormatting sqref="S3448">
    <cfRule type="cellIs" dxfId="8985" priority="9723" operator="equal">
      <formula>"KEIN LIEFERUMFANG"</formula>
    </cfRule>
    <cfRule type="cellIs" dxfId="8984" priority="9724" stopIfTrue="1" operator="equal">
      <formula>"KEIN SERIENEINSATZ"</formula>
    </cfRule>
    <cfRule type="cellIs" dxfId="8983" priority="9725" stopIfTrue="1" operator="equal">
      <formula>"NICHT AKTUELL"</formula>
    </cfRule>
    <cfRule type="cellIs" dxfId="8982" priority="9726" stopIfTrue="1" operator="equal">
      <formula>"NOCH NICHT AKTUELL"</formula>
    </cfRule>
    <cfRule type="cellIs" dxfId="8981" priority="9727" stopIfTrue="1" operator="equal">
      <formula>"AKTUELL"</formula>
    </cfRule>
  </conditionalFormatting>
  <conditionalFormatting sqref="S3448">
    <cfRule type="cellIs" dxfId="8980" priority="9728" operator="equal">
      <formula>"AKTUELL"</formula>
    </cfRule>
    <cfRule type="cellIs" dxfId="8979" priority="9729" operator="equal">
      <formula>"NICHT AKTUELL"</formula>
    </cfRule>
    <cfRule type="cellIs" dxfId="8978" priority="9730" operator="equal">
      <formula>"NOCH NICHT AKTUELL"</formula>
    </cfRule>
  </conditionalFormatting>
  <conditionalFormatting sqref="S3448">
    <cfRule type="cellIs" dxfId="8977" priority="9720" operator="equal">
      <formula>"AKTUELL"</formula>
    </cfRule>
    <cfRule type="cellIs" dxfId="8976" priority="9721" operator="equal">
      <formula>"NICHT AKTUELL"</formula>
    </cfRule>
    <cfRule type="cellIs" dxfId="8975" priority="9722" operator="equal">
      <formula>"NOCH NICHT AKTUELL"</formula>
    </cfRule>
  </conditionalFormatting>
  <conditionalFormatting sqref="S3448">
    <cfRule type="cellIs" dxfId="8974" priority="9718" operator="equal">
      <formula>"NICHT AKTUELL"</formula>
    </cfRule>
    <cfRule type="cellIs" dxfId="8973" priority="9719" operator="equal">
      <formula>"NOCH NICHT AKTUELL"</formula>
    </cfRule>
  </conditionalFormatting>
  <conditionalFormatting sqref="S3448">
    <cfRule type="cellIs" dxfId="8972" priority="9713" operator="equal">
      <formula>"KEIN LIEFERUMFANG"</formula>
    </cfRule>
    <cfRule type="cellIs" dxfId="8971" priority="9714" stopIfTrue="1" operator="equal">
      <formula>"KEIN SERIENEINSATZ"</formula>
    </cfRule>
    <cfRule type="cellIs" dxfId="8970" priority="9715" stopIfTrue="1" operator="equal">
      <formula>"NICHT AKTUELL"</formula>
    </cfRule>
    <cfRule type="cellIs" dxfId="8969" priority="9716" stopIfTrue="1" operator="equal">
      <formula>"NOCH NICHT AKTUELL"</formula>
    </cfRule>
    <cfRule type="cellIs" dxfId="8968" priority="9717" stopIfTrue="1" operator="equal">
      <formula>"AKTUELL"</formula>
    </cfRule>
  </conditionalFormatting>
  <conditionalFormatting sqref="S3449">
    <cfRule type="cellIs" dxfId="8967" priority="9705" operator="equal">
      <formula>"KEIN LIEFERUMFANG"</formula>
    </cfRule>
    <cfRule type="cellIs" dxfId="8966" priority="9706" stopIfTrue="1" operator="equal">
      <formula>"KEIN SERIENEINSATZ"</formula>
    </cfRule>
    <cfRule type="cellIs" dxfId="8965" priority="9707" stopIfTrue="1" operator="equal">
      <formula>"NICHT AKTUELL"</formula>
    </cfRule>
    <cfRule type="cellIs" dxfId="8964" priority="9708" stopIfTrue="1" operator="equal">
      <formula>"NOCH NICHT AKTUELL"</formula>
    </cfRule>
    <cfRule type="cellIs" dxfId="8963" priority="9709" stopIfTrue="1" operator="equal">
      <formula>"AKTUELL"</formula>
    </cfRule>
  </conditionalFormatting>
  <conditionalFormatting sqref="S3449">
    <cfRule type="cellIs" dxfId="8962" priority="9710" operator="equal">
      <formula>"AKTUELL"</formula>
    </cfRule>
    <cfRule type="cellIs" dxfId="8961" priority="9711" operator="equal">
      <formula>"NICHT AKTUELL"</formula>
    </cfRule>
    <cfRule type="cellIs" dxfId="8960" priority="9712" operator="equal">
      <formula>"NOCH NICHT AKTUELL"</formula>
    </cfRule>
  </conditionalFormatting>
  <conditionalFormatting sqref="S3449">
    <cfRule type="cellIs" dxfId="8959" priority="9702" operator="equal">
      <formula>"AKTUELL"</formula>
    </cfRule>
    <cfRule type="cellIs" dxfId="8958" priority="9703" operator="equal">
      <formula>"NICHT AKTUELL"</formula>
    </cfRule>
    <cfRule type="cellIs" dxfId="8957" priority="9704" operator="equal">
      <formula>"NOCH NICHT AKTUELL"</formula>
    </cfRule>
  </conditionalFormatting>
  <conditionalFormatting sqref="S3449">
    <cfRule type="cellIs" dxfId="8956" priority="9700" operator="equal">
      <formula>"NICHT AKTUELL"</formula>
    </cfRule>
    <cfRule type="cellIs" dxfId="8955" priority="9701" operator="equal">
      <formula>"NOCH NICHT AKTUELL"</formula>
    </cfRule>
  </conditionalFormatting>
  <conditionalFormatting sqref="S3449">
    <cfRule type="cellIs" dxfId="8954" priority="9695" operator="equal">
      <formula>"KEIN LIEFERUMFANG"</formula>
    </cfRule>
    <cfRule type="cellIs" dxfId="8953" priority="9696" stopIfTrue="1" operator="equal">
      <formula>"KEIN SERIENEINSATZ"</formula>
    </cfRule>
    <cfRule type="cellIs" dxfId="8952" priority="9697" stopIfTrue="1" operator="equal">
      <formula>"NICHT AKTUELL"</formula>
    </cfRule>
    <cfRule type="cellIs" dxfId="8951" priority="9698" stopIfTrue="1" operator="equal">
      <formula>"NOCH NICHT AKTUELL"</formula>
    </cfRule>
    <cfRule type="cellIs" dxfId="8950" priority="9699" stopIfTrue="1" operator="equal">
      <formula>"AKTUELL"</formula>
    </cfRule>
  </conditionalFormatting>
  <conditionalFormatting sqref="S3450">
    <cfRule type="cellIs" dxfId="8949" priority="9687" operator="equal">
      <formula>"KEIN LIEFERUMFANG"</formula>
    </cfRule>
    <cfRule type="cellIs" dxfId="8948" priority="9688" stopIfTrue="1" operator="equal">
      <formula>"KEIN SERIENEINSATZ"</formula>
    </cfRule>
    <cfRule type="cellIs" dxfId="8947" priority="9689" stopIfTrue="1" operator="equal">
      <formula>"NICHT AKTUELL"</formula>
    </cfRule>
    <cfRule type="cellIs" dxfId="8946" priority="9690" stopIfTrue="1" operator="equal">
      <formula>"NOCH NICHT AKTUELL"</formula>
    </cfRule>
    <cfRule type="cellIs" dxfId="8945" priority="9691" stopIfTrue="1" operator="equal">
      <formula>"AKTUELL"</formula>
    </cfRule>
  </conditionalFormatting>
  <conditionalFormatting sqref="S3450">
    <cfRule type="cellIs" dxfId="8944" priority="9692" operator="equal">
      <formula>"AKTUELL"</formula>
    </cfRule>
    <cfRule type="cellIs" dxfId="8943" priority="9693" operator="equal">
      <formula>"NICHT AKTUELL"</formula>
    </cfRule>
    <cfRule type="cellIs" dxfId="8942" priority="9694" operator="equal">
      <formula>"NOCH NICHT AKTUELL"</formula>
    </cfRule>
  </conditionalFormatting>
  <conditionalFormatting sqref="S3450">
    <cfRule type="cellIs" dxfId="8941" priority="9684" operator="equal">
      <formula>"AKTUELL"</formula>
    </cfRule>
    <cfRule type="cellIs" dxfId="8940" priority="9685" operator="equal">
      <formula>"NICHT AKTUELL"</formula>
    </cfRule>
    <cfRule type="cellIs" dxfId="8939" priority="9686" operator="equal">
      <formula>"NOCH NICHT AKTUELL"</formula>
    </cfRule>
  </conditionalFormatting>
  <conditionalFormatting sqref="S3450">
    <cfRule type="cellIs" dxfId="8938" priority="9682" operator="equal">
      <formula>"NICHT AKTUELL"</formula>
    </cfRule>
    <cfRule type="cellIs" dxfId="8937" priority="9683" operator="equal">
      <formula>"NOCH NICHT AKTUELL"</formula>
    </cfRule>
  </conditionalFormatting>
  <conditionalFormatting sqref="S3450">
    <cfRule type="cellIs" dxfId="8936" priority="9677" operator="equal">
      <formula>"KEIN LIEFERUMFANG"</formula>
    </cfRule>
    <cfRule type="cellIs" dxfId="8935" priority="9678" stopIfTrue="1" operator="equal">
      <formula>"KEIN SERIENEINSATZ"</formula>
    </cfRule>
    <cfRule type="cellIs" dxfId="8934" priority="9679" stopIfTrue="1" operator="equal">
      <formula>"NICHT AKTUELL"</formula>
    </cfRule>
    <cfRule type="cellIs" dxfId="8933" priority="9680" stopIfTrue="1" operator="equal">
      <formula>"NOCH NICHT AKTUELL"</formula>
    </cfRule>
    <cfRule type="cellIs" dxfId="8932" priority="9681" stopIfTrue="1" operator="equal">
      <formula>"AKTUELL"</formula>
    </cfRule>
  </conditionalFormatting>
  <conditionalFormatting sqref="S3451">
    <cfRule type="cellIs" dxfId="8931" priority="9669" operator="equal">
      <formula>"KEIN LIEFERUMFANG"</formula>
    </cfRule>
    <cfRule type="cellIs" dxfId="8930" priority="9670" stopIfTrue="1" operator="equal">
      <formula>"KEIN SERIENEINSATZ"</formula>
    </cfRule>
    <cfRule type="cellIs" dxfId="8929" priority="9671" stopIfTrue="1" operator="equal">
      <formula>"NICHT AKTUELL"</formula>
    </cfRule>
    <cfRule type="cellIs" dxfId="8928" priority="9672" stopIfTrue="1" operator="equal">
      <formula>"NOCH NICHT AKTUELL"</formula>
    </cfRule>
    <cfRule type="cellIs" dxfId="8927" priority="9673" stopIfTrue="1" operator="equal">
      <formula>"AKTUELL"</formula>
    </cfRule>
  </conditionalFormatting>
  <conditionalFormatting sqref="S3451">
    <cfRule type="cellIs" dxfId="8926" priority="9674" operator="equal">
      <formula>"AKTUELL"</formula>
    </cfRule>
    <cfRule type="cellIs" dxfId="8925" priority="9675" operator="equal">
      <formula>"NICHT AKTUELL"</formula>
    </cfRule>
    <cfRule type="cellIs" dxfId="8924" priority="9676" operator="equal">
      <formula>"NOCH NICHT AKTUELL"</formula>
    </cfRule>
  </conditionalFormatting>
  <conditionalFormatting sqref="S3451">
    <cfRule type="cellIs" dxfId="8923" priority="9666" operator="equal">
      <formula>"AKTUELL"</formula>
    </cfRule>
    <cfRule type="cellIs" dxfId="8922" priority="9667" operator="equal">
      <formula>"NICHT AKTUELL"</formula>
    </cfRule>
    <cfRule type="cellIs" dxfId="8921" priority="9668" operator="equal">
      <formula>"NOCH NICHT AKTUELL"</formula>
    </cfRule>
  </conditionalFormatting>
  <conditionalFormatting sqref="S3451">
    <cfRule type="cellIs" dxfId="8920" priority="9664" operator="equal">
      <formula>"NICHT AKTUELL"</formula>
    </cfRule>
    <cfRule type="cellIs" dxfId="8919" priority="9665" operator="equal">
      <formula>"NOCH NICHT AKTUELL"</formula>
    </cfRule>
  </conditionalFormatting>
  <conditionalFormatting sqref="S3451">
    <cfRule type="cellIs" dxfId="8918" priority="9659" operator="equal">
      <formula>"KEIN LIEFERUMFANG"</formula>
    </cfRule>
    <cfRule type="cellIs" dxfId="8917" priority="9660" stopIfTrue="1" operator="equal">
      <formula>"KEIN SERIENEINSATZ"</formula>
    </cfRule>
    <cfRule type="cellIs" dxfId="8916" priority="9661" stopIfTrue="1" operator="equal">
      <formula>"NICHT AKTUELL"</formula>
    </cfRule>
    <cfRule type="cellIs" dxfId="8915" priority="9662" stopIfTrue="1" operator="equal">
      <formula>"NOCH NICHT AKTUELL"</formula>
    </cfRule>
    <cfRule type="cellIs" dxfId="8914" priority="9663" stopIfTrue="1" operator="equal">
      <formula>"AKTUELL"</formula>
    </cfRule>
  </conditionalFormatting>
  <conditionalFormatting sqref="S3452">
    <cfRule type="cellIs" dxfId="8913" priority="9651" operator="equal">
      <formula>"KEIN LIEFERUMFANG"</formula>
    </cfRule>
    <cfRule type="cellIs" dxfId="8912" priority="9652" stopIfTrue="1" operator="equal">
      <formula>"KEIN SERIENEINSATZ"</formula>
    </cfRule>
    <cfRule type="cellIs" dxfId="8911" priority="9653" stopIfTrue="1" operator="equal">
      <formula>"NICHT AKTUELL"</formula>
    </cfRule>
    <cfRule type="cellIs" dxfId="8910" priority="9654" stopIfTrue="1" operator="equal">
      <formula>"NOCH NICHT AKTUELL"</formula>
    </cfRule>
    <cfRule type="cellIs" dxfId="8909" priority="9655" stopIfTrue="1" operator="equal">
      <formula>"AKTUELL"</formula>
    </cfRule>
  </conditionalFormatting>
  <conditionalFormatting sqref="S3452">
    <cfRule type="cellIs" dxfId="8908" priority="9656" operator="equal">
      <formula>"AKTUELL"</formula>
    </cfRule>
    <cfRule type="cellIs" dxfId="8907" priority="9657" operator="equal">
      <formula>"NICHT AKTUELL"</formula>
    </cfRule>
    <cfRule type="cellIs" dxfId="8906" priority="9658" operator="equal">
      <formula>"NOCH NICHT AKTUELL"</formula>
    </cfRule>
  </conditionalFormatting>
  <conditionalFormatting sqref="S3452">
    <cfRule type="cellIs" dxfId="8905" priority="9648" operator="equal">
      <formula>"AKTUELL"</formula>
    </cfRule>
    <cfRule type="cellIs" dxfId="8904" priority="9649" operator="equal">
      <formula>"NICHT AKTUELL"</formula>
    </cfRule>
    <cfRule type="cellIs" dxfId="8903" priority="9650" operator="equal">
      <formula>"NOCH NICHT AKTUELL"</formula>
    </cfRule>
  </conditionalFormatting>
  <conditionalFormatting sqref="S3452">
    <cfRule type="cellIs" dxfId="8902" priority="9646" operator="equal">
      <formula>"NICHT AKTUELL"</formula>
    </cfRule>
    <cfRule type="cellIs" dxfId="8901" priority="9647" operator="equal">
      <formula>"NOCH NICHT AKTUELL"</formula>
    </cfRule>
  </conditionalFormatting>
  <conditionalFormatting sqref="S3452">
    <cfRule type="cellIs" dxfId="8900" priority="9641" operator="equal">
      <formula>"KEIN LIEFERUMFANG"</formula>
    </cfRule>
    <cfRule type="cellIs" dxfId="8899" priority="9642" stopIfTrue="1" operator="equal">
      <formula>"KEIN SERIENEINSATZ"</formula>
    </cfRule>
    <cfRule type="cellIs" dxfId="8898" priority="9643" stopIfTrue="1" operator="equal">
      <formula>"NICHT AKTUELL"</formula>
    </cfRule>
    <cfRule type="cellIs" dxfId="8897" priority="9644" stopIfTrue="1" operator="equal">
      <formula>"NOCH NICHT AKTUELL"</formula>
    </cfRule>
    <cfRule type="cellIs" dxfId="8896" priority="9645" stopIfTrue="1" operator="equal">
      <formula>"AKTUELL"</formula>
    </cfRule>
  </conditionalFormatting>
  <conditionalFormatting sqref="S3453">
    <cfRule type="cellIs" dxfId="8895" priority="9633" operator="equal">
      <formula>"KEIN LIEFERUMFANG"</formula>
    </cfRule>
    <cfRule type="cellIs" dxfId="8894" priority="9634" stopIfTrue="1" operator="equal">
      <formula>"KEIN SERIENEINSATZ"</formula>
    </cfRule>
    <cfRule type="cellIs" dxfId="8893" priority="9635" stopIfTrue="1" operator="equal">
      <formula>"NICHT AKTUELL"</formula>
    </cfRule>
    <cfRule type="cellIs" dxfId="8892" priority="9636" stopIfTrue="1" operator="equal">
      <formula>"NOCH NICHT AKTUELL"</formula>
    </cfRule>
    <cfRule type="cellIs" dxfId="8891" priority="9637" stopIfTrue="1" operator="equal">
      <formula>"AKTUELL"</formula>
    </cfRule>
  </conditionalFormatting>
  <conditionalFormatting sqref="S3453">
    <cfRule type="cellIs" dxfId="8890" priority="9638" operator="equal">
      <formula>"AKTUELL"</formula>
    </cfRule>
    <cfRule type="cellIs" dxfId="8889" priority="9639" operator="equal">
      <formula>"NICHT AKTUELL"</formula>
    </cfRule>
    <cfRule type="cellIs" dxfId="8888" priority="9640" operator="equal">
      <formula>"NOCH NICHT AKTUELL"</formula>
    </cfRule>
  </conditionalFormatting>
  <conditionalFormatting sqref="S3453">
    <cfRule type="cellIs" dxfId="8887" priority="9630" operator="equal">
      <formula>"AKTUELL"</formula>
    </cfRule>
    <cfRule type="cellIs" dxfId="8886" priority="9631" operator="equal">
      <formula>"NICHT AKTUELL"</formula>
    </cfRule>
    <cfRule type="cellIs" dxfId="8885" priority="9632" operator="equal">
      <formula>"NOCH NICHT AKTUELL"</formula>
    </cfRule>
  </conditionalFormatting>
  <conditionalFormatting sqref="S3453">
    <cfRule type="cellIs" dxfId="8884" priority="9628" operator="equal">
      <formula>"NICHT AKTUELL"</formula>
    </cfRule>
    <cfRule type="cellIs" dxfId="8883" priority="9629" operator="equal">
      <formula>"NOCH NICHT AKTUELL"</formula>
    </cfRule>
  </conditionalFormatting>
  <conditionalFormatting sqref="S3453">
    <cfRule type="cellIs" dxfId="8882" priority="9623" operator="equal">
      <formula>"KEIN LIEFERUMFANG"</formula>
    </cfRule>
    <cfRule type="cellIs" dxfId="8881" priority="9624" stopIfTrue="1" operator="equal">
      <formula>"KEIN SERIENEINSATZ"</formula>
    </cfRule>
    <cfRule type="cellIs" dxfId="8880" priority="9625" stopIfTrue="1" operator="equal">
      <formula>"NICHT AKTUELL"</formula>
    </cfRule>
    <cfRule type="cellIs" dxfId="8879" priority="9626" stopIfTrue="1" operator="equal">
      <formula>"NOCH NICHT AKTUELL"</formula>
    </cfRule>
    <cfRule type="cellIs" dxfId="8878" priority="9627" stopIfTrue="1" operator="equal">
      <formula>"AKTUELL"</formula>
    </cfRule>
  </conditionalFormatting>
  <conditionalFormatting sqref="S3454">
    <cfRule type="cellIs" dxfId="8877" priority="9615" operator="equal">
      <formula>"KEIN LIEFERUMFANG"</formula>
    </cfRule>
    <cfRule type="cellIs" dxfId="8876" priority="9616" stopIfTrue="1" operator="equal">
      <formula>"KEIN SERIENEINSATZ"</formula>
    </cfRule>
    <cfRule type="cellIs" dxfId="8875" priority="9617" stopIfTrue="1" operator="equal">
      <formula>"NICHT AKTUELL"</formula>
    </cfRule>
    <cfRule type="cellIs" dxfId="8874" priority="9618" stopIfTrue="1" operator="equal">
      <formula>"NOCH NICHT AKTUELL"</formula>
    </cfRule>
    <cfRule type="cellIs" dxfId="8873" priority="9619" stopIfTrue="1" operator="equal">
      <formula>"AKTUELL"</formula>
    </cfRule>
  </conditionalFormatting>
  <conditionalFormatting sqref="S3454">
    <cfRule type="cellIs" dxfId="8872" priority="9620" operator="equal">
      <formula>"AKTUELL"</formula>
    </cfRule>
    <cfRule type="cellIs" dxfId="8871" priority="9621" operator="equal">
      <formula>"NICHT AKTUELL"</formula>
    </cfRule>
    <cfRule type="cellIs" dxfId="8870" priority="9622" operator="equal">
      <formula>"NOCH NICHT AKTUELL"</formula>
    </cfRule>
  </conditionalFormatting>
  <conditionalFormatting sqref="S3454">
    <cfRule type="cellIs" dxfId="8869" priority="9612" operator="equal">
      <formula>"AKTUELL"</formula>
    </cfRule>
    <cfRule type="cellIs" dxfId="8868" priority="9613" operator="equal">
      <formula>"NICHT AKTUELL"</formula>
    </cfRule>
    <cfRule type="cellIs" dxfId="8867" priority="9614" operator="equal">
      <formula>"NOCH NICHT AKTUELL"</formula>
    </cfRule>
  </conditionalFormatting>
  <conditionalFormatting sqref="S3454">
    <cfRule type="cellIs" dxfId="8866" priority="9610" operator="equal">
      <formula>"NICHT AKTUELL"</formula>
    </cfRule>
    <cfRule type="cellIs" dxfId="8865" priority="9611" operator="equal">
      <formula>"NOCH NICHT AKTUELL"</formula>
    </cfRule>
  </conditionalFormatting>
  <conditionalFormatting sqref="S3454">
    <cfRule type="cellIs" dxfId="8864" priority="9605" operator="equal">
      <formula>"KEIN LIEFERUMFANG"</formula>
    </cfRule>
    <cfRule type="cellIs" dxfId="8863" priority="9606" stopIfTrue="1" operator="equal">
      <formula>"KEIN SERIENEINSATZ"</formula>
    </cfRule>
    <cfRule type="cellIs" dxfId="8862" priority="9607" stopIfTrue="1" operator="equal">
      <formula>"NICHT AKTUELL"</formula>
    </cfRule>
    <cfRule type="cellIs" dxfId="8861" priority="9608" stopIfTrue="1" operator="equal">
      <formula>"NOCH NICHT AKTUELL"</formula>
    </cfRule>
    <cfRule type="cellIs" dxfId="8860" priority="9609" stopIfTrue="1" operator="equal">
      <formula>"AKTUELL"</formula>
    </cfRule>
  </conditionalFormatting>
  <conditionalFormatting sqref="S3455">
    <cfRule type="cellIs" dxfId="8859" priority="9597" operator="equal">
      <formula>"KEIN LIEFERUMFANG"</formula>
    </cfRule>
    <cfRule type="cellIs" dxfId="8858" priority="9598" stopIfTrue="1" operator="equal">
      <formula>"KEIN SERIENEINSATZ"</formula>
    </cfRule>
    <cfRule type="cellIs" dxfId="8857" priority="9599" stopIfTrue="1" operator="equal">
      <formula>"NICHT AKTUELL"</formula>
    </cfRule>
    <cfRule type="cellIs" dxfId="8856" priority="9600" stopIfTrue="1" operator="equal">
      <formula>"NOCH NICHT AKTUELL"</formula>
    </cfRule>
    <cfRule type="cellIs" dxfId="8855" priority="9601" stopIfTrue="1" operator="equal">
      <formula>"AKTUELL"</formula>
    </cfRule>
  </conditionalFormatting>
  <conditionalFormatting sqref="S3455">
    <cfRule type="cellIs" dxfId="8854" priority="9602" operator="equal">
      <formula>"AKTUELL"</formula>
    </cfRule>
    <cfRule type="cellIs" dxfId="8853" priority="9603" operator="equal">
      <formula>"NICHT AKTUELL"</formula>
    </cfRule>
    <cfRule type="cellIs" dxfId="8852" priority="9604" operator="equal">
      <formula>"NOCH NICHT AKTUELL"</formula>
    </cfRule>
  </conditionalFormatting>
  <conditionalFormatting sqref="S3455">
    <cfRule type="cellIs" dxfId="8851" priority="9594" operator="equal">
      <formula>"AKTUELL"</formula>
    </cfRule>
    <cfRule type="cellIs" dxfId="8850" priority="9595" operator="equal">
      <formula>"NICHT AKTUELL"</formula>
    </cfRule>
    <cfRule type="cellIs" dxfId="8849" priority="9596" operator="equal">
      <formula>"NOCH NICHT AKTUELL"</formula>
    </cfRule>
  </conditionalFormatting>
  <conditionalFormatting sqref="S3455">
    <cfRule type="cellIs" dxfId="8848" priority="9592" operator="equal">
      <formula>"NICHT AKTUELL"</formula>
    </cfRule>
    <cfRule type="cellIs" dxfId="8847" priority="9593" operator="equal">
      <formula>"NOCH NICHT AKTUELL"</formula>
    </cfRule>
  </conditionalFormatting>
  <conditionalFormatting sqref="S3455">
    <cfRule type="cellIs" dxfId="8846" priority="9587" operator="equal">
      <formula>"KEIN LIEFERUMFANG"</formula>
    </cfRule>
    <cfRule type="cellIs" dxfId="8845" priority="9588" stopIfTrue="1" operator="equal">
      <formula>"KEIN SERIENEINSATZ"</formula>
    </cfRule>
    <cfRule type="cellIs" dxfId="8844" priority="9589" stopIfTrue="1" operator="equal">
      <formula>"NICHT AKTUELL"</formula>
    </cfRule>
    <cfRule type="cellIs" dxfId="8843" priority="9590" stopIfTrue="1" operator="equal">
      <formula>"NOCH NICHT AKTUELL"</formula>
    </cfRule>
    <cfRule type="cellIs" dxfId="8842" priority="9591" stopIfTrue="1" operator="equal">
      <formula>"AKTUELL"</formula>
    </cfRule>
  </conditionalFormatting>
  <conditionalFormatting sqref="S3456">
    <cfRule type="cellIs" dxfId="8841" priority="9579" operator="equal">
      <formula>"KEIN LIEFERUMFANG"</formula>
    </cfRule>
    <cfRule type="cellIs" dxfId="8840" priority="9580" stopIfTrue="1" operator="equal">
      <formula>"KEIN SERIENEINSATZ"</formula>
    </cfRule>
    <cfRule type="cellIs" dxfId="8839" priority="9581" stopIfTrue="1" operator="equal">
      <formula>"NICHT AKTUELL"</formula>
    </cfRule>
    <cfRule type="cellIs" dxfId="8838" priority="9582" stopIfTrue="1" operator="equal">
      <formula>"NOCH NICHT AKTUELL"</formula>
    </cfRule>
    <cfRule type="cellIs" dxfId="8837" priority="9583" stopIfTrue="1" operator="equal">
      <formula>"AKTUELL"</formula>
    </cfRule>
  </conditionalFormatting>
  <conditionalFormatting sqref="S3456">
    <cfRule type="cellIs" dxfId="8836" priority="9584" operator="equal">
      <formula>"AKTUELL"</formula>
    </cfRule>
    <cfRule type="cellIs" dxfId="8835" priority="9585" operator="equal">
      <formula>"NICHT AKTUELL"</formula>
    </cfRule>
    <cfRule type="cellIs" dxfId="8834" priority="9586" operator="equal">
      <formula>"NOCH NICHT AKTUELL"</formula>
    </cfRule>
  </conditionalFormatting>
  <conditionalFormatting sqref="S3456">
    <cfRule type="cellIs" dxfId="8833" priority="9576" operator="equal">
      <formula>"AKTUELL"</formula>
    </cfRule>
    <cfRule type="cellIs" dxfId="8832" priority="9577" operator="equal">
      <formula>"NICHT AKTUELL"</formula>
    </cfRule>
    <cfRule type="cellIs" dxfId="8831" priority="9578" operator="equal">
      <formula>"NOCH NICHT AKTUELL"</formula>
    </cfRule>
  </conditionalFormatting>
  <conditionalFormatting sqref="S3456">
    <cfRule type="cellIs" dxfId="8830" priority="9574" operator="equal">
      <formula>"NICHT AKTUELL"</formula>
    </cfRule>
    <cfRule type="cellIs" dxfId="8829" priority="9575" operator="equal">
      <formula>"NOCH NICHT AKTUELL"</formula>
    </cfRule>
  </conditionalFormatting>
  <conditionalFormatting sqref="S3456">
    <cfRule type="cellIs" dxfId="8828" priority="9569" operator="equal">
      <formula>"KEIN LIEFERUMFANG"</formula>
    </cfRule>
    <cfRule type="cellIs" dxfId="8827" priority="9570" stopIfTrue="1" operator="equal">
      <formula>"KEIN SERIENEINSATZ"</formula>
    </cfRule>
    <cfRule type="cellIs" dxfId="8826" priority="9571" stopIfTrue="1" operator="equal">
      <formula>"NICHT AKTUELL"</formula>
    </cfRule>
    <cfRule type="cellIs" dxfId="8825" priority="9572" stopIfTrue="1" operator="equal">
      <formula>"NOCH NICHT AKTUELL"</formula>
    </cfRule>
    <cfRule type="cellIs" dxfId="8824" priority="9573" stopIfTrue="1" operator="equal">
      <formula>"AKTUELL"</formula>
    </cfRule>
  </conditionalFormatting>
  <conditionalFormatting sqref="S3457">
    <cfRule type="cellIs" dxfId="8823" priority="9561" operator="equal">
      <formula>"KEIN LIEFERUMFANG"</formula>
    </cfRule>
    <cfRule type="cellIs" dxfId="8822" priority="9562" stopIfTrue="1" operator="equal">
      <formula>"KEIN SERIENEINSATZ"</formula>
    </cfRule>
    <cfRule type="cellIs" dxfId="8821" priority="9563" stopIfTrue="1" operator="equal">
      <formula>"NICHT AKTUELL"</formula>
    </cfRule>
    <cfRule type="cellIs" dxfId="8820" priority="9564" stopIfTrue="1" operator="equal">
      <formula>"NOCH NICHT AKTUELL"</formula>
    </cfRule>
    <cfRule type="cellIs" dxfId="8819" priority="9565" stopIfTrue="1" operator="equal">
      <formula>"AKTUELL"</formula>
    </cfRule>
  </conditionalFormatting>
  <conditionalFormatting sqref="S3457">
    <cfRule type="cellIs" dxfId="8818" priority="9566" operator="equal">
      <formula>"AKTUELL"</formula>
    </cfRule>
    <cfRule type="cellIs" dxfId="8817" priority="9567" operator="equal">
      <formula>"NICHT AKTUELL"</formula>
    </cfRule>
    <cfRule type="cellIs" dxfId="8816" priority="9568" operator="equal">
      <formula>"NOCH NICHT AKTUELL"</formula>
    </cfRule>
  </conditionalFormatting>
  <conditionalFormatting sqref="S3457">
    <cfRule type="cellIs" dxfId="8815" priority="9558" operator="equal">
      <formula>"AKTUELL"</formula>
    </cfRule>
    <cfRule type="cellIs" dxfId="8814" priority="9559" operator="equal">
      <formula>"NICHT AKTUELL"</formula>
    </cfRule>
    <cfRule type="cellIs" dxfId="8813" priority="9560" operator="equal">
      <formula>"NOCH NICHT AKTUELL"</formula>
    </cfRule>
  </conditionalFormatting>
  <conditionalFormatting sqref="S3457">
    <cfRule type="cellIs" dxfId="8812" priority="9556" operator="equal">
      <formula>"NICHT AKTUELL"</formula>
    </cfRule>
    <cfRule type="cellIs" dxfId="8811" priority="9557" operator="equal">
      <formula>"NOCH NICHT AKTUELL"</formula>
    </cfRule>
  </conditionalFormatting>
  <conditionalFormatting sqref="S3457">
    <cfRule type="cellIs" dxfId="8810" priority="9551" operator="equal">
      <formula>"KEIN LIEFERUMFANG"</formula>
    </cfRule>
    <cfRule type="cellIs" dxfId="8809" priority="9552" stopIfTrue="1" operator="equal">
      <formula>"KEIN SERIENEINSATZ"</formula>
    </cfRule>
    <cfRule type="cellIs" dxfId="8808" priority="9553" stopIfTrue="1" operator="equal">
      <formula>"NICHT AKTUELL"</formula>
    </cfRule>
    <cfRule type="cellIs" dxfId="8807" priority="9554" stopIfTrue="1" operator="equal">
      <formula>"NOCH NICHT AKTUELL"</formula>
    </cfRule>
    <cfRule type="cellIs" dxfId="8806" priority="9555" stopIfTrue="1" operator="equal">
      <formula>"AKTUELL"</formula>
    </cfRule>
  </conditionalFormatting>
  <conditionalFormatting sqref="S3458">
    <cfRule type="cellIs" dxfId="8805" priority="9543" operator="equal">
      <formula>"KEIN LIEFERUMFANG"</formula>
    </cfRule>
    <cfRule type="cellIs" dxfId="8804" priority="9544" stopIfTrue="1" operator="equal">
      <formula>"KEIN SERIENEINSATZ"</formula>
    </cfRule>
    <cfRule type="cellIs" dxfId="8803" priority="9545" stopIfTrue="1" operator="equal">
      <formula>"NICHT AKTUELL"</formula>
    </cfRule>
    <cfRule type="cellIs" dxfId="8802" priority="9546" stopIfTrue="1" operator="equal">
      <formula>"NOCH NICHT AKTUELL"</formula>
    </cfRule>
    <cfRule type="cellIs" dxfId="8801" priority="9547" stopIfTrue="1" operator="equal">
      <formula>"AKTUELL"</formula>
    </cfRule>
  </conditionalFormatting>
  <conditionalFormatting sqref="S3458">
    <cfRule type="cellIs" dxfId="8800" priority="9548" operator="equal">
      <formula>"AKTUELL"</formula>
    </cfRule>
    <cfRule type="cellIs" dxfId="8799" priority="9549" operator="equal">
      <formula>"NICHT AKTUELL"</formula>
    </cfRule>
    <cfRule type="cellIs" dxfId="8798" priority="9550" operator="equal">
      <formula>"NOCH NICHT AKTUELL"</formula>
    </cfRule>
  </conditionalFormatting>
  <conditionalFormatting sqref="S3458">
    <cfRule type="cellIs" dxfId="8797" priority="9540" operator="equal">
      <formula>"AKTUELL"</formula>
    </cfRule>
    <cfRule type="cellIs" dxfId="8796" priority="9541" operator="equal">
      <formula>"NICHT AKTUELL"</formula>
    </cfRule>
    <cfRule type="cellIs" dxfId="8795" priority="9542" operator="equal">
      <formula>"NOCH NICHT AKTUELL"</formula>
    </cfRule>
  </conditionalFormatting>
  <conditionalFormatting sqref="S3458">
    <cfRule type="cellIs" dxfId="8794" priority="9538" operator="equal">
      <formula>"NICHT AKTUELL"</formula>
    </cfRule>
    <cfRule type="cellIs" dxfId="8793" priority="9539" operator="equal">
      <formula>"NOCH NICHT AKTUELL"</formula>
    </cfRule>
  </conditionalFormatting>
  <conditionalFormatting sqref="S3458">
    <cfRule type="cellIs" dxfId="8792" priority="9533" operator="equal">
      <formula>"KEIN LIEFERUMFANG"</formula>
    </cfRule>
    <cfRule type="cellIs" dxfId="8791" priority="9534" stopIfTrue="1" operator="equal">
      <formula>"KEIN SERIENEINSATZ"</formula>
    </cfRule>
    <cfRule type="cellIs" dxfId="8790" priority="9535" stopIfTrue="1" operator="equal">
      <formula>"NICHT AKTUELL"</formula>
    </cfRule>
    <cfRule type="cellIs" dxfId="8789" priority="9536" stopIfTrue="1" operator="equal">
      <formula>"NOCH NICHT AKTUELL"</formula>
    </cfRule>
    <cfRule type="cellIs" dxfId="8788" priority="9537" stopIfTrue="1" operator="equal">
      <formula>"AKTUELL"</formula>
    </cfRule>
  </conditionalFormatting>
  <conditionalFormatting sqref="S3459">
    <cfRule type="cellIs" dxfId="8787" priority="9525" operator="equal">
      <formula>"KEIN LIEFERUMFANG"</formula>
    </cfRule>
    <cfRule type="cellIs" dxfId="8786" priority="9526" stopIfTrue="1" operator="equal">
      <formula>"KEIN SERIENEINSATZ"</formula>
    </cfRule>
    <cfRule type="cellIs" dxfId="8785" priority="9527" stopIfTrue="1" operator="equal">
      <formula>"NICHT AKTUELL"</formula>
    </cfRule>
    <cfRule type="cellIs" dxfId="8784" priority="9528" stopIfTrue="1" operator="equal">
      <formula>"NOCH NICHT AKTUELL"</formula>
    </cfRule>
    <cfRule type="cellIs" dxfId="8783" priority="9529" stopIfTrue="1" operator="equal">
      <formula>"AKTUELL"</formula>
    </cfRule>
  </conditionalFormatting>
  <conditionalFormatting sqref="S3459">
    <cfRule type="cellIs" dxfId="8782" priority="9530" operator="equal">
      <formula>"AKTUELL"</formula>
    </cfRule>
    <cfRule type="cellIs" dxfId="8781" priority="9531" operator="equal">
      <formula>"NICHT AKTUELL"</formula>
    </cfRule>
    <cfRule type="cellIs" dxfId="8780" priority="9532" operator="equal">
      <formula>"NOCH NICHT AKTUELL"</formula>
    </cfRule>
  </conditionalFormatting>
  <conditionalFormatting sqref="S3459">
    <cfRule type="cellIs" dxfId="8779" priority="9522" operator="equal">
      <formula>"AKTUELL"</formula>
    </cfRule>
    <cfRule type="cellIs" dxfId="8778" priority="9523" operator="equal">
      <formula>"NICHT AKTUELL"</formula>
    </cfRule>
    <cfRule type="cellIs" dxfId="8777" priority="9524" operator="equal">
      <formula>"NOCH NICHT AKTUELL"</formula>
    </cfRule>
  </conditionalFormatting>
  <conditionalFormatting sqref="S3459">
    <cfRule type="cellIs" dxfId="8776" priority="9520" operator="equal">
      <formula>"NICHT AKTUELL"</formula>
    </cfRule>
    <cfRule type="cellIs" dxfId="8775" priority="9521" operator="equal">
      <formula>"NOCH NICHT AKTUELL"</formula>
    </cfRule>
  </conditionalFormatting>
  <conditionalFormatting sqref="S3459">
    <cfRule type="cellIs" dxfId="8774" priority="9515" operator="equal">
      <formula>"KEIN LIEFERUMFANG"</formula>
    </cfRule>
    <cfRule type="cellIs" dxfId="8773" priority="9516" stopIfTrue="1" operator="equal">
      <formula>"KEIN SERIENEINSATZ"</formula>
    </cfRule>
    <cfRule type="cellIs" dxfId="8772" priority="9517" stopIfTrue="1" operator="equal">
      <formula>"NICHT AKTUELL"</formula>
    </cfRule>
    <cfRule type="cellIs" dxfId="8771" priority="9518" stopIfTrue="1" operator="equal">
      <formula>"NOCH NICHT AKTUELL"</formula>
    </cfRule>
    <cfRule type="cellIs" dxfId="8770" priority="9519" stopIfTrue="1" operator="equal">
      <formula>"AKTUELL"</formula>
    </cfRule>
  </conditionalFormatting>
  <conditionalFormatting sqref="S3460">
    <cfRule type="cellIs" dxfId="8769" priority="9507" operator="equal">
      <formula>"KEIN LIEFERUMFANG"</formula>
    </cfRule>
    <cfRule type="cellIs" dxfId="8768" priority="9508" stopIfTrue="1" operator="equal">
      <formula>"KEIN SERIENEINSATZ"</formula>
    </cfRule>
    <cfRule type="cellIs" dxfId="8767" priority="9509" stopIfTrue="1" operator="equal">
      <formula>"NICHT AKTUELL"</formula>
    </cfRule>
    <cfRule type="cellIs" dxfId="8766" priority="9510" stopIfTrue="1" operator="equal">
      <formula>"NOCH NICHT AKTUELL"</formula>
    </cfRule>
    <cfRule type="cellIs" dxfId="8765" priority="9511" stopIfTrue="1" operator="equal">
      <formula>"AKTUELL"</formula>
    </cfRule>
  </conditionalFormatting>
  <conditionalFormatting sqref="S3460">
    <cfRule type="cellIs" dxfId="8764" priority="9512" operator="equal">
      <formula>"AKTUELL"</formula>
    </cfRule>
    <cfRule type="cellIs" dxfId="8763" priority="9513" operator="equal">
      <formula>"NICHT AKTUELL"</formula>
    </cfRule>
    <cfRule type="cellIs" dxfId="8762" priority="9514" operator="equal">
      <formula>"NOCH NICHT AKTUELL"</formula>
    </cfRule>
  </conditionalFormatting>
  <conditionalFormatting sqref="S3460">
    <cfRule type="cellIs" dxfId="8761" priority="9504" operator="equal">
      <formula>"AKTUELL"</formula>
    </cfRule>
    <cfRule type="cellIs" dxfId="8760" priority="9505" operator="equal">
      <formula>"NICHT AKTUELL"</formula>
    </cfRule>
    <cfRule type="cellIs" dxfId="8759" priority="9506" operator="equal">
      <formula>"NOCH NICHT AKTUELL"</formula>
    </cfRule>
  </conditionalFormatting>
  <conditionalFormatting sqref="S3460">
    <cfRule type="cellIs" dxfId="8758" priority="9502" operator="equal">
      <formula>"NICHT AKTUELL"</formula>
    </cfRule>
    <cfRule type="cellIs" dxfId="8757" priority="9503" operator="equal">
      <formula>"NOCH NICHT AKTUELL"</formula>
    </cfRule>
  </conditionalFormatting>
  <conditionalFormatting sqref="S3460">
    <cfRule type="cellIs" dxfId="8756" priority="9497" operator="equal">
      <formula>"KEIN LIEFERUMFANG"</formula>
    </cfRule>
    <cfRule type="cellIs" dxfId="8755" priority="9498" stopIfTrue="1" operator="equal">
      <formula>"KEIN SERIENEINSATZ"</formula>
    </cfRule>
    <cfRule type="cellIs" dxfId="8754" priority="9499" stopIfTrue="1" operator="equal">
      <formula>"NICHT AKTUELL"</formula>
    </cfRule>
    <cfRule type="cellIs" dxfId="8753" priority="9500" stopIfTrue="1" operator="equal">
      <formula>"NOCH NICHT AKTUELL"</formula>
    </cfRule>
    <cfRule type="cellIs" dxfId="8752" priority="9501" stopIfTrue="1" operator="equal">
      <formula>"AKTUELL"</formula>
    </cfRule>
  </conditionalFormatting>
  <conditionalFormatting sqref="S3461">
    <cfRule type="cellIs" dxfId="8751" priority="9489" operator="equal">
      <formula>"KEIN LIEFERUMFANG"</formula>
    </cfRule>
    <cfRule type="cellIs" dxfId="8750" priority="9490" stopIfTrue="1" operator="equal">
      <formula>"KEIN SERIENEINSATZ"</formula>
    </cfRule>
    <cfRule type="cellIs" dxfId="8749" priority="9491" stopIfTrue="1" operator="equal">
      <formula>"NICHT AKTUELL"</formula>
    </cfRule>
    <cfRule type="cellIs" dxfId="8748" priority="9492" stopIfTrue="1" operator="equal">
      <formula>"NOCH NICHT AKTUELL"</formula>
    </cfRule>
    <cfRule type="cellIs" dxfId="8747" priority="9493" stopIfTrue="1" operator="equal">
      <formula>"AKTUELL"</formula>
    </cfRule>
  </conditionalFormatting>
  <conditionalFormatting sqref="S3461">
    <cfRule type="cellIs" dxfId="8746" priority="9494" operator="equal">
      <formula>"AKTUELL"</formula>
    </cfRule>
    <cfRule type="cellIs" dxfId="8745" priority="9495" operator="equal">
      <formula>"NICHT AKTUELL"</formula>
    </cfRule>
    <cfRule type="cellIs" dxfId="8744" priority="9496" operator="equal">
      <formula>"NOCH NICHT AKTUELL"</formula>
    </cfRule>
  </conditionalFormatting>
  <conditionalFormatting sqref="S3461">
    <cfRule type="cellIs" dxfId="8743" priority="9486" operator="equal">
      <formula>"AKTUELL"</formula>
    </cfRule>
    <cfRule type="cellIs" dxfId="8742" priority="9487" operator="equal">
      <formula>"NICHT AKTUELL"</formula>
    </cfRule>
    <cfRule type="cellIs" dxfId="8741" priority="9488" operator="equal">
      <formula>"NOCH NICHT AKTUELL"</formula>
    </cfRule>
  </conditionalFormatting>
  <conditionalFormatting sqref="S3461">
    <cfRule type="cellIs" dxfId="8740" priority="9484" operator="equal">
      <formula>"NICHT AKTUELL"</formula>
    </cfRule>
    <cfRule type="cellIs" dxfId="8739" priority="9485" operator="equal">
      <formula>"NOCH NICHT AKTUELL"</formula>
    </cfRule>
  </conditionalFormatting>
  <conditionalFormatting sqref="S3461">
    <cfRule type="cellIs" dxfId="8738" priority="9479" operator="equal">
      <formula>"KEIN LIEFERUMFANG"</formula>
    </cfRule>
    <cfRule type="cellIs" dxfId="8737" priority="9480" stopIfTrue="1" operator="equal">
      <formula>"KEIN SERIENEINSATZ"</formula>
    </cfRule>
    <cfRule type="cellIs" dxfId="8736" priority="9481" stopIfTrue="1" operator="equal">
      <formula>"NICHT AKTUELL"</formula>
    </cfRule>
    <cfRule type="cellIs" dxfId="8735" priority="9482" stopIfTrue="1" operator="equal">
      <formula>"NOCH NICHT AKTUELL"</formula>
    </cfRule>
    <cfRule type="cellIs" dxfId="8734" priority="9483" stopIfTrue="1" operator="equal">
      <formula>"AKTUELL"</formula>
    </cfRule>
  </conditionalFormatting>
  <conditionalFormatting sqref="S3462">
    <cfRule type="cellIs" dxfId="8733" priority="9471" operator="equal">
      <formula>"KEIN LIEFERUMFANG"</formula>
    </cfRule>
    <cfRule type="cellIs" dxfId="8732" priority="9472" stopIfTrue="1" operator="equal">
      <formula>"KEIN SERIENEINSATZ"</formula>
    </cfRule>
    <cfRule type="cellIs" dxfId="8731" priority="9473" stopIfTrue="1" operator="equal">
      <formula>"NICHT AKTUELL"</formula>
    </cfRule>
    <cfRule type="cellIs" dxfId="8730" priority="9474" stopIfTrue="1" operator="equal">
      <formula>"NOCH NICHT AKTUELL"</formula>
    </cfRule>
    <cfRule type="cellIs" dxfId="8729" priority="9475" stopIfTrue="1" operator="equal">
      <formula>"AKTUELL"</formula>
    </cfRule>
  </conditionalFormatting>
  <conditionalFormatting sqref="S3462">
    <cfRule type="cellIs" dxfId="8728" priority="9476" operator="equal">
      <formula>"AKTUELL"</formula>
    </cfRule>
    <cfRule type="cellIs" dxfId="8727" priority="9477" operator="equal">
      <formula>"NICHT AKTUELL"</formula>
    </cfRule>
    <cfRule type="cellIs" dxfId="8726" priority="9478" operator="equal">
      <formula>"NOCH NICHT AKTUELL"</formula>
    </cfRule>
  </conditionalFormatting>
  <conditionalFormatting sqref="S3462">
    <cfRule type="cellIs" dxfId="8725" priority="9468" operator="equal">
      <formula>"AKTUELL"</formula>
    </cfRule>
    <cfRule type="cellIs" dxfId="8724" priority="9469" operator="equal">
      <formula>"NICHT AKTUELL"</formula>
    </cfRule>
    <cfRule type="cellIs" dxfId="8723" priority="9470" operator="equal">
      <formula>"NOCH NICHT AKTUELL"</formula>
    </cfRule>
  </conditionalFormatting>
  <conditionalFormatting sqref="S3462">
    <cfRule type="cellIs" dxfId="8722" priority="9466" operator="equal">
      <formula>"NICHT AKTUELL"</formula>
    </cfRule>
    <cfRule type="cellIs" dxfId="8721" priority="9467" operator="equal">
      <formula>"NOCH NICHT AKTUELL"</formula>
    </cfRule>
  </conditionalFormatting>
  <conditionalFormatting sqref="S3462">
    <cfRule type="cellIs" dxfId="8720" priority="9461" operator="equal">
      <formula>"KEIN LIEFERUMFANG"</formula>
    </cfRule>
    <cfRule type="cellIs" dxfId="8719" priority="9462" stopIfTrue="1" operator="equal">
      <formula>"KEIN SERIENEINSATZ"</formula>
    </cfRule>
    <cfRule type="cellIs" dxfId="8718" priority="9463" stopIfTrue="1" operator="equal">
      <formula>"NICHT AKTUELL"</formula>
    </cfRule>
    <cfRule type="cellIs" dxfId="8717" priority="9464" stopIfTrue="1" operator="equal">
      <formula>"NOCH NICHT AKTUELL"</formula>
    </cfRule>
    <cfRule type="cellIs" dxfId="8716" priority="9465" stopIfTrue="1" operator="equal">
      <formula>"AKTUELL"</formula>
    </cfRule>
  </conditionalFormatting>
  <conditionalFormatting sqref="S3463">
    <cfRule type="cellIs" dxfId="8715" priority="9453" operator="equal">
      <formula>"KEIN LIEFERUMFANG"</formula>
    </cfRule>
    <cfRule type="cellIs" dxfId="8714" priority="9454" stopIfTrue="1" operator="equal">
      <formula>"KEIN SERIENEINSATZ"</formula>
    </cfRule>
    <cfRule type="cellIs" dxfId="8713" priority="9455" stopIfTrue="1" operator="equal">
      <formula>"NICHT AKTUELL"</formula>
    </cfRule>
    <cfRule type="cellIs" dxfId="8712" priority="9456" stopIfTrue="1" operator="equal">
      <formula>"NOCH NICHT AKTUELL"</formula>
    </cfRule>
    <cfRule type="cellIs" dxfId="8711" priority="9457" stopIfTrue="1" operator="equal">
      <formula>"AKTUELL"</formula>
    </cfRule>
  </conditionalFormatting>
  <conditionalFormatting sqref="S3463">
    <cfRule type="cellIs" dxfId="8710" priority="9458" operator="equal">
      <formula>"AKTUELL"</formula>
    </cfRule>
    <cfRule type="cellIs" dxfId="8709" priority="9459" operator="equal">
      <formula>"NICHT AKTUELL"</formula>
    </cfRule>
    <cfRule type="cellIs" dxfId="8708" priority="9460" operator="equal">
      <formula>"NOCH NICHT AKTUELL"</formula>
    </cfRule>
  </conditionalFormatting>
  <conditionalFormatting sqref="S3463">
    <cfRule type="cellIs" dxfId="8707" priority="9450" operator="equal">
      <formula>"AKTUELL"</formula>
    </cfRule>
    <cfRule type="cellIs" dxfId="8706" priority="9451" operator="equal">
      <formula>"NICHT AKTUELL"</formula>
    </cfRule>
    <cfRule type="cellIs" dxfId="8705" priority="9452" operator="equal">
      <formula>"NOCH NICHT AKTUELL"</formula>
    </cfRule>
  </conditionalFormatting>
  <conditionalFormatting sqref="S3463">
    <cfRule type="cellIs" dxfId="8704" priority="9448" operator="equal">
      <formula>"NICHT AKTUELL"</formula>
    </cfRule>
    <cfRule type="cellIs" dxfId="8703" priority="9449" operator="equal">
      <formula>"NOCH NICHT AKTUELL"</formula>
    </cfRule>
  </conditionalFormatting>
  <conditionalFormatting sqref="S3463">
    <cfRule type="cellIs" dxfId="8702" priority="9443" operator="equal">
      <formula>"KEIN LIEFERUMFANG"</formula>
    </cfRule>
    <cfRule type="cellIs" dxfId="8701" priority="9444" stopIfTrue="1" operator="equal">
      <formula>"KEIN SERIENEINSATZ"</formula>
    </cfRule>
    <cfRule type="cellIs" dxfId="8700" priority="9445" stopIfTrue="1" operator="equal">
      <formula>"NICHT AKTUELL"</formula>
    </cfRule>
    <cfRule type="cellIs" dxfId="8699" priority="9446" stopIfTrue="1" operator="equal">
      <formula>"NOCH NICHT AKTUELL"</formula>
    </cfRule>
    <cfRule type="cellIs" dxfId="8698" priority="9447" stopIfTrue="1" operator="equal">
      <formula>"AKTUELL"</formula>
    </cfRule>
  </conditionalFormatting>
  <conditionalFormatting sqref="S3464">
    <cfRule type="cellIs" dxfId="8697" priority="9435" operator="equal">
      <formula>"KEIN LIEFERUMFANG"</formula>
    </cfRule>
    <cfRule type="cellIs" dxfId="8696" priority="9436" stopIfTrue="1" operator="equal">
      <formula>"KEIN SERIENEINSATZ"</formula>
    </cfRule>
    <cfRule type="cellIs" dxfId="8695" priority="9437" stopIfTrue="1" operator="equal">
      <formula>"NICHT AKTUELL"</formula>
    </cfRule>
    <cfRule type="cellIs" dxfId="8694" priority="9438" stopIfTrue="1" operator="equal">
      <formula>"NOCH NICHT AKTUELL"</formula>
    </cfRule>
    <cfRule type="cellIs" dxfId="8693" priority="9439" stopIfTrue="1" operator="equal">
      <formula>"AKTUELL"</formula>
    </cfRule>
  </conditionalFormatting>
  <conditionalFormatting sqref="S3464">
    <cfRule type="cellIs" dxfId="8692" priority="9440" operator="equal">
      <formula>"AKTUELL"</formula>
    </cfRule>
    <cfRule type="cellIs" dxfId="8691" priority="9441" operator="equal">
      <formula>"NICHT AKTUELL"</formula>
    </cfRule>
    <cfRule type="cellIs" dxfId="8690" priority="9442" operator="equal">
      <formula>"NOCH NICHT AKTUELL"</formula>
    </cfRule>
  </conditionalFormatting>
  <conditionalFormatting sqref="S3464">
    <cfRule type="cellIs" dxfId="8689" priority="9432" operator="equal">
      <formula>"AKTUELL"</formula>
    </cfRule>
    <cfRule type="cellIs" dxfId="8688" priority="9433" operator="equal">
      <formula>"NICHT AKTUELL"</formula>
    </cfRule>
    <cfRule type="cellIs" dxfId="8687" priority="9434" operator="equal">
      <formula>"NOCH NICHT AKTUELL"</formula>
    </cfRule>
  </conditionalFormatting>
  <conditionalFormatting sqref="S3464">
    <cfRule type="cellIs" dxfId="8686" priority="9430" operator="equal">
      <formula>"NICHT AKTUELL"</formula>
    </cfRule>
    <cfRule type="cellIs" dxfId="8685" priority="9431" operator="equal">
      <formula>"NOCH NICHT AKTUELL"</formula>
    </cfRule>
  </conditionalFormatting>
  <conditionalFormatting sqref="S3464">
    <cfRule type="cellIs" dxfId="8684" priority="9425" operator="equal">
      <formula>"KEIN LIEFERUMFANG"</formula>
    </cfRule>
    <cfRule type="cellIs" dxfId="8683" priority="9426" stopIfTrue="1" operator="equal">
      <formula>"KEIN SERIENEINSATZ"</formula>
    </cfRule>
    <cfRule type="cellIs" dxfId="8682" priority="9427" stopIfTrue="1" operator="equal">
      <formula>"NICHT AKTUELL"</formula>
    </cfRule>
    <cfRule type="cellIs" dxfId="8681" priority="9428" stopIfTrue="1" operator="equal">
      <formula>"NOCH NICHT AKTUELL"</formula>
    </cfRule>
    <cfRule type="cellIs" dxfId="8680" priority="9429" stopIfTrue="1" operator="equal">
      <formula>"AKTUELL"</formula>
    </cfRule>
  </conditionalFormatting>
  <conditionalFormatting sqref="S3465">
    <cfRule type="cellIs" dxfId="8679" priority="9417" operator="equal">
      <formula>"KEIN LIEFERUMFANG"</formula>
    </cfRule>
    <cfRule type="cellIs" dxfId="8678" priority="9418" stopIfTrue="1" operator="equal">
      <formula>"KEIN SERIENEINSATZ"</formula>
    </cfRule>
    <cfRule type="cellIs" dxfId="8677" priority="9419" stopIfTrue="1" operator="equal">
      <formula>"NICHT AKTUELL"</formula>
    </cfRule>
    <cfRule type="cellIs" dxfId="8676" priority="9420" stopIfTrue="1" operator="equal">
      <formula>"NOCH NICHT AKTUELL"</formula>
    </cfRule>
    <cfRule type="cellIs" dxfId="8675" priority="9421" stopIfTrue="1" operator="equal">
      <formula>"AKTUELL"</formula>
    </cfRule>
  </conditionalFormatting>
  <conditionalFormatting sqref="S3465">
    <cfRule type="cellIs" dxfId="8674" priority="9422" operator="equal">
      <formula>"AKTUELL"</formula>
    </cfRule>
    <cfRule type="cellIs" dxfId="8673" priority="9423" operator="equal">
      <formula>"NICHT AKTUELL"</formula>
    </cfRule>
    <cfRule type="cellIs" dxfId="8672" priority="9424" operator="equal">
      <formula>"NOCH NICHT AKTUELL"</formula>
    </cfRule>
  </conditionalFormatting>
  <conditionalFormatting sqref="S3465">
    <cfRule type="cellIs" dxfId="8671" priority="9414" operator="equal">
      <formula>"AKTUELL"</formula>
    </cfRule>
    <cfRule type="cellIs" dxfId="8670" priority="9415" operator="equal">
      <formula>"NICHT AKTUELL"</formula>
    </cfRule>
    <cfRule type="cellIs" dxfId="8669" priority="9416" operator="equal">
      <formula>"NOCH NICHT AKTUELL"</formula>
    </cfRule>
  </conditionalFormatting>
  <conditionalFormatting sqref="S3465">
    <cfRule type="cellIs" dxfId="8668" priority="9412" operator="equal">
      <formula>"NICHT AKTUELL"</formula>
    </cfRule>
    <cfRule type="cellIs" dxfId="8667" priority="9413" operator="equal">
      <formula>"NOCH NICHT AKTUELL"</formula>
    </cfRule>
  </conditionalFormatting>
  <conditionalFormatting sqref="S3465">
    <cfRule type="cellIs" dxfId="8666" priority="9407" operator="equal">
      <formula>"KEIN LIEFERUMFANG"</formula>
    </cfRule>
    <cfRule type="cellIs" dxfId="8665" priority="9408" stopIfTrue="1" operator="equal">
      <formula>"KEIN SERIENEINSATZ"</formula>
    </cfRule>
    <cfRule type="cellIs" dxfId="8664" priority="9409" stopIfTrue="1" operator="equal">
      <formula>"NICHT AKTUELL"</formula>
    </cfRule>
    <cfRule type="cellIs" dxfId="8663" priority="9410" stopIfTrue="1" operator="equal">
      <formula>"NOCH NICHT AKTUELL"</formula>
    </cfRule>
    <cfRule type="cellIs" dxfId="8662" priority="9411" stopIfTrue="1" operator="equal">
      <formula>"AKTUELL"</formula>
    </cfRule>
  </conditionalFormatting>
  <conditionalFormatting sqref="S3535">
    <cfRule type="cellIs" dxfId="8661" priority="9399" operator="equal">
      <formula>"KEIN LIEFERUMFANG"</formula>
    </cfRule>
    <cfRule type="cellIs" dxfId="8660" priority="9400" stopIfTrue="1" operator="equal">
      <formula>"KEIN SERIENEINSATZ"</formula>
    </cfRule>
    <cfRule type="cellIs" dxfId="8659" priority="9401" stopIfTrue="1" operator="equal">
      <formula>"NICHT AKTUELL"</formula>
    </cfRule>
    <cfRule type="cellIs" dxfId="8658" priority="9402" stopIfTrue="1" operator="equal">
      <formula>"NOCH NICHT AKTUELL"</formula>
    </cfRule>
    <cfRule type="cellIs" dxfId="8657" priority="9403" stopIfTrue="1" operator="equal">
      <formula>"AKTUELL"</formula>
    </cfRule>
  </conditionalFormatting>
  <conditionalFormatting sqref="S3535">
    <cfRule type="cellIs" dxfId="8656" priority="9404" operator="equal">
      <formula>"AKTUELL"</formula>
    </cfRule>
    <cfRule type="cellIs" dxfId="8655" priority="9405" operator="equal">
      <formula>"NICHT AKTUELL"</formula>
    </cfRule>
    <cfRule type="cellIs" dxfId="8654" priority="9406" operator="equal">
      <formula>"NOCH NICHT AKTUELL"</formula>
    </cfRule>
  </conditionalFormatting>
  <conditionalFormatting sqref="S3535">
    <cfRule type="cellIs" dxfId="8653" priority="9396" operator="equal">
      <formula>"AKTUELL"</formula>
    </cfRule>
    <cfRule type="cellIs" dxfId="8652" priority="9397" operator="equal">
      <formula>"NICHT AKTUELL"</formula>
    </cfRule>
    <cfRule type="cellIs" dxfId="8651" priority="9398" operator="equal">
      <formula>"NOCH NICHT AKTUELL"</formula>
    </cfRule>
  </conditionalFormatting>
  <conditionalFormatting sqref="S3535">
    <cfRule type="cellIs" dxfId="8650" priority="9394" operator="equal">
      <formula>"NICHT AKTUELL"</formula>
    </cfRule>
    <cfRule type="cellIs" dxfId="8649" priority="9395" operator="equal">
      <formula>"NOCH NICHT AKTUELL"</formula>
    </cfRule>
  </conditionalFormatting>
  <conditionalFormatting sqref="S3535">
    <cfRule type="cellIs" dxfId="8648" priority="9389" operator="equal">
      <formula>"KEIN LIEFERUMFANG"</formula>
    </cfRule>
    <cfRule type="cellIs" dxfId="8647" priority="9390" stopIfTrue="1" operator="equal">
      <formula>"KEIN SERIENEINSATZ"</formula>
    </cfRule>
    <cfRule type="cellIs" dxfId="8646" priority="9391" stopIfTrue="1" operator="equal">
      <formula>"NICHT AKTUELL"</formula>
    </cfRule>
    <cfRule type="cellIs" dxfId="8645" priority="9392" stopIfTrue="1" operator="equal">
      <formula>"NOCH NICHT AKTUELL"</formula>
    </cfRule>
    <cfRule type="cellIs" dxfId="8644" priority="9393" stopIfTrue="1" operator="equal">
      <formula>"AKTUELL"</formula>
    </cfRule>
  </conditionalFormatting>
  <conditionalFormatting sqref="S3562:S3566">
    <cfRule type="cellIs" dxfId="8643" priority="9381" operator="equal">
      <formula>"KEIN LIEFERUMFANG"</formula>
    </cfRule>
    <cfRule type="cellIs" dxfId="8642" priority="9382" stopIfTrue="1" operator="equal">
      <formula>"KEIN SERIENEINSATZ"</formula>
    </cfRule>
    <cfRule type="cellIs" dxfId="8641" priority="9383" stopIfTrue="1" operator="equal">
      <formula>"NICHT AKTUELL"</formula>
    </cfRule>
    <cfRule type="cellIs" dxfId="8640" priority="9384" stopIfTrue="1" operator="equal">
      <formula>"NOCH NICHT AKTUELL"</formula>
    </cfRule>
    <cfRule type="cellIs" dxfId="8639" priority="9385" stopIfTrue="1" operator="equal">
      <formula>"AKTUELL"</formula>
    </cfRule>
  </conditionalFormatting>
  <conditionalFormatting sqref="S3562:S3566">
    <cfRule type="cellIs" dxfId="8638" priority="9386" operator="equal">
      <formula>"AKTUELL"</formula>
    </cfRule>
    <cfRule type="cellIs" dxfId="8637" priority="9387" operator="equal">
      <formula>"NICHT AKTUELL"</formula>
    </cfRule>
    <cfRule type="cellIs" dxfId="8636" priority="9388" operator="equal">
      <formula>"NOCH NICHT AKTUELL"</formula>
    </cfRule>
  </conditionalFormatting>
  <conditionalFormatting sqref="S3562:S3566">
    <cfRule type="cellIs" dxfId="8635" priority="9378" operator="equal">
      <formula>"AKTUELL"</formula>
    </cfRule>
    <cfRule type="cellIs" dxfId="8634" priority="9379" operator="equal">
      <formula>"NICHT AKTUELL"</formula>
    </cfRule>
    <cfRule type="cellIs" dxfId="8633" priority="9380" operator="equal">
      <formula>"NOCH NICHT AKTUELL"</formula>
    </cfRule>
  </conditionalFormatting>
  <conditionalFormatting sqref="S3562:S3566">
    <cfRule type="cellIs" dxfId="8632" priority="9376" operator="equal">
      <formula>"NICHT AKTUELL"</formula>
    </cfRule>
    <cfRule type="cellIs" dxfId="8631" priority="9377" operator="equal">
      <formula>"NOCH NICHT AKTUELL"</formula>
    </cfRule>
  </conditionalFormatting>
  <conditionalFormatting sqref="S3562:S3566">
    <cfRule type="cellIs" dxfId="8630" priority="9371" operator="equal">
      <formula>"KEIN LIEFERUMFANG"</formula>
    </cfRule>
    <cfRule type="cellIs" dxfId="8629" priority="9372" stopIfTrue="1" operator="equal">
      <formula>"KEIN SERIENEINSATZ"</formula>
    </cfRule>
    <cfRule type="cellIs" dxfId="8628" priority="9373" stopIfTrue="1" operator="equal">
      <formula>"NICHT AKTUELL"</formula>
    </cfRule>
    <cfRule type="cellIs" dxfId="8627" priority="9374" stopIfTrue="1" operator="equal">
      <formula>"NOCH NICHT AKTUELL"</formula>
    </cfRule>
    <cfRule type="cellIs" dxfId="8626" priority="9375" stopIfTrue="1" operator="equal">
      <formula>"AKTUELL"</formula>
    </cfRule>
  </conditionalFormatting>
  <conditionalFormatting sqref="S3618">
    <cfRule type="cellIs" dxfId="8625" priority="9368" operator="equal">
      <formula>"AKTUELL"</formula>
    </cfRule>
    <cfRule type="cellIs" dxfId="8624" priority="9369" operator="equal">
      <formula>"NICHT AKTUELL"</formula>
    </cfRule>
    <cfRule type="cellIs" dxfId="8623" priority="9370" operator="equal">
      <formula>"NOCH NICHT AKTUELL"</formula>
    </cfRule>
  </conditionalFormatting>
  <conditionalFormatting sqref="S3618">
    <cfRule type="cellIs" dxfId="8622" priority="9363" operator="equal">
      <formula>"KEIN LIEFERUMFANG"</formula>
    </cfRule>
    <cfRule type="cellIs" dxfId="8621" priority="9364" stopIfTrue="1" operator="equal">
      <formula>"KEIN SERIENEINSATZ"</formula>
    </cfRule>
    <cfRule type="cellIs" dxfId="8620" priority="9365" stopIfTrue="1" operator="equal">
      <formula>"NICHT AKTUELL"</formula>
    </cfRule>
    <cfRule type="cellIs" dxfId="8619" priority="9366" stopIfTrue="1" operator="equal">
      <formula>"NOCH NICHT AKTUELL"</formula>
    </cfRule>
    <cfRule type="cellIs" dxfId="8618" priority="9367" stopIfTrue="1" operator="equal">
      <formula>"AKTUELL"</formula>
    </cfRule>
  </conditionalFormatting>
  <conditionalFormatting sqref="S3619">
    <cfRule type="cellIs" dxfId="8617" priority="9360" operator="equal">
      <formula>"AKTUELL"</formula>
    </cfRule>
    <cfRule type="cellIs" dxfId="8616" priority="9361" operator="equal">
      <formula>"NICHT AKTUELL"</formula>
    </cfRule>
    <cfRule type="cellIs" dxfId="8615" priority="9362" operator="equal">
      <formula>"NOCH NICHT AKTUELL"</formula>
    </cfRule>
  </conditionalFormatting>
  <conditionalFormatting sqref="S3619">
    <cfRule type="cellIs" dxfId="8614" priority="9355" operator="equal">
      <formula>"KEIN LIEFERUMFANG"</formula>
    </cfRule>
    <cfRule type="cellIs" dxfId="8613" priority="9356" stopIfTrue="1" operator="equal">
      <formula>"KEIN SERIENEINSATZ"</formula>
    </cfRule>
    <cfRule type="cellIs" dxfId="8612" priority="9357" stopIfTrue="1" operator="equal">
      <formula>"NICHT AKTUELL"</formula>
    </cfRule>
    <cfRule type="cellIs" dxfId="8611" priority="9358" stopIfTrue="1" operator="equal">
      <formula>"NOCH NICHT AKTUELL"</formula>
    </cfRule>
    <cfRule type="cellIs" dxfId="8610" priority="9359" stopIfTrue="1" operator="equal">
      <formula>"AKTUELL"</formula>
    </cfRule>
  </conditionalFormatting>
  <conditionalFormatting sqref="S3620">
    <cfRule type="cellIs" dxfId="8609" priority="9352" operator="equal">
      <formula>"AKTUELL"</formula>
    </cfRule>
    <cfRule type="cellIs" dxfId="8608" priority="9353" operator="equal">
      <formula>"NICHT AKTUELL"</formula>
    </cfRule>
    <cfRule type="cellIs" dxfId="8607" priority="9354" operator="equal">
      <formula>"NOCH NICHT AKTUELL"</formula>
    </cfRule>
  </conditionalFormatting>
  <conditionalFormatting sqref="S3620">
    <cfRule type="cellIs" dxfId="8606" priority="9347" operator="equal">
      <formula>"KEIN LIEFERUMFANG"</formula>
    </cfRule>
    <cfRule type="cellIs" dxfId="8605" priority="9348" stopIfTrue="1" operator="equal">
      <formula>"KEIN SERIENEINSATZ"</formula>
    </cfRule>
    <cfRule type="cellIs" dxfId="8604" priority="9349" stopIfTrue="1" operator="equal">
      <formula>"NICHT AKTUELL"</formula>
    </cfRule>
    <cfRule type="cellIs" dxfId="8603" priority="9350" stopIfTrue="1" operator="equal">
      <formula>"NOCH NICHT AKTUELL"</formula>
    </cfRule>
    <cfRule type="cellIs" dxfId="8602" priority="9351" stopIfTrue="1" operator="equal">
      <formula>"AKTUELL"</formula>
    </cfRule>
  </conditionalFormatting>
  <conditionalFormatting sqref="S3618:S3620">
    <cfRule type="cellIs" dxfId="8601" priority="9344" operator="equal">
      <formula>"AKTUELL"</formula>
    </cfRule>
    <cfRule type="cellIs" dxfId="8600" priority="9345" operator="equal">
      <formula>"NICHT AKTUELL"</formula>
    </cfRule>
    <cfRule type="cellIs" dxfId="8599" priority="9346" operator="equal">
      <formula>"NOCH NICHT AKTUELL"</formula>
    </cfRule>
  </conditionalFormatting>
  <conditionalFormatting sqref="S3618:S3620">
    <cfRule type="cellIs" dxfId="8598" priority="9342" operator="equal">
      <formula>"NICHT AKTUELL"</formula>
    </cfRule>
    <cfRule type="cellIs" dxfId="8597" priority="9343" operator="equal">
      <formula>"NOCH NICHT AKTUELL"</formula>
    </cfRule>
  </conditionalFormatting>
  <conditionalFormatting sqref="S3618:S3620">
    <cfRule type="cellIs" dxfId="8596" priority="9337" operator="equal">
      <formula>"KEIN LIEFERUMFANG"</formula>
    </cfRule>
    <cfRule type="cellIs" dxfId="8595" priority="9338" stopIfTrue="1" operator="equal">
      <formula>"KEIN SERIENEINSATZ"</formula>
    </cfRule>
    <cfRule type="cellIs" dxfId="8594" priority="9339" stopIfTrue="1" operator="equal">
      <formula>"NICHT AKTUELL"</formula>
    </cfRule>
    <cfRule type="cellIs" dxfId="8593" priority="9340" stopIfTrue="1" operator="equal">
      <formula>"NOCH NICHT AKTUELL"</formula>
    </cfRule>
    <cfRule type="cellIs" dxfId="8592" priority="9341" stopIfTrue="1" operator="equal">
      <formula>"AKTUELL"</formula>
    </cfRule>
  </conditionalFormatting>
  <conditionalFormatting sqref="S3640:S3641">
    <cfRule type="cellIs" dxfId="8591" priority="9329" operator="equal">
      <formula>"KEIN LIEFERUMFANG"</formula>
    </cfRule>
    <cfRule type="cellIs" dxfId="8590" priority="9330" stopIfTrue="1" operator="equal">
      <formula>"KEIN SERIENEINSATZ"</formula>
    </cfRule>
    <cfRule type="cellIs" dxfId="8589" priority="9331" stopIfTrue="1" operator="equal">
      <formula>"NICHT AKTUELL"</formula>
    </cfRule>
    <cfRule type="cellIs" dxfId="8588" priority="9332" stopIfTrue="1" operator="equal">
      <formula>"NOCH NICHT AKTUELL"</formula>
    </cfRule>
    <cfRule type="cellIs" dxfId="8587" priority="9333" stopIfTrue="1" operator="equal">
      <formula>"AKTUELL"</formula>
    </cfRule>
  </conditionalFormatting>
  <conditionalFormatting sqref="S3640:S3641">
    <cfRule type="cellIs" dxfId="8586" priority="9334" operator="equal">
      <formula>"AKTUELL"</formula>
    </cfRule>
    <cfRule type="cellIs" dxfId="8585" priority="9335" operator="equal">
      <formula>"NICHT AKTUELL"</formula>
    </cfRule>
    <cfRule type="cellIs" dxfId="8584" priority="9336" operator="equal">
      <formula>"NOCH NICHT AKTUELL"</formula>
    </cfRule>
  </conditionalFormatting>
  <conditionalFormatting sqref="S3640:S3641">
    <cfRule type="cellIs" dxfId="8583" priority="9326" operator="equal">
      <formula>"AKTUELL"</formula>
    </cfRule>
    <cfRule type="cellIs" dxfId="8582" priority="9327" operator="equal">
      <formula>"NICHT AKTUELL"</formula>
    </cfRule>
    <cfRule type="cellIs" dxfId="8581" priority="9328" operator="equal">
      <formula>"NOCH NICHT AKTUELL"</formula>
    </cfRule>
  </conditionalFormatting>
  <conditionalFormatting sqref="S3640:S3641">
    <cfRule type="cellIs" dxfId="8580" priority="9324" operator="equal">
      <formula>"NICHT AKTUELL"</formula>
    </cfRule>
    <cfRule type="cellIs" dxfId="8579" priority="9325" operator="equal">
      <formula>"NOCH NICHT AKTUELL"</formula>
    </cfRule>
  </conditionalFormatting>
  <conditionalFormatting sqref="S3640:S3641">
    <cfRule type="cellIs" dxfId="8578" priority="9319" operator="equal">
      <formula>"KEIN LIEFERUMFANG"</formula>
    </cfRule>
    <cfRule type="cellIs" dxfId="8577" priority="9320" stopIfTrue="1" operator="equal">
      <formula>"KEIN SERIENEINSATZ"</formula>
    </cfRule>
    <cfRule type="cellIs" dxfId="8576" priority="9321" stopIfTrue="1" operator="equal">
      <formula>"NICHT AKTUELL"</formula>
    </cfRule>
    <cfRule type="cellIs" dxfId="8575" priority="9322" stopIfTrue="1" operator="equal">
      <formula>"NOCH NICHT AKTUELL"</formula>
    </cfRule>
    <cfRule type="cellIs" dxfId="8574" priority="9323" stopIfTrue="1" operator="equal">
      <formula>"AKTUELL"</formula>
    </cfRule>
  </conditionalFormatting>
  <conditionalFormatting sqref="S3678:S3681">
    <cfRule type="cellIs" dxfId="8573" priority="9311" operator="equal">
      <formula>"KEIN LIEFERUMFANG"</formula>
    </cfRule>
    <cfRule type="cellIs" dxfId="8572" priority="9312" stopIfTrue="1" operator="equal">
      <formula>"KEIN SERIENEINSATZ"</formula>
    </cfRule>
    <cfRule type="cellIs" dxfId="8571" priority="9313" stopIfTrue="1" operator="equal">
      <formula>"NICHT AKTUELL"</formula>
    </cfRule>
    <cfRule type="cellIs" dxfId="8570" priority="9314" stopIfTrue="1" operator="equal">
      <formula>"NOCH NICHT AKTUELL"</formula>
    </cfRule>
    <cfRule type="cellIs" dxfId="8569" priority="9315" stopIfTrue="1" operator="equal">
      <formula>"AKTUELL"</formula>
    </cfRule>
  </conditionalFormatting>
  <conditionalFormatting sqref="S3678:S3681">
    <cfRule type="cellIs" dxfId="8568" priority="9316" operator="equal">
      <formula>"AKTUELL"</formula>
    </cfRule>
    <cfRule type="cellIs" dxfId="8567" priority="9317" operator="equal">
      <formula>"NICHT AKTUELL"</formula>
    </cfRule>
    <cfRule type="cellIs" dxfId="8566" priority="9318" operator="equal">
      <formula>"NOCH NICHT AKTUELL"</formula>
    </cfRule>
  </conditionalFormatting>
  <conditionalFormatting sqref="S3678:S3681">
    <cfRule type="cellIs" dxfId="8565" priority="9308" operator="equal">
      <formula>"AKTUELL"</formula>
    </cfRule>
    <cfRule type="cellIs" dxfId="8564" priority="9309" operator="equal">
      <formula>"NICHT AKTUELL"</formula>
    </cfRule>
    <cfRule type="cellIs" dxfId="8563" priority="9310" operator="equal">
      <formula>"NOCH NICHT AKTUELL"</formula>
    </cfRule>
  </conditionalFormatting>
  <conditionalFormatting sqref="S3678:S3681">
    <cfRule type="cellIs" dxfId="8562" priority="9306" operator="equal">
      <formula>"NICHT AKTUELL"</formula>
    </cfRule>
    <cfRule type="cellIs" dxfId="8561" priority="9307" operator="equal">
      <formula>"NOCH NICHT AKTUELL"</formula>
    </cfRule>
  </conditionalFormatting>
  <conditionalFormatting sqref="S3678:S3681">
    <cfRule type="cellIs" dxfId="8560" priority="9301" operator="equal">
      <formula>"KEIN LIEFERUMFANG"</formula>
    </cfRule>
    <cfRule type="cellIs" dxfId="8559" priority="9302" stopIfTrue="1" operator="equal">
      <formula>"KEIN SERIENEINSATZ"</formula>
    </cfRule>
    <cfRule type="cellIs" dxfId="8558" priority="9303" stopIfTrue="1" operator="equal">
      <formula>"NICHT AKTUELL"</formula>
    </cfRule>
    <cfRule type="cellIs" dxfId="8557" priority="9304" stopIfTrue="1" operator="equal">
      <formula>"NOCH NICHT AKTUELL"</formula>
    </cfRule>
    <cfRule type="cellIs" dxfId="8556" priority="9305" stopIfTrue="1" operator="equal">
      <formula>"AKTUELL"</formula>
    </cfRule>
  </conditionalFormatting>
  <conditionalFormatting sqref="S3723">
    <cfRule type="cellIs" dxfId="8555" priority="9293" operator="equal">
      <formula>"KEIN LIEFERUMFANG"</formula>
    </cfRule>
    <cfRule type="cellIs" dxfId="8554" priority="9294" stopIfTrue="1" operator="equal">
      <formula>"KEIN SERIENEINSATZ"</formula>
    </cfRule>
    <cfRule type="cellIs" dxfId="8553" priority="9295" stopIfTrue="1" operator="equal">
      <formula>"NICHT AKTUELL"</formula>
    </cfRule>
    <cfRule type="cellIs" dxfId="8552" priority="9296" stopIfTrue="1" operator="equal">
      <formula>"NOCH NICHT AKTUELL"</formula>
    </cfRule>
    <cfRule type="cellIs" dxfId="8551" priority="9297" stopIfTrue="1" operator="equal">
      <formula>"AKTUELL"</formula>
    </cfRule>
  </conditionalFormatting>
  <conditionalFormatting sqref="S3723">
    <cfRule type="cellIs" dxfId="8550" priority="9298" operator="equal">
      <formula>"AKTUELL"</formula>
    </cfRule>
    <cfRule type="cellIs" dxfId="8549" priority="9299" operator="equal">
      <formula>"NICHT AKTUELL"</formula>
    </cfRule>
    <cfRule type="cellIs" dxfId="8548" priority="9300" operator="equal">
      <formula>"NOCH NICHT AKTUELL"</formula>
    </cfRule>
  </conditionalFormatting>
  <conditionalFormatting sqref="S3723">
    <cfRule type="cellIs" dxfId="8547" priority="9290" operator="equal">
      <formula>"AKTUELL"</formula>
    </cfRule>
    <cfRule type="cellIs" dxfId="8546" priority="9291" operator="equal">
      <formula>"NICHT AKTUELL"</formula>
    </cfRule>
    <cfRule type="cellIs" dxfId="8545" priority="9292" operator="equal">
      <formula>"NOCH NICHT AKTUELL"</formula>
    </cfRule>
  </conditionalFormatting>
  <conditionalFormatting sqref="S3723">
    <cfRule type="cellIs" dxfId="8544" priority="9288" operator="equal">
      <formula>"NICHT AKTUELL"</formula>
    </cfRule>
    <cfRule type="cellIs" dxfId="8543" priority="9289" operator="equal">
      <formula>"NOCH NICHT AKTUELL"</formula>
    </cfRule>
  </conditionalFormatting>
  <conditionalFormatting sqref="S3723">
    <cfRule type="cellIs" dxfId="8542" priority="9283" operator="equal">
      <formula>"KEIN LIEFERUMFANG"</formula>
    </cfRule>
    <cfRule type="cellIs" dxfId="8541" priority="9284" stopIfTrue="1" operator="equal">
      <formula>"KEIN SERIENEINSATZ"</formula>
    </cfRule>
    <cfRule type="cellIs" dxfId="8540" priority="9285" stopIfTrue="1" operator="equal">
      <formula>"NICHT AKTUELL"</formula>
    </cfRule>
    <cfRule type="cellIs" dxfId="8539" priority="9286" stopIfTrue="1" operator="equal">
      <formula>"NOCH NICHT AKTUELL"</formula>
    </cfRule>
    <cfRule type="cellIs" dxfId="8538" priority="9287" stopIfTrue="1" operator="equal">
      <formula>"AKTUELL"</formula>
    </cfRule>
  </conditionalFormatting>
  <conditionalFormatting sqref="S3724">
    <cfRule type="cellIs" dxfId="8537" priority="9275" operator="equal">
      <formula>"KEIN LIEFERUMFANG"</formula>
    </cfRule>
    <cfRule type="cellIs" dxfId="8536" priority="9276" stopIfTrue="1" operator="equal">
      <formula>"KEIN SERIENEINSATZ"</formula>
    </cfRule>
    <cfRule type="cellIs" dxfId="8535" priority="9277" stopIfTrue="1" operator="equal">
      <formula>"NICHT AKTUELL"</formula>
    </cfRule>
    <cfRule type="cellIs" dxfId="8534" priority="9278" stopIfTrue="1" operator="equal">
      <formula>"NOCH NICHT AKTUELL"</formula>
    </cfRule>
    <cfRule type="cellIs" dxfId="8533" priority="9279" stopIfTrue="1" operator="equal">
      <formula>"AKTUELL"</formula>
    </cfRule>
  </conditionalFormatting>
  <conditionalFormatting sqref="S3724">
    <cfRule type="cellIs" dxfId="8532" priority="9280" operator="equal">
      <formula>"AKTUELL"</formula>
    </cfRule>
    <cfRule type="cellIs" dxfId="8531" priority="9281" operator="equal">
      <formula>"NICHT AKTUELL"</formula>
    </cfRule>
    <cfRule type="cellIs" dxfId="8530" priority="9282" operator="equal">
      <formula>"NOCH NICHT AKTUELL"</formula>
    </cfRule>
  </conditionalFormatting>
  <conditionalFormatting sqref="S3725">
    <cfRule type="cellIs" dxfId="8529" priority="9267" operator="equal">
      <formula>"KEIN LIEFERUMFANG"</formula>
    </cfRule>
    <cfRule type="cellIs" dxfId="8528" priority="9268" stopIfTrue="1" operator="equal">
      <formula>"KEIN SERIENEINSATZ"</formula>
    </cfRule>
    <cfRule type="cellIs" dxfId="8527" priority="9269" stopIfTrue="1" operator="equal">
      <formula>"NICHT AKTUELL"</formula>
    </cfRule>
    <cfRule type="cellIs" dxfId="8526" priority="9270" stopIfTrue="1" operator="equal">
      <formula>"NOCH NICHT AKTUELL"</formula>
    </cfRule>
    <cfRule type="cellIs" dxfId="8525" priority="9271" stopIfTrue="1" operator="equal">
      <formula>"AKTUELL"</formula>
    </cfRule>
  </conditionalFormatting>
  <conditionalFormatting sqref="S3725">
    <cfRule type="cellIs" dxfId="8524" priority="9272" operator="equal">
      <formula>"AKTUELL"</formula>
    </cfRule>
    <cfRule type="cellIs" dxfId="8523" priority="9273" operator="equal">
      <formula>"NICHT AKTUELL"</formula>
    </cfRule>
    <cfRule type="cellIs" dxfId="8522" priority="9274" operator="equal">
      <formula>"NOCH NICHT AKTUELL"</formula>
    </cfRule>
  </conditionalFormatting>
  <conditionalFormatting sqref="S3724:S3725">
    <cfRule type="cellIs" dxfId="8521" priority="9264" operator="equal">
      <formula>"AKTUELL"</formula>
    </cfRule>
    <cfRule type="cellIs" dxfId="8520" priority="9265" operator="equal">
      <formula>"NICHT AKTUELL"</formula>
    </cfRule>
    <cfRule type="cellIs" dxfId="8519" priority="9266" operator="equal">
      <formula>"NOCH NICHT AKTUELL"</formula>
    </cfRule>
  </conditionalFormatting>
  <conditionalFormatting sqref="S3724:S3725">
    <cfRule type="cellIs" dxfId="8518" priority="9262" operator="equal">
      <formula>"NICHT AKTUELL"</formula>
    </cfRule>
    <cfRule type="cellIs" dxfId="8517" priority="9263" operator="equal">
      <formula>"NOCH NICHT AKTUELL"</formula>
    </cfRule>
  </conditionalFormatting>
  <conditionalFormatting sqref="S3724:S3725">
    <cfRule type="cellIs" dxfId="8516" priority="9257" operator="equal">
      <formula>"KEIN LIEFERUMFANG"</formula>
    </cfRule>
    <cfRule type="cellIs" dxfId="8515" priority="9258" stopIfTrue="1" operator="equal">
      <formula>"KEIN SERIENEINSATZ"</formula>
    </cfRule>
    <cfRule type="cellIs" dxfId="8514" priority="9259" stopIfTrue="1" operator="equal">
      <formula>"NICHT AKTUELL"</formula>
    </cfRule>
    <cfRule type="cellIs" dxfId="8513" priority="9260" stopIfTrue="1" operator="equal">
      <formula>"NOCH NICHT AKTUELL"</formula>
    </cfRule>
    <cfRule type="cellIs" dxfId="8512" priority="9261" stopIfTrue="1" operator="equal">
      <formula>"AKTUELL"</formula>
    </cfRule>
  </conditionalFormatting>
  <conditionalFormatting sqref="S3726">
    <cfRule type="cellIs" dxfId="8511" priority="9254" operator="equal">
      <formula>"AKTUELL"</formula>
    </cfRule>
    <cfRule type="cellIs" dxfId="8510" priority="9255" operator="equal">
      <formula>"NICHT AKTUELL"</formula>
    </cfRule>
    <cfRule type="cellIs" dxfId="8509" priority="9256" operator="equal">
      <formula>"NOCH NICHT AKTUELL"</formula>
    </cfRule>
  </conditionalFormatting>
  <conditionalFormatting sqref="S3726">
    <cfRule type="cellIs" dxfId="8508" priority="9249" operator="equal">
      <formula>"KEIN LIEFERUMFANG"</formula>
    </cfRule>
    <cfRule type="cellIs" dxfId="8507" priority="9250" stopIfTrue="1" operator="equal">
      <formula>"KEIN SERIENEINSATZ"</formula>
    </cfRule>
    <cfRule type="cellIs" dxfId="8506" priority="9251" stopIfTrue="1" operator="equal">
      <formula>"NICHT AKTUELL"</formula>
    </cfRule>
    <cfRule type="cellIs" dxfId="8505" priority="9252" stopIfTrue="1" operator="equal">
      <formula>"NOCH NICHT AKTUELL"</formula>
    </cfRule>
    <cfRule type="cellIs" dxfId="8504" priority="9253" stopIfTrue="1" operator="equal">
      <formula>"AKTUELL"</formula>
    </cfRule>
  </conditionalFormatting>
  <conditionalFormatting sqref="S3726">
    <cfRule type="cellIs" dxfId="8503" priority="9241" operator="equal">
      <formula>"KEIN LIEFERUMFANG"</formula>
    </cfRule>
    <cfRule type="cellIs" dxfId="8502" priority="9242" stopIfTrue="1" operator="equal">
      <formula>"KEIN SERIENEINSATZ"</formula>
    </cfRule>
    <cfRule type="cellIs" dxfId="8501" priority="9243" stopIfTrue="1" operator="equal">
      <formula>"NICHT AKTUELL"</formula>
    </cfRule>
    <cfRule type="cellIs" dxfId="8500" priority="9244" stopIfTrue="1" operator="equal">
      <formula>"NOCH NICHT AKTUELL"</formula>
    </cfRule>
    <cfRule type="cellIs" dxfId="8499" priority="9245" stopIfTrue="1" operator="equal">
      <formula>"AKTUELL"</formula>
    </cfRule>
  </conditionalFormatting>
  <conditionalFormatting sqref="S3726">
    <cfRule type="cellIs" dxfId="8498" priority="9246" operator="equal">
      <formula>"AKTUELL"</formula>
    </cfRule>
    <cfRule type="cellIs" dxfId="8497" priority="9247" operator="equal">
      <formula>"NICHT AKTUELL"</formula>
    </cfRule>
    <cfRule type="cellIs" dxfId="8496" priority="9248" operator="equal">
      <formula>"NOCH NICHT AKTUELL"</formula>
    </cfRule>
  </conditionalFormatting>
  <conditionalFormatting sqref="S3726">
    <cfRule type="cellIs" dxfId="8495" priority="9239" operator="equal">
      <formula>"NICHT AKTUELL"</formula>
    </cfRule>
    <cfRule type="cellIs" dxfId="8494" priority="9240" operator="equal">
      <formula>"NOCH NICHT AKTUELL"</formula>
    </cfRule>
  </conditionalFormatting>
  <conditionalFormatting sqref="S3736">
    <cfRule type="cellIs" dxfId="8493" priority="9231" operator="equal">
      <formula>"KEIN LIEFERUMFANG"</formula>
    </cfRule>
    <cfRule type="cellIs" dxfId="8492" priority="9232" stopIfTrue="1" operator="equal">
      <formula>"KEIN SERIENEINSATZ"</formula>
    </cfRule>
    <cfRule type="cellIs" dxfId="8491" priority="9233" stopIfTrue="1" operator="equal">
      <formula>"NICHT AKTUELL"</formula>
    </cfRule>
    <cfRule type="cellIs" dxfId="8490" priority="9234" stopIfTrue="1" operator="equal">
      <formula>"NOCH NICHT AKTUELL"</formula>
    </cfRule>
    <cfRule type="cellIs" dxfId="8489" priority="9235" stopIfTrue="1" operator="equal">
      <formula>"AKTUELL"</formula>
    </cfRule>
  </conditionalFormatting>
  <conditionalFormatting sqref="S3736">
    <cfRule type="cellIs" dxfId="8488" priority="9236" operator="equal">
      <formula>"AKTUELL"</formula>
    </cfRule>
    <cfRule type="cellIs" dxfId="8487" priority="9237" operator="equal">
      <formula>"NICHT AKTUELL"</formula>
    </cfRule>
    <cfRule type="cellIs" dxfId="8486" priority="9238" operator="equal">
      <formula>"NOCH NICHT AKTUELL"</formula>
    </cfRule>
  </conditionalFormatting>
  <conditionalFormatting sqref="S3736">
    <cfRule type="cellIs" dxfId="8485" priority="9228" operator="equal">
      <formula>"AKTUELL"</formula>
    </cfRule>
    <cfRule type="cellIs" dxfId="8484" priority="9229" operator="equal">
      <formula>"NICHT AKTUELL"</formula>
    </cfRule>
    <cfRule type="cellIs" dxfId="8483" priority="9230" operator="equal">
      <formula>"NOCH NICHT AKTUELL"</formula>
    </cfRule>
  </conditionalFormatting>
  <conditionalFormatting sqref="S3736">
    <cfRule type="cellIs" dxfId="8482" priority="9226" operator="equal">
      <formula>"NICHT AKTUELL"</formula>
    </cfRule>
    <cfRule type="cellIs" dxfId="8481" priority="9227" operator="equal">
      <formula>"NOCH NICHT AKTUELL"</formula>
    </cfRule>
  </conditionalFormatting>
  <conditionalFormatting sqref="S3736">
    <cfRule type="cellIs" dxfId="8480" priority="9221" operator="equal">
      <formula>"KEIN LIEFERUMFANG"</formula>
    </cfRule>
    <cfRule type="cellIs" dxfId="8479" priority="9222" stopIfTrue="1" operator="equal">
      <formula>"KEIN SERIENEINSATZ"</formula>
    </cfRule>
    <cfRule type="cellIs" dxfId="8478" priority="9223" stopIfTrue="1" operator="equal">
      <formula>"NICHT AKTUELL"</formula>
    </cfRule>
    <cfRule type="cellIs" dxfId="8477" priority="9224" stopIfTrue="1" operator="equal">
      <formula>"NOCH NICHT AKTUELL"</formula>
    </cfRule>
    <cfRule type="cellIs" dxfId="8476" priority="9225" stopIfTrue="1" operator="equal">
      <formula>"AKTUELL"</formula>
    </cfRule>
  </conditionalFormatting>
  <conditionalFormatting sqref="S3861">
    <cfRule type="cellIs" dxfId="8475" priority="9213" operator="equal">
      <formula>"KEIN LIEFERUMFANG"</formula>
    </cfRule>
    <cfRule type="cellIs" dxfId="8474" priority="9214" stopIfTrue="1" operator="equal">
      <formula>"KEIN SERIENEINSATZ"</formula>
    </cfRule>
    <cfRule type="cellIs" dxfId="8473" priority="9215" stopIfTrue="1" operator="equal">
      <formula>"NICHT AKTUELL"</formula>
    </cfRule>
    <cfRule type="cellIs" dxfId="8472" priority="9216" stopIfTrue="1" operator="equal">
      <formula>"NOCH NICHT AKTUELL"</formula>
    </cfRule>
    <cfRule type="cellIs" dxfId="8471" priority="9217" stopIfTrue="1" operator="equal">
      <formula>"AKTUELL"</formula>
    </cfRule>
  </conditionalFormatting>
  <conditionalFormatting sqref="S3861">
    <cfRule type="cellIs" dxfId="8470" priority="9218" operator="equal">
      <formula>"AKTUELL"</formula>
    </cfRule>
    <cfRule type="cellIs" dxfId="8469" priority="9219" operator="equal">
      <formula>"NICHT AKTUELL"</formula>
    </cfRule>
    <cfRule type="cellIs" dxfId="8468" priority="9220" operator="equal">
      <formula>"NOCH NICHT AKTUELL"</formula>
    </cfRule>
  </conditionalFormatting>
  <conditionalFormatting sqref="S3861">
    <cfRule type="cellIs" dxfId="8467" priority="9210" operator="equal">
      <formula>"AKTUELL"</formula>
    </cfRule>
    <cfRule type="cellIs" dxfId="8466" priority="9211" operator="equal">
      <formula>"NICHT AKTUELL"</formula>
    </cfRule>
    <cfRule type="cellIs" dxfId="8465" priority="9212" operator="equal">
      <formula>"NOCH NICHT AKTUELL"</formula>
    </cfRule>
  </conditionalFormatting>
  <conditionalFormatting sqref="S3861">
    <cfRule type="cellIs" dxfId="8464" priority="9208" operator="equal">
      <formula>"NICHT AKTUELL"</formula>
    </cfRule>
    <cfRule type="cellIs" dxfId="8463" priority="9209" operator="equal">
      <formula>"NOCH NICHT AKTUELL"</formula>
    </cfRule>
  </conditionalFormatting>
  <conditionalFormatting sqref="S3861">
    <cfRule type="cellIs" dxfId="8462" priority="9203" operator="equal">
      <formula>"KEIN LIEFERUMFANG"</formula>
    </cfRule>
    <cfRule type="cellIs" dxfId="8461" priority="9204" stopIfTrue="1" operator="equal">
      <formula>"KEIN SERIENEINSATZ"</formula>
    </cfRule>
    <cfRule type="cellIs" dxfId="8460" priority="9205" stopIfTrue="1" operator="equal">
      <formula>"NICHT AKTUELL"</formula>
    </cfRule>
    <cfRule type="cellIs" dxfId="8459" priority="9206" stopIfTrue="1" operator="equal">
      <formula>"NOCH NICHT AKTUELL"</formula>
    </cfRule>
    <cfRule type="cellIs" dxfId="8458" priority="9207" stopIfTrue="1" operator="equal">
      <formula>"AKTUELL"</formula>
    </cfRule>
  </conditionalFormatting>
  <conditionalFormatting sqref="S3862:S3863">
    <cfRule type="cellIs" dxfId="8457" priority="9195" operator="equal">
      <formula>"KEIN LIEFERUMFANG"</formula>
    </cfRule>
    <cfRule type="cellIs" dxfId="8456" priority="9196" stopIfTrue="1" operator="equal">
      <formula>"KEIN SERIENEINSATZ"</formula>
    </cfRule>
    <cfRule type="cellIs" dxfId="8455" priority="9197" stopIfTrue="1" operator="equal">
      <formula>"NICHT AKTUELL"</formula>
    </cfRule>
    <cfRule type="cellIs" dxfId="8454" priority="9198" stopIfTrue="1" operator="equal">
      <formula>"NOCH NICHT AKTUELL"</formula>
    </cfRule>
    <cfRule type="cellIs" dxfId="8453" priority="9199" stopIfTrue="1" operator="equal">
      <formula>"AKTUELL"</formula>
    </cfRule>
  </conditionalFormatting>
  <conditionalFormatting sqref="S3862:S3863">
    <cfRule type="cellIs" dxfId="8452" priority="9200" operator="equal">
      <formula>"AKTUELL"</formula>
    </cfRule>
    <cfRule type="cellIs" dxfId="8451" priority="9201" operator="equal">
      <formula>"NICHT AKTUELL"</formula>
    </cfRule>
    <cfRule type="cellIs" dxfId="8450" priority="9202" operator="equal">
      <formula>"NOCH NICHT AKTUELL"</formula>
    </cfRule>
  </conditionalFormatting>
  <conditionalFormatting sqref="S3862:S3863">
    <cfRule type="cellIs" dxfId="8449" priority="9192" operator="equal">
      <formula>"AKTUELL"</formula>
    </cfRule>
    <cfRule type="cellIs" dxfId="8448" priority="9193" operator="equal">
      <formula>"NICHT AKTUELL"</formula>
    </cfRule>
    <cfRule type="cellIs" dxfId="8447" priority="9194" operator="equal">
      <formula>"NOCH NICHT AKTUELL"</formula>
    </cfRule>
  </conditionalFormatting>
  <conditionalFormatting sqref="S3862:S3863">
    <cfRule type="cellIs" dxfId="8446" priority="9190" operator="equal">
      <formula>"NICHT AKTUELL"</formula>
    </cfRule>
    <cfRule type="cellIs" dxfId="8445" priority="9191" operator="equal">
      <formula>"NOCH NICHT AKTUELL"</formula>
    </cfRule>
  </conditionalFormatting>
  <conditionalFormatting sqref="S3862:S3863">
    <cfRule type="cellIs" dxfId="8444" priority="9185" operator="equal">
      <formula>"KEIN LIEFERUMFANG"</formula>
    </cfRule>
    <cfRule type="cellIs" dxfId="8443" priority="9186" stopIfTrue="1" operator="equal">
      <formula>"KEIN SERIENEINSATZ"</formula>
    </cfRule>
    <cfRule type="cellIs" dxfId="8442" priority="9187" stopIfTrue="1" operator="equal">
      <formula>"NICHT AKTUELL"</formula>
    </cfRule>
    <cfRule type="cellIs" dxfId="8441" priority="9188" stopIfTrue="1" operator="equal">
      <formula>"NOCH NICHT AKTUELL"</formula>
    </cfRule>
    <cfRule type="cellIs" dxfId="8440" priority="9189" stopIfTrue="1" operator="equal">
      <formula>"AKTUELL"</formula>
    </cfRule>
  </conditionalFormatting>
  <conditionalFormatting sqref="S3864:S3869">
    <cfRule type="cellIs" dxfId="8439" priority="9177" operator="equal">
      <formula>"KEIN LIEFERUMFANG"</formula>
    </cfRule>
    <cfRule type="cellIs" dxfId="8438" priority="9178" stopIfTrue="1" operator="equal">
      <formula>"KEIN SERIENEINSATZ"</formula>
    </cfRule>
    <cfRule type="cellIs" dxfId="8437" priority="9179" stopIfTrue="1" operator="equal">
      <formula>"NICHT AKTUELL"</formula>
    </cfRule>
    <cfRule type="cellIs" dxfId="8436" priority="9180" stopIfTrue="1" operator="equal">
      <formula>"NOCH NICHT AKTUELL"</formula>
    </cfRule>
    <cfRule type="cellIs" dxfId="8435" priority="9181" stopIfTrue="1" operator="equal">
      <formula>"AKTUELL"</formula>
    </cfRule>
  </conditionalFormatting>
  <conditionalFormatting sqref="S3864:S3869">
    <cfRule type="cellIs" dxfId="8434" priority="9182" operator="equal">
      <formula>"AKTUELL"</formula>
    </cfRule>
    <cfRule type="cellIs" dxfId="8433" priority="9183" operator="equal">
      <formula>"NICHT AKTUELL"</formula>
    </cfRule>
    <cfRule type="cellIs" dxfId="8432" priority="9184" operator="equal">
      <formula>"NOCH NICHT AKTUELL"</formula>
    </cfRule>
  </conditionalFormatting>
  <conditionalFormatting sqref="S3864:S3869">
    <cfRule type="cellIs" dxfId="8431" priority="9174" operator="equal">
      <formula>"AKTUELL"</formula>
    </cfRule>
    <cfRule type="cellIs" dxfId="8430" priority="9175" operator="equal">
      <formula>"NICHT AKTUELL"</formula>
    </cfRule>
    <cfRule type="cellIs" dxfId="8429" priority="9176" operator="equal">
      <formula>"NOCH NICHT AKTUELL"</formula>
    </cfRule>
  </conditionalFormatting>
  <conditionalFormatting sqref="S3864:S3869">
    <cfRule type="cellIs" dxfId="8428" priority="9172" operator="equal">
      <formula>"NICHT AKTUELL"</formula>
    </cfRule>
    <cfRule type="cellIs" dxfId="8427" priority="9173" operator="equal">
      <formula>"NOCH NICHT AKTUELL"</formula>
    </cfRule>
  </conditionalFormatting>
  <conditionalFormatting sqref="S3864:S3869">
    <cfRule type="cellIs" dxfId="8426" priority="9167" operator="equal">
      <formula>"KEIN LIEFERUMFANG"</formula>
    </cfRule>
    <cfRule type="cellIs" dxfId="8425" priority="9168" stopIfTrue="1" operator="equal">
      <formula>"KEIN SERIENEINSATZ"</formula>
    </cfRule>
    <cfRule type="cellIs" dxfId="8424" priority="9169" stopIfTrue="1" operator="equal">
      <formula>"NICHT AKTUELL"</formula>
    </cfRule>
    <cfRule type="cellIs" dxfId="8423" priority="9170" stopIfTrue="1" operator="equal">
      <formula>"NOCH NICHT AKTUELL"</formula>
    </cfRule>
    <cfRule type="cellIs" dxfId="8422" priority="9171" stopIfTrue="1" operator="equal">
      <formula>"AKTUELL"</formula>
    </cfRule>
  </conditionalFormatting>
  <conditionalFormatting sqref="S3870">
    <cfRule type="cellIs" dxfId="8421" priority="9159" operator="equal">
      <formula>"KEIN LIEFERUMFANG"</formula>
    </cfRule>
    <cfRule type="cellIs" dxfId="8420" priority="9160" stopIfTrue="1" operator="equal">
      <formula>"KEIN SERIENEINSATZ"</formula>
    </cfRule>
    <cfRule type="cellIs" dxfId="8419" priority="9161" stopIfTrue="1" operator="equal">
      <formula>"NICHT AKTUELL"</formula>
    </cfRule>
    <cfRule type="cellIs" dxfId="8418" priority="9162" stopIfTrue="1" operator="equal">
      <formula>"NOCH NICHT AKTUELL"</formula>
    </cfRule>
    <cfRule type="cellIs" dxfId="8417" priority="9163" stopIfTrue="1" operator="equal">
      <formula>"AKTUELL"</formula>
    </cfRule>
  </conditionalFormatting>
  <conditionalFormatting sqref="S3870">
    <cfRule type="cellIs" dxfId="8416" priority="9164" operator="equal">
      <formula>"AKTUELL"</formula>
    </cfRule>
    <cfRule type="cellIs" dxfId="8415" priority="9165" operator="equal">
      <formula>"NICHT AKTUELL"</formula>
    </cfRule>
    <cfRule type="cellIs" dxfId="8414" priority="9166" operator="equal">
      <formula>"NOCH NICHT AKTUELL"</formula>
    </cfRule>
  </conditionalFormatting>
  <conditionalFormatting sqref="S3870">
    <cfRule type="cellIs" dxfId="8413" priority="9156" operator="equal">
      <formula>"AKTUELL"</formula>
    </cfRule>
    <cfRule type="cellIs" dxfId="8412" priority="9157" operator="equal">
      <formula>"NICHT AKTUELL"</formula>
    </cfRule>
    <cfRule type="cellIs" dxfId="8411" priority="9158" operator="equal">
      <formula>"NOCH NICHT AKTUELL"</formula>
    </cfRule>
  </conditionalFormatting>
  <conditionalFormatting sqref="S3870">
    <cfRule type="cellIs" dxfId="8410" priority="9154" operator="equal">
      <formula>"NICHT AKTUELL"</formula>
    </cfRule>
    <cfRule type="cellIs" dxfId="8409" priority="9155" operator="equal">
      <formula>"NOCH NICHT AKTUELL"</formula>
    </cfRule>
  </conditionalFormatting>
  <conditionalFormatting sqref="S3870">
    <cfRule type="cellIs" dxfId="8408" priority="9149" operator="equal">
      <formula>"KEIN LIEFERUMFANG"</formula>
    </cfRule>
    <cfRule type="cellIs" dxfId="8407" priority="9150" stopIfTrue="1" operator="equal">
      <formula>"KEIN SERIENEINSATZ"</formula>
    </cfRule>
    <cfRule type="cellIs" dxfId="8406" priority="9151" stopIfTrue="1" operator="equal">
      <formula>"NICHT AKTUELL"</formula>
    </cfRule>
    <cfRule type="cellIs" dxfId="8405" priority="9152" stopIfTrue="1" operator="equal">
      <formula>"NOCH NICHT AKTUELL"</formula>
    </cfRule>
    <cfRule type="cellIs" dxfId="8404" priority="9153" stopIfTrue="1" operator="equal">
      <formula>"AKTUELL"</formula>
    </cfRule>
  </conditionalFormatting>
  <conditionalFormatting sqref="S3889">
    <cfRule type="cellIs" dxfId="8403" priority="9141" operator="equal">
      <formula>"KEIN LIEFERUMFANG"</formula>
    </cfRule>
    <cfRule type="cellIs" dxfId="8402" priority="9142" stopIfTrue="1" operator="equal">
      <formula>"KEIN SERIENEINSATZ"</formula>
    </cfRule>
    <cfRule type="cellIs" dxfId="8401" priority="9143" stopIfTrue="1" operator="equal">
      <formula>"NICHT AKTUELL"</formula>
    </cfRule>
    <cfRule type="cellIs" dxfId="8400" priority="9144" stopIfTrue="1" operator="equal">
      <formula>"NOCH NICHT AKTUELL"</formula>
    </cfRule>
    <cfRule type="cellIs" dxfId="8399" priority="9145" stopIfTrue="1" operator="equal">
      <formula>"AKTUELL"</formula>
    </cfRule>
  </conditionalFormatting>
  <conditionalFormatting sqref="S3889">
    <cfRule type="cellIs" dxfId="8398" priority="9146" operator="equal">
      <formula>"AKTUELL"</formula>
    </cfRule>
    <cfRule type="cellIs" dxfId="8397" priority="9147" operator="equal">
      <formula>"NICHT AKTUELL"</formula>
    </cfRule>
    <cfRule type="cellIs" dxfId="8396" priority="9148" operator="equal">
      <formula>"NOCH NICHT AKTUELL"</formula>
    </cfRule>
  </conditionalFormatting>
  <conditionalFormatting sqref="S3889">
    <cfRule type="cellIs" dxfId="8395" priority="9138" operator="equal">
      <formula>"AKTUELL"</formula>
    </cfRule>
    <cfRule type="cellIs" dxfId="8394" priority="9139" operator="equal">
      <formula>"NICHT AKTUELL"</formula>
    </cfRule>
    <cfRule type="cellIs" dxfId="8393" priority="9140" operator="equal">
      <formula>"NOCH NICHT AKTUELL"</formula>
    </cfRule>
  </conditionalFormatting>
  <conditionalFormatting sqref="S3889">
    <cfRule type="cellIs" dxfId="8392" priority="9136" operator="equal">
      <formula>"NICHT AKTUELL"</formula>
    </cfRule>
    <cfRule type="cellIs" dxfId="8391" priority="9137" operator="equal">
      <formula>"NOCH NICHT AKTUELL"</formula>
    </cfRule>
  </conditionalFormatting>
  <conditionalFormatting sqref="S3889">
    <cfRule type="cellIs" dxfId="8390" priority="9131" operator="equal">
      <formula>"KEIN LIEFERUMFANG"</formula>
    </cfRule>
    <cfRule type="cellIs" dxfId="8389" priority="9132" stopIfTrue="1" operator="equal">
      <formula>"KEIN SERIENEINSATZ"</formula>
    </cfRule>
    <cfRule type="cellIs" dxfId="8388" priority="9133" stopIfTrue="1" operator="equal">
      <formula>"NICHT AKTUELL"</formula>
    </cfRule>
    <cfRule type="cellIs" dxfId="8387" priority="9134" stopIfTrue="1" operator="equal">
      <formula>"NOCH NICHT AKTUELL"</formula>
    </cfRule>
    <cfRule type="cellIs" dxfId="8386" priority="9135" stopIfTrue="1" operator="equal">
      <formula>"AKTUELL"</formula>
    </cfRule>
  </conditionalFormatting>
  <conditionalFormatting sqref="S3968:S3976">
    <cfRule type="cellIs" dxfId="8385" priority="9123" operator="equal">
      <formula>"KEIN LIEFERUMFANG"</formula>
    </cfRule>
    <cfRule type="cellIs" dxfId="8384" priority="9124" stopIfTrue="1" operator="equal">
      <formula>"KEIN SERIENEINSATZ"</formula>
    </cfRule>
    <cfRule type="cellIs" dxfId="8383" priority="9125" stopIfTrue="1" operator="equal">
      <formula>"NICHT AKTUELL"</formula>
    </cfRule>
    <cfRule type="cellIs" dxfId="8382" priority="9126" stopIfTrue="1" operator="equal">
      <formula>"NOCH NICHT AKTUELL"</formula>
    </cfRule>
    <cfRule type="cellIs" dxfId="8381" priority="9127" stopIfTrue="1" operator="equal">
      <formula>"AKTUELL"</formula>
    </cfRule>
  </conditionalFormatting>
  <conditionalFormatting sqref="S3968:S3976">
    <cfRule type="cellIs" dxfId="8380" priority="9128" operator="equal">
      <formula>"AKTUELL"</formula>
    </cfRule>
    <cfRule type="cellIs" dxfId="8379" priority="9129" operator="equal">
      <formula>"NICHT AKTUELL"</formula>
    </cfRule>
    <cfRule type="cellIs" dxfId="8378" priority="9130" operator="equal">
      <formula>"NOCH NICHT AKTUELL"</formula>
    </cfRule>
  </conditionalFormatting>
  <conditionalFormatting sqref="S3968:S3976">
    <cfRule type="cellIs" dxfId="8377" priority="9120" operator="equal">
      <formula>"AKTUELL"</formula>
    </cfRule>
    <cfRule type="cellIs" dxfId="8376" priority="9121" operator="equal">
      <formula>"NICHT AKTUELL"</formula>
    </cfRule>
    <cfRule type="cellIs" dxfId="8375" priority="9122" operator="equal">
      <formula>"NOCH NICHT AKTUELL"</formula>
    </cfRule>
  </conditionalFormatting>
  <conditionalFormatting sqref="S3968:S3976">
    <cfRule type="cellIs" dxfId="8374" priority="9118" operator="equal">
      <formula>"NICHT AKTUELL"</formula>
    </cfRule>
    <cfRule type="cellIs" dxfId="8373" priority="9119" operator="equal">
      <formula>"NOCH NICHT AKTUELL"</formula>
    </cfRule>
  </conditionalFormatting>
  <conditionalFormatting sqref="S3968:S3976">
    <cfRule type="cellIs" dxfId="8372" priority="9113" operator="equal">
      <formula>"KEIN LIEFERUMFANG"</formula>
    </cfRule>
    <cfRule type="cellIs" dxfId="8371" priority="9114" stopIfTrue="1" operator="equal">
      <formula>"KEIN SERIENEINSATZ"</formula>
    </cfRule>
    <cfRule type="cellIs" dxfId="8370" priority="9115" stopIfTrue="1" operator="equal">
      <formula>"NICHT AKTUELL"</formula>
    </cfRule>
    <cfRule type="cellIs" dxfId="8369" priority="9116" stopIfTrue="1" operator="equal">
      <formula>"NOCH NICHT AKTUELL"</formula>
    </cfRule>
    <cfRule type="cellIs" dxfId="8368" priority="9117" stopIfTrue="1" operator="equal">
      <formula>"AKTUELL"</formula>
    </cfRule>
  </conditionalFormatting>
  <conditionalFormatting sqref="S4144">
    <cfRule type="cellIs" dxfId="8367" priority="9105" operator="equal">
      <formula>"KEIN LIEFERUMFANG"</formula>
    </cfRule>
    <cfRule type="cellIs" dxfId="8366" priority="9106" stopIfTrue="1" operator="equal">
      <formula>"KEIN SERIENEINSATZ"</formula>
    </cfRule>
    <cfRule type="cellIs" dxfId="8365" priority="9107" stopIfTrue="1" operator="equal">
      <formula>"NICHT AKTUELL"</formula>
    </cfRule>
    <cfRule type="cellIs" dxfId="8364" priority="9108" stopIfTrue="1" operator="equal">
      <formula>"NOCH NICHT AKTUELL"</formula>
    </cfRule>
    <cfRule type="cellIs" dxfId="8363" priority="9109" stopIfTrue="1" operator="equal">
      <formula>"AKTUELL"</formula>
    </cfRule>
  </conditionalFormatting>
  <conditionalFormatting sqref="S4144">
    <cfRule type="cellIs" dxfId="8362" priority="9110" operator="equal">
      <formula>"AKTUELL"</formula>
    </cfRule>
    <cfRule type="cellIs" dxfId="8361" priority="9111" operator="equal">
      <formula>"NICHT AKTUELL"</formula>
    </cfRule>
    <cfRule type="cellIs" dxfId="8360" priority="9112" operator="equal">
      <formula>"NOCH NICHT AKTUELL"</formula>
    </cfRule>
  </conditionalFormatting>
  <conditionalFormatting sqref="S4145">
    <cfRule type="cellIs" dxfId="8359" priority="9097" operator="equal">
      <formula>"KEIN LIEFERUMFANG"</formula>
    </cfRule>
    <cfRule type="cellIs" dxfId="8358" priority="9098" stopIfTrue="1" operator="equal">
      <formula>"KEIN SERIENEINSATZ"</formula>
    </cfRule>
    <cfRule type="cellIs" dxfId="8357" priority="9099" stopIfTrue="1" operator="equal">
      <formula>"NICHT AKTUELL"</formula>
    </cfRule>
    <cfRule type="cellIs" dxfId="8356" priority="9100" stopIfTrue="1" operator="equal">
      <formula>"NOCH NICHT AKTUELL"</formula>
    </cfRule>
    <cfRule type="cellIs" dxfId="8355" priority="9101" stopIfTrue="1" operator="equal">
      <formula>"AKTUELL"</formula>
    </cfRule>
  </conditionalFormatting>
  <conditionalFormatting sqref="S4145">
    <cfRule type="cellIs" dxfId="8354" priority="9102" operator="equal">
      <formula>"AKTUELL"</formula>
    </cfRule>
    <cfRule type="cellIs" dxfId="8353" priority="9103" operator="equal">
      <formula>"NICHT AKTUELL"</formula>
    </cfRule>
    <cfRule type="cellIs" dxfId="8352" priority="9104" operator="equal">
      <formula>"NOCH NICHT AKTUELL"</formula>
    </cfRule>
  </conditionalFormatting>
  <conditionalFormatting sqref="S4146">
    <cfRule type="cellIs" dxfId="8351" priority="9089" operator="equal">
      <formula>"KEIN LIEFERUMFANG"</formula>
    </cfRule>
    <cfRule type="cellIs" dxfId="8350" priority="9090" stopIfTrue="1" operator="equal">
      <formula>"KEIN SERIENEINSATZ"</formula>
    </cfRule>
    <cfRule type="cellIs" dxfId="8349" priority="9091" stopIfTrue="1" operator="equal">
      <formula>"NICHT AKTUELL"</formula>
    </cfRule>
    <cfRule type="cellIs" dxfId="8348" priority="9092" stopIfTrue="1" operator="equal">
      <formula>"NOCH NICHT AKTUELL"</formula>
    </cfRule>
    <cfRule type="cellIs" dxfId="8347" priority="9093" stopIfTrue="1" operator="equal">
      <formula>"AKTUELL"</formula>
    </cfRule>
  </conditionalFormatting>
  <conditionalFormatting sqref="S4146">
    <cfRule type="cellIs" dxfId="8346" priority="9094" operator="equal">
      <formula>"AKTUELL"</formula>
    </cfRule>
    <cfRule type="cellIs" dxfId="8345" priority="9095" operator="equal">
      <formula>"NICHT AKTUELL"</formula>
    </cfRule>
    <cfRule type="cellIs" dxfId="8344" priority="9096" operator="equal">
      <formula>"NOCH NICHT AKTUELL"</formula>
    </cfRule>
  </conditionalFormatting>
  <conditionalFormatting sqref="S4147">
    <cfRule type="cellIs" dxfId="8343" priority="9081" operator="equal">
      <formula>"KEIN LIEFERUMFANG"</formula>
    </cfRule>
    <cfRule type="cellIs" dxfId="8342" priority="9082" stopIfTrue="1" operator="equal">
      <formula>"KEIN SERIENEINSATZ"</formula>
    </cfRule>
    <cfRule type="cellIs" dxfId="8341" priority="9083" stopIfTrue="1" operator="equal">
      <formula>"NICHT AKTUELL"</formula>
    </cfRule>
    <cfRule type="cellIs" dxfId="8340" priority="9084" stopIfTrue="1" operator="equal">
      <formula>"NOCH NICHT AKTUELL"</formula>
    </cfRule>
    <cfRule type="cellIs" dxfId="8339" priority="9085" stopIfTrue="1" operator="equal">
      <formula>"AKTUELL"</formula>
    </cfRule>
  </conditionalFormatting>
  <conditionalFormatting sqref="S4147">
    <cfRule type="cellIs" dxfId="8338" priority="9086" operator="equal">
      <formula>"AKTUELL"</formula>
    </cfRule>
    <cfRule type="cellIs" dxfId="8337" priority="9087" operator="equal">
      <formula>"NICHT AKTUELL"</formula>
    </cfRule>
    <cfRule type="cellIs" dxfId="8336" priority="9088" operator="equal">
      <formula>"NOCH NICHT AKTUELL"</formula>
    </cfRule>
  </conditionalFormatting>
  <conditionalFormatting sqref="S4148">
    <cfRule type="cellIs" dxfId="8335" priority="9073" operator="equal">
      <formula>"KEIN LIEFERUMFANG"</formula>
    </cfRule>
    <cfRule type="cellIs" dxfId="8334" priority="9074" stopIfTrue="1" operator="equal">
      <formula>"KEIN SERIENEINSATZ"</formula>
    </cfRule>
    <cfRule type="cellIs" dxfId="8333" priority="9075" stopIfTrue="1" operator="equal">
      <formula>"NICHT AKTUELL"</formula>
    </cfRule>
    <cfRule type="cellIs" dxfId="8332" priority="9076" stopIfTrue="1" operator="equal">
      <formula>"NOCH NICHT AKTUELL"</formula>
    </cfRule>
    <cfRule type="cellIs" dxfId="8331" priority="9077" stopIfTrue="1" operator="equal">
      <formula>"AKTUELL"</formula>
    </cfRule>
  </conditionalFormatting>
  <conditionalFormatting sqref="S4148">
    <cfRule type="cellIs" dxfId="8330" priority="9078" operator="equal">
      <formula>"AKTUELL"</formula>
    </cfRule>
    <cfRule type="cellIs" dxfId="8329" priority="9079" operator="equal">
      <formula>"NICHT AKTUELL"</formula>
    </cfRule>
    <cfRule type="cellIs" dxfId="8328" priority="9080" operator="equal">
      <formula>"NOCH NICHT AKTUELL"</formula>
    </cfRule>
  </conditionalFormatting>
  <conditionalFormatting sqref="S4149">
    <cfRule type="cellIs" dxfId="8327" priority="9065" operator="equal">
      <formula>"KEIN LIEFERUMFANG"</formula>
    </cfRule>
    <cfRule type="cellIs" dxfId="8326" priority="9066" stopIfTrue="1" operator="equal">
      <formula>"KEIN SERIENEINSATZ"</formula>
    </cfRule>
    <cfRule type="cellIs" dxfId="8325" priority="9067" stopIfTrue="1" operator="equal">
      <formula>"NICHT AKTUELL"</formula>
    </cfRule>
    <cfRule type="cellIs" dxfId="8324" priority="9068" stopIfTrue="1" operator="equal">
      <formula>"NOCH NICHT AKTUELL"</formula>
    </cfRule>
    <cfRule type="cellIs" dxfId="8323" priority="9069" stopIfTrue="1" operator="equal">
      <formula>"AKTUELL"</formula>
    </cfRule>
  </conditionalFormatting>
  <conditionalFormatting sqref="S4149">
    <cfRule type="cellIs" dxfId="8322" priority="9070" operator="equal">
      <formula>"AKTUELL"</formula>
    </cfRule>
    <cfRule type="cellIs" dxfId="8321" priority="9071" operator="equal">
      <formula>"NICHT AKTUELL"</formula>
    </cfRule>
    <cfRule type="cellIs" dxfId="8320" priority="9072" operator="equal">
      <formula>"NOCH NICHT AKTUELL"</formula>
    </cfRule>
  </conditionalFormatting>
  <conditionalFormatting sqref="S4144:S4149">
    <cfRule type="cellIs" dxfId="8319" priority="9062" operator="equal">
      <formula>"AKTUELL"</formula>
    </cfRule>
    <cfRule type="cellIs" dxfId="8318" priority="9063" operator="equal">
      <formula>"NICHT AKTUELL"</formula>
    </cfRule>
    <cfRule type="cellIs" dxfId="8317" priority="9064" operator="equal">
      <formula>"NOCH NICHT AKTUELL"</formula>
    </cfRule>
  </conditionalFormatting>
  <conditionalFormatting sqref="S4144:S4149">
    <cfRule type="cellIs" dxfId="8316" priority="9060" operator="equal">
      <formula>"NICHT AKTUELL"</formula>
    </cfRule>
    <cfRule type="cellIs" dxfId="8315" priority="9061" operator="equal">
      <formula>"NOCH NICHT AKTUELL"</formula>
    </cfRule>
  </conditionalFormatting>
  <conditionalFormatting sqref="S4144:S4149">
    <cfRule type="cellIs" dxfId="8314" priority="9055" operator="equal">
      <formula>"KEIN LIEFERUMFANG"</formula>
    </cfRule>
    <cfRule type="cellIs" dxfId="8313" priority="9056" stopIfTrue="1" operator="equal">
      <formula>"KEIN SERIENEINSATZ"</formula>
    </cfRule>
    <cfRule type="cellIs" dxfId="8312" priority="9057" stopIfTrue="1" operator="equal">
      <formula>"NICHT AKTUELL"</formula>
    </cfRule>
    <cfRule type="cellIs" dxfId="8311" priority="9058" stopIfTrue="1" operator="equal">
      <formula>"NOCH NICHT AKTUELL"</formula>
    </cfRule>
    <cfRule type="cellIs" dxfId="8310" priority="9059" stopIfTrue="1" operator="equal">
      <formula>"AKTUELL"</formula>
    </cfRule>
  </conditionalFormatting>
  <conditionalFormatting sqref="S4158">
    <cfRule type="cellIs" dxfId="8309" priority="8983" operator="equal">
      <formula>"KEIN LIEFERUMFANG"</formula>
    </cfRule>
    <cfRule type="cellIs" dxfId="8308" priority="8984" stopIfTrue="1" operator="equal">
      <formula>"KEIN SERIENEINSATZ"</formula>
    </cfRule>
    <cfRule type="cellIs" dxfId="8307" priority="8985" stopIfTrue="1" operator="equal">
      <formula>"NICHT AKTUELL"</formula>
    </cfRule>
    <cfRule type="cellIs" dxfId="8306" priority="8986" stopIfTrue="1" operator="equal">
      <formula>"NOCH NICHT AKTUELL"</formula>
    </cfRule>
    <cfRule type="cellIs" dxfId="8305" priority="8987" stopIfTrue="1" operator="equal">
      <formula>"AKTUELL"</formula>
    </cfRule>
  </conditionalFormatting>
  <conditionalFormatting sqref="S4150">
    <cfRule type="cellIs" dxfId="8304" priority="9047" operator="equal">
      <formula>"KEIN LIEFERUMFANG"</formula>
    </cfRule>
    <cfRule type="cellIs" dxfId="8303" priority="9048" stopIfTrue="1" operator="equal">
      <formula>"KEIN SERIENEINSATZ"</formula>
    </cfRule>
    <cfRule type="cellIs" dxfId="8302" priority="9049" stopIfTrue="1" operator="equal">
      <formula>"NICHT AKTUELL"</formula>
    </cfRule>
    <cfRule type="cellIs" dxfId="8301" priority="9050" stopIfTrue="1" operator="equal">
      <formula>"NOCH NICHT AKTUELL"</formula>
    </cfRule>
    <cfRule type="cellIs" dxfId="8300" priority="9051" stopIfTrue="1" operator="equal">
      <formula>"AKTUELL"</formula>
    </cfRule>
  </conditionalFormatting>
  <conditionalFormatting sqref="S4150">
    <cfRule type="cellIs" dxfId="8299" priority="9052" operator="equal">
      <formula>"AKTUELL"</formula>
    </cfRule>
    <cfRule type="cellIs" dxfId="8298" priority="9053" operator="equal">
      <formula>"NICHT AKTUELL"</formula>
    </cfRule>
    <cfRule type="cellIs" dxfId="8297" priority="9054" operator="equal">
      <formula>"NOCH NICHT AKTUELL"</formula>
    </cfRule>
  </conditionalFormatting>
  <conditionalFormatting sqref="S4151">
    <cfRule type="cellIs" dxfId="8296" priority="9039" operator="equal">
      <formula>"KEIN LIEFERUMFANG"</formula>
    </cfRule>
    <cfRule type="cellIs" dxfId="8295" priority="9040" stopIfTrue="1" operator="equal">
      <formula>"KEIN SERIENEINSATZ"</formula>
    </cfRule>
    <cfRule type="cellIs" dxfId="8294" priority="9041" stopIfTrue="1" operator="equal">
      <formula>"NICHT AKTUELL"</formula>
    </cfRule>
    <cfRule type="cellIs" dxfId="8293" priority="9042" stopIfTrue="1" operator="equal">
      <formula>"NOCH NICHT AKTUELL"</formula>
    </cfRule>
    <cfRule type="cellIs" dxfId="8292" priority="9043" stopIfTrue="1" operator="equal">
      <formula>"AKTUELL"</formula>
    </cfRule>
  </conditionalFormatting>
  <conditionalFormatting sqref="S4151">
    <cfRule type="cellIs" dxfId="8291" priority="9044" operator="equal">
      <formula>"AKTUELL"</formula>
    </cfRule>
    <cfRule type="cellIs" dxfId="8290" priority="9045" operator="equal">
      <formula>"NICHT AKTUELL"</formula>
    </cfRule>
    <cfRule type="cellIs" dxfId="8289" priority="9046" operator="equal">
      <formula>"NOCH NICHT AKTUELL"</formula>
    </cfRule>
  </conditionalFormatting>
  <conditionalFormatting sqref="S4152">
    <cfRule type="cellIs" dxfId="8288" priority="9031" operator="equal">
      <formula>"KEIN LIEFERUMFANG"</formula>
    </cfRule>
    <cfRule type="cellIs" dxfId="8287" priority="9032" stopIfTrue="1" operator="equal">
      <formula>"KEIN SERIENEINSATZ"</formula>
    </cfRule>
    <cfRule type="cellIs" dxfId="8286" priority="9033" stopIfTrue="1" operator="equal">
      <formula>"NICHT AKTUELL"</formula>
    </cfRule>
    <cfRule type="cellIs" dxfId="8285" priority="9034" stopIfTrue="1" operator="equal">
      <formula>"NOCH NICHT AKTUELL"</formula>
    </cfRule>
    <cfRule type="cellIs" dxfId="8284" priority="9035" stopIfTrue="1" operator="equal">
      <formula>"AKTUELL"</formula>
    </cfRule>
  </conditionalFormatting>
  <conditionalFormatting sqref="S4152">
    <cfRule type="cellIs" dxfId="8283" priority="9036" operator="equal">
      <formula>"AKTUELL"</formula>
    </cfRule>
    <cfRule type="cellIs" dxfId="8282" priority="9037" operator="equal">
      <formula>"NICHT AKTUELL"</formula>
    </cfRule>
    <cfRule type="cellIs" dxfId="8281" priority="9038" operator="equal">
      <formula>"NOCH NICHT AKTUELL"</formula>
    </cfRule>
  </conditionalFormatting>
  <conditionalFormatting sqref="S4153">
    <cfRule type="cellIs" dxfId="8280" priority="9023" operator="equal">
      <formula>"KEIN LIEFERUMFANG"</formula>
    </cfRule>
    <cfRule type="cellIs" dxfId="8279" priority="9024" stopIfTrue="1" operator="equal">
      <formula>"KEIN SERIENEINSATZ"</formula>
    </cfRule>
    <cfRule type="cellIs" dxfId="8278" priority="9025" stopIfTrue="1" operator="equal">
      <formula>"NICHT AKTUELL"</formula>
    </cfRule>
    <cfRule type="cellIs" dxfId="8277" priority="9026" stopIfTrue="1" operator="equal">
      <formula>"NOCH NICHT AKTUELL"</formula>
    </cfRule>
    <cfRule type="cellIs" dxfId="8276" priority="9027" stopIfTrue="1" operator="equal">
      <formula>"AKTUELL"</formula>
    </cfRule>
  </conditionalFormatting>
  <conditionalFormatting sqref="S4153">
    <cfRule type="cellIs" dxfId="8275" priority="9028" operator="equal">
      <formula>"AKTUELL"</formula>
    </cfRule>
    <cfRule type="cellIs" dxfId="8274" priority="9029" operator="equal">
      <formula>"NICHT AKTUELL"</formula>
    </cfRule>
    <cfRule type="cellIs" dxfId="8273" priority="9030" operator="equal">
      <formula>"NOCH NICHT AKTUELL"</formula>
    </cfRule>
  </conditionalFormatting>
  <conditionalFormatting sqref="S4154">
    <cfRule type="cellIs" dxfId="8272" priority="9015" operator="equal">
      <formula>"KEIN LIEFERUMFANG"</formula>
    </cfRule>
    <cfRule type="cellIs" dxfId="8271" priority="9016" stopIfTrue="1" operator="equal">
      <formula>"KEIN SERIENEINSATZ"</formula>
    </cfRule>
    <cfRule type="cellIs" dxfId="8270" priority="9017" stopIfTrue="1" operator="equal">
      <formula>"NICHT AKTUELL"</formula>
    </cfRule>
    <cfRule type="cellIs" dxfId="8269" priority="9018" stopIfTrue="1" operator="equal">
      <formula>"NOCH NICHT AKTUELL"</formula>
    </cfRule>
    <cfRule type="cellIs" dxfId="8268" priority="9019" stopIfTrue="1" operator="equal">
      <formula>"AKTUELL"</formula>
    </cfRule>
  </conditionalFormatting>
  <conditionalFormatting sqref="S4154">
    <cfRule type="cellIs" dxfId="8267" priority="9020" operator="equal">
      <formula>"AKTUELL"</formula>
    </cfRule>
    <cfRule type="cellIs" dxfId="8266" priority="9021" operator="equal">
      <formula>"NICHT AKTUELL"</formula>
    </cfRule>
    <cfRule type="cellIs" dxfId="8265" priority="9022" operator="equal">
      <formula>"NOCH NICHT AKTUELL"</formula>
    </cfRule>
  </conditionalFormatting>
  <conditionalFormatting sqref="S4155">
    <cfRule type="cellIs" dxfId="8264" priority="9007" operator="equal">
      <formula>"KEIN LIEFERUMFANG"</formula>
    </cfRule>
    <cfRule type="cellIs" dxfId="8263" priority="9008" stopIfTrue="1" operator="equal">
      <formula>"KEIN SERIENEINSATZ"</formula>
    </cfRule>
    <cfRule type="cellIs" dxfId="8262" priority="9009" stopIfTrue="1" operator="equal">
      <formula>"NICHT AKTUELL"</formula>
    </cfRule>
    <cfRule type="cellIs" dxfId="8261" priority="9010" stopIfTrue="1" operator="equal">
      <formula>"NOCH NICHT AKTUELL"</formula>
    </cfRule>
    <cfRule type="cellIs" dxfId="8260" priority="9011" stopIfTrue="1" operator="equal">
      <formula>"AKTUELL"</formula>
    </cfRule>
  </conditionalFormatting>
  <conditionalFormatting sqref="S4155">
    <cfRule type="cellIs" dxfId="8259" priority="9012" operator="equal">
      <formula>"AKTUELL"</formula>
    </cfRule>
    <cfRule type="cellIs" dxfId="8258" priority="9013" operator="equal">
      <formula>"NICHT AKTUELL"</formula>
    </cfRule>
    <cfRule type="cellIs" dxfId="8257" priority="9014" operator="equal">
      <formula>"NOCH NICHT AKTUELL"</formula>
    </cfRule>
  </conditionalFormatting>
  <conditionalFormatting sqref="S4156">
    <cfRule type="cellIs" dxfId="8256" priority="8999" operator="equal">
      <formula>"KEIN LIEFERUMFANG"</formula>
    </cfRule>
    <cfRule type="cellIs" dxfId="8255" priority="9000" stopIfTrue="1" operator="equal">
      <formula>"KEIN SERIENEINSATZ"</formula>
    </cfRule>
    <cfRule type="cellIs" dxfId="8254" priority="9001" stopIfTrue="1" operator="equal">
      <formula>"NICHT AKTUELL"</formula>
    </cfRule>
    <cfRule type="cellIs" dxfId="8253" priority="9002" stopIfTrue="1" operator="equal">
      <formula>"NOCH NICHT AKTUELL"</formula>
    </cfRule>
    <cfRule type="cellIs" dxfId="8252" priority="9003" stopIfTrue="1" operator="equal">
      <formula>"AKTUELL"</formula>
    </cfRule>
  </conditionalFormatting>
  <conditionalFormatting sqref="S4156">
    <cfRule type="cellIs" dxfId="8251" priority="9004" operator="equal">
      <formula>"AKTUELL"</formula>
    </cfRule>
    <cfRule type="cellIs" dxfId="8250" priority="9005" operator="equal">
      <formula>"NICHT AKTUELL"</formula>
    </cfRule>
    <cfRule type="cellIs" dxfId="8249" priority="9006" operator="equal">
      <formula>"NOCH NICHT AKTUELL"</formula>
    </cfRule>
  </conditionalFormatting>
  <conditionalFormatting sqref="S4157">
    <cfRule type="cellIs" dxfId="8248" priority="8991" operator="equal">
      <formula>"KEIN LIEFERUMFANG"</formula>
    </cfRule>
    <cfRule type="cellIs" dxfId="8247" priority="8992" stopIfTrue="1" operator="equal">
      <formula>"KEIN SERIENEINSATZ"</formula>
    </cfRule>
    <cfRule type="cellIs" dxfId="8246" priority="8993" stopIfTrue="1" operator="equal">
      <formula>"NICHT AKTUELL"</formula>
    </cfRule>
    <cfRule type="cellIs" dxfId="8245" priority="8994" stopIfTrue="1" operator="equal">
      <formula>"NOCH NICHT AKTUELL"</formula>
    </cfRule>
    <cfRule type="cellIs" dxfId="8244" priority="8995" stopIfTrue="1" operator="equal">
      <formula>"AKTUELL"</formula>
    </cfRule>
  </conditionalFormatting>
  <conditionalFormatting sqref="S4157">
    <cfRule type="cellIs" dxfId="8243" priority="8996" operator="equal">
      <formula>"AKTUELL"</formula>
    </cfRule>
    <cfRule type="cellIs" dxfId="8242" priority="8997" operator="equal">
      <formula>"NICHT AKTUELL"</formula>
    </cfRule>
    <cfRule type="cellIs" dxfId="8241" priority="8998" operator="equal">
      <formula>"NOCH NICHT AKTUELL"</formula>
    </cfRule>
  </conditionalFormatting>
  <conditionalFormatting sqref="S4158">
    <cfRule type="cellIs" dxfId="8240" priority="8988" operator="equal">
      <formula>"AKTUELL"</formula>
    </cfRule>
    <cfRule type="cellIs" dxfId="8239" priority="8989" operator="equal">
      <formula>"NICHT AKTUELL"</formula>
    </cfRule>
    <cfRule type="cellIs" dxfId="8238" priority="8990" operator="equal">
      <formula>"NOCH NICHT AKTUELL"</formula>
    </cfRule>
  </conditionalFormatting>
  <conditionalFormatting sqref="S4150:S4158">
    <cfRule type="cellIs" dxfId="8237" priority="8980" operator="equal">
      <formula>"AKTUELL"</formula>
    </cfRule>
    <cfRule type="cellIs" dxfId="8236" priority="8981" operator="equal">
      <formula>"NICHT AKTUELL"</formula>
    </cfRule>
    <cfRule type="cellIs" dxfId="8235" priority="8982" operator="equal">
      <formula>"NOCH NICHT AKTUELL"</formula>
    </cfRule>
  </conditionalFormatting>
  <conditionalFormatting sqref="S4150:S4158">
    <cfRule type="cellIs" dxfId="8234" priority="8978" operator="equal">
      <formula>"NICHT AKTUELL"</formula>
    </cfRule>
    <cfRule type="cellIs" dxfId="8233" priority="8979" operator="equal">
      <formula>"NOCH NICHT AKTUELL"</formula>
    </cfRule>
  </conditionalFormatting>
  <conditionalFormatting sqref="S4150:S4158">
    <cfRule type="cellIs" dxfId="8232" priority="8973" operator="equal">
      <formula>"KEIN LIEFERUMFANG"</formula>
    </cfRule>
    <cfRule type="cellIs" dxfId="8231" priority="8974" stopIfTrue="1" operator="equal">
      <formula>"KEIN SERIENEINSATZ"</formula>
    </cfRule>
    <cfRule type="cellIs" dxfId="8230" priority="8975" stopIfTrue="1" operator="equal">
      <formula>"NICHT AKTUELL"</formula>
    </cfRule>
    <cfRule type="cellIs" dxfId="8229" priority="8976" stopIfTrue="1" operator="equal">
      <formula>"NOCH NICHT AKTUELL"</formula>
    </cfRule>
    <cfRule type="cellIs" dxfId="8228" priority="8977" stopIfTrue="1" operator="equal">
      <formula>"AKTUELL"</formula>
    </cfRule>
  </conditionalFormatting>
  <conditionalFormatting sqref="S4187">
    <cfRule type="cellIs" dxfId="8227" priority="8965" operator="equal">
      <formula>"KEIN LIEFERUMFANG"</formula>
    </cfRule>
    <cfRule type="cellIs" dxfId="8226" priority="8966" stopIfTrue="1" operator="equal">
      <formula>"KEIN SERIENEINSATZ"</formula>
    </cfRule>
    <cfRule type="cellIs" dxfId="8225" priority="8967" stopIfTrue="1" operator="equal">
      <formula>"NICHT AKTUELL"</formula>
    </cfRule>
    <cfRule type="cellIs" dxfId="8224" priority="8968" stopIfTrue="1" operator="equal">
      <formula>"NOCH NICHT AKTUELL"</formula>
    </cfRule>
    <cfRule type="cellIs" dxfId="8223" priority="8969" stopIfTrue="1" operator="equal">
      <formula>"AKTUELL"</formula>
    </cfRule>
  </conditionalFormatting>
  <conditionalFormatting sqref="S4187">
    <cfRule type="cellIs" dxfId="8222" priority="8970" operator="equal">
      <formula>"AKTUELL"</formula>
    </cfRule>
    <cfRule type="cellIs" dxfId="8221" priority="8971" operator="equal">
      <formula>"NICHT AKTUELL"</formula>
    </cfRule>
    <cfRule type="cellIs" dxfId="8220" priority="8972" operator="equal">
      <formula>"NOCH NICHT AKTUELL"</formula>
    </cfRule>
  </conditionalFormatting>
  <conditionalFormatting sqref="S4187">
    <cfRule type="cellIs" dxfId="8219" priority="8962" operator="equal">
      <formula>"AKTUELL"</formula>
    </cfRule>
    <cfRule type="cellIs" dxfId="8218" priority="8963" operator="equal">
      <formula>"NICHT AKTUELL"</formula>
    </cfRule>
    <cfRule type="cellIs" dxfId="8217" priority="8964" operator="equal">
      <formula>"NOCH NICHT AKTUELL"</formula>
    </cfRule>
  </conditionalFormatting>
  <conditionalFormatting sqref="S4187">
    <cfRule type="cellIs" dxfId="8216" priority="8960" operator="equal">
      <formula>"NICHT AKTUELL"</formula>
    </cfRule>
    <cfRule type="cellIs" dxfId="8215" priority="8961" operator="equal">
      <formula>"NOCH NICHT AKTUELL"</formula>
    </cfRule>
  </conditionalFormatting>
  <conditionalFormatting sqref="S4187">
    <cfRule type="cellIs" dxfId="8214" priority="8955" operator="equal">
      <formula>"KEIN LIEFERUMFANG"</formula>
    </cfRule>
    <cfRule type="cellIs" dxfId="8213" priority="8956" stopIfTrue="1" operator="equal">
      <formula>"KEIN SERIENEINSATZ"</formula>
    </cfRule>
    <cfRule type="cellIs" dxfId="8212" priority="8957" stopIfTrue="1" operator="equal">
      <formula>"NICHT AKTUELL"</formula>
    </cfRule>
    <cfRule type="cellIs" dxfId="8211" priority="8958" stopIfTrue="1" operator="equal">
      <formula>"NOCH NICHT AKTUELL"</formula>
    </cfRule>
    <cfRule type="cellIs" dxfId="8210" priority="8959" stopIfTrue="1" operator="equal">
      <formula>"AKTUELL"</formula>
    </cfRule>
  </conditionalFormatting>
  <conditionalFormatting sqref="S4272">
    <cfRule type="cellIs" dxfId="8209" priority="8947" operator="equal">
      <formula>"KEIN LIEFERUMFANG"</formula>
    </cfRule>
    <cfRule type="cellIs" dxfId="8208" priority="8948" stopIfTrue="1" operator="equal">
      <formula>"KEIN SERIENEINSATZ"</formula>
    </cfRule>
    <cfRule type="cellIs" dxfId="8207" priority="8949" stopIfTrue="1" operator="equal">
      <formula>"NICHT AKTUELL"</formula>
    </cfRule>
    <cfRule type="cellIs" dxfId="8206" priority="8950" stopIfTrue="1" operator="equal">
      <formula>"NOCH NICHT AKTUELL"</formula>
    </cfRule>
    <cfRule type="cellIs" dxfId="8205" priority="8951" stopIfTrue="1" operator="equal">
      <formula>"AKTUELL"</formula>
    </cfRule>
  </conditionalFormatting>
  <conditionalFormatting sqref="S4272">
    <cfRule type="cellIs" dxfId="8204" priority="8952" operator="equal">
      <formula>"AKTUELL"</formula>
    </cfRule>
    <cfRule type="cellIs" dxfId="8203" priority="8953" operator="equal">
      <formula>"NICHT AKTUELL"</formula>
    </cfRule>
    <cfRule type="cellIs" dxfId="8202" priority="8954" operator="equal">
      <formula>"NOCH NICHT AKTUELL"</formula>
    </cfRule>
  </conditionalFormatting>
  <conditionalFormatting sqref="S4273">
    <cfRule type="cellIs" dxfId="8201" priority="8939" operator="equal">
      <formula>"KEIN LIEFERUMFANG"</formula>
    </cfRule>
    <cfRule type="cellIs" dxfId="8200" priority="8940" stopIfTrue="1" operator="equal">
      <formula>"KEIN SERIENEINSATZ"</formula>
    </cfRule>
    <cfRule type="cellIs" dxfId="8199" priority="8941" stopIfTrue="1" operator="equal">
      <formula>"NICHT AKTUELL"</formula>
    </cfRule>
    <cfRule type="cellIs" dxfId="8198" priority="8942" stopIfTrue="1" operator="equal">
      <formula>"NOCH NICHT AKTUELL"</formula>
    </cfRule>
    <cfRule type="cellIs" dxfId="8197" priority="8943" stopIfTrue="1" operator="equal">
      <formula>"AKTUELL"</formula>
    </cfRule>
  </conditionalFormatting>
  <conditionalFormatting sqref="S4273">
    <cfRule type="cellIs" dxfId="8196" priority="8944" operator="equal">
      <formula>"AKTUELL"</formula>
    </cfRule>
    <cfRule type="cellIs" dxfId="8195" priority="8945" operator="equal">
      <formula>"NICHT AKTUELL"</formula>
    </cfRule>
    <cfRule type="cellIs" dxfId="8194" priority="8946" operator="equal">
      <formula>"NOCH NICHT AKTUELL"</formula>
    </cfRule>
  </conditionalFormatting>
  <conditionalFormatting sqref="S4274">
    <cfRule type="cellIs" dxfId="8193" priority="8931" operator="equal">
      <formula>"KEIN LIEFERUMFANG"</formula>
    </cfRule>
    <cfRule type="cellIs" dxfId="8192" priority="8932" stopIfTrue="1" operator="equal">
      <formula>"KEIN SERIENEINSATZ"</formula>
    </cfRule>
    <cfRule type="cellIs" dxfId="8191" priority="8933" stopIfTrue="1" operator="equal">
      <formula>"NICHT AKTUELL"</formula>
    </cfRule>
    <cfRule type="cellIs" dxfId="8190" priority="8934" stopIfTrue="1" operator="equal">
      <formula>"NOCH NICHT AKTUELL"</formula>
    </cfRule>
    <cfRule type="cellIs" dxfId="8189" priority="8935" stopIfTrue="1" operator="equal">
      <formula>"AKTUELL"</formula>
    </cfRule>
  </conditionalFormatting>
  <conditionalFormatting sqref="S4274">
    <cfRule type="cellIs" dxfId="8188" priority="8936" operator="equal">
      <formula>"AKTUELL"</formula>
    </cfRule>
    <cfRule type="cellIs" dxfId="8187" priority="8937" operator="equal">
      <formula>"NICHT AKTUELL"</formula>
    </cfRule>
    <cfRule type="cellIs" dxfId="8186" priority="8938" operator="equal">
      <formula>"NOCH NICHT AKTUELL"</formula>
    </cfRule>
  </conditionalFormatting>
  <conditionalFormatting sqref="S4275">
    <cfRule type="cellIs" dxfId="8185" priority="8923" operator="equal">
      <formula>"KEIN LIEFERUMFANG"</formula>
    </cfRule>
    <cfRule type="cellIs" dxfId="8184" priority="8924" stopIfTrue="1" operator="equal">
      <formula>"KEIN SERIENEINSATZ"</formula>
    </cfRule>
    <cfRule type="cellIs" dxfId="8183" priority="8925" stopIfTrue="1" operator="equal">
      <formula>"NICHT AKTUELL"</formula>
    </cfRule>
    <cfRule type="cellIs" dxfId="8182" priority="8926" stopIfTrue="1" operator="equal">
      <formula>"NOCH NICHT AKTUELL"</formula>
    </cfRule>
    <cfRule type="cellIs" dxfId="8181" priority="8927" stopIfTrue="1" operator="equal">
      <formula>"AKTUELL"</formula>
    </cfRule>
  </conditionalFormatting>
  <conditionalFormatting sqref="S4275">
    <cfRule type="cellIs" dxfId="8180" priority="8928" operator="equal">
      <formula>"AKTUELL"</formula>
    </cfRule>
    <cfRule type="cellIs" dxfId="8179" priority="8929" operator="equal">
      <formula>"NICHT AKTUELL"</formula>
    </cfRule>
    <cfRule type="cellIs" dxfId="8178" priority="8930" operator="equal">
      <formula>"NOCH NICHT AKTUELL"</formula>
    </cfRule>
  </conditionalFormatting>
  <conditionalFormatting sqref="S4276">
    <cfRule type="cellIs" dxfId="8177" priority="8915" operator="equal">
      <formula>"KEIN LIEFERUMFANG"</formula>
    </cfRule>
    <cfRule type="cellIs" dxfId="8176" priority="8916" stopIfTrue="1" operator="equal">
      <formula>"KEIN SERIENEINSATZ"</formula>
    </cfRule>
    <cfRule type="cellIs" dxfId="8175" priority="8917" stopIfTrue="1" operator="equal">
      <formula>"NICHT AKTUELL"</formula>
    </cfRule>
    <cfRule type="cellIs" dxfId="8174" priority="8918" stopIfTrue="1" operator="equal">
      <formula>"NOCH NICHT AKTUELL"</formula>
    </cfRule>
    <cfRule type="cellIs" dxfId="8173" priority="8919" stopIfTrue="1" operator="equal">
      <formula>"AKTUELL"</formula>
    </cfRule>
  </conditionalFormatting>
  <conditionalFormatting sqref="S4276">
    <cfRule type="cellIs" dxfId="8172" priority="8920" operator="equal">
      <formula>"AKTUELL"</formula>
    </cfRule>
    <cfRule type="cellIs" dxfId="8171" priority="8921" operator="equal">
      <formula>"NICHT AKTUELL"</formula>
    </cfRule>
    <cfRule type="cellIs" dxfId="8170" priority="8922" operator="equal">
      <formula>"NOCH NICHT AKTUELL"</formula>
    </cfRule>
  </conditionalFormatting>
  <conditionalFormatting sqref="S4277">
    <cfRule type="cellIs" dxfId="8169" priority="8907" operator="equal">
      <formula>"KEIN LIEFERUMFANG"</formula>
    </cfRule>
    <cfRule type="cellIs" dxfId="8168" priority="8908" stopIfTrue="1" operator="equal">
      <formula>"KEIN SERIENEINSATZ"</formula>
    </cfRule>
    <cfRule type="cellIs" dxfId="8167" priority="8909" stopIfTrue="1" operator="equal">
      <formula>"NICHT AKTUELL"</formula>
    </cfRule>
    <cfRule type="cellIs" dxfId="8166" priority="8910" stopIfTrue="1" operator="equal">
      <formula>"NOCH NICHT AKTUELL"</formula>
    </cfRule>
    <cfRule type="cellIs" dxfId="8165" priority="8911" stopIfTrue="1" operator="equal">
      <formula>"AKTUELL"</formula>
    </cfRule>
  </conditionalFormatting>
  <conditionalFormatting sqref="S4277">
    <cfRule type="cellIs" dxfId="8164" priority="8912" operator="equal">
      <formula>"AKTUELL"</formula>
    </cfRule>
    <cfRule type="cellIs" dxfId="8163" priority="8913" operator="equal">
      <formula>"NICHT AKTUELL"</formula>
    </cfRule>
    <cfRule type="cellIs" dxfId="8162" priority="8914" operator="equal">
      <formula>"NOCH NICHT AKTUELL"</formula>
    </cfRule>
  </conditionalFormatting>
  <conditionalFormatting sqref="S4278">
    <cfRule type="cellIs" dxfId="8161" priority="8899" operator="equal">
      <formula>"KEIN LIEFERUMFANG"</formula>
    </cfRule>
    <cfRule type="cellIs" dxfId="8160" priority="8900" stopIfTrue="1" operator="equal">
      <formula>"KEIN SERIENEINSATZ"</formula>
    </cfRule>
    <cfRule type="cellIs" dxfId="8159" priority="8901" stopIfTrue="1" operator="equal">
      <formula>"NICHT AKTUELL"</formula>
    </cfRule>
    <cfRule type="cellIs" dxfId="8158" priority="8902" stopIfTrue="1" operator="equal">
      <formula>"NOCH NICHT AKTUELL"</formula>
    </cfRule>
    <cfRule type="cellIs" dxfId="8157" priority="8903" stopIfTrue="1" operator="equal">
      <formula>"AKTUELL"</formula>
    </cfRule>
  </conditionalFormatting>
  <conditionalFormatting sqref="S4278">
    <cfRule type="cellIs" dxfId="8156" priority="8904" operator="equal">
      <formula>"AKTUELL"</formula>
    </cfRule>
    <cfRule type="cellIs" dxfId="8155" priority="8905" operator="equal">
      <formula>"NICHT AKTUELL"</formula>
    </cfRule>
    <cfRule type="cellIs" dxfId="8154" priority="8906" operator="equal">
      <formula>"NOCH NICHT AKTUELL"</formula>
    </cfRule>
  </conditionalFormatting>
  <conditionalFormatting sqref="S4272:S4278">
    <cfRule type="cellIs" dxfId="8153" priority="8896" operator="equal">
      <formula>"AKTUELL"</formula>
    </cfRule>
    <cfRule type="cellIs" dxfId="8152" priority="8897" operator="equal">
      <formula>"NICHT AKTUELL"</formula>
    </cfRule>
    <cfRule type="cellIs" dxfId="8151" priority="8898" operator="equal">
      <formula>"NOCH NICHT AKTUELL"</formula>
    </cfRule>
  </conditionalFormatting>
  <conditionalFormatting sqref="S4272:S4278">
    <cfRule type="cellIs" dxfId="8150" priority="8894" operator="equal">
      <formula>"NICHT AKTUELL"</formula>
    </cfRule>
    <cfRule type="cellIs" dxfId="8149" priority="8895" operator="equal">
      <formula>"NOCH NICHT AKTUELL"</formula>
    </cfRule>
  </conditionalFormatting>
  <conditionalFormatting sqref="S4272:S4278">
    <cfRule type="cellIs" dxfId="8148" priority="8889" operator="equal">
      <formula>"KEIN LIEFERUMFANG"</formula>
    </cfRule>
    <cfRule type="cellIs" dxfId="8147" priority="8890" stopIfTrue="1" operator="equal">
      <formula>"KEIN SERIENEINSATZ"</formula>
    </cfRule>
    <cfRule type="cellIs" dxfId="8146" priority="8891" stopIfTrue="1" operator="equal">
      <formula>"NICHT AKTUELL"</formula>
    </cfRule>
    <cfRule type="cellIs" dxfId="8145" priority="8892" stopIfTrue="1" operator="equal">
      <formula>"NOCH NICHT AKTUELL"</formula>
    </cfRule>
    <cfRule type="cellIs" dxfId="8144" priority="8893" stopIfTrue="1" operator="equal">
      <formula>"AKTUELL"</formula>
    </cfRule>
  </conditionalFormatting>
  <conditionalFormatting sqref="S4279">
    <cfRule type="cellIs" dxfId="8143" priority="8881" operator="equal">
      <formula>"KEIN LIEFERUMFANG"</formula>
    </cfRule>
    <cfRule type="cellIs" dxfId="8142" priority="8882" stopIfTrue="1" operator="equal">
      <formula>"KEIN SERIENEINSATZ"</formula>
    </cfRule>
    <cfRule type="cellIs" dxfId="8141" priority="8883" stopIfTrue="1" operator="equal">
      <formula>"NICHT AKTUELL"</formula>
    </cfRule>
    <cfRule type="cellIs" dxfId="8140" priority="8884" stopIfTrue="1" operator="equal">
      <formula>"NOCH NICHT AKTUELL"</formula>
    </cfRule>
    <cfRule type="cellIs" dxfId="8139" priority="8885" stopIfTrue="1" operator="equal">
      <formula>"AKTUELL"</formula>
    </cfRule>
  </conditionalFormatting>
  <conditionalFormatting sqref="S4279">
    <cfRule type="cellIs" dxfId="8138" priority="8886" operator="equal">
      <formula>"AKTUELL"</formula>
    </cfRule>
    <cfRule type="cellIs" dxfId="8137" priority="8887" operator="equal">
      <formula>"NICHT AKTUELL"</formula>
    </cfRule>
    <cfRule type="cellIs" dxfId="8136" priority="8888" operator="equal">
      <formula>"NOCH NICHT AKTUELL"</formula>
    </cfRule>
  </conditionalFormatting>
  <conditionalFormatting sqref="S4279">
    <cfRule type="cellIs" dxfId="8135" priority="8878" operator="equal">
      <formula>"AKTUELL"</formula>
    </cfRule>
    <cfRule type="cellIs" dxfId="8134" priority="8879" operator="equal">
      <formula>"NICHT AKTUELL"</formula>
    </cfRule>
    <cfRule type="cellIs" dxfId="8133" priority="8880" operator="equal">
      <formula>"NOCH NICHT AKTUELL"</formula>
    </cfRule>
  </conditionalFormatting>
  <conditionalFormatting sqref="S4279">
    <cfRule type="cellIs" dxfId="8132" priority="8876" operator="equal">
      <formula>"NICHT AKTUELL"</formula>
    </cfRule>
    <cfRule type="cellIs" dxfId="8131" priority="8877" operator="equal">
      <formula>"NOCH NICHT AKTUELL"</formula>
    </cfRule>
  </conditionalFormatting>
  <conditionalFormatting sqref="S4279">
    <cfRule type="cellIs" dxfId="8130" priority="8871" operator="equal">
      <formula>"KEIN LIEFERUMFANG"</formula>
    </cfRule>
    <cfRule type="cellIs" dxfId="8129" priority="8872" stopIfTrue="1" operator="equal">
      <formula>"KEIN SERIENEINSATZ"</formula>
    </cfRule>
    <cfRule type="cellIs" dxfId="8128" priority="8873" stopIfTrue="1" operator="equal">
      <formula>"NICHT AKTUELL"</formula>
    </cfRule>
    <cfRule type="cellIs" dxfId="8127" priority="8874" stopIfTrue="1" operator="equal">
      <formula>"NOCH NICHT AKTUELL"</formula>
    </cfRule>
    <cfRule type="cellIs" dxfId="8126" priority="8875" stopIfTrue="1" operator="equal">
      <formula>"AKTUELL"</formula>
    </cfRule>
  </conditionalFormatting>
  <conditionalFormatting sqref="S4296">
    <cfRule type="cellIs" dxfId="8125" priority="8863" operator="equal">
      <formula>"KEIN LIEFERUMFANG"</formula>
    </cfRule>
    <cfRule type="cellIs" dxfId="8124" priority="8864" stopIfTrue="1" operator="equal">
      <formula>"KEIN SERIENEINSATZ"</formula>
    </cfRule>
    <cfRule type="cellIs" dxfId="8123" priority="8865" stopIfTrue="1" operator="equal">
      <formula>"NICHT AKTUELL"</formula>
    </cfRule>
    <cfRule type="cellIs" dxfId="8122" priority="8866" stopIfTrue="1" operator="equal">
      <formula>"NOCH NICHT AKTUELL"</formula>
    </cfRule>
    <cfRule type="cellIs" dxfId="8121" priority="8867" stopIfTrue="1" operator="equal">
      <formula>"AKTUELL"</formula>
    </cfRule>
  </conditionalFormatting>
  <conditionalFormatting sqref="S4296">
    <cfRule type="cellIs" dxfId="8120" priority="8868" operator="equal">
      <formula>"AKTUELL"</formula>
    </cfRule>
    <cfRule type="cellIs" dxfId="8119" priority="8869" operator="equal">
      <formula>"NICHT AKTUELL"</formula>
    </cfRule>
    <cfRule type="cellIs" dxfId="8118" priority="8870" operator="equal">
      <formula>"NOCH NICHT AKTUELL"</formula>
    </cfRule>
  </conditionalFormatting>
  <conditionalFormatting sqref="S4296">
    <cfRule type="cellIs" dxfId="8117" priority="8860" operator="equal">
      <formula>"AKTUELL"</formula>
    </cfRule>
    <cfRule type="cellIs" dxfId="8116" priority="8861" operator="equal">
      <formula>"NICHT AKTUELL"</formula>
    </cfRule>
    <cfRule type="cellIs" dxfId="8115" priority="8862" operator="equal">
      <formula>"NOCH NICHT AKTUELL"</formula>
    </cfRule>
  </conditionalFormatting>
  <conditionalFormatting sqref="S4296">
    <cfRule type="cellIs" dxfId="8114" priority="8858" operator="equal">
      <formula>"NICHT AKTUELL"</formula>
    </cfRule>
    <cfRule type="cellIs" dxfId="8113" priority="8859" operator="equal">
      <formula>"NOCH NICHT AKTUELL"</formula>
    </cfRule>
  </conditionalFormatting>
  <conditionalFormatting sqref="S4296">
    <cfRule type="cellIs" dxfId="8112" priority="8853" operator="equal">
      <formula>"KEIN LIEFERUMFANG"</formula>
    </cfRule>
    <cfRule type="cellIs" dxfId="8111" priority="8854" stopIfTrue="1" operator="equal">
      <formula>"KEIN SERIENEINSATZ"</formula>
    </cfRule>
    <cfRule type="cellIs" dxfId="8110" priority="8855" stopIfTrue="1" operator="equal">
      <formula>"NICHT AKTUELL"</formula>
    </cfRule>
    <cfRule type="cellIs" dxfId="8109" priority="8856" stopIfTrue="1" operator="equal">
      <formula>"NOCH NICHT AKTUELL"</formula>
    </cfRule>
    <cfRule type="cellIs" dxfId="8108" priority="8857" stopIfTrue="1" operator="equal">
      <formula>"AKTUELL"</formula>
    </cfRule>
  </conditionalFormatting>
  <conditionalFormatting sqref="S4427">
    <cfRule type="cellIs" dxfId="8107" priority="8845" operator="equal">
      <formula>"KEIN LIEFERUMFANG"</formula>
    </cfRule>
    <cfRule type="cellIs" dxfId="8106" priority="8846" stopIfTrue="1" operator="equal">
      <formula>"KEIN SERIENEINSATZ"</formula>
    </cfRule>
    <cfRule type="cellIs" dxfId="8105" priority="8847" stopIfTrue="1" operator="equal">
      <formula>"NICHT AKTUELL"</formula>
    </cfRule>
    <cfRule type="cellIs" dxfId="8104" priority="8848" stopIfTrue="1" operator="equal">
      <formula>"NOCH NICHT AKTUELL"</formula>
    </cfRule>
    <cfRule type="cellIs" dxfId="8103" priority="8849" stopIfTrue="1" operator="equal">
      <formula>"AKTUELL"</formula>
    </cfRule>
  </conditionalFormatting>
  <conditionalFormatting sqref="S4427">
    <cfRule type="cellIs" dxfId="8102" priority="8850" operator="equal">
      <formula>"AKTUELL"</formula>
    </cfRule>
    <cfRule type="cellIs" dxfId="8101" priority="8851" operator="equal">
      <formula>"NICHT AKTUELL"</formula>
    </cfRule>
    <cfRule type="cellIs" dxfId="8100" priority="8852" operator="equal">
      <formula>"NOCH NICHT AKTUELL"</formula>
    </cfRule>
  </conditionalFormatting>
  <conditionalFormatting sqref="S4428">
    <cfRule type="cellIs" dxfId="8099" priority="8837" operator="equal">
      <formula>"KEIN LIEFERUMFANG"</formula>
    </cfRule>
    <cfRule type="cellIs" dxfId="8098" priority="8838" stopIfTrue="1" operator="equal">
      <formula>"KEIN SERIENEINSATZ"</formula>
    </cfRule>
    <cfRule type="cellIs" dxfId="8097" priority="8839" stopIfTrue="1" operator="equal">
      <formula>"NICHT AKTUELL"</formula>
    </cfRule>
    <cfRule type="cellIs" dxfId="8096" priority="8840" stopIfTrue="1" operator="equal">
      <formula>"NOCH NICHT AKTUELL"</formula>
    </cfRule>
    <cfRule type="cellIs" dxfId="8095" priority="8841" stopIfTrue="1" operator="equal">
      <formula>"AKTUELL"</formula>
    </cfRule>
  </conditionalFormatting>
  <conditionalFormatting sqref="S4428">
    <cfRule type="cellIs" dxfId="8094" priority="8842" operator="equal">
      <formula>"AKTUELL"</formula>
    </cfRule>
    <cfRule type="cellIs" dxfId="8093" priority="8843" operator="equal">
      <formula>"NICHT AKTUELL"</formula>
    </cfRule>
    <cfRule type="cellIs" dxfId="8092" priority="8844" operator="equal">
      <formula>"NOCH NICHT AKTUELL"</formula>
    </cfRule>
  </conditionalFormatting>
  <conditionalFormatting sqref="S4429">
    <cfRule type="cellIs" dxfId="8091" priority="8829" operator="equal">
      <formula>"KEIN LIEFERUMFANG"</formula>
    </cfRule>
    <cfRule type="cellIs" dxfId="8090" priority="8830" stopIfTrue="1" operator="equal">
      <formula>"KEIN SERIENEINSATZ"</formula>
    </cfRule>
    <cfRule type="cellIs" dxfId="8089" priority="8831" stopIfTrue="1" operator="equal">
      <formula>"NICHT AKTUELL"</formula>
    </cfRule>
    <cfRule type="cellIs" dxfId="8088" priority="8832" stopIfTrue="1" operator="equal">
      <formula>"NOCH NICHT AKTUELL"</formula>
    </cfRule>
    <cfRule type="cellIs" dxfId="8087" priority="8833" stopIfTrue="1" operator="equal">
      <formula>"AKTUELL"</formula>
    </cfRule>
  </conditionalFormatting>
  <conditionalFormatting sqref="S4429">
    <cfRule type="cellIs" dxfId="8086" priority="8834" operator="equal">
      <formula>"AKTUELL"</formula>
    </cfRule>
    <cfRule type="cellIs" dxfId="8085" priority="8835" operator="equal">
      <formula>"NICHT AKTUELL"</formula>
    </cfRule>
    <cfRule type="cellIs" dxfId="8084" priority="8836" operator="equal">
      <formula>"NOCH NICHT AKTUELL"</formula>
    </cfRule>
  </conditionalFormatting>
  <conditionalFormatting sqref="S4430">
    <cfRule type="cellIs" dxfId="8083" priority="8821" operator="equal">
      <formula>"KEIN LIEFERUMFANG"</formula>
    </cfRule>
    <cfRule type="cellIs" dxfId="8082" priority="8822" stopIfTrue="1" operator="equal">
      <formula>"KEIN SERIENEINSATZ"</formula>
    </cfRule>
    <cfRule type="cellIs" dxfId="8081" priority="8823" stopIfTrue="1" operator="equal">
      <formula>"NICHT AKTUELL"</formula>
    </cfRule>
    <cfRule type="cellIs" dxfId="8080" priority="8824" stopIfTrue="1" operator="equal">
      <formula>"NOCH NICHT AKTUELL"</formula>
    </cfRule>
    <cfRule type="cellIs" dxfId="8079" priority="8825" stopIfTrue="1" operator="equal">
      <formula>"AKTUELL"</formula>
    </cfRule>
  </conditionalFormatting>
  <conditionalFormatting sqref="S4430">
    <cfRule type="cellIs" dxfId="8078" priority="8826" operator="equal">
      <formula>"AKTUELL"</formula>
    </cfRule>
    <cfRule type="cellIs" dxfId="8077" priority="8827" operator="equal">
      <formula>"NICHT AKTUELL"</formula>
    </cfRule>
    <cfRule type="cellIs" dxfId="8076" priority="8828" operator="equal">
      <formula>"NOCH NICHT AKTUELL"</formula>
    </cfRule>
  </conditionalFormatting>
  <conditionalFormatting sqref="S4431">
    <cfRule type="cellIs" dxfId="8075" priority="8813" operator="equal">
      <formula>"KEIN LIEFERUMFANG"</formula>
    </cfRule>
    <cfRule type="cellIs" dxfId="8074" priority="8814" stopIfTrue="1" operator="equal">
      <formula>"KEIN SERIENEINSATZ"</formula>
    </cfRule>
    <cfRule type="cellIs" dxfId="8073" priority="8815" stopIfTrue="1" operator="equal">
      <formula>"NICHT AKTUELL"</formula>
    </cfRule>
    <cfRule type="cellIs" dxfId="8072" priority="8816" stopIfTrue="1" operator="equal">
      <formula>"NOCH NICHT AKTUELL"</formula>
    </cfRule>
    <cfRule type="cellIs" dxfId="8071" priority="8817" stopIfTrue="1" operator="equal">
      <formula>"AKTUELL"</formula>
    </cfRule>
  </conditionalFormatting>
  <conditionalFormatting sqref="S4431">
    <cfRule type="cellIs" dxfId="8070" priority="8818" operator="equal">
      <formula>"AKTUELL"</formula>
    </cfRule>
    <cfRule type="cellIs" dxfId="8069" priority="8819" operator="equal">
      <formula>"NICHT AKTUELL"</formula>
    </cfRule>
    <cfRule type="cellIs" dxfId="8068" priority="8820" operator="equal">
      <formula>"NOCH NICHT AKTUELL"</formula>
    </cfRule>
  </conditionalFormatting>
  <conditionalFormatting sqref="S4432">
    <cfRule type="cellIs" dxfId="8067" priority="8805" operator="equal">
      <formula>"KEIN LIEFERUMFANG"</formula>
    </cfRule>
    <cfRule type="cellIs" dxfId="8066" priority="8806" stopIfTrue="1" operator="equal">
      <formula>"KEIN SERIENEINSATZ"</formula>
    </cfRule>
    <cfRule type="cellIs" dxfId="8065" priority="8807" stopIfTrue="1" operator="equal">
      <formula>"NICHT AKTUELL"</formula>
    </cfRule>
    <cfRule type="cellIs" dxfId="8064" priority="8808" stopIfTrue="1" operator="equal">
      <formula>"NOCH NICHT AKTUELL"</formula>
    </cfRule>
    <cfRule type="cellIs" dxfId="8063" priority="8809" stopIfTrue="1" operator="equal">
      <formula>"AKTUELL"</formula>
    </cfRule>
  </conditionalFormatting>
  <conditionalFormatting sqref="S4432">
    <cfRule type="cellIs" dxfId="8062" priority="8810" operator="equal">
      <formula>"AKTUELL"</formula>
    </cfRule>
    <cfRule type="cellIs" dxfId="8061" priority="8811" operator="equal">
      <formula>"NICHT AKTUELL"</formula>
    </cfRule>
    <cfRule type="cellIs" dxfId="8060" priority="8812" operator="equal">
      <formula>"NOCH NICHT AKTUELL"</formula>
    </cfRule>
  </conditionalFormatting>
  <conditionalFormatting sqref="S4433">
    <cfRule type="cellIs" dxfId="8059" priority="8797" operator="equal">
      <formula>"KEIN LIEFERUMFANG"</formula>
    </cfRule>
    <cfRule type="cellIs" dxfId="8058" priority="8798" stopIfTrue="1" operator="equal">
      <formula>"KEIN SERIENEINSATZ"</formula>
    </cfRule>
    <cfRule type="cellIs" dxfId="8057" priority="8799" stopIfTrue="1" operator="equal">
      <formula>"NICHT AKTUELL"</formula>
    </cfRule>
    <cfRule type="cellIs" dxfId="8056" priority="8800" stopIfTrue="1" operator="equal">
      <formula>"NOCH NICHT AKTUELL"</formula>
    </cfRule>
    <cfRule type="cellIs" dxfId="8055" priority="8801" stopIfTrue="1" operator="equal">
      <formula>"AKTUELL"</formula>
    </cfRule>
  </conditionalFormatting>
  <conditionalFormatting sqref="S4433">
    <cfRule type="cellIs" dxfId="8054" priority="8802" operator="equal">
      <formula>"AKTUELL"</formula>
    </cfRule>
    <cfRule type="cellIs" dxfId="8053" priority="8803" operator="equal">
      <formula>"NICHT AKTUELL"</formula>
    </cfRule>
    <cfRule type="cellIs" dxfId="8052" priority="8804" operator="equal">
      <formula>"NOCH NICHT AKTUELL"</formula>
    </cfRule>
  </conditionalFormatting>
  <conditionalFormatting sqref="S4434">
    <cfRule type="cellIs" dxfId="8051" priority="8789" operator="equal">
      <formula>"KEIN LIEFERUMFANG"</formula>
    </cfRule>
    <cfRule type="cellIs" dxfId="8050" priority="8790" stopIfTrue="1" operator="equal">
      <formula>"KEIN SERIENEINSATZ"</formula>
    </cfRule>
    <cfRule type="cellIs" dxfId="8049" priority="8791" stopIfTrue="1" operator="equal">
      <formula>"NICHT AKTUELL"</formula>
    </cfRule>
    <cfRule type="cellIs" dxfId="8048" priority="8792" stopIfTrue="1" operator="equal">
      <formula>"NOCH NICHT AKTUELL"</formula>
    </cfRule>
    <cfRule type="cellIs" dxfId="8047" priority="8793" stopIfTrue="1" operator="equal">
      <formula>"AKTUELL"</formula>
    </cfRule>
  </conditionalFormatting>
  <conditionalFormatting sqref="S4434">
    <cfRule type="cellIs" dxfId="8046" priority="8794" operator="equal">
      <formula>"AKTUELL"</formula>
    </cfRule>
    <cfRule type="cellIs" dxfId="8045" priority="8795" operator="equal">
      <formula>"NICHT AKTUELL"</formula>
    </cfRule>
    <cfRule type="cellIs" dxfId="8044" priority="8796" operator="equal">
      <formula>"NOCH NICHT AKTUELL"</formula>
    </cfRule>
  </conditionalFormatting>
  <conditionalFormatting sqref="S4435">
    <cfRule type="cellIs" dxfId="8043" priority="8781" operator="equal">
      <formula>"KEIN LIEFERUMFANG"</formula>
    </cfRule>
    <cfRule type="cellIs" dxfId="8042" priority="8782" stopIfTrue="1" operator="equal">
      <formula>"KEIN SERIENEINSATZ"</formula>
    </cfRule>
    <cfRule type="cellIs" dxfId="8041" priority="8783" stopIfTrue="1" operator="equal">
      <formula>"NICHT AKTUELL"</formula>
    </cfRule>
    <cfRule type="cellIs" dxfId="8040" priority="8784" stopIfTrue="1" operator="equal">
      <formula>"NOCH NICHT AKTUELL"</formula>
    </cfRule>
    <cfRule type="cellIs" dxfId="8039" priority="8785" stopIfTrue="1" operator="equal">
      <formula>"AKTUELL"</formula>
    </cfRule>
  </conditionalFormatting>
  <conditionalFormatting sqref="S4435">
    <cfRule type="cellIs" dxfId="8038" priority="8786" operator="equal">
      <formula>"AKTUELL"</formula>
    </cfRule>
    <cfRule type="cellIs" dxfId="8037" priority="8787" operator="equal">
      <formula>"NICHT AKTUELL"</formula>
    </cfRule>
    <cfRule type="cellIs" dxfId="8036" priority="8788" operator="equal">
      <formula>"NOCH NICHT AKTUELL"</formula>
    </cfRule>
  </conditionalFormatting>
  <conditionalFormatting sqref="S4436">
    <cfRule type="cellIs" dxfId="8035" priority="8773" operator="equal">
      <formula>"KEIN LIEFERUMFANG"</formula>
    </cfRule>
    <cfRule type="cellIs" dxfId="8034" priority="8774" stopIfTrue="1" operator="equal">
      <formula>"KEIN SERIENEINSATZ"</formula>
    </cfRule>
    <cfRule type="cellIs" dxfId="8033" priority="8775" stopIfTrue="1" operator="equal">
      <formula>"NICHT AKTUELL"</formula>
    </cfRule>
    <cfRule type="cellIs" dxfId="8032" priority="8776" stopIfTrue="1" operator="equal">
      <formula>"NOCH NICHT AKTUELL"</formula>
    </cfRule>
    <cfRule type="cellIs" dxfId="8031" priority="8777" stopIfTrue="1" operator="equal">
      <formula>"AKTUELL"</formula>
    </cfRule>
  </conditionalFormatting>
  <conditionalFormatting sqref="S4436">
    <cfRule type="cellIs" dxfId="8030" priority="8778" operator="equal">
      <formula>"AKTUELL"</formula>
    </cfRule>
    <cfRule type="cellIs" dxfId="8029" priority="8779" operator="equal">
      <formula>"NICHT AKTUELL"</formula>
    </cfRule>
    <cfRule type="cellIs" dxfId="8028" priority="8780" operator="equal">
      <formula>"NOCH NICHT AKTUELL"</formula>
    </cfRule>
  </conditionalFormatting>
  <conditionalFormatting sqref="S4427:S4436">
    <cfRule type="cellIs" dxfId="8027" priority="8770" operator="equal">
      <formula>"AKTUELL"</formula>
    </cfRule>
    <cfRule type="cellIs" dxfId="8026" priority="8771" operator="equal">
      <formula>"NICHT AKTUELL"</formula>
    </cfRule>
    <cfRule type="cellIs" dxfId="8025" priority="8772" operator="equal">
      <formula>"NOCH NICHT AKTUELL"</formula>
    </cfRule>
  </conditionalFormatting>
  <conditionalFormatting sqref="S4427:S4436">
    <cfRule type="cellIs" dxfId="8024" priority="8768" operator="equal">
      <formula>"NICHT AKTUELL"</formula>
    </cfRule>
    <cfRule type="cellIs" dxfId="8023" priority="8769" operator="equal">
      <formula>"NOCH NICHT AKTUELL"</formula>
    </cfRule>
  </conditionalFormatting>
  <conditionalFormatting sqref="S4427:S4436">
    <cfRule type="cellIs" dxfId="8022" priority="8763" operator="equal">
      <formula>"KEIN LIEFERUMFANG"</formula>
    </cfRule>
    <cfRule type="cellIs" dxfId="8021" priority="8764" stopIfTrue="1" operator="equal">
      <formula>"KEIN SERIENEINSATZ"</formula>
    </cfRule>
    <cfRule type="cellIs" dxfId="8020" priority="8765" stopIfTrue="1" operator="equal">
      <formula>"NICHT AKTUELL"</formula>
    </cfRule>
    <cfRule type="cellIs" dxfId="8019" priority="8766" stopIfTrue="1" operator="equal">
      <formula>"NOCH NICHT AKTUELL"</formula>
    </cfRule>
    <cfRule type="cellIs" dxfId="8018" priority="8767" stopIfTrue="1" operator="equal">
      <formula>"AKTUELL"</formula>
    </cfRule>
  </conditionalFormatting>
  <conditionalFormatting sqref="S4437:S4438">
    <cfRule type="cellIs" dxfId="8017" priority="8755" operator="equal">
      <formula>"KEIN LIEFERUMFANG"</formula>
    </cfRule>
    <cfRule type="cellIs" dxfId="8016" priority="8756" stopIfTrue="1" operator="equal">
      <formula>"KEIN SERIENEINSATZ"</formula>
    </cfRule>
    <cfRule type="cellIs" dxfId="8015" priority="8757" stopIfTrue="1" operator="equal">
      <formula>"NICHT AKTUELL"</formula>
    </cfRule>
    <cfRule type="cellIs" dxfId="8014" priority="8758" stopIfTrue="1" operator="equal">
      <formula>"NOCH NICHT AKTUELL"</formula>
    </cfRule>
    <cfRule type="cellIs" dxfId="8013" priority="8759" stopIfTrue="1" operator="equal">
      <formula>"AKTUELL"</formula>
    </cfRule>
  </conditionalFormatting>
  <conditionalFormatting sqref="S4437:S4438">
    <cfRule type="cellIs" dxfId="8012" priority="8760" operator="equal">
      <formula>"AKTUELL"</formula>
    </cfRule>
    <cfRule type="cellIs" dxfId="8011" priority="8761" operator="equal">
      <formula>"NICHT AKTUELL"</formula>
    </cfRule>
    <cfRule type="cellIs" dxfId="8010" priority="8762" operator="equal">
      <formula>"NOCH NICHT AKTUELL"</formula>
    </cfRule>
  </conditionalFormatting>
  <conditionalFormatting sqref="S4437:S4438">
    <cfRule type="cellIs" dxfId="8009" priority="8752" operator="equal">
      <formula>"AKTUELL"</formula>
    </cfRule>
    <cfRule type="cellIs" dxfId="8008" priority="8753" operator="equal">
      <formula>"NICHT AKTUELL"</formula>
    </cfRule>
    <cfRule type="cellIs" dxfId="8007" priority="8754" operator="equal">
      <formula>"NOCH NICHT AKTUELL"</formula>
    </cfRule>
  </conditionalFormatting>
  <conditionalFormatting sqref="S4437:S4438">
    <cfRule type="cellIs" dxfId="8006" priority="8750" operator="equal">
      <formula>"NICHT AKTUELL"</formula>
    </cfRule>
    <cfRule type="cellIs" dxfId="8005" priority="8751" operator="equal">
      <formula>"NOCH NICHT AKTUELL"</formula>
    </cfRule>
  </conditionalFormatting>
  <conditionalFormatting sqref="S4437:S4438">
    <cfRule type="cellIs" dxfId="8004" priority="8745" operator="equal">
      <formula>"KEIN LIEFERUMFANG"</formula>
    </cfRule>
    <cfRule type="cellIs" dxfId="8003" priority="8746" stopIfTrue="1" operator="equal">
      <formula>"KEIN SERIENEINSATZ"</formula>
    </cfRule>
    <cfRule type="cellIs" dxfId="8002" priority="8747" stopIfTrue="1" operator="equal">
      <formula>"NICHT AKTUELL"</formula>
    </cfRule>
    <cfRule type="cellIs" dxfId="8001" priority="8748" stopIfTrue="1" operator="equal">
      <formula>"NOCH NICHT AKTUELL"</formula>
    </cfRule>
    <cfRule type="cellIs" dxfId="8000" priority="8749" stopIfTrue="1" operator="equal">
      <formula>"AKTUELL"</formula>
    </cfRule>
  </conditionalFormatting>
  <conditionalFormatting sqref="S4496">
    <cfRule type="cellIs" dxfId="7999" priority="8737" operator="equal">
      <formula>"KEIN LIEFERUMFANG"</formula>
    </cfRule>
    <cfRule type="cellIs" dxfId="7998" priority="8738" stopIfTrue="1" operator="equal">
      <formula>"KEIN SERIENEINSATZ"</formula>
    </cfRule>
    <cfRule type="cellIs" dxfId="7997" priority="8739" stopIfTrue="1" operator="equal">
      <formula>"NICHT AKTUELL"</formula>
    </cfRule>
    <cfRule type="cellIs" dxfId="7996" priority="8740" stopIfTrue="1" operator="equal">
      <formula>"NOCH NICHT AKTUELL"</formula>
    </cfRule>
    <cfRule type="cellIs" dxfId="7995" priority="8741" stopIfTrue="1" operator="equal">
      <formula>"AKTUELL"</formula>
    </cfRule>
  </conditionalFormatting>
  <conditionalFormatting sqref="S4496">
    <cfRule type="cellIs" dxfId="7994" priority="8742" operator="equal">
      <formula>"AKTUELL"</formula>
    </cfRule>
    <cfRule type="cellIs" dxfId="7993" priority="8743" operator="equal">
      <formula>"NICHT AKTUELL"</formula>
    </cfRule>
    <cfRule type="cellIs" dxfId="7992" priority="8744" operator="equal">
      <formula>"NOCH NICHT AKTUELL"</formula>
    </cfRule>
  </conditionalFormatting>
  <conditionalFormatting sqref="S4497">
    <cfRule type="cellIs" dxfId="7991" priority="8729" operator="equal">
      <formula>"KEIN LIEFERUMFANG"</formula>
    </cfRule>
    <cfRule type="cellIs" dxfId="7990" priority="8730" stopIfTrue="1" operator="equal">
      <formula>"KEIN SERIENEINSATZ"</formula>
    </cfRule>
    <cfRule type="cellIs" dxfId="7989" priority="8731" stopIfTrue="1" operator="equal">
      <formula>"NICHT AKTUELL"</formula>
    </cfRule>
    <cfRule type="cellIs" dxfId="7988" priority="8732" stopIfTrue="1" operator="equal">
      <formula>"NOCH NICHT AKTUELL"</formula>
    </cfRule>
    <cfRule type="cellIs" dxfId="7987" priority="8733" stopIfTrue="1" operator="equal">
      <formula>"AKTUELL"</formula>
    </cfRule>
  </conditionalFormatting>
  <conditionalFormatting sqref="S4497">
    <cfRule type="cellIs" dxfId="7986" priority="8734" operator="equal">
      <formula>"AKTUELL"</formula>
    </cfRule>
    <cfRule type="cellIs" dxfId="7985" priority="8735" operator="equal">
      <formula>"NICHT AKTUELL"</formula>
    </cfRule>
    <cfRule type="cellIs" dxfId="7984" priority="8736" operator="equal">
      <formula>"NOCH NICHT AKTUELL"</formula>
    </cfRule>
  </conditionalFormatting>
  <conditionalFormatting sqref="S4498">
    <cfRule type="cellIs" dxfId="7983" priority="8721" operator="equal">
      <formula>"KEIN LIEFERUMFANG"</formula>
    </cfRule>
    <cfRule type="cellIs" dxfId="7982" priority="8722" stopIfTrue="1" operator="equal">
      <formula>"KEIN SERIENEINSATZ"</formula>
    </cfRule>
    <cfRule type="cellIs" dxfId="7981" priority="8723" stopIfTrue="1" operator="equal">
      <formula>"NICHT AKTUELL"</formula>
    </cfRule>
    <cfRule type="cellIs" dxfId="7980" priority="8724" stopIfTrue="1" operator="equal">
      <formula>"NOCH NICHT AKTUELL"</formula>
    </cfRule>
    <cfRule type="cellIs" dxfId="7979" priority="8725" stopIfTrue="1" operator="equal">
      <formula>"AKTUELL"</formula>
    </cfRule>
  </conditionalFormatting>
  <conditionalFormatting sqref="S4498">
    <cfRule type="cellIs" dxfId="7978" priority="8726" operator="equal">
      <formula>"AKTUELL"</formula>
    </cfRule>
    <cfRule type="cellIs" dxfId="7977" priority="8727" operator="equal">
      <formula>"NICHT AKTUELL"</formula>
    </cfRule>
    <cfRule type="cellIs" dxfId="7976" priority="8728" operator="equal">
      <formula>"NOCH NICHT AKTUELL"</formula>
    </cfRule>
  </conditionalFormatting>
  <conditionalFormatting sqref="S4499">
    <cfRule type="cellIs" dxfId="7975" priority="8713" operator="equal">
      <formula>"KEIN LIEFERUMFANG"</formula>
    </cfRule>
    <cfRule type="cellIs" dxfId="7974" priority="8714" stopIfTrue="1" operator="equal">
      <formula>"KEIN SERIENEINSATZ"</formula>
    </cfRule>
    <cfRule type="cellIs" dxfId="7973" priority="8715" stopIfTrue="1" operator="equal">
      <formula>"NICHT AKTUELL"</formula>
    </cfRule>
    <cfRule type="cellIs" dxfId="7972" priority="8716" stopIfTrue="1" operator="equal">
      <formula>"NOCH NICHT AKTUELL"</formula>
    </cfRule>
    <cfRule type="cellIs" dxfId="7971" priority="8717" stopIfTrue="1" operator="equal">
      <formula>"AKTUELL"</formula>
    </cfRule>
  </conditionalFormatting>
  <conditionalFormatting sqref="S4499">
    <cfRule type="cellIs" dxfId="7970" priority="8718" operator="equal">
      <formula>"AKTUELL"</formula>
    </cfRule>
    <cfRule type="cellIs" dxfId="7969" priority="8719" operator="equal">
      <formula>"NICHT AKTUELL"</formula>
    </cfRule>
    <cfRule type="cellIs" dxfId="7968" priority="8720" operator="equal">
      <formula>"NOCH NICHT AKTUELL"</formula>
    </cfRule>
  </conditionalFormatting>
  <conditionalFormatting sqref="S4496:S4499">
    <cfRule type="cellIs" dxfId="7967" priority="8710" operator="equal">
      <formula>"AKTUELL"</formula>
    </cfRule>
    <cfRule type="cellIs" dxfId="7966" priority="8711" operator="equal">
      <formula>"NICHT AKTUELL"</formula>
    </cfRule>
    <cfRule type="cellIs" dxfId="7965" priority="8712" operator="equal">
      <formula>"NOCH NICHT AKTUELL"</formula>
    </cfRule>
  </conditionalFormatting>
  <conditionalFormatting sqref="S4496:S4499">
    <cfRule type="cellIs" dxfId="7964" priority="8708" operator="equal">
      <formula>"NICHT AKTUELL"</formula>
    </cfRule>
    <cfRule type="cellIs" dxfId="7963" priority="8709" operator="equal">
      <formula>"NOCH NICHT AKTUELL"</formula>
    </cfRule>
  </conditionalFormatting>
  <conditionalFormatting sqref="S4496:S4499">
    <cfRule type="cellIs" dxfId="7962" priority="8703" operator="equal">
      <formula>"KEIN LIEFERUMFANG"</formula>
    </cfRule>
    <cfRule type="cellIs" dxfId="7961" priority="8704" stopIfTrue="1" operator="equal">
      <formula>"KEIN SERIENEINSATZ"</formula>
    </cfRule>
    <cfRule type="cellIs" dxfId="7960" priority="8705" stopIfTrue="1" operator="equal">
      <formula>"NICHT AKTUELL"</formula>
    </cfRule>
    <cfRule type="cellIs" dxfId="7959" priority="8706" stopIfTrue="1" operator="equal">
      <formula>"NOCH NICHT AKTUELL"</formula>
    </cfRule>
    <cfRule type="cellIs" dxfId="7958" priority="8707" stopIfTrue="1" operator="equal">
      <formula>"AKTUELL"</formula>
    </cfRule>
  </conditionalFormatting>
  <conditionalFormatting sqref="S4514">
    <cfRule type="cellIs" dxfId="7957" priority="8695" operator="equal">
      <formula>"KEIN LIEFERUMFANG"</formula>
    </cfRule>
    <cfRule type="cellIs" dxfId="7956" priority="8696" stopIfTrue="1" operator="equal">
      <formula>"KEIN SERIENEINSATZ"</formula>
    </cfRule>
    <cfRule type="cellIs" dxfId="7955" priority="8697" stopIfTrue="1" operator="equal">
      <formula>"NICHT AKTUELL"</formula>
    </cfRule>
    <cfRule type="cellIs" dxfId="7954" priority="8698" stopIfTrue="1" operator="equal">
      <formula>"NOCH NICHT AKTUELL"</formula>
    </cfRule>
    <cfRule type="cellIs" dxfId="7953" priority="8699" stopIfTrue="1" operator="equal">
      <formula>"AKTUELL"</formula>
    </cfRule>
  </conditionalFormatting>
  <conditionalFormatting sqref="S4514">
    <cfRule type="cellIs" dxfId="7952" priority="8700" operator="equal">
      <formula>"AKTUELL"</formula>
    </cfRule>
    <cfRule type="cellIs" dxfId="7951" priority="8701" operator="equal">
      <formula>"NICHT AKTUELL"</formula>
    </cfRule>
    <cfRule type="cellIs" dxfId="7950" priority="8702" operator="equal">
      <formula>"NOCH NICHT AKTUELL"</formula>
    </cfRule>
  </conditionalFormatting>
  <conditionalFormatting sqref="S4514">
    <cfRule type="cellIs" dxfId="7949" priority="8692" operator="equal">
      <formula>"AKTUELL"</formula>
    </cfRule>
    <cfRule type="cellIs" dxfId="7948" priority="8693" operator="equal">
      <formula>"NICHT AKTUELL"</formula>
    </cfRule>
    <cfRule type="cellIs" dxfId="7947" priority="8694" operator="equal">
      <formula>"NOCH NICHT AKTUELL"</formula>
    </cfRule>
  </conditionalFormatting>
  <conditionalFormatting sqref="S4514">
    <cfRule type="cellIs" dxfId="7946" priority="8690" operator="equal">
      <formula>"NICHT AKTUELL"</formula>
    </cfRule>
    <cfRule type="cellIs" dxfId="7945" priority="8691" operator="equal">
      <formula>"NOCH NICHT AKTUELL"</formula>
    </cfRule>
  </conditionalFormatting>
  <conditionalFormatting sqref="S4514">
    <cfRule type="cellIs" dxfId="7944" priority="8685" operator="equal">
      <formula>"KEIN LIEFERUMFANG"</formula>
    </cfRule>
    <cfRule type="cellIs" dxfId="7943" priority="8686" stopIfTrue="1" operator="equal">
      <formula>"KEIN SERIENEINSATZ"</formula>
    </cfRule>
    <cfRule type="cellIs" dxfId="7942" priority="8687" stopIfTrue="1" operator="equal">
      <formula>"NICHT AKTUELL"</formula>
    </cfRule>
    <cfRule type="cellIs" dxfId="7941" priority="8688" stopIfTrue="1" operator="equal">
      <formula>"NOCH NICHT AKTUELL"</formula>
    </cfRule>
    <cfRule type="cellIs" dxfId="7940" priority="8689" stopIfTrue="1" operator="equal">
      <formula>"AKTUELL"</formula>
    </cfRule>
  </conditionalFormatting>
  <conditionalFormatting sqref="S4603">
    <cfRule type="cellIs" dxfId="7939" priority="8677" operator="equal">
      <formula>"KEIN LIEFERUMFANG"</formula>
    </cfRule>
    <cfRule type="cellIs" dxfId="7938" priority="8678" stopIfTrue="1" operator="equal">
      <formula>"KEIN SERIENEINSATZ"</formula>
    </cfRule>
    <cfRule type="cellIs" dxfId="7937" priority="8679" stopIfTrue="1" operator="equal">
      <formula>"NICHT AKTUELL"</formula>
    </cfRule>
    <cfRule type="cellIs" dxfId="7936" priority="8680" stopIfTrue="1" operator="equal">
      <formula>"NOCH NICHT AKTUELL"</formula>
    </cfRule>
    <cfRule type="cellIs" dxfId="7935" priority="8681" stopIfTrue="1" operator="equal">
      <formula>"AKTUELL"</formula>
    </cfRule>
  </conditionalFormatting>
  <conditionalFormatting sqref="S4603">
    <cfRule type="cellIs" dxfId="7934" priority="8682" operator="equal">
      <formula>"AKTUELL"</formula>
    </cfRule>
    <cfRule type="cellIs" dxfId="7933" priority="8683" operator="equal">
      <formula>"NICHT AKTUELL"</formula>
    </cfRule>
    <cfRule type="cellIs" dxfId="7932" priority="8684" operator="equal">
      <formula>"NOCH NICHT AKTUELL"</formula>
    </cfRule>
  </conditionalFormatting>
  <conditionalFormatting sqref="S4603">
    <cfRule type="cellIs" dxfId="7931" priority="8674" operator="equal">
      <formula>"AKTUELL"</formula>
    </cfRule>
    <cfRule type="cellIs" dxfId="7930" priority="8675" operator="equal">
      <formula>"NICHT AKTUELL"</formula>
    </cfRule>
    <cfRule type="cellIs" dxfId="7929" priority="8676" operator="equal">
      <formula>"NOCH NICHT AKTUELL"</formula>
    </cfRule>
  </conditionalFormatting>
  <conditionalFormatting sqref="S4603">
    <cfRule type="cellIs" dxfId="7928" priority="8672" operator="equal">
      <formula>"NICHT AKTUELL"</formula>
    </cfRule>
    <cfRule type="cellIs" dxfId="7927" priority="8673" operator="equal">
      <formula>"NOCH NICHT AKTUELL"</formula>
    </cfRule>
  </conditionalFormatting>
  <conditionalFormatting sqref="S4603">
    <cfRule type="cellIs" dxfId="7926" priority="8667" operator="equal">
      <formula>"KEIN LIEFERUMFANG"</formula>
    </cfRule>
    <cfRule type="cellIs" dxfId="7925" priority="8668" stopIfTrue="1" operator="equal">
      <formula>"KEIN SERIENEINSATZ"</formula>
    </cfRule>
    <cfRule type="cellIs" dxfId="7924" priority="8669" stopIfTrue="1" operator="equal">
      <formula>"NICHT AKTUELL"</formula>
    </cfRule>
    <cfRule type="cellIs" dxfId="7923" priority="8670" stopIfTrue="1" operator="equal">
      <formula>"NOCH NICHT AKTUELL"</formula>
    </cfRule>
    <cfRule type="cellIs" dxfId="7922" priority="8671" stopIfTrue="1" operator="equal">
      <formula>"AKTUELL"</formula>
    </cfRule>
  </conditionalFormatting>
  <conditionalFormatting sqref="S4604">
    <cfRule type="cellIs" dxfId="7921" priority="8659" operator="equal">
      <formula>"KEIN LIEFERUMFANG"</formula>
    </cfRule>
    <cfRule type="cellIs" dxfId="7920" priority="8660" stopIfTrue="1" operator="equal">
      <formula>"KEIN SERIENEINSATZ"</formula>
    </cfRule>
    <cfRule type="cellIs" dxfId="7919" priority="8661" stopIfTrue="1" operator="equal">
      <formula>"NICHT AKTUELL"</formula>
    </cfRule>
    <cfRule type="cellIs" dxfId="7918" priority="8662" stopIfTrue="1" operator="equal">
      <formula>"NOCH NICHT AKTUELL"</formula>
    </cfRule>
    <cfRule type="cellIs" dxfId="7917" priority="8663" stopIfTrue="1" operator="equal">
      <formula>"AKTUELL"</formula>
    </cfRule>
  </conditionalFormatting>
  <conditionalFormatting sqref="S4604">
    <cfRule type="cellIs" dxfId="7916" priority="8664" operator="equal">
      <formula>"AKTUELL"</formula>
    </cfRule>
    <cfRule type="cellIs" dxfId="7915" priority="8665" operator="equal">
      <formula>"NICHT AKTUELL"</formula>
    </cfRule>
    <cfRule type="cellIs" dxfId="7914" priority="8666" operator="equal">
      <formula>"NOCH NICHT AKTUELL"</formula>
    </cfRule>
  </conditionalFormatting>
  <conditionalFormatting sqref="S4605">
    <cfRule type="cellIs" dxfId="7913" priority="8651" operator="equal">
      <formula>"KEIN LIEFERUMFANG"</formula>
    </cfRule>
    <cfRule type="cellIs" dxfId="7912" priority="8652" stopIfTrue="1" operator="equal">
      <formula>"KEIN SERIENEINSATZ"</formula>
    </cfRule>
    <cfRule type="cellIs" dxfId="7911" priority="8653" stopIfTrue="1" operator="equal">
      <formula>"NICHT AKTUELL"</formula>
    </cfRule>
    <cfRule type="cellIs" dxfId="7910" priority="8654" stopIfTrue="1" operator="equal">
      <formula>"NOCH NICHT AKTUELL"</formula>
    </cfRule>
    <cfRule type="cellIs" dxfId="7909" priority="8655" stopIfTrue="1" operator="equal">
      <formula>"AKTUELL"</formula>
    </cfRule>
  </conditionalFormatting>
  <conditionalFormatting sqref="S4605">
    <cfRule type="cellIs" dxfId="7908" priority="8656" operator="equal">
      <formula>"AKTUELL"</formula>
    </cfRule>
    <cfRule type="cellIs" dxfId="7907" priority="8657" operator="equal">
      <formula>"NICHT AKTUELL"</formula>
    </cfRule>
    <cfRule type="cellIs" dxfId="7906" priority="8658" operator="equal">
      <formula>"NOCH NICHT AKTUELL"</formula>
    </cfRule>
  </conditionalFormatting>
  <conditionalFormatting sqref="S4606">
    <cfRule type="cellIs" dxfId="7905" priority="8643" operator="equal">
      <formula>"KEIN LIEFERUMFANG"</formula>
    </cfRule>
    <cfRule type="cellIs" dxfId="7904" priority="8644" stopIfTrue="1" operator="equal">
      <formula>"KEIN SERIENEINSATZ"</formula>
    </cfRule>
    <cfRule type="cellIs" dxfId="7903" priority="8645" stopIfTrue="1" operator="equal">
      <formula>"NICHT AKTUELL"</formula>
    </cfRule>
    <cfRule type="cellIs" dxfId="7902" priority="8646" stopIfTrue="1" operator="equal">
      <formula>"NOCH NICHT AKTUELL"</formula>
    </cfRule>
    <cfRule type="cellIs" dxfId="7901" priority="8647" stopIfTrue="1" operator="equal">
      <formula>"AKTUELL"</formula>
    </cfRule>
  </conditionalFormatting>
  <conditionalFormatting sqref="S4606">
    <cfRule type="cellIs" dxfId="7900" priority="8648" operator="equal">
      <formula>"AKTUELL"</formula>
    </cfRule>
    <cfRule type="cellIs" dxfId="7899" priority="8649" operator="equal">
      <formula>"NICHT AKTUELL"</formula>
    </cfRule>
    <cfRule type="cellIs" dxfId="7898" priority="8650" operator="equal">
      <formula>"NOCH NICHT AKTUELL"</formula>
    </cfRule>
  </conditionalFormatting>
  <conditionalFormatting sqref="S4607">
    <cfRule type="cellIs" dxfId="7897" priority="8635" operator="equal">
      <formula>"KEIN LIEFERUMFANG"</formula>
    </cfRule>
    <cfRule type="cellIs" dxfId="7896" priority="8636" stopIfTrue="1" operator="equal">
      <formula>"KEIN SERIENEINSATZ"</formula>
    </cfRule>
    <cfRule type="cellIs" dxfId="7895" priority="8637" stopIfTrue="1" operator="equal">
      <formula>"NICHT AKTUELL"</formula>
    </cfRule>
    <cfRule type="cellIs" dxfId="7894" priority="8638" stopIfTrue="1" operator="equal">
      <formula>"NOCH NICHT AKTUELL"</formula>
    </cfRule>
    <cfRule type="cellIs" dxfId="7893" priority="8639" stopIfTrue="1" operator="equal">
      <formula>"AKTUELL"</formula>
    </cfRule>
  </conditionalFormatting>
  <conditionalFormatting sqref="S4607">
    <cfRule type="cellIs" dxfId="7892" priority="8640" operator="equal">
      <formula>"AKTUELL"</formula>
    </cfRule>
    <cfRule type="cellIs" dxfId="7891" priority="8641" operator="equal">
      <formula>"NICHT AKTUELL"</formula>
    </cfRule>
    <cfRule type="cellIs" dxfId="7890" priority="8642" operator="equal">
      <formula>"NOCH NICHT AKTUELL"</formula>
    </cfRule>
  </conditionalFormatting>
  <conditionalFormatting sqref="S4604:S4607">
    <cfRule type="cellIs" dxfId="7889" priority="8632" operator="equal">
      <formula>"AKTUELL"</formula>
    </cfRule>
    <cfRule type="cellIs" dxfId="7888" priority="8633" operator="equal">
      <formula>"NICHT AKTUELL"</formula>
    </cfRule>
    <cfRule type="cellIs" dxfId="7887" priority="8634" operator="equal">
      <formula>"NOCH NICHT AKTUELL"</formula>
    </cfRule>
  </conditionalFormatting>
  <conditionalFormatting sqref="S4604:S4607">
    <cfRule type="cellIs" dxfId="7886" priority="8630" operator="equal">
      <formula>"NICHT AKTUELL"</formula>
    </cfRule>
    <cfRule type="cellIs" dxfId="7885" priority="8631" operator="equal">
      <formula>"NOCH NICHT AKTUELL"</formula>
    </cfRule>
  </conditionalFormatting>
  <conditionalFormatting sqref="S4604:S4607">
    <cfRule type="cellIs" dxfId="7884" priority="8625" operator="equal">
      <formula>"KEIN LIEFERUMFANG"</formula>
    </cfRule>
    <cfRule type="cellIs" dxfId="7883" priority="8626" stopIfTrue="1" operator="equal">
      <formula>"KEIN SERIENEINSATZ"</formula>
    </cfRule>
    <cfRule type="cellIs" dxfId="7882" priority="8627" stopIfTrue="1" operator="equal">
      <formula>"NICHT AKTUELL"</formula>
    </cfRule>
    <cfRule type="cellIs" dxfId="7881" priority="8628" stopIfTrue="1" operator="equal">
      <formula>"NOCH NICHT AKTUELL"</formula>
    </cfRule>
    <cfRule type="cellIs" dxfId="7880" priority="8629" stopIfTrue="1" operator="equal">
      <formula>"AKTUELL"</formula>
    </cfRule>
  </conditionalFormatting>
  <conditionalFormatting sqref="S4608">
    <cfRule type="cellIs" dxfId="7879" priority="8617" operator="equal">
      <formula>"KEIN LIEFERUMFANG"</formula>
    </cfRule>
    <cfRule type="cellIs" dxfId="7878" priority="8618" stopIfTrue="1" operator="equal">
      <formula>"KEIN SERIENEINSATZ"</formula>
    </cfRule>
    <cfRule type="cellIs" dxfId="7877" priority="8619" stopIfTrue="1" operator="equal">
      <formula>"NICHT AKTUELL"</formula>
    </cfRule>
    <cfRule type="cellIs" dxfId="7876" priority="8620" stopIfTrue="1" operator="equal">
      <formula>"NOCH NICHT AKTUELL"</formula>
    </cfRule>
    <cfRule type="cellIs" dxfId="7875" priority="8621" stopIfTrue="1" operator="equal">
      <formula>"AKTUELL"</formula>
    </cfRule>
  </conditionalFormatting>
  <conditionalFormatting sqref="S4608">
    <cfRule type="cellIs" dxfId="7874" priority="8622" operator="equal">
      <formula>"AKTUELL"</formula>
    </cfRule>
    <cfRule type="cellIs" dxfId="7873" priority="8623" operator="equal">
      <formula>"NICHT AKTUELL"</formula>
    </cfRule>
    <cfRule type="cellIs" dxfId="7872" priority="8624" operator="equal">
      <formula>"NOCH NICHT AKTUELL"</formula>
    </cfRule>
  </conditionalFormatting>
  <conditionalFormatting sqref="S4609">
    <cfRule type="cellIs" dxfId="7871" priority="8609" operator="equal">
      <formula>"KEIN LIEFERUMFANG"</formula>
    </cfRule>
    <cfRule type="cellIs" dxfId="7870" priority="8610" stopIfTrue="1" operator="equal">
      <formula>"KEIN SERIENEINSATZ"</formula>
    </cfRule>
    <cfRule type="cellIs" dxfId="7869" priority="8611" stopIfTrue="1" operator="equal">
      <formula>"NICHT AKTUELL"</formula>
    </cfRule>
    <cfRule type="cellIs" dxfId="7868" priority="8612" stopIfTrue="1" operator="equal">
      <formula>"NOCH NICHT AKTUELL"</formula>
    </cfRule>
    <cfRule type="cellIs" dxfId="7867" priority="8613" stopIfTrue="1" operator="equal">
      <formula>"AKTUELL"</formula>
    </cfRule>
  </conditionalFormatting>
  <conditionalFormatting sqref="S4609">
    <cfRule type="cellIs" dxfId="7866" priority="8614" operator="equal">
      <formula>"AKTUELL"</formula>
    </cfRule>
    <cfRule type="cellIs" dxfId="7865" priority="8615" operator="equal">
      <formula>"NICHT AKTUELL"</formula>
    </cfRule>
    <cfRule type="cellIs" dxfId="7864" priority="8616" operator="equal">
      <formula>"NOCH NICHT AKTUELL"</formula>
    </cfRule>
  </conditionalFormatting>
  <conditionalFormatting sqref="S4610">
    <cfRule type="cellIs" dxfId="7863" priority="8601" operator="equal">
      <formula>"KEIN LIEFERUMFANG"</formula>
    </cfRule>
    <cfRule type="cellIs" dxfId="7862" priority="8602" stopIfTrue="1" operator="equal">
      <formula>"KEIN SERIENEINSATZ"</formula>
    </cfRule>
    <cfRule type="cellIs" dxfId="7861" priority="8603" stopIfTrue="1" operator="equal">
      <formula>"NICHT AKTUELL"</formula>
    </cfRule>
    <cfRule type="cellIs" dxfId="7860" priority="8604" stopIfTrue="1" operator="equal">
      <formula>"NOCH NICHT AKTUELL"</formula>
    </cfRule>
    <cfRule type="cellIs" dxfId="7859" priority="8605" stopIfTrue="1" operator="equal">
      <formula>"AKTUELL"</formula>
    </cfRule>
  </conditionalFormatting>
  <conditionalFormatting sqref="S4610">
    <cfRule type="cellIs" dxfId="7858" priority="8606" operator="equal">
      <formula>"AKTUELL"</formula>
    </cfRule>
    <cfRule type="cellIs" dxfId="7857" priority="8607" operator="equal">
      <formula>"NICHT AKTUELL"</formula>
    </cfRule>
    <cfRule type="cellIs" dxfId="7856" priority="8608" operator="equal">
      <formula>"NOCH NICHT AKTUELL"</formula>
    </cfRule>
  </conditionalFormatting>
  <conditionalFormatting sqref="S4611">
    <cfRule type="cellIs" dxfId="7855" priority="8593" operator="equal">
      <formula>"KEIN LIEFERUMFANG"</formula>
    </cfRule>
    <cfRule type="cellIs" dxfId="7854" priority="8594" stopIfTrue="1" operator="equal">
      <formula>"KEIN SERIENEINSATZ"</formula>
    </cfRule>
    <cfRule type="cellIs" dxfId="7853" priority="8595" stopIfTrue="1" operator="equal">
      <formula>"NICHT AKTUELL"</formula>
    </cfRule>
    <cfRule type="cellIs" dxfId="7852" priority="8596" stopIfTrue="1" operator="equal">
      <formula>"NOCH NICHT AKTUELL"</formula>
    </cfRule>
    <cfRule type="cellIs" dxfId="7851" priority="8597" stopIfTrue="1" operator="equal">
      <formula>"AKTUELL"</formula>
    </cfRule>
  </conditionalFormatting>
  <conditionalFormatting sqref="S4611">
    <cfRule type="cellIs" dxfId="7850" priority="8598" operator="equal">
      <formula>"AKTUELL"</formula>
    </cfRule>
    <cfRule type="cellIs" dxfId="7849" priority="8599" operator="equal">
      <formula>"NICHT AKTUELL"</formula>
    </cfRule>
    <cfRule type="cellIs" dxfId="7848" priority="8600" operator="equal">
      <formula>"NOCH NICHT AKTUELL"</formula>
    </cfRule>
  </conditionalFormatting>
  <conditionalFormatting sqref="S4612">
    <cfRule type="cellIs" dxfId="7847" priority="8585" operator="equal">
      <formula>"KEIN LIEFERUMFANG"</formula>
    </cfRule>
    <cfRule type="cellIs" dxfId="7846" priority="8586" stopIfTrue="1" operator="equal">
      <formula>"KEIN SERIENEINSATZ"</formula>
    </cfRule>
    <cfRule type="cellIs" dxfId="7845" priority="8587" stopIfTrue="1" operator="equal">
      <formula>"NICHT AKTUELL"</formula>
    </cfRule>
    <cfRule type="cellIs" dxfId="7844" priority="8588" stopIfTrue="1" operator="equal">
      <formula>"NOCH NICHT AKTUELL"</formula>
    </cfRule>
    <cfRule type="cellIs" dxfId="7843" priority="8589" stopIfTrue="1" operator="equal">
      <formula>"AKTUELL"</formula>
    </cfRule>
  </conditionalFormatting>
  <conditionalFormatting sqref="S4612">
    <cfRule type="cellIs" dxfId="7842" priority="8590" operator="equal">
      <formula>"AKTUELL"</formula>
    </cfRule>
    <cfRule type="cellIs" dxfId="7841" priority="8591" operator="equal">
      <formula>"NICHT AKTUELL"</formula>
    </cfRule>
    <cfRule type="cellIs" dxfId="7840" priority="8592" operator="equal">
      <formula>"NOCH NICHT AKTUELL"</formula>
    </cfRule>
  </conditionalFormatting>
  <conditionalFormatting sqref="S4613">
    <cfRule type="cellIs" dxfId="7839" priority="8577" operator="equal">
      <formula>"KEIN LIEFERUMFANG"</formula>
    </cfRule>
    <cfRule type="cellIs" dxfId="7838" priority="8578" stopIfTrue="1" operator="equal">
      <formula>"KEIN SERIENEINSATZ"</formula>
    </cfRule>
    <cfRule type="cellIs" dxfId="7837" priority="8579" stopIfTrue="1" operator="equal">
      <formula>"NICHT AKTUELL"</formula>
    </cfRule>
    <cfRule type="cellIs" dxfId="7836" priority="8580" stopIfTrue="1" operator="equal">
      <formula>"NOCH NICHT AKTUELL"</formula>
    </cfRule>
    <cfRule type="cellIs" dxfId="7835" priority="8581" stopIfTrue="1" operator="equal">
      <formula>"AKTUELL"</formula>
    </cfRule>
  </conditionalFormatting>
  <conditionalFormatting sqref="S4613">
    <cfRule type="cellIs" dxfId="7834" priority="8582" operator="equal">
      <formula>"AKTUELL"</formula>
    </cfRule>
    <cfRule type="cellIs" dxfId="7833" priority="8583" operator="equal">
      <formula>"NICHT AKTUELL"</formula>
    </cfRule>
    <cfRule type="cellIs" dxfId="7832" priority="8584" operator="equal">
      <formula>"NOCH NICHT AKTUELL"</formula>
    </cfRule>
  </conditionalFormatting>
  <conditionalFormatting sqref="S4614">
    <cfRule type="cellIs" dxfId="7831" priority="8569" operator="equal">
      <formula>"KEIN LIEFERUMFANG"</formula>
    </cfRule>
    <cfRule type="cellIs" dxfId="7830" priority="8570" stopIfTrue="1" operator="equal">
      <formula>"KEIN SERIENEINSATZ"</formula>
    </cfRule>
    <cfRule type="cellIs" dxfId="7829" priority="8571" stopIfTrue="1" operator="equal">
      <formula>"NICHT AKTUELL"</formula>
    </cfRule>
    <cfRule type="cellIs" dxfId="7828" priority="8572" stopIfTrue="1" operator="equal">
      <formula>"NOCH NICHT AKTUELL"</formula>
    </cfRule>
    <cfRule type="cellIs" dxfId="7827" priority="8573" stopIfTrue="1" operator="equal">
      <formula>"AKTUELL"</formula>
    </cfRule>
  </conditionalFormatting>
  <conditionalFormatting sqref="S4614">
    <cfRule type="cellIs" dxfId="7826" priority="8574" operator="equal">
      <formula>"AKTUELL"</formula>
    </cfRule>
    <cfRule type="cellIs" dxfId="7825" priority="8575" operator="equal">
      <formula>"NICHT AKTUELL"</formula>
    </cfRule>
    <cfRule type="cellIs" dxfId="7824" priority="8576" operator="equal">
      <formula>"NOCH NICHT AKTUELL"</formula>
    </cfRule>
  </conditionalFormatting>
  <conditionalFormatting sqref="S4615">
    <cfRule type="cellIs" dxfId="7823" priority="8561" operator="equal">
      <formula>"KEIN LIEFERUMFANG"</formula>
    </cfRule>
    <cfRule type="cellIs" dxfId="7822" priority="8562" stopIfTrue="1" operator="equal">
      <formula>"KEIN SERIENEINSATZ"</formula>
    </cfRule>
    <cfRule type="cellIs" dxfId="7821" priority="8563" stopIfTrue="1" operator="equal">
      <formula>"NICHT AKTUELL"</formula>
    </cfRule>
    <cfRule type="cellIs" dxfId="7820" priority="8564" stopIfTrue="1" operator="equal">
      <formula>"NOCH NICHT AKTUELL"</formula>
    </cfRule>
    <cfRule type="cellIs" dxfId="7819" priority="8565" stopIfTrue="1" operator="equal">
      <formula>"AKTUELL"</formula>
    </cfRule>
  </conditionalFormatting>
  <conditionalFormatting sqref="S4615">
    <cfRule type="cellIs" dxfId="7818" priority="8566" operator="equal">
      <formula>"AKTUELL"</formula>
    </cfRule>
    <cfRule type="cellIs" dxfId="7817" priority="8567" operator="equal">
      <formula>"NICHT AKTUELL"</formula>
    </cfRule>
    <cfRule type="cellIs" dxfId="7816" priority="8568" operator="equal">
      <formula>"NOCH NICHT AKTUELL"</formula>
    </cfRule>
  </conditionalFormatting>
  <conditionalFormatting sqref="S4608:S4615">
    <cfRule type="cellIs" dxfId="7815" priority="8558" operator="equal">
      <formula>"AKTUELL"</formula>
    </cfRule>
    <cfRule type="cellIs" dxfId="7814" priority="8559" operator="equal">
      <formula>"NICHT AKTUELL"</formula>
    </cfRule>
    <cfRule type="cellIs" dxfId="7813" priority="8560" operator="equal">
      <formula>"NOCH NICHT AKTUELL"</formula>
    </cfRule>
  </conditionalFormatting>
  <conditionalFormatting sqref="S4608:S4615">
    <cfRule type="cellIs" dxfId="7812" priority="8556" operator="equal">
      <formula>"NICHT AKTUELL"</formula>
    </cfRule>
    <cfRule type="cellIs" dxfId="7811" priority="8557" operator="equal">
      <formula>"NOCH NICHT AKTUELL"</formula>
    </cfRule>
  </conditionalFormatting>
  <conditionalFormatting sqref="S4608:S4615">
    <cfRule type="cellIs" dxfId="7810" priority="8551" operator="equal">
      <formula>"KEIN LIEFERUMFANG"</formula>
    </cfRule>
    <cfRule type="cellIs" dxfId="7809" priority="8552" stopIfTrue="1" operator="equal">
      <formula>"KEIN SERIENEINSATZ"</formula>
    </cfRule>
    <cfRule type="cellIs" dxfId="7808" priority="8553" stopIfTrue="1" operator="equal">
      <formula>"NICHT AKTUELL"</formula>
    </cfRule>
    <cfRule type="cellIs" dxfId="7807" priority="8554" stopIfTrue="1" operator="equal">
      <formula>"NOCH NICHT AKTUELL"</formula>
    </cfRule>
    <cfRule type="cellIs" dxfId="7806" priority="8555" stopIfTrue="1" operator="equal">
      <formula>"AKTUELL"</formula>
    </cfRule>
  </conditionalFormatting>
  <conditionalFormatting sqref="S4809">
    <cfRule type="cellIs" dxfId="7805" priority="8548" operator="equal">
      <formula>"AKTUELL"</formula>
    </cfRule>
    <cfRule type="cellIs" dxfId="7804" priority="8549" operator="equal">
      <formula>"NICHT AKTUELL"</formula>
    </cfRule>
    <cfRule type="cellIs" dxfId="7803" priority="8550" operator="equal">
      <formula>"NOCH NICHT AKTUELL"</formula>
    </cfRule>
  </conditionalFormatting>
  <conditionalFormatting sqref="S4809">
    <cfRule type="cellIs" dxfId="7802" priority="8543" operator="equal">
      <formula>"KEIN LIEFERUMFANG"</formula>
    </cfRule>
    <cfRule type="cellIs" dxfId="7801" priority="8544" stopIfTrue="1" operator="equal">
      <formula>"KEIN SERIENEINSATZ"</formula>
    </cfRule>
    <cfRule type="cellIs" dxfId="7800" priority="8545" stopIfTrue="1" operator="equal">
      <formula>"NICHT AKTUELL"</formula>
    </cfRule>
    <cfRule type="cellIs" dxfId="7799" priority="8546" stopIfTrue="1" operator="equal">
      <formula>"NOCH NICHT AKTUELL"</formula>
    </cfRule>
    <cfRule type="cellIs" dxfId="7798" priority="8547" stopIfTrue="1" operator="equal">
      <formula>"AKTUELL"</formula>
    </cfRule>
  </conditionalFormatting>
  <conditionalFormatting sqref="S4810">
    <cfRule type="cellIs" dxfId="7797" priority="8540" operator="equal">
      <formula>"AKTUELL"</formula>
    </cfRule>
    <cfRule type="cellIs" dxfId="7796" priority="8541" operator="equal">
      <formula>"NICHT AKTUELL"</formula>
    </cfRule>
    <cfRule type="cellIs" dxfId="7795" priority="8542" operator="equal">
      <formula>"NOCH NICHT AKTUELL"</formula>
    </cfRule>
  </conditionalFormatting>
  <conditionalFormatting sqref="S4810">
    <cfRule type="cellIs" dxfId="7794" priority="8535" operator="equal">
      <formula>"KEIN LIEFERUMFANG"</formula>
    </cfRule>
    <cfRule type="cellIs" dxfId="7793" priority="8536" stopIfTrue="1" operator="equal">
      <formula>"KEIN SERIENEINSATZ"</formula>
    </cfRule>
    <cfRule type="cellIs" dxfId="7792" priority="8537" stopIfTrue="1" operator="equal">
      <formula>"NICHT AKTUELL"</formula>
    </cfRule>
    <cfRule type="cellIs" dxfId="7791" priority="8538" stopIfTrue="1" operator="equal">
      <formula>"NOCH NICHT AKTUELL"</formula>
    </cfRule>
    <cfRule type="cellIs" dxfId="7790" priority="8539" stopIfTrue="1" operator="equal">
      <formula>"AKTUELL"</formula>
    </cfRule>
  </conditionalFormatting>
  <conditionalFormatting sqref="S4811">
    <cfRule type="cellIs" dxfId="7789" priority="8532" operator="equal">
      <formula>"AKTUELL"</formula>
    </cfRule>
    <cfRule type="cellIs" dxfId="7788" priority="8533" operator="equal">
      <formula>"NICHT AKTUELL"</formula>
    </cfRule>
    <cfRule type="cellIs" dxfId="7787" priority="8534" operator="equal">
      <formula>"NOCH NICHT AKTUELL"</formula>
    </cfRule>
  </conditionalFormatting>
  <conditionalFormatting sqref="S4811">
    <cfRule type="cellIs" dxfId="7786" priority="8527" operator="equal">
      <formula>"KEIN LIEFERUMFANG"</formula>
    </cfRule>
    <cfRule type="cellIs" dxfId="7785" priority="8528" stopIfTrue="1" operator="equal">
      <formula>"KEIN SERIENEINSATZ"</formula>
    </cfRule>
    <cfRule type="cellIs" dxfId="7784" priority="8529" stopIfTrue="1" operator="equal">
      <formula>"NICHT AKTUELL"</formula>
    </cfRule>
    <cfRule type="cellIs" dxfId="7783" priority="8530" stopIfTrue="1" operator="equal">
      <formula>"NOCH NICHT AKTUELL"</formula>
    </cfRule>
    <cfRule type="cellIs" dxfId="7782" priority="8531" stopIfTrue="1" operator="equal">
      <formula>"AKTUELL"</formula>
    </cfRule>
  </conditionalFormatting>
  <conditionalFormatting sqref="S4812">
    <cfRule type="cellIs" dxfId="7781" priority="8524" operator="equal">
      <formula>"AKTUELL"</formula>
    </cfRule>
    <cfRule type="cellIs" dxfId="7780" priority="8525" operator="equal">
      <formula>"NICHT AKTUELL"</formula>
    </cfRule>
    <cfRule type="cellIs" dxfId="7779" priority="8526" operator="equal">
      <formula>"NOCH NICHT AKTUELL"</formula>
    </cfRule>
  </conditionalFormatting>
  <conditionalFormatting sqref="S4812">
    <cfRule type="cellIs" dxfId="7778" priority="8519" operator="equal">
      <formula>"KEIN LIEFERUMFANG"</formula>
    </cfRule>
    <cfRule type="cellIs" dxfId="7777" priority="8520" stopIfTrue="1" operator="equal">
      <formula>"KEIN SERIENEINSATZ"</formula>
    </cfRule>
    <cfRule type="cellIs" dxfId="7776" priority="8521" stopIfTrue="1" operator="equal">
      <formula>"NICHT AKTUELL"</formula>
    </cfRule>
    <cfRule type="cellIs" dxfId="7775" priority="8522" stopIfTrue="1" operator="equal">
      <formula>"NOCH NICHT AKTUELL"</formula>
    </cfRule>
    <cfRule type="cellIs" dxfId="7774" priority="8523" stopIfTrue="1" operator="equal">
      <formula>"AKTUELL"</formula>
    </cfRule>
  </conditionalFormatting>
  <conditionalFormatting sqref="S4813">
    <cfRule type="cellIs" dxfId="7773" priority="8516" operator="equal">
      <formula>"AKTUELL"</formula>
    </cfRule>
    <cfRule type="cellIs" dxfId="7772" priority="8517" operator="equal">
      <formula>"NICHT AKTUELL"</formula>
    </cfRule>
    <cfRule type="cellIs" dxfId="7771" priority="8518" operator="equal">
      <formula>"NOCH NICHT AKTUELL"</formula>
    </cfRule>
  </conditionalFormatting>
  <conditionalFormatting sqref="S4813">
    <cfRule type="cellIs" dxfId="7770" priority="8511" operator="equal">
      <formula>"KEIN LIEFERUMFANG"</formula>
    </cfRule>
    <cfRule type="cellIs" dxfId="7769" priority="8512" stopIfTrue="1" operator="equal">
      <formula>"KEIN SERIENEINSATZ"</formula>
    </cfRule>
    <cfRule type="cellIs" dxfId="7768" priority="8513" stopIfTrue="1" operator="equal">
      <formula>"NICHT AKTUELL"</formula>
    </cfRule>
    <cfRule type="cellIs" dxfId="7767" priority="8514" stopIfTrue="1" operator="equal">
      <formula>"NOCH NICHT AKTUELL"</formula>
    </cfRule>
    <cfRule type="cellIs" dxfId="7766" priority="8515" stopIfTrue="1" operator="equal">
      <formula>"AKTUELL"</formula>
    </cfRule>
  </conditionalFormatting>
  <conditionalFormatting sqref="S4814">
    <cfRule type="cellIs" dxfId="7765" priority="8508" operator="equal">
      <formula>"AKTUELL"</formula>
    </cfRule>
    <cfRule type="cellIs" dxfId="7764" priority="8509" operator="equal">
      <formula>"NICHT AKTUELL"</formula>
    </cfRule>
    <cfRule type="cellIs" dxfId="7763" priority="8510" operator="equal">
      <formula>"NOCH NICHT AKTUELL"</formula>
    </cfRule>
  </conditionalFormatting>
  <conditionalFormatting sqref="S4814">
    <cfRule type="cellIs" dxfId="7762" priority="8503" operator="equal">
      <formula>"KEIN LIEFERUMFANG"</formula>
    </cfRule>
    <cfRule type="cellIs" dxfId="7761" priority="8504" stopIfTrue="1" operator="equal">
      <formula>"KEIN SERIENEINSATZ"</formula>
    </cfRule>
    <cfRule type="cellIs" dxfId="7760" priority="8505" stopIfTrue="1" operator="equal">
      <formula>"NICHT AKTUELL"</formula>
    </cfRule>
    <cfRule type="cellIs" dxfId="7759" priority="8506" stopIfTrue="1" operator="equal">
      <formula>"NOCH NICHT AKTUELL"</formula>
    </cfRule>
    <cfRule type="cellIs" dxfId="7758" priority="8507" stopIfTrue="1" operator="equal">
      <formula>"AKTUELL"</formula>
    </cfRule>
  </conditionalFormatting>
  <conditionalFormatting sqref="S4815">
    <cfRule type="cellIs" dxfId="7757" priority="8500" operator="equal">
      <formula>"AKTUELL"</formula>
    </cfRule>
    <cfRule type="cellIs" dxfId="7756" priority="8501" operator="equal">
      <formula>"NICHT AKTUELL"</formula>
    </cfRule>
    <cfRule type="cellIs" dxfId="7755" priority="8502" operator="equal">
      <formula>"NOCH NICHT AKTUELL"</formula>
    </cfRule>
  </conditionalFormatting>
  <conditionalFormatting sqref="S4815">
    <cfRule type="cellIs" dxfId="7754" priority="8495" operator="equal">
      <formula>"KEIN LIEFERUMFANG"</formula>
    </cfRule>
    <cfRule type="cellIs" dxfId="7753" priority="8496" stopIfTrue="1" operator="equal">
      <formula>"KEIN SERIENEINSATZ"</formula>
    </cfRule>
    <cfRule type="cellIs" dxfId="7752" priority="8497" stopIfTrue="1" operator="equal">
      <formula>"NICHT AKTUELL"</formula>
    </cfRule>
    <cfRule type="cellIs" dxfId="7751" priority="8498" stopIfTrue="1" operator="equal">
      <formula>"NOCH NICHT AKTUELL"</formula>
    </cfRule>
    <cfRule type="cellIs" dxfId="7750" priority="8499" stopIfTrue="1" operator="equal">
      <formula>"AKTUELL"</formula>
    </cfRule>
  </conditionalFormatting>
  <conditionalFormatting sqref="S4816">
    <cfRule type="cellIs" dxfId="7749" priority="8492" operator="equal">
      <formula>"AKTUELL"</formula>
    </cfRule>
    <cfRule type="cellIs" dxfId="7748" priority="8493" operator="equal">
      <formula>"NICHT AKTUELL"</formula>
    </cfRule>
    <cfRule type="cellIs" dxfId="7747" priority="8494" operator="equal">
      <formula>"NOCH NICHT AKTUELL"</formula>
    </cfRule>
  </conditionalFormatting>
  <conditionalFormatting sqref="S4816">
    <cfRule type="cellIs" dxfId="7746" priority="8487" operator="equal">
      <formula>"KEIN LIEFERUMFANG"</formula>
    </cfRule>
    <cfRule type="cellIs" dxfId="7745" priority="8488" stopIfTrue="1" operator="equal">
      <formula>"KEIN SERIENEINSATZ"</formula>
    </cfRule>
    <cfRule type="cellIs" dxfId="7744" priority="8489" stopIfTrue="1" operator="equal">
      <formula>"NICHT AKTUELL"</formula>
    </cfRule>
    <cfRule type="cellIs" dxfId="7743" priority="8490" stopIfTrue="1" operator="equal">
      <formula>"NOCH NICHT AKTUELL"</formula>
    </cfRule>
    <cfRule type="cellIs" dxfId="7742" priority="8491" stopIfTrue="1" operator="equal">
      <formula>"AKTUELL"</formula>
    </cfRule>
  </conditionalFormatting>
  <conditionalFormatting sqref="S4817">
    <cfRule type="cellIs" dxfId="7741" priority="8484" operator="equal">
      <formula>"AKTUELL"</formula>
    </cfRule>
    <cfRule type="cellIs" dxfId="7740" priority="8485" operator="equal">
      <formula>"NICHT AKTUELL"</formula>
    </cfRule>
    <cfRule type="cellIs" dxfId="7739" priority="8486" operator="equal">
      <formula>"NOCH NICHT AKTUELL"</formula>
    </cfRule>
  </conditionalFormatting>
  <conditionalFormatting sqref="S4817">
    <cfRule type="cellIs" dxfId="7738" priority="8479" operator="equal">
      <formula>"KEIN LIEFERUMFANG"</formula>
    </cfRule>
    <cfRule type="cellIs" dxfId="7737" priority="8480" stopIfTrue="1" operator="equal">
      <formula>"KEIN SERIENEINSATZ"</formula>
    </cfRule>
    <cfRule type="cellIs" dxfId="7736" priority="8481" stopIfTrue="1" operator="equal">
      <formula>"NICHT AKTUELL"</formula>
    </cfRule>
    <cfRule type="cellIs" dxfId="7735" priority="8482" stopIfTrue="1" operator="equal">
      <formula>"NOCH NICHT AKTUELL"</formula>
    </cfRule>
    <cfRule type="cellIs" dxfId="7734" priority="8483" stopIfTrue="1" operator="equal">
      <formula>"AKTUELL"</formula>
    </cfRule>
  </conditionalFormatting>
  <conditionalFormatting sqref="S4818">
    <cfRule type="cellIs" dxfId="7733" priority="8476" operator="equal">
      <formula>"AKTUELL"</formula>
    </cfRule>
    <cfRule type="cellIs" dxfId="7732" priority="8477" operator="equal">
      <formula>"NICHT AKTUELL"</formula>
    </cfRule>
    <cfRule type="cellIs" dxfId="7731" priority="8478" operator="equal">
      <formula>"NOCH NICHT AKTUELL"</formula>
    </cfRule>
  </conditionalFormatting>
  <conditionalFormatting sqref="S4818">
    <cfRule type="cellIs" dxfId="7730" priority="8471" operator="equal">
      <formula>"KEIN LIEFERUMFANG"</formula>
    </cfRule>
    <cfRule type="cellIs" dxfId="7729" priority="8472" stopIfTrue="1" operator="equal">
      <formula>"KEIN SERIENEINSATZ"</formula>
    </cfRule>
    <cfRule type="cellIs" dxfId="7728" priority="8473" stopIfTrue="1" operator="equal">
      <formula>"NICHT AKTUELL"</formula>
    </cfRule>
    <cfRule type="cellIs" dxfId="7727" priority="8474" stopIfTrue="1" operator="equal">
      <formula>"NOCH NICHT AKTUELL"</formula>
    </cfRule>
    <cfRule type="cellIs" dxfId="7726" priority="8475" stopIfTrue="1" operator="equal">
      <formula>"AKTUELL"</formula>
    </cfRule>
  </conditionalFormatting>
  <conditionalFormatting sqref="S4819">
    <cfRule type="cellIs" dxfId="7725" priority="8468" operator="equal">
      <formula>"AKTUELL"</formula>
    </cfRule>
    <cfRule type="cellIs" dxfId="7724" priority="8469" operator="equal">
      <formula>"NICHT AKTUELL"</formula>
    </cfRule>
    <cfRule type="cellIs" dxfId="7723" priority="8470" operator="equal">
      <formula>"NOCH NICHT AKTUELL"</formula>
    </cfRule>
  </conditionalFormatting>
  <conditionalFormatting sqref="S4819">
    <cfRule type="cellIs" dxfId="7722" priority="8463" operator="equal">
      <formula>"KEIN LIEFERUMFANG"</formula>
    </cfRule>
    <cfRule type="cellIs" dxfId="7721" priority="8464" stopIfTrue="1" operator="equal">
      <formula>"KEIN SERIENEINSATZ"</formula>
    </cfRule>
    <cfRule type="cellIs" dxfId="7720" priority="8465" stopIfTrue="1" operator="equal">
      <formula>"NICHT AKTUELL"</formula>
    </cfRule>
    <cfRule type="cellIs" dxfId="7719" priority="8466" stopIfTrue="1" operator="equal">
      <formula>"NOCH NICHT AKTUELL"</formula>
    </cfRule>
    <cfRule type="cellIs" dxfId="7718" priority="8467" stopIfTrue="1" operator="equal">
      <formula>"AKTUELL"</formula>
    </cfRule>
  </conditionalFormatting>
  <conditionalFormatting sqref="S4820">
    <cfRule type="cellIs" dxfId="7717" priority="8460" operator="equal">
      <formula>"AKTUELL"</formula>
    </cfRule>
    <cfRule type="cellIs" dxfId="7716" priority="8461" operator="equal">
      <formula>"NICHT AKTUELL"</formula>
    </cfRule>
    <cfRule type="cellIs" dxfId="7715" priority="8462" operator="equal">
      <formula>"NOCH NICHT AKTUELL"</formula>
    </cfRule>
  </conditionalFormatting>
  <conditionalFormatting sqref="S4820">
    <cfRule type="cellIs" dxfId="7714" priority="8455" operator="equal">
      <formula>"KEIN LIEFERUMFANG"</formula>
    </cfRule>
    <cfRule type="cellIs" dxfId="7713" priority="8456" stopIfTrue="1" operator="equal">
      <formula>"KEIN SERIENEINSATZ"</formula>
    </cfRule>
    <cfRule type="cellIs" dxfId="7712" priority="8457" stopIfTrue="1" operator="equal">
      <formula>"NICHT AKTUELL"</formula>
    </cfRule>
    <cfRule type="cellIs" dxfId="7711" priority="8458" stopIfTrue="1" operator="equal">
      <formula>"NOCH NICHT AKTUELL"</formula>
    </cfRule>
    <cfRule type="cellIs" dxfId="7710" priority="8459" stopIfTrue="1" operator="equal">
      <formula>"AKTUELL"</formula>
    </cfRule>
  </conditionalFormatting>
  <conditionalFormatting sqref="S4821">
    <cfRule type="cellIs" dxfId="7709" priority="8452" operator="equal">
      <formula>"AKTUELL"</formula>
    </cfRule>
    <cfRule type="cellIs" dxfId="7708" priority="8453" operator="equal">
      <formula>"NICHT AKTUELL"</formula>
    </cfRule>
    <cfRule type="cellIs" dxfId="7707" priority="8454" operator="equal">
      <formula>"NOCH NICHT AKTUELL"</formula>
    </cfRule>
  </conditionalFormatting>
  <conditionalFormatting sqref="S4821">
    <cfRule type="cellIs" dxfId="7706" priority="8447" operator="equal">
      <formula>"KEIN LIEFERUMFANG"</formula>
    </cfRule>
    <cfRule type="cellIs" dxfId="7705" priority="8448" stopIfTrue="1" operator="equal">
      <formula>"KEIN SERIENEINSATZ"</formula>
    </cfRule>
    <cfRule type="cellIs" dxfId="7704" priority="8449" stopIfTrue="1" operator="equal">
      <formula>"NICHT AKTUELL"</formula>
    </cfRule>
    <cfRule type="cellIs" dxfId="7703" priority="8450" stopIfTrue="1" operator="equal">
      <formula>"NOCH NICHT AKTUELL"</formula>
    </cfRule>
    <cfRule type="cellIs" dxfId="7702" priority="8451" stopIfTrue="1" operator="equal">
      <formula>"AKTUELL"</formula>
    </cfRule>
  </conditionalFormatting>
  <conditionalFormatting sqref="S4822">
    <cfRule type="cellIs" dxfId="7701" priority="8444" operator="equal">
      <formula>"AKTUELL"</formula>
    </cfRule>
    <cfRule type="cellIs" dxfId="7700" priority="8445" operator="equal">
      <formula>"NICHT AKTUELL"</formula>
    </cfRule>
    <cfRule type="cellIs" dxfId="7699" priority="8446" operator="equal">
      <formula>"NOCH NICHT AKTUELL"</formula>
    </cfRule>
  </conditionalFormatting>
  <conditionalFormatting sqref="S4822">
    <cfRule type="cellIs" dxfId="7698" priority="8439" operator="equal">
      <formula>"KEIN LIEFERUMFANG"</formula>
    </cfRule>
    <cfRule type="cellIs" dxfId="7697" priority="8440" stopIfTrue="1" operator="equal">
      <formula>"KEIN SERIENEINSATZ"</formula>
    </cfRule>
    <cfRule type="cellIs" dxfId="7696" priority="8441" stopIfTrue="1" operator="equal">
      <formula>"NICHT AKTUELL"</formula>
    </cfRule>
    <cfRule type="cellIs" dxfId="7695" priority="8442" stopIfTrue="1" operator="equal">
      <formula>"NOCH NICHT AKTUELL"</formula>
    </cfRule>
    <cfRule type="cellIs" dxfId="7694" priority="8443" stopIfTrue="1" operator="equal">
      <formula>"AKTUELL"</formula>
    </cfRule>
  </conditionalFormatting>
  <conditionalFormatting sqref="S4823">
    <cfRule type="cellIs" dxfId="7693" priority="8436" operator="equal">
      <formula>"AKTUELL"</formula>
    </cfRule>
    <cfRule type="cellIs" dxfId="7692" priority="8437" operator="equal">
      <formula>"NICHT AKTUELL"</formula>
    </cfRule>
    <cfRule type="cellIs" dxfId="7691" priority="8438" operator="equal">
      <formula>"NOCH NICHT AKTUELL"</formula>
    </cfRule>
  </conditionalFormatting>
  <conditionalFormatting sqref="S4823">
    <cfRule type="cellIs" dxfId="7690" priority="8431" operator="equal">
      <formula>"KEIN LIEFERUMFANG"</formula>
    </cfRule>
    <cfRule type="cellIs" dxfId="7689" priority="8432" stopIfTrue="1" operator="equal">
      <formula>"KEIN SERIENEINSATZ"</formula>
    </cfRule>
    <cfRule type="cellIs" dxfId="7688" priority="8433" stopIfTrue="1" operator="equal">
      <formula>"NICHT AKTUELL"</formula>
    </cfRule>
    <cfRule type="cellIs" dxfId="7687" priority="8434" stopIfTrue="1" operator="equal">
      <formula>"NOCH NICHT AKTUELL"</formula>
    </cfRule>
    <cfRule type="cellIs" dxfId="7686" priority="8435" stopIfTrue="1" operator="equal">
      <formula>"AKTUELL"</formula>
    </cfRule>
  </conditionalFormatting>
  <conditionalFormatting sqref="S4824">
    <cfRule type="cellIs" dxfId="7685" priority="8423" operator="equal">
      <formula>"KEIN LIEFERUMFANG"</formula>
    </cfRule>
    <cfRule type="cellIs" dxfId="7684" priority="8424" stopIfTrue="1" operator="equal">
      <formula>"KEIN SERIENEINSATZ"</formula>
    </cfRule>
    <cfRule type="cellIs" dxfId="7683" priority="8425" stopIfTrue="1" operator="equal">
      <formula>"NICHT AKTUELL"</formula>
    </cfRule>
    <cfRule type="cellIs" dxfId="7682" priority="8426" stopIfTrue="1" operator="equal">
      <formula>"NOCH NICHT AKTUELL"</formula>
    </cfRule>
    <cfRule type="cellIs" dxfId="7681" priority="8427" stopIfTrue="1" operator="equal">
      <formula>"AKTUELL"</formula>
    </cfRule>
  </conditionalFormatting>
  <conditionalFormatting sqref="S4824">
    <cfRule type="cellIs" dxfId="7680" priority="8428" operator="equal">
      <formula>"AKTUELL"</formula>
    </cfRule>
    <cfRule type="cellIs" dxfId="7679" priority="8429" operator="equal">
      <formula>"NICHT AKTUELL"</formula>
    </cfRule>
    <cfRule type="cellIs" dxfId="7678" priority="8430" operator="equal">
      <formula>"NOCH NICHT AKTUELL"</formula>
    </cfRule>
  </conditionalFormatting>
  <conditionalFormatting sqref="S4825">
    <cfRule type="cellIs" dxfId="7677" priority="8415" operator="equal">
      <formula>"KEIN LIEFERUMFANG"</formula>
    </cfRule>
    <cfRule type="cellIs" dxfId="7676" priority="8416" stopIfTrue="1" operator="equal">
      <formula>"KEIN SERIENEINSATZ"</formula>
    </cfRule>
    <cfRule type="cellIs" dxfId="7675" priority="8417" stopIfTrue="1" operator="equal">
      <formula>"NICHT AKTUELL"</formula>
    </cfRule>
    <cfRule type="cellIs" dxfId="7674" priority="8418" stopIfTrue="1" operator="equal">
      <formula>"NOCH NICHT AKTUELL"</formula>
    </cfRule>
    <cfRule type="cellIs" dxfId="7673" priority="8419" stopIfTrue="1" operator="equal">
      <formula>"AKTUELL"</formula>
    </cfRule>
  </conditionalFormatting>
  <conditionalFormatting sqref="S4825">
    <cfRule type="cellIs" dxfId="7672" priority="8420" operator="equal">
      <formula>"AKTUELL"</formula>
    </cfRule>
    <cfRule type="cellIs" dxfId="7671" priority="8421" operator="equal">
      <formula>"NICHT AKTUELL"</formula>
    </cfRule>
    <cfRule type="cellIs" dxfId="7670" priority="8422" operator="equal">
      <formula>"NOCH NICHT AKTUELL"</formula>
    </cfRule>
  </conditionalFormatting>
  <conditionalFormatting sqref="S4826">
    <cfRule type="cellIs" dxfId="7669" priority="8407" operator="equal">
      <formula>"KEIN LIEFERUMFANG"</formula>
    </cfRule>
    <cfRule type="cellIs" dxfId="7668" priority="8408" stopIfTrue="1" operator="equal">
      <formula>"KEIN SERIENEINSATZ"</formula>
    </cfRule>
    <cfRule type="cellIs" dxfId="7667" priority="8409" stopIfTrue="1" operator="equal">
      <formula>"NICHT AKTUELL"</formula>
    </cfRule>
    <cfRule type="cellIs" dxfId="7666" priority="8410" stopIfTrue="1" operator="equal">
      <formula>"NOCH NICHT AKTUELL"</formula>
    </cfRule>
    <cfRule type="cellIs" dxfId="7665" priority="8411" stopIfTrue="1" operator="equal">
      <formula>"AKTUELL"</formula>
    </cfRule>
  </conditionalFormatting>
  <conditionalFormatting sqref="S4826">
    <cfRule type="cellIs" dxfId="7664" priority="8412" operator="equal">
      <formula>"AKTUELL"</formula>
    </cfRule>
    <cfRule type="cellIs" dxfId="7663" priority="8413" operator="equal">
      <formula>"NICHT AKTUELL"</formula>
    </cfRule>
    <cfRule type="cellIs" dxfId="7662" priority="8414" operator="equal">
      <formula>"NOCH NICHT AKTUELL"</formula>
    </cfRule>
  </conditionalFormatting>
  <conditionalFormatting sqref="S4809:S4826">
    <cfRule type="cellIs" dxfId="7661" priority="8404" operator="equal">
      <formula>"AKTUELL"</formula>
    </cfRule>
    <cfRule type="cellIs" dxfId="7660" priority="8405" operator="equal">
      <formula>"NICHT AKTUELL"</formula>
    </cfRule>
    <cfRule type="cellIs" dxfId="7659" priority="8406" operator="equal">
      <formula>"NOCH NICHT AKTUELL"</formula>
    </cfRule>
  </conditionalFormatting>
  <conditionalFormatting sqref="S4809:S4826">
    <cfRule type="cellIs" dxfId="7658" priority="8402" operator="equal">
      <formula>"NICHT AKTUELL"</formula>
    </cfRule>
    <cfRule type="cellIs" dxfId="7657" priority="8403" operator="equal">
      <formula>"NOCH NICHT AKTUELL"</formula>
    </cfRule>
  </conditionalFormatting>
  <conditionalFormatting sqref="S4809:S4826">
    <cfRule type="cellIs" dxfId="7656" priority="8397" operator="equal">
      <formula>"KEIN LIEFERUMFANG"</formula>
    </cfRule>
    <cfRule type="cellIs" dxfId="7655" priority="8398" stopIfTrue="1" operator="equal">
      <formula>"KEIN SERIENEINSATZ"</formula>
    </cfRule>
    <cfRule type="cellIs" dxfId="7654" priority="8399" stopIfTrue="1" operator="equal">
      <formula>"NICHT AKTUELL"</formula>
    </cfRule>
    <cfRule type="cellIs" dxfId="7653" priority="8400" stopIfTrue="1" operator="equal">
      <formula>"NOCH NICHT AKTUELL"</formula>
    </cfRule>
    <cfRule type="cellIs" dxfId="7652" priority="8401" stopIfTrue="1" operator="equal">
      <formula>"AKTUELL"</formula>
    </cfRule>
  </conditionalFormatting>
  <conditionalFormatting sqref="S4945">
    <cfRule type="cellIs" dxfId="7651" priority="8394" operator="equal">
      <formula>"AKTUELL"</formula>
    </cfRule>
    <cfRule type="cellIs" dxfId="7650" priority="8395" operator="equal">
      <formula>"NICHT AKTUELL"</formula>
    </cfRule>
    <cfRule type="cellIs" dxfId="7649" priority="8396" operator="equal">
      <formula>"NOCH NICHT AKTUELL"</formula>
    </cfRule>
  </conditionalFormatting>
  <conditionalFormatting sqref="S4945">
    <cfRule type="cellIs" dxfId="7648" priority="8389" operator="equal">
      <formula>"KEIN LIEFERUMFANG"</formula>
    </cfRule>
    <cfRule type="cellIs" dxfId="7647" priority="8390" stopIfTrue="1" operator="equal">
      <formula>"KEIN SERIENEINSATZ"</formula>
    </cfRule>
    <cfRule type="cellIs" dxfId="7646" priority="8391" stopIfTrue="1" operator="equal">
      <formula>"NICHT AKTUELL"</formula>
    </cfRule>
    <cfRule type="cellIs" dxfId="7645" priority="8392" stopIfTrue="1" operator="equal">
      <formula>"NOCH NICHT AKTUELL"</formula>
    </cfRule>
    <cfRule type="cellIs" dxfId="7644" priority="8393" stopIfTrue="1" operator="equal">
      <formula>"AKTUELL"</formula>
    </cfRule>
  </conditionalFormatting>
  <conditionalFormatting sqref="S4946">
    <cfRule type="cellIs" dxfId="7643" priority="8386" operator="equal">
      <formula>"AKTUELL"</formula>
    </cfRule>
    <cfRule type="cellIs" dxfId="7642" priority="8387" operator="equal">
      <formula>"NICHT AKTUELL"</formula>
    </cfRule>
    <cfRule type="cellIs" dxfId="7641" priority="8388" operator="equal">
      <formula>"NOCH NICHT AKTUELL"</formula>
    </cfRule>
  </conditionalFormatting>
  <conditionalFormatting sqref="S4946">
    <cfRule type="cellIs" dxfId="7640" priority="8381" operator="equal">
      <formula>"KEIN LIEFERUMFANG"</formula>
    </cfRule>
    <cfRule type="cellIs" dxfId="7639" priority="8382" stopIfTrue="1" operator="equal">
      <formula>"KEIN SERIENEINSATZ"</formula>
    </cfRule>
    <cfRule type="cellIs" dxfId="7638" priority="8383" stopIfTrue="1" operator="equal">
      <formula>"NICHT AKTUELL"</formula>
    </cfRule>
    <cfRule type="cellIs" dxfId="7637" priority="8384" stopIfTrue="1" operator="equal">
      <formula>"NOCH NICHT AKTUELL"</formula>
    </cfRule>
    <cfRule type="cellIs" dxfId="7636" priority="8385" stopIfTrue="1" operator="equal">
      <formula>"AKTUELL"</formula>
    </cfRule>
  </conditionalFormatting>
  <conditionalFormatting sqref="S4947">
    <cfRule type="cellIs" dxfId="7635" priority="8378" operator="equal">
      <formula>"AKTUELL"</formula>
    </cfRule>
    <cfRule type="cellIs" dxfId="7634" priority="8379" operator="equal">
      <formula>"NICHT AKTUELL"</formula>
    </cfRule>
    <cfRule type="cellIs" dxfId="7633" priority="8380" operator="equal">
      <formula>"NOCH NICHT AKTUELL"</formula>
    </cfRule>
  </conditionalFormatting>
  <conditionalFormatting sqref="S4947">
    <cfRule type="cellIs" dxfId="7632" priority="8373" operator="equal">
      <formula>"KEIN LIEFERUMFANG"</formula>
    </cfRule>
    <cfRule type="cellIs" dxfId="7631" priority="8374" stopIfTrue="1" operator="equal">
      <formula>"KEIN SERIENEINSATZ"</formula>
    </cfRule>
    <cfRule type="cellIs" dxfId="7630" priority="8375" stopIfTrue="1" operator="equal">
      <formula>"NICHT AKTUELL"</formula>
    </cfRule>
    <cfRule type="cellIs" dxfId="7629" priority="8376" stopIfTrue="1" operator="equal">
      <formula>"NOCH NICHT AKTUELL"</formula>
    </cfRule>
    <cfRule type="cellIs" dxfId="7628" priority="8377" stopIfTrue="1" operator="equal">
      <formula>"AKTUELL"</formula>
    </cfRule>
  </conditionalFormatting>
  <conditionalFormatting sqref="S4948">
    <cfRule type="cellIs" dxfId="7627" priority="8370" operator="equal">
      <formula>"AKTUELL"</formula>
    </cfRule>
    <cfRule type="cellIs" dxfId="7626" priority="8371" operator="equal">
      <formula>"NICHT AKTUELL"</formula>
    </cfRule>
    <cfRule type="cellIs" dxfId="7625" priority="8372" operator="equal">
      <formula>"NOCH NICHT AKTUELL"</formula>
    </cfRule>
  </conditionalFormatting>
  <conditionalFormatting sqref="S4948">
    <cfRule type="cellIs" dxfId="7624" priority="8365" operator="equal">
      <formula>"KEIN LIEFERUMFANG"</formula>
    </cfRule>
    <cfRule type="cellIs" dxfId="7623" priority="8366" stopIfTrue="1" operator="equal">
      <formula>"KEIN SERIENEINSATZ"</formula>
    </cfRule>
    <cfRule type="cellIs" dxfId="7622" priority="8367" stopIfTrue="1" operator="equal">
      <formula>"NICHT AKTUELL"</formula>
    </cfRule>
    <cfRule type="cellIs" dxfId="7621" priority="8368" stopIfTrue="1" operator="equal">
      <formula>"NOCH NICHT AKTUELL"</formula>
    </cfRule>
    <cfRule type="cellIs" dxfId="7620" priority="8369" stopIfTrue="1" operator="equal">
      <formula>"AKTUELL"</formula>
    </cfRule>
  </conditionalFormatting>
  <conditionalFormatting sqref="S4949">
    <cfRule type="cellIs" dxfId="7619" priority="8362" operator="equal">
      <formula>"AKTUELL"</formula>
    </cfRule>
    <cfRule type="cellIs" dxfId="7618" priority="8363" operator="equal">
      <formula>"NICHT AKTUELL"</formula>
    </cfRule>
    <cfRule type="cellIs" dxfId="7617" priority="8364" operator="equal">
      <formula>"NOCH NICHT AKTUELL"</formula>
    </cfRule>
  </conditionalFormatting>
  <conditionalFormatting sqref="S4949">
    <cfRule type="cellIs" dxfId="7616" priority="8357" operator="equal">
      <formula>"KEIN LIEFERUMFANG"</formula>
    </cfRule>
    <cfRule type="cellIs" dxfId="7615" priority="8358" stopIfTrue="1" operator="equal">
      <formula>"KEIN SERIENEINSATZ"</formula>
    </cfRule>
    <cfRule type="cellIs" dxfId="7614" priority="8359" stopIfTrue="1" operator="equal">
      <formula>"NICHT AKTUELL"</formula>
    </cfRule>
    <cfRule type="cellIs" dxfId="7613" priority="8360" stopIfTrue="1" operator="equal">
      <formula>"NOCH NICHT AKTUELL"</formula>
    </cfRule>
    <cfRule type="cellIs" dxfId="7612" priority="8361" stopIfTrue="1" operator="equal">
      <formula>"AKTUELL"</formula>
    </cfRule>
  </conditionalFormatting>
  <conditionalFormatting sqref="S4950">
    <cfRule type="cellIs" dxfId="7611" priority="8354" operator="equal">
      <formula>"AKTUELL"</formula>
    </cfRule>
    <cfRule type="cellIs" dxfId="7610" priority="8355" operator="equal">
      <formula>"NICHT AKTUELL"</formula>
    </cfRule>
    <cfRule type="cellIs" dxfId="7609" priority="8356" operator="equal">
      <formula>"NOCH NICHT AKTUELL"</formula>
    </cfRule>
  </conditionalFormatting>
  <conditionalFormatting sqref="S4950">
    <cfRule type="cellIs" dxfId="7608" priority="8349" operator="equal">
      <formula>"KEIN LIEFERUMFANG"</formula>
    </cfRule>
    <cfRule type="cellIs" dxfId="7607" priority="8350" stopIfTrue="1" operator="equal">
      <formula>"KEIN SERIENEINSATZ"</formula>
    </cfRule>
    <cfRule type="cellIs" dxfId="7606" priority="8351" stopIfTrue="1" operator="equal">
      <formula>"NICHT AKTUELL"</formula>
    </cfRule>
    <cfRule type="cellIs" dxfId="7605" priority="8352" stopIfTrue="1" operator="equal">
      <formula>"NOCH NICHT AKTUELL"</formula>
    </cfRule>
    <cfRule type="cellIs" dxfId="7604" priority="8353" stopIfTrue="1" operator="equal">
      <formula>"AKTUELL"</formula>
    </cfRule>
  </conditionalFormatting>
  <conditionalFormatting sqref="S4951">
    <cfRule type="cellIs" dxfId="7603" priority="8341" operator="equal">
      <formula>"KEIN LIEFERUMFANG"</formula>
    </cfRule>
    <cfRule type="cellIs" dxfId="7602" priority="8342" stopIfTrue="1" operator="equal">
      <formula>"KEIN SERIENEINSATZ"</formula>
    </cfRule>
    <cfRule type="cellIs" dxfId="7601" priority="8343" stopIfTrue="1" operator="equal">
      <formula>"NICHT AKTUELL"</formula>
    </cfRule>
    <cfRule type="cellIs" dxfId="7600" priority="8344" stopIfTrue="1" operator="equal">
      <formula>"NOCH NICHT AKTUELL"</formula>
    </cfRule>
    <cfRule type="cellIs" dxfId="7599" priority="8345" stopIfTrue="1" operator="equal">
      <formula>"AKTUELL"</formula>
    </cfRule>
  </conditionalFormatting>
  <conditionalFormatting sqref="S4951">
    <cfRule type="cellIs" dxfId="7598" priority="8346" operator="equal">
      <formula>"AKTUELL"</formula>
    </cfRule>
    <cfRule type="cellIs" dxfId="7597" priority="8347" operator="equal">
      <formula>"NICHT AKTUELL"</formula>
    </cfRule>
    <cfRule type="cellIs" dxfId="7596" priority="8348" operator="equal">
      <formula>"NOCH NICHT AKTUELL"</formula>
    </cfRule>
  </conditionalFormatting>
  <conditionalFormatting sqref="S4952">
    <cfRule type="cellIs" dxfId="7595" priority="8333" operator="equal">
      <formula>"KEIN LIEFERUMFANG"</formula>
    </cfRule>
    <cfRule type="cellIs" dxfId="7594" priority="8334" stopIfTrue="1" operator="equal">
      <formula>"KEIN SERIENEINSATZ"</formula>
    </cfRule>
    <cfRule type="cellIs" dxfId="7593" priority="8335" stopIfTrue="1" operator="equal">
      <formula>"NICHT AKTUELL"</formula>
    </cfRule>
    <cfRule type="cellIs" dxfId="7592" priority="8336" stopIfTrue="1" operator="equal">
      <formula>"NOCH NICHT AKTUELL"</formula>
    </cfRule>
    <cfRule type="cellIs" dxfId="7591" priority="8337" stopIfTrue="1" operator="equal">
      <formula>"AKTUELL"</formula>
    </cfRule>
  </conditionalFormatting>
  <conditionalFormatting sqref="S4952">
    <cfRule type="cellIs" dxfId="7590" priority="8338" operator="equal">
      <formula>"AKTUELL"</formula>
    </cfRule>
    <cfRule type="cellIs" dxfId="7589" priority="8339" operator="equal">
      <formula>"NICHT AKTUELL"</formula>
    </cfRule>
    <cfRule type="cellIs" dxfId="7588" priority="8340" operator="equal">
      <formula>"NOCH NICHT AKTUELL"</formula>
    </cfRule>
  </conditionalFormatting>
  <conditionalFormatting sqref="S4945:S4952">
    <cfRule type="cellIs" dxfId="7587" priority="8330" operator="equal">
      <formula>"AKTUELL"</formula>
    </cfRule>
    <cfRule type="cellIs" dxfId="7586" priority="8331" operator="equal">
      <formula>"NICHT AKTUELL"</formula>
    </cfRule>
    <cfRule type="cellIs" dxfId="7585" priority="8332" operator="equal">
      <formula>"NOCH NICHT AKTUELL"</formula>
    </cfRule>
  </conditionalFormatting>
  <conditionalFormatting sqref="S4945:S4952">
    <cfRule type="cellIs" dxfId="7584" priority="8328" operator="equal">
      <formula>"NICHT AKTUELL"</formula>
    </cfRule>
    <cfRule type="cellIs" dxfId="7583" priority="8329" operator="equal">
      <formula>"NOCH NICHT AKTUELL"</formula>
    </cfRule>
  </conditionalFormatting>
  <conditionalFormatting sqref="S4945:S4952">
    <cfRule type="cellIs" dxfId="7582" priority="8323" operator="equal">
      <formula>"KEIN LIEFERUMFANG"</formula>
    </cfRule>
    <cfRule type="cellIs" dxfId="7581" priority="8324" stopIfTrue="1" operator="equal">
      <formula>"KEIN SERIENEINSATZ"</formula>
    </cfRule>
    <cfRule type="cellIs" dxfId="7580" priority="8325" stopIfTrue="1" operator="equal">
      <formula>"NICHT AKTUELL"</formula>
    </cfRule>
    <cfRule type="cellIs" dxfId="7579" priority="8326" stopIfTrue="1" operator="equal">
      <formula>"NOCH NICHT AKTUELL"</formula>
    </cfRule>
    <cfRule type="cellIs" dxfId="7578" priority="8327" stopIfTrue="1" operator="equal">
      <formula>"AKTUELL"</formula>
    </cfRule>
  </conditionalFormatting>
  <conditionalFormatting sqref="S4963">
    <cfRule type="cellIs" dxfId="7577" priority="8315" operator="equal">
      <formula>"KEIN LIEFERUMFANG"</formula>
    </cfRule>
    <cfRule type="cellIs" dxfId="7576" priority="8316" stopIfTrue="1" operator="equal">
      <formula>"KEIN SERIENEINSATZ"</formula>
    </cfRule>
    <cfRule type="cellIs" dxfId="7575" priority="8317" stopIfTrue="1" operator="equal">
      <formula>"NICHT AKTUELL"</formula>
    </cfRule>
    <cfRule type="cellIs" dxfId="7574" priority="8318" stopIfTrue="1" operator="equal">
      <formula>"NOCH NICHT AKTUELL"</formula>
    </cfRule>
    <cfRule type="cellIs" dxfId="7573" priority="8319" stopIfTrue="1" operator="equal">
      <formula>"AKTUELL"</formula>
    </cfRule>
  </conditionalFormatting>
  <conditionalFormatting sqref="S4963">
    <cfRule type="cellIs" dxfId="7572" priority="8320" operator="equal">
      <formula>"AKTUELL"</formula>
    </cfRule>
    <cfRule type="cellIs" dxfId="7571" priority="8321" operator="equal">
      <formula>"NICHT AKTUELL"</formula>
    </cfRule>
    <cfRule type="cellIs" dxfId="7570" priority="8322" operator="equal">
      <formula>"NOCH NICHT AKTUELL"</formula>
    </cfRule>
  </conditionalFormatting>
  <conditionalFormatting sqref="S4963">
    <cfRule type="cellIs" dxfId="7569" priority="8312" operator="equal">
      <formula>"AKTUELL"</formula>
    </cfRule>
    <cfRule type="cellIs" dxfId="7568" priority="8313" operator="equal">
      <formula>"NICHT AKTUELL"</formula>
    </cfRule>
    <cfRule type="cellIs" dxfId="7567" priority="8314" operator="equal">
      <formula>"NOCH NICHT AKTUELL"</formula>
    </cfRule>
  </conditionalFormatting>
  <conditionalFormatting sqref="S4963">
    <cfRule type="cellIs" dxfId="7566" priority="8310" operator="equal">
      <formula>"NICHT AKTUELL"</formula>
    </cfRule>
    <cfRule type="cellIs" dxfId="7565" priority="8311" operator="equal">
      <formula>"NOCH NICHT AKTUELL"</formula>
    </cfRule>
  </conditionalFormatting>
  <conditionalFormatting sqref="S4963">
    <cfRule type="cellIs" dxfId="7564" priority="8305" operator="equal">
      <formula>"KEIN LIEFERUMFANG"</formula>
    </cfRule>
    <cfRule type="cellIs" dxfId="7563" priority="8306" stopIfTrue="1" operator="equal">
      <formula>"KEIN SERIENEINSATZ"</formula>
    </cfRule>
    <cfRule type="cellIs" dxfId="7562" priority="8307" stopIfTrue="1" operator="equal">
      <formula>"NICHT AKTUELL"</formula>
    </cfRule>
    <cfRule type="cellIs" dxfId="7561" priority="8308" stopIfTrue="1" operator="equal">
      <formula>"NOCH NICHT AKTUELL"</formula>
    </cfRule>
    <cfRule type="cellIs" dxfId="7560" priority="8309" stopIfTrue="1" operator="equal">
      <formula>"AKTUELL"</formula>
    </cfRule>
  </conditionalFormatting>
  <conditionalFormatting sqref="S5090">
    <cfRule type="cellIs" dxfId="7559" priority="8297" operator="equal">
      <formula>"KEIN LIEFERUMFANG"</formula>
    </cfRule>
    <cfRule type="cellIs" dxfId="7558" priority="8298" stopIfTrue="1" operator="equal">
      <formula>"KEIN SERIENEINSATZ"</formula>
    </cfRule>
    <cfRule type="cellIs" dxfId="7557" priority="8299" stopIfTrue="1" operator="equal">
      <formula>"NICHT AKTUELL"</formula>
    </cfRule>
    <cfRule type="cellIs" dxfId="7556" priority="8300" stopIfTrue="1" operator="equal">
      <formula>"NOCH NICHT AKTUELL"</formula>
    </cfRule>
    <cfRule type="cellIs" dxfId="7555" priority="8301" stopIfTrue="1" operator="equal">
      <formula>"AKTUELL"</formula>
    </cfRule>
  </conditionalFormatting>
  <conditionalFormatting sqref="S5090">
    <cfRule type="cellIs" dxfId="7554" priority="8302" operator="equal">
      <formula>"AKTUELL"</formula>
    </cfRule>
    <cfRule type="cellIs" dxfId="7553" priority="8303" operator="equal">
      <formula>"NICHT AKTUELL"</formula>
    </cfRule>
    <cfRule type="cellIs" dxfId="7552" priority="8304" operator="equal">
      <formula>"NOCH NICHT AKTUELL"</formula>
    </cfRule>
  </conditionalFormatting>
  <conditionalFormatting sqref="S5091">
    <cfRule type="cellIs" dxfId="7551" priority="8289" operator="equal">
      <formula>"KEIN LIEFERUMFANG"</formula>
    </cfRule>
    <cfRule type="cellIs" dxfId="7550" priority="8290" stopIfTrue="1" operator="equal">
      <formula>"KEIN SERIENEINSATZ"</formula>
    </cfRule>
    <cfRule type="cellIs" dxfId="7549" priority="8291" stopIfTrue="1" operator="equal">
      <formula>"NICHT AKTUELL"</formula>
    </cfRule>
    <cfRule type="cellIs" dxfId="7548" priority="8292" stopIfTrue="1" operator="equal">
      <formula>"NOCH NICHT AKTUELL"</formula>
    </cfRule>
    <cfRule type="cellIs" dxfId="7547" priority="8293" stopIfTrue="1" operator="equal">
      <formula>"AKTUELL"</formula>
    </cfRule>
  </conditionalFormatting>
  <conditionalFormatting sqref="S5091">
    <cfRule type="cellIs" dxfId="7546" priority="8294" operator="equal">
      <formula>"AKTUELL"</formula>
    </cfRule>
    <cfRule type="cellIs" dxfId="7545" priority="8295" operator="equal">
      <formula>"NICHT AKTUELL"</formula>
    </cfRule>
    <cfRule type="cellIs" dxfId="7544" priority="8296" operator="equal">
      <formula>"NOCH NICHT AKTUELL"</formula>
    </cfRule>
  </conditionalFormatting>
  <conditionalFormatting sqref="S5092">
    <cfRule type="cellIs" dxfId="7543" priority="8281" operator="equal">
      <formula>"KEIN LIEFERUMFANG"</formula>
    </cfRule>
    <cfRule type="cellIs" dxfId="7542" priority="8282" stopIfTrue="1" operator="equal">
      <formula>"KEIN SERIENEINSATZ"</formula>
    </cfRule>
    <cfRule type="cellIs" dxfId="7541" priority="8283" stopIfTrue="1" operator="equal">
      <formula>"NICHT AKTUELL"</formula>
    </cfRule>
    <cfRule type="cellIs" dxfId="7540" priority="8284" stopIfTrue="1" operator="equal">
      <formula>"NOCH NICHT AKTUELL"</formula>
    </cfRule>
    <cfRule type="cellIs" dxfId="7539" priority="8285" stopIfTrue="1" operator="equal">
      <formula>"AKTUELL"</formula>
    </cfRule>
  </conditionalFormatting>
  <conditionalFormatting sqref="S5092">
    <cfRule type="cellIs" dxfId="7538" priority="8286" operator="equal">
      <formula>"AKTUELL"</formula>
    </cfRule>
    <cfRule type="cellIs" dxfId="7537" priority="8287" operator="equal">
      <formula>"NICHT AKTUELL"</formula>
    </cfRule>
    <cfRule type="cellIs" dxfId="7536" priority="8288" operator="equal">
      <formula>"NOCH NICHT AKTUELL"</formula>
    </cfRule>
  </conditionalFormatting>
  <conditionalFormatting sqref="S5093">
    <cfRule type="cellIs" dxfId="7535" priority="8273" operator="equal">
      <formula>"KEIN LIEFERUMFANG"</formula>
    </cfRule>
    <cfRule type="cellIs" dxfId="7534" priority="8274" stopIfTrue="1" operator="equal">
      <formula>"KEIN SERIENEINSATZ"</formula>
    </cfRule>
    <cfRule type="cellIs" dxfId="7533" priority="8275" stopIfTrue="1" operator="equal">
      <formula>"NICHT AKTUELL"</formula>
    </cfRule>
    <cfRule type="cellIs" dxfId="7532" priority="8276" stopIfTrue="1" operator="equal">
      <formula>"NOCH NICHT AKTUELL"</formula>
    </cfRule>
    <cfRule type="cellIs" dxfId="7531" priority="8277" stopIfTrue="1" operator="equal">
      <formula>"AKTUELL"</formula>
    </cfRule>
  </conditionalFormatting>
  <conditionalFormatting sqref="S5093">
    <cfRule type="cellIs" dxfId="7530" priority="8278" operator="equal">
      <formula>"AKTUELL"</formula>
    </cfRule>
    <cfRule type="cellIs" dxfId="7529" priority="8279" operator="equal">
      <formula>"NICHT AKTUELL"</formula>
    </cfRule>
    <cfRule type="cellIs" dxfId="7528" priority="8280" operator="equal">
      <formula>"NOCH NICHT AKTUELL"</formula>
    </cfRule>
  </conditionalFormatting>
  <conditionalFormatting sqref="S5094">
    <cfRule type="cellIs" dxfId="7527" priority="8265" operator="equal">
      <formula>"KEIN LIEFERUMFANG"</formula>
    </cfRule>
    <cfRule type="cellIs" dxfId="7526" priority="8266" stopIfTrue="1" operator="equal">
      <formula>"KEIN SERIENEINSATZ"</formula>
    </cfRule>
    <cfRule type="cellIs" dxfId="7525" priority="8267" stopIfTrue="1" operator="equal">
      <formula>"NICHT AKTUELL"</formula>
    </cfRule>
    <cfRule type="cellIs" dxfId="7524" priority="8268" stopIfTrue="1" operator="equal">
      <formula>"NOCH NICHT AKTUELL"</formula>
    </cfRule>
    <cfRule type="cellIs" dxfId="7523" priority="8269" stopIfTrue="1" operator="equal">
      <formula>"AKTUELL"</formula>
    </cfRule>
  </conditionalFormatting>
  <conditionalFormatting sqref="S5094">
    <cfRule type="cellIs" dxfId="7522" priority="8270" operator="equal">
      <formula>"AKTUELL"</formula>
    </cfRule>
    <cfRule type="cellIs" dxfId="7521" priority="8271" operator="equal">
      <formula>"NICHT AKTUELL"</formula>
    </cfRule>
    <cfRule type="cellIs" dxfId="7520" priority="8272" operator="equal">
      <formula>"NOCH NICHT AKTUELL"</formula>
    </cfRule>
  </conditionalFormatting>
  <conditionalFormatting sqref="S5095">
    <cfRule type="cellIs" dxfId="7519" priority="8257" operator="equal">
      <formula>"KEIN LIEFERUMFANG"</formula>
    </cfRule>
    <cfRule type="cellIs" dxfId="7518" priority="8258" stopIfTrue="1" operator="equal">
      <formula>"KEIN SERIENEINSATZ"</formula>
    </cfRule>
    <cfRule type="cellIs" dxfId="7517" priority="8259" stopIfTrue="1" operator="equal">
      <formula>"NICHT AKTUELL"</formula>
    </cfRule>
    <cfRule type="cellIs" dxfId="7516" priority="8260" stopIfTrue="1" operator="equal">
      <formula>"NOCH NICHT AKTUELL"</formula>
    </cfRule>
    <cfRule type="cellIs" dxfId="7515" priority="8261" stopIfTrue="1" operator="equal">
      <formula>"AKTUELL"</formula>
    </cfRule>
  </conditionalFormatting>
  <conditionalFormatting sqref="S5095">
    <cfRule type="cellIs" dxfId="7514" priority="8262" operator="equal">
      <formula>"AKTUELL"</formula>
    </cfRule>
    <cfRule type="cellIs" dxfId="7513" priority="8263" operator="equal">
      <formula>"NICHT AKTUELL"</formula>
    </cfRule>
    <cfRule type="cellIs" dxfId="7512" priority="8264" operator="equal">
      <formula>"NOCH NICHT AKTUELL"</formula>
    </cfRule>
  </conditionalFormatting>
  <conditionalFormatting sqref="S5096">
    <cfRule type="cellIs" dxfId="7511" priority="8249" operator="equal">
      <formula>"KEIN LIEFERUMFANG"</formula>
    </cfRule>
    <cfRule type="cellIs" dxfId="7510" priority="8250" stopIfTrue="1" operator="equal">
      <formula>"KEIN SERIENEINSATZ"</formula>
    </cfRule>
    <cfRule type="cellIs" dxfId="7509" priority="8251" stopIfTrue="1" operator="equal">
      <formula>"NICHT AKTUELL"</formula>
    </cfRule>
    <cfRule type="cellIs" dxfId="7508" priority="8252" stopIfTrue="1" operator="equal">
      <formula>"NOCH NICHT AKTUELL"</formula>
    </cfRule>
    <cfRule type="cellIs" dxfId="7507" priority="8253" stopIfTrue="1" operator="equal">
      <formula>"AKTUELL"</formula>
    </cfRule>
  </conditionalFormatting>
  <conditionalFormatting sqref="S5096">
    <cfRule type="cellIs" dxfId="7506" priority="8254" operator="equal">
      <formula>"AKTUELL"</formula>
    </cfRule>
    <cfRule type="cellIs" dxfId="7505" priority="8255" operator="equal">
      <formula>"NICHT AKTUELL"</formula>
    </cfRule>
    <cfRule type="cellIs" dxfId="7504" priority="8256" operator="equal">
      <formula>"NOCH NICHT AKTUELL"</formula>
    </cfRule>
  </conditionalFormatting>
  <conditionalFormatting sqref="S5097">
    <cfRule type="cellIs" dxfId="7503" priority="8241" operator="equal">
      <formula>"KEIN LIEFERUMFANG"</formula>
    </cfRule>
    <cfRule type="cellIs" dxfId="7502" priority="8242" stopIfTrue="1" operator="equal">
      <formula>"KEIN SERIENEINSATZ"</formula>
    </cfRule>
    <cfRule type="cellIs" dxfId="7501" priority="8243" stopIfTrue="1" operator="equal">
      <formula>"NICHT AKTUELL"</formula>
    </cfRule>
    <cfRule type="cellIs" dxfId="7500" priority="8244" stopIfTrue="1" operator="equal">
      <formula>"NOCH NICHT AKTUELL"</formula>
    </cfRule>
    <cfRule type="cellIs" dxfId="7499" priority="8245" stopIfTrue="1" operator="equal">
      <formula>"AKTUELL"</formula>
    </cfRule>
  </conditionalFormatting>
  <conditionalFormatting sqref="S5097">
    <cfRule type="cellIs" dxfId="7498" priority="8246" operator="equal">
      <formula>"AKTUELL"</formula>
    </cfRule>
    <cfRule type="cellIs" dxfId="7497" priority="8247" operator="equal">
      <formula>"NICHT AKTUELL"</formula>
    </cfRule>
    <cfRule type="cellIs" dxfId="7496" priority="8248" operator="equal">
      <formula>"NOCH NICHT AKTUELL"</formula>
    </cfRule>
  </conditionalFormatting>
  <conditionalFormatting sqref="S5098">
    <cfRule type="cellIs" dxfId="7495" priority="8233" operator="equal">
      <formula>"KEIN LIEFERUMFANG"</formula>
    </cfRule>
    <cfRule type="cellIs" dxfId="7494" priority="8234" stopIfTrue="1" operator="equal">
      <formula>"KEIN SERIENEINSATZ"</formula>
    </cfRule>
    <cfRule type="cellIs" dxfId="7493" priority="8235" stopIfTrue="1" operator="equal">
      <formula>"NICHT AKTUELL"</formula>
    </cfRule>
    <cfRule type="cellIs" dxfId="7492" priority="8236" stopIfTrue="1" operator="equal">
      <formula>"NOCH NICHT AKTUELL"</formula>
    </cfRule>
    <cfRule type="cellIs" dxfId="7491" priority="8237" stopIfTrue="1" operator="equal">
      <formula>"AKTUELL"</formula>
    </cfRule>
  </conditionalFormatting>
  <conditionalFormatting sqref="S5098">
    <cfRule type="cellIs" dxfId="7490" priority="8238" operator="equal">
      <formula>"AKTUELL"</formula>
    </cfRule>
    <cfRule type="cellIs" dxfId="7489" priority="8239" operator="equal">
      <formula>"NICHT AKTUELL"</formula>
    </cfRule>
    <cfRule type="cellIs" dxfId="7488" priority="8240" operator="equal">
      <formula>"NOCH NICHT AKTUELL"</formula>
    </cfRule>
  </conditionalFormatting>
  <conditionalFormatting sqref="S5099">
    <cfRule type="cellIs" dxfId="7487" priority="8225" operator="equal">
      <formula>"KEIN LIEFERUMFANG"</formula>
    </cfRule>
    <cfRule type="cellIs" dxfId="7486" priority="8226" stopIfTrue="1" operator="equal">
      <formula>"KEIN SERIENEINSATZ"</formula>
    </cfRule>
    <cfRule type="cellIs" dxfId="7485" priority="8227" stopIfTrue="1" operator="equal">
      <formula>"NICHT AKTUELL"</formula>
    </cfRule>
    <cfRule type="cellIs" dxfId="7484" priority="8228" stopIfTrue="1" operator="equal">
      <formula>"NOCH NICHT AKTUELL"</formula>
    </cfRule>
    <cfRule type="cellIs" dxfId="7483" priority="8229" stopIfTrue="1" operator="equal">
      <formula>"AKTUELL"</formula>
    </cfRule>
  </conditionalFormatting>
  <conditionalFormatting sqref="S5099">
    <cfRule type="cellIs" dxfId="7482" priority="8230" operator="equal">
      <formula>"AKTUELL"</formula>
    </cfRule>
    <cfRule type="cellIs" dxfId="7481" priority="8231" operator="equal">
      <formula>"NICHT AKTUELL"</formula>
    </cfRule>
    <cfRule type="cellIs" dxfId="7480" priority="8232" operator="equal">
      <formula>"NOCH NICHT AKTUELL"</formula>
    </cfRule>
  </conditionalFormatting>
  <conditionalFormatting sqref="S5100">
    <cfRule type="cellIs" dxfId="7479" priority="8217" operator="equal">
      <formula>"KEIN LIEFERUMFANG"</formula>
    </cfRule>
    <cfRule type="cellIs" dxfId="7478" priority="8218" stopIfTrue="1" operator="equal">
      <formula>"KEIN SERIENEINSATZ"</formula>
    </cfRule>
    <cfRule type="cellIs" dxfId="7477" priority="8219" stopIfTrue="1" operator="equal">
      <formula>"NICHT AKTUELL"</formula>
    </cfRule>
    <cfRule type="cellIs" dxfId="7476" priority="8220" stopIfTrue="1" operator="equal">
      <formula>"NOCH NICHT AKTUELL"</formula>
    </cfRule>
    <cfRule type="cellIs" dxfId="7475" priority="8221" stopIfTrue="1" operator="equal">
      <formula>"AKTUELL"</formula>
    </cfRule>
  </conditionalFormatting>
  <conditionalFormatting sqref="S5100">
    <cfRule type="cellIs" dxfId="7474" priority="8222" operator="equal">
      <formula>"AKTUELL"</formula>
    </cfRule>
    <cfRule type="cellIs" dxfId="7473" priority="8223" operator="equal">
      <formula>"NICHT AKTUELL"</formula>
    </cfRule>
    <cfRule type="cellIs" dxfId="7472" priority="8224" operator="equal">
      <formula>"NOCH NICHT AKTUELL"</formula>
    </cfRule>
  </conditionalFormatting>
  <conditionalFormatting sqref="S5090:S5100">
    <cfRule type="cellIs" dxfId="7471" priority="8214" operator="equal">
      <formula>"AKTUELL"</formula>
    </cfRule>
    <cfRule type="cellIs" dxfId="7470" priority="8215" operator="equal">
      <formula>"NICHT AKTUELL"</formula>
    </cfRule>
    <cfRule type="cellIs" dxfId="7469" priority="8216" operator="equal">
      <formula>"NOCH NICHT AKTUELL"</formula>
    </cfRule>
  </conditionalFormatting>
  <conditionalFormatting sqref="S5090:S5100">
    <cfRule type="cellIs" dxfId="7468" priority="8212" operator="equal">
      <formula>"NICHT AKTUELL"</formula>
    </cfRule>
    <cfRule type="cellIs" dxfId="7467" priority="8213" operator="equal">
      <formula>"NOCH NICHT AKTUELL"</formula>
    </cfRule>
  </conditionalFormatting>
  <conditionalFormatting sqref="S5090:S5100">
    <cfRule type="cellIs" dxfId="7466" priority="8207" operator="equal">
      <formula>"KEIN LIEFERUMFANG"</formula>
    </cfRule>
    <cfRule type="cellIs" dxfId="7465" priority="8208" stopIfTrue="1" operator="equal">
      <formula>"KEIN SERIENEINSATZ"</formula>
    </cfRule>
    <cfRule type="cellIs" dxfId="7464" priority="8209" stopIfTrue="1" operator="equal">
      <formula>"NICHT AKTUELL"</formula>
    </cfRule>
    <cfRule type="cellIs" dxfId="7463" priority="8210" stopIfTrue="1" operator="equal">
      <formula>"NOCH NICHT AKTUELL"</formula>
    </cfRule>
    <cfRule type="cellIs" dxfId="7462" priority="8211" stopIfTrue="1" operator="equal">
      <formula>"AKTUELL"</formula>
    </cfRule>
  </conditionalFormatting>
  <conditionalFormatting sqref="S5101">
    <cfRule type="cellIs" dxfId="7461" priority="8199" operator="equal">
      <formula>"KEIN LIEFERUMFANG"</formula>
    </cfRule>
    <cfRule type="cellIs" dxfId="7460" priority="8200" stopIfTrue="1" operator="equal">
      <formula>"KEIN SERIENEINSATZ"</formula>
    </cfRule>
    <cfRule type="cellIs" dxfId="7459" priority="8201" stopIfTrue="1" operator="equal">
      <formula>"NICHT AKTUELL"</formula>
    </cfRule>
    <cfRule type="cellIs" dxfId="7458" priority="8202" stopIfTrue="1" operator="equal">
      <formula>"NOCH NICHT AKTUELL"</formula>
    </cfRule>
    <cfRule type="cellIs" dxfId="7457" priority="8203" stopIfTrue="1" operator="equal">
      <formula>"AKTUELL"</formula>
    </cfRule>
  </conditionalFormatting>
  <conditionalFormatting sqref="S5101">
    <cfRule type="cellIs" dxfId="7456" priority="8204" operator="equal">
      <formula>"AKTUELL"</formula>
    </cfRule>
    <cfRule type="cellIs" dxfId="7455" priority="8205" operator="equal">
      <formula>"NICHT AKTUELL"</formula>
    </cfRule>
    <cfRule type="cellIs" dxfId="7454" priority="8206" operator="equal">
      <formula>"NOCH NICHT AKTUELL"</formula>
    </cfRule>
  </conditionalFormatting>
  <conditionalFormatting sqref="S5101">
    <cfRule type="cellIs" dxfId="7453" priority="8196" operator="equal">
      <formula>"AKTUELL"</formula>
    </cfRule>
    <cfRule type="cellIs" dxfId="7452" priority="8197" operator="equal">
      <formula>"NICHT AKTUELL"</formula>
    </cfRule>
    <cfRule type="cellIs" dxfId="7451" priority="8198" operator="equal">
      <formula>"NOCH NICHT AKTUELL"</formula>
    </cfRule>
  </conditionalFormatting>
  <conditionalFormatting sqref="S5101">
    <cfRule type="cellIs" dxfId="7450" priority="8194" operator="equal">
      <formula>"NICHT AKTUELL"</formula>
    </cfRule>
    <cfRule type="cellIs" dxfId="7449" priority="8195" operator="equal">
      <formula>"NOCH NICHT AKTUELL"</formula>
    </cfRule>
  </conditionalFormatting>
  <conditionalFormatting sqref="S5101">
    <cfRule type="cellIs" dxfId="7448" priority="8189" operator="equal">
      <formula>"KEIN LIEFERUMFANG"</formula>
    </cfRule>
    <cfRule type="cellIs" dxfId="7447" priority="8190" stopIfTrue="1" operator="equal">
      <formula>"KEIN SERIENEINSATZ"</formula>
    </cfRule>
    <cfRule type="cellIs" dxfId="7446" priority="8191" stopIfTrue="1" operator="equal">
      <formula>"NICHT AKTUELL"</formula>
    </cfRule>
    <cfRule type="cellIs" dxfId="7445" priority="8192" stopIfTrue="1" operator="equal">
      <formula>"NOCH NICHT AKTUELL"</formula>
    </cfRule>
    <cfRule type="cellIs" dxfId="7444" priority="8193" stopIfTrue="1" operator="equal">
      <formula>"AKTUELL"</formula>
    </cfRule>
  </conditionalFormatting>
  <conditionalFormatting sqref="S5153:S5156">
    <cfRule type="cellIs" dxfId="7443" priority="8181" operator="equal">
      <formula>"KEIN LIEFERUMFANG"</formula>
    </cfRule>
    <cfRule type="cellIs" dxfId="7442" priority="8182" stopIfTrue="1" operator="equal">
      <formula>"KEIN SERIENEINSATZ"</formula>
    </cfRule>
    <cfRule type="cellIs" dxfId="7441" priority="8183" stopIfTrue="1" operator="equal">
      <formula>"NICHT AKTUELL"</formula>
    </cfRule>
    <cfRule type="cellIs" dxfId="7440" priority="8184" stopIfTrue="1" operator="equal">
      <formula>"NOCH NICHT AKTUELL"</formula>
    </cfRule>
    <cfRule type="cellIs" dxfId="7439" priority="8185" stopIfTrue="1" operator="equal">
      <formula>"AKTUELL"</formula>
    </cfRule>
  </conditionalFormatting>
  <conditionalFormatting sqref="S5153:S5156">
    <cfRule type="cellIs" dxfId="7438" priority="8186" operator="equal">
      <formula>"AKTUELL"</formula>
    </cfRule>
    <cfRule type="cellIs" dxfId="7437" priority="8187" operator="equal">
      <formula>"NICHT AKTUELL"</formula>
    </cfRule>
    <cfRule type="cellIs" dxfId="7436" priority="8188" operator="equal">
      <formula>"NOCH NICHT AKTUELL"</formula>
    </cfRule>
  </conditionalFormatting>
  <conditionalFormatting sqref="S5153:S5156">
    <cfRule type="cellIs" dxfId="7435" priority="8178" operator="equal">
      <formula>"AKTUELL"</formula>
    </cfRule>
    <cfRule type="cellIs" dxfId="7434" priority="8179" operator="equal">
      <formula>"NICHT AKTUELL"</formula>
    </cfRule>
    <cfRule type="cellIs" dxfId="7433" priority="8180" operator="equal">
      <formula>"NOCH NICHT AKTUELL"</formula>
    </cfRule>
  </conditionalFormatting>
  <conditionalFormatting sqref="S5153:S5156">
    <cfRule type="cellIs" dxfId="7432" priority="8176" operator="equal">
      <formula>"NICHT AKTUELL"</formula>
    </cfRule>
    <cfRule type="cellIs" dxfId="7431" priority="8177" operator="equal">
      <formula>"NOCH NICHT AKTUELL"</formula>
    </cfRule>
  </conditionalFormatting>
  <conditionalFormatting sqref="S5153:S5156">
    <cfRule type="cellIs" dxfId="7430" priority="8171" operator="equal">
      <formula>"KEIN LIEFERUMFANG"</formula>
    </cfRule>
    <cfRule type="cellIs" dxfId="7429" priority="8172" stopIfTrue="1" operator="equal">
      <formula>"KEIN SERIENEINSATZ"</formula>
    </cfRule>
    <cfRule type="cellIs" dxfId="7428" priority="8173" stopIfTrue="1" operator="equal">
      <formula>"NICHT AKTUELL"</formula>
    </cfRule>
    <cfRule type="cellIs" dxfId="7427" priority="8174" stopIfTrue="1" operator="equal">
      <formula>"NOCH NICHT AKTUELL"</formula>
    </cfRule>
    <cfRule type="cellIs" dxfId="7426" priority="8175" stopIfTrue="1" operator="equal">
      <formula>"AKTUELL"</formula>
    </cfRule>
  </conditionalFormatting>
  <conditionalFormatting sqref="S5348">
    <cfRule type="cellIs" dxfId="7425" priority="8163" operator="equal">
      <formula>"KEIN LIEFERUMFANG"</formula>
    </cfRule>
    <cfRule type="cellIs" dxfId="7424" priority="8164" stopIfTrue="1" operator="equal">
      <formula>"KEIN SERIENEINSATZ"</formula>
    </cfRule>
    <cfRule type="cellIs" dxfId="7423" priority="8165" stopIfTrue="1" operator="equal">
      <formula>"NICHT AKTUELL"</formula>
    </cfRule>
    <cfRule type="cellIs" dxfId="7422" priority="8166" stopIfTrue="1" operator="equal">
      <formula>"NOCH NICHT AKTUELL"</formula>
    </cfRule>
    <cfRule type="cellIs" dxfId="7421" priority="8167" stopIfTrue="1" operator="equal">
      <formula>"AKTUELL"</formula>
    </cfRule>
  </conditionalFormatting>
  <conditionalFormatting sqref="S5348">
    <cfRule type="cellIs" dxfId="7420" priority="8168" operator="equal">
      <formula>"AKTUELL"</formula>
    </cfRule>
    <cfRule type="cellIs" dxfId="7419" priority="8169" operator="equal">
      <formula>"NICHT AKTUELL"</formula>
    </cfRule>
    <cfRule type="cellIs" dxfId="7418" priority="8170" operator="equal">
      <formula>"NOCH NICHT AKTUELL"</formula>
    </cfRule>
  </conditionalFormatting>
  <conditionalFormatting sqref="S5348">
    <cfRule type="cellIs" dxfId="7417" priority="8160" operator="equal">
      <formula>"AKTUELL"</formula>
    </cfRule>
    <cfRule type="cellIs" dxfId="7416" priority="8161" operator="equal">
      <formula>"NICHT AKTUELL"</formula>
    </cfRule>
    <cfRule type="cellIs" dxfId="7415" priority="8162" operator="equal">
      <formula>"NOCH NICHT AKTUELL"</formula>
    </cfRule>
  </conditionalFormatting>
  <conditionalFormatting sqref="S5348">
    <cfRule type="cellIs" dxfId="7414" priority="8158" operator="equal">
      <formula>"NICHT AKTUELL"</formula>
    </cfRule>
    <cfRule type="cellIs" dxfId="7413" priority="8159" operator="equal">
      <formula>"NOCH NICHT AKTUELL"</formula>
    </cfRule>
  </conditionalFormatting>
  <conditionalFormatting sqref="S5348">
    <cfRule type="cellIs" dxfId="7412" priority="8153" operator="equal">
      <formula>"KEIN LIEFERUMFANG"</formula>
    </cfRule>
    <cfRule type="cellIs" dxfId="7411" priority="8154" stopIfTrue="1" operator="equal">
      <formula>"KEIN SERIENEINSATZ"</formula>
    </cfRule>
    <cfRule type="cellIs" dxfId="7410" priority="8155" stopIfTrue="1" operator="equal">
      <formula>"NICHT AKTUELL"</formula>
    </cfRule>
    <cfRule type="cellIs" dxfId="7409" priority="8156" stopIfTrue="1" operator="equal">
      <formula>"NOCH NICHT AKTUELL"</formula>
    </cfRule>
    <cfRule type="cellIs" dxfId="7408" priority="8157" stopIfTrue="1" operator="equal">
      <formula>"AKTUELL"</formula>
    </cfRule>
  </conditionalFormatting>
  <conditionalFormatting sqref="S5349">
    <cfRule type="cellIs" dxfId="7407" priority="8145" operator="equal">
      <formula>"KEIN LIEFERUMFANG"</formula>
    </cfRule>
    <cfRule type="cellIs" dxfId="7406" priority="8146" stopIfTrue="1" operator="equal">
      <formula>"KEIN SERIENEINSATZ"</formula>
    </cfRule>
    <cfRule type="cellIs" dxfId="7405" priority="8147" stopIfTrue="1" operator="equal">
      <formula>"NICHT AKTUELL"</formula>
    </cfRule>
    <cfRule type="cellIs" dxfId="7404" priority="8148" stopIfTrue="1" operator="equal">
      <formula>"NOCH NICHT AKTUELL"</formula>
    </cfRule>
    <cfRule type="cellIs" dxfId="7403" priority="8149" stopIfTrue="1" operator="equal">
      <formula>"AKTUELL"</formula>
    </cfRule>
  </conditionalFormatting>
  <conditionalFormatting sqref="S5349">
    <cfRule type="cellIs" dxfId="7402" priority="8150" operator="equal">
      <formula>"AKTUELL"</formula>
    </cfRule>
    <cfRule type="cellIs" dxfId="7401" priority="8151" operator="equal">
      <formula>"NICHT AKTUELL"</formula>
    </cfRule>
    <cfRule type="cellIs" dxfId="7400" priority="8152" operator="equal">
      <formula>"NOCH NICHT AKTUELL"</formula>
    </cfRule>
  </conditionalFormatting>
  <conditionalFormatting sqref="S5350">
    <cfRule type="cellIs" dxfId="7399" priority="8137" operator="equal">
      <formula>"KEIN LIEFERUMFANG"</formula>
    </cfRule>
    <cfRule type="cellIs" dxfId="7398" priority="8138" stopIfTrue="1" operator="equal">
      <formula>"KEIN SERIENEINSATZ"</formula>
    </cfRule>
    <cfRule type="cellIs" dxfId="7397" priority="8139" stopIfTrue="1" operator="equal">
      <formula>"NICHT AKTUELL"</formula>
    </cfRule>
    <cfRule type="cellIs" dxfId="7396" priority="8140" stopIfTrue="1" operator="equal">
      <formula>"NOCH NICHT AKTUELL"</formula>
    </cfRule>
    <cfRule type="cellIs" dxfId="7395" priority="8141" stopIfTrue="1" operator="equal">
      <formula>"AKTUELL"</formula>
    </cfRule>
  </conditionalFormatting>
  <conditionalFormatting sqref="S5350">
    <cfRule type="cellIs" dxfId="7394" priority="8142" operator="equal">
      <formula>"AKTUELL"</formula>
    </cfRule>
    <cfRule type="cellIs" dxfId="7393" priority="8143" operator="equal">
      <formula>"NICHT AKTUELL"</formula>
    </cfRule>
    <cfRule type="cellIs" dxfId="7392" priority="8144" operator="equal">
      <formula>"NOCH NICHT AKTUELL"</formula>
    </cfRule>
  </conditionalFormatting>
  <conditionalFormatting sqref="S5349:S5350">
    <cfRule type="cellIs" dxfId="7391" priority="8134" operator="equal">
      <formula>"AKTUELL"</formula>
    </cfRule>
    <cfRule type="cellIs" dxfId="7390" priority="8135" operator="equal">
      <formula>"NICHT AKTUELL"</formula>
    </cfRule>
    <cfRule type="cellIs" dxfId="7389" priority="8136" operator="equal">
      <formula>"NOCH NICHT AKTUELL"</formula>
    </cfRule>
  </conditionalFormatting>
  <conditionalFormatting sqref="S5349:S5350">
    <cfRule type="cellIs" dxfId="7388" priority="8132" operator="equal">
      <formula>"NICHT AKTUELL"</formula>
    </cfRule>
    <cfRule type="cellIs" dxfId="7387" priority="8133" operator="equal">
      <formula>"NOCH NICHT AKTUELL"</formula>
    </cfRule>
  </conditionalFormatting>
  <conditionalFormatting sqref="S5349:S5350">
    <cfRule type="cellIs" dxfId="7386" priority="8127" operator="equal">
      <formula>"KEIN LIEFERUMFANG"</formula>
    </cfRule>
    <cfRule type="cellIs" dxfId="7385" priority="8128" stopIfTrue="1" operator="equal">
      <formula>"KEIN SERIENEINSATZ"</formula>
    </cfRule>
    <cfRule type="cellIs" dxfId="7384" priority="8129" stopIfTrue="1" operator="equal">
      <formula>"NICHT AKTUELL"</formula>
    </cfRule>
    <cfRule type="cellIs" dxfId="7383" priority="8130" stopIfTrue="1" operator="equal">
      <formula>"NOCH NICHT AKTUELL"</formula>
    </cfRule>
    <cfRule type="cellIs" dxfId="7382" priority="8131" stopIfTrue="1" operator="equal">
      <formula>"AKTUELL"</formula>
    </cfRule>
  </conditionalFormatting>
  <conditionalFormatting sqref="S5351">
    <cfRule type="cellIs" dxfId="7381" priority="8119" operator="equal">
      <formula>"KEIN LIEFERUMFANG"</formula>
    </cfRule>
    <cfRule type="cellIs" dxfId="7380" priority="8120" stopIfTrue="1" operator="equal">
      <formula>"KEIN SERIENEINSATZ"</formula>
    </cfRule>
    <cfRule type="cellIs" dxfId="7379" priority="8121" stopIfTrue="1" operator="equal">
      <formula>"NICHT AKTUELL"</formula>
    </cfRule>
    <cfRule type="cellIs" dxfId="7378" priority="8122" stopIfTrue="1" operator="equal">
      <formula>"NOCH NICHT AKTUELL"</formula>
    </cfRule>
    <cfRule type="cellIs" dxfId="7377" priority="8123" stopIfTrue="1" operator="equal">
      <formula>"AKTUELL"</formula>
    </cfRule>
  </conditionalFormatting>
  <conditionalFormatting sqref="S5351">
    <cfRule type="cellIs" dxfId="7376" priority="8124" operator="equal">
      <formula>"AKTUELL"</formula>
    </cfRule>
    <cfRule type="cellIs" dxfId="7375" priority="8125" operator="equal">
      <formula>"NICHT AKTUELL"</formula>
    </cfRule>
    <cfRule type="cellIs" dxfId="7374" priority="8126" operator="equal">
      <formula>"NOCH NICHT AKTUELL"</formula>
    </cfRule>
  </conditionalFormatting>
  <conditionalFormatting sqref="S5351">
    <cfRule type="cellIs" dxfId="7373" priority="8116" operator="equal">
      <formula>"AKTUELL"</formula>
    </cfRule>
    <cfRule type="cellIs" dxfId="7372" priority="8117" operator="equal">
      <formula>"NICHT AKTUELL"</formula>
    </cfRule>
    <cfRule type="cellIs" dxfId="7371" priority="8118" operator="equal">
      <formula>"NOCH NICHT AKTUELL"</formula>
    </cfRule>
  </conditionalFormatting>
  <conditionalFormatting sqref="S5351">
    <cfRule type="cellIs" dxfId="7370" priority="8114" operator="equal">
      <formula>"NICHT AKTUELL"</formula>
    </cfRule>
    <cfRule type="cellIs" dxfId="7369" priority="8115" operator="equal">
      <formula>"NOCH NICHT AKTUELL"</formula>
    </cfRule>
  </conditionalFormatting>
  <conditionalFormatting sqref="S5351">
    <cfRule type="cellIs" dxfId="7368" priority="8109" operator="equal">
      <formula>"KEIN LIEFERUMFANG"</formula>
    </cfRule>
    <cfRule type="cellIs" dxfId="7367" priority="8110" stopIfTrue="1" operator="equal">
      <formula>"KEIN SERIENEINSATZ"</formula>
    </cfRule>
    <cfRule type="cellIs" dxfId="7366" priority="8111" stopIfTrue="1" operator="equal">
      <formula>"NICHT AKTUELL"</formula>
    </cfRule>
    <cfRule type="cellIs" dxfId="7365" priority="8112" stopIfTrue="1" operator="equal">
      <formula>"NOCH NICHT AKTUELL"</formula>
    </cfRule>
    <cfRule type="cellIs" dxfId="7364" priority="8113" stopIfTrue="1" operator="equal">
      <formula>"AKTUELL"</formula>
    </cfRule>
  </conditionalFormatting>
  <conditionalFormatting sqref="S5352:S5355">
    <cfRule type="cellIs" dxfId="7363" priority="8101" operator="equal">
      <formula>"KEIN LIEFERUMFANG"</formula>
    </cfRule>
    <cfRule type="cellIs" dxfId="7362" priority="8102" stopIfTrue="1" operator="equal">
      <formula>"KEIN SERIENEINSATZ"</formula>
    </cfRule>
    <cfRule type="cellIs" dxfId="7361" priority="8103" stopIfTrue="1" operator="equal">
      <formula>"NICHT AKTUELL"</formula>
    </cfRule>
    <cfRule type="cellIs" dxfId="7360" priority="8104" stopIfTrue="1" operator="equal">
      <formula>"NOCH NICHT AKTUELL"</formula>
    </cfRule>
    <cfRule type="cellIs" dxfId="7359" priority="8105" stopIfTrue="1" operator="equal">
      <formula>"AKTUELL"</formula>
    </cfRule>
  </conditionalFormatting>
  <conditionalFormatting sqref="S5352:S5355">
    <cfRule type="cellIs" dxfId="7358" priority="8106" operator="equal">
      <formula>"AKTUELL"</formula>
    </cfRule>
    <cfRule type="cellIs" dxfId="7357" priority="8107" operator="equal">
      <formula>"NICHT AKTUELL"</formula>
    </cfRule>
    <cfRule type="cellIs" dxfId="7356" priority="8108" operator="equal">
      <formula>"NOCH NICHT AKTUELL"</formula>
    </cfRule>
  </conditionalFormatting>
  <conditionalFormatting sqref="S5352:S5355">
    <cfRule type="cellIs" dxfId="7355" priority="8098" operator="equal">
      <formula>"AKTUELL"</formula>
    </cfRule>
    <cfRule type="cellIs" dxfId="7354" priority="8099" operator="equal">
      <formula>"NICHT AKTUELL"</formula>
    </cfRule>
    <cfRule type="cellIs" dxfId="7353" priority="8100" operator="equal">
      <formula>"NOCH NICHT AKTUELL"</formula>
    </cfRule>
  </conditionalFormatting>
  <conditionalFormatting sqref="S5352:S5355">
    <cfRule type="cellIs" dxfId="7352" priority="8096" operator="equal">
      <formula>"NICHT AKTUELL"</formula>
    </cfRule>
    <cfRule type="cellIs" dxfId="7351" priority="8097" operator="equal">
      <formula>"NOCH NICHT AKTUELL"</formula>
    </cfRule>
  </conditionalFormatting>
  <conditionalFormatting sqref="S5352:S5355">
    <cfRule type="cellIs" dxfId="7350" priority="8091" operator="equal">
      <formula>"KEIN LIEFERUMFANG"</formula>
    </cfRule>
    <cfRule type="cellIs" dxfId="7349" priority="8092" stopIfTrue="1" operator="equal">
      <formula>"KEIN SERIENEINSATZ"</formula>
    </cfRule>
    <cfRule type="cellIs" dxfId="7348" priority="8093" stopIfTrue="1" operator="equal">
      <formula>"NICHT AKTUELL"</formula>
    </cfRule>
    <cfRule type="cellIs" dxfId="7347" priority="8094" stopIfTrue="1" operator="equal">
      <formula>"NOCH NICHT AKTUELL"</formula>
    </cfRule>
    <cfRule type="cellIs" dxfId="7346" priority="8095" stopIfTrue="1" operator="equal">
      <formula>"AKTUELL"</formula>
    </cfRule>
  </conditionalFormatting>
  <conditionalFormatting sqref="S5432">
    <cfRule type="cellIs" dxfId="7345" priority="8088" operator="equal">
      <formula>"AKTUELL"</formula>
    </cfRule>
    <cfRule type="cellIs" dxfId="7344" priority="8089" operator="equal">
      <formula>"NICHT AKTUELL"</formula>
    </cfRule>
    <cfRule type="cellIs" dxfId="7343" priority="8090" operator="equal">
      <formula>"NOCH NICHT AKTUELL"</formula>
    </cfRule>
  </conditionalFormatting>
  <conditionalFormatting sqref="S5432">
    <cfRule type="cellIs" dxfId="7342" priority="8083" operator="equal">
      <formula>"KEIN LIEFERUMFANG"</formula>
    </cfRule>
    <cfRule type="cellIs" dxfId="7341" priority="8084" stopIfTrue="1" operator="equal">
      <formula>"KEIN SERIENEINSATZ"</formula>
    </cfRule>
    <cfRule type="cellIs" dxfId="7340" priority="8085" stopIfTrue="1" operator="equal">
      <formula>"NICHT AKTUELL"</formula>
    </cfRule>
    <cfRule type="cellIs" dxfId="7339" priority="8086" stopIfTrue="1" operator="equal">
      <formula>"NOCH NICHT AKTUELL"</formula>
    </cfRule>
    <cfRule type="cellIs" dxfId="7338" priority="8087" stopIfTrue="1" operator="equal">
      <formula>"AKTUELL"</formula>
    </cfRule>
  </conditionalFormatting>
  <conditionalFormatting sqref="S5433">
    <cfRule type="cellIs" dxfId="7337" priority="8080" operator="equal">
      <formula>"AKTUELL"</formula>
    </cfRule>
    <cfRule type="cellIs" dxfId="7336" priority="8081" operator="equal">
      <formula>"NICHT AKTUELL"</formula>
    </cfRule>
    <cfRule type="cellIs" dxfId="7335" priority="8082" operator="equal">
      <formula>"NOCH NICHT AKTUELL"</formula>
    </cfRule>
  </conditionalFormatting>
  <conditionalFormatting sqref="S5433">
    <cfRule type="cellIs" dxfId="7334" priority="8075" operator="equal">
      <formula>"KEIN LIEFERUMFANG"</formula>
    </cfRule>
    <cfRule type="cellIs" dxfId="7333" priority="8076" stopIfTrue="1" operator="equal">
      <formula>"KEIN SERIENEINSATZ"</formula>
    </cfRule>
    <cfRule type="cellIs" dxfId="7332" priority="8077" stopIfTrue="1" operator="equal">
      <formula>"NICHT AKTUELL"</formula>
    </cfRule>
    <cfRule type="cellIs" dxfId="7331" priority="8078" stopIfTrue="1" operator="equal">
      <formula>"NOCH NICHT AKTUELL"</formula>
    </cfRule>
    <cfRule type="cellIs" dxfId="7330" priority="8079" stopIfTrue="1" operator="equal">
      <formula>"AKTUELL"</formula>
    </cfRule>
  </conditionalFormatting>
  <conditionalFormatting sqref="S5432:S5433">
    <cfRule type="cellIs" dxfId="7329" priority="8072" operator="equal">
      <formula>"AKTUELL"</formula>
    </cfRule>
    <cfRule type="cellIs" dxfId="7328" priority="8073" operator="equal">
      <formula>"NICHT AKTUELL"</formula>
    </cfRule>
    <cfRule type="cellIs" dxfId="7327" priority="8074" operator="equal">
      <formula>"NOCH NICHT AKTUELL"</formula>
    </cfRule>
  </conditionalFormatting>
  <conditionalFormatting sqref="S5432:S5433">
    <cfRule type="cellIs" dxfId="7326" priority="8070" operator="equal">
      <formula>"NICHT AKTUELL"</formula>
    </cfRule>
    <cfRule type="cellIs" dxfId="7325" priority="8071" operator="equal">
      <formula>"NOCH NICHT AKTUELL"</formula>
    </cfRule>
  </conditionalFormatting>
  <conditionalFormatting sqref="S5432:S5433">
    <cfRule type="cellIs" dxfId="7324" priority="8065" operator="equal">
      <formula>"KEIN LIEFERUMFANG"</formula>
    </cfRule>
    <cfRule type="cellIs" dxfId="7323" priority="8066" stopIfTrue="1" operator="equal">
      <formula>"KEIN SERIENEINSATZ"</formula>
    </cfRule>
    <cfRule type="cellIs" dxfId="7322" priority="8067" stopIfTrue="1" operator="equal">
      <formula>"NICHT AKTUELL"</formula>
    </cfRule>
    <cfRule type="cellIs" dxfId="7321" priority="8068" stopIfTrue="1" operator="equal">
      <formula>"NOCH NICHT AKTUELL"</formula>
    </cfRule>
    <cfRule type="cellIs" dxfId="7320" priority="8069" stopIfTrue="1" operator="equal">
      <formula>"AKTUELL"</formula>
    </cfRule>
  </conditionalFormatting>
  <conditionalFormatting sqref="S5487:S5489">
    <cfRule type="cellIs" dxfId="7319" priority="8057" operator="equal">
      <formula>"KEIN LIEFERUMFANG"</formula>
    </cfRule>
    <cfRule type="cellIs" dxfId="7318" priority="8058" stopIfTrue="1" operator="equal">
      <formula>"KEIN SERIENEINSATZ"</formula>
    </cfRule>
    <cfRule type="cellIs" dxfId="7317" priority="8059" stopIfTrue="1" operator="equal">
      <formula>"NICHT AKTUELL"</formula>
    </cfRule>
    <cfRule type="cellIs" dxfId="7316" priority="8060" stopIfTrue="1" operator="equal">
      <formula>"NOCH NICHT AKTUELL"</formula>
    </cfRule>
    <cfRule type="cellIs" dxfId="7315" priority="8061" stopIfTrue="1" operator="equal">
      <formula>"AKTUELL"</formula>
    </cfRule>
  </conditionalFormatting>
  <conditionalFormatting sqref="S5487:S5489">
    <cfRule type="cellIs" dxfId="7314" priority="8062" operator="equal">
      <formula>"AKTUELL"</formula>
    </cfRule>
    <cfRule type="cellIs" dxfId="7313" priority="8063" operator="equal">
      <formula>"NICHT AKTUELL"</formula>
    </cfRule>
    <cfRule type="cellIs" dxfId="7312" priority="8064" operator="equal">
      <formula>"NOCH NICHT AKTUELL"</formula>
    </cfRule>
  </conditionalFormatting>
  <conditionalFormatting sqref="S5487:S5489">
    <cfRule type="cellIs" dxfId="7311" priority="8054" operator="equal">
      <formula>"AKTUELL"</formula>
    </cfRule>
    <cfRule type="cellIs" dxfId="7310" priority="8055" operator="equal">
      <formula>"NICHT AKTUELL"</formula>
    </cfRule>
    <cfRule type="cellIs" dxfId="7309" priority="8056" operator="equal">
      <formula>"NOCH NICHT AKTUELL"</formula>
    </cfRule>
  </conditionalFormatting>
  <conditionalFormatting sqref="S5487:S5489">
    <cfRule type="cellIs" dxfId="7308" priority="8052" operator="equal">
      <formula>"NICHT AKTUELL"</formula>
    </cfRule>
    <cfRule type="cellIs" dxfId="7307" priority="8053" operator="equal">
      <formula>"NOCH NICHT AKTUELL"</formula>
    </cfRule>
  </conditionalFormatting>
  <conditionalFormatting sqref="S5487:S5489">
    <cfRule type="cellIs" dxfId="7306" priority="8047" operator="equal">
      <formula>"KEIN LIEFERUMFANG"</formula>
    </cfRule>
    <cfRule type="cellIs" dxfId="7305" priority="8048" stopIfTrue="1" operator="equal">
      <formula>"KEIN SERIENEINSATZ"</formula>
    </cfRule>
    <cfRule type="cellIs" dxfId="7304" priority="8049" stopIfTrue="1" operator="equal">
      <formula>"NICHT AKTUELL"</formula>
    </cfRule>
    <cfRule type="cellIs" dxfId="7303" priority="8050" stopIfTrue="1" operator="equal">
      <formula>"NOCH NICHT AKTUELL"</formula>
    </cfRule>
    <cfRule type="cellIs" dxfId="7302" priority="8051" stopIfTrue="1" operator="equal">
      <formula>"AKTUELL"</formula>
    </cfRule>
  </conditionalFormatting>
  <conditionalFormatting sqref="S5689:S5709">
    <cfRule type="cellIs" dxfId="7301" priority="8044" operator="equal">
      <formula>"AKTUELL"</formula>
    </cfRule>
    <cfRule type="cellIs" dxfId="7300" priority="8045" operator="equal">
      <formula>"NICHT AKTUELL"</formula>
    </cfRule>
    <cfRule type="cellIs" dxfId="7299" priority="8046" operator="equal">
      <formula>"NOCH NICHT AKTUELL"</formula>
    </cfRule>
  </conditionalFormatting>
  <conditionalFormatting sqref="S5689:S5709">
    <cfRule type="cellIs" dxfId="7298" priority="8039" operator="equal">
      <formula>"KEIN LIEFERUMFANG"</formula>
    </cfRule>
    <cfRule type="cellIs" dxfId="7297" priority="8040" stopIfTrue="1" operator="equal">
      <formula>"KEIN SERIENEINSATZ"</formula>
    </cfRule>
    <cfRule type="cellIs" dxfId="7296" priority="8041" stopIfTrue="1" operator="equal">
      <formula>"NICHT AKTUELL"</formula>
    </cfRule>
    <cfRule type="cellIs" dxfId="7295" priority="8042" stopIfTrue="1" operator="equal">
      <formula>"NOCH NICHT AKTUELL"</formula>
    </cfRule>
    <cfRule type="cellIs" dxfId="7294" priority="8043" stopIfTrue="1" operator="equal">
      <formula>"AKTUELL"</formula>
    </cfRule>
  </conditionalFormatting>
  <conditionalFormatting sqref="S5689:S5709">
    <cfRule type="cellIs" dxfId="7293" priority="8036" operator="equal">
      <formula>"AKTUELL"</formula>
    </cfRule>
    <cfRule type="cellIs" dxfId="7292" priority="8037" operator="equal">
      <formula>"NICHT AKTUELL"</formula>
    </cfRule>
    <cfRule type="cellIs" dxfId="7291" priority="8038" operator="equal">
      <formula>"NOCH NICHT AKTUELL"</formula>
    </cfRule>
  </conditionalFormatting>
  <conditionalFormatting sqref="S5689:S5709">
    <cfRule type="cellIs" dxfId="7290" priority="8034" operator="equal">
      <formula>"NICHT AKTUELL"</formula>
    </cfRule>
    <cfRule type="cellIs" dxfId="7289" priority="8035" operator="equal">
      <formula>"NOCH NICHT AKTUELL"</formula>
    </cfRule>
  </conditionalFormatting>
  <conditionalFormatting sqref="S5689:S5709">
    <cfRule type="cellIs" dxfId="7288" priority="8029" operator="equal">
      <formula>"KEIN LIEFERUMFANG"</formula>
    </cfRule>
    <cfRule type="cellIs" dxfId="7287" priority="8030" stopIfTrue="1" operator="equal">
      <formula>"KEIN SERIENEINSATZ"</formula>
    </cfRule>
    <cfRule type="cellIs" dxfId="7286" priority="8031" stopIfTrue="1" operator="equal">
      <formula>"NICHT AKTUELL"</formula>
    </cfRule>
    <cfRule type="cellIs" dxfId="7285" priority="8032" stopIfTrue="1" operator="equal">
      <formula>"NOCH NICHT AKTUELL"</formula>
    </cfRule>
    <cfRule type="cellIs" dxfId="7284" priority="8033" stopIfTrue="1" operator="equal">
      <formula>"AKTUELL"</formula>
    </cfRule>
  </conditionalFormatting>
  <conditionalFormatting sqref="S5749">
    <cfRule type="cellIs" dxfId="7283" priority="8026" operator="equal">
      <formula>"AKTUELL"</formula>
    </cfRule>
    <cfRule type="cellIs" dxfId="7282" priority="8027" operator="equal">
      <formula>"NICHT AKTUELL"</formula>
    </cfRule>
    <cfRule type="cellIs" dxfId="7281" priority="8028" operator="equal">
      <formula>"NOCH NICHT AKTUELL"</formula>
    </cfRule>
  </conditionalFormatting>
  <conditionalFormatting sqref="S5749">
    <cfRule type="cellIs" dxfId="7280" priority="8021" operator="equal">
      <formula>"KEIN LIEFERUMFANG"</formula>
    </cfRule>
    <cfRule type="cellIs" dxfId="7279" priority="8022" stopIfTrue="1" operator="equal">
      <formula>"KEIN SERIENEINSATZ"</formula>
    </cfRule>
    <cfRule type="cellIs" dxfId="7278" priority="8023" stopIfTrue="1" operator="equal">
      <formula>"NICHT AKTUELL"</formula>
    </cfRule>
    <cfRule type="cellIs" dxfId="7277" priority="8024" stopIfTrue="1" operator="equal">
      <formula>"NOCH NICHT AKTUELL"</formula>
    </cfRule>
    <cfRule type="cellIs" dxfId="7276" priority="8025" stopIfTrue="1" operator="equal">
      <formula>"AKTUELL"</formula>
    </cfRule>
  </conditionalFormatting>
  <conditionalFormatting sqref="S5748">
    <cfRule type="cellIs" dxfId="7275" priority="8018" operator="equal">
      <formula>"AKTUELL"</formula>
    </cfRule>
    <cfRule type="cellIs" dxfId="7274" priority="8019" operator="equal">
      <formula>"NICHT AKTUELL"</formula>
    </cfRule>
    <cfRule type="cellIs" dxfId="7273" priority="8020" operator="equal">
      <formula>"NOCH NICHT AKTUELL"</formula>
    </cfRule>
  </conditionalFormatting>
  <conditionalFormatting sqref="S5748">
    <cfRule type="cellIs" dxfId="7272" priority="8013" operator="equal">
      <formula>"KEIN LIEFERUMFANG"</formula>
    </cfRule>
    <cfRule type="cellIs" dxfId="7271" priority="8014" stopIfTrue="1" operator="equal">
      <formula>"KEIN SERIENEINSATZ"</formula>
    </cfRule>
    <cfRule type="cellIs" dxfId="7270" priority="8015" stopIfTrue="1" operator="equal">
      <formula>"NICHT AKTUELL"</formula>
    </cfRule>
    <cfRule type="cellIs" dxfId="7269" priority="8016" stopIfTrue="1" operator="equal">
      <formula>"NOCH NICHT AKTUELL"</formula>
    </cfRule>
    <cfRule type="cellIs" dxfId="7268" priority="8017" stopIfTrue="1" operator="equal">
      <formula>"AKTUELL"</formula>
    </cfRule>
  </conditionalFormatting>
  <conditionalFormatting sqref="S5748:S5749">
    <cfRule type="cellIs" dxfId="7267" priority="8010" operator="equal">
      <formula>"AKTUELL"</formula>
    </cfRule>
    <cfRule type="cellIs" dxfId="7266" priority="8011" operator="equal">
      <formula>"NICHT AKTUELL"</formula>
    </cfRule>
    <cfRule type="cellIs" dxfId="7265" priority="8012" operator="equal">
      <formula>"NOCH NICHT AKTUELL"</formula>
    </cfRule>
  </conditionalFormatting>
  <conditionalFormatting sqref="S5748:S5749">
    <cfRule type="cellIs" dxfId="7264" priority="8008" operator="equal">
      <formula>"NICHT AKTUELL"</formula>
    </cfRule>
    <cfRule type="cellIs" dxfId="7263" priority="8009" operator="equal">
      <formula>"NOCH NICHT AKTUELL"</formula>
    </cfRule>
  </conditionalFormatting>
  <conditionalFormatting sqref="S5748:S5749">
    <cfRule type="cellIs" dxfId="7262" priority="8003" operator="equal">
      <formula>"KEIN LIEFERUMFANG"</formula>
    </cfRule>
    <cfRule type="cellIs" dxfId="7261" priority="8004" stopIfTrue="1" operator="equal">
      <formula>"KEIN SERIENEINSATZ"</formula>
    </cfRule>
    <cfRule type="cellIs" dxfId="7260" priority="8005" stopIfTrue="1" operator="equal">
      <formula>"NICHT AKTUELL"</formula>
    </cfRule>
    <cfRule type="cellIs" dxfId="7259" priority="8006" stopIfTrue="1" operator="equal">
      <formula>"NOCH NICHT AKTUELL"</formula>
    </cfRule>
    <cfRule type="cellIs" dxfId="7258" priority="8007" stopIfTrue="1" operator="equal">
      <formula>"AKTUELL"</formula>
    </cfRule>
  </conditionalFormatting>
  <conditionalFormatting sqref="S5782:S5787">
    <cfRule type="cellIs" dxfId="7257" priority="8000" operator="equal">
      <formula>"AKTUELL"</formula>
    </cfRule>
    <cfRule type="cellIs" dxfId="7256" priority="8001" operator="equal">
      <formula>"NICHT AKTUELL"</formula>
    </cfRule>
    <cfRule type="cellIs" dxfId="7255" priority="8002" operator="equal">
      <formula>"NOCH NICHT AKTUELL"</formula>
    </cfRule>
  </conditionalFormatting>
  <conditionalFormatting sqref="S5782:S5787">
    <cfRule type="cellIs" dxfId="7254" priority="7995" operator="equal">
      <formula>"KEIN LIEFERUMFANG"</formula>
    </cfRule>
    <cfRule type="cellIs" dxfId="7253" priority="7996" stopIfTrue="1" operator="equal">
      <formula>"KEIN SERIENEINSATZ"</formula>
    </cfRule>
    <cfRule type="cellIs" dxfId="7252" priority="7997" stopIfTrue="1" operator="equal">
      <formula>"NICHT AKTUELL"</formula>
    </cfRule>
    <cfRule type="cellIs" dxfId="7251" priority="7998" stopIfTrue="1" operator="equal">
      <formula>"NOCH NICHT AKTUELL"</formula>
    </cfRule>
    <cfRule type="cellIs" dxfId="7250" priority="7999" stopIfTrue="1" operator="equal">
      <formula>"AKTUELL"</formula>
    </cfRule>
  </conditionalFormatting>
  <conditionalFormatting sqref="S5782:S5787">
    <cfRule type="cellIs" dxfId="7249" priority="7992" operator="equal">
      <formula>"AKTUELL"</formula>
    </cfRule>
    <cfRule type="cellIs" dxfId="7248" priority="7993" operator="equal">
      <formula>"NICHT AKTUELL"</formula>
    </cfRule>
    <cfRule type="cellIs" dxfId="7247" priority="7994" operator="equal">
      <formula>"NOCH NICHT AKTUELL"</formula>
    </cfRule>
  </conditionalFormatting>
  <conditionalFormatting sqref="S5782:S5787">
    <cfRule type="cellIs" dxfId="7246" priority="7990" operator="equal">
      <formula>"NICHT AKTUELL"</formula>
    </cfRule>
    <cfRule type="cellIs" dxfId="7245" priority="7991" operator="equal">
      <formula>"NOCH NICHT AKTUELL"</formula>
    </cfRule>
  </conditionalFormatting>
  <conditionalFormatting sqref="S5782:S5787">
    <cfRule type="cellIs" dxfId="7244" priority="7985" operator="equal">
      <formula>"KEIN LIEFERUMFANG"</formula>
    </cfRule>
    <cfRule type="cellIs" dxfId="7243" priority="7986" stopIfTrue="1" operator="equal">
      <formula>"KEIN SERIENEINSATZ"</formula>
    </cfRule>
    <cfRule type="cellIs" dxfId="7242" priority="7987" stopIfTrue="1" operator="equal">
      <formula>"NICHT AKTUELL"</formula>
    </cfRule>
    <cfRule type="cellIs" dxfId="7241" priority="7988" stopIfTrue="1" operator="equal">
      <formula>"NOCH NICHT AKTUELL"</formula>
    </cfRule>
    <cfRule type="cellIs" dxfId="7240" priority="7989" stopIfTrue="1" operator="equal">
      <formula>"AKTUELL"</formula>
    </cfRule>
  </conditionalFormatting>
  <conditionalFormatting sqref="S5837">
    <cfRule type="cellIs" dxfId="7239" priority="7982" operator="equal">
      <formula>"AKTUELL"</formula>
    </cfRule>
    <cfRule type="cellIs" dxfId="7238" priority="7983" operator="equal">
      <formula>"NICHT AKTUELL"</formula>
    </cfRule>
    <cfRule type="cellIs" dxfId="7237" priority="7984" operator="equal">
      <formula>"NOCH NICHT AKTUELL"</formula>
    </cfRule>
  </conditionalFormatting>
  <conditionalFormatting sqref="S5837">
    <cfRule type="cellIs" dxfId="7236" priority="7977" operator="equal">
      <formula>"KEIN LIEFERUMFANG"</formula>
    </cfRule>
    <cfRule type="cellIs" dxfId="7235" priority="7978" stopIfTrue="1" operator="equal">
      <formula>"KEIN SERIENEINSATZ"</formula>
    </cfRule>
    <cfRule type="cellIs" dxfId="7234" priority="7979" stopIfTrue="1" operator="equal">
      <formula>"NICHT AKTUELL"</formula>
    </cfRule>
    <cfRule type="cellIs" dxfId="7233" priority="7980" stopIfTrue="1" operator="equal">
      <formula>"NOCH NICHT AKTUELL"</formula>
    </cfRule>
    <cfRule type="cellIs" dxfId="7232" priority="7981" stopIfTrue="1" operator="equal">
      <formula>"AKTUELL"</formula>
    </cfRule>
  </conditionalFormatting>
  <conditionalFormatting sqref="S5838">
    <cfRule type="cellIs" dxfId="7231" priority="7974" operator="equal">
      <formula>"AKTUELL"</formula>
    </cfRule>
    <cfRule type="cellIs" dxfId="7230" priority="7975" operator="equal">
      <formula>"NICHT AKTUELL"</formula>
    </cfRule>
    <cfRule type="cellIs" dxfId="7229" priority="7976" operator="equal">
      <formula>"NOCH NICHT AKTUELL"</formula>
    </cfRule>
  </conditionalFormatting>
  <conditionalFormatting sqref="S5838">
    <cfRule type="cellIs" dxfId="7228" priority="7969" operator="equal">
      <formula>"KEIN LIEFERUMFANG"</formula>
    </cfRule>
    <cfRule type="cellIs" dxfId="7227" priority="7970" stopIfTrue="1" operator="equal">
      <formula>"KEIN SERIENEINSATZ"</formula>
    </cfRule>
    <cfRule type="cellIs" dxfId="7226" priority="7971" stopIfTrue="1" operator="equal">
      <formula>"NICHT AKTUELL"</formula>
    </cfRule>
    <cfRule type="cellIs" dxfId="7225" priority="7972" stopIfTrue="1" operator="equal">
      <formula>"NOCH NICHT AKTUELL"</formula>
    </cfRule>
    <cfRule type="cellIs" dxfId="7224" priority="7973" stopIfTrue="1" operator="equal">
      <formula>"AKTUELL"</formula>
    </cfRule>
  </conditionalFormatting>
  <conditionalFormatting sqref="S5839">
    <cfRule type="cellIs" dxfId="7223" priority="7966" operator="equal">
      <formula>"AKTUELL"</formula>
    </cfRule>
    <cfRule type="cellIs" dxfId="7222" priority="7967" operator="equal">
      <formula>"NICHT AKTUELL"</formula>
    </cfRule>
    <cfRule type="cellIs" dxfId="7221" priority="7968" operator="equal">
      <formula>"NOCH NICHT AKTUELL"</formula>
    </cfRule>
  </conditionalFormatting>
  <conditionalFormatting sqref="S5839">
    <cfRule type="cellIs" dxfId="7220" priority="7961" operator="equal">
      <formula>"KEIN LIEFERUMFANG"</formula>
    </cfRule>
    <cfRule type="cellIs" dxfId="7219" priority="7962" stopIfTrue="1" operator="equal">
      <formula>"KEIN SERIENEINSATZ"</formula>
    </cfRule>
    <cfRule type="cellIs" dxfId="7218" priority="7963" stopIfTrue="1" operator="equal">
      <formula>"NICHT AKTUELL"</formula>
    </cfRule>
    <cfRule type="cellIs" dxfId="7217" priority="7964" stopIfTrue="1" operator="equal">
      <formula>"NOCH NICHT AKTUELL"</formula>
    </cfRule>
    <cfRule type="cellIs" dxfId="7216" priority="7965" stopIfTrue="1" operator="equal">
      <formula>"AKTUELL"</formula>
    </cfRule>
  </conditionalFormatting>
  <conditionalFormatting sqref="S5840">
    <cfRule type="cellIs" dxfId="7215" priority="7958" operator="equal">
      <formula>"AKTUELL"</formula>
    </cfRule>
    <cfRule type="cellIs" dxfId="7214" priority="7959" operator="equal">
      <formula>"NICHT AKTUELL"</formula>
    </cfRule>
    <cfRule type="cellIs" dxfId="7213" priority="7960" operator="equal">
      <formula>"NOCH NICHT AKTUELL"</formula>
    </cfRule>
  </conditionalFormatting>
  <conditionalFormatting sqref="S5840">
    <cfRule type="cellIs" dxfId="7212" priority="7953" operator="equal">
      <formula>"KEIN LIEFERUMFANG"</formula>
    </cfRule>
    <cfRule type="cellIs" dxfId="7211" priority="7954" stopIfTrue="1" operator="equal">
      <formula>"KEIN SERIENEINSATZ"</formula>
    </cfRule>
    <cfRule type="cellIs" dxfId="7210" priority="7955" stopIfTrue="1" operator="equal">
      <formula>"NICHT AKTUELL"</formula>
    </cfRule>
    <cfRule type="cellIs" dxfId="7209" priority="7956" stopIfTrue="1" operator="equal">
      <formula>"NOCH NICHT AKTUELL"</formula>
    </cfRule>
    <cfRule type="cellIs" dxfId="7208" priority="7957" stopIfTrue="1" operator="equal">
      <formula>"AKTUELL"</formula>
    </cfRule>
  </conditionalFormatting>
  <conditionalFormatting sqref="S5841">
    <cfRule type="cellIs" dxfId="7207" priority="7950" operator="equal">
      <formula>"AKTUELL"</formula>
    </cfRule>
    <cfRule type="cellIs" dxfId="7206" priority="7951" operator="equal">
      <formula>"NICHT AKTUELL"</formula>
    </cfRule>
    <cfRule type="cellIs" dxfId="7205" priority="7952" operator="equal">
      <formula>"NOCH NICHT AKTUELL"</formula>
    </cfRule>
  </conditionalFormatting>
  <conditionalFormatting sqref="S5841">
    <cfRule type="cellIs" dxfId="7204" priority="7945" operator="equal">
      <formula>"KEIN LIEFERUMFANG"</formula>
    </cfRule>
    <cfRule type="cellIs" dxfId="7203" priority="7946" stopIfTrue="1" operator="equal">
      <formula>"KEIN SERIENEINSATZ"</formula>
    </cfRule>
    <cfRule type="cellIs" dxfId="7202" priority="7947" stopIfTrue="1" operator="equal">
      <formula>"NICHT AKTUELL"</formula>
    </cfRule>
    <cfRule type="cellIs" dxfId="7201" priority="7948" stopIfTrue="1" operator="equal">
      <formula>"NOCH NICHT AKTUELL"</formula>
    </cfRule>
    <cfRule type="cellIs" dxfId="7200" priority="7949" stopIfTrue="1" operator="equal">
      <formula>"AKTUELL"</formula>
    </cfRule>
  </conditionalFormatting>
  <conditionalFormatting sqref="S5842">
    <cfRule type="cellIs" dxfId="7199" priority="7942" operator="equal">
      <formula>"AKTUELL"</formula>
    </cfRule>
    <cfRule type="cellIs" dxfId="7198" priority="7943" operator="equal">
      <formula>"NICHT AKTUELL"</formula>
    </cfRule>
    <cfRule type="cellIs" dxfId="7197" priority="7944" operator="equal">
      <formula>"NOCH NICHT AKTUELL"</formula>
    </cfRule>
  </conditionalFormatting>
  <conditionalFormatting sqref="S5842">
    <cfRule type="cellIs" dxfId="7196" priority="7937" operator="equal">
      <formula>"KEIN LIEFERUMFANG"</formula>
    </cfRule>
    <cfRule type="cellIs" dxfId="7195" priority="7938" stopIfTrue="1" operator="equal">
      <formula>"KEIN SERIENEINSATZ"</formula>
    </cfRule>
    <cfRule type="cellIs" dxfId="7194" priority="7939" stopIfTrue="1" operator="equal">
      <formula>"NICHT AKTUELL"</formula>
    </cfRule>
    <cfRule type="cellIs" dxfId="7193" priority="7940" stopIfTrue="1" operator="equal">
      <formula>"NOCH NICHT AKTUELL"</formula>
    </cfRule>
    <cfRule type="cellIs" dxfId="7192" priority="7941" stopIfTrue="1" operator="equal">
      <formula>"AKTUELL"</formula>
    </cfRule>
  </conditionalFormatting>
  <conditionalFormatting sqref="S5843">
    <cfRule type="cellIs" dxfId="7191" priority="7934" operator="equal">
      <formula>"AKTUELL"</formula>
    </cfRule>
    <cfRule type="cellIs" dxfId="7190" priority="7935" operator="equal">
      <formula>"NICHT AKTUELL"</formula>
    </cfRule>
    <cfRule type="cellIs" dxfId="7189" priority="7936" operator="equal">
      <formula>"NOCH NICHT AKTUELL"</formula>
    </cfRule>
  </conditionalFormatting>
  <conditionalFormatting sqref="S5843">
    <cfRule type="cellIs" dxfId="7188" priority="7929" operator="equal">
      <formula>"KEIN LIEFERUMFANG"</formula>
    </cfRule>
    <cfRule type="cellIs" dxfId="7187" priority="7930" stopIfTrue="1" operator="equal">
      <formula>"KEIN SERIENEINSATZ"</formula>
    </cfRule>
    <cfRule type="cellIs" dxfId="7186" priority="7931" stopIfTrue="1" operator="equal">
      <formula>"NICHT AKTUELL"</formula>
    </cfRule>
    <cfRule type="cellIs" dxfId="7185" priority="7932" stopIfTrue="1" operator="equal">
      <formula>"NOCH NICHT AKTUELL"</formula>
    </cfRule>
    <cfRule type="cellIs" dxfId="7184" priority="7933" stopIfTrue="1" operator="equal">
      <formula>"AKTUELL"</formula>
    </cfRule>
  </conditionalFormatting>
  <conditionalFormatting sqref="S5837:S5843">
    <cfRule type="cellIs" dxfId="7183" priority="7926" operator="equal">
      <formula>"AKTUELL"</formula>
    </cfRule>
    <cfRule type="cellIs" dxfId="7182" priority="7927" operator="equal">
      <formula>"NICHT AKTUELL"</formula>
    </cfRule>
    <cfRule type="cellIs" dxfId="7181" priority="7928" operator="equal">
      <formula>"NOCH NICHT AKTUELL"</formula>
    </cfRule>
  </conditionalFormatting>
  <conditionalFormatting sqref="S5837:S5843">
    <cfRule type="cellIs" dxfId="7180" priority="7924" operator="equal">
      <formula>"NICHT AKTUELL"</formula>
    </cfRule>
    <cfRule type="cellIs" dxfId="7179" priority="7925" operator="equal">
      <formula>"NOCH NICHT AKTUELL"</formula>
    </cfRule>
  </conditionalFormatting>
  <conditionalFormatting sqref="S5837:S5843">
    <cfRule type="cellIs" dxfId="7178" priority="7919" operator="equal">
      <formula>"KEIN LIEFERUMFANG"</formula>
    </cfRule>
    <cfRule type="cellIs" dxfId="7177" priority="7920" stopIfTrue="1" operator="equal">
      <formula>"KEIN SERIENEINSATZ"</formula>
    </cfRule>
    <cfRule type="cellIs" dxfId="7176" priority="7921" stopIfTrue="1" operator="equal">
      <formula>"NICHT AKTUELL"</formula>
    </cfRule>
    <cfRule type="cellIs" dxfId="7175" priority="7922" stopIfTrue="1" operator="equal">
      <formula>"NOCH NICHT AKTUELL"</formula>
    </cfRule>
    <cfRule type="cellIs" dxfId="7174" priority="7923" stopIfTrue="1" operator="equal">
      <formula>"AKTUELL"</formula>
    </cfRule>
  </conditionalFormatting>
  <conditionalFormatting sqref="S5955">
    <cfRule type="cellIs" dxfId="7173" priority="7916" operator="equal">
      <formula>"AKTUELL"</formula>
    </cfRule>
    <cfRule type="cellIs" dxfId="7172" priority="7917" operator="equal">
      <formula>"NICHT AKTUELL"</formula>
    </cfRule>
    <cfRule type="cellIs" dxfId="7171" priority="7918" operator="equal">
      <formula>"NOCH NICHT AKTUELL"</formula>
    </cfRule>
  </conditionalFormatting>
  <conditionalFormatting sqref="S5955">
    <cfRule type="cellIs" dxfId="7170" priority="7911" operator="equal">
      <formula>"KEIN LIEFERUMFANG"</formula>
    </cfRule>
    <cfRule type="cellIs" dxfId="7169" priority="7912" stopIfTrue="1" operator="equal">
      <formula>"KEIN SERIENEINSATZ"</formula>
    </cfRule>
    <cfRule type="cellIs" dxfId="7168" priority="7913" stopIfTrue="1" operator="equal">
      <formula>"NICHT AKTUELL"</formula>
    </cfRule>
    <cfRule type="cellIs" dxfId="7167" priority="7914" stopIfTrue="1" operator="equal">
      <formula>"NOCH NICHT AKTUELL"</formula>
    </cfRule>
    <cfRule type="cellIs" dxfId="7166" priority="7915" stopIfTrue="1" operator="equal">
      <formula>"AKTUELL"</formula>
    </cfRule>
  </conditionalFormatting>
  <conditionalFormatting sqref="S5956">
    <cfRule type="cellIs" dxfId="7165" priority="7908" operator="equal">
      <formula>"AKTUELL"</formula>
    </cfRule>
    <cfRule type="cellIs" dxfId="7164" priority="7909" operator="equal">
      <formula>"NICHT AKTUELL"</formula>
    </cfRule>
    <cfRule type="cellIs" dxfId="7163" priority="7910" operator="equal">
      <formula>"NOCH NICHT AKTUELL"</formula>
    </cfRule>
  </conditionalFormatting>
  <conditionalFormatting sqref="S5956">
    <cfRule type="cellIs" dxfId="7162" priority="7903" operator="equal">
      <formula>"KEIN LIEFERUMFANG"</formula>
    </cfRule>
    <cfRule type="cellIs" dxfId="7161" priority="7904" stopIfTrue="1" operator="equal">
      <formula>"KEIN SERIENEINSATZ"</formula>
    </cfRule>
    <cfRule type="cellIs" dxfId="7160" priority="7905" stopIfTrue="1" operator="equal">
      <formula>"NICHT AKTUELL"</formula>
    </cfRule>
    <cfRule type="cellIs" dxfId="7159" priority="7906" stopIfTrue="1" operator="equal">
      <formula>"NOCH NICHT AKTUELL"</formula>
    </cfRule>
    <cfRule type="cellIs" dxfId="7158" priority="7907" stopIfTrue="1" operator="equal">
      <formula>"AKTUELL"</formula>
    </cfRule>
  </conditionalFormatting>
  <conditionalFormatting sqref="S5957">
    <cfRule type="cellIs" dxfId="7157" priority="7900" operator="equal">
      <formula>"AKTUELL"</formula>
    </cfRule>
    <cfRule type="cellIs" dxfId="7156" priority="7901" operator="equal">
      <formula>"NICHT AKTUELL"</formula>
    </cfRule>
    <cfRule type="cellIs" dxfId="7155" priority="7902" operator="equal">
      <formula>"NOCH NICHT AKTUELL"</formula>
    </cfRule>
  </conditionalFormatting>
  <conditionalFormatting sqref="S5957">
    <cfRule type="cellIs" dxfId="7154" priority="7895" operator="equal">
      <formula>"KEIN LIEFERUMFANG"</formula>
    </cfRule>
    <cfRule type="cellIs" dxfId="7153" priority="7896" stopIfTrue="1" operator="equal">
      <formula>"KEIN SERIENEINSATZ"</formula>
    </cfRule>
    <cfRule type="cellIs" dxfId="7152" priority="7897" stopIfTrue="1" operator="equal">
      <formula>"NICHT AKTUELL"</formula>
    </cfRule>
    <cfRule type="cellIs" dxfId="7151" priority="7898" stopIfTrue="1" operator="equal">
      <formula>"NOCH NICHT AKTUELL"</formula>
    </cfRule>
    <cfRule type="cellIs" dxfId="7150" priority="7899" stopIfTrue="1" operator="equal">
      <formula>"AKTUELL"</formula>
    </cfRule>
  </conditionalFormatting>
  <conditionalFormatting sqref="S5958">
    <cfRule type="cellIs" dxfId="7149" priority="7892" operator="equal">
      <formula>"AKTUELL"</formula>
    </cfRule>
    <cfRule type="cellIs" dxfId="7148" priority="7893" operator="equal">
      <formula>"NICHT AKTUELL"</formula>
    </cfRule>
    <cfRule type="cellIs" dxfId="7147" priority="7894" operator="equal">
      <formula>"NOCH NICHT AKTUELL"</formula>
    </cfRule>
  </conditionalFormatting>
  <conditionalFormatting sqref="S5958">
    <cfRule type="cellIs" dxfId="7146" priority="7887" operator="equal">
      <formula>"KEIN LIEFERUMFANG"</formula>
    </cfRule>
    <cfRule type="cellIs" dxfId="7145" priority="7888" stopIfTrue="1" operator="equal">
      <formula>"KEIN SERIENEINSATZ"</formula>
    </cfRule>
    <cfRule type="cellIs" dxfId="7144" priority="7889" stopIfTrue="1" operator="equal">
      <formula>"NICHT AKTUELL"</formula>
    </cfRule>
    <cfRule type="cellIs" dxfId="7143" priority="7890" stopIfTrue="1" operator="equal">
      <formula>"NOCH NICHT AKTUELL"</formula>
    </cfRule>
    <cfRule type="cellIs" dxfId="7142" priority="7891" stopIfTrue="1" operator="equal">
      <formula>"AKTUELL"</formula>
    </cfRule>
  </conditionalFormatting>
  <conditionalFormatting sqref="S5959">
    <cfRule type="cellIs" dxfId="7141" priority="7884" operator="equal">
      <formula>"AKTUELL"</formula>
    </cfRule>
    <cfRule type="cellIs" dxfId="7140" priority="7885" operator="equal">
      <formula>"NICHT AKTUELL"</formula>
    </cfRule>
    <cfRule type="cellIs" dxfId="7139" priority="7886" operator="equal">
      <formula>"NOCH NICHT AKTUELL"</formula>
    </cfRule>
  </conditionalFormatting>
  <conditionalFormatting sqref="S5959">
    <cfRule type="cellIs" dxfId="7138" priority="7879" operator="equal">
      <formula>"KEIN LIEFERUMFANG"</formula>
    </cfRule>
    <cfRule type="cellIs" dxfId="7137" priority="7880" stopIfTrue="1" operator="equal">
      <formula>"KEIN SERIENEINSATZ"</formula>
    </cfRule>
    <cfRule type="cellIs" dxfId="7136" priority="7881" stopIfTrue="1" operator="equal">
      <formula>"NICHT AKTUELL"</formula>
    </cfRule>
    <cfRule type="cellIs" dxfId="7135" priority="7882" stopIfTrue="1" operator="equal">
      <formula>"NOCH NICHT AKTUELL"</formula>
    </cfRule>
    <cfRule type="cellIs" dxfId="7134" priority="7883" stopIfTrue="1" operator="equal">
      <formula>"AKTUELL"</formula>
    </cfRule>
  </conditionalFormatting>
  <conditionalFormatting sqref="S5960">
    <cfRule type="cellIs" dxfId="7133" priority="7876" operator="equal">
      <formula>"AKTUELL"</formula>
    </cfRule>
    <cfRule type="cellIs" dxfId="7132" priority="7877" operator="equal">
      <formula>"NICHT AKTUELL"</formula>
    </cfRule>
    <cfRule type="cellIs" dxfId="7131" priority="7878" operator="equal">
      <formula>"NOCH NICHT AKTUELL"</formula>
    </cfRule>
  </conditionalFormatting>
  <conditionalFormatting sqref="S5960">
    <cfRule type="cellIs" dxfId="7130" priority="7871" operator="equal">
      <formula>"KEIN LIEFERUMFANG"</formula>
    </cfRule>
    <cfRule type="cellIs" dxfId="7129" priority="7872" stopIfTrue="1" operator="equal">
      <formula>"KEIN SERIENEINSATZ"</formula>
    </cfRule>
    <cfRule type="cellIs" dxfId="7128" priority="7873" stopIfTrue="1" operator="equal">
      <formula>"NICHT AKTUELL"</formula>
    </cfRule>
    <cfRule type="cellIs" dxfId="7127" priority="7874" stopIfTrue="1" operator="equal">
      <formula>"NOCH NICHT AKTUELL"</formula>
    </cfRule>
    <cfRule type="cellIs" dxfId="7126" priority="7875" stopIfTrue="1" operator="equal">
      <formula>"AKTUELL"</formula>
    </cfRule>
  </conditionalFormatting>
  <conditionalFormatting sqref="S5961">
    <cfRule type="cellIs" dxfId="7125" priority="7868" operator="equal">
      <formula>"AKTUELL"</formula>
    </cfRule>
    <cfRule type="cellIs" dxfId="7124" priority="7869" operator="equal">
      <formula>"NICHT AKTUELL"</formula>
    </cfRule>
    <cfRule type="cellIs" dxfId="7123" priority="7870" operator="equal">
      <formula>"NOCH NICHT AKTUELL"</formula>
    </cfRule>
  </conditionalFormatting>
  <conditionalFormatting sqref="S5961">
    <cfRule type="cellIs" dxfId="7122" priority="7863" operator="equal">
      <formula>"KEIN LIEFERUMFANG"</formula>
    </cfRule>
    <cfRule type="cellIs" dxfId="7121" priority="7864" stopIfTrue="1" operator="equal">
      <formula>"KEIN SERIENEINSATZ"</formula>
    </cfRule>
    <cfRule type="cellIs" dxfId="7120" priority="7865" stopIfTrue="1" operator="equal">
      <formula>"NICHT AKTUELL"</formula>
    </cfRule>
    <cfRule type="cellIs" dxfId="7119" priority="7866" stopIfTrue="1" operator="equal">
      <formula>"NOCH NICHT AKTUELL"</formula>
    </cfRule>
    <cfRule type="cellIs" dxfId="7118" priority="7867" stopIfTrue="1" operator="equal">
      <formula>"AKTUELL"</formula>
    </cfRule>
  </conditionalFormatting>
  <conditionalFormatting sqref="S5962">
    <cfRule type="cellIs" dxfId="7117" priority="7860" operator="equal">
      <formula>"AKTUELL"</formula>
    </cfRule>
    <cfRule type="cellIs" dxfId="7116" priority="7861" operator="equal">
      <formula>"NICHT AKTUELL"</formula>
    </cfRule>
    <cfRule type="cellIs" dxfId="7115" priority="7862" operator="equal">
      <formula>"NOCH NICHT AKTUELL"</formula>
    </cfRule>
  </conditionalFormatting>
  <conditionalFormatting sqref="S5962">
    <cfRule type="cellIs" dxfId="7114" priority="7855" operator="equal">
      <formula>"KEIN LIEFERUMFANG"</formula>
    </cfRule>
    <cfRule type="cellIs" dxfId="7113" priority="7856" stopIfTrue="1" operator="equal">
      <formula>"KEIN SERIENEINSATZ"</formula>
    </cfRule>
    <cfRule type="cellIs" dxfId="7112" priority="7857" stopIfTrue="1" operator="equal">
      <formula>"NICHT AKTUELL"</formula>
    </cfRule>
    <cfRule type="cellIs" dxfId="7111" priority="7858" stopIfTrue="1" operator="equal">
      <formula>"NOCH NICHT AKTUELL"</formula>
    </cfRule>
    <cfRule type="cellIs" dxfId="7110" priority="7859" stopIfTrue="1" operator="equal">
      <formula>"AKTUELL"</formula>
    </cfRule>
  </conditionalFormatting>
  <conditionalFormatting sqref="S5963">
    <cfRule type="cellIs" dxfId="7109" priority="7852" operator="equal">
      <formula>"AKTUELL"</formula>
    </cfRule>
    <cfRule type="cellIs" dxfId="7108" priority="7853" operator="equal">
      <formula>"NICHT AKTUELL"</formula>
    </cfRule>
    <cfRule type="cellIs" dxfId="7107" priority="7854" operator="equal">
      <formula>"NOCH NICHT AKTUELL"</formula>
    </cfRule>
  </conditionalFormatting>
  <conditionalFormatting sqref="S5963">
    <cfRule type="cellIs" dxfId="7106" priority="7847" operator="equal">
      <formula>"KEIN LIEFERUMFANG"</formula>
    </cfRule>
    <cfRule type="cellIs" dxfId="7105" priority="7848" stopIfTrue="1" operator="equal">
      <formula>"KEIN SERIENEINSATZ"</formula>
    </cfRule>
    <cfRule type="cellIs" dxfId="7104" priority="7849" stopIfTrue="1" operator="equal">
      <formula>"NICHT AKTUELL"</formula>
    </cfRule>
    <cfRule type="cellIs" dxfId="7103" priority="7850" stopIfTrue="1" operator="equal">
      <formula>"NOCH NICHT AKTUELL"</formula>
    </cfRule>
    <cfRule type="cellIs" dxfId="7102" priority="7851" stopIfTrue="1" operator="equal">
      <formula>"AKTUELL"</formula>
    </cfRule>
  </conditionalFormatting>
  <conditionalFormatting sqref="S5955:S5963">
    <cfRule type="cellIs" dxfId="7101" priority="7844" operator="equal">
      <formula>"AKTUELL"</formula>
    </cfRule>
    <cfRule type="cellIs" dxfId="7100" priority="7845" operator="equal">
      <formula>"NICHT AKTUELL"</formula>
    </cfRule>
    <cfRule type="cellIs" dxfId="7099" priority="7846" operator="equal">
      <formula>"NOCH NICHT AKTUELL"</formula>
    </cfRule>
  </conditionalFormatting>
  <conditionalFormatting sqref="S5955:S5963">
    <cfRule type="cellIs" dxfId="7098" priority="7842" operator="equal">
      <formula>"NICHT AKTUELL"</formula>
    </cfRule>
    <cfRule type="cellIs" dxfId="7097" priority="7843" operator="equal">
      <formula>"NOCH NICHT AKTUELL"</formula>
    </cfRule>
  </conditionalFormatting>
  <conditionalFormatting sqref="S5955:S5963">
    <cfRule type="cellIs" dxfId="7096" priority="7837" operator="equal">
      <formula>"KEIN LIEFERUMFANG"</formula>
    </cfRule>
    <cfRule type="cellIs" dxfId="7095" priority="7838" stopIfTrue="1" operator="equal">
      <formula>"KEIN SERIENEINSATZ"</formula>
    </cfRule>
    <cfRule type="cellIs" dxfId="7094" priority="7839" stopIfTrue="1" operator="equal">
      <formula>"NICHT AKTUELL"</formula>
    </cfRule>
    <cfRule type="cellIs" dxfId="7093" priority="7840" stopIfTrue="1" operator="equal">
      <formula>"NOCH NICHT AKTUELL"</formula>
    </cfRule>
    <cfRule type="cellIs" dxfId="7092" priority="7841" stopIfTrue="1" operator="equal">
      <formula>"AKTUELL"</formula>
    </cfRule>
  </conditionalFormatting>
  <conditionalFormatting sqref="S6009">
    <cfRule type="cellIs" dxfId="7091" priority="7834" operator="equal">
      <formula>"AKTUELL"</formula>
    </cfRule>
    <cfRule type="cellIs" dxfId="7090" priority="7835" operator="equal">
      <formula>"NICHT AKTUELL"</formula>
    </cfRule>
    <cfRule type="cellIs" dxfId="7089" priority="7836" operator="equal">
      <formula>"NOCH NICHT AKTUELL"</formula>
    </cfRule>
  </conditionalFormatting>
  <conditionalFormatting sqref="S6009">
    <cfRule type="cellIs" dxfId="7088" priority="7829" operator="equal">
      <formula>"KEIN LIEFERUMFANG"</formula>
    </cfRule>
    <cfRule type="cellIs" dxfId="7087" priority="7830" stopIfTrue="1" operator="equal">
      <formula>"KEIN SERIENEINSATZ"</formula>
    </cfRule>
    <cfRule type="cellIs" dxfId="7086" priority="7831" stopIfTrue="1" operator="equal">
      <formula>"NICHT AKTUELL"</formula>
    </cfRule>
    <cfRule type="cellIs" dxfId="7085" priority="7832" stopIfTrue="1" operator="equal">
      <formula>"NOCH NICHT AKTUELL"</formula>
    </cfRule>
    <cfRule type="cellIs" dxfId="7084" priority="7833" stopIfTrue="1" operator="equal">
      <formula>"AKTUELL"</formula>
    </cfRule>
  </conditionalFormatting>
  <conditionalFormatting sqref="S6009">
    <cfRule type="cellIs" dxfId="7083" priority="7826" operator="equal">
      <formula>"AKTUELL"</formula>
    </cfRule>
    <cfRule type="cellIs" dxfId="7082" priority="7827" operator="equal">
      <formula>"NICHT AKTUELL"</formula>
    </cfRule>
    <cfRule type="cellIs" dxfId="7081" priority="7828" operator="equal">
      <formula>"NOCH NICHT AKTUELL"</formula>
    </cfRule>
  </conditionalFormatting>
  <conditionalFormatting sqref="S6009">
    <cfRule type="cellIs" dxfId="7080" priority="7824" operator="equal">
      <formula>"NICHT AKTUELL"</formula>
    </cfRule>
    <cfRule type="cellIs" dxfId="7079" priority="7825" operator="equal">
      <formula>"NOCH NICHT AKTUELL"</formula>
    </cfRule>
  </conditionalFormatting>
  <conditionalFormatting sqref="S6009">
    <cfRule type="cellIs" dxfId="7078" priority="7819" operator="equal">
      <formula>"KEIN LIEFERUMFANG"</formula>
    </cfRule>
    <cfRule type="cellIs" dxfId="7077" priority="7820" stopIfTrue="1" operator="equal">
      <formula>"KEIN SERIENEINSATZ"</formula>
    </cfRule>
    <cfRule type="cellIs" dxfId="7076" priority="7821" stopIfTrue="1" operator="equal">
      <formula>"NICHT AKTUELL"</formula>
    </cfRule>
    <cfRule type="cellIs" dxfId="7075" priority="7822" stopIfTrue="1" operator="equal">
      <formula>"NOCH NICHT AKTUELL"</formula>
    </cfRule>
    <cfRule type="cellIs" dxfId="7074" priority="7823" stopIfTrue="1" operator="equal">
      <formula>"AKTUELL"</formula>
    </cfRule>
  </conditionalFormatting>
  <conditionalFormatting sqref="S6010">
    <cfRule type="cellIs" dxfId="7073" priority="7816" operator="equal">
      <formula>"AKTUELL"</formula>
    </cfRule>
    <cfRule type="cellIs" dxfId="7072" priority="7817" operator="equal">
      <formula>"NICHT AKTUELL"</formula>
    </cfRule>
    <cfRule type="cellIs" dxfId="7071" priority="7818" operator="equal">
      <formula>"NOCH NICHT AKTUELL"</formula>
    </cfRule>
  </conditionalFormatting>
  <conditionalFormatting sqref="S6010">
    <cfRule type="cellIs" dxfId="7070" priority="7811" operator="equal">
      <formula>"KEIN LIEFERUMFANG"</formula>
    </cfRule>
    <cfRule type="cellIs" dxfId="7069" priority="7812" stopIfTrue="1" operator="equal">
      <formula>"KEIN SERIENEINSATZ"</formula>
    </cfRule>
    <cfRule type="cellIs" dxfId="7068" priority="7813" stopIfTrue="1" operator="equal">
      <formula>"NICHT AKTUELL"</formula>
    </cfRule>
    <cfRule type="cellIs" dxfId="7067" priority="7814" stopIfTrue="1" operator="equal">
      <formula>"NOCH NICHT AKTUELL"</formula>
    </cfRule>
    <cfRule type="cellIs" dxfId="7066" priority="7815" stopIfTrue="1" operator="equal">
      <formula>"AKTUELL"</formula>
    </cfRule>
  </conditionalFormatting>
  <conditionalFormatting sqref="S6011">
    <cfRule type="cellIs" dxfId="7065" priority="7808" operator="equal">
      <formula>"AKTUELL"</formula>
    </cfRule>
    <cfRule type="cellIs" dxfId="7064" priority="7809" operator="equal">
      <formula>"NICHT AKTUELL"</formula>
    </cfRule>
    <cfRule type="cellIs" dxfId="7063" priority="7810" operator="equal">
      <formula>"NOCH NICHT AKTUELL"</formula>
    </cfRule>
  </conditionalFormatting>
  <conditionalFormatting sqref="S6011">
    <cfRule type="cellIs" dxfId="7062" priority="7803" operator="equal">
      <formula>"KEIN LIEFERUMFANG"</formula>
    </cfRule>
    <cfRule type="cellIs" dxfId="7061" priority="7804" stopIfTrue="1" operator="equal">
      <formula>"KEIN SERIENEINSATZ"</formula>
    </cfRule>
    <cfRule type="cellIs" dxfId="7060" priority="7805" stopIfTrue="1" operator="equal">
      <formula>"NICHT AKTUELL"</formula>
    </cfRule>
    <cfRule type="cellIs" dxfId="7059" priority="7806" stopIfTrue="1" operator="equal">
      <formula>"NOCH NICHT AKTUELL"</formula>
    </cfRule>
    <cfRule type="cellIs" dxfId="7058" priority="7807" stopIfTrue="1" operator="equal">
      <formula>"AKTUELL"</formula>
    </cfRule>
  </conditionalFormatting>
  <conditionalFormatting sqref="S6012">
    <cfRule type="cellIs" dxfId="7057" priority="7800" operator="equal">
      <formula>"AKTUELL"</formula>
    </cfRule>
    <cfRule type="cellIs" dxfId="7056" priority="7801" operator="equal">
      <formula>"NICHT AKTUELL"</formula>
    </cfRule>
    <cfRule type="cellIs" dxfId="7055" priority="7802" operator="equal">
      <formula>"NOCH NICHT AKTUELL"</formula>
    </cfRule>
  </conditionalFormatting>
  <conditionalFormatting sqref="S6012">
    <cfRule type="cellIs" dxfId="7054" priority="7795" operator="equal">
      <formula>"KEIN LIEFERUMFANG"</formula>
    </cfRule>
    <cfRule type="cellIs" dxfId="7053" priority="7796" stopIfTrue="1" operator="equal">
      <formula>"KEIN SERIENEINSATZ"</formula>
    </cfRule>
    <cfRule type="cellIs" dxfId="7052" priority="7797" stopIfTrue="1" operator="equal">
      <formula>"NICHT AKTUELL"</formula>
    </cfRule>
    <cfRule type="cellIs" dxfId="7051" priority="7798" stopIfTrue="1" operator="equal">
      <formula>"NOCH NICHT AKTUELL"</formula>
    </cfRule>
    <cfRule type="cellIs" dxfId="7050" priority="7799" stopIfTrue="1" operator="equal">
      <formula>"AKTUELL"</formula>
    </cfRule>
  </conditionalFormatting>
  <conditionalFormatting sqref="S6010:S6012">
    <cfRule type="cellIs" dxfId="7049" priority="7792" operator="equal">
      <formula>"AKTUELL"</formula>
    </cfRule>
    <cfRule type="cellIs" dxfId="7048" priority="7793" operator="equal">
      <formula>"NICHT AKTUELL"</formula>
    </cfRule>
    <cfRule type="cellIs" dxfId="7047" priority="7794" operator="equal">
      <formula>"NOCH NICHT AKTUELL"</formula>
    </cfRule>
  </conditionalFormatting>
  <conditionalFormatting sqref="S6010:S6012">
    <cfRule type="cellIs" dxfId="7046" priority="7790" operator="equal">
      <formula>"NICHT AKTUELL"</formula>
    </cfRule>
    <cfRule type="cellIs" dxfId="7045" priority="7791" operator="equal">
      <formula>"NOCH NICHT AKTUELL"</formula>
    </cfRule>
  </conditionalFormatting>
  <conditionalFormatting sqref="S6010:S6012">
    <cfRule type="cellIs" dxfId="7044" priority="7785" operator="equal">
      <formula>"KEIN LIEFERUMFANG"</formula>
    </cfRule>
    <cfRule type="cellIs" dxfId="7043" priority="7786" stopIfTrue="1" operator="equal">
      <formula>"KEIN SERIENEINSATZ"</formula>
    </cfRule>
    <cfRule type="cellIs" dxfId="7042" priority="7787" stopIfTrue="1" operator="equal">
      <formula>"NICHT AKTUELL"</formula>
    </cfRule>
    <cfRule type="cellIs" dxfId="7041" priority="7788" stopIfTrue="1" operator="equal">
      <formula>"NOCH NICHT AKTUELL"</formula>
    </cfRule>
    <cfRule type="cellIs" dxfId="7040" priority="7789" stopIfTrue="1" operator="equal">
      <formula>"AKTUELL"</formula>
    </cfRule>
  </conditionalFormatting>
  <conditionalFormatting sqref="S6030">
    <cfRule type="cellIs" dxfId="7039" priority="7782" operator="equal">
      <formula>"AKTUELL"</formula>
    </cfRule>
    <cfRule type="cellIs" dxfId="7038" priority="7783" operator="equal">
      <formula>"NICHT AKTUELL"</formula>
    </cfRule>
    <cfRule type="cellIs" dxfId="7037" priority="7784" operator="equal">
      <formula>"NOCH NICHT AKTUELL"</formula>
    </cfRule>
  </conditionalFormatting>
  <conditionalFormatting sqref="S6030">
    <cfRule type="cellIs" dxfId="7036" priority="7777" operator="equal">
      <formula>"KEIN LIEFERUMFANG"</formula>
    </cfRule>
    <cfRule type="cellIs" dxfId="7035" priority="7778" stopIfTrue="1" operator="equal">
      <formula>"KEIN SERIENEINSATZ"</formula>
    </cfRule>
    <cfRule type="cellIs" dxfId="7034" priority="7779" stopIfTrue="1" operator="equal">
      <formula>"NICHT AKTUELL"</formula>
    </cfRule>
    <cfRule type="cellIs" dxfId="7033" priority="7780" stopIfTrue="1" operator="equal">
      <formula>"NOCH NICHT AKTUELL"</formula>
    </cfRule>
    <cfRule type="cellIs" dxfId="7032" priority="7781" stopIfTrue="1" operator="equal">
      <formula>"AKTUELL"</formula>
    </cfRule>
  </conditionalFormatting>
  <conditionalFormatting sqref="S6031">
    <cfRule type="cellIs" dxfId="7031" priority="7774" operator="equal">
      <formula>"AKTUELL"</formula>
    </cfRule>
    <cfRule type="cellIs" dxfId="7030" priority="7775" operator="equal">
      <formula>"NICHT AKTUELL"</formula>
    </cfRule>
    <cfRule type="cellIs" dxfId="7029" priority="7776" operator="equal">
      <formula>"NOCH NICHT AKTUELL"</formula>
    </cfRule>
  </conditionalFormatting>
  <conditionalFormatting sqref="S6031">
    <cfRule type="cellIs" dxfId="7028" priority="7769" operator="equal">
      <formula>"KEIN LIEFERUMFANG"</formula>
    </cfRule>
    <cfRule type="cellIs" dxfId="7027" priority="7770" stopIfTrue="1" operator="equal">
      <formula>"KEIN SERIENEINSATZ"</formula>
    </cfRule>
    <cfRule type="cellIs" dxfId="7026" priority="7771" stopIfTrue="1" operator="equal">
      <formula>"NICHT AKTUELL"</formula>
    </cfRule>
    <cfRule type="cellIs" dxfId="7025" priority="7772" stopIfTrue="1" operator="equal">
      <formula>"NOCH NICHT AKTUELL"</formula>
    </cfRule>
    <cfRule type="cellIs" dxfId="7024" priority="7773" stopIfTrue="1" operator="equal">
      <formula>"AKTUELL"</formula>
    </cfRule>
  </conditionalFormatting>
  <conditionalFormatting sqref="S6030:S6031">
    <cfRule type="cellIs" dxfId="7023" priority="7766" operator="equal">
      <formula>"AKTUELL"</formula>
    </cfRule>
    <cfRule type="cellIs" dxfId="7022" priority="7767" operator="equal">
      <formula>"NICHT AKTUELL"</formula>
    </cfRule>
    <cfRule type="cellIs" dxfId="7021" priority="7768" operator="equal">
      <formula>"NOCH NICHT AKTUELL"</formula>
    </cfRule>
  </conditionalFormatting>
  <conditionalFormatting sqref="S6030:S6031">
    <cfRule type="cellIs" dxfId="7020" priority="7764" operator="equal">
      <formula>"NICHT AKTUELL"</formula>
    </cfRule>
    <cfRule type="cellIs" dxfId="7019" priority="7765" operator="equal">
      <formula>"NOCH NICHT AKTUELL"</formula>
    </cfRule>
  </conditionalFormatting>
  <conditionalFormatting sqref="S6030:S6031">
    <cfRule type="cellIs" dxfId="7018" priority="7759" operator="equal">
      <formula>"KEIN LIEFERUMFANG"</formula>
    </cfRule>
    <cfRule type="cellIs" dxfId="7017" priority="7760" stopIfTrue="1" operator="equal">
      <formula>"KEIN SERIENEINSATZ"</formula>
    </cfRule>
    <cfRule type="cellIs" dxfId="7016" priority="7761" stopIfTrue="1" operator="equal">
      <formula>"NICHT AKTUELL"</formula>
    </cfRule>
    <cfRule type="cellIs" dxfId="7015" priority="7762" stopIfTrue="1" operator="equal">
      <formula>"NOCH NICHT AKTUELL"</formula>
    </cfRule>
    <cfRule type="cellIs" dxfId="7014" priority="7763" stopIfTrue="1" operator="equal">
      <formula>"AKTUELL"</formula>
    </cfRule>
  </conditionalFormatting>
  <conditionalFormatting sqref="S6050:S6051">
    <cfRule type="cellIs" dxfId="7013" priority="7756" operator="equal">
      <formula>"AKTUELL"</formula>
    </cfRule>
    <cfRule type="cellIs" dxfId="7012" priority="7757" operator="equal">
      <formula>"NICHT AKTUELL"</formula>
    </cfRule>
    <cfRule type="cellIs" dxfId="7011" priority="7758" operator="equal">
      <formula>"NOCH NICHT AKTUELL"</formula>
    </cfRule>
  </conditionalFormatting>
  <conditionalFormatting sqref="S6050:S6051">
    <cfRule type="cellIs" dxfId="7010" priority="7751" operator="equal">
      <formula>"KEIN LIEFERUMFANG"</formula>
    </cfRule>
    <cfRule type="cellIs" dxfId="7009" priority="7752" stopIfTrue="1" operator="equal">
      <formula>"KEIN SERIENEINSATZ"</formula>
    </cfRule>
    <cfRule type="cellIs" dxfId="7008" priority="7753" stopIfTrue="1" operator="equal">
      <formula>"NICHT AKTUELL"</formula>
    </cfRule>
    <cfRule type="cellIs" dxfId="7007" priority="7754" stopIfTrue="1" operator="equal">
      <formula>"NOCH NICHT AKTUELL"</formula>
    </cfRule>
    <cfRule type="cellIs" dxfId="7006" priority="7755" stopIfTrue="1" operator="equal">
      <formula>"AKTUELL"</formula>
    </cfRule>
  </conditionalFormatting>
  <conditionalFormatting sqref="S6050:S6051">
    <cfRule type="cellIs" dxfId="7005" priority="7748" operator="equal">
      <formula>"AKTUELL"</formula>
    </cfRule>
    <cfRule type="cellIs" dxfId="7004" priority="7749" operator="equal">
      <formula>"NICHT AKTUELL"</formula>
    </cfRule>
    <cfRule type="cellIs" dxfId="7003" priority="7750" operator="equal">
      <formula>"NOCH NICHT AKTUELL"</formula>
    </cfRule>
  </conditionalFormatting>
  <conditionalFormatting sqref="S6050:S6051">
    <cfRule type="cellIs" dxfId="7002" priority="7746" operator="equal">
      <formula>"NICHT AKTUELL"</formula>
    </cfRule>
    <cfRule type="cellIs" dxfId="7001" priority="7747" operator="equal">
      <formula>"NOCH NICHT AKTUELL"</formula>
    </cfRule>
  </conditionalFormatting>
  <conditionalFormatting sqref="S6050:S6051">
    <cfRule type="cellIs" dxfId="7000" priority="7741" operator="equal">
      <formula>"KEIN LIEFERUMFANG"</formula>
    </cfRule>
    <cfRule type="cellIs" dxfId="6999" priority="7742" stopIfTrue="1" operator="equal">
      <formula>"KEIN SERIENEINSATZ"</formula>
    </cfRule>
    <cfRule type="cellIs" dxfId="6998" priority="7743" stopIfTrue="1" operator="equal">
      <formula>"NICHT AKTUELL"</formula>
    </cfRule>
    <cfRule type="cellIs" dxfId="6997" priority="7744" stopIfTrue="1" operator="equal">
      <formula>"NOCH NICHT AKTUELL"</formula>
    </cfRule>
    <cfRule type="cellIs" dxfId="6996" priority="7745" stopIfTrue="1" operator="equal">
      <formula>"AKTUELL"</formula>
    </cfRule>
  </conditionalFormatting>
  <conditionalFormatting sqref="S6115">
    <cfRule type="cellIs" dxfId="6995" priority="7738" operator="equal">
      <formula>"AKTUELL"</formula>
    </cfRule>
    <cfRule type="cellIs" dxfId="6994" priority="7739" operator="equal">
      <formula>"NICHT AKTUELL"</formula>
    </cfRule>
    <cfRule type="cellIs" dxfId="6993" priority="7740" operator="equal">
      <formula>"NOCH NICHT AKTUELL"</formula>
    </cfRule>
  </conditionalFormatting>
  <conditionalFormatting sqref="S6115">
    <cfRule type="cellIs" dxfId="6992" priority="7733" operator="equal">
      <formula>"KEIN LIEFERUMFANG"</formula>
    </cfRule>
    <cfRule type="cellIs" dxfId="6991" priority="7734" stopIfTrue="1" operator="equal">
      <formula>"KEIN SERIENEINSATZ"</formula>
    </cfRule>
    <cfRule type="cellIs" dxfId="6990" priority="7735" stopIfTrue="1" operator="equal">
      <formula>"NICHT AKTUELL"</formula>
    </cfRule>
    <cfRule type="cellIs" dxfId="6989" priority="7736" stopIfTrue="1" operator="equal">
      <formula>"NOCH NICHT AKTUELL"</formula>
    </cfRule>
    <cfRule type="cellIs" dxfId="6988" priority="7737" stopIfTrue="1" operator="equal">
      <formula>"AKTUELL"</formula>
    </cfRule>
  </conditionalFormatting>
  <conditionalFormatting sqref="S6116">
    <cfRule type="cellIs" dxfId="6987" priority="7730" operator="equal">
      <formula>"AKTUELL"</formula>
    </cfRule>
    <cfRule type="cellIs" dxfId="6986" priority="7731" operator="equal">
      <formula>"NICHT AKTUELL"</formula>
    </cfRule>
    <cfRule type="cellIs" dxfId="6985" priority="7732" operator="equal">
      <formula>"NOCH NICHT AKTUELL"</formula>
    </cfRule>
  </conditionalFormatting>
  <conditionalFormatting sqref="S6116">
    <cfRule type="cellIs" dxfId="6984" priority="7725" operator="equal">
      <formula>"KEIN LIEFERUMFANG"</formula>
    </cfRule>
    <cfRule type="cellIs" dxfId="6983" priority="7726" stopIfTrue="1" operator="equal">
      <formula>"KEIN SERIENEINSATZ"</formula>
    </cfRule>
    <cfRule type="cellIs" dxfId="6982" priority="7727" stopIfTrue="1" operator="equal">
      <formula>"NICHT AKTUELL"</formula>
    </cfRule>
    <cfRule type="cellIs" dxfId="6981" priority="7728" stopIfTrue="1" operator="equal">
      <formula>"NOCH NICHT AKTUELL"</formula>
    </cfRule>
    <cfRule type="cellIs" dxfId="6980" priority="7729" stopIfTrue="1" operator="equal">
      <formula>"AKTUELL"</formula>
    </cfRule>
  </conditionalFormatting>
  <conditionalFormatting sqref="S6117">
    <cfRule type="cellIs" dxfId="6979" priority="7722" operator="equal">
      <formula>"AKTUELL"</formula>
    </cfRule>
    <cfRule type="cellIs" dxfId="6978" priority="7723" operator="equal">
      <formula>"NICHT AKTUELL"</formula>
    </cfRule>
    <cfRule type="cellIs" dxfId="6977" priority="7724" operator="equal">
      <formula>"NOCH NICHT AKTUELL"</formula>
    </cfRule>
  </conditionalFormatting>
  <conditionalFormatting sqref="S6117">
    <cfRule type="cellIs" dxfId="6976" priority="7717" operator="equal">
      <formula>"KEIN LIEFERUMFANG"</formula>
    </cfRule>
    <cfRule type="cellIs" dxfId="6975" priority="7718" stopIfTrue="1" operator="equal">
      <formula>"KEIN SERIENEINSATZ"</formula>
    </cfRule>
    <cfRule type="cellIs" dxfId="6974" priority="7719" stopIfTrue="1" operator="equal">
      <formula>"NICHT AKTUELL"</formula>
    </cfRule>
    <cfRule type="cellIs" dxfId="6973" priority="7720" stopIfTrue="1" operator="equal">
      <formula>"NOCH NICHT AKTUELL"</formula>
    </cfRule>
    <cfRule type="cellIs" dxfId="6972" priority="7721" stopIfTrue="1" operator="equal">
      <formula>"AKTUELL"</formula>
    </cfRule>
  </conditionalFormatting>
  <conditionalFormatting sqref="S6118">
    <cfRule type="cellIs" dxfId="6971" priority="7714" operator="equal">
      <formula>"AKTUELL"</formula>
    </cfRule>
    <cfRule type="cellIs" dxfId="6970" priority="7715" operator="equal">
      <formula>"NICHT AKTUELL"</formula>
    </cfRule>
    <cfRule type="cellIs" dxfId="6969" priority="7716" operator="equal">
      <formula>"NOCH NICHT AKTUELL"</formula>
    </cfRule>
  </conditionalFormatting>
  <conditionalFormatting sqref="S6118">
    <cfRule type="cellIs" dxfId="6968" priority="7709" operator="equal">
      <formula>"KEIN LIEFERUMFANG"</formula>
    </cfRule>
    <cfRule type="cellIs" dxfId="6967" priority="7710" stopIfTrue="1" operator="equal">
      <formula>"KEIN SERIENEINSATZ"</formula>
    </cfRule>
    <cfRule type="cellIs" dxfId="6966" priority="7711" stopIfTrue="1" operator="equal">
      <formula>"NICHT AKTUELL"</formula>
    </cfRule>
    <cfRule type="cellIs" dxfId="6965" priority="7712" stopIfTrue="1" operator="equal">
      <formula>"NOCH NICHT AKTUELL"</formula>
    </cfRule>
    <cfRule type="cellIs" dxfId="6964" priority="7713" stopIfTrue="1" operator="equal">
      <formula>"AKTUELL"</formula>
    </cfRule>
  </conditionalFormatting>
  <conditionalFormatting sqref="S6119">
    <cfRule type="cellIs" dxfId="6963" priority="7706" operator="equal">
      <formula>"AKTUELL"</formula>
    </cfRule>
    <cfRule type="cellIs" dxfId="6962" priority="7707" operator="equal">
      <formula>"NICHT AKTUELL"</formula>
    </cfRule>
    <cfRule type="cellIs" dxfId="6961" priority="7708" operator="equal">
      <formula>"NOCH NICHT AKTUELL"</formula>
    </cfRule>
  </conditionalFormatting>
  <conditionalFormatting sqref="S6119">
    <cfRule type="cellIs" dxfId="6960" priority="7701" operator="equal">
      <formula>"KEIN LIEFERUMFANG"</formula>
    </cfRule>
    <cfRule type="cellIs" dxfId="6959" priority="7702" stopIfTrue="1" operator="equal">
      <formula>"KEIN SERIENEINSATZ"</formula>
    </cfRule>
    <cfRule type="cellIs" dxfId="6958" priority="7703" stopIfTrue="1" operator="equal">
      <formula>"NICHT AKTUELL"</formula>
    </cfRule>
    <cfRule type="cellIs" dxfId="6957" priority="7704" stopIfTrue="1" operator="equal">
      <formula>"NOCH NICHT AKTUELL"</formula>
    </cfRule>
    <cfRule type="cellIs" dxfId="6956" priority="7705" stopIfTrue="1" operator="equal">
      <formula>"AKTUELL"</formula>
    </cfRule>
  </conditionalFormatting>
  <conditionalFormatting sqref="S6115:S6119">
    <cfRule type="cellIs" dxfId="6955" priority="7698" operator="equal">
      <formula>"AKTUELL"</formula>
    </cfRule>
    <cfRule type="cellIs" dxfId="6954" priority="7699" operator="equal">
      <formula>"NICHT AKTUELL"</formula>
    </cfRule>
    <cfRule type="cellIs" dxfId="6953" priority="7700" operator="equal">
      <formula>"NOCH NICHT AKTUELL"</formula>
    </cfRule>
  </conditionalFormatting>
  <conditionalFormatting sqref="S6115:S6119">
    <cfRule type="cellIs" dxfId="6952" priority="7696" operator="equal">
      <formula>"NICHT AKTUELL"</formula>
    </cfRule>
    <cfRule type="cellIs" dxfId="6951" priority="7697" operator="equal">
      <formula>"NOCH NICHT AKTUELL"</formula>
    </cfRule>
  </conditionalFormatting>
  <conditionalFormatting sqref="S6115:S6119">
    <cfRule type="cellIs" dxfId="6950" priority="7691" operator="equal">
      <formula>"KEIN LIEFERUMFANG"</formula>
    </cfRule>
    <cfRule type="cellIs" dxfId="6949" priority="7692" stopIfTrue="1" operator="equal">
      <formula>"KEIN SERIENEINSATZ"</formula>
    </cfRule>
    <cfRule type="cellIs" dxfId="6948" priority="7693" stopIfTrue="1" operator="equal">
      <formula>"NICHT AKTUELL"</formula>
    </cfRule>
    <cfRule type="cellIs" dxfId="6947" priority="7694" stopIfTrue="1" operator="equal">
      <formula>"NOCH NICHT AKTUELL"</formula>
    </cfRule>
    <cfRule type="cellIs" dxfId="6946" priority="7695" stopIfTrue="1" operator="equal">
      <formula>"AKTUELL"</formula>
    </cfRule>
  </conditionalFormatting>
  <conditionalFormatting sqref="S6145:S6146">
    <cfRule type="cellIs" dxfId="6945" priority="7688" operator="equal">
      <formula>"AKTUELL"</formula>
    </cfRule>
    <cfRule type="cellIs" dxfId="6944" priority="7689" operator="equal">
      <formula>"NICHT AKTUELL"</formula>
    </cfRule>
    <cfRule type="cellIs" dxfId="6943" priority="7690" operator="equal">
      <formula>"NOCH NICHT AKTUELL"</formula>
    </cfRule>
  </conditionalFormatting>
  <conditionalFormatting sqref="S6145:S6146">
    <cfRule type="cellIs" dxfId="6942" priority="7683" operator="equal">
      <formula>"KEIN LIEFERUMFANG"</formula>
    </cfRule>
    <cfRule type="cellIs" dxfId="6941" priority="7684" stopIfTrue="1" operator="equal">
      <formula>"KEIN SERIENEINSATZ"</formula>
    </cfRule>
    <cfRule type="cellIs" dxfId="6940" priority="7685" stopIfTrue="1" operator="equal">
      <formula>"NICHT AKTUELL"</formula>
    </cfRule>
    <cfRule type="cellIs" dxfId="6939" priority="7686" stopIfTrue="1" operator="equal">
      <formula>"NOCH NICHT AKTUELL"</formula>
    </cfRule>
    <cfRule type="cellIs" dxfId="6938" priority="7687" stopIfTrue="1" operator="equal">
      <formula>"AKTUELL"</formula>
    </cfRule>
  </conditionalFormatting>
  <conditionalFormatting sqref="S6145:S6146">
    <cfRule type="cellIs" dxfId="6937" priority="7680" operator="equal">
      <formula>"AKTUELL"</formula>
    </cfRule>
    <cfRule type="cellIs" dxfId="6936" priority="7681" operator="equal">
      <formula>"NICHT AKTUELL"</formula>
    </cfRule>
    <cfRule type="cellIs" dxfId="6935" priority="7682" operator="equal">
      <formula>"NOCH NICHT AKTUELL"</formula>
    </cfRule>
  </conditionalFormatting>
  <conditionalFormatting sqref="S6145:S6146">
    <cfRule type="cellIs" dxfId="6934" priority="7678" operator="equal">
      <formula>"NICHT AKTUELL"</formula>
    </cfRule>
    <cfRule type="cellIs" dxfId="6933" priority="7679" operator="equal">
      <formula>"NOCH NICHT AKTUELL"</formula>
    </cfRule>
  </conditionalFormatting>
  <conditionalFormatting sqref="S6145:S6146">
    <cfRule type="cellIs" dxfId="6932" priority="7673" operator="equal">
      <formula>"KEIN LIEFERUMFANG"</formula>
    </cfRule>
    <cfRule type="cellIs" dxfId="6931" priority="7674" stopIfTrue="1" operator="equal">
      <formula>"KEIN SERIENEINSATZ"</formula>
    </cfRule>
    <cfRule type="cellIs" dxfId="6930" priority="7675" stopIfTrue="1" operator="equal">
      <formula>"NICHT AKTUELL"</formula>
    </cfRule>
    <cfRule type="cellIs" dxfId="6929" priority="7676" stopIfTrue="1" operator="equal">
      <formula>"NOCH NICHT AKTUELL"</formula>
    </cfRule>
    <cfRule type="cellIs" dxfId="6928" priority="7677" stopIfTrue="1" operator="equal">
      <formula>"AKTUELL"</formula>
    </cfRule>
  </conditionalFormatting>
  <conditionalFormatting sqref="S6430">
    <cfRule type="cellIs" dxfId="6927" priority="7670" operator="equal">
      <formula>"AKTUELL"</formula>
    </cfRule>
    <cfRule type="cellIs" dxfId="6926" priority="7671" operator="equal">
      <formula>"NICHT AKTUELL"</formula>
    </cfRule>
    <cfRule type="cellIs" dxfId="6925" priority="7672" operator="equal">
      <formula>"NOCH NICHT AKTUELL"</formula>
    </cfRule>
  </conditionalFormatting>
  <conditionalFormatting sqref="S6430">
    <cfRule type="cellIs" dxfId="6924" priority="7665" operator="equal">
      <formula>"KEIN LIEFERUMFANG"</formula>
    </cfRule>
    <cfRule type="cellIs" dxfId="6923" priority="7666" stopIfTrue="1" operator="equal">
      <formula>"KEIN SERIENEINSATZ"</formula>
    </cfRule>
    <cfRule type="cellIs" dxfId="6922" priority="7667" stopIfTrue="1" operator="equal">
      <formula>"NICHT AKTUELL"</formula>
    </cfRule>
    <cfRule type="cellIs" dxfId="6921" priority="7668" stopIfTrue="1" operator="equal">
      <formula>"NOCH NICHT AKTUELL"</formula>
    </cfRule>
    <cfRule type="cellIs" dxfId="6920" priority="7669" stopIfTrue="1" operator="equal">
      <formula>"AKTUELL"</formula>
    </cfRule>
  </conditionalFormatting>
  <conditionalFormatting sqref="S6431">
    <cfRule type="cellIs" dxfId="6919" priority="7662" operator="equal">
      <formula>"AKTUELL"</formula>
    </cfRule>
    <cfRule type="cellIs" dxfId="6918" priority="7663" operator="equal">
      <formula>"NICHT AKTUELL"</formula>
    </cfRule>
    <cfRule type="cellIs" dxfId="6917" priority="7664" operator="equal">
      <formula>"NOCH NICHT AKTUELL"</formula>
    </cfRule>
  </conditionalFormatting>
  <conditionalFormatting sqref="S6431">
    <cfRule type="cellIs" dxfId="6916" priority="7657" operator="equal">
      <formula>"KEIN LIEFERUMFANG"</formula>
    </cfRule>
    <cfRule type="cellIs" dxfId="6915" priority="7658" stopIfTrue="1" operator="equal">
      <formula>"KEIN SERIENEINSATZ"</formula>
    </cfRule>
    <cfRule type="cellIs" dxfId="6914" priority="7659" stopIfTrue="1" operator="equal">
      <formula>"NICHT AKTUELL"</formula>
    </cfRule>
    <cfRule type="cellIs" dxfId="6913" priority="7660" stopIfTrue="1" operator="equal">
      <formula>"NOCH NICHT AKTUELL"</formula>
    </cfRule>
    <cfRule type="cellIs" dxfId="6912" priority="7661" stopIfTrue="1" operator="equal">
      <formula>"AKTUELL"</formula>
    </cfRule>
  </conditionalFormatting>
  <conditionalFormatting sqref="S6432">
    <cfRule type="cellIs" dxfId="6911" priority="7654" operator="equal">
      <formula>"AKTUELL"</formula>
    </cfRule>
    <cfRule type="cellIs" dxfId="6910" priority="7655" operator="equal">
      <formula>"NICHT AKTUELL"</formula>
    </cfRule>
    <cfRule type="cellIs" dxfId="6909" priority="7656" operator="equal">
      <formula>"NOCH NICHT AKTUELL"</formula>
    </cfRule>
  </conditionalFormatting>
  <conditionalFormatting sqref="S6432">
    <cfRule type="cellIs" dxfId="6908" priority="7649" operator="equal">
      <formula>"KEIN LIEFERUMFANG"</formula>
    </cfRule>
    <cfRule type="cellIs" dxfId="6907" priority="7650" stopIfTrue="1" operator="equal">
      <formula>"KEIN SERIENEINSATZ"</formula>
    </cfRule>
    <cfRule type="cellIs" dxfId="6906" priority="7651" stopIfTrue="1" operator="equal">
      <formula>"NICHT AKTUELL"</formula>
    </cfRule>
    <cfRule type="cellIs" dxfId="6905" priority="7652" stopIfTrue="1" operator="equal">
      <formula>"NOCH NICHT AKTUELL"</formula>
    </cfRule>
    <cfRule type="cellIs" dxfId="6904" priority="7653" stopIfTrue="1" operator="equal">
      <formula>"AKTUELL"</formula>
    </cfRule>
  </conditionalFormatting>
  <conditionalFormatting sqref="S6433">
    <cfRule type="cellIs" dxfId="6903" priority="7646" operator="equal">
      <formula>"AKTUELL"</formula>
    </cfRule>
    <cfRule type="cellIs" dxfId="6902" priority="7647" operator="equal">
      <formula>"NICHT AKTUELL"</formula>
    </cfRule>
    <cfRule type="cellIs" dxfId="6901" priority="7648" operator="equal">
      <formula>"NOCH NICHT AKTUELL"</formula>
    </cfRule>
  </conditionalFormatting>
  <conditionalFormatting sqref="S6433">
    <cfRule type="cellIs" dxfId="6900" priority="7641" operator="equal">
      <formula>"KEIN LIEFERUMFANG"</formula>
    </cfRule>
    <cfRule type="cellIs" dxfId="6899" priority="7642" stopIfTrue="1" operator="equal">
      <formula>"KEIN SERIENEINSATZ"</formula>
    </cfRule>
    <cfRule type="cellIs" dxfId="6898" priority="7643" stopIfTrue="1" operator="equal">
      <formula>"NICHT AKTUELL"</formula>
    </cfRule>
    <cfRule type="cellIs" dxfId="6897" priority="7644" stopIfTrue="1" operator="equal">
      <formula>"NOCH NICHT AKTUELL"</formula>
    </cfRule>
    <cfRule type="cellIs" dxfId="6896" priority="7645" stopIfTrue="1" operator="equal">
      <formula>"AKTUELL"</formula>
    </cfRule>
  </conditionalFormatting>
  <conditionalFormatting sqref="S6434">
    <cfRule type="cellIs" dxfId="6895" priority="7638" operator="equal">
      <formula>"AKTUELL"</formula>
    </cfRule>
    <cfRule type="cellIs" dxfId="6894" priority="7639" operator="equal">
      <formula>"NICHT AKTUELL"</formula>
    </cfRule>
    <cfRule type="cellIs" dxfId="6893" priority="7640" operator="equal">
      <formula>"NOCH NICHT AKTUELL"</formula>
    </cfRule>
  </conditionalFormatting>
  <conditionalFormatting sqref="S6434">
    <cfRule type="cellIs" dxfId="6892" priority="7633" operator="equal">
      <formula>"KEIN LIEFERUMFANG"</formula>
    </cfRule>
    <cfRule type="cellIs" dxfId="6891" priority="7634" stopIfTrue="1" operator="equal">
      <formula>"KEIN SERIENEINSATZ"</formula>
    </cfRule>
    <cfRule type="cellIs" dxfId="6890" priority="7635" stopIfTrue="1" operator="equal">
      <formula>"NICHT AKTUELL"</formula>
    </cfRule>
    <cfRule type="cellIs" dxfId="6889" priority="7636" stopIfTrue="1" operator="equal">
      <formula>"NOCH NICHT AKTUELL"</formula>
    </cfRule>
    <cfRule type="cellIs" dxfId="6888" priority="7637" stopIfTrue="1" operator="equal">
      <formula>"AKTUELL"</formula>
    </cfRule>
  </conditionalFormatting>
  <conditionalFormatting sqref="S6435">
    <cfRule type="cellIs" dxfId="6887" priority="7630" operator="equal">
      <formula>"AKTUELL"</formula>
    </cfRule>
    <cfRule type="cellIs" dxfId="6886" priority="7631" operator="equal">
      <formula>"NICHT AKTUELL"</formula>
    </cfRule>
    <cfRule type="cellIs" dxfId="6885" priority="7632" operator="equal">
      <formula>"NOCH NICHT AKTUELL"</formula>
    </cfRule>
  </conditionalFormatting>
  <conditionalFormatting sqref="S6435">
    <cfRule type="cellIs" dxfId="6884" priority="7625" operator="equal">
      <formula>"KEIN LIEFERUMFANG"</formula>
    </cfRule>
    <cfRule type="cellIs" dxfId="6883" priority="7626" stopIfTrue="1" operator="equal">
      <formula>"KEIN SERIENEINSATZ"</formula>
    </cfRule>
    <cfRule type="cellIs" dxfId="6882" priority="7627" stopIfTrue="1" operator="equal">
      <formula>"NICHT AKTUELL"</formula>
    </cfRule>
    <cfRule type="cellIs" dxfId="6881" priority="7628" stopIfTrue="1" operator="equal">
      <formula>"NOCH NICHT AKTUELL"</formula>
    </cfRule>
    <cfRule type="cellIs" dxfId="6880" priority="7629" stopIfTrue="1" operator="equal">
      <formula>"AKTUELL"</formula>
    </cfRule>
  </conditionalFormatting>
  <conditionalFormatting sqref="S6436">
    <cfRule type="cellIs" dxfId="6879" priority="7622" operator="equal">
      <formula>"AKTUELL"</formula>
    </cfRule>
    <cfRule type="cellIs" dxfId="6878" priority="7623" operator="equal">
      <formula>"NICHT AKTUELL"</formula>
    </cfRule>
    <cfRule type="cellIs" dxfId="6877" priority="7624" operator="equal">
      <formula>"NOCH NICHT AKTUELL"</formula>
    </cfRule>
  </conditionalFormatting>
  <conditionalFormatting sqref="S6436">
    <cfRule type="cellIs" dxfId="6876" priority="7617" operator="equal">
      <formula>"KEIN LIEFERUMFANG"</formula>
    </cfRule>
    <cfRule type="cellIs" dxfId="6875" priority="7618" stopIfTrue="1" operator="equal">
      <formula>"KEIN SERIENEINSATZ"</formula>
    </cfRule>
    <cfRule type="cellIs" dxfId="6874" priority="7619" stopIfTrue="1" operator="equal">
      <formula>"NICHT AKTUELL"</formula>
    </cfRule>
    <cfRule type="cellIs" dxfId="6873" priority="7620" stopIfTrue="1" operator="equal">
      <formula>"NOCH NICHT AKTUELL"</formula>
    </cfRule>
    <cfRule type="cellIs" dxfId="6872" priority="7621" stopIfTrue="1" operator="equal">
      <formula>"AKTUELL"</formula>
    </cfRule>
  </conditionalFormatting>
  <conditionalFormatting sqref="S6437">
    <cfRule type="cellIs" dxfId="6871" priority="7614" operator="equal">
      <formula>"AKTUELL"</formula>
    </cfRule>
    <cfRule type="cellIs" dxfId="6870" priority="7615" operator="equal">
      <formula>"NICHT AKTUELL"</formula>
    </cfRule>
    <cfRule type="cellIs" dxfId="6869" priority="7616" operator="equal">
      <formula>"NOCH NICHT AKTUELL"</formula>
    </cfRule>
  </conditionalFormatting>
  <conditionalFormatting sqref="S6437">
    <cfRule type="cellIs" dxfId="6868" priority="7609" operator="equal">
      <formula>"KEIN LIEFERUMFANG"</formula>
    </cfRule>
    <cfRule type="cellIs" dxfId="6867" priority="7610" stopIfTrue="1" operator="equal">
      <formula>"KEIN SERIENEINSATZ"</formula>
    </cfRule>
    <cfRule type="cellIs" dxfId="6866" priority="7611" stopIfTrue="1" operator="equal">
      <formula>"NICHT AKTUELL"</formula>
    </cfRule>
    <cfRule type="cellIs" dxfId="6865" priority="7612" stopIfTrue="1" operator="equal">
      <formula>"NOCH NICHT AKTUELL"</formula>
    </cfRule>
    <cfRule type="cellIs" dxfId="6864" priority="7613" stopIfTrue="1" operator="equal">
      <formula>"AKTUELL"</formula>
    </cfRule>
  </conditionalFormatting>
  <conditionalFormatting sqref="S6438">
    <cfRule type="cellIs" dxfId="6863" priority="7606" operator="equal">
      <formula>"AKTUELL"</formula>
    </cfRule>
    <cfRule type="cellIs" dxfId="6862" priority="7607" operator="equal">
      <formula>"NICHT AKTUELL"</formula>
    </cfRule>
    <cfRule type="cellIs" dxfId="6861" priority="7608" operator="equal">
      <formula>"NOCH NICHT AKTUELL"</formula>
    </cfRule>
  </conditionalFormatting>
  <conditionalFormatting sqref="S6438">
    <cfRule type="cellIs" dxfId="6860" priority="7601" operator="equal">
      <formula>"KEIN LIEFERUMFANG"</formula>
    </cfRule>
    <cfRule type="cellIs" dxfId="6859" priority="7602" stopIfTrue="1" operator="equal">
      <formula>"KEIN SERIENEINSATZ"</formula>
    </cfRule>
    <cfRule type="cellIs" dxfId="6858" priority="7603" stopIfTrue="1" operator="equal">
      <formula>"NICHT AKTUELL"</formula>
    </cfRule>
    <cfRule type="cellIs" dxfId="6857" priority="7604" stopIfTrue="1" operator="equal">
      <formula>"NOCH NICHT AKTUELL"</formula>
    </cfRule>
    <cfRule type="cellIs" dxfId="6856" priority="7605" stopIfTrue="1" operator="equal">
      <formula>"AKTUELL"</formula>
    </cfRule>
  </conditionalFormatting>
  <conditionalFormatting sqref="S6439">
    <cfRule type="cellIs" dxfId="6855" priority="7598" operator="equal">
      <formula>"AKTUELL"</formula>
    </cfRule>
    <cfRule type="cellIs" dxfId="6854" priority="7599" operator="equal">
      <formula>"NICHT AKTUELL"</formula>
    </cfRule>
    <cfRule type="cellIs" dxfId="6853" priority="7600" operator="equal">
      <formula>"NOCH NICHT AKTUELL"</formula>
    </cfRule>
  </conditionalFormatting>
  <conditionalFormatting sqref="S6439">
    <cfRule type="cellIs" dxfId="6852" priority="7593" operator="equal">
      <formula>"KEIN LIEFERUMFANG"</formula>
    </cfRule>
    <cfRule type="cellIs" dxfId="6851" priority="7594" stopIfTrue="1" operator="equal">
      <formula>"KEIN SERIENEINSATZ"</formula>
    </cfRule>
    <cfRule type="cellIs" dxfId="6850" priority="7595" stopIfTrue="1" operator="equal">
      <formula>"NICHT AKTUELL"</formula>
    </cfRule>
    <cfRule type="cellIs" dxfId="6849" priority="7596" stopIfTrue="1" operator="equal">
      <formula>"NOCH NICHT AKTUELL"</formula>
    </cfRule>
    <cfRule type="cellIs" dxfId="6848" priority="7597" stopIfTrue="1" operator="equal">
      <formula>"AKTUELL"</formula>
    </cfRule>
  </conditionalFormatting>
  <conditionalFormatting sqref="S6440">
    <cfRule type="cellIs" dxfId="6847" priority="7590" operator="equal">
      <formula>"AKTUELL"</formula>
    </cfRule>
    <cfRule type="cellIs" dxfId="6846" priority="7591" operator="equal">
      <formula>"NICHT AKTUELL"</formula>
    </cfRule>
    <cfRule type="cellIs" dxfId="6845" priority="7592" operator="equal">
      <formula>"NOCH NICHT AKTUELL"</formula>
    </cfRule>
  </conditionalFormatting>
  <conditionalFormatting sqref="S6440">
    <cfRule type="cellIs" dxfId="6844" priority="7585" operator="equal">
      <formula>"KEIN LIEFERUMFANG"</formula>
    </cfRule>
    <cfRule type="cellIs" dxfId="6843" priority="7586" stopIfTrue="1" operator="equal">
      <formula>"KEIN SERIENEINSATZ"</formula>
    </cfRule>
    <cfRule type="cellIs" dxfId="6842" priority="7587" stopIfTrue="1" operator="equal">
      <formula>"NICHT AKTUELL"</formula>
    </cfRule>
    <cfRule type="cellIs" dxfId="6841" priority="7588" stopIfTrue="1" operator="equal">
      <formula>"NOCH NICHT AKTUELL"</formula>
    </cfRule>
    <cfRule type="cellIs" dxfId="6840" priority="7589" stopIfTrue="1" operator="equal">
      <formula>"AKTUELL"</formula>
    </cfRule>
  </conditionalFormatting>
  <conditionalFormatting sqref="S6441">
    <cfRule type="cellIs" dxfId="6839" priority="7582" operator="equal">
      <formula>"AKTUELL"</formula>
    </cfRule>
    <cfRule type="cellIs" dxfId="6838" priority="7583" operator="equal">
      <formula>"NICHT AKTUELL"</formula>
    </cfRule>
    <cfRule type="cellIs" dxfId="6837" priority="7584" operator="equal">
      <formula>"NOCH NICHT AKTUELL"</formula>
    </cfRule>
  </conditionalFormatting>
  <conditionalFormatting sqref="S6441">
    <cfRule type="cellIs" dxfId="6836" priority="7577" operator="equal">
      <formula>"KEIN LIEFERUMFANG"</formula>
    </cfRule>
    <cfRule type="cellIs" dxfId="6835" priority="7578" stopIfTrue="1" operator="equal">
      <formula>"KEIN SERIENEINSATZ"</formula>
    </cfRule>
    <cfRule type="cellIs" dxfId="6834" priority="7579" stopIfTrue="1" operator="equal">
      <formula>"NICHT AKTUELL"</formula>
    </cfRule>
    <cfRule type="cellIs" dxfId="6833" priority="7580" stopIfTrue="1" operator="equal">
      <formula>"NOCH NICHT AKTUELL"</formula>
    </cfRule>
    <cfRule type="cellIs" dxfId="6832" priority="7581" stopIfTrue="1" operator="equal">
      <formula>"AKTUELL"</formula>
    </cfRule>
  </conditionalFormatting>
  <conditionalFormatting sqref="S6442">
    <cfRule type="cellIs" dxfId="6831" priority="7574" operator="equal">
      <formula>"AKTUELL"</formula>
    </cfRule>
    <cfRule type="cellIs" dxfId="6830" priority="7575" operator="equal">
      <formula>"NICHT AKTUELL"</formula>
    </cfRule>
    <cfRule type="cellIs" dxfId="6829" priority="7576" operator="equal">
      <formula>"NOCH NICHT AKTUELL"</formula>
    </cfRule>
  </conditionalFormatting>
  <conditionalFormatting sqref="S6442">
    <cfRule type="cellIs" dxfId="6828" priority="7569" operator="equal">
      <formula>"KEIN LIEFERUMFANG"</formula>
    </cfRule>
    <cfRule type="cellIs" dxfId="6827" priority="7570" stopIfTrue="1" operator="equal">
      <formula>"KEIN SERIENEINSATZ"</formula>
    </cfRule>
    <cfRule type="cellIs" dxfId="6826" priority="7571" stopIfTrue="1" operator="equal">
      <formula>"NICHT AKTUELL"</formula>
    </cfRule>
    <cfRule type="cellIs" dxfId="6825" priority="7572" stopIfTrue="1" operator="equal">
      <formula>"NOCH NICHT AKTUELL"</formula>
    </cfRule>
    <cfRule type="cellIs" dxfId="6824" priority="7573" stopIfTrue="1" operator="equal">
      <formula>"AKTUELL"</formula>
    </cfRule>
  </conditionalFormatting>
  <conditionalFormatting sqref="S6443">
    <cfRule type="cellIs" dxfId="6823" priority="7566" operator="equal">
      <formula>"AKTUELL"</formula>
    </cfRule>
    <cfRule type="cellIs" dxfId="6822" priority="7567" operator="equal">
      <formula>"NICHT AKTUELL"</formula>
    </cfRule>
    <cfRule type="cellIs" dxfId="6821" priority="7568" operator="equal">
      <formula>"NOCH NICHT AKTUELL"</formula>
    </cfRule>
  </conditionalFormatting>
  <conditionalFormatting sqref="S6443">
    <cfRule type="cellIs" dxfId="6820" priority="7561" operator="equal">
      <formula>"KEIN LIEFERUMFANG"</formula>
    </cfRule>
    <cfRule type="cellIs" dxfId="6819" priority="7562" stopIfTrue="1" operator="equal">
      <formula>"KEIN SERIENEINSATZ"</formula>
    </cfRule>
    <cfRule type="cellIs" dxfId="6818" priority="7563" stopIfTrue="1" operator="equal">
      <formula>"NICHT AKTUELL"</formula>
    </cfRule>
    <cfRule type="cellIs" dxfId="6817" priority="7564" stopIfTrue="1" operator="equal">
      <formula>"NOCH NICHT AKTUELL"</formula>
    </cfRule>
    <cfRule type="cellIs" dxfId="6816" priority="7565" stopIfTrue="1" operator="equal">
      <formula>"AKTUELL"</formula>
    </cfRule>
  </conditionalFormatting>
  <conditionalFormatting sqref="S6444">
    <cfRule type="cellIs" dxfId="6815" priority="7558" operator="equal">
      <formula>"AKTUELL"</formula>
    </cfRule>
    <cfRule type="cellIs" dxfId="6814" priority="7559" operator="equal">
      <formula>"NICHT AKTUELL"</formula>
    </cfRule>
    <cfRule type="cellIs" dxfId="6813" priority="7560" operator="equal">
      <formula>"NOCH NICHT AKTUELL"</formula>
    </cfRule>
  </conditionalFormatting>
  <conditionalFormatting sqref="S6444">
    <cfRule type="cellIs" dxfId="6812" priority="7553" operator="equal">
      <formula>"KEIN LIEFERUMFANG"</formula>
    </cfRule>
    <cfRule type="cellIs" dxfId="6811" priority="7554" stopIfTrue="1" operator="equal">
      <formula>"KEIN SERIENEINSATZ"</formula>
    </cfRule>
    <cfRule type="cellIs" dxfId="6810" priority="7555" stopIfTrue="1" operator="equal">
      <formula>"NICHT AKTUELL"</formula>
    </cfRule>
    <cfRule type="cellIs" dxfId="6809" priority="7556" stopIfTrue="1" operator="equal">
      <formula>"NOCH NICHT AKTUELL"</formula>
    </cfRule>
    <cfRule type="cellIs" dxfId="6808" priority="7557" stopIfTrue="1" operator="equal">
      <formula>"AKTUELL"</formula>
    </cfRule>
  </conditionalFormatting>
  <conditionalFormatting sqref="S6445">
    <cfRule type="cellIs" dxfId="6807" priority="7550" operator="equal">
      <formula>"AKTUELL"</formula>
    </cfRule>
    <cfRule type="cellIs" dxfId="6806" priority="7551" operator="equal">
      <formula>"NICHT AKTUELL"</formula>
    </cfRule>
    <cfRule type="cellIs" dxfId="6805" priority="7552" operator="equal">
      <formula>"NOCH NICHT AKTUELL"</formula>
    </cfRule>
  </conditionalFormatting>
  <conditionalFormatting sqref="S6445">
    <cfRule type="cellIs" dxfId="6804" priority="7545" operator="equal">
      <formula>"KEIN LIEFERUMFANG"</formula>
    </cfRule>
    <cfRule type="cellIs" dxfId="6803" priority="7546" stopIfTrue="1" operator="equal">
      <formula>"KEIN SERIENEINSATZ"</formula>
    </cfRule>
    <cfRule type="cellIs" dxfId="6802" priority="7547" stopIfTrue="1" operator="equal">
      <formula>"NICHT AKTUELL"</formula>
    </cfRule>
    <cfRule type="cellIs" dxfId="6801" priority="7548" stopIfTrue="1" operator="equal">
      <formula>"NOCH NICHT AKTUELL"</formula>
    </cfRule>
    <cfRule type="cellIs" dxfId="6800" priority="7549" stopIfTrue="1" operator="equal">
      <formula>"AKTUELL"</formula>
    </cfRule>
  </conditionalFormatting>
  <conditionalFormatting sqref="S6430:S6445">
    <cfRule type="cellIs" dxfId="6799" priority="7542" operator="equal">
      <formula>"AKTUELL"</formula>
    </cfRule>
    <cfRule type="cellIs" dxfId="6798" priority="7543" operator="equal">
      <formula>"NICHT AKTUELL"</formula>
    </cfRule>
    <cfRule type="cellIs" dxfId="6797" priority="7544" operator="equal">
      <formula>"NOCH NICHT AKTUELL"</formula>
    </cfRule>
  </conditionalFormatting>
  <conditionalFormatting sqref="S6430:S6445">
    <cfRule type="cellIs" dxfId="6796" priority="7540" operator="equal">
      <formula>"NICHT AKTUELL"</formula>
    </cfRule>
    <cfRule type="cellIs" dxfId="6795" priority="7541" operator="equal">
      <formula>"NOCH NICHT AKTUELL"</formula>
    </cfRule>
  </conditionalFormatting>
  <conditionalFormatting sqref="S6430:S6445">
    <cfRule type="cellIs" dxfId="6794" priority="7535" operator="equal">
      <formula>"KEIN LIEFERUMFANG"</formula>
    </cfRule>
    <cfRule type="cellIs" dxfId="6793" priority="7536" stopIfTrue="1" operator="equal">
      <formula>"KEIN SERIENEINSATZ"</formula>
    </cfRule>
    <cfRule type="cellIs" dxfId="6792" priority="7537" stopIfTrue="1" operator="equal">
      <formula>"NICHT AKTUELL"</formula>
    </cfRule>
    <cfRule type="cellIs" dxfId="6791" priority="7538" stopIfTrue="1" operator="equal">
      <formula>"NOCH NICHT AKTUELL"</formula>
    </cfRule>
    <cfRule type="cellIs" dxfId="6790" priority="7539" stopIfTrue="1" operator="equal">
      <formula>"AKTUELL"</formula>
    </cfRule>
  </conditionalFormatting>
  <conditionalFormatting sqref="S6446">
    <cfRule type="cellIs" dxfId="6789" priority="7532" operator="equal">
      <formula>"AKTUELL"</formula>
    </cfRule>
    <cfRule type="cellIs" dxfId="6788" priority="7533" operator="equal">
      <formula>"NICHT AKTUELL"</formula>
    </cfRule>
    <cfRule type="cellIs" dxfId="6787" priority="7534" operator="equal">
      <formula>"NOCH NICHT AKTUELL"</formula>
    </cfRule>
  </conditionalFormatting>
  <conditionalFormatting sqref="S6446">
    <cfRule type="cellIs" dxfId="6786" priority="7527" operator="equal">
      <formula>"KEIN LIEFERUMFANG"</formula>
    </cfRule>
    <cfRule type="cellIs" dxfId="6785" priority="7528" stopIfTrue="1" operator="equal">
      <formula>"KEIN SERIENEINSATZ"</formula>
    </cfRule>
    <cfRule type="cellIs" dxfId="6784" priority="7529" stopIfTrue="1" operator="equal">
      <formula>"NICHT AKTUELL"</formula>
    </cfRule>
    <cfRule type="cellIs" dxfId="6783" priority="7530" stopIfTrue="1" operator="equal">
      <formula>"NOCH NICHT AKTUELL"</formula>
    </cfRule>
    <cfRule type="cellIs" dxfId="6782" priority="7531" stopIfTrue="1" operator="equal">
      <formula>"AKTUELL"</formula>
    </cfRule>
  </conditionalFormatting>
  <conditionalFormatting sqref="S6447">
    <cfRule type="cellIs" dxfId="6781" priority="7524" operator="equal">
      <formula>"AKTUELL"</formula>
    </cfRule>
    <cfRule type="cellIs" dxfId="6780" priority="7525" operator="equal">
      <formula>"NICHT AKTUELL"</formula>
    </cfRule>
    <cfRule type="cellIs" dxfId="6779" priority="7526" operator="equal">
      <formula>"NOCH NICHT AKTUELL"</formula>
    </cfRule>
  </conditionalFormatting>
  <conditionalFormatting sqref="S6447">
    <cfRule type="cellIs" dxfId="6778" priority="7519" operator="equal">
      <formula>"KEIN LIEFERUMFANG"</formula>
    </cfRule>
    <cfRule type="cellIs" dxfId="6777" priority="7520" stopIfTrue="1" operator="equal">
      <formula>"KEIN SERIENEINSATZ"</formula>
    </cfRule>
    <cfRule type="cellIs" dxfId="6776" priority="7521" stopIfTrue="1" operator="equal">
      <formula>"NICHT AKTUELL"</formula>
    </cfRule>
    <cfRule type="cellIs" dxfId="6775" priority="7522" stopIfTrue="1" operator="equal">
      <formula>"NOCH NICHT AKTUELL"</formula>
    </cfRule>
    <cfRule type="cellIs" dxfId="6774" priority="7523" stopIfTrue="1" operator="equal">
      <formula>"AKTUELL"</formula>
    </cfRule>
  </conditionalFormatting>
  <conditionalFormatting sqref="S6448">
    <cfRule type="cellIs" dxfId="6773" priority="7516" operator="equal">
      <formula>"AKTUELL"</formula>
    </cfRule>
    <cfRule type="cellIs" dxfId="6772" priority="7517" operator="equal">
      <formula>"NICHT AKTUELL"</formula>
    </cfRule>
    <cfRule type="cellIs" dxfId="6771" priority="7518" operator="equal">
      <formula>"NOCH NICHT AKTUELL"</formula>
    </cfRule>
  </conditionalFormatting>
  <conditionalFormatting sqref="S6448">
    <cfRule type="cellIs" dxfId="6770" priority="7511" operator="equal">
      <formula>"KEIN LIEFERUMFANG"</formula>
    </cfRule>
    <cfRule type="cellIs" dxfId="6769" priority="7512" stopIfTrue="1" operator="equal">
      <formula>"KEIN SERIENEINSATZ"</formula>
    </cfRule>
    <cfRule type="cellIs" dxfId="6768" priority="7513" stopIfTrue="1" operator="equal">
      <formula>"NICHT AKTUELL"</formula>
    </cfRule>
    <cfRule type="cellIs" dxfId="6767" priority="7514" stopIfTrue="1" operator="equal">
      <formula>"NOCH NICHT AKTUELL"</formula>
    </cfRule>
    <cfRule type="cellIs" dxfId="6766" priority="7515" stopIfTrue="1" operator="equal">
      <formula>"AKTUELL"</formula>
    </cfRule>
  </conditionalFormatting>
  <conditionalFormatting sqref="S6449">
    <cfRule type="cellIs" dxfId="6765" priority="7508" operator="equal">
      <formula>"AKTUELL"</formula>
    </cfRule>
    <cfRule type="cellIs" dxfId="6764" priority="7509" operator="equal">
      <formula>"NICHT AKTUELL"</formula>
    </cfRule>
    <cfRule type="cellIs" dxfId="6763" priority="7510" operator="equal">
      <formula>"NOCH NICHT AKTUELL"</formula>
    </cfRule>
  </conditionalFormatting>
  <conditionalFormatting sqref="S6449">
    <cfRule type="cellIs" dxfId="6762" priority="7503" operator="equal">
      <formula>"KEIN LIEFERUMFANG"</formula>
    </cfRule>
    <cfRule type="cellIs" dxfId="6761" priority="7504" stopIfTrue="1" operator="equal">
      <formula>"KEIN SERIENEINSATZ"</formula>
    </cfRule>
    <cfRule type="cellIs" dxfId="6760" priority="7505" stopIfTrue="1" operator="equal">
      <formula>"NICHT AKTUELL"</formula>
    </cfRule>
    <cfRule type="cellIs" dxfId="6759" priority="7506" stopIfTrue="1" operator="equal">
      <formula>"NOCH NICHT AKTUELL"</formula>
    </cfRule>
    <cfRule type="cellIs" dxfId="6758" priority="7507" stopIfTrue="1" operator="equal">
      <formula>"AKTUELL"</formula>
    </cfRule>
  </conditionalFormatting>
  <conditionalFormatting sqref="S6450">
    <cfRule type="cellIs" dxfId="6757" priority="7500" operator="equal">
      <formula>"AKTUELL"</formula>
    </cfRule>
    <cfRule type="cellIs" dxfId="6756" priority="7501" operator="equal">
      <formula>"NICHT AKTUELL"</formula>
    </cfRule>
    <cfRule type="cellIs" dxfId="6755" priority="7502" operator="equal">
      <formula>"NOCH NICHT AKTUELL"</formula>
    </cfRule>
  </conditionalFormatting>
  <conditionalFormatting sqref="S6450">
    <cfRule type="cellIs" dxfId="6754" priority="7495" operator="equal">
      <formula>"KEIN LIEFERUMFANG"</formula>
    </cfRule>
    <cfRule type="cellIs" dxfId="6753" priority="7496" stopIfTrue="1" operator="equal">
      <formula>"KEIN SERIENEINSATZ"</formula>
    </cfRule>
    <cfRule type="cellIs" dxfId="6752" priority="7497" stopIfTrue="1" operator="equal">
      <formula>"NICHT AKTUELL"</formula>
    </cfRule>
    <cfRule type="cellIs" dxfId="6751" priority="7498" stopIfTrue="1" operator="equal">
      <formula>"NOCH NICHT AKTUELL"</formula>
    </cfRule>
    <cfRule type="cellIs" dxfId="6750" priority="7499" stopIfTrue="1" operator="equal">
      <formula>"AKTUELL"</formula>
    </cfRule>
  </conditionalFormatting>
  <conditionalFormatting sqref="S6451">
    <cfRule type="cellIs" dxfId="6749" priority="7492" operator="equal">
      <formula>"AKTUELL"</formula>
    </cfRule>
    <cfRule type="cellIs" dxfId="6748" priority="7493" operator="equal">
      <formula>"NICHT AKTUELL"</formula>
    </cfRule>
    <cfRule type="cellIs" dxfId="6747" priority="7494" operator="equal">
      <formula>"NOCH NICHT AKTUELL"</formula>
    </cfRule>
  </conditionalFormatting>
  <conditionalFormatting sqref="S6451">
    <cfRule type="cellIs" dxfId="6746" priority="7487" operator="equal">
      <formula>"KEIN LIEFERUMFANG"</formula>
    </cfRule>
    <cfRule type="cellIs" dxfId="6745" priority="7488" stopIfTrue="1" operator="equal">
      <formula>"KEIN SERIENEINSATZ"</formula>
    </cfRule>
    <cfRule type="cellIs" dxfId="6744" priority="7489" stopIfTrue="1" operator="equal">
      <formula>"NICHT AKTUELL"</formula>
    </cfRule>
    <cfRule type="cellIs" dxfId="6743" priority="7490" stopIfTrue="1" operator="equal">
      <formula>"NOCH NICHT AKTUELL"</formula>
    </cfRule>
    <cfRule type="cellIs" dxfId="6742" priority="7491" stopIfTrue="1" operator="equal">
      <formula>"AKTUELL"</formula>
    </cfRule>
  </conditionalFormatting>
  <conditionalFormatting sqref="S6452">
    <cfRule type="cellIs" dxfId="6741" priority="7484" operator="equal">
      <formula>"AKTUELL"</formula>
    </cfRule>
    <cfRule type="cellIs" dxfId="6740" priority="7485" operator="equal">
      <formula>"NICHT AKTUELL"</formula>
    </cfRule>
    <cfRule type="cellIs" dxfId="6739" priority="7486" operator="equal">
      <formula>"NOCH NICHT AKTUELL"</formula>
    </cfRule>
  </conditionalFormatting>
  <conditionalFormatting sqref="S6452">
    <cfRule type="cellIs" dxfId="6738" priority="7479" operator="equal">
      <formula>"KEIN LIEFERUMFANG"</formula>
    </cfRule>
    <cfRule type="cellIs" dxfId="6737" priority="7480" stopIfTrue="1" operator="equal">
      <formula>"KEIN SERIENEINSATZ"</formula>
    </cfRule>
    <cfRule type="cellIs" dxfId="6736" priority="7481" stopIfTrue="1" operator="equal">
      <formula>"NICHT AKTUELL"</formula>
    </cfRule>
    <cfRule type="cellIs" dxfId="6735" priority="7482" stopIfTrue="1" operator="equal">
      <formula>"NOCH NICHT AKTUELL"</formula>
    </cfRule>
    <cfRule type="cellIs" dxfId="6734" priority="7483" stopIfTrue="1" operator="equal">
      <formula>"AKTUELL"</formula>
    </cfRule>
  </conditionalFormatting>
  <conditionalFormatting sqref="S6453">
    <cfRule type="cellIs" dxfId="6733" priority="7476" operator="equal">
      <formula>"AKTUELL"</formula>
    </cfRule>
    <cfRule type="cellIs" dxfId="6732" priority="7477" operator="equal">
      <formula>"NICHT AKTUELL"</formula>
    </cfRule>
    <cfRule type="cellIs" dxfId="6731" priority="7478" operator="equal">
      <formula>"NOCH NICHT AKTUELL"</formula>
    </cfRule>
  </conditionalFormatting>
  <conditionalFormatting sqref="S6453">
    <cfRule type="cellIs" dxfId="6730" priority="7471" operator="equal">
      <formula>"KEIN LIEFERUMFANG"</formula>
    </cfRule>
    <cfRule type="cellIs" dxfId="6729" priority="7472" stopIfTrue="1" operator="equal">
      <formula>"KEIN SERIENEINSATZ"</formula>
    </cfRule>
    <cfRule type="cellIs" dxfId="6728" priority="7473" stopIfTrue="1" operator="equal">
      <formula>"NICHT AKTUELL"</formula>
    </cfRule>
    <cfRule type="cellIs" dxfId="6727" priority="7474" stopIfTrue="1" operator="equal">
      <formula>"NOCH NICHT AKTUELL"</formula>
    </cfRule>
    <cfRule type="cellIs" dxfId="6726" priority="7475" stopIfTrue="1" operator="equal">
      <formula>"AKTUELL"</formula>
    </cfRule>
  </conditionalFormatting>
  <conditionalFormatting sqref="S6454">
    <cfRule type="cellIs" dxfId="6725" priority="7468" operator="equal">
      <formula>"AKTUELL"</formula>
    </cfRule>
    <cfRule type="cellIs" dxfId="6724" priority="7469" operator="equal">
      <formula>"NICHT AKTUELL"</formula>
    </cfRule>
    <cfRule type="cellIs" dxfId="6723" priority="7470" operator="equal">
      <formula>"NOCH NICHT AKTUELL"</formula>
    </cfRule>
  </conditionalFormatting>
  <conditionalFormatting sqref="S6454">
    <cfRule type="cellIs" dxfId="6722" priority="7463" operator="equal">
      <formula>"KEIN LIEFERUMFANG"</formula>
    </cfRule>
    <cfRule type="cellIs" dxfId="6721" priority="7464" stopIfTrue="1" operator="equal">
      <formula>"KEIN SERIENEINSATZ"</formula>
    </cfRule>
    <cfRule type="cellIs" dxfId="6720" priority="7465" stopIfTrue="1" operator="equal">
      <formula>"NICHT AKTUELL"</formula>
    </cfRule>
    <cfRule type="cellIs" dxfId="6719" priority="7466" stopIfTrue="1" operator="equal">
      <formula>"NOCH NICHT AKTUELL"</formula>
    </cfRule>
    <cfRule type="cellIs" dxfId="6718" priority="7467" stopIfTrue="1" operator="equal">
      <formula>"AKTUELL"</formula>
    </cfRule>
  </conditionalFormatting>
  <conditionalFormatting sqref="S6455">
    <cfRule type="cellIs" dxfId="6717" priority="7460" operator="equal">
      <formula>"AKTUELL"</formula>
    </cfRule>
    <cfRule type="cellIs" dxfId="6716" priority="7461" operator="equal">
      <formula>"NICHT AKTUELL"</formula>
    </cfRule>
    <cfRule type="cellIs" dxfId="6715" priority="7462" operator="equal">
      <formula>"NOCH NICHT AKTUELL"</formula>
    </cfRule>
  </conditionalFormatting>
  <conditionalFormatting sqref="S6455">
    <cfRule type="cellIs" dxfId="6714" priority="7455" operator="equal">
      <formula>"KEIN LIEFERUMFANG"</formula>
    </cfRule>
    <cfRule type="cellIs" dxfId="6713" priority="7456" stopIfTrue="1" operator="equal">
      <formula>"KEIN SERIENEINSATZ"</formula>
    </cfRule>
    <cfRule type="cellIs" dxfId="6712" priority="7457" stopIfTrue="1" operator="equal">
      <formula>"NICHT AKTUELL"</formula>
    </cfRule>
    <cfRule type="cellIs" dxfId="6711" priority="7458" stopIfTrue="1" operator="equal">
      <formula>"NOCH NICHT AKTUELL"</formula>
    </cfRule>
    <cfRule type="cellIs" dxfId="6710" priority="7459" stopIfTrue="1" operator="equal">
      <formula>"AKTUELL"</formula>
    </cfRule>
  </conditionalFormatting>
  <conditionalFormatting sqref="S6456">
    <cfRule type="cellIs" dxfId="6709" priority="7452" operator="equal">
      <formula>"AKTUELL"</formula>
    </cfRule>
    <cfRule type="cellIs" dxfId="6708" priority="7453" operator="equal">
      <formula>"NICHT AKTUELL"</formula>
    </cfRule>
    <cfRule type="cellIs" dxfId="6707" priority="7454" operator="equal">
      <formula>"NOCH NICHT AKTUELL"</formula>
    </cfRule>
  </conditionalFormatting>
  <conditionalFormatting sqref="S6456">
    <cfRule type="cellIs" dxfId="6706" priority="7447" operator="equal">
      <formula>"KEIN LIEFERUMFANG"</formula>
    </cfRule>
    <cfRule type="cellIs" dxfId="6705" priority="7448" stopIfTrue="1" operator="equal">
      <formula>"KEIN SERIENEINSATZ"</formula>
    </cfRule>
    <cfRule type="cellIs" dxfId="6704" priority="7449" stopIfTrue="1" operator="equal">
      <formula>"NICHT AKTUELL"</formula>
    </cfRule>
    <cfRule type="cellIs" dxfId="6703" priority="7450" stopIfTrue="1" operator="equal">
      <formula>"NOCH NICHT AKTUELL"</formula>
    </cfRule>
    <cfRule type="cellIs" dxfId="6702" priority="7451" stopIfTrue="1" operator="equal">
      <formula>"AKTUELL"</formula>
    </cfRule>
  </conditionalFormatting>
  <conditionalFormatting sqref="S6457">
    <cfRule type="cellIs" dxfId="6701" priority="7444" operator="equal">
      <formula>"AKTUELL"</formula>
    </cfRule>
    <cfRule type="cellIs" dxfId="6700" priority="7445" operator="equal">
      <formula>"NICHT AKTUELL"</formula>
    </cfRule>
    <cfRule type="cellIs" dxfId="6699" priority="7446" operator="equal">
      <formula>"NOCH NICHT AKTUELL"</formula>
    </cfRule>
  </conditionalFormatting>
  <conditionalFormatting sqref="S6457">
    <cfRule type="cellIs" dxfId="6698" priority="7439" operator="equal">
      <formula>"KEIN LIEFERUMFANG"</formula>
    </cfRule>
    <cfRule type="cellIs" dxfId="6697" priority="7440" stopIfTrue="1" operator="equal">
      <formula>"KEIN SERIENEINSATZ"</formula>
    </cfRule>
    <cfRule type="cellIs" dxfId="6696" priority="7441" stopIfTrue="1" operator="equal">
      <formula>"NICHT AKTUELL"</formula>
    </cfRule>
    <cfRule type="cellIs" dxfId="6695" priority="7442" stopIfTrue="1" operator="equal">
      <formula>"NOCH NICHT AKTUELL"</formula>
    </cfRule>
    <cfRule type="cellIs" dxfId="6694" priority="7443" stopIfTrue="1" operator="equal">
      <formula>"AKTUELL"</formula>
    </cfRule>
  </conditionalFormatting>
  <conditionalFormatting sqref="S6458">
    <cfRule type="cellIs" dxfId="6693" priority="7436" operator="equal">
      <formula>"AKTUELL"</formula>
    </cfRule>
    <cfRule type="cellIs" dxfId="6692" priority="7437" operator="equal">
      <formula>"NICHT AKTUELL"</formula>
    </cfRule>
    <cfRule type="cellIs" dxfId="6691" priority="7438" operator="equal">
      <formula>"NOCH NICHT AKTUELL"</formula>
    </cfRule>
  </conditionalFormatting>
  <conditionalFormatting sqref="S6458">
    <cfRule type="cellIs" dxfId="6690" priority="7431" operator="equal">
      <formula>"KEIN LIEFERUMFANG"</formula>
    </cfRule>
    <cfRule type="cellIs" dxfId="6689" priority="7432" stopIfTrue="1" operator="equal">
      <formula>"KEIN SERIENEINSATZ"</formula>
    </cfRule>
    <cfRule type="cellIs" dxfId="6688" priority="7433" stopIfTrue="1" operator="equal">
      <formula>"NICHT AKTUELL"</formula>
    </cfRule>
    <cfRule type="cellIs" dxfId="6687" priority="7434" stopIfTrue="1" operator="equal">
      <formula>"NOCH NICHT AKTUELL"</formula>
    </cfRule>
    <cfRule type="cellIs" dxfId="6686" priority="7435" stopIfTrue="1" operator="equal">
      <formula>"AKTUELL"</formula>
    </cfRule>
  </conditionalFormatting>
  <conditionalFormatting sqref="S6459">
    <cfRule type="cellIs" dxfId="6685" priority="7428" operator="equal">
      <formula>"AKTUELL"</formula>
    </cfRule>
    <cfRule type="cellIs" dxfId="6684" priority="7429" operator="equal">
      <formula>"NICHT AKTUELL"</formula>
    </cfRule>
    <cfRule type="cellIs" dxfId="6683" priority="7430" operator="equal">
      <formula>"NOCH NICHT AKTUELL"</formula>
    </cfRule>
  </conditionalFormatting>
  <conditionalFormatting sqref="S6459">
    <cfRule type="cellIs" dxfId="6682" priority="7423" operator="equal">
      <formula>"KEIN LIEFERUMFANG"</formula>
    </cfRule>
    <cfRule type="cellIs" dxfId="6681" priority="7424" stopIfTrue="1" operator="equal">
      <formula>"KEIN SERIENEINSATZ"</formula>
    </cfRule>
    <cfRule type="cellIs" dxfId="6680" priority="7425" stopIfTrue="1" operator="equal">
      <formula>"NICHT AKTUELL"</formula>
    </cfRule>
    <cfRule type="cellIs" dxfId="6679" priority="7426" stopIfTrue="1" operator="equal">
      <formula>"NOCH NICHT AKTUELL"</formula>
    </cfRule>
    <cfRule type="cellIs" dxfId="6678" priority="7427" stopIfTrue="1" operator="equal">
      <formula>"AKTUELL"</formula>
    </cfRule>
  </conditionalFormatting>
  <conditionalFormatting sqref="S6460">
    <cfRule type="cellIs" dxfId="6677" priority="7420" operator="equal">
      <formula>"AKTUELL"</formula>
    </cfRule>
    <cfRule type="cellIs" dxfId="6676" priority="7421" operator="equal">
      <formula>"NICHT AKTUELL"</formula>
    </cfRule>
    <cfRule type="cellIs" dxfId="6675" priority="7422" operator="equal">
      <formula>"NOCH NICHT AKTUELL"</formula>
    </cfRule>
  </conditionalFormatting>
  <conditionalFormatting sqref="S6460">
    <cfRule type="cellIs" dxfId="6674" priority="7415" operator="equal">
      <formula>"KEIN LIEFERUMFANG"</formula>
    </cfRule>
    <cfRule type="cellIs" dxfId="6673" priority="7416" stopIfTrue="1" operator="equal">
      <formula>"KEIN SERIENEINSATZ"</formula>
    </cfRule>
    <cfRule type="cellIs" dxfId="6672" priority="7417" stopIfTrue="1" operator="equal">
      <formula>"NICHT AKTUELL"</formula>
    </cfRule>
    <cfRule type="cellIs" dxfId="6671" priority="7418" stopIfTrue="1" operator="equal">
      <formula>"NOCH NICHT AKTUELL"</formula>
    </cfRule>
    <cfRule type="cellIs" dxfId="6670" priority="7419" stopIfTrue="1" operator="equal">
      <formula>"AKTUELL"</formula>
    </cfRule>
  </conditionalFormatting>
  <conditionalFormatting sqref="S6461">
    <cfRule type="cellIs" dxfId="6669" priority="7412" operator="equal">
      <formula>"AKTUELL"</formula>
    </cfRule>
    <cfRule type="cellIs" dxfId="6668" priority="7413" operator="equal">
      <formula>"NICHT AKTUELL"</formula>
    </cfRule>
    <cfRule type="cellIs" dxfId="6667" priority="7414" operator="equal">
      <formula>"NOCH NICHT AKTUELL"</formula>
    </cfRule>
  </conditionalFormatting>
  <conditionalFormatting sqref="S6461">
    <cfRule type="cellIs" dxfId="6666" priority="7407" operator="equal">
      <formula>"KEIN LIEFERUMFANG"</formula>
    </cfRule>
    <cfRule type="cellIs" dxfId="6665" priority="7408" stopIfTrue="1" operator="equal">
      <formula>"KEIN SERIENEINSATZ"</formula>
    </cfRule>
    <cfRule type="cellIs" dxfId="6664" priority="7409" stopIfTrue="1" operator="equal">
      <formula>"NICHT AKTUELL"</formula>
    </cfRule>
    <cfRule type="cellIs" dxfId="6663" priority="7410" stopIfTrue="1" operator="equal">
      <formula>"NOCH NICHT AKTUELL"</formula>
    </cfRule>
    <cfRule type="cellIs" dxfId="6662" priority="7411" stopIfTrue="1" operator="equal">
      <formula>"AKTUELL"</formula>
    </cfRule>
  </conditionalFormatting>
  <conditionalFormatting sqref="S6462">
    <cfRule type="cellIs" dxfId="6661" priority="7404" operator="equal">
      <formula>"AKTUELL"</formula>
    </cfRule>
    <cfRule type="cellIs" dxfId="6660" priority="7405" operator="equal">
      <formula>"NICHT AKTUELL"</formula>
    </cfRule>
    <cfRule type="cellIs" dxfId="6659" priority="7406" operator="equal">
      <formula>"NOCH NICHT AKTUELL"</formula>
    </cfRule>
  </conditionalFormatting>
  <conditionalFormatting sqref="S6462">
    <cfRule type="cellIs" dxfId="6658" priority="7399" operator="equal">
      <formula>"KEIN LIEFERUMFANG"</formula>
    </cfRule>
    <cfRule type="cellIs" dxfId="6657" priority="7400" stopIfTrue="1" operator="equal">
      <formula>"KEIN SERIENEINSATZ"</formula>
    </cfRule>
    <cfRule type="cellIs" dxfId="6656" priority="7401" stopIfTrue="1" operator="equal">
      <formula>"NICHT AKTUELL"</formula>
    </cfRule>
    <cfRule type="cellIs" dxfId="6655" priority="7402" stopIfTrue="1" operator="equal">
      <formula>"NOCH NICHT AKTUELL"</formula>
    </cfRule>
    <cfRule type="cellIs" dxfId="6654" priority="7403" stopIfTrue="1" operator="equal">
      <formula>"AKTUELL"</formula>
    </cfRule>
  </conditionalFormatting>
  <conditionalFormatting sqref="S6463">
    <cfRule type="cellIs" dxfId="6653" priority="7396" operator="equal">
      <formula>"AKTUELL"</formula>
    </cfRule>
    <cfRule type="cellIs" dxfId="6652" priority="7397" operator="equal">
      <formula>"NICHT AKTUELL"</formula>
    </cfRule>
    <cfRule type="cellIs" dxfId="6651" priority="7398" operator="equal">
      <formula>"NOCH NICHT AKTUELL"</formula>
    </cfRule>
  </conditionalFormatting>
  <conditionalFormatting sqref="S6463">
    <cfRule type="cellIs" dxfId="6650" priority="7391" operator="equal">
      <formula>"KEIN LIEFERUMFANG"</formula>
    </cfRule>
    <cfRule type="cellIs" dxfId="6649" priority="7392" stopIfTrue="1" operator="equal">
      <formula>"KEIN SERIENEINSATZ"</formula>
    </cfRule>
    <cfRule type="cellIs" dxfId="6648" priority="7393" stopIfTrue="1" operator="equal">
      <formula>"NICHT AKTUELL"</formula>
    </cfRule>
    <cfRule type="cellIs" dxfId="6647" priority="7394" stopIfTrue="1" operator="equal">
      <formula>"NOCH NICHT AKTUELL"</formula>
    </cfRule>
    <cfRule type="cellIs" dxfId="6646" priority="7395" stopIfTrue="1" operator="equal">
      <formula>"AKTUELL"</formula>
    </cfRule>
  </conditionalFormatting>
  <conditionalFormatting sqref="S6446:S6463">
    <cfRule type="cellIs" dxfId="6645" priority="7388" operator="equal">
      <formula>"AKTUELL"</formula>
    </cfRule>
    <cfRule type="cellIs" dxfId="6644" priority="7389" operator="equal">
      <formula>"NICHT AKTUELL"</formula>
    </cfRule>
    <cfRule type="cellIs" dxfId="6643" priority="7390" operator="equal">
      <formula>"NOCH NICHT AKTUELL"</formula>
    </cfRule>
  </conditionalFormatting>
  <conditionalFormatting sqref="S6446:S6463">
    <cfRule type="cellIs" dxfId="6642" priority="7386" operator="equal">
      <formula>"NICHT AKTUELL"</formula>
    </cfRule>
    <cfRule type="cellIs" dxfId="6641" priority="7387" operator="equal">
      <formula>"NOCH NICHT AKTUELL"</formula>
    </cfRule>
  </conditionalFormatting>
  <conditionalFormatting sqref="S6446:S6463">
    <cfRule type="cellIs" dxfId="6640" priority="7381" operator="equal">
      <formula>"KEIN LIEFERUMFANG"</formula>
    </cfRule>
    <cfRule type="cellIs" dxfId="6639" priority="7382" stopIfTrue="1" operator="equal">
      <formula>"KEIN SERIENEINSATZ"</formula>
    </cfRule>
    <cfRule type="cellIs" dxfId="6638" priority="7383" stopIfTrue="1" operator="equal">
      <formula>"NICHT AKTUELL"</formula>
    </cfRule>
    <cfRule type="cellIs" dxfId="6637" priority="7384" stopIfTrue="1" operator="equal">
      <formula>"NOCH NICHT AKTUELL"</formula>
    </cfRule>
    <cfRule type="cellIs" dxfId="6636" priority="7385" stopIfTrue="1" operator="equal">
      <formula>"AKTUELL"</formula>
    </cfRule>
  </conditionalFormatting>
  <conditionalFormatting sqref="S6464">
    <cfRule type="cellIs" dxfId="6635" priority="7378" operator="equal">
      <formula>"AKTUELL"</formula>
    </cfRule>
    <cfRule type="cellIs" dxfId="6634" priority="7379" operator="equal">
      <formula>"NICHT AKTUELL"</formula>
    </cfRule>
    <cfRule type="cellIs" dxfId="6633" priority="7380" operator="equal">
      <formula>"NOCH NICHT AKTUELL"</formula>
    </cfRule>
  </conditionalFormatting>
  <conditionalFormatting sqref="S6464">
    <cfRule type="cellIs" dxfId="6632" priority="7373" operator="equal">
      <formula>"KEIN LIEFERUMFANG"</formula>
    </cfRule>
    <cfRule type="cellIs" dxfId="6631" priority="7374" stopIfTrue="1" operator="equal">
      <formula>"KEIN SERIENEINSATZ"</formula>
    </cfRule>
    <cfRule type="cellIs" dxfId="6630" priority="7375" stopIfTrue="1" operator="equal">
      <formula>"NICHT AKTUELL"</formula>
    </cfRule>
    <cfRule type="cellIs" dxfId="6629" priority="7376" stopIfTrue="1" operator="equal">
      <formula>"NOCH NICHT AKTUELL"</formula>
    </cfRule>
    <cfRule type="cellIs" dxfId="6628" priority="7377" stopIfTrue="1" operator="equal">
      <formula>"AKTUELL"</formula>
    </cfRule>
  </conditionalFormatting>
  <conditionalFormatting sqref="S6465">
    <cfRule type="cellIs" dxfId="6627" priority="7370" operator="equal">
      <formula>"AKTUELL"</formula>
    </cfRule>
    <cfRule type="cellIs" dxfId="6626" priority="7371" operator="equal">
      <formula>"NICHT AKTUELL"</formula>
    </cfRule>
    <cfRule type="cellIs" dxfId="6625" priority="7372" operator="equal">
      <formula>"NOCH NICHT AKTUELL"</formula>
    </cfRule>
  </conditionalFormatting>
  <conditionalFormatting sqref="S6465">
    <cfRule type="cellIs" dxfId="6624" priority="7365" operator="equal">
      <formula>"KEIN LIEFERUMFANG"</formula>
    </cfRule>
    <cfRule type="cellIs" dxfId="6623" priority="7366" stopIfTrue="1" operator="equal">
      <formula>"KEIN SERIENEINSATZ"</formula>
    </cfRule>
    <cfRule type="cellIs" dxfId="6622" priority="7367" stopIfTrue="1" operator="equal">
      <formula>"NICHT AKTUELL"</formula>
    </cfRule>
    <cfRule type="cellIs" dxfId="6621" priority="7368" stopIfTrue="1" operator="equal">
      <formula>"NOCH NICHT AKTUELL"</formula>
    </cfRule>
    <cfRule type="cellIs" dxfId="6620" priority="7369" stopIfTrue="1" operator="equal">
      <formula>"AKTUELL"</formula>
    </cfRule>
  </conditionalFormatting>
  <conditionalFormatting sqref="S6466">
    <cfRule type="cellIs" dxfId="6619" priority="7362" operator="equal">
      <formula>"AKTUELL"</formula>
    </cfRule>
    <cfRule type="cellIs" dxfId="6618" priority="7363" operator="equal">
      <formula>"NICHT AKTUELL"</formula>
    </cfRule>
    <cfRule type="cellIs" dxfId="6617" priority="7364" operator="equal">
      <formula>"NOCH NICHT AKTUELL"</formula>
    </cfRule>
  </conditionalFormatting>
  <conditionalFormatting sqref="S6466">
    <cfRule type="cellIs" dxfId="6616" priority="7357" operator="equal">
      <formula>"KEIN LIEFERUMFANG"</formula>
    </cfRule>
    <cfRule type="cellIs" dxfId="6615" priority="7358" stopIfTrue="1" operator="equal">
      <formula>"KEIN SERIENEINSATZ"</formula>
    </cfRule>
    <cfRule type="cellIs" dxfId="6614" priority="7359" stopIfTrue="1" operator="equal">
      <formula>"NICHT AKTUELL"</formula>
    </cfRule>
    <cfRule type="cellIs" dxfId="6613" priority="7360" stopIfTrue="1" operator="equal">
      <formula>"NOCH NICHT AKTUELL"</formula>
    </cfRule>
    <cfRule type="cellIs" dxfId="6612" priority="7361" stopIfTrue="1" operator="equal">
      <formula>"AKTUELL"</formula>
    </cfRule>
  </conditionalFormatting>
  <conditionalFormatting sqref="S6464:S6466">
    <cfRule type="cellIs" dxfId="6611" priority="7354" operator="equal">
      <formula>"AKTUELL"</formula>
    </cfRule>
    <cfRule type="cellIs" dxfId="6610" priority="7355" operator="equal">
      <formula>"NICHT AKTUELL"</formula>
    </cfRule>
    <cfRule type="cellIs" dxfId="6609" priority="7356" operator="equal">
      <formula>"NOCH NICHT AKTUELL"</formula>
    </cfRule>
  </conditionalFormatting>
  <conditionalFormatting sqref="S6464:S6466">
    <cfRule type="cellIs" dxfId="6608" priority="7352" operator="equal">
      <formula>"NICHT AKTUELL"</formula>
    </cfRule>
    <cfRule type="cellIs" dxfId="6607" priority="7353" operator="equal">
      <formula>"NOCH NICHT AKTUELL"</formula>
    </cfRule>
  </conditionalFormatting>
  <conditionalFormatting sqref="S6464:S6466">
    <cfRule type="cellIs" dxfId="6606" priority="7347" operator="equal">
      <formula>"KEIN LIEFERUMFANG"</formula>
    </cfRule>
    <cfRule type="cellIs" dxfId="6605" priority="7348" stopIfTrue="1" operator="equal">
      <formula>"KEIN SERIENEINSATZ"</formula>
    </cfRule>
    <cfRule type="cellIs" dxfId="6604" priority="7349" stopIfTrue="1" operator="equal">
      <formula>"NICHT AKTUELL"</formula>
    </cfRule>
    <cfRule type="cellIs" dxfId="6603" priority="7350" stopIfTrue="1" operator="equal">
      <formula>"NOCH NICHT AKTUELL"</formula>
    </cfRule>
    <cfRule type="cellIs" dxfId="6602" priority="7351" stopIfTrue="1" operator="equal">
      <formula>"AKTUELL"</formula>
    </cfRule>
  </conditionalFormatting>
  <conditionalFormatting sqref="S6467:S6471">
    <cfRule type="cellIs" dxfId="6601" priority="7344" operator="equal">
      <formula>"AKTUELL"</formula>
    </cfRule>
    <cfRule type="cellIs" dxfId="6600" priority="7345" operator="equal">
      <formula>"NICHT AKTUELL"</formula>
    </cfRule>
    <cfRule type="cellIs" dxfId="6599" priority="7346" operator="equal">
      <formula>"NOCH NICHT AKTUELL"</formula>
    </cfRule>
  </conditionalFormatting>
  <conditionalFormatting sqref="S6467:S6471">
    <cfRule type="cellIs" dxfId="6598" priority="7339" operator="equal">
      <formula>"KEIN LIEFERUMFANG"</formula>
    </cfRule>
    <cfRule type="cellIs" dxfId="6597" priority="7340" stopIfTrue="1" operator="equal">
      <formula>"KEIN SERIENEINSATZ"</formula>
    </cfRule>
    <cfRule type="cellIs" dxfId="6596" priority="7341" stopIfTrue="1" operator="equal">
      <formula>"NICHT AKTUELL"</formula>
    </cfRule>
    <cfRule type="cellIs" dxfId="6595" priority="7342" stopIfTrue="1" operator="equal">
      <formula>"NOCH NICHT AKTUELL"</formula>
    </cfRule>
    <cfRule type="cellIs" dxfId="6594" priority="7343" stopIfTrue="1" operator="equal">
      <formula>"AKTUELL"</formula>
    </cfRule>
  </conditionalFormatting>
  <conditionalFormatting sqref="S6467:S6471">
    <cfRule type="cellIs" dxfId="6593" priority="7336" operator="equal">
      <formula>"AKTUELL"</formula>
    </cfRule>
    <cfRule type="cellIs" dxfId="6592" priority="7337" operator="equal">
      <formula>"NICHT AKTUELL"</formula>
    </cfRule>
    <cfRule type="cellIs" dxfId="6591" priority="7338" operator="equal">
      <formula>"NOCH NICHT AKTUELL"</formula>
    </cfRule>
  </conditionalFormatting>
  <conditionalFormatting sqref="S6467:S6471">
    <cfRule type="cellIs" dxfId="6590" priority="7334" operator="equal">
      <formula>"NICHT AKTUELL"</formula>
    </cfRule>
    <cfRule type="cellIs" dxfId="6589" priority="7335" operator="equal">
      <formula>"NOCH NICHT AKTUELL"</formula>
    </cfRule>
  </conditionalFormatting>
  <conditionalFormatting sqref="S6467:S6471">
    <cfRule type="cellIs" dxfId="6588" priority="7329" operator="equal">
      <formula>"KEIN LIEFERUMFANG"</formula>
    </cfRule>
    <cfRule type="cellIs" dxfId="6587" priority="7330" stopIfTrue="1" operator="equal">
      <formula>"KEIN SERIENEINSATZ"</formula>
    </cfRule>
    <cfRule type="cellIs" dxfId="6586" priority="7331" stopIfTrue="1" operator="equal">
      <formula>"NICHT AKTUELL"</formula>
    </cfRule>
    <cfRule type="cellIs" dxfId="6585" priority="7332" stopIfTrue="1" operator="equal">
      <formula>"NOCH NICHT AKTUELL"</formula>
    </cfRule>
    <cfRule type="cellIs" dxfId="6584" priority="7333" stopIfTrue="1" operator="equal">
      <formula>"AKTUELL"</formula>
    </cfRule>
  </conditionalFormatting>
  <conditionalFormatting sqref="S6531">
    <cfRule type="cellIs" dxfId="6583" priority="7326" operator="equal">
      <formula>"AKTUELL"</formula>
    </cfRule>
    <cfRule type="cellIs" dxfId="6582" priority="7327" operator="equal">
      <formula>"NICHT AKTUELL"</formula>
    </cfRule>
    <cfRule type="cellIs" dxfId="6581" priority="7328" operator="equal">
      <formula>"NOCH NICHT AKTUELL"</formula>
    </cfRule>
  </conditionalFormatting>
  <conditionalFormatting sqref="S6531">
    <cfRule type="cellIs" dxfId="6580" priority="7321" operator="equal">
      <formula>"KEIN LIEFERUMFANG"</formula>
    </cfRule>
    <cfRule type="cellIs" dxfId="6579" priority="7322" stopIfTrue="1" operator="equal">
      <formula>"KEIN SERIENEINSATZ"</formula>
    </cfRule>
    <cfRule type="cellIs" dxfId="6578" priority="7323" stopIfTrue="1" operator="equal">
      <formula>"NICHT AKTUELL"</formula>
    </cfRule>
    <cfRule type="cellIs" dxfId="6577" priority="7324" stopIfTrue="1" operator="equal">
      <formula>"NOCH NICHT AKTUELL"</formula>
    </cfRule>
    <cfRule type="cellIs" dxfId="6576" priority="7325" stopIfTrue="1" operator="equal">
      <formula>"AKTUELL"</formula>
    </cfRule>
  </conditionalFormatting>
  <conditionalFormatting sqref="S6531">
    <cfRule type="cellIs" dxfId="6575" priority="7318" operator="equal">
      <formula>"AKTUELL"</formula>
    </cfRule>
    <cfRule type="cellIs" dxfId="6574" priority="7319" operator="equal">
      <formula>"NICHT AKTUELL"</formula>
    </cfRule>
    <cfRule type="cellIs" dxfId="6573" priority="7320" operator="equal">
      <formula>"NOCH NICHT AKTUELL"</formula>
    </cfRule>
  </conditionalFormatting>
  <conditionalFormatting sqref="S6531">
    <cfRule type="cellIs" dxfId="6572" priority="7316" operator="equal">
      <formula>"NICHT AKTUELL"</formula>
    </cfRule>
    <cfRule type="cellIs" dxfId="6571" priority="7317" operator="equal">
      <formula>"NOCH NICHT AKTUELL"</formula>
    </cfRule>
  </conditionalFormatting>
  <conditionalFormatting sqref="S6531">
    <cfRule type="cellIs" dxfId="6570" priority="7311" operator="equal">
      <formula>"KEIN LIEFERUMFANG"</formula>
    </cfRule>
    <cfRule type="cellIs" dxfId="6569" priority="7312" stopIfTrue="1" operator="equal">
      <formula>"KEIN SERIENEINSATZ"</formula>
    </cfRule>
    <cfRule type="cellIs" dxfId="6568" priority="7313" stopIfTrue="1" operator="equal">
      <formula>"NICHT AKTUELL"</formula>
    </cfRule>
    <cfRule type="cellIs" dxfId="6567" priority="7314" stopIfTrue="1" operator="equal">
      <formula>"NOCH NICHT AKTUELL"</formula>
    </cfRule>
    <cfRule type="cellIs" dxfId="6566" priority="7315" stopIfTrue="1" operator="equal">
      <formula>"AKTUELL"</formula>
    </cfRule>
  </conditionalFormatting>
  <conditionalFormatting sqref="S6563">
    <cfRule type="cellIs" dxfId="6565" priority="7308" operator="equal">
      <formula>"AKTUELL"</formula>
    </cfRule>
    <cfRule type="cellIs" dxfId="6564" priority="7309" operator="equal">
      <formula>"NICHT AKTUELL"</formula>
    </cfRule>
    <cfRule type="cellIs" dxfId="6563" priority="7310" operator="equal">
      <formula>"NOCH NICHT AKTUELL"</formula>
    </cfRule>
  </conditionalFormatting>
  <conditionalFormatting sqref="S6563">
    <cfRule type="cellIs" dxfId="6562" priority="7303" operator="equal">
      <formula>"KEIN LIEFERUMFANG"</formula>
    </cfRule>
    <cfRule type="cellIs" dxfId="6561" priority="7304" stopIfTrue="1" operator="equal">
      <formula>"KEIN SERIENEINSATZ"</formula>
    </cfRule>
    <cfRule type="cellIs" dxfId="6560" priority="7305" stopIfTrue="1" operator="equal">
      <formula>"NICHT AKTUELL"</formula>
    </cfRule>
    <cfRule type="cellIs" dxfId="6559" priority="7306" stopIfTrue="1" operator="equal">
      <formula>"NOCH NICHT AKTUELL"</formula>
    </cfRule>
    <cfRule type="cellIs" dxfId="6558" priority="7307" stopIfTrue="1" operator="equal">
      <formula>"AKTUELL"</formula>
    </cfRule>
  </conditionalFormatting>
  <conditionalFormatting sqref="S6563">
    <cfRule type="cellIs" dxfId="6557" priority="7300" operator="equal">
      <formula>"AKTUELL"</formula>
    </cfRule>
    <cfRule type="cellIs" dxfId="6556" priority="7301" operator="equal">
      <formula>"NICHT AKTUELL"</formula>
    </cfRule>
    <cfRule type="cellIs" dxfId="6555" priority="7302" operator="equal">
      <formula>"NOCH NICHT AKTUELL"</formula>
    </cfRule>
  </conditionalFormatting>
  <conditionalFormatting sqref="S6563">
    <cfRule type="cellIs" dxfId="6554" priority="7298" operator="equal">
      <formula>"NICHT AKTUELL"</formula>
    </cfRule>
    <cfRule type="cellIs" dxfId="6553" priority="7299" operator="equal">
      <formula>"NOCH NICHT AKTUELL"</formula>
    </cfRule>
  </conditionalFormatting>
  <conditionalFormatting sqref="S6563">
    <cfRule type="cellIs" dxfId="6552" priority="7293" operator="equal">
      <formula>"KEIN LIEFERUMFANG"</formula>
    </cfRule>
    <cfRule type="cellIs" dxfId="6551" priority="7294" stopIfTrue="1" operator="equal">
      <formula>"KEIN SERIENEINSATZ"</formula>
    </cfRule>
    <cfRule type="cellIs" dxfId="6550" priority="7295" stopIfTrue="1" operator="equal">
      <formula>"NICHT AKTUELL"</formula>
    </cfRule>
    <cfRule type="cellIs" dxfId="6549" priority="7296" stopIfTrue="1" operator="equal">
      <formula>"NOCH NICHT AKTUELL"</formula>
    </cfRule>
    <cfRule type="cellIs" dxfId="6548" priority="7297" stopIfTrue="1" operator="equal">
      <formula>"AKTUELL"</formula>
    </cfRule>
  </conditionalFormatting>
  <conditionalFormatting sqref="S6577">
    <cfRule type="cellIs" dxfId="6547" priority="7290" operator="equal">
      <formula>"AKTUELL"</formula>
    </cfRule>
    <cfRule type="cellIs" dxfId="6546" priority="7291" operator="equal">
      <formula>"NICHT AKTUELL"</formula>
    </cfRule>
    <cfRule type="cellIs" dxfId="6545" priority="7292" operator="equal">
      <formula>"NOCH NICHT AKTUELL"</formula>
    </cfRule>
  </conditionalFormatting>
  <conditionalFormatting sqref="S6577">
    <cfRule type="cellIs" dxfId="6544" priority="7285" operator="equal">
      <formula>"KEIN LIEFERUMFANG"</formula>
    </cfRule>
    <cfRule type="cellIs" dxfId="6543" priority="7286" stopIfTrue="1" operator="equal">
      <formula>"KEIN SERIENEINSATZ"</formula>
    </cfRule>
    <cfRule type="cellIs" dxfId="6542" priority="7287" stopIfTrue="1" operator="equal">
      <formula>"NICHT AKTUELL"</formula>
    </cfRule>
    <cfRule type="cellIs" dxfId="6541" priority="7288" stopIfTrue="1" operator="equal">
      <formula>"NOCH NICHT AKTUELL"</formula>
    </cfRule>
    <cfRule type="cellIs" dxfId="6540" priority="7289" stopIfTrue="1" operator="equal">
      <formula>"AKTUELL"</formula>
    </cfRule>
  </conditionalFormatting>
  <conditionalFormatting sqref="S6578">
    <cfRule type="cellIs" dxfId="6539" priority="7282" operator="equal">
      <formula>"AKTUELL"</formula>
    </cfRule>
    <cfRule type="cellIs" dxfId="6538" priority="7283" operator="equal">
      <formula>"NICHT AKTUELL"</formula>
    </cfRule>
    <cfRule type="cellIs" dxfId="6537" priority="7284" operator="equal">
      <formula>"NOCH NICHT AKTUELL"</formula>
    </cfRule>
  </conditionalFormatting>
  <conditionalFormatting sqref="S6578">
    <cfRule type="cellIs" dxfId="6536" priority="7277" operator="equal">
      <formula>"KEIN LIEFERUMFANG"</formula>
    </cfRule>
    <cfRule type="cellIs" dxfId="6535" priority="7278" stopIfTrue="1" operator="equal">
      <formula>"KEIN SERIENEINSATZ"</formula>
    </cfRule>
    <cfRule type="cellIs" dxfId="6534" priority="7279" stopIfTrue="1" operator="equal">
      <formula>"NICHT AKTUELL"</formula>
    </cfRule>
    <cfRule type="cellIs" dxfId="6533" priority="7280" stopIfTrue="1" operator="equal">
      <formula>"NOCH NICHT AKTUELL"</formula>
    </cfRule>
    <cfRule type="cellIs" dxfId="6532" priority="7281" stopIfTrue="1" operator="equal">
      <formula>"AKTUELL"</formula>
    </cfRule>
  </conditionalFormatting>
  <conditionalFormatting sqref="S6579">
    <cfRule type="cellIs" dxfId="6531" priority="7274" operator="equal">
      <formula>"AKTUELL"</formula>
    </cfRule>
    <cfRule type="cellIs" dxfId="6530" priority="7275" operator="equal">
      <formula>"NICHT AKTUELL"</formula>
    </cfRule>
    <cfRule type="cellIs" dxfId="6529" priority="7276" operator="equal">
      <formula>"NOCH NICHT AKTUELL"</formula>
    </cfRule>
  </conditionalFormatting>
  <conditionalFormatting sqref="S6579">
    <cfRule type="cellIs" dxfId="6528" priority="7269" operator="equal">
      <formula>"KEIN LIEFERUMFANG"</formula>
    </cfRule>
    <cfRule type="cellIs" dxfId="6527" priority="7270" stopIfTrue="1" operator="equal">
      <formula>"KEIN SERIENEINSATZ"</formula>
    </cfRule>
    <cfRule type="cellIs" dxfId="6526" priority="7271" stopIfTrue="1" operator="equal">
      <formula>"NICHT AKTUELL"</formula>
    </cfRule>
    <cfRule type="cellIs" dxfId="6525" priority="7272" stopIfTrue="1" operator="equal">
      <formula>"NOCH NICHT AKTUELL"</formula>
    </cfRule>
    <cfRule type="cellIs" dxfId="6524" priority="7273" stopIfTrue="1" operator="equal">
      <formula>"AKTUELL"</formula>
    </cfRule>
  </conditionalFormatting>
  <conditionalFormatting sqref="S6580">
    <cfRule type="cellIs" dxfId="6523" priority="7266" operator="equal">
      <formula>"AKTUELL"</formula>
    </cfRule>
    <cfRule type="cellIs" dxfId="6522" priority="7267" operator="equal">
      <formula>"NICHT AKTUELL"</formula>
    </cfRule>
    <cfRule type="cellIs" dxfId="6521" priority="7268" operator="equal">
      <formula>"NOCH NICHT AKTUELL"</formula>
    </cfRule>
  </conditionalFormatting>
  <conditionalFormatting sqref="S6580">
    <cfRule type="cellIs" dxfId="6520" priority="7261" operator="equal">
      <formula>"KEIN LIEFERUMFANG"</formula>
    </cfRule>
    <cfRule type="cellIs" dxfId="6519" priority="7262" stopIfTrue="1" operator="equal">
      <formula>"KEIN SERIENEINSATZ"</formula>
    </cfRule>
    <cfRule type="cellIs" dxfId="6518" priority="7263" stopIfTrue="1" operator="equal">
      <formula>"NICHT AKTUELL"</formula>
    </cfRule>
    <cfRule type="cellIs" dxfId="6517" priority="7264" stopIfTrue="1" operator="equal">
      <formula>"NOCH NICHT AKTUELL"</formula>
    </cfRule>
    <cfRule type="cellIs" dxfId="6516" priority="7265" stopIfTrue="1" operator="equal">
      <formula>"AKTUELL"</formula>
    </cfRule>
  </conditionalFormatting>
  <conditionalFormatting sqref="S6577:S6580">
    <cfRule type="cellIs" dxfId="6515" priority="7258" operator="equal">
      <formula>"AKTUELL"</formula>
    </cfRule>
    <cfRule type="cellIs" dxfId="6514" priority="7259" operator="equal">
      <formula>"NICHT AKTUELL"</formula>
    </cfRule>
    <cfRule type="cellIs" dxfId="6513" priority="7260" operator="equal">
      <formula>"NOCH NICHT AKTUELL"</formula>
    </cfRule>
  </conditionalFormatting>
  <conditionalFormatting sqref="S6577:S6580">
    <cfRule type="cellIs" dxfId="6512" priority="7256" operator="equal">
      <formula>"NICHT AKTUELL"</formula>
    </cfRule>
    <cfRule type="cellIs" dxfId="6511" priority="7257" operator="equal">
      <formula>"NOCH NICHT AKTUELL"</formula>
    </cfRule>
  </conditionalFormatting>
  <conditionalFormatting sqref="S6577:S6580">
    <cfRule type="cellIs" dxfId="6510" priority="7251" operator="equal">
      <formula>"KEIN LIEFERUMFANG"</formula>
    </cfRule>
    <cfRule type="cellIs" dxfId="6509" priority="7252" stopIfTrue="1" operator="equal">
      <formula>"KEIN SERIENEINSATZ"</formula>
    </cfRule>
    <cfRule type="cellIs" dxfId="6508" priority="7253" stopIfTrue="1" operator="equal">
      <formula>"NICHT AKTUELL"</formula>
    </cfRule>
    <cfRule type="cellIs" dxfId="6507" priority="7254" stopIfTrue="1" operator="equal">
      <formula>"NOCH NICHT AKTUELL"</formula>
    </cfRule>
    <cfRule type="cellIs" dxfId="6506" priority="7255" stopIfTrue="1" operator="equal">
      <formula>"AKTUELL"</formula>
    </cfRule>
  </conditionalFormatting>
  <conditionalFormatting sqref="S6593">
    <cfRule type="cellIs" dxfId="6505" priority="7248" operator="equal">
      <formula>"AKTUELL"</formula>
    </cfRule>
    <cfRule type="cellIs" dxfId="6504" priority="7249" operator="equal">
      <formula>"NICHT AKTUELL"</formula>
    </cfRule>
    <cfRule type="cellIs" dxfId="6503" priority="7250" operator="equal">
      <formula>"NOCH NICHT AKTUELL"</formula>
    </cfRule>
  </conditionalFormatting>
  <conditionalFormatting sqref="S6593">
    <cfRule type="cellIs" dxfId="6502" priority="7243" operator="equal">
      <formula>"KEIN LIEFERUMFANG"</formula>
    </cfRule>
    <cfRule type="cellIs" dxfId="6501" priority="7244" stopIfTrue="1" operator="equal">
      <formula>"KEIN SERIENEINSATZ"</formula>
    </cfRule>
    <cfRule type="cellIs" dxfId="6500" priority="7245" stopIfTrue="1" operator="equal">
      <formula>"NICHT AKTUELL"</formula>
    </cfRule>
    <cfRule type="cellIs" dxfId="6499" priority="7246" stopIfTrue="1" operator="equal">
      <formula>"NOCH NICHT AKTUELL"</formula>
    </cfRule>
    <cfRule type="cellIs" dxfId="6498" priority="7247" stopIfTrue="1" operator="equal">
      <formula>"AKTUELL"</formula>
    </cfRule>
  </conditionalFormatting>
  <conditionalFormatting sqref="S6593">
    <cfRule type="cellIs" dxfId="6497" priority="7240" operator="equal">
      <formula>"AKTUELL"</formula>
    </cfRule>
    <cfRule type="cellIs" dxfId="6496" priority="7241" operator="equal">
      <formula>"NICHT AKTUELL"</formula>
    </cfRule>
    <cfRule type="cellIs" dxfId="6495" priority="7242" operator="equal">
      <formula>"NOCH NICHT AKTUELL"</formula>
    </cfRule>
  </conditionalFormatting>
  <conditionalFormatting sqref="S6593">
    <cfRule type="cellIs" dxfId="6494" priority="7238" operator="equal">
      <formula>"NICHT AKTUELL"</formula>
    </cfRule>
    <cfRule type="cellIs" dxfId="6493" priority="7239" operator="equal">
      <formula>"NOCH NICHT AKTUELL"</formula>
    </cfRule>
  </conditionalFormatting>
  <conditionalFormatting sqref="S6593">
    <cfRule type="cellIs" dxfId="6492" priority="7233" operator="equal">
      <formula>"KEIN LIEFERUMFANG"</formula>
    </cfRule>
    <cfRule type="cellIs" dxfId="6491" priority="7234" stopIfTrue="1" operator="equal">
      <formula>"KEIN SERIENEINSATZ"</formula>
    </cfRule>
    <cfRule type="cellIs" dxfId="6490" priority="7235" stopIfTrue="1" operator="equal">
      <formula>"NICHT AKTUELL"</formula>
    </cfRule>
    <cfRule type="cellIs" dxfId="6489" priority="7236" stopIfTrue="1" operator="equal">
      <formula>"NOCH NICHT AKTUELL"</formula>
    </cfRule>
    <cfRule type="cellIs" dxfId="6488" priority="7237" stopIfTrue="1" operator="equal">
      <formula>"AKTUELL"</formula>
    </cfRule>
  </conditionalFormatting>
  <conditionalFormatting sqref="S6605">
    <cfRule type="cellIs" dxfId="6487" priority="7230" operator="equal">
      <formula>"AKTUELL"</formula>
    </cfRule>
    <cfRule type="cellIs" dxfId="6486" priority="7231" operator="equal">
      <formula>"NICHT AKTUELL"</formula>
    </cfRule>
    <cfRule type="cellIs" dxfId="6485" priority="7232" operator="equal">
      <formula>"NOCH NICHT AKTUELL"</formula>
    </cfRule>
  </conditionalFormatting>
  <conditionalFormatting sqref="S6605">
    <cfRule type="cellIs" dxfId="6484" priority="7225" operator="equal">
      <formula>"KEIN LIEFERUMFANG"</formula>
    </cfRule>
    <cfRule type="cellIs" dxfId="6483" priority="7226" stopIfTrue="1" operator="equal">
      <formula>"KEIN SERIENEINSATZ"</formula>
    </cfRule>
    <cfRule type="cellIs" dxfId="6482" priority="7227" stopIfTrue="1" operator="equal">
      <formula>"NICHT AKTUELL"</formula>
    </cfRule>
    <cfRule type="cellIs" dxfId="6481" priority="7228" stopIfTrue="1" operator="equal">
      <formula>"NOCH NICHT AKTUELL"</formula>
    </cfRule>
    <cfRule type="cellIs" dxfId="6480" priority="7229" stopIfTrue="1" operator="equal">
      <formula>"AKTUELL"</formula>
    </cfRule>
  </conditionalFormatting>
  <conditionalFormatting sqref="S6606">
    <cfRule type="cellIs" dxfId="6479" priority="7222" operator="equal">
      <formula>"AKTUELL"</formula>
    </cfRule>
    <cfRule type="cellIs" dxfId="6478" priority="7223" operator="equal">
      <formula>"NICHT AKTUELL"</formula>
    </cfRule>
    <cfRule type="cellIs" dxfId="6477" priority="7224" operator="equal">
      <formula>"NOCH NICHT AKTUELL"</formula>
    </cfRule>
  </conditionalFormatting>
  <conditionalFormatting sqref="S6606">
    <cfRule type="cellIs" dxfId="6476" priority="7217" operator="equal">
      <formula>"KEIN LIEFERUMFANG"</formula>
    </cfRule>
    <cfRule type="cellIs" dxfId="6475" priority="7218" stopIfTrue="1" operator="equal">
      <formula>"KEIN SERIENEINSATZ"</formula>
    </cfRule>
    <cfRule type="cellIs" dxfId="6474" priority="7219" stopIfTrue="1" operator="equal">
      <formula>"NICHT AKTUELL"</formula>
    </cfRule>
    <cfRule type="cellIs" dxfId="6473" priority="7220" stopIfTrue="1" operator="equal">
      <formula>"NOCH NICHT AKTUELL"</formula>
    </cfRule>
    <cfRule type="cellIs" dxfId="6472" priority="7221" stopIfTrue="1" operator="equal">
      <formula>"AKTUELL"</formula>
    </cfRule>
  </conditionalFormatting>
  <conditionalFormatting sqref="S6605:S6606">
    <cfRule type="cellIs" dxfId="6471" priority="7214" operator="equal">
      <formula>"AKTUELL"</formula>
    </cfRule>
    <cfRule type="cellIs" dxfId="6470" priority="7215" operator="equal">
      <formula>"NICHT AKTUELL"</formula>
    </cfRule>
    <cfRule type="cellIs" dxfId="6469" priority="7216" operator="equal">
      <formula>"NOCH NICHT AKTUELL"</formula>
    </cfRule>
  </conditionalFormatting>
  <conditionalFormatting sqref="S6605:S6606">
    <cfRule type="cellIs" dxfId="6468" priority="7212" operator="equal">
      <formula>"NICHT AKTUELL"</formula>
    </cfRule>
    <cfRule type="cellIs" dxfId="6467" priority="7213" operator="equal">
      <formula>"NOCH NICHT AKTUELL"</formula>
    </cfRule>
  </conditionalFormatting>
  <conditionalFormatting sqref="S6605:S6606">
    <cfRule type="cellIs" dxfId="6466" priority="7207" operator="equal">
      <formula>"KEIN LIEFERUMFANG"</formula>
    </cfRule>
    <cfRule type="cellIs" dxfId="6465" priority="7208" stopIfTrue="1" operator="equal">
      <formula>"KEIN SERIENEINSATZ"</formula>
    </cfRule>
    <cfRule type="cellIs" dxfId="6464" priority="7209" stopIfTrue="1" operator="equal">
      <formula>"NICHT AKTUELL"</formula>
    </cfRule>
    <cfRule type="cellIs" dxfId="6463" priority="7210" stopIfTrue="1" operator="equal">
      <formula>"NOCH NICHT AKTUELL"</formula>
    </cfRule>
    <cfRule type="cellIs" dxfId="6462" priority="7211" stopIfTrue="1" operator="equal">
      <formula>"AKTUELL"</formula>
    </cfRule>
  </conditionalFormatting>
  <conditionalFormatting sqref="S6610">
    <cfRule type="cellIs" dxfId="6461" priority="7204" operator="equal">
      <formula>"AKTUELL"</formula>
    </cfRule>
    <cfRule type="cellIs" dxfId="6460" priority="7205" operator="equal">
      <formula>"NICHT AKTUELL"</formula>
    </cfRule>
    <cfRule type="cellIs" dxfId="6459" priority="7206" operator="equal">
      <formula>"NOCH NICHT AKTUELL"</formula>
    </cfRule>
  </conditionalFormatting>
  <conditionalFormatting sqref="S6610">
    <cfRule type="cellIs" dxfId="6458" priority="7199" operator="equal">
      <formula>"KEIN LIEFERUMFANG"</formula>
    </cfRule>
    <cfRule type="cellIs" dxfId="6457" priority="7200" stopIfTrue="1" operator="equal">
      <formula>"KEIN SERIENEINSATZ"</formula>
    </cfRule>
    <cfRule type="cellIs" dxfId="6456" priority="7201" stopIfTrue="1" operator="equal">
      <formula>"NICHT AKTUELL"</formula>
    </cfRule>
    <cfRule type="cellIs" dxfId="6455" priority="7202" stopIfTrue="1" operator="equal">
      <formula>"NOCH NICHT AKTUELL"</formula>
    </cfRule>
    <cfRule type="cellIs" dxfId="6454" priority="7203" stopIfTrue="1" operator="equal">
      <formula>"AKTUELL"</formula>
    </cfRule>
  </conditionalFormatting>
  <conditionalFormatting sqref="S6610">
    <cfRule type="cellIs" dxfId="6453" priority="7196" operator="equal">
      <formula>"AKTUELL"</formula>
    </cfRule>
    <cfRule type="cellIs" dxfId="6452" priority="7197" operator="equal">
      <formula>"NICHT AKTUELL"</formula>
    </cfRule>
    <cfRule type="cellIs" dxfId="6451" priority="7198" operator="equal">
      <formula>"NOCH NICHT AKTUELL"</formula>
    </cfRule>
  </conditionalFormatting>
  <conditionalFormatting sqref="S6610">
    <cfRule type="cellIs" dxfId="6450" priority="7194" operator="equal">
      <formula>"NICHT AKTUELL"</formula>
    </cfRule>
    <cfRule type="cellIs" dxfId="6449" priority="7195" operator="equal">
      <formula>"NOCH NICHT AKTUELL"</formula>
    </cfRule>
  </conditionalFormatting>
  <conditionalFormatting sqref="S6610">
    <cfRule type="cellIs" dxfId="6448" priority="7189" operator="equal">
      <formula>"KEIN LIEFERUMFANG"</formula>
    </cfRule>
    <cfRule type="cellIs" dxfId="6447" priority="7190" stopIfTrue="1" operator="equal">
      <formula>"KEIN SERIENEINSATZ"</formula>
    </cfRule>
    <cfRule type="cellIs" dxfId="6446" priority="7191" stopIfTrue="1" operator="equal">
      <formula>"NICHT AKTUELL"</formula>
    </cfRule>
    <cfRule type="cellIs" dxfId="6445" priority="7192" stopIfTrue="1" operator="equal">
      <formula>"NOCH NICHT AKTUELL"</formula>
    </cfRule>
    <cfRule type="cellIs" dxfId="6444" priority="7193" stopIfTrue="1" operator="equal">
      <formula>"AKTUELL"</formula>
    </cfRule>
  </conditionalFormatting>
  <conditionalFormatting sqref="S6641">
    <cfRule type="cellIs" dxfId="6443" priority="7186" operator="equal">
      <formula>"AKTUELL"</formula>
    </cfRule>
    <cfRule type="cellIs" dxfId="6442" priority="7187" operator="equal">
      <formula>"NICHT AKTUELL"</formula>
    </cfRule>
    <cfRule type="cellIs" dxfId="6441" priority="7188" operator="equal">
      <formula>"NOCH NICHT AKTUELL"</formula>
    </cfRule>
  </conditionalFormatting>
  <conditionalFormatting sqref="S6641">
    <cfRule type="cellIs" dxfId="6440" priority="7181" operator="equal">
      <formula>"KEIN LIEFERUMFANG"</formula>
    </cfRule>
    <cfRule type="cellIs" dxfId="6439" priority="7182" stopIfTrue="1" operator="equal">
      <formula>"KEIN SERIENEINSATZ"</formula>
    </cfRule>
    <cfRule type="cellIs" dxfId="6438" priority="7183" stopIfTrue="1" operator="equal">
      <formula>"NICHT AKTUELL"</formula>
    </cfRule>
    <cfRule type="cellIs" dxfId="6437" priority="7184" stopIfTrue="1" operator="equal">
      <formula>"NOCH NICHT AKTUELL"</formula>
    </cfRule>
    <cfRule type="cellIs" dxfId="6436" priority="7185" stopIfTrue="1" operator="equal">
      <formula>"AKTUELL"</formula>
    </cfRule>
  </conditionalFormatting>
  <conditionalFormatting sqref="S6642">
    <cfRule type="cellIs" dxfId="6435" priority="7178" operator="equal">
      <formula>"AKTUELL"</formula>
    </cfRule>
    <cfRule type="cellIs" dxfId="6434" priority="7179" operator="equal">
      <formula>"NICHT AKTUELL"</formula>
    </cfRule>
    <cfRule type="cellIs" dxfId="6433" priority="7180" operator="equal">
      <formula>"NOCH NICHT AKTUELL"</formula>
    </cfRule>
  </conditionalFormatting>
  <conditionalFormatting sqref="S6642">
    <cfRule type="cellIs" dxfId="6432" priority="7173" operator="equal">
      <formula>"KEIN LIEFERUMFANG"</formula>
    </cfRule>
    <cfRule type="cellIs" dxfId="6431" priority="7174" stopIfTrue="1" operator="equal">
      <formula>"KEIN SERIENEINSATZ"</formula>
    </cfRule>
    <cfRule type="cellIs" dxfId="6430" priority="7175" stopIfTrue="1" operator="equal">
      <formula>"NICHT AKTUELL"</formula>
    </cfRule>
    <cfRule type="cellIs" dxfId="6429" priority="7176" stopIfTrue="1" operator="equal">
      <formula>"NOCH NICHT AKTUELL"</formula>
    </cfRule>
    <cfRule type="cellIs" dxfId="6428" priority="7177" stopIfTrue="1" operator="equal">
      <formula>"AKTUELL"</formula>
    </cfRule>
  </conditionalFormatting>
  <conditionalFormatting sqref="S6643">
    <cfRule type="cellIs" dxfId="6427" priority="7170" operator="equal">
      <formula>"AKTUELL"</formula>
    </cfRule>
    <cfRule type="cellIs" dxfId="6426" priority="7171" operator="equal">
      <formula>"NICHT AKTUELL"</formula>
    </cfRule>
    <cfRule type="cellIs" dxfId="6425" priority="7172" operator="equal">
      <formula>"NOCH NICHT AKTUELL"</formula>
    </cfRule>
  </conditionalFormatting>
  <conditionalFormatting sqref="S6643">
    <cfRule type="cellIs" dxfId="6424" priority="7165" operator="equal">
      <formula>"KEIN LIEFERUMFANG"</formula>
    </cfRule>
    <cfRule type="cellIs" dxfId="6423" priority="7166" stopIfTrue="1" operator="equal">
      <formula>"KEIN SERIENEINSATZ"</formula>
    </cfRule>
    <cfRule type="cellIs" dxfId="6422" priority="7167" stopIfTrue="1" operator="equal">
      <formula>"NICHT AKTUELL"</formula>
    </cfRule>
    <cfRule type="cellIs" dxfId="6421" priority="7168" stopIfTrue="1" operator="equal">
      <formula>"NOCH NICHT AKTUELL"</formula>
    </cfRule>
    <cfRule type="cellIs" dxfId="6420" priority="7169" stopIfTrue="1" operator="equal">
      <formula>"AKTUELL"</formula>
    </cfRule>
  </conditionalFormatting>
  <conditionalFormatting sqref="S6641:S6643">
    <cfRule type="cellIs" dxfId="6419" priority="7162" operator="equal">
      <formula>"AKTUELL"</formula>
    </cfRule>
    <cfRule type="cellIs" dxfId="6418" priority="7163" operator="equal">
      <formula>"NICHT AKTUELL"</formula>
    </cfRule>
    <cfRule type="cellIs" dxfId="6417" priority="7164" operator="equal">
      <formula>"NOCH NICHT AKTUELL"</formula>
    </cfRule>
  </conditionalFormatting>
  <conditionalFormatting sqref="S6641:S6643">
    <cfRule type="cellIs" dxfId="6416" priority="7160" operator="equal">
      <formula>"NICHT AKTUELL"</formula>
    </cfRule>
    <cfRule type="cellIs" dxfId="6415" priority="7161" operator="equal">
      <formula>"NOCH NICHT AKTUELL"</formula>
    </cfRule>
  </conditionalFormatting>
  <conditionalFormatting sqref="S6641:S6643">
    <cfRule type="cellIs" dxfId="6414" priority="7155" operator="equal">
      <formula>"KEIN LIEFERUMFANG"</formula>
    </cfRule>
    <cfRule type="cellIs" dxfId="6413" priority="7156" stopIfTrue="1" operator="equal">
      <formula>"KEIN SERIENEINSATZ"</formula>
    </cfRule>
    <cfRule type="cellIs" dxfId="6412" priority="7157" stopIfTrue="1" operator="equal">
      <formula>"NICHT AKTUELL"</formula>
    </cfRule>
    <cfRule type="cellIs" dxfId="6411" priority="7158" stopIfTrue="1" operator="equal">
      <formula>"NOCH NICHT AKTUELL"</formula>
    </cfRule>
    <cfRule type="cellIs" dxfId="6410" priority="7159" stopIfTrue="1" operator="equal">
      <formula>"AKTUELL"</formula>
    </cfRule>
  </conditionalFormatting>
  <conditionalFormatting sqref="S6773">
    <cfRule type="cellIs" dxfId="6409" priority="7152" operator="equal">
      <formula>"AKTUELL"</formula>
    </cfRule>
    <cfRule type="cellIs" dxfId="6408" priority="7153" operator="equal">
      <formula>"NICHT AKTUELL"</formula>
    </cfRule>
    <cfRule type="cellIs" dxfId="6407" priority="7154" operator="equal">
      <formula>"NOCH NICHT AKTUELL"</formula>
    </cfRule>
  </conditionalFormatting>
  <conditionalFormatting sqref="S6773">
    <cfRule type="cellIs" dxfId="6406" priority="7147" operator="equal">
      <formula>"KEIN LIEFERUMFANG"</formula>
    </cfRule>
    <cfRule type="cellIs" dxfId="6405" priority="7148" stopIfTrue="1" operator="equal">
      <formula>"KEIN SERIENEINSATZ"</formula>
    </cfRule>
    <cfRule type="cellIs" dxfId="6404" priority="7149" stopIfTrue="1" operator="equal">
      <formula>"NICHT AKTUELL"</formula>
    </cfRule>
    <cfRule type="cellIs" dxfId="6403" priority="7150" stopIfTrue="1" operator="equal">
      <formula>"NOCH NICHT AKTUELL"</formula>
    </cfRule>
    <cfRule type="cellIs" dxfId="6402" priority="7151" stopIfTrue="1" operator="equal">
      <formula>"AKTUELL"</formula>
    </cfRule>
  </conditionalFormatting>
  <conditionalFormatting sqref="S6773">
    <cfRule type="cellIs" dxfId="6401" priority="7144" operator="equal">
      <formula>"AKTUELL"</formula>
    </cfRule>
    <cfRule type="cellIs" dxfId="6400" priority="7145" operator="equal">
      <formula>"NICHT AKTUELL"</formula>
    </cfRule>
    <cfRule type="cellIs" dxfId="6399" priority="7146" operator="equal">
      <formula>"NOCH NICHT AKTUELL"</formula>
    </cfRule>
  </conditionalFormatting>
  <conditionalFormatting sqref="S6773">
    <cfRule type="cellIs" dxfId="6398" priority="7142" operator="equal">
      <formula>"NICHT AKTUELL"</formula>
    </cfRule>
    <cfRule type="cellIs" dxfId="6397" priority="7143" operator="equal">
      <formula>"NOCH NICHT AKTUELL"</formula>
    </cfRule>
  </conditionalFormatting>
  <conditionalFormatting sqref="S6773">
    <cfRule type="cellIs" dxfId="6396" priority="7137" operator="equal">
      <formula>"KEIN LIEFERUMFANG"</formula>
    </cfRule>
    <cfRule type="cellIs" dxfId="6395" priority="7138" stopIfTrue="1" operator="equal">
      <formula>"KEIN SERIENEINSATZ"</formula>
    </cfRule>
    <cfRule type="cellIs" dxfId="6394" priority="7139" stopIfTrue="1" operator="equal">
      <formula>"NICHT AKTUELL"</formula>
    </cfRule>
    <cfRule type="cellIs" dxfId="6393" priority="7140" stopIfTrue="1" operator="equal">
      <formula>"NOCH NICHT AKTUELL"</formula>
    </cfRule>
    <cfRule type="cellIs" dxfId="6392" priority="7141" stopIfTrue="1" operator="equal">
      <formula>"AKTUELL"</formula>
    </cfRule>
  </conditionalFormatting>
  <conditionalFormatting sqref="S6774">
    <cfRule type="cellIs" dxfId="6391" priority="7134" operator="equal">
      <formula>"AKTUELL"</formula>
    </cfRule>
    <cfRule type="cellIs" dxfId="6390" priority="7135" operator="equal">
      <formula>"NICHT AKTUELL"</formula>
    </cfRule>
    <cfRule type="cellIs" dxfId="6389" priority="7136" operator="equal">
      <formula>"NOCH NICHT AKTUELL"</formula>
    </cfRule>
  </conditionalFormatting>
  <conditionalFormatting sqref="S6774">
    <cfRule type="cellIs" dxfId="6388" priority="7129" operator="equal">
      <formula>"KEIN LIEFERUMFANG"</formula>
    </cfRule>
    <cfRule type="cellIs" dxfId="6387" priority="7130" stopIfTrue="1" operator="equal">
      <formula>"KEIN SERIENEINSATZ"</formula>
    </cfRule>
    <cfRule type="cellIs" dxfId="6386" priority="7131" stopIfTrue="1" operator="equal">
      <formula>"NICHT AKTUELL"</formula>
    </cfRule>
    <cfRule type="cellIs" dxfId="6385" priority="7132" stopIfTrue="1" operator="equal">
      <formula>"NOCH NICHT AKTUELL"</formula>
    </cfRule>
    <cfRule type="cellIs" dxfId="6384" priority="7133" stopIfTrue="1" operator="equal">
      <formula>"AKTUELL"</formula>
    </cfRule>
  </conditionalFormatting>
  <conditionalFormatting sqref="S6775">
    <cfRule type="cellIs" dxfId="6383" priority="7126" operator="equal">
      <formula>"AKTUELL"</formula>
    </cfRule>
    <cfRule type="cellIs" dxfId="6382" priority="7127" operator="equal">
      <formula>"NICHT AKTUELL"</formula>
    </cfRule>
    <cfRule type="cellIs" dxfId="6381" priority="7128" operator="equal">
      <formula>"NOCH NICHT AKTUELL"</formula>
    </cfRule>
  </conditionalFormatting>
  <conditionalFormatting sqref="S6775">
    <cfRule type="cellIs" dxfId="6380" priority="7121" operator="equal">
      <formula>"KEIN LIEFERUMFANG"</formula>
    </cfRule>
    <cfRule type="cellIs" dxfId="6379" priority="7122" stopIfTrue="1" operator="equal">
      <formula>"KEIN SERIENEINSATZ"</formula>
    </cfRule>
    <cfRule type="cellIs" dxfId="6378" priority="7123" stopIfTrue="1" operator="equal">
      <formula>"NICHT AKTUELL"</formula>
    </cfRule>
    <cfRule type="cellIs" dxfId="6377" priority="7124" stopIfTrue="1" operator="equal">
      <formula>"NOCH NICHT AKTUELL"</formula>
    </cfRule>
    <cfRule type="cellIs" dxfId="6376" priority="7125" stopIfTrue="1" operator="equal">
      <formula>"AKTUELL"</formula>
    </cfRule>
  </conditionalFormatting>
  <conditionalFormatting sqref="S6776">
    <cfRule type="cellIs" dxfId="6375" priority="7118" operator="equal">
      <formula>"AKTUELL"</formula>
    </cfRule>
    <cfRule type="cellIs" dxfId="6374" priority="7119" operator="equal">
      <formula>"NICHT AKTUELL"</formula>
    </cfRule>
    <cfRule type="cellIs" dxfId="6373" priority="7120" operator="equal">
      <formula>"NOCH NICHT AKTUELL"</formula>
    </cfRule>
  </conditionalFormatting>
  <conditionalFormatting sqref="S6776">
    <cfRule type="cellIs" dxfId="6372" priority="7113" operator="equal">
      <formula>"KEIN LIEFERUMFANG"</formula>
    </cfRule>
    <cfRule type="cellIs" dxfId="6371" priority="7114" stopIfTrue="1" operator="equal">
      <formula>"KEIN SERIENEINSATZ"</formula>
    </cfRule>
    <cfRule type="cellIs" dxfId="6370" priority="7115" stopIfTrue="1" operator="equal">
      <formula>"NICHT AKTUELL"</formula>
    </cfRule>
    <cfRule type="cellIs" dxfId="6369" priority="7116" stopIfTrue="1" operator="equal">
      <formula>"NOCH NICHT AKTUELL"</formula>
    </cfRule>
    <cfRule type="cellIs" dxfId="6368" priority="7117" stopIfTrue="1" operator="equal">
      <formula>"AKTUELL"</formula>
    </cfRule>
  </conditionalFormatting>
  <conditionalFormatting sqref="S6777">
    <cfRule type="cellIs" dxfId="6367" priority="7110" operator="equal">
      <formula>"AKTUELL"</formula>
    </cfRule>
    <cfRule type="cellIs" dxfId="6366" priority="7111" operator="equal">
      <formula>"NICHT AKTUELL"</formula>
    </cfRule>
    <cfRule type="cellIs" dxfId="6365" priority="7112" operator="equal">
      <formula>"NOCH NICHT AKTUELL"</formula>
    </cfRule>
  </conditionalFormatting>
  <conditionalFormatting sqref="S6777">
    <cfRule type="cellIs" dxfId="6364" priority="7105" operator="equal">
      <formula>"KEIN LIEFERUMFANG"</formula>
    </cfRule>
    <cfRule type="cellIs" dxfId="6363" priority="7106" stopIfTrue="1" operator="equal">
      <formula>"KEIN SERIENEINSATZ"</formula>
    </cfRule>
    <cfRule type="cellIs" dxfId="6362" priority="7107" stopIfTrue="1" operator="equal">
      <formula>"NICHT AKTUELL"</formula>
    </cfRule>
    <cfRule type="cellIs" dxfId="6361" priority="7108" stopIfTrue="1" operator="equal">
      <formula>"NOCH NICHT AKTUELL"</formula>
    </cfRule>
    <cfRule type="cellIs" dxfId="6360" priority="7109" stopIfTrue="1" operator="equal">
      <formula>"AKTUELL"</formula>
    </cfRule>
  </conditionalFormatting>
  <conditionalFormatting sqref="S6774:S6777">
    <cfRule type="cellIs" dxfId="6359" priority="7102" operator="equal">
      <formula>"AKTUELL"</formula>
    </cfRule>
    <cfRule type="cellIs" dxfId="6358" priority="7103" operator="equal">
      <formula>"NICHT AKTUELL"</formula>
    </cfRule>
    <cfRule type="cellIs" dxfId="6357" priority="7104" operator="equal">
      <formula>"NOCH NICHT AKTUELL"</formula>
    </cfRule>
  </conditionalFormatting>
  <conditionalFormatting sqref="S6774:S6777">
    <cfRule type="cellIs" dxfId="6356" priority="7100" operator="equal">
      <formula>"NICHT AKTUELL"</formula>
    </cfRule>
    <cfRule type="cellIs" dxfId="6355" priority="7101" operator="equal">
      <formula>"NOCH NICHT AKTUELL"</formula>
    </cfRule>
  </conditionalFormatting>
  <conditionalFormatting sqref="S6774:S6777">
    <cfRule type="cellIs" dxfId="6354" priority="7095" operator="equal">
      <formula>"KEIN LIEFERUMFANG"</formula>
    </cfRule>
    <cfRule type="cellIs" dxfId="6353" priority="7096" stopIfTrue="1" operator="equal">
      <formula>"KEIN SERIENEINSATZ"</formula>
    </cfRule>
    <cfRule type="cellIs" dxfId="6352" priority="7097" stopIfTrue="1" operator="equal">
      <formula>"NICHT AKTUELL"</formula>
    </cfRule>
    <cfRule type="cellIs" dxfId="6351" priority="7098" stopIfTrue="1" operator="equal">
      <formula>"NOCH NICHT AKTUELL"</formula>
    </cfRule>
    <cfRule type="cellIs" dxfId="6350" priority="7099" stopIfTrue="1" operator="equal">
      <formula>"AKTUELL"</formula>
    </cfRule>
  </conditionalFormatting>
  <conditionalFormatting sqref="S6778">
    <cfRule type="cellIs" dxfId="6349" priority="7092" operator="equal">
      <formula>"AKTUELL"</formula>
    </cfRule>
    <cfRule type="cellIs" dxfId="6348" priority="7093" operator="equal">
      <formula>"NICHT AKTUELL"</formula>
    </cfRule>
    <cfRule type="cellIs" dxfId="6347" priority="7094" operator="equal">
      <formula>"NOCH NICHT AKTUELL"</formula>
    </cfRule>
  </conditionalFormatting>
  <conditionalFormatting sqref="S6778">
    <cfRule type="cellIs" dxfId="6346" priority="7087" operator="equal">
      <formula>"KEIN LIEFERUMFANG"</formula>
    </cfRule>
    <cfRule type="cellIs" dxfId="6345" priority="7088" stopIfTrue="1" operator="equal">
      <formula>"KEIN SERIENEINSATZ"</formula>
    </cfRule>
    <cfRule type="cellIs" dxfId="6344" priority="7089" stopIfTrue="1" operator="equal">
      <formula>"NICHT AKTUELL"</formula>
    </cfRule>
    <cfRule type="cellIs" dxfId="6343" priority="7090" stopIfTrue="1" operator="equal">
      <formula>"NOCH NICHT AKTUELL"</formula>
    </cfRule>
    <cfRule type="cellIs" dxfId="6342" priority="7091" stopIfTrue="1" operator="equal">
      <formula>"AKTUELL"</formula>
    </cfRule>
  </conditionalFormatting>
  <conditionalFormatting sqref="S6778">
    <cfRule type="cellIs" dxfId="6341" priority="7084" operator="equal">
      <formula>"AKTUELL"</formula>
    </cfRule>
    <cfRule type="cellIs" dxfId="6340" priority="7085" operator="equal">
      <formula>"NICHT AKTUELL"</formula>
    </cfRule>
    <cfRule type="cellIs" dxfId="6339" priority="7086" operator="equal">
      <formula>"NOCH NICHT AKTUELL"</formula>
    </cfRule>
  </conditionalFormatting>
  <conditionalFormatting sqref="S6778">
    <cfRule type="cellIs" dxfId="6338" priority="7082" operator="equal">
      <formula>"NICHT AKTUELL"</formula>
    </cfRule>
    <cfRule type="cellIs" dxfId="6337" priority="7083" operator="equal">
      <formula>"NOCH NICHT AKTUELL"</formula>
    </cfRule>
  </conditionalFormatting>
  <conditionalFormatting sqref="S6778">
    <cfRule type="cellIs" dxfId="6336" priority="7077" operator="equal">
      <formula>"KEIN LIEFERUMFANG"</formula>
    </cfRule>
    <cfRule type="cellIs" dxfId="6335" priority="7078" stopIfTrue="1" operator="equal">
      <formula>"KEIN SERIENEINSATZ"</formula>
    </cfRule>
    <cfRule type="cellIs" dxfId="6334" priority="7079" stopIfTrue="1" operator="equal">
      <formula>"NICHT AKTUELL"</formula>
    </cfRule>
    <cfRule type="cellIs" dxfId="6333" priority="7080" stopIfTrue="1" operator="equal">
      <formula>"NOCH NICHT AKTUELL"</formula>
    </cfRule>
    <cfRule type="cellIs" dxfId="6332" priority="7081" stopIfTrue="1" operator="equal">
      <formula>"AKTUELL"</formula>
    </cfRule>
  </conditionalFormatting>
  <conditionalFormatting sqref="S6779">
    <cfRule type="cellIs" dxfId="6331" priority="7074" operator="equal">
      <formula>"AKTUELL"</formula>
    </cfRule>
    <cfRule type="cellIs" dxfId="6330" priority="7075" operator="equal">
      <formula>"NICHT AKTUELL"</formula>
    </cfRule>
    <cfRule type="cellIs" dxfId="6329" priority="7076" operator="equal">
      <formula>"NOCH NICHT AKTUELL"</formula>
    </cfRule>
  </conditionalFormatting>
  <conditionalFormatting sqref="S6779">
    <cfRule type="cellIs" dxfId="6328" priority="7069" operator="equal">
      <formula>"KEIN LIEFERUMFANG"</formula>
    </cfRule>
    <cfRule type="cellIs" dxfId="6327" priority="7070" stopIfTrue="1" operator="equal">
      <formula>"KEIN SERIENEINSATZ"</formula>
    </cfRule>
    <cfRule type="cellIs" dxfId="6326" priority="7071" stopIfTrue="1" operator="equal">
      <formula>"NICHT AKTUELL"</formula>
    </cfRule>
    <cfRule type="cellIs" dxfId="6325" priority="7072" stopIfTrue="1" operator="equal">
      <formula>"NOCH NICHT AKTUELL"</formula>
    </cfRule>
    <cfRule type="cellIs" dxfId="6324" priority="7073" stopIfTrue="1" operator="equal">
      <formula>"AKTUELL"</formula>
    </cfRule>
  </conditionalFormatting>
  <conditionalFormatting sqref="S6779">
    <cfRule type="cellIs" dxfId="6323" priority="7066" operator="equal">
      <formula>"AKTUELL"</formula>
    </cfRule>
    <cfRule type="cellIs" dxfId="6322" priority="7067" operator="equal">
      <formula>"NICHT AKTUELL"</formula>
    </cfRule>
    <cfRule type="cellIs" dxfId="6321" priority="7068" operator="equal">
      <formula>"NOCH NICHT AKTUELL"</formula>
    </cfRule>
  </conditionalFormatting>
  <conditionalFormatting sqref="S6779">
    <cfRule type="cellIs" dxfId="6320" priority="7064" operator="equal">
      <formula>"NICHT AKTUELL"</formula>
    </cfRule>
    <cfRule type="cellIs" dxfId="6319" priority="7065" operator="equal">
      <formula>"NOCH NICHT AKTUELL"</formula>
    </cfRule>
  </conditionalFormatting>
  <conditionalFormatting sqref="S6779">
    <cfRule type="cellIs" dxfId="6318" priority="7059" operator="equal">
      <formula>"KEIN LIEFERUMFANG"</formula>
    </cfRule>
    <cfRule type="cellIs" dxfId="6317" priority="7060" stopIfTrue="1" operator="equal">
      <formula>"KEIN SERIENEINSATZ"</formula>
    </cfRule>
    <cfRule type="cellIs" dxfId="6316" priority="7061" stopIfTrue="1" operator="equal">
      <formula>"NICHT AKTUELL"</formula>
    </cfRule>
    <cfRule type="cellIs" dxfId="6315" priority="7062" stopIfTrue="1" operator="equal">
      <formula>"NOCH NICHT AKTUELL"</formula>
    </cfRule>
    <cfRule type="cellIs" dxfId="6314" priority="7063" stopIfTrue="1" operator="equal">
      <formula>"AKTUELL"</formula>
    </cfRule>
  </conditionalFormatting>
  <conditionalFormatting sqref="S6817">
    <cfRule type="cellIs" dxfId="6313" priority="7056" operator="equal">
      <formula>"AKTUELL"</formula>
    </cfRule>
    <cfRule type="cellIs" dxfId="6312" priority="7057" operator="equal">
      <formula>"NICHT AKTUELL"</formula>
    </cfRule>
    <cfRule type="cellIs" dxfId="6311" priority="7058" operator="equal">
      <formula>"NOCH NICHT AKTUELL"</formula>
    </cfRule>
  </conditionalFormatting>
  <conditionalFormatting sqref="S6817">
    <cfRule type="cellIs" dxfId="6310" priority="7051" operator="equal">
      <formula>"KEIN LIEFERUMFANG"</formula>
    </cfRule>
    <cfRule type="cellIs" dxfId="6309" priority="7052" stopIfTrue="1" operator="equal">
      <formula>"KEIN SERIENEINSATZ"</formula>
    </cfRule>
    <cfRule type="cellIs" dxfId="6308" priority="7053" stopIfTrue="1" operator="equal">
      <formula>"NICHT AKTUELL"</formula>
    </cfRule>
    <cfRule type="cellIs" dxfId="6307" priority="7054" stopIfTrue="1" operator="equal">
      <formula>"NOCH NICHT AKTUELL"</formula>
    </cfRule>
    <cfRule type="cellIs" dxfId="6306" priority="7055" stopIfTrue="1" operator="equal">
      <formula>"AKTUELL"</formula>
    </cfRule>
  </conditionalFormatting>
  <conditionalFormatting sqref="S6817">
    <cfRule type="cellIs" dxfId="6305" priority="7048" operator="equal">
      <formula>"AKTUELL"</formula>
    </cfRule>
    <cfRule type="cellIs" dxfId="6304" priority="7049" operator="equal">
      <formula>"NICHT AKTUELL"</formula>
    </cfRule>
    <cfRule type="cellIs" dxfId="6303" priority="7050" operator="equal">
      <formula>"NOCH NICHT AKTUELL"</formula>
    </cfRule>
  </conditionalFormatting>
  <conditionalFormatting sqref="S6817">
    <cfRule type="cellIs" dxfId="6302" priority="7046" operator="equal">
      <formula>"NICHT AKTUELL"</formula>
    </cfRule>
    <cfRule type="cellIs" dxfId="6301" priority="7047" operator="equal">
      <formula>"NOCH NICHT AKTUELL"</formula>
    </cfRule>
  </conditionalFormatting>
  <conditionalFormatting sqref="S6817">
    <cfRule type="cellIs" dxfId="6300" priority="7041" operator="equal">
      <formula>"KEIN LIEFERUMFANG"</formula>
    </cfRule>
    <cfRule type="cellIs" dxfId="6299" priority="7042" stopIfTrue="1" operator="equal">
      <formula>"KEIN SERIENEINSATZ"</formula>
    </cfRule>
    <cfRule type="cellIs" dxfId="6298" priority="7043" stopIfTrue="1" operator="equal">
      <formula>"NICHT AKTUELL"</formula>
    </cfRule>
    <cfRule type="cellIs" dxfId="6297" priority="7044" stopIfTrue="1" operator="equal">
      <formula>"NOCH NICHT AKTUELL"</formula>
    </cfRule>
    <cfRule type="cellIs" dxfId="6296" priority="7045" stopIfTrue="1" operator="equal">
      <formula>"AKTUELL"</formula>
    </cfRule>
  </conditionalFormatting>
  <conditionalFormatting sqref="S6835">
    <cfRule type="cellIs" dxfId="6295" priority="7033" operator="equal">
      <formula>"KEIN LIEFERUMFANG"</formula>
    </cfRule>
    <cfRule type="cellIs" dxfId="6294" priority="7034" stopIfTrue="1" operator="equal">
      <formula>"KEIN SERIENEINSATZ"</formula>
    </cfRule>
    <cfRule type="cellIs" dxfId="6293" priority="7035" stopIfTrue="1" operator="equal">
      <formula>"NICHT AKTUELL"</formula>
    </cfRule>
    <cfRule type="cellIs" dxfId="6292" priority="7036" stopIfTrue="1" operator="equal">
      <formula>"NOCH NICHT AKTUELL"</formula>
    </cfRule>
    <cfRule type="cellIs" dxfId="6291" priority="7037" stopIfTrue="1" operator="equal">
      <formula>"AKTUELL"</formula>
    </cfRule>
  </conditionalFormatting>
  <conditionalFormatting sqref="S6835">
    <cfRule type="cellIs" dxfId="6290" priority="7038" operator="equal">
      <formula>"AKTUELL"</formula>
    </cfRule>
    <cfRule type="cellIs" dxfId="6289" priority="7039" operator="equal">
      <formula>"NICHT AKTUELL"</formula>
    </cfRule>
    <cfRule type="cellIs" dxfId="6288" priority="7040" operator="equal">
      <formula>"NOCH NICHT AKTUELL"</formula>
    </cfRule>
  </conditionalFormatting>
  <conditionalFormatting sqref="S6835">
    <cfRule type="cellIs" dxfId="6287" priority="7030" operator="equal">
      <formula>"AKTUELL"</formula>
    </cfRule>
    <cfRule type="cellIs" dxfId="6286" priority="7031" operator="equal">
      <formula>"NICHT AKTUELL"</formula>
    </cfRule>
    <cfRule type="cellIs" dxfId="6285" priority="7032" operator="equal">
      <formula>"NOCH NICHT AKTUELL"</formula>
    </cfRule>
  </conditionalFormatting>
  <conditionalFormatting sqref="S6835">
    <cfRule type="cellIs" dxfId="6284" priority="7028" operator="equal">
      <formula>"NICHT AKTUELL"</formula>
    </cfRule>
    <cfRule type="cellIs" dxfId="6283" priority="7029" operator="equal">
      <formula>"NOCH NICHT AKTUELL"</formula>
    </cfRule>
  </conditionalFormatting>
  <conditionalFormatting sqref="S6835">
    <cfRule type="cellIs" dxfId="6282" priority="7023" operator="equal">
      <formula>"KEIN LIEFERUMFANG"</formula>
    </cfRule>
    <cfRule type="cellIs" dxfId="6281" priority="7024" stopIfTrue="1" operator="equal">
      <formula>"KEIN SERIENEINSATZ"</formula>
    </cfRule>
    <cfRule type="cellIs" dxfId="6280" priority="7025" stopIfTrue="1" operator="equal">
      <formula>"NICHT AKTUELL"</formula>
    </cfRule>
    <cfRule type="cellIs" dxfId="6279" priority="7026" stopIfTrue="1" operator="equal">
      <formula>"NOCH NICHT AKTUELL"</formula>
    </cfRule>
    <cfRule type="cellIs" dxfId="6278" priority="7027" stopIfTrue="1" operator="equal">
      <formula>"AKTUELL"</formula>
    </cfRule>
  </conditionalFormatting>
  <conditionalFormatting sqref="S6873">
    <cfRule type="cellIs" dxfId="6277" priority="7015" operator="equal">
      <formula>"KEIN LIEFERUMFANG"</formula>
    </cfRule>
    <cfRule type="cellIs" dxfId="6276" priority="7016" stopIfTrue="1" operator="equal">
      <formula>"KEIN SERIENEINSATZ"</formula>
    </cfRule>
    <cfRule type="cellIs" dxfId="6275" priority="7017" stopIfTrue="1" operator="equal">
      <formula>"NICHT AKTUELL"</formula>
    </cfRule>
    <cfRule type="cellIs" dxfId="6274" priority="7018" stopIfTrue="1" operator="equal">
      <formula>"NOCH NICHT AKTUELL"</formula>
    </cfRule>
    <cfRule type="cellIs" dxfId="6273" priority="7019" stopIfTrue="1" operator="equal">
      <formula>"AKTUELL"</formula>
    </cfRule>
  </conditionalFormatting>
  <conditionalFormatting sqref="S6873">
    <cfRule type="cellIs" dxfId="6272" priority="7020" operator="equal">
      <formula>"AKTUELL"</formula>
    </cfRule>
    <cfRule type="cellIs" dxfId="6271" priority="7021" operator="equal">
      <formula>"NICHT AKTUELL"</formula>
    </cfRule>
    <cfRule type="cellIs" dxfId="6270" priority="7022" operator="equal">
      <formula>"NOCH NICHT AKTUELL"</formula>
    </cfRule>
  </conditionalFormatting>
  <conditionalFormatting sqref="S6874">
    <cfRule type="cellIs" dxfId="6269" priority="7007" operator="equal">
      <formula>"KEIN LIEFERUMFANG"</formula>
    </cfRule>
    <cfRule type="cellIs" dxfId="6268" priority="7008" stopIfTrue="1" operator="equal">
      <formula>"KEIN SERIENEINSATZ"</formula>
    </cfRule>
    <cfRule type="cellIs" dxfId="6267" priority="7009" stopIfTrue="1" operator="equal">
      <formula>"NICHT AKTUELL"</formula>
    </cfRule>
    <cfRule type="cellIs" dxfId="6266" priority="7010" stopIfTrue="1" operator="equal">
      <formula>"NOCH NICHT AKTUELL"</formula>
    </cfRule>
    <cfRule type="cellIs" dxfId="6265" priority="7011" stopIfTrue="1" operator="equal">
      <formula>"AKTUELL"</formula>
    </cfRule>
  </conditionalFormatting>
  <conditionalFormatting sqref="S6874">
    <cfRule type="cellIs" dxfId="6264" priority="7012" operator="equal">
      <formula>"AKTUELL"</formula>
    </cfRule>
    <cfRule type="cellIs" dxfId="6263" priority="7013" operator="equal">
      <formula>"NICHT AKTUELL"</formula>
    </cfRule>
    <cfRule type="cellIs" dxfId="6262" priority="7014" operator="equal">
      <formula>"NOCH NICHT AKTUELL"</formula>
    </cfRule>
  </conditionalFormatting>
  <conditionalFormatting sqref="S6875">
    <cfRule type="cellIs" dxfId="6261" priority="6999" operator="equal">
      <formula>"KEIN LIEFERUMFANG"</formula>
    </cfRule>
    <cfRule type="cellIs" dxfId="6260" priority="7000" stopIfTrue="1" operator="equal">
      <formula>"KEIN SERIENEINSATZ"</formula>
    </cfRule>
    <cfRule type="cellIs" dxfId="6259" priority="7001" stopIfTrue="1" operator="equal">
      <formula>"NICHT AKTUELL"</formula>
    </cfRule>
    <cfRule type="cellIs" dxfId="6258" priority="7002" stopIfTrue="1" operator="equal">
      <formula>"NOCH NICHT AKTUELL"</formula>
    </cfRule>
    <cfRule type="cellIs" dxfId="6257" priority="7003" stopIfTrue="1" operator="equal">
      <formula>"AKTUELL"</formula>
    </cfRule>
  </conditionalFormatting>
  <conditionalFormatting sqref="S6875">
    <cfRule type="cellIs" dxfId="6256" priority="7004" operator="equal">
      <formula>"AKTUELL"</formula>
    </cfRule>
    <cfRule type="cellIs" dxfId="6255" priority="7005" operator="equal">
      <formula>"NICHT AKTUELL"</formula>
    </cfRule>
    <cfRule type="cellIs" dxfId="6254" priority="7006" operator="equal">
      <formula>"NOCH NICHT AKTUELL"</formula>
    </cfRule>
  </conditionalFormatting>
  <conditionalFormatting sqref="S6876">
    <cfRule type="cellIs" dxfId="6253" priority="6991" operator="equal">
      <formula>"KEIN LIEFERUMFANG"</formula>
    </cfRule>
    <cfRule type="cellIs" dxfId="6252" priority="6992" stopIfTrue="1" operator="equal">
      <formula>"KEIN SERIENEINSATZ"</formula>
    </cfRule>
    <cfRule type="cellIs" dxfId="6251" priority="6993" stopIfTrue="1" operator="equal">
      <formula>"NICHT AKTUELL"</formula>
    </cfRule>
    <cfRule type="cellIs" dxfId="6250" priority="6994" stopIfTrue="1" operator="equal">
      <formula>"NOCH NICHT AKTUELL"</formula>
    </cfRule>
    <cfRule type="cellIs" dxfId="6249" priority="6995" stopIfTrue="1" operator="equal">
      <formula>"AKTUELL"</formula>
    </cfRule>
  </conditionalFormatting>
  <conditionalFormatting sqref="S6876">
    <cfRule type="cellIs" dxfId="6248" priority="6996" operator="equal">
      <formula>"AKTUELL"</formula>
    </cfRule>
    <cfRule type="cellIs" dxfId="6247" priority="6997" operator="equal">
      <formula>"NICHT AKTUELL"</formula>
    </cfRule>
    <cfRule type="cellIs" dxfId="6246" priority="6998" operator="equal">
      <formula>"NOCH NICHT AKTUELL"</formula>
    </cfRule>
  </conditionalFormatting>
  <conditionalFormatting sqref="S6873:S6876">
    <cfRule type="cellIs" dxfId="6245" priority="6988" operator="equal">
      <formula>"AKTUELL"</formula>
    </cfRule>
    <cfRule type="cellIs" dxfId="6244" priority="6989" operator="equal">
      <formula>"NICHT AKTUELL"</formula>
    </cfRule>
    <cfRule type="cellIs" dxfId="6243" priority="6990" operator="equal">
      <formula>"NOCH NICHT AKTUELL"</formula>
    </cfRule>
  </conditionalFormatting>
  <conditionalFormatting sqref="S6873:S6876">
    <cfRule type="cellIs" dxfId="6242" priority="6986" operator="equal">
      <formula>"NICHT AKTUELL"</formula>
    </cfRule>
    <cfRule type="cellIs" dxfId="6241" priority="6987" operator="equal">
      <formula>"NOCH NICHT AKTUELL"</formula>
    </cfRule>
  </conditionalFormatting>
  <conditionalFormatting sqref="S6873:S6876">
    <cfRule type="cellIs" dxfId="6240" priority="6981" operator="equal">
      <formula>"KEIN LIEFERUMFANG"</formula>
    </cfRule>
    <cfRule type="cellIs" dxfId="6239" priority="6982" stopIfTrue="1" operator="equal">
      <formula>"KEIN SERIENEINSATZ"</formula>
    </cfRule>
    <cfRule type="cellIs" dxfId="6238" priority="6983" stopIfTrue="1" operator="equal">
      <formula>"NICHT AKTUELL"</formula>
    </cfRule>
    <cfRule type="cellIs" dxfId="6237" priority="6984" stopIfTrue="1" operator="equal">
      <formula>"NOCH NICHT AKTUELL"</formula>
    </cfRule>
    <cfRule type="cellIs" dxfId="6236" priority="6985" stopIfTrue="1" operator="equal">
      <formula>"AKTUELL"</formula>
    </cfRule>
  </conditionalFormatting>
  <conditionalFormatting sqref="S6908">
    <cfRule type="cellIs" dxfId="6235" priority="6973" operator="equal">
      <formula>"KEIN LIEFERUMFANG"</formula>
    </cfRule>
    <cfRule type="cellIs" dxfId="6234" priority="6974" stopIfTrue="1" operator="equal">
      <formula>"KEIN SERIENEINSATZ"</formula>
    </cfRule>
    <cfRule type="cellIs" dxfId="6233" priority="6975" stopIfTrue="1" operator="equal">
      <formula>"NICHT AKTUELL"</formula>
    </cfRule>
    <cfRule type="cellIs" dxfId="6232" priority="6976" stopIfTrue="1" operator="equal">
      <formula>"NOCH NICHT AKTUELL"</formula>
    </cfRule>
    <cfRule type="cellIs" dxfId="6231" priority="6977" stopIfTrue="1" operator="equal">
      <formula>"AKTUELL"</formula>
    </cfRule>
  </conditionalFormatting>
  <conditionalFormatting sqref="S6908">
    <cfRule type="cellIs" dxfId="6230" priority="6978" operator="equal">
      <formula>"AKTUELL"</formula>
    </cfRule>
    <cfRule type="cellIs" dxfId="6229" priority="6979" operator="equal">
      <formula>"NICHT AKTUELL"</formula>
    </cfRule>
    <cfRule type="cellIs" dxfId="6228" priority="6980" operator="equal">
      <formula>"NOCH NICHT AKTUELL"</formula>
    </cfRule>
  </conditionalFormatting>
  <conditionalFormatting sqref="S6909">
    <cfRule type="cellIs" dxfId="6227" priority="6965" operator="equal">
      <formula>"KEIN LIEFERUMFANG"</formula>
    </cfRule>
    <cfRule type="cellIs" dxfId="6226" priority="6966" stopIfTrue="1" operator="equal">
      <formula>"KEIN SERIENEINSATZ"</formula>
    </cfRule>
    <cfRule type="cellIs" dxfId="6225" priority="6967" stopIfTrue="1" operator="equal">
      <formula>"NICHT AKTUELL"</formula>
    </cfRule>
    <cfRule type="cellIs" dxfId="6224" priority="6968" stopIfTrue="1" operator="equal">
      <formula>"NOCH NICHT AKTUELL"</formula>
    </cfRule>
    <cfRule type="cellIs" dxfId="6223" priority="6969" stopIfTrue="1" operator="equal">
      <formula>"AKTUELL"</formula>
    </cfRule>
  </conditionalFormatting>
  <conditionalFormatting sqref="S6909">
    <cfRule type="cellIs" dxfId="6222" priority="6970" operator="equal">
      <formula>"AKTUELL"</formula>
    </cfRule>
    <cfRule type="cellIs" dxfId="6221" priority="6971" operator="equal">
      <formula>"NICHT AKTUELL"</formula>
    </cfRule>
    <cfRule type="cellIs" dxfId="6220" priority="6972" operator="equal">
      <formula>"NOCH NICHT AKTUELL"</formula>
    </cfRule>
  </conditionalFormatting>
  <conditionalFormatting sqref="S6910">
    <cfRule type="cellIs" dxfId="6219" priority="6957" operator="equal">
      <formula>"KEIN LIEFERUMFANG"</formula>
    </cfRule>
    <cfRule type="cellIs" dxfId="6218" priority="6958" stopIfTrue="1" operator="equal">
      <formula>"KEIN SERIENEINSATZ"</formula>
    </cfRule>
    <cfRule type="cellIs" dxfId="6217" priority="6959" stopIfTrue="1" operator="equal">
      <formula>"NICHT AKTUELL"</formula>
    </cfRule>
    <cfRule type="cellIs" dxfId="6216" priority="6960" stopIfTrue="1" operator="equal">
      <formula>"NOCH NICHT AKTUELL"</formula>
    </cfRule>
    <cfRule type="cellIs" dxfId="6215" priority="6961" stopIfTrue="1" operator="equal">
      <formula>"AKTUELL"</formula>
    </cfRule>
  </conditionalFormatting>
  <conditionalFormatting sqref="S6910">
    <cfRule type="cellIs" dxfId="6214" priority="6962" operator="equal">
      <formula>"AKTUELL"</formula>
    </cfRule>
    <cfRule type="cellIs" dxfId="6213" priority="6963" operator="equal">
      <formula>"NICHT AKTUELL"</formula>
    </cfRule>
    <cfRule type="cellIs" dxfId="6212" priority="6964" operator="equal">
      <formula>"NOCH NICHT AKTUELL"</formula>
    </cfRule>
  </conditionalFormatting>
  <conditionalFormatting sqref="S6911">
    <cfRule type="cellIs" dxfId="6211" priority="6949" operator="equal">
      <formula>"KEIN LIEFERUMFANG"</formula>
    </cfRule>
    <cfRule type="cellIs" dxfId="6210" priority="6950" stopIfTrue="1" operator="equal">
      <formula>"KEIN SERIENEINSATZ"</formula>
    </cfRule>
    <cfRule type="cellIs" dxfId="6209" priority="6951" stopIfTrue="1" operator="equal">
      <formula>"NICHT AKTUELL"</formula>
    </cfRule>
    <cfRule type="cellIs" dxfId="6208" priority="6952" stopIfTrue="1" operator="equal">
      <formula>"NOCH NICHT AKTUELL"</formula>
    </cfRule>
    <cfRule type="cellIs" dxfId="6207" priority="6953" stopIfTrue="1" operator="equal">
      <formula>"AKTUELL"</formula>
    </cfRule>
  </conditionalFormatting>
  <conditionalFormatting sqref="S6911">
    <cfRule type="cellIs" dxfId="6206" priority="6954" operator="equal">
      <formula>"AKTUELL"</formula>
    </cfRule>
    <cfRule type="cellIs" dxfId="6205" priority="6955" operator="equal">
      <formula>"NICHT AKTUELL"</formula>
    </cfRule>
    <cfRule type="cellIs" dxfId="6204" priority="6956" operator="equal">
      <formula>"NOCH NICHT AKTUELL"</formula>
    </cfRule>
  </conditionalFormatting>
  <conditionalFormatting sqref="S6908:S6910">
    <cfRule type="cellIs" dxfId="6203" priority="6946" operator="equal">
      <formula>"AKTUELL"</formula>
    </cfRule>
    <cfRule type="cellIs" dxfId="6202" priority="6947" operator="equal">
      <formula>"NICHT AKTUELL"</formula>
    </cfRule>
    <cfRule type="cellIs" dxfId="6201" priority="6948" operator="equal">
      <formula>"NOCH NICHT AKTUELL"</formula>
    </cfRule>
  </conditionalFormatting>
  <conditionalFormatting sqref="S6908:S6910">
    <cfRule type="cellIs" dxfId="6200" priority="6944" operator="equal">
      <formula>"NICHT AKTUELL"</formula>
    </cfRule>
    <cfRule type="cellIs" dxfId="6199" priority="6945" operator="equal">
      <formula>"NOCH NICHT AKTUELL"</formula>
    </cfRule>
  </conditionalFormatting>
  <conditionalFormatting sqref="S6908:S6910">
    <cfRule type="cellIs" dxfId="6198" priority="6939" operator="equal">
      <formula>"KEIN LIEFERUMFANG"</formula>
    </cfRule>
    <cfRule type="cellIs" dxfId="6197" priority="6940" stopIfTrue="1" operator="equal">
      <formula>"KEIN SERIENEINSATZ"</formula>
    </cfRule>
    <cfRule type="cellIs" dxfId="6196" priority="6941" stopIfTrue="1" operator="equal">
      <formula>"NICHT AKTUELL"</formula>
    </cfRule>
    <cfRule type="cellIs" dxfId="6195" priority="6942" stopIfTrue="1" operator="equal">
      <formula>"NOCH NICHT AKTUELL"</formula>
    </cfRule>
    <cfRule type="cellIs" dxfId="6194" priority="6943" stopIfTrue="1" operator="equal">
      <formula>"AKTUELL"</formula>
    </cfRule>
  </conditionalFormatting>
  <conditionalFormatting sqref="S6925">
    <cfRule type="cellIs" dxfId="6193" priority="6931" operator="equal">
      <formula>"KEIN LIEFERUMFANG"</formula>
    </cfRule>
    <cfRule type="cellIs" dxfId="6192" priority="6932" stopIfTrue="1" operator="equal">
      <formula>"KEIN SERIENEINSATZ"</formula>
    </cfRule>
    <cfRule type="cellIs" dxfId="6191" priority="6933" stopIfTrue="1" operator="equal">
      <formula>"NICHT AKTUELL"</formula>
    </cfRule>
    <cfRule type="cellIs" dxfId="6190" priority="6934" stopIfTrue="1" operator="equal">
      <formula>"NOCH NICHT AKTUELL"</formula>
    </cfRule>
    <cfRule type="cellIs" dxfId="6189" priority="6935" stopIfTrue="1" operator="equal">
      <formula>"AKTUELL"</formula>
    </cfRule>
  </conditionalFormatting>
  <conditionalFormatting sqref="S6925">
    <cfRule type="cellIs" dxfId="6188" priority="6936" operator="equal">
      <formula>"AKTUELL"</formula>
    </cfRule>
    <cfRule type="cellIs" dxfId="6187" priority="6937" operator="equal">
      <formula>"NICHT AKTUELL"</formula>
    </cfRule>
    <cfRule type="cellIs" dxfId="6186" priority="6938" operator="equal">
      <formula>"NOCH NICHT AKTUELL"</formula>
    </cfRule>
  </conditionalFormatting>
  <conditionalFormatting sqref="S6925">
    <cfRule type="cellIs" dxfId="6185" priority="6928" operator="equal">
      <formula>"AKTUELL"</formula>
    </cfRule>
    <cfRule type="cellIs" dxfId="6184" priority="6929" operator="equal">
      <formula>"NICHT AKTUELL"</formula>
    </cfRule>
    <cfRule type="cellIs" dxfId="6183" priority="6930" operator="equal">
      <formula>"NOCH NICHT AKTUELL"</formula>
    </cfRule>
  </conditionalFormatting>
  <conditionalFormatting sqref="S6925">
    <cfRule type="cellIs" dxfId="6182" priority="6926" operator="equal">
      <formula>"NICHT AKTUELL"</formula>
    </cfRule>
    <cfRule type="cellIs" dxfId="6181" priority="6927" operator="equal">
      <formula>"NOCH NICHT AKTUELL"</formula>
    </cfRule>
  </conditionalFormatting>
  <conditionalFormatting sqref="S6925">
    <cfRule type="cellIs" dxfId="6180" priority="6921" operator="equal">
      <formula>"KEIN LIEFERUMFANG"</formula>
    </cfRule>
    <cfRule type="cellIs" dxfId="6179" priority="6922" stopIfTrue="1" operator="equal">
      <formula>"KEIN SERIENEINSATZ"</formula>
    </cfRule>
    <cfRule type="cellIs" dxfId="6178" priority="6923" stopIfTrue="1" operator="equal">
      <formula>"NICHT AKTUELL"</formula>
    </cfRule>
    <cfRule type="cellIs" dxfId="6177" priority="6924" stopIfTrue="1" operator="equal">
      <formula>"NOCH NICHT AKTUELL"</formula>
    </cfRule>
    <cfRule type="cellIs" dxfId="6176" priority="6925" stopIfTrue="1" operator="equal">
      <formula>"AKTUELL"</formula>
    </cfRule>
  </conditionalFormatting>
  <conditionalFormatting sqref="S6935">
    <cfRule type="cellIs" dxfId="6175" priority="6913" operator="equal">
      <formula>"KEIN LIEFERUMFANG"</formula>
    </cfRule>
    <cfRule type="cellIs" dxfId="6174" priority="6914" stopIfTrue="1" operator="equal">
      <formula>"KEIN SERIENEINSATZ"</formula>
    </cfRule>
    <cfRule type="cellIs" dxfId="6173" priority="6915" stopIfTrue="1" operator="equal">
      <formula>"NICHT AKTUELL"</formula>
    </cfRule>
    <cfRule type="cellIs" dxfId="6172" priority="6916" stopIfTrue="1" operator="equal">
      <formula>"NOCH NICHT AKTUELL"</formula>
    </cfRule>
    <cfRule type="cellIs" dxfId="6171" priority="6917" stopIfTrue="1" operator="equal">
      <formula>"AKTUELL"</formula>
    </cfRule>
  </conditionalFormatting>
  <conditionalFormatting sqref="S6935">
    <cfRule type="cellIs" dxfId="6170" priority="6918" operator="equal">
      <formula>"AKTUELL"</formula>
    </cfRule>
    <cfRule type="cellIs" dxfId="6169" priority="6919" operator="equal">
      <formula>"NICHT AKTUELL"</formula>
    </cfRule>
    <cfRule type="cellIs" dxfId="6168" priority="6920" operator="equal">
      <formula>"NOCH NICHT AKTUELL"</formula>
    </cfRule>
  </conditionalFormatting>
  <conditionalFormatting sqref="S6935">
    <cfRule type="cellIs" dxfId="6167" priority="6910" operator="equal">
      <formula>"AKTUELL"</formula>
    </cfRule>
    <cfRule type="cellIs" dxfId="6166" priority="6911" operator="equal">
      <formula>"NICHT AKTUELL"</formula>
    </cfRule>
    <cfRule type="cellIs" dxfId="6165" priority="6912" operator="equal">
      <formula>"NOCH NICHT AKTUELL"</formula>
    </cfRule>
  </conditionalFormatting>
  <conditionalFormatting sqref="S6935">
    <cfRule type="cellIs" dxfId="6164" priority="6908" operator="equal">
      <formula>"NICHT AKTUELL"</formula>
    </cfRule>
    <cfRule type="cellIs" dxfId="6163" priority="6909" operator="equal">
      <formula>"NOCH NICHT AKTUELL"</formula>
    </cfRule>
  </conditionalFormatting>
  <conditionalFormatting sqref="S6935">
    <cfRule type="cellIs" dxfId="6162" priority="6903" operator="equal">
      <formula>"KEIN LIEFERUMFANG"</formula>
    </cfRule>
    <cfRule type="cellIs" dxfId="6161" priority="6904" stopIfTrue="1" operator="equal">
      <formula>"KEIN SERIENEINSATZ"</formula>
    </cfRule>
    <cfRule type="cellIs" dxfId="6160" priority="6905" stopIfTrue="1" operator="equal">
      <formula>"NICHT AKTUELL"</formula>
    </cfRule>
    <cfRule type="cellIs" dxfId="6159" priority="6906" stopIfTrue="1" operator="equal">
      <formula>"NOCH NICHT AKTUELL"</formula>
    </cfRule>
    <cfRule type="cellIs" dxfId="6158" priority="6907" stopIfTrue="1" operator="equal">
      <formula>"AKTUELL"</formula>
    </cfRule>
  </conditionalFormatting>
  <conditionalFormatting sqref="S6946">
    <cfRule type="cellIs" dxfId="6157" priority="6895" operator="equal">
      <formula>"KEIN LIEFERUMFANG"</formula>
    </cfRule>
    <cfRule type="cellIs" dxfId="6156" priority="6896" stopIfTrue="1" operator="equal">
      <formula>"KEIN SERIENEINSATZ"</formula>
    </cfRule>
    <cfRule type="cellIs" dxfId="6155" priority="6897" stopIfTrue="1" operator="equal">
      <formula>"NICHT AKTUELL"</formula>
    </cfRule>
    <cfRule type="cellIs" dxfId="6154" priority="6898" stopIfTrue="1" operator="equal">
      <formula>"NOCH NICHT AKTUELL"</formula>
    </cfRule>
    <cfRule type="cellIs" dxfId="6153" priority="6899" stopIfTrue="1" operator="equal">
      <formula>"AKTUELL"</formula>
    </cfRule>
  </conditionalFormatting>
  <conditionalFormatting sqref="S6946">
    <cfRule type="cellIs" dxfId="6152" priority="6900" operator="equal">
      <formula>"AKTUELL"</formula>
    </cfRule>
    <cfRule type="cellIs" dxfId="6151" priority="6901" operator="equal">
      <formula>"NICHT AKTUELL"</formula>
    </cfRule>
    <cfRule type="cellIs" dxfId="6150" priority="6902" operator="equal">
      <formula>"NOCH NICHT AKTUELL"</formula>
    </cfRule>
  </conditionalFormatting>
  <conditionalFormatting sqref="S6946">
    <cfRule type="cellIs" dxfId="6149" priority="6892" operator="equal">
      <formula>"AKTUELL"</formula>
    </cfRule>
    <cfRule type="cellIs" dxfId="6148" priority="6893" operator="equal">
      <formula>"NICHT AKTUELL"</formula>
    </cfRule>
    <cfRule type="cellIs" dxfId="6147" priority="6894" operator="equal">
      <formula>"NOCH NICHT AKTUELL"</formula>
    </cfRule>
  </conditionalFormatting>
  <conditionalFormatting sqref="S6946">
    <cfRule type="cellIs" dxfId="6146" priority="6890" operator="equal">
      <formula>"NICHT AKTUELL"</formula>
    </cfRule>
    <cfRule type="cellIs" dxfId="6145" priority="6891" operator="equal">
      <formula>"NOCH NICHT AKTUELL"</formula>
    </cfRule>
  </conditionalFormatting>
  <conditionalFormatting sqref="S6946">
    <cfRule type="cellIs" dxfId="6144" priority="6885" operator="equal">
      <formula>"KEIN LIEFERUMFANG"</formula>
    </cfRule>
    <cfRule type="cellIs" dxfId="6143" priority="6886" stopIfTrue="1" operator="equal">
      <formula>"KEIN SERIENEINSATZ"</formula>
    </cfRule>
    <cfRule type="cellIs" dxfId="6142" priority="6887" stopIfTrue="1" operator="equal">
      <formula>"NICHT AKTUELL"</formula>
    </cfRule>
    <cfRule type="cellIs" dxfId="6141" priority="6888" stopIfTrue="1" operator="equal">
      <formula>"NOCH NICHT AKTUELL"</formula>
    </cfRule>
    <cfRule type="cellIs" dxfId="6140" priority="6889" stopIfTrue="1" operator="equal">
      <formula>"AKTUELL"</formula>
    </cfRule>
  </conditionalFormatting>
  <conditionalFormatting sqref="S6956">
    <cfRule type="cellIs" dxfId="6139" priority="6877" operator="equal">
      <formula>"KEIN LIEFERUMFANG"</formula>
    </cfRule>
    <cfRule type="cellIs" dxfId="6138" priority="6878" stopIfTrue="1" operator="equal">
      <formula>"KEIN SERIENEINSATZ"</formula>
    </cfRule>
    <cfRule type="cellIs" dxfId="6137" priority="6879" stopIfTrue="1" operator="equal">
      <formula>"NICHT AKTUELL"</formula>
    </cfRule>
    <cfRule type="cellIs" dxfId="6136" priority="6880" stopIfTrue="1" operator="equal">
      <formula>"NOCH NICHT AKTUELL"</formula>
    </cfRule>
    <cfRule type="cellIs" dxfId="6135" priority="6881" stopIfTrue="1" operator="equal">
      <formula>"AKTUELL"</formula>
    </cfRule>
  </conditionalFormatting>
  <conditionalFormatting sqref="S6956">
    <cfRule type="cellIs" dxfId="6134" priority="6882" operator="equal">
      <formula>"AKTUELL"</formula>
    </cfRule>
    <cfRule type="cellIs" dxfId="6133" priority="6883" operator="equal">
      <formula>"NICHT AKTUELL"</formula>
    </cfRule>
    <cfRule type="cellIs" dxfId="6132" priority="6884" operator="equal">
      <formula>"NOCH NICHT AKTUELL"</formula>
    </cfRule>
  </conditionalFormatting>
  <conditionalFormatting sqref="S6956">
    <cfRule type="cellIs" dxfId="6131" priority="6874" operator="equal">
      <formula>"AKTUELL"</formula>
    </cfRule>
    <cfRule type="cellIs" dxfId="6130" priority="6875" operator="equal">
      <formula>"NICHT AKTUELL"</formula>
    </cfRule>
    <cfRule type="cellIs" dxfId="6129" priority="6876" operator="equal">
      <formula>"NOCH NICHT AKTUELL"</formula>
    </cfRule>
  </conditionalFormatting>
  <conditionalFormatting sqref="S6956">
    <cfRule type="cellIs" dxfId="6128" priority="6872" operator="equal">
      <formula>"NICHT AKTUELL"</formula>
    </cfRule>
    <cfRule type="cellIs" dxfId="6127" priority="6873" operator="equal">
      <formula>"NOCH NICHT AKTUELL"</formula>
    </cfRule>
  </conditionalFormatting>
  <conditionalFormatting sqref="S6956">
    <cfRule type="cellIs" dxfId="6126" priority="6867" operator="equal">
      <formula>"KEIN LIEFERUMFANG"</formula>
    </cfRule>
    <cfRule type="cellIs" dxfId="6125" priority="6868" stopIfTrue="1" operator="equal">
      <formula>"KEIN SERIENEINSATZ"</formula>
    </cfRule>
    <cfRule type="cellIs" dxfId="6124" priority="6869" stopIfTrue="1" operator="equal">
      <formula>"NICHT AKTUELL"</formula>
    </cfRule>
    <cfRule type="cellIs" dxfId="6123" priority="6870" stopIfTrue="1" operator="equal">
      <formula>"NOCH NICHT AKTUELL"</formula>
    </cfRule>
    <cfRule type="cellIs" dxfId="6122" priority="6871" stopIfTrue="1" operator="equal">
      <formula>"AKTUELL"</formula>
    </cfRule>
  </conditionalFormatting>
  <conditionalFormatting sqref="S6986">
    <cfRule type="cellIs" dxfId="6121" priority="6859" operator="equal">
      <formula>"KEIN LIEFERUMFANG"</formula>
    </cfRule>
    <cfRule type="cellIs" dxfId="6120" priority="6860" stopIfTrue="1" operator="equal">
      <formula>"KEIN SERIENEINSATZ"</formula>
    </cfRule>
    <cfRule type="cellIs" dxfId="6119" priority="6861" stopIfTrue="1" operator="equal">
      <formula>"NICHT AKTUELL"</formula>
    </cfRule>
    <cfRule type="cellIs" dxfId="6118" priority="6862" stopIfTrue="1" operator="equal">
      <formula>"NOCH NICHT AKTUELL"</formula>
    </cfRule>
    <cfRule type="cellIs" dxfId="6117" priority="6863" stopIfTrue="1" operator="equal">
      <formula>"AKTUELL"</formula>
    </cfRule>
  </conditionalFormatting>
  <conditionalFormatting sqref="S6986">
    <cfRule type="cellIs" dxfId="6116" priority="6864" operator="equal">
      <formula>"AKTUELL"</formula>
    </cfRule>
    <cfRule type="cellIs" dxfId="6115" priority="6865" operator="equal">
      <formula>"NICHT AKTUELL"</formula>
    </cfRule>
    <cfRule type="cellIs" dxfId="6114" priority="6866" operator="equal">
      <formula>"NOCH NICHT AKTUELL"</formula>
    </cfRule>
  </conditionalFormatting>
  <conditionalFormatting sqref="S6987">
    <cfRule type="cellIs" dxfId="6113" priority="6851" operator="equal">
      <formula>"KEIN LIEFERUMFANG"</formula>
    </cfRule>
    <cfRule type="cellIs" dxfId="6112" priority="6852" stopIfTrue="1" operator="equal">
      <formula>"KEIN SERIENEINSATZ"</formula>
    </cfRule>
    <cfRule type="cellIs" dxfId="6111" priority="6853" stopIfTrue="1" operator="equal">
      <formula>"NICHT AKTUELL"</formula>
    </cfRule>
    <cfRule type="cellIs" dxfId="6110" priority="6854" stopIfTrue="1" operator="equal">
      <formula>"NOCH NICHT AKTUELL"</formula>
    </cfRule>
    <cfRule type="cellIs" dxfId="6109" priority="6855" stopIfTrue="1" operator="equal">
      <formula>"AKTUELL"</formula>
    </cfRule>
  </conditionalFormatting>
  <conditionalFormatting sqref="S6987">
    <cfRule type="cellIs" dxfId="6108" priority="6856" operator="equal">
      <formula>"AKTUELL"</formula>
    </cfRule>
    <cfRule type="cellIs" dxfId="6107" priority="6857" operator="equal">
      <formula>"NICHT AKTUELL"</formula>
    </cfRule>
    <cfRule type="cellIs" dxfId="6106" priority="6858" operator="equal">
      <formula>"NOCH NICHT AKTUELL"</formula>
    </cfRule>
  </conditionalFormatting>
  <conditionalFormatting sqref="S6988">
    <cfRule type="cellIs" dxfId="6105" priority="6843" operator="equal">
      <formula>"KEIN LIEFERUMFANG"</formula>
    </cfRule>
    <cfRule type="cellIs" dxfId="6104" priority="6844" stopIfTrue="1" operator="equal">
      <formula>"KEIN SERIENEINSATZ"</formula>
    </cfRule>
    <cfRule type="cellIs" dxfId="6103" priority="6845" stopIfTrue="1" operator="equal">
      <formula>"NICHT AKTUELL"</formula>
    </cfRule>
    <cfRule type="cellIs" dxfId="6102" priority="6846" stopIfTrue="1" operator="equal">
      <formula>"NOCH NICHT AKTUELL"</formula>
    </cfRule>
    <cfRule type="cellIs" dxfId="6101" priority="6847" stopIfTrue="1" operator="equal">
      <formula>"AKTUELL"</formula>
    </cfRule>
  </conditionalFormatting>
  <conditionalFormatting sqref="S6988">
    <cfRule type="cellIs" dxfId="6100" priority="6848" operator="equal">
      <formula>"AKTUELL"</formula>
    </cfRule>
    <cfRule type="cellIs" dxfId="6099" priority="6849" operator="equal">
      <formula>"NICHT AKTUELL"</formula>
    </cfRule>
    <cfRule type="cellIs" dxfId="6098" priority="6850" operator="equal">
      <formula>"NOCH NICHT AKTUELL"</formula>
    </cfRule>
  </conditionalFormatting>
  <conditionalFormatting sqref="S6989">
    <cfRule type="cellIs" dxfId="6097" priority="6835" operator="equal">
      <formula>"KEIN LIEFERUMFANG"</formula>
    </cfRule>
    <cfRule type="cellIs" dxfId="6096" priority="6836" stopIfTrue="1" operator="equal">
      <formula>"KEIN SERIENEINSATZ"</formula>
    </cfRule>
    <cfRule type="cellIs" dxfId="6095" priority="6837" stopIfTrue="1" operator="equal">
      <formula>"NICHT AKTUELL"</formula>
    </cfRule>
    <cfRule type="cellIs" dxfId="6094" priority="6838" stopIfTrue="1" operator="equal">
      <formula>"NOCH NICHT AKTUELL"</formula>
    </cfRule>
    <cfRule type="cellIs" dxfId="6093" priority="6839" stopIfTrue="1" operator="equal">
      <formula>"AKTUELL"</formula>
    </cfRule>
  </conditionalFormatting>
  <conditionalFormatting sqref="S6989">
    <cfRule type="cellIs" dxfId="6092" priority="6840" operator="equal">
      <formula>"AKTUELL"</formula>
    </cfRule>
    <cfRule type="cellIs" dxfId="6091" priority="6841" operator="equal">
      <formula>"NICHT AKTUELL"</formula>
    </cfRule>
    <cfRule type="cellIs" dxfId="6090" priority="6842" operator="equal">
      <formula>"NOCH NICHT AKTUELL"</formula>
    </cfRule>
  </conditionalFormatting>
  <conditionalFormatting sqref="S6986:S6989">
    <cfRule type="cellIs" dxfId="6089" priority="6832" operator="equal">
      <formula>"AKTUELL"</formula>
    </cfRule>
    <cfRule type="cellIs" dxfId="6088" priority="6833" operator="equal">
      <formula>"NICHT AKTUELL"</formula>
    </cfRule>
    <cfRule type="cellIs" dxfId="6087" priority="6834" operator="equal">
      <formula>"NOCH NICHT AKTUELL"</formula>
    </cfRule>
  </conditionalFormatting>
  <conditionalFormatting sqref="S6986:S6989">
    <cfRule type="cellIs" dxfId="6086" priority="6830" operator="equal">
      <formula>"NICHT AKTUELL"</formula>
    </cfRule>
    <cfRule type="cellIs" dxfId="6085" priority="6831" operator="equal">
      <formula>"NOCH NICHT AKTUELL"</formula>
    </cfRule>
  </conditionalFormatting>
  <conditionalFormatting sqref="S6986:S6989">
    <cfRule type="cellIs" dxfId="6084" priority="6825" operator="equal">
      <formula>"KEIN LIEFERUMFANG"</formula>
    </cfRule>
    <cfRule type="cellIs" dxfId="6083" priority="6826" stopIfTrue="1" operator="equal">
      <formula>"KEIN SERIENEINSATZ"</formula>
    </cfRule>
    <cfRule type="cellIs" dxfId="6082" priority="6827" stopIfTrue="1" operator="equal">
      <formula>"NICHT AKTUELL"</formula>
    </cfRule>
    <cfRule type="cellIs" dxfId="6081" priority="6828" stopIfTrue="1" operator="equal">
      <formula>"NOCH NICHT AKTUELL"</formula>
    </cfRule>
    <cfRule type="cellIs" dxfId="6080" priority="6829" stopIfTrue="1" operator="equal">
      <formula>"AKTUELL"</formula>
    </cfRule>
  </conditionalFormatting>
  <conditionalFormatting sqref="S7006">
    <cfRule type="cellIs" dxfId="6079" priority="6822" operator="equal">
      <formula>"AKTUELL"</formula>
    </cfRule>
    <cfRule type="cellIs" dxfId="6078" priority="6823" operator="equal">
      <formula>"NICHT AKTUELL"</formula>
    </cfRule>
    <cfRule type="cellIs" dxfId="6077" priority="6824" operator="equal">
      <formula>"NOCH NICHT AKTUELL"</formula>
    </cfRule>
  </conditionalFormatting>
  <conditionalFormatting sqref="S7006">
    <cfRule type="cellIs" dxfId="6076" priority="6817" operator="equal">
      <formula>"KEIN LIEFERUMFANG"</formula>
    </cfRule>
    <cfRule type="cellIs" dxfId="6075" priority="6818" stopIfTrue="1" operator="equal">
      <formula>"KEIN SERIENEINSATZ"</formula>
    </cfRule>
    <cfRule type="cellIs" dxfId="6074" priority="6819" stopIfTrue="1" operator="equal">
      <formula>"NICHT AKTUELL"</formula>
    </cfRule>
    <cfRule type="cellIs" dxfId="6073" priority="6820" stopIfTrue="1" operator="equal">
      <formula>"NOCH NICHT AKTUELL"</formula>
    </cfRule>
    <cfRule type="cellIs" dxfId="6072" priority="6821" stopIfTrue="1" operator="equal">
      <formula>"AKTUELL"</formula>
    </cfRule>
  </conditionalFormatting>
  <conditionalFormatting sqref="S7006">
    <cfRule type="cellIs" dxfId="6071" priority="6814" operator="equal">
      <formula>"AKTUELL"</formula>
    </cfRule>
    <cfRule type="cellIs" dxfId="6070" priority="6815" operator="equal">
      <formula>"NICHT AKTUELL"</formula>
    </cfRule>
    <cfRule type="cellIs" dxfId="6069" priority="6816" operator="equal">
      <formula>"NOCH NICHT AKTUELL"</formula>
    </cfRule>
  </conditionalFormatting>
  <conditionalFormatting sqref="S7006">
    <cfRule type="cellIs" dxfId="6068" priority="6812" operator="equal">
      <formula>"NICHT AKTUELL"</formula>
    </cfRule>
    <cfRule type="cellIs" dxfId="6067" priority="6813" operator="equal">
      <formula>"NOCH NICHT AKTUELL"</formula>
    </cfRule>
  </conditionalFormatting>
  <conditionalFormatting sqref="S7006">
    <cfRule type="cellIs" dxfId="6066" priority="6807" operator="equal">
      <formula>"KEIN LIEFERUMFANG"</formula>
    </cfRule>
    <cfRule type="cellIs" dxfId="6065" priority="6808" stopIfTrue="1" operator="equal">
      <formula>"KEIN SERIENEINSATZ"</formula>
    </cfRule>
    <cfRule type="cellIs" dxfId="6064" priority="6809" stopIfTrue="1" operator="equal">
      <formula>"NICHT AKTUELL"</formula>
    </cfRule>
    <cfRule type="cellIs" dxfId="6063" priority="6810" stopIfTrue="1" operator="equal">
      <formula>"NOCH NICHT AKTUELL"</formula>
    </cfRule>
    <cfRule type="cellIs" dxfId="6062" priority="6811" stopIfTrue="1" operator="equal">
      <formula>"AKTUELL"</formula>
    </cfRule>
  </conditionalFormatting>
  <conditionalFormatting sqref="S7008">
    <cfRule type="cellIs" dxfId="6061" priority="6804" operator="equal">
      <formula>"AKTUELL"</formula>
    </cfRule>
    <cfRule type="cellIs" dxfId="6060" priority="6805" operator="equal">
      <formula>"NICHT AKTUELL"</formula>
    </cfRule>
    <cfRule type="cellIs" dxfId="6059" priority="6806" operator="equal">
      <formula>"NOCH NICHT AKTUELL"</formula>
    </cfRule>
  </conditionalFormatting>
  <conditionalFormatting sqref="S7008">
    <cfRule type="cellIs" dxfId="6058" priority="6799" operator="equal">
      <formula>"KEIN LIEFERUMFANG"</formula>
    </cfRule>
    <cfRule type="cellIs" dxfId="6057" priority="6800" stopIfTrue="1" operator="equal">
      <formula>"KEIN SERIENEINSATZ"</formula>
    </cfRule>
    <cfRule type="cellIs" dxfId="6056" priority="6801" stopIfTrue="1" operator="equal">
      <formula>"NICHT AKTUELL"</formula>
    </cfRule>
    <cfRule type="cellIs" dxfId="6055" priority="6802" stopIfTrue="1" operator="equal">
      <formula>"NOCH NICHT AKTUELL"</formula>
    </cfRule>
    <cfRule type="cellIs" dxfId="6054" priority="6803" stopIfTrue="1" operator="equal">
      <formula>"AKTUELL"</formula>
    </cfRule>
  </conditionalFormatting>
  <conditionalFormatting sqref="S7009">
    <cfRule type="cellIs" dxfId="6053" priority="6796" operator="equal">
      <formula>"AKTUELL"</formula>
    </cfRule>
    <cfRule type="cellIs" dxfId="6052" priority="6797" operator="equal">
      <formula>"NICHT AKTUELL"</formula>
    </cfRule>
    <cfRule type="cellIs" dxfId="6051" priority="6798" operator="equal">
      <formula>"NOCH NICHT AKTUELL"</formula>
    </cfRule>
  </conditionalFormatting>
  <conditionalFormatting sqref="S7009">
    <cfRule type="cellIs" dxfId="6050" priority="6791" operator="equal">
      <formula>"KEIN LIEFERUMFANG"</formula>
    </cfRule>
    <cfRule type="cellIs" dxfId="6049" priority="6792" stopIfTrue="1" operator="equal">
      <formula>"KEIN SERIENEINSATZ"</formula>
    </cfRule>
    <cfRule type="cellIs" dxfId="6048" priority="6793" stopIfTrue="1" operator="equal">
      <formula>"NICHT AKTUELL"</formula>
    </cfRule>
    <cfRule type="cellIs" dxfId="6047" priority="6794" stopIfTrue="1" operator="equal">
      <formula>"NOCH NICHT AKTUELL"</formula>
    </cfRule>
    <cfRule type="cellIs" dxfId="6046" priority="6795" stopIfTrue="1" operator="equal">
      <formula>"AKTUELL"</formula>
    </cfRule>
  </conditionalFormatting>
  <conditionalFormatting sqref="S7008:S7009">
    <cfRule type="cellIs" dxfId="6045" priority="6788" operator="equal">
      <formula>"AKTUELL"</formula>
    </cfRule>
    <cfRule type="cellIs" dxfId="6044" priority="6789" operator="equal">
      <formula>"NICHT AKTUELL"</formula>
    </cfRule>
    <cfRule type="cellIs" dxfId="6043" priority="6790" operator="equal">
      <formula>"NOCH NICHT AKTUELL"</formula>
    </cfRule>
  </conditionalFormatting>
  <conditionalFormatting sqref="S7008:S7009">
    <cfRule type="cellIs" dxfId="6042" priority="6786" operator="equal">
      <formula>"NICHT AKTUELL"</formula>
    </cfRule>
    <cfRule type="cellIs" dxfId="6041" priority="6787" operator="equal">
      <formula>"NOCH NICHT AKTUELL"</formula>
    </cfRule>
  </conditionalFormatting>
  <conditionalFormatting sqref="S7008:S7009">
    <cfRule type="cellIs" dxfId="6040" priority="6781" operator="equal">
      <formula>"KEIN LIEFERUMFANG"</formula>
    </cfRule>
    <cfRule type="cellIs" dxfId="6039" priority="6782" stopIfTrue="1" operator="equal">
      <formula>"KEIN SERIENEINSATZ"</formula>
    </cfRule>
    <cfRule type="cellIs" dxfId="6038" priority="6783" stopIfTrue="1" operator="equal">
      <formula>"NICHT AKTUELL"</formula>
    </cfRule>
    <cfRule type="cellIs" dxfId="6037" priority="6784" stopIfTrue="1" operator="equal">
      <formula>"NOCH NICHT AKTUELL"</formula>
    </cfRule>
    <cfRule type="cellIs" dxfId="6036" priority="6785" stopIfTrue="1" operator="equal">
      <formula>"AKTUELL"</formula>
    </cfRule>
  </conditionalFormatting>
  <conditionalFormatting sqref="S7054">
    <cfRule type="cellIs" dxfId="6035" priority="6778" operator="equal">
      <formula>"AKTUELL"</formula>
    </cfRule>
    <cfRule type="cellIs" dxfId="6034" priority="6779" operator="equal">
      <formula>"NICHT AKTUELL"</formula>
    </cfRule>
    <cfRule type="cellIs" dxfId="6033" priority="6780" operator="equal">
      <formula>"NOCH NICHT AKTUELL"</formula>
    </cfRule>
  </conditionalFormatting>
  <conditionalFormatting sqref="S7054">
    <cfRule type="cellIs" dxfId="6032" priority="6773" operator="equal">
      <formula>"KEIN LIEFERUMFANG"</formula>
    </cfRule>
    <cfRule type="cellIs" dxfId="6031" priority="6774" stopIfTrue="1" operator="equal">
      <formula>"KEIN SERIENEINSATZ"</formula>
    </cfRule>
    <cfRule type="cellIs" dxfId="6030" priority="6775" stopIfTrue="1" operator="equal">
      <formula>"NICHT AKTUELL"</formula>
    </cfRule>
    <cfRule type="cellIs" dxfId="6029" priority="6776" stopIfTrue="1" operator="equal">
      <formula>"NOCH NICHT AKTUELL"</formula>
    </cfRule>
    <cfRule type="cellIs" dxfId="6028" priority="6777" stopIfTrue="1" operator="equal">
      <formula>"AKTUELL"</formula>
    </cfRule>
  </conditionalFormatting>
  <conditionalFormatting sqref="S7055">
    <cfRule type="cellIs" dxfId="6027" priority="6770" operator="equal">
      <formula>"AKTUELL"</formula>
    </cfRule>
    <cfRule type="cellIs" dxfId="6026" priority="6771" operator="equal">
      <formula>"NICHT AKTUELL"</formula>
    </cfRule>
    <cfRule type="cellIs" dxfId="6025" priority="6772" operator="equal">
      <formula>"NOCH NICHT AKTUELL"</formula>
    </cfRule>
  </conditionalFormatting>
  <conditionalFormatting sqref="S7055">
    <cfRule type="cellIs" dxfId="6024" priority="6765" operator="equal">
      <formula>"KEIN LIEFERUMFANG"</formula>
    </cfRule>
    <cfRule type="cellIs" dxfId="6023" priority="6766" stopIfTrue="1" operator="equal">
      <formula>"KEIN SERIENEINSATZ"</formula>
    </cfRule>
    <cfRule type="cellIs" dxfId="6022" priority="6767" stopIfTrue="1" operator="equal">
      <formula>"NICHT AKTUELL"</formula>
    </cfRule>
    <cfRule type="cellIs" dxfId="6021" priority="6768" stopIfTrue="1" operator="equal">
      <formula>"NOCH NICHT AKTUELL"</formula>
    </cfRule>
    <cfRule type="cellIs" dxfId="6020" priority="6769" stopIfTrue="1" operator="equal">
      <formula>"AKTUELL"</formula>
    </cfRule>
  </conditionalFormatting>
  <conditionalFormatting sqref="S7054:S7055">
    <cfRule type="cellIs" dxfId="6019" priority="6762" operator="equal">
      <formula>"AKTUELL"</formula>
    </cfRule>
    <cfRule type="cellIs" dxfId="6018" priority="6763" operator="equal">
      <formula>"NICHT AKTUELL"</formula>
    </cfRule>
    <cfRule type="cellIs" dxfId="6017" priority="6764" operator="equal">
      <formula>"NOCH NICHT AKTUELL"</formula>
    </cfRule>
  </conditionalFormatting>
  <conditionalFormatting sqref="S7054:S7055">
    <cfRule type="cellIs" dxfId="6016" priority="6760" operator="equal">
      <formula>"NICHT AKTUELL"</formula>
    </cfRule>
    <cfRule type="cellIs" dxfId="6015" priority="6761" operator="equal">
      <formula>"NOCH NICHT AKTUELL"</formula>
    </cfRule>
  </conditionalFormatting>
  <conditionalFormatting sqref="S7054:S7055">
    <cfRule type="cellIs" dxfId="6014" priority="6755" operator="equal">
      <formula>"KEIN LIEFERUMFANG"</formula>
    </cfRule>
    <cfRule type="cellIs" dxfId="6013" priority="6756" stopIfTrue="1" operator="equal">
      <formula>"KEIN SERIENEINSATZ"</formula>
    </cfRule>
    <cfRule type="cellIs" dxfId="6012" priority="6757" stopIfTrue="1" operator="equal">
      <formula>"NICHT AKTUELL"</formula>
    </cfRule>
    <cfRule type="cellIs" dxfId="6011" priority="6758" stopIfTrue="1" operator="equal">
      <formula>"NOCH NICHT AKTUELL"</formula>
    </cfRule>
    <cfRule type="cellIs" dxfId="6010" priority="6759" stopIfTrue="1" operator="equal">
      <formula>"AKTUELL"</formula>
    </cfRule>
  </conditionalFormatting>
  <conditionalFormatting sqref="S7071">
    <cfRule type="cellIs" dxfId="6009" priority="6752" operator="equal">
      <formula>"AKTUELL"</formula>
    </cfRule>
    <cfRule type="cellIs" dxfId="6008" priority="6753" operator="equal">
      <formula>"NICHT AKTUELL"</formula>
    </cfRule>
    <cfRule type="cellIs" dxfId="6007" priority="6754" operator="equal">
      <formula>"NOCH NICHT AKTUELL"</formula>
    </cfRule>
  </conditionalFormatting>
  <conditionalFormatting sqref="S7071">
    <cfRule type="cellIs" dxfId="6006" priority="6747" operator="equal">
      <formula>"KEIN LIEFERUMFANG"</formula>
    </cfRule>
    <cfRule type="cellIs" dxfId="6005" priority="6748" stopIfTrue="1" operator="equal">
      <formula>"KEIN SERIENEINSATZ"</formula>
    </cfRule>
    <cfRule type="cellIs" dxfId="6004" priority="6749" stopIfTrue="1" operator="equal">
      <formula>"NICHT AKTUELL"</formula>
    </cfRule>
    <cfRule type="cellIs" dxfId="6003" priority="6750" stopIfTrue="1" operator="equal">
      <formula>"NOCH NICHT AKTUELL"</formula>
    </cfRule>
    <cfRule type="cellIs" dxfId="6002" priority="6751" stopIfTrue="1" operator="equal">
      <formula>"AKTUELL"</formula>
    </cfRule>
  </conditionalFormatting>
  <conditionalFormatting sqref="S7071">
    <cfRule type="cellIs" dxfId="6001" priority="6744" operator="equal">
      <formula>"AKTUELL"</formula>
    </cfRule>
    <cfRule type="cellIs" dxfId="6000" priority="6745" operator="equal">
      <formula>"NICHT AKTUELL"</formula>
    </cfRule>
    <cfRule type="cellIs" dxfId="5999" priority="6746" operator="equal">
      <formula>"NOCH NICHT AKTUELL"</formula>
    </cfRule>
  </conditionalFormatting>
  <conditionalFormatting sqref="S7071">
    <cfRule type="cellIs" dxfId="5998" priority="6742" operator="equal">
      <formula>"NICHT AKTUELL"</formula>
    </cfRule>
    <cfRule type="cellIs" dxfId="5997" priority="6743" operator="equal">
      <formula>"NOCH NICHT AKTUELL"</formula>
    </cfRule>
  </conditionalFormatting>
  <conditionalFormatting sqref="S7071">
    <cfRule type="cellIs" dxfId="5996" priority="6737" operator="equal">
      <formula>"KEIN LIEFERUMFANG"</formula>
    </cfRule>
    <cfRule type="cellIs" dxfId="5995" priority="6738" stopIfTrue="1" operator="equal">
      <formula>"KEIN SERIENEINSATZ"</formula>
    </cfRule>
    <cfRule type="cellIs" dxfId="5994" priority="6739" stopIfTrue="1" operator="equal">
      <formula>"NICHT AKTUELL"</formula>
    </cfRule>
    <cfRule type="cellIs" dxfId="5993" priority="6740" stopIfTrue="1" operator="equal">
      <formula>"NOCH NICHT AKTUELL"</formula>
    </cfRule>
    <cfRule type="cellIs" dxfId="5992" priority="6741" stopIfTrue="1" operator="equal">
      <formula>"AKTUELL"</formula>
    </cfRule>
  </conditionalFormatting>
  <conditionalFormatting sqref="S7276">
    <cfRule type="cellIs" dxfId="5991" priority="6734" operator="equal">
      <formula>"AKTUELL"</formula>
    </cfRule>
    <cfRule type="cellIs" dxfId="5990" priority="6735" operator="equal">
      <formula>"NICHT AKTUELL"</formula>
    </cfRule>
    <cfRule type="cellIs" dxfId="5989" priority="6736" operator="equal">
      <formula>"NOCH NICHT AKTUELL"</formula>
    </cfRule>
  </conditionalFormatting>
  <conditionalFormatting sqref="S7276">
    <cfRule type="cellIs" dxfId="5988" priority="6729" operator="equal">
      <formula>"KEIN LIEFERUMFANG"</formula>
    </cfRule>
    <cfRule type="cellIs" dxfId="5987" priority="6730" stopIfTrue="1" operator="equal">
      <formula>"KEIN SERIENEINSATZ"</formula>
    </cfRule>
    <cfRule type="cellIs" dxfId="5986" priority="6731" stopIfTrue="1" operator="equal">
      <formula>"NICHT AKTUELL"</formula>
    </cfRule>
    <cfRule type="cellIs" dxfId="5985" priority="6732" stopIfTrue="1" operator="equal">
      <formula>"NOCH NICHT AKTUELL"</formula>
    </cfRule>
    <cfRule type="cellIs" dxfId="5984" priority="6733" stopIfTrue="1" operator="equal">
      <formula>"AKTUELL"</formula>
    </cfRule>
  </conditionalFormatting>
  <conditionalFormatting sqref="S7277">
    <cfRule type="cellIs" dxfId="5983" priority="6726" operator="equal">
      <formula>"AKTUELL"</formula>
    </cfRule>
    <cfRule type="cellIs" dxfId="5982" priority="6727" operator="equal">
      <formula>"NICHT AKTUELL"</formula>
    </cfRule>
    <cfRule type="cellIs" dxfId="5981" priority="6728" operator="equal">
      <formula>"NOCH NICHT AKTUELL"</formula>
    </cfRule>
  </conditionalFormatting>
  <conditionalFormatting sqref="S7277">
    <cfRule type="cellIs" dxfId="5980" priority="6721" operator="equal">
      <formula>"KEIN LIEFERUMFANG"</formula>
    </cfRule>
    <cfRule type="cellIs" dxfId="5979" priority="6722" stopIfTrue="1" operator="equal">
      <formula>"KEIN SERIENEINSATZ"</formula>
    </cfRule>
    <cfRule type="cellIs" dxfId="5978" priority="6723" stopIfTrue="1" operator="equal">
      <formula>"NICHT AKTUELL"</formula>
    </cfRule>
    <cfRule type="cellIs" dxfId="5977" priority="6724" stopIfTrue="1" operator="equal">
      <formula>"NOCH NICHT AKTUELL"</formula>
    </cfRule>
    <cfRule type="cellIs" dxfId="5976" priority="6725" stopIfTrue="1" operator="equal">
      <formula>"AKTUELL"</formula>
    </cfRule>
  </conditionalFormatting>
  <conditionalFormatting sqref="S7278">
    <cfRule type="cellIs" dxfId="5975" priority="6718" operator="equal">
      <formula>"AKTUELL"</formula>
    </cfRule>
    <cfRule type="cellIs" dxfId="5974" priority="6719" operator="equal">
      <formula>"NICHT AKTUELL"</formula>
    </cfRule>
    <cfRule type="cellIs" dxfId="5973" priority="6720" operator="equal">
      <formula>"NOCH NICHT AKTUELL"</formula>
    </cfRule>
  </conditionalFormatting>
  <conditionalFormatting sqref="S7278">
    <cfRule type="cellIs" dxfId="5972" priority="6713" operator="equal">
      <formula>"KEIN LIEFERUMFANG"</formula>
    </cfRule>
    <cfRule type="cellIs" dxfId="5971" priority="6714" stopIfTrue="1" operator="equal">
      <formula>"KEIN SERIENEINSATZ"</formula>
    </cfRule>
    <cfRule type="cellIs" dxfId="5970" priority="6715" stopIfTrue="1" operator="equal">
      <formula>"NICHT AKTUELL"</formula>
    </cfRule>
    <cfRule type="cellIs" dxfId="5969" priority="6716" stopIfTrue="1" operator="equal">
      <formula>"NOCH NICHT AKTUELL"</formula>
    </cfRule>
    <cfRule type="cellIs" dxfId="5968" priority="6717" stopIfTrue="1" operator="equal">
      <formula>"AKTUELL"</formula>
    </cfRule>
  </conditionalFormatting>
  <conditionalFormatting sqref="S7279">
    <cfRule type="cellIs" dxfId="5967" priority="6710" operator="equal">
      <formula>"AKTUELL"</formula>
    </cfRule>
    <cfRule type="cellIs" dxfId="5966" priority="6711" operator="equal">
      <formula>"NICHT AKTUELL"</formula>
    </cfRule>
    <cfRule type="cellIs" dxfId="5965" priority="6712" operator="equal">
      <formula>"NOCH NICHT AKTUELL"</formula>
    </cfRule>
  </conditionalFormatting>
  <conditionalFormatting sqref="S7279">
    <cfRule type="cellIs" dxfId="5964" priority="6705" operator="equal">
      <formula>"KEIN LIEFERUMFANG"</formula>
    </cfRule>
    <cfRule type="cellIs" dxfId="5963" priority="6706" stopIfTrue="1" operator="equal">
      <formula>"KEIN SERIENEINSATZ"</formula>
    </cfRule>
    <cfRule type="cellIs" dxfId="5962" priority="6707" stopIfTrue="1" operator="equal">
      <formula>"NICHT AKTUELL"</formula>
    </cfRule>
    <cfRule type="cellIs" dxfId="5961" priority="6708" stopIfTrue="1" operator="equal">
      <formula>"NOCH NICHT AKTUELL"</formula>
    </cfRule>
    <cfRule type="cellIs" dxfId="5960" priority="6709" stopIfTrue="1" operator="equal">
      <formula>"AKTUELL"</formula>
    </cfRule>
  </conditionalFormatting>
  <conditionalFormatting sqref="S7280">
    <cfRule type="cellIs" dxfId="5959" priority="6702" operator="equal">
      <formula>"AKTUELL"</formula>
    </cfRule>
    <cfRule type="cellIs" dxfId="5958" priority="6703" operator="equal">
      <formula>"NICHT AKTUELL"</formula>
    </cfRule>
    <cfRule type="cellIs" dxfId="5957" priority="6704" operator="equal">
      <formula>"NOCH NICHT AKTUELL"</formula>
    </cfRule>
  </conditionalFormatting>
  <conditionalFormatting sqref="S7280">
    <cfRule type="cellIs" dxfId="5956" priority="6697" operator="equal">
      <formula>"KEIN LIEFERUMFANG"</formula>
    </cfRule>
    <cfRule type="cellIs" dxfId="5955" priority="6698" stopIfTrue="1" operator="equal">
      <formula>"KEIN SERIENEINSATZ"</formula>
    </cfRule>
    <cfRule type="cellIs" dxfId="5954" priority="6699" stopIfTrue="1" operator="equal">
      <formula>"NICHT AKTUELL"</formula>
    </cfRule>
    <cfRule type="cellIs" dxfId="5953" priority="6700" stopIfTrue="1" operator="equal">
      <formula>"NOCH NICHT AKTUELL"</formula>
    </cfRule>
    <cfRule type="cellIs" dxfId="5952" priority="6701" stopIfTrue="1" operator="equal">
      <formula>"AKTUELL"</formula>
    </cfRule>
  </conditionalFormatting>
  <conditionalFormatting sqref="S7281">
    <cfRule type="cellIs" dxfId="5951" priority="6694" operator="equal">
      <formula>"AKTUELL"</formula>
    </cfRule>
    <cfRule type="cellIs" dxfId="5950" priority="6695" operator="equal">
      <formula>"NICHT AKTUELL"</formula>
    </cfRule>
    <cfRule type="cellIs" dxfId="5949" priority="6696" operator="equal">
      <formula>"NOCH NICHT AKTUELL"</formula>
    </cfRule>
  </conditionalFormatting>
  <conditionalFormatting sqref="S7281">
    <cfRule type="cellIs" dxfId="5948" priority="6689" operator="equal">
      <formula>"KEIN LIEFERUMFANG"</formula>
    </cfRule>
    <cfRule type="cellIs" dxfId="5947" priority="6690" stopIfTrue="1" operator="equal">
      <formula>"KEIN SERIENEINSATZ"</formula>
    </cfRule>
    <cfRule type="cellIs" dxfId="5946" priority="6691" stopIfTrue="1" operator="equal">
      <formula>"NICHT AKTUELL"</formula>
    </cfRule>
    <cfRule type="cellIs" dxfId="5945" priority="6692" stopIfTrue="1" operator="equal">
      <formula>"NOCH NICHT AKTUELL"</formula>
    </cfRule>
    <cfRule type="cellIs" dxfId="5944" priority="6693" stopIfTrue="1" operator="equal">
      <formula>"AKTUELL"</formula>
    </cfRule>
  </conditionalFormatting>
  <conditionalFormatting sqref="S7282">
    <cfRule type="cellIs" dxfId="5943" priority="6686" operator="equal">
      <formula>"AKTUELL"</formula>
    </cfRule>
    <cfRule type="cellIs" dxfId="5942" priority="6687" operator="equal">
      <formula>"NICHT AKTUELL"</formula>
    </cfRule>
    <cfRule type="cellIs" dxfId="5941" priority="6688" operator="equal">
      <formula>"NOCH NICHT AKTUELL"</formula>
    </cfRule>
  </conditionalFormatting>
  <conditionalFormatting sqref="S7282">
    <cfRule type="cellIs" dxfId="5940" priority="6681" operator="equal">
      <formula>"KEIN LIEFERUMFANG"</formula>
    </cfRule>
    <cfRule type="cellIs" dxfId="5939" priority="6682" stopIfTrue="1" operator="equal">
      <formula>"KEIN SERIENEINSATZ"</formula>
    </cfRule>
    <cfRule type="cellIs" dxfId="5938" priority="6683" stopIfTrue="1" operator="equal">
      <formula>"NICHT AKTUELL"</formula>
    </cfRule>
    <cfRule type="cellIs" dxfId="5937" priority="6684" stopIfTrue="1" operator="equal">
      <formula>"NOCH NICHT AKTUELL"</formula>
    </cfRule>
    <cfRule type="cellIs" dxfId="5936" priority="6685" stopIfTrue="1" operator="equal">
      <formula>"AKTUELL"</formula>
    </cfRule>
  </conditionalFormatting>
  <conditionalFormatting sqref="S7283">
    <cfRule type="cellIs" dxfId="5935" priority="6678" operator="equal">
      <formula>"AKTUELL"</formula>
    </cfRule>
    <cfRule type="cellIs" dxfId="5934" priority="6679" operator="equal">
      <formula>"NICHT AKTUELL"</formula>
    </cfRule>
    <cfRule type="cellIs" dxfId="5933" priority="6680" operator="equal">
      <formula>"NOCH NICHT AKTUELL"</formula>
    </cfRule>
  </conditionalFormatting>
  <conditionalFormatting sqref="S7283">
    <cfRule type="cellIs" dxfId="5932" priority="6673" operator="equal">
      <formula>"KEIN LIEFERUMFANG"</formula>
    </cfRule>
    <cfRule type="cellIs" dxfId="5931" priority="6674" stopIfTrue="1" operator="equal">
      <formula>"KEIN SERIENEINSATZ"</formula>
    </cfRule>
    <cfRule type="cellIs" dxfId="5930" priority="6675" stopIfTrue="1" operator="equal">
      <formula>"NICHT AKTUELL"</formula>
    </cfRule>
    <cfRule type="cellIs" dxfId="5929" priority="6676" stopIfTrue="1" operator="equal">
      <formula>"NOCH NICHT AKTUELL"</formula>
    </cfRule>
    <cfRule type="cellIs" dxfId="5928" priority="6677" stopIfTrue="1" operator="equal">
      <formula>"AKTUELL"</formula>
    </cfRule>
  </conditionalFormatting>
  <conditionalFormatting sqref="S7284">
    <cfRule type="cellIs" dxfId="5927" priority="6670" operator="equal">
      <formula>"AKTUELL"</formula>
    </cfRule>
    <cfRule type="cellIs" dxfId="5926" priority="6671" operator="equal">
      <formula>"NICHT AKTUELL"</formula>
    </cfRule>
    <cfRule type="cellIs" dxfId="5925" priority="6672" operator="equal">
      <formula>"NOCH NICHT AKTUELL"</formula>
    </cfRule>
  </conditionalFormatting>
  <conditionalFormatting sqref="S7284">
    <cfRule type="cellIs" dxfId="5924" priority="6665" operator="equal">
      <formula>"KEIN LIEFERUMFANG"</formula>
    </cfRule>
    <cfRule type="cellIs" dxfId="5923" priority="6666" stopIfTrue="1" operator="equal">
      <formula>"KEIN SERIENEINSATZ"</formula>
    </cfRule>
    <cfRule type="cellIs" dxfId="5922" priority="6667" stopIfTrue="1" operator="equal">
      <formula>"NICHT AKTUELL"</formula>
    </cfRule>
    <cfRule type="cellIs" dxfId="5921" priority="6668" stopIfTrue="1" operator="equal">
      <formula>"NOCH NICHT AKTUELL"</formula>
    </cfRule>
    <cfRule type="cellIs" dxfId="5920" priority="6669" stopIfTrue="1" operator="equal">
      <formula>"AKTUELL"</formula>
    </cfRule>
  </conditionalFormatting>
  <conditionalFormatting sqref="S7285">
    <cfRule type="cellIs" dxfId="5919" priority="6662" operator="equal">
      <formula>"AKTUELL"</formula>
    </cfRule>
    <cfRule type="cellIs" dxfId="5918" priority="6663" operator="equal">
      <formula>"NICHT AKTUELL"</formula>
    </cfRule>
    <cfRule type="cellIs" dxfId="5917" priority="6664" operator="equal">
      <formula>"NOCH NICHT AKTUELL"</formula>
    </cfRule>
  </conditionalFormatting>
  <conditionalFormatting sqref="S7285">
    <cfRule type="cellIs" dxfId="5916" priority="6657" operator="equal">
      <formula>"KEIN LIEFERUMFANG"</formula>
    </cfRule>
    <cfRule type="cellIs" dxfId="5915" priority="6658" stopIfTrue="1" operator="equal">
      <formula>"KEIN SERIENEINSATZ"</formula>
    </cfRule>
    <cfRule type="cellIs" dxfId="5914" priority="6659" stopIfTrue="1" operator="equal">
      <formula>"NICHT AKTUELL"</formula>
    </cfRule>
    <cfRule type="cellIs" dxfId="5913" priority="6660" stopIfTrue="1" operator="equal">
      <formula>"NOCH NICHT AKTUELL"</formula>
    </cfRule>
    <cfRule type="cellIs" dxfId="5912" priority="6661" stopIfTrue="1" operator="equal">
      <formula>"AKTUELL"</formula>
    </cfRule>
  </conditionalFormatting>
  <conditionalFormatting sqref="S7286">
    <cfRule type="cellIs" dxfId="5911" priority="6654" operator="equal">
      <formula>"AKTUELL"</formula>
    </cfRule>
    <cfRule type="cellIs" dxfId="5910" priority="6655" operator="equal">
      <formula>"NICHT AKTUELL"</formula>
    </cfRule>
    <cfRule type="cellIs" dxfId="5909" priority="6656" operator="equal">
      <formula>"NOCH NICHT AKTUELL"</formula>
    </cfRule>
  </conditionalFormatting>
  <conditionalFormatting sqref="S7286">
    <cfRule type="cellIs" dxfId="5908" priority="6649" operator="equal">
      <formula>"KEIN LIEFERUMFANG"</formula>
    </cfRule>
    <cfRule type="cellIs" dxfId="5907" priority="6650" stopIfTrue="1" operator="equal">
      <formula>"KEIN SERIENEINSATZ"</formula>
    </cfRule>
    <cfRule type="cellIs" dxfId="5906" priority="6651" stopIfTrue="1" operator="equal">
      <formula>"NICHT AKTUELL"</formula>
    </cfRule>
    <cfRule type="cellIs" dxfId="5905" priority="6652" stopIfTrue="1" operator="equal">
      <formula>"NOCH NICHT AKTUELL"</formula>
    </cfRule>
    <cfRule type="cellIs" dxfId="5904" priority="6653" stopIfTrue="1" operator="equal">
      <formula>"AKTUELL"</formula>
    </cfRule>
  </conditionalFormatting>
  <conditionalFormatting sqref="S7287">
    <cfRule type="cellIs" dxfId="5903" priority="6646" operator="equal">
      <formula>"AKTUELL"</formula>
    </cfRule>
    <cfRule type="cellIs" dxfId="5902" priority="6647" operator="equal">
      <formula>"NICHT AKTUELL"</formula>
    </cfRule>
    <cfRule type="cellIs" dxfId="5901" priority="6648" operator="equal">
      <formula>"NOCH NICHT AKTUELL"</formula>
    </cfRule>
  </conditionalFormatting>
  <conditionalFormatting sqref="S7287">
    <cfRule type="cellIs" dxfId="5900" priority="6641" operator="equal">
      <formula>"KEIN LIEFERUMFANG"</formula>
    </cfRule>
    <cfRule type="cellIs" dxfId="5899" priority="6642" stopIfTrue="1" operator="equal">
      <formula>"KEIN SERIENEINSATZ"</formula>
    </cfRule>
    <cfRule type="cellIs" dxfId="5898" priority="6643" stopIfTrue="1" operator="equal">
      <formula>"NICHT AKTUELL"</formula>
    </cfRule>
    <cfRule type="cellIs" dxfId="5897" priority="6644" stopIfTrue="1" operator="equal">
      <formula>"NOCH NICHT AKTUELL"</formula>
    </cfRule>
    <cfRule type="cellIs" dxfId="5896" priority="6645" stopIfTrue="1" operator="equal">
      <formula>"AKTUELL"</formula>
    </cfRule>
  </conditionalFormatting>
  <conditionalFormatting sqref="S7288">
    <cfRule type="cellIs" dxfId="5895" priority="6638" operator="equal">
      <formula>"AKTUELL"</formula>
    </cfRule>
    <cfRule type="cellIs" dxfId="5894" priority="6639" operator="equal">
      <formula>"NICHT AKTUELL"</formula>
    </cfRule>
    <cfRule type="cellIs" dxfId="5893" priority="6640" operator="equal">
      <formula>"NOCH NICHT AKTUELL"</formula>
    </cfRule>
  </conditionalFormatting>
  <conditionalFormatting sqref="S7288">
    <cfRule type="cellIs" dxfId="5892" priority="6633" operator="equal">
      <formula>"KEIN LIEFERUMFANG"</formula>
    </cfRule>
    <cfRule type="cellIs" dxfId="5891" priority="6634" stopIfTrue="1" operator="equal">
      <formula>"KEIN SERIENEINSATZ"</formula>
    </cfRule>
    <cfRule type="cellIs" dxfId="5890" priority="6635" stopIfTrue="1" operator="equal">
      <formula>"NICHT AKTUELL"</formula>
    </cfRule>
    <cfRule type="cellIs" dxfId="5889" priority="6636" stopIfTrue="1" operator="equal">
      <formula>"NOCH NICHT AKTUELL"</formula>
    </cfRule>
    <cfRule type="cellIs" dxfId="5888" priority="6637" stopIfTrue="1" operator="equal">
      <formula>"AKTUELL"</formula>
    </cfRule>
  </conditionalFormatting>
  <conditionalFormatting sqref="S7289">
    <cfRule type="cellIs" dxfId="5887" priority="6630" operator="equal">
      <formula>"AKTUELL"</formula>
    </cfRule>
    <cfRule type="cellIs" dxfId="5886" priority="6631" operator="equal">
      <formula>"NICHT AKTUELL"</formula>
    </cfRule>
    <cfRule type="cellIs" dxfId="5885" priority="6632" operator="equal">
      <formula>"NOCH NICHT AKTUELL"</formula>
    </cfRule>
  </conditionalFormatting>
  <conditionalFormatting sqref="S7289">
    <cfRule type="cellIs" dxfId="5884" priority="6625" operator="equal">
      <formula>"KEIN LIEFERUMFANG"</formula>
    </cfRule>
    <cfRule type="cellIs" dxfId="5883" priority="6626" stopIfTrue="1" operator="equal">
      <formula>"KEIN SERIENEINSATZ"</formula>
    </cfRule>
    <cfRule type="cellIs" dxfId="5882" priority="6627" stopIfTrue="1" operator="equal">
      <formula>"NICHT AKTUELL"</formula>
    </cfRule>
    <cfRule type="cellIs" dxfId="5881" priority="6628" stopIfTrue="1" operator="equal">
      <formula>"NOCH NICHT AKTUELL"</formula>
    </cfRule>
    <cfRule type="cellIs" dxfId="5880" priority="6629" stopIfTrue="1" operator="equal">
      <formula>"AKTUELL"</formula>
    </cfRule>
  </conditionalFormatting>
  <conditionalFormatting sqref="S7290">
    <cfRule type="cellIs" dxfId="5879" priority="6622" operator="equal">
      <formula>"AKTUELL"</formula>
    </cfRule>
    <cfRule type="cellIs" dxfId="5878" priority="6623" operator="equal">
      <formula>"NICHT AKTUELL"</formula>
    </cfRule>
    <cfRule type="cellIs" dxfId="5877" priority="6624" operator="equal">
      <formula>"NOCH NICHT AKTUELL"</formula>
    </cfRule>
  </conditionalFormatting>
  <conditionalFormatting sqref="S7290">
    <cfRule type="cellIs" dxfId="5876" priority="6617" operator="equal">
      <formula>"KEIN LIEFERUMFANG"</formula>
    </cfRule>
    <cfRule type="cellIs" dxfId="5875" priority="6618" stopIfTrue="1" operator="equal">
      <formula>"KEIN SERIENEINSATZ"</formula>
    </cfRule>
    <cfRule type="cellIs" dxfId="5874" priority="6619" stopIfTrue="1" operator="equal">
      <formula>"NICHT AKTUELL"</formula>
    </cfRule>
    <cfRule type="cellIs" dxfId="5873" priority="6620" stopIfTrue="1" operator="equal">
      <formula>"NOCH NICHT AKTUELL"</formula>
    </cfRule>
    <cfRule type="cellIs" dxfId="5872" priority="6621" stopIfTrue="1" operator="equal">
      <formula>"AKTUELL"</formula>
    </cfRule>
  </conditionalFormatting>
  <conditionalFormatting sqref="S7291">
    <cfRule type="cellIs" dxfId="5871" priority="6614" operator="equal">
      <formula>"AKTUELL"</formula>
    </cfRule>
    <cfRule type="cellIs" dxfId="5870" priority="6615" operator="equal">
      <formula>"NICHT AKTUELL"</formula>
    </cfRule>
    <cfRule type="cellIs" dxfId="5869" priority="6616" operator="equal">
      <formula>"NOCH NICHT AKTUELL"</formula>
    </cfRule>
  </conditionalFormatting>
  <conditionalFormatting sqref="S7291">
    <cfRule type="cellIs" dxfId="5868" priority="6609" operator="equal">
      <formula>"KEIN LIEFERUMFANG"</formula>
    </cfRule>
    <cfRule type="cellIs" dxfId="5867" priority="6610" stopIfTrue="1" operator="equal">
      <formula>"KEIN SERIENEINSATZ"</formula>
    </cfRule>
    <cfRule type="cellIs" dxfId="5866" priority="6611" stopIfTrue="1" operator="equal">
      <formula>"NICHT AKTUELL"</formula>
    </cfRule>
    <cfRule type="cellIs" dxfId="5865" priority="6612" stopIfTrue="1" operator="equal">
      <formula>"NOCH NICHT AKTUELL"</formula>
    </cfRule>
    <cfRule type="cellIs" dxfId="5864" priority="6613" stopIfTrue="1" operator="equal">
      <formula>"AKTUELL"</formula>
    </cfRule>
  </conditionalFormatting>
  <conditionalFormatting sqref="S7292">
    <cfRule type="cellIs" dxfId="5863" priority="6606" operator="equal">
      <formula>"AKTUELL"</formula>
    </cfRule>
    <cfRule type="cellIs" dxfId="5862" priority="6607" operator="equal">
      <formula>"NICHT AKTUELL"</formula>
    </cfRule>
    <cfRule type="cellIs" dxfId="5861" priority="6608" operator="equal">
      <formula>"NOCH NICHT AKTUELL"</formula>
    </cfRule>
  </conditionalFormatting>
  <conditionalFormatting sqref="S7292">
    <cfRule type="cellIs" dxfId="5860" priority="6601" operator="equal">
      <formula>"KEIN LIEFERUMFANG"</formula>
    </cfRule>
    <cfRule type="cellIs" dxfId="5859" priority="6602" stopIfTrue="1" operator="equal">
      <formula>"KEIN SERIENEINSATZ"</formula>
    </cfRule>
    <cfRule type="cellIs" dxfId="5858" priority="6603" stopIfTrue="1" operator="equal">
      <formula>"NICHT AKTUELL"</formula>
    </cfRule>
    <cfRule type="cellIs" dxfId="5857" priority="6604" stopIfTrue="1" operator="equal">
      <formula>"NOCH NICHT AKTUELL"</formula>
    </cfRule>
    <cfRule type="cellIs" dxfId="5856" priority="6605" stopIfTrue="1" operator="equal">
      <formula>"AKTUELL"</formula>
    </cfRule>
  </conditionalFormatting>
  <conditionalFormatting sqref="S7293">
    <cfRule type="cellIs" dxfId="5855" priority="6598" operator="equal">
      <formula>"AKTUELL"</formula>
    </cfRule>
    <cfRule type="cellIs" dxfId="5854" priority="6599" operator="equal">
      <formula>"NICHT AKTUELL"</formula>
    </cfRule>
    <cfRule type="cellIs" dxfId="5853" priority="6600" operator="equal">
      <formula>"NOCH NICHT AKTUELL"</formula>
    </cfRule>
  </conditionalFormatting>
  <conditionalFormatting sqref="S7293">
    <cfRule type="cellIs" dxfId="5852" priority="6593" operator="equal">
      <formula>"KEIN LIEFERUMFANG"</formula>
    </cfRule>
    <cfRule type="cellIs" dxfId="5851" priority="6594" stopIfTrue="1" operator="equal">
      <formula>"KEIN SERIENEINSATZ"</formula>
    </cfRule>
    <cfRule type="cellIs" dxfId="5850" priority="6595" stopIfTrue="1" operator="equal">
      <formula>"NICHT AKTUELL"</formula>
    </cfRule>
    <cfRule type="cellIs" dxfId="5849" priority="6596" stopIfTrue="1" operator="equal">
      <formula>"NOCH NICHT AKTUELL"</formula>
    </cfRule>
    <cfRule type="cellIs" dxfId="5848" priority="6597" stopIfTrue="1" operator="equal">
      <formula>"AKTUELL"</formula>
    </cfRule>
  </conditionalFormatting>
  <conditionalFormatting sqref="S7294">
    <cfRule type="cellIs" dxfId="5847" priority="6590" operator="equal">
      <formula>"AKTUELL"</formula>
    </cfRule>
    <cfRule type="cellIs" dxfId="5846" priority="6591" operator="equal">
      <formula>"NICHT AKTUELL"</formula>
    </cfRule>
    <cfRule type="cellIs" dxfId="5845" priority="6592" operator="equal">
      <formula>"NOCH NICHT AKTUELL"</formula>
    </cfRule>
  </conditionalFormatting>
  <conditionalFormatting sqref="S7294">
    <cfRule type="cellIs" dxfId="5844" priority="6585" operator="equal">
      <formula>"KEIN LIEFERUMFANG"</formula>
    </cfRule>
    <cfRule type="cellIs" dxfId="5843" priority="6586" stopIfTrue="1" operator="equal">
      <formula>"KEIN SERIENEINSATZ"</formula>
    </cfRule>
    <cfRule type="cellIs" dxfId="5842" priority="6587" stopIfTrue="1" operator="equal">
      <formula>"NICHT AKTUELL"</formula>
    </cfRule>
    <cfRule type="cellIs" dxfId="5841" priority="6588" stopIfTrue="1" operator="equal">
      <formula>"NOCH NICHT AKTUELL"</formula>
    </cfRule>
    <cfRule type="cellIs" dxfId="5840" priority="6589" stopIfTrue="1" operator="equal">
      <formula>"AKTUELL"</formula>
    </cfRule>
  </conditionalFormatting>
  <conditionalFormatting sqref="S7295">
    <cfRule type="cellIs" dxfId="5839" priority="6582" operator="equal">
      <formula>"AKTUELL"</formula>
    </cfRule>
    <cfRule type="cellIs" dxfId="5838" priority="6583" operator="equal">
      <formula>"NICHT AKTUELL"</formula>
    </cfRule>
    <cfRule type="cellIs" dxfId="5837" priority="6584" operator="equal">
      <formula>"NOCH NICHT AKTUELL"</formula>
    </cfRule>
  </conditionalFormatting>
  <conditionalFormatting sqref="S7295">
    <cfRule type="cellIs" dxfId="5836" priority="6577" operator="equal">
      <formula>"KEIN LIEFERUMFANG"</formula>
    </cfRule>
    <cfRule type="cellIs" dxfId="5835" priority="6578" stopIfTrue="1" operator="equal">
      <formula>"KEIN SERIENEINSATZ"</formula>
    </cfRule>
    <cfRule type="cellIs" dxfId="5834" priority="6579" stopIfTrue="1" operator="equal">
      <formula>"NICHT AKTUELL"</formula>
    </cfRule>
    <cfRule type="cellIs" dxfId="5833" priority="6580" stopIfTrue="1" operator="equal">
      <formula>"NOCH NICHT AKTUELL"</formula>
    </cfRule>
    <cfRule type="cellIs" dxfId="5832" priority="6581" stopIfTrue="1" operator="equal">
      <formula>"AKTUELL"</formula>
    </cfRule>
  </conditionalFormatting>
  <conditionalFormatting sqref="S7296">
    <cfRule type="cellIs" dxfId="5831" priority="6574" operator="equal">
      <formula>"AKTUELL"</formula>
    </cfRule>
    <cfRule type="cellIs" dxfId="5830" priority="6575" operator="equal">
      <formula>"NICHT AKTUELL"</formula>
    </cfRule>
    <cfRule type="cellIs" dxfId="5829" priority="6576" operator="equal">
      <formula>"NOCH NICHT AKTUELL"</formula>
    </cfRule>
  </conditionalFormatting>
  <conditionalFormatting sqref="S7296">
    <cfRule type="cellIs" dxfId="5828" priority="6569" operator="equal">
      <formula>"KEIN LIEFERUMFANG"</formula>
    </cfRule>
    <cfRule type="cellIs" dxfId="5827" priority="6570" stopIfTrue="1" operator="equal">
      <formula>"KEIN SERIENEINSATZ"</formula>
    </cfRule>
    <cfRule type="cellIs" dxfId="5826" priority="6571" stopIfTrue="1" operator="equal">
      <formula>"NICHT AKTUELL"</formula>
    </cfRule>
    <cfRule type="cellIs" dxfId="5825" priority="6572" stopIfTrue="1" operator="equal">
      <formula>"NOCH NICHT AKTUELL"</formula>
    </cfRule>
    <cfRule type="cellIs" dxfId="5824" priority="6573" stopIfTrue="1" operator="equal">
      <formula>"AKTUELL"</formula>
    </cfRule>
  </conditionalFormatting>
  <conditionalFormatting sqref="S7297">
    <cfRule type="cellIs" dxfId="5823" priority="6566" operator="equal">
      <formula>"AKTUELL"</formula>
    </cfRule>
    <cfRule type="cellIs" dxfId="5822" priority="6567" operator="equal">
      <formula>"NICHT AKTUELL"</formula>
    </cfRule>
    <cfRule type="cellIs" dxfId="5821" priority="6568" operator="equal">
      <formula>"NOCH NICHT AKTUELL"</formula>
    </cfRule>
  </conditionalFormatting>
  <conditionalFormatting sqref="S7297">
    <cfRule type="cellIs" dxfId="5820" priority="6561" operator="equal">
      <formula>"KEIN LIEFERUMFANG"</formula>
    </cfRule>
    <cfRule type="cellIs" dxfId="5819" priority="6562" stopIfTrue="1" operator="equal">
      <formula>"KEIN SERIENEINSATZ"</formula>
    </cfRule>
    <cfRule type="cellIs" dxfId="5818" priority="6563" stopIfTrue="1" operator="equal">
      <formula>"NICHT AKTUELL"</formula>
    </cfRule>
    <cfRule type="cellIs" dxfId="5817" priority="6564" stopIfTrue="1" operator="equal">
      <formula>"NOCH NICHT AKTUELL"</formula>
    </cfRule>
    <cfRule type="cellIs" dxfId="5816" priority="6565" stopIfTrue="1" operator="equal">
      <formula>"AKTUELL"</formula>
    </cfRule>
  </conditionalFormatting>
  <conditionalFormatting sqref="S7298">
    <cfRule type="cellIs" dxfId="5815" priority="6558" operator="equal">
      <formula>"AKTUELL"</formula>
    </cfRule>
    <cfRule type="cellIs" dxfId="5814" priority="6559" operator="equal">
      <formula>"NICHT AKTUELL"</formula>
    </cfRule>
    <cfRule type="cellIs" dxfId="5813" priority="6560" operator="equal">
      <formula>"NOCH NICHT AKTUELL"</formula>
    </cfRule>
  </conditionalFormatting>
  <conditionalFormatting sqref="S7298">
    <cfRule type="cellIs" dxfId="5812" priority="6553" operator="equal">
      <formula>"KEIN LIEFERUMFANG"</formula>
    </cfRule>
    <cfRule type="cellIs" dxfId="5811" priority="6554" stopIfTrue="1" operator="equal">
      <formula>"KEIN SERIENEINSATZ"</formula>
    </cfRule>
    <cfRule type="cellIs" dxfId="5810" priority="6555" stopIfTrue="1" operator="equal">
      <formula>"NICHT AKTUELL"</formula>
    </cfRule>
    <cfRule type="cellIs" dxfId="5809" priority="6556" stopIfTrue="1" operator="equal">
      <formula>"NOCH NICHT AKTUELL"</formula>
    </cfRule>
    <cfRule type="cellIs" dxfId="5808" priority="6557" stopIfTrue="1" operator="equal">
      <formula>"AKTUELL"</formula>
    </cfRule>
  </conditionalFormatting>
  <conditionalFormatting sqref="S7276:S7298">
    <cfRule type="cellIs" dxfId="5807" priority="6550" operator="equal">
      <formula>"AKTUELL"</formula>
    </cfRule>
    <cfRule type="cellIs" dxfId="5806" priority="6551" operator="equal">
      <formula>"NICHT AKTUELL"</formula>
    </cfRule>
    <cfRule type="cellIs" dxfId="5805" priority="6552" operator="equal">
      <formula>"NOCH NICHT AKTUELL"</formula>
    </cfRule>
  </conditionalFormatting>
  <conditionalFormatting sqref="S7276:S7298">
    <cfRule type="cellIs" dxfId="5804" priority="6548" operator="equal">
      <formula>"NICHT AKTUELL"</formula>
    </cfRule>
    <cfRule type="cellIs" dxfId="5803" priority="6549" operator="equal">
      <formula>"NOCH NICHT AKTUELL"</formula>
    </cfRule>
  </conditionalFormatting>
  <conditionalFormatting sqref="S7276:S7298">
    <cfRule type="cellIs" dxfId="5802" priority="6543" operator="equal">
      <formula>"KEIN LIEFERUMFANG"</formula>
    </cfRule>
    <cfRule type="cellIs" dxfId="5801" priority="6544" stopIfTrue="1" operator="equal">
      <formula>"KEIN SERIENEINSATZ"</formula>
    </cfRule>
    <cfRule type="cellIs" dxfId="5800" priority="6545" stopIfTrue="1" operator="equal">
      <formula>"NICHT AKTUELL"</formula>
    </cfRule>
    <cfRule type="cellIs" dxfId="5799" priority="6546" stopIfTrue="1" operator="equal">
      <formula>"NOCH NICHT AKTUELL"</formula>
    </cfRule>
    <cfRule type="cellIs" dxfId="5798" priority="6547" stopIfTrue="1" operator="equal">
      <formula>"AKTUELL"</formula>
    </cfRule>
  </conditionalFormatting>
  <conditionalFormatting sqref="S7352">
    <cfRule type="cellIs" dxfId="5797" priority="6540" operator="equal">
      <formula>"AKTUELL"</formula>
    </cfRule>
    <cfRule type="cellIs" dxfId="5796" priority="6541" operator="equal">
      <formula>"NICHT AKTUELL"</formula>
    </cfRule>
    <cfRule type="cellIs" dxfId="5795" priority="6542" operator="equal">
      <formula>"NOCH NICHT AKTUELL"</formula>
    </cfRule>
  </conditionalFormatting>
  <conditionalFormatting sqref="S7352">
    <cfRule type="cellIs" dxfId="5794" priority="6535" operator="equal">
      <formula>"KEIN LIEFERUMFANG"</formula>
    </cfRule>
    <cfRule type="cellIs" dxfId="5793" priority="6536" stopIfTrue="1" operator="equal">
      <formula>"KEIN SERIENEINSATZ"</formula>
    </cfRule>
    <cfRule type="cellIs" dxfId="5792" priority="6537" stopIfTrue="1" operator="equal">
      <formula>"NICHT AKTUELL"</formula>
    </cfRule>
    <cfRule type="cellIs" dxfId="5791" priority="6538" stopIfTrue="1" operator="equal">
      <formula>"NOCH NICHT AKTUELL"</formula>
    </cfRule>
    <cfRule type="cellIs" dxfId="5790" priority="6539" stopIfTrue="1" operator="equal">
      <formula>"AKTUELL"</formula>
    </cfRule>
  </conditionalFormatting>
  <conditionalFormatting sqref="S7353">
    <cfRule type="cellIs" dxfId="5789" priority="6532" operator="equal">
      <formula>"AKTUELL"</formula>
    </cfRule>
    <cfRule type="cellIs" dxfId="5788" priority="6533" operator="equal">
      <formula>"NICHT AKTUELL"</formula>
    </cfRule>
    <cfRule type="cellIs" dxfId="5787" priority="6534" operator="equal">
      <formula>"NOCH NICHT AKTUELL"</formula>
    </cfRule>
  </conditionalFormatting>
  <conditionalFormatting sqref="S7353">
    <cfRule type="cellIs" dxfId="5786" priority="6527" operator="equal">
      <formula>"KEIN LIEFERUMFANG"</formula>
    </cfRule>
    <cfRule type="cellIs" dxfId="5785" priority="6528" stopIfTrue="1" operator="equal">
      <formula>"KEIN SERIENEINSATZ"</formula>
    </cfRule>
    <cfRule type="cellIs" dxfId="5784" priority="6529" stopIfTrue="1" operator="equal">
      <formula>"NICHT AKTUELL"</formula>
    </cfRule>
    <cfRule type="cellIs" dxfId="5783" priority="6530" stopIfTrue="1" operator="equal">
      <formula>"NOCH NICHT AKTUELL"</formula>
    </cfRule>
    <cfRule type="cellIs" dxfId="5782" priority="6531" stopIfTrue="1" operator="equal">
      <formula>"AKTUELL"</formula>
    </cfRule>
  </conditionalFormatting>
  <conditionalFormatting sqref="S7354">
    <cfRule type="cellIs" dxfId="5781" priority="6524" operator="equal">
      <formula>"AKTUELL"</formula>
    </cfRule>
    <cfRule type="cellIs" dxfId="5780" priority="6525" operator="equal">
      <formula>"NICHT AKTUELL"</formula>
    </cfRule>
    <cfRule type="cellIs" dxfId="5779" priority="6526" operator="equal">
      <formula>"NOCH NICHT AKTUELL"</formula>
    </cfRule>
  </conditionalFormatting>
  <conditionalFormatting sqref="S7354">
    <cfRule type="cellIs" dxfId="5778" priority="6519" operator="equal">
      <formula>"KEIN LIEFERUMFANG"</formula>
    </cfRule>
    <cfRule type="cellIs" dxfId="5777" priority="6520" stopIfTrue="1" operator="equal">
      <formula>"KEIN SERIENEINSATZ"</formula>
    </cfRule>
    <cfRule type="cellIs" dxfId="5776" priority="6521" stopIfTrue="1" operator="equal">
      <formula>"NICHT AKTUELL"</formula>
    </cfRule>
    <cfRule type="cellIs" dxfId="5775" priority="6522" stopIfTrue="1" operator="equal">
      <formula>"NOCH NICHT AKTUELL"</formula>
    </cfRule>
    <cfRule type="cellIs" dxfId="5774" priority="6523" stopIfTrue="1" operator="equal">
      <formula>"AKTUELL"</formula>
    </cfRule>
  </conditionalFormatting>
  <conditionalFormatting sqref="S7355:S7357">
    <cfRule type="cellIs" dxfId="5773" priority="6516" operator="equal">
      <formula>"AKTUELL"</formula>
    </cfRule>
    <cfRule type="cellIs" dxfId="5772" priority="6517" operator="equal">
      <formula>"NICHT AKTUELL"</formula>
    </cfRule>
    <cfRule type="cellIs" dxfId="5771" priority="6518" operator="equal">
      <formula>"NOCH NICHT AKTUELL"</formula>
    </cfRule>
  </conditionalFormatting>
  <conditionalFormatting sqref="S7355:S7357">
    <cfRule type="cellIs" dxfId="5770" priority="6511" operator="equal">
      <formula>"KEIN LIEFERUMFANG"</formula>
    </cfRule>
    <cfRule type="cellIs" dxfId="5769" priority="6512" stopIfTrue="1" operator="equal">
      <formula>"KEIN SERIENEINSATZ"</formula>
    </cfRule>
    <cfRule type="cellIs" dxfId="5768" priority="6513" stopIfTrue="1" operator="equal">
      <formula>"NICHT AKTUELL"</formula>
    </cfRule>
    <cfRule type="cellIs" dxfId="5767" priority="6514" stopIfTrue="1" operator="equal">
      <formula>"NOCH NICHT AKTUELL"</formula>
    </cfRule>
    <cfRule type="cellIs" dxfId="5766" priority="6515" stopIfTrue="1" operator="equal">
      <formula>"AKTUELL"</formula>
    </cfRule>
  </conditionalFormatting>
  <conditionalFormatting sqref="S7352:S7357">
    <cfRule type="cellIs" dxfId="5765" priority="6508" operator="equal">
      <formula>"AKTUELL"</formula>
    </cfRule>
    <cfRule type="cellIs" dxfId="5764" priority="6509" operator="equal">
      <formula>"NICHT AKTUELL"</formula>
    </cfRule>
    <cfRule type="cellIs" dxfId="5763" priority="6510" operator="equal">
      <formula>"NOCH NICHT AKTUELL"</formula>
    </cfRule>
  </conditionalFormatting>
  <conditionalFormatting sqref="S7352:S7357">
    <cfRule type="cellIs" dxfId="5762" priority="6506" operator="equal">
      <formula>"NICHT AKTUELL"</formula>
    </cfRule>
    <cfRule type="cellIs" dxfId="5761" priority="6507" operator="equal">
      <formula>"NOCH NICHT AKTUELL"</formula>
    </cfRule>
  </conditionalFormatting>
  <conditionalFormatting sqref="S7352:S7357">
    <cfRule type="cellIs" dxfId="5760" priority="6501" operator="equal">
      <formula>"KEIN LIEFERUMFANG"</formula>
    </cfRule>
    <cfRule type="cellIs" dxfId="5759" priority="6502" stopIfTrue="1" operator="equal">
      <formula>"KEIN SERIENEINSATZ"</formula>
    </cfRule>
    <cfRule type="cellIs" dxfId="5758" priority="6503" stopIfTrue="1" operator="equal">
      <formula>"NICHT AKTUELL"</formula>
    </cfRule>
    <cfRule type="cellIs" dxfId="5757" priority="6504" stopIfTrue="1" operator="equal">
      <formula>"NOCH NICHT AKTUELL"</formula>
    </cfRule>
    <cfRule type="cellIs" dxfId="5756" priority="6505" stopIfTrue="1" operator="equal">
      <formula>"AKTUELL"</formula>
    </cfRule>
  </conditionalFormatting>
  <conditionalFormatting sqref="S7414">
    <cfRule type="cellIs" dxfId="5755" priority="6498" operator="equal">
      <formula>"AKTUELL"</formula>
    </cfRule>
    <cfRule type="cellIs" dxfId="5754" priority="6499" operator="equal">
      <formula>"NICHT AKTUELL"</formula>
    </cfRule>
    <cfRule type="cellIs" dxfId="5753" priority="6500" operator="equal">
      <formula>"NOCH NICHT AKTUELL"</formula>
    </cfRule>
  </conditionalFormatting>
  <conditionalFormatting sqref="S7414">
    <cfRule type="cellIs" dxfId="5752" priority="6493" operator="equal">
      <formula>"KEIN LIEFERUMFANG"</formula>
    </cfRule>
    <cfRule type="cellIs" dxfId="5751" priority="6494" stopIfTrue="1" operator="equal">
      <formula>"KEIN SERIENEINSATZ"</formula>
    </cfRule>
    <cfRule type="cellIs" dxfId="5750" priority="6495" stopIfTrue="1" operator="equal">
      <formula>"NICHT AKTUELL"</formula>
    </cfRule>
    <cfRule type="cellIs" dxfId="5749" priority="6496" stopIfTrue="1" operator="equal">
      <formula>"NOCH NICHT AKTUELL"</formula>
    </cfRule>
    <cfRule type="cellIs" dxfId="5748" priority="6497" stopIfTrue="1" operator="equal">
      <formula>"AKTUELL"</formula>
    </cfRule>
  </conditionalFormatting>
  <conditionalFormatting sqref="S7414">
    <cfRule type="cellIs" dxfId="5747" priority="6490" operator="equal">
      <formula>"AKTUELL"</formula>
    </cfRule>
    <cfRule type="cellIs" dxfId="5746" priority="6491" operator="equal">
      <formula>"NICHT AKTUELL"</formula>
    </cfRule>
    <cfRule type="cellIs" dxfId="5745" priority="6492" operator="equal">
      <formula>"NOCH NICHT AKTUELL"</formula>
    </cfRule>
  </conditionalFormatting>
  <conditionalFormatting sqref="S7414">
    <cfRule type="cellIs" dxfId="5744" priority="6488" operator="equal">
      <formula>"NICHT AKTUELL"</formula>
    </cfRule>
    <cfRule type="cellIs" dxfId="5743" priority="6489" operator="equal">
      <formula>"NOCH NICHT AKTUELL"</formula>
    </cfRule>
  </conditionalFormatting>
  <conditionalFormatting sqref="S7414">
    <cfRule type="cellIs" dxfId="5742" priority="6483" operator="equal">
      <formula>"KEIN LIEFERUMFANG"</formula>
    </cfRule>
    <cfRule type="cellIs" dxfId="5741" priority="6484" stopIfTrue="1" operator="equal">
      <formula>"KEIN SERIENEINSATZ"</formula>
    </cfRule>
    <cfRule type="cellIs" dxfId="5740" priority="6485" stopIfTrue="1" operator="equal">
      <formula>"NICHT AKTUELL"</formula>
    </cfRule>
    <cfRule type="cellIs" dxfId="5739" priority="6486" stopIfTrue="1" operator="equal">
      <formula>"NOCH NICHT AKTUELL"</formula>
    </cfRule>
    <cfRule type="cellIs" dxfId="5738" priority="6487" stopIfTrue="1" operator="equal">
      <formula>"AKTUELL"</formula>
    </cfRule>
  </conditionalFormatting>
  <conditionalFormatting sqref="S7415">
    <cfRule type="cellIs" dxfId="5737" priority="6480" operator="equal">
      <formula>"AKTUELL"</formula>
    </cfRule>
    <cfRule type="cellIs" dxfId="5736" priority="6481" operator="equal">
      <formula>"NICHT AKTUELL"</formula>
    </cfRule>
    <cfRule type="cellIs" dxfId="5735" priority="6482" operator="equal">
      <formula>"NOCH NICHT AKTUELL"</formula>
    </cfRule>
  </conditionalFormatting>
  <conditionalFormatting sqref="S7415">
    <cfRule type="cellIs" dxfId="5734" priority="6475" operator="equal">
      <formula>"KEIN LIEFERUMFANG"</formula>
    </cfRule>
    <cfRule type="cellIs" dxfId="5733" priority="6476" stopIfTrue="1" operator="equal">
      <formula>"KEIN SERIENEINSATZ"</formula>
    </cfRule>
    <cfRule type="cellIs" dxfId="5732" priority="6477" stopIfTrue="1" operator="equal">
      <formula>"NICHT AKTUELL"</formula>
    </cfRule>
    <cfRule type="cellIs" dxfId="5731" priority="6478" stopIfTrue="1" operator="equal">
      <formula>"NOCH NICHT AKTUELL"</formula>
    </cfRule>
    <cfRule type="cellIs" dxfId="5730" priority="6479" stopIfTrue="1" operator="equal">
      <formula>"AKTUELL"</formula>
    </cfRule>
  </conditionalFormatting>
  <conditionalFormatting sqref="S7416">
    <cfRule type="cellIs" dxfId="5729" priority="6472" operator="equal">
      <formula>"AKTUELL"</formula>
    </cfRule>
    <cfRule type="cellIs" dxfId="5728" priority="6473" operator="equal">
      <formula>"NICHT AKTUELL"</formula>
    </cfRule>
    <cfRule type="cellIs" dxfId="5727" priority="6474" operator="equal">
      <formula>"NOCH NICHT AKTUELL"</formula>
    </cfRule>
  </conditionalFormatting>
  <conditionalFormatting sqref="S7416">
    <cfRule type="cellIs" dxfId="5726" priority="6467" operator="equal">
      <formula>"KEIN LIEFERUMFANG"</formula>
    </cfRule>
    <cfRule type="cellIs" dxfId="5725" priority="6468" stopIfTrue="1" operator="equal">
      <formula>"KEIN SERIENEINSATZ"</formula>
    </cfRule>
    <cfRule type="cellIs" dxfId="5724" priority="6469" stopIfTrue="1" operator="equal">
      <formula>"NICHT AKTUELL"</formula>
    </cfRule>
    <cfRule type="cellIs" dxfId="5723" priority="6470" stopIfTrue="1" operator="equal">
      <formula>"NOCH NICHT AKTUELL"</formula>
    </cfRule>
    <cfRule type="cellIs" dxfId="5722" priority="6471" stopIfTrue="1" operator="equal">
      <formula>"AKTUELL"</formula>
    </cfRule>
  </conditionalFormatting>
  <conditionalFormatting sqref="S7417">
    <cfRule type="cellIs" dxfId="5721" priority="6464" operator="equal">
      <formula>"AKTUELL"</formula>
    </cfRule>
    <cfRule type="cellIs" dxfId="5720" priority="6465" operator="equal">
      <formula>"NICHT AKTUELL"</formula>
    </cfRule>
    <cfRule type="cellIs" dxfId="5719" priority="6466" operator="equal">
      <formula>"NOCH NICHT AKTUELL"</formula>
    </cfRule>
  </conditionalFormatting>
  <conditionalFormatting sqref="S7417">
    <cfRule type="cellIs" dxfId="5718" priority="6459" operator="equal">
      <formula>"KEIN LIEFERUMFANG"</formula>
    </cfRule>
    <cfRule type="cellIs" dxfId="5717" priority="6460" stopIfTrue="1" operator="equal">
      <formula>"KEIN SERIENEINSATZ"</formula>
    </cfRule>
    <cfRule type="cellIs" dxfId="5716" priority="6461" stopIfTrue="1" operator="equal">
      <formula>"NICHT AKTUELL"</formula>
    </cfRule>
    <cfRule type="cellIs" dxfId="5715" priority="6462" stopIfTrue="1" operator="equal">
      <formula>"NOCH NICHT AKTUELL"</formula>
    </cfRule>
    <cfRule type="cellIs" dxfId="5714" priority="6463" stopIfTrue="1" operator="equal">
      <formula>"AKTUELL"</formula>
    </cfRule>
  </conditionalFormatting>
  <conditionalFormatting sqref="S7418">
    <cfRule type="cellIs" dxfId="5713" priority="6456" operator="equal">
      <formula>"AKTUELL"</formula>
    </cfRule>
    <cfRule type="cellIs" dxfId="5712" priority="6457" operator="equal">
      <formula>"NICHT AKTUELL"</formula>
    </cfRule>
    <cfRule type="cellIs" dxfId="5711" priority="6458" operator="equal">
      <formula>"NOCH NICHT AKTUELL"</formula>
    </cfRule>
  </conditionalFormatting>
  <conditionalFormatting sqref="S7418">
    <cfRule type="cellIs" dxfId="5710" priority="6451" operator="equal">
      <formula>"KEIN LIEFERUMFANG"</formula>
    </cfRule>
    <cfRule type="cellIs" dxfId="5709" priority="6452" stopIfTrue="1" operator="equal">
      <formula>"KEIN SERIENEINSATZ"</formula>
    </cfRule>
    <cfRule type="cellIs" dxfId="5708" priority="6453" stopIfTrue="1" operator="equal">
      <formula>"NICHT AKTUELL"</formula>
    </cfRule>
    <cfRule type="cellIs" dxfId="5707" priority="6454" stopIfTrue="1" operator="equal">
      <formula>"NOCH NICHT AKTUELL"</formula>
    </cfRule>
    <cfRule type="cellIs" dxfId="5706" priority="6455" stopIfTrue="1" operator="equal">
      <formula>"AKTUELL"</formula>
    </cfRule>
  </conditionalFormatting>
  <conditionalFormatting sqref="S7419">
    <cfRule type="cellIs" dxfId="5705" priority="6448" operator="equal">
      <formula>"AKTUELL"</formula>
    </cfRule>
    <cfRule type="cellIs" dxfId="5704" priority="6449" operator="equal">
      <formula>"NICHT AKTUELL"</formula>
    </cfRule>
    <cfRule type="cellIs" dxfId="5703" priority="6450" operator="equal">
      <formula>"NOCH NICHT AKTUELL"</formula>
    </cfRule>
  </conditionalFormatting>
  <conditionalFormatting sqref="S7419">
    <cfRule type="cellIs" dxfId="5702" priority="6443" operator="equal">
      <formula>"KEIN LIEFERUMFANG"</formula>
    </cfRule>
    <cfRule type="cellIs" dxfId="5701" priority="6444" stopIfTrue="1" operator="equal">
      <formula>"KEIN SERIENEINSATZ"</formula>
    </cfRule>
    <cfRule type="cellIs" dxfId="5700" priority="6445" stopIfTrue="1" operator="equal">
      <formula>"NICHT AKTUELL"</formula>
    </cfRule>
    <cfRule type="cellIs" dxfId="5699" priority="6446" stopIfTrue="1" operator="equal">
      <formula>"NOCH NICHT AKTUELL"</formula>
    </cfRule>
    <cfRule type="cellIs" dxfId="5698" priority="6447" stopIfTrue="1" operator="equal">
      <formula>"AKTUELL"</formula>
    </cfRule>
  </conditionalFormatting>
  <conditionalFormatting sqref="S7415:S7419">
    <cfRule type="cellIs" dxfId="5697" priority="6440" operator="equal">
      <formula>"AKTUELL"</formula>
    </cfRule>
    <cfRule type="cellIs" dxfId="5696" priority="6441" operator="equal">
      <formula>"NICHT AKTUELL"</formula>
    </cfRule>
    <cfRule type="cellIs" dxfId="5695" priority="6442" operator="equal">
      <formula>"NOCH NICHT AKTUELL"</formula>
    </cfRule>
  </conditionalFormatting>
  <conditionalFormatting sqref="S7415:S7419">
    <cfRule type="cellIs" dxfId="5694" priority="6438" operator="equal">
      <formula>"NICHT AKTUELL"</formula>
    </cfRule>
    <cfRule type="cellIs" dxfId="5693" priority="6439" operator="equal">
      <formula>"NOCH NICHT AKTUELL"</formula>
    </cfRule>
  </conditionalFormatting>
  <conditionalFormatting sqref="S7415:S7419">
    <cfRule type="cellIs" dxfId="5692" priority="6433" operator="equal">
      <formula>"KEIN LIEFERUMFANG"</formula>
    </cfRule>
    <cfRule type="cellIs" dxfId="5691" priority="6434" stopIfTrue="1" operator="equal">
      <formula>"KEIN SERIENEINSATZ"</formula>
    </cfRule>
    <cfRule type="cellIs" dxfId="5690" priority="6435" stopIfTrue="1" operator="equal">
      <formula>"NICHT AKTUELL"</formula>
    </cfRule>
    <cfRule type="cellIs" dxfId="5689" priority="6436" stopIfTrue="1" operator="equal">
      <formula>"NOCH NICHT AKTUELL"</formula>
    </cfRule>
    <cfRule type="cellIs" dxfId="5688" priority="6437" stopIfTrue="1" operator="equal">
      <formula>"AKTUELL"</formula>
    </cfRule>
  </conditionalFormatting>
  <conditionalFormatting sqref="S7420">
    <cfRule type="cellIs" dxfId="5687" priority="6430" operator="equal">
      <formula>"AKTUELL"</formula>
    </cfRule>
    <cfRule type="cellIs" dxfId="5686" priority="6431" operator="equal">
      <formula>"NICHT AKTUELL"</formula>
    </cfRule>
    <cfRule type="cellIs" dxfId="5685" priority="6432" operator="equal">
      <formula>"NOCH NICHT AKTUELL"</formula>
    </cfRule>
  </conditionalFormatting>
  <conditionalFormatting sqref="S7420">
    <cfRule type="cellIs" dxfId="5684" priority="6425" operator="equal">
      <formula>"KEIN LIEFERUMFANG"</formula>
    </cfRule>
    <cfRule type="cellIs" dxfId="5683" priority="6426" stopIfTrue="1" operator="equal">
      <formula>"KEIN SERIENEINSATZ"</formula>
    </cfRule>
    <cfRule type="cellIs" dxfId="5682" priority="6427" stopIfTrue="1" operator="equal">
      <formula>"NICHT AKTUELL"</formula>
    </cfRule>
    <cfRule type="cellIs" dxfId="5681" priority="6428" stopIfTrue="1" operator="equal">
      <formula>"NOCH NICHT AKTUELL"</formula>
    </cfRule>
    <cfRule type="cellIs" dxfId="5680" priority="6429" stopIfTrue="1" operator="equal">
      <formula>"AKTUELL"</formula>
    </cfRule>
  </conditionalFormatting>
  <conditionalFormatting sqref="S7421">
    <cfRule type="cellIs" dxfId="5679" priority="6422" operator="equal">
      <formula>"AKTUELL"</formula>
    </cfRule>
    <cfRule type="cellIs" dxfId="5678" priority="6423" operator="equal">
      <formula>"NICHT AKTUELL"</formula>
    </cfRule>
    <cfRule type="cellIs" dxfId="5677" priority="6424" operator="equal">
      <formula>"NOCH NICHT AKTUELL"</formula>
    </cfRule>
  </conditionalFormatting>
  <conditionalFormatting sqref="S7421">
    <cfRule type="cellIs" dxfId="5676" priority="6417" operator="equal">
      <formula>"KEIN LIEFERUMFANG"</formula>
    </cfRule>
    <cfRule type="cellIs" dxfId="5675" priority="6418" stopIfTrue="1" operator="equal">
      <formula>"KEIN SERIENEINSATZ"</formula>
    </cfRule>
    <cfRule type="cellIs" dxfId="5674" priority="6419" stopIfTrue="1" operator="equal">
      <formula>"NICHT AKTUELL"</formula>
    </cfRule>
    <cfRule type="cellIs" dxfId="5673" priority="6420" stopIfTrue="1" operator="equal">
      <formula>"NOCH NICHT AKTUELL"</formula>
    </cfRule>
    <cfRule type="cellIs" dxfId="5672" priority="6421" stopIfTrue="1" operator="equal">
      <formula>"AKTUELL"</formula>
    </cfRule>
  </conditionalFormatting>
  <conditionalFormatting sqref="S7420:S7421">
    <cfRule type="cellIs" dxfId="5671" priority="6414" operator="equal">
      <formula>"AKTUELL"</formula>
    </cfRule>
    <cfRule type="cellIs" dxfId="5670" priority="6415" operator="equal">
      <formula>"NICHT AKTUELL"</formula>
    </cfRule>
    <cfRule type="cellIs" dxfId="5669" priority="6416" operator="equal">
      <formula>"NOCH NICHT AKTUELL"</formula>
    </cfRule>
  </conditionalFormatting>
  <conditionalFormatting sqref="S7420:S7421">
    <cfRule type="cellIs" dxfId="5668" priority="6412" operator="equal">
      <formula>"NICHT AKTUELL"</formula>
    </cfRule>
    <cfRule type="cellIs" dxfId="5667" priority="6413" operator="equal">
      <formula>"NOCH NICHT AKTUELL"</formula>
    </cfRule>
  </conditionalFormatting>
  <conditionalFormatting sqref="S7420:S7421">
    <cfRule type="cellIs" dxfId="5666" priority="6407" operator="equal">
      <formula>"KEIN LIEFERUMFANG"</formula>
    </cfRule>
    <cfRule type="cellIs" dxfId="5665" priority="6408" stopIfTrue="1" operator="equal">
      <formula>"KEIN SERIENEINSATZ"</formula>
    </cfRule>
    <cfRule type="cellIs" dxfId="5664" priority="6409" stopIfTrue="1" operator="equal">
      <formula>"NICHT AKTUELL"</formula>
    </cfRule>
    <cfRule type="cellIs" dxfId="5663" priority="6410" stopIfTrue="1" operator="equal">
      <formula>"NOCH NICHT AKTUELL"</formula>
    </cfRule>
    <cfRule type="cellIs" dxfId="5662" priority="6411" stopIfTrue="1" operator="equal">
      <formula>"AKTUELL"</formula>
    </cfRule>
  </conditionalFormatting>
  <conditionalFormatting sqref="S7441">
    <cfRule type="cellIs" dxfId="5661" priority="6404" operator="equal">
      <formula>"AKTUELL"</formula>
    </cfRule>
    <cfRule type="cellIs" dxfId="5660" priority="6405" operator="equal">
      <formula>"NICHT AKTUELL"</formula>
    </cfRule>
    <cfRule type="cellIs" dxfId="5659" priority="6406" operator="equal">
      <formula>"NOCH NICHT AKTUELL"</formula>
    </cfRule>
  </conditionalFormatting>
  <conditionalFormatting sqref="S7441">
    <cfRule type="cellIs" dxfId="5658" priority="6399" operator="equal">
      <formula>"KEIN LIEFERUMFANG"</formula>
    </cfRule>
    <cfRule type="cellIs" dxfId="5657" priority="6400" stopIfTrue="1" operator="equal">
      <formula>"KEIN SERIENEINSATZ"</formula>
    </cfRule>
    <cfRule type="cellIs" dxfId="5656" priority="6401" stopIfTrue="1" operator="equal">
      <formula>"NICHT AKTUELL"</formula>
    </cfRule>
    <cfRule type="cellIs" dxfId="5655" priority="6402" stopIfTrue="1" operator="equal">
      <formula>"NOCH NICHT AKTUELL"</formula>
    </cfRule>
    <cfRule type="cellIs" dxfId="5654" priority="6403" stopIfTrue="1" operator="equal">
      <formula>"AKTUELL"</formula>
    </cfRule>
  </conditionalFormatting>
  <conditionalFormatting sqref="S7441">
    <cfRule type="cellIs" dxfId="5653" priority="6396" operator="equal">
      <formula>"AKTUELL"</formula>
    </cfRule>
    <cfRule type="cellIs" dxfId="5652" priority="6397" operator="equal">
      <formula>"NICHT AKTUELL"</formula>
    </cfRule>
    <cfRule type="cellIs" dxfId="5651" priority="6398" operator="equal">
      <formula>"NOCH NICHT AKTUELL"</formula>
    </cfRule>
  </conditionalFormatting>
  <conditionalFormatting sqref="S7441">
    <cfRule type="cellIs" dxfId="5650" priority="6394" operator="equal">
      <formula>"NICHT AKTUELL"</formula>
    </cfRule>
    <cfRule type="cellIs" dxfId="5649" priority="6395" operator="equal">
      <formula>"NOCH NICHT AKTUELL"</formula>
    </cfRule>
  </conditionalFormatting>
  <conditionalFormatting sqref="S7441">
    <cfRule type="cellIs" dxfId="5648" priority="6389" operator="equal">
      <formula>"KEIN LIEFERUMFANG"</formula>
    </cfRule>
    <cfRule type="cellIs" dxfId="5647" priority="6390" stopIfTrue="1" operator="equal">
      <formula>"KEIN SERIENEINSATZ"</formula>
    </cfRule>
    <cfRule type="cellIs" dxfId="5646" priority="6391" stopIfTrue="1" operator="equal">
      <formula>"NICHT AKTUELL"</formula>
    </cfRule>
    <cfRule type="cellIs" dxfId="5645" priority="6392" stopIfTrue="1" operator="equal">
      <formula>"NOCH NICHT AKTUELL"</formula>
    </cfRule>
    <cfRule type="cellIs" dxfId="5644" priority="6393" stopIfTrue="1" operator="equal">
      <formula>"AKTUELL"</formula>
    </cfRule>
  </conditionalFormatting>
  <conditionalFormatting sqref="S7547">
    <cfRule type="cellIs" dxfId="5643" priority="6386" operator="equal">
      <formula>"AKTUELL"</formula>
    </cfRule>
    <cfRule type="cellIs" dxfId="5642" priority="6387" operator="equal">
      <formula>"NICHT AKTUELL"</formula>
    </cfRule>
    <cfRule type="cellIs" dxfId="5641" priority="6388" operator="equal">
      <formula>"NOCH NICHT AKTUELL"</formula>
    </cfRule>
  </conditionalFormatting>
  <conditionalFormatting sqref="S7547">
    <cfRule type="cellIs" dxfId="5640" priority="6381" operator="equal">
      <formula>"KEIN LIEFERUMFANG"</formula>
    </cfRule>
    <cfRule type="cellIs" dxfId="5639" priority="6382" stopIfTrue="1" operator="equal">
      <formula>"KEIN SERIENEINSATZ"</formula>
    </cfRule>
    <cfRule type="cellIs" dxfId="5638" priority="6383" stopIfTrue="1" operator="equal">
      <formula>"NICHT AKTUELL"</formula>
    </cfRule>
    <cfRule type="cellIs" dxfId="5637" priority="6384" stopIfTrue="1" operator="equal">
      <formula>"NOCH NICHT AKTUELL"</formula>
    </cfRule>
    <cfRule type="cellIs" dxfId="5636" priority="6385" stopIfTrue="1" operator="equal">
      <formula>"AKTUELL"</formula>
    </cfRule>
  </conditionalFormatting>
  <conditionalFormatting sqref="S7548">
    <cfRule type="cellIs" dxfId="5635" priority="6378" operator="equal">
      <formula>"AKTUELL"</formula>
    </cfRule>
    <cfRule type="cellIs" dxfId="5634" priority="6379" operator="equal">
      <formula>"NICHT AKTUELL"</formula>
    </cfRule>
    <cfRule type="cellIs" dxfId="5633" priority="6380" operator="equal">
      <formula>"NOCH NICHT AKTUELL"</formula>
    </cfRule>
  </conditionalFormatting>
  <conditionalFormatting sqref="S7548">
    <cfRule type="cellIs" dxfId="5632" priority="6373" operator="equal">
      <formula>"KEIN LIEFERUMFANG"</formula>
    </cfRule>
    <cfRule type="cellIs" dxfId="5631" priority="6374" stopIfTrue="1" operator="equal">
      <formula>"KEIN SERIENEINSATZ"</formula>
    </cfRule>
    <cfRule type="cellIs" dxfId="5630" priority="6375" stopIfTrue="1" operator="equal">
      <formula>"NICHT AKTUELL"</formula>
    </cfRule>
    <cfRule type="cellIs" dxfId="5629" priority="6376" stopIfTrue="1" operator="equal">
      <formula>"NOCH NICHT AKTUELL"</formula>
    </cfRule>
    <cfRule type="cellIs" dxfId="5628" priority="6377" stopIfTrue="1" operator="equal">
      <formula>"AKTUELL"</formula>
    </cfRule>
  </conditionalFormatting>
  <conditionalFormatting sqref="S7549">
    <cfRule type="cellIs" dxfId="5627" priority="6370" operator="equal">
      <formula>"AKTUELL"</formula>
    </cfRule>
    <cfRule type="cellIs" dxfId="5626" priority="6371" operator="equal">
      <formula>"NICHT AKTUELL"</formula>
    </cfRule>
    <cfRule type="cellIs" dxfId="5625" priority="6372" operator="equal">
      <formula>"NOCH NICHT AKTUELL"</formula>
    </cfRule>
  </conditionalFormatting>
  <conditionalFormatting sqref="S7549">
    <cfRule type="cellIs" dxfId="5624" priority="6365" operator="equal">
      <formula>"KEIN LIEFERUMFANG"</formula>
    </cfRule>
    <cfRule type="cellIs" dxfId="5623" priority="6366" stopIfTrue="1" operator="equal">
      <formula>"KEIN SERIENEINSATZ"</formula>
    </cfRule>
    <cfRule type="cellIs" dxfId="5622" priority="6367" stopIfTrue="1" operator="equal">
      <formula>"NICHT AKTUELL"</formula>
    </cfRule>
    <cfRule type="cellIs" dxfId="5621" priority="6368" stopIfTrue="1" operator="equal">
      <formula>"NOCH NICHT AKTUELL"</formula>
    </cfRule>
    <cfRule type="cellIs" dxfId="5620" priority="6369" stopIfTrue="1" operator="equal">
      <formula>"AKTUELL"</formula>
    </cfRule>
  </conditionalFormatting>
  <conditionalFormatting sqref="S7550">
    <cfRule type="cellIs" dxfId="5619" priority="6362" operator="equal">
      <formula>"AKTUELL"</formula>
    </cfRule>
    <cfRule type="cellIs" dxfId="5618" priority="6363" operator="equal">
      <formula>"NICHT AKTUELL"</formula>
    </cfRule>
    <cfRule type="cellIs" dxfId="5617" priority="6364" operator="equal">
      <formula>"NOCH NICHT AKTUELL"</formula>
    </cfRule>
  </conditionalFormatting>
  <conditionalFormatting sqref="S7550">
    <cfRule type="cellIs" dxfId="5616" priority="6357" operator="equal">
      <formula>"KEIN LIEFERUMFANG"</formula>
    </cfRule>
    <cfRule type="cellIs" dxfId="5615" priority="6358" stopIfTrue="1" operator="equal">
      <formula>"KEIN SERIENEINSATZ"</formula>
    </cfRule>
    <cfRule type="cellIs" dxfId="5614" priority="6359" stopIfTrue="1" operator="equal">
      <formula>"NICHT AKTUELL"</formula>
    </cfRule>
    <cfRule type="cellIs" dxfId="5613" priority="6360" stopIfTrue="1" operator="equal">
      <formula>"NOCH NICHT AKTUELL"</formula>
    </cfRule>
    <cfRule type="cellIs" dxfId="5612" priority="6361" stopIfTrue="1" operator="equal">
      <formula>"AKTUELL"</formula>
    </cfRule>
  </conditionalFormatting>
  <conditionalFormatting sqref="S7551">
    <cfRule type="cellIs" dxfId="5611" priority="6354" operator="equal">
      <formula>"AKTUELL"</formula>
    </cfRule>
    <cfRule type="cellIs" dxfId="5610" priority="6355" operator="equal">
      <formula>"NICHT AKTUELL"</formula>
    </cfRule>
    <cfRule type="cellIs" dxfId="5609" priority="6356" operator="equal">
      <formula>"NOCH NICHT AKTUELL"</formula>
    </cfRule>
  </conditionalFormatting>
  <conditionalFormatting sqref="S7551">
    <cfRule type="cellIs" dxfId="5608" priority="6349" operator="equal">
      <formula>"KEIN LIEFERUMFANG"</formula>
    </cfRule>
    <cfRule type="cellIs" dxfId="5607" priority="6350" stopIfTrue="1" operator="equal">
      <formula>"KEIN SERIENEINSATZ"</formula>
    </cfRule>
    <cfRule type="cellIs" dxfId="5606" priority="6351" stopIfTrue="1" operator="equal">
      <formula>"NICHT AKTUELL"</formula>
    </cfRule>
    <cfRule type="cellIs" dxfId="5605" priority="6352" stopIfTrue="1" operator="equal">
      <formula>"NOCH NICHT AKTUELL"</formula>
    </cfRule>
    <cfRule type="cellIs" dxfId="5604" priority="6353" stopIfTrue="1" operator="equal">
      <formula>"AKTUELL"</formula>
    </cfRule>
  </conditionalFormatting>
  <conditionalFormatting sqref="S7552">
    <cfRule type="cellIs" dxfId="5603" priority="6346" operator="equal">
      <formula>"AKTUELL"</formula>
    </cfRule>
    <cfRule type="cellIs" dxfId="5602" priority="6347" operator="equal">
      <formula>"NICHT AKTUELL"</formula>
    </cfRule>
    <cfRule type="cellIs" dxfId="5601" priority="6348" operator="equal">
      <formula>"NOCH NICHT AKTUELL"</formula>
    </cfRule>
  </conditionalFormatting>
  <conditionalFormatting sqref="S7552">
    <cfRule type="cellIs" dxfId="5600" priority="6341" operator="equal">
      <formula>"KEIN LIEFERUMFANG"</formula>
    </cfRule>
    <cfRule type="cellIs" dxfId="5599" priority="6342" stopIfTrue="1" operator="equal">
      <formula>"KEIN SERIENEINSATZ"</formula>
    </cfRule>
    <cfRule type="cellIs" dxfId="5598" priority="6343" stopIfTrue="1" operator="equal">
      <formula>"NICHT AKTUELL"</formula>
    </cfRule>
    <cfRule type="cellIs" dxfId="5597" priority="6344" stopIfTrue="1" operator="equal">
      <formula>"NOCH NICHT AKTUELL"</formula>
    </cfRule>
    <cfRule type="cellIs" dxfId="5596" priority="6345" stopIfTrue="1" operator="equal">
      <formula>"AKTUELL"</formula>
    </cfRule>
  </conditionalFormatting>
  <conditionalFormatting sqref="S7553">
    <cfRule type="cellIs" dxfId="5595" priority="6338" operator="equal">
      <formula>"AKTUELL"</formula>
    </cfRule>
    <cfRule type="cellIs" dxfId="5594" priority="6339" operator="equal">
      <formula>"NICHT AKTUELL"</formula>
    </cfRule>
    <cfRule type="cellIs" dxfId="5593" priority="6340" operator="equal">
      <formula>"NOCH NICHT AKTUELL"</formula>
    </cfRule>
  </conditionalFormatting>
  <conditionalFormatting sqref="S7553">
    <cfRule type="cellIs" dxfId="5592" priority="6333" operator="equal">
      <formula>"KEIN LIEFERUMFANG"</formula>
    </cfRule>
    <cfRule type="cellIs" dxfId="5591" priority="6334" stopIfTrue="1" operator="equal">
      <formula>"KEIN SERIENEINSATZ"</formula>
    </cfRule>
    <cfRule type="cellIs" dxfId="5590" priority="6335" stopIfTrue="1" operator="equal">
      <formula>"NICHT AKTUELL"</formula>
    </cfRule>
    <cfRule type="cellIs" dxfId="5589" priority="6336" stopIfTrue="1" operator="equal">
      <formula>"NOCH NICHT AKTUELL"</formula>
    </cfRule>
    <cfRule type="cellIs" dxfId="5588" priority="6337" stopIfTrue="1" operator="equal">
      <formula>"AKTUELL"</formula>
    </cfRule>
  </conditionalFormatting>
  <conditionalFormatting sqref="S7554">
    <cfRule type="cellIs" dxfId="5587" priority="6330" operator="equal">
      <formula>"AKTUELL"</formula>
    </cfRule>
    <cfRule type="cellIs" dxfId="5586" priority="6331" operator="equal">
      <formula>"NICHT AKTUELL"</formula>
    </cfRule>
    <cfRule type="cellIs" dxfId="5585" priority="6332" operator="equal">
      <formula>"NOCH NICHT AKTUELL"</formula>
    </cfRule>
  </conditionalFormatting>
  <conditionalFormatting sqref="S7554">
    <cfRule type="cellIs" dxfId="5584" priority="6325" operator="equal">
      <formula>"KEIN LIEFERUMFANG"</formula>
    </cfRule>
    <cfRule type="cellIs" dxfId="5583" priority="6326" stopIfTrue="1" operator="equal">
      <formula>"KEIN SERIENEINSATZ"</formula>
    </cfRule>
    <cfRule type="cellIs" dxfId="5582" priority="6327" stopIfTrue="1" operator="equal">
      <formula>"NICHT AKTUELL"</formula>
    </cfRule>
    <cfRule type="cellIs" dxfId="5581" priority="6328" stopIfTrue="1" operator="equal">
      <formula>"NOCH NICHT AKTUELL"</formula>
    </cfRule>
    <cfRule type="cellIs" dxfId="5580" priority="6329" stopIfTrue="1" operator="equal">
      <formula>"AKTUELL"</formula>
    </cfRule>
  </conditionalFormatting>
  <conditionalFormatting sqref="S7555">
    <cfRule type="cellIs" dxfId="5579" priority="6322" operator="equal">
      <formula>"AKTUELL"</formula>
    </cfRule>
    <cfRule type="cellIs" dxfId="5578" priority="6323" operator="equal">
      <formula>"NICHT AKTUELL"</formula>
    </cfRule>
    <cfRule type="cellIs" dxfId="5577" priority="6324" operator="equal">
      <formula>"NOCH NICHT AKTUELL"</formula>
    </cfRule>
  </conditionalFormatting>
  <conditionalFormatting sqref="S7555">
    <cfRule type="cellIs" dxfId="5576" priority="6317" operator="equal">
      <formula>"KEIN LIEFERUMFANG"</formula>
    </cfRule>
    <cfRule type="cellIs" dxfId="5575" priority="6318" stopIfTrue="1" operator="equal">
      <formula>"KEIN SERIENEINSATZ"</formula>
    </cfRule>
    <cfRule type="cellIs" dxfId="5574" priority="6319" stopIfTrue="1" operator="equal">
      <formula>"NICHT AKTUELL"</formula>
    </cfRule>
    <cfRule type="cellIs" dxfId="5573" priority="6320" stopIfTrue="1" operator="equal">
      <formula>"NOCH NICHT AKTUELL"</formula>
    </cfRule>
    <cfRule type="cellIs" dxfId="5572" priority="6321" stopIfTrue="1" operator="equal">
      <formula>"AKTUELL"</formula>
    </cfRule>
  </conditionalFormatting>
  <conditionalFormatting sqref="S7556">
    <cfRule type="cellIs" dxfId="5571" priority="6314" operator="equal">
      <formula>"AKTUELL"</formula>
    </cfRule>
    <cfRule type="cellIs" dxfId="5570" priority="6315" operator="equal">
      <formula>"NICHT AKTUELL"</formula>
    </cfRule>
    <cfRule type="cellIs" dxfId="5569" priority="6316" operator="equal">
      <formula>"NOCH NICHT AKTUELL"</formula>
    </cfRule>
  </conditionalFormatting>
  <conditionalFormatting sqref="S7556">
    <cfRule type="cellIs" dxfId="5568" priority="6309" operator="equal">
      <formula>"KEIN LIEFERUMFANG"</formula>
    </cfRule>
    <cfRule type="cellIs" dxfId="5567" priority="6310" stopIfTrue="1" operator="equal">
      <formula>"KEIN SERIENEINSATZ"</formula>
    </cfRule>
    <cfRule type="cellIs" dxfId="5566" priority="6311" stopIfTrue="1" operator="equal">
      <formula>"NICHT AKTUELL"</formula>
    </cfRule>
    <cfRule type="cellIs" dxfId="5565" priority="6312" stopIfTrue="1" operator="equal">
      <formula>"NOCH NICHT AKTUELL"</formula>
    </cfRule>
    <cfRule type="cellIs" dxfId="5564" priority="6313" stopIfTrue="1" operator="equal">
      <formula>"AKTUELL"</formula>
    </cfRule>
  </conditionalFormatting>
  <conditionalFormatting sqref="S7547:S7556">
    <cfRule type="cellIs" dxfId="5563" priority="6306" operator="equal">
      <formula>"AKTUELL"</formula>
    </cfRule>
    <cfRule type="cellIs" dxfId="5562" priority="6307" operator="equal">
      <formula>"NICHT AKTUELL"</formula>
    </cfRule>
    <cfRule type="cellIs" dxfId="5561" priority="6308" operator="equal">
      <formula>"NOCH NICHT AKTUELL"</formula>
    </cfRule>
  </conditionalFormatting>
  <conditionalFormatting sqref="S7547:S7556">
    <cfRule type="cellIs" dxfId="5560" priority="6304" operator="equal">
      <formula>"NICHT AKTUELL"</formula>
    </cfRule>
    <cfRule type="cellIs" dxfId="5559" priority="6305" operator="equal">
      <formula>"NOCH NICHT AKTUELL"</formula>
    </cfRule>
  </conditionalFormatting>
  <conditionalFormatting sqref="S7547:S7556">
    <cfRule type="cellIs" dxfId="5558" priority="6299" operator="equal">
      <formula>"KEIN LIEFERUMFANG"</formula>
    </cfRule>
    <cfRule type="cellIs" dxfId="5557" priority="6300" stopIfTrue="1" operator="equal">
      <formula>"KEIN SERIENEINSATZ"</formula>
    </cfRule>
    <cfRule type="cellIs" dxfId="5556" priority="6301" stopIfTrue="1" operator="equal">
      <formula>"NICHT AKTUELL"</formula>
    </cfRule>
    <cfRule type="cellIs" dxfId="5555" priority="6302" stopIfTrue="1" operator="equal">
      <formula>"NOCH NICHT AKTUELL"</formula>
    </cfRule>
    <cfRule type="cellIs" dxfId="5554" priority="6303" stopIfTrue="1" operator="equal">
      <formula>"AKTUELL"</formula>
    </cfRule>
  </conditionalFormatting>
  <conditionalFormatting sqref="S7557">
    <cfRule type="cellIs" dxfId="5553" priority="6296" operator="equal">
      <formula>"AKTUELL"</formula>
    </cfRule>
    <cfRule type="cellIs" dxfId="5552" priority="6297" operator="equal">
      <formula>"NICHT AKTUELL"</formula>
    </cfRule>
    <cfRule type="cellIs" dxfId="5551" priority="6298" operator="equal">
      <formula>"NOCH NICHT AKTUELL"</formula>
    </cfRule>
  </conditionalFormatting>
  <conditionalFormatting sqref="S7557">
    <cfRule type="cellIs" dxfId="5550" priority="6291" operator="equal">
      <formula>"KEIN LIEFERUMFANG"</formula>
    </cfRule>
    <cfRule type="cellIs" dxfId="5549" priority="6292" stopIfTrue="1" operator="equal">
      <formula>"KEIN SERIENEINSATZ"</formula>
    </cfRule>
    <cfRule type="cellIs" dxfId="5548" priority="6293" stopIfTrue="1" operator="equal">
      <formula>"NICHT AKTUELL"</formula>
    </cfRule>
    <cfRule type="cellIs" dxfId="5547" priority="6294" stopIfTrue="1" operator="equal">
      <formula>"NOCH NICHT AKTUELL"</formula>
    </cfRule>
    <cfRule type="cellIs" dxfId="5546" priority="6295" stopIfTrue="1" operator="equal">
      <formula>"AKTUELL"</formula>
    </cfRule>
  </conditionalFormatting>
  <conditionalFormatting sqref="S7558">
    <cfRule type="cellIs" dxfId="5545" priority="6288" operator="equal">
      <formula>"AKTUELL"</formula>
    </cfRule>
    <cfRule type="cellIs" dxfId="5544" priority="6289" operator="equal">
      <formula>"NICHT AKTUELL"</formula>
    </cfRule>
    <cfRule type="cellIs" dxfId="5543" priority="6290" operator="equal">
      <formula>"NOCH NICHT AKTUELL"</formula>
    </cfRule>
  </conditionalFormatting>
  <conditionalFormatting sqref="S7558">
    <cfRule type="cellIs" dxfId="5542" priority="6283" operator="equal">
      <formula>"KEIN LIEFERUMFANG"</formula>
    </cfRule>
    <cfRule type="cellIs" dxfId="5541" priority="6284" stopIfTrue="1" operator="equal">
      <formula>"KEIN SERIENEINSATZ"</formula>
    </cfRule>
    <cfRule type="cellIs" dxfId="5540" priority="6285" stopIfTrue="1" operator="equal">
      <formula>"NICHT AKTUELL"</formula>
    </cfRule>
    <cfRule type="cellIs" dxfId="5539" priority="6286" stopIfTrue="1" operator="equal">
      <formula>"NOCH NICHT AKTUELL"</formula>
    </cfRule>
    <cfRule type="cellIs" dxfId="5538" priority="6287" stopIfTrue="1" operator="equal">
      <formula>"AKTUELL"</formula>
    </cfRule>
  </conditionalFormatting>
  <conditionalFormatting sqref="S7557:S7558">
    <cfRule type="cellIs" dxfId="5537" priority="6280" operator="equal">
      <formula>"AKTUELL"</formula>
    </cfRule>
    <cfRule type="cellIs" dxfId="5536" priority="6281" operator="equal">
      <formula>"NICHT AKTUELL"</formula>
    </cfRule>
    <cfRule type="cellIs" dxfId="5535" priority="6282" operator="equal">
      <formula>"NOCH NICHT AKTUELL"</formula>
    </cfRule>
  </conditionalFormatting>
  <conditionalFormatting sqref="S7557:S7558">
    <cfRule type="cellIs" dxfId="5534" priority="6278" operator="equal">
      <formula>"NICHT AKTUELL"</formula>
    </cfRule>
    <cfRule type="cellIs" dxfId="5533" priority="6279" operator="equal">
      <formula>"NOCH NICHT AKTUELL"</formula>
    </cfRule>
  </conditionalFormatting>
  <conditionalFormatting sqref="S7557:S7558">
    <cfRule type="cellIs" dxfId="5532" priority="6273" operator="equal">
      <formula>"KEIN LIEFERUMFANG"</formula>
    </cfRule>
    <cfRule type="cellIs" dxfId="5531" priority="6274" stopIfTrue="1" operator="equal">
      <formula>"KEIN SERIENEINSATZ"</formula>
    </cfRule>
    <cfRule type="cellIs" dxfId="5530" priority="6275" stopIfTrue="1" operator="equal">
      <formula>"NICHT AKTUELL"</formula>
    </cfRule>
    <cfRule type="cellIs" dxfId="5529" priority="6276" stopIfTrue="1" operator="equal">
      <formula>"NOCH NICHT AKTUELL"</formula>
    </cfRule>
    <cfRule type="cellIs" dxfId="5528" priority="6277" stopIfTrue="1" operator="equal">
      <formula>"AKTUELL"</formula>
    </cfRule>
  </conditionalFormatting>
  <conditionalFormatting sqref="S7580">
    <cfRule type="cellIs" dxfId="5527" priority="6270" operator="equal">
      <formula>"AKTUELL"</formula>
    </cfRule>
    <cfRule type="cellIs" dxfId="5526" priority="6271" operator="equal">
      <formula>"NICHT AKTUELL"</formula>
    </cfRule>
    <cfRule type="cellIs" dxfId="5525" priority="6272" operator="equal">
      <formula>"NOCH NICHT AKTUELL"</formula>
    </cfRule>
  </conditionalFormatting>
  <conditionalFormatting sqref="S7580">
    <cfRule type="cellIs" dxfId="5524" priority="6265" operator="equal">
      <formula>"KEIN LIEFERUMFANG"</formula>
    </cfRule>
    <cfRule type="cellIs" dxfId="5523" priority="6266" stopIfTrue="1" operator="equal">
      <formula>"KEIN SERIENEINSATZ"</formula>
    </cfRule>
    <cfRule type="cellIs" dxfId="5522" priority="6267" stopIfTrue="1" operator="equal">
      <formula>"NICHT AKTUELL"</formula>
    </cfRule>
    <cfRule type="cellIs" dxfId="5521" priority="6268" stopIfTrue="1" operator="equal">
      <formula>"NOCH NICHT AKTUELL"</formula>
    </cfRule>
    <cfRule type="cellIs" dxfId="5520" priority="6269" stopIfTrue="1" operator="equal">
      <formula>"AKTUELL"</formula>
    </cfRule>
  </conditionalFormatting>
  <conditionalFormatting sqref="S7580">
    <cfRule type="cellIs" dxfId="5519" priority="6262" operator="equal">
      <formula>"AKTUELL"</formula>
    </cfRule>
    <cfRule type="cellIs" dxfId="5518" priority="6263" operator="equal">
      <formula>"NICHT AKTUELL"</formula>
    </cfRule>
    <cfRule type="cellIs" dxfId="5517" priority="6264" operator="equal">
      <formula>"NOCH NICHT AKTUELL"</formula>
    </cfRule>
  </conditionalFormatting>
  <conditionalFormatting sqref="S7580">
    <cfRule type="cellIs" dxfId="5516" priority="6260" operator="equal">
      <formula>"NICHT AKTUELL"</formula>
    </cfRule>
    <cfRule type="cellIs" dxfId="5515" priority="6261" operator="equal">
      <formula>"NOCH NICHT AKTUELL"</formula>
    </cfRule>
  </conditionalFormatting>
  <conditionalFormatting sqref="S7580">
    <cfRule type="cellIs" dxfId="5514" priority="6255" operator="equal">
      <formula>"KEIN LIEFERUMFANG"</formula>
    </cfRule>
    <cfRule type="cellIs" dxfId="5513" priority="6256" stopIfTrue="1" operator="equal">
      <formula>"KEIN SERIENEINSATZ"</formula>
    </cfRule>
    <cfRule type="cellIs" dxfId="5512" priority="6257" stopIfTrue="1" operator="equal">
      <formula>"NICHT AKTUELL"</formula>
    </cfRule>
    <cfRule type="cellIs" dxfId="5511" priority="6258" stopIfTrue="1" operator="equal">
      <formula>"NOCH NICHT AKTUELL"</formula>
    </cfRule>
    <cfRule type="cellIs" dxfId="5510" priority="6259" stopIfTrue="1" operator="equal">
      <formula>"AKTUELL"</formula>
    </cfRule>
  </conditionalFormatting>
  <conditionalFormatting sqref="S7602">
    <cfRule type="cellIs" dxfId="5509" priority="6252" operator="equal">
      <formula>"AKTUELL"</formula>
    </cfRule>
    <cfRule type="cellIs" dxfId="5508" priority="6253" operator="equal">
      <formula>"NICHT AKTUELL"</formula>
    </cfRule>
    <cfRule type="cellIs" dxfId="5507" priority="6254" operator="equal">
      <formula>"NOCH NICHT AKTUELL"</formula>
    </cfRule>
  </conditionalFormatting>
  <conditionalFormatting sqref="S7602">
    <cfRule type="cellIs" dxfId="5506" priority="6247" operator="equal">
      <formula>"KEIN LIEFERUMFANG"</formula>
    </cfRule>
    <cfRule type="cellIs" dxfId="5505" priority="6248" stopIfTrue="1" operator="equal">
      <formula>"KEIN SERIENEINSATZ"</formula>
    </cfRule>
    <cfRule type="cellIs" dxfId="5504" priority="6249" stopIfTrue="1" operator="equal">
      <formula>"NICHT AKTUELL"</formula>
    </cfRule>
    <cfRule type="cellIs" dxfId="5503" priority="6250" stopIfTrue="1" operator="equal">
      <formula>"NOCH NICHT AKTUELL"</formula>
    </cfRule>
    <cfRule type="cellIs" dxfId="5502" priority="6251" stopIfTrue="1" operator="equal">
      <formula>"AKTUELL"</formula>
    </cfRule>
  </conditionalFormatting>
  <conditionalFormatting sqref="S7602">
    <cfRule type="cellIs" dxfId="5501" priority="6244" operator="equal">
      <formula>"AKTUELL"</formula>
    </cfRule>
    <cfRule type="cellIs" dxfId="5500" priority="6245" operator="equal">
      <formula>"NICHT AKTUELL"</formula>
    </cfRule>
    <cfRule type="cellIs" dxfId="5499" priority="6246" operator="equal">
      <formula>"NOCH NICHT AKTUELL"</formula>
    </cfRule>
  </conditionalFormatting>
  <conditionalFormatting sqref="S7602">
    <cfRule type="cellIs" dxfId="5498" priority="6242" operator="equal">
      <formula>"NICHT AKTUELL"</formula>
    </cfRule>
    <cfRule type="cellIs" dxfId="5497" priority="6243" operator="equal">
      <formula>"NOCH NICHT AKTUELL"</formula>
    </cfRule>
  </conditionalFormatting>
  <conditionalFormatting sqref="S7602">
    <cfRule type="cellIs" dxfId="5496" priority="6237" operator="equal">
      <formula>"KEIN LIEFERUMFANG"</formula>
    </cfRule>
    <cfRule type="cellIs" dxfId="5495" priority="6238" stopIfTrue="1" operator="equal">
      <formula>"KEIN SERIENEINSATZ"</formula>
    </cfRule>
    <cfRule type="cellIs" dxfId="5494" priority="6239" stopIfTrue="1" operator="equal">
      <formula>"NICHT AKTUELL"</formula>
    </cfRule>
    <cfRule type="cellIs" dxfId="5493" priority="6240" stopIfTrue="1" operator="equal">
      <formula>"NOCH NICHT AKTUELL"</formula>
    </cfRule>
    <cfRule type="cellIs" dxfId="5492" priority="6241" stopIfTrue="1" operator="equal">
      <formula>"AKTUELL"</formula>
    </cfRule>
  </conditionalFormatting>
  <conditionalFormatting sqref="S7603">
    <cfRule type="cellIs" dxfId="5491" priority="6234" operator="equal">
      <formula>"AKTUELL"</formula>
    </cfRule>
    <cfRule type="cellIs" dxfId="5490" priority="6235" operator="equal">
      <formula>"NICHT AKTUELL"</formula>
    </cfRule>
    <cfRule type="cellIs" dxfId="5489" priority="6236" operator="equal">
      <formula>"NOCH NICHT AKTUELL"</formula>
    </cfRule>
  </conditionalFormatting>
  <conditionalFormatting sqref="S7603">
    <cfRule type="cellIs" dxfId="5488" priority="6229" operator="equal">
      <formula>"KEIN LIEFERUMFANG"</formula>
    </cfRule>
    <cfRule type="cellIs" dxfId="5487" priority="6230" stopIfTrue="1" operator="equal">
      <formula>"KEIN SERIENEINSATZ"</formula>
    </cfRule>
    <cfRule type="cellIs" dxfId="5486" priority="6231" stopIfTrue="1" operator="equal">
      <formula>"NICHT AKTUELL"</formula>
    </cfRule>
    <cfRule type="cellIs" dxfId="5485" priority="6232" stopIfTrue="1" operator="equal">
      <formula>"NOCH NICHT AKTUELL"</formula>
    </cfRule>
    <cfRule type="cellIs" dxfId="5484" priority="6233" stopIfTrue="1" operator="equal">
      <formula>"AKTUELL"</formula>
    </cfRule>
  </conditionalFormatting>
  <conditionalFormatting sqref="S7603">
    <cfRule type="cellIs" dxfId="5483" priority="6226" operator="equal">
      <formula>"AKTUELL"</formula>
    </cfRule>
    <cfRule type="cellIs" dxfId="5482" priority="6227" operator="equal">
      <formula>"NICHT AKTUELL"</formula>
    </cfRule>
    <cfRule type="cellIs" dxfId="5481" priority="6228" operator="equal">
      <formula>"NOCH NICHT AKTUELL"</formula>
    </cfRule>
  </conditionalFormatting>
  <conditionalFormatting sqref="S7603">
    <cfRule type="cellIs" dxfId="5480" priority="6221" operator="equal">
      <formula>"KEIN LIEFERUMFANG"</formula>
    </cfRule>
    <cfRule type="cellIs" dxfId="5479" priority="6222" stopIfTrue="1" operator="equal">
      <formula>"KEIN SERIENEINSATZ"</formula>
    </cfRule>
    <cfRule type="cellIs" dxfId="5478" priority="6223" stopIfTrue="1" operator="equal">
      <formula>"NICHT AKTUELL"</formula>
    </cfRule>
    <cfRule type="cellIs" dxfId="5477" priority="6224" stopIfTrue="1" operator="equal">
      <formula>"NOCH NICHT AKTUELL"</formula>
    </cfRule>
    <cfRule type="cellIs" dxfId="5476" priority="6225" stopIfTrue="1" operator="equal">
      <formula>"AKTUELL"</formula>
    </cfRule>
  </conditionalFormatting>
  <conditionalFormatting sqref="S7603">
    <cfRule type="cellIs" dxfId="5475" priority="6219" operator="equal">
      <formula>"NICHT AKTUELL"</formula>
    </cfRule>
    <cfRule type="cellIs" dxfId="5474" priority="6220" operator="equal">
      <formula>"NOCH NICHT AKTUELL"</formula>
    </cfRule>
  </conditionalFormatting>
  <conditionalFormatting sqref="S7625">
    <cfRule type="cellIs" dxfId="5473" priority="6214" operator="equal">
      <formula>"KEIN LIEFERUMFANG"</formula>
    </cfRule>
    <cfRule type="cellIs" dxfId="5472" priority="6215" stopIfTrue="1" operator="equal">
      <formula>"KEIN SERIENEINSATZ"</formula>
    </cfRule>
    <cfRule type="cellIs" dxfId="5471" priority="6216" stopIfTrue="1" operator="equal">
      <formula>"NICHT AKTUELL"</formula>
    </cfRule>
    <cfRule type="cellIs" dxfId="5470" priority="6217" stopIfTrue="1" operator="equal">
      <formula>"NOCH NICHT AKTUELL"</formula>
    </cfRule>
    <cfRule type="cellIs" dxfId="5469" priority="6218" stopIfTrue="1" operator="equal">
      <formula>"AKTUELL"</formula>
    </cfRule>
  </conditionalFormatting>
  <conditionalFormatting sqref="S7625">
    <cfRule type="cellIs" dxfId="5468" priority="6211" operator="equal">
      <formula>"AKTUELL"</formula>
    </cfRule>
    <cfRule type="cellIs" dxfId="5467" priority="6212" operator="equal">
      <formula>"NICHT AKTUELL"</formula>
    </cfRule>
    <cfRule type="cellIs" dxfId="5466" priority="6213" operator="equal">
      <formula>"NOCH NICHT AKTUELL"</formula>
    </cfRule>
  </conditionalFormatting>
  <conditionalFormatting sqref="S7625">
    <cfRule type="cellIs" dxfId="5465" priority="6208" operator="equal">
      <formula>"AKTUELL"</formula>
    </cfRule>
    <cfRule type="cellIs" dxfId="5464" priority="6209" operator="equal">
      <formula>"NICHT AKTUELL"</formula>
    </cfRule>
    <cfRule type="cellIs" dxfId="5463" priority="6210" operator="equal">
      <formula>"NOCH NICHT AKTUELL"</formula>
    </cfRule>
  </conditionalFormatting>
  <conditionalFormatting sqref="S7626">
    <cfRule type="cellIs" dxfId="5462" priority="6203" operator="equal">
      <formula>"KEIN LIEFERUMFANG"</formula>
    </cfRule>
    <cfRule type="cellIs" dxfId="5461" priority="6204" stopIfTrue="1" operator="equal">
      <formula>"KEIN SERIENEINSATZ"</formula>
    </cfRule>
    <cfRule type="cellIs" dxfId="5460" priority="6205" stopIfTrue="1" operator="equal">
      <formula>"NICHT AKTUELL"</formula>
    </cfRule>
    <cfRule type="cellIs" dxfId="5459" priority="6206" stopIfTrue="1" operator="equal">
      <formula>"NOCH NICHT AKTUELL"</formula>
    </cfRule>
    <cfRule type="cellIs" dxfId="5458" priority="6207" stopIfTrue="1" operator="equal">
      <formula>"AKTUELL"</formula>
    </cfRule>
  </conditionalFormatting>
  <conditionalFormatting sqref="S7626">
    <cfRule type="cellIs" dxfId="5457" priority="6200" operator="equal">
      <formula>"AKTUELL"</formula>
    </cfRule>
    <cfRule type="cellIs" dxfId="5456" priority="6201" operator="equal">
      <formula>"NICHT AKTUELL"</formula>
    </cfRule>
    <cfRule type="cellIs" dxfId="5455" priority="6202" operator="equal">
      <formula>"NOCH NICHT AKTUELL"</formula>
    </cfRule>
  </conditionalFormatting>
  <conditionalFormatting sqref="S7626">
    <cfRule type="cellIs" dxfId="5454" priority="6197" operator="equal">
      <formula>"AKTUELL"</formula>
    </cfRule>
    <cfRule type="cellIs" dxfId="5453" priority="6198" operator="equal">
      <formula>"NICHT AKTUELL"</formula>
    </cfRule>
    <cfRule type="cellIs" dxfId="5452" priority="6199" operator="equal">
      <formula>"NOCH NICHT AKTUELL"</formula>
    </cfRule>
  </conditionalFormatting>
  <conditionalFormatting sqref="S7625:S7626">
    <cfRule type="cellIs" dxfId="5451" priority="6194" operator="equal">
      <formula>"AKTUELL"</formula>
    </cfRule>
    <cfRule type="cellIs" dxfId="5450" priority="6195" operator="equal">
      <formula>"NICHT AKTUELL"</formula>
    </cfRule>
    <cfRule type="cellIs" dxfId="5449" priority="6196" operator="equal">
      <formula>"NOCH NICHT AKTUELL"</formula>
    </cfRule>
  </conditionalFormatting>
  <conditionalFormatting sqref="S7625:S7626">
    <cfRule type="cellIs" dxfId="5448" priority="6192" operator="equal">
      <formula>"NICHT AKTUELL"</formula>
    </cfRule>
    <cfRule type="cellIs" dxfId="5447" priority="6193" operator="equal">
      <formula>"NOCH NICHT AKTUELL"</formula>
    </cfRule>
  </conditionalFormatting>
  <conditionalFormatting sqref="S7625:S7626">
    <cfRule type="cellIs" dxfId="5446" priority="6187" operator="equal">
      <formula>"KEIN LIEFERUMFANG"</formula>
    </cfRule>
    <cfRule type="cellIs" dxfId="5445" priority="6188" stopIfTrue="1" operator="equal">
      <formula>"KEIN SERIENEINSATZ"</formula>
    </cfRule>
    <cfRule type="cellIs" dxfId="5444" priority="6189" stopIfTrue="1" operator="equal">
      <formula>"NICHT AKTUELL"</formula>
    </cfRule>
    <cfRule type="cellIs" dxfId="5443" priority="6190" stopIfTrue="1" operator="equal">
      <formula>"NOCH NICHT AKTUELL"</formula>
    </cfRule>
    <cfRule type="cellIs" dxfId="5442" priority="6191" stopIfTrue="1" operator="equal">
      <formula>"AKTUELL"</formula>
    </cfRule>
  </conditionalFormatting>
  <conditionalFormatting sqref="S6546">
    <cfRule type="cellIs" dxfId="5441" priority="6184" operator="equal">
      <formula>"AKTUELL"</formula>
    </cfRule>
    <cfRule type="cellIs" dxfId="5440" priority="6185" operator="equal">
      <formula>"NICHT AKTUELL"</formula>
    </cfRule>
    <cfRule type="cellIs" dxfId="5439" priority="6186" operator="equal">
      <formula>"NOCH NICHT AKTUELL"</formula>
    </cfRule>
  </conditionalFormatting>
  <conditionalFormatting sqref="S6546">
    <cfRule type="cellIs" dxfId="5438" priority="6179" operator="equal">
      <formula>"KEIN LIEFERUMFANG"</formula>
    </cfRule>
    <cfRule type="cellIs" dxfId="5437" priority="6180" stopIfTrue="1" operator="equal">
      <formula>"KEIN SERIENEINSATZ"</formula>
    </cfRule>
    <cfRule type="cellIs" dxfId="5436" priority="6181" stopIfTrue="1" operator="equal">
      <formula>"NICHT AKTUELL"</formula>
    </cfRule>
    <cfRule type="cellIs" dxfId="5435" priority="6182" stopIfTrue="1" operator="equal">
      <formula>"NOCH NICHT AKTUELL"</formula>
    </cfRule>
    <cfRule type="cellIs" dxfId="5434" priority="6183" stopIfTrue="1" operator="equal">
      <formula>"AKTUELL"</formula>
    </cfRule>
  </conditionalFormatting>
  <conditionalFormatting sqref="S6547">
    <cfRule type="cellIs" dxfId="5433" priority="6176" operator="equal">
      <formula>"AKTUELL"</formula>
    </cfRule>
    <cfRule type="cellIs" dxfId="5432" priority="6177" operator="equal">
      <formula>"NICHT AKTUELL"</formula>
    </cfRule>
    <cfRule type="cellIs" dxfId="5431" priority="6178" operator="equal">
      <formula>"NOCH NICHT AKTUELL"</formula>
    </cfRule>
  </conditionalFormatting>
  <conditionalFormatting sqref="S6547">
    <cfRule type="cellIs" dxfId="5430" priority="6171" operator="equal">
      <formula>"KEIN LIEFERUMFANG"</formula>
    </cfRule>
    <cfRule type="cellIs" dxfId="5429" priority="6172" stopIfTrue="1" operator="equal">
      <formula>"KEIN SERIENEINSATZ"</formula>
    </cfRule>
    <cfRule type="cellIs" dxfId="5428" priority="6173" stopIfTrue="1" operator="equal">
      <formula>"NICHT AKTUELL"</formula>
    </cfRule>
    <cfRule type="cellIs" dxfId="5427" priority="6174" stopIfTrue="1" operator="equal">
      <formula>"NOCH NICHT AKTUELL"</formula>
    </cfRule>
    <cfRule type="cellIs" dxfId="5426" priority="6175" stopIfTrue="1" operator="equal">
      <formula>"AKTUELL"</formula>
    </cfRule>
  </conditionalFormatting>
  <conditionalFormatting sqref="S6546:S6547">
    <cfRule type="cellIs" dxfId="5425" priority="6168" operator="equal">
      <formula>"AKTUELL"</formula>
    </cfRule>
    <cfRule type="cellIs" dxfId="5424" priority="6169" operator="equal">
      <formula>"NICHT AKTUELL"</formula>
    </cfRule>
    <cfRule type="cellIs" dxfId="5423" priority="6170" operator="equal">
      <formula>"NOCH NICHT AKTUELL"</formula>
    </cfRule>
  </conditionalFormatting>
  <conditionalFormatting sqref="S6546:S6547">
    <cfRule type="cellIs" dxfId="5422" priority="6166" operator="equal">
      <formula>"NICHT AKTUELL"</formula>
    </cfRule>
    <cfRule type="cellIs" dxfId="5421" priority="6167" operator="equal">
      <formula>"NOCH NICHT AKTUELL"</formula>
    </cfRule>
  </conditionalFormatting>
  <conditionalFormatting sqref="S6546:S6547">
    <cfRule type="cellIs" dxfId="5420" priority="6161" operator="equal">
      <formula>"KEIN LIEFERUMFANG"</formula>
    </cfRule>
    <cfRule type="cellIs" dxfId="5419" priority="6162" stopIfTrue="1" operator="equal">
      <formula>"KEIN SERIENEINSATZ"</formula>
    </cfRule>
    <cfRule type="cellIs" dxfId="5418" priority="6163" stopIfTrue="1" operator="equal">
      <formula>"NICHT AKTUELL"</formula>
    </cfRule>
    <cfRule type="cellIs" dxfId="5417" priority="6164" stopIfTrue="1" operator="equal">
      <formula>"NOCH NICHT AKTUELL"</formula>
    </cfRule>
    <cfRule type="cellIs" dxfId="5416" priority="6165" stopIfTrue="1" operator="equal">
      <formula>"AKTUELL"</formula>
    </cfRule>
  </conditionalFormatting>
  <conditionalFormatting sqref="S4440">
    <cfRule type="cellIs" dxfId="5415" priority="6153" operator="equal">
      <formula>"KEIN LIEFERUMFANG"</formula>
    </cfRule>
    <cfRule type="cellIs" dxfId="5414" priority="6154" stopIfTrue="1" operator="equal">
      <formula>"KEIN SERIENEINSATZ"</formula>
    </cfRule>
    <cfRule type="cellIs" dxfId="5413" priority="6155" stopIfTrue="1" operator="equal">
      <formula>"NICHT AKTUELL"</formula>
    </cfRule>
    <cfRule type="cellIs" dxfId="5412" priority="6156" stopIfTrue="1" operator="equal">
      <formula>"NOCH NICHT AKTUELL"</formula>
    </cfRule>
    <cfRule type="cellIs" dxfId="5411" priority="6157" stopIfTrue="1" operator="equal">
      <formula>"AKTUELL"</formula>
    </cfRule>
  </conditionalFormatting>
  <conditionalFormatting sqref="S4440">
    <cfRule type="cellIs" dxfId="5410" priority="6158" operator="equal">
      <formula>"AKTUELL"</formula>
    </cfRule>
    <cfRule type="cellIs" dxfId="5409" priority="6159" operator="equal">
      <formula>"NICHT AKTUELL"</formula>
    </cfRule>
    <cfRule type="cellIs" dxfId="5408" priority="6160" operator="equal">
      <formula>"NOCH NICHT AKTUELL"</formula>
    </cfRule>
  </conditionalFormatting>
  <conditionalFormatting sqref="S4440">
    <cfRule type="cellIs" dxfId="5407" priority="6150" operator="equal">
      <formula>"AKTUELL"</formula>
    </cfRule>
    <cfRule type="cellIs" dxfId="5406" priority="6151" operator="equal">
      <formula>"NICHT AKTUELL"</formula>
    </cfRule>
    <cfRule type="cellIs" dxfId="5405" priority="6152" operator="equal">
      <formula>"NOCH NICHT AKTUELL"</formula>
    </cfRule>
  </conditionalFormatting>
  <conditionalFormatting sqref="S4440">
    <cfRule type="cellIs" dxfId="5404" priority="6148" operator="equal">
      <formula>"NICHT AKTUELL"</formula>
    </cfRule>
    <cfRule type="cellIs" dxfId="5403" priority="6149" operator="equal">
      <formula>"NOCH NICHT AKTUELL"</formula>
    </cfRule>
  </conditionalFormatting>
  <conditionalFormatting sqref="S4440">
    <cfRule type="cellIs" dxfId="5402" priority="6143" operator="equal">
      <formula>"KEIN LIEFERUMFANG"</formula>
    </cfRule>
    <cfRule type="cellIs" dxfId="5401" priority="6144" stopIfTrue="1" operator="equal">
      <formula>"KEIN SERIENEINSATZ"</formula>
    </cfRule>
    <cfRule type="cellIs" dxfId="5400" priority="6145" stopIfTrue="1" operator="equal">
      <formula>"NICHT AKTUELL"</formula>
    </cfRule>
    <cfRule type="cellIs" dxfId="5399" priority="6146" stopIfTrue="1" operator="equal">
      <formula>"NOCH NICHT AKTUELL"</formula>
    </cfRule>
    <cfRule type="cellIs" dxfId="5398" priority="6147" stopIfTrue="1" operator="equal">
      <formula>"AKTUELL"</formula>
    </cfRule>
  </conditionalFormatting>
  <conditionalFormatting sqref="S3991">
    <cfRule type="cellIs" dxfId="5397" priority="6140" operator="equal">
      <formula>"AKTUELL"</formula>
    </cfRule>
    <cfRule type="cellIs" dxfId="5396" priority="6141" operator="equal">
      <formula>"NICHT AKTUELL"</formula>
    </cfRule>
    <cfRule type="cellIs" dxfId="5395" priority="6142" operator="equal">
      <formula>"NOCH NICHT AKTUELL"</formula>
    </cfRule>
  </conditionalFormatting>
  <conditionalFormatting sqref="S3991">
    <cfRule type="cellIs" dxfId="5394" priority="6135" operator="equal">
      <formula>"KEIN LIEFERUMFANG"</formula>
    </cfRule>
    <cfRule type="cellIs" dxfId="5393" priority="6136" stopIfTrue="1" operator="equal">
      <formula>"KEIN SERIENEINSATZ"</formula>
    </cfRule>
    <cfRule type="cellIs" dxfId="5392" priority="6137" stopIfTrue="1" operator="equal">
      <formula>"NICHT AKTUELL"</formula>
    </cfRule>
    <cfRule type="cellIs" dxfId="5391" priority="6138" stopIfTrue="1" operator="equal">
      <formula>"NOCH NICHT AKTUELL"</formula>
    </cfRule>
    <cfRule type="cellIs" dxfId="5390" priority="6139" stopIfTrue="1" operator="equal">
      <formula>"AKTUELL"</formula>
    </cfRule>
  </conditionalFormatting>
  <conditionalFormatting sqref="S3991">
    <cfRule type="cellIs" dxfId="5389" priority="6132" operator="equal">
      <formula>"AKTUELL"</formula>
    </cfRule>
    <cfRule type="cellIs" dxfId="5388" priority="6133" operator="equal">
      <formula>"NICHT AKTUELL"</formula>
    </cfRule>
    <cfRule type="cellIs" dxfId="5387" priority="6134" operator="equal">
      <formula>"NOCH NICHT AKTUELL"</formula>
    </cfRule>
  </conditionalFormatting>
  <conditionalFormatting sqref="S3991">
    <cfRule type="cellIs" dxfId="5386" priority="6130" operator="equal">
      <formula>"NICHT AKTUELL"</formula>
    </cfRule>
    <cfRule type="cellIs" dxfId="5385" priority="6131" operator="equal">
      <formula>"NOCH NICHT AKTUELL"</formula>
    </cfRule>
  </conditionalFormatting>
  <conditionalFormatting sqref="S3991">
    <cfRule type="cellIs" dxfId="5384" priority="6125" operator="equal">
      <formula>"KEIN LIEFERUMFANG"</formula>
    </cfRule>
    <cfRule type="cellIs" dxfId="5383" priority="6126" stopIfTrue="1" operator="equal">
      <formula>"KEIN SERIENEINSATZ"</formula>
    </cfRule>
    <cfRule type="cellIs" dxfId="5382" priority="6127" stopIfTrue="1" operator="equal">
      <formula>"NICHT AKTUELL"</formula>
    </cfRule>
    <cfRule type="cellIs" dxfId="5381" priority="6128" stopIfTrue="1" operator="equal">
      <formula>"NOCH NICHT AKTUELL"</formula>
    </cfRule>
    <cfRule type="cellIs" dxfId="5380" priority="6129" stopIfTrue="1" operator="equal">
      <formula>"AKTUELL"</formula>
    </cfRule>
  </conditionalFormatting>
  <conditionalFormatting sqref="S7604">
    <cfRule type="cellIs" dxfId="5379" priority="6122" operator="equal">
      <formula>"AKTUELL"</formula>
    </cfRule>
    <cfRule type="cellIs" dxfId="5378" priority="6123" operator="equal">
      <formula>"NICHT AKTUELL"</formula>
    </cfRule>
    <cfRule type="cellIs" dxfId="5377" priority="6124" operator="equal">
      <formula>"NOCH NICHT AKTUELL"</formula>
    </cfRule>
  </conditionalFormatting>
  <conditionalFormatting sqref="S7604">
    <cfRule type="cellIs" dxfId="5376" priority="6117" operator="equal">
      <formula>"KEIN LIEFERUMFANG"</formula>
    </cfRule>
    <cfRule type="cellIs" dxfId="5375" priority="6118" stopIfTrue="1" operator="equal">
      <formula>"KEIN SERIENEINSATZ"</formula>
    </cfRule>
    <cfRule type="cellIs" dxfId="5374" priority="6119" stopIfTrue="1" operator="equal">
      <formula>"NICHT AKTUELL"</formula>
    </cfRule>
    <cfRule type="cellIs" dxfId="5373" priority="6120" stopIfTrue="1" operator="equal">
      <formula>"NOCH NICHT AKTUELL"</formula>
    </cfRule>
    <cfRule type="cellIs" dxfId="5372" priority="6121" stopIfTrue="1" operator="equal">
      <formula>"AKTUELL"</formula>
    </cfRule>
  </conditionalFormatting>
  <conditionalFormatting sqref="S7604">
    <cfRule type="cellIs" dxfId="5371" priority="6114" operator="equal">
      <formula>"AKTUELL"</formula>
    </cfRule>
    <cfRule type="cellIs" dxfId="5370" priority="6115" operator="equal">
      <formula>"NICHT AKTUELL"</formula>
    </cfRule>
    <cfRule type="cellIs" dxfId="5369" priority="6116" operator="equal">
      <formula>"NOCH NICHT AKTUELL"</formula>
    </cfRule>
  </conditionalFormatting>
  <conditionalFormatting sqref="S7604">
    <cfRule type="cellIs" dxfId="5368" priority="6109" operator="equal">
      <formula>"KEIN LIEFERUMFANG"</formula>
    </cfRule>
    <cfRule type="cellIs" dxfId="5367" priority="6110" stopIfTrue="1" operator="equal">
      <formula>"KEIN SERIENEINSATZ"</formula>
    </cfRule>
    <cfRule type="cellIs" dxfId="5366" priority="6111" stopIfTrue="1" operator="equal">
      <formula>"NICHT AKTUELL"</formula>
    </cfRule>
    <cfRule type="cellIs" dxfId="5365" priority="6112" stopIfTrue="1" operator="equal">
      <formula>"NOCH NICHT AKTUELL"</formula>
    </cfRule>
    <cfRule type="cellIs" dxfId="5364" priority="6113" stopIfTrue="1" operator="equal">
      <formula>"AKTUELL"</formula>
    </cfRule>
  </conditionalFormatting>
  <conditionalFormatting sqref="S7604">
    <cfRule type="cellIs" dxfId="5363" priority="6107" operator="equal">
      <formula>"NICHT AKTUELL"</formula>
    </cfRule>
    <cfRule type="cellIs" dxfId="5362" priority="6108" operator="equal">
      <formula>"NOCH NICHT AKTUELL"</formula>
    </cfRule>
  </conditionalFormatting>
  <conditionalFormatting sqref="S5792">
    <cfRule type="cellIs" dxfId="5361" priority="6104" operator="equal">
      <formula>"AKTUELL"</formula>
    </cfRule>
    <cfRule type="cellIs" dxfId="5360" priority="6105" operator="equal">
      <formula>"NICHT AKTUELL"</formula>
    </cfRule>
    <cfRule type="cellIs" dxfId="5359" priority="6106" operator="equal">
      <formula>"NOCH NICHT AKTUELL"</formula>
    </cfRule>
  </conditionalFormatting>
  <conditionalFormatting sqref="S5792">
    <cfRule type="cellIs" dxfId="5358" priority="6099" operator="equal">
      <formula>"KEIN LIEFERUMFANG"</formula>
    </cfRule>
    <cfRule type="cellIs" dxfId="5357" priority="6100" stopIfTrue="1" operator="equal">
      <formula>"KEIN SERIENEINSATZ"</formula>
    </cfRule>
    <cfRule type="cellIs" dxfId="5356" priority="6101" stopIfTrue="1" operator="equal">
      <formula>"NICHT AKTUELL"</formula>
    </cfRule>
    <cfRule type="cellIs" dxfId="5355" priority="6102" stopIfTrue="1" operator="equal">
      <formula>"NOCH NICHT AKTUELL"</formula>
    </cfRule>
    <cfRule type="cellIs" dxfId="5354" priority="6103" stopIfTrue="1" operator="equal">
      <formula>"AKTUELL"</formula>
    </cfRule>
  </conditionalFormatting>
  <conditionalFormatting sqref="S5792">
    <cfRule type="cellIs" dxfId="5353" priority="6096" operator="equal">
      <formula>"AKTUELL"</formula>
    </cfRule>
    <cfRule type="cellIs" dxfId="5352" priority="6097" operator="equal">
      <formula>"NICHT AKTUELL"</formula>
    </cfRule>
    <cfRule type="cellIs" dxfId="5351" priority="6098" operator="equal">
      <formula>"NOCH NICHT AKTUELL"</formula>
    </cfRule>
  </conditionalFormatting>
  <conditionalFormatting sqref="S5792">
    <cfRule type="cellIs" dxfId="5350" priority="6094" operator="equal">
      <formula>"NICHT AKTUELL"</formula>
    </cfRule>
    <cfRule type="cellIs" dxfId="5349" priority="6095" operator="equal">
      <formula>"NOCH NICHT AKTUELL"</formula>
    </cfRule>
  </conditionalFormatting>
  <conditionalFormatting sqref="S5792">
    <cfRule type="cellIs" dxfId="5348" priority="6089" operator="equal">
      <formula>"KEIN LIEFERUMFANG"</formula>
    </cfRule>
    <cfRule type="cellIs" dxfId="5347" priority="6090" stopIfTrue="1" operator="equal">
      <formula>"KEIN SERIENEINSATZ"</formula>
    </cfRule>
    <cfRule type="cellIs" dxfId="5346" priority="6091" stopIfTrue="1" operator="equal">
      <formula>"NICHT AKTUELL"</formula>
    </cfRule>
    <cfRule type="cellIs" dxfId="5345" priority="6092" stopIfTrue="1" operator="equal">
      <formula>"NOCH NICHT AKTUELL"</formula>
    </cfRule>
    <cfRule type="cellIs" dxfId="5344" priority="6093" stopIfTrue="1" operator="equal">
      <formula>"AKTUELL"</formula>
    </cfRule>
  </conditionalFormatting>
  <conditionalFormatting sqref="S5793">
    <cfRule type="cellIs" dxfId="5343" priority="6086" operator="equal">
      <formula>"AKTUELL"</formula>
    </cfRule>
    <cfRule type="cellIs" dxfId="5342" priority="6087" operator="equal">
      <formula>"NICHT AKTUELL"</formula>
    </cfRule>
    <cfRule type="cellIs" dxfId="5341" priority="6088" operator="equal">
      <formula>"NOCH NICHT AKTUELL"</formula>
    </cfRule>
  </conditionalFormatting>
  <conditionalFormatting sqref="S5793">
    <cfRule type="cellIs" dxfId="5340" priority="6081" operator="equal">
      <formula>"KEIN LIEFERUMFANG"</formula>
    </cfRule>
    <cfRule type="cellIs" dxfId="5339" priority="6082" stopIfTrue="1" operator="equal">
      <formula>"KEIN SERIENEINSATZ"</formula>
    </cfRule>
    <cfRule type="cellIs" dxfId="5338" priority="6083" stopIfTrue="1" operator="equal">
      <formula>"NICHT AKTUELL"</formula>
    </cfRule>
    <cfRule type="cellIs" dxfId="5337" priority="6084" stopIfTrue="1" operator="equal">
      <formula>"NOCH NICHT AKTUELL"</formula>
    </cfRule>
    <cfRule type="cellIs" dxfId="5336" priority="6085" stopIfTrue="1" operator="equal">
      <formula>"AKTUELL"</formula>
    </cfRule>
  </conditionalFormatting>
  <conditionalFormatting sqref="S5793">
    <cfRule type="cellIs" dxfId="5335" priority="6078" operator="equal">
      <formula>"AKTUELL"</formula>
    </cfRule>
    <cfRule type="cellIs" dxfId="5334" priority="6079" operator="equal">
      <formula>"NICHT AKTUELL"</formula>
    </cfRule>
    <cfRule type="cellIs" dxfId="5333" priority="6080" operator="equal">
      <formula>"NOCH NICHT AKTUELL"</formula>
    </cfRule>
  </conditionalFormatting>
  <conditionalFormatting sqref="S5793">
    <cfRule type="cellIs" dxfId="5332" priority="6076" operator="equal">
      <formula>"NICHT AKTUELL"</formula>
    </cfRule>
    <cfRule type="cellIs" dxfId="5331" priority="6077" operator="equal">
      <formula>"NOCH NICHT AKTUELL"</formula>
    </cfRule>
  </conditionalFormatting>
  <conditionalFormatting sqref="S5793">
    <cfRule type="cellIs" dxfId="5330" priority="6071" operator="equal">
      <formula>"KEIN LIEFERUMFANG"</formula>
    </cfRule>
    <cfRule type="cellIs" dxfId="5329" priority="6072" stopIfTrue="1" operator="equal">
      <formula>"KEIN SERIENEINSATZ"</formula>
    </cfRule>
    <cfRule type="cellIs" dxfId="5328" priority="6073" stopIfTrue="1" operator="equal">
      <formula>"NICHT AKTUELL"</formula>
    </cfRule>
    <cfRule type="cellIs" dxfId="5327" priority="6074" stopIfTrue="1" operator="equal">
      <formula>"NOCH NICHT AKTUELL"</formula>
    </cfRule>
    <cfRule type="cellIs" dxfId="5326" priority="6075" stopIfTrue="1" operator="equal">
      <formula>"AKTUELL"</formula>
    </cfRule>
  </conditionalFormatting>
  <conditionalFormatting sqref="S5847">
    <cfRule type="cellIs" dxfId="5325" priority="6068" operator="equal">
      <formula>"AKTUELL"</formula>
    </cfRule>
    <cfRule type="cellIs" dxfId="5324" priority="6069" operator="equal">
      <formula>"NICHT AKTUELL"</formula>
    </cfRule>
    <cfRule type="cellIs" dxfId="5323" priority="6070" operator="equal">
      <formula>"NOCH NICHT AKTUELL"</formula>
    </cfRule>
  </conditionalFormatting>
  <conditionalFormatting sqref="S5847">
    <cfRule type="cellIs" dxfId="5322" priority="6063" operator="equal">
      <formula>"KEIN LIEFERUMFANG"</formula>
    </cfRule>
    <cfRule type="cellIs" dxfId="5321" priority="6064" stopIfTrue="1" operator="equal">
      <formula>"KEIN SERIENEINSATZ"</formula>
    </cfRule>
    <cfRule type="cellIs" dxfId="5320" priority="6065" stopIfTrue="1" operator="equal">
      <formula>"NICHT AKTUELL"</formula>
    </cfRule>
    <cfRule type="cellIs" dxfId="5319" priority="6066" stopIfTrue="1" operator="equal">
      <formula>"NOCH NICHT AKTUELL"</formula>
    </cfRule>
    <cfRule type="cellIs" dxfId="5318" priority="6067" stopIfTrue="1" operator="equal">
      <formula>"AKTUELL"</formula>
    </cfRule>
  </conditionalFormatting>
  <conditionalFormatting sqref="S5847">
    <cfRule type="cellIs" dxfId="5317" priority="6060" operator="equal">
      <formula>"AKTUELL"</formula>
    </cfRule>
    <cfRule type="cellIs" dxfId="5316" priority="6061" operator="equal">
      <formula>"NICHT AKTUELL"</formula>
    </cfRule>
    <cfRule type="cellIs" dxfId="5315" priority="6062" operator="equal">
      <formula>"NOCH NICHT AKTUELL"</formula>
    </cfRule>
  </conditionalFormatting>
  <conditionalFormatting sqref="S5847">
    <cfRule type="cellIs" dxfId="5314" priority="6058" operator="equal">
      <formula>"NICHT AKTUELL"</formula>
    </cfRule>
    <cfRule type="cellIs" dxfId="5313" priority="6059" operator="equal">
      <formula>"NOCH NICHT AKTUELL"</formula>
    </cfRule>
  </conditionalFormatting>
  <conditionalFormatting sqref="S5847">
    <cfRule type="cellIs" dxfId="5312" priority="6053" operator="equal">
      <formula>"KEIN LIEFERUMFANG"</formula>
    </cfRule>
    <cfRule type="cellIs" dxfId="5311" priority="6054" stopIfTrue="1" operator="equal">
      <formula>"KEIN SERIENEINSATZ"</formula>
    </cfRule>
    <cfRule type="cellIs" dxfId="5310" priority="6055" stopIfTrue="1" operator="equal">
      <formula>"NICHT AKTUELL"</formula>
    </cfRule>
    <cfRule type="cellIs" dxfId="5309" priority="6056" stopIfTrue="1" operator="equal">
      <formula>"NOCH NICHT AKTUELL"</formula>
    </cfRule>
    <cfRule type="cellIs" dxfId="5308" priority="6057" stopIfTrue="1" operator="equal">
      <formula>"AKTUELL"</formula>
    </cfRule>
  </conditionalFormatting>
  <conditionalFormatting sqref="S4965">
    <cfRule type="cellIs" dxfId="5307" priority="6045" operator="equal">
      <formula>"KEIN LIEFERUMFANG"</formula>
    </cfRule>
    <cfRule type="cellIs" dxfId="5306" priority="6046" stopIfTrue="1" operator="equal">
      <formula>"KEIN SERIENEINSATZ"</formula>
    </cfRule>
    <cfRule type="cellIs" dxfId="5305" priority="6047" stopIfTrue="1" operator="equal">
      <formula>"NICHT AKTUELL"</formula>
    </cfRule>
    <cfRule type="cellIs" dxfId="5304" priority="6048" stopIfTrue="1" operator="equal">
      <formula>"NOCH NICHT AKTUELL"</formula>
    </cfRule>
    <cfRule type="cellIs" dxfId="5303" priority="6049" stopIfTrue="1" operator="equal">
      <formula>"AKTUELL"</formula>
    </cfRule>
  </conditionalFormatting>
  <conditionalFormatting sqref="S4965">
    <cfRule type="cellIs" dxfId="5302" priority="6050" operator="equal">
      <formula>"AKTUELL"</formula>
    </cfRule>
    <cfRule type="cellIs" dxfId="5301" priority="6051" operator="equal">
      <formula>"NICHT AKTUELL"</formula>
    </cfRule>
    <cfRule type="cellIs" dxfId="5300" priority="6052" operator="equal">
      <formula>"NOCH NICHT AKTUELL"</formula>
    </cfRule>
  </conditionalFormatting>
  <conditionalFormatting sqref="S4965">
    <cfRule type="cellIs" dxfId="5299" priority="6042" operator="equal">
      <formula>"AKTUELL"</formula>
    </cfRule>
    <cfRule type="cellIs" dxfId="5298" priority="6043" operator="equal">
      <formula>"NICHT AKTUELL"</formula>
    </cfRule>
    <cfRule type="cellIs" dxfId="5297" priority="6044" operator="equal">
      <formula>"NOCH NICHT AKTUELL"</formula>
    </cfRule>
  </conditionalFormatting>
  <conditionalFormatting sqref="S4965">
    <cfRule type="cellIs" dxfId="5296" priority="6040" operator="equal">
      <formula>"NICHT AKTUELL"</formula>
    </cfRule>
    <cfRule type="cellIs" dxfId="5295" priority="6041" operator="equal">
      <formula>"NOCH NICHT AKTUELL"</formula>
    </cfRule>
  </conditionalFormatting>
  <conditionalFormatting sqref="S4965">
    <cfRule type="cellIs" dxfId="5294" priority="6035" operator="equal">
      <formula>"KEIN LIEFERUMFANG"</formula>
    </cfRule>
    <cfRule type="cellIs" dxfId="5293" priority="6036" stopIfTrue="1" operator="equal">
      <formula>"KEIN SERIENEINSATZ"</formula>
    </cfRule>
    <cfRule type="cellIs" dxfId="5292" priority="6037" stopIfTrue="1" operator="equal">
      <formula>"NICHT AKTUELL"</formula>
    </cfRule>
    <cfRule type="cellIs" dxfId="5291" priority="6038" stopIfTrue="1" operator="equal">
      <formula>"NOCH NICHT AKTUELL"</formula>
    </cfRule>
    <cfRule type="cellIs" dxfId="5290" priority="6039" stopIfTrue="1" operator="equal">
      <formula>"AKTUELL"</formula>
    </cfRule>
  </conditionalFormatting>
  <conditionalFormatting sqref="S6780">
    <cfRule type="cellIs" dxfId="5289" priority="6032" operator="equal">
      <formula>"AKTUELL"</formula>
    </cfRule>
    <cfRule type="cellIs" dxfId="5288" priority="6033" operator="equal">
      <formula>"NICHT AKTUELL"</formula>
    </cfRule>
    <cfRule type="cellIs" dxfId="5287" priority="6034" operator="equal">
      <formula>"NOCH NICHT AKTUELL"</formula>
    </cfRule>
  </conditionalFormatting>
  <conditionalFormatting sqref="S6780">
    <cfRule type="cellIs" dxfId="5286" priority="6027" operator="equal">
      <formula>"KEIN LIEFERUMFANG"</formula>
    </cfRule>
    <cfRule type="cellIs" dxfId="5285" priority="6028" stopIfTrue="1" operator="equal">
      <formula>"KEIN SERIENEINSATZ"</formula>
    </cfRule>
    <cfRule type="cellIs" dxfId="5284" priority="6029" stopIfTrue="1" operator="equal">
      <formula>"NICHT AKTUELL"</formula>
    </cfRule>
    <cfRule type="cellIs" dxfId="5283" priority="6030" stopIfTrue="1" operator="equal">
      <formula>"NOCH NICHT AKTUELL"</formula>
    </cfRule>
    <cfRule type="cellIs" dxfId="5282" priority="6031" stopIfTrue="1" operator="equal">
      <formula>"AKTUELL"</formula>
    </cfRule>
  </conditionalFormatting>
  <conditionalFormatting sqref="S6780">
    <cfRule type="cellIs" dxfId="5281" priority="6024" operator="equal">
      <formula>"AKTUELL"</formula>
    </cfRule>
    <cfRule type="cellIs" dxfId="5280" priority="6025" operator="equal">
      <formula>"NICHT AKTUELL"</formula>
    </cfRule>
    <cfRule type="cellIs" dxfId="5279" priority="6026" operator="equal">
      <formula>"NOCH NICHT AKTUELL"</formula>
    </cfRule>
  </conditionalFormatting>
  <conditionalFormatting sqref="S6780">
    <cfRule type="cellIs" dxfId="5278" priority="6022" operator="equal">
      <formula>"NICHT AKTUELL"</formula>
    </cfRule>
    <cfRule type="cellIs" dxfId="5277" priority="6023" operator="equal">
      <formula>"NOCH NICHT AKTUELL"</formula>
    </cfRule>
  </conditionalFormatting>
  <conditionalFormatting sqref="S6780">
    <cfRule type="cellIs" dxfId="5276" priority="6017" operator="equal">
      <formula>"KEIN LIEFERUMFANG"</formula>
    </cfRule>
    <cfRule type="cellIs" dxfId="5275" priority="6018" stopIfTrue="1" operator="equal">
      <formula>"KEIN SERIENEINSATZ"</formula>
    </cfRule>
    <cfRule type="cellIs" dxfId="5274" priority="6019" stopIfTrue="1" operator="equal">
      <formula>"NICHT AKTUELL"</formula>
    </cfRule>
    <cfRule type="cellIs" dxfId="5273" priority="6020" stopIfTrue="1" operator="equal">
      <formula>"NOCH NICHT AKTUELL"</formula>
    </cfRule>
    <cfRule type="cellIs" dxfId="5272" priority="6021" stopIfTrue="1" operator="equal">
      <formula>"AKTUELL"</formula>
    </cfRule>
  </conditionalFormatting>
  <conditionalFormatting sqref="S4443">
    <cfRule type="cellIs" dxfId="5271" priority="6014" operator="equal">
      <formula>"AKTUELL"</formula>
    </cfRule>
    <cfRule type="cellIs" dxfId="5270" priority="6015" operator="equal">
      <formula>"NICHT AKTUELL"</formula>
    </cfRule>
    <cfRule type="cellIs" dxfId="5269" priority="6016" operator="equal">
      <formula>"NOCH NICHT AKTUELL"</formula>
    </cfRule>
  </conditionalFormatting>
  <conditionalFormatting sqref="S4443">
    <cfRule type="cellIs" dxfId="5268" priority="6009" operator="equal">
      <formula>"KEIN LIEFERUMFANG"</formula>
    </cfRule>
    <cfRule type="cellIs" dxfId="5267" priority="6010" stopIfTrue="1" operator="equal">
      <formula>"KEIN SERIENEINSATZ"</formula>
    </cfRule>
    <cfRule type="cellIs" dxfId="5266" priority="6011" stopIfTrue="1" operator="equal">
      <formula>"NICHT AKTUELL"</formula>
    </cfRule>
    <cfRule type="cellIs" dxfId="5265" priority="6012" stopIfTrue="1" operator="equal">
      <formula>"NOCH NICHT AKTUELL"</formula>
    </cfRule>
    <cfRule type="cellIs" dxfId="5264" priority="6013" stopIfTrue="1" operator="equal">
      <formula>"AKTUELL"</formula>
    </cfRule>
  </conditionalFormatting>
  <conditionalFormatting sqref="S4443">
    <cfRule type="cellIs" dxfId="5263" priority="6007" operator="equal">
      <formula>"NICHT AKTUELL"</formula>
    </cfRule>
    <cfRule type="cellIs" dxfId="5262" priority="6008" operator="equal">
      <formula>"NOCH NICHT AKTUELL"</formula>
    </cfRule>
  </conditionalFormatting>
  <conditionalFormatting sqref="S4444">
    <cfRule type="cellIs" dxfId="5261" priority="6004" operator="equal">
      <formula>"AKTUELL"</formula>
    </cfRule>
    <cfRule type="cellIs" dxfId="5260" priority="6005" operator="equal">
      <formula>"NICHT AKTUELL"</formula>
    </cfRule>
    <cfRule type="cellIs" dxfId="5259" priority="6006" operator="equal">
      <formula>"NOCH NICHT AKTUELL"</formula>
    </cfRule>
  </conditionalFormatting>
  <conditionalFormatting sqref="S4444">
    <cfRule type="cellIs" dxfId="5258" priority="5999" operator="equal">
      <formula>"KEIN LIEFERUMFANG"</formula>
    </cfRule>
    <cfRule type="cellIs" dxfId="5257" priority="6000" stopIfTrue="1" operator="equal">
      <formula>"KEIN SERIENEINSATZ"</formula>
    </cfRule>
    <cfRule type="cellIs" dxfId="5256" priority="6001" stopIfTrue="1" operator="equal">
      <formula>"NICHT AKTUELL"</formula>
    </cfRule>
    <cfRule type="cellIs" dxfId="5255" priority="6002" stopIfTrue="1" operator="equal">
      <formula>"NOCH NICHT AKTUELL"</formula>
    </cfRule>
    <cfRule type="cellIs" dxfId="5254" priority="6003" stopIfTrue="1" operator="equal">
      <formula>"AKTUELL"</formula>
    </cfRule>
  </conditionalFormatting>
  <conditionalFormatting sqref="S4444">
    <cfRule type="cellIs" dxfId="5253" priority="5997" operator="equal">
      <formula>"NICHT AKTUELL"</formula>
    </cfRule>
    <cfRule type="cellIs" dxfId="5252" priority="5998" operator="equal">
      <formula>"NOCH NICHT AKTUELL"</formula>
    </cfRule>
  </conditionalFormatting>
  <conditionalFormatting sqref="S4445">
    <cfRule type="cellIs" dxfId="5251" priority="5994" operator="equal">
      <formula>"AKTUELL"</formula>
    </cfRule>
    <cfRule type="cellIs" dxfId="5250" priority="5995" operator="equal">
      <formula>"NICHT AKTUELL"</formula>
    </cfRule>
    <cfRule type="cellIs" dxfId="5249" priority="5996" operator="equal">
      <formula>"NOCH NICHT AKTUELL"</formula>
    </cfRule>
  </conditionalFormatting>
  <conditionalFormatting sqref="S4445">
    <cfRule type="cellIs" dxfId="5248" priority="5989" operator="equal">
      <formula>"KEIN LIEFERUMFANG"</formula>
    </cfRule>
    <cfRule type="cellIs" dxfId="5247" priority="5990" stopIfTrue="1" operator="equal">
      <formula>"KEIN SERIENEINSATZ"</formula>
    </cfRule>
    <cfRule type="cellIs" dxfId="5246" priority="5991" stopIfTrue="1" operator="equal">
      <formula>"NICHT AKTUELL"</formula>
    </cfRule>
    <cfRule type="cellIs" dxfId="5245" priority="5992" stopIfTrue="1" operator="equal">
      <formula>"NOCH NICHT AKTUELL"</formula>
    </cfRule>
    <cfRule type="cellIs" dxfId="5244" priority="5993" stopIfTrue="1" operator="equal">
      <formula>"AKTUELL"</formula>
    </cfRule>
  </conditionalFormatting>
  <conditionalFormatting sqref="S4445">
    <cfRule type="cellIs" dxfId="5243" priority="5987" operator="equal">
      <formula>"NICHT AKTUELL"</formula>
    </cfRule>
    <cfRule type="cellIs" dxfId="5242" priority="5988" operator="equal">
      <formula>"NOCH NICHT AKTUELL"</formula>
    </cfRule>
  </conditionalFormatting>
  <conditionalFormatting sqref="S5964:S5965">
    <cfRule type="cellIs" dxfId="5241" priority="5984" operator="equal">
      <formula>"AKTUELL"</formula>
    </cfRule>
    <cfRule type="cellIs" dxfId="5240" priority="5985" operator="equal">
      <formula>"NICHT AKTUELL"</formula>
    </cfRule>
    <cfRule type="cellIs" dxfId="5239" priority="5986" operator="equal">
      <formula>"NOCH NICHT AKTUELL"</formula>
    </cfRule>
  </conditionalFormatting>
  <conditionalFormatting sqref="S5964:S5965">
    <cfRule type="cellIs" dxfId="5238" priority="5979" operator="equal">
      <formula>"KEIN LIEFERUMFANG"</formula>
    </cfRule>
    <cfRule type="cellIs" dxfId="5237" priority="5980" stopIfTrue="1" operator="equal">
      <formula>"KEIN SERIENEINSATZ"</formula>
    </cfRule>
    <cfRule type="cellIs" dxfId="5236" priority="5981" stopIfTrue="1" operator="equal">
      <formula>"NICHT AKTUELL"</formula>
    </cfRule>
    <cfRule type="cellIs" dxfId="5235" priority="5982" stopIfTrue="1" operator="equal">
      <formula>"NOCH NICHT AKTUELL"</formula>
    </cfRule>
    <cfRule type="cellIs" dxfId="5234" priority="5983" stopIfTrue="1" operator="equal">
      <formula>"AKTUELL"</formula>
    </cfRule>
  </conditionalFormatting>
  <conditionalFormatting sqref="S5964:S5965">
    <cfRule type="cellIs" dxfId="5233" priority="5976" operator="equal">
      <formula>"AKTUELL"</formula>
    </cfRule>
    <cfRule type="cellIs" dxfId="5232" priority="5977" operator="equal">
      <formula>"NICHT AKTUELL"</formula>
    </cfRule>
    <cfRule type="cellIs" dxfId="5231" priority="5978" operator="equal">
      <formula>"NOCH NICHT AKTUELL"</formula>
    </cfRule>
  </conditionalFormatting>
  <conditionalFormatting sqref="S5964:S5965">
    <cfRule type="cellIs" dxfId="5230" priority="5974" operator="equal">
      <formula>"NICHT AKTUELL"</formula>
    </cfRule>
    <cfRule type="cellIs" dxfId="5229" priority="5975" operator="equal">
      <formula>"NOCH NICHT AKTUELL"</formula>
    </cfRule>
  </conditionalFormatting>
  <conditionalFormatting sqref="S5964:S5965">
    <cfRule type="cellIs" dxfId="5228" priority="5969" operator="equal">
      <formula>"KEIN LIEFERUMFANG"</formula>
    </cfRule>
    <cfRule type="cellIs" dxfId="5227" priority="5970" stopIfTrue="1" operator="equal">
      <formula>"KEIN SERIENEINSATZ"</formula>
    </cfRule>
    <cfRule type="cellIs" dxfId="5226" priority="5971" stopIfTrue="1" operator="equal">
      <formula>"NICHT AKTUELL"</formula>
    </cfRule>
    <cfRule type="cellIs" dxfId="5225" priority="5972" stopIfTrue="1" operator="equal">
      <formula>"NOCH NICHT AKTUELL"</formula>
    </cfRule>
    <cfRule type="cellIs" dxfId="5224" priority="5973" stopIfTrue="1" operator="equal">
      <formula>"AKTUELL"</formula>
    </cfRule>
  </conditionalFormatting>
  <conditionalFormatting sqref="S5492">
    <cfRule type="cellIs" dxfId="5223" priority="5961" operator="equal">
      <formula>"KEIN LIEFERUMFANG"</formula>
    </cfRule>
    <cfRule type="cellIs" dxfId="5222" priority="5962" stopIfTrue="1" operator="equal">
      <formula>"KEIN SERIENEINSATZ"</formula>
    </cfRule>
    <cfRule type="cellIs" dxfId="5221" priority="5963" stopIfTrue="1" operator="equal">
      <formula>"NICHT AKTUELL"</formula>
    </cfRule>
    <cfRule type="cellIs" dxfId="5220" priority="5964" stopIfTrue="1" operator="equal">
      <formula>"NOCH NICHT AKTUELL"</formula>
    </cfRule>
    <cfRule type="cellIs" dxfId="5219" priority="5965" stopIfTrue="1" operator="equal">
      <formula>"AKTUELL"</formula>
    </cfRule>
  </conditionalFormatting>
  <conditionalFormatting sqref="S5492">
    <cfRule type="cellIs" dxfId="5218" priority="5966" operator="equal">
      <formula>"AKTUELL"</formula>
    </cfRule>
    <cfRule type="cellIs" dxfId="5217" priority="5967" operator="equal">
      <formula>"NICHT AKTUELL"</formula>
    </cfRule>
    <cfRule type="cellIs" dxfId="5216" priority="5968" operator="equal">
      <formula>"NOCH NICHT AKTUELL"</formula>
    </cfRule>
  </conditionalFormatting>
  <conditionalFormatting sqref="S5492">
    <cfRule type="cellIs" dxfId="5215" priority="5958" operator="equal">
      <formula>"AKTUELL"</formula>
    </cfRule>
    <cfRule type="cellIs" dxfId="5214" priority="5959" operator="equal">
      <formula>"NICHT AKTUELL"</formula>
    </cfRule>
    <cfRule type="cellIs" dxfId="5213" priority="5960" operator="equal">
      <formula>"NOCH NICHT AKTUELL"</formula>
    </cfRule>
  </conditionalFormatting>
  <conditionalFormatting sqref="S5492">
    <cfRule type="cellIs" dxfId="5212" priority="5956" operator="equal">
      <formula>"NICHT AKTUELL"</formula>
    </cfRule>
    <cfRule type="cellIs" dxfId="5211" priority="5957" operator="equal">
      <formula>"NOCH NICHT AKTUELL"</formula>
    </cfRule>
  </conditionalFormatting>
  <conditionalFormatting sqref="S5492">
    <cfRule type="cellIs" dxfId="5210" priority="5951" operator="equal">
      <formula>"KEIN LIEFERUMFANG"</formula>
    </cfRule>
    <cfRule type="cellIs" dxfId="5209" priority="5952" stopIfTrue="1" operator="equal">
      <formula>"KEIN SERIENEINSATZ"</formula>
    </cfRule>
    <cfRule type="cellIs" dxfId="5208" priority="5953" stopIfTrue="1" operator="equal">
      <formula>"NICHT AKTUELL"</formula>
    </cfRule>
    <cfRule type="cellIs" dxfId="5207" priority="5954" stopIfTrue="1" operator="equal">
      <formula>"NOCH NICHT AKTUELL"</formula>
    </cfRule>
    <cfRule type="cellIs" dxfId="5206" priority="5955" stopIfTrue="1" operator="equal">
      <formula>"AKTUELL"</formula>
    </cfRule>
  </conditionalFormatting>
  <conditionalFormatting sqref="S6646">
    <cfRule type="cellIs" dxfId="5205" priority="5948" operator="equal">
      <formula>"AKTUELL"</formula>
    </cfRule>
    <cfRule type="cellIs" dxfId="5204" priority="5949" operator="equal">
      <formula>"NICHT AKTUELL"</formula>
    </cfRule>
    <cfRule type="cellIs" dxfId="5203" priority="5950" operator="equal">
      <formula>"NOCH NICHT AKTUELL"</formula>
    </cfRule>
  </conditionalFormatting>
  <conditionalFormatting sqref="S6646">
    <cfRule type="cellIs" dxfId="5202" priority="5943" operator="equal">
      <formula>"KEIN LIEFERUMFANG"</formula>
    </cfRule>
    <cfRule type="cellIs" dxfId="5201" priority="5944" stopIfTrue="1" operator="equal">
      <formula>"KEIN SERIENEINSATZ"</formula>
    </cfRule>
    <cfRule type="cellIs" dxfId="5200" priority="5945" stopIfTrue="1" operator="equal">
      <formula>"NICHT AKTUELL"</formula>
    </cfRule>
    <cfRule type="cellIs" dxfId="5199" priority="5946" stopIfTrue="1" operator="equal">
      <formula>"NOCH NICHT AKTUELL"</formula>
    </cfRule>
    <cfRule type="cellIs" dxfId="5198" priority="5947" stopIfTrue="1" operator="equal">
      <formula>"AKTUELL"</formula>
    </cfRule>
  </conditionalFormatting>
  <conditionalFormatting sqref="S6646">
    <cfRule type="cellIs" dxfId="5197" priority="5940" operator="equal">
      <formula>"AKTUELL"</formula>
    </cfRule>
    <cfRule type="cellIs" dxfId="5196" priority="5941" operator="equal">
      <formula>"NICHT AKTUELL"</formula>
    </cfRule>
    <cfRule type="cellIs" dxfId="5195" priority="5942" operator="equal">
      <formula>"NOCH NICHT AKTUELL"</formula>
    </cfRule>
  </conditionalFormatting>
  <conditionalFormatting sqref="S6646">
    <cfRule type="cellIs" dxfId="5194" priority="5938" operator="equal">
      <formula>"NICHT AKTUELL"</formula>
    </cfRule>
    <cfRule type="cellIs" dxfId="5193" priority="5939" operator="equal">
      <formula>"NOCH NICHT AKTUELL"</formula>
    </cfRule>
  </conditionalFormatting>
  <conditionalFormatting sqref="S6646">
    <cfRule type="cellIs" dxfId="5192" priority="5933" operator="equal">
      <formula>"KEIN LIEFERUMFANG"</formula>
    </cfRule>
    <cfRule type="cellIs" dxfId="5191" priority="5934" stopIfTrue="1" operator="equal">
      <formula>"KEIN SERIENEINSATZ"</formula>
    </cfRule>
    <cfRule type="cellIs" dxfId="5190" priority="5935" stopIfTrue="1" operator="equal">
      <formula>"NICHT AKTUELL"</formula>
    </cfRule>
    <cfRule type="cellIs" dxfId="5189" priority="5936" stopIfTrue="1" operator="equal">
      <formula>"NOCH NICHT AKTUELL"</formula>
    </cfRule>
    <cfRule type="cellIs" dxfId="5188" priority="5937" stopIfTrue="1" operator="equal">
      <formula>"AKTUELL"</formula>
    </cfRule>
  </conditionalFormatting>
  <conditionalFormatting sqref="S5493">
    <cfRule type="cellIs" dxfId="5187" priority="5925" operator="equal">
      <formula>"KEIN LIEFERUMFANG"</formula>
    </cfRule>
    <cfRule type="cellIs" dxfId="5186" priority="5926" stopIfTrue="1" operator="equal">
      <formula>"KEIN SERIENEINSATZ"</formula>
    </cfRule>
    <cfRule type="cellIs" dxfId="5185" priority="5927" stopIfTrue="1" operator="equal">
      <formula>"NICHT AKTUELL"</formula>
    </cfRule>
    <cfRule type="cellIs" dxfId="5184" priority="5928" stopIfTrue="1" operator="equal">
      <formula>"NOCH NICHT AKTUELL"</formula>
    </cfRule>
    <cfRule type="cellIs" dxfId="5183" priority="5929" stopIfTrue="1" operator="equal">
      <formula>"AKTUELL"</formula>
    </cfRule>
  </conditionalFormatting>
  <conditionalFormatting sqref="S5493">
    <cfRule type="cellIs" dxfId="5182" priority="5930" operator="equal">
      <formula>"AKTUELL"</formula>
    </cfRule>
    <cfRule type="cellIs" dxfId="5181" priority="5931" operator="equal">
      <formula>"NICHT AKTUELL"</formula>
    </cfRule>
    <cfRule type="cellIs" dxfId="5180" priority="5932" operator="equal">
      <formula>"NOCH NICHT AKTUELL"</formula>
    </cfRule>
  </conditionalFormatting>
  <conditionalFormatting sqref="S5493">
    <cfRule type="cellIs" dxfId="5179" priority="5922" operator="equal">
      <formula>"AKTUELL"</formula>
    </cfRule>
    <cfRule type="cellIs" dxfId="5178" priority="5923" operator="equal">
      <formula>"NICHT AKTUELL"</formula>
    </cfRule>
    <cfRule type="cellIs" dxfId="5177" priority="5924" operator="equal">
      <formula>"NOCH NICHT AKTUELL"</formula>
    </cfRule>
  </conditionalFormatting>
  <conditionalFormatting sqref="S5493">
    <cfRule type="cellIs" dxfId="5176" priority="5920" operator="equal">
      <formula>"NICHT AKTUELL"</formula>
    </cfRule>
    <cfRule type="cellIs" dxfId="5175" priority="5921" operator="equal">
      <formula>"NOCH NICHT AKTUELL"</formula>
    </cfRule>
  </conditionalFormatting>
  <conditionalFormatting sqref="S5493">
    <cfRule type="cellIs" dxfId="5174" priority="5915" operator="equal">
      <formula>"KEIN LIEFERUMFANG"</formula>
    </cfRule>
    <cfRule type="cellIs" dxfId="5173" priority="5916" stopIfTrue="1" operator="equal">
      <formula>"KEIN SERIENEINSATZ"</formula>
    </cfRule>
    <cfRule type="cellIs" dxfId="5172" priority="5917" stopIfTrue="1" operator="equal">
      <formula>"NICHT AKTUELL"</formula>
    </cfRule>
    <cfRule type="cellIs" dxfId="5171" priority="5918" stopIfTrue="1" operator="equal">
      <formula>"NOCH NICHT AKTUELL"</formula>
    </cfRule>
    <cfRule type="cellIs" dxfId="5170" priority="5919" stopIfTrue="1" operator="equal">
      <formula>"AKTUELL"</formula>
    </cfRule>
  </conditionalFormatting>
  <conditionalFormatting sqref="S2663:S2666">
    <cfRule type="cellIs" dxfId="5169" priority="5907" operator="equal">
      <formula>"KEIN LIEFERUMFANG"</formula>
    </cfRule>
    <cfRule type="cellIs" dxfId="5168" priority="5908" stopIfTrue="1" operator="equal">
      <formula>"KEIN SERIENEINSATZ"</formula>
    </cfRule>
    <cfRule type="cellIs" dxfId="5167" priority="5909" stopIfTrue="1" operator="equal">
      <formula>"NICHT AKTUELL"</formula>
    </cfRule>
    <cfRule type="cellIs" dxfId="5166" priority="5910" stopIfTrue="1" operator="equal">
      <formula>"NOCH NICHT AKTUELL"</formula>
    </cfRule>
    <cfRule type="cellIs" dxfId="5165" priority="5911" stopIfTrue="1" operator="equal">
      <formula>"AKTUELL"</formula>
    </cfRule>
  </conditionalFormatting>
  <conditionalFormatting sqref="S2663:S2666">
    <cfRule type="cellIs" dxfId="5164" priority="5912" operator="equal">
      <formula>"AKTUELL"</formula>
    </cfRule>
    <cfRule type="cellIs" dxfId="5163" priority="5913" operator="equal">
      <formula>"NICHT AKTUELL"</formula>
    </cfRule>
    <cfRule type="cellIs" dxfId="5162" priority="5914" operator="equal">
      <formula>"NOCH NICHT AKTUELL"</formula>
    </cfRule>
  </conditionalFormatting>
  <conditionalFormatting sqref="S2663:S2666">
    <cfRule type="cellIs" dxfId="5161" priority="5904" operator="equal">
      <formula>"AKTUELL"</formula>
    </cfRule>
    <cfRule type="cellIs" dxfId="5160" priority="5905" operator="equal">
      <formula>"NICHT AKTUELL"</formula>
    </cfRule>
    <cfRule type="cellIs" dxfId="5159" priority="5906" operator="equal">
      <formula>"NOCH NICHT AKTUELL"</formula>
    </cfRule>
  </conditionalFormatting>
  <conditionalFormatting sqref="S2663:S2666">
    <cfRule type="cellIs" dxfId="5158" priority="5902" operator="equal">
      <formula>"NICHT AKTUELL"</formula>
    </cfRule>
    <cfRule type="cellIs" dxfId="5157" priority="5903" operator="equal">
      <formula>"NOCH NICHT AKTUELL"</formula>
    </cfRule>
  </conditionalFormatting>
  <conditionalFormatting sqref="S2663:S2666">
    <cfRule type="cellIs" dxfId="5156" priority="5897" operator="equal">
      <formula>"KEIN LIEFERUMFANG"</formula>
    </cfRule>
    <cfRule type="cellIs" dxfId="5155" priority="5898" stopIfTrue="1" operator="equal">
      <formula>"KEIN SERIENEINSATZ"</formula>
    </cfRule>
    <cfRule type="cellIs" dxfId="5154" priority="5899" stopIfTrue="1" operator="equal">
      <formula>"NICHT AKTUELL"</formula>
    </cfRule>
    <cfRule type="cellIs" dxfId="5153" priority="5900" stopIfTrue="1" operator="equal">
      <formula>"NOCH NICHT AKTUELL"</formula>
    </cfRule>
    <cfRule type="cellIs" dxfId="5152" priority="5901" stopIfTrue="1" operator="equal">
      <formula>"AKTUELL"</formula>
    </cfRule>
  </conditionalFormatting>
  <conditionalFormatting sqref="S4966">
    <cfRule type="cellIs" dxfId="5151" priority="5871" operator="equal">
      <formula>"KEIN LIEFERUMFANG"</formula>
    </cfRule>
    <cfRule type="cellIs" dxfId="5150" priority="5872" stopIfTrue="1" operator="equal">
      <formula>"KEIN SERIENEINSATZ"</formula>
    </cfRule>
    <cfRule type="cellIs" dxfId="5149" priority="5873" stopIfTrue="1" operator="equal">
      <formula>"NICHT AKTUELL"</formula>
    </cfRule>
    <cfRule type="cellIs" dxfId="5148" priority="5874" stopIfTrue="1" operator="equal">
      <formula>"NOCH NICHT AKTUELL"</formula>
    </cfRule>
    <cfRule type="cellIs" dxfId="5147" priority="5875" stopIfTrue="1" operator="equal">
      <formula>"AKTUELL"</formula>
    </cfRule>
  </conditionalFormatting>
  <conditionalFormatting sqref="S4966">
    <cfRule type="cellIs" dxfId="5146" priority="5876" operator="equal">
      <formula>"AKTUELL"</formula>
    </cfRule>
    <cfRule type="cellIs" dxfId="5145" priority="5877" operator="equal">
      <formula>"NICHT AKTUELL"</formula>
    </cfRule>
    <cfRule type="cellIs" dxfId="5144" priority="5878" operator="equal">
      <formula>"NOCH NICHT AKTUELL"</formula>
    </cfRule>
  </conditionalFormatting>
  <conditionalFormatting sqref="S4966">
    <cfRule type="cellIs" dxfId="5143" priority="5868" operator="equal">
      <formula>"AKTUELL"</formula>
    </cfRule>
    <cfRule type="cellIs" dxfId="5142" priority="5869" operator="equal">
      <formula>"NICHT AKTUELL"</formula>
    </cfRule>
    <cfRule type="cellIs" dxfId="5141" priority="5870" operator="equal">
      <formula>"NOCH NICHT AKTUELL"</formula>
    </cfRule>
  </conditionalFormatting>
  <conditionalFormatting sqref="S4966">
    <cfRule type="cellIs" dxfId="5140" priority="5866" operator="equal">
      <formula>"NICHT AKTUELL"</formula>
    </cfRule>
    <cfRule type="cellIs" dxfId="5139" priority="5867" operator="equal">
      <formula>"NOCH NICHT AKTUELL"</formula>
    </cfRule>
  </conditionalFormatting>
  <conditionalFormatting sqref="S4966">
    <cfRule type="cellIs" dxfId="5138" priority="5861" operator="equal">
      <formula>"KEIN LIEFERUMFANG"</formula>
    </cfRule>
    <cfRule type="cellIs" dxfId="5137" priority="5862" stopIfTrue="1" operator="equal">
      <formula>"KEIN SERIENEINSATZ"</formula>
    </cfRule>
    <cfRule type="cellIs" dxfId="5136" priority="5863" stopIfTrue="1" operator="equal">
      <formula>"NICHT AKTUELL"</formula>
    </cfRule>
    <cfRule type="cellIs" dxfId="5135" priority="5864" stopIfTrue="1" operator="equal">
      <formula>"NOCH NICHT AKTUELL"</formula>
    </cfRule>
    <cfRule type="cellIs" dxfId="5134" priority="5865" stopIfTrue="1" operator="equal">
      <formula>"AKTUELL"</formula>
    </cfRule>
  </conditionalFormatting>
  <conditionalFormatting sqref="S6472:S6473">
    <cfRule type="cellIs" dxfId="5133" priority="5858" operator="equal">
      <formula>"AKTUELL"</formula>
    </cfRule>
    <cfRule type="cellIs" dxfId="5132" priority="5859" operator="equal">
      <formula>"NICHT AKTUELL"</formula>
    </cfRule>
    <cfRule type="cellIs" dxfId="5131" priority="5860" operator="equal">
      <formula>"NOCH NICHT AKTUELL"</formula>
    </cfRule>
  </conditionalFormatting>
  <conditionalFormatting sqref="S6472:S6473">
    <cfRule type="cellIs" dxfId="5130" priority="5853" operator="equal">
      <formula>"KEIN LIEFERUMFANG"</formula>
    </cfRule>
    <cfRule type="cellIs" dxfId="5129" priority="5854" stopIfTrue="1" operator="equal">
      <formula>"KEIN SERIENEINSATZ"</formula>
    </cfRule>
    <cfRule type="cellIs" dxfId="5128" priority="5855" stopIfTrue="1" operator="equal">
      <formula>"NICHT AKTUELL"</formula>
    </cfRule>
    <cfRule type="cellIs" dxfId="5127" priority="5856" stopIfTrue="1" operator="equal">
      <formula>"NOCH NICHT AKTUELL"</formula>
    </cfRule>
    <cfRule type="cellIs" dxfId="5126" priority="5857" stopIfTrue="1" operator="equal">
      <formula>"AKTUELL"</formula>
    </cfRule>
  </conditionalFormatting>
  <conditionalFormatting sqref="S6472:S6473">
    <cfRule type="cellIs" dxfId="5125" priority="5850" operator="equal">
      <formula>"AKTUELL"</formula>
    </cfRule>
    <cfRule type="cellIs" dxfId="5124" priority="5851" operator="equal">
      <formula>"NICHT AKTUELL"</formula>
    </cfRule>
    <cfRule type="cellIs" dxfId="5123" priority="5852" operator="equal">
      <formula>"NOCH NICHT AKTUELL"</formula>
    </cfRule>
  </conditionalFormatting>
  <conditionalFormatting sqref="S6472:S6473">
    <cfRule type="cellIs" dxfId="5122" priority="5848" operator="equal">
      <formula>"NICHT AKTUELL"</formula>
    </cfRule>
    <cfRule type="cellIs" dxfId="5121" priority="5849" operator="equal">
      <formula>"NOCH NICHT AKTUELL"</formula>
    </cfRule>
  </conditionalFormatting>
  <conditionalFormatting sqref="S6472:S6473">
    <cfRule type="cellIs" dxfId="5120" priority="5843" operator="equal">
      <formula>"KEIN LIEFERUMFANG"</formula>
    </cfRule>
    <cfRule type="cellIs" dxfId="5119" priority="5844" stopIfTrue="1" operator="equal">
      <formula>"KEIN SERIENEINSATZ"</formula>
    </cfRule>
    <cfRule type="cellIs" dxfId="5118" priority="5845" stopIfTrue="1" operator="equal">
      <formula>"NICHT AKTUELL"</formula>
    </cfRule>
    <cfRule type="cellIs" dxfId="5117" priority="5846" stopIfTrue="1" operator="equal">
      <formula>"NOCH NICHT AKTUELL"</formula>
    </cfRule>
    <cfRule type="cellIs" dxfId="5116" priority="5847" stopIfTrue="1" operator="equal">
      <formula>"AKTUELL"</formula>
    </cfRule>
  </conditionalFormatting>
  <conditionalFormatting sqref="S5639">
    <cfRule type="cellIs" dxfId="5115" priority="5840" operator="equal">
      <formula>"AKTUELL"</formula>
    </cfRule>
    <cfRule type="cellIs" dxfId="5114" priority="5841" operator="equal">
      <formula>"NICHT AKTUELL"</formula>
    </cfRule>
    <cfRule type="cellIs" dxfId="5113" priority="5842" operator="equal">
      <formula>"NOCH NICHT AKTUELL"</formula>
    </cfRule>
  </conditionalFormatting>
  <conditionalFormatting sqref="S5639">
    <cfRule type="cellIs" dxfId="5112" priority="5835" operator="equal">
      <formula>"KEIN LIEFERUMFANG"</formula>
    </cfRule>
    <cfRule type="cellIs" dxfId="5111" priority="5836" stopIfTrue="1" operator="equal">
      <formula>"KEIN SERIENEINSATZ"</formula>
    </cfRule>
    <cfRule type="cellIs" dxfId="5110" priority="5837" stopIfTrue="1" operator="equal">
      <formula>"NICHT AKTUELL"</formula>
    </cfRule>
    <cfRule type="cellIs" dxfId="5109" priority="5838" stopIfTrue="1" operator="equal">
      <formula>"NOCH NICHT AKTUELL"</formula>
    </cfRule>
    <cfRule type="cellIs" dxfId="5108" priority="5839" stopIfTrue="1" operator="equal">
      <formula>"AKTUELL"</formula>
    </cfRule>
  </conditionalFormatting>
  <conditionalFormatting sqref="S5639">
    <cfRule type="cellIs" dxfId="5107" priority="5832" operator="equal">
      <formula>"AKTUELL"</formula>
    </cfRule>
    <cfRule type="cellIs" dxfId="5106" priority="5833" operator="equal">
      <formula>"NICHT AKTUELL"</formula>
    </cfRule>
    <cfRule type="cellIs" dxfId="5105" priority="5834" operator="equal">
      <formula>"NOCH NICHT AKTUELL"</formula>
    </cfRule>
  </conditionalFormatting>
  <conditionalFormatting sqref="S5639">
    <cfRule type="cellIs" dxfId="5104" priority="5830" operator="equal">
      <formula>"NICHT AKTUELL"</formula>
    </cfRule>
    <cfRule type="cellIs" dxfId="5103" priority="5831" operator="equal">
      <formula>"NOCH NICHT AKTUELL"</formula>
    </cfRule>
  </conditionalFormatting>
  <conditionalFormatting sqref="S5639">
    <cfRule type="cellIs" dxfId="5102" priority="5825" operator="equal">
      <formula>"KEIN LIEFERUMFANG"</formula>
    </cfRule>
    <cfRule type="cellIs" dxfId="5101" priority="5826" stopIfTrue="1" operator="equal">
      <formula>"KEIN SERIENEINSATZ"</formula>
    </cfRule>
    <cfRule type="cellIs" dxfId="5100" priority="5827" stopIfTrue="1" operator="equal">
      <formula>"NICHT AKTUELL"</formula>
    </cfRule>
    <cfRule type="cellIs" dxfId="5099" priority="5828" stopIfTrue="1" operator="equal">
      <formula>"NOCH NICHT AKTUELL"</formula>
    </cfRule>
    <cfRule type="cellIs" dxfId="5098" priority="5829" stopIfTrue="1" operator="equal">
      <formula>"AKTUELL"</formula>
    </cfRule>
  </conditionalFormatting>
  <conditionalFormatting sqref="S3567:S3572">
    <cfRule type="cellIs" dxfId="5097" priority="5745" operator="equal">
      <formula>"KEIN LIEFERUMFANG"</formula>
    </cfRule>
    <cfRule type="cellIs" dxfId="5096" priority="5746" stopIfTrue="1" operator="equal">
      <formula>"KEIN SERIENEINSATZ"</formula>
    </cfRule>
    <cfRule type="cellIs" dxfId="5095" priority="5747" stopIfTrue="1" operator="equal">
      <formula>"NICHT AKTUELL"</formula>
    </cfRule>
    <cfRule type="cellIs" dxfId="5094" priority="5748" stopIfTrue="1" operator="equal">
      <formula>"NOCH NICHT AKTUELL"</formula>
    </cfRule>
    <cfRule type="cellIs" dxfId="5093" priority="5749" stopIfTrue="1" operator="equal">
      <formula>"AKTUELL"</formula>
    </cfRule>
  </conditionalFormatting>
  <conditionalFormatting sqref="S3567:S3572">
    <cfRule type="cellIs" dxfId="5092" priority="5750" operator="equal">
      <formula>"AKTUELL"</formula>
    </cfRule>
    <cfRule type="cellIs" dxfId="5091" priority="5751" operator="equal">
      <formula>"NICHT AKTUELL"</formula>
    </cfRule>
    <cfRule type="cellIs" dxfId="5090" priority="5752" operator="equal">
      <formula>"NOCH NICHT AKTUELL"</formula>
    </cfRule>
  </conditionalFormatting>
  <conditionalFormatting sqref="S3567:S3572">
    <cfRule type="cellIs" dxfId="5089" priority="5742" operator="equal">
      <formula>"AKTUELL"</formula>
    </cfRule>
    <cfRule type="cellIs" dxfId="5088" priority="5743" operator="equal">
      <formula>"NICHT AKTUELL"</formula>
    </cfRule>
    <cfRule type="cellIs" dxfId="5087" priority="5744" operator="equal">
      <formula>"NOCH NICHT AKTUELL"</formula>
    </cfRule>
  </conditionalFormatting>
  <conditionalFormatting sqref="S3567:S3572">
    <cfRule type="cellIs" dxfId="5086" priority="5740" operator="equal">
      <formula>"NICHT AKTUELL"</formula>
    </cfRule>
    <cfRule type="cellIs" dxfId="5085" priority="5741" operator="equal">
      <formula>"NOCH NICHT AKTUELL"</formula>
    </cfRule>
  </conditionalFormatting>
  <conditionalFormatting sqref="S3567:S3572">
    <cfRule type="cellIs" dxfId="5084" priority="5735" operator="equal">
      <formula>"KEIN LIEFERUMFANG"</formula>
    </cfRule>
    <cfRule type="cellIs" dxfId="5083" priority="5736" stopIfTrue="1" operator="equal">
      <formula>"KEIN SERIENEINSATZ"</formula>
    </cfRule>
    <cfRule type="cellIs" dxfId="5082" priority="5737" stopIfTrue="1" operator="equal">
      <formula>"NICHT AKTUELL"</formula>
    </cfRule>
    <cfRule type="cellIs" dxfId="5081" priority="5738" stopIfTrue="1" operator="equal">
      <formula>"NOCH NICHT AKTUELL"</formula>
    </cfRule>
    <cfRule type="cellIs" dxfId="5080" priority="5739" stopIfTrue="1" operator="equal">
      <formula>"AKTUELL"</formula>
    </cfRule>
  </conditionalFormatting>
  <conditionalFormatting sqref="S3573:S3574">
    <cfRule type="cellIs" dxfId="5079" priority="5709" operator="equal">
      <formula>"KEIN LIEFERUMFANG"</formula>
    </cfRule>
    <cfRule type="cellIs" dxfId="5078" priority="5710" stopIfTrue="1" operator="equal">
      <formula>"KEIN SERIENEINSATZ"</formula>
    </cfRule>
    <cfRule type="cellIs" dxfId="5077" priority="5711" stopIfTrue="1" operator="equal">
      <formula>"NICHT AKTUELL"</formula>
    </cfRule>
    <cfRule type="cellIs" dxfId="5076" priority="5712" stopIfTrue="1" operator="equal">
      <formula>"NOCH NICHT AKTUELL"</formula>
    </cfRule>
    <cfRule type="cellIs" dxfId="5075" priority="5713" stopIfTrue="1" operator="equal">
      <formula>"AKTUELL"</formula>
    </cfRule>
  </conditionalFormatting>
  <conditionalFormatting sqref="S3573:S3574">
    <cfRule type="cellIs" dxfId="5074" priority="5714" operator="equal">
      <formula>"AKTUELL"</formula>
    </cfRule>
    <cfRule type="cellIs" dxfId="5073" priority="5715" operator="equal">
      <formula>"NICHT AKTUELL"</formula>
    </cfRule>
    <cfRule type="cellIs" dxfId="5072" priority="5716" operator="equal">
      <formula>"NOCH NICHT AKTUELL"</formula>
    </cfRule>
  </conditionalFormatting>
  <conditionalFormatting sqref="S3573:S3574">
    <cfRule type="cellIs" dxfId="5071" priority="5706" operator="equal">
      <formula>"AKTUELL"</formula>
    </cfRule>
    <cfRule type="cellIs" dxfId="5070" priority="5707" operator="equal">
      <formula>"NICHT AKTUELL"</formula>
    </cfRule>
    <cfRule type="cellIs" dxfId="5069" priority="5708" operator="equal">
      <formula>"NOCH NICHT AKTUELL"</formula>
    </cfRule>
  </conditionalFormatting>
  <conditionalFormatting sqref="S3573:S3574">
    <cfRule type="cellIs" dxfId="5068" priority="5704" operator="equal">
      <formula>"NICHT AKTUELL"</formula>
    </cfRule>
    <cfRule type="cellIs" dxfId="5067" priority="5705" operator="equal">
      <formula>"NOCH NICHT AKTUELL"</formula>
    </cfRule>
  </conditionalFormatting>
  <conditionalFormatting sqref="S3573:S3574">
    <cfRule type="cellIs" dxfId="5066" priority="5699" operator="equal">
      <formula>"KEIN LIEFERUMFANG"</formula>
    </cfRule>
    <cfRule type="cellIs" dxfId="5065" priority="5700" stopIfTrue="1" operator="equal">
      <formula>"KEIN SERIENEINSATZ"</formula>
    </cfRule>
    <cfRule type="cellIs" dxfId="5064" priority="5701" stopIfTrue="1" operator="equal">
      <formula>"NICHT AKTUELL"</formula>
    </cfRule>
    <cfRule type="cellIs" dxfId="5063" priority="5702" stopIfTrue="1" operator="equal">
      <formula>"NOCH NICHT AKTUELL"</formula>
    </cfRule>
    <cfRule type="cellIs" dxfId="5062" priority="5703" stopIfTrue="1" operator="equal">
      <formula>"AKTUELL"</formula>
    </cfRule>
  </conditionalFormatting>
  <conditionalFormatting sqref="S6149">
    <cfRule type="cellIs" dxfId="5061" priority="5696" operator="equal">
      <formula>"AKTUELL"</formula>
    </cfRule>
    <cfRule type="cellIs" dxfId="5060" priority="5697" operator="equal">
      <formula>"NICHT AKTUELL"</formula>
    </cfRule>
    <cfRule type="cellIs" dxfId="5059" priority="5698" operator="equal">
      <formula>"NOCH NICHT AKTUELL"</formula>
    </cfRule>
  </conditionalFormatting>
  <conditionalFormatting sqref="S6149">
    <cfRule type="cellIs" dxfId="5058" priority="5691" operator="equal">
      <formula>"KEIN LIEFERUMFANG"</formula>
    </cfRule>
    <cfRule type="cellIs" dxfId="5057" priority="5692" stopIfTrue="1" operator="equal">
      <formula>"KEIN SERIENEINSATZ"</formula>
    </cfRule>
    <cfRule type="cellIs" dxfId="5056" priority="5693" stopIfTrue="1" operator="equal">
      <formula>"NICHT AKTUELL"</formula>
    </cfRule>
    <cfRule type="cellIs" dxfId="5055" priority="5694" stopIfTrue="1" operator="equal">
      <formula>"NOCH NICHT AKTUELL"</formula>
    </cfRule>
    <cfRule type="cellIs" dxfId="5054" priority="5695" stopIfTrue="1" operator="equal">
      <formula>"AKTUELL"</formula>
    </cfRule>
  </conditionalFormatting>
  <conditionalFormatting sqref="S6149">
    <cfRule type="cellIs" dxfId="5053" priority="5688" operator="equal">
      <formula>"AKTUELL"</formula>
    </cfRule>
    <cfRule type="cellIs" dxfId="5052" priority="5689" operator="equal">
      <formula>"NICHT AKTUELL"</formula>
    </cfRule>
    <cfRule type="cellIs" dxfId="5051" priority="5690" operator="equal">
      <formula>"NOCH NICHT AKTUELL"</formula>
    </cfRule>
  </conditionalFormatting>
  <conditionalFormatting sqref="S6149">
    <cfRule type="cellIs" dxfId="5050" priority="5686" operator="equal">
      <formula>"NICHT AKTUELL"</formula>
    </cfRule>
    <cfRule type="cellIs" dxfId="5049" priority="5687" operator="equal">
      <formula>"NOCH NICHT AKTUELL"</formula>
    </cfRule>
  </conditionalFormatting>
  <conditionalFormatting sqref="S6149">
    <cfRule type="cellIs" dxfId="5048" priority="5681" operator="equal">
      <formula>"KEIN LIEFERUMFANG"</formula>
    </cfRule>
    <cfRule type="cellIs" dxfId="5047" priority="5682" stopIfTrue="1" operator="equal">
      <formula>"KEIN SERIENEINSATZ"</formula>
    </cfRule>
    <cfRule type="cellIs" dxfId="5046" priority="5683" stopIfTrue="1" operator="equal">
      <formula>"NICHT AKTUELL"</formula>
    </cfRule>
    <cfRule type="cellIs" dxfId="5045" priority="5684" stopIfTrue="1" operator="equal">
      <formula>"NOCH NICHT AKTUELL"</formula>
    </cfRule>
    <cfRule type="cellIs" dxfId="5044" priority="5685" stopIfTrue="1" operator="equal">
      <formula>"AKTUELL"</formula>
    </cfRule>
  </conditionalFormatting>
  <conditionalFormatting sqref="S6819:S6820">
    <cfRule type="cellIs" dxfId="5043" priority="5678" operator="equal">
      <formula>"AKTUELL"</formula>
    </cfRule>
    <cfRule type="cellIs" dxfId="5042" priority="5679" operator="equal">
      <formula>"NICHT AKTUELL"</formula>
    </cfRule>
    <cfRule type="cellIs" dxfId="5041" priority="5680" operator="equal">
      <formula>"NOCH NICHT AKTUELL"</formula>
    </cfRule>
  </conditionalFormatting>
  <conditionalFormatting sqref="S6819:S6820">
    <cfRule type="cellIs" dxfId="5040" priority="5673" operator="equal">
      <formula>"KEIN LIEFERUMFANG"</formula>
    </cfRule>
    <cfRule type="cellIs" dxfId="5039" priority="5674" stopIfTrue="1" operator="equal">
      <formula>"KEIN SERIENEINSATZ"</formula>
    </cfRule>
    <cfRule type="cellIs" dxfId="5038" priority="5675" stopIfTrue="1" operator="equal">
      <formula>"NICHT AKTUELL"</formula>
    </cfRule>
    <cfRule type="cellIs" dxfId="5037" priority="5676" stopIfTrue="1" operator="equal">
      <formula>"NOCH NICHT AKTUELL"</formula>
    </cfRule>
    <cfRule type="cellIs" dxfId="5036" priority="5677" stopIfTrue="1" operator="equal">
      <formula>"AKTUELL"</formula>
    </cfRule>
  </conditionalFormatting>
  <conditionalFormatting sqref="S6819:S6820">
    <cfRule type="cellIs" dxfId="5035" priority="5670" operator="equal">
      <formula>"AKTUELL"</formula>
    </cfRule>
    <cfRule type="cellIs" dxfId="5034" priority="5671" operator="equal">
      <formula>"NICHT AKTUELL"</formula>
    </cfRule>
    <cfRule type="cellIs" dxfId="5033" priority="5672" operator="equal">
      <formula>"NOCH NICHT AKTUELL"</formula>
    </cfRule>
  </conditionalFormatting>
  <conditionalFormatting sqref="S6819:S6820">
    <cfRule type="cellIs" dxfId="5032" priority="5668" operator="equal">
      <formula>"NICHT AKTUELL"</formula>
    </cfRule>
    <cfRule type="cellIs" dxfId="5031" priority="5669" operator="equal">
      <formula>"NOCH NICHT AKTUELL"</formula>
    </cfRule>
  </conditionalFormatting>
  <conditionalFormatting sqref="S6819:S6820">
    <cfRule type="cellIs" dxfId="5030" priority="5663" operator="equal">
      <formula>"KEIN LIEFERUMFANG"</formula>
    </cfRule>
    <cfRule type="cellIs" dxfId="5029" priority="5664" stopIfTrue="1" operator="equal">
      <formula>"KEIN SERIENEINSATZ"</formula>
    </cfRule>
    <cfRule type="cellIs" dxfId="5028" priority="5665" stopIfTrue="1" operator="equal">
      <formula>"NICHT AKTUELL"</formula>
    </cfRule>
    <cfRule type="cellIs" dxfId="5027" priority="5666" stopIfTrue="1" operator="equal">
      <formula>"NOCH NICHT AKTUELL"</formula>
    </cfRule>
    <cfRule type="cellIs" dxfId="5026" priority="5667" stopIfTrue="1" operator="equal">
      <formula>"AKTUELL"</formula>
    </cfRule>
  </conditionalFormatting>
  <conditionalFormatting sqref="S6823:S6824">
    <cfRule type="cellIs" dxfId="5025" priority="5660" operator="equal">
      <formula>"AKTUELL"</formula>
    </cfRule>
    <cfRule type="cellIs" dxfId="5024" priority="5661" operator="equal">
      <formula>"NICHT AKTUELL"</formula>
    </cfRule>
    <cfRule type="cellIs" dxfId="5023" priority="5662" operator="equal">
      <formula>"NOCH NICHT AKTUELL"</formula>
    </cfRule>
  </conditionalFormatting>
  <conditionalFormatting sqref="S6823:S6824">
    <cfRule type="cellIs" dxfId="5022" priority="5655" operator="equal">
      <formula>"KEIN LIEFERUMFANG"</formula>
    </cfRule>
    <cfRule type="cellIs" dxfId="5021" priority="5656" stopIfTrue="1" operator="equal">
      <formula>"KEIN SERIENEINSATZ"</formula>
    </cfRule>
    <cfRule type="cellIs" dxfId="5020" priority="5657" stopIfTrue="1" operator="equal">
      <formula>"NICHT AKTUELL"</formula>
    </cfRule>
    <cfRule type="cellIs" dxfId="5019" priority="5658" stopIfTrue="1" operator="equal">
      <formula>"NOCH NICHT AKTUELL"</formula>
    </cfRule>
    <cfRule type="cellIs" dxfId="5018" priority="5659" stopIfTrue="1" operator="equal">
      <formula>"AKTUELL"</formula>
    </cfRule>
  </conditionalFormatting>
  <conditionalFormatting sqref="S6823:S6824">
    <cfRule type="cellIs" dxfId="5017" priority="5652" operator="equal">
      <formula>"AKTUELL"</formula>
    </cfRule>
    <cfRule type="cellIs" dxfId="5016" priority="5653" operator="equal">
      <formula>"NICHT AKTUELL"</formula>
    </cfRule>
    <cfRule type="cellIs" dxfId="5015" priority="5654" operator="equal">
      <formula>"NOCH NICHT AKTUELL"</formula>
    </cfRule>
  </conditionalFormatting>
  <conditionalFormatting sqref="S6823:S6824">
    <cfRule type="cellIs" dxfId="5014" priority="5650" operator="equal">
      <formula>"NICHT AKTUELL"</formula>
    </cfRule>
    <cfRule type="cellIs" dxfId="5013" priority="5651" operator="equal">
      <formula>"NOCH NICHT AKTUELL"</formula>
    </cfRule>
  </conditionalFormatting>
  <conditionalFormatting sqref="S6823:S6824">
    <cfRule type="cellIs" dxfId="5012" priority="5645" operator="equal">
      <formula>"KEIN LIEFERUMFANG"</formula>
    </cfRule>
    <cfRule type="cellIs" dxfId="5011" priority="5646" stopIfTrue="1" operator="equal">
      <formula>"KEIN SERIENEINSATZ"</formula>
    </cfRule>
    <cfRule type="cellIs" dxfId="5010" priority="5647" stopIfTrue="1" operator="equal">
      <formula>"NICHT AKTUELL"</formula>
    </cfRule>
    <cfRule type="cellIs" dxfId="5009" priority="5648" stopIfTrue="1" operator="equal">
      <formula>"NOCH NICHT AKTUELL"</formula>
    </cfRule>
    <cfRule type="cellIs" dxfId="5008" priority="5649" stopIfTrue="1" operator="equal">
      <formula>"AKTUELL"</formula>
    </cfRule>
  </conditionalFormatting>
  <conditionalFormatting sqref="S3744">
    <cfRule type="cellIs" dxfId="5007" priority="5642" operator="equal">
      <formula>"AKTUELL"</formula>
    </cfRule>
    <cfRule type="cellIs" dxfId="5006" priority="5643" operator="equal">
      <formula>"NICHT AKTUELL"</formula>
    </cfRule>
    <cfRule type="cellIs" dxfId="5005" priority="5644" operator="equal">
      <formula>"NOCH NICHT AKTUELL"</formula>
    </cfRule>
  </conditionalFormatting>
  <conditionalFormatting sqref="S3744">
    <cfRule type="cellIs" dxfId="5004" priority="5637" operator="equal">
      <formula>"KEIN LIEFERUMFANG"</formula>
    </cfRule>
    <cfRule type="cellIs" dxfId="5003" priority="5638" stopIfTrue="1" operator="equal">
      <formula>"KEIN SERIENEINSATZ"</formula>
    </cfRule>
    <cfRule type="cellIs" dxfId="5002" priority="5639" stopIfTrue="1" operator="equal">
      <formula>"NICHT AKTUELL"</formula>
    </cfRule>
    <cfRule type="cellIs" dxfId="5001" priority="5640" stopIfTrue="1" operator="equal">
      <formula>"NOCH NICHT AKTUELL"</formula>
    </cfRule>
    <cfRule type="cellIs" dxfId="5000" priority="5641" stopIfTrue="1" operator="equal">
      <formula>"AKTUELL"</formula>
    </cfRule>
  </conditionalFormatting>
  <conditionalFormatting sqref="S3744">
    <cfRule type="cellIs" dxfId="4999" priority="5634" operator="equal">
      <formula>"AKTUELL"</formula>
    </cfRule>
    <cfRule type="cellIs" dxfId="4998" priority="5635" operator="equal">
      <formula>"NICHT AKTUELL"</formula>
    </cfRule>
    <cfRule type="cellIs" dxfId="4997" priority="5636" operator="equal">
      <formula>"NOCH NICHT AKTUELL"</formula>
    </cfRule>
  </conditionalFormatting>
  <conditionalFormatting sqref="S3744">
    <cfRule type="cellIs" dxfId="4996" priority="5632" operator="equal">
      <formula>"NICHT AKTUELL"</formula>
    </cfRule>
    <cfRule type="cellIs" dxfId="4995" priority="5633" operator="equal">
      <formula>"NOCH NICHT AKTUELL"</formula>
    </cfRule>
  </conditionalFormatting>
  <conditionalFormatting sqref="S3744">
    <cfRule type="cellIs" dxfId="4994" priority="5627" operator="equal">
      <formula>"KEIN LIEFERUMFANG"</formula>
    </cfRule>
    <cfRule type="cellIs" dxfId="4993" priority="5628" stopIfTrue="1" operator="equal">
      <formula>"KEIN SERIENEINSATZ"</formula>
    </cfRule>
    <cfRule type="cellIs" dxfId="4992" priority="5629" stopIfTrue="1" operator="equal">
      <formula>"NICHT AKTUELL"</formula>
    </cfRule>
    <cfRule type="cellIs" dxfId="4991" priority="5630" stopIfTrue="1" operator="equal">
      <formula>"NOCH NICHT AKTUELL"</formula>
    </cfRule>
    <cfRule type="cellIs" dxfId="4990" priority="5631" stopIfTrue="1" operator="equal">
      <formula>"AKTUELL"</formula>
    </cfRule>
  </conditionalFormatting>
  <conditionalFormatting sqref="S3746">
    <cfRule type="cellIs" dxfId="4989" priority="5624" operator="equal">
      <formula>"AKTUELL"</formula>
    </cfRule>
    <cfRule type="cellIs" dxfId="4988" priority="5625" operator="equal">
      <formula>"NICHT AKTUELL"</formula>
    </cfRule>
    <cfRule type="cellIs" dxfId="4987" priority="5626" operator="equal">
      <formula>"NOCH NICHT AKTUELL"</formula>
    </cfRule>
  </conditionalFormatting>
  <conditionalFormatting sqref="S3746">
    <cfRule type="cellIs" dxfId="4986" priority="5619" operator="equal">
      <formula>"KEIN LIEFERUMFANG"</formula>
    </cfRule>
    <cfRule type="cellIs" dxfId="4985" priority="5620" stopIfTrue="1" operator="equal">
      <formula>"KEIN SERIENEINSATZ"</formula>
    </cfRule>
    <cfRule type="cellIs" dxfId="4984" priority="5621" stopIfTrue="1" operator="equal">
      <formula>"NICHT AKTUELL"</formula>
    </cfRule>
    <cfRule type="cellIs" dxfId="4983" priority="5622" stopIfTrue="1" operator="equal">
      <formula>"NOCH NICHT AKTUELL"</formula>
    </cfRule>
    <cfRule type="cellIs" dxfId="4982" priority="5623" stopIfTrue="1" operator="equal">
      <formula>"AKTUELL"</formula>
    </cfRule>
  </conditionalFormatting>
  <conditionalFormatting sqref="S3746">
    <cfRule type="cellIs" dxfId="4981" priority="5616" operator="equal">
      <formula>"AKTUELL"</formula>
    </cfRule>
    <cfRule type="cellIs" dxfId="4980" priority="5617" operator="equal">
      <formula>"NICHT AKTUELL"</formula>
    </cfRule>
    <cfRule type="cellIs" dxfId="4979" priority="5618" operator="equal">
      <formula>"NOCH NICHT AKTUELL"</formula>
    </cfRule>
  </conditionalFormatting>
  <conditionalFormatting sqref="S3746">
    <cfRule type="cellIs" dxfId="4978" priority="5614" operator="equal">
      <formula>"NICHT AKTUELL"</formula>
    </cfRule>
    <cfRule type="cellIs" dxfId="4977" priority="5615" operator="equal">
      <formula>"NOCH NICHT AKTUELL"</formula>
    </cfRule>
  </conditionalFormatting>
  <conditionalFormatting sqref="S3746">
    <cfRule type="cellIs" dxfId="4976" priority="5609" operator="equal">
      <formula>"KEIN LIEFERUMFANG"</formula>
    </cfRule>
    <cfRule type="cellIs" dxfId="4975" priority="5610" stopIfTrue="1" operator="equal">
      <formula>"KEIN SERIENEINSATZ"</formula>
    </cfRule>
    <cfRule type="cellIs" dxfId="4974" priority="5611" stopIfTrue="1" operator="equal">
      <formula>"NICHT AKTUELL"</formula>
    </cfRule>
    <cfRule type="cellIs" dxfId="4973" priority="5612" stopIfTrue="1" operator="equal">
      <formula>"NOCH NICHT AKTUELL"</formula>
    </cfRule>
    <cfRule type="cellIs" dxfId="4972" priority="5613" stopIfTrue="1" operator="equal">
      <formula>"AKTUELL"</formula>
    </cfRule>
  </conditionalFormatting>
  <conditionalFormatting sqref="S2488">
    <cfRule type="cellIs" dxfId="4971" priority="5250" operator="equal">
      <formula>"AKTUELL"</formula>
    </cfRule>
    <cfRule type="cellIs" dxfId="4970" priority="5251" operator="equal">
      <formula>"NICHT AKTUELL"</formula>
    </cfRule>
    <cfRule type="cellIs" dxfId="4969" priority="5252" operator="equal">
      <formula>"NOCH NICHT AKTUELL"</formula>
    </cfRule>
  </conditionalFormatting>
  <conditionalFormatting sqref="S2488">
    <cfRule type="cellIs" dxfId="4968" priority="5245" operator="equal">
      <formula>"KEIN LIEFERUMFANG"</formula>
    </cfRule>
    <cfRule type="cellIs" dxfId="4967" priority="5246" stopIfTrue="1" operator="equal">
      <formula>"KEIN SERIENEINSATZ"</formula>
    </cfRule>
    <cfRule type="cellIs" dxfId="4966" priority="5247" stopIfTrue="1" operator="equal">
      <formula>"NICHT AKTUELL"</formula>
    </cfRule>
    <cfRule type="cellIs" dxfId="4965" priority="5248" stopIfTrue="1" operator="equal">
      <formula>"NOCH NICHT AKTUELL"</formula>
    </cfRule>
    <cfRule type="cellIs" dxfId="4964" priority="5249" stopIfTrue="1" operator="equal">
      <formula>"AKTUELL"</formula>
    </cfRule>
  </conditionalFormatting>
  <conditionalFormatting sqref="S2488">
    <cfRule type="cellIs" dxfId="4963" priority="5242" operator="equal">
      <formula>"AKTUELL"</formula>
    </cfRule>
    <cfRule type="cellIs" dxfId="4962" priority="5243" operator="equal">
      <formula>"NICHT AKTUELL"</formula>
    </cfRule>
    <cfRule type="cellIs" dxfId="4961" priority="5244" operator="equal">
      <formula>"NOCH NICHT AKTUELL"</formula>
    </cfRule>
  </conditionalFormatting>
  <conditionalFormatting sqref="S2488">
    <cfRule type="cellIs" dxfId="4960" priority="5240" operator="equal">
      <formula>"NICHT AKTUELL"</formula>
    </cfRule>
    <cfRule type="cellIs" dxfId="4959" priority="5241" operator="equal">
      <formula>"NOCH NICHT AKTUELL"</formula>
    </cfRule>
  </conditionalFormatting>
  <conditionalFormatting sqref="S2488">
    <cfRule type="cellIs" dxfId="4958" priority="5235" operator="equal">
      <formula>"KEIN LIEFERUMFANG"</formula>
    </cfRule>
    <cfRule type="cellIs" dxfId="4957" priority="5236" stopIfTrue="1" operator="equal">
      <formula>"KEIN SERIENEINSATZ"</formula>
    </cfRule>
    <cfRule type="cellIs" dxfId="4956" priority="5237" stopIfTrue="1" operator="equal">
      <formula>"NICHT AKTUELL"</formula>
    </cfRule>
    <cfRule type="cellIs" dxfId="4955" priority="5238" stopIfTrue="1" operator="equal">
      <formula>"NOCH NICHT AKTUELL"</formula>
    </cfRule>
    <cfRule type="cellIs" dxfId="4954" priority="5239" stopIfTrue="1" operator="equal">
      <formula>"AKTUELL"</formula>
    </cfRule>
  </conditionalFormatting>
  <conditionalFormatting sqref="S2489">
    <cfRule type="cellIs" dxfId="4953" priority="5232" operator="equal">
      <formula>"AKTUELL"</formula>
    </cfRule>
    <cfRule type="cellIs" dxfId="4952" priority="5233" operator="equal">
      <formula>"NICHT AKTUELL"</formula>
    </cfRule>
    <cfRule type="cellIs" dxfId="4951" priority="5234" operator="equal">
      <formula>"NOCH NICHT AKTUELL"</formula>
    </cfRule>
  </conditionalFormatting>
  <conditionalFormatting sqref="S2489">
    <cfRule type="cellIs" dxfId="4950" priority="5227" operator="equal">
      <formula>"KEIN LIEFERUMFANG"</formula>
    </cfRule>
    <cfRule type="cellIs" dxfId="4949" priority="5228" stopIfTrue="1" operator="equal">
      <formula>"KEIN SERIENEINSATZ"</formula>
    </cfRule>
    <cfRule type="cellIs" dxfId="4948" priority="5229" stopIfTrue="1" operator="equal">
      <formula>"NICHT AKTUELL"</formula>
    </cfRule>
    <cfRule type="cellIs" dxfId="4947" priority="5230" stopIfTrue="1" operator="equal">
      <formula>"NOCH NICHT AKTUELL"</formula>
    </cfRule>
    <cfRule type="cellIs" dxfId="4946" priority="5231" stopIfTrue="1" operator="equal">
      <formula>"AKTUELL"</formula>
    </cfRule>
  </conditionalFormatting>
  <conditionalFormatting sqref="S2489">
    <cfRule type="cellIs" dxfId="4945" priority="5224" operator="equal">
      <formula>"AKTUELL"</formula>
    </cfRule>
    <cfRule type="cellIs" dxfId="4944" priority="5225" operator="equal">
      <formula>"NICHT AKTUELL"</formula>
    </cfRule>
    <cfRule type="cellIs" dxfId="4943" priority="5226" operator="equal">
      <formula>"NOCH NICHT AKTUELL"</formula>
    </cfRule>
  </conditionalFormatting>
  <conditionalFormatting sqref="S2489">
    <cfRule type="cellIs" dxfId="4942" priority="5222" operator="equal">
      <formula>"NICHT AKTUELL"</formula>
    </cfRule>
    <cfRule type="cellIs" dxfId="4941" priority="5223" operator="equal">
      <formula>"NOCH NICHT AKTUELL"</formula>
    </cfRule>
  </conditionalFormatting>
  <conditionalFormatting sqref="S2489">
    <cfRule type="cellIs" dxfId="4940" priority="5217" operator="equal">
      <formula>"KEIN LIEFERUMFANG"</formula>
    </cfRule>
    <cfRule type="cellIs" dxfId="4939" priority="5218" stopIfTrue="1" operator="equal">
      <formula>"KEIN SERIENEINSATZ"</formula>
    </cfRule>
    <cfRule type="cellIs" dxfId="4938" priority="5219" stopIfTrue="1" operator="equal">
      <formula>"NICHT AKTUELL"</formula>
    </cfRule>
    <cfRule type="cellIs" dxfId="4937" priority="5220" stopIfTrue="1" operator="equal">
      <formula>"NOCH NICHT AKTUELL"</formula>
    </cfRule>
    <cfRule type="cellIs" dxfId="4936" priority="5221" stopIfTrue="1" operator="equal">
      <formula>"AKTUELL"</formula>
    </cfRule>
  </conditionalFormatting>
  <conditionalFormatting sqref="S2490">
    <cfRule type="cellIs" dxfId="4935" priority="5214" operator="equal">
      <formula>"AKTUELL"</formula>
    </cfRule>
    <cfRule type="cellIs" dxfId="4934" priority="5215" operator="equal">
      <formula>"NICHT AKTUELL"</formula>
    </cfRule>
    <cfRule type="cellIs" dxfId="4933" priority="5216" operator="equal">
      <formula>"NOCH NICHT AKTUELL"</formula>
    </cfRule>
  </conditionalFormatting>
  <conditionalFormatting sqref="S2490">
    <cfRule type="cellIs" dxfId="4932" priority="5209" operator="equal">
      <formula>"KEIN LIEFERUMFANG"</formula>
    </cfRule>
    <cfRule type="cellIs" dxfId="4931" priority="5210" stopIfTrue="1" operator="equal">
      <formula>"KEIN SERIENEINSATZ"</formula>
    </cfRule>
    <cfRule type="cellIs" dxfId="4930" priority="5211" stopIfTrue="1" operator="equal">
      <formula>"NICHT AKTUELL"</formula>
    </cfRule>
    <cfRule type="cellIs" dxfId="4929" priority="5212" stopIfTrue="1" operator="equal">
      <formula>"NOCH NICHT AKTUELL"</formula>
    </cfRule>
    <cfRule type="cellIs" dxfId="4928" priority="5213" stopIfTrue="1" operator="equal">
      <formula>"AKTUELL"</formula>
    </cfRule>
  </conditionalFormatting>
  <conditionalFormatting sqref="S2490">
    <cfRule type="cellIs" dxfId="4927" priority="5206" operator="equal">
      <formula>"AKTUELL"</formula>
    </cfRule>
    <cfRule type="cellIs" dxfId="4926" priority="5207" operator="equal">
      <formula>"NICHT AKTUELL"</formula>
    </cfRule>
    <cfRule type="cellIs" dxfId="4925" priority="5208" operator="equal">
      <formula>"NOCH NICHT AKTUELL"</formula>
    </cfRule>
  </conditionalFormatting>
  <conditionalFormatting sqref="S2490">
    <cfRule type="cellIs" dxfId="4924" priority="5204" operator="equal">
      <formula>"NICHT AKTUELL"</formula>
    </cfRule>
    <cfRule type="cellIs" dxfId="4923" priority="5205" operator="equal">
      <formula>"NOCH NICHT AKTUELL"</formula>
    </cfRule>
  </conditionalFormatting>
  <conditionalFormatting sqref="S2490">
    <cfRule type="cellIs" dxfId="4922" priority="5199" operator="equal">
      <formula>"KEIN LIEFERUMFANG"</formula>
    </cfRule>
    <cfRule type="cellIs" dxfId="4921" priority="5200" stopIfTrue="1" operator="equal">
      <formula>"KEIN SERIENEINSATZ"</formula>
    </cfRule>
    <cfRule type="cellIs" dxfId="4920" priority="5201" stopIfTrue="1" operator="equal">
      <formula>"NICHT AKTUELL"</formula>
    </cfRule>
    <cfRule type="cellIs" dxfId="4919" priority="5202" stopIfTrue="1" operator="equal">
      <formula>"NOCH NICHT AKTUELL"</formula>
    </cfRule>
    <cfRule type="cellIs" dxfId="4918" priority="5203" stopIfTrue="1" operator="equal">
      <formula>"AKTUELL"</formula>
    </cfRule>
  </conditionalFormatting>
  <conditionalFormatting sqref="S2491">
    <cfRule type="cellIs" dxfId="4917" priority="5196" operator="equal">
      <formula>"AKTUELL"</formula>
    </cfRule>
    <cfRule type="cellIs" dxfId="4916" priority="5197" operator="equal">
      <formula>"NICHT AKTUELL"</formula>
    </cfRule>
    <cfRule type="cellIs" dxfId="4915" priority="5198" operator="equal">
      <formula>"NOCH NICHT AKTUELL"</formula>
    </cfRule>
  </conditionalFormatting>
  <conditionalFormatting sqref="S2491">
    <cfRule type="cellIs" dxfId="4914" priority="5191" operator="equal">
      <formula>"KEIN LIEFERUMFANG"</formula>
    </cfRule>
    <cfRule type="cellIs" dxfId="4913" priority="5192" stopIfTrue="1" operator="equal">
      <formula>"KEIN SERIENEINSATZ"</formula>
    </cfRule>
    <cfRule type="cellIs" dxfId="4912" priority="5193" stopIfTrue="1" operator="equal">
      <formula>"NICHT AKTUELL"</formula>
    </cfRule>
    <cfRule type="cellIs" dxfId="4911" priority="5194" stopIfTrue="1" operator="equal">
      <formula>"NOCH NICHT AKTUELL"</formula>
    </cfRule>
    <cfRule type="cellIs" dxfId="4910" priority="5195" stopIfTrue="1" operator="equal">
      <formula>"AKTUELL"</formula>
    </cfRule>
  </conditionalFormatting>
  <conditionalFormatting sqref="S2491">
    <cfRule type="cellIs" dxfId="4909" priority="5188" operator="equal">
      <formula>"AKTUELL"</formula>
    </cfRule>
    <cfRule type="cellIs" dxfId="4908" priority="5189" operator="equal">
      <formula>"NICHT AKTUELL"</formula>
    </cfRule>
    <cfRule type="cellIs" dxfId="4907" priority="5190" operator="equal">
      <formula>"NOCH NICHT AKTUELL"</formula>
    </cfRule>
  </conditionalFormatting>
  <conditionalFormatting sqref="S2491">
    <cfRule type="cellIs" dxfId="4906" priority="5186" operator="equal">
      <formula>"NICHT AKTUELL"</formula>
    </cfRule>
    <cfRule type="cellIs" dxfId="4905" priority="5187" operator="equal">
      <formula>"NOCH NICHT AKTUELL"</formula>
    </cfRule>
  </conditionalFormatting>
  <conditionalFormatting sqref="S2491">
    <cfRule type="cellIs" dxfId="4904" priority="5181" operator="equal">
      <formula>"KEIN LIEFERUMFANG"</formula>
    </cfRule>
    <cfRule type="cellIs" dxfId="4903" priority="5182" stopIfTrue="1" operator="equal">
      <formula>"KEIN SERIENEINSATZ"</formula>
    </cfRule>
    <cfRule type="cellIs" dxfId="4902" priority="5183" stopIfTrue="1" operator="equal">
      <formula>"NICHT AKTUELL"</formula>
    </cfRule>
    <cfRule type="cellIs" dxfId="4901" priority="5184" stopIfTrue="1" operator="equal">
      <formula>"NOCH NICHT AKTUELL"</formula>
    </cfRule>
    <cfRule type="cellIs" dxfId="4900" priority="5185" stopIfTrue="1" operator="equal">
      <formula>"AKTUELL"</formula>
    </cfRule>
  </conditionalFormatting>
  <conditionalFormatting sqref="S2492">
    <cfRule type="cellIs" dxfId="4899" priority="5178" operator="equal">
      <formula>"AKTUELL"</formula>
    </cfRule>
    <cfRule type="cellIs" dxfId="4898" priority="5179" operator="equal">
      <formula>"NICHT AKTUELL"</formula>
    </cfRule>
    <cfRule type="cellIs" dxfId="4897" priority="5180" operator="equal">
      <formula>"NOCH NICHT AKTUELL"</formula>
    </cfRule>
  </conditionalFormatting>
  <conditionalFormatting sqref="S2492">
    <cfRule type="cellIs" dxfId="4896" priority="5173" operator="equal">
      <formula>"KEIN LIEFERUMFANG"</formula>
    </cfRule>
    <cfRule type="cellIs" dxfId="4895" priority="5174" stopIfTrue="1" operator="equal">
      <formula>"KEIN SERIENEINSATZ"</formula>
    </cfRule>
    <cfRule type="cellIs" dxfId="4894" priority="5175" stopIfTrue="1" operator="equal">
      <formula>"NICHT AKTUELL"</formula>
    </cfRule>
    <cfRule type="cellIs" dxfId="4893" priority="5176" stopIfTrue="1" operator="equal">
      <formula>"NOCH NICHT AKTUELL"</formula>
    </cfRule>
    <cfRule type="cellIs" dxfId="4892" priority="5177" stopIfTrue="1" operator="equal">
      <formula>"AKTUELL"</formula>
    </cfRule>
  </conditionalFormatting>
  <conditionalFormatting sqref="S2492">
    <cfRule type="cellIs" dxfId="4891" priority="5170" operator="equal">
      <formula>"AKTUELL"</formula>
    </cfRule>
    <cfRule type="cellIs" dxfId="4890" priority="5171" operator="equal">
      <formula>"NICHT AKTUELL"</formula>
    </cfRule>
    <cfRule type="cellIs" dxfId="4889" priority="5172" operator="equal">
      <formula>"NOCH NICHT AKTUELL"</formula>
    </cfRule>
  </conditionalFormatting>
  <conditionalFormatting sqref="S2492">
    <cfRule type="cellIs" dxfId="4888" priority="5168" operator="equal">
      <formula>"NICHT AKTUELL"</formula>
    </cfRule>
    <cfRule type="cellIs" dxfId="4887" priority="5169" operator="equal">
      <formula>"NOCH NICHT AKTUELL"</formula>
    </cfRule>
  </conditionalFormatting>
  <conditionalFormatting sqref="S2492">
    <cfRule type="cellIs" dxfId="4886" priority="5163" operator="equal">
      <formula>"KEIN LIEFERUMFANG"</formula>
    </cfRule>
    <cfRule type="cellIs" dxfId="4885" priority="5164" stopIfTrue="1" operator="equal">
      <formula>"KEIN SERIENEINSATZ"</formula>
    </cfRule>
    <cfRule type="cellIs" dxfId="4884" priority="5165" stopIfTrue="1" operator="equal">
      <formula>"NICHT AKTUELL"</formula>
    </cfRule>
    <cfRule type="cellIs" dxfId="4883" priority="5166" stopIfTrue="1" operator="equal">
      <formula>"NOCH NICHT AKTUELL"</formula>
    </cfRule>
    <cfRule type="cellIs" dxfId="4882" priority="5167" stopIfTrue="1" operator="equal">
      <formula>"AKTUELL"</formula>
    </cfRule>
  </conditionalFormatting>
  <conditionalFormatting sqref="S2493">
    <cfRule type="cellIs" dxfId="4881" priority="5160" operator="equal">
      <formula>"AKTUELL"</formula>
    </cfRule>
    <cfRule type="cellIs" dxfId="4880" priority="5161" operator="equal">
      <formula>"NICHT AKTUELL"</formula>
    </cfRule>
    <cfRule type="cellIs" dxfId="4879" priority="5162" operator="equal">
      <formula>"NOCH NICHT AKTUELL"</formula>
    </cfRule>
  </conditionalFormatting>
  <conditionalFormatting sqref="S2493">
    <cfRule type="cellIs" dxfId="4878" priority="5155" operator="equal">
      <formula>"KEIN LIEFERUMFANG"</formula>
    </cfRule>
    <cfRule type="cellIs" dxfId="4877" priority="5156" stopIfTrue="1" operator="equal">
      <formula>"KEIN SERIENEINSATZ"</formula>
    </cfRule>
    <cfRule type="cellIs" dxfId="4876" priority="5157" stopIfTrue="1" operator="equal">
      <formula>"NICHT AKTUELL"</formula>
    </cfRule>
    <cfRule type="cellIs" dxfId="4875" priority="5158" stopIfTrue="1" operator="equal">
      <formula>"NOCH NICHT AKTUELL"</formula>
    </cfRule>
    <cfRule type="cellIs" dxfId="4874" priority="5159" stopIfTrue="1" operator="equal">
      <formula>"AKTUELL"</formula>
    </cfRule>
  </conditionalFormatting>
  <conditionalFormatting sqref="S2493">
    <cfRule type="cellIs" dxfId="4873" priority="5152" operator="equal">
      <formula>"AKTUELL"</formula>
    </cfRule>
    <cfRule type="cellIs" dxfId="4872" priority="5153" operator="equal">
      <formula>"NICHT AKTUELL"</formula>
    </cfRule>
    <cfRule type="cellIs" dxfId="4871" priority="5154" operator="equal">
      <formula>"NOCH NICHT AKTUELL"</formula>
    </cfRule>
  </conditionalFormatting>
  <conditionalFormatting sqref="S2493">
    <cfRule type="cellIs" dxfId="4870" priority="5150" operator="equal">
      <formula>"NICHT AKTUELL"</formula>
    </cfRule>
    <cfRule type="cellIs" dxfId="4869" priority="5151" operator="equal">
      <formula>"NOCH NICHT AKTUELL"</formula>
    </cfRule>
  </conditionalFormatting>
  <conditionalFormatting sqref="S2493">
    <cfRule type="cellIs" dxfId="4868" priority="5145" operator="equal">
      <formula>"KEIN LIEFERUMFANG"</formula>
    </cfRule>
    <cfRule type="cellIs" dxfId="4867" priority="5146" stopIfTrue="1" operator="equal">
      <formula>"KEIN SERIENEINSATZ"</formula>
    </cfRule>
    <cfRule type="cellIs" dxfId="4866" priority="5147" stopIfTrue="1" operator="equal">
      <formula>"NICHT AKTUELL"</formula>
    </cfRule>
    <cfRule type="cellIs" dxfId="4865" priority="5148" stopIfTrue="1" operator="equal">
      <formula>"NOCH NICHT AKTUELL"</formula>
    </cfRule>
    <cfRule type="cellIs" dxfId="4864" priority="5149" stopIfTrue="1" operator="equal">
      <formula>"AKTUELL"</formula>
    </cfRule>
  </conditionalFormatting>
  <conditionalFormatting sqref="S2494">
    <cfRule type="cellIs" dxfId="4863" priority="5142" operator="equal">
      <formula>"AKTUELL"</formula>
    </cfRule>
    <cfRule type="cellIs" dxfId="4862" priority="5143" operator="equal">
      <formula>"NICHT AKTUELL"</formula>
    </cfRule>
    <cfRule type="cellIs" dxfId="4861" priority="5144" operator="equal">
      <formula>"NOCH NICHT AKTUELL"</formula>
    </cfRule>
  </conditionalFormatting>
  <conditionalFormatting sqref="S2494">
    <cfRule type="cellIs" dxfId="4860" priority="5137" operator="equal">
      <formula>"KEIN LIEFERUMFANG"</formula>
    </cfRule>
    <cfRule type="cellIs" dxfId="4859" priority="5138" stopIfTrue="1" operator="equal">
      <formula>"KEIN SERIENEINSATZ"</formula>
    </cfRule>
    <cfRule type="cellIs" dxfId="4858" priority="5139" stopIfTrue="1" operator="equal">
      <formula>"NICHT AKTUELL"</formula>
    </cfRule>
    <cfRule type="cellIs" dxfId="4857" priority="5140" stopIfTrue="1" operator="equal">
      <formula>"NOCH NICHT AKTUELL"</formula>
    </cfRule>
    <cfRule type="cellIs" dxfId="4856" priority="5141" stopIfTrue="1" operator="equal">
      <formula>"AKTUELL"</formula>
    </cfRule>
  </conditionalFormatting>
  <conditionalFormatting sqref="S2494">
    <cfRule type="cellIs" dxfId="4855" priority="5134" operator="equal">
      <formula>"AKTUELL"</formula>
    </cfRule>
    <cfRule type="cellIs" dxfId="4854" priority="5135" operator="equal">
      <formula>"NICHT AKTUELL"</formula>
    </cfRule>
    <cfRule type="cellIs" dxfId="4853" priority="5136" operator="equal">
      <formula>"NOCH NICHT AKTUELL"</formula>
    </cfRule>
  </conditionalFormatting>
  <conditionalFormatting sqref="S2494">
    <cfRule type="cellIs" dxfId="4852" priority="5132" operator="equal">
      <formula>"NICHT AKTUELL"</formula>
    </cfRule>
    <cfRule type="cellIs" dxfId="4851" priority="5133" operator="equal">
      <formula>"NOCH NICHT AKTUELL"</formula>
    </cfRule>
  </conditionalFormatting>
  <conditionalFormatting sqref="S2494">
    <cfRule type="cellIs" dxfId="4850" priority="5127" operator="equal">
      <formula>"KEIN LIEFERUMFANG"</formula>
    </cfRule>
    <cfRule type="cellIs" dxfId="4849" priority="5128" stopIfTrue="1" operator="equal">
      <formula>"KEIN SERIENEINSATZ"</formula>
    </cfRule>
    <cfRule type="cellIs" dxfId="4848" priority="5129" stopIfTrue="1" operator="equal">
      <formula>"NICHT AKTUELL"</formula>
    </cfRule>
    <cfRule type="cellIs" dxfId="4847" priority="5130" stopIfTrue="1" operator="equal">
      <formula>"NOCH NICHT AKTUELL"</formula>
    </cfRule>
    <cfRule type="cellIs" dxfId="4846" priority="5131" stopIfTrue="1" operator="equal">
      <formula>"AKTUELL"</formula>
    </cfRule>
  </conditionalFormatting>
  <conditionalFormatting sqref="S2495">
    <cfRule type="cellIs" dxfId="4845" priority="5124" operator="equal">
      <formula>"AKTUELL"</formula>
    </cfRule>
    <cfRule type="cellIs" dxfId="4844" priority="5125" operator="equal">
      <formula>"NICHT AKTUELL"</formula>
    </cfRule>
    <cfRule type="cellIs" dxfId="4843" priority="5126" operator="equal">
      <formula>"NOCH NICHT AKTUELL"</formula>
    </cfRule>
  </conditionalFormatting>
  <conditionalFormatting sqref="S2495">
    <cfRule type="cellIs" dxfId="4842" priority="5119" operator="equal">
      <formula>"KEIN LIEFERUMFANG"</formula>
    </cfRule>
    <cfRule type="cellIs" dxfId="4841" priority="5120" stopIfTrue="1" operator="equal">
      <formula>"KEIN SERIENEINSATZ"</formula>
    </cfRule>
    <cfRule type="cellIs" dxfId="4840" priority="5121" stopIfTrue="1" operator="equal">
      <formula>"NICHT AKTUELL"</formula>
    </cfRule>
    <cfRule type="cellIs" dxfId="4839" priority="5122" stopIfTrue="1" operator="equal">
      <formula>"NOCH NICHT AKTUELL"</formula>
    </cfRule>
    <cfRule type="cellIs" dxfId="4838" priority="5123" stopIfTrue="1" operator="equal">
      <formula>"AKTUELL"</formula>
    </cfRule>
  </conditionalFormatting>
  <conditionalFormatting sqref="S2495">
    <cfRule type="cellIs" dxfId="4837" priority="5116" operator="equal">
      <formula>"AKTUELL"</formula>
    </cfRule>
    <cfRule type="cellIs" dxfId="4836" priority="5117" operator="equal">
      <formula>"NICHT AKTUELL"</formula>
    </cfRule>
    <cfRule type="cellIs" dxfId="4835" priority="5118" operator="equal">
      <formula>"NOCH NICHT AKTUELL"</formula>
    </cfRule>
  </conditionalFormatting>
  <conditionalFormatting sqref="S2495">
    <cfRule type="cellIs" dxfId="4834" priority="5114" operator="equal">
      <formula>"NICHT AKTUELL"</formula>
    </cfRule>
    <cfRule type="cellIs" dxfId="4833" priority="5115" operator="equal">
      <formula>"NOCH NICHT AKTUELL"</formula>
    </cfRule>
  </conditionalFormatting>
  <conditionalFormatting sqref="S2495">
    <cfRule type="cellIs" dxfId="4832" priority="5109" operator="equal">
      <formula>"KEIN LIEFERUMFANG"</formula>
    </cfRule>
    <cfRule type="cellIs" dxfId="4831" priority="5110" stopIfTrue="1" operator="equal">
      <formula>"KEIN SERIENEINSATZ"</formula>
    </cfRule>
    <cfRule type="cellIs" dxfId="4830" priority="5111" stopIfTrue="1" operator="equal">
      <formula>"NICHT AKTUELL"</formula>
    </cfRule>
    <cfRule type="cellIs" dxfId="4829" priority="5112" stopIfTrue="1" operator="equal">
      <formula>"NOCH NICHT AKTUELL"</formula>
    </cfRule>
    <cfRule type="cellIs" dxfId="4828" priority="5113" stopIfTrue="1" operator="equal">
      <formula>"AKTUELL"</formula>
    </cfRule>
  </conditionalFormatting>
  <conditionalFormatting sqref="S2496">
    <cfRule type="cellIs" dxfId="4827" priority="5106" operator="equal">
      <formula>"AKTUELL"</formula>
    </cfRule>
    <cfRule type="cellIs" dxfId="4826" priority="5107" operator="equal">
      <formula>"NICHT AKTUELL"</formula>
    </cfRule>
    <cfRule type="cellIs" dxfId="4825" priority="5108" operator="equal">
      <formula>"NOCH NICHT AKTUELL"</formula>
    </cfRule>
  </conditionalFormatting>
  <conditionalFormatting sqref="S2496">
    <cfRule type="cellIs" dxfId="4824" priority="5101" operator="equal">
      <formula>"KEIN LIEFERUMFANG"</formula>
    </cfRule>
    <cfRule type="cellIs" dxfId="4823" priority="5102" stopIfTrue="1" operator="equal">
      <formula>"KEIN SERIENEINSATZ"</formula>
    </cfRule>
    <cfRule type="cellIs" dxfId="4822" priority="5103" stopIfTrue="1" operator="equal">
      <formula>"NICHT AKTUELL"</formula>
    </cfRule>
    <cfRule type="cellIs" dxfId="4821" priority="5104" stopIfTrue="1" operator="equal">
      <formula>"NOCH NICHT AKTUELL"</formula>
    </cfRule>
    <cfRule type="cellIs" dxfId="4820" priority="5105" stopIfTrue="1" operator="equal">
      <formula>"AKTUELL"</formula>
    </cfRule>
  </conditionalFormatting>
  <conditionalFormatting sqref="S2496">
    <cfRule type="cellIs" dxfId="4819" priority="5098" operator="equal">
      <formula>"AKTUELL"</formula>
    </cfRule>
    <cfRule type="cellIs" dxfId="4818" priority="5099" operator="equal">
      <formula>"NICHT AKTUELL"</formula>
    </cfRule>
    <cfRule type="cellIs" dxfId="4817" priority="5100" operator="equal">
      <formula>"NOCH NICHT AKTUELL"</formula>
    </cfRule>
  </conditionalFormatting>
  <conditionalFormatting sqref="S2496">
    <cfRule type="cellIs" dxfId="4816" priority="5096" operator="equal">
      <formula>"NICHT AKTUELL"</formula>
    </cfRule>
    <cfRule type="cellIs" dxfId="4815" priority="5097" operator="equal">
      <formula>"NOCH NICHT AKTUELL"</formula>
    </cfRule>
  </conditionalFormatting>
  <conditionalFormatting sqref="S2496">
    <cfRule type="cellIs" dxfId="4814" priority="5091" operator="equal">
      <formula>"KEIN LIEFERUMFANG"</formula>
    </cfRule>
    <cfRule type="cellIs" dxfId="4813" priority="5092" stopIfTrue="1" operator="equal">
      <formula>"KEIN SERIENEINSATZ"</formula>
    </cfRule>
    <cfRule type="cellIs" dxfId="4812" priority="5093" stopIfTrue="1" operator="equal">
      <formula>"NICHT AKTUELL"</formula>
    </cfRule>
    <cfRule type="cellIs" dxfId="4811" priority="5094" stopIfTrue="1" operator="equal">
      <formula>"NOCH NICHT AKTUELL"</formula>
    </cfRule>
    <cfRule type="cellIs" dxfId="4810" priority="5095" stopIfTrue="1" operator="equal">
      <formula>"AKTUELL"</formula>
    </cfRule>
  </conditionalFormatting>
  <conditionalFormatting sqref="S2497">
    <cfRule type="cellIs" dxfId="4809" priority="5088" operator="equal">
      <formula>"AKTUELL"</formula>
    </cfRule>
    <cfRule type="cellIs" dxfId="4808" priority="5089" operator="equal">
      <formula>"NICHT AKTUELL"</formula>
    </cfRule>
    <cfRule type="cellIs" dxfId="4807" priority="5090" operator="equal">
      <formula>"NOCH NICHT AKTUELL"</formula>
    </cfRule>
  </conditionalFormatting>
  <conditionalFormatting sqref="S2497">
    <cfRule type="cellIs" dxfId="4806" priority="5083" operator="equal">
      <formula>"KEIN LIEFERUMFANG"</formula>
    </cfRule>
    <cfRule type="cellIs" dxfId="4805" priority="5084" stopIfTrue="1" operator="equal">
      <formula>"KEIN SERIENEINSATZ"</formula>
    </cfRule>
    <cfRule type="cellIs" dxfId="4804" priority="5085" stopIfTrue="1" operator="equal">
      <formula>"NICHT AKTUELL"</formula>
    </cfRule>
    <cfRule type="cellIs" dxfId="4803" priority="5086" stopIfTrue="1" operator="equal">
      <formula>"NOCH NICHT AKTUELL"</formula>
    </cfRule>
    <cfRule type="cellIs" dxfId="4802" priority="5087" stopIfTrue="1" operator="equal">
      <formula>"AKTUELL"</formula>
    </cfRule>
  </conditionalFormatting>
  <conditionalFormatting sqref="S2497">
    <cfRule type="cellIs" dxfId="4801" priority="5080" operator="equal">
      <formula>"AKTUELL"</formula>
    </cfRule>
    <cfRule type="cellIs" dxfId="4800" priority="5081" operator="equal">
      <formula>"NICHT AKTUELL"</formula>
    </cfRule>
    <cfRule type="cellIs" dxfId="4799" priority="5082" operator="equal">
      <formula>"NOCH NICHT AKTUELL"</formula>
    </cfRule>
  </conditionalFormatting>
  <conditionalFormatting sqref="S2497">
    <cfRule type="cellIs" dxfId="4798" priority="5078" operator="equal">
      <formula>"NICHT AKTUELL"</formula>
    </cfRule>
    <cfRule type="cellIs" dxfId="4797" priority="5079" operator="equal">
      <formula>"NOCH NICHT AKTUELL"</formula>
    </cfRule>
  </conditionalFormatting>
  <conditionalFormatting sqref="S2497">
    <cfRule type="cellIs" dxfId="4796" priority="5073" operator="equal">
      <formula>"KEIN LIEFERUMFANG"</formula>
    </cfRule>
    <cfRule type="cellIs" dxfId="4795" priority="5074" stopIfTrue="1" operator="equal">
      <formula>"KEIN SERIENEINSATZ"</formula>
    </cfRule>
    <cfRule type="cellIs" dxfId="4794" priority="5075" stopIfTrue="1" operator="equal">
      <formula>"NICHT AKTUELL"</formula>
    </cfRule>
    <cfRule type="cellIs" dxfId="4793" priority="5076" stopIfTrue="1" operator="equal">
      <formula>"NOCH NICHT AKTUELL"</formula>
    </cfRule>
    <cfRule type="cellIs" dxfId="4792" priority="5077" stopIfTrue="1" operator="equal">
      <formula>"AKTUELL"</formula>
    </cfRule>
  </conditionalFormatting>
  <conditionalFormatting sqref="S2498">
    <cfRule type="cellIs" dxfId="4791" priority="5070" operator="equal">
      <formula>"AKTUELL"</formula>
    </cfRule>
    <cfRule type="cellIs" dxfId="4790" priority="5071" operator="equal">
      <formula>"NICHT AKTUELL"</formula>
    </cfRule>
    <cfRule type="cellIs" dxfId="4789" priority="5072" operator="equal">
      <formula>"NOCH NICHT AKTUELL"</formula>
    </cfRule>
  </conditionalFormatting>
  <conditionalFormatting sqref="S2498">
    <cfRule type="cellIs" dxfId="4788" priority="5065" operator="equal">
      <formula>"KEIN LIEFERUMFANG"</formula>
    </cfRule>
    <cfRule type="cellIs" dxfId="4787" priority="5066" stopIfTrue="1" operator="equal">
      <formula>"KEIN SERIENEINSATZ"</formula>
    </cfRule>
    <cfRule type="cellIs" dxfId="4786" priority="5067" stopIfTrue="1" operator="equal">
      <formula>"NICHT AKTUELL"</formula>
    </cfRule>
    <cfRule type="cellIs" dxfId="4785" priority="5068" stopIfTrue="1" operator="equal">
      <formula>"NOCH NICHT AKTUELL"</formula>
    </cfRule>
    <cfRule type="cellIs" dxfId="4784" priority="5069" stopIfTrue="1" operator="equal">
      <formula>"AKTUELL"</formula>
    </cfRule>
  </conditionalFormatting>
  <conditionalFormatting sqref="S2498">
    <cfRule type="cellIs" dxfId="4783" priority="5062" operator="equal">
      <formula>"AKTUELL"</formula>
    </cfRule>
    <cfRule type="cellIs" dxfId="4782" priority="5063" operator="equal">
      <formula>"NICHT AKTUELL"</formula>
    </cfRule>
    <cfRule type="cellIs" dxfId="4781" priority="5064" operator="equal">
      <formula>"NOCH NICHT AKTUELL"</formula>
    </cfRule>
  </conditionalFormatting>
  <conditionalFormatting sqref="S2498">
    <cfRule type="cellIs" dxfId="4780" priority="5060" operator="equal">
      <formula>"NICHT AKTUELL"</formula>
    </cfRule>
    <cfRule type="cellIs" dxfId="4779" priority="5061" operator="equal">
      <formula>"NOCH NICHT AKTUELL"</formula>
    </cfRule>
  </conditionalFormatting>
  <conditionalFormatting sqref="S2498">
    <cfRule type="cellIs" dxfId="4778" priority="5055" operator="equal">
      <formula>"KEIN LIEFERUMFANG"</formula>
    </cfRule>
    <cfRule type="cellIs" dxfId="4777" priority="5056" stopIfTrue="1" operator="equal">
      <formula>"KEIN SERIENEINSATZ"</formula>
    </cfRule>
    <cfRule type="cellIs" dxfId="4776" priority="5057" stopIfTrue="1" operator="equal">
      <formula>"NICHT AKTUELL"</formula>
    </cfRule>
    <cfRule type="cellIs" dxfId="4775" priority="5058" stopIfTrue="1" operator="equal">
      <formula>"NOCH NICHT AKTUELL"</formula>
    </cfRule>
    <cfRule type="cellIs" dxfId="4774" priority="5059" stopIfTrue="1" operator="equal">
      <formula>"AKTUELL"</formula>
    </cfRule>
  </conditionalFormatting>
  <conditionalFormatting sqref="S2499">
    <cfRule type="cellIs" dxfId="4773" priority="5052" operator="equal">
      <formula>"AKTUELL"</formula>
    </cfRule>
    <cfRule type="cellIs" dxfId="4772" priority="5053" operator="equal">
      <formula>"NICHT AKTUELL"</formula>
    </cfRule>
    <cfRule type="cellIs" dxfId="4771" priority="5054" operator="equal">
      <formula>"NOCH NICHT AKTUELL"</formula>
    </cfRule>
  </conditionalFormatting>
  <conditionalFormatting sqref="S2499">
    <cfRule type="cellIs" dxfId="4770" priority="5047" operator="equal">
      <formula>"KEIN LIEFERUMFANG"</formula>
    </cfRule>
    <cfRule type="cellIs" dxfId="4769" priority="5048" stopIfTrue="1" operator="equal">
      <formula>"KEIN SERIENEINSATZ"</formula>
    </cfRule>
    <cfRule type="cellIs" dxfId="4768" priority="5049" stopIfTrue="1" operator="equal">
      <formula>"NICHT AKTUELL"</formula>
    </cfRule>
    <cfRule type="cellIs" dxfId="4767" priority="5050" stopIfTrue="1" operator="equal">
      <formula>"NOCH NICHT AKTUELL"</formula>
    </cfRule>
    <cfRule type="cellIs" dxfId="4766" priority="5051" stopIfTrue="1" operator="equal">
      <formula>"AKTUELL"</formula>
    </cfRule>
  </conditionalFormatting>
  <conditionalFormatting sqref="S2499">
    <cfRule type="cellIs" dxfId="4765" priority="5044" operator="equal">
      <formula>"AKTUELL"</formula>
    </cfRule>
    <cfRule type="cellIs" dxfId="4764" priority="5045" operator="equal">
      <formula>"NICHT AKTUELL"</formula>
    </cfRule>
    <cfRule type="cellIs" dxfId="4763" priority="5046" operator="equal">
      <formula>"NOCH NICHT AKTUELL"</formula>
    </cfRule>
  </conditionalFormatting>
  <conditionalFormatting sqref="S2499">
    <cfRule type="cellIs" dxfId="4762" priority="5042" operator="equal">
      <formula>"NICHT AKTUELL"</formula>
    </cfRule>
    <cfRule type="cellIs" dxfId="4761" priority="5043" operator="equal">
      <formula>"NOCH NICHT AKTUELL"</formula>
    </cfRule>
  </conditionalFormatting>
  <conditionalFormatting sqref="S2499">
    <cfRule type="cellIs" dxfId="4760" priority="5037" operator="equal">
      <formula>"KEIN LIEFERUMFANG"</formula>
    </cfRule>
    <cfRule type="cellIs" dxfId="4759" priority="5038" stopIfTrue="1" operator="equal">
      <formula>"KEIN SERIENEINSATZ"</formula>
    </cfRule>
    <cfRule type="cellIs" dxfId="4758" priority="5039" stopIfTrue="1" operator="equal">
      <formula>"NICHT AKTUELL"</formula>
    </cfRule>
    <cfRule type="cellIs" dxfId="4757" priority="5040" stopIfTrue="1" operator="equal">
      <formula>"NOCH NICHT AKTUELL"</formula>
    </cfRule>
    <cfRule type="cellIs" dxfId="4756" priority="5041" stopIfTrue="1" operator="equal">
      <formula>"AKTUELL"</formula>
    </cfRule>
  </conditionalFormatting>
  <conditionalFormatting sqref="S2500">
    <cfRule type="cellIs" dxfId="4755" priority="5034" operator="equal">
      <formula>"AKTUELL"</formula>
    </cfRule>
    <cfRule type="cellIs" dxfId="4754" priority="5035" operator="equal">
      <formula>"NICHT AKTUELL"</formula>
    </cfRule>
    <cfRule type="cellIs" dxfId="4753" priority="5036" operator="equal">
      <formula>"NOCH NICHT AKTUELL"</formula>
    </cfRule>
  </conditionalFormatting>
  <conditionalFormatting sqref="S2500">
    <cfRule type="cellIs" dxfId="4752" priority="5029" operator="equal">
      <formula>"KEIN LIEFERUMFANG"</formula>
    </cfRule>
    <cfRule type="cellIs" dxfId="4751" priority="5030" stopIfTrue="1" operator="equal">
      <formula>"KEIN SERIENEINSATZ"</formula>
    </cfRule>
    <cfRule type="cellIs" dxfId="4750" priority="5031" stopIfTrue="1" operator="equal">
      <formula>"NICHT AKTUELL"</formula>
    </cfRule>
    <cfRule type="cellIs" dxfId="4749" priority="5032" stopIfTrue="1" operator="equal">
      <formula>"NOCH NICHT AKTUELL"</formula>
    </cfRule>
    <cfRule type="cellIs" dxfId="4748" priority="5033" stopIfTrue="1" operator="equal">
      <formula>"AKTUELL"</formula>
    </cfRule>
  </conditionalFormatting>
  <conditionalFormatting sqref="S2500">
    <cfRule type="cellIs" dxfId="4747" priority="5026" operator="equal">
      <formula>"AKTUELL"</formula>
    </cfRule>
    <cfRule type="cellIs" dxfId="4746" priority="5027" operator="equal">
      <formula>"NICHT AKTUELL"</formula>
    </cfRule>
    <cfRule type="cellIs" dxfId="4745" priority="5028" operator="equal">
      <formula>"NOCH NICHT AKTUELL"</formula>
    </cfRule>
  </conditionalFormatting>
  <conditionalFormatting sqref="S2500">
    <cfRule type="cellIs" dxfId="4744" priority="5024" operator="equal">
      <formula>"NICHT AKTUELL"</formula>
    </cfRule>
    <cfRule type="cellIs" dxfId="4743" priority="5025" operator="equal">
      <formula>"NOCH NICHT AKTUELL"</formula>
    </cfRule>
  </conditionalFormatting>
  <conditionalFormatting sqref="S2500">
    <cfRule type="cellIs" dxfId="4742" priority="5019" operator="equal">
      <formula>"KEIN LIEFERUMFANG"</formula>
    </cfRule>
    <cfRule type="cellIs" dxfId="4741" priority="5020" stopIfTrue="1" operator="equal">
      <formula>"KEIN SERIENEINSATZ"</formula>
    </cfRule>
    <cfRule type="cellIs" dxfId="4740" priority="5021" stopIfTrue="1" operator="equal">
      <formula>"NICHT AKTUELL"</formula>
    </cfRule>
    <cfRule type="cellIs" dxfId="4739" priority="5022" stopIfTrue="1" operator="equal">
      <formula>"NOCH NICHT AKTUELL"</formula>
    </cfRule>
    <cfRule type="cellIs" dxfId="4738" priority="5023" stopIfTrue="1" operator="equal">
      <formula>"AKTUELL"</formula>
    </cfRule>
  </conditionalFormatting>
  <conditionalFormatting sqref="S2501">
    <cfRule type="cellIs" dxfId="4737" priority="5016" operator="equal">
      <formula>"AKTUELL"</formula>
    </cfRule>
    <cfRule type="cellIs" dxfId="4736" priority="5017" operator="equal">
      <formula>"NICHT AKTUELL"</formula>
    </cfRule>
    <cfRule type="cellIs" dxfId="4735" priority="5018" operator="equal">
      <formula>"NOCH NICHT AKTUELL"</formula>
    </cfRule>
  </conditionalFormatting>
  <conditionalFormatting sqref="S2501">
    <cfRule type="cellIs" dxfId="4734" priority="5011" operator="equal">
      <formula>"KEIN LIEFERUMFANG"</formula>
    </cfRule>
    <cfRule type="cellIs" dxfId="4733" priority="5012" stopIfTrue="1" operator="equal">
      <formula>"KEIN SERIENEINSATZ"</formula>
    </cfRule>
    <cfRule type="cellIs" dxfId="4732" priority="5013" stopIfTrue="1" operator="equal">
      <formula>"NICHT AKTUELL"</formula>
    </cfRule>
    <cfRule type="cellIs" dxfId="4731" priority="5014" stopIfTrue="1" operator="equal">
      <formula>"NOCH NICHT AKTUELL"</formula>
    </cfRule>
    <cfRule type="cellIs" dxfId="4730" priority="5015" stopIfTrue="1" operator="equal">
      <formula>"AKTUELL"</formula>
    </cfRule>
  </conditionalFormatting>
  <conditionalFormatting sqref="S2501">
    <cfRule type="cellIs" dxfId="4729" priority="5008" operator="equal">
      <formula>"AKTUELL"</formula>
    </cfRule>
    <cfRule type="cellIs" dxfId="4728" priority="5009" operator="equal">
      <formula>"NICHT AKTUELL"</formula>
    </cfRule>
    <cfRule type="cellIs" dxfId="4727" priority="5010" operator="equal">
      <formula>"NOCH NICHT AKTUELL"</formula>
    </cfRule>
  </conditionalFormatting>
  <conditionalFormatting sqref="S2501">
    <cfRule type="cellIs" dxfId="4726" priority="5006" operator="equal">
      <formula>"NICHT AKTUELL"</formula>
    </cfRule>
    <cfRule type="cellIs" dxfId="4725" priority="5007" operator="equal">
      <formula>"NOCH NICHT AKTUELL"</formula>
    </cfRule>
  </conditionalFormatting>
  <conditionalFormatting sqref="S2501">
    <cfRule type="cellIs" dxfId="4724" priority="5001" operator="equal">
      <formula>"KEIN LIEFERUMFANG"</formula>
    </cfRule>
    <cfRule type="cellIs" dxfId="4723" priority="5002" stopIfTrue="1" operator="equal">
      <formula>"KEIN SERIENEINSATZ"</formula>
    </cfRule>
    <cfRule type="cellIs" dxfId="4722" priority="5003" stopIfTrue="1" operator="equal">
      <formula>"NICHT AKTUELL"</formula>
    </cfRule>
    <cfRule type="cellIs" dxfId="4721" priority="5004" stopIfTrue="1" operator="equal">
      <formula>"NOCH NICHT AKTUELL"</formula>
    </cfRule>
    <cfRule type="cellIs" dxfId="4720" priority="5005" stopIfTrue="1" operator="equal">
      <formula>"AKTUELL"</formula>
    </cfRule>
  </conditionalFormatting>
  <conditionalFormatting sqref="S2502">
    <cfRule type="cellIs" dxfId="4719" priority="4998" operator="equal">
      <formula>"AKTUELL"</formula>
    </cfRule>
    <cfRule type="cellIs" dxfId="4718" priority="4999" operator="equal">
      <formula>"NICHT AKTUELL"</formula>
    </cfRule>
    <cfRule type="cellIs" dxfId="4717" priority="5000" operator="equal">
      <formula>"NOCH NICHT AKTUELL"</formula>
    </cfRule>
  </conditionalFormatting>
  <conditionalFormatting sqref="S2502">
    <cfRule type="cellIs" dxfId="4716" priority="4993" operator="equal">
      <formula>"KEIN LIEFERUMFANG"</formula>
    </cfRule>
    <cfRule type="cellIs" dxfId="4715" priority="4994" stopIfTrue="1" operator="equal">
      <formula>"KEIN SERIENEINSATZ"</formula>
    </cfRule>
    <cfRule type="cellIs" dxfId="4714" priority="4995" stopIfTrue="1" operator="equal">
      <formula>"NICHT AKTUELL"</formula>
    </cfRule>
    <cfRule type="cellIs" dxfId="4713" priority="4996" stopIfTrue="1" operator="equal">
      <formula>"NOCH NICHT AKTUELL"</formula>
    </cfRule>
    <cfRule type="cellIs" dxfId="4712" priority="4997" stopIfTrue="1" operator="equal">
      <formula>"AKTUELL"</formula>
    </cfRule>
  </conditionalFormatting>
  <conditionalFormatting sqref="S2502">
    <cfRule type="cellIs" dxfId="4711" priority="4990" operator="equal">
      <formula>"AKTUELL"</formula>
    </cfRule>
    <cfRule type="cellIs" dxfId="4710" priority="4991" operator="equal">
      <formula>"NICHT AKTUELL"</formula>
    </cfRule>
    <cfRule type="cellIs" dxfId="4709" priority="4992" operator="equal">
      <formula>"NOCH NICHT AKTUELL"</formula>
    </cfRule>
  </conditionalFormatting>
  <conditionalFormatting sqref="S2502">
    <cfRule type="cellIs" dxfId="4708" priority="4988" operator="equal">
      <formula>"NICHT AKTUELL"</formula>
    </cfRule>
    <cfRule type="cellIs" dxfId="4707" priority="4989" operator="equal">
      <formula>"NOCH NICHT AKTUELL"</formula>
    </cfRule>
  </conditionalFormatting>
  <conditionalFormatting sqref="S2502">
    <cfRule type="cellIs" dxfId="4706" priority="4983" operator="equal">
      <formula>"KEIN LIEFERUMFANG"</formula>
    </cfRule>
    <cfRule type="cellIs" dxfId="4705" priority="4984" stopIfTrue="1" operator="equal">
      <formula>"KEIN SERIENEINSATZ"</formula>
    </cfRule>
    <cfRule type="cellIs" dxfId="4704" priority="4985" stopIfTrue="1" operator="equal">
      <formula>"NICHT AKTUELL"</formula>
    </cfRule>
    <cfRule type="cellIs" dxfId="4703" priority="4986" stopIfTrue="1" operator="equal">
      <formula>"NOCH NICHT AKTUELL"</formula>
    </cfRule>
    <cfRule type="cellIs" dxfId="4702" priority="4987" stopIfTrue="1" operator="equal">
      <formula>"AKTUELL"</formula>
    </cfRule>
  </conditionalFormatting>
  <conditionalFormatting sqref="S2503">
    <cfRule type="cellIs" dxfId="4701" priority="4980" operator="equal">
      <formula>"AKTUELL"</formula>
    </cfRule>
    <cfRule type="cellIs" dxfId="4700" priority="4981" operator="equal">
      <formula>"NICHT AKTUELL"</formula>
    </cfRule>
    <cfRule type="cellIs" dxfId="4699" priority="4982" operator="equal">
      <formula>"NOCH NICHT AKTUELL"</formula>
    </cfRule>
  </conditionalFormatting>
  <conditionalFormatting sqref="S2503">
    <cfRule type="cellIs" dxfId="4698" priority="4975" operator="equal">
      <formula>"KEIN LIEFERUMFANG"</formula>
    </cfRule>
    <cfRule type="cellIs" dxfId="4697" priority="4976" stopIfTrue="1" operator="equal">
      <formula>"KEIN SERIENEINSATZ"</formula>
    </cfRule>
    <cfRule type="cellIs" dxfId="4696" priority="4977" stopIfTrue="1" operator="equal">
      <formula>"NICHT AKTUELL"</formula>
    </cfRule>
    <cfRule type="cellIs" dxfId="4695" priority="4978" stopIfTrue="1" operator="equal">
      <formula>"NOCH NICHT AKTUELL"</formula>
    </cfRule>
    <cfRule type="cellIs" dxfId="4694" priority="4979" stopIfTrue="1" operator="equal">
      <formula>"AKTUELL"</formula>
    </cfRule>
  </conditionalFormatting>
  <conditionalFormatting sqref="S2503">
    <cfRule type="cellIs" dxfId="4693" priority="4972" operator="equal">
      <formula>"AKTUELL"</formula>
    </cfRule>
    <cfRule type="cellIs" dxfId="4692" priority="4973" operator="equal">
      <formula>"NICHT AKTUELL"</formula>
    </cfRule>
    <cfRule type="cellIs" dxfId="4691" priority="4974" operator="equal">
      <formula>"NOCH NICHT AKTUELL"</formula>
    </cfRule>
  </conditionalFormatting>
  <conditionalFormatting sqref="S2503">
    <cfRule type="cellIs" dxfId="4690" priority="4970" operator="equal">
      <formula>"NICHT AKTUELL"</formula>
    </cfRule>
    <cfRule type="cellIs" dxfId="4689" priority="4971" operator="equal">
      <formula>"NOCH NICHT AKTUELL"</formula>
    </cfRule>
  </conditionalFormatting>
  <conditionalFormatting sqref="S2503">
    <cfRule type="cellIs" dxfId="4688" priority="4965" operator="equal">
      <formula>"KEIN LIEFERUMFANG"</formula>
    </cfRule>
    <cfRule type="cellIs" dxfId="4687" priority="4966" stopIfTrue="1" operator="equal">
      <formula>"KEIN SERIENEINSATZ"</formula>
    </cfRule>
    <cfRule type="cellIs" dxfId="4686" priority="4967" stopIfTrue="1" operator="equal">
      <formula>"NICHT AKTUELL"</formula>
    </cfRule>
    <cfRule type="cellIs" dxfId="4685" priority="4968" stopIfTrue="1" operator="equal">
      <formula>"NOCH NICHT AKTUELL"</formula>
    </cfRule>
    <cfRule type="cellIs" dxfId="4684" priority="4969" stopIfTrue="1" operator="equal">
      <formula>"AKTUELL"</formula>
    </cfRule>
  </conditionalFormatting>
  <conditionalFormatting sqref="S2504">
    <cfRule type="cellIs" dxfId="4683" priority="4962" operator="equal">
      <formula>"AKTUELL"</formula>
    </cfRule>
    <cfRule type="cellIs" dxfId="4682" priority="4963" operator="equal">
      <formula>"NICHT AKTUELL"</formula>
    </cfRule>
    <cfRule type="cellIs" dxfId="4681" priority="4964" operator="equal">
      <formula>"NOCH NICHT AKTUELL"</formula>
    </cfRule>
  </conditionalFormatting>
  <conditionalFormatting sqref="S2504">
    <cfRule type="cellIs" dxfId="4680" priority="4957" operator="equal">
      <formula>"KEIN LIEFERUMFANG"</formula>
    </cfRule>
    <cfRule type="cellIs" dxfId="4679" priority="4958" stopIfTrue="1" operator="equal">
      <formula>"KEIN SERIENEINSATZ"</formula>
    </cfRule>
    <cfRule type="cellIs" dxfId="4678" priority="4959" stopIfTrue="1" operator="equal">
      <formula>"NICHT AKTUELL"</formula>
    </cfRule>
    <cfRule type="cellIs" dxfId="4677" priority="4960" stopIfTrue="1" operator="equal">
      <formula>"NOCH NICHT AKTUELL"</formula>
    </cfRule>
    <cfRule type="cellIs" dxfId="4676" priority="4961" stopIfTrue="1" operator="equal">
      <formula>"AKTUELL"</formula>
    </cfRule>
  </conditionalFormatting>
  <conditionalFormatting sqref="S2504">
    <cfRule type="cellIs" dxfId="4675" priority="4954" operator="equal">
      <formula>"AKTUELL"</formula>
    </cfRule>
    <cfRule type="cellIs" dxfId="4674" priority="4955" operator="equal">
      <formula>"NICHT AKTUELL"</formula>
    </cfRule>
    <cfRule type="cellIs" dxfId="4673" priority="4956" operator="equal">
      <formula>"NOCH NICHT AKTUELL"</formula>
    </cfRule>
  </conditionalFormatting>
  <conditionalFormatting sqref="S2504">
    <cfRule type="cellIs" dxfId="4672" priority="4952" operator="equal">
      <formula>"NICHT AKTUELL"</formula>
    </cfRule>
    <cfRule type="cellIs" dxfId="4671" priority="4953" operator="equal">
      <formula>"NOCH NICHT AKTUELL"</formula>
    </cfRule>
  </conditionalFormatting>
  <conditionalFormatting sqref="S2504">
    <cfRule type="cellIs" dxfId="4670" priority="4947" operator="equal">
      <formula>"KEIN LIEFERUMFANG"</formula>
    </cfRule>
    <cfRule type="cellIs" dxfId="4669" priority="4948" stopIfTrue="1" operator="equal">
      <formula>"KEIN SERIENEINSATZ"</formula>
    </cfRule>
    <cfRule type="cellIs" dxfId="4668" priority="4949" stopIfTrue="1" operator="equal">
      <formula>"NICHT AKTUELL"</formula>
    </cfRule>
    <cfRule type="cellIs" dxfId="4667" priority="4950" stopIfTrue="1" operator="equal">
      <formula>"NOCH NICHT AKTUELL"</formula>
    </cfRule>
    <cfRule type="cellIs" dxfId="4666" priority="4951" stopIfTrue="1" operator="equal">
      <formula>"AKTUELL"</formula>
    </cfRule>
  </conditionalFormatting>
  <conditionalFormatting sqref="S2505">
    <cfRule type="cellIs" dxfId="4665" priority="4944" operator="equal">
      <formula>"AKTUELL"</formula>
    </cfRule>
    <cfRule type="cellIs" dxfId="4664" priority="4945" operator="equal">
      <formula>"NICHT AKTUELL"</formula>
    </cfRule>
    <cfRule type="cellIs" dxfId="4663" priority="4946" operator="equal">
      <formula>"NOCH NICHT AKTUELL"</formula>
    </cfRule>
  </conditionalFormatting>
  <conditionalFormatting sqref="S2505">
    <cfRule type="cellIs" dxfId="4662" priority="4939" operator="equal">
      <formula>"KEIN LIEFERUMFANG"</formula>
    </cfRule>
    <cfRule type="cellIs" dxfId="4661" priority="4940" stopIfTrue="1" operator="equal">
      <formula>"KEIN SERIENEINSATZ"</formula>
    </cfRule>
    <cfRule type="cellIs" dxfId="4660" priority="4941" stopIfTrue="1" operator="equal">
      <formula>"NICHT AKTUELL"</formula>
    </cfRule>
    <cfRule type="cellIs" dxfId="4659" priority="4942" stopIfTrue="1" operator="equal">
      <formula>"NOCH NICHT AKTUELL"</formula>
    </cfRule>
    <cfRule type="cellIs" dxfId="4658" priority="4943" stopIfTrue="1" operator="equal">
      <formula>"AKTUELL"</formula>
    </cfRule>
  </conditionalFormatting>
  <conditionalFormatting sqref="S2505">
    <cfRule type="cellIs" dxfId="4657" priority="4936" operator="equal">
      <formula>"AKTUELL"</formula>
    </cfRule>
    <cfRule type="cellIs" dxfId="4656" priority="4937" operator="equal">
      <formula>"NICHT AKTUELL"</formula>
    </cfRule>
    <cfRule type="cellIs" dxfId="4655" priority="4938" operator="equal">
      <formula>"NOCH NICHT AKTUELL"</formula>
    </cfRule>
  </conditionalFormatting>
  <conditionalFormatting sqref="S2505">
    <cfRule type="cellIs" dxfId="4654" priority="4934" operator="equal">
      <formula>"NICHT AKTUELL"</formula>
    </cfRule>
    <cfRule type="cellIs" dxfId="4653" priority="4935" operator="equal">
      <formula>"NOCH NICHT AKTUELL"</formula>
    </cfRule>
  </conditionalFormatting>
  <conditionalFormatting sqref="S2505">
    <cfRule type="cellIs" dxfId="4652" priority="4929" operator="equal">
      <formula>"KEIN LIEFERUMFANG"</formula>
    </cfRule>
    <cfRule type="cellIs" dxfId="4651" priority="4930" stopIfTrue="1" operator="equal">
      <formula>"KEIN SERIENEINSATZ"</formula>
    </cfRule>
    <cfRule type="cellIs" dxfId="4650" priority="4931" stopIfTrue="1" operator="equal">
      <formula>"NICHT AKTUELL"</formula>
    </cfRule>
    <cfRule type="cellIs" dxfId="4649" priority="4932" stopIfTrue="1" operator="equal">
      <formula>"NOCH NICHT AKTUELL"</formula>
    </cfRule>
    <cfRule type="cellIs" dxfId="4648" priority="4933" stopIfTrue="1" operator="equal">
      <formula>"AKTUELL"</formula>
    </cfRule>
  </conditionalFormatting>
  <conditionalFormatting sqref="S2506">
    <cfRule type="cellIs" dxfId="4647" priority="4926" operator="equal">
      <formula>"AKTUELL"</formula>
    </cfRule>
    <cfRule type="cellIs" dxfId="4646" priority="4927" operator="equal">
      <formula>"NICHT AKTUELL"</formula>
    </cfRule>
    <cfRule type="cellIs" dxfId="4645" priority="4928" operator="equal">
      <formula>"NOCH NICHT AKTUELL"</formula>
    </cfRule>
  </conditionalFormatting>
  <conditionalFormatting sqref="S2506">
    <cfRule type="cellIs" dxfId="4644" priority="4921" operator="equal">
      <formula>"KEIN LIEFERUMFANG"</formula>
    </cfRule>
    <cfRule type="cellIs" dxfId="4643" priority="4922" stopIfTrue="1" operator="equal">
      <formula>"KEIN SERIENEINSATZ"</formula>
    </cfRule>
    <cfRule type="cellIs" dxfId="4642" priority="4923" stopIfTrue="1" operator="equal">
      <formula>"NICHT AKTUELL"</formula>
    </cfRule>
    <cfRule type="cellIs" dxfId="4641" priority="4924" stopIfTrue="1" operator="equal">
      <formula>"NOCH NICHT AKTUELL"</formula>
    </cfRule>
    <cfRule type="cellIs" dxfId="4640" priority="4925" stopIfTrue="1" operator="equal">
      <formula>"AKTUELL"</formula>
    </cfRule>
  </conditionalFormatting>
  <conditionalFormatting sqref="S2506">
    <cfRule type="cellIs" dxfId="4639" priority="4918" operator="equal">
      <formula>"AKTUELL"</formula>
    </cfRule>
    <cfRule type="cellIs" dxfId="4638" priority="4919" operator="equal">
      <formula>"NICHT AKTUELL"</formula>
    </cfRule>
    <cfRule type="cellIs" dxfId="4637" priority="4920" operator="equal">
      <formula>"NOCH NICHT AKTUELL"</formula>
    </cfRule>
  </conditionalFormatting>
  <conditionalFormatting sqref="S2506">
    <cfRule type="cellIs" dxfId="4636" priority="4916" operator="equal">
      <formula>"NICHT AKTUELL"</formula>
    </cfRule>
    <cfRule type="cellIs" dxfId="4635" priority="4917" operator="equal">
      <formula>"NOCH NICHT AKTUELL"</formula>
    </cfRule>
  </conditionalFormatting>
  <conditionalFormatting sqref="S2506">
    <cfRule type="cellIs" dxfId="4634" priority="4911" operator="equal">
      <formula>"KEIN LIEFERUMFANG"</formula>
    </cfRule>
    <cfRule type="cellIs" dxfId="4633" priority="4912" stopIfTrue="1" operator="equal">
      <formula>"KEIN SERIENEINSATZ"</formula>
    </cfRule>
    <cfRule type="cellIs" dxfId="4632" priority="4913" stopIfTrue="1" operator="equal">
      <formula>"NICHT AKTUELL"</formula>
    </cfRule>
    <cfRule type="cellIs" dxfId="4631" priority="4914" stopIfTrue="1" operator="equal">
      <formula>"NOCH NICHT AKTUELL"</formula>
    </cfRule>
    <cfRule type="cellIs" dxfId="4630" priority="4915" stopIfTrue="1" operator="equal">
      <formula>"AKTUELL"</formula>
    </cfRule>
  </conditionalFormatting>
  <conditionalFormatting sqref="S2585:S2590">
    <cfRule type="cellIs" dxfId="4629" priority="4908" operator="equal">
      <formula>"AKTUELL"</formula>
    </cfRule>
    <cfRule type="cellIs" dxfId="4628" priority="4909" operator="equal">
      <formula>"NICHT AKTUELL"</formula>
    </cfRule>
    <cfRule type="cellIs" dxfId="4627" priority="4910" operator="equal">
      <formula>"NOCH NICHT AKTUELL"</formula>
    </cfRule>
  </conditionalFormatting>
  <conditionalFormatting sqref="S2585:S2590">
    <cfRule type="cellIs" dxfId="4626" priority="4903" operator="equal">
      <formula>"KEIN LIEFERUMFANG"</formula>
    </cfRule>
    <cfRule type="cellIs" dxfId="4625" priority="4904" stopIfTrue="1" operator="equal">
      <formula>"KEIN SERIENEINSATZ"</formula>
    </cfRule>
    <cfRule type="cellIs" dxfId="4624" priority="4905" stopIfTrue="1" operator="equal">
      <formula>"NICHT AKTUELL"</formula>
    </cfRule>
    <cfRule type="cellIs" dxfId="4623" priority="4906" stopIfTrue="1" operator="equal">
      <formula>"NOCH NICHT AKTUELL"</formula>
    </cfRule>
    <cfRule type="cellIs" dxfId="4622" priority="4907" stopIfTrue="1" operator="equal">
      <formula>"AKTUELL"</formula>
    </cfRule>
  </conditionalFormatting>
  <conditionalFormatting sqref="S2585:S2590">
    <cfRule type="cellIs" dxfId="4621" priority="4900" operator="equal">
      <formula>"AKTUELL"</formula>
    </cfRule>
    <cfRule type="cellIs" dxfId="4620" priority="4901" operator="equal">
      <formula>"NICHT AKTUELL"</formula>
    </cfRule>
    <cfRule type="cellIs" dxfId="4619" priority="4902" operator="equal">
      <formula>"NOCH NICHT AKTUELL"</formula>
    </cfRule>
  </conditionalFormatting>
  <conditionalFormatting sqref="S2585:S2590">
    <cfRule type="cellIs" dxfId="4618" priority="4898" operator="equal">
      <formula>"NICHT AKTUELL"</formula>
    </cfRule>
    <cfRule type="cellIs" dxfId="4617" priority="4899" operator="equal">
      <formula>"NOCH NICHT AKTUELL"</formula>
    </cfRule>
  </conditionalFormatting>
  <conditionalFormatting sqref="S2585:S2590">
    <cfRule type="cellIs" dxfId="4616" priority="4893" operator="equal">
      <formula>"KEIN LIEFERUMFANG"</formula>
    </cfRule>
    <cfRule type="cellIs" dxfId="4615" priority="4894" stopIfTrue="1" operator="equal">
      <formula>"KEIN SERIENEINSATZ"</formula>
    </cfRule>
    <cfRule type="cellIs" dxfId="4614" priority="4895" stopIfTrue="1" operator="equal">
      <formula>"NICHT AKTUELL"</formula>
    </cfRule>
    <cfRule type="cellIs" dxfId="4613" priority="4896" stopIfTrue="1" operator="equal">
      <formula>"NOCH NICHT AKTUELL"</formula>
    </cfRule>
    <cfRule type="cellIs" dxfId="4612" priority="4897" stopIfTrue="1" operator="equal">
      <formula>"AKTUELL"</formula>
    </cfRule>
  </conditionalFormatting>
  <conditionalFormatting sqref="S2667:S2674">
    <cfRule type="cellIs" dxfId="4611" priority="4885" operator="equal">
      <formula>"KEIN LIEFERUMFANG"</formula>
    </cfRule>
    <cfRule type="cellIs" dxfId="4610" priority="4886" stopIfTrue="1" operator="equal">
      <formula>"KEIN SERIENEINSATZ"</formula>
    </cfRule>
    <cfRule type="cellIs" dxfId="4609" priority="4887" stopIfTrue="1" operator="equal">
      <formula>"NICHT AKTUELL"</formula>
    </cfRule>
    <cfRule type="cellIs" dxfId="4608" priority="4888" stopIfTrue="1" operator="equal">
      <formula>"NOCH NICHT AKTUELL"</formula>
    </cfRule>
    <cfRule type="cellIs" dxfId="4607" priority="4889" stopIfTrue="1" operator="equal">
      <formula>"AKTUELL"</formula>
    </cfRule>
  </conditionalFormatting>
  <conditionalFormatting sqref="S2667:S2674">
    <cfRule type="cellIs" dxfId="4606" priority="4890" operator="equal">
      <formula>"AKTUELL"</formula>
    </cfRule>
    <cfRule type="cellIs" dxfId="4605" priority="4891" operator="equal">
      <formula>"NICHT AKTUELL"</formula>
    </cfRule>
    <cfRule type="cellIs" dxfId="4604" priority="4892" operator="equal">
      <formula>"NOCH NICHT AKTUELL"</formula>
    </cfRule>
  </conditionalFormatting>
  <conditionalFormatting sqref="S2667:S2674">
    <cfRule type="cellIs" dxfId="4603" priority="4882" operator="equal">
      <formula>"AKTUELL"</formula>
    </cfRule>
    <cfRule type="cellIs" dxfId="4602" priority="4883" operator="equal">
      <formula>"NICHT AKTUELL"</formula>
    </cfRule>
    <cfRule type="cellIs" dxfId="4601" priority="4884" operator="equal">
      <formula>"NOCH NICHT AKTUELL"</formula>
    </cfRule>
  </conditionalFormatting>
  <conditionalFormatting sqref="S2667:S2674">
    <cfRule type="cellIs" dxfId="4600" priority="4880" operator="equal">
      <formula>"NICHT AKTUELL"</formula>
    </cfRule>
    <cfRule type="cellIs" dxfId="4599" priority="4881" operator="equal">
      <formula>"NOCH NICHT AKTUELL"</formula>
    </cfRule>
  </conditionalFormatting>
  <conditionalFormatting sqref="S2667:S2674">
    <cfRule type="cellIs" dxfId="4598" priority="4875" operator="equal">
      <formula>"KEIN LIEFERUMFANG"</formula>
    </cfRule>
    <cfRule type="cellIs" dxfId="4597" priority="4876" stopIfTrue="1" operator="equal">
      <formula>"KEIN SERIENEINSATZ"</formula>
    </cfRule>
    <cfRule type="cellIs" dxfId="4596" priority="4877" stopIfTrue="1" operator="equal">
      <formula>"NICHT AKTUELL"</formula>
    </cfRule>
    <cfRule type="cellIs" dxfId="4595" priority="4878" stopIfTrue="1" operator="equal">
      <formula>"NOCH NICHT AKTUELL"</formula>
    </cfRule>
    <cfRule type="cellIs" dxfId="4594" priority="4879" stopIfTrue="1" operator="equal">
      <formula>"AKTUELL"</formula>
    </cfRule>
  </conditionalFormatting>
  <conditionalFormatting sqref="S2675:S2678">
    <cfRule type="cellIs" dxfId="4593" priority="4867" operator="equal">
      <formula>"KEIN LIEFERUMFANG"</formula>
    </cfRule>
    <cfRule type="cellIs" dxfId="4592" priority="4868" stopIfTrue="1" operator="equal">
      <formula>"KEIN SERIENEINSATZ"</formula>
    </cfRule>
    <cfRule type="cellIs" dxfId="4591" priority="4869" stopIfTrue="1" operator="equal">
      <formula>"NICHT AKTUELL"</formula>
    </cfRule>
    <cfRule type="cellIs" dxfId="4590" priority="4870" stopIfTrue="1" operator="equal">
      <formula>"NOCH NICHT AKTUELL"</formula>
    </cfRule>
    <cfRule type="cellIs" dxfId="4589" priority="4871" stopIfTrue="1" operator="equal">
      <formula>"AKTUELL"</formula>
    </cfRule>
  </conditionalFormatting>
  <conditionalFormatting sqref="S2675:S2678">
    <cfRule type="cellIs" dxfId="4588" priority="4872" operator="equal">
      <formula>"AKTUELL"</formula>
    </cfRule>
    <cfRule type="cellIs" dxfId="4587" priority="4873" operator="equal">
      <formula>"NICHT AKTUELL"</formula>
    </cfRule>
    <cfRule type="cellIs" dxfId="4586" priority="4874" operator="equal">
      <formula>"NOCH NICHT AKTUELL"</formula>
    </cfRule>
  </conditionalFormatting>
  <conditionalFormatting sqref="S2675:S2678">
    <cfRule type="cellIs" dxfId="4585" priority="4864" operator="equal">
      <formula>"AKTUELL"</formula>
    </cfRule>
    <cfRule type="cellIs" dxfId="4584" priority="4865" operator="equal">
      <formula>"NICHT AKTUELL"</formula>
    </cfRule>
    <cfRule type="cellIs" dxfId="4583" priority="4866" operator="equal">
      <formula>"NOCH NICHT AKTUELL"</formula>
    </cfRule>
  </conditionalFormatting>
  <conditionalFormatting sqref="S2675:S2678">
    <cfRule type="cellIs" dxfId="4582" priority="4862" operator="equal">
      <formula>"NICHT AKTUELL"</formula>
    </cfRule>
    <cfRule type="cellIs" dxfId="4581" priority="4863" operator="equal">
      <formula>"NOCH NICHT AKTUELL"</formula>
    </cfRule>
  </conditionalFormatting>
  <conditionalFormatting sqref="S2675:S2678">
    <cfRule type="cellIs" dxfId="4580" priority="4857" operator="equal">
      <formula>"KEIN LIEFERUMFANG"</formula>
    </cfRule>
    <cfRule type="cellIs" dxfId="4579" priority="4858" stopIfTrue="1" operator="equal">
      <formula>"KEIN SERIENEINSATZ"</formula>
    </cfRule>
    <cfRule type="cellIs" dxfId="4578" priority="4859" stopIfTrue="1" operator="equal">
      <formula>"NICHT AKTUELL"</formula>
    </cfRule>
    <cfRule type="cellIs" dxfId="4577" priority="4860" stopIfTrue="1" operator="equal">
      <formula>"NOCH NICHT AKTUELL"</formula>
    </cfRule>
    <cfRule type="cellIs" dxfId="4576" priority="4861" stopIfTrue="1" operator="equal">
      <formula>"AKTUELL"</formula>
    </cfRule>
  </conditionalFormatting>
  <conditionalFormatting sqref="S2706">
    <cfRule type="cellIs" dxfId="4575" priority="4854" operator="equal">
      <formula>"AKTUELL"</formula>
    </cfRule>
    <cfRule type="cellIs" dxfId="4574" priority="4855" operator="equal">
      <formula>"NICHT AKTUELL"</formula>
    </cfRule>
    <cfRule type="cellIs" dxfId="4573" priority="4856" operator="equal">
      <formula>"NOCH NICHT AKTUELL"</formula>
    </cfRule>
  </conditionalFormatting>
  <conditionalFormatting sqref="S2706">
    <cfRule type="cellIs" dxfId="4572" priority="4849" operator="equal">
      <formula>"KEIN LIEFERUMFANG"</formula>
    </cfRule>
    <cfRule type="cellIs" dxfId="4571" priority="4850" stopIfTrue="1" operator="equal">
      <formula>"KEIN SERIENEINSATZ"</formula>
    </cfRule>
    <cfRule type="cellIs" dxfId="4570" priority="4851" stopIfTrue="1" operator="equal">
      <formula>"NICHT AKTUELL"</formula>
    </cfRule>
    <cfRule type="cellIs" dxfId="4569" priority="4852" stopIfTrue="1" operator="equal">
      <formula>"NOCH NICHT AKTUELL"</formula>
    </cfRule>
    <cfRule type="cellIs" dxfId="4568" priority="4853" stopIfTrue="1" operator="equal">
      <formula>"AKTUELL"</formula>
    </cfRule>
  </conditionalFormatting>
  <conditionalFormatting sqref="S2707">
    <cfRule type="cellIs" dxfId="4567" priority="4846" operator="equal">
      <formula>"AKTUELL"</formula>
    </cfRule>
    <cfRule type="cellIs" dxfId="4566" priority="4847" operator="equal">
      <formula>"NICHT AKTUELL"</formula>
    </cfRule>
    <cfRule type="cellIs" dxfId="4565" priority="4848" operator="equal">
      <formula>"NOCH NICHT AKTUELL"</formula>
    </cfRule>
  </conditionalFormatting>
  <conditionalFormatting sqref="S2707">
    <cfRule type="cellIs" dxfId="4564" priority="4841" operator="equal">
      <formula>"KEIN LIEFERUMFANG"</formula>
    </cfRule>
    <cfRule type="cellIs" dxfId="4563" priority="4842" stopIfTrue="1" operator="equal">
      <formula>"KEIN SERIENEINSATZ"</formula>
    </cfRule>
    <cfRule type="cellIs" dxfId="4562" priority="4843" stopIfTrue="1" operator="equal">
      <formula>"NICHT AKTUELL"</formula>
    </cfRule>
    <cfRule type="cellIs" dxfId="4561" priority="4844" stopIfTrue="1" operator="equal">
      <formula>"NOCH NICHT AKTUELL"</formula>
    </cfRule>
    <cfRule type="cellIs" dxfId="4560" priority="4845" stopIfTrue="1" operator="equal">
      <formula>"AKTUELL"</formula>
    </cfRule>
  </conditionalFormatting>
  <conditionalFormatting sqref="S2706:S2707">
    <cfRule type="cellIs" dxfId="4559" priority="4838" operator="equal">
      <formula>"AKTUELL"</formula>
    </cfRule>
    <cfRule type="cellIs" dxfId="4558" priority="4839" operator="equal">
      <formula>"NICHT AKTUELL"</formula>
    </cfRule>
    <cfRule type="cellIs" dxfId="4557" priority="4840" operator="equal">
      <formula>"NOCH NICHT AKTUELL"</formula>
    </cfRule>
  </conditionalFormatting>
  <conditionalFormatting sqref="S2706:S2707">
    <cfRule type="cellIs" dxfId="4556" priority="4836" operator="equal">
      <formula>"NICHT AKTUELL"</formula>
    </cfRule>
    <cfRule type="cellIs" dxfId="4555" priority="4837" operator="equal">
      <formula>"NOCH NICHT AKTUELL"</formula>
    </cfRule>
  </conditionalFormatting>
  <conditionalFormatting sqref="S2706:S2707">
    <cfRule type="cellIs" dxfId="4554" priority="4831" operator="equal">
      <formula>"KEIN LIEFERUMFANG"</formula>
    </cfRule>
    <cfRule type="cellIs" dxfId="4553" priority="4832" stopIfTrue="1" operator="equal">
      <formula>"KEIN SERIENEINSATZ"</formula>
    </cfRule>
    <cfRule type="cellIs" dxfId="4552" priority="4833" stopIfTrue="1" operator="equal">
      <formula>"NICHT AKTUELL"</formula>
    </cfRule>
    <cfRule type="cellIs" dxfId="4551" priority="4834" stopIfTrue="1" operator="equal">
      <formula>"NOCH NICHT AKTUELL"</formula>
    </cfRule>
    <cfRule type="cellIs" dxfId="4550" priority="4835" stopIfTrue="1" operator="equal">
      <formula>"AKTUELL"</formula>
    </cfRule>
  </conditionalFormatting>
  <conditionalFormatting sqref="S2797">
    <cfRule type="cellIs" dxfId="4549" priority="4828" operator="equal">
      <formula>"AKTUELL"</formula>
    </cfRule>
    <cfRule type="cellIs" dxfId="4548" priority="4829" operator="equal">
      <formula>"NICHT AKTUELL"</formula>
    </cfRule>
    <cfRule type="cellIs" dxfId="4547" priority="4830" operator="equal">
      <formula>"NOCH NICHT AKTUELL"</formula>
    </cfRule>
  </conditionalFormatting>
  <conditionalFormatting sqref="S2797">
    <cfRule type="cellIs" dxfId="4546" priority="4823" operator="equal">
      <formula>"KEIN LIEFERUMFANG"</formula>
    </cfRule>
    <cfRule type="cellIs" dxfId="4545" priority="4824" stopIfTrue="1" operator="equal">
      <formula>"KEIN SERIENEINSATZ"</formula>
    </cfRule>
    <cfRule type="cellIs" dxfId="4544" priority="4825" stopIfTrue="1" operator="equal">
      <formula>"NICHT AKTUELL"</formula>
    </cfRule>
    <cfRule type="cellIs" dxfId="4543" priority="4826" stopIfTrue="1" operator="equal">
      <formula>"NOCH NICHT AKTUELL"</formula>
    </cfRule>
    <cfRule type="cellIs" dxfId="4542" priority="4827" stopIfTrue="1" operator="equal">
      <formula>"AKTUELL"</formula>
    </cfRule>
  </conditionalFormatting>
  <conditionalFormatting sqref="S2797">
    <cfRule type="cellIs" dxfId="4541" priority="4820" operator="equal">
      <formula>"AKTUELL"</formula>
    </cfRule>
    <cfRule type="cellIs" dxfId="4540" priority="4821" operator="equal">
      <formula>"NICHT AKTUELL"</formula>
    </cfRule>
    <cfRule type="cellIs" dxfId="4539" priority="4822" operator="equal">
      <formula>"NOCH NICHT AKTUELL"</formula>
    </cfRule>
  </conditionalFormatting>
  <conditionalFormatting sqref="S2797">
    <cfRule type="cellIs" dxfId="4538" priority="4818" operator="equal">
      <formula>"NICHT AKTUELL"</formula>
    </cfRule>
    <cfRule type="cellIs" dxfId="4537" priority="4819" operator="equal">
      <formula>"NOCH NICHT AKTUELL"</formula>
    </cfRule>
  </conditionalFormatting>
  <conditionalFormatting sqref="S2797">
    <cfRule type="cellIs" dxfId="4536" priority="4813" operator="equal">
      <formula>"KEIN LIEFERUMFANG"</formula>
    </cfRule>
    <cfRule type="cellIs" dxfId="4535" priority="4814" stopIfTrue="1" operator="equal">
      <formula>"KEIN SERIENEINSATZ"</formula>
    </cfRule>
    <cfRule type="cellIs" dxfId="4534" priority="4815" stopIfTrue="1" operator="equal">
      <formula>"NICHT AKTUELL"</formula>
    </cfRule>
    <cfRule type="cellIs" dxfId="4533" priority="4816" stopIfTrue="1" operator="equal">
      <formula>"NOCH NICHT AKTUELL"</formula>
    </cfRule>
    <cfRule type="cellIs" dxfId="4532" priority="4817" stopIfTrue="1" operator="equal">
      <formula>"AKTUELL"</formula>
    </cfRule>
  </conditionalFormatting>
  <conditionalFormatting sqref="S2798">
    <cfRule type="cellIs" dxfId="4531" priority="4810" operator="equal">
      <formula>"AKTUELL"</formula>
    </cfRule>
    <cfRule type="cellIs" dxfId="4530" priority="4811" operator="equal">
      <formula>"NICHT AKTUELL"</formula>
    </cfRule>
    <cfRule type="cellIs" dxfId="4529" priority="4812" operator="equal">
      <formula>"NOCH NICHT AKTUELL"</formula>
    </cfRule>
  </conditionalFormatting>
  <conditionalFormatting sqref="S2798">
    <cfRule type="cellIs" dxfId="4528" priority="4805" operator="equal">
      <formula>"KEIN LIEFERUMFANG"</formula>
    </cfRule>
    <cfRule type="cellIs" dxfId="4527" priority="4806" stopIfTrue="1" operator="equal">
      <formula>"KEIN SERIENEINSATZ"</formula>
    </cfRule>
    <cfRule type="cellIs" dxfId="4526" priority="4807" stopIfTrue="1" operator="equal">
      <formula>"NICHT AKTUELL"</formula>
    </cfRule>
    <cfRule type="cellIs" dxfId="4525" priority="4808" stopIfTrue="1" operator="equal">
      <formula>"NOCH NICHT AKTUELL"</formula>
    </cfRule>
    <cfRule type="cellIs" dxfId="4524" priority="4809" stopIfTrue="1" operator="equal">
      <formula>"AKTUELL"</formula>
    </cfRule>
  </conditionalFormatting>
  <conditionalFormatting sqref="S2798">
    <cfRule type="cellIs" dxfId="4523" priority="4802" operator="equal">
      <formula>"AKTUELL"</formula>
    </cfRule>
    <cfRule type="cellIs" dxfId="4522" priority="4803" operator="equal">
      <formula>"NICHT AKTUELL"</formula>
    </cfRule>
    <cfRule type="cellIs" dxfId="4521" priority="4804" operator="equal">
      <formula>"NOCH NICHT AKTUELL"</formula>
    </cfRule>
  </conditionalFormatting>
  <conditionalFormatting sqref="S2798">
    <cfRule type="cellIs" dxfId="4520" priority="4800" operator="equal">
      <formula>"NICHT AKTUELL"</formula>
    </cfRule>
    <cfRule type="cellIs" dxfId="4519" priority="4801" operator="equal">
      <formula>"NOCH NICHT AKTUELL"</formula>
    </cfRule>
  </conditionalFormatting>
  <conditionalFormatting sqref="S2798">
    <cfRule type="cellIs" dxfId="4518" priority="4795" operator="equal">
      <formula>"KEIN LIEFERUMFANG"</formula>
    </cfRule>
    <cfRule type="cellIs" dxfId="4517" priority="4796" stopIfTrue="1" operator="equal">
      <formula>"KEIN SERIENEINSATZ"</formula>
    </cfRule>
    <cfRule type="cellIs" dxfId="4516" priority="4797" stopIfTrue="1" operator="equal">
      <formula>"NICHT AKTUELL"</formula>
    </cfRule>
    <cfRule type="cellIs" dxfId="4515" priority="4798" stopIfTrue="1" operator="equal">
      <formula>"NOCH NICHT AKTUELL"</formula>
    </cfRule>
    <cfRule type="cellIs" dxfId="4514" priority="4799" stopIfTrue="1" operator="equal">
      <formula>"AKTUELL"</formula>
    </cfRule>
  </conditionalFormatting>
  <conditionalFormatting sqref="S2799">
    <cfRule type="cellIs" dxfId="4513" priority="4792" operator="equal">
      <formula>"AKTUELL"</formula>
    </cfRule>
    <cfRule type="cellIs" dxfId="4512" priority="4793" operator="equal">
      <formula>"NICHT AKTUELL"</formula>
    </cfRule>
    <cfRule type="cellIs" dxfId="4511" priority="4794" operator="equal">
      <formula>"NOCH NICHT AKTUELL"</formula>
    </cfRule>
  </conditionalFormatting>
  <conditionalFormatting sqref="S2799">
    <cfRule type="cellIs" dxfId="4510" priority="4787" operator="equal">
      <formula>"KEIN LIEFERUMFANG"</formula>
    </cfRule>
    <cfRule type="cellIs" dxfId="4509" priority="4788" stopIfTrue="1" operator="equal">
      <formula>"KEIN SERIENEINSATZ"</formula>
    </cfRule>
    <cfRule type="cellIs" dxfId="4508" priority="4789" stopIfTrue="1" operator="equal">
      <formula>"NICHT AKTUELL"</formula>
    </cfRule>
    <cfRule type="cellIs" dxfId="4507" priority="4790" stopIfTrue="1" operator="equal">
      <formula>"NOCH NICHT AKTUELL"</formula>
    </cfRule>
    <cfRule type="cellIs" dxfId="4506" priority="4791" stopIfTrue="1" operator="equal">
      <formula>"AKTUELL"</formula>
    </cfRule>
  </conditionalFormatting>
  <conditionalFormatting sqref="S2799">
    <cfRule type="cellIs" dxfId="4505" priority="4784" operator="equal">
      <formula>"AKTUELL"</formula>
    </cfRule>
    <cfRule type="cellIs" dxfId="4504" priority="4785" operator="equal">
      <formula>"NICHT AKTUELL"</formula>
    </cfRule>
    <cfRule type="cellIs" dxfId="4503" priority="4786" operator="equal">
      <formula>"NOCH NICHT AKTUELL"</formula>
    </cfRule>
  </conditionalFormatting>
  <conditionalFormatting sqref="S2799">
    <cfRule type="cellIs" dxfId="4502" priority="4782" operator="equal">
      <formula>"NICHT AKTUELL"</formula>
    </cfRule>
    <cfRule type="cellIs" dxfId="4501" priority="4783" operator="equal">
      <formula>"NOCH NICHT AKTUELL"</formula>
    </cfRule>
  </conditionalFormatting>
  <conditionalFormatting sqref="S2799">
    <cfRule type="cellIs" dxfId="4500" priority="4777" operator="equal">
      <formula>"KEIN LIEFERUMFANG"</formula>
    </cfRule>
    <cfRule type="cellIs" dxfId="4499" priority="4778" stopIfTrue="1" operator="equal">
      <formula>"KEIN SERIENEINSATZ"</formula>
    </cfRule>
    <cfRule type="cellIs" dxfId="4498" priority="4779" stopIfTrue="1" operator="equal">
      <formula>"NICHT AKTUELL"</formula>
    </cfRule>
    <cfRule type="cellIs" dxfId="4497" priority="4780" stopIfTrue="1" operator="equal">
      <formula>"NOCH NICHT AKTUELL"</formula>
    </cfRule>
    <cfRule type="cellIs" dxfId="4496" priority="4781" stopIfTrue="1" operator="equal">
      <formula>"AKTUELL"</formula>
    </cfRule>
  </conditionalFormatting>
  <conditionalFormatting sqref="S2800">
    <cfRule type="cellIs" dxfId="4495" priority="4774" operator="equal">
      <formula>"AKTUELL"</formula>
    </cfRule>
    <cfRule type="cellIs" dxfId="4494" priority="4775" operator="equal">
      <formula>"NICHT AKTUELL"</formula>
    </cfRule>
    <cfRule type="cellIs" dxfId="4493" priority="4776" operator="equal">
      <formula>"NOCH NICHT AKTUELL"</formula>
    </cfRule>
  </conditionalFormatting>
  <conditionalFormatting sqref="S2800">
    <cfRule type="cellIs" dxfId="4492" priority="4769" operator="equal">
      <formula>"KEIN LIEFERUMFANG"</formula>
    </cfRule>
    <cfRule type="cellIs" dxfId="4491" priority="4770" stopIfTrue="1" operator="equal">
      <formula>"KEIN SERIENEINSATZ"</formula>
    </cfRule>
    <cfRule type="cellIs" dxfId="4490" priority="4771" stopIfTrue="1" operator="equal">
      <formula>"NICHT AKTUELL"</formula>
    </cfRule>
    <cfRule type="cellIs" dxfId="4489" priority="4772" stopIfTrue="1" operator="equal">
      <formula>"NOCH NICHT AKTUELL"</formula>
    </cfRule>
    <cfRule type="cellIs" dxfId="4488" priority="4773" stopIfTrue="1" operator="equal">
      <formula>"AKTUELL"</formula>
    </cfRule>
  </conditionalFormatting>
  <conditionalFormatting sqref="S2800">
    <cfRule type="cellIs" dxfId="4487" priority="4766" operator="equal">
      <formula>"AKTUELL"</formula>
    </cfRule>
    <cfRule type="cellIs" dxfId="4486" priority="4767" operator="equal">
      <formula>"NICHT AKTUELL"</formula>
    </cfRule>
    <cfRule type="cellIs" dxfId="4485" priority="4768" operator="equal">
      <formula>"NOCH NICHT AKTUELL"</formula>
    </cfRule>
  </conditionalFormatting>
  <conditionalFormatting sqref="S2800">
    <cfRule type="cellIs" dxfId="4484" priority="4764" operator="equal">
      <formula>"NICHT AKTUELL"</formula>
    </cfRule>
    <cfRule type="cellIs" dxfId="4483" priority="4765" operator="equal">
      <formula>"NOCH NICHT AKTUELL"</formula>
    </cfRule>
  </conditionalFormatting>
  <conditionalFormatting sqref="S2800">
    <cfRule type="cellIs" dxfId="4482" priority="4759" operator="equal">
      <formula>"KEIN LIEFERUMFANG"</formula>
    </cfRule>
    <cfRule type="cellIs" dxfId="4481" priority="4760" stopIfTrue="1" operator="equal">
      <formula>"KEIN SERIENEINSATZ"</formula>
    </cfRule>
    <cfRule type="cellIs" dxfId="4480" priority="4761" stopIfTrue="1" operator="equal">
      <formula>"NICHT AKTUELL"</formula>
    </cfRule>
    <cfRule type="cellIs" dxfId="4479" priority="4762" stopIfTrue="1" operator="equal">
      <formula>"NOCH NICHT AKTUELL"</formula>
    </cfRule>
    <cfRule type="cellIs" dxfId="4478" priority="4763" stopIfTrue="1" operator="equal">
      <formula>"AKTUELL"</formula>
    </cfRule>
  </conditionalFormatting>
  <conditionalFormatting sqref="S2801">
    <cfRule type="cellIs" dxfId="4477" priority="4756" operator="equal">
      <formula>"AKTUELL"</formula>
    </cfRule>
    <cfRule type="cellIs" dxfId="4476" priority="4757" operator="equal">
      <formula>"NICHT AKTUELL"</formula>
    </cfRule>
    <cfRule type="cellIs" dxfId="4475" priority="4758" operator="equal">
      <formula>"NOCH NICHT AKTUELL"</formula>
    </cfRule>
  </conditionalFormatting>
  <conditionalFormatting sqref="S2801">
    <cfRule type="cellIs" dxfId="4474" priority="4751" operator="equal">
      <formula>"KEIN LIEFERUMFANG"</formula>
    </cfRule>
    <cfRule type="cellIs" dxfId="4473" priority="4752" stopIfTrue="1" operator="equal">
      <formula>"KEIN SERIENEINSATZ"</formula>
    </cfRule>
    <cfRule type="cellIs" dxfId="4472" priority="4753" stopIfTrue="1" operator="equal">
      <formula>"NICHT AKTUELL"</formula>
    </cfRule>
    <cfRule type="cellIs" dxfId="4471" priority="4754" stopIfTrue="1" operator="equal">
      <formula>"NOCH NICHT AKTUELL"</formula>
    </cfRule>
    <cfRule type="cellIs" dxfId="4470" priority="4755" stopIfTrue="1" operator="equal">
      <formula>"AKTUELL"</formula>
    </cfRule>
  </conditionalFormatting>
  <conditionalFormatting sqref="S2801">
    <cfRule type="cellIs" dxfId="4469" priority="4748" operator="equal">
      <formula>"AKTUELL"</formula>
    </cfRule>
    <cfRule type="cellIs" dxfId="4468" priority="4749" operator="equal">
      <formula>"NICHT AKTUELL"</formula>
    </cfRule>
    <cfRule type="cellIs" dxfId="4467" priority="4750" operator="equal">
      <formula>"NOCH NICHT AKTUELL"</formula>
    </cfRule>
  </conditionalFormatting>
  <conditionalFormatting sqref="S2801">
    <cfRule type="cellIs" dxfId="4466" priority="4746" operator="equal">
      <formula>"NICHT AKTUELL"</formula>
    </cfRule>
    <cfRule type="cellIs" dxfId="4465" priority="4747" operator="equal">
      <formula>"NOCH NICHT AKTUELL"</formula>
    </cfRule>
  </conditionalFormatting>
  <conditionalFormatting sqref="S2801">
    <cfRule type="cellIs" dxfId="4464" priority="4741" operator="equal">
      <formula>"KEIN LIEFERUMFANG"</formula>
    </cfRule>
    <cfRule type="cellIs" dxfId="4463" priority="4742" stopIfTrue="1" operator="equal">
      <formula>"KEIN SERIENEINSATZ"</formula>
    </cfRule>
    <cfRule type="cellIs" dxfId="4462" priority="4743" stopIfTrue="1" operator="equal">
      <formula>"NICHT AKTUELL"</formula>
    </cfRule>
    <cfRule type="cellIs" dxfId="4461" priority="4744" stopIfTrue="1" operator="equal">
      <formula>"NOCH NICHT AKTUELL"</formula>
    </cfRule>
    <cfRule type="cellIs" dxfId="4460" priority="4745" stopIfTrue="1" operator="equal">
      <formula>"AKTUELL"</formula>
    </cfRule>
  </conditionalFormatting>
  <conditionalFormatting sqref="S2802">
    <cfRule type="cellIs" dxfId="4459" priority="4738" operator="equal">
      <formula>"AKTUELL"</formula>
    </cfRule>
    <cfRule type="cellIs" dxfId="4458" priority="4739" operator="equal">
      <formula>"NICHT AKTUELL"</formula>
    </cfRule>
    <cfRule type="cellIs" dxfId="4457" priority="4740" operator="equal">
      <formula>"NOCH NICHT AKTUELL"</formula>
    </cfRule>
  </conditionalFormatting>
  <conditionalFormatting sqref="S2802">
    <cfRule type="cellIs" dxfId="4456" priority="4733" operator="equal">
      <formula>"KEIN LIEFERUMFANG"</formula>
    </cfRule>
    <cfRule type="cellIs" dxfId="4455" priority="4734" stopIfTrue="1" operator="equal">
      <formula>"KEIN SERIENEINSATZ"</formula>
    </cfRule>
    <cfRule type="cellIs" dxfId="4454" priority="4735" stopIfTrue="1" operator="equal">
      <formula>"NICHT AKTUELL"</formula>
    </cfRule>
    <cfRule type="cellIs" dxfId="4453" priority="4736" stopIfTrue="1" operator="equal">
      <formula>"NOCH NICHT AKTUELL"</formula>
    </cfRule>
    <cfRule type="cellIs" dxfId="4452" priority="4737" stopIfTrue="1" operator="equal">
      <formula>"AKTUELL"</formula>
    </cfRule>
  </conditionalFormatting>
  <conditionalFormatting sqref="S2802">
    <cfRule type="cellIs" dxfId="4451" priority="4730" operator="equal">
      <formula>"AKTUELL"</formula>
    </cfRule>
    <cfRule type="cellIs" dxfId="4450" priority="4731" operator="equal">
      <formula>"NICHT AKTUELL"</formula>
    </cfRule>
    <cfRule type="cellIs" dxfId="4449" priority="4732" operator="equal">
      <formula>"NOCH NICHT AKTUELL"</formula>
    </cfRule>
  </conditionalFormatting>
  <conditionalFormatting sqref="S2802">
    <cfRule type="cellIs" dxfId="4448" priority="4728" operator="equal">
      <formula>"NICHT AKTUELL"</formula>
    </cfRule>
    <cfRule type="cellIs" dxfId="4447" priority="4729" operator="equal">
      <formula>"NOCH NICHT AKTUELL"</formula>
    </cfRule>
  </conditionalFormatting>
  <conditionalFormatting sqref="S2802">
    <cfRule type="cellIs" dxfId="4446" priority="4723" operator="equal">
      <formula>"KEIN LIEFERUMFANG"</formula>
    </cfRule>
    <cfRule type="cellIs" dxfId="4445" priority="4724" stopIfTrue="1" operator="equal">
      <formula>"KEIN SERIENEINSATZ"</formula>
    </cfRule>
    <cfRule type="cellIs" dxfId="4444" priority="4725" stopIfTrue="1" operator="equal">
      <formula>"NICHT AKTUELL"</formula>
    </cfRule>
    <cfRule type="cellIs" dxfId="4443" priority="4726" stopIfTrue="1" operator="equal">
      <formula>"NOCH NICHT AKTUELL"</formula>
    </cfRule>
    <cfRule type="cellIs" dxfId="4442" priority="4727" stopIfTrue="1" operator="equal">
      <formula>"AKTUELL"</formula>
    </cfRule>
  </conditionalFormatting>
  <conditionalFormatting sqref="S2816">
    <cfRule type="cellIs" dxfId="4441" priority="4715" operator="equal">
      <formula>"KEIN LIEFERUMFANG"</formula>
    </cfRule>
    <cfRule type="cellIs" dxfId="4440" priority="4716" stopIfTrue="1" operator="equal">
      <formula>"KEIN SERIENEINSATZ"</formula>
    </cfRule>
    <cfRule type="cellIs" dxfId="4439" priority="4717" stopIfTrue="1" operator="equal">
      <formula>"NICHT AKTUELL"</formula>
    </cfRule>
    <cfRule type="cellIs" dxfId="4438" priority="4718" stopIfTrue="1" operator="equal">
      <formula>"NOCH NICHT AKTUELL"</formula>
    </cfRule>
    <cfRule type="cellIs" dxfId="4437" priority="4719" stopIfTrue="1" operator="equal">
      <formula>"AKTUELL"</formula>
    </cfRule>
  </conditionalFormatting>
  <conditionalFormatting sqref="S2816">
    <cfRule type="cellIs" dxfId="4436" priority="4720" operator="equal">
      <formula>"AKTUELL"</formula>
    </cfRule>
    <cfRule type="cellIs" dxfId="4435" priority="4721" operator="equal">
      <formula>"NICHT AKTUELL"</formula>
    </cfRule>
    <cfRule type="cellIs" dxfId="4434" priority="4722" operator="equal">
      <formula>"NOCH NICHT AKTUELL"</formula>
    </cfRule>
  </conditionalFormatting>
  <conditionalFormatting sqref="S2816">
    <cfRule type="cellIs" dxfId="4433" priority="4712" operator="equal">
      <formula>"AKTUELL"</formula>
    </cfRule>
    <cfRule type="cellIs" dxfId="4432" priority="4713" operator="equal">
      <formula>"NICHT AKTUELL"</formula>
    </cfRule>
    <cfRule type="cellIs" dxfId="4431" priority="4714" operator="equal">
      <formula>"NOCH NICHT AKTUELL"</formula>
    </cfRule>
  </conditionalFormatting>
  <conditionalFormatting sqref="S2816">
    <cfRule type="cellIs" dxfId="4430" priority="4710" operator="equal">
      <formula>"NICHT AKTUELL"</formula>
    </cfRule>
    <cfRule type="cellIs" dxfId="4429" priority="4711" operator="equal">
      <formula>"NOCH NICHT AKTUELL"</formula>
    </cfRule>
  </conditionalFormatting>
  <conditionalFormatting sqref="S2816">
    <cfRule type="cellIs" dxfId="4428" priority="4705" operator="equal">
      <formula>"KEIN LIEFERUMFANG"</formula>
    </cfRule>
    <cfRule type="cellIs" dxfId="4427" priority="4706" stopIfTrue="1" operator="equal">
      <formula>"KEIN SERIENEINSATZ"</formula>
    </cfRule>
    <cfRule type="cellIs" dxfId="4426" priority="4707" stopIfTrue="1" operator="equal">
      <formula>"NICHT AKTUELL"</formula>
    </cfRule>
    <cfRule type="cellIs" dxfId="4425" priority="4708" stopIfTrue="1" operator="equal">
      <formula>"NOCH NICHT AKTUELL"</formula>
    </cfRule>
    <cfRule type="cellIs" dxfId="4424" priority="4709" stopIfTrue="1" operator="equal">
      <formula>"AKTUELL"</formula>
    </cfRule>
  </conditionalFormatting>
  <conditionalFormatting sqref="S2847">
    <cfRule type="cellIs" dxfId="4423" priority="4697" operator="equal">
      <formula>"KEIN LIEFERUMFANG"</formula>
    </cfRule>
    <cfRule type="cellIs" dxfId="4422" priority="4698" stopIfTrue="1" operator="equal">
      <formula>"KEIN SERIENEINSATZ"</formula>
    </cfRule>
    <cfRule type="cellIs" dxfId="4421" priority="4699" stopIfTrue="1" operator="equal">
      <formula>"NICHT AKTUELL"</formula>
    </cfRule>
    <cfRule type="cellIs" dxfId="4420" priority="4700" stopIfTrue="1" operator="equal">
      <formula>"NOCH NICHT AKTUELL"</formula>
    </cfRule>
    <cfRule type="cellIs" dxfId="4419" priority="4701" stopIfTrue="1" operator="equal">
      <formula>"AKTUELL"</formula>
    </cfRule>
  </conditionalFormatting>
  <conditionalFormatting sqref="S2847">
    <cfRule type="cellIs" dxfId="4418" priority="4702" operator="equal">
      <formula>"AKTUELL"</formula>
    </cfRule>
    <cfRule type="cellIs" dxfId="4417" priority="4703" operator="equal">
      <formula>"NICHT AKTUELL"</formula>
    </cfRule>
    <cfRule type="cellIs" dxfId="4416" priority="4704" operator="equal">
      <formula>"NOCH NICHT AKTUELL"</formula>
    </cfRule>
  </conditionalFormatting>
  <conditionalFormatting sqref="S2848">
    <cfRule type="cellIs" dxfId="4415" priority="4689" operator="equal">
      <formula>"KEIN LIEFERUMFANG"</formula>
    </cfRule>
    <cfRule type="cellIs" dxfId="4414" priority="4690" stopIfTrue="1" operator="equal">
      <formula>"KEIN SERIENEINSATZ"</formula>
    </cfRule>
    <cfRule type="cellIs" dxfId="4413" priority="4691" stopIfTrue="1" operator="equal">
      <formula>"NICHT AKTUELL"</formula>
    </cfRule>
    <cfRule type="cellIs" dxfId="4412" priority="4692" stopIfTrue="1" operator="equal">
      <formula>"NOCH NICHT AKTUELL"</formula>
    </cfRule>
    <cfRule type="cellIs" dxfId="4411" priority="4693" stopIfTrue="1" operator="equal">
      <formula>"AKTUELL"</formula>
    </cfRule>
  </conditionalFormatting>
  <conditionalFormatting sqref="S2848">
    <cfRule type="cellIs" dxfId="4410" priority="4694" operator="equal">
      <formula>"AKTUELL"</formula>
    </cfRule>
    <cfRule type="cellIs" dxfId="4409" priority="4695" operator="equal">
      <formula>"NICHT AKTUELL"</formula>
    </cfRule>
    <cfRule type="cellIs" dxfId="4408" priority="4696" operator="equal">
      <formula>"NOCH NICHT AKTUELL"</formula>
    </cfRule>
  </conditionalFormatting>
  <conditionalFormatting sqref="S2849">
    <cfRule type="cellIs" dxfId="4407" priority="4681" operator="equal">
      <formula>"KEIN LIEFERUMFANG"</formula>
    </cfRule>
    <cfRule type="cellIs" dxfId="4406" priority="4682" stopIfTrue="1" operator="equal">
      <formula>"KEIN SERIENEINSATZ"</formula>
    </cfRule>
    <cfRule type="cellIs" dxfId="4405" priority="4683" stopIfTrue="1" operator="equal">
      <formula>"NICHT AKTUELL"</formula>
    </cfRule>
    <cfRule type="cellIs" dxfId="4404" priority="4684" stopIfTrue="1" operator="equal">
      <formula>"NOCH NICHT AKTUELL"</formula>
    </cfRule>
    <cfRule type="cellIs" dxfId="4403" priority="4685" stopIfTrue="1" operator="equal">
      <formula>"AKTUELL"</formula>
    </cfRule>
  </conditionalFormatting>
  <conditionalFormatting sqref="S2849">
    <cfRule type="cellIs" dxfId="4402" priority="4686" operator="equal">
      <formula>"AKTUELL"</formula>
    </cfRule>
    <cfRule type="cellIs" dxfId="4401" priority="4687" operator="equal">
      <formula>"NICHT AKTUELL"</formula>
    </cfRule>
    <cfRule type="cellIs" dxfId="4400" priority="4688" operator="equal">
      <formula>"NOCH NICHT AKTUELL"</formula>
    </cfRule>
  </conditionalFormatting>
  <conditionalFormatting sqref="S2847:S2849">
    <cfRule type="cellIs" dxfId="4399" priority="4678" operator="equal">
      <formula>"AKTUELL"</formula>
    </cfRule>
    <cfRule type="cellIs" dxfId="4398" priority="4679" operator="equal">
      <formula>"NICHT AKTUELL"</formula>
    </cfRule>
    <cfRule type="cellIs" dxfId="4397" priority="4680" operator="equal">
      <formula>"NOCH NICHT AKTUELL"</formula>
    </cfRule>
  </conditionalFormatting>
  <conditionalFormatting sqref="S2847:S2849">
    <cfRule type="cellIs" dxfId="4396" priority="4676" operator="equal">
      <formula>"NICHT AKTUELL"</formula>
    </cfRule>
    <cfRule type="cellIs" dxfId="4395" priority="4677" operator="equal">
      <formula>"NOCH NICHT AKTUELL"</formula>
    </cfRule>
  </conditionalFormatting>
  <conditionalFormatting sqref="S2847:S2849">
    <cfRule type="cellIs" dxfId="4394" priority="4671" operator="equal">
      <formula>"KEIN LIEFERUMFANG"</formula>
    </cfRule>
    <cfRule type="cellIs" dxfId="4393" priority="4672" stopIfTrue="1" operator="equal">
      <formula>"KEIN SERIENEINSATZ"</formula>
    </cfRule>
    <cfRule type="cellIs" dxfId="4392" priority="4673" stopIfTrue="1" operator="equal">
      <formula>"NICHT AKTUELL"</formula>
    </cfRule>
    <cfRule type="cellIs" dxfId="4391" priority="4674" stopIfTrue="1" operator="equal">
      <formula>"NOCH NICHT AKTUELL"</formula>
    </cfRule>
    <cfRule type="cellIs" dxfId="4390" priority="4675" stopIfTrue="1" operator="equal">
      <formula>"AKTUELL"</formula>
    </cfRule>
  </conditionalFormatting>
  <conditionalFormatting sqref="S2856">
    <cfRule type="cellIs" dxfId="4389" priority="4668" operator="equal">
      <formula>"AKTUELL"</formula>
    </cfRule>
    <cfRule type="cellIs" dxfId="4388" priority="4669" operator="equal">
      <formula>"NICHT AKTUELL"</formula>
    </cfRule>
    <cfRule type="cellIs" dxfId="4387" priority="4670" operator="equal">
      <formula>"NOCH NICHT AKTUELL"</formula>
    </cfRule>
  </conditionalFormatting>
  <conditionalFormatting sqref="S2856">
    <cfRule type="cellIs" dxfId="4386" priority="4663" operator="equal">
      <formula>"KEIN LIEFERUMFANG"</formula>
    </cfRule>
    <cfRule type="cellIs" dxfId="4385" priority="4664" stopIfTrue="1" operator="equal">
      <formula>"KEIN SERIENEINSATZ"</formula>
    </cfRule>
    <cfRule type="cellIs" dxfId="4384" priority="4665" stopIfTrue="1" operator="equal">
      <formula>"NICHT AKTUELL"</formula>
    </cfRule>
    <cfRule type="cellIs" dxfId="4383" priority="4666" stopIfTrue="1" operator="equal">
      <formula>"NOCH NICHT AKTUELL"</formula>
    </cfRule>
    <cfRule type="cellIs" dxfId="4382" priority="4667" stopIfTrue="1" operator="equal">
      <formula>"AKTUELL"</formula>
    </cfRule>
  </conditionalFormatting>
  <conditionalFormatting sqref="S2856">
    <cfRule type="cellIs" dxfId="4381" priority="4660" operator="equal">
      <formula>"AKTUELL"</formula>
    </cfRule>
    <cfRule type="cellIs" dxfId="4380" priority="4661" operator="equal">
      <formula>"NICHT AKTUELL"</formula>
    </cfRule>
    <cfRule type="cellIs" dxfId="4379" priority="4662" operator="equal">
      <formula>"NOCH NICHT AKTUELL"</formula>
    </cfRule>
  </conditionalFormatting>
  <conditionalFormatting sqref="S2856">
    <cfRule type="cellIs" dxfId="4378" priority="4658" operator="equal">
      <formula>"NICHT AKTUELL"</formula>
    </cfRule>
    <cfRule type="cellIs" dxfId="4377" priority="4659" operator="equal">
      <formula>"NOCH NICHT AKTUELL"</formula>
    </cfRule>
  </conditionalFormatting>
  <conditionalFormatting sqref="S2856">
    <cfRule type="cellIs" dxfId="4376" priority="4653" operator="equal">
      <formula>"KEIN LIEFERUMFANG"</formula>
    </cfRule>
    <cfRule type="cellIs" dxfId="4375" priority="4654" stopIfTrue="1" operator="equal">
      <formula>"KEIN SERIENEINSATZ"</formula>
    </cfRule>
    <cfRule type="cellIs" dxfId="4374" priority="4655" stopIfTrue="1" operator="equal">
      <formula>"NICHT AKTUELL"</formula>
    </cfRule>
    <cfRule type="cellIs" dxfId="4373" priority="4656" stopIfTrue="1" operator="equal">
      <formula>"NOCH NICHT AKTUELL"</formula>
    </cfRule>
    <cfRule type="cellIs" dxfId="4372" priority="4657" stopIfTrue="1" operator="equal">
      <formula>"AKTUELL"</formula>
    </cfRule>
  </conditionalFormatting>
  <conditionalFormatting sqref="S2877:S2878">
    <cfRule type="cellIs" dxfId="4371" priority="4650" operator="equal">
      <formula>"AKTUELL"</formula>
    </cfRule>
    <cfRule type="cellIs" dxfId="4370" priority="4651" operator="equal">
      <formula>"NICHT AKTUELL"</formula>
    </cfRule>
    <cfRule type="cellIs" dxfId="4369" priority="4652" operator="equal">
      <formula>"NOCH NICHT AKTUELL"</formula>
    </cfRule>
  </conditionalFormatting>
  <conditionalFormatting sqref="S2877:S2878">
    <cfRule type="cellIs" dxfId="4368" priority="4645" operator="equal">
      <formula>"KEIN LIEFERUMFANG"</formula>
    </cfRule>
    <cfRule type="cellIs" dxfId="4367" priority="4646" stopIfTrue="1" operator="equal">
      <formula>"KEIN SERIENEINSATZ"</formula>
    </cfRule>
    <cfRule type="cellIs" dxfId="4366" priority="4647" stopIfTrue="1" operator="equal">
      <formula>"NICHT AKTUELL"</formula>
    </cfRule>
    <cfRule type="cellIs" dxfId="4365" priority="4648" stopIfTrue="1" operator="equal">
      <formula>"NOCH NICHT AKTUELL"</formula>
    </cfRule>
    <cfRule type="cellIs" dxfId="4364" priority="4649" stopIfTrue="1" operator="equal">
      <formula>"AKTUELL"</formula>
    </cfRule>
  </conditionalFormatting>
  <conditionalFormatting sqref="S2877:S2878">
    <cfRule type="cellIs" dxfId="4363" priority="4642" operator="equal">
      <formula>"AKTUELL"</formula>
    </cfRule>
    <cfRule type="cellIs" dxfId="4362" priority="4643" operator="equal">
      <formula>"NICHT AKTUELL"</formula>
    </cfRule>
    <cfRule type="cellIs" dxfId="4361" priority="4644" operator="equal">
      <formula>"NOCH NICHT AKTUELL"</formula>
    </cfRule>
  </conditionalFormatting>
  <conditionalFormatting sqref="S2877:S2878">
    <cfRule type="cellIs" dxfId="4360" priority="4640" operator="equal">
      <formula>"NICHT AKTUELL"</formula>
    </cfRule>
    <cfRule type="cellIs" dxfId="4359" priority="4641" operator="equal">
      <formula>"NOCH NICHT AKTUELL"</formula>
    </cfRule>
  </conditionalFormatting>
  <conditionalFormatting sqref="S2877:S2878">
    <cfRule type="cellIs" dxfId="4358" priority="4635" operator="equal">
      <formula>"KEIN LIEFERUMFANG"</formula>
    </cfRule>
    <cfRule type="cellIs" dxfId="4357" priority="4636" stopIfTrue="1" operator="equal">
      <formula>"KEIN SERIENEINSATZ"</formula>
    </cfRule>
    <cfRule type="cellIs" dxfId="4356" priority="4637" stopIfTrue="1" operator="equal">
      <formula>"NICHT AKTUELL"</formula>
    </cfRule>
    <cfRule type="cellIs" dxfId="4355" priority="4638" stopIfTrue="1" operator="equal">
      <formula>"NOCH NICHT AKTUELL"</formula>
    </cfRule>
    <cfRule type="cellIs" dxfId="4354" priority="4639" stopIfTrue="1" operator="equal">
      <formula>"AKTUELL"</formula>
    </cfRule>
  </conditionalFormatting>
  <conditionalFormatting sqref="S3466">
    <cfRule type="cellIs" dxfId="4353" priority="4627" operator="equal">
      <formula>"KEIN LIEFERUMFANG"</formula>
    </cfRule>
    <cfRule type="cellIs" dxfId="4352" priority="4628" stopIfTrue="1" operator="equal">
      <formula>"KEIN SERIENEINSATZ"</formula>
    </cfRule>
    <cfRule type="cellIs" dxfId="4351" priority="4629" stopIfTrue="1" operator="equal">
      <formula>"NICHT AKTUELL"</formula>
    </cfRule>
    <cfRule type="cellIs" dxfId="4350" priority="4630" stopIfTrue="1" operator="equal">
      <formula>"NOCH NICHT AKTUELL"</formula>
    </cfRule>
    <cfRule type="cellIs" dxfId="4349" priority="4631" stopIfTrue="1" operator="equal">
      <formula>"AKTUELL"</formula>
    </cfRule>
  </conditionalFormatting>
  <conditionalFormatting sqref="S3466">
    <cfRule type="cellIs" dxfId="4348" priority="4632" operator="equal">
      <formula>"AKTUELL"</formula>
    </cfRule>
    <cfRule type="cellIs" dxfId="4347" priority="4633" operator="equal">
      <formula>"NICHT AKTUELL"</formula>
    </cfRule>
    <cfRule type="cellIs" dxfId="4346" priority="4634" operator="equal">
      <formula>"NOCH NICHT AKTUELL"</formula>
    </cfRule>
  </conditionalFormatting>
  <conditionalFormatting sqref="S3466">
    <cfRule type="cellIs" dxfId="4345" priority="4624" operator="equal">
      <formula>"AKTUELL"</formula>
    </cfRule>
    <cfRule type="cellIs" dxfId="4344" priority="4625" operator="equal">
      <formula>"NICHT AKTUELL"</formula>
    </cfRule>
    <cfRule type="cellIs" dxfId="4343" priority="4626" operator="equal">
      <formula>"NOCH NICHT AKTUELL"</formula>
    </cfRule>
  </conditionalFormatting>
  <conditionalFormatting sqref="S3466">
    <cfRule type="cellIs" dxfId="4342" priority="4622" operator="equal">
      <formula>"NICHT AKTUELL"</formula>
    </cfRule>
    <cfRule type="cellIs" dxfId="4341" priority="4623" operator="equal">
      <formula>"NOCH NICHT AKTUELL"</formula>
    </cfRule>
  </conditionalFormatting>
  <conditionalFormatting sqref="S3466">
    <cfRule type="cellIs" dxfId="4340" priority="4617" operator="equal">
      <formula>"KEIN LIEFERUMFANG"</formula>
    </cfRule>
    <cfRule type="cellIs" dxfId="4339" priority="4618" stopIfTrue="1" operator="equal">
      <formula>"KEIN SERIENEINSATZ"</formula>
    </cfRule>
    <cfRule type="cellIs" dxfId="4338" priority="4619" stopIfTrue="1" operator="equal">
      <formula>"NICHT AKTUELL"</formula>
    </cfRule>
    <cfRule type="cellIs" dxfId="4337" priority="4620" stopIfTrue="1" operator="equal">
      <formula>"NOCH NICHT AKTUELL"</formula>
    </cfRule>
    <cfRule type="cellIs" dxfId="4336" priority="4621" stopIfTrue="1" operator="equal">
      <formula>"AKTUELL"</formula>
    </cfRule>
  </conditionalFormatting>
  <conditionalFormatting sqref="S3467">
    <cfRule type="cellIs" dxfId="4335" priority="4609" operator="equal">
      <formula>"KEIN LIEFERUMFANG"</formula>
    </cfRule>
    <cfRule type="cellIs" dxfId="4334" priority="4610" stopIfTrue="1" operator="equal">
      <formula>"KEIN SERIENEINSATZ"</formula>
    </cfRule>
    <cfRule type="cellIs" dxfId="4333" priority="4611" stopIfTrue="1" operator="equal">
      <formula>"NICHT AKTUELL"</formula>
    </cfRule>
    <cfRule type="cellIs" dxfId="4332" priority="4612" stopIfTrue="1" operator="equal">
      <formula>"NOCH NICHT AKTUELL"</formula>
    </cfRule>
    <cfRule type="cellIs" dxfId="4331" priority="4613" stopIfTrue="1" operator="equal">
      <formula>"AKTUELL"</formula>
    </cfRule>
  </conditionalFormatting>
  <conditionalFormatting sqref="S3467">
    <cfRule type="cellIs" dxfId="4330" priority="4614" operator="equal">
      <formula>"AKTUELL"</formula>
    </cfRule>
    <cfRule type="cellIs" dxfId="4329" priority="4615" operator="equal">
      <formula>"NICHT AKTUELL"</formula>
    </cfRule>
    <cfRule type="cellIs" dxfId="4328" priority="4616" operator="equal">
      <formula>"NOCH NICHT AKTUELL"</formula>
    </cfRule>
  </conditionalFormatting>
  <conditionalFormatting sqref="S3467">
    <cfRule type="cellIs" dxfId="4327" priority="4606" operator="equal">
      <formula>"AKTUELL"</formula>
    </cfRule>
    <cfRule type="cellIs" dxfId="4326" priority="4607" operator="equal">
      <formula>"NICHT AKTUELL"</formula>
    </cfRule>
    <cfRule type="cellIs" dxfId="4325" priority="4608" operator="equal">
      <formula>"NOCH NICHT AKTUELL"</formula>
    </cfRule>
  </conditionalFormatting>
  <conditionalFormatting sqref="S3467">
    <cfRule type="cellIs" dxfId="4324" priority="4604" operator="equal">
      <formula>"NICHT AKTUELL"</formula>
    </cfRule>
    <cfRule type="cellIs" dxfId="4323" priority="4605" operator="equal">
      <formula>"NOCH NICHT AKTUELL"</formula>
    </cfRule>
  </conditionalFormatting>
  <conditionalFormatting sqref="S3467">
    <cfRule type="cellIs" dxfId="4322" priority="4599" operator="equal">
      <formula>"KEIN LIEFERUMFANG"</formula>
    </cfRule>
    <cfRule type="cellIs" dxfId="4321" priority="4600" stopIfTrue="1" operator="equal">
      <formula>"KEIN SERIENEINSATZ"</formula>
    </cfRule>
    <cfRule type="cellIs" dxfId="4320" priority="4601" stopIfTrue="1" operator="equal">
      <formula>"NICHT AKTUELL"</formula>
    </cfRule>
    <cfRule type="cellIs" dxfId="4319" priority="4602" stopIfTrue="1" operator="equal">
      <formula>"NOCH NICHT AKTUELL"</formula>
    </cfRule>
    <cfRule type="cellIs" dxfId="4318" priority="4603" stopIfTrue="1" operator="equal">
      <formula>"AKTUELL"</formula>
    </cfRule>
  </conditionalFormatting>
  <conditionalFormatting sqref="S3468">
    <cfRule type="cellIs" dxfId="4317" priority="4591" operator="equal">
      <formula>"KEIN LIEFERUMFANG"</formula>
    </cfRule>
    <cfRule type="cellIs" dxfId="4316" priority="4592" stopIfTrue="1" operator="equal">
      <formula>"KEIN SERIENEINSATZ"</formula>
    </cfRule>
    <cfRule type="cellIs" dxfId="4315" priority="4593" stopIfTrue="1" operator="equal">
      <formula>"NICHT AKTUELL"</formula>
    </cfRule>
    <cfRule type="cellIs" dxfId="4314" priority="4594" stopIfTrue="1" operator="equal">
      <formula>"NOCH NICHT AKTUELL"</formula>
    </cfRule>
    <cfRule type="cellIs" dxfId="4313" priority="4595" stopIfTrue="1" operator="equal">
      <formula>"AKTUELL"</formula>
    </cfRule>
  </conditionalFormatting>
  <conditionalFormatting sqref="S3468">
    <cfRule type="cellIs" dxfId="4312" priority="4596" operator="equal">
      <formula>"AKTUELL"</formula>
    </cfRule>
    <cfRule type="cellIs" dxfId="4311" priority="4597" operator="equal">
      <formula>"NICHT AKTUELL"</formula>
    </cfRule>
    <cfRule type="cellIs" dxfId="4310" priority="4598" operator="equal">
      <formula>"NOCH NICHT AKTUELL"</formula>
    </cfRule>
  </conditionalFormatting>
  <conditionalFormatting sqref="S3468">
    <cfRule type="cellIs" dxfId="4309" priority="4588" operator="equal">
      <formula>"AKTUELL"</formula>
    </cfRule>
    <cfRule type="cellIs" dxfId="4308" priority="4589" operator="equal">
      <formula>"NICHT AKTUELL"</formula>
    </cfRule>
    <cfRule type="cellIs" dxfId="4307" priority="4590" operator="equal">
      <formula>"NOCH NICHT AKTUELL"</formula>
    </cfRule>
  </conditionalFormatting>
  <conditionalFormatting sqref="S3468">
    <cfRule type="cellIs" dxfId="4306" priority="4586" operator="equal">
      <formula>"NICHT AKTUELL"</formula>
    </cfRule>
    <cfRule type="cellIs" dxfId="4305" priority="4587" operator="equal">
      <formula>"NOCH NICHT AKTUELL"</formula>
    </cfRule>
  </conditionalFormatting>
  <conditionalFormatting sqref="S3468">
    <cfRule type="cellIs" dxfId="4304" priority="4581" operator="equal">
      <formula>"KEIN LIEFERUMFANG"</formula>
    </cfRule>
    <cfRule type="cellIs" dxfId="4303" priority="4582" stopIfTrue="1" operator="equal">
      <formula>"KEIN SERIENEINSATZ"</formula>
    </cfRule>
    <cfRule type="cellIs" dxfId="4302" priority="4583" stopIfTrue="1" operator="equal">
      <formula>"NICHT AKTUELL"</formula>
    </cfRule>
    <cfRule type="cellIs" dxfId="4301" priority="4584" stopIfTrue="1" operator="equal">
      <formula>"NOCH NICHT AKTUELL"</formula>
    </cfRule>
    <cfRule type="cellIs" dxfId="4300" priority="4585" stopIfTrue="1" operator="equal">
      <formula>"AKTUELL"</formula>
    </cfRule>
  </conditionalFormatting>
  <conditionalFormatting sqref="S3469">
    <cfRule type="cellIs" dxfId="4299" priority="4573" operator="equal">
      <formula>"KEIN LIEFERUMFANG"</formula>
    </cfRule>
    <cfRule type="cellIs" dxfId="4298" priority="4574" stopIfTrue="1" operator="equal">
      <formula>"KEIN SERIENEINSATZ"</formula>
    </cfRule>
    <cfRule type="cellIs" dxfId="4297" priority="4575" stopIfTrue="1" operator="equal">
      <formula>"NICHT AKTUELL"</formula>
    </cfRule>
    <cfRule type="cellIs" dxfId="4296" priority="4576" stopIfTrue="1" operator="equal">
      <formula>"NOCH NICHT AKTUELL"</formula>
    </cfRule>
    <cfRule type="cellIs" dxfId="4295" priority="4577" stopIfTrue="1" operator="equal">
      <formula>"AKTUELL"</formula>
    </cfRule>
  </conditionalFormatting>
  <conditionalFormatting sqref="S3469">
    <cfRule type="cellIs" dxfId="4294" priority="4578" operator="equal">
      <formula>"AKTUELL"</formula>
    </cfRule>
    <cfRule type="cellIs" dxfId="4293" priority="4579" operator="equal">
      <formula>"NICHT AKTUELL"</formula>
    </cfRule>
    <cfRule type="cellIs" dxfId="4292" priority="4580" operator="equal">
      <formula>"NOCH NICHT AKTUELL"</formula>
    </cfRule>
  </conditionalFormatting>
  <conditionalFormatting sqref="S3469">
    <cfRule type="cellIs" dxfId="4291" priority="4570" operator="equal">
      <formula>"AKTUELL"</formula>
    </cfRule>
    <cfRule type="cellIs" dxfId="4290" priority="4571" operator="equal">
      <formula>"NICHT AKTUELL"</formula>
    </cfRule>
    <cfRule type="cellIs" dxfId="4289" priority="4572" operator="equal">
      <formula>"NOCH NICHT AKTUELL"</formula>
    </cfRule>
  </conditionalFormatting>
  <conditionalFormatting sqref="S3469">
    <cfRule type="cellIs" dxfId="4288" priority="4568" operator="equal">
      <formula>"NICHT AKTUELL"</formula>
    </cfRule>
    <cfRule type="cellIs" dxfId="4287" priority="4569" operator="equal">
      <formula>"NOCH NICHT AKTUELL"</formula>
    </cfRule>
  </conditionalFormatting>
  <conditionalFormatting sqref="S3469">
    <cfRule type="cellIs" dxfId="4286" priority="4563" operator="equal">
      <formula>"KEIN LIEFERUMFANG"</formula>
    </cfRule>
    <cfRule type="cellIs" dxfId="4285" priority="4564" stopIfTrue="1" operator="equal">
      <formula>"KEIN SERIENEINSATZ"</formula>
    </cfRule>
    <cfRule type="cellIs" dxfId="4284" priority="4565" stopIfTrue="1" operator="equal">
      <formula>"NICHT AKTUELL"</formula>
    </cfRule>
    <cfRule type="cellIs" dxfId="4283" priority="4566" stopIfTrue="1" operator="equal">
      <formula>"NOCH NICHT AKTUELL"</formula>
    </cfRule>
    <cfRule type="cellIs" dxfId="4282" priority="4567" stopIfTrue="1" operator="equal">
      <formula>"AKTUELL"</formula>
    </cfRule>
  </conditionalFormatting>
  <conditionalFormatting sqref="S3470">
    <cfRule type="cellIs" dxfId="4281" priority="4555" operator="equal">
      <formula>"KEIN LIEFERUMFANG"</formula>
    </cfRule>
    <cfRule type="cellIs" dxfId="4280" priority="4556" stopIfTrue="1" operator="equal">
      <formula>"KEIN SERIENEINSATZ"</formula>
    </cfRule>
    <cfRule type="cellIs" dxfId="4279" priority="4557" stopIfTrue="1" operator="equal">
      <formula>"NICHT AKTUELL"</formula>
    </cfRule>
    <cfRule type="cellIs" dxfId="4278" priority="4558" stopIfTrue="1" operator="equal">
      <formula>"NOCH NICHT AKTUELL"</formula>
    </cfRule>
    <cfRule type="cellIs" dxfId="4277" priority="4559" stopIfTrue="1" operator="equal">
      <formula>"AKTUELL"</formula>
    </cfRule>
  </conditionalFormatting>
  <conditionalFormatting sqref="S3470">
    <cfRule type="cellIs" dxfId="4276" priority="4560" operator="equal">
      <formula>"AKTUELL"</formula>
    </cfRule>
    <cfRule type="cellIs" dxfId="4275" priority="4561" operator="equal">
      <formula>"NICHT AKTUELL"</formula>
    </cfRule>
    <cfRule type="cellIs" dxfId="4274" priority="4562" operator="equal">
      <formula>"NOCH NICHT AKTUELL"</formula>
    </cfRule>
  </conditionalFormatting>
  <conditionalFormatting sqref="S3470">
    <cfRule type="cellIs" dxfId="4273" priority="4552" operator="equal">
      <formula>"AKTUELL"</formula>
    </cfRule>
    <cfRule type="cellIs" dxfId="4272" priority="4553" operator="equal">
      <formula>"NICHT AKTUELL"</formula>
    </cfRule>
    <cfRule type="cellIs" dxfId="4271" priority="4554" operator="equal">
      <formula>"NOCH NICHT AKTUELL"</formula>
    </cfRule>
  </conditionalFormatting>
  <conditionalFormatting sqref="S3470">
    <cfRule type="cellIs" dxfId="4270" priority="4550" operator="equal">
      <formula>"NICHT AKTUELL"</formula>
    </cfRule>
    <cfRule type="cellIs" dxfId="4269" priority="4551" operator="equal">
      <formula>"NOCH NICHT AKTUELL"</formula>
    </cfRule>
  </conditionalFormatting>
  <conditionalFormatting sqref="S3470">
    <cfRule type="cellIs" dxfId="4268" priority="4545" operator="equal">
      <formula>"KEIN LIEFERUMFANG"</formula>
    </cfRule>
    <cfRule type="cellIs" dxfId="4267" priority="4546" stopIfTrue="1" operator="equal">
      <formula>"KEIN SERIENEINSATZ"</formula>
    </cfRule>
    <cfRule type="cellIs" dxfId="4266" priority="4547" stopIfTrue="1" operator="equal">
      <formula>"NICHT AKTUELL"</formula>
    </cfRule>
    <cfRule type="cellIs" dxfId="4265" priority="4548" stopIfTrue="1" operator="equal">
      <formula>"NOCH NICHT AKTUELL"</formula>
    </cfRule>
    <cfRule type="cellIs" dxfId="4264" priority="4549" stopIfTrue="1" operator="equal">
      <formula>"AKTUELL"</formula>
    </cfRule>
  </conditionalFormatting>
  <conditionalFormatting sqref="S3471">
    <cfRule type="cellIs" dxfId="4263" priority="4537" operator="equal">
      <formula>"KEIN LIEFERUMFANG"</formula>
    </cfRule>
    <cfRule type="cellIs" dxfId="4262" priority="4538" stopIfTrue="1" operator="equal">
      <formula>"KEIN SERIENEINSATZ"</formula>
    </cfRule>
    <cfRule type="cellIs" dxfId="4261" priority="4539" stopIfTrue="1" operator="equal">
      <formula>"NICHT AKTUELL"</formula>
    </cfRule>
    <cfRule type="cellIs" dxfId="4260" priority="4540" stopIfTrue="1" operator="equal">
      <formula>"NOCH NICHT AKTUELL"</formula>
    </cfRule>
    <cfRule type="cellIs" dxfId="4259" priority="4541" stopIfTrue="1" operator="equal">
      <formula>"AKTUELL"</formula>
    </cfRule>
  </conditionalFormatting>
  <conditionalFormatting sqref="S3471">
    <cfRule type="cellIs" dxfId="4258" priority="4542" operator="equal">
      <formula>"AKTUELL"</formula>
    </cfRule>
    <cfRule type="cellIs" dxfId="4257" priority="4543" operator="equal">
      <formula>"NICHT AKTUELL"</formula>
    </cfRule>
    <cfRule type="cellIs" dxfId="4256" priority="4544" operator="equal">
      <formula>"NOCH NICHT AKTUELL"</formula>
    </cfRule>
  </conditionalFormatting>
  <conditionalFormatting sqref="S3471">
    <cfRule type="cellIs" dxfId="4255" priority="4534" operator="equal">
      <formula>"AKTUELL"</formula>
    </cfRule>
    <cfRule type="cellIs" dxfId="4254" priority="4535" operator="equal">
      <formula>"NICHT AKTUELL"</formula>
    </cfRule>
    <cfRule type="cellIs" dxfId="4253" priority="4536" operator="equal">
      <formula>"NOCH NICHT AKTUELL"</formula>
    </cfRule>
  </conditionalFormatting>
  <conditionalFormatting sqref="S3471">
    <cfRule type="cellIs" dxfId="4252" priority="4532" operator="equal">
      <formula>"NICHT AKTUELL"</formula>
    </cfRule>
    <cfRule type="cellIs" dxfId="4251" priority="4533" operator="equal">
      <formula>"NOCH NICHT AKTUELL"</formula>
    </cfRule>
  </conditionalFormatting>
  <conditionalFormatting sqref="S3471">
    <cfRule type="cellIs" dxfId="4250" priority="4527" operator="equal">
      <formula>"KEIN LIEFERUMFANG"</formula>
    </cfRule>
    <cfRule type="cellIs" dxfId="4249" priority="4528" stopIfTrue="1" operator="equal">
      <formula>"KEIN SERIENEINSATZ"</formula>
    </cfRule>
    <cfRule type="cellIs" dxfId="4248" priority="4529" stopIfTrue="1" operator="equal">
      <formula>"NICHT AKTUELL"</formula>
    </cfRule>
    <cfRule type="cellIs" dxfId="4247" priority="4530" stopIfTrue="1" operator="equal">
      <formula>"NOCH NICHT AKTUELL"</formula>
    </cfRule>
    <cfRule type="cellIs" dxfId="4246" priority="4531" stopIfTrue="1" operator="equal">
      <formula>"AKTUELL"</formula>
    </cfRule>
  </conditionalFormatting>
  <conditionalFormatting sqref="S3472">
    <cfRule type="cellIs" dxfId="4245" priority="4519" operator="equal">
      <formula>"KEIN LIEFERUMFANG"</formula>
    </cfRule>
    <cfRule type="cellIs" dxfId="4244" priority="4520" stopIfTrue="1" operator="equal">
      <formula>"KEIN SERIENEINSATZ"</formula>
    </cfRule>
    <cfRule type="cellIs" dxfId="4243" priority="4521" stopIfTrue="1" operator="equal">
      <formula>"NICHT AKTUELL"</formula>
    </cfRule>
    <cfRule type="cellIs" dxfId="4242" priority="4522" stopIfTrue="1" operator="equal">
      <formula>"NOCH NICHT AKTUELL"</formula>
    </cfRule>
    <cfRule type="cellIs" dxfId="4241" priority="4523" stopIfTrue="1" operator="equal">
      <formula>"AKTUELL"</formula>
    </cfRule>
  </conditionalFormatting>
  <conditionalFormatting sqref="S3472">
    <cfRule type="cellIs" dxfId="4240" priority="4524" operator="equal">
      <formula>"AKTUELL"</formula>
    </cfRule>
    <cfRule type="cellIs" dxfId="4239" priority="4525" operator="equal">
      <formula>"NICHT AKTUELL"</formula>
    </cfRule>
    <cfRule type="cellIs" dxfId="4238" priority="4526" operator="equal">
      <formula>"NOCH NICHT AKTUELL"</formula>
    </cfRule>
  </conditionalFormatting>
  <conditionalFormatting sqref="S3472">
    <cfRule type="cellIs" dxfId="4237" priority="4516" operator="equal">
      <formula>"AKTUELL"</formula>
    </cfRule>
    <cfRule type="cellIs" dxfId="4236" priority="4517" operator="equal">
      <formula>"NICHT AKTUELL"</formula>
    </cfRule>
    <cfRule type="cellIs" dxfId="4235" priority="4518" operator="equal">
      <formula>"NOCH NICHT AKTUELL"</formula>
    </cfRule>
  </conditionalFormatting>
  <conditionalFormatting sqref="S3472">
    <cfRule type="cellIs" dxfId="4234" priority="4514" operator="equal">
      <formula>"NICHT AKTUELL"</formula>
    </cfRule>
    <cfRule type="cellIs" dxfId="4233" priority="4515" operator="equal">
      <formula>"NOCH NICHT AKTUELL"</formula>
    </cfRule>
  </conditionalFormatting>
  <conditionalFormatting sqref="S3472">
    <cfRule type="cellIs" dxfId="4232" priority="4509" operator="equal">
      <formula>"KEIN LIEFERUMFANG"</formula>
    </cfRule>
    <cfRule type="cellIs" dxfId="4231" priority="4510" stopIfTrue="1" operator="equal">
      <formula>"KEIN SERIENEINSATZ"</formula>
    </cfRule>
    <cfRule type="cellIs" dxfId="4230" priority="4511" stopIfTrue="1" operator="equal">
      <formula>"NICHT AKTUELL"</formula>
    </cfRule>
    <cfRule type="cellIs" dxfId="4229" priority="4512" stopIfTrue="1" operator="equal">
      <formula>"NOCH NICHT AKTUELL"</formula>
    </cfRule>
    <cfRule type="cellIs" dxfId="4228" priority="4513" stopIfTrue="1" operator="equal">
      <formula>"AKTUELL"</formula>
    </cfRule>
  </conditionalFormatting>
  <conditionalFormatting sqref="S3473">
    <cfRule type="cellIs" dxfId="4227" priority="4501" operator="equal">
      <formula>"KEIN LIEFERUMFANG"</formula>
    </cfRule>
    <cfRule type="cellIs" dxfId="4226" priority="4502" stopIfTrue="1" operator="equal">
      <formula>"KEIN SERIENEINSATZ"</formula>
    </cfRule>
    <cfRule type="cellIs" dxfId="4225" priority="4503" stopIfTrue="1" operator="equal">
      <formula>"NICHT AKTUELL"</formula>
    </cfRule>
    <cfRule type="cellIs" dxfId="4224" priority="4504" stopIfTrue="1" operator="equal">
      <formula>"NOCH NICHT AKTUELL"</formula>
    </cfRule>
    <cfRule type="cellIs" dxfId="4223" priority="4505" stopIfTrue="1" operator="equal">
      <formula>"AKTUELL"</formula>
    </cfRule>
  </conditionalFormatting>
  <conditionalFormatting sqref="S3473">
    <cfRule type="cellIs" dxfId="4222" priority="4506" operator="equal">
      <formula>"AKTUELL"</formula>
    </cfRule>
    <cfRule type="cellIs" dxfId="4221" priority="4507" operator="equal">
      <formula>"NICHT AKTUELL"</formula>
    </cfRule>
    <cfRule type="cellIs" dxfId="4220" priority="4508" operator="equal">
      <formula>"NOCH NICHT AKTUELL"</formula>
    </cfRule>
  </conditionalFormatting>
  <conditionalFormatting sqref="S3473">
    <cfRule type="cellIs" dxfId="4219" priority="4498" operator="equal">
      <formula>"AKTUELL"</formula>
    </cfRule>
    <cfRule type="cellIs" dxfId="4218" priority="4499" operator="equal">
      <formula>"NICHT AKTUELL"</formula>
    </cfRule>
    <cfRule type="cellIs" dxfId="4217" priority="4500" operator="equal">
      <formula>"NOCH NICHT AKTUELL"</formula>
    </cfRule>
  </conditionalFormatting>
  <conditionalFormatting sqref="S3473">
    <cfRule type="cellIs" dxfId="4216" priority="4496" operator="equal">
      <formula>"NICHT AKTUELL"</formula>
    </cfRule>
    <cfRule type="cellIs" dxfId="4215" priority="4497" operator="equal">
      <formula>"NOCH NICHT AKTUELL"</formula>
    </cfRule>
  </conditionalFormatting>
  <conditionalFormatting sqref="S3473">
    <cfRule type="cellIs" dxfId="4214" priority="4491" operator="equal">
      <formula>"KEIN LIEFERUMFANG"</formula>
    </cfRule>
    <cfRule type="cellIs" dxfId="4213" priority="4492" stopIfTrue="1" operator="equal">
      <formula>"KEIN SERIENEINSATZ"</formula>
    </cfRule>
    <cfRule type="cellIs" dxfId="4212" priority="4493" stopIfTrue="1" operator="equal">
      <formula>"NICHT AKTUELL"</formula>
    </cfRule>
    <cfRule type="cellIs" dxfId="4211" priority="4494" stopIfTrue="1" operator="equal">
      <formula>"NOCH NICHT AKTUELL"</formula>
    </cfRule>
    <cfRule type="cellIs" dxfId="4210" priority="4495" stopIfTrue="1" operator="equal">
      <formula>"AKTUELL"</formula>
    </cfRule>
  </conditionalFormatting>
  <conditionalFormatting sqref="S3474">
    <cfRule type="cellIs" dxfId="4209" priority="4483" operator="equal">
      <formula>"KEIN LIEFERUMFANG"</formula>
    </cfRule>
    <cfRule type="cellIs" dxfId="4208" priority="4484" stopIfTrue="1" operator="equal">
      <formula>"KEIN SERIENEINSATZ"</formula>
    </cfRule>
    <cfRule type="cellIs" dxfId="4207" priority="4485" stopIfTrue="1" operator="equal">
      <formula>"NICHT AKTUELL"</formula>
    </cfRule>
    <cfRule type="cellIs" dxfId="4206" priority="4486" stopIfTrue="1" operator="equal">
      <formula>"NOCH NICHT AKTUELL"</formula>
    </cfRule>
    <cfRule type="cellIs" dxfId="4205" priority="4487" stopIfTrue="1" operator="equal">
      <formula>"AKTUELL"</formula>
    </cfRule>
  </conditionalFormatting>
  <conditionalFormatting sqref="S3474">
    <cfRule type="cellIs" dxfId="4204" priority="4488" operator="equal">
      <formula>"AKTUELL"</formula>
    </cfRule>
    <cfRule type="cellIs" dxfId="4203" priority="4489" operator="equal">
      <formula>"NICHT AKTUELL"</formula>
    </cfRule>
    <cfRule type="cellIs" dxfId="4202" priority="4490" operator="equal">
      <formula>"NOCH NICHT AKTUELL"</formula>
    </cfRule>
  </conditionalFormatting>
  <conditionalFormatting sqref="S3474">
    <cfRule type="cellIs" dxfId="4201" priority="4480" operator="equal">
      <formula>"AKTUELL"</formula>
    </cfRule>
    <cfRule type="cellIs" dxfId="4200" priority="4481" operator="equal">
      <formula>"NICHT AKTUELL"</formula>
    </cfRule>
    <cfRule type="cellIs" dxfId="4199" priority="4482" operator="equal">
      <formula>"NOCH NICHT AKTUELL"</formula>
    </cfRule>
  </conditionalFormatting>
  <conditionalFormatting sqref="S3474">
    <cfRule type="cellIs" dxfId="4198" priority="4478" operator="equal">
      <formula>"NICHT AKTUELL"</formula>
    </cfRule>
    <cfRule type="cellIs" dxfId="4197" priority="4479" operator="equal">
      <formula>"NOCH NICHT AKTUELL"</formula>
    </cfRule>
  </conditionalFormatting>
  <conditionalFormatting sqref="S3474">
    <cfRule type="cellIs" dxfId="4196" priority="4473" operator="equal">
      <formula>"KEIN LIEFERUMFANG"</formula>
    </cfRule>
    <cfRule type="cellIs" dxfId="4195" priority="4474" stopIfTrue="1" operator="equal">
      <formula>"KEIN SERIENEINSATZ"</formula>
    </cfRule>
    <cfRule type="cellIs" dxfId="4194" priority="4475" stopIfTrue="1" operator="equal">
      <formula>"NICHT AKTUELL"</formula>
    </cfRule>
    <cfRule type="cellIs" dxfId="4193" priority="4476" stopIfTrue="1" operator="equal">
      <formula>"NOCH NICHT AKTUELL"</formula>
    </cfRule>
    <cfRule type="cellIs" dxfId="4192" priority="4477" stopIfTrue="1" operator="equal">
      <formula>"AKTUELL"</formula>
    </cfRule>
  </conditionalFormatting>
  <conditionalFormatting sqref="S3475">
    <cfRule type="cellIs" dxfId="4191" priority="4465" operator="equal">
      <formula>"KEIN LIEFERUMFANG"</formula>
    </cfRule>
    <cfRule type="cellIs" dxfId="4190" priority="4466" stopIfTrue="1" operator="equal">
      <formula>"KEIN SERIENEINSATZ"</formula>
    </cfRule>
    <cfRule type="cellIs" dxfId="4189" priority="4467" stopIfTrue="1" operator="equal">
      <formula>"NICHT AKTUELL"</formula>
    </cfRule>
    <cfRule type="cellIs" dxfId="4188" priority="4468" stopIfTrue="1" operator="equal">
      <formula>"NOCH NICHT AKTUELL"</formula>
    </cfRule>
    <cfRule type="cellIs" dxfId="4187" priority="4469" stopIfTrue="1" operator="equal">
      <formula>"AKTUELL"</formula>
    </cfRule>
  </conditionalFormatting>
  <conditionalFormatting sqref="S3475">
    <cfRule type="cellIs" dxfId="4186" priority="4470" operator="equal">
      <formula>"AKTUELL"</formula>
    </cfRule>
    <cfRule type="cellIs" dxfId="4185" priority="4471" operator="equal">
      <formula>"NICHT AKTUELL"</formula>
    </cfRule>
    <cfRule type="cellIs" dxfId="4184" priority="4472" operator="equal">
      <formula>"NOCH NICHT AKTUELL"</formula>
    </cfRule>
  </conditionalFormatting>
  <conditionalFormatting sqref="S3475">
    <cfRule type="cellIs" dxfId="4183" priority="4462" operator="equal">
      <formula>"AKTUELL"</formula>
    </cfRule>
    <cfRule type="cellIs" dxfId="4182" priority="4463" operator="equal">
      <formula>"NICHT AKTUELL"</formula>
    </cfRule>
    <cfRule type="cellIs" dxfId="4181" priority="4464" operator="equal">
      <formula>"NOCH NICHT AKTUELL"</formula>
    </cfRule>
  </conditionalFormatting>
  <conditionalFormatting sqref="S3475">
    <cfRule type="cellIs" dxfId="4180" priority="4460" operator="equal">
      <formula>"NICHT AKTUELL"</formula>
    </cfRule>
    <cfRule type="cellIs" dxfId="4179" priority="4461" operator="equal">
      <formula>"NOCH NICHT AKTUELL"</formula>
    </cfRule>
  </conditionalFormatting>
  <conditionalFormatting sqref="S3475">
    <cfRule type="cellIs" dxfId="4178" priority="4455" operator="equal">
      <formula>"KEIN LIEFERUMFANG"</formula>
    </cfRule>
    <cfRule type="cellIs" dxfId="4177" priority="4456" stopIfTrue="1" operator="equal">
      <formula>"KEIN SERIENEINSATZ"</formula>
    </cfRule>
    <cfRule type="cellIs" dxfId="4176" priority="4457" stopIfTrue="1" operator="equal">
      <formula>"NICHT AKTUELL"</formula>
    </cfRule>
    <cfRule type="cellIs" dxfId="4175" priority="4458" stopIfTrue="1" operator="equal">
      <formula>"NOCH NICHT AKTUELL"</formula>
    </cfRule>
    <cfRule type="cellIs" dxfId="4174" priority="4459" stopIfTrue="1" operator="equal">
      <formula>"AKTUELL"</formula>
    </cfRule>
  </conditionalFormatting>
  <conditionalFormatting sqref="S3476">
    <cfRule type="cellIs" dxfId="4173" priority="4447" operator="equal">
      <formula>"KEIN LIEFERUMFANG"</formula>
    </cfRule>
    <cfRule type="cellIs" dxfId="4172" priority="4448" stopIfTrue="1" operator="equal">
      <formula>"KEIN SERIENEINSATZ"</formula>
    </cfRule>
    <cfRule type="cellIs" dxfId="4171" priority="4449" stopIfTrue="1" operator="equal">
      <formula>"NICHT AKTUELL"</formula>
    </cfRule>
    <cfRule type="cellIs" dxfId="4170" priority="4450" stopIfTrue="1" operator="equal">
      <formula>"NOCH NICHT AKTUELL"</formula>
    </cfRule>
    <cfRule type="cellIs" dxfId="4169" priority="4451" stopIfTrue="1" operator="equal">
      <formula>"AKTUELL"</formula>
    </cfRule>
  </conditionalFormatting>
  <conditionalFormatting sqref="S3476">
    <cfRule type="cellIs" dxfId="4168" priority="4452" operator="equal">
      <formula>"AKTUELL"</formula>
    </cfRule>
    <cfRule type="cellIs" dxfId="4167" priority="4453" operator="equal">
      <formula>"NICHT AKTUELL"</formula>
    </cfRule>
    <cfRule type="cellIs" dxfId="4166" priority="4454" operator="equal">
      <formula>"NOCH NICHT AKTUELL"</formula>
    </cfRule>
  </conditionalFormatting>
  <conditionalFormatting sqref="S3476">
    <cfRule type="cellIs" dxfId="4165" priority="4444" operator="equal">
      <formula>"AKTUELL"</formula>
    </cfRule>
    <cfRule type="cellIs" dxfId="4164" priority="4445" operator="equal">
      <formula>"NICHT AKTUELL"</formula>
    </cfRule>
    <cfRule type="cellIs" dxfId="4163" priority="4446" operator="equal">
      <formula>"NOCH NICHT AKTUELL"</formula>
    </cfRule>
  </conditionalFormatting>
  <conditionalFormatting sqref="S3476">
    <cfRule type="cellIs" dxfId="4162" priority="4442" operator="equal">
      <formula>"NICHT AKTUELL"</formula>
    </cfRule>
    <cfRule type="cellIs" dxfId="4161" priority="4443" operator="equal">
      <formula>"NOCH NICHT AKTUELL"</formula>
    </cfRule>
  </conditionalFormatting>
  <conditionalFormatting sqref="S3476">
    <cfRule type="cellIs" dxfId="4160" priority="4437" operator="equal">
      <formula>"KEIN LIEFERUMFANG"</formula>
    </cfRule>
    <cfRule type="cellIs" dxfId="4159" priority="4438" stopIfTrue="1" operator="equal">
      <formula>"KEIN SERIENEINSATZ"</formula>
    </cfRule>
    <cfRule type="cellIs" dxfId="4158" priority="4439" stopIfTrue="1" operator="equal">
      <formula>"NICHT AKTUELL"</formula>
    </cfRule>
    <cfRule type="cellIs" dxfId="4157" priority="4440" stopIfTrue="1" operator="equal">
      <formula>"NOCH NICHT AKTUELL"</formula>
    </cfRule>
    <cfRule type="cellIs" dxfId="4156" priority="4441" stopIfTrue="1" operator="equal">
      <formula>"AKTUELL"</formula>
    </cfRule>
  </conditionalFormatting>
  <conditionalFormatting sqref="S3477">
    <cfRule type="cellIs" dxfId="4155" priority="4429" operator="equal">
      <formula>"KEIN LIEFERUMFANG"</formula>
    </cfRule>
    <cfRule type="cellIs" dxfId="4154" priority="4430" stopIfTrue="1" operator="equal">
      <formula>"KEIN SERIENEINSATZ"</formula>
    </cfRule>
    <cfRule type="cellIs" dxfId="4153" priority="4431" stopIfTrue="1" operator="equal">
      <formula>"NICHT AKTUELL"</formula>
    </cfRule>
    <cfRule type="cellIs" dxfId="4152" priority="4432" stopIfTrue="1" operator="equal">
      <formula>"NOCH NICHT AKTUELL"</formula>
    </cfRule>
    <cfRule type="cellIs" dxfId="4151" priority="4433" stopIfTrue="1" operator="equal">
      <formula>"AKTUELL"</formula>
    </cfRule>
  </conditionalFormatting>
  <conditionalFormatting sqref="S3477">
    <cfRule type="cellIs" dxfId="4150" priority="4434" operator="equal">
      <formula>"AKTUELL"</formula>
    </cfRule>
    <cfRule type="cellIs" dxfId="4149" priority="4435" operator="equal">
      <formula>"NICHT AKTUELL"</formula>
    </cfRule>
    <cfRule type="cellIs" dxfId="4148" priority="4436" operator="equal">
      <formula>"NOCH NICHT AKTUELL"</formula>
    </cfRule>
  </conditionalFormatting>
  <conditionalFormatting sqref="S3477">
    <cfRule type="cellIs" dxfId="4147" priority="4426" operator="equal">
      <formula>"AKTUELL"</formula>
    </cfRule>
    <cfRule type="cellIs" dxfId="4146" priority="4427" operator="equal">
      <formula>"NICHT AKTUELL"</formula>
    </cfRule>
    <cfRule type="cellIs" dxfId="4145" priority="4428" operator="equal">
      <formula>"NOCH NICHT AKTUELL"</formula>
    </cfRule>
  </conditionalFormatting>
  <conditionalFormatting sqref="S3477">
    <cfRule type="cellIs" dxfId="4144" priority="4424" operator="equal">
      <formula>"NICHT AKTUELL"</formula>
    </cfRule>
    <cfRule type="cellIs" dxfId="4143" priority="4425" operator="equal">
      <formula>"NOCH NICHT AKTUELL"</formula>
    </cfRule>
  </conditionalFormatting>
  <conditionalFormatting sqref="S3477">
    <cfRule type="cellIs" dxfId="4142" priority="4419" operator="equal">
      <formula>"KEIN LIEFERUMFANG"</formula>
    </cfRule>
    <cfRule type="cellIs" dxfId="4141" priority="4420" stopIfTrue="1" operator="equal">
      <formula>"KEIN SERIENEINSATZ"</formula>
    </cfRule>
    <cfRule type="cellIs" dxfId="4140" priority="4421" stopIfTrue="1" operator="equal">
      <formula>"NICHT AKTUELL"</formula>
    </cfRule>
    <cfRule type="cellIs" dxfId="4139" priority="4422" stopIfTrue="1" operator="equal">
      <formula>"NOCH NICHT AKTUELL"</formula>
    </cfRule>
    <cfRule type="cellIs" dxfId="4138" priority="4423" stopIfTrue="1" operator="equal">
      <formula>"AKTUELL"</formula>
    </cfRule>
  </conditionalFormatting>
  <conditionalFormatting sqref="S3478">
    <cfRule type="cellIs" dxfId="4137" priority="4411" operator="equal">
      <formula>"KEIN LIEFERUMFANG"</formula>
    </cfRule>
    <cfRule type="cellIs" dxfId="4136" priority="4412" stopIfTrue="1" operator="equal">
      <formula>"KEIN SERIENEINSATZ"</formula>
    </cfRule>
    <cfRule type="cellIs" dxfId="4135" priority="4413" stopIfTrue="1" operator="equal">
      <formula>"NICHT AKTUELL"</formula>
    </cfRule>
    <cfRule type="cellIs" dxfId="4134" priority="4414" stopIfTrue="1" operator="equal">
      <formula>"NOCH NICHT AKTUELL"</formula>
    </cfRule>
    <cfRule type="cellIs" dxfId="4133" priority="4415" stopIfTrue="1" operator="equal">
      <formula>"AKTUELL"</formula>
    </cfRule>
  </conditionalFormatting>
  <conditionalFormatting sqref="S3478">
    <cfRule type="cellIs" dxfId="4132" priority="4416" operator="equal">
      <formula>"AKTUELL"</formula>
    </cfRule>
    <cfRule type="cellIs" dxfId="4131" priority="4417" operator="equal">
      <formula>"NICHT AKTUELL"</formula>
    </cfRule>
    <cfRule type="cellIs" dxfId="4130" priority="4418" operator="equal">
      <formula>"NOCH NICHT AKTUELL"</formula>
    </cfRule>
  </conditionalFormatting>
  <conditionalFormatting sqref="S3478">
    <cfRule type="cellIs" dxfId="4129" priority="4408" operator="equal">
      <formula>"AKTUELL"</formula>
    </cfRule>
    <cfRule type="cellIs" dxfId="4128" priority="4409" operator="equal">
      <formula>"NICHT AKTUELL"</formula>
    </cfRule>
    <cfRule type="cellIs" dxfId="4127" priority="4410" operator="equal">
      <formula>"NOCH NICHT AKTUELL"</formula>
    </cfRule>
  </conditionalFormatting>
  <conditionalFormatting sqref="S3478">
    <cfRule type="cellIs" dxfId="4126" priority="4406" operator="equal">
      <formula>"NICHT AKTUELL"</formula>
    </cfRule>
    <cfRule type="cellIs" dxfId="4125" priority="4407" operator="equal">
      <formula>"NOCH NICHT AKTUELL"</formula>
    </cfRule>
  </conditionalFormatting>
  <conditionalFormatting sqref="S3478">
    <cfRule type="cellIs" dxfId="4124" priority="4401" operator="equal">
      <formula>"KEIN LIEFERUMFANG"</formula>
    </cfRule>
    <cfRule type="cellIs" dxfId="4123" priority="4402" stopIfTrue="1" operator="equal">
      <formula>"KEIN SERIENEINSATZ"</formula>
    </cfRule>
    <cfRule type="cellIs" dxfId="4122" priority="4403" stopIfTrue="1" operator="equal">
      <formula>"NICHT AKTUELL"</formula>
    </cfRule>
    <cfRule type="cellIs" dxfId="4121" priority="4404" stopIfTrue="1" operator="equal">
      <formula>"NOCH NICHT AKTUELL"</formula>
    </cfRule>
    <cfRule type="cellIs" dxfId="4120" priority="4405" stopIfTrue="1" operator="equal">
      <formula>"AKTUELL"</formula>
    </cfRule>
  </conditionalFormatting>
  <conditionalFormatting sqref="S3479">
    <cfRule type="cellIs" dxfId="4119" priority="4393" operator="equal">
      <formula>"KEIN LIEFERUMFANG"</formula>
    </cfRule>
    <cfRule type="cellIs" dxfId="4118" priority="4394" stopIfTrue="1" operator="equal">
      <formula>"KEIN SERIENEINSATZ"</formula>
    </cfRule>
    <cfRule type="cellIs" dxfId="4117" priority="4395" stopIfTrue="1" operator="equal">
      <formula>"NICHT AKTUELL"</formula>
    </cfRule>
    <cfRule type="cellIs" dxfId="4116" priority="4396" stopIfTrue="1" operator="equal">
      <formula>"NOCH NICHT AKTUELL"</formula>
    </cfRule>
    <cfRule type="cellIs" dxfId="4115" priority="4397" stopIfTrue="1" operator="equal">
      <formula>"AKTUELL"</formula>
    </cfRule>
  </conditionalFormatting>
  <conditionalFormatting sqref="S3479">
    <cfRule type="cellIs" dxfId="4114" priority="4398" operator="equal">
      <formula>"AKTUELL"</formula>
    </cfRule>
    <cfRule type="cellIs" dxfId="4113" priority="4399" operator="equal">
      <formula>"NICHT AKTUELL"</formula>
    </cfRule>
    <cfRule type="cellIs" dxfId="4112" priority="4400" operator="equal">
      <formula>"NOCH NICHT AKTUELL"</formula>
    </cfRule>
  </conditionalFormatting>
  <conditionalFormatting sqref="S3479">
    <cfRule type="cellIs" dxfId="4111" priority="4390" operator="equal">
      <formula>"AKTUELL"</formula>
    </cfRule>
    <cfRule type="cellIs" dxfId="4110" priority="4391" operator="equal">
      <formula>"NICHT AKTUELL"</formula>
    </cfRule>
    <cfRule type="cellIs" dxfId="4109" priority="4392" operator="equal">
      <formula>"NOCH NICHT AKTUELL"</formula>
    </cfRule>
  </conditionalFormatting>
  <conditionalFormatting sqref="S3479">
    <cfRule type="cellIs" dxfId="4108" priority="4388" operator="equal">
      <formula>"NICHT AKTUELL"</formula>
    </cfRule>
    <cfRule type="cellIs" dxfId="4107" priority="4389" operator="equal">
      <formula>"NOCH NICHT AKTUELL"</formula>
    </cfRule>
  </conditionalFormatting>
  <conditionalFormatting sqref="S3479">
    <cfRule type="cellIs" dxfId="4106" priority="4383" operator="equal">
      <formula>"KEIN LIEFERUMFANG"</formula>
    </cfRule>
    <cfRule type="cellIs" dxfId="4105" priority="4384" stopIfTrue="1" operator="equal">
      <formula>"KEIN SERIENEINSATZ"</formula>
    </cfRule>
    <cfRule type="cellIs" dxfId="4104" priority="4385" stopIfTrue="1" operator="equal">
      <formula>"NICHT AKTUELL"</formula>
    </cfRule>
    <cfRule type="cellIs" dxfId="4103" priority="4386" stopIfTrue="1" operator="equal">
      <formula>"NOCH NICHT AKTUELL"</formula>
    </cfRule>
    <cfRule type="cellIs" dxfId="4102" priority="4387" stopIfTrue="1" operator="equal">
      <formula>"AKTUELL"</formula>
    </cfRule>
  </conditionalFormatting>
  <conditionalFormatting sqref="S3480">
    <cfRule type="cellIs" dxfId="4101" priority="4375" operator="equal">
      <formula>"KEIN LIEFERUMFANG"</formula>
    </cfRule>
    <cfRule type="cellIs" dxfId="4100" priority="4376" stopIfTrue="1" operator="equal">
      <formula>"KEIN SERIENEINSATZ"</formula>
    </cfRule>
    <cfRule type="cellIs" dxfId="4099" priority="4377" stopIfTrue="1" operator="equal">
      <formula>"NICHT AKTUELL"</formula>
    </cfRule>
    <cfRule type="cellIs" dxfId="4098" priority="4378" stopIfTrue="1" operator="equal">
      <formula>"NOCH NICHT AKTUELL"</formula>
    </cfRule>
    <cfRule type="cellIs" dxfId="4097" priority="4379" stopIfTrue="1" operator="equal">
      <formula>"AKTUELL"</formula>
    </cfRule>
  </conditionalFormatting>
  <conditionalFormatting sqref="S3480">
    <cfRule type="cellIs" dxfId="4096" priority="4380" operator="equal">
      <formula>"AKTUELL"</formula>
    </cfRule>
    <cfRule type="cellIs" dxfId="4095" priority="4381" operator="equal">
      <formula>"NICHT AKTUELL"</formula>
    </cfRule>
    <cfRule type="cellIs" dxfId="4094" priority="4382" operator="equal">
      <formula>"NOCH NICHT AKTUELL"</formula>
    </cfRule>
  </conditionalFormatting>
  <conditionalFormatting sqref="S3480">
    <cfRule type="cellIs" dxfId="4093" priority="4372" operator="equal">
      <formula>"AKTUELL"</formula>
    </cfRule>
    <cfRule type="cellIs" dxfId="4092" priority="4373" operator="equal">
      <formula>"NICHT AKTUELL"</formula>
    </cfRule>
    <cfRule type="cellIs" dxfId="4091" priority="4374" operator="equal">
      <formula>"NOCH NICHT AKTUELL"</formula>
    </cfRule>
  </conditionalFormatting>
  <conditionalFormatting sqref="S3480">
    <cfRule type="cellIs" dxfId="4090" priority="4370" operator="equal">
      <formula>"NICHT AKTUELL"</formula>
    </cfRule>
    <cfRule type="cellIs" dxfId="4089" priority="4371" operator="equal">
      <formula>"NOCH NICHT AKTUELL"</formula>
    </cfRule>
  </conditionalFormatting>
  <conditionalFormatting sqref="S3480">
    <cfRule type="cellIs" dxfId="4088" priority="4365" operator="equal">
      <formula>"KEIN LIEFERUMFANG"</formula>
    </cfRule>
    <cfRule type="cellIs" dxfId="4087" priority="4366" stopIfTrue="1" operator="equal">
      <formula>"KEIN SERIENEINSATZ"</formula>
    </cfRule>
    <cfRule type="cellIs" dxfId="4086" priority="4367" stopIfTrue="1" operator="equal">
      <formula>"NICHT AKTUELL"</formula>
    </cfRule>
    <cfRule type="cellIs" dxfId="4085" priority="4368" stopIfTrue="1" operator="equal">
      <formula>"NOCH NICHT AKTUELL"</formula>
    </cfRule>
    <cfRule type="cellIs" dxfId="4084" priority="4369" stopIfTrue="1" operator="equal">
      <formula>"AKTUELL"</formula>
    </cfRule>
  </conditionalFormatting>
  <conditionalFormatting sqref="S3481">
    <cfRule type="cellIs" dxfId="4083" priority="4357" operator="equal">
      <formula>"KEIN LIEFERUMFANG"</formula>
    </cfRule>
    <cfRule type="cellIs" dxfId="4082" priority="4358" stopIfTrue="1" operator="equal">
      <formula>"KEIN SERIENEINSATZ"</formula>
    </cfRule>
    <cfRule type="cellIs" dxfId="4081" priority="4359" stopIfTrue="1" operator="equal">
      <formula>"NICHT AKTUELL"</formula>
    </cfRule>
    <cfRule type="cellIs" dxfId="4080" priority="4360" stopIfTrue="1" operator="equal">
      <formula>"NOCH NICHT AKTUELL"</formula>
    </cfRule>
    <cfRule type="cellIs" dxfId="4079" priority="4361" stopIfTrue="1" operator="equal">
      <formula>"AKTUELL"</formula>
    </cfRule>
  </conditionalFormatting>
  <conditionalFormatting sqref="S3481">
    <cfRule type="cellIs" dxfId="4078" priority="4362" operator="equal">
      <formula>"AKTUELL"</formula>
    </cfRule>
    <cfRule type="cellIs" dxfId="4077" priority="4363" operator="equal">
      <formula>"NICHT AKTUELL"</formula>
    </cfRule>
    <cfRule type="cellIs" dxfId="4076" priority="4364" operator="equal">
      <formula>"NOCH NICHT AKTUELL"</formula>
    </cfRule>
  </conditionalFormatting>
  <conditionalFormatting sqref="S3481">
    <cfRule type="cellIs" dxfId="4075" priority="4354" operator="equal">
      <formula>"AKTUELL"</formula>
    </cfRule>
    <cfRule type="cellIs" dxfId="4074" priority="4355" operator="equal">
      <formula>"NICHT AKTUELL"</formula>
    </cfRule>
    <cfRule type="cellIs" dxfId="4073" priority="4356" operator="equal">
      <formula>"NOCH NICHT AKTUELL"</formula>
    </cfRule>
  </conditionalFormatting>
  <conditionalFormatting sqref="S3481">
    <cfRule type="cellIs" dxfId="4072" priority="4352" operator="equal">
      <formula>"NICHT AKTUELL"</formula>
    </cfRule>
    <cfRule type="cellIs" dxfId="4071" priority="4353" operator="equal">
      <formula>"NOCH NICHT AKTUELL"</formula>
    </cfRule>
  </conditionalFormatting>
  <conditionalFormatting sqref="S3481">
    <cfRule type="cellIs" dxfId="4070" priority="4347" operator="equal">
      <formula>"KEIN LIEFERUMFANG"</formula>
    </cfRule>
    <cfRule type="cellIs" dxfId="4069" priority="4348" stopIfTrue="1" operator="equal">
      <formula>"KEIN SERIENEINSATZ"</formula>
    </cfRule>
    <cfRule type="cellIs" dxfId="4068" priority="4349" stopIfTrue="1" operator="equal">
      <formula>"NICHT AKTUELL"</formula>
    </cfRule>
    <cfRule type="cellIs" dxfId="4067" priority="4350" stopIfTrue="1" operator="equal">
      <formula>"NOCH NICHT AKTUELL"</formula>
    </cfRule>
    <cfRule type="cellIs" dxfId="4066" priority="4351" stopIfTrue="1" operator="equal">
      <formula>"AKTUELL"</formula>
    </cfRule>
  </conditionalFormatting>
  <conditionalFormatting sqref="S3482">
    <cfRule type="cellIs" dxfId="4065" priority="4339" operator="equal">
      <formula>"KEIN LIEFERUMFANG"</formula>
    </cfRule>
    <cfRule type="cellIs" dxfId="4064" priority="4340" stopIfTrue="1" operator="equal">
      <formula>"KEIN SERIENEINSATZ"</formula>
    </cfRule>
    <cfRule type="cellIs" dxfId="4063" priority="4341" stopIfTrue="1" operator="equal">
      <formula>"NICHT AKTUELL"</formula>
    </cfRule>
    <cfRule type="cellIs" dxfId="4062" priority="4342" stopIfTrue="1" operator="equal">
      <formula>"NOCH NICHT AKTUELL"</formula>
    </cfRule>
    <cfRule type="cellIs" dxfId="4061" priority="4343" stopIfTrue="1" operator="equal">
      <formula>"AKTUELL"</formula>
    </cfRule>
  </conditionalFormatting>
  <conditionalFormatting sqref="S3482">
    <cfRule type="cellIs" dxfId="4060" priority="4344" operator="equal">
      <formula>"AKTUELL"</formula>
    </cfRule>
    <cfRule type="cellIs" dxfId="4059" priority="4345" operator="equal">
      <formula>"NICHT AKTUELL"</formula>
    </cfRule>
    <cfRule type="cellIs" dxfId="4058" priority="4346" operator="equal">
      <formula>"NOCH NICHT AKTUELL"</formula>
    </cfRule>
  </conditionalFormatting>
  <conditionalFormatting sqref="S3482">
    <cfRule type="cellIs" dxfId="4057" priority="4336" operator="equal">
      <formula>"AKTUELL"</formula>
    </cfRule>
    <cfRule type="cellIs" dxfId="4056" priority="4337" operator="equal">
      <formula>"NICHT AKTUELL"</formula>
    </cfRule>
    <cfRule type="cellIs" dxfId="4055" priority="4338" operator="equal">
      <formula>"NOCH NICHT AKTUELL"</formula>
    </cfRule>
  </conditionalFormatting>
  <conditionalFormatting sqref="S3482">
    <cfRule type="cellIs" dxfId="4054" priority="4334" operator="equal">
      <formula>"NICHT AKTUELL"</formula>
    </cfRule>
    <cfRule type="cellIs" dxfId="4053" priority="4335" operator="equal">
      <formula>"NOCH NICHT AKTUELL"</formula>
    </cfRule>
  </conditionalFormatting>
  <conditionalFormatting sqref="S3482">
    <cfRule type="cellIs" dxfId="4052" priority="4329" operator="equal">
      <formula>"KEIN LIEFERUMFANG"</formula>
    </cfRule>
    <cfRule type="cellIs" dxfId="4051" priority="4330" stopIfTrue="1" operator="equal">
      <formula>"KEIN SERIENEINSATZ"</formula>
    </cfRule>
    <cfRule type="cellIs" dxfId="4050" priority="4331" stopIfTrue="1" operator="equal">
      <formula>"NICHT AKTUELL"</formula>
    </cfRule>
    <cfRule type="cellIs" dxfId="4049" priority="4332" stopIfTrue="1" operator="equal">
      <formula>"NOCH NICHT AKTUELL"</formula>
    </cfRule>
    <cfRule type="cellIs" dxfId="4048" priority="4333" stopIfTrue="1" operator="equal">
      <formula>"AKTUELL"</formula>
    </cfRule>
  </conditionalFormatting>
  <conditionalFormatting sqref="S3483">
    <cfRule type="cellIs" dxfId="4047" priority="4321" operator="equal">
      <formula>"KEIN LIEFERUMFANG"</formula>
    </cfRule>
    <cfRule type="cellIs" dxfId="4046" priority="4322" stopIfTrue="1" operator="equal">
      <formula>"KEIN SERIENEINSATZ"</formula>
    </cfRule>
    <cfRule type="cellIs" dxfId="4045" priority="4323" stopIfTrue="1" operator="equal">
      <formula>"NICHT AKTUELL"</formula>
    </cfRule>
    <cfRule type="cellIs" dxfId="4044" priority="4324" stopIfTrue="1" operator="equal">
      <formula>"NOCH NICHT AKTUELL"</formula>
    </cfRule>
    <cfRule type="cellIs" dxfId="4043" priority="4325" stopIfTrue="1" operator="equal">
      <formula>"AKTUELL"</formula>
    </cfRule>
  </conditionalFormatting>
  <conditionalFormatting sqref="S3483">
    <cfRule type="cellIs" dxfId="4042" priority="4326" operator="equal">
      <formula>"AKTUELL"</formula>
    </cfRule>
    <cfRule type="cellIs" dxfId="4041" priority="4327" operator="equal">
      <formula>"NICHT AKTUELL"</formula>
    </cfRule>
    <cfRule type="cellIs" dxfId="4040" priority="4328" operator="equal">
      <formula>"NOCH NICHT AKTUELL"</formula>
    </cfRule>
  </conditionalFormatting>
  <conditionalFormatting sqref="S3483">
    <cfRule type="cellIs" dxfId="4039" priority="4318" operator="equal">
      <formula>"AKTUELL"</formula>
    </cfRule>
    <cfRule type="cellIs" dxfId="4038" priority="4319" operator="equal">
      <formula>"NICHT AKTUELL"</formula>
    </cfRule>
    <cfRule type="cellIs" dxfId="4037" priority="4320" operator="equal">
      <formula>"NOCH NICHT AKTUELL"</formula>
    </cfRule>
  </conditionalFormatting>
  <conditionalFormatting sqref="S3483">
    <cfRule type="cellIs" dxfId="4036" priority="4316" operator="equal">
      <formula>"NICHT AKTUELL"</formula>
    </cfRule>
    <cfRule type="cellIs" dxfId="4035" priority="4317" operator="equal">
      <formula>"NOCH NICHT AKTUELL"</formula>
    </cfRule>
  </conditionalFormatting>
  <conditionalFormatting sqref="S3483">
    <cfRule type="cellIs" dxfId="4034" priority="4311" operator="equal">
      <formula>"KEIN LIEFERUMFANG"</formula>
    </cfRule>
    <cfRule type="cellIs" dxfId="4033" priority="4312" stopIfTrue="1" operator="equal">
      <formula>"KEIN SERIENEINSATZ"</formula>
    </cfRule>
    <cfRule type="cellIs" dxfId="4032" priority="4313" stopIfTrue="1" operator="equal">
      <formula>"NICHT AKTUELL"</formula>
    </cfRule>
    <cfRule type="cellIs" dxfId="4031" priority="4314" stopIfTrue="1" operator="equal">
      <formula>"NOCH NICHT AKTUELL"</formula>
    </cfRule>
    <cfRule type="cellIs" dxfId="4030" priority="4315" stopIfTrue="1" operator="equal">
      <formula>"AKTUELL"</formula>
    </cfRule>
  </conditionalFormatting>
  <conditionalFormatting sqref="S3484">
    <cfRule type="cellIs" dxfId="4029" priority="4303" operator="equal">
      <formula>"KEIN LIEFERUMFANG"</formula>
    </cfRule>
    <cfRule type="cellIs" dxfId="4028" priority="4304" stopIfTrue="1" operator="equal">
      <formula>"KEIN SERIENEINSATZ"</formula>
    </cfRule>
    <cfRule type="cellIs" dxfId="4027" priority="4305" stopIfTrue="1" operator="equal">
      <formula>"NICHT AKTUELL"</formula>
    </cfRule>
    <cfRule type="cellIs" dxfId="4026" priority="4306" stopIfTrue="1" operator="equal">
      <formula>"NOCH NICHT AKTUELL"</formula>
    </cfRule>
    <cfRule type="cellIs" dxfId="4025" priority="4307" stopIfTrue="1" operator="equal">
      <formula>"AKTUELL"</formula>
    </cfRule>
  </conditionalFormatting>
  <conditionalFormatting sqref="S3484">
    <cfRule type="cellIs" dxfId="4024" priority="4308" operator="equal">
      <formula>"AKTUELL"</formula>
    </cfRule>
    <cfRule type="cellIs" dxfId="4023" priority="4309" operator="equal">
      <formula>"NICHT AKTUELL"</formula>
    </cfRule>
    <cfRule type="cellIs" dxfId="4022" priority="4310" operator="equal">
      <formula>"NOCH NICHT AKTUELL"</formula>
    </cfRule>
  </conditionalFormatting>
  <conditionalFormatting sqref="S3484">
    <cfRule type="cellIs" dxfId="4021" priority="4300" operator="equal">
      <formula>"AKTUELL"</formula>
    </cfRule>
    <cfRule type="cellIs" dxfId="4020" priority="4301" operator="equal">
      <formula>"NICHT AKTUELL"</formula>
    </cfRule>
    <cfRule type="cellIs" dxfId="4019" priority="4302" operator="equal">
      <formula>"NOCH NICHT AKTUELL"</formula>
    </cfRule>
  </conditionalFormatting>
  <conditionalFormatting sqref="S3484">
    <cfRule type="cellIs" dxfId="4018" priority="4298" operator="equal">
      <formula>"NICHT AKTUELL"</formula>
    </cfRule>
    <cfRule type="cellIs" dxfId="4017" priority="4299" operator="equal">
      <formula>"NOCH NICHT AKTUELL"</formula>
    </cfRule>
  </conditionalFormatting>
  <conditionalFormatting sqref="S3484">
    <cfRule type="cellIs" dxfId="4016" priority="4293" operator="equal">
      <formula>"KEIN LIEFERUMFANG"</formula>
    </cfRule>
    <cfRule type="cellIs" dxfId="4015" priority="4294" stopIfTrue="1" operator="equal">
      <formula>"KEIN SERIENEINSATZ"</formula>
    </cfRule>
    <cfRule type="cellIs" dxfId="4014" priority="4295" stopIfTrue="1" operator="equal">
      <formula>"NICHT AKTUELL"</formula>
    </cfRule>
    <cfRule type="cellIs" dxfId="4013" priority="4296" stopIfTrue="1" operator="equal">
      <formula>"NOCH NICHT AKTUELL"</formula>
    </cfRule>
    <cfRule type="cellIs" dxfId="4012" priority="4297" stopIfTrue="1" operator="equal">
      <formula>"AKTUELL"</formula>
    </cfRule>
  </conditionalFormatting>
  <conditionalFormatting sqref="S3485">
    <cfRule type="cellIs" dxfId="4011" priority="4285" operator="equal">
      <formula>"KEIN LIEFERUMFANG"</formula>
    </cfRule>
    <cfRule type="cellIs" dxfId="4010" priority="4286" stopIfTrue="1" operator="equal">
      <formula>"KEIN SERIENEINSATZ"</formula>
    </cfRule>
    <cfRule type="cellIs" dxfId="4009" priority="4287" stopIfTrue="1" operator="equal">
      <formula>"NICHT AKTUELL"</formula>
    </cfRule>
    <cfRule type="cellIs" dxfId="4008" priority="4288" stopIfTrue="1" operator="equal">
      <formula>"NOCH NICHT AKTUELL"</formula>
    </cfRule>
    <cfRule type="cellIs" dxfId="4007" priority="4289" stopIfTrue="1" operator="equal">
      <formula>"AKTUELL"</formula>
    </cfRule>
  </conditionalFormatting>
  <conditionalFormatting sqref="S3485">
    <cfRule type="cellIs" dxfId="4006" priority="4290" operator="equal">
      <formula>"AKTUELL"</formula>
    </cfRule>
    <cfRule type="cellIs" dxfId="4005" priority="4291" operator="equal">
      <formula>"NICHT AKTUELL"</formula>
    </cfRule>
    <cfRule type="cellIs" dxfId="4004" priority="4292" operator="equal">
      <formula>"NOCH NICHT AKTUELL"</formula>
    </cfRule>
  </conditionalFormatting>
  <conditionalFormatting sqref="S3485">
    <cfRule type="cellIs" dxfId="4003" priority="4282" operator="equal">
      <formula>"AKTUELL"</formula>
    </cfRule>
    <cfRule type="cellIs" dxfId="4002" priority="4283" operator="equal">
      <formula>"NICHT AKTUELL"</formula>
    </cfRule>
    <cfRule type="cellIs" dxfId="4001" priority="4284" operator="equal">
      <formula>"NOCH NICHT AKTUELL"</formula>
    </cfRule>
  </conditionalFormatting>
  <conditionalFormatting sqref="S3485">
    <cfRule type="cellIs" dxfId="4000" priority="4280" operator="equal">
      <formula>"NICHT AKTUELL"</formula>
    </cfRule>
    <cfRule type="cellIs" dxfId="3999" priority="4281" operator="equal">
      <formula>"NOCH NICHT AKTUELL"</formula>
    </cfRule>
  </conditionalFormatting>
  <conditionalFormatting sqref="S3485">
    <cfRule type="cellIs" dxfId="3998" priority="4275" operator="equal">
      <formula>"KEIN LIEFERUMFANG"</formula>
    </cfRule>
    <cfRule type="cellIs" dxfId="3997" priority="4276" stopIfTrue="1" operator="equal">
      <formula>"KEIN SERIENEINSATZ"</formula>
    </cfRule>
    <cfRule type="cellIs" dxfId="3996" priority="4277" stopIfTrue="1" operator="equal">
      <formula>"NICHT AKTUELL"</formula>
    </cfRule>
    <cfRule type="cellIs" dxfId="3995" priority="4278" stopIfTrue="1" operator="equal">
      <formula>"NOCH NICHT AKTUELL"</formula>
    </cfRule>
    <cfRule type="cellIs" dxfId="3994" priority="4279" stopIfTrue="1" operator="equal">
      <formula>"AKTUELL"</formula>
    </cfRule>
  </conditionalFormatting>
  <conditionalFormatting sqref="S3486">
    <cfRule type="cellIs" dxfId="3993" priority="4267" operator="equal">
      <formula>"KEIN LIEFERUMFANG"</formula>
    </cfRule>
    <cfRule type="cellIs" dxfId="3992" priority="4268" stopIfTrue="1" operator="equal">
      <formula>"KEIN SERIENEINSATZ"</formula>
    </cfRule>
    <cfRule type="cellIs" dxfId="3991" priority="4269" stopIfTrue="1" operator="equal">
      <formula>"NICHT AKTUELL"</formula>
    </cfRule>
    <cfRule type="cellIs" dxfId="3990" priority="4270" stopIfTrue="1" operator="equal">
      <formula>"NOCH NICHT AKTUELL"</formula>
    </cfRule>
    <cfRule type="cellIs" dxfId="3989" priority="4271" stopIfTrue="1" operator="equal">
      <formula>"AKTUELL"</formula>
    </cfRule>
  </conditionalFormatting>
  <conditionalFormatting sqref="S3486">
    <cfRule type="cellIs" dxfId="3988" priority="4272" operator="equal">
      <formula>"AKTUELL"</formula>
    </cfRule>
    <cfRule type="cellIs" dxfId="3987" priority="4273" operator="equal">
      <formula>"NICHT AKTUELL"</formula>
    </cfRule>
    <cfRule type="cellIs" dxfId="3986" priority="4274" operator="equal">
      <formula>"NOCH NICHT AKTUELL"</formula>
    </cfRule>
  </conditionalFormatting>
  <conditionalFormatting sqref="S3486">
    <cfRule type="cellIs" dxfId="3985" priority="4264" operator="equal">
      <formula>"AKTUELL"</formula>
    </cfRule>
    <cfRule type="cellIs" dxfId="3984" priority="4265" operator="equal">
      <formula>"NICHT AKTUELL"</formula>
    </cfRule>
    <cfRule type="cellIs" dxfId="3983" priority="4266" operator="equal">
      <formula>"NOCH NICHT AKTUELL"</formula>
    </cfRule>
  </conditionalFormatting>
  <conditionalFormatting sqref="S3486">
    <cfRule type="cellIs" dxfId="3982" priority="4262" operator="equal">
      <formula>"NICHT AKTUELL"</formula>
    </cfRule>
    <cfRule type="cellIs" dxfId="3981" priority="4263" operator="equal">
      <formula>"NOCH NICHT AKTUELL"</formula>
    </cfRule>
  </conditionalFormatting>
  <conditionalFormatting sqref="S3486">
    <cfRule type="cellIs" dxfId="3980" priority="4257" operator="equal">
      <formula>"KEIN LIEFERUMFANG"</formula>
    </cfRule>
    <cfRule type="cellIs" dxfId="3979" priority="4258" stopIfTrue="1" operator="equal">
      <formula>"KEIN SERIENEINSATZ"</formula>
    </cfRule>
    <cfRule type="cellIs" dxfId="3978" priority="4259" stopIfTrue="1" operator="equal">
      <formula>"NICHT AKTUELL"</formula>
    </cfRule>
    <cfRule type="cellIs" dxfId="3977" priority="4260" stopIfTrue="1" operator="equal">
      <formula>"NOCH NICHT AKTUELL"</formula>
    </cfRule>
    <cfRule type="cellIs" dxfId="3976" priority="4261" stopIfTrue="1" operator="equal">
      <formula>"AKTUELL"</formula>
    </cfRule>
  </conditionalFormatting>
  <conditionalFormatting sqref="S3487">
    <cfRule type="cellIs" dxfId="3975" priority="4249" operator="equal">
      <formula>"KEIN LIEFERUMFANG"</formula>
    </cfRule>
    <cfRule type="cellIs" dxfId="3974" priority="4250" stopIfTrue="1" operator="equal">
      <formula>"KEIN SERIENEINSATZ"</formula>
    </cfRule>
    <cfRule type="cellIs" dxfId="3973" priority="4251" stopIfTrue="1" operator="equal">
      <formula>"NICHT AKTUELL"</formula>
    </cfRule>
    <cfRule type="cellIs" dxfId="3972" priority="4252" stopIfTrue="1" operator="equal">
      <formula>"NOCH NICHT AKTUELL"</formula>
    </cfRule>
    <cfRule type="cellIs" dxfId="3971" priority="4253" stopIfTrue="1" operator="equal">
      <formula>"AKTUELL"</formula>
    </cfRule>
  </conditionalFormatting>
  <conditionalFormatting sqref="S3487">
    <cfRule type="cellIs" dxfId="3970" priority="4254" operator="equal">
      <formula>"AKTUELL"</formula>
    </cfRule>
    <cfRule type="cellIs" dxfId="3969" priority="4255" operator="equal">
      <formula>"NICHT AKTUELL"</formula>
    </cfRule>
    <cfRule type="cellIs" dxfId="3968" priority="4256" operator="equal">
      <formula>"NOCH NICHT AKTUELL"</formula>
    </cfRule>
  </conditionalFormatting>
  <conditionalFormatting sqref="S3487">
    <cfRule type="cellIs" dxfId="3967" priority="4246" operator="equal">
      <formula>"AKTUELL"</formula>
    </cfRule>
    <cfRule type="cellIs" dxfId="3966" priority="4247" operator="equal">
      <formula>"NICHT AKTUELL"</formula>
    </cfRule>
    <cfRule type="cellIs" dxfId="3965" priority="4248" operator="equal">
      <formula>"NOCH NICHT AKTUELL"</formula>
    </cfRule>
  </conditionalFormatting>
  <conditionalFormatting sqref="S3487">
    <cfRule type="cellIs" dxfId="3964" priority="4244" operator="equal">
      <formula>"NICHT AKTUELL"</formula>
    </cfRule>
    <cfRule type="cellIs" dxfId="3963" priority="4245" operator="equal">
      <formula>"NOCH NICHT AKTUELL"</formula>
    </cfRule>
  </conditionalFormatting>
  <conditionalFormatting sqref="S3487">
    <cfRule type="cellIs" dxfId="3962" priority="4239" operator="equal">
      <formula>"KEIN LIEFERUMFANG"</formula>
    </cfRule>
    <cfRule type="cellIs" dxfId="3961" priority="4240" stopIfTrue="1" operator="equal">
      <formula>"KEIN SERIENEINSATZ"</formula>
    </cfRule>
    <cfRule type="cellIs" dxfId="3960" priority="4241" stopIfTrue="1" operator="equal">
      <formula>"NICHT AKTUELL"</formula>
    </cfRule>
    <cfRule type="cellIs" dxfId="3959" priority="4242" stopIfTrue="1" operator="equal">
      <formula>"NOCH NICHT AKTUELL"</formula>
    </cfRule>
    <cfRule type="cellIs" dxfId="3958" priority="4243" stopIfTrue="1" operator="equal">
      <formula>"AKTUELL"</formula>
    </cfRule>
  </conditionalFormatting>
  <conditionalFormatting sqref="S3488">
    <cfRule type="cellIs" dxfId="3957" priority="4231" operator="equal">
      <formula>"KEIN LIEFERUMFANG"</formula>
    </cfRule>
    <cfRule type="cellIs" dxfId="3956" priority="4232" stopIfTrue="1" operator="equal">
      <formula>"KEIN SERIENEINSATZ"</formula>
    </cfRule>
    <cfRule type="cellIs" dxfId="3955" priority="4233" stopIfTrue="1" operator="equal">
      <formula>"NICHT AKTUELL"</formula>
    </cfRule>
    <cfRule type="cellIs" dxfId="3954" priority="4234" stopIfTrue="1" operator="equal">
      <formula>"NOCH NICHT AKTUELL"</formula>
    </cfRule>
    <cfRule type="cellIs" dxfId="3953" priority="4235" stopIfTrue="1" operator="equal">
      <formula>"AKTUELL"</formula>
    </cfRule>
  </conditionalFormatting>
  <conditionalFormatting sqref="S3488">
    <cfRule type="cellIs" dxfId="3952" priority="4236" operator="equal">
      <formula>"AKTUELL"</formula>
    </cfRule>
    <cfRule type="cellIs" dxfId="3951" priority="4237" operator="equal">
      <formula>"NICHT AKTUELL"</formula>
    </cfRule>
    <cfRule type="cellIs" dxfId="3950" priority="4238" operator="equal">
      <formula>"NOCH NICHT AKTUELL"</formula>
    </cfRule>
  </conditionalFormatting>
  <conditionalFormatting sqref="S3488">
    <cfRule type="cellIs" dxfId="3949" priority="4228" operator="equal">
      <formula>"AKTUELL"</formula>
    </cfRule>
    <cfRule type="cellIs" dxfId="3948" priority="4229" operator="equal">
      <formula>"NICHT AKTUELL"</formula>
    </cfRule>
    <cfRule type="cellIs" dxfId="3947" priority="4230" operator="equal">
      <formula>"NOCH NICHT AKTUELL"</formula>
    </cfRule>
  </conditionalFormatting>
  <conditionalFormatting sqref="S3488">
    <cfRule type="cellIs" dxfId="3946" priority="4226" operator="equal">
      <formula>"NICHT AKTUELL"</formula>
    </cfRule>
    <cfRule type="cellIs" dxfId="3945" priority="4227" operator="equal">
      <formula>"NOCH NICHT AKTUELL"</formula>
    </cfRule>
  </conditionalFormatting>
  <conditionalFormatting sqref="S3488">
    <cfRule type="cellIs" dxfId="3944" priority="4221" operator="equal">
      <formula>"KEIN LIEFERUMFANG"</formula>
    </cfRule>
    <cfRule type="cellIs" dxfId="3943" priority="4222" stopIfTrue="1" operator="equal">
      <formula>"KEIN SERIENEINSATZ"</formula>
    </cfRule>
    <cfRule type="cellIs" dxfId="3942" priority="4223" stopIfTrue="1" operator="equal">
      <formula>"NICHT AKTUELL"</formula>
    </cfRule>
    <cfRule type="cellIs" dxfId="3941" priority="4224" stopIfTrue="1" operator="equal">
      <formula>"NOCH NICHT AKTUELL"</formula>
    </cfRule>
    <cfRule type="cellIs" dxfId="3940" priority="4225" stopIfTrue="1" operator="equal">
      <formula>"AKTUELL"</formula>
    </cfRule>
  </conditionalFormatting>
  <conditionalFormatting sqref="S3489">
    <cfRule type="cellIs" dxfId="3939" priority="4213" operator="equal">
      <formula>"KEIN LIEFERUMFANG"</formula>
    </cfRule>
    <cfRule type="cellIs" dxfId="3938" priority="4214" stopIfTrue="1" operator="equal">
      <formula>"KEIN SERIENEINSATZ"</formula>
    </cfRule>
    <cfRule type="cellIs" dxfId="3937" priority="4215" stopIfTrue="1" operator="equal">
      <formula>"NICHT AKTUELL"</formula>
    </cfRule>
    <cfRule type="cellIs" dxfId="3936" priority="4216" stopIfTrue="1" operator="equal">
      <formula>"NOCH NICHT AKTUELL"</formula>
    </cfRule>
    <cfRule type="cellIs" dxfId="3935" priority="4217" stopIfTrue="1" operator="equal">
      <formula>"AKTUELL"</formula>
    </cfRule>
  </conditionalFormatting>
  <conditionalFormatting sqref="S3489">
    <cfRule type="cellIs" dxfId="3934" priority="4218" operator="equal">
      <formula>"AKTUELL"</formula>
    </cfRule>
    <cfRule type="cellIs" dxfId="3933" priority="4219" operator="equal">
      <formula>"NICHT AKTUELL"</formula>
    </cfRule>
    <cfRule type="cellIs" dxfId="3932" priority="4220" operator="equal">
      <formula>"NOCH NICHT AKTUELL"</formula>
    </cfRule>
  </conditionalFormatting>
  <conditionalFormatting sqref="S3489">
    <cfRule type="cellIs" dxfId="3931" priority="4210" operator="equal">
      <formula>"AKTUELL"</formula>
    </cfRule>
    <cfRule type="cellIs" dxfId="3930" priority="4211" operator="equal">
      <formula>"NICHT AKTUELL"</formula>
    </cfRule>
    <cfRule type="cellIs" dxfId="3929" priority="4212" operator="equal">
      <formula>"NOCH NICHT AKTUELL"</formula>
    </cfRule>
  </conditionalFormatting>
  <conditionalFormatting sqref="S3489">
    <cfRule type="cellIs" dxfId="3928" priority="4208" operator="equal">
      <formula>"NICHT AKTUELL"</formula>
    </cfRule>
    <cfRule type="cellIs" dxfId="3927" priority="4209" operator="equal">
      <formula>"NOCH NICHT AKTUELL"</formula>
    </cfRule>
  </conditionalFormatting>
  <conditionalFormatting sqref="S3489">
    <cfRule type="cellIs" dxfId="3926" priority="4203" operator="equal">
      <formula>"KEIN LIEFERUMFANG"</formula>
    </cfRule>
    <cfRule type="cellIs" dxfId="3925" priority="4204" stopIfTrue="1" operator="equal">
      <formula>"KEIN SERIENEINSATZ"</formula>
    </cfRule>
    <cfRule type="cellIs" dxfId="3924" priority="4205" stopIfTrue="1" operator="equal">
      <formula>"NICHT AKTUELL"</formula>
    </cfRule>
    <cfRule type="cellIs" dxfId="3923" priority="4206" stopIfTrue="1" operator="equal">
      <formula>"NOCH NICHT AKTUELL"</formula>
    </cfRule>
    <cfRule type="cellIs" dxfId="3922" priority="4207" stopIfTrue="1" operator="equal">
      <formula>"AKTUELL"</formula>
    </cfRule>
  </conditionalFormatting>
  <conditionalFormatting sqref="S3490">
    <cfRule type="cellIs" dxfId="3921" priority="4195" operator="equal">
      <formula>"KEIN LIEFERUMFANG"</formula>
    </cfRule>
    <cfRule type="cellIs" dxfId="3920" priority="4196" stopIfTrue="1" operator="equal">
      <formula>"KEIN SERIENEINSATZ"</formula>
    </cfRule>
    <cfRule type="cellIs" dxfId="3919" priority="4197" stopIfTrue="1" operator="equal">
      <formula>"NICHT AKTUELL"</formula>
    </cfRule>
    <cfRule type="cellIs" dxfId="3918" priority="4198" stopIfTrue="1" operator="equal">
      <formula>"NOCH NICHT AKTUELL"</formula>
    </cfRule>
    <cfRule type="cellIs" dxfId="3917" priority="4199" stopIfTrue="1" operator="equal">
      <formula>"AKTUELL"</formula>
    </cfRule>
  </conditionalFormatting>
  <conditionalFormatting sqref="S3490">
    <cfRule type="cellIs" dxfId="3916" priority="4200" operator="equal">
      <formula>"AKTUELL"</formula>
    </cfRule>
    <cfRule type="cellIs" dxfId="3915" priority="4201" operator="equal">
      <formula>"NICHT AKTUELL"</formula>
    </cfRule>
    <cfRule type="cellIs" dxfId="3914" priority="4202" operator="equal">
      <formula>"NOCH NICHT AKTUELL"</formula>
    </cfRule>
  </conditionalFormatting>
  <conditionalFormatting sqref="S3490">
    <cfRule type="cellIs" dxfId="3913" priority="4192" operator="equal">
      <formula>"AKTUELL"</formula>
    </cfRule>
    <cfRule type="cellIs" dxfId="3912" priority="4193" operator="equal">
      <formula>"NICHT AKTUELL"</formula>
    </cfRule>
    <cfRule type="cellIs" dxfId="3911" priority="4194" operator="equal">
      <formula>"NOCH NICHT AKTUELL"</formula>
    </cfRule>
  </conditionalFormatting>
  <conditionalFormatting sqref="S3490">
    <cfRule type="cellIs" dxfId="3910" priority="4190" operator="equal">
      <formula>"NICHT AKTUELL"</formula>
    </cfRule>
    <cfRule type="cellIs" dxfId="3909" priority="4191" operator="equal">
      <formula>"NOCH NICHT AKTUELL"</formula>
    </cfRule>
  </conditionalFormatting>
  <conditionalFormatting sqref="S3490">
    <cfRule type="cellIs" dxfId="3908" priority="4185" operator="equal">
      <formula>"KEIN LIEFERUMFANG"</formula>
    </cfRule>
    <cfRule type="cellIs" dxfId="3907" priority="4186" stopIfTrue="1" operator="equal">
      <formula>"KEIN SERIENEINSATZ"</formula>
    </cfRule>
    <cfRule type="cellIs" dxfId="3906" priority="4187" stopIfTrue="1" operator="equal">
      <formula>"NICHT AKTUELL"</formula>
    </cfRule>
    <cfRule type="cellIs" dxfId="3905" priority="4188" stopIfTrue="1" operator="equal">
      <formula>"NOCH NICHT AKTUELL"</formula>
    </cfRule>
    <cfRule type="cellIs" dxfId="3904" priority="4189" stopIfTrue="1" operator="equal">
      <formula>"AKTUELL"</formula>
    </cfRule>
  </conditionalFormatting>
  <conditionalFormatting sqref="S3491">
    <cfRule type="cellIs" dxfId="3903" priority="4177" operator="equal">
      <formula>"KEIN LIEFERUMFANG"</formula>
    </cfRule>
    <cfRule type="cellIs" dxfId="3902" priority="4178" stopIfTrue="1" operator="equal">
      <formula>"KEIN SERIENEINSATZ"</formula>
    </cfRule>
    <cfRule type="cellIs" dxfId="3901" priority="4179" stopIfTrue="1" operator="equal">
      <formula>"NICHT AKTUELL"</formula>
    </cfRule>
    <cfRule type="cellIs" dxfId="3900" priority="4180" stopIfTrue="1" operator="equal">
      <formula>"NOCH NICHT AKTUELL"</formula>
    </cfRule>
    <cfRule type="cellIs" dxfId="3899" priority="4181" stopIfTrue="1" operator="equal">
      <formula>"AKTUELL"</formula>
    </cfRule>
  </conditionalFormatting>
  <conditionalFormatting sqref="S3491">
    <cfRule type="cellIs" dxfId="3898" priority="4182" operator="equal">
      <formula>"AKTUELL"</formula>
    </cfRule>
    <cfRule type="cellIs" dxfId="3897" priority="4183" operator="equal">
      <formula>"NICHT AKTUELL"</formula>
    </cfRule>
    <cfRule type="cellIs" dxfId="3896" priority="4184" operator="equal">
      <formula>"NOCH NICHT AKTUELL"</formula>
    </cfRule>
  </conditionalFormatting>
  <conditionalFormatting sqref="S3491">
    <cfRule type="cellIs" dxfId="3895" priority="4174" operator="equal">
      <formula>"AKTUELL"</formula>
    </cfRule>
    <cfRule type="cellIs" dxfId="3894" priority="4175" operator="equal">
      <formula>"NICHT AKTUELL"</formula>
    </cfRule>
    <cfRule type="cellIs" dxfId="3893" priority="4176" operator="equal">
      <formula>"NOCH NICHT AKTUELL"</formula>
    </cfRule>
  </conditionalFormatting>
  <conditionalFormatting sqref="S3491">
    <cfRule type="cellIs" dxfId="3892" priority="4172" operator="equal">
      <formula>"NICHT AKTUELL"</formula>
    </cfRule>
    <cfRule type="cellIs" dxfId="3891" priority="4173" operator="equal">
      <formula>"NOCH NICHT AKTUELL"</formula>
    </cfRule>
  </conditionalFormatting>
  <conditionalFormatting sqref="S3491">
    <cfRule type="cellIs" dxfId="3890" priority="4167" operator="equal">
      <formula>"KEIN LIEFERUMFANG"</formula>
    </cfRule>
    <cfRule type="cellIs" dxfId="3889" priority="4168" stopIfTrue="1" operator="equal">
      <formula>"KEIN SERIENEINSATZ"</formula>
    </cfRule>
    <cfRule type="cellIs" dxfId="3888" priority="4169" stopIfTrue="1" operator="equal">
      <formula>"NICHT AKTUELL"</formula>
    </cfRule>
    <cfRule type="cellIs" dxfId="3887" priority="4170" stopIfTrue="1" operator="equal">
      <formula>"NOCH NICHT AKTUELL"</formula>
    </cfRule>
    <cfRule type="cellIs" dxfId="3886" priority="4171" stopIfTrue="1" operator="equal">
      <formula>"AKTUELL"</formula>
    </cfRule>
  </conditionalFormatting>
  <conditionalFormatting sqref="S3492">
    <cfRule type="cellIs" dxfId="3885" priority="4159" operator="equal">
      <formula>"KEIN LIEFERUMFANG"</formula>
    </cfRule>
    <cfRule type="cellIs" dxfId="3884" priority="4160" stopIfTrue="1" operator="equal">
      <formula>"KEIN SERIENEINSATZ"</formula>
    </cfRule>
    <cfRule type="cellIs" dxfId="3883" priority="4161" stopIfTrue="1" operator="equal">
      <formula>"NICHT AKTUELL"</formula>
    </cfRule>
    <cfRule type="cellIs" dxfId="3882" priority="4162" stopIfTrue="1" operator="equal">
      <formula>"NOCH NICHT AKTUELL"</formula>
    </cfRule>
    <cfRule type="cellIs" dxfId="3881" priority="4163" stopIfTrue="1" operator="equal">
      <formula>"AKTUELL"</formula>
    </cfRule>
  </conditionalFormatting>
  <conditionalFormatting sqref="S3492">
    <cfRule type="cellIs" dxfId="3880" priority="4164" operator="equal">
      <formula>"AKTUELL"</formula>
    </cfRule>
    <cfRule type="cellIs" dxfId="3879" priority="4165" operator="equal">
      <formula>"NICHT AKTUELL"</formula>
    </cfRule>
    <cfRule type="cellIs" dxfId="3878" priority="4166" operator="equal">
      <formula>"NOCH NICHT AKTUELL"</formula>
    </cfRule>
  </conditionalFormatting>
  <conditionalFormatting sqref="S3492">
    <cfRule type="cellIs" dxfId="3877" priority="4156" operator="equal">
      <formula>"AKTUELL"</formula>
    </cfRule>
    <cfRule type="cellIs" dxfId="3876" priority="4157" operator="equal">
      <formula>"NICHT AKTUELL"</formula>
    </cfRule>
    <cfRule type="cellIs" dxfId="3875" priority="4158" operator="equal">
      <formula>"NOCH NICHT AKTUELL"</formula>
    </cfRule>
  </conditionalFormatting>
  <conditionalFormatting sqref="S3492">
    <cfRule type="cellIs" dxfId="3874" priority="4154" operator="equal">
      <formula>"NICHT AKTUELL"</formula>
    </cfRule>
    <cfRule type="cellIs" dxfId="3873" priority="4155" operator="equal">
      <formula>"NOCH NICHT AKTUELL"</formula>
    </cfRule>
  </conditionalFormatting>
  <conditionalFormatting sqref="S3492">
    <cfRule type="cellIs" dxfId="3872" priority="4149" operator="equal">
      <formula>"KEIN LIEFERUMFANG"</formula>
    </cfRule>
    <cfRule type="cellIs" dxfId="3871" priority="4150" stopIfTrue="1" operator="equal">
      <formula>"KEIN SERIENEINSATZ"</formula>
    </cfRule>
    <cfRule type="cellIs" dxfId="3870" priority="4151" stopIfTrue="1" operator="equal">
      <formula>"NICHT AKTUELL"</formula>
    </cfRule>
    <cfRule type="cellIs" dxfId="3869" priority="4152" stopIfTrue="1" operator="equal">
      <formula>"NOCH NICHT AKTUELL"</formula>
    </cfRule>
    <cfRule type="cellIs" dxfId="3868" priority="4153" stopIfTrue="1" operator="equal">
      <formula>"AKTUELL"</formula>
    </cfRule>
  </conditionalFormatting>
  <conditionalFormatting sqref="S3493">
    <cfRule type="cellIs" dxfId="3867" priority="4141" operator="equal">
      <formula>"KEIN LIEFERUMFANG"</formula>
    </cfRule>
    <cfRule type="cellIs" dxfId="3866" priority="4142" stopIfTrue="1" operator="equal">
      <formula>"KEIN SERIENEINSATZ"</formula>
    </cfRule>
    <cfRule type="cellIs" dxfId="3865" priority="4143" stopIfTrue="1" operator="equal">
      <formula>"NICHT AKTUELL"</formula>
    </cfRule>
    <cfRule type="cellIs" dxfId="3864" priority="4144" stopIfTrue="1" operator="equal">
      <formula>"NOCH NICHT AKTUELL"</formula>
    </cfRule>
    <cfRule type="cellIs" dxfId="3863" priority="4145" stopIfTrue="1" operator="equal">
      <formula>"AKTUELL"</formula>
    </cfRule>
  </conditionalFormatting>
  <conditionalFormatting sqref="S3493">
    <cfRule type="cellIs" dxfId="3862" priority="4146" operator="equal">
      <formula>"AKTUELL"</formula>
    </cfRule>
    <cfRule type="cellIs" dxfId="3861" priority="4147" operator="equal">
      <formula>"NICHT AKTUELL"</formula>
    </cfRule>
    <cfRule type="cellIs" dxfId="3860" priority="4148" operator="equal">
      <formula>"NOCH NICHT AKTUELL"</formula>
    </cfRule>
  </conditionalFormatting>
  <conditionalFormatting sqref="S3493">
    <cfRule type="cellIs" dxfId="3859" priority="4138" operator="equal">
      <formula>"AKTUELL"</formula>
    </cfRule>
    <cfRule type="cellIs" dxfId="3858" priority="4139" operator="equal">
      <formula>"NICHT AKTUELL"</formula>
    </cfRule>
    <cfRule type="cellIs" dxfId="3857" priority="4140" operator="equal">
      <formula>"NOCH NICHT AKTUELL"</formula>
    </cfRule>
  </conditionalFormatting>
  <conditionalFormatting sqref="S3493">
    <cfRule type="cellIs" dxfId="3856" priority="4136" operator="equal">
      <formula>"NICHT AKTUELL"</formula>
    </cfRule>
    <cfRule type="cellIs" dxfId="3855" priority="4137" operator="equal">
      <formula>"NOCH NICHT AKTUELL"</formula>
    </cfRule>
  </conditionalFormatting>
  <conditionalFormatting sqref="S3493">
    <cfRule type="cellIs" dxfId="3854" priority="4131" operator="equal">
      <formula>"KEIN LIEFERUMFANG"</formula>
    </cfRule>
    <cfRule type="cellIs" dxfId="3853" priority="4132" stopIfTrue="1" operator="equal">
      <formula>"KEIN SERIENEINSATZ"</formula>
    </cfRule>
    <cfRule type="cellIs" dxfId="3852" priority="4133" stopIfTrue="1" operator="equal">
      <formula>"NICHT AKTUELL"</formula>
    </cfRule>
    <cfRule type="cellIs" dxfId="3851" priority="4134" stopIfTrue="1" operator="equal">
      <formula>"NOCH NICHT AKTUELL"</formula>
    </cfRule>
    <cfRule type="cellIs" dxfId="3850" priority="4135" stopIfTrue="1" operator="equal">
      <formula>"AKTUELL"</formula>
    </cfRule>
  </conditionalFormatting>
  <conditionalFormatting sqref="S3494">
    <cfRule type="cellIs" dxfId="3849" priority="4123" operator="equal">
      <formula>"KEIN LIEFERUMFANG"</formula>
    </cfRule>
    <cfRule type="cellIs" dxfId="3848" priority="4124" stopIfTrue="1" operator="equal">
      <formula>"KEIN SERIENEINSATZ"</formula>
    </cfRule>
    <cfRule type="cellIs" dxfId="3847" priority="4125" stopIfTrue="1" operator="equal">
      <formula>"NICHT AKTUELL"</formula>
    </cfRule>
    <cfRule type="cellIs" dxfId="3846" priority="4126" stopIfTrue="1" operator="equal">
      <formula>"NOCH NICHT AKTUELL"</formula>
    </cfRule>
    <cfRule type="cellIs" dxfId="3845" priority="4127" stopIfTrue="1" operator="equal">
      <formula>"AKTUELL"</formula>
    </cfRule>
  </conditionalFormatting>
  <conditionalFormatting sqref="S3494">
    <cfRule type="cellIs" dxfId="3844" priority="4128" operator="equal">
      <formula>"AKTUELL"</formula>
    </cfRule>
    <cfRule type="cellIs" dxfId="3843" priority="4129" operator="equal">
      <formula>"NICHT AKTUELL"</formula>
    </cfRule>
    <cfRule type="cellIs" dxfId="3842" priority="4130" operator="equal">
      <formula>"NOCH NICHT AKTUELL"</formula>
    </cfRule>
  </conditionalFormatting>
  <conditionalFormatting sqref="S3494">
    <cfRule type="cellIs" dxfId="3841" priority="4120" operator="equal">
      <formula>"AKTUELL"</formula>
    </cfRule>
    <cfRule type="cellIs" dxfId="3840" priority="4121" operator="equal">
      <formula>"NICHT AKTUELL"</formula>
    </cfRule>
    <cfRule type="cellIs" dxfId="3839" priority="4122" operator="equal">
      <formula>"NOCH NICHT AKTUELL"</formula>
    </cfRule>
  </conditionalFormatting>
  <conditionalFormatting sqref="S3494">
    <cfRule type="cellIs" dxfId="3838" priority="4118" operator="equal">
      <formula>"NICHT AKTUELL"</formula>
    </cfRule>
    <cfRule type="cellIs" dxfId="3837" priority="4119" operator="equal">
      <formula>"NOCH NICHT AKTUELL"</formula>
    </cfRule>
  </conditionalFormatting>
  <conditionalFormatting sqref="S3494">
    <cfRule type="cellIs" dxfId="3836" priority="4113" operator="equal">
      <formula>"KEIN LIEFERUMFANG"</formula>
    </cfRule>
    <cfRule type="cellIs" dxfId="3835" priority="4114" stopIfTrue="1" operator="equal">
      <formula>"KEIN SERIENEINSATZ"</formula>
    </cfRule>
    <cfRule type="cellIs" dxfId="3834" priority="4115" stopIfTrue="1" operator="equal">
      <formula>"NICHT AKTUELL"</formula>
    </cfRule>
    <cfRule type="cellIs" dxfId="3833" priority="4116" stopIfTrue="1" operator="equal">
      <formula>"NOCH NICHT AKTUELL"</formula>
    </cfRule>
    <cfRule type="cellIs" dxfId="3832" priority="4117" stopIfTrue="1" operator="equal">
      <formula>"AKTUELL"</formula>
    </cfRule>
  </conditionalFormatting>
  <conditionalFormatting sqref="S3495">
    <cfRule type="cellIs" dxfId="3831" priority="4105" operator="equal">
      <formula>"KEIN LIEFERUMFANG"</formula>
    </cfRule>
    <cfRule type="cellIs" dxfId="3830" priority="4106" stopIfTrue="1" operator="equal">
      <formula>"KEIN SERIENEINSATZ"</formula>
    </cfRule>
    <cfRule type="cellIs" dxfId="3829" priority="4107" stopIfTrue="1" operator="equal">
      <formula>"NICHT AKTUELL"</formula>
    </cfRule>
    <cfRule type="cellIs" dxfId="3828" priority="4108" stopIfTrue="1" operator="equal">
      <formula>"NOCH NICHT AKTUELL"</formula>
    </cfRule>
    <cfRule type="cellIs" dxfId="3827" priority="4109" stopIfTrue="1" operator="equal">
      <formula>"AKTUELL"</formula>
    </cfRule>
  </conditionalFormatting>
  <conditionalFormatting sqref="S3495">
    <cfRule type="cellIs" dxfId="3826" priority="4110" operator="equal">
      <formula>"AKTUELL"</formula>
    </cfRule>
    <cfRule type="cellIs" dxfId="3825" priority="4111" operator="equal">
      <formula>"NICHT AKTUELL"</formula>
    </cfRule>
    <cfRule type="cellIs" dxfId="3824" priority="4112" operator="equal">
      <formula>"NOCH NICHT AKTUELL"</formula>
    </cfRule>
  </conditionalFormatting>
  <conditionalFormatting sqref="S3495">
    <cfRule type="cellIs" dxfId="3823" priority="4102" operator="equal">
      <formula>"AKTUELL"</formula>
    </cfRule>
    <cfRule type="cellIs" dxfId="3822" priority="4103" operator="equal">
      <formula>"NICHT AKTUELL"</formula>
    </cfRule>
    <cfRule type="cellIs" dxfId="3821" priority="4104" operator="equal">
      <formula>"NOCH NICHT AKTUELL"</formula>
    </cfRule>
  </conditionalFormatting>
  <conditionalFormatting sqref="S3495">
    <cfRule type="cellIs" dxfId="3820" priority="4100" operator="equal">
      <formula>"NICHT AKTUELL"</formula>
    </cfRule>
    <cfRule type="cellIs" dxfId="3819" priority="4101" operator="equal">
      <formula>"NOCH NICHT AKTUELL"</formula>
    </cfRule>
  </conditionalFormatting>
  <conditionalFormatting sqref="S3495">
    <cfRule type="cellIs" dxfId="3818" priority="4095" operator="equal">
      <formula>"KEIN LIEFERUMFANG"</formula>
    </cfRule>
    <cfRule type="cellIs" dxfId="3817" priority="4096" stopIfTrue="1" operator="equal">
      <formula>"KEIN SERIENEINSATZ"</formula>
    </cfRule>
    <cfRule type="cellIs" dxfId="3816" priority="4097" stopIfTrue="1" operator="equal">
      <formula>"NICHT AKTUELL"</formula>
    </cfRule>
    <cfRule type="cellIs" dxfId="3815" priority="4098" stopIfTrue="1" operator="equal">
      <formula>"NOCH NICHT AKTUELL"</formula>
    </cfRule>
    <cfRule type="cellIs" dxfId="3814" priority="4099" stopIfTrue="1" operator="equal">
      <formula>"AKTUELL"</formula>
    </cfRule>
  </conditionalFormatting>
  <conditionalFormatting sqref="S3496">
    <cfRule type="cellIs" dxfId="3813" priority="4087" operator="equal">
      <formula>"KEIN LIEFERUMFANG"</formula>
    </cfRule>
    <cfRule type="cellIs" dxfId="3812" priority="4088" stopIfTrue="1" operator="equal">
      <formula>"KEIN SERIENEINSATZ"</formula>
    </cfRule>
    <cfRule type="cellIs" dxfId="3811" priority="4089" stopIfTrue="1" operator="equal">
      <formula>"NICHT AKTUELL"</formula>
    </cfRule>
    <cfRule type="cellIs" dxfId="3810" priority="4090" stopIfTrue="1" operator="equal">
      <formula>"NOCH NICHT AKTUELL"</formula>
    </cfRule>
    <cfRule type="cellIs" dxfId="3809" priority="4091" stopIfTrue="1" operator="equal">
      <formula>"AKTUELL"</formula>
    </cfRule>
  </conditionalFormatting>
  <conditionalFormatting sqref="S3496">
    <cfRule type="cellIs" dxfId="3808" priority="4092" operator="equal">
      <formula>"AKTUELL"</formula>
    </cfRule>
    <cfRule type="cellIs" dxfId="3807" priority="4093" operator="equal">
      <formula>"NICHT AKTUELL"</formula>
    </cfRule>
    <cfRule type="cellIs" dxfId="3806" priority="4094" operator="equal">
      <formula>"NOCH NICHT AKTUELL"</formula>
    </cfRule>
  </conditionalFormatting>
  <conditionalFormatting sqref="S3496">
    <cfRule type="cellIs" dxfId="3805" priority="4084" operator="equal">
      <formula>"AKTUELL"</formula>
    </cfRule>
    <cfRule type="cellIs" dxfId="3804" priority="4085" operator="equal">
      <formula>"NICHT AKTUELL"</formula>
    </cfRule>
    <cfRule type="cellIs" dxfId="3803" priority="4086" operator="equal">
      <formula>"NOCH NICHT AKTUELL"</formula>
    </cfRule>
  </conditionalFormatting>
  <conditionalFormatting sqref="S3496">
    <cfRule type="cellIs" dxfId="3802" priority="4082" operator="equal">
      <formula>"NICHT AKTUELL"</formula>
    </cfRule>
    <cfRule type="cellIs" dxfId="3801" priority="4083" operator="equal">
      <formula>"NOCH NICHT AKTUELL"</formula>
    </cfRule>
  </conditionalFormatting>
  <conditionalFormatting sqref="S3496">
    <cfRule type="cellIs" dxfId="3800" priority="4077" operator="equal">
      <formula>"KEIN LIEFERUMFANG"</formula>
    </cfRule>
    <cfRule type="cellIs" dxfId="3799" priority="4078" stopIfTrue="1" operator="equal">
      <formula>"KEIN SERIENEINSATZ"</formula>
    </cfRule>
    <cfRule type="cellIs" dxfId="3798" priority="4079" stopIfTrue="1" operator="equal">
      <formula>"NICHT AKTUELL"</formula>
    </cfRule>
    <cfRule type="cellIs" dxfId="3797" priority="4080" stopIfTrue="1" operator="equal">
      <formula>"NOCH NICHT AKTUELL"</formula>
    </cfRule>
    <cfRule type="cellIs" dxfId="3796" priority="4081" stopIfTrue="1" operator="equal">
      <formula>"AKTUELL"</formula>
    </cfRule>
  </conditionalFormatting>
  <conditionalFormatting sqref="S3497">
    <cfRule type="cellIs" dxfId="3795" priority="4069" operator="equal">
      <formula>"KEIN LIEFERUMFANG"</formula>
    </cfRule>
    <cfRule type="cellIs" dxfId="3794" priority="4070" stopIfTrue="1" operator="equal">
      <formula>"KEIN SERIENEINSATZ"</formula>
    </cfRule>
    <cfRule type="cellIs" dxfId="3793" priority="4071" stopIfTrue="1" operator="equal">
      <formula>"NICHT AKTUELL"</formula>
    </cfRule>
    <cfRule type="cellIs" dxfId="3792" priority="4072" stopIfTrue="1" operator="equal">
      <formula>"NOCH NICHT AKTUELL"</formula>
    </cfRule>
    <cfRule type="cellIs" dxfId="3791" priority="4073" stopIfTrue="1" operator="equal">
      <formula>"AKTUELL"</formula>
    </cfRule>
  </conditionalFormatting>
  <conditionalFormatting sqref="S3497">
    <cfRule type="cellIs" dxfId="3790" priority="4074" operator="equal">
      <formula>"AKTUELL"</formula>
    </cfRule>
    <cfRule type="cellIs" dxfId="3789" priority="4075" operator="equal">
      <formula>"NICHT AKTUELL"</formula>
    </cfRule>
    <cfRule type="cellIs" dxfId="3788" priority="4076" operator="equal">
      <formula>"NOCH NICHT AKTUELL"</formula>
    </cfRule>
  </conditionalFormatting>
  <conditionalFormatting sqref="S3497">
    <cfRule type="cellIs" dxfId="3787" priority="4066" operator="equal">
      <formula>"AKTUELL"</formula>
    </cfRule>
    <cfRule type="cellIs" dxfId="3786" priority="4067" operator="equal">
      <formula>"NICHT AKTUELL"</formula>
    </cfRule>
    <cfRule type="cellIs" dxfId="3785" priority="4068" operator="equal">
      <formula>"NOCH NICHT AKTUELL"</formula>
    </cfRule>
  </conditionalFormatting>
  <conditionalFormatting sqref="S3497">
    <cfRule type="cellIs" dxfId="3784" priority="4064" operator="equal">
      <formula>"NICHT AKTUELL"</formula>
    </cfRule>
    <cfRule type="cellIs" dxfId="3783" priority="4065" operator="equal">
      <formula>"NOCH NICHT AKTUELL"</formula>
    </cfRule>
  </conditionalFormatting>
  <conditionalFormatting sqref="S3497">
    <cfRule type="cellIs" dxfId="3782" priority="4059" operator="equal">
      <formula>"KEIN LIEFERUMFANG"</formula>
    </cfRule>
    <cfRule type="cellIs" dxfId="3781" priority="4060" stopIfTrue="1" operator="equal">
      <formula>"KEIN SERIENEINSATZ"</formula>
    </cfRule>
    <cfRule type="cellIs" dxfId="3780" priority="4061" stopIfTrue="1" operator="equal">
      <formula>"NICHT AKTUELL"</formula>
    </cfRule>
    <cfRule type="cellIs" dxfId="3779" priority="4062" stopIfTrue="1" operator="equal">
      <formula>"NOCH NICHT AKTUELL"</formula>
    </cfRule>
    <cfRule type="cellIs" dxfId="3778" priority="4063" stopIfTrue="1" operator="equal">
      <formula>"AKTUELL"</formula>
    </cfRule>
  </conditionalFormatting>
  <conditionalFormatting sqref="S3498">
    <cfRule type="cellIs" dxfId="3777" priority="4051" operator="equal">
      <formula>"KEIN LIEFERUMFANG"</formula>
    </cfRule>
    <cfRule type="cellIs" dxfId="3776" priority="4052" stopIfTrue="1" operator="equal">
      <formula>"KEIN SERIENEINSATZ"</formula>
    </cfRule>
    <cfRule type="cellIs" dxfId="3775" priority="4053" stopIfTrue="1" operator="equal">
      <formula>"NICHT AKTUELL"</formula>
    </cfRule>
    <cfRule type="cellIs" dxfId="3774" priority="4054" stopIfTrue="1" operator="equal">
      <formula>"NOCH NICHT AKTUELL"</formula>
    </cfRule>
    <cfRule type="cellIs" dxfId="3773" priority="4055" stopIfTrue="1" operator="equal">
      <formula>"AKTUELL"</formula>
    </cfRule>
  </conditionalFormatting>
  <conditionalFormatting sqref="S3498">
    <cfRule type="cellIs" dxfId="3772" priority="4056" operator="equal">
      <formula>"AKTUELL"</formula>
    </cfRule>
    <cfRule type="cellIs" dxfId="3771" priority="4057" operator="equal">
      <formula>"NICHT AKTUELL"</formula>
    </cfRule>
    <cfRule type="cellIs" dxfId="3770" priority="4058" operator="equal">
      <formula>"NOCH NICHT AKTUELL"</formula>
    </cfRule>
  </conditionalFormatting>
  <conditionalFormatting sqref="S3498">
    <cfRule type="cellIs" dxfId="3769" priority="4048" operator="equal">
      <formula>"AKTUELL"</formula>
    </cfRule>
    <cfRule type="cellIs" dxfId="3768" priority="4049" operator="equal">
      <formula>"NICHT AKTUELL"</formula>
    </cfRule>
    <cfRule type="cellIs" dxfId="3767" priority="4050" operator="equal">
      <formula>"NOCH NICHT AKTUELL"</formula>
    </cfRule>
  </conditionalFormatting>
  <conditionalFormatting sqref="S3498">
    <cfRule type="cellIs" dxfId="3766" priority="4046" operator="equal">
      <formula>"NICHT AKTUELL"</formula>
    </cfRule>
    <cfRule type="cellIs" dxfId="3765" priority="4047" operator="equal">
      <formula>"NOCH NICHT AKTUELL"</formula>
    </cfRule>
  </conditionalFormatting>
  <conditionalFormatting sqref="S3498">
    <cfRule type="cellIs" dxfId="3764" priority="4041" operator="equal">
      <formula>"KEIN LIEFERUMFANG"</formula>
    </cfRule>
    <cfRule type="cellIs" dxfId="3763" priority="4042" stopIfTrue="1" operator="equal">
      <formula>"KEIN SERIENEINSATZ"</formula>
    </cfRule>
    <cfRule type="cellIs" dxfId="3762" priority="4043" stopIfTrue="1" operator="equal">
      <formula>"NICHT AKTUELL"</formula>
    </cfRule>
    <cfRule type="cellIs" dxfId="3761" priority="4044" stopIfTrue="1" operator="equal">
      <formula>"NOCH NICHT AKTUELL"</formula>
    </cfRule>
    <cfRule type="cellIs" dxfId="3760" priority="4045" stopIfTrue="1" operator="equal">
      <formula>"AKTUELL"</formula>
    </cfRule>
  </conditionalFormatting>
  <conditionalFormatting sqref="S3499">
    <cfRule type="cellIs" dxfId="3759" priority="4033" operator="equal">
      <formula>"KEIN LIEFERUMFANG"</formula>
    </cfRule>
    <cfRule type="cellIs" dxfId="3758" priority="4034" stopIfTrue="1" operator="equal">
      <formula>"KEIN SERIENEINSATZ"</formula>
    </cfRule>
    <cfRule type="cellIs" dxfId="3757" priority="4035" stopIfTrue="1" operator="equal">
      <formula>"NICHT AKTUELL"</formula>
    </cfRule>
    <cfRule type="cellIs" dxfId="3756" priority="4036" stopIfTrue="1" operator="equal">
      <formula>"NOCH NICHT AKTUELL"</formula>
    </cfRule>
    <cfRule type="cellIs" dxfId="3755" priority="4037" stopIfTrue="1" operator="equal">
      <formula>"AKTUELL"</formula>
    </cfRule>
  </conditionalFormatting>
  <conditionalFormatting sqref="S3499">
    <cfRule type="cellIs" dxfId="3754" priority="4038" operator="equal">
      <formula>"AKTUELL"</formula>
    </cfRule>
    <cfRule type="cellIs" dxfId="3753" priority="4039" operator="equal">
      <formula>"NICHT AKTUELL"</formula>
    </cfRule>
    <cfRule type="cellIs" dxfId="3752" priority="4040" operator="equal">
      <formula>"NOCH NICHT AKTUELL"</formula>
    </cfRule>
  </conditionalFormatting>
  <conditionalFormatting sqref="S3499">
    <cfRule type="cellIs" dxfId="3751" priority="4030" operator="equal">
      <formula>"AKTUELL"</formula>
    </cfRule>
    <cfRule type="cellIs" dxfId="3750" priority="4031" operator="equal">
      <formula>"NICHT AKTUELL"</formula>
    </cfRule>
    <cfRule type="cellIs" dxfId="3749" priority="4032" operator="equal">
      <formula>"NOCH NICHT AKTUELL"</formula>
    </cfRule>
  </conditionalFormatting>
  <conditionalFormatting sqref="S3499">
    <cfRule type="cellIs" dxfId="3748" priority="4028" operator="equal">
      <formula>"NICHT AKTUELL"</formula>
    </cfRule>
    <cfRule type="cellIs" dxfId="3747" priority="4029" operator="equal">
      <formula>"NOCH NICHT AKTUELL"</formula>
    </cfRule>
  </conditionalFormatting>
  <conditionalFormatting sqref="S3499">
    <cfRule type="cellIs" dxfId="3746" priority="4023" operator="equal">
      <formula>"KEIN LIEFERUMFANG"</formula>
    </cfRule>
    <cfRule type="cellIs" dxfId="3745" priority="4024" stopIfTrue="1" operator="equal">
      <formula>"KEIN SERIENEINSATZ"</formula>
    </cfRule>
    <cfRule type="cellIs" dxfId="3744" priority="4025" stopIfTrue="1" operator="equal">
      <formula>"NICHT AKTUELL"</formula>
    </cfRule>
    <cfRule type="cellIs" dxfId="3743" priority="4026" stopIfTrue="1" operator="equal">
      <formula>"NOCH NICHT AKTUELL"</formula>
    </cfRule>
    <cfRule type="cellIs" dxfId="3742" priority="4027" stopIfTrue="1" operator="equal">
      <formula>"AKTUELL"</formula>
    </cfRule>
  </conditionalFormatting>
  <conditionalFormatting sqref="S3500">
    <cfRule type="cellIs" dxfId="3741" priority="4015" operator="equal">
      <formula>"KEIN LIEFERUMFANG"</formula>
    </cfRule>
    <cfRule type="cellIs" dxfId="3740" priority="4016" stopIfTrue="1" operator="equal">
      <formula>"KEIN SERIENEINSATZ"</formula>
    </cfRule>
    <cfRule type="cellIs" dxfId="3739" priority="4017" stopIfTrue="1" operator="equal">
      <formula>"NICHT AKTUELL"</formula>
    </cfRule>
    <cfRule type="cellIs" dxfId="3738" priority="4018" stopIfTrue="1" operator="equal">
      <formula>"NOCH NICHT AKTUELL"</formula>
    </cfRule>
    <cfRule type="cellIs" dxfId="3737" priority="4019" stopIfTrue="1" operator="equal">
      <formula>"AKTUELL"</formula>
    </cfRule>
  </conditionalFormatting>
  <conditionalFormatting sqref="S3500">
    <cfRule type="cellIs" dxfId="3736" priority="4020" operator="equal">
      <formula>"AKTUELL"</formula>
    </cfRule>
    <cfRule type="cellIs" dxfId="3735" priority="4021" operator="equal">
      <formula>"NICHT AKTUELL"</formula>
    </cfRule>
    <cfRule type="cellIs" dxfId="3734" priority="4022" operator="equal">
      <formula>"NOCH NICHT AKTUELL"</formula>
    </cfRule>
  </conditionalFormatting>
  <conditionalFormatting sqref="S3500">
    <cfRule type="cellIs" dxfId="3733" priority="4012" operator="equal">
      <formula>"AKTUELL"</formula>
    </cfRule>
    <cfRule type="cellIs" dxfId="3732" priority="4013" operator="equal">
      <formula>"NICHT AKTUELL"</formula>
    </cfRule>
    <cfRule type="cellIs" dxfId="3731" priority="4014" operator="equal">
      <formula>"NOCH NICHT AKTUELL"</formula>
    </cfRule>
  </conditionalFormatting>
  <conditionalFormatting sqref="S3500">
    <cfRule type="cellIs" dxfId="3730" priority="4010" operator="equal">
      <formula>"NICHT AKTUELL"</formula>
    </cfRule>
    <cfRule type="cellIs" dxfId="3729" priority="4011" operator="equal">
      <formula>"NOCH NICHT AKTUELL"</formula>
    </cfRule>
  </conditionalFormatting>
  <conditionalFormatting sqref="S3500">
    <cfRule type="cellIs" dxfId="3728" priority="4005" operator="equal">
      <formula>"KEIN LIEFERUMFANG"</formula>
    </cfRule>
    <cfRule type="cellIs" dxfId="3727" priority="4006" stopIfTrue="1" operator="equal">
      <formula>"KEIN SERIENEINSATZ"</formula>
    </cfRule>
    <cfRule type="cellIs" dxfId="3726" priority="4007" stopIfTrue="1" operator="equal">
      <formula>"NICHT AKTUELL"</formula>
    </cfRule>
    <cfRule type="cellIs" dxfId="3725" priority="4008" stopIfTrue="1" operator="equal">
      <formula>"NOCH NICHT AKTUELL"</formula>
    </cfRule>
    <cfRule type="cellIs" dxfId="3724" priority="4009" stopIfTrue="1" operator="equal">
      <formula>"AKTUELL"</formula>
    </cfRule>
  </conditionalFormatting>
  <conditionalFormatting sqref="S3536">
    <cfRule type="cellIs" dxfId="3723" priority="3997" operator="equal">
      <formula>"KEIN LIEFERUMFANG"</formula>
    </cfRule>
    <cfRule type="cellIs" dxfId="3722" priority="3998" stopIfTrue="1" operator="equal">
      <formula>"KEIN SERIENEINSATZ"</formula>
    </cfRule>
    <cfRule type="cellIs" dxfId="3721" priority="3999" stopIfTrue="1" operator="equal">
      <formula>"NICHT AKTUELL"</formula>
    </cfRule>
    <cfRule type="cellIs" dxfId="3720" priority="4000" stopIfTrue="1" operator="equal">
      <formula>"NOCH NICHT AKTUELL"</formula>
    </cfRule>
    <cfRule type="cellIs" dxfId="3719" priority="4001" stopIfTrue="1" operator="equal">
      <formula>"AKTUELL"</formula>
    </cfRule>
  </conditionalFormatting>
  <conditionalFormatting sqref="S3536">
    <cfRule type="cellIs" dxfId="3718" priority="4002" operator="equal">
      <formula>"AKTUELL"</formula>
    </cfRule>
    <cfRule type="cellIs" dxfId="3717" priority="4003" operator="equal">
      <formula>"NICHT AKTUELL"</formula>
    </cfRule>
    <cfRule type="cellIs" dxfId="3716" priority="4004" operator="equal">
      <formula>"NOCH NICHT AKTUELL"</formula>
    </cfRule>
  </conditionalFormatting>
  <conditionalFormatting sqref="S3536">
    <cfRule type="cellIs" dxfId="3715" priority="3994" operator="equal">
      <formula>"AKTUELL"</formula>
    </cfRule>
    <cfRule type="cellIs" dxfId="3714" priority="3995" operator="equal">
      <formula>"NICHT AKTUELL"</formula>
    </cfRule>
    <cfRule type="cellIs" dxfId="3713" priority="3996" operator="equal">
      <formula>"NOCH NICHT AKTUELL"</formula>
    </cfRule>
  </conditionalFormatting>
  <conditionalFormatting sqref="S3536">
    <cfRule type="cellIs" dxfId="3712" priority="3992" operator="equal">
      <formula>"NICHT AKTUELL"</formula>
    </cfRule>
    <cfRule type="cellIs" dxfId="3711" priority="3993" operator="equal">
      <formula>"NOCH NICHT AKTUELL"</formula>
    </cfRule>
  </conditionalFormatting>
  <conditionalFormatting sqref="S3536">
    <cfRule type="cellIs" dxfId="3710" priority="3987" operator="equal">
      <formula>"KEIN LIEFERUMFANG"</formula>
    </cfRule>
    <cfRule type="cellIs" dxfId="3709" priority="3988" stopIfTrue="1" operator="equal">
      <formula>"KEIN SERIENEINSATZ"</formula>
    </cfRule>
    <cfRule type="cellIs" dxfId="3708" priority="3989" stopIfTrue="1" operator="equal">
      <formula>"NICHT AKTUELL"</formula>
    </cfRule>
    <cfRule type="cellIs" dxfId="3707" priority="3990" stopIfTrue="1" operator="equal">
      <formula>"NOCH NICHT AKTUELL"</formula>
    </cfRule>
    <cfRule type="cellIs" dxfId="3706" priority="3991" stopIfTrue="1" operator="equal">
      <formula>"AKTUELL"</formula>
    </cfRule>
  </conditionalFormatting>
  <conditionalFormatting sqref="S3575:S3580">
    <cfRule type="cellIs" dxfId="3705" priority="3979" operator="equal">
      <formula>"KEIN LIEFERUMFANG"</formula>
    </cfRule>
    <cfRule type="cellIs" dxfId="3704" priority="3980" stopIfTrue="1" operator="equal">
      <formula>"KEIN SERIENEINSATZ"</formula>
    </cfRule>
    <cfRule type="cellIs" dxfId="3703" priority="3981" stopIfTrue="1" operator="equal">
      <formula>"NICHT AKTUELL"</formula>
    </cfRule>
    <cfRule type="cellIs" dxfId="3702" priority="3982" stopIfTrue="1" operator="equal">
      <formula>"NOCH NICHT AKTUELL"</formula>
    </cfRule>
    <cfRule type="cellIs" dxfId="3701" priority="3983" stopIfTrue="1" operator="equal">
      <formula>"AKTUELL"</formula>
    </cfRule>
  </conditionalFormatting>
  <conditionalFormatting sqref="S3575:S3580">
    <cfRule type="cellIs" dxfId="3700" priority="3984" operator="equal">
      <formula>"AKTUELL"</formula>
    </cfRule>
    <cfRule type="cellIs" dxfId="3699" priority="3985" operator="equal">
      <formula>"NICHT AKTUELL"</formula>
    </cfRule>
    <cfRule type="cellIs" dxfId="3698" priority="3986" operator="equal">
      <formula>"NOCH NICHT AKTUELL"</formula>
    </cfRule>
  </conditionalFormatting>
  <conditionalFormatting sqref="S3575:S3580">
    <cfRule type="cellIs" dxfId="3697" priority="3976" operator="equal">
      <formula>"AKTUELL"</formula>
    </cfRule>
    <cfRule type="cellIs" dxfId="3696" priority="3977" operator="equal">
      <formula>"NICHT AKTUELL"</formula>
    </cfRule>
    <cfRule type="cellIs" dxfId="3695" priority="3978" operator="equal">
      <formula>"NOCH NICHT AKTUELL"</formula>
    </cfRule>
  </conditionalFormatting>
  <conditionalFormatting sqref="S3575:S3580">
    <cfRule type="cellIs" dxfId="3694" priority="3974" operator="equal">
      <formula>"NICHT AKTUELL"</formula>
    </cfRule>
    <cfRule type="cellIs" dxfId="3693" priority="3975" operator="equal">
      <formula>"NOCH NICHT AKTUELL"</formula>
    </cfRule>
  </conditionalFormatting>
  <conditionalFormatting sqref="S3575:S3580">
    <cfRule type="cellIs" dxfId="3692" priority="3969" operator="equal">
      <formula>"KEIN LIEFERUMFANG"</formula>
    </cfRule>
    <cfRule type="cellIs" dxfId="3691" priority="3970" stopIfTrue="1" operator="equal">
      <formula>"KEIN SERIENEINSATZ"</formula>
    </cfRule>
    <cfRule type="cellIs" dxfId="3690" priority="3971" stopIfTrue="1" operator="equal">
      <formula>"NICHT AKTUELL"</formula>
    </cfRule>
    <cfRule type="cellIs" dxfId="3689" priority="3972" stopIfTrue="1" operator="equal">
      <formula>"NOCH NICHT AKTUELL"</formula>
    </cfRule>
    <cfRule type="cellIs" dxfId="3688" priority="3973" stopIfTrue="1" operator="equal">
      <formula>"AKTUELL"</formula>
    </cfRule>
  </conditionalFormatting>
  <conditionalFormatting sqref="S3581:S3582">
    <cfRule type="cellIs" dxfId="3687" priority="3961" operator="equal">
      <formula>"KEIN LIEFERUMFANG"</formula>
    </cfRule>
    <cfRule type="cellIs" dxfId="3686" priority="3962" stopIfTrue="1" operator="equal">
      <formula>"KEIN SERIENEINSATZ"</formula>
    </cfRule>
    <cfRule type="cellIs" dxfId="3685" priority="3963" stopIfTrue="1" operator="equal">
      <formula>"NICHT AKTUELL"</formula>
    </cfRule>
    <cfRule type="cellIs" dxfId="3684" priority="3964" stopIfTrue="1" operator="equal">
      <formula>"NOCH NICHT AKTUELL"</formula>
    </cfRule>
    <cfRule type="cellIs" dxfId="3683" priority="3965" stopIfTrue="1" operator="equal">
      <formula>"AKTUELL"</formula>
    </cfRule>
  </conditionalFormatting>
  <conditionalFormatting sqref="S3581:S3582">
    <cfRule type="cellIs" dxfId="3682" priority="3966" operator="equal">
      <formula>"AKTUELL"</formula>
    </cfRule>
    <cfRule type="cellIs" dxfId="3681" priority="3967" operator="equal">
      <formula>"NICHT AKTUELL"</formula>
    </cfRule>
    <cfRule type="cellIs" dxfId="3680" priority="3968" operator="equal">
      <formula>"NOCH NICHT AKTUELL"</formula>
    </cfRule>
  </conditionalFormatting>
  <conditionalFormatting sqref="S3581:S3582">
    <cfRule type="cellIs" dxfId="3679" priority="3958" operator="equal">
      <formula>"AKTUELL"</formula>
    </cfRule>
    <cfRule type="cellIs" dxfId="3678" priority="3959" operator="equal">
      <formula>"NICHT AKTUELL"</formula>
    </cfRule>
    <cfRule type="cellIs" dxfId="3677" priority="3960" operator="equal">
      <formula>"NOCH NICHT AKTUELL"</formula>
    </cfRule>
  </conditionalFormatting>
  <conditionalFormatting sqref="S3581:S3582">
    <cfRule type="cellIs" dxfId="3676" priority="3956" operator="equal">
      <formula>"NICHT AKTUELL"</formula>
    </cfRule>
    <cfRule type="cellIs" dxfId="3675" priority="3957" operator="equal">
      <formula>"NOCH NICHT AKTUELL"</formula>
    </cfRule>
  </conditionalFormatting>
  <conditionalFormatting sqref="S3581:S3582">
    <cfRule type="cellIs" dxfId="3674" priority="3951" operator="equal">
      <formula>"KEIN LIEFERUMFANG"</formula>
    </cfRule>
    <cfRule type="cellIs" dxfId="3673" priority="3952" stopIfTrue="1" operator="equal">
      <formula>"KEIN SERIENEINSATZ"</formula>
    </cfRule>
    <cfRule type="cellIs" dxfId="3672" priority="3953" stopIfTrue="1" operator="equal">
      <formula>"NICHT AKTUELL"</formula>
    </cfRule>
    <cfRule type="cellIs" dxfId="3671" priority="3954" stopIfTrue="1" operator="equal">
      <formula>"NOCH NICHT AKTUELL"</formula>
    </cfRule>
    <cfRule type="cellIs" dxfId="3670" priority="3955" stopIfTrue="1" operator="equal">
      <formula>"AKTUELL"</formula>
    </cfRule>
  </conditionalFormatting>
  <conditionalFormatting sqref="S3621">
    <cfRule type="cellIs" dxfId="3669" priority="3948" operator="equal">
      <formula>"AKTUELL"</formula>
    </cfRule>
    <cfRule type="cellIs" dxfId="3668" priority="3949" operator="equal">
      <formula>"NICHT AKTUELL"</formula>
    </cfRule>
    <cfRule type="cellIs" dxfId="3667" priority="3950" operator="equal">
      <formula>"NOCH NICHT AKTUELL"</formula>
    </cfRule>
  </conditionalFormatting>
  <conditionalFormatting sqref="S3621">
    <cfRule type="cellIs" dxfId="3666" priority="3943" operator="equal">
      <formula>"KEIN LIEFERUMFANG"</formula>
    </cfRule>
    <cfRule type="cellIs" dxfId="3665" priority="3944" stopIfTrue="1" operator="equal">
      <formula>"KEIN SERIENEINSATZ"</formula>
    </cfRule>
    <cfRule type="cellIs" dxfId="3664" priority="3945" stopIfTrue="1" operator="equal">
      <formula>"NICHT AKTUELL"</formula>
    </cfRule>
    <cfRule type="cellIs" dxfId="3663" priority="3946" stopIfTrue="1" operator="equal">
      <formula>"NOCH NICHT AKTUELL"</formula>
    </cfRule>
    <cfRule type="cellIs" dxfId="3662" priority="3947" stopIfTrue="1" operator="equal">
      <formula>"AKTUELL"</formula>
    </cfRule>
  </conditionalFormatting>
  <conditionalFormatting sqref="S3622">
    <cfRule type="cellIs" dxfId="3661" priority="3940" operator="equal">
      <formula>"AKTUELL"</formula>
    </cfRule>
    <cfRule type="cellIs" dxfId="3660" priority="3941" operator="equal">
      <formula>"NICHT AKTUELL"</formula>
    </cfRule>
    <cfRule type="cellIs" dxfId="3659" priority="3942" operator="equal">
      <formula>"NOCH NICHT AKTUELL"</formula>
    </cfRule>
  </conditionalFormatting>
  <conditionalFormatting sqref="S3622">
    <cfRule type="cellIs" dxfId="3658" priority="3935" operator="equal">
      <formula>"KEIN LIEFERUMFANG"</formula>
    </cfRule>
    <cfRule type="cellIs" dxfId="3657" priority="3936" stopIfTrue="1" operator="equal">
      <formula>"KEIN SERIENEINSATZ"</formula>
    </cfRule>
    <cfRule type="cellIs" dxfId="3656" priority="3937" stopIfTrue="1" operator="equal">
      <formula>"NICHT AKTUELL"</formula>
    </cfRule>
    <cfRule type="cellIs" dxfId="3655" priority="3938" stopIfTrue="1" operator="equal">
      <formula>"NOCH NICHT AKTUELL"</formula>
    </cfRule>
    <cfRule type="cellIs" dxfId="3654" priority="3939" stopIfTrue="1" operator="equal">
      <formula>"AKTUELL"</formula>
    </cfRule>
  </conditionalFormatting>
  <conditionalFormatting sqref="S3623">
    <cfRule type="cellIs" dxfId="3653" priority="3932" operator="equal">
      <formula>"AKTUELL"</formula>
    </cfRule>
    <cfRule type="cellIs" dxfId="3652" priority="3933" operator="equal">
      <formula>"NICHT AKTUELL"</formula>
    </cfRule>
    <cfRule type="cellIs" dxfId="3651" priority="3934" operator="equal">
      <formula>"NOCH NICHT AKTUELL"</formula>
    </cfRule>
  </conditionalFormatting>
  <conditionalFormatting sqref="S3623">
    <cfRule type="cellIs" dxfId="3650" priority="3927" operator="equal">
      <formula>"KEIN LIEFERUMFANG"</formula>
    </cfRule>
    <cfRule type="cellIs" dxfId="3649" priority="3928" stopIfTrue="1" operator="equal">
      <formula>"KEIN SERIENEINSATZ"</formula>
    </cfRule>
    <cfRule type="cellIs" dxfId="3648" priority="3929" stopIfTrue="1" operator="equal">
      <formula>"NICHT AKTUELL"</formula>
    </cfRule>
    <cfRule type="cellIs" dxfId="3647" priority="3930" stopIfTrue="1" operator="equal">
      <formula>"NOCH NICHT AKTUELL"</formula>
    </cfRule>
    <cfRule type="cellIs" dxfId="3646" priority="3931" stopIfTrue="1" operator="equal">
      <formula>"AKTUELL"</formula>
    </cfRule>
  </conditionalFormatting>
  <conditionalFormatting sqref="S3621:S3623">
    <cfRule type="cellIs" dxfId="3645" priority="3924" operator="equal">
      <formula>"AKTUELL"</formula>
    </cfRule>
    <cfRule type="cellIs" dxfId="3644" priority="3925" operator="equal">
      <formula>"NICHT AKTUELL"</formula>
    </cfRule>
    <cfRule type="cellIs" dxfId="3643" priority="3926" operator="equal">
      <formula>"NOCH NICHT AKTUELL"</formula>
    </cfRule>
  </conditionalFormatting>
  <conditionalFormatting sqref="S3621:S3623">
    <cfRule type="cellIs" dxfId="3642" priority="3922" operator="equal">
      <formula>"NICHT AKTUELL"</formula>
    </cfRule>
    <cfRule type="cellIs" dxfId="3641" priority="3923" operator="equal">
      <formula>"NOCH NICHT AKTUELL"</formula>
    </cfRule>
  </conditionalFormatting>
  <conditionalFormatting sqref="S3621:S3623">
    <cfRule type="cellIs" dxfId="3640" priority="3917" operator="equal">
      <formula>"KEIN LIEFERUMFANG"</formula>
    </cfRule>
    <cfRule type="cellIs" dxfId="3639" priority="3918" stopIfTrue="1" operator="equal">
      <formula>"KEIN SERIENEINSATZ"</formula>
    </cfRule>
    <cfRule type="cellIs" dxfId="3638" priority="3919" stopIfTrue="1" operator="equal">
      <formula>"NICHT AKTUELL"</formula>
    </cfRule>
    <cfRule type="cellIs" dxfId="3637" priority="3920" stopIfTrue="1" operator="equal">
      <formula>"NOCH NICHT AKTUELL"</formula>
    </cfRule>
    <cfRule type="cellIs" dxfId="3636" priority="3921" stopIfTrue="1" operator="equal">
      <formula>"AKTUELL"</formula>
    </cfRule>
  </conditionalFormatting>
  <conditionalFormatting sqref="S3642:S3643">
    <cfRule type="cellIs" dxfId="3635" priority="3909" operator="equal">
      <formula>"KEIN LIEFERUMFANG"</formula>
    </cfRule>
    <cfRule type="cellIs" dxfId="3634" priority="3910" stopIfTrue="1" operator="equal">
      <formula>"KEIN SERIENEINSATZ"</formula>
    </cfRule>
    <cfRule type="cellIs" dxfId="3633" priority="3911" stopIfTrue="1" operator="equal">
      <formula>"NICHT AKTUELL"</formula>
    </cfRule>
    <cfRule type="cellIs" dxfId="3632" priority="3912" stopIfTrue="1" operator="equal">
      <formula>"NOCH NICHT AKTUELL"</formula>
    </cfRule>
    <cfRule type="cellIs" dxfId="3631" priority="3913" stopIfTrue="1" operator="equal">
      <formula>"AKTUELL"</formula>
    </cfRule>
  </conditionalFormatting>
  <conditionalFormatting sqref="S3642:S3643">
    <cfRule type="cellIs" dxfId="3630" priority="3914" operator="equal">
      <formula>"AKTUELL"</formula>
    </cfRule>
    <cfRule type="cellIs" dxfId="3629" priority="3915" operator="equal">
      <formula>"NICHT AKTUELL"</formula>
    </cfRule>
    <cfRule type="cellIs" dxfId="3628" priority="3916" operator="equal">
      <formula>"NOCH NICHT AKTUELL"</formula>
    </cfRule>
  </conditionalFormatting>
  <conditionalFormatting sqref="S3642:S3643">
    <cfRule type="cellIs" dxfId="3627" priority="3906" operator="equal">
      <formula>"AKTUELL"</formula>
    </cfRule>
    <cfRule type="cellIs" dxfId="3626" priority="3907" operator="equal">
      <formula>"NICHT AKTUELL"</formula>
    </cfRule>
    <cfRule type="cellIs" dxfId="3625" priority="3908" operator="equal">
      <formula>"NOCH NICHT AKTUELL"</formula>
    </cfRule>
  </conditionalFormatting>
  <conditionalFormatting sqref="S3642:S3643">
    <cfRule type="cellIs" dxfId="3624" priority="3904" operator="equal">
      <formula>"NICHT AKTUELL"</formula>
    </cfRule>
    <cfRule type="cellIs" dxfId="3623" priority="3905" operator="equal">
      <formula>"NOCH NICHT AKTUELL"</formula>
    </cfRule>
  </conditionalFormatting>
  <conditionalFormatting sqref="S3642:S3643">
    <cfRule type="cellIs" dxfId="3622" priority="3899" operator="equal">
      <formula>"KEIN LIEFERUMFANG"</formula>
    </cfRule>
    <cfRule type="cellIs" dxfId="3621" priority="3900" stopIfTrue="1" operator="equal">
      <formula>"KEIN SERIENEINSATZ"</formula>
    </cfRule>
    <cfRule type="cellIs" dxfId="3620" priority="3901" stopIfTrue="1" operator="equal">
      <formula>"NICHT AKTUELL"</formula>
    </cfRule>
    <cfRule type="cellIs" dxfId="3619" priority="3902" stopIfTrue="1" operator="equal">
      <formula>"NOCH NICHT AKTUELL"</formula>
    </cfRule>
    <cfRule type="cellIs" dxfId="3618" priority="3903" stopIfTrue="1" operator="equal">
      <formula>"AKTUELL"</formula>
    </cfRule>
  </conditionalFormatting>
  <conditionalFormatting sqref="S3682:S3685">
    <cfRule type="cellIs" dxfId="3617" priority="3891" operator="equal">
      <formula>"KEIN LIEFERUMFANG"</formula>
    </cfRule>
    <cfRule type="cellIs" dxfId="3616" priority="3892" stopIfTrue="1" operator="equal">
      <formula>"KEIN SERIENEINSATZ"</formula>
    </cfRule>
    <cfRule type="cellIs" dxfId="3615" priority="3893" stopIfTrue="1" operator="equal">
      <formula>"NICHT AKTUELL"</formula>
    </cfRule>
    <cfRule type="cellIs" dxfId="3614" priority="3894" stopIfTrue="1" operator="equal">
      <formula>"NOCH NICHT AKTUELL"</formula>
    </cfRule>
    <cfRule type="cellIs" dxfId="3613" priority="3895" stopIfTrue="1" operator="equal">
      <formula>"AKTUELL"</formula>
    </cfRule>
  </conditionalFormatting>
  <conditionalFormatting sqref="S3682:S3685">
    <cfRule type="cellIs" dxfId="3612" priority="3896" operator="equal">
      <formula>"AKTUELL"</formula>
    </cfRule>
    <cfRule type="cellIs" dxfId="3611" priority="3897" operator="equal">
      <formula>"NICHT AKTUELL"</formula>
    </cfRule>
    <cfRule type="cellIs" dxfId="3610" priority="3898" operator="equal">
      <formula>"NOCH NICHT AKTUELL"</formula>
    </cfRule>
  </conditionalFormatting>
  <conditionalFormatting sqref="S3682:S3685">
    <cfRule type="cellIs" dxfId="3609" priority="3888" operator="equal">
      <formula>"AKTUELL"</formula>
    </cfRule>
    <cfRule type="cellIs" dxfId="3608" priority="3889" operator="equal">
      <formula>"NICHT AKTUELL"</formula>
    </cfRule>
    <cfRule type="cellIs" dxfId="3607" priority="3890" operator="equal">
      <formula>"NOCH NICHT AKTUELL"</formula>
    </cfRule>
  </conditionalFormatting>
  <conditionalFormatting sqref="S3682:S3685">
    <cfRule type="cellIs" dxfId="3606" priority="3886" operator="equal">
      <formula>"NICHT AKTUELL"</formula>
    </cfRule>
    <cfRule type="cellIs" dxfId="3605" priority="3887" operator="equal">
      <formula>"NOCH NICHT AKTUELL"</formula>
    </cfRule>
  </conditionalFormatting>
  <conditionalFormatting sqref="S3682:S3685">
    <cfRule type="cellIs" dxfId="3604" priority="3881" operator="equal">
      <formula>"KEIN LIEFERUMFANG"</formula>
    </cfRule>
    <cfRule type="cellIs" dxfId="3603" priority="3882" stopIfTrue="1" operator="equal">
      <formula>"KEIN SERIENEINSATZ"</formula>
    </cfRule>
    <cfRule type="cellIs" dxfId="3602" priority="3883" stopIfTrue="1" operator="equal">
      <formula>"NICHT AKTUELL"</formula>
    </cfRule>
    <cfRule type="cellIs" dxfId="3601" priority="3884" stopIfTrue="1" operator="equal">
      <formula>"NOCH NICHT AKTUELL"</formula>
    </cfRule>
    <cfRule type="cellIs" dxfId="3600" priority="3885" stopIfTrue="1" operator="equal">
      <formula>"AKTUELL"</formula>
    </cfRule>
  </conditionalFormatting>
  <conditionalFormatting sqref="S3727">
    <cfRule type="cellIs" dxfId="3599" priority="3873" operator="equal">
      <formula>"KEIN LIEFERUMFANG"</formula>
    </cfRule>
    <cfRule type="cellIs" dxfId="3598" priority="3874" stopIfTrue="1" operator="equal">
      <formula>"KEIN SERIENEINSATZ"</formula>
    </cfRule>
    <cfRule type="cellIs" dxfId="3597" priority="3875" stopIfTrue="1" operator="equal">
      <formula>"NICHT AKTUELL"</formula>
    </cfRule>
    <cfRule type="cellIs" dxfId="3596" priority="3876" stopIfTrue="1" operator="equal">
      <formula>"NOCH NICHT AKTUELL"</formula>
    </cfRule>
    <cfRule type="cellIs" dxfId="3595" priority="3877" stopIfTrue="1" operator="equal">
      <formula>"AKTUELL"</formula>
    </cfRule>
  </conditionalFormatting>
  <conditionalFormatting sqref="S3727">
    <cfRule type="cellIs" dxfId="3594" priority="3878" operator="equal">
      <formula>"AKTUELL"</formula>
    </cfRule>
    <cfRule type="cellIs" dxfId="3593" priority="3879" operator="equal">
      <formula>"NICHT AKTUELL"</formula>
    </cfRule>
    <cfRule type="cellIs" dxfId="3592" priority="3880" operator="equal">
      <formula>"NOCH NICHT AKTUELL"</formula>
    </cfRule>
  </conditionalFormatting>
  <conditionalFormatting sqref="S3727">
    <cfRule type="cellIs" dxfId="3591" priority="3870" operator="equal">
      <formula>"AKTUELL"</formula>
    </cfRule>
    <cfRule type="cellIs" dxfId="3590" priority="3871" operator="equal">
      <formula>"NICHT AKTUELL"</formula>
    </cfRule>
    <cfRule type="cellIs" dxfId="3589" priority="3872" operator="equal">
      <formula>"NOCH NICHT AKTUELL"</formula>
    </cfRule>
  </conditionalFormatting>
  <conditionalFormatting sqref="S3727">
    <cfRule type="cellIs" dxfId="3588" priority="3868" operator="equal">
      <formula>"NICHT AKTUELL"</formula>
    </cfRule>
    <cfRule type="cellIs" dxfId="3587" priority="3869" operator="equal">
      <formula>"NOCH NICHT AKTUELL"</formula>
    </cfRule>
  </conditionalFormatting>
  <conditionalFormatting sqref="S3727">
    <cfRule type="cellIs" dxfId="3586" priority="3863" operator="equal">
      <formula>"KEIN LIEFERUMFANG"</formula>
    </cfRule>
    <cfRule type="cellIs" dxfId="3585" priority="3864" stopIfTrue="1" operator="equal">
      <formula>"KEIN SERIENEINSATZ"</formula>
    </cfRule>
    <cfRule type="cellIs" dxfId="3584" priority="3865" stopIfTrue="1" operator="equal">
      <formula>"NICHT AKTUELL"</formula>
    </cfRule>
    <cfRule type="cellIs" dxfId="3583" priority="3866" stopIfTrue="1" operator="equal">
      <formula>"NOCH NICHT AKTUELL"</formula>
    </cfRule>
    <cfRule type="cellIs" dxfId="3582" priority="3867" stopIfTrue="1" operator="equal">
      <formula>"AKTUELL"</formula>
    </cfRule>
  </conditionalFormatting>
  <conditionalFormatting sqref="S3728">
    <cfRule type="cellIs" dxfId="3581" priority="3855" operator="equal">
      <formula>"KEIN LIEFERUMFANG"</formula>
    </cfRule>
    <cfRule type="cellIs" dxfId="3580" priority="3856" stopIfTrue="1" operator="equal">
      <formula>"KEIN SERIENEINSATZ"</formula>
    </cfRule>
    <cfRule type="cellIs" dxfId="3579" priority="3857" stopIfTrue="1" operator="equal">
      <formula>"NICHT AKTUELL"</formula>
    </cfRule>
    <cfRule type="cellIs" dxfId="3578" priority="3858" stopIfTrue="1" operator="equal">
      <formula>"NOCH NICHT AKTUELL"</formula>
    </cfRule>
    <cfRule type="cellIs" dxfId="3577" priority="3859" stopIfTrue="1" operator="equal">
      <formula>"AKTUELL"</formula>
    </cfRule>
  </conditionalFormatting>
  <conditionalFormatting sqref="S3728">
    <cfRule type="cellIs" dxfId="3576" priority="3860" operator="equal">
      <formula>"AKTUELL"</formula>
    </cfRule>
    <cfRule type="cellIs" dxfId="3575" priority="3861" operator="equal">
      <formula>"NICHT AKTUELL"</formula>
    </cfRule>
    <cfRule type="cellIs" dxfId="3574" priority="3862" operator="equal">
      <formula>"NOCH NICHT AKTUELL"</formula>
    </cfRule>
  </conditionalFormatting>
  <conditionalFormatting sqref="S3729">
    <cfRule type="cellIs" dxfId="3573" priority="3847" operator="equal">
      <formula>"KEIN LIEFERUMFANG"</formula>
    </cfRule>
    <cfRule type="cellIs" dxfId="3572" priority="3848" stopIfTrue="1" operator="equal">
      <formula>"KEIN SERIENEINSATZ"</formula>
    </cfRule>
    <cfRule type="cellIs" dxfId="3571" priority="3849" stopIfTrue="1" operator="equal">
      <formula>"NICHT AKTUELL"</formula>
    </cfRule>
    <cfRule type="cellIs" dxfId="3570" priority="3850" stopIfTrue="1" operator="equal">
      <formula>"NOCH NICHT AKTUELL"</formula>
    </cfRule>
    <cfRule type="cellIs" dxfId="3569" priority="3851" stopIfTrue="1" operator="equal">
      <formula>"AKTUELL"</formula>
    </cfRule>
  </conditionalFormatting>
  <conditionalFormatting sqref="S3729">
    <cfRule type="cellIs" dxfId="3568" priority="3852" operator="equal">
      <formula>"AKTUELL"</formula>
    </cfRule>
    <cfRule type="cellIs" dxfId="3567" priority="3853" operator="equal">
      <formula>"NICHT AKTUELL"</formula>
    </cfRule>
    <cfRule type="cellIs" dxfId="3566" priority="3854" operator="equal">
      <formula>"NOCH NICHT AKTUELL"</formula>
    </cfRule>
  </conditionalFormatting>
  <conditionalFormatting sqref="S3728:S3729">
    <cfRule type="cellIs" dxfId="3565" priority="3844" operator="equal">
      <formula>"AKTUELL"</formula>
    </cfRule>
    <cfRule type="cellIs" dxfId="3564" priority="3845" operator="equal">
      <formula>"NICHT AKTUELL"</formula>
    </cfRule>
    <cfRule type="cellIs" dxfId="3563" priority="3846" operator="equal">
      <formula>"NOCH NICHT AKTUELL"</formula>
    </cfRule>
  </conditionalFormatting>
  <conditionalFormatting sqref="S3728:S3729">
    <cfRule type="cellIs" dxfId="3562" priority="3842" operator="equal">
      <formula>"NICHT AKTUELL"</formula>
    </cfRule>
    <cfRule type="cellIs" dxfId="3561" priority="3843" operator="equal">
      <formula>"NOCH NICHT AKTUELL"</formula>
    </cfRule>
  </conditionalFormatting>
  <conditionalFormatting sqref="S3728:S3729">
    <cfRule type="cellIs" dxfId="3560" priority="3837" operator="equal">
      <formula>"KEIN LIEFERUMFANG"</formula>
    </cfRule>
    <cfRule type="cellIs" dxfId="3559" priority="3838" stopIfTrue="1" operator="equal">
      <formula>"KEIN SERIENEINSATZ"</formula>
    </cfRule>
    <cfRule type="cellIs" dxfId="3558" priority="3839" stopIfTrue="1" operator="equal">
      <formula>"NICHT AKTUELL"</formula>
    </cfRule>
    <cfRule type="cellIs" dxfId="3557" priority="3840" stopIfTrue="1" operator="equal">
      <formula>"NOCH NICHT AKTUELL"</formula>
    </cfRule>
    <cfRule type="cellIs" dxfId="3556" priority="3841" stopIfTrue="1" operator="equal">
      <formula>"AKTUELL"</formula>
    </cfRule>
  </conditionalFormatting>
  <conditionalFormatting sqref="S3730">
    <cfRule type="cellIs" dxfId="3555" priority="3834" operator="equal">
      <formula>"AKTUELL"</formula>
    </cfRule>
    <cfRule type="cellIs" dxfId="3554" priority="3835" operator="equal">
      <formula>"NICHT AKTUELL"</formula>
    </cfRule>
    <cfRule type="cellIs" dxfId="3553" priority="3836" operator="equal">
      <formula>"NOCH NICHT AKTUELL"</formula>
    </cfRule>
  </conditionalFormatting>
  <conditionalFormatting sqref="S3730">
    <cfRule type="cellIs" dxfId="3552" priority="3829" operator="equal">
      <formula>"KEIN LIEFERUMFANG"</formula>
    </cfRule>
    <cfRule type="cellIs" dxfId="3551" priority="3830" stopIfTrue="1" operator="equal">
      <formula>"KEIN SERIENEINSATZ"</formula>
    </cfRule>
    <cfRule type="cellIs" dxfId="3550" priority="3831" stopIfTrue="1" operator="equal">
      <formula>"NICHT AKTUELL"</formula>
    </cfRule>
    <cfRule type="cellIs" dxfId="3549" priority="3832" stopIfTrue="1" operator="equal">
      <formula>"NOCH NICHT AKTUELL"</formula>
    </cfRule>
    <cfRule type="cellIs" dxfId="3548" priority="3833" stopIfTrue="1" operator="equal">
      <formula>"AKTUELL"</formula>
    </cfRule>
  </conditionalFormatting>
  <conditionalFormatting sqref="S3730">
    <cfRule type="cellIs" dxfId="3547" priority="3821" operator="equal">
      <formula>"KEIN LIEFERUMFANG"</formula>
    </cfRule>
    <cfRule type="cellIs" dxfId="3546" priority="3822" stopIfTrue="1" operator="equal">
      <formula>"KEIN SERIENEINSATZ"</formula>
    </cfRule>
    <cfRule type="cellIs" dxfId="3545" priority="3823" stopIfTrue="1" operator="equal">
      <formula>"NICHT AKTUELL"</formula>
    </cfRule>
    <cfRule type="cellIs" dxfId="3544" priority="3824" stopIfTrue="1" operator="equal">
      <formula>"NOCH NICHT AKTUELL"</formula>
    </cfRule>
    <cfRule type="cellIs" dxfId="3543" priority="3825" stopIfTrue="1" operator="equal">
      <formula>"AKTUELL"</formula>
    </cfRule>
  </conditionalFormatting>
  <conditionalFormatting sqref="S3730">
    <cfRule type="cellIs" dxfId="3542" priority="3826" operator="equal">
      <formula>"AKTUELL"</formula>
    </cfRule>
    <cfRule type="cellIs" dxfId="3541" priority="3827" operator="equal">
      <formula>"NICHT AKTUELL"</formula>
    </cfRule>
    <cfRule type="cellIs" dxfId="3540" priority="3828" operator="equal">
      <formula>"NOCH NICHT AKTUELL"</formula>
    </cfRule>
  </conditionalFormatting>
  <conditionalFormatting sqref="S3730">
    <cfRule type="cellIs" dxfId="3539" priority="3819" operator="equal">
      <formula>"NICHT AKTUELL"</formula>
    </cfRule>
    <cfRule type="cellIs" dxfId="3538" priority="3820" operator="equal">
      <formula>"NOCH NICHT AKTUELL"</formula>
    </cfRule>
  </conditionalFormatting>
  <conditionalFormatting sqref="S3737">
    <cfRule type="cellIs" dxfId="3537" priority="3811" operator="equal">
      <formula>"KEIN LIEFERUMFANG"</formula>
    </cfRule>
    <cfRule type="cellIs" dxfId="3536" priority="3812" stopIfTrue="1" operator="equal">
      <formula>"KEIN SERIENEINSATZ"</formula>
    </cfRule>
    <cfRule type="cellIs" dxfId="3535" priority="3813" stopIfTrue="1" operator="equal">
      <formula>"NICHT AKTUELL"</formula>
    </cfRule>
    <cfRule type="cellIs" dxfId="3534" priority="3814" stopIfTrue="1" operator="equal">
      <formula>"NOCH NICHT AKTUELL"</formula>
    </cfRule>
    <cfRule type="cellIs" dxfId="3533" priority="3815" stopIfTrue="1" operator="equal">
      <formula>"AKTUELL"</formula>
    </cfRule>
  </conditionalFormatting>
  <conditionalFormatting sqref="S3737">
    <cfRule type="cellIs" dxfId="3532" priority="3816" operator="equal">
      <formula>"AKTUELL"</formula>
    </cfRule>
    <cfRule type="cellIs" dxfId="3531" priority="3817" operator="equal">
      <formula>"NICHT AKTUELL"</formula>
    </cfRule>
    <cfRule type="cellIs" dxfId="3530" priority="3818" operator="equal">
      <formula>"NOCH NICHT AKTUELL"</formula>
    </cfRule>
  </conditionalFormatting>
  <conditionalFormatting sqref="S3737">
    <cfRule type="cellIs" dxfId="3529" priority="3808" operator="equal">
      <formula>"AKTUELL"</formula>
    </cfRule>
    <cfRule type="cellIs" dxfId="3528" priority="3809" operator="equal">
      <formula>"NICHT AKTUELL"</formula>
    </cfRule>
    <cfRule type="cellIs" dxfId="3527" priority="3810" operator="equal">
      <formula>"NOCH NICHT AKTUELL"</formula>
    </cfRule>
  </conditionalFormatting>
  <conditionalFormatting sqref="S3737">
    <cfRule type="cellIs" dxfId="3526" priority="3806" operator="equal">
      <formula>"NICHT AKTUELL"</formula>
    </cfRule>
    <cfRule type="cellIs" dxfId="3525" priority="3807" operator="equal">
      <formula>"NOCH NICHT AKTUELL"</formula>
    </cfRule>
  </conditionalFormatting>
  <conditionalFormatting sqref="S3737">
    <cfRule type="cellIs" dxfId="3524" priority="3801" operator="equal">
      <formula>"KEIN LIEFERUMFANG"</formula>
    </cfRule>
    <cfRule type="cellIs" dxfId="3523" priority="3802" stopIfTrue="1" operator="equal">
      <formula>"KEIN SERIENEINSATZ"</formula>
    </cfRule>
    <cfRule type="cellIs" dxfId="3522" priority="3803" stopIfTrue="1" operator="equal">
      <formula>"NICHT AKTUELL"</formula>
    </cfRule>
    <cfRule type="cellIs" dxfId="3521" priority="3804" stopIfTrue="1" operator="equal">
      <formula>"NOCH NICHT AKTUELL"</formula>
    </cfRule>
    <cfRule type="cellIs" dxfId="3520" priority="3805" stopIfTrue="1" operator="equal">
      <formula>"AKTUELL"</formula>
    </cfRule>
  </conditionalFormatting>
  <conditionalFormatting sqref="S3871">
    <cfRule type="cellIs" dxfId="3519" priority="3793" operator="equal">
      <formula>"KEIN LIEFERUMFANG"</formula>
    </cfRule>
    <cfRule type="cellIs" dxfId="3518" priority="3794" stopIfTrue="1" operator="equal">
      <formula>"KEIN SERIENEINSATZ"</formula>
    </cfRule>
    <cfRule type="cellIs" dxfId="3517" priority="3795" stopIfTrue="1" operator="equal">
      <formula>"NICHT AKTUELL"</formula>
    </cfRule>
    <cfRule type="cellIs" dxfId="3516" priority="3796" stopIfTrue="1" operator="equal">
      <formula>"NOCH NICHT AKTUELL"</formula>
    </cfRule>
    <cfRule type="cellIs" dxfId="3515" priority="3797" stopIfTrue="1" operator="equal">
      <formula>"AKTUELL"</formula>
    </cfRule>
  </conditionalFormatting>
  <conditionalFormatting sqref="S3871">
    <cfRule type="cellIs" dxfId="3514" priority="3798" operator="equal">
      <formula>"AKTUELL"</formula>
    </cfRule>
    <cfRule type="cellIs" dxfId="3513" priority="3799" operator="equal">
      <formula>"NICHT AKTUELL"</formula>
    </cfRule>
    <cfRule type="cellIs" dxfId="3512" priority="3800" operator="equal">
      <formula>"NOCH NICHT AKTUELL"</formula>
    </cfRule>
  </conditionalFormatting>
  <conditionalFormatting sqref="S3871">
    <cfRule type="cellIs" dxfId="3511" priority="3790" operator="equal">
      <formula>"AKTUELL"</formula>
    </cfRule>
    <cfRule type="cellIs" dxfId="3510" priority="3791" operator="equal">
      <formula>"NICHT AKTUELL"</formula>
    </cfRule>
    <cfRule type="cellIs" dxfId="3509" priority="3792" operator="equal">
      <formula>"NOCH NICHT AKTUELL"</formula>
    </cfRule>
  </conditionalFormatting>
  <conditionalFormatting sqref="S3871">
    <cfRule type="cellIs" dxfId="3508" priority="3788" operator="equal">
      <formula>"NICHT AKTUELL"</formula>
    </cfRule>
    <cfRule type="cellIs" dxfId="3507" priority="3789" operator="equal">
      <formula>"NOCH NICHT AKTUELL"</formula>
    </cfRule>
  </conditionalFormatting>
  <conditionalFormatting sqref="S3871">
    <cfRule type="cellIs" dxfId="3506" priority="3783" operator="equal">
      <formula>"KEIN LIEFERUMFANG"</formula>
    </cfRule>
    <cfRule type="cellIs" dxfId="3505" priority="3784" stopIfTrue="1" operator="equal">
      <formula>"KEIN SERIENEINSATZ"</formula>
    </cfRule>
    <cfRule type="cellIs" dxfId="3504" priority="3785" stopIfTrue="1" operator="equal">
      <formula>"NICHT AKTUELL"</formula>
    </cfRule>
    <cfRule type="cellIs" dxfId="3503" priority="3786" stopIfTrue="1" operator="equal">
      <formula>"NOCH NICHT AKTUELL"</formula>
    </cfRule>
    <cfRule type="cellIs" dxfId="3502" priority="3787" stopIfTrue="1" operator="equal">
      <formula>"AKTUELL"</formula>
    </cfRule>
  </conditionalFormatting>
  <conditionalFormatting sqref="S3872:S3873">
    <cfRule type="cellIs" dxfId="3501" priority="3775" operator="equal">
      <formula>"KEIN LIEFERUMFANG"</formula>
    </cfRule>
    <cfRule type="cellIs" dxfId="3500" priority="3776" stopIfTrue="1" operator="equal">
      <formula>"KEIN SERIENEINSATZ"</formula>
    </cfRule>
    <cfRule type="cellIs" dxfId="3499" priority="3777" stopIfTrue="1" operator="equal">
      <formula>"NICHT AKTUELL"</formula>
    </cfRule>
    <cfRule type="cellIs" dxfId="3498" priority="3778" stopIfTrue="1" operator="equal">
      <formula>"NOCH NICHT AKTUELL"</formula>
    </cfRule>
    <cfRule type="cellIs" dxfId="3497" priority="3779" stopIfTrue="1" operator="equal">
      <formula>"AKTUELL"</formula>
    </cfRule>
  </conditionalFormatting>
  <conditionalFormatting sqref="S3872:S3873">
    <cfRule type="cellIs" dxfId="3496" priority="3780" operator="equal">
      <formula>"AKTUELL"</formula>
    </cfRule>
    <cfRule type="cellIs" dxfId="3495" priority="3781" operator="equal">
      <formula>"NICHT AKTUELL"</formula>
    </cfRule>
    <cfRule type="cellIs" dxfId="3494" priority="3782" operator="equal">
      <formula>"NOCH NICHT AKTUELL"</formula>
    </cfRule>
  </conditionalFormatting>
  <conditionalFormatting sqref="S3872:S3873">
    <cfRule type="cellIs" dxfId="3493" priority="3772" operator="equal">
      <formula>"AKTUELL"</formula>
    </cfRule>
    <cfRule type="cellIs" dxfId="3492" priority="3773" operator="equal">
      <formula>"NICHT AKTUELL"</formula>
    </cfRule>
    <cfRule type="cellIs" dxfId="3491" priority="3774" operator="equal">
      <formula>"NOCH NICHT AKTUELL"</formula>
    </cfRule>
  </conditionalFormatting>
  <conditionalFormatting sqref="S3872:S3873">
    <cfRule type="cellIs" dxfId="3490" priority="3770" operator="equal">
      <formula>"NICHT AKTUELL"</formula>
    </cfRule>
    <cfRule type="cellIs" dxfId="3489" priority="3771" operator="equal">
      <formula>"NOCH NICHT AKTUELL"</formula>
    </cfRule>
  </conditionalFormatting>
  <conditionalFormatting sqref="S3872:S3873">
    <cfRule type="cellIs" dxfId="3488" priority="3765" operator="equal">
      <formula>"KEIN LIEFERUMFANG"</formula>
    </cfRule>
    <cfRule type="cellIs" dxfId="3487" priority="3766" stopIfTrue="1" operator="equal">
      <formula>"KEIN SERIENEINSATZ"</formula>
    </cfRule>
    <cfRule type="cellIs" dxfId="3486" priority="3767" stopIfTrue="1" operator="equal">
      <formula>"NICHT AKTUELL"</formula>
    </cfRule>
    <cfRule type="cellIs" dxfId="3485" priority="3768" stopIfTrue="1" operator="equal">
      <formula>"NOCH NICHT AKTUELL"</formula>
    </cfRule>
    <cfRule type="cellIs" dxfId="3484" priority="3769" stopIfTrue="1" operator="equal">
      <formula>"AKTUELL"</formula>
    </cfRule>
  </conditionalFormatting>
  <conditionalFormatting sqref="S3874:S3879">
    <cfRule type="cellIs" dxfId="3483" priority="3757" operator="equal">
      <formula>"KEIN LIEFERUMFANG"</formula>
    </cfRule>
    <cfRule type="cellIs" dxfId="3482" priority="3758" stopIfTrue="1" operator="equal">
      <formula>"KEIN SERIENEINSATZ"</formula>
    </cfRule>
    <cfRule type="cellIs" dxfId="3481" priority="3759" stopIfTrue="1" operator="equal">
      <formula>"NICHT AKTUELL"</formula>
    </cfRule>
    <cfRule type="cellIs" dxfId="3480" priority="3760" stopIfTrue="1" operator="equal">
      <formula>"NOCH NICHT AKTUELL"</formula>
    </cfRule>
    <cfRule type="cellIs" dxfId="3479" priority="3761" stopIfTrue="1" operator="equal">
      <formula>"AKTUELL"</formula>
    </cfRule>
  </conditionalFormatting>
  <conditionalFormatting sqref="S3874:S3879">
    <cfRule type="cellIs" dxfId="3478" priority="3762" operator="equal">
      <formula>"AKTUELL"</formula>
    </cfRule>
    <cfRule type="cellIs" dxfId="3477" priority="3763" operator="equal">
      <formula>"NICHT AKTUELL"</formula>
    </cfRule>
    <cfRule type="cellIs" dxfId="3476" priority="3764" operator="equal">
      <formula>"NOCH NICHT AKTUELL"</formula>
    </cfRule>
  </conditionalFormatting>
  <conditionalFormatting sqref="S3874:S3879">
    <cfRule type="cellIs" dxfId="3475" priority="3754" operator="equal">
      <formula>"AKTUELL"</formula>
    </cfRule>
    <cfRule type="cellIs" dxfId="3474" priority="3755" operator="equal">
      <formula>"NICHT AKTUELL"</formula>
    </cfRule>
    <cfRule type="cellIs" dxfId="3473" priority="3756" operator="equal">
      <formula>"NOCH NICHT AKTUELL"</formula>
    </cfRule>
  </conditionalFormatting>
  <conditionalFormatting sqref="S3874:S3879">
    <cfRule type="cellIs" dxfId="3472" priority="3752" operator="equal">
      <formula>"NICHT AKTUELL"</formula>
    </cfRule>
    <cfRule type="cellIs" dxfId="3471" priority="3753" operator="equal">
      <formula>"NOCH NICHT AKTUELL"</formula>
    </cfRule>
  </conditionalFormatting>
  <conditionalFormatting sqref="S3874:S3879">
    <cfRule type="cellIs" dxfId="3470" priority="3747" operator="equal">
      <formula>"KEIN LIEFERUMFANG"</formula>
    </cfRule>
    <cfRule type="cellIs" dxfId="3469" priority="3748" stopIfTrue="1" operator="equal">
      <formula>"KEIN SERIENEINSATZ"</formula>
    </cfRule>
    <cfRule type="cellIs" dxfId="3468" priority="3749" stopIfTrue="1" operator="equal">
      <formula>"NICHT AKTUELL"</formula>
    </cfRule>
    <cfRule type="cellIs" dxfId="3467" priority="3750" stopIfTrue="1" operator="equal">
      <formula>"NOCH NICHT AKTUELL"</formula>
    </cfRule>
    <cfRule type="cellIs" dxfId="3466" priority="3751" stopIfTrue="1" operator="equal">
      <formula>"AKTUELL"</formula>
    </cfRule>
  </conditionalFormatting>
  <conditionalFormatting sqref="S3880">
    <cfRule type="cellIs" dxfId="3465" priority="3739" operator="equal">
      <formula>"KEIN LIEFERUMFANG"</formula>
    </cfRule>
    <cfRule type="cellIs" dxfId="3464" priority="3740" stopIfTrue="1" operator="equal">
      <formula>"KEIN SERIENEINSATZ"</formula>
    </cfRule>
    <cfRule type="cellIs" dxfId="3463" priority="3741" stopIfTrue="1" operator="equal">
      <formula>"NICHT AKTUELL"</formula>
    </cfRule>
    <cfRule type="cellIs" dxfId="3462" priority="3742" stopIfTrue="1" operator="equal">
      <formula>"NOCH NICHT AKTUELL"</formula>
    </cfRule>
    <cfRule type="cellIs" dxfId="3461" priority="3743" stopIfTrue="1" operator="equal">
      <formula>"AKTUELL"</formula>
    </cfRule>
  </conditionalFormatting>
  <conditionalFormatting sqref="S3880">
    <cfRule type="cellIs" dxfId="3460" priority="3744" operator="equal">
      <formula>"AKTUELL"</formula>
    </cfRule>
    <cfRule type="cellIs" dxfId="3459" priority="3745" operator="equal">
      <formula>"NICHT AKTUELL"</formula>
    </cfRule>
    <cfRule type="cellIs" dxfId="3458" priority="3746" operator="equal">
      <formula>"NOCH NICHT AKTUELL"</formula>
    </cfRule>
  </conditionalFormatting>
  <conditionalFormatting sqref="S3880">
    <cfRule type="cellIs" dxfId="3457" priority="3736" operator="equal">
      <formula>"AKTUELL"</formula>
    </cfRule>
    <cfRule type="cellIs" dxfId="3456" priority="3737" operator="equal">
      <formula>"NICHT AKTUELL"</formula>
    </cfRule>
    <cfRule type="cellIs" dxfId="3455" priority="3738" operator="equal">
      <formula>"NOCH NICHT AKTUELL"</formula>
    </cfRule>
  </conditionalFormatting>
  <conditionalFormatting sqref="S3880">
    <cfRule type="cellIs" dxfId="3454" priority="3734" operator="equal">
      <formula>"NICHT AKTUELL"</formula>
    </cfRule>
    <cfRule type="cellIs" dxfId="3453" priority="3735" operator="equal">
      <formula>"NOCH NICHT AKTUELL"</formula>
    </cfRule>
  </conditionalFormatting>
  <conditionalFormatting sqref="S3880">
    <cfRule type="cellIs" dxfId="3452" priority="3729" operator="equal">
      <formula>"KEIN LIEFERUMFANG"</formula>
    </cfRule>
    <cfRule type="cellIs" dxfId="3451" priority="3730" stopIfTrue="1" operator="equal">
      <formula>"KEIN SERIENEINSATZ"</formula>
    </cfRule>
    <cfRule type="cellIs" dxfId="3450" priority="3731" stopIfTrue="1" operator="equal">
      <formula>"NICHT AKTUELL"</formula>
    </cfRule>
    <cfRule type="cellIs" dxfId="3449" priority="3732" stopIfTrue="1" operator="equal">
      <formula>"NOCH NICHT AKTUELL"</formula>
    </cfRule>
    <cfRule type="cellIs" dxfId="3448" priority="3733" stopIfTrue="1" operator="equal">
      <formula>"AKTUELL"</formula>
    </cfRule>
  </conditionalFormatting>
  <conditionalFormatting sqref="S3890">
    <cfRule type="cellIs" dxfId="3447" priority="3721" operator="equal">
      <formula>"KEIN LIEFERUMFANG"</formula>
    </cfRule>
    <cfRule type="cellIs" dxfId="3446" priority="3722" stopIfTrue="1" operator="equal">
      <formula>"KEIN SERIENEINSATZ"</formula>
    </cfRule>
    <cfRule type="cellIs" dxfId="3445" priority="3723" stopIfTrue="1" operator="equal">
      <formula>"NICHT AKTUELL"</formula>
    </cfRule>
    <cfRule type="cellIs" dxfId="3444" priority="3724" stopIfTrue="1" operator="equal">
      <formula>"NOCH NICHT AKTUELL"</formula>
    </cfRule>
    <cfRule type="cellIs" dxfId="3443" priority="3725" stopIfTrue="1" operator="equal">
      <formula>"AKTUELL"</formula>
    </cfRule>
  </conditionalFormatting>
  <conditionalFormatting sqref="S3890">
    <cfRule type="cellIs" dxfId="3442" priority="3726" operator="equal">
      <formula>"AKTUELL"</formula>
    </cfRule>
    <cfRule type="cellIs" dxfId="3441" priority="3727" operator="equal">
      <formula>"NICHT AKTUELL"</formula>
    </cfRule>
    <cfRule type="cellIs" dxfId="3440" priority="3728" operator="equal">
      <formula>"NOCH NICHT AKTUELL"</formula>
    </cfRule>
  </conditionalFormatting>
  <conditionalFormatting sqref="S3890">
    <cfRule type="cellIs" dxfId="3439" priority="3718" operator="equal">
      <formula>"AKTUELL"</formula>
    </cfRule>
    <cfRule type="cellIs" dxfId="3438" priority="3719" operator="equal">
      <formula>"NICHT AKTUELL"</formula>
    </cfRule>
    <cfRule type="cellIs" dxfId="3437" priority="3720" operator="equal">
      <formula>"NOCH NICHT AKTUELL"</formula>
    </cfRule>
  </conditionalFormatting>
  <conditionalFormatting sqref="S3890">
    <cfRule type="cellIs" dxfId="3436" priority="3716" operator="equal">
      <formula>"NICHT AKTUELL"</formula>
    </cfRule>
    <cfRule type="cellIs" dxfId="3435" priority="3717" operator="equal">
      <formula>"NOCH NICHT AKTUELL"</formula>
    </cfRule>
  </conditionalFormatting>
  <conditionalFormatting sqref="S3890">
    <cfRule type="cellIs" dxfId="3434" priority="3711" operator="equal">
      <formula>"KEIN LIEFERUMFANG"</formula>
    </cfRule>
    <cfRule type="cellIs" dxfId="3433" priority="3712" stopIfTrue="1" operator="equal">
      <formula>"KEIN SERIENEINSATZ"</formula>
    </cfRule>
    <cfRule type="cellIs" dxfId="3432" priority="3713" stopIfTrue="1" operator="equal">
      <formula>"NICHT AKTUELL"</formula>
    </cfRule>
    <cfRule type="cellIs" dxfId="3431" priority="3714" stopIfTrue="1" operator="equal">
      <formula>"NOCH NICHT AKTUELL"</formula>
    </cfRule>
    <cfRule type="cellIs" dxfId="3430" priority="3715" stopIfTrue="1" operator="equal">
      <formula>"AKTUELL"</formula>
    </cfRule>
  </conditionalFormatting>
  <conditionalFormatting sqref="S3977:S3985">
    <cfRule type="cellIs" dxfId="3429" priority="3703" operator="equal">
      <formula>"KEIN LIEFERUMFANG"</formula>
    </cfRule>
    <cfRule type="cellIs" dxfId="3428" priority="3704" stopIfTrue="1" operator="equal">
      <formula>"KEIN SERIENEINSATZ"</formula>
    </cfRule>
    <cfRule type="cellIs" dxfId="3427" priority="3705" stopIfTrue="1" operator="equal">
      <formula>"NICHT AKTUELL"</formula>
    </cfRule>
    <cfRule type="cellIs" dxfId="3426" priority="3706" stopIfTrue="1" operator="equal">
      <formula>"NOCH NICHT AKTUELL"</formula>
    </cfRule>
    <cfRule type="cellIs" dxfId="3425" priority="3707" stopIfTrue="1" operator="equal">
      <formula>"AKTUELL"</formula>
    </cfRule>
  </conditionalFormatting>
  <conditionalFormatting sqref="S3977:S3985">
    <cfRule type="cellIs" dxfId="3424" priority="3708" operator="equal">
      <formula>"AKTUELL"</formula>
    </cfRule>
    <cfRule type="cellIs" dxfId="3423" priority="3709" operator="equal">
      <formula>"NICHT AKTUELL"</formula>
    </cfRule>
    <cfRule type="cellIs" dxfId="3422" priority="3710" operator="equal">
      <formula>"NOCH NICHT AKTUELL"</formula>
    </cfRule>
  </conditionalFormatting>
  <conditionalFormatting sqref="S3977:S3985">
    <cfRule type="cellIs" dxfId="3421" priority="3700" operator="equal">
      <formula>"AKTUELL"</formula>
    </cfRule>
    <cfRule type="cellIs" dxfId="3420" priority="3701" operator="equal">
      <formula>"NICHT AKTUELL"</formula>
    </cfRule>
    <cfRule type="cellIs" dxfId="3419" priority="3702" operator="equal">
      <formula>"NOCH NICHT AKTUELL"</formula>
    </cfRule>
  </conditionalFormatting>
  <conditionalFormatting sqref="S3977:S3985">
    <cfRule type="cellIs" dxfId="3418" priority="3698" operator="equal">
      <formula>"NICHT AKTUELL"</formula>
    </cfRule>
    <cfRule type="cellIs" dxfId="3417" priority="3699" operator="equal">
      <formula>"NOCH NICHT AKTUELL"</formula>
    </cfRule>
  </conditionalFormatting>
  <conditionalFormatting sqref="S3977:S3985">
    <cfRule type="cellIs" dxfId="3416" priority="3693" operator="equal">
      <formula>"KEIN LIEFERUMFANG"</formula>
    </cfRule>
    <cfRule type="cellIs" dxfId="3415" priority="3694" stopIfTrue="1" operator="equal">
      <formula>"KEIN SERIENEINSATZ"</formula>
    </cfRule>
    <cfRule type="cellIs" dxfId="3414" priority="3695" stopIfTrue="1" operator="equal">
      <formula>"NICHT AKTUELL"</formula>
    </cfRule>
    <cfRule type="cellIs" dxfId="3413" priority="3696" stopIfTrue="1" operator="equal">
      <formula>"NOCH NICHT AKTUELL"</formula>
    </cfRule>
    <cfRule type="cellIs" dxfId="3412" priority="3697" stopIfTrue="1" operator="equal">
      <formula>"AKTUELL"</formula>
    </cfRule>
  </conditionalFormatting>
  <conditionalFormatting sqref="S3992">
    <cfRule type="cellIs" dxfId="3411" priority="3690" operator="equal">
      <formula>"AKTUELL"</formula>
    </cfRule>
    <cfRule type="cellIs" dxfId="3410" priority="3691" operator="equal">
      <formula>"NICHT AKTUELL"</formula>
    </cfRule>
    <cfRule type="cellIs" dxfId="3409" priority="3692" operator="equal">
      <formula>"NOCH NICHT AKTUELL"</formula>
    </cfRule>
  </conditionalFormatting>
  <conditionalFormatting sqref="S3992">
    <cfRule type="cellIs" dxfId="3408" priority="3685" operator="equal">
      <formula>"KEIN LIEFERUMFANG"</formula>
    </cfRule>
    <cfRule type="cellIs" dxfId="3407" priority="3686" stopIfTrue="1" operator="equal">
      <formula>"KEIN SERIENEINSATZ"</formula>
    </cfRule>
    <cfRule type="cellIs" dxfId="3406" priority="3687" stopIfTrue="1" operator="equal">
      <formula>"NICHT AKTUELL"</formula>
    </cfRule>
    <cfRule type="cellIs" dxfId="3405" priority="3688" stopIfTrue="1" operator="equal">
      <formula>"NOCH NICHT AKTUELL"</formula>
    </cfRule>
    <cfRule type="cellIs" dxfId="3404" priority="3689" stopIfTrue="1" operator="equal">
      <formula>"AKTUELL"</formula>
    </cfRule>
  </conditionalFormatting>
  <conditionalFormatting sqref="S3992">
    <cfRule type="cellIs" dxfId="3403" priority="3682" operator="equal">
      <formula>"AKTUELL"</formula>
    </cfRule>
    <cfRule type="cellIs" dxfId="3402" priority="3683" operator="equal">
      <formula>"NICHT AKTUELL"</formula>
    </cfRule>
    <cfRule type="cellIs" dxfId="3401" priority="3684" operator="equal">
      <formula>"NOCH NICHT AKTUELL"</formula>
    </cfRule>
  </conditionalFormatting>
  <conditionalFormatting sqref="S3992">
    <cfRule type="cellIs" dxfId="3400" priority="3680" operator="equal">
      <formula>"NICHT AKTUELL"</formula>
    </cfRule>
    <cfRule type="cellIs" dxfId="3399" priority="3681" operator="equal">
      <formula>"NOCH NICHT AKTUELL"</formula>
    </cfRule>
  </conditionalFormatting>
  <conditionalFormatting sqref="S3992">
    <cfRule type="cellIs" dxfId="3398" priority="3675" operator="equal">
      <formula>"KEIN LIEFERUMFANG"</formula>
    </cfRule>
    <cfRule type="cellIs" dxfId="3397" priority="3676" stopIfTrue="1" operator="equal">
      <formula>"KEIN SERIENEINSATZ"</formula>
    </cfRule>
    <cfRule type="cellIs" dxfId="3396" priority="3677" stopIfTrue="1" operator="equal">
      <formula>"NICHT AKTUELL"</formula>
    </cfRule>
    <cfRule type="cellIs" dxfId="3395" priority="3678" stopIfTrue="1" operator="equal">
      <formula>"NOCH NICHT AKTUELL"</formula>
    </cfRule>
    <cfRule type="cellIs" dxfId="3394" priority="3679" stopIfTrue="1" operator="equal">
      <formula>"AKTUELL"</formula>
    </cfRule>
  </conditionalFormatting>
  <conditionalFormatting sqref="S4159">
    <cfRule type="cellIs" dxfId="3393" priority="3667" operator="equal">
      <formula>"KEIN LIEFERUMFANG"</formula>
    </cfRule>
    <cfRule type="cellIs" dxfId="3392" priority="3668" stopIfTrue="1" operator="equal">
      <formula>"KEIN SERIENEINSATZ"</formula>
    </cfRule>
    <cfRule type="cellIs" dxfId="3391" priority="3669" stopIfTrue="1" operator="equal">
      <formula>"NICHT AKTUELL"</formula>
    </cfRule>
    <cfRule type="cellIs" dxfId="3390" priority="3670" stopIfTrue="1" operator="equal">
      <formula>"NOCH NICHT AKTUELL"</formula>
    </cfRule>
    <cfRule type="cellIs" dxfId="3389" priority="3671" stopIfTrue="1" operator="equal">
      <formula>"AKTUELL"</formula>
    </cfRule>
  </conditionalFormatting>
  <conditionalFormatting sqref="S4159">
    <cfRule type="cellIs" dxfId="3388" priority="3672" operator="equal">
      <formula>"AKTUELL"</formula>
    </cfRule>
    <cfRule type="cellIs" dxfId="3387" priority="3673" operator="equal">
      <formula>"NICHT AKTUELL"</formula>
    </cfRule>
    <cfRule type="cellIs" dxfId="3386" priority="3674" operator="equal">
      <formula>"NOCH NICHT AKTUELL"</formula>
    </cfRule>
  </conditionalFormatting>
  <conditionalFormatting sqref="S4160">
    <cfRule type="cellIs" dxfId="3385" priority="3659" operator="equal">
      <formula>"KEIN LIEFERUMFANG"</formula>
    </cfRule>
    <cfRule type="cellIs" dxfId="3384" priority="3660" stopIfTrue="1" operator="equal">
      <formula>"KEIN SERIENEINSATZ"</formula>
    </cfRule>
    <cfRule type="cellIs" dxfId="3383" priority="3661" stopIfTrue="1" operator="equal">
      <formula>"NICHT AKTUELL"</formula>
    </cfRule>
    <cfRule type="cellIs" dxfId="3382" priority="3662" stopIfTrue="1" operator="equal">
      <formula>"NOCH NICHT AKTUELL"</formula>
    </cfRule>
    <cfRule type="cellIs" dxfId="3381" priority="3663" stopIfTrue="1" operator="equal">
      <formula>"AKTUELL"</formula>
    </cfRule>
  </conditionalFormatting>
  <conditionalFormatting sqref="S4160">
    <cfRule type="cellIs" dxfId="3380" priority="3664" operator="equal">
      <formula>"AKTUELL"</formula>
    </cfRule>
    <cfRule type="cellIs" dxfId="3379" priority="3665" operator="equal">
      <formula>"NICHT AKTUELL"</formula>
    </cfRule>
    <cfRule type="cellIs" dxfId="3378" priority="3666" operator="equal">
      <formula>"NOCH NICHT AKTUELL"</formula>
    </cfRule>
  </conditionalFormatting>
  <conditionalFormatting sqref="S4161">
    <cfRule type="cellIs" dxfId="3377" priority="3651" operator="equal">
      <formula>"KEIN LIEFERUMFANG"</formula>
    </cfRule>
    <cfRule type="cellIs" dxfId="3376" priority="3652" stopIfTrue="1" operator="equal">
      <formula>"KEIN SERIENEINSATZ"</formula>
    </cfRule>
    <cfRule type="cellIs" dxfId="3375" priority="3653" stopIfTrue="1" operator="equal">
      <formula>"NICHT AKTUELL"</formula>
    </cfRule>
    <cfRule type="cellIs" dxfId="3374" priority="3654" stopIfTrue="1" operator="equal">
      <formula>"NOCH NICHT AKTUELL"</formula>
    </cfRule>
    <cfRule type="cellIs" dxfId="3373" priority="3655" stopIfTrue="1" operator="equal">
      <formula>"AKTUELL"</formula>
    </cfRule>
  </conditionalFormatting>
  <conditionalFormatting sqref="S4161">
    <cfRule type="cellIs" dxfId="3372" priority="3656" operator="equal">
      <formula>"AKTUELL"</formula>
    </cfRule>
    <cfRule type="cellIs" dxfId="3371" priority="3657" operator="equal">
      <formula>"NICHT AKTUELL"</formula>
    </cfRule>
    <cfRule type="cellIs" dxfId="3370" priority="3658" operator="equal">
      <formula>"NOCH NICHT AKTUELL"</formula>
    </cfRule>
  </conditionalFormatting>
  <conditionalFormatting sqref="S4162">
    <cfRule type="cellIs" dxfId="3369" priority="3643" operator="equal">
      <formula>"KEIN LIEFERUMFANG"</formula>
    </cfRule>
    <cfRule type="cellIs" dxfId="3368" priority="3644" stopIfTrue="1" operator="equal">
      <formula>"KEIN SERIENEINSATZ"</formula>
    </cfRule>
    <cfRule type="cellIs" dxfId="3367" priority="3645" stopIfTrue="1" operator="equal">
      <formula>"NICHT AKTUELL"</formula>
    </cfRule>
    <cfRule type="cellIs" dxfId="3366" priority="3646" stopIfTrue="1" operator="equal">
      <formula>"NOCH NICHT AKTUELL"</formula>
    </cfRule>
    <cfRule type="cellIs" dxfId="3365" priority="3647" stopIfTrue="1" operator="equal">
      <formula>"AKTUELL"</formula>
    </cfRule>
  </conditionalFormatting>
  <conditionalFormatting sqref="S4162">
    <cfRule type="cellIs" dxfId="3364" priority="3648" operator="equal">
      <formula>"AKTUELL"</formula>
    </cfRule>
    <cfRule type="cellIs" dxfId="3363" priority="3649" operator="equal">
      <formula>"NICHT AKTUELL"</formula>
    </cfRule>
    <cfRule type="cellIs" dxfId="3362" priority="3650" operator="equal">
      <formula>"NOCH NICHT AKTUELL"</formula>
    </cfRule>
  </conditionalFormatting>
  <conditionalFormatting sqref="S4163">
    <cfRule type="cellIs" dxfId="3361" priority="3635" operator="equal">
      <formula>"KEIN LIEFERUMFANG"</formula>
    </cfRule>
    <cfRule type="cellIs" dxfId="3360" priority="3636" stopIfTrue="1" operator="equal">
      <formula>"KEIN SERIENEINSATZ"</formula>
    </cfRule>
    <cfRule type="cellIs" dxfId="3359" priority="3637" stopIfTrue="1" operator="equal">
      <formula>"NICHT AKTUELL"</formula>
    </cfRule>
    <cfRule type="cellIs" dxfId="3358" priority="3638" stopIfTrue="1" operator="equal">
      <formula>"NOCH NICHT AKTUELL"</formula>
    </cfRule>
    <cfRule type="cellIs" dxfId="3357" priority="3639" stopIfTrue="1" operator="equal">
      <formula>"AKTUELL"</formula>
    </cfRule>
  </conditionalFormatting>
  <conditionalFormatting sqref="S4163">
    <cfRule type="cellIs" dxfId="3356" priority="3640" operator="equal">
      <formula>"AKTUELL"</formula>
    </cfRule>
    <cfRule type="cellIs" dxfId="3355" priority="3641" operator="equal">
      <formula>"NICHT AKTUELL"</formula>
    </cfRule>
    <cfRule type="cellIs" dxfId="3354" priority="3642" operator="equal">
      <formula>"NOCH NICHT AKTUELL"</formula>
    </cfRule>
  </conditionalFormatting>
  <conditionalFormatting sqref="S4164">
    <cfRule type="cellIs" dxfId="3353" priority="3627" operator="equal">
      <formula>"KEIN LIEFERUMFANG"</formula>
    </cfRule>
    <cfRule type="cellIs" dxfId="3352" priority="3628" stopIfTrue="1" operator="equal">
      <formula>"KEIN SERIENEINSATZ"</formula>
    </cfRule>
    <cfRule type="cellIs" dxfId="3351" priority="3629" stopIfTrue="1" operator="equal">
      <formula>"NICHT AKTUELL"</formula>
    </cfRule>
    <cfRule type="cellIs" dxfId="3350" priority="3630" stopIfTrue="1" operator="equal">
      <formula>"NOCH NICHT AKTUELL"</formula>
    </cfRule>
    <cfRule type="cellIs" dxfId="3349" priority="3631" stopIfTrue="1" operator="equal">
      <formula>"AKTUELL"</formula>
    </cfRule>
  </conditionalFormatting>
  <conditionalFormatting sqref="S4164">
    <cfRule type="cellIs" dxfId="3348" priority="3632" operator="equal">
      <formula>"AKTUELL"</formula>
    </cfRule>
    <cfRule type="cellIs" dxfId="3347" priority="3633" operator="equal">
      <formula>"NICHT AKTUELL"</formula>
    </cfRule>
    <cfRule type="cellIs" dxfId="3346" priority="3634" operator="equal">
      <formula>"NOCH NICHT AKTUELL"</formula>
    </cfRule>
  </conditionalFormatting>
  <conditionalFormatting sqref="S4159:S4164">
    <cfRule type="cellIs" dxfId="3345" priority="3624" operator="equal">
      <formula>"AKTUELL"</formula>
    </cfRule>
    <cfRule type="cellIs" dxfId="3344" priority="3625" operator="equal">
      <formula>"NICHT AKTUELL"</formula>
    </cfRule>
    <cfRule type="cellIs" dxfId="3343" priority="3626" operator="equal">
      <formula>"NOCH NICHT AKTUELL"</formula>
    </cfRule>
  </conditionalFormatting>
  <conditionalFormatting sqref="S4159:S4164">
    <cfRule type="cellIs" dxfId="3342" priority="3622" operator="equal">
      <formula>"NICHT AKTUELL"</formula>
    </cfRule>
    <cfRule type="cellIs" dxfId="3341" priority="3623" operator="equal">
      <formula>"NOCH NICHT AKTUELL"</formula>
    </cfRule>
  </conditionalFormatting>
  <conditionalFormatting sqref="S4159:S4164">
    <cfRule type="cellIs" dxfId="3340" priority="3617" operator="equal">
      <formula>"KEIN LIEFERUMFANG"</formula>
    </cfRule>
    <cfRule type="cellIs" dxfId="3339" priority="3618" stopIfTrue="1" operator="equal">
      <formula>"KEIN SERIENEINSATZ"</formula>
    </cfRule>
    <cfRule type="cellIs" dxfId="3338" priority="3619" stopIfTrue="1" operator="equal">
      <formula>"NICHT AKTUELL"</formula>
    </cfRule>
    <cfRule type="cellIs" dxfId="3337" priority="3620" stopIfTrue="1" operator="equal">
      <formula>"NOCH NICHT AKTUELL"</formula>
    </cfRule>
    <cfRule type="cellIs" dxfId="3336" priority="3621" stopIfTrue="1" operator="equal">
      <formula>"AKTUELL"</formula>
    </cfRule>
  </conditionalFormatting>
  <conditionalFormatting sqref="S4173">
    <cfRule type="cellIs" dxfId="3335" priority="3545" operator="equal">
      <formula>"KEIN LIEFERUMFANG"</formula>
    </cfRule>
    <cfRule type="cellIs" dxfId="3334" priority="3546" stopIfTrue="1" operator="equal">
      <formula>"KEIN SERIENEINSATZ"</formula>
    </cfRule>
    <cfRule type="cellIs" dxfId="3333" priority="3547" stopIfTrue="1" operator="equal">
      <formula>"NICHT AKTUELL"</formula>
    </cfRule>
    <cfRule type="cellIs" dxfId="3332" priority="3548" stopIfTrue="1" operator="equal">
      <formula>"NOCH NICHT AKTUELL"</formula>
    </cfRule>
    <cfRule type="cellIs" dxfId="3331" priority="3549" stopIfTrue="1" operator="equal">
      <formula>"AKTUELL"</formula>
    </cfRule>
  </conditionalFormatting>
  <conditionalFormatting sqref="S4165">
    <cfRule type="cellIs" dxfId="3330" priority="3609" operator="equal">
      <formula>"KEIN LIEFERUMFANG"</formula>
    </cfRule>
    <cfRule type="cellIs" dxfId="3329" priority="3610" stopIfTrue="1" operator="equal">
      <formula>"KEIN SERIENEINSATZ"</formula>
    </cfRule>
    <cfRule type="cellIs" dxfId="3328" priority="3611" stopIfTrue="1" operator="equal">
      <formula>"NICHT AKTUELL"</formula>
    </cfRule>
    <cfRule type="cellIs" dxfId="3327" priority="3612" stopIfTrue="1" operator="equal">
      <formula>"NOCH NICHT AKTUELL"</formula>
    </cfRule>
    <cfRule type="cellIs" dxfId="3326" priority="3613" stopIfTrue="1" operator="equal">
      <formula>"AKTUELL"</formula>
    </cfRule>
  </conditionalFormatting>
  <conditionalFormatting sqref="S4165">
    <cfRule type="cellIs" dxfId="3325" priority="3614" operator="equal">
      <formula>"AKTUELL"</formula>
    </cfRule>
    <cfRule type="cellIs" dxfId="3324" priority="3615" operator="equal">
      <formula>"NICHT AKTUELL"</formula>
    </cfRule>
    <cfRule type="cellIs" dxfId="3323" priority="3616" operator="equal">
      <formula>"NOCH NICHT AKTUELL"</formula>
    </cfRule>
  </conditionalFormatting>
  <conditionalFormatting sqref="S4166">
    <cfRule type="cellIs" dxfId="3322" priority="3601" operator="equal">
      <formula>"KEIN LIEFERUMFANG"</formula>
    </cfRule>
    <cfRule type="cellIs" dxfId="3321" priority="3602" stopIfTrue="1" operator="equal">
      <formula>"KEIN SERIENEINSATZ"</formula>
    </cfRule>
    <cfRule type="cellIs" dxfId="3320" priority="3603" stopIfTrue="1" operator="equal">
      <formula>"NICHT AKTUELL"</formula>
    </cfRule>
    <cfRule type="cellIs" dxfId="3319" priority="3604" stopIfTrue="1" operator="equal">
      <formula>"NOCH NICHT AKTUELL"</formula>
    </cfRule>
    <cfRule type="cellIs" dxfId="3318" priority="3605" stopIfTrue="1" operator="equal">
      <formula>"AKTUELL"</formula>
    </cfRule>
  </conditionalFormatting>
  <conditionalFormatting sqref="S4166">
    <cfRule type="cellIs" dxfId="3317" priority="3606" operator="equal">
      <formula>"AKTUELL"</formula>
    </cfRule>
    <cfRule type="cellIs" dxfId="3316" priority="3607" operator="equal">
      <formula>"NICHT AKTUELL"</formula>
    </cfRule>
    <cfRule type="cellIs" dxfId="3315" priority="3608" operator="equal">
      <formula>"NOCH NICHT AKTUELL"</formula>
    </cfRule>
  </conditionalFormatting>
  <conditionalFormatting sqref="S4167">
    <cfRule type="cellIs" dxfId="3314" priority="3593" operator="equal">
      <formula>"KEIN LIEFERUMFANG"</formula>
    </cfRule>
    <cfRule type="cellIs" dxfId="3313" priority="3594" stopIfTrue="1" operator="equal">
      <formula>"KEIN SERIENEINSATZ"</formula>
    </cfRule>
    <cfRule type="cellIs" dxfId="3312" priority="3595" stopIfTrue="1" operator="equal">
      <formula>"NICHT AKTUELL"</formula>
    </cfRule>
    <cfRule type="cellIs" dxfId="3311" priority="3596" stopIfTrue="1" operator="equal">
      <formula>"NOCH NICHT AKTUELL"</formula>
    </cfRule>
    <cfRule type="cellIs" dxfId="3310" priority="3597" stopIfTrue="1" operator="equal">
      <formula>"AKTUELL"</formula>
    </cfRule>
  </conditionalFormatting>
  <conditionalFormatting sqref="S4167">
    <cfRule type="cellIs" dxfId="3309" priority="3598" operator="equal">
      <formula>"AKTUELL"</formula>
    </cfRule>
    <cfRule type="cellIs" dxfId="3308" priority="3599" operator="equal">
      <formula>"NICHT AKTUELL"</formula>
    </cfRule>
    <cfRule type="cellIs" dxfId="3307" priority="3600" operator="equal">
      <formula>"NOCH NICHT AKTUELL"</formula>
    </cfRule>
  </conditionalFormatting>
  <conditionalFormatting sqref="S4168">
    <cfRule type="cellIs" dxfId="3306" priority="3585" operator="equal">
      <formula>"KEIN LIEFERUMFANG"</formula>
    </cfRule>
    <cfRule type="cellIs" dxfId="3305" priority="3586" stopIfTrue="1" operator="equal">
      <formula>"KEIN SERIENEINSATZ"</formula>
    </cfRule>
    <cfRule type="cellIs" dxfId="3304" priority="3587" stopIfTrue="1" operator="equal">
      <formula>"NICHT AKTUELL"</formula>
    </cfRule>
    <cfRule type="cellIs" dxfId="3303" priority="3588" stopIfTrue="1" operator="equal">
      <formula>"NOCH NICHT AKTUELL"</formula>
    </cfRule>
    <cfRule type="cellIs" dxfId="3302" priority="3589" stopIfTrue="1" operator="equal">
      <formula>"AKTUELL"</formula>
    </cfRule>
  </conditionalFormatting>
  <conditionalFormatting sqref="S4168">
    <cfRule type="cellIs" dxfId="3301" priority="3590" operator="equal">
      <formula>"AKTUELL"</formula>
    </cfRule>
    <cfRule type="cellIs" dxfId="3300" priority="3591" operator="equal">
      <formula>"NICHT AKTUELL"</formula>
    </cfRule>
    <cfRule type="cellIs" dxfId="3299" priority="3592" operator="equal">
      <formula>"NOCH NICHT AKTUELL"</formula>
    </cfRule>
  </conditionalFormatting>
  <conditionalFormatting sqref="S4169">
    <cfRule type="cellIs" dxfId="3298" priority="3577" operator="equal">
      <formula>"KEIN LIEFERUMFANG"</formula>
    </cfRule>
    <cfRule type="cellIs" dxfId="3297" priority="3578" stopIfTrue="1" operator="equal">
      <formula>"KEIN SERIENEINSATZ"</formula>
    </cfRule>
    <cfRule type="cellIs" dxfId="3296" priority="3579" stopIfTrue="1" operator="equal">
      <formula>"NICHT AKTUELL"</formula>
    </cfRule>
    <cfRule type="cellIs" dxfId="3295" priority="3580" stopIfTrue="1" operator="equal">
      <formula>"NOCH NICHT AKTUELL"</formula>
    </cfRule>
    <cfRule type="cellIs" dxfId="3294" priority="3581" stopIfTrue="1" operator="equal">
      <formula>"AKTUELL"</formula>
    </cfRule>
  </conditionalFormatting>
  <conditionalFormatting sqref="S4169">
    <cfRule type="cellIs" dxfId="3293" priority="3582" operator="equal">
      <formula>"AKTUELL"</formula>
    </cfRule>
    <cfRule type="cellIs" dxfId="3292" priority="3583" operator="equal">
      <formula>"NICHT AKTUELL"</formula>
    </cfRule>
    <cfRule type="cellIs" dxfId="3291" priority="3584" operator="equal">
      <formula>"NOCH NICHT AKTUELL"</formula>
    </cfRule>
  </conditionalFormatting>
  <conditionalFormatting sqref="S4170">
    <cfRule type="cellIs" dxfId="3290" priority="3569" operator="equal">
      <formula>"KEIN LIEFERUMFANG"</formula>
    </cfRule>
    <cfRule type="cellIs" dxfId="3289" priority="3570" stopIfTrue="1" operator="equal">
      <formula>"KEIN SERIENEINSATZ"</formula>
    </cfRule>
    <cfRule type="cellIs" dxfId="3288" priority="3571" stopIfTrue="1" operator="equal">
      <formula>"NICHT AKTUELL"</formula>
    </cfRule>
    <cfRule type="cellIs" dxfId="3287" priority="3572" stopIfTrue="1" operator="equal">
      <formula>"NOCH NICHT AKTUELL"</formula>
    </cfRule>
    <cfRule type="cellIs" dxfId="3286" priority="3573" stopIfTrue="1" operator="equal">
      <formula>"AKTUELL"</formula>
    </cfRule>
  </conditionalFormatting>
  <conditionalFormatting sqref="S4170">
    <cfRule type="cellIs" dxfId="3285" priority="3574" operator="equal">
      <formula>"AKTUELL"</formula>
    </cfRule>
    <cfRule type="cellIs" dxfId="3284" priority="3575" operator="equal">
      <formula>"NICHT AKTUELL"</formula>
    </cfRule>
    <cfRule type="cellIs" dxfId="3283" priority="3576" operator="equal">
      <formula>"NOCH NICHT AKTUELL"</formula>
    </cfRule>
  </conditionalFormatting>
  <conditionalFormatting sqref="S4171">
    <cfRule type="cellIs" dxfId="3282" priority="3561" operator="equal">
      <formula>"KEIN LIEFERUMFANG"</formula>
    </cfRule>
    <cfRule type="cellIs" dxfId="3281" priority="3562" stopIfTrue="1" operator="equal">
      <formula>"KEIN SERIENEINSATZ"</formula>
    </cfRule>
    <cfRule type="cellIs" dxfId="3280" priority="3563" stopIfTrue="1" operator="equal">
      <formula>"NICHT AKTUELL"</formula>
    </cfRule>
    <cfRule type="cellIs" dxfId="3279" priority="3564" stopIfTrue="1" operator="equal">
      <formula>"NOCH NICHT AKTUELL"</formula>
    </cfRule>
    <cfRule type="cellIs" dxfId="3278" priority="3565" stopIfTrue="1" operator="equal">
      <formula>"AKTUELL"</formula>
    </cfRule>
  </conditionalFormatting>
  <conditionalFormatting sqref="S4171">
    <cfRule type="cellIs" dxfId="3277" priority="3566" operator="equal">
      <formula>"AKTUELL"</formula>
    </cfRule>
    <cfRule type="cellIs" dxfId="3276" priority="3567" operator="equal">
      <formula>"NICHT AKTUELL"</formula>
    </cfRule>
    <cfRule type="cellIs" dxfId="3275" priority="3568" operator="equal">
      <formula>"NOCH NICHT AKTUELL"</formula>
    </cfRule>
  </conditionalFormatting>
  <conditionalFormatting sqref="S4172">
    <cfRule type="cellIs" dxfId="3274" priority="3553" operator="equal">
      <formula>"KEIN LIEFERUMFANG"</formula>
    </cfRule>
    <cfRule type="cellIs" dxfId="3273" priority="3554" stopIfTrue="1" operator="equal">
      <formula>"KEIN SERIENEINSATZ"</formula>
    </cfRule>
    <cfRule type="cellIs" dxfId="3272" priority="3555" stopIfTrue="1" operator="equal">
      <formula>"NICHT AKTUELL"</formula>
    </cfRule>
    <cfRule type="cellIs" dxfId="3271" priority="3556" stopIfTrue="1" operator="equal">
      <formula>"NOCH NICHT AKTUELL"</formula>
    </cfRule>
    <cfRule type="cellIs" dxfId="3270" priority="3557" stopIfTrue="1" operator="equal">
      <formula>"AKTUELL"</formula>
    </cfRule>
  </conditionalFormatting>
  <conditionalFormatting sqref="S4172">
    <cfRule type="cellIs" dxfId="3269" priority="3558" operator="equal">
      <formula>"AKTUELL"</formula>
    </cfRule>
    <cfRule type="cellIs" dxfId="3268" priority="3559" operator="equal">
      <formula>"NICHT AKTUELL"</formula>
    </cfRule>
    <cfRule type="cellIs" dxfId="3267" priority="3560" operator="equal">
      <formula>"NOCH NICHT AKTUELL"</formula>
    </cfRule>
  </conditionalFormatting>
  <conditionalFormatting sqref="S4173">
    <cfRule type="cellIs" dxfId="3266" priority="3550" operator="equal">
      <formula>"AKTUELL"</formula>
    </cfRule>
    <cfRule type="cellIs" dxfId="3265" priority="3551" operator="equal">
      <formula>"NICHT AKTUELL"</formula>
    </cfRule>
    <cfRule type="cellIs" dxfId="3264" priority="3552" operator="equal">
      <formula>"NOCH NICHT AKTUELL"</formula>
    </cfRule>
  </conditionalFormatting>
  <conditionalFormatting sqref="S4165:S4173">
    <cfRule type="cellIs" dxfId="3263" priority="3542" operator="equal">
      <formula>"AKTUELL"</formula>
    </cfRule>
    <cfRule type="cellIs" dxfId="3262" priority="3543" operator="equal">
      <formula>"NICHT AKTUELL"</formula>
    </cfRule>
    <cfRule type="cellIs" dxfId="3261" priority="3544" operator="equal">
      <formula>"NOCH NICHT AKTUELL"</formula>
    </cfRule>
  </conditionalFormatting>
  <conditionalFormatting sqref="S4165:S4173">
    <cfRule type="cellIs" dxfId="3260" priority="3540" operator="equal">
      <formula>"NICHT AKTUELL"</formula>
    </cfRule>
    <cfRule type="cellIs" dxfId="3259" priority="3541" operator="equal">
      <formula>"NOCH NICHT AKTUELL"</formula>
    </cfRule>
  </conditionalFormatting>
  <conditionalFormatting sqref="S4165:S4173">
    <cfRule type="cellIs" dxfId="3258" priority="3535" operator="equal">
      <formula>"KEIN LIEFERUMFANG"</formula>
    </cfRule>
    <cfRule type="cellIs" dxfId="3257" priority="3536" stopIfTrue="1" operator="equal">
      <formula>"KEIN SERIENEINSATZ"</formula>
    </cfRule>
    <cfRule type="cellIs" dxfId="3256" priority="3537" stopIfTrue="1" operator="equal">
      <formula>"NICHT AKTUELL"</formula>
    </cfRule>
    <cfRule type="cellIs" dxfId="3255" priority="3538" stopIfTrue="1" operator="equal">
      <formula>"NOCH NICHT AKTUELL"</formula>
    </cfRule>
    <cfRule type="cellIs" dxfId="3254" priority="3539" stopIfTrue="1" operator="equal">
      <formula>"AKTUELL"</formula>
    </cfRule>
  </conditionalFormatting>
  <conditionalFormatting sqref="S4188">
    <cfRule type="cellIs" dxfId="3253" priority="3527" operator="equal">
      <formula>"KEIN LIEFERUMFANG"</formula>
    </cfRule>
    <cfRule type="cellIs" dxfId="3252" priority="3528" stopIfTrue="1" operator="equal">
      <formula>"KEIN SERIENEINSATZ"</formula>
    </cfRule>
    <cfRule type="cellIs" dxfId="3251" priority="3529" stopIfTrue="1" operator="equal">
      <formula>"NICHT AKTUELL"</formula>
    </cfRule>
    <cfRule type="cellIs" dxfId="3250" priority="3530" stopIfTrue="1" operator="equal">
      <formula>"NOCH NICHT AKTUELL"</formula>
    </cfRule>
    <cfRule type="cellIs" dxfId="3249" priority="3531" stopIfTrue="1" operator="equal">
      <formula>"AKTUELL"</formula>
    </cfRule>
  </conditionalFormatting>
  <conditionalFormatting sqref="S4188">
    <cfRule type="cellIs" dxfId="3248" priority="3532" operator="equal">
      <formula>"AKTUELL"</formula>
    </cfRule>
    <cfRule type="cellIs" dxfId="3247" priority="3533" operator="equal">
      <formula>"NICHT AKTUELL"</formula>
    </cfRule>
    <cfRule type="cellIs" dxfId="3246" priority="3534" operator="equal">
      <formula>"NOCH NICHT AKTUELL"</formula>
    </cfRule>
  </conditionalFormatting>
  <conditionalFormatting sqref="S4188">
    <cfRule type="cellIs" dxfId="3245" priority="3524" operator="equal">
      <formula>"AKTUELL"</formula>
    </cfRule>
    <cfRule type="cellIs" dxfId="3244" priority="3525" operator="equal">
      <formula>"NICHT AKTUELL"</formula>
    </cfRule>
    <cfRule type="cellIs" dxfId="3243" priority="3526" operator="equal">
      <formula>"NOCH NICHT AKTUELL"</formula>
    </cfRule>
  </conditionalFormatting>
  <conditionalFormatting sqref="S4188">
    <cfRule type="cellIs" dxfId="3242" priority="3522" operator="equal">
      <formula>"NICHT AKTUELL"</formula>
    </cfRule>
    <cfRule type="cellIs" dxfId="3241" priority="3523" operator="equal">
      <formula>"NOCH NICHT AKTUELL"</formula>
    </cfRule>
  </conditionalFormatting>
  <conditionalFormatting sqref="S4188">
    <cfRule type="cellIs" dxfId="3240" priority="3517" operator="equal">
      <formula>"KEIN LIEFERUMFANG"</formula>
    </cfRule>
    <cfRule type="cellIs" dxfId="3239" priority="3518" stopIfTrue="1" operator="equal">
      <formula>"KEIN SERIENEINSATZ"</formula>
    </cfRule>
    <cfRule type="cellIs" dxfId="3238" priority="3519" stopIfTrue="1" operator="equal">
      <formula>"NICHT AKTUELL"</formula>
    </cfRule>
    <cfRule type="cellIs" dxfId="3237" priority="3520" stopIfTrue="1" operator="equal">
      <formula>"NOCH NICHT AKTUELL"</formula>
    </cfRule>
    <cfRule type="cellIs" dxfId="3236" priority="3521" stopIfTrue="1" operator="equal">
      <formula>"AKTUELL"</formula>
    </cfRule>
  </conditionalFormatting>
  <conditionalFormatting sqref="S4280">
    <cfRule type="cellIs" dxfId="3235" priority="3509" operator="equal">
      <formula>"KEIN LIEFERUMFANG"</formula>
    </cfRule>
    <cfRule type="cellIs" dxfId="3234" priority="3510" stopIfTrue="1" operator="equal">
      <formula>"KEIN SERIENEINSATZ"</formula>
    </cfRule>
    <cfRule type="cellIs" dxfId="3233" priority="3511" stopIfTrue="1" operator="equal">
      <formula>"NICHT AKTUELL"</formula>
    </cfRule>
    <cfRule type="cellIs" dxfId="3232" priority="3512" stopIfTrue="1" operator="equal">
      <formula>"NOCH NICHT AKTUELL"</formula>
    </cfRule>
    <cfRule type="cellIs" dxfId="3231" priority="3513" stopIfTrue="1" operator="equal">
      <formula>"AKTUELL"</formula>
    </cfRule>
  </conditionalFormatting>
  <conditionalFormatting sqref="S4280">
    <cfRule type="cellIs" dxfId="3230" priority="3514" operator="equal">
      <formula>"AKTUELL"</formula>
    </cfRule>
    <cfRule type="cellIs" dxfId="3229" priority="3515" operator="equal">
      <formula>"NICHT AKTUELL"</formula>
    </cfRule>
    <cfRule type="cellIs" dxfId="3228" priority="3516" operator="equal">
      <formula>"NOCH NICHT AKTUELL"</formula>
    </cfRule>
  </conditionalFormatting>
  <conditionalFormatting sqref="S4281">
    <cfRule type="cellIs" dxfId="3227" priority="3501" operator="equal">
      <formula>"KEIN LIEFERUMFANG"</formula>
    </cfRule>
    <cfRule type="cellIs" dxfId="3226" priority="3502" stopIfTrue="1" operator="equal">
      <formula>"KEIN SERIENEINSATZ"</formula>
    </cfRule>
    <cfRule type="cellIs" dxfId="3225" priority="3503" stopIfTrue="1" operator="equal">
      <formula>"NICHT AKTUELL"</formula>
    </cfRule>
    <cfRule type="cellIs" dxfId="3224" priority="3504" stopIfTrue="1" operator="equal">
      <formula>"NOCH NICHT AKTUELL"</formula>
    </cfRule>
    <cfRule type="cellIs" dxfId="3223" priority="3505" stopIfTrue="1" operator="equal">
      <formula>"AKTUELL"</formula>
    </cfRule>
  </conditionalFormatting>
  <conditionalFormatting sqref="S4281">
    <cfRule type="cellIs" dxfId="3222" priority="3506" operator="equal">
      <formula>"AKTUELL"</formula>
    </cfRule>
    <cfRule type="cellIs" dxfId="3221" priority="3507" operator="equal">
      <formula>"NICHT AKTUELL"</formula>
    </cfRule>
    <cfRule type="cellIs" dxfId="3220" priority="3508" operator="equal">
      <formula>"NOCH NICHT AKTUELL"</formula>
    </cfRule>
  </conditionalFormatting>
  <conditionalFormatting sqref="S4282">
    <cfRule type="cellIs" dxfId="3219" priority="3493" operator="equal">
      <formula>"KEIN LIEFERUMFANG"</formula>
    </cfRule>
    <cfRule type="cellIs" dxfId="3218" priority="3494" stopIfTrue="1" operator="equal">
      <formula>"KEIN SERIENEINSATZ"</formula>
    </cfRule>
    <cfRule type="cellIs" dxfId="3217" priority="3495" stopIfTrue="1" operator="equal">
      <formula>"NICHT AKTUELL"</formula>
    </cfRule>
    <cfRule type="cellIs" dxfId="3216" priority="3496" stopIfTrue="1" operator="equal">
      <formula>"NOCH NICHT AKTUELL"</formula>
    </cfRule>
    <cfRule type="cellIs" dxfId="3215" priority="3497" stopIfTrue="1" operator="equal">
      <formula>"AKTUELL"</formula>
    </cfRule>
  </conditionalFormatting>
  <conditionalFormatting sqref="S4282">
    <cfRule type="cellIs" dxfId="3214" priority="3498" operator="equal">
      <formula>"AKTUELL"</formula>
    </cfRule>
    <cfRule type="cellIs" dxfId="3213" priority="3499" operator="equal">
      <formula>"NICHT AKTUELL"</formula>
    </cfRule>
    <cfRule type="cellIs" dxfId="3212" priority="3500" operator="equal">
      <formula>"NOCH NICHT AKTUELL"</formula>
    </cfRule>
  </conditionalFormatting>
  <conditionalFormatting sqref="S4283">
    <cfRule type="cellIs" dxfId="3211" priority="3485" operator="equal">
      <formula>"KEIN LIEFERUMFANG"</formula>
    </cfRule>
    <cfRule type="cellIs" dxfId="3210" priority="3486" stopIfTrue="1" operator="equal">
      <formula>"KEIN SERIENEINSATZ"</formula>
    </cfRule>
    <cfRule type="cellIs" dxfId="3209" priority="3487" stopIfTrue="1" operator="equal">
      <formula>"NICHT AKTUELL"</formula>
    </cfRule>
    <cfRule type="cellIs" dxfId="3208" priority="3488" stopIfTrue="1" operator="equal">
      <formula>"NOCH NICHT AKTUELL"</formula>
    </cfRule>
    <cfRule type="cellIs" dxfId="3207" priority="3489" stopIfTrue="1" operator="equal">
      <formula>"AKTUELL"</formula>
    </cfRule>
  </conditionalFormatting>
  <conditionalFormatting sqref="S4283">
    <cfRule type="cellIs" dxfId="3206" priority="3490" operator="equal">
      <formula>"AKTUELL"</formula>
    </cfRule>
    <cfRule type="cellIs" dxfId="3205" priority="3491" operator="equal">
      <formula>"NICHT AKTUELL"</formula>
    </cfRule>
    <cfRule type="cellIs" dxfId="3204" priority="3492" operator="equal">
      <formula>"NOCH NICHT AKTUELL"</formula>
    </cfRule>
  </conditionalFormatting>
  <conditionalFormatting sqref="S4284">
    <cfRule type="cellIs" dxfId="3203" priority="3477" operator="equal">
      <formula>"KEIN LIEFERUMFANG"</formula>
    </cfRule>
    <cfRule type="cellIs" dxfId="3202" priority="3478" stopIfTrue="1" operator="equal">
      <formula>"KEIN SERIENEINSATZ"</formula>
    </cfRule>
    <cfRule type="cellIs" dxfId="3201" priority="3479" stopIfTrue="1" operator="equal">
      <formula>"NICHT AKTUELL"</formula>
    </cfRule>
    <cfRule type="cellIs" dxfId="3200" priority="3480" stopIfTrue="1" operator="equal">
      <formula>"NOCH NICHT AKTUELL"</formula>
    </cfRule>
    <cfRule type="cellIs" dxfId="3199" priority="3481" stopIfTrue="1" operator="equal">
      <formula>"AKTUELL"</formula>
    </cfRule>
  </conditionalFormatting>
  <conditionalFormatting sqref="S4284">
    <cfRule type="cellIs" dxfId="3198" priority="3482" operator="equal">
      <formula>"AKTUELL"</formula>
    </cfRule>
    <cfRule type="cellIs" dxfId="3197" priority="3483" operator="equal">
      <formula>"NICHT AKTUELL"</formula>
    </cfRule>
    <cfRule type="cellIs" dxfId="3196" priority="3484" operator="equal">
      <formula>"NOCH NICHT AKTUELL"</formula>
    </cfRule>
  </conditionalFormatting>
  <conditionalFormatting sqref="S4285">
    <cfRule type="cellIs" dxfId="3195" priority="3469" operator="equal">
      <formula>"KEIN LIEFERUMFANG"</formula>
    </cfRule>
    <cfRule type="cellIs" dxfId="3194" priority="3470" stopIfTrue="1" operator="equal">
      <formula>"KEIN SERIENEINSATZ"</formula>
    </cfRule>
    <cfRule type="cellIs" dxfId="3193" priority="3471" stopIfTrue="1" operator="equal">
      <formula>"NICHT AKTUELL"</formula>
    </cfRule>
    <cfRule type="cellIs" dxfId="3192" priority="3472" stopIfTrue="1" operator="equal">
      <formula>"NOCH NICHT AKTUELL"</formula>
    </cfRule>
    <cfRule type="cellIs" dxfId="3191" priority="3473" stopIfTrue="1" operator="equal">
      <formula>"AKTUELL"</formula>
    </cfRule>
  </conditionalFormatting>
  <conditionalFormatting sqref="S4285">
    <cfRule type="cellIs" dxfId="3190" priority="3474" operator="equal">
      <formula>"AKTUELL"</formula>
    </cfRule>
    <cfRule type="cellIs" dxfId="3189" priority="3475" operator="equal">
      <formula>"NICHT AKTUELL"</formula>
    </cfRule>
    <cfRule type="cellIs" dxfId="3188" priority="3476" operator="equal">
      <formula>"NOCH NICHT AKTUELL"</formula>
    </cfRule>
  </conditionalFormatting>
  <conditionalFormatting sqref="S4286">
    <cfRule type="cellIs" dxfId="3187" priority="3461" operator="equal">
      <formula>"KEIN LIEFERUMFANG"</formula>
    </cfRule>
    <cfRule type="cellIs" dxfId="3186" priority="3462" stopIfTrue="1" operator="equal">
      <formula>"KEIN SERIENEINSATZ"</formula>
    </cfRule>
    <cfRule type="cellIs" dxfId="3185" priority="3463" stopIfTrue="1" operator="equal">
      <formula>"NICHT AKTUELL"</formula>
    </cfRule>
    <cfRule type="cellIs" dxfId="3184" priority="3464" stopIfTrue="1" operator="equal">
      <formula>"NOCH NICHT AKTUELL"</formula>
    </cfRule>
    <cfRule type="cellIs" dxfId="3183" priority="3465" stopIfTrue="1" operator="equal">
      <formula>"AKTUELL"</formula>
    </cfRule>
  </conditionalFormatting>
  <conditionalFormatting sqref="S4286">
    <cfRule type="cellIs" dxfId="3182" priority="3466" operator="equal">
      <formula>"AKTUELL"</formula>
    </cfRule>
    <cfRule type="cellIs" dxfId="3181" priority="3467" operator="equal">
      <formula>"NICHT AKTUELL"</formula>
    </cfRule>
    <cfRule type="cellIs" dxfId="3180" priority="3468" operator="equal">
      <formula>"NOCH NICHT AKTUELL"</formula>
    </cfRule>
  </conditionalFormatting>
  <conditionalFormatting sqref="S4280:S4286">
    <cfRule type="cellIs" dxfId="3179" priority="3458" operator="equal">
      <formula>"AKTUELL"</formula>
    </cfRule>
    <cfRule type="cellIs" dxfId="3178" priority="3459" operator="equal">
      <formula>"NICHT AKTUELL"</formula>
    </cfRule>
    <cfRule type="cellIs" dxfId="3177" priority="3460" operator="equal">
      <formula>"NOCH NICHT AKTUELL"</formula>
    </cfRule>
  </conditionalFormatting>
  <conditionalFormatting sqref="S4280:S4286">
    <cfRule type="cellIs" dxfId="3176" priority="3456" operator="equal">
      <formula>"NICHT AKTUELL"</formula>
    </cfRule>
    <cfRule type="cellIs" dxfId="3175" priority="3457" operator="equal">
      <formula>"NOCH NICHT AKTUELL"</formula>
    </cfRule>
  </conditionalFormatting>
  <conditionalFormatting sqref="S4280:S4286">
    <cfRule type="cellIs" dxfId="3174" priority="3451" operator="equal">
      <formula>"KEIN LIEFERUMFANG"</formula>
    </cfRule>
    <cfRule type="cellIs" dxfId="3173" priority="3452" stopIfTrue="1" operator="equal">
      <formula>"KEIN SERIENEINSATZ"</formula>
    </cfRule>
    <cfRule type="cellIs" dxfId="3172" priority="3453" stopIfTrue="1" operator="equal">
      <formula>"NICHT AKTUELL"</formula>
    </cfRule>
    <cfRule type="cellIs" dxfId="3171" priority="3454" stopIfTrue="1" operator="equal">
      <formula>"NOCH NICHT AKTUELL"</formula>
    </cfRule>
    <cfRule type="cellIs" dxfId="3170" priority="3455" stopIfTrue="1" operator="equal">
      <formula>"AKTUELL"</formula>
    </cfRule>
  </conditionalFormatting>
  <conditionalFormatting sqref="S4287">
    <cfRule type="cellIs" dxfId="3169" priority="3443" operator="equal">
      <formula>"KEIN LIEFERUMFANG"</formula>
    </cfRule>
    <cfRule type="cellIs" dxfId="3168" priority="3444" stopIfTrue="1" operator="equal">
      <formula>"KEIN SERIENEINSATZ"</formula>
    </cfRule>
    <cfRule type="cellIs" dxfId="3167" priority="3445" stopIfTrue="1" operator="equal">
      <formula>"NICHT AKTUELL"</formula>
    </cfRule>
    <cfRule type="cellIs" dxfId="3166" priority="3446" stopIfTrue="1" operator="equal">
      <formula>"NOCH NICHT AKTUELL"</formula>
    </cfRule>
    <cfRule type="cellIs" dxfId="3165" priority="3447" stopIfTrue="1" operator="equal">
      <formula>"AKTUELL"</formula>
    </cfRule>
  </conditionalFormatting>
  <conditionalFormatting sqref="S4287">
    <cfRule type="cellIs" dxfId="3164" priority="3448" operator="equal">
      <formula>"AKTUELL"</formula>
    </cfRule>
    <cfRule type="cellIs" dxfId="3163" priority="3449" operator="equal">
      <formula>"NICHT AKTUELL"</formula>
    </cfRule>
    <cfRule type="cellIs" dxfId="3162" priority="3450" operator="equal">
      <formula>"NOCH NICHT AKTUELL"</formula>
    </cfRule>
  </conditionalFormatting>
  <conditionalFormatting sqref="S4287">
    <cfRule type="cellIs" dxfId="3161" priority="3440" operator="equal">
      <formula>"AKTUELL"</formula>
    </cfRule>
    <cfRule type="cellIs" dxfId="3160" priority="3441" operator="equal">
      <formula>"NICHT AKTUELL"</formula>
    </cfRule>
    <cfRule type="cellIs" dxfId="3159" priority="3442" operator="equal">
      <formula>"NOCH NICHT AKTUELL"</formula>
    </cfRule>
  </conditionalFormatting>
  <conditionalFormatting sqref="S4287">
    <cfRule type="cellIs" dxfId="3158" priority="3438" operator="equal">
      <formula>"NICHT AKTUELL"</formula>
    </cfRule>
    <cfRule type="cellIs" dxfId="3157" priority="3439" operator="equal">
      <formula>"NOCH NICHT AKTUELL"</formula>
    </cfRule>
  </conditionalFormatting>
  <conditionalFormatting sqref="S4287">
    <cfRule type="cellIs" dxfId="3156" priority="3433" operator="equal">
      <formula>"KEIN LIEFERUMFANG"</formula>
    </cfRule>
    <cfRule type="cellIs" dxfId="3155" priority="3434" stopIfTrue="1" operator="equal">
      <formula>"KEIN SERIENEINSATZ"</formula>
    </cfRule>
    <cfRule type="cellIs" dxfId="3154" priority="3435" stopIfTrue="1" operator="equal">
      <formula>"NICHT AKTUELL"</formula>
    </cfRule>
    <cfRule type="cellIs" dxfId="3153" priority="3436" stopIfTrue="1" operator="equal">
      <formula>"NOCH NICHT AKTUELL"</formula>
    </cfRule>
    <cfRule type="cellIs" dxfId="3152" priority="3437" stopIfTrue="1" operator="equal">
      <formula>"AKTUELL"</formula>
    </cfRule>
  </conditionalFormatting>
  <conditionalFormatting sqref="S4297">
    <cfRule type="cellIs" dxfId="3151" priority="3425" operator="equal">
      <formula>"KEIN LIEFERUMFANG"</formula>
    </cfRule>
    <cfRule type="cellIs" dxfId="3150" priority="3426" stopIfTrue="1" operator="equal">
      <formula>"KEIN SERIENEINSATZ"</formula>
    </cfRule>
    <cfRule type="cellIs" dxfId="3149" priority="3427" stopIfTrue="1" operator="equal">
      <formula>"NICHT AKTUELL"</formula>
    </cfRule>
    <cfRule type="cellIs" dxfId="3148" priority="3428" stopIfTrue="1" operator="equal">
      <formula>"NOCH NICHT AKTUELL"</formula>
    </cfRule>
    <cfRule type="cellIs" dxfId="3147" priority="3429" stopIfTrue="1" operator="equal">
      <formula>"AKTUELL"</formula>
    </cfRule>
  </conditionalFormatting>
  <conditionalFormatting sqref="S4297">
    <cfRule type="cellIs" dxfId="3146" priority="3430" operator="equal">
      <formula>"AKTUELL"</formula>
    </cfRule>
    <cfRule type="cellIs" dxfId="3145" priority="3431" operator="equal">
      <formula>"NICHT AKTUELL"</formula>
    </cfRule>
    <cfRule type="cellIs" dxfId="3144" priority="3432" operator="equal">
      <formula>"NOCH NICHT AKTUELL"</formula>
    </cfRule>
  </conditionalFormatting>
  <conditionalFormatting sqref="S4297">
    <cfRule type="cellIs" dxfId="3143" priority="3422" operator="equal">
      <formula>"AKTUELL"</formula>
    </cfRule>
    <cfRule type="cellIs" dxfId="3142" priority="3423" operator="equal">
      <formula>"NICHT AKTUELL"</formula>
    </cfRule>
    <cfRule type="cellIs" dxfId="3141" priority="3424" operator="equal">
      <formula>"NOCH NICHT AKTUELL"</formula>
    </cfRule>
  </conditionalFormatting>
  <conditionalFormatting sqref="S4297">
    <cfRule type="cellIs" dxfId="3140" priority="3420" operator="equal">
      <formula>"NICHT AKTUELL"</formula>
    </cfRule>
    <cfRule type="cellIs" dxfId="3139" priority="3421" operator="equal">
      <formula>"NOCH NICHT AKTUELL"</formula>
    </cfRule>
  </conditionalFormatting>
  <conditionalFormatting sqref="S4297">
    <cfRule type="cellIs" dxfId="3138" priority="3415" operator="equal">
      <formula>"KEIN LIEFERUMFANG"</formula>
    </cfRule>
    <cfRule type="cellIs" dxfId="3137" priority="3416" stopIfTrue="1" operator="equal">
      <formula>"KEIN SERIENEINSATZ"</formula>
    </cfRule>
    <cfRule type="cellIs" dxfId="3136" priority="3417" stopIfTrue="1" operator="equal">
      <formula>"NICHT AKTUELL"</formula>
    </cfRule>
    <cfRule type="cellIs" dxfId="3135" priority="3418" stopIfTrue="1" operator="equal">
      <formula>"NOCH NICHT AKTUELL"</formula>
    </cfRule>
    <cfRule type="cellIs" dxfId="3134" priority="3419" stopIfTrue="1" operator="equal">
      <formula>"AKTUELL"</formula>
    </cfRule>
  </conditionalFormatting>
  <conditionalFormatting sqref="S4446">
    <cfRule type="cellIs" dxfId="3133" priority="3407" operator="equal">
      <formula>"KEIN LIEFERUMFANG"</formula>
    </cfRule>
    <cfRule type="cellIs" dxfId="3132" priority="3408" stopIfTrue="1" operator="equal">
      <formula>"KEIN SERIENEINSATZ"</formula>
    </cfRule>
    <cfRule type="cellIs" dxfId="3131" priority="3409" stopIfTrue="1" operator="equal">
      <formula>"NICHT AKTUELL"</formula>
    </cfRule>
    <cfRule type="cellIs" dxfId="3130" priority="3410" stopIfTrue="1" operator="equal">
      <formula>"NOCH NICHT AKTUELL"</formula>
    </cfRule>
    <cfRule type="cellIs" dxfId="3129" priority="3411" stopIfTrue="1" operator="equal">
      <formula>"AKTUELL"</formula>
    </cfRule>
  </conditionalFormatting>
  <conditionalFormatting sqref="S4446">
    <cfRule type="cellIs" dxfId="3128" priority="3412" operator="equal">
      <formula>"AKTUELL"</formula>
    </cfRule>
    <cfRule type="cellIs" dxfId="3127" priority="3413" operator="equal">
      <formula>"NICHT AKTUELL"</formula>
    </cfRule>
    <cfRule type="cellIs" dxfId="3126" priority="3414" operator="equal">
      <formula>"NOCH NICHT AKTUELL"</formula>
    </cfRule>
  </conditionalFormatting>
  <conditionalFormatting sqref="S4447">
    <cfRule type="cellIs" dxfId="3125" priority="3399" operator="equal">
      <formula>"KEIN LIEFERUMFANG"</formula>
    </cfRule>
    <cfRule type="cellIs" dxfId="3124" priority="3400" stopIfTrue="1" operator="equal">
      <formula>"KEIN SERIENEINSATZ"</formula>
    </cfRule>
    <cfRule type="cellIs" dxfId="3123" priority="3401" stopIfTrue="1" operator="equal">
      <formula>"NICHT AKTUELL"</formula>
    </cfRule>
    <cfRule type="cellIs" dxfId="3122" priority="3402" stopIfTrue="1" operator="equal">
      <formula>"NOCH NICHT AKTUELL"</formula>
    </cfRule>
    <cfRule type="cellIs" dxfId="3121" priority="3403" stopIfTrue="1" operator="equal">
      <formula>"AKTUELL"</formula>
    </cfRule>
  </conditionalFormatting>
  <conditionalFormatting sqref="S4447">
    <cfRule type="cellIs" dxfId="3120" priority="3404" operator="equal">
      <formula>"AKTUELL"</formula>
    </cfRule>
    <cfRule type="cellIs" dxfId="3119" priority="3405" operator="equal">
      <formula>"NICHT AKTUELL"</formula>
    </cfRule>
    <cfRule type="cellIs" dxfId="3118" priority="3406" operator="equal">
      <formula>"NOCH NICHT AKTUELL"</formula>
    </cfRule>
  </conditionalFormatting>
  <conditionalFormatting sqref="S4448">
    <cfRule type="cellIs" dxfId="3117" priority="3391" operator="equal">
      <formula>"KEIN LIEFERUMFANG"</formula>
    </cfRule>
    <cfRule type="cellIs" dxfId="3116" priority="3392" stopIfTrue="1" operator="equal">
      <formula>"KEIN SERIENEINSATZ"</formula>
    </cfRule>
    <cfRule type="cellIs" dxfId="3115" priority="3393" stopIfTrue="1" operator="equal">
      <formula>"NICHT AKTUELL"</formula>
    </cfRule>
    <cfRule type="cellIs" dxfId="3114" priority="3394" stopIfTrue="1" operator="equal">
      <formula>"NOCH NICHT AKTUELL"</formula>
    </cfRule>
    <cfRule type="cellIs" dxfId="3113" priority="3395" stopIfTrue="1" operator="equal">
      <formula>"AKTUELL"</formula>
    </cfRule>
  </conditionalFormatting>
  <conditionalFormatting sqref="S4448">
    <cfRule type="cellIs" dxfId="3112" priority="3396" operator="equal">
      <formula>"AKTUELL"</formula>
    </cfRule>
    <cfRule type="cellIs" dxfId="3111" priority="3397" operator="equal">
      <formula>"NICHT AKTUELL"</formula>
    </cfRule>
    <cfRule type="cellIs" dxfId="3110" priority="3398" operator="equal">
      <formula>"NOCH NICHT AKTUELL"</formula>
    </cfRule>
  </conditionalFormatting>
  <conditionalFormatting sqref="S4449">
    <cfRule type="cellIs" dxfId="3109" priority="3383" operator="equal">
      <formula>"KEIN LIEFERUMFANG"</formula>
    </cfRule>
    <cfRule type="cellIs" dxfId="3108" priority="3384" stopIfTrue="1" operator="equal">
      <formula>"KEIN SERIENEINSATZ"</formula>
    </cfRule>
    <cfRule type="cellIs" dxfId="3107" priority="3385" stopIfTrue="1" operator="equal">
      <formula>"NICHT AKTUELL"</formula>
    </cfRule>
    <cfRule type="cellIs" dxfId="3106" priority="3386" stopIfTrue="1" operator="equal">
      <formula>"NOCH NICHT AKTUELL"</formula>
    </cfRule>
    <cfRule type="cellIs" dxfId="3105" priority="3387" stopIfTrue="1" operator="equal">
      <formula>"AKTUELL"</formula>
    </cfRule>
  </conditionalFormatting>
  <conditionalFormatting sqref="S4449">
    <cfRule type="cellIs" dxfId="3104" priority="3388" operator="equal">
      <formula>"AKTUELL"</formula>
    </cfRule>
    <cfRule type="cellIs" dxfId="3103" priority="3389" operator="equal">
      <formula>"NICHT AKTUELL"</formula>
    </cfRule>
    <cfRule type="cellIs" dxfId="3102" priority="3390" operator="equal">
      <formula>"NOCH NICHT AKTUELL"</formula>
    </cfRule>
  </conditionalFormatting>
  <conditionalFormatting sqref="S4450">
    <cfRule type="cellIs" dxfId="3101" priority="3375" operator="equal">
      <formula>"KEIN LIEFERUMFANG"</formula>
    </cfRule>
    <cfRule type="cellIs" dxfId="3100" priority="3376" stopIfTrue="1" operator="equal">
      <formula>"KEIN SERIENEINSATZ"</formula>
    </cfRule>
    <cfRule type="cellIs" dxfId="3099" priority="3377" stopIfTrue="1" operator="equal">
      <formula>"NICHT AKTUELL"</formula>
    </cfRule>
    <cfRule type="cellIs" dxfId="3098" priority="3378" stopIfTrue="1" operator="equal">
      <formula>"NOCH NICHT AKTUELL"</formula>
    </cfRule>
    <cfRule type="cellIs" dxfId="3097" priority="3379" stopIfTrue="1" operator="equal">
      <formula>"AKTUELL"</formula>
    </cfRule>
  </conditionalFormatting>
  <conditionalFormatting sqref="S4450">
    <cfRule type="cellIs" dxfId="3096" priority="3380" operator="equal">
      <formula>"AKTUELL"</formula>
    </cfRule>
    <cfRule type="cellIs" dxfId="3095" priority="3381" operator="equal">
      <formula>"NICHT AKTUELL"</formula>
    </cfRule>
    <cfRule type="cellIs" dxfId="3094" priority="3382" operator="equal">
      <formula>"NOCH NICHT AKTUELL"</formula>
    </cfRule>
  </conditionalFormatting>
  <conditionalFormatting sqref="S4451">
    <cfRule type="cellIs" dxfId="3093" priority="3367" operator="equal">
      <formula>"KEIN LIEFERUMFANG"</formula>
    </cfRule>
    <cfRule type="cellIs" dxfId="3092" priority="3368" stopIfTrue="1" operator="equal">
      <formula>"KEIN SERIENEINSATZ"</formula>
    </cfRule>
    <cfRule type="cellIs" dxfId="3091" priority="3369" stopIfTrue="1" operator="equal">
      <formula>"NICHT AKTUELL"</formula>
    </cfRule>
    <cfRule type="cellIs" dxfId="3090" priority="3370" stopIfTrue="1" operator="equal">
      <formula>"NOCH NICHT AKTUELL"</formula>
    </cfRule>
    <cfRule type="cellIs" dxfId="3089" priority="3371" stopIfTrue="1" operator="equal">
      <formula>"AKTUELL"</formula>
    </cfRule>
  </conditionalFormatting>
  <conditionalFormatting sqref="S4451">
    <cfRule type="cellIs" dxfId="3088" priority="3372" operator="equal">
      <formula>"AKTUELL"</formula>
    </cfRule>
    <cfRule type="cellIs" dxfId="3087" priority="3373" operator="equal">
      <formula>"NICHT AKTUELL"</formula>
    </cfRule>
    <cfRule type="cellIs" dxfId="3086" priority="3374" operator="equal">
      <formula>"NOCH NICHT AKTUELL"</formula>
    </cfRule>
  </conditionalFormatting>
  <conditionalFormatting sqref="S4452">
    <cfRule type="cellIs" dxfId="3085" priority="3359" operator="equal">
      <formula>"KEIN LIEFERUMFANG"</formula>
    </cfRule>
    <cfRule type="cellIs" dxfId="3084" priority="3360" stopIfTrue="1" operator="equal">
      <formula>"KEIN SERIENEINSATZ"</formula>
    </cfRule>
    <cfRule type="cellIs" dxfId="3083" priority="3361" stopIfTrue="1" operator="equal">
      <formula>"NICHT AKTUELL"</formula>
    </cfRule>
    <cfRule type="cellIs" dxfId="3082" priority="3362" stopIfTrue="1" operator="equal">
      <formula>"NOCH NICHT AKTUELL"</formula>
    </cfRule>
    <cfRule type="cellIs" dxfId="3081" priority="3363" stopIfTrue="1" operator="equal">
      <formula>"AKTUELL"</formula>
    </cfRule>
  </conditionalFormatting>
  <conditionalFormatting sqref="S4452">
    <cfRule type="cellIs" dxfId="3080" priority="3364" operator="equal">
      <formula>"AKTUELL"</formula>
    </cfRule>
    <cfRule type="cellIs" dxfId="3079" priority="3365" operator="equal">
      <formula>"NICHT AKTUELL"</formula>
    </cfRule>
    <cfRule type="cellIs" dxfId="3078" priority="3366" operator="equal">
      <formula>"NOCH NICHT AKTUELL"</formula>
    </cfRule>
  </conditionalFormatting>
  <conditionalFormatting sqref="S4453">
    <cfRule type="cellIs" dxfId="3077" priority="3351" operator="equal">
      <formula>"KEIN LIEFERUMFANG"</formula>
    </cfRule>
    <cfRule type="cellIs" dxfId="3076" priority="3352" stopIfTrue="1" operator="equal">
      <formula>"KEIN SERIENEINSATZ"</formula>
    </cfRule>
    <cfRule type="cellIs" dxfId="3075" priority="3353" stopIfTrue="1" operator="equal">
      <formula>"NICHT AKTUELL"</formula>
    </cfRule>
    <cfRule type="cellIs" dxfId="3074" priority="3354" stopIfTrue="1" operator="equal">
      <formula>"NOCH NICHT AKTUELL"</formula>
    </cfRule>
    <cfRule type="cellIs" dxfId="3073" priority="3355" stopIfTrue="1" operator="equal">
      <formula>"AKTUELL"</formula>
    </cfRule>
  </conditionalFormatting>
  <conditionalFormatting sqref="S4453">
    <cfRule type="cellIs" dxfId="3072" priority="3356" operator="equal">
      <formula>"AKTUELL"</formula>
    </cfRule>
    <cfRule type="cellIs" dxfId="3071" priority="3357" operator="equal">
      <formula>"NICHT AKTUELL"</formula>
    </cfRule>
    <cfRule type="cellIs" dxfId="3070" priority="3358" operator="equal">
      <formula>"NOCH NICHT AKTUELL"</formula>
    </cfRule>
  </conditionalFormatting>
  <conditionalFormatting sqref="S4454">
    <cfRule type="cellIs" dxfId="3069" priority="3343" operator="equal">
      <formula>"KEIN LIEFERUMFANG"</formula>
    </cfRule>
    <cfRule type="cellIs" dxfId="3068" priority="3344" stopIfTrue="1" operator="equal">
      <formula>"KEIN SERIENEINSATZ"</formula>
    </cfRule>
    <cfRule type="cellIs" dxfId="3067" priority="3345" stopIfTrue="1" operator="equal">
      <formula>"NICHT AKTUELL"</formula>
    </cfRule>
    <cfRule type="cellIs" dxfId="3066" priority="3346" stopIfTrue="1" operator="equal">
      <formula>"NOCH NICHT AKTUELL"</formula>
    </cfRule>
    <cfRule type="cellIs" dxfId="3065" priority="3347" stopIfTrue="1" operator="equal">
      <formula>"AKTUELL"</formula>
    </cfRule>
  </conditionalFormatting>
  <conditionalFormatting sqref="S4454">
    <cfRule type="cellIs" dxfId="3064" priority="3348" operator="equal">
      <formula>"AKTUELL"</formula>
    </cfRule>
    <cfRule type="cellIs" dxfId="3063" priority="3349" operator="equal">
      <formula>"NICHT AKTUELL"</formula>
    </cfRule>
    <cfRule type="cellIs" dxfId="3062" priority="3350" operator="equal">
      <formula>"NOCH NICHT AKTUELL"</formula>
    </cfRule>
  </conditionalFormatting>
  <conditionalFormatting sqref="S4455">
    <cfRule type="cellIs" dxfId="3061" priority="3335" operator="equal">
      <formula>"KEIN LIEFERUMFANG"</formula>
    </cfRule>
    <cfRule type="cellIs" dxfId="3060" priority="3336" stopIfTrue="1" operator="equal">
      <formula>"KEIN SERIENEINSATZ"</formula>
    </cfRule>
    <cfRule type="cellIs" dxfId="3059" priority="3337" stopIfTrue="1" operator="equal">
      <formula>"NICHT AKTUELL"</formula>
    </cfRule>
    <cfRule type="cellIs" dxfId="3058" priority="3338" stopIfTrue="1" operator="equal">
      <formula>"NOCH NICHT AKTUELL"</formula>
    </cfRule>
    <cfRule type="cellIs" dxfId="3057" priority="3339" stopIfTrue="1" operator="equal">
      <formula>"AKTUELL"</formula>
    </cfRule>
  </conditionalFormatting>
  <conditionalFormatting sqref="S4455">
    <cfRule type="cellIs" dxfId="3056" priority="3340" operator="equal">
      <formula>"AKTUELL"</formula>
    </cfRule>
    <cfRule type="cellIs" dxfId="3055" priority="3341" operator="equal">
      <formula>"NICHT AKTUELL"</formula>
    </cfRule>
    <cfRule type="cellIs" dxfId="3054" priority="3342" operator="equal">
      <formula>"NOCH NICHT AKTUELL"</formula>
    </cfRule>
  </conditionalFormatting>
  <conditionalFormatting sqref="S4446:S4455">
    <cfRule type="cellIs" dxfId="3053" priority="3332" operator="equal">
      <formula>"AKTUELL"</formula>
    </cfRule>
    <cfRule type="cellIs" dxfId="3052" priority="3333" operator="equal">
      <formula>"NICHT AKTUELL"</formula>
    </cfRule>
    <cfRule type="cellIs" dxfId="3051" priority="3334" operator="equal">
      <formula>"NOCH NICHT AKTUELL"</formula>
    </cfRule>
  </conditionalFormatting>
  <conditionalFormatting sqref="S4446:S4455">
    <cfRule type="cellIs" dxfId="3050" priority="3330" operator="equal">
      <formula>"NICHT AKTUELL"</formula>
    </cfRule>
    <cfRule type="cellIs" dxfId="3049" priority="3331" operator="equal">
      <formula>"NOCH NICHT AKTUELL"</formula>
    </cfRule>
  </conditionalFormatting>
  <conditionalFormatting sqref="S4446:S4455">
    <cfRule type="cellIs" dxfId="3048" priority="3325" operator="equal">
      <formula>"KEIN LIEFERUMFANG"</formula>
    </cfRule>
    <cfRule type="cellIs" dxfId="3047" priority="3326" stopIfTrue="1" operator="equal">
      <formula>"KEIN SERIENEINSATZ"</formula>
    </cfRule>
    <cfRule type="cellIs" dxfId="3046" priority="3327" stopIfTrue="1" operator="equal">
      <formula>"NICHT AKTUELL"</formula>
    </cfRule>
    <cfRule type="cellIs" dxfId="3045" priority="3328" stopIfTrue="1" operator="equal">
      <formula>"NOCH NICHT AKTUELL"</formula>
    </cfRule>
    <cfRule type="cellIs" dxfId="3044" priority="3329" stopIfTrue="1" operator="equal">
      <formula>"AKTUELL"</formula>
    </cfRule>
  </conditionalFormatting>
  <conditionalFormatting sqref="S4456:S4457">
    <cfRule type="cellIs" dxfId="3043" priority="3317" operator="equal">
      <formula>"KEIN LIEFERUMFANG"</formula>
    </cfRule>
    <cfRule type="cellIs" dxfId="3042" priority="3318" stopIfTrue="1" operator="equal">
      <formula>"KEIN SERIENEINSATZ"</formula>
    </cfRule>
    <cfRule type="cellIs" dxfId="3041" priority="3319" stopIfTrue="1" operator="equal">
      <formula>"NICHT AKTUELL"</formula>
    </cfRule>
    <cfRule type="cellIs" dxfId="3040" priority="3320" stopIfTrue="1" operator="equal">
      <formula>"NOCH NICHT AKTUELL"</formula>
    </cfRule>
    <cfRule type="cellIs" dxfId="3039" priority="3321" stopIfTrue="1" operator="equal">
      <formula>"AKTUELL"</formula>
    </cfRule>
  </conditionalFormatting>
  <conditionalFormatting sqref="S4456:S4457">
    <cfRule type="cellIs" dxfId="3038" priority="3322" operator="equal">
      <formula>"AKTUELL"</formula>
    </cfRule>
    <cfRule type="cellIs" dxfId="3037" priority="3323" operator="equal">
      <formula>"NICHT AKTUELL"</formula>
    </cfRule>
    <cfRule type="cellIs" dxfId="3036" priority="3324" operator="equal">
      <formula>"NOCH NICHT AKTUELL"</formula>
    </cfRule>
  </conditionalFormatting>
  <conditionalFormatting sqref="S4456:S4457">
    <cfRule type="cellIs" dxfId="3035" priority="3314" operator="equal">
      <formula>"AKTUELL"</formula>
    </cfRule>
    <cfRule type="cellIs" dxfId="3034" priority="3315" operator="equal">
      <formula>"NICHT AKTUELL"</formula>
    </cfRule>
    <cfRule type="cellIs" dxfId="3033" priority="3316" operator="equal">
      <formula>"NOCH NICHT AKTUELL"</formula>
    </cfRule>
  </conditionalFormatting>
  <conditionalFormatting sqref="S4456:S4457">
    <cfRule type="cellIs" dxfId="3032" priority="3312" operator="equal">
      <formula>"NICHT AKTUELL"</formula>
    </cfRule>
    <cfRule type="cellIs" dxfId="3031" priority="3313" operator="equal">
      <formula>"NOCH NICHT AKTUELL"</formula>
    </cfRule>
  </conditionalFormatting>
  <conditionalFormatting sqref="S4456:S4457">
    <cfRule type="cellIs" dxfId="3030" priority="3307" operator="equal">
      <formula>"KEIN LIEFERUMFANG"</formula>
    </cfRule>
    <cfRule type="cellIs" dxfId="3029" priority="3308" stopIfTrue="1" operator="equal">
      <formula>"KEIN SERIENEINSATZ"</formula>
    </cfRule>
    <cfRule type="cellIs" dxfId="3028" priority="3309" stopIfTrue="1" operator="equal">
      <formula>"NICHT AKTUELL"</formula>
    </cfRule>
    <cfRule type="cellIs" dxfId="3027" priority="3310" stopIfTrue="1" operator="equal">
      <formula>"NOCH NICHT AKTUELL"</formula>
    </cfRule>
    <cfRule type="cellIs" dxfId="3026" priority="3311" stopIfTrue="1" operator="equal">
      <formula>"AKTUELL"</formula>
    </cfRule>
  </conditionalFormatting>
  <conditionalFormatting sqref="S4458">
    <cfRule type="cellIs" dxfId="3025" priority="3299" operator="equal">
      <formula>"KEIN LIEFERUMFANG"</formula>
    </cfRule>
    <cfRule type="cellIs" dxfId="3024" priority="3300" stopIfTrue="1" operator="equal">
      <formula>"KEIN SERIENEINSATZ"</formula>
    </cfRule>
    <cfRule type="cellIs" dxfId="3023" priority="3301" stopIfTrue="1" operator="equal">
      <formula>"NICHT AKTUELL"</formula>
    </cfRule>
    <cfRule type="cellIs" dxfId="3022" priority="3302" stopIfTrue="1" operator="equal">
      <formula>"NOCH NICHT AKTUELL"</formula>
    </cfRule>
    <cfRule type="cellIs" dxfId="3021" priority="3303" stopIfTrue="1" operator="equal">
      <formula>"AKTUELL"</formula>
    </cfRule>
  </conditionalFormatting>
  <conditionalFormatting sqref="S4458">
    <cfRule type="cellIs" dxfId="3020" priority="3304" operator="equal">
      <formula>"AKTUELL"</formula>
    </cfRule>
    <cfRule type="cellIs" dxfId="3019" priority="3305" operator="equal">
      <formula>"NICHT AKTUELL"</formula>
    </cfRule>
    <cfRule type="cellIs" dxfId="3018" priority="3306" operator="equal">
      <formula>"NOCH NICHT AKTUELL"</formula>
    </cfRule>
  </conditionalFormatting>
  <conditionalFormatting sqref="S4458">
    <cfRule type="cellIs" dxfId="3017" priority="3296" operator="equal">
      <formula>"AKTUELL"</formula>
    </cfRule>
    <cfRule type="cellIs" dxfId="3016" priority="3297" operator="equal">
      <formula>"NICHT AKTUELL"</formula>
    </cfRule>
    <cfRule type="cellIs" dxfId="3015" priority="3298" operator="equal">
      <formula>"NOCH NICHT AKTUELL"</formula>
    </cfRule>
  </conditionalFormatting>
  <conditionalFormatting sqref="S4458">
    <cfRule type="cellIs" dxfId="3014" priority="3294" operator="equal">
      <formula>"NICHT AKTUELL"</formula>
    </cfRule>
    <cfRule type="cellIs" dxfId="3013" priority="3295" operator="equal">
      <formula>"NOCH NICHT AKTUELL"</formula>
    </cfRule>
  </conditionalFormatting>
  <conditionalFormatting sqref="S4458">
    <cfRule type="cellIs" dxfId="3012" priority="3289" operator="equal">
      <formula>"KEIN LIEFERUMFANG"</formula>
    </cfRule>
    <cfRule type="cellIs" dxfId="3011" priority="3290" stopIfTrue="1" operator="equal">
      <formula>"KEIN SERIENEINSATZ"</formula>
    </cfRule>
    <cfRule type="cellIs" dxfId="3010" priority="3291" stopIfTrue="1" operator="equal">
      <formula>"NICHT AKTUELL"</formula>
    </cfRule>
    <cfRule type="cellIs" dxfId="3009" priority="3292" stopIfTrue="1" operator="equal">
      <formula>"NOCH NICHT AKTUELL"</formula>
    </cfRule>
    <cfRule type="cellIs" dxfId="3008" priority="3293" stopIfTrue="1" operator="equal">
      <formula>"AKTUELL"</formula>
    </cfRule>
  </conditionalFormatting>
  <conditionalFormatting sqref="S4461">
    <cfRule type="cellIs" dxfId="3007" priority="3286" operator="equal">
      <formula>"AKTUELL"</formula>
    </cfRule>
    <cfRule type="cellIs" dxfId="3006" priority="3287" operator="equal">
      <formula>"NICHT AKTUELL"</formula>
    </cfRule>
    <cfRule type="cellIs" dxfId="3005" priority="3288" operator="equal">
      <formula>"NOCH NICHT AKTUELL"</formula>
    </cfRule>
  </conditionalFormatting>
  <conditionalFormatting sqref="S4461">
    <cfRule type="cellIs" dxfId="3004" priority="3281" operator="equal">
      <formula>"KEIN LIEFERUMFANG"</formula>
    </cfRule>
    <cfRule type="cellIs" dxfId="3003" priority="3282" stopIfTrue="1" operator="equal">
      <formula>"KEIN SERIENEINSATZ"</formula>
    </cfRule>
    <cfRule type="cellIs" dxfId="3002" priority="3283" stopIfTrue="1" operator="equal">
      <formula>"NICHT AKTUELL"</formula>
    </cfRule>
    <cfRule type="cellIs" dxfId="3001" priority="3284" stopIfTrue="1" operator="equal">
      <formula>"NOCH NICHT AKTUELL"</formula>
    </cfRule>
    <cfRule type="cellIs" dxfId="3000" priority="3285" stopIfTrue="1" operator="equal">
      <formula>"AKTUELL"</formula>
    </cfRule>
  </conditionalFormatting>
  <conditionalFormatting sqref="S4461">
    <cfRule type="cellIs" dxfId="2999" priority="3279" operator="equal">
      <formula>"NICHT AKTUELL"</formula>
    </cfRule>
    <cfRule type="cellIs" dxfId="2998" priority="3280" operator="equal">
      <formula>"NOCH NICHT AKTUELL"</formula>
    </cfRule>
  </conditionalFormatting>
  <conditionalFormatting sqref="S4500">
    <cfRule type="cellIs" dxfId="2997" priority="3271" operator="equal">
      <formula>"KEIN LIEFERUMFANG"</formula>
    </cfRule>
    <cfRule type="cellIs" dxfId="2996" priority="3272" stopIfTrue="1" operator="equal">
      <formula>"KEIN SERIENEINSATZ"</formula>
    </cfRule>
    <cfRule type="cellIs" dxfId="2995" priority="3273" stopIfTrue="1" operator="equal">
      <formula>"NICHT AKTUELL"</formula>
    </cfRule>
    <cfRule type="cellIs" dxfId="2994" priority="3274" stopIfTrue="1" operator="equal">
      <formula>"NOCH NICHT AKTUELL"</formula>
    </cfRule>
    <cfRule type="cellIs" dxfId="2993" priority="3275" stopIfTrue="1" operator="equal">
      <formula>"AKTUELL"</formula>
    </cfRule>
  </conditionalFormatting>
  <conditionalFormatting sqref="S4500">
    <cfRule type="cellIs" dxfId="2992" priority="3276" operator="equal">
      <formula>"AKTUELL"</formula>
    </cfRule>
    <cfRule type="cellIs" dxfId="2991" priority="3277" operator="equal">
      <formula>"NICHT AKTUELL"</formula>
    </cfRule>
    <cfRule type="cellIs" dxfId="2990" priority="3278" operator="equal">
      <formula>"NOCH NICHT AKTUELL"</formula>
    </cfRule>
  </conditionalFormatting>
  <conditionalFormatting sqref="S4501">
    <cfRule type="cellIs" dxfId="2989" priority="3263" operator="equal">
      <formula>"KEIN LIEFERUMFANG"</formula>
    </cfRule>
    <cfRule type="cellIs" dxfId="2988" priority="3264" stopIfTrue="1" operator="equal">
      <formula>"KEIN SERIENEINSATZ"</formula>
    </cfRule>
    <cfRule type="cellIs" dxfId="2987" priority="3265" stopIfTrue="1" operator="equal">
      <formula>"NICHT AKTUELL"</formula>
    </cfRule>
    <cfRule type="cellIs" dxfId="2986" priority="3266" stopIfTrue="1" operator="equal">
      <formula>"NOCH NICHT AKTUELL"</formula>
    </cfRule>
    <cfRule type="cellIs" dxfId="2985" priority="3267" stopIfTrue="1" operator="equal">
      <formula>"AKTUELL"</formula>
    </cfRule>
  </conditionalFormatting>
  <conditionalFormatting sqref="S4501">
    <cfRule type="cellIs" dxfId="2984" priority="3268" operator="equal">
      <formula>"AKTUELL"</formula>
    </cfRule>
    <cfRule type="cellIs" dxfId="2983" priority="3269" operator="equal">
      <formula>"NICHT AKTUELL"</formula>
    </cfRule>
    <cfRule type="cellIs" dxfId="2982" priority="3270" operator="equal">
      <formula>"NOCH NICHT AKTUELL"</formula>
    </cfRule>
  </conditionalFormatting>
  <conditionalFormatting sqref="S4502">
    <cfRule type="cellIs" dxfId="2981" priority="3255" operator="equal">
      <formula>"KEIN LIEFERUMFANG"</formula>
    </cfRule>
    <cfRule type="cellIs" dxfId="2980" priority="3256" stopIfTrue="1" operator="equal">
      <formula>"KEIN SERIENEINSATZ"</formula>
    </cfRule>
    <cfRule type="cellIs" dxfId="2979" priority="3257" stopIfTrue="1" operator="equal">
      <formula>"NICHT AKTUELL"</formula>
    </cfRule>
    <cfRule type="cellIs" dxfId="2978" priority="3258" stopIfTrue="1" operator="equal">
      <formula>"NOCH NICHT AKTUELL"</formula>
    </cfRule>
    <cfRule type="cellIs" dxfId="2977" priority="3259" stopIfTrue="1" operator="equal">
      <formula>"AKTUELL"</formula>
    </cfRule>
  </conditionalFormatting>
  <conditionalFormatting sqref="S4502">
    <cfRule type="cellIs" dxfId="2976" priority="3260" operator="equal">
      <formula>"AKTUELL"</formula>
    </cfRule>
    <cfRule type="cellIs" dxfId="2975" priority="3261" operator="equal">
      <formula>"NICHT AKTUELL"</formula>
    </cfRule>
    <cfRule type="cellIs" dxfId="2974" priority="3262" operator="equal">
      <formula>"NOCH NICHT AKTUELL"</formula>
    </cfRule>
  </conditionalFormatting>
  <conditionalFormatting sqref="S4503">
    <cfRule type="cellIs" dxfId="2973" priority="3247" operator="equal">
      <formula>"KEIN LIEFERUMFANG"</formula>
    </cfRule>
    <cfRule type="cellIs" dxfId="2972" priority="3248" stopIfTrue="1" operator="equal">
      <formula>"KEIN SERIENEINSATZ"</formula>
    </cfRule>
    <cfRule type="cellIs" dxfId="2971" priority="3249" stopIfTrue="1" operator="equal">
      <formula>"NICHT AKTUELL"</formula>
    </cfRule>
    <cfRule type="cellIs" dxfId="2970" priority="3250" stopIfTrue="1" operator="equal">
      <formula>"NOCH NICHT AKTUELL"</formula>
    </cfRule>
    <cfRule type="cellIs" dxfId="2969" priority="3251" stopIfTrue="1" operator="equal">
      <formula>"AKTUELL"</formula>
    </cfRule>
  </conditionalFormatting>
  <conditionalFormatting sqref="S4503">
    <cfRule type="cellIs" dxfId="2968" priority="3252" operator="equal">
      <formula>"AKTUELL"</formula>
    </cfRule>
    <cfRule type="cellIs" dxfId="2967" priority="3253" operator="equal">
      <formula>"NICHT AKTUELL"</formula>
    </cfRule>
    <cfRule type="cellIs" dxfId="2966" priority="3254" operator="equal">
      <formula>"NOCH NICHT AKTUELL"</formula>
    </cfRule>
  </conditionalFormatting>
  <conditionalFormatting sqref="S4500:S4503">
    <cfRule type="cellIs" dxfId="2965" priority="3244" operator="equal">
      <formula>"AKTUELL"</formula>
    </cfRule>
    <cfRule type="cellIs" dxfId="2964" priority="3245" operator="equal">
      <formula>"NICHT AKTUELL"</formula>
    </cfRule>
    <cfRule type="cellIs" dxfId="2963" priority="3246" operator="equal">
      <formula>"NOCH NICHT AKTUELL"</formula>
    </cfRule>
  </conditionalFormatting>
  <conditionalFormatting sqref="S4500:S4503">
    <cfRule type="cellIs" dxfId="2962" priority="3242" operator="equal">
      <formula>"NICHT AKTUELL"</formula>
    </cfRule>
    <cfRule type="cellIs" dxfId="2961" priority="3243" operator="equal">
      <formula>"NOCH NICHT AKTUELL"</formula>
    </cfRule>
  </conditionalFormatting>
  <conditionalFormatting sqref="S4500:S4503">
    <cfRule type="cellIs" dxfId="2960" priority="3237" operator="equal">
      <formula>"KEIN LIEFERUMFANG"</formula>
    </cfRule>
    <cfRule type="cellIs" dxfId="2959" priority="3238" stopIfTrue="1" operator="equal">
      <formula>"KEIN SERIENEINSATZ"</formula>
    </cfRule>
    <cfRule type="cellIs" dxfId="2958" priority="3239" stopIfTrue="1" operator="equal">
      <formula>"NICHT AKTUELL"</formula>
    </cfRule>
    <cfRule type="cellIs" dxfId="2957" priority="3240" stopIfTrue="1" operator="equal">
      <formula>"NOCH NICHT AKTUELL"</formula>
    </cfRule>
    <cfRule type="cellIs" dxfId="2956" priority="3241" stopIfTrue="1" operator="equal">
      <formula>"AKTUELL"</formula>
    </cfRule>
  </conditionalFormatting>
  <conditionalFormatting sqref="S4515">
    <cfRule type="cellIs" dxfId="2955" priority="3229" operator="equal">
      <formula>"KEIN LIEFERUMFANG"</formula>
    </cfRule>
    <cfRule type="cellIs" dxfId="2954" priority="3230" stopIfTrue="1" operator="equal">
      <formula>"KEIN SERIENEINSATZ"</formula>
    </cfRule>
    <cfRule type="cellIs" dxfId="2953" priority="3231" stopIfTrue="1" operator="equal">
      <formula>"NICHT AKTUELL"</formula>
    </cfRule>
    <cfRule type="cellIs" dxfId="2952" priority="3232" stopIfTrue="1" operator="equal">
      <formula>"NOCH NICHT AKTUELL"</formula>
    </cfRule>
    <cfRule type="cellIs" dxfId="2951" priority="3233" stopIfTrue="1" operator="equal">
      <formula>"AKTUELL"</formula>
    </cfRule>
  </conditionalFormatting>
  <conditionalFormatting sqref="S4515">
    <cfRule type="cellIs" dxfId="2950" priority="3234" operator="equal">
      <formula>"AKTUELL"</formula>
    </cfRule>
    <cfRule type="cellIs" dxfId="2949" priority="3235" operator="equal">
      <formula>"NICHT AKTUELL"</formula>
    </cfRule>
    <cfRule type="cellIs" dxfId="2948" priority="3236" operator="equal">
      <formula>"NOCH NICHT AKTUELL"</formula>
    </cfRule>
  </conditionalFormatting>
  <conditionalFormatting sqref="S4515">
    <cfRule type="cellIs" dxfId="2947" priority="3226" operator="equal">
      <formula>"AKTUELL"</formula>
    </cfRule>
    <cfRule type="cellIs" dxfId="2946" priority="3227" operator="equal">
      <formula>"NICHT AKTUELL"</formula>
    </cfRule>
    <cfRule type="cellIs" dxfId="2945" priority="3228" operator="equal">
      <formula>"NOCH NICHT AKTUELL"</formula>
    </cfRule>
  </conditionalFormatting>
  <conditionalFormatting sqref="S4515">
    <cfRule type="cellIs" dxfId="2944" priority="3224" operator="equal">
      <formula>"NICHT AKTUELL"</formula>
    </cfRule>
    <cfRule type="cellIs" dxfId="2943" priority="3225" operator="equal">
      <formula>"NOCH NICHT AKTUELL"</formula>
    </cfRule>
  </conditionalFormatting>
  <conditionalFormatting sqref="S4515">
    <cfRule type="cellIs" dxfId="2942" priority="3219" operator="equal">
      <formula>"KEIN LIEFERUMFANG"</formula>
    </cfRule>
    <cfRule type="cellIs" dxfId="2941" priority="3220" stopIfTrue="1" operator="equal">
      <formula>"KEIN SERIENEINSATZ"</formula>
    </cfRule>
    <cfRule type="cellIs" dxfId="2940" priority="3221" stopIfTrue="1" operator="equal">
      <formula>"NICHT AKTUELL"</formula>
    </cfRule>
    <cfRule type="cellIs" dxfId="2939" priority="3222" stopIfTrue="1" operator="equal">
      <formula>"NOCH NICHT AKTUELL"</formula>
    </cfRule>
    <cfRule type="cellIs" dxfId="2938" priority="3223" stopIfTrue="1" operator="equal">
      <formula>"AKTUELL"</formula>
    </cfRule>
  </conditionalFormatting>
  <conditionalFormatting sqref="S4616">
    <cfRule type="cellIs" dxfId="2937" priority="3211" operator="equal">
      <formula>"KEIN LIEFERUMFANG"</formula>
    </cfRule>
    <cfRule type="cellIs" dxfId="2936" priority="3212" stopIfTrue="1" operator="equal">
      <formula>"KEIN SERIENEINSATZ"</formula>
    </cfRule>
    <cfRule type="cellIs" dxfId="2935" priority="3213" stopIfTrue="1" operator="equal">
      <formula>"NICHT AKTUELL"</formula>
    </cfRule>
    <cfRule type="cellIs" dxfId="2934" priority="3214" stopIfTrue="1" operator="equal">
      <formula>"NOCH NICHT AKTUELL"</formula>
    </cfRule>
    <cfRule type="cellIs" dxfId="2933" priority="3215" stopIfTrue="1" operator="equal">
      <formula>"AKTUELL"</formula>
    </cfRule>
  </conditionalFormatting>
  <conditionalFormatting sqref="S4616">
    <cfRule type="cellIs" dxfId="2932" priority="3216" operator="equal">
      <formula>"AKTUELL"</formula>
    </cfRule>
    <cfRule type="cellIs" dxfId="2931" priority="3217" operator="equal">
      <formula>"NICHT AKTUELL"</formula>
    </cfRule>
    <cfRule type="cellIs" dxfId="2930" priority="3218" operator="equal">
      <formula>"NOCH NICHT AKTUELL"</formula>
    </cfRule>
  </conditionalFormatting>
  <conditionalFormatting sqref="S4616">
    <cfRule type="cellIs" dxfId="2929" priority="3208" operator="equal">
      <formula>"AKTUELL"</formula>
    </cfRule>
    <cfRule type="cellIs" dxfId="2928" priority="3209" operator="equal">
      <formula>"NICHT AKTUELL"</formula>
    </cfRule>
    <cfRule type="cellIs" dxfId="2927" priority="3210" operator="equal">
      <formula>"NOCH NICHT AKTUELL"</formula>
    </cfRule>
  </conditionalFormatting>
  <conditionalFormatting sqref="S4616">
    <cfRule type="cellIs" dxfId="2926" priority="3206" operator="equal">
      <formula>"NICHT AKTUELL"</formula>
    </cfRule>
    <cfRule type="cellIs" dxfId="2925" priority="3207" operator="equal">
      <formula>"NOCH NICHT AKTUELL"</formula>
    </cfRule>
  </conditionalFormatting>
  <conditionalFormatting sqref="S4616">
    <cfRule type="cellIs" dxfId="2924" priority="3201" operator="equal">
      <formula>"KEIN LIEFERUMFANG"</formula>
    </cfRule>
    <cfRule type="cellIs" dxfId="2923" priority="3202" stopIfTrue="1" operator="equal">
      <formula>"KEIN SERIENEINSATZ"</formula>
    </cfRule>
    <cfRule type="cellIs" dxfId="2922" priority="3203" stopIfTrue="1" operator="equal">
      <formula>"NICHT AKTUELL"</formula>
    </cfRule>
    <cfRule type="cellIs" dxfId="2921" priority="3204" stopIfTrue="1" operator="equal">
      <formula>"NOCH NICHT AKTUELL"</formula>
    </cfRule>
    <cfRule type="cellIs" dxfId="2920" priority="3205" stopIfTrue="1" operator="equal">
      <formula>"AKTUELL"</formula>
    </cfRule>
  </conditionalFormatting>
  <conditionalFormatting sqref="S4617">
    <cfRule type="cellIs" dxfId="2919" priority="3193" operator="equal">
      <formula>"KEIN LIEFERUMFANG"</formula>
    </cfRule>
    <cfRule type="cellIs" dxfId="2918" priority="3194" stopIfTrue="1" operator="equal">
      <formula>"KEIN SERIENEINSATZ"</formula>
    </cfRule>
    <cfRule type="cellIs" dxfId="2917" priority="3195" stopIfTrue="1" operator="equal">
      <formula>"NICHT AKTUELL"</formula>
    </cfRule>
    <cfRule type="cellIs" dxfId="2916" priority="3196" stopIfTrue="1" operator="equal">
      <formula>"NOCH NICHT AKTUELL"</formula>
    </cfRule>
    <cfRule type="cellIs" dxfId="2915" priority="3197" stopIfTrue="1" operator="equal">
      <formula>"AKTUELL"</formula>
    </cfRule>
  </conditionalFormatting>
  <conditionalFormatting sqref="S4617">
    <cfRule type="cellIs" dxfId="2914" priority="3198" operator="equal">
      <formula>"AKTUELL"</formula>
    </cfRule>
    <cfRule type="cellIs" dxfId="2913" priority="3199" operator="equal">
      <formula>"NICHT AKTUELL"</formula>
    </cfRule>
    <cfRule type="cellIs" dxfId="2912" priority="3200" operator="equal">
      <formula>"NOCH NICHT AKTUELL"</formula>
    </cfRule>
  </conditionalFormatting>
  <conditionalFormatting sqref="S4618">
    <cfRule type="cellIs" dxfId="2911" priority="3185" operator="equal">
      <formula>"KEIN LIEFERUMFANG"</formula>
    </cfRule>
    <cfRule type="cellIs" dxfId="2910" priority="3186" stopIfTrue="1" operator="equal">
      <formula>"KEIN SERIENEINSATZ"</formula>
    </cfRule>
    <cfRule type="cellIs" dxfId="2909" priority="3187" stopIfTrue="1" operator="equal">
      <formula>"NICHT AKTUELL"</formula>
    </cfRule>
    <cfRule type="cellIs" dxfId="2908" priority="3188" stopIfTrue="1" operator="equal">
      <formula>"NOCH NICHT AKTUELL"</formula>
    </cfRule>
    <cfRule type="cellIs" dxfId="2907" priority="3189" stopIfTrue="1" operator="equal">
      <formula>"AKTUELL"</formula>
    </cfRule>
  </conditionalFormatting>
  <conditionalFormatting sqref="S4618">
    <cfRule type="cellIs" dxfId="2906" priority="3190" operator="equal">
      <formula>"AKTUELL"</formula>
    </cfRule>
    <cfRule type="cellIs" dxfId="2905" priority="3191" operator="equal">
      <formula>"NICHT AKTUELL"</formula>
    </cfRule>
    <cfRule type="cellIs" dxfId="2904" priority="3192" operator="equal">
      <formula>"NOCH NICHT AKTUELL"</formula>
    </cfRule>
  </conditionalFormatting>
  <conditionalFormatting sqref="S4619">
    <cfRule type="cellIs" dxfId="2903" priority="3177" operator="equal">
      <formula>"KEIN LIEFERUMFANG"</formula>
    </cfRule>
    <cfRule type="cellIs" dxfId="2902" priority="3178" stopIfTrue="1" operator="equal">
      <formula>"KEIN SERIENEINSATZ"</formula>
    </cfRule>
    <cfRule type="cellIs" dxfId="2901" priority="3179" stopIfTrue="1" operator="equal">
      <formula>"NICHT AKTUELL"</formula>
    </cfRule>
    <cfRule type="cellIs" dxfId="2900" priority="3180" stopIfTrue="1" operator="equal">
      <formula>"NOCH NICHT AKTUELL"</formula>
    </cfRule>
    <cfRule type="cellIs" dxfId="2899" priority="3181" stopIfTrue="1" operator="equal">
      <formula>"AKTUELL"</formula>
    </cfRule>
  </conditionalFormatting>
  <conditionalFormatting sqref="S4619">
    <cfRule type="cellIs" dxfId="2898" priority="3182" operator="equal">
      <formula>"AKTUELL"</formula>
    </cfRule>
    <cfRule type="cellIs" dxfId="2897" priority="3183" operator="equal">
      <formula>"NICHT AKTUELL"</formula>
    </cfRule>
    <cfRule type="cellIs" dxfId="2896" priority="3184" operator="equal">
      <formula>"NOCH NICHT AKTUELL"</formula>
    </cfRule>
  </conditionalFormatting>
  <conditionalFormatting sqref="S4620">
    <cfRule type="cellIs" dxfId="2895" priority="3169" operator="equal">
      <formula>"KEIN LIEFERUMFANG"</formula>
    </cfRule>
    <cfRule type="cellIs" dxfId="2894" priority="3170" stopIfTrue="1" operator="equal">
      <formula>"KEIN SERIENEINSATZ"</formula>
    </cfRule>
    <cfRule type="cellIs" dxfId="2893" priority="3171" stopIfTrue="1" operator="equal">
      <formula>"NICHT AKTUELL"</formula>
    </cfRule>
    <cfRule type="cellIs" dxfId="2892" priority="3172" stopIfTrue="1" operator="equal">
      <formula>"NOCH NICHT AKTUELL"</formula>
    </cfRule>
    <cfRule type="cellIs" dxfId="2891" priority="3173" stopIfTrue="1" operator="equal">
      <formula>"AKTUELL"</formula>
    </cfRule>
  </conditionalFormatting>
  <conditionalFormatting sqref="S4620">
    <cfRule type="cellIs" dxfId="2890" priority="3174" operator="equal">
      <formula>"AKTUELL"</formula>
    </cfRule>
    <cfRule type="cellIs" dxfId="2889" priority="3175" operator="equal">
      <formula>"NICHT AKTUELL"</formula>
    </cfRule>
    <cfRule type="cellIs" dxfId="2888" priority="3176" operator="equal">
      <formula>"NOCH NICHT AKTUELL"</formula>
    </cfRule>
  </conditionalFormatting>
  <conditionalFormatting sqref="S4617:S4620">
    <cfRule type="cellIs" dxfId="2887" priority="3166" operator="equal">
      <formula>"AKTUELL"</formula>
    </cfRule>
    <cfRule type="cellIs" dxfId="2886" priority="3167" operator="equal">
      <formula>"NICHT AKTUELL"</formula>
    </cfRule>
    <cfRule type="cellIs" dxfId="2885" priority="3168" operator="equal">
      <formula>"NOCH NICHT AKTUELL"</formula>
    </cfRule>
  </conditionalFormatting>
  <conditionalFormatting sqref="S4617:S4620">
    <cfRule type="cellIs" dxfId="2884" priority="3164" operator="equal">
      <formula>"NICHT AKTUELL"</formula>
    </cfRule>
    <cfRule type="cellIs" dxfId="2883" priority="3165" operator="equal">
      <formula>"NOCH NICHT AKTUELL"</formula>
    </cfRule>
  </conditionalFormatting>
  <conditionalFormatting sqref="S4617:S4620">
    <cfRule type="cellIs" dxfId="2882" priority="3159" operator="equal">
      <formula>"KEIN LIEFERUMFANG"</formula>
    </cfRule>
    <cfRule type="cellIs" dxfId="2881" priority="3160" stopIfTrue="1" operator="equal">
      <formula>"KEIN SERIENEINSATZ"</formula>
    </cfRule>
    <cfRule type="cellIs" dxfId="2880" priority="3161" stopIfTrue="1" operator="equal">
      <formula>"NICHT AKTUELL"</formula>
    </cfRule>
    <cfRule type="cellIs" dxfId="2879" priority="3162" stopIfTrue="1" operator="equal">
      <formula>"NOCH NICHT AKTUELL"</formula>
    </cfRule>
    <cfRule type="cellIs" dxfId="2878" priority="3163" stopIfTrue="1" operator="equal">
      <formula>"AKTUELL"</formula>
    </cfRule>
  </conditionalFormatting>
  <conditionalFormatting sqref="S4621">
    <cfRule type="cellIs" dxfId="2877" priority="3151" operator="equal">
      <formula>"KEIN LIEFERUMFANG"</formula>
    </cfRule>
    <cfRule type="cellIs" dxfId="2876" priority="3152" stopIfTrue="1" operator="equal">
      <formula>"KEIN SERIENEINSATZ"</formula>
    </cfRule>
    <cfRule type="cellIs" dxfId="2875" priority="3153" stopIfTrue="1" operator="equal">
      <formula>"NICHT AKTUELL"</formula>
    </cfRule>
    <cfRule type="cellIs" dxfId="2874" priority="3154" stopIfTrue="1" operator="equal">
      <formula>"NOCH NICHT AKTUELL"</formula>
    </cfRule>
    <cfRule type="cellIs" dxfId="2873" priority="3155" stopIfTrue="1" operator="equal">
      <formula>"AKTUELL"</formula>
    </cfRule>
  </conditionalFormatting>
  <conditionalFormatting sqref="S4621">
    <cfRule type="cellIs" dxfId="2872" priority="3156" operator="equal">
      <formula>"AKTUELL"</formula>
    </cfRule>
    <cfRule type="cellIs" dxfId="2871" priority="3157" operator="equal">
      <formula>"NICHT AKTUELL"</formula>
    </cfRule>
    <cfRule type="cellIs" dxfId="2870" priority="3158" operator="equal">
      <formula>"NOCH NICHT AKTUELL"</formula>
    </cfRule>
  </conditionalFormatting>
  <conditionalFormatting sqref="S4622">
    <cfRule type="cellIs" dxfId="2869" priority="3143" operator="equal">
      <formula>"KEIN LIEFERUMFANG"</formula>
    </cfRule>
    <cfRule type="cellIs" dxfId="2868" priority="3144" stopIfTrue="1" operator="equal">
      <formula>"KEIN SERIENEINSATZ"</formula>
    </cfRule>
    <cfRule type="cellIs" dxfId="2867" priority="3145" stopIfTrue="1" operator="equal">
      <formula>"NICHT AKTUELL"</formula>
    </cfRule>
    <cfRule type="cellIs" dxfId="2866" priority="3146" stopIfTrue="1" operator="equal">
      <formula>"NOCH NICHT AKTUELL"</formula>
    </cfRule>
    <cfRule type="cellIs" dxfId="2865" priority="3147" stopIfTrue="1" operator="equal">
      <formula>"AKTUELL"</formula>
    </cfRule>
  </conditionalFormatting>
  <conditionalFormatting sqref="S4622">
    <cfRule type="cellIs" dxfId="2864" priority="3148" operator="equal">
      <formula>"AKTUELL"</formula>
    </cfRule>
    <cfRule type="cellIs" dxfId="2863" priority="3149" operator="equal">
      <formula>"NICHT AKTUELL"</formula>
    </cfRule>
    <cfRule type="cellIs" dxfId="2862" priority="3150" operator="equal">
      <formula>"NOCH NICHT AKTUELL"</formula>
    </cfRule>
  </conditionalFormatting>
  <conditionalFormatting sqref="S4623">
    <cfRule type="cellIs" dxfId="2861" priority="3135" operator="equal">
      <formula>"KEIN LIEFERUMFANG"</formula>
    </cfRule>
    <cfRule type="cellIs" dxfId="2860" priority="3136" stopIfTrue="1" operator="equal">
      <formula>"KEIN SERIENEINSATZ"</formula>
    </cfRule>
    <cfRule type="cellIs" dxfId="2859" priority="3137" stopIfTrue="1" operator="equal">
      <formula>"NICHT AKTUELL"</formula>
    </cfRule>
    <cfRule type="cellIs" dxfId="2858" priority="3138" stopIfTrue="1" operator="equal">
      <formula>"NOCH NICHT AKTUELL"</formula>
    </cfRule>
    <cfRule type="cellIs" dxfId="2857" priority="3139" stopIfTrue="1" operator="equal">
      <formula>"AKTUELL"</formula>
    </cfRule>
  </conditionalFormatting>
  <conditionalFormatting sqref="S4623">
    <cfRule type="cellIs" dxfId="2856" priority="3140" operator="equal">
      <formula>"AKTUELL"</formula>
    </cfRule>
    <cfRule type="cellIs" dxfId="2855" priority="3141" operator="equal">
      <formula>"NICHT AKTUELL"</formula>
    </cfRule>
    <cfRule type="cellIs" dxfId="2854" priority="3142" operator="equal">
      <formula>"NOCH NICHT AKTUELL"</formula>
    </cfRule>
  </conditionalFormatting>
  <conditionalFormatting sqref="S4624">
    <cfRule type="cellIs" dxfId="2853" priority="3127" operator="equal">
      <formula>"KEIN LIEFERUMFANG"</formula>
    </cfRule>
    <cfRule type="cellIs" dxfId="2852" priority="3128" stopIfTrue="1" operator="equal">
      <formula>"KEIN SERIENEINSATZ"</formula>
    </cfRule>
    <cfRule type="cellIs" dxfId="2851" priority="3129" stopIfTrue="1" operator="equal">
      <formula>"NICHT AKTUELL"</formula>
    </cfRule>
    <cfRule type="cellIs" dxfId="2850" priority="3130" stopIfTrue="1" operator="equal">
      <formula>"NOCH NICHT AKTUELL"</formula>
    </cfRule>
    <cfRule type="cellIs" dxfId="2849" priority="3131" stopIfTrue="1" operator="equal">
      <formula>"AKTUELL"</formula>
    </cfRule>
  </conditionalFormatting>
  <conditionalFormatting sqref="S4624">
    <cfRule type="cellIs" dxfId="2848" priority="3132" operator="equal">
      <formula>"AKTUELL"</formula>
    </cfRule>
    <cfRule type="cellIs" dxfId="2847" priority="3133" operator="equal">
      <formula>"NICHT AKTUELL"</formula>
    </cfRule>
    <cfRule type="cellIs" dxfId="2846" priority="3134" operator="equal">
      <formula>"NOCH NICHT AKTUELL"</formula>
    </cfRule>
  </conditionalFormatting>
  <conditionalFormatting sqref="S4625">
    <cfRule type="cellIs" dxfId="2845" priority="3119" operator="equal">
      <formula>"KEIN LIEFERUMFANG"</formula>
    </cfRule>
    <cfRule type="cellIs" dxfId="2844" priority="3120" stopIfTrue="1" operator="equal">
      <formula>"KEIN SERIENEINSATZ"</formula>
    </cfRule>
    <cfRule type="cellIs" dxfId="2843" priority="3121" stopIfTrue="1" operator="equal">
      <formula>"NICHT AKTUELL"</formula>
    </cfRule>
    <cfRule type="cellIs" dxfId="2842" priority="3122" stopIfTrue="1" operator="equal">
      <formula>"NOCH NICHT AKTUELL"</formula>
    </cfRule>
    <cfRule type="cellIs" dxfId="2841" priority="3123" stopIfTrue="1" operator="equal">
      <formula>"AKTUELL"</formula>
    </cfRule>
  </conditionalFormatting>
  <conditionalFormatting sqref="S4625">
    <cfRule type="cellIs" dxfId="2840" priority="3124" operator="equal">
      <formula>"AKTUELL"</formula>
    </cfRule>
    <cfRule type="cellIs" dxfId="2839" priority="3125" operator="equal">
      <formula>"NICHT AKTUELL"</formula>
    </cfRule>
    <cfRule type="cellIs" dxfId="2838" priority="3126" operator="equal">
      <formula>"NOCH NICHT AKTUELL"</formula>
    </cfRule>
  </conditionalFormatting>
  <conditionalFormatting sqref="S4626">
    <cfRule type="cellIs" dxfId="2837" priority="3111" operator="equal">
      <formula>"KEIN LIEFERUMFANG"</formula>
    </cfRule>
    <cfRule type="cellIs" dxfId="2836" priority="3112" stopIfTrue="1" operator="equal">
      <formula>"KEIN SERIENEINSATZ"</formula>
    </cfRule>
    <cfRule type="cellIs" dxfId="2835" priority="3113" stopIfTrue="1" operator="equal">
      <formula>"NICHT AKTUELL"</formula>
    </cfRule>
    <cfRule type="cellIs" dxfId="2834" priority="3114" stopIfTrue="1" operator="equal">
      <formula>"NOCH NICHT AKTUELL"</formula>
    </cfRule>
    <cfRule type="cellIs" dxfId="2833" priority="3115" stopIfTrue="1" operator="equal">
      <formula>"AKTUELL"</formula>
    </cfRule>
  </conditionalFormatting>
  <conditionalFormatting sqref="S4626">
    <cfRule type="cellIs" dxfId="2832" priority="3116" operator="equal">
      <formula>"AKTUELL"</formula>
    </cfRule>
    <cfRule type="cellIs" dxfId="2831" priority="3117" operator="equal">
      <formula>"NICHT AKTUELL"</formula>
    </cfRule>
    <cfRule type="cellIs" dxfId="2830" priority="3118" operator="equal">
      <formula>"NOCH NICHT AKTUELL"</formula>
    </cfRule>
  </conditionalFormatting>
  <conditionalFormatting sqref="S4627">
    <cfRule type="cellIs" dxfId="2829" priority="3103" operator="equal">
      <formula>"KEIN LIEFERUMFANG"</formula>
    </cfRule>
    <cfRule type="cellIs" dxfId="2828" priority="3104" stopIfTrue="1" operator="equal">
      <formula>"KEIN SERIENEINSATZ"</formula>
    </cfRule>
    <cfRule type="cellIs" dxfId="2827" priority="3105" stopIfTrue="1" operator="equal">
      <formula>"NICHT AKTUELL"</formula>
    </cfRule>
    <cfRule type="cellIs" dxfId="2826" priority="3106" stopIfTrue="1" operator="equal">
      <formula>"NOCH NICHT AKTUELL"</formula>
    </cfRule>
    <cfRule type="cellIs" dxfId="2825" priority="3107" stopIfTrue="1" operator="equal">
      <formula>"AKTUELL"</formula>
    </cfRule>
  </conditionalFormatting>
  <conditionalFormatting sqref="S4627">
    <cfRule type="cellIs" dxfId="2824" priority="3108" operator="equal">
      <formula>"AKTUELL"</formula>
    </cfRule>
    <cfRule type="cellIs" dxfId="2823" priority="3109" operator="equal">
      <formula>"NICHT AKTUELL"</formula>
    </cfRule>
    <cfRule type="cellIs" dxfId="2822" priority="3110" operator="equal">
      <formula>"NOCH NICHT AKTUELL"</formula>
    </cfRule>
  </conditionalFormatting>
  <conditionalFormatting sqref="S4628">
    <cfRule type="cellIs" dxfId="2821" priority="3095" operator="equal">
      <formula>"KEIN LIEFERUMFANG"</formula>
    </cfRule>
    <cfRule type="cellIs" dxfId="2820" priority="3096" stopIfTrue="1" operator="equal">
      <formula>"KEIN SERIENEINSATZ"</formula>
    </cfRule>
    <cfRule type="cellIs" dxfId="2819" priority="3097" stopIfTrue="1" operator="equal">
      <formula>"NICHT AKTUELL"</formula>
    </cfRule>
    <cfRule type="cellIs" dxfId="2818" priority="3098" stopIfTrue="1" operator="equal">
      <formula>"NOCH NICHT AKTUELL"</formula>
    </cfRule>
    <cfRule type="cellIs" dxfId="2817" priority="3099" stopIfTrue="1" operator="equal">
      <formula>"AKTUELL"</formula>
    </cfRule>
  </conditionalFormatting>
  <conditionalFormatting sqref="S4628">
    <cfRule type="cellIs" dxfId="2816" priority="3100" operator="equal">
      <formula>"AKTUELL"</formula>
    </cfRule>
    <cfRule type="cellIs" dxfId="2815" priority="3101" operator="equal">
      <formula>"NICHT AKTUELL"</formula>
    </cfRule>
    <cfRule type="cellIs" dxfId="2814" priority="3102" operator="equal">
      <formula>"NOCH NICHT AKTUELL"</formula>
    </cfRule>
  </conditionalFormatting>
  <conditionalFormatting sqref="S4621:S4628">
    <cfRule type="cellIs" dxfId="2813" priority="3092" operator="equal">
      <formula>"AKTUELL"</formula>
    </cfRule>
    <cfRule type="cellIs" dxfId="2812" priority="3093" operator="equal">
      <formula>"NICHT AKTUELL"</formula>
    </cfRule>
    <cfRule type="cellIs" dxfId="2811" priority="3094" operator="equal">
      <formula>"NOCH NICHT AKTUELL"</formula>
    </cfRule>
  </conditionalFormatting>
  <conditionalFormatting sqref="S4621:S4628">
    <cfRule type="cellIs" dxfId="2810" priority="3090" operator="equal">
      <formula>"NICHT AKTUELL"</formula>
    </cfRule>
    <cfRule type="cellIs" dxfId="2809" priority="3091" operator="equal">
      <formula>"NOCH NICHT AKTUELL"</formula>
    </cfRule>
  </conditionalFormatting>
  <conditionalFormatting sqref="S4621:S4628">
    <cfRule type="cellIs" dxfId="2808" priority="3085" operator="equal">
      <formula>"KEIN LIEFERUMFANG"</formula>
    </cfRule>
    <cfRule type="cellIs" dxfId="2807" priority="3086" stopIfTrue="1" operator="equal">
      <formula>"KEIN SERIENEINSATZ"</formula>
    </cfRule>
    <cfRule type="cellIs" dxfId="2806" priority="3087" stopIfTrue="1" operator="equal">
      <formula>"NICHT AKTUELL"</formula>
    </cfRule>
    <cfRule type="cellIs" dxfId="2805" priority="3088" stopIfTrue="1" operator="equal">
      <formula>"NOCH NICHT AKTUELL"</formula>
    </cfRule>
    <cfRule type="cellIs" dxfId="2804" priority="3089" stopIfTrue="1" operator="equal">
      <formula>"AKTUELL"</formula>
    </cfRule>
  </conditionalFormatting>
  <conditionalFormatting sqref="S4827">
    <cfRule type="cellIs" dxfId="2803" priority="3082" operator="equal">
      <formula>"AKTUELL"</formula>
    </cfRule>
    <cfRule type="cellIs" dxfId="2802" priority="3083" operator="equal">
      <formula>"NICHT AKTUELL"</formula>
    </cfRule>
    <cfRule type="cellIs" dxfId="2801" priority="3084" operator="equal">
      <formula>"NOCH NICHT AKTUELL"</formula>
    </cfRule>
  </conditionalFormatting>
  <conditionalFormatting sqref="S4827">
    <cfRule type="cellIs" dxfId="2800" priority="3077" operator="equal">
      <formula>"KEIN LIEFERUMFANG"</formula>
    </cfRule>
    <cfRule type="cellIs" dxfId="2799" priority="3078" stopIfTrue="1" operator="equal">
      <formula>"KEIN SERIENEINSATZ"</formula>
    </cfRule>
    <cfRule type="cellIs" dxfId="2798" priority="3079" stopIfTrue="1" operator="equal">
      <formula>"NICHT AKTUELL"</formula>
    </cfRule>
    <cfRule type="cellIs" dxfId="2797" priority="3080" stopIfTrue="1" operator="equal">
      <formula>"NOCH NICHT AKTUELL"</formula>
    </cfRule>
    <cfRule type="cellIs" dxfId="2796" priority="3081" stopIfTrue="1" operator="equal">
      <formula>"AKTUELL"</formula>
    </cfRule>
  </conditionalFormatting>
  <conditionalFormatting sqref="S4828">
    <cfRule type="cellIs" dxfId="2795" priority="3074" operator="equal">
      <formula>"AKTUELL"</formula>
    </cfRule>
    <cfRule type="cellIs" dxfId="2794" priority="3075" operator="equal">
      <formula>"NICHT AKTUELL"</formula>
    </cfRule>
    <cfRule type="cellIs" dxfId="2793" priority="3076" operator="equal">
      <formula>"NOCH NICHT AKTUELL"</formula>
    </cfRule>
  </conditionalFormatting>
  <conditionalFormatting sqref="S4828">
    <cfRule type="cellIs" dxfId="2792" priority="3069" operator="equal">
      <formula>"KEIN LIEFERUMFANG"</formula>
    </cfRule>
    <cfRule type="cellIs" dxfId="2791" priority="3070" stopIfTrue="1" operator="equal">
      <formula>"KEIN SERIENEINSATZ"</formula>
    </cfRule>
    <cfRule type="cellIs" dxfId="2790" priority="3071" stopIfTrue="1" operator="equal">
      <formula>"NICHT AKTUELL"</formula>
    </cfRule>
    <cfRule type="cellIs" dxfId="2789" priority="3072" stopIfTrue="1" operator="equal">
      <formula>"NOCH NICHT AKTUELL"</formula>
    </cfRule>
    <cfRule type="cellIs" dxfId="2788" priority="3073" stopIfTrue="1" operator="equal">
      <formula>"AKTUELL"</formula>
    </cfRule>
  </conditionalFormatting>
  <conditionalFormatting sqref="S4829">
    <cfRule type="cellIs" dxfId="2787" priority="3066" operator="equal">
      <formula>"AKTUELL"</formula>
    </cfRule>
    <cfRule type="cellIs" dxfId="2786" priority="3067" operator="equal">
      <formula>"NICHT AKTUELL"</formula>
    </cfRule>
    <cfRule type="cellIs" dxfId="2785" priority="3068" operator="equal">
      <formula>"NOCH NICHT AKTUELL"</formula>
    </cfRule>
  </conditionalFormatting>
  <conditionalFormatting sqref="S4829">
    <cfRule type="cellIs" dxfId="2784" priority="3061" operator="equal">
      <formula>"KEIN LIEFERUMFANG"</formula>
    </cfRule>
    <cfRule type="cellIs" dxfId="2783" priority="3062" stopIfTrue="1" operator="equal">
      <formula>"KEIN SERIENEINSATZ"</formula>
    </cfRule>
    <cfRule type="cellIs" dxfId="2782" priority="3063" stopIfTrue="1" operator="equal">
      <formula>"NICHT AKTUELL"</formula>
    </cfRule>
    <cfRule type="cellIs" dxfId="2781" priority="3064" stopIfTrue="1" operator="equal">
      <formula>"NOCH NICHT AKTUELL"</formula>
    </cfRule>
    <cfRule type="cellIs" dxfId="2780" priority="3065" stopIfTrue="1" operator="equal">
      <formula>"AKTUELL"</formula>
    </cfRule>
  </conditionalFormatting>
  <conditionalFormatting sqref="S4830">
    <cfRule type="cellIs" dxfId="2779" priority="3058" operator="equal">
      <formula>"AKTUELL"</formula>
    </cfRule>
    <cfRule type="cellIs" dxfId="2778" priority="3059" operator="equal">
      <formula>"NICHT AKTUELL"</formula>
    </cfRule>
    <cfRule type="cellIs" dxfId="2777" priority="3060" operator="equal">
      <formula>"NOCH NICHT AKTUELL"</formula>
    </cfRule>
  </conditionalFormatting>
  <conditionalFormatting sqref="S4830">
    <cfRule type="cellIs" dxfId="2776" priority="3053" operator="equal">
      <formula>"KEIN LIEFERUMFANG"</formula>
    </cfRule>
    <cfRule type="cellIs" dxfId="2775" priority="3054" stopIfTrue="1" operator="equal">
      <formula>"KEIN SERIENEINSATZ"</formula>
    </cfRule>
    <cfRule type="cellIs" dxfId="2774" priority="3055" stopIfTrue="1" operator="equal">
      <formula>"NICHT AKTUELL"</formula>
    </cfRule>
    <cfRule type="cellIs" dxfId="2773" priority="3056" stopIfTrue="1" operator="equal">
      <formula>"NOCH NICHT AKTUELL"</formula>
    </cfRule>
    <cfRule type="cellIs" dxfId="2772" priority="3057" stopIfTrue="1" operator="equal">
      <formula>"AKTUELL"</formula>
    </cfRule>
  </conditionalFormatting>
  <conditionalFormatting sqref="S4831">
    <cfRule type="cellIs" dxfId="2771" priority="3050" operator="equal">
      <formula>"AKTUELL"</formula>
    </cfRule>
    <cfRule type="cellIs" dxfId="2770" priority="3051" operator="equal">
      <formula>"NICHT AKTUELL"</formula>
    </cfRule>
    <cfRule type="cellIs" dxfId="2769" priority="3052" operator="equal">
      <formula>"NOCH NICHT AKTUELL"</formula>
    </cfRule>
  </conditionalFormatting>
  <conditionalFormatting sqref="S4831">
    <cfRule type="cellIs" dxfId="2768" priority="3045" operator="equal">
      <formula>"KEIN LIEFERUMFANG"</formula>
    </cfRule>
    <cfRule type="cellIs" dxfId="2767" priority="3046" stopIfTrue="1" operator="equal">
      <formula>"KEIN SERIENEINSATZ"</formula>
    </cfRule>
    <cfRule type="cellIs" dxfId="2766" priority="3047" stopIfTrue="1" operator="equal">
      <formula>"NICHT AKTUELL"</formula>
    </cfRule>
    <cfRule type="cellIs" dxfId="2765" priority="3048" stopIfTrue="1" operator="equal">
      <formula>"NOCH NICHT AKTUELL"</formula>
    </cfRule>
    <cfRule type="cellIs" dxfId="2764" priority="3049" stopIfTrue="1" operator="equal">
      <formula>"AKTUELL"</formula>
    </cfRule>
  </conditionalFormatting>
  <conditionalFormatting sqref="S4832">
    <cfRule type="cellIs" dxfId="2763" priority="3042" operator="equal">
      <formula>"AKTUELL"</formula>
    </cfRule>
    <cfRule type="cellIs" dxfId="2762" priority="3043" operator="equal">
      <formula>"NICHT AKTUELL"</formula>
    </cfRule>
    <cfRule type="cellIs" dxfId="2761" priority="3044" operator="equal">
      <formula>"NOCH NICHT AKTUELL"</formula>
    </cfRule>
  </conditionalFormatting>
  <conditionalFormatting sqref="S4832">
    <cfRule type="cellIs" dxfId="2760" priority="3037" operator="equal">
      <formula>"KEIN LIEFERUMFANG"</formula>
    </cfRule>
    <cfRule type="cellIs" dxfId="2759" priority="3038" stopIfTrue="1" operator="equal">
      <formula>"KEIN SERIENEINSATZ"</formula>
    </cfRule>
    <cfRule type="cellIs" dxfId="2758" priority="3039" stopIfTrue="1" operator="equal">
      <formula>"NICHT AKTUELL"</formula>
    </cfRule>
    <cfRule type="cellIs" dxfId="2757" priority="3040" stopIfTrue="1" operator="equal">
      <formula>"NOCH NICHT AKTUELL"</formula>
    </cfRule>
    <cfRule type="cellIs" dxfId="2756" priority="3041" stopIfTrue="1" operator="equal">
      <formula>"AKTUELL"</formula>
    </cfRule>
  </conditionalFormatting>
  <conditionalFormatting sqref="S4833">
    <cfRule type="cellIs" dxfId="2755" priority="3034" operator="equal">
      <formula>"AKTUELL"</formula>
    </cfRule>
    <cfRule type="cellIs" dxfId="2754" priority="3035" operator="equal">
      <formula>"NICHT AKTUELL"</formula>
    </cfRule>
    <cfRule type="cellIs" dxfId="2753" priority="3036" operator="equal">
      <formula>"NOCH NICHT AKTUELL"</formula>
    </cfRule>
  </conditionalFormatting>
  <conditionalFormatting sqref="S4833">
    <cfRule type="cellIs" dxfId="2752" priority="3029" operator="equal">
      <formula>"KEIN LIEFERUMFANG"</formula>
    </cfRule>
    <cfRule type="cellIs" dxfId="2751" priority="3030" stopIfTrue="1" operator="equal">
      <formula>"KEIN SERIENEINSATZ"</formula>
    </cfRule>
    <cfRule type="cellIs" dxfId="2750" priority="3031" stopIfTrue="1" operator="equal">
      <formula>"NICHT AKTUELL"</formula>
    </cfRule>
    <cfRule type="cellIs" dxfId="2749" priority="3032" stopIfTrue="1" operator="equal">
      <formula>"NOCH NICHT AKTUELL"</formula>
    </cfRule>
    <cfRule type="cellIs" dxfId="2748" priority="3033" stopIfTrue="1" operator="equal">
      <formula>"AKTUELL"</formula>
    </cfRule>
  </conditionalFormatting>
  <conditionalFormatting sqref="S4827:S4833">
    <cfRule type="cellIs" dxfId="2747" priority="3026" operator="equal">
      <formula>"AKTUELL"</formula>
    </cfRule>
    <cfRule type="cellIs" dxfId="2746" priority="3027" operator="equal">
      <formula>"NICHT AKTUELL"</formula>
    </cfRule>
    <cfRule type="cellIs" dxfId="2745" priority="3028" operator="equal">
      <formula>"NOCH NICHT AKTUELL"</formula>
    </cfRule>
  </conditionalFormatting>
  <conditionalFormatting sqref="S4827:S4833">
    <cfRule type="cellIs" dxfId="2744" priority="3024" operator="equal">
      <formula>"NICHT AKTUELL"</formula>
    </cfRule>
    <cfRule type="cellIs" dxfId="2743" priority="3025" operator="equal">
      <formula>"NOCH NICHT AKTUELL"</formula>
    </cfRule>
  </conditionalFormatting>
  <conditionalFormatting sqref="S4827:S4833">
    <cfRule type="cellIs" dxfId="2742" priority="3019" operator="equal">
      <formula>"KEIN LIEFERUMFANG"</formula>
    </cfRule>
    <cfRule type="cellIs" dxfId="2741" priority="3020" stopIfTrue="1" operator="equal">
      <formula>"KEIN SERIENEINSATZ"</formula>
    </cfRule>
    <cfRule type="cellIs" dxfId="2740" priority="3021" stopIfTrue="1" operator="equal">
      <formula>"NICHT AKTUELL"</formula>
    </cfRule>
    <cfRule type="cellIs" dxfId="2739" priority="3022" stopIfTrue="1" operator="equal">
      <formula>"NOCH NICHT AKTUELL"</formula>
    </cfRule>
    <cfRule type="cellIs" dxfId="2738" priority="3023" stopIfTrue="1" operator="equal">
      <formula>"AKTUELL"</formula>
    </cfRule>
  </conditionalFormatting>
  <conditionalFormatting sqref="S4834">
    <cfRule type="cellIs" dxfId="2737" priority="3016" operator="equal">
      <formula>"AKTUELL"</formula>
    </cfRule>
    <cfRule type="cellIs" dxfId="2736" priority="3017" operator="equal">
      <formula>"NICHT AKTUELL"</formula>
    </cfRule>
    <cfRule type="cellIs" dxfId="2735" priority="3018" operator="equal">
      <formula>"NOCH NICHT AKTUELL"</formula>
    </cfRule>
  </conditionalFormatting>
  <conditionalFormatting sqref="S4834">
    <cfRule type="cellIs" dxfId="2734" priority="3011" operator="equal">
      <formula>"KEIN LIEFERUMFANG"</formula>
    </cfRule>
    <cfRule type="cellIs" dxfId="2733" priority="3012" stopIfTrue="1" operator="equal">
      <formula>"KEIN SERIENEINSATZ"</formula>
    </cfRule>
    <cfRule type="cellIs" dxfId="2732" priority="3013" stopIfTrue="1" operator="equal">
      <formula>"NICHT AKTUELL"</formula>
    </cfRule>
    <cfRule type="cellIs" dxfId="2731" priority="3014" stopIfTrue="1" operator="equal">
      <formula>"NOCH NICHT AKTUELL"</formula>
    </cfRule>
    <cfRule type="cellIs" dxfId="2730" priority="3015" stopIfTrue="1" operator="equal">
      <formula>"AKTUELL"</formula>
    </cfRule>
  </conditionalFormatting>
  <conditionalFormatting sqref="S4835">
    <cfRule type="cellIs" dxfId="2729" priority="3008" operator="equal">
      <formula>"AKTUELL"</formula>
    </cfRule>
    <cfRule type="cellIs" dxfId="2728" priority="3009" operator="equal">
      <formula>"NICHT AKTUELL"</formula>
    </cfRule>
    <cfRule type="cellIs" dxfId="2727" priority="3010" operator="equal">
      <formula>"NOCH NICHT AKTUELL"</formula>
    </cfRule>
  </conditionalFormatting>
  <conditionalFormatting sqref="S4835">
    <cfRule type="cellIs" dxfId="2726" priority="3003" operator="equal">
      <formula>"KEIN LIEFERUMFANG"</formula>
    </cfRule>
    <cfRule type="cellIs" dxfId="2725" priority="3004" stopIfTrue="1" operator="equal">
      <formula>"KEIN SERIENEINSATZ"</formula>
    </cfRule>
    <cfRule type="cellIs" dxfId="2724" priority="3005" stopIfTrue="1" operator="equal">
      <formula>"NICHT AKTUELL"</formula>
    </cfRule>
    <cfRule type="cellIs" dxfId="2723" priority="3006" stopIfTrue="1" operator="equal">
      <formula>"NOCH NICHT AKTUELL"</formula>
    </cfRule>
    <cfRule type="cellIs" dxfId="2722" priority="3007" stopIfTrue="1" operator="equal">
      <formula>"AKTUELL"</formula>
    </cfRule>
  </conditionalFormatting>
  <conditionalFormatting sqref="S4836">
    <cfRule type="cellIs" dxfId="2721" priority="3000" operator="equal">
      <formula>"AKTUELL"</formula>
    </cfRule>
    <cfRule type="cellIs" dxfId="2720" priority="3001" operator="equal">
      <formula>"NICHT AKTUELL"</formula>
    </cfRule>
    <cfRule type="cellIs" dxfId="2719" priority="3002" operator="equal">
      <formula>"NOCH NICHT AKTUELL"</formula>
    </cfRule>
  </conditionalFormatting>
  <conditionalFormatting sqref="S4836">
    <cfRule type="cellIs" dxfId="2718" priority="2995" operator="equal">
      <formula>"KEIN LIEFERUMFANG"</formula>
    </cfRule>
    <cfRule type="cellIs" dxfId="2717" priority="2996" stopIfTrue="1" operator="equal">
      <formula>"KEIN SERIENEINSATZ"</formula>
    </cfRule>
    <cfRule type="cellIs" dxfId="2716" priority="2997" stopIfTrue="1" operator="equal">
      <formula>"NICHT AKTUELL"</formula>
    </cfRule>
    <cfRule type="cellIs" dxfId="2715" priority="2998" stopIfTrue="1" operator="equal">
      <formula>"NOCH NICHT AKTUELL"</formula>
    </cfRule>
    <cfRule type="cellIs" dxfId="2714" priority="2999" stopIfTrue="1" operator="equal">
      <formula>"AKTUELL"</formula>
    </cfRule>
  </conditionalFormatting>
  <conditionalFormatting sqref="S4834:S4836">
    <cfRule type="cellIs" dxfId="2713" priority="2992" operator="equal">
      <formula>"AKTUELL"</formula>
    </cfRule>
    <cfRule type="cellIs" dxfId="2712" priority="2993" operator="equal">
      <formula>"NICHT AKTUELL"</formula>
    </cfRule>
    <cfRule type="cellIs" dxfId="2711" priority="2994" operator="equal">
      <formula>"NOCH NICHT AKTUELL"</formula>
    </cfRule>
  </conditionalFormatting>
  <conditionalFormatting sqref="S4834:S4836">
    <cfRule type="cellIs" dxfId="2710" priority="2990" operator="equal">
      <formula>"NICHT AKTUELL"</formula>
    </cfRule>
    <cfRule type="cellIs" dxfId="2709" priority="2991" operator="equal">
      <formula>"NOCH NICHT AKTUELL"</formula>
    </cfRule>
  </conditionalFormatting>
  <conditionalFormatting sqref="S4834:S4836">
    <cfRule type="cellIs" dxfId="2708" priority="2985" operator="equal">
      <formula>"KEIN LIEFERUMFANG"</formula>
    </cfRule>
    <cfRule type="cellIs" dxfId="2707" priority="2986" stopIfTrue="1" operator="equal">
      <formula>"KEIN SERIENEINSATZ"</formula>
    </cfRule>
    <cfRule type="cellIs" dxfId="2706" priority="2987" stopIfTrue="1" operator="equal">
      <formula>"NICHT AKTUELL"</formula>
    </cfRule>
    <cfRule type="cellIs" dxfId="2705" priority="2988" stopIfTrue="1" operator="equal">
      <formula>"NOCH NICHT AKTUELL"</formula>
    </cfRule>
    <cfRule type="cellIs" dxfId="2704" priority="2989" stopIfTrue="1" operator="equal">
      <formula>"AKTUELL"</formula>
    </cfRule>
  </conditionalFormatting>
  <conditionalFormatting sqref="S4837">
    <cfRule type="cellIs" dxfId="2703" priority="2977" operator="equal">
      <formula>"KEIN LIEFERUMFANG"</formula>
    </cfRule>
    <cfRule type="cellIs" dxfId="2702" priority="2978" stopIfTrue="1" operator="equal">
      <formula>"KEIN SERIENEINSATZ"</formula>
    </cfRule>
    <cfRule type="cellIs" dxfId="2701" priority="2979" stopIfTrue="1" operator="equal">
      <formula>"NICHT AKTUELL"</formula>
    </cfRule>
    <cfRule type="cellIs" dxfId="2700" priority="2980" stopIfTrue="1" operator="equal">
      <formula>"NOCH NICHT AKTUELL"</formula>
    </cfRule>
    <cfRule type="cellIs" dxfId="2699" priority="2981" stopIfTrue="1" operator="equal">
      <formula>"AKTUELL"</formula>
    </cfRule>
  </conditionalFormatting>
  <conditionalFormatting sqref="S4837">
    <cfRule type="cellIs" dxfId="2698" priority="2982" operator="equal">
      <formula>"AKTUELL"</formula>
    </cfRule>
    <cfRule type="cellIs" dxfId="2697" priority="2983" operator="equal">
      <formula>"NICHT AKTUELL"</formula>
    </cfRule>
    <cfRule type="cellIs" dxfId="2696" priority="2984" operator="equal">
      <formula>"NOCH NICHT AKTUELL"</formula>
    </cfRule>
  </conditionalFormatting>
  <conditionalFormatting sqref="S4838">
    <cfRule type="cellIs" dxfId="2695" priority="2969" operator="equal">
      <formula>"KEIN LIEFERUMFANG"</formula>
    </cfRule>
    <cfRule type="cellIs" dxfId="2694" priority="2970" stopIfTrue="1" operator="equal">
      <formula>"KEIN SERIENEINSATZ"</formula>
    </cfRule>
    <cfRule type="cellIs" dxfId="2693" priority="2971" stopIfTrue="1" operator="equal">
      <formula>"NICHT AKTUELL"</formula>
    </cfRule>
    <cfRule type="cellIs" dxfId="2692" priority="2972" stopIfTrue="1" operator="equal">
      <formula>"NOCH NICHT AKTUELL"</formula>
    </cfRule>
    <cfRule type="cellIs" dxfId="2691" priority="2973" stopIfTrue="1" operator="equal">
      <formula>"AKTUELL"</formula>
    </cfRule>
  </conditionalFormatting>
  <conditionalFormatting sqref="S4838">
    <cfRule type="cellIs" dxfId="2690" priority="2974" operator="equal">
      <formula>"AKTUELL"</formula>
    </cfRule>
    <cfRule type="cellIs" dxfId="2689" priority="2975" operator="equal">
      <formula>"NICHT AKTUELL"</formula>
    </cfRule>
    <cfRule type="cellIs" dxfId="2688" priority="2976" operator="equal">
      <formula>"NOCH NICHT AKTUELL"</formula>
    </cfRule>
  </conditionalFormatting>
  <conditionalFormatting sqref="S4837:S4838">
    <cfRule type="cellIs" dxfId="2687" priority="2966" operator="equal">
      <formula>"AKTUELL"</formula>
    </cfRule>
    <cfRule type="cellIs" dxfId="2686" priority="2967" operator="equal">
      <formula>"NICHT AKTUELL"</formula>
    </cfRule>
    <cfRule type="cellIs" dxfId="2685" priority="2968" operator="equal">
      <formula>"NOCH NICHT AKTUELL"</formula>
    </cfRule>
  </conditionalFormatting>
  <conditionalFormatting sqref="S4837:S4838">
    <cfRule type="cellIs" dxfId="2684" priority="2964" operator="equal">
      <formula>"NICHT AKTUELL"</formula>
    </cfRule>
    <cfRule type="cellIs" dxfId="2683" priority="2965" operator="equal">
      <formula>"NOCH NICHT AKTUELL"</formula>
    </cfRule>
  </conditionalFormatting>
  <conditionalFormatting sqref="S4837:S4838">
    <cfRule type="cellIs" dxfId="2682" priority="2959" operator="equal">
      <formula>"KEIN LIEFERUMFANG"</formula>
    </cfRule>
    <cfRule type="cellIs" dxfId="2681" priority="2960" stopIfTrue="1" operator="equal">
      <formula>"KEIN SERIENEINSATZ"</formula>
    </cfRule>
    <cfRule type="cellIs" dxfId="2680" priority="2961" stopIfTrue="1" operator="equal">
      <formula>"NICHT AKTUELL"</formula>
    </cfRule>
    <cfRule type="cellIs" dxfId="2679" priority="2962" stopIfTrue="1" operator="equal">
      <formula>"NOCH NICHT AKTUELL"</formula>
    </cfRule>
    <cfRule type="cellIs" dxfId="2678" priority="2963" stopIfTrue="1" operator="equal">
      <formula>"AKTUELL"</formula>
    </cfRule>
  </conditionalFormatting>
  <conditionalFormatting sqref="S4953">
    <cfRule type="cellIs" dxfId="2677" priority="2956" operator="equal">
      <formula>"AKTUELL"</formula>
    </cfRule>
    <cfRule type="cellIs" dxfId="2676" priority="2957" operator="equal">
      <formula>"NICHT AKTUELL"</formula>
    </cfRule>
    <cfRule type="cellIs" dxfId="2675" priority="2958" operator="equal">
      <formula>"NOCH NICHT AKTUELL"</formula>
    </cfRule>
  </conditionalFormatting>
  <conditionalFormatting sqref="S4953">
    <cfRule type="cellIs" dxfId="2674" priority="2951" operator="equal">
      <formula>"KEIN LIEFERUMFANG"</formula>
    </cfRule>
    <cfRule type="cellIs" dxfId="2673" priority="2952" stopIfTrue="1" operator="equal">
      <formula>"KEIN SERIENEINSATZ"</formula>
    </cfRule>
    <cfRule type="cellIs" dxfId="2672" priority="2953" stopIfTrue="1" operator="equal">
      <formula>"NICHT AKTUELL"</formula>
    </cfRule>
    <cfRule type="cellIs" dxfId="2671" priority="2954" stopIfTrue="1" operator="equal">
      <formula>"NOCH NICHT AKTUELL"</formula>
    </cfRule>
    <cfRule type="cellIs" dxfId="2670" priority="2955" stopIfTrue="1" operator="equal">
      <formula>"AKTUELL"</formula>
    </cfRule>
  </conditionalFormatting>
  <conditionalFormatting sqref="S4954">
    <cfRule type="cellIs" dxfId="2669" priority="2948" operator="equal">
      <formula>"AKTUELL"</formula>
    </cfRule>
    <cfRule type="cellIs" dxfId="2668" priority="2949" operator="equal">
      <formula>"NICHT AKTUELL"</formula>
    </cfRule>
    <cfRule type="cellIs" dxfId="2667" priority="2950" operator="equal">
      <formula>"NOCH NICHT AKTUELL"</formula>
    </cfRule>
  </conditionalFormatting>
  <conditionalFormatting sqref="S4954">
    <cfRule type="cellIs" dxfId="2666" priority="2943" operator="equal">
      <formula>"KEIN LIEFERUMFANG"</formula>
    </cfRule>
    <cfRule type="cellIs" dxfId="2665" priority="2944" stopIfTrue="1" operator="equal">
      <formula>"KEIN SERIENEINSATZ"</formula>
    </cfRule>
    <cfRule type="cellIs" dxfId="2664" priority="2945" stopIfTrue="1" operator="equal">
      <formula>"NICHT AKTUELL"</formula>
    </cfRule>
    <cfRule type="cellIs" dxfId="2663" priority="2946" stopIfTrue="1" operator="equal">
      <formula>"NOCH NICHT AKTUELL"</formula>
    </cfRule>
    <cfRule type="cellIs" dxfId="2662" priority="2947" stopIfTrue="1" operator="equal">
      <formula>"AKTUELL"</formula>
    </cfRule>
  </conditionalFormatting>
  <conditionalFormatting sqref="S4955">
    <cfRule type="cellIs" dxfId="2661" priority="2940" operator="equal">
      <formula>"AKTUELL"</formula>
    </cfRule>
    <cfRule type="cellIs" dxfId="2660" priority="2941" operator="equal">
      <formula>"NICHT AKTUELL"</formula>
    </cfRule>
    <cfRule type="cellIs" dxfId="2659" priority="2942" operator="equal">
      <formula>"NOCH NICHT AKTUELL"</formula>
    </cfRule>
  </conditionalFormatting>
  <conditionalFormatting sqref="S4955">
    <cfRule type="cellIs" dxfId="2658" priority="2935" operator="equal">
      <formula>"KEIN LIEFERUMFANG"</formula>
    </cfRule>
    <cfRule type="cellIs" dxfId="2657" priority="2936" stopIfTrue="1" operator="equal">
      <formula>"KEIN SERIENEINSATZ"</formula>
    </cfRule>
    <cfRule type="cellIs" dxfId="2656" priority="2937" stopIfTrue="1" operator="equal">
      <formula>"NICHT AKTUELL"</formula>
    </cfRule>
    <cfRule type="cellIs" dxfId="2655" priority="2938" stopIfTrue="1" operator="equal">
      <formula>"NOCH NICHT AKTUELL"</formula>
    </cfRule>
    <cfRule type="cellIs" dxfId="2654" priority="2939" stopIfTrue="1" operator="equal">
      <formula>"AKTUELL"</formula>
    </cfRule>
  </conditionalFormatting>
  <conditionalFormatting sqref="S4956">
    <cfRule type="cellIs" dxfId="2653" priority="2932" operator="equal">
      <formula>"AKTUELL"</formula>
    </cfRule>
    <cfRule type="cellIs" dxfId="2652" priority="2933" operator="equal">
      <formula>"NICHT AKTUELL"</formula>
    </cfRule>
    <cfRule type="cellIs" dxfId="2651" priority="2934" operator="equal">
      <formula>"NOCH NICHT AKTUELL"</formula>
    </cfRule>
  </conditionalFormatting>
  <conditionalFormatting sqref="S4956">
    <cfRule type="cellIs" dxfId="2650" priority="2927" operator="equal">
      <formula>"KEIN LIEFERUMFANG"</formula>
    </cfRule>
    <cfRule type="cellIs" dxfId="2649" priority="2928" stopIfTrue="1" operator="equal">
      <formula>"KEIN SERIENEINSATZ"</formula>
    </cfRule>
    <cfRule type="cellIs" dxfId="2648" priority="2929" stopIfTrue="1" operator="equal">
      <formula>"NICHT AKTUELL"</formula>
    </cfRule>
    <cfRule type="cellIs" dxfId="2647" priority="2930" stopIfTrue="1" operator="equal">
      <formula>"NOCH NICHT AKTUELL"</formula>
    </cfRule>
    <cfRule type="cellIs" dxfId="2646" priority="2931" stopIfTrue="1" operator="equal">
      <formula>"AKTUELL"</formula>
    </cfRule>
  </conditionalFormatting>
  <conditionalFormatting sqref="S4957">
    <cfRule type="cellIs" dxfId="2645" priority="2924" operator="equal">
      <formula>"AKTUELL"</formula>
    </cfRule>
    <cfRule type="cellIs" dxfId="2644" priority="2925" operator="equal">
      <formula>"NICHT AKTUELL"</formula>
    </cfRule>
    <cfRule type="cellIs" dxfId="2643" priority="2926" operator="equal">
      <formula>"NOCH NICHT AKTUELL"</formula>
    </cfRule>
  </conditionalFormatting>
  <conditionalFormatting sqref="S4957">
    <cfRule type="cellIs" dxfId="2642" priority="2919" operator="equal">
      <formula>"KEIN LIEFERUMFANG"</formula>
    </cfRule>
    <cfRule type="cellIs" dxfId="2641" priority="2920" stopIfTrue="1" operator="equal">
      <formula>"KEIN SERIENEINSATZ"</formula>
    </cfRule>
    <cfRule type="cellIs" dxfId="2640" priority="2921" stopIfTrue="1" operator="equal">
      <formula>"NICHT AKTUELL"</formula>
    </cfRule>
    <cfRule type="cellIs" dxfId="2639" priority="2922" stopIfTrue="1" operator="equal">
      <formula>"NOCH NICHT AKTUELL"</formula>
    </cfRule>
    <cfRule type="cellIs" dxfId="2638" priority="2923" stopIfTrue="1" operator="equal">
      <formula>"AKTUELL"</formula>
    </cfRule>
  </conditionalFormatting>
  <conditionalFormatting sqref="S4958">
    <cfRule type="cellIs" dxfId="2637" priority="2916" operator="equal">
      <formula>"AKTUELL"</formula>
    </cfRule>
    <cfRule type="cellIs" dxfId="2636" priority="2917" operator="equal">
      <formula>"NICHT AKTUELL"</formula>
    </cfRule>
    <cfRule type="cellIs" dxfId="2635" priority="2918" operator="equal">
      <formula>"NOCH NICHT AKTUELL"</formula>
    </cfRule>
  </conditionalFormatting>
  <conditionalFormatting sqref="S4958">
    <cfRule type="cellIs" dxfId="2634" priority="2911" operator="equal">
      <formula>"KEIN LIEFERUMFANG"</formula>
    </cfRule>
    <cfRule type="cellIs" dxfId="2633" priority="2912" stopIfTrue="1" operator="equal">
      <formula>"KEIN SERIENEINSATZ"</formula>
    </cfRule>
    <cfRule type="cellIs" dxfId="2632" priority="2913" stopIfTrue="1" operator="equal">
      <formula>"NICHT AKTUELL"</formula>
    </cfRule>
    <cfRule type="cellIs" dxfId="2631" priority="2914" stopIfTrue="1" operator="equal">
      <formula>"NOCH NICHT AKTUELL"</formula>
    </cfRule>
    <cfRule type="cellIs" dxfId="2630" priority="2915" stopIfTrue="1" operator="equal">
      <formula>"AKTUELL"</formula>
    </cfRule>
  </conditionalFormatting>
  <conditionalFormatting sqref="S4959">
    <cfRule type="cellIs" dxfId="2629" priority="2903" operator="equal">
      <formula>"KEIN LIEFERUMFANG"</formula>
    </cfRule>
    <cfRule type="cellIs" dxfId="2628" priority="2904" stopIfTrue="1" operator="equal">
      <formula>"KEIN SERIENEINSATZ"</formula>
    </cfRule>
    <cfRule type="cellIs" dxfId="2627" priority="2905" stopIfTrue="1" operator="equal">
      <formula>"NICHT AKTUELL"</formula>
    </cfRule>
    <cfRule type="cellIs" dxfId="2626" priority="2906" stopIfTrue="1" operator="equal">
      <formula>"NOCH NICHT AKTUELL"</formula>
    </cfRule>
    <cfRule type="cellIs" dxfId="2625" priority="2907" stopIfTrue="1" operator="equal">
      <formula>"AKTUELL"</formula>
    </cfRule>
  </conditionalFormatting>
  <conditionalFormatting sqref="S4959">
    <cfRule type="cellIs" dxfId="2624" priority="2908" operator="equal">
      <formula>"AKTUELL"</formula>
    </cfRule>
    <cfRule type="cellIs" dxfId="2623" priority="2909" operator="equal">
      <formula>"NICHT AKTUELL"</formula>
    </cfRule>
    <cfRule type="cellIs" dxfId="2622" priority="2910" operator="equal">
      <formula>"NOCH NICHT AKTUELL"</formula>
    </cfRule>
  </conditionalFormatting>
  <conditionalFormatting sqref="S4960">
    <cfRule type="cellIs" dxfId="2621" priority="2895" operator="equal">
      <formula>"KEIN LIEFERUMFANG"</formula>
    </cfRule>
    <cfRule type="cellIs" dxfId="2620" priority="2896" stopIfTrue="1" operator="equal">
      <formula>"KEIN SERIENEINSATZ"</formula>
    </cfRule>
    <cfRule type="cellIs" dxfId="2619" priority="2897" stopIfTrue="1" operator="equal">
      <formula>"NICHT AKTUELL"</formula>
    </cfRule>
    <cfRule type="cellIs" dxfId="2618" priority="2898" stopIfTrue="1" operator="equal">
      <formula>"NOCH NICHT AKTUELL"</formula>
    </cfRule>
    <cfRule type="cellIs" dxfId="2617" priority="2899" stopIfTrue="1" operator="equal">
      <formula>"AKTUELL"</formula>
    </cfRule>
  </conditionalFormatting>
  <conditionalFormatting sqref="S4960">
    <cfRule type="cellIs" dxfId="2616" priority="2900" operator="equal">
      <formula>"AKTUELL"</formula>
    </cfRule>
    <cfRule type="cellIs" dxfId="2615" priority="2901" operator="equal">
      <formula>"NICHT AKTUELL"</formula>
    </cfRule>
    <cfRule type="cellIs" dxfId="2614" priority="2902" operator="equal">
      <formula>"NOCH NICHT AKTUELL"</formula>
    </cfRule>
  </conditionalFormatting>
  <conditionalFormatting sqref="S4953:S4960">
    <cfRule type="cellIs" dxfId="2613" priority="2892" operator="equal">
      <formula>"AKTUELL"</formula>
    </cfRule>
    <cfRule type="cellIs" dxfId="2612" priority="2893" operator="equal">
      <formula>"NICHT AKTUELL"</formula>
    </cfRule>
    <cfRule type="cellIs" dxfId="2611" priority="2894" operator="equal">
      <formula>"NOCH NICHT AKTUELL"</formula>
    </cfRule>
  </conditionalFormatting>
  <conditionalFormatting sqref="S4953:S4960">
    <cfRule type="cellIs" dxfId="2610" priority="2890" operator="equal">
      <formula>"NICHT AKTUELL"</formula>
    </cfRule>
    <cfRule type="cellIs" dxfId="2609" priority="2891" operator="equal">
      <formula>"NOCH NICHT AKTUELL"</formula>
    </cfRule>
  </conditionalFormatting>
  <conditionalFormatting sqref="S4953:S4960">
    <cfRule type="cellIs" dxfId="2608" priority="2885" operator="equal">
      <formula>"KEIN LIEFERUMFANG"</formula>
    </cfRule>
    <cfRule type="cellIs" dxfId="2607" priority="2886" stopIfTrue="1" operator="equal">
      <formula>"KEIN SERIENEINSATZ"</formula>
    </cfRule>
    <cfRule type="cellIs" dxfId="2606" priority="2887" stopIfTrue="1" operator="equal">
      <formula>"NICHT AKTUELL"</formula>
    </cfRule>
    <cfRule type="cellIs" dxfId="2605" priority="2888" stopIfTrue="1" operator="equal">
      <formula>"NOCH NICHT AKTUELL"</formula>
    </cfRule>
    <cfRule type="cellIs" dxfId="2604" priority="2889" stopIfTrue="1" operator="equal">
      <formula>"AKTUELL"</formula>
    </cfRule>
  </conditionalFormatting>
  <conditionalFormatting sqref="S4964">
    <cfRule type="cellIs" dxfId="2603" priority="2877" operator="equal">
      <formula>"KEIN LIEFERUMFANG"</formula>
    </cfRule>
    <cfRule type="cellIs" dxfId="2602" priority="2878" stopIfTrue="1" operator="equal">
      <formula>"KEIN SERIENEINSATZ"</formula>
    </cfRule>
    <cfRule type="cellIs" dxfId="2601" priority="2879" stopIfTrue="1" operator="equal">
      <formula>"NICHT AKTUELL"</formula>
    </cfRule>
    <cfRule type="cellIs" dxfId="2600" priority="2880" stopIfTrue="1" operator="equal">
      <formula>"NOCH NICHT AKTUELL"</formula>
    </cfRule>
    <cfRule type="cellIs" dxfId="2599" priority="2881" stopIfTrue="1" operator="equal">
      <formula>"AKTUELL"</formula>
    </cfRule>
  </conditionalFormatting>
  <conditionalFormatting sqref="S4964">
    <cfRule type="cellIs" dxfId="2598" priority="2882" operator="equal">
      <formula>"AKTUELL"</formula>
    </cfRule>
    <cfRule type="cellIs" dxfId="2597" priority="2883" operator="equal">
      <formula>"NICHT AKTUELL"</formula>
    </cfRule>
    <cfRule type="cellIs" dxfId="2596" priority="2884" operator="equal">
      <formula>"NOCH NICHT AKTUELL"</formula>
    </cfRule>
  </conditionalFormatting>
  <conditionalFormatting sqref="S4964">
    <cfRule type="cellIs" dxfId="2595" priority="2874" operator="equal">
      <formula>"AKTUELL"</formula>
    </cfRule>
    <cfRule type="cellIs" dxfId="2594" priority="2875" operator="equal">
      <formula>"NICHT AKTUELL"</formula>
    </cfRule>
    <cfRule type="cellIs" dxfId="2593" priority="2876" operator="equal">
      <formula>"NOCH NICHT AKTUELL"</formula>
    </cfRule>
  </conditionalFormatting>
  <conditionalFormatting sqref="S4964">
    <cfRule type="cellIs" dxfId="2592" priority="2872" operator="equal">
      <formula>"NICHT AKTUELL"</formula>
    </cfRule>
    <cfRule type="cellIs" dxfId="2591" priority="2873" operator="equal">
      <formula>"NOCH NICHT AKTUELL"</formula>
    </cfRule>
  </conditionalFormatting>
  <conditionalFormatting sqref="S4964">
    <cfRule type="cellIs" dxfId="2590" priority="2867" operator="equal">
      <formula>"KEIN LIEFERUMFANG"</formula>
    </cfRule>
    <cfRule type="cellIs" dxfId="2589" priority="2868" stopIfTrue="1" operator="equal">
      <formula>"KEIN SERIENEINSATZ"</formula>
    </cfRule>
    <cfRule type="cellIs" dxfId="2588" priority="2869" stopIfTrue="1" operator="equal">
      <formula>"NICHT AKTUELL"</formula>
    </cfRule>
    <cfRule type="cellIs" dxfId="2587" priority="2870" stopIfTrue="1" operator="equal">
      <formula>"NOCH NICHT AKTUELL"</formula>
    </cfRule>
    <cfRule type="cellIs" dxfId="2586" priority="2871" stopIfTrue="1" operator="equal">
      <formula>"AKTUELL"</formula>
    </cfRule>
  </conditionalFormatting>
  <conditionalFormatting sqref="S4967">
    <cfRule type="cellIs" dxfId="2585" priority="2859" operator="equal">
      <formula>"KEIN LIEFERUMFANG"</formula>
    </cfRule>
    <cfRule type="cellIs" dxfId="2584" priority="2860" stopIfTrue="1" operator="equal">
      <formula>"KEIN SERIENEINSATZ"</formula>
    </cfRule>
    <cfRule type="cellIs" dxfId="2583" priority="2861" stopIfTrue="1" operator="equal">
      <formula>"NICHT AKTUELL"</formula>
    </cfRule>
    <cfRule type="cellIs" dxfId="2582" priority="2862" stopIfTrue="1" operator="equal">
      <formula>"NOCH NICHT AKTUELL"</formula>
    </cfRule>
    <cfRule type="cellIs" dxfId="2581" priority="2863" stopIfTrue="1" operator="equal">
      <formula>"AKTUELL"</formula>
    </cfRule>
  </conditionalFormatting>
  <conditionalFormatting sqref="S4967">
    <cfRule type="cellIs" dxfId="2580" priority="2864" operator="equal">
      <formula>"AKTUELL"</formula>
    </cfRule>
    <cfRule type="cellIs" dxfId="2579" priority="2865" operator="equal">
      <formula>"NICHT AKTUELL"</formula>
    </cfRule>
    <cfRule type="cellIs" dxfId="2578" priority="2866" operator="equal">
      <formula>"NOCH NICHT AKTUELL"</formula>
    </cfRule>
  </conditionalFormatting>
  <conditionalFormatting sqref="S4967">
    <cfRule type="cellIs" dxfId="2577" priority="2856" operator="equal">
      <formula>"AKTUELL"</formula>
    </cfRule>
    <cfRule type="cellIs" dxfId="2576" priority="2857" operator="equal">
      <formula>"NICHT AKTUELL"</formula>
    </cfRule>
    <cfRule type="cellIs" dxfId="2575" priority="2858" operator="equal">
      <formula>"NOCH NICHT AKTUELL"</formula>
    </cfRule>
  </conditionalFormatting>
  <conditionalFormatting sqref="S4967">
    <cfRule type="cellIs" dxfId="2574" priority="2854" operator="equal">
      <formula>"NICHT AKTUELL"</formula>
    </cfRule>
    <cfRule type="cellIs" dxfId="2573" priority="2855" operator="equal">
      <formula>"NOCH NICHT AKTUELL"</formula>
    </cfRule>
  </conditionalFormatting>
  <conditionalFormatting sqref="S4967">
    <cfRule type="cellIs" dxfId="2572" priority="2849" operator="equal">
      <formula>"KEIN LIEFERUMFANG"</formula>
    </cfRule>
    <cfRule type="cellIs" dxfId="2571" priority="2850" stopIfTrue="1" operator="equal">
      <formula>"KEIN SERIENEINSATZ"</formula>
    </cfRule>
    <cfRule type="cellIs" dxfId="2570" priority="2851" stopIfTrue="1" operator="equal">
      <formula>"NICHT AKTUELL"</formula>
    </cfRule>
    <cfRule type="cellIs" dxfId="2569" priority="2852" stopIfTrue="1" operator="equal">
      <formula>"NOCH NICHT AKTUELL"</formula>
    </cfRule>
    <cfRule type="cellIs" dxfId="2568" priority="2853" stopIfTrue="1" operator="equal">
      <formula>"AKTUELL"</formula>
    </cfRule>
  </conditionalFormatting>
  <conditionalFormatting sqref="S5102">
    <cfRule type="cellIs" dxfId="2567" priority="2841" operator="equal">
      <formula>"KEIN LIEFERUMFANG"</formula>
    </cfRule>
    <cfRule type="cellIs" dxfId="2566" priority="2842" stopIfTrue="1" operator="equal">
      <formula>"KEIN SERIENEINSATZ"</formula>
    </cfRule>
    <cfRule type="cellIs" dxfId="2565" priority="2843" stopIfTrue="1" operator="equal">
      <formula>"NICHT AKTUELL"</formula>
    </cfRule>
    <cfRule type="cellIs" dxfId="2564" priority="2844" stopIfTrue="1" operator="equal">
      <formula>"NOCH NICHT AKTUELL"</formula>
    </cfRule>
    <cfRule type="cellIs" dxfId="2563" priority="2845" stopIfTrue="1" operator="equal">
      <formula>"AKTUELL"</formula>
    </cfRule>
  </conditionalFormatting>
  <conditionalFormatting sqref="S5102">
    <cfRule type="cellIs" dxfId="2562" priority="2846" operator="equal">
      <formula>"AKTUELL"</formula>
    </cfRule>
    <cfRule type="cellIs" dxfId="2561" priority="2847" operator="equal">
      <formula>"NICHT AKTUELL"</formula>
    </cfRule>
    <cfRule type="cellIs" dxfId="2560" priority="2848" operator="equal">
      <formula>"NOCH NICHT AKTUELL"</formula>
    </cfRule>
  </conditionalFormatting>
  <conditionalFormatting sqref="S5103">
    <cfRule type="cellIs" dxfId="2559" priority="2833" operator="equal">
      <formula>"KEIN LIEFERUMFANG"</formula>
    </cfRule>
    <cfRule type="cellIs" dxfId="2558" priority="2834" stopIfTrue="1" operator="equal">
      <formula>"KEIN SERIENEINSATZ"</formula>
    </cfRule>
    <cfRule type="cellIs" dxfId="2557" priority="2835" stopIfTrue="1" operator="equal">
      <formula>"NICHT AKTUELL"</formula>
    </cfRule>
    <cfRule type="cellIs" dxfId="2556" priority="2836" stopIfTrue="1" operator="equal">
      <formula>"NOCH NICHT AKTUELL"</formula>
    </cfRule>
    <cfRule type="cellIs" dxfId="2555" priority="2837" stopIfTrue="1" operator="equal">
      <formula>"AKTUELL"</formula>
    </cfRule>
  </conditionalFormatting>
  <conditionalFormatting sqref="S5103">
    <cfRule type="cellIs" dxfId="2554" priority="2838" operator="equal">
      <formula>"AKTUELL"</formula>
    </cfRule>
    <cfRule type="cellIs" dxfId="2553" priority="2839" operator="equal">
      <formula>"NICHT AKTUELL"</formula>
    </cfRule>
    <cfRule type="cellIs" dxfId="2552" priority="2840" operator="equal">
      <formula>"NOCH NICHT AKTUELL"</formula>
    </cfRule>
  </conditionalFormatting>
  <conditionalFormatting sqref="S5104">
    <cfRule type="cellIs" dxfId="2551" priority="2825" operator="equal">
      <formula>"KEIN LIEFERUMFANG"</formula>
    </cfRule>
    <cfRule type="cellIs" dxfId="2550" priority="2826" stopIfTrue="1" operator="equal">
      <formula>"KEIN SERIENEINSATZ"</formula>
    </cfRule>
    <cfRule type="cellIs" dxfId="2549" priority="2827" stopIfTrue="1" operator="equal">
      <formula>"NICHT AKTUELL"</formula>
    </cfRule>
    <cfRule type="cellIs" dxfId="2548" priority="2828" stopIfTrue="1" operator="equal">
      <formula>"NOCH NICHT AKTUELL"</formula>
    </cfRule>
    <cfRule type="cellIs" dxfId="2547" priority="2829" stopIfTrue="1" operator="equal">
      <formula>"AKTUELL"</formula>
    </cfRule>
  </conditionalFormatting>
  <conditionalFormatting sqref="S5104">
    <cfRule type="cellIs" dxfId="2546" priority="2830" operator="equal">
      <formula>"AKTUELL"</formula>
    </cfRule>
    <cfRule type="cellIs" dxfId="2545" priority="2831" operator="equal">
      <formula>"NICHT AKTUELL"</formula>
    </cfRule>
    <cfRule type="cellIs" dxfId="2544" priority="2832" operator="equal">
      <formula>"NOCH NICHT AKTUELL"</formula>
    </cfRule>
  </conditionalFormatting>
  <conditionalFormatting sqref="S5105">
    <cfRule type="cellIs" dxfId="2543" priority="2817" operator="equal">
      <formula>"KEIN LIEFERUMFANG"</formula>
    </cfRule>
    <cfRule type="cellIs" dxfId="2542" priority="2818" stopIfTrue="1" operator="equal">
      <formula>"KEIN SERIENEINSATZ"</formula>
    </cfRule>
    <cfRule type="cellIs" dxfId="2541" priority="2819" stopIfTrue="1" operator="equal">
      <formula>"NICHT AKTUELL"</formula>
    </cfRule>
    <cfRule type="cellIs" dxfId="2540" priority="2820" stopIfTrue="1" operator="equal">
      <formula>"NOCH NICHT AKTUELL"</formula>
    </cfRule>
    <cfRule type="cellIs" dxfId="2539" priority="2821" stopIfTrue="1" operator="equal">
      <formula>"AKTUELL"</formula>
    </cfRule>
  </conditionalFormatting>
  <conditionalFormatting sqref="S5105">
    <cfRule type="cellIs" dxfId="2538" priority="2822" operator="equal">
      <formula>"AKTUELL"</formula>
    </cfRule>
    <cfRule type="cellIs" dxfId="2537" priority="2823" operator="equal">
      <formula>"NICHT AKTUELL"</formula>
    </cfRule>
    <cfRule type="cellIs" dxfId="2536" priority="2824" operator="equal">
      <formula>"NOCH NICHT AKTUELL"</formula>
    </cfRule>
  </conditionalFormatting>
  <conditionalFormatting sqref="S5106">
    <cfRule type="cellIs" dxfId="2535" priority="2809" operator="equal">
      <formula>"KEIN LIEFERUMFANG"</formula>
    </cfRule>
    <cfRule type="cellIs" dxfId="2534" priority="2810" stopIfTrue="1" operator="equal">
      <formula>"KEIN SERIENEINSATZ"</formula>
    </cfRule>
    <cfRule type="cellIs" dxfId="2533" priority="2811" stopIfTrue="1" operator="equal">
      <formula>"NICHT AKTUELL"</formula>
    </cfRule>
    <cfRule type="cellIs" dxfId="2532" priority="2812" stopIfTrue="1" operator="equal">
      <formula>"NOCH NICHT AKTUELL"</formula>
    </cfRule>
    <cfRule type="cellIs" dxfId="2531" priority="2813" stopIfTrue="1" operator="equal">
      <formula>"AKTUELL"</formula>
    </cfRule>
  </conditionalFormatting>
  <conditionalFormatting sqref="S5106">
    <cfRule type="cellIs" dxfId="2530" priority="2814" operator="equal">
      <formula>"AKTUELL"</formula>
    </cfRule>
    <cfRule type="cellIs" dxfId="2529" priority="2815" operator="equal">
      <formula>"NICHT AKTUELL"</formula>
    </cfRule>
    <cfRule type="cellIs" dxfId="2528" priority="2816" operator="equal">
      <formula>"NOCH NICHT AKTUELL"</formula>
    </cfRule>
  </conditionalFormatting>
  <conditionalFormatting sqref="S5107">
    <cfRule type="cellIs" dxfId="2527" priority="2801" operator="equal">
      <formula>"KEIN LIEFERUMFANG"</formula>
    </cfRule>
    <cfRule type="cellIs" dxfId="2526" priority="2802" stopIfTrue="1" operator="equal">
      <formula>"KEIN SERIENEINSATZ"</formula>
    </cfRule>
    <cfRule type="cellIs" dxfId="2525" priority="2803" stopIfTrue="1" operator="equal">
      <formula>"NICHT AKTUELL"</formula>
    </cfRule>
    <cfRule type="cellIs" dxfId="2524" priority="2804" stopIfTrue="1" operator="equal">
      <formula>"NOCH NICHT AKTUELL"</formula>
    </cfRule>
    <cfRule type="cellIs" dxfId="2523" priority="2805" stopIfTrue="1" operator="equal">
      <formula>"AKTUELL"</formula>
    </cfRule>
  </conditionalFormatting>
  <conditionalFormatting sqref="S5107">
    <cfRule type="cellIs" dxfId="2522" priority="2806" operator="equal">
      <formula>"AKTUELL"</formula>
    </cfRule>
    <cfRule type="cellIs" dxfId="2521" priority="2807" operator="equal">
      <formula>"NICHT AKTUELL"</formula>
    </cfRule>
    <cfRule type="cellIs" dxfId="2520" priority="2808" operator="equal">
      <formula>"NOCH NICHT AKTUELL"</formula>
    </cfRule>
  </conditionalFormatting>
  <conditionalFormatting sqref="S5108">
    <cfRule type="cellIs" dxfId="2519" priority="2793" operator="equal">
      <formula>"KEIN LIEFERUMFANG"</formula>
    </cfRule>
    <cfRule type="cellIs" dxfId="2518" priority="2794" stopIfTrue="1" operator="equal">
      <formula>"KEIN SERIENEINSATZ"</formula>
    </cfRule>
    <cfRule type="cellIs" dxfId="2517" priority="2795" stopIfTrue="1" operator="equal">
      <formula>"NICHT AKTUELL"</formula>
    </cfRule>
    <cfRule type="cellIs" dxfId="2516" priority="2796" stopIfTrue="1" operator="equal">
      <formula>"NOCH NICHT AKTUELL"</formula>
    </cfRule>
    <cfRule type="cellIs" dxfId="2515" priority="2797" stopIfTrue="1" operator="equal">
      <formula>"AKTUELL"</formula>
    </cfRule>
  </conditionalFormatting>
  <conditionalFormatting sqref="S5108">
    <cfRule type="cellIs" dxfId="2514" priority="2798" operator="equal">
      <formula>"AKTUELL"</formula>
    </cfRule>
    <cfRule type="cellIs" dxfId="2513" priority="2799" operator="equal">
      <formula>"NICHT AKTUELL"</formula>
    </cfRule>
    <cfRule type="cellIs" dxfId="2512" priority="2800" operator="equal">
      <formula>"NOCH NICHT AKTUELL"</formula>
    </cfRule>
  </conditionalFormatting>
  <conditionalFormatting sqref="S5109">
    <cfRule type="cellIs" dxfId="2511" priority="2785" operator="equal">
      <formula>"KEIN LIEFERUMFANG"</formula>
    </cfRule>
    <cfRule type="cellIs" dxfId="2510" priority="2786" stopIfTrue="1" operator="equal">
      <formula>"KEIN SERIENEINSATZ"</formula>
    </cfRule>
    <cfRule type="cellIs" dxfId="2509" priority="2787" stopIfTrue="1" operator="equal">
      <formula>"NICHT AKTUELL"</formula>
    </cfRule>
    <cfRule type="cellIs" dxfId="2508" priority="2788" stopIfTrue="1" operator="equal">
      <formula>"NOCH NICHT AKTUELL"</formula>
    </cfRule>
    <cfRule type="cellIs" dxfId="2507" priority="2789" stopIfTrue="1" operator="equal">
      <formula>"AKTUELL"</formula>
    </cfRule>
  </conditionalFormatting>
  <conditionalFormatting sqref="S5109">
    <cfRule type="cellIs" dxfId="2506" priority="2790" operator="equal">
      <formula>"AKTUELL"</formula>
    </cfRule>
    <cfRule type="cellIs" dxfId="2505" priority="2791" operator="equal">
      <formula>"NICHT AKTUELL"</formula>
    </cfRule>
    <cfRule type="cellIs" dxfId="2504" priority="2792" operator="equal">
      <formula>"NOCH NICHT AKTUELL"</formula>
    </cfRule>
  </conditionalFormatting>
  <conditionalFormatting sqref="S5110">
    <cfRule type="cellIs" dxfId="2503" priority="2777" operator="equal">
      <formula>"KEIN LIEFERUMFANG"</formula>
    </cfRule>
    <cfRule type="cellIs" dxfId="2502" priority="2778" stopIfTrue="1" operator="equal">
      <formula>"KEIN SERIENEINSATZ"</formula>
    </cfRule>
    <cfRule type="cellIs" dxfId="2501" priority="2779" stopIfTrue="1" operator="equal">
      <formula>"NICHT AKTUELL"</formula>
    </cfRule>
    <cfRule type="cellIs" dxfId="2500" priority="2780" stopIfTrue="1" operator="equal">
      <formula>"NOCH NICHT AKTUELL"</formula>
    </cfRule>
    <cfRule type="cellIs" dxfId="2499" priority="2781" stopIfTrue="1" operator="equal">
      <formula>"AKTUELL"</formula>
    </cfRule>
  </conditionalFormatting>
  <conditionalFormatting sqref="S5110">
    <cfRule type="cellIs" dxfId="2498" priority="2782" operator="equal">
      <formula>"AKTUELL"</formula>
    </cfRule>
    <cfRule type="cellIs" dxfId="2497" priority="2783" operator="equal">
      <formula>"NICHT AKTUELL"</formula>
    </cfRule>
    <cfRule type="cellIs" dxfId="2496" priority="2784" operator="equal">
      <formula>"NOCH NICHT AKTUELL"</formula>
    </cfRule>
  </conditionalFormatting>
  <conditionalFormatting sqref="S5102:S5110">
    <cfRule type="cellIs" dxfId="2495" priority="2774" operator="equal">
      <formula>"AKTUELL"</formula>
    </cfRule>
    <cfRule type="cellIs" dxfId="2494" priority="2775" operator="equal">
      <formula>"NICHT AKTUELL"</formula>
    </cfRule>
    <cfRule type="cellIs" dxfId="2493" priority="2776" operator="equal">
      <formula>"NOCH NICHT AKTUELL"</formula>
    </cfRule>
  </conditionalFormatting>
  <conditionalFormatting sqref="S5102:S5110">
    <cfRule type="cellIs" dxfId="2492" priority="2772" operator="equal">
      <formula>"NICHT AKTUELL"</formula>
    </cfRule>
    <cfRule type="cellIs" dxfId="2491" priority="2773" operator="equal">
      <formula>"NOCH NICHT AKTUELL"</formula>
    </cfRule>
  </conditionalFormatting>
  <conditionalFormatting sqref="S5102:S5110">
    <cfRule type="cellIs" dxfId="2490" priority="2767" operator="equal">
      <formula>"KEIN LIEFERUMFANG"</formula>
    </cfRule>
    <cfRule type="cellIs" dxfId="2489" priority="2768" stopIfTrue="1" operator="equal">
      <formula>"KEIN SERIENEINSATZ"</formula>
    </cfRule>
    <cfRule type="cellIs" dxfId="2488" priority="2769" stopIfTrue="1" operator="equal">
      <formula>"NICHT AKTUELL"</formula>
    </cfRule>
    <cfRule type="cellIs" dxfId="2487" priority="2770" stopIfTrue="1" operator="equal">
      <formula>"NOCH NICHT AKTUELL"</formula>
    </cfRule>
    <cfRule type="cellIs" dxfId="2486" priority="2771" stopIfTrue="1" operator="equal">
      <formula>"AKTUELL"</formula>
    </cfRule>
  </conditionalFormatting>
  <conditionalFormatting sqref="S5111">
    <cfRule type="cellIs" dxfId="2485" priority="2759" operator="equal">
      <formula>"KEIN LIEFERUMFANG"</formula>
    </cfRule>
    <cfRule type="cellIs" dxfId="2484" priority="2760" stopIfTrue="1" operator="equal">
      <formula>"KEIN SERIENEINSATZ"</formula>
    </cfRule>
    <cfRule type="cellIs" dxfId="2483" priority="2761" stopIfTrue="1" operator="equal">
      <formula>"NICHT AKTUELL"</formula>
    </cfRule>
    <cfRule type="cellIs" dxfId="2482" priority="2762" stopIfTrue="1" operator="equal">
      <formula>"NOCH NICHT AKTUELL"</formula>
    </cfRule>
    <cfRule type="cellIs" dxfId="2481" priority="2763" stopIfTrue="1" operator="equal">
      <formula>"AKTUELL"</formula>
    </cfRule>
  </conditionalFormatting>
  <conditionalFormatting sqref="S5111">
    <cfRule type="cellIs" dxfId="2480" priority="2764" operator="equal">
      <formula>"AKTUELL"</formula>
    </cfRule>
    <cfRule type="cellIs" dxfId="2479" priority="2765" operator="equal">
      <formula>"NICHT AKTUELL"</formula>
    </cfRule>
    <cfRule type="cellIs" dxfId="2478" priority="2766" operator="equal">
      <formula>"NOCH NICHT AKTUELL"</formula>
    </cfRule>
  </conditionalFormatting>
  <conditionalFormatting sqref="S5111">
    <cfRule type="cellIs" dxfId="2477" priority="2756" operator="equal">
      <formula>"AKTUELL"</formula>
    </cfRule>
    <cfRule type="cellIs" dxfId="2476" priority="2757" operator="equal">
      <formula>"NICHT AKTUELL"</formula>
    </cfRule>
    <cfRule type="cellIs" dxfId="2475" priority="2758" operator="equal">
      <formula>"NOCH NICHT AKTUELL"</formula>
    </cfRule>
  </conditionalFormatting>
  <conditionalFormatting sqref="S5111">
    <cfRule type="cellIs" dxfId="2474" priority="2754" operator="equal">
      <formula>"NICHT AKTUELL"</formula>
    </cfRule>
    <cfRule type="cellIs" dxfId="2473" priority="2755" operator="equal">
      <formula>"NOCH NICHT AKTUELL"</formula>
    </cfRule>
  </conditionalFormatting>
  <conditionalFormatting sqref="S5111">
    <cfRule type="cellIs" dxfId="2472" priority="2749" operator="equal">
      <formula>"KEIN LIEFERUMFANG"</formula>
    </cfRule>
    <cfRule type="cellIs" dxfId="2471" priority="2750" stopIfTrue="1" operator="equal">
      <formula>"KEIN SERIENEINSATZ"</formula>
    </cfRule>
    <cfRule type="cellIs" dxfId="2470" priority="2751" stopIfTrue="1" operator="equal">
      <formula>"NICHT AKTUELL"</formula>
    </cfRule>
    <cfRule type="cellIs" dxfId="2469" priority="2752" stopIfTrue="1" operator="equal">
      <formula>"NOCH NICHT AKTUELL"</formula>
    </cfRule>
    <cfRule type="cellIs" dxfId="2468" priority="2753" stopIfTrue="1" operator="equal">
      <formula>"AKTUELL"</formula>
    </cfRule>
  </conditionalFormatting>
  <conditionalFormatting sqref="S5157:S5160">
    <cfRule type="cellIs" dxfId="2467" priority="2741" operator="equal">
      <formula>"KEIN LIEFERUMFANG"</formula>
    </cfRule>
    <cfRule type="cellIs" dxfId="2466" priority="2742" stopIfTrue="1" operator="equal">
      <formula>"KEIN SERIENEINSATZ"</formula>
    </cfRule>
    <cfRule type="cellIs" dxfId="2465" priority="2743" stopIfTrue="1" operator="equal">
      <formula>"NICHT AKTUELL"</formula>
    </cfRule>
    <cfRule type="cellIs" dxfId="2464" priority="2744" stopIfTrue="1" operator="equal">
      <formula>"NOCH NICHT AKTUELL"</formula>
    </cfRule>
    <cfRule type="cellIs" dxfId="2463" priority="2745" stopIfTrue="1" operator="equal">
      <formula>"AKTUELL"</formula>
    </cfRule>
  </conditionalFormatting>
  <conditionalFormatting sqref="S5157:S5160">
    <cfRule type="cellIs" dxfId="2462" priority="2746" operator="equal">
      <formula>"AKTUELL"</formula>
    </cfRule>
    <cfRule type="cellIs" dxfId="2461" priority="2747" operator="equal">
      <formula>"NICHT AKTUELL"</formula>
    </cfRule>
    <cfRule type="cellIs" dxfId="2460" priority="2748" operator="equal">
      <formula>"NOCH NICHT AKTUELL"</formula>
    </cfRule>
  </conditionalFormatting>
  <conditionalFormatting sqref="S5157:S5160">
    <cfRule type="cellIs" dxfId="2459" priority="2738" operator="equal">
      <formula>"AKTUELL"</formula>
    </cfRule>
    <cfRule type="cellIs" dxfId="2458" priority="2739" operator="equal">
      <formula>"NICHT AKTUELL"</formula>
    </cfRule>
    <cfRule type="cellIs" dxfId="2457" priority="2740" operator="equal">
      <formula>"NOCH NICHT AKTUELL"</formula>
    </cfRule>
  </conditionalFormatting>
  <conditionalFormatting sqref="S5157:S5160">
    <cfRule type="cellIs" dxfId="2456" priority="2736" operator="equal">
      <formula>"NICHT AKTUELL"</formula>
    </cfRule>
    <cfRule type="cellIs" dxfId="2455" priority="2737" operator="equal">
      <formula>"NOCH NICHT AKTUELL"</formula>
    </cfRule>
  </conditionalFormatting>
  <conditionalFormatting sqref="S5157:S5160">
    <cfRule type="cellIs" dxfId="2454" priority="2731" operator="equal">
      <formula>"KEIN LIEFERUMFANG"</formula>
    </cfRule>
    <cfRule type="cellIs" dxfId="2453" priority="2732" stopIfTrue="1" operator="equal">
      <formula>"KEIN SERIENEINSATZ"</formula>
    </cfRule>
    <cfRule type="cellIs" dxfId="2452" priority="2733" stopIfTrue="1" operator="equal">
      <formula>"NICHT AKTUELL"</formula>
    </cfRule>
    <cfRule type="cellIs" dxfId="2451" priority="2734" stopIfTrue="1" operator="equal">
      <formula>"NOCH NICHT AKTUELL"</formula>
    </cfRule>
    <cfRule type="cellIs" dxfId="2450" priority="2735" stopIfTrue="1" operator="equal">
      <formula>"AKTUELL"</formula>
    </cfRule>
  </conditionalFormatting>
  <conditionalFormatting sqref="S5356">
    <cfRule type="cellIs" dxfId="2449" priority="2723" operator="equal">
      <formula>"KEIN LIEFERUMFANG"</formula>
    </cfRule>
    <cfRule type="cellIs" dxfId="2448" priority="2724" stopIfTrue="1" operator="equal">
      <formula>"KEIN SERIENEINSATZ"</formula>
    </cfRule>
    <cfRule type="cellIs" dxfId="2447" priority="2725" stopIfTrue="1" operator="equal">
      <formula>"NICHT AKTUELL"</formula>
    </cfRule>
    <cfRule type="cellIs" dxfId="2446" priority="2726" stopIfTrue="1" operator="equal">
      <formula>"NOCH NICHT AKTUELL"</formula>
    </cfRule>
    <cfRule type="cellIs" dxfId="2445" priority="2727" stopIfTrue="1" operator="equal">
      <formula>"AKTUELL"</formula>
    </cfRule>
  </conditionalFormatting>
  <conditionalFormatting sqref="S5356">
    <cfRule type="cellIs" dxfId="2444" priority="2728" operator="equal">
      <formula>"AKTUELL"</formula>
    </cfRule>
    <cfRule type="cellIs" dxfId="2443" priority="2729" operator="equal">
      <formula>"NICHT AKTUELL"</formula>
    </cfRule>
    <cfRule type="cellIs" dxfId="2442" priority="2730" operator="equal">
      <formula>"NOCH NICHT AKTUELL"</formula>
    </cfRule>
  </conditionalFormatting>
  <conditionalFormatting sqref="S5356">
    <cfRule type="cellIs" dxfId="2441" priority="2720" operator="equal">
      <formula>"AKTUELL"</formula>
    </cfRule>
    <cfRule type="cellIs" dxfId="2440" priority="2721" operator="equal">
      <formula>"NICHT AKTUELL"</formula>
    </cfRule>
    <cfRule type="cellIs" dxfId="2439" priority="2722" operator="equal">
      <formula>"NOCH NICHT AKTUELL"</formula>
    </cfRule>
  </conditionalFormatting>
  <conditionalFormatting sqref="S5356">
    <cfRule type="cellIs" dxfId="2438" priority="2718" operator="equal">
      <formula>"NICHT AKTUELL"</formula>
    </cfRule>
    <cfRule type="cellIs" dxfId="2437" priority="2719" operator="equal">
      <formula>"NOCH NICHT AKTUELL"</formula>
    </cfRule>
  </conditionalFormatting>
  <conditionalFormatting sqref="S5356">
    <cfRule type="cellIs" dxfId="2436" priority="2713" operator="equal">
      <formula>"KEIN LIEFERUMFANG"</formula>
    </cfRule>
    <cfRule type="cellIs" dxfId="2435" priority="2714" stopIfTrue="1" operator="equal">
      <formula>"KEIN SERIENEINSATZ"</formula>
    </cfRule>
    <cfRule type="cellIs" dxfId="2434" priority="2715" stopIfTrue="1" operator="equal">
      <formula>"NICHT AKTUELL"</formula>
    </cfRule>
    <cfRule type="cellIs" dxfId="2433" priority="2716" stopIfTrue="1" operator="equal">
      <formula>"NOCH NICHT AKTUELL"</formula>
    </cfRule>
    <cfRule type="cellIs" dxfId="2432" priority="2717" stopIfTrue="1" operator="equal">
      <formula>"AKTUELL"</formula>
    </cfRule>
  </conditionalFormatting>
  <conditionalFormatting sqref="S5357">
    <cfRule type="cellIs" dxfId="2431" priority="2705" operator="equal">
      <formula>"KEIN LIEFERUMFANG"</formula>
    </cfRule>
    <cfRule type="cellIs" dxfId="2430" priority="2706" stopIfTrue="1" operator="equal">
      <formula>"KEIN SERIENEINSATZ"</formula>
    </cfRule>
    <cfRule type="cellIs" dxfId="2429" priority="2707" stopIfTrue="1" operator="equal">
      <formula>"NICHT AKTUELL"</formula>
    </cfRule>
    <cfRule type="cellIs" dxfId="2428" priority="2708" stopIfTrue="1" operator="equal">
      <formula>"NOCH NICHT AKTUELL"</formula>
    </cfRule>
    <cfRule type="cellIs" dxfId="2427" priority="2709" stopIfTrue="1" operator="equal">
      <formula>"AKTUELL"</formula>
    </cfRule>
  </conditionalFormatting>
  <conditionalFormatting sqref="S5357">
    <cfRule type="cellIs" dxfId="2426" priority="2710" operator="equal">
      <formula>"AKTUELL"</formula>
    </cfRule>
    <cfRule type="cellIs" dxfId="2425" priority="2711" operator="equal">
      <formula>"NICHT AKTUELL"</formula>
    </cfRule>
    <cfRule type="cellIs" dxfId="2424" priority="2712" operator="equal">
      <formula>"NOCH NICHT AKTUELL"</formula>
    </cfRule>
  </conditionalFormatting>
  <conditionalFormatting sqref="S5358">
    <cfRule type="cellIs" dxfId="2423" priority="2697" operator="equal">
      <formula>"KEIN LIEFERUMFANG"</formula>
    </cfRule>
    <cfRule type="cellIs" dxfId="2422" priority="2698" stopIfTrue="1" operator="equal">
      <formula>"KEIN SERIENEINSATZ"</formula>
    </cfRule>
    <cfRule type="cellIs" dxfId="2421" priority="2699" stopIfTrue="1" operator="equal">
      <formula>"NICHT AKTUELL"</formula>
    </cfRule>
    <cfRule type="cellIs" dxfId="2420" priority="2700" stopIfTrue="1" operator="equal">
      <formula>"NOCH NICHT AKTUELL"</formula>
    </cfRule>
    <cfRule type="cellIs" dxfId="2419" priority="2701" stopIfTrue="1" operator="equal">
      <formula>"AKTUELL"</formula>
    </cfRule>
  </conditionalFormatting>
  <conditionalFormatting sqref="S5358">
    <cfRule type="cellIs" dxfId="2418" priority="2702" operator="equal">
      <formula>"AKTUELL"</formula>
    </cfRule>
    <cfRule type="cellIs" dxfId="2417" priority="2703" operator="equal">
      <formula>"NICHT AKTUELL"</formula>
    </cfRule>
    <cfRule type="cellIs" dxfId="2416" priority="2704" operator="equal">
      <formula>"NOCH NICHT AKTUELL"</formula>
    </cfRule>
  </conditionalFormatting>
  <conditionalFormatting sqref="S5357:S5358">
    <cfRule type="cellIs" dxfId="2415" priority="2694" operator="equal">
      <formula>"AKTUELL"</formula>
    </cfRule>
    <cfRule type="cellIs" dxfId="2414" priority="2695" operator="equal">
      <formula>"NICHT AKTUELL"</formula>
    </cfRule>
    <cfRule type="cellIs" dxfId="2413" priority="2696" operator="equal">
      <formula>"NOCH NICHT AKTUELL"</formula>
    </cfRule>
  </conditionalFormatting>
  <conditionalFormatting sqref="S5357:S5358">
    <cfRule type="cellIs" dxfId="2412" priority="2692" operator="equal">
      <formula>"NICHT AKTUELL"</formula>
    </cfRule>
    <cfRule type="cellIs" dxfId="2411" priority="2693" operator="equal">
      <formula>"NOCH NICHT AKTUELL"</formula>
    </cfRule>
  </conditionalFormatting>
  <conditionalFormatting sqref="S5357:S5358">
    <cfRule type="cellIs" dxfId="2410" priority="2687" operator="equal">
      <formula>"KEIN LIEFERUMFANG"</formula>
    </cfRule>
    <cfRule type="cellIs" dxfId="2409" priority="2688" stopIfTrue="1" operator="equal">
      <formula>"KEIN SERIENEINSATZ"</formula>
    </cfRule>
    <cfRule type="cellIs" dxfId="2408" priority="2689" stopIfTrue="1" operator="equal">
      <formula>"NICHT AKTUELL"</formula>
    </cfRule>
    <cfRule type="cellIs" dxfId="2407" priority="2690" stopIfTrue="1" operator="equal">
      <formula>"NOCH NICHT AKTUELL"</formula>
    </cfRule>
    <cfRule type="cellIs" dxfId="2406" priority="2691" stopIfTrue="1" operator="equal">
      <formula>"AKTUELL"</formula>
    </cfRule>
  </conditionalFormatting>
  <conditionalFormatting sqref="S5359">
    <cfRule type="cellIs" dxfId="2405" priority="2679" operator="equal">
      <formula>"KEIN LIEFERUMFANG"</formula>
    </cfRule>
    <cfRule type="cellIs" dxfId="2404" priority="2680" stopIfTrue="1" operator="equal">
      <formula>"KEIN SERIENEINSATZ"</formula>
    </cfRule>
    <cfRule type="cellIs" dxfId="2403" priority="2681" stopIfTrue="1" operator="equal">
      <formula>"NICHT AKTUELL"</formula>
    </cfRule>
    <cfRule type="cellIs" dxfId="2402" priority="2682" stopIfTrue="1" operator="equal">
      <formula>"NOCH NICHT AKTUELL"</formula>
    </cfRule>
    <cfRule type="cellIs" dxfId="2401" priority="2683" stopIfTrue="1" operator="equal">
      <formula>"AKTUELL"</formula>
    </cfRule>
  </conditionalFormatting>
  <conditionalFormatting sqref="S5359">
    <cfRule type="cellIs" dxfId="2400" priority="2684" operator="equal">
      <formula>"AKTUELL"</formula>
    </cfRule>
    <cfRule type="cellIs" dxfId="2399" priority="2685" operator="equal">
      <formula>"NICHT AKTUELL"</formula>
    </cfRule>
    <cfRule type="cellIs" dxfId="2398" priority="2686" operator="equal">
      <formula>"NOCH NICHT AKTUELL"</formula>
    </cfRule>
  </conditionalFormatting>
  <conditionalFormatting sqref="S5359">
    <cfRule type="cellIs" dxfId="2397" priority="2676" operator="equal">
      <formula>"AKTUELL"</formula>
    </cfRule>
    <cfRule type="cellIs" dxfId="2396" priority="2677" operator="equal">
      <formula>"NICHT AKTUELL"</formula>
    </cfRule>
    <cfRule type="cellIs" dxfId="2395" priority="2678" operator="equal">
      <formula>"NOCH NICHT AKTUELL"</formula>
    </cfRule>
  </conditionalFormatting>
  <conditionalFormatting sqref="S5359">
    <cfRule type="cellIs" dxfId="2394" priority="2674" operator="equal">
      <formula>"NICHT AKTUELL"</formula>
    </cfRule>
    <cfRule type="cellIs" dxfId="2393" priority="2675" operator="equal">
      <formula>"NOCH NICHT AKTUELL"</formula>
    </cfRule>
  </conditionalFormatting>
  <conditionalFormatting sqref="S5359">
    <cfRule type="cellIs" dxfId="2392" priority="2669" operator="equal">
      <formula>"KEIN LIEFERUMFANG"</formula>
    </cfRule>
    <cfRule type="cellIs" dxfId="2391" priority="2670" stopIfTrue="1" operator="equal">
      <formula>"KEIN SERIENEINSATZ"</formula>
    </cfRule>
    <cfRule type="cellIs" dxfId="2390" priority="2671" stopIfTrue="1" operator="equal">
      <formula>"NICHT AKTUELL"</formula>
    </cfRule>
    <cfRule type="cellIs" dxfId="2389" priority="2672" stopIfTrue="1" operator="equal">
      <formula>"NOCH NICHT AKTUELL"</formula>
    </cfRule>
    <cfRule type="cellIs" dxfId="2388" priority="2673" stopIfTrue="1" operator="equal">
      <formula>"AKTUELL"</formula>
    </cfRule>
  </conditionalFormatting>
  <conditionalFormatting sqref="S5360:S5363">
    <cfRule type="cellIs" dxfId="2387" priority="2661" operator="equal">
      <formula>"KEIN LIEFERUMFANG"</formula>
    </cfRule>
    <cfRule type="cellIs" dxfId="2386" priority="2662" stopIfTrue="1" operator="equal">
      <formula>"KEIN SERIENEINSATZ"</formula>
    </cfRule>
    <cfRule type="cellIs" dxfId="2385" priority="2663" stopIfTrue="1" operator="equal">
      <formula>"NICHT AKTUELL"</formula>
    </cfRule>
    <cfRule type="cellIs" dxfId="2384" priority="2664" stopIfTrue="1" operator="equal">
      <formula>"NOCH NICHT AKTUELL"</formula>
    </cfRule>
    <cfRule type="cellIs" dxfId="2383" priority="2665" stopIfTrue="1" operator="equal">
      <formula>"AKTUELL"</formula>
    </cfRule>
  </conditionalFormatting>
  <conditionalFormatting sqref="S5360:S5363">
    <cfRule type="cellIs" dxfId="2382" priority="2666" operator="equal">
      <formula>"AKTUELL"</formula>
    </cfRule>
    <cfRule type="cellIs" dxfId="2381" priority="2667" operator="equal">
      <formula>"NICHT AKTUELL"</formula>
    </cfRule>
    <cfRule type="cellIs" dxfId="2380" priority="2668" operator="equal">
      <formula>"NOCH NICHT AKTUELL"</formula>
    </cfRule>
  </conditionalFormatting>
  <conditionalFormatting sqref="S5360:S5363">
    <cfRule type="cellIs" dxfId="2379" priority="2658" operator="equal">
      <formula>"AKTUELL"</formula>
    </cfRule>
    <cfRule type="cellIs" dxfId="2378" priority="2659" operator="equal">
      <formula>"NICHT AKTUELL"</formula>
    </cfRule>
    <cfRule type="cellIs" dxfId="2377" priority="2660" operator="equal">
      <formula>"NOCH NICHT AKTUELL"</formula>
    </cfRule>
  </conditionalFormatting>
  <conditionalFormatting sqref="S5360:S5363">
    <cfRule type="cellIs" dxfId="2376" priority="2656" operator="equal">
      <formula>"NICHT AKTUELL"</formula>
    </cfRule>
    <cfRule type="cellIs" dxfId="2375" priority="2657" operator="equal">
      <formula>"NOCH NICHT AKTUELL"</formula>
    </cfRule>
  </conditionalFormatting>
  <conditionalFormatting sqref="S5360:S5363">
    <cfRule type="cellIs" dxfId="2374" priority="2651" operator="equal">
      <formula>"KEIN LIEFERUMFANG"</formula>
    </cfRule>
    <cfRule type="cellIs" dxfId="2373" priority="2652" stopIfTrue="1" operator="equal">
      <formula>"KEIN SERIENEINSATZ"</formula>
    </cfRule>
    <cfRule type="cellIs" dxfId="2372" priority="2653" stopIfTrue="1" operator="equal">
      <formula>"NICHT AKTUELL"</formula>
    </cfRule>
    <cfRule type="cellIs" dxfId="2371" priority="2654" stopIfTrue="1" operator="equal">
      <formula>"NOCH NICHT AKTUELL"</formula>
    </cfRule>
    <cfRule type="cellIs" dxfId="2370" priority="2655" stopIfTrue="1" operator="equal">
      <formula>"AKTUELL"</formula>
    </cfRule>
  </conditionalFormatting>
  <conditionalFormatting sqref="S5434">
    <cfRule type="cellIs" dxfId="2369" priority="2648" operator="equal">
      <formula>"AKTUELL"</formula>
    </cfRule>
    <cfRule type="cellIs" dxfId="2368" priority="2649" operator="equal">
      <formula>"NICHT AKTUELL"</formula>
    </cfRule>
    <cfRule type="cellIs" dxfId="2367" priority="2650" operator="equal">
      <formula>"NOCH NICHT AKTUELL"</formula>
    </cfRule>
  </conditionalFormatting>
  <conditionalFormatting sqref="S5434">
    <cfRule type="cellIs" dxfId="2366" priority="2643" operator="equal">
      <formula>"KEIN LIEFERUMFANG"</formula>
    </cfRule>
    <cfRule type="cellIs" dxfId="2365" priority="2644" stopIfTrue="1" operator="equal">
      <formula>"KEIN SERIENEINSATZ"</formula>
    </cfRule>
    <cfRule type="cellIs" dxfId="2364" priority="2645" stopIfTrue="1" operator="equal">
      <formula>"NICHT AKTUELL"</formula>
    </cfRule>
    <cfRule type="cellIs" dxfId="2363" priority="2646" stopIfTrue="1" operator="equal">
      <formula>"NOCH NICHT AKTUELL"</formula>
    </cfRule>
    <cfRule type="cellIs" dxfId="2362" priority="2647" stopIfTrue="1" operator="equal">
      <formula>"AKTUELL"</formula>
    </cfRule>
  </conditionalFormatting>
  <conditionalFormatting sqref="S5435">
    <cfRule type="cellIs" dxfId="2361" priority="2640" operator="equal">
      <formula>"AKTUELL"</formula>
    </cfRule>
    <cfRule type="cellIs" dxfId="2360" priority="2641" operator="equal">
      <formula>"NICHT AKTUELL"</formula>
    </cfRule>
    <cfRule type="cellIs" dxfId="2359" priority="2642" operator="equal">
      <formula>"NOCH NICHT AKTUELL"</formula>
    </cfRule>
  </conditionalFormatting>
  <conditionalFormatting sqref="S5435">
    <cfRule type="cellIs" dxfId="2358" priority="2635" operator="equal">
      <formula>"KEIN LIEFERUMFANG"</formula>
    </cfRule>
    <cfRule type="cellIs" dxfId="2357" priority="2636" stopIfTrue="1" operator="equal">
      <formula>"KEIN SERIENEINSATZ"</formula>
    </cfRule>
    <cfRule type="cellIs" dxfId="2356" priority="2637" stopIfTrue="1" operator="equal">
      <formula>"NICHT AKTUELL"</formula>
    </cfRule>
    <cfRule type="cellIs" dxfId="2355" priority="2638" stopIfTrue="1" operator="equal">
      <formula>"NOCH NICHT AKTUELL"</formula>
    </cfRule>
    <cfRule type="cellIs" dxfId="2354" priority="2639" stopIfTrue="1" operator="equal">
      <formula>"AKTUELL"</formula>
    </cfRule>
  </conditionalFormatting>
  <conditionalFormatting sqref="S5434:S5435">
    <cfRule type="cellIs" dxfId="2353" priority="2632" operator="equal">
      <formula>"AKTUELL"</formula>
    </cfRule>
    <cfRule type="cellIs" dxfId="2352" priority="2633" operator="equal">
      <formula>"NICHT AKTUELL"</formula>
    </cfRule>
    <cfRule type="cellIs" dxfId="2351" priority="2634" operator="equal">
      <formula>"NOCH NICHT AKTUELL"</formula>
    </cfRule>
  </conditionalFormatting>
  <conditionalFormatting sqref="S5434:S5435">
    <cfRule type="cellIs" dxfId="2350" priority="2630" operator="equal">
      <formula>"NICHT AKTUELL"</formula>
    </cfRule>
    <cfRule type="cellIs" dxfId="2349" priority="2631" operator="equal">
      <formula>"NOCH NICHT AKTUELL"</formula>
    </cfRule>
  </conditionalFormatting>
  <conditionalFormatting sqref="S5434:S5435">
    <cfRule type="cellIs" dxfId="2348" priority="2625" operator="equal">
      <formula>"KEIN LIEFERUMFANG"</formula>
    </cfRule>
    <cfRule type="cellIs" dxfId="2347" priority="2626" stopIfTrue="1" operator="equal">
      <formula>"KEIN SERIENEINSATZ"</formula>
    </cfRule>
    <cfRule type="cellIs" dxfId="2346" priority="2627" stopIfTrue="1" operator="equal">
      <formula>"NICHT AKTUELL"</formula>
    </cfRule>
    <cfRule type="cellIs" dxfId="2345" priority="2628" stopIfTrue="1" operator="equal">
      <formula>"NOCH NICHT AKTUELL"</formula>
    </cfRule>
    <cfRule type="cellIs" dxfId="2344" priority="2629" stopIfTrue="1" operator="equal">
      <formula>"AKTUELL"</formula>
    </cfRule>
  </conditionalFormatting>
  <conditionalFormatting sqref="S5494:S5498">
    <cfRule type="cellIs" dxfId="2343" priority="2617" operator="equal">
      <formula>"KEIN LIEFERUMFANG"</formula>
    </cfRule>
    <cfRule type="cellIs" dxfId="2342" priority="2618" stopIfTrue="1" operator="equal">
      <formula>"KEIN SERIENEINSATZ"</formula>
    </cfRule>
    <cfRule type="cellIs" dxfId="2341" priority="2619" stopIfTrue="1" operator="equal">
      <formula>"NICHT AKTUELL"</formula>
    </cfRule>
    <cfRule type="cellIs" dxfId="2340" priority="2620" stopIfTrue="1" operator="equal">
      <formula>"NOCH NICHT AKTUELL"</formula>
    </cfRule>
    <cfRule type="cellIs" dxfId="2339" priority="2621" stopIfTrue="1" operator="equal">
      <formula>"AKTUELL"</formula>
    </cfRule>
  </conditionalFormatting>
  <conditionalFormatting sqref="S5494:S5498">
    <cfRule type="cellIs" dxfId="2338" priority="2622" operator="equal">
      <formula>"AKTUELL"</formula>
    </cfRule>
    <cfRule type="cellIs" dxfId="2337" priority="2623" operator="equal">
      <formula>"NICHT AKTUELL"</formula>
    </cfRule>
    <cfRule type="cellIs" dxfId="2336" priority="2624" operator="equal">
      <formula>"NOCH NICHT AKTUELL"</formula>
    </cfRule>
  </conditionalFormatting>
  <conditionalFormatting sqref="S5494:S5498">
    <cfRule type="cellIs" dxfId="2335" priority="2614" operator="equal">
      <formula>"AKTUELL"</formula>
    </cfRule>
    <cfRule type="cellIs" dxfId="2334" priority="2615" operator="equal">
      <formula>"NICHT AKTUELL"</formula>
    </cfRule>
    <cfRule type="cellIs" dxfId="2333" priority="2616" operator="equal">
      <formula>"NOCH NICHT AKTUELL"</formula>
    </cfRule>
  </conditionalFormatting>
  <conditionalFormatting sqref="S5494:S5498">
    <cfRule type="cellIs" dxfId="2332" priority="2612" operator="equal">
      <formula>"NICHT AKTUELL"</formula>
    </cfRule>
    <cfRule type="cellIs" dxfId="2331" priority="2613" operator="equal">
      <formula>"NOCH NICHT AKTUELL"</formula>
    </cfRule>
  </conditionalFormatting>
  <conditionalFormatting sqref="S5494:S5498">
    <cfRule type="cellIs" dxfId="2330" priority="2607" operator="equal">
      <formula>"KEIN LIEFERUMFANG"</formula>
    </cfRule>
    <cfRule type="cellIs" dxfId="2329" priority="2608" stopIfTrue="1" operator="equal">
      <formula>"KEIN SERIENEINSATZ"</formula>
    </cfRule>
    <cfRule type="cellIs" dxfId="2328" priority="2609" stopIfTrue="1" operator="equal">
      <formula>"NICHT AKTUELL"</formula>
    </cfRule>
    <cfRule type="cellIs" dxfId="2327" priority="2610" stopIfTrue="1" operator="equal">
      <formula>"NOCH NICHT AKTUELL"</formula>
    </cfRule>
    <cfRule type="cellIs" dxfId="2326" priority="2611" stopIfTrue="1" operator="equal">
      <formula>"AKTUELL"</formula>
    </cfRule>
  </conditionalFormatting>
  <conditionalFormatting sqref="S5710:S5715">
    <cfRule type="cellIs" dxfId="2325" priority="2604" operator="equal">
      <formula>"AKTUELL"</formula>
    </cfRule>
    <cfRule type="cellIs" dxfId="2324" priority="2605" operator="equal">
      <formula>"NICHT AKTUELL"</formula>
    </cfRule>
    <cfRule type="cellIs" dxfId="2323" priority="2606" operator="equal">
      <formula>"NOCH NICHT AKTUELL"</formula>
    </cfRule>
  </conditionalFormatting>
  <conditionalFormatting sqref="S5710:S5715">
    <cfRule type="cellIs" dxfId="2322" priority="2599" operator="equal">
      <formula>"KEIN LIEFERUMFANG"</formula>
    </cfRule>
    <cfRule type="cellIs" dxfId="2321" priority="2600" stopIfTrue="1" operator="equal">
      <formula>"KEIN SERIENEINSATZ"</formula>
    </cfRule>
    <cfRule type="cellIs" dxfId="2320" priority="2601" stopIfTrue="1" operator="equal">
      <formula>"NICHT AKTUELL"</formula>
    </cfRule>
    <cfRule type="cellIs" dxfId="2319" priority="2602" stopIfTrue="1" operator="equal">
      <formula>"NOCH NICHT AKTUELL"</formula>
    </cfRule>
    <cfRule type="cellIs" dxfId="2318" priority="2603" stopIfTrue="1" operator="equal">
      <formula>"AKTUELL"</formula>
    </cfRule>
  </conditionalFormatting>
  <conditionalFormatting sqref="S5710:S5715">
    <cfRule type="cellIs" dxfId="2317" priority="2596" operator="equal">
      <formula>"AKTUELL"</formula>
    </cfRule>
    <cfRule type="cellIs" dxfId="2316" priority="2597" operator="equal">
      <formula>"NICHT AKTUELL"</formula>
    </cfRule>
    <cfRule type="cellIs" dxfId="2315" priority="2598" operator="equal">
      <formula>"NOCH NICHT AKTUELL"</formula>
    </cfRule>
  </conditionalFormatting>
  <conditionalFormatting sqref="S5710:S5715">
    <cfRule type="cellIs" dxfId="2314" priority="2594" operator="equal">
      <formula>"NICHT AKTUELL"</formula>
    </cfRule>
    <cfRule type="cellIs" dxfId="2313" priority="2595" operator="equal">
      <formula>"NOCH NICHT AKTUELL"</formula>
    </cfRule>
  </conditionalFormatting>
  <conditionalFormatting sqref="S5710:S5715">
    <cfRule type="cellIs" dxfId="2312" priority="2589" operator="equal">
      <formula>"KEIN LIEFERUMFANG"</formula>
    </cfRule>
    <cfRule type="cellIs" dxfId="2311" priority="2590" stopIfTrue="1" operator="equal">
      <formula>"KEIN SERIENEINSATZ"</formula>
    </cfRule>
    <cfRule type="cellIs" dxfId="2310" priority="2591" stopIfTrue="1" operator="equal">
      <formula>"NICHT AKTUELL"</formula>
    </cfRule>
    <cfRule type="cellIs" dxfId="2309" priority="2592" stopIfTrue="1" operator="equal">
      <formula>"NOCH NICHT AKTUELL"</formula>
    </cfRule>
    <cfRule type="cellIs" dxfId="2308" priority="2593" stopIfTrue="1" operator="equal">
      <formula>"AKTUELL"</formula>
    </cfRule>
  </conditionalFormatting>
  <conditionalFormatting sqref="S5716:S5724">
    <cfRule type="cellIs" dxfId="2307" priority="2586" operator="equal">
      <formula>"AKTUELL"</formula>
    </cfRule>
    <cfRule type="cellIs" dxfId="2306" priority="2587" operator="equal">
      <formula>"NICHT AKTUELL"</formula>
    </cfRule>
    <cfRule type="cellIs" dxfId="2305" priority="2588" operator="equal">
      <formula>"NOCH NICHT AKTUELL"</formula>
    </cfRule>
  </conditionalFormatting>
  <conditionalFormatting sqref="S5716:S5724">
    <cfRule type="cellIs" dxfId="2304" priority="2581" operator="equal">
      <formula>"KEIN LIEFERUMFANG"</formula>
    </cfRule>
    <cfRule type="cellIs" dxfId="2303" priority="2582" stopIfTrue="1" operator="equal">
      <formula>"KEIN SERIENEINSATZ"</formula>
    </cfRule>
    <cfRule type="cellIs" dxfId="2302" priority="2583" stopIfTrue="1" operator="equal">
      <formula>"NICHT AKTUELL"</formula>
    </cfRule>
    <cfRule type="cellIs" dxfId="2301" priority="2584" stopIfTrue="1" operator="equal">
      <formula>"NOCH NICHT AKTUELL"</formula>
    </cfRule>
    <cfRule type="cellIs" dxfId="2300" priority="2585" stopIfTrue="1" operator="equal">
      <formula>"AKTUELL"</formula>
    </cfRule>
  </conditionalFormatting>
  <conditionalFormatting sqref="S5716:S5724">
    <cfRule type="cellIs" dxfId="2299" priority="2578" operator="equal">
      <formula>"AKTUELL"</formula>
    </cfRule>
    <cfRule type="cellIs" dxfId="2298" priority="2579" operator="equal">
      <formula>"NICHT AKTUELL"</formula>
    </cfRule>
    <cfRule type="cellIs" dxfId="2297" priority="2580" operator="equal">
      <formula>"NOCH NICHT AKTUELL"</formula>
    </cfRule>
  </conditionalFormatting>
  <conditionalFormatting sqref="S5716:S5724">
    <cfRule type="cellIs" dxfId="2296" priority="2576" operator="equal">
      <formula>"NICHT AKTUELL"</formula>
    </cfRule>
    <cfRule type="cellIs" dxfId="2295" priority="2577" operator="equal">
      <formula>"NOCH NICHT AKTUELL"</formula>
    </cfRule>
  </conditionalFormatting>
  <conditionalFormatting sqref="S5716:S5724">
    <cfRule type="cellIs" dxfId="2294" priority="2571" operator="equal">
      <formula>"KEIN LIEFERUMFANG"</formula>
    </cfRule>
    <cfRule type="cellIs" dxfId="2293" priority="2572" stopIfTrue="1" operator="equal">
      <formula>"KEIN SERIENEINSATZ"</formula>
    </cfRule>
    <cfRule type="cellIs" dxfId="2292" priority="2573" stopIfTrue="1" operator="equal">
      <formula>"NICHT AKTUELL"</formula>
    </cfRule>
    <cfRule type="cellIs" dxfId="2291" priority="2574" stopIfTrue="1" operator="equal">
      <formula>"NOCH NICHT AKTUELL"</formula>
    </cfRule>
    <cfRule type="cellIs" dxfId="2290" priority="2575" stopIfTrue="1" operator="equal">
      <formula>"AKTUELL"</formula>
    </cfRule>
  </conditionalFormatting>
  <conditionalFormatting sqref="S5725:S5727">
    <cfRule type="cellIs" dxfId="2289" priority="2568" operator="equal">
      <formula>"AKTUELL"</formula>
    </cfRule>
    <cfRule type="cellIs" dxfId="2288" priority="2569" operator="equal">
      <formula>"NICHT AKTUELL"</formula>
    </cfRule>
    <cfRule type="cellIs" dxfId="2287" priority="2570" operator="equal">
      <formula>"NOCH NICHT AKTUELL"</formula>
    </cfRule>
  </conditionalFormatting>
  <conditionalFormatting sqref="S5725:S5727">
    <cfRule type="cellIs" dxfId="2286" priority="2563" operator="equal">
      <formula>"KEIN LIEFERUMFANG"</formula>
    </cfRule>
    <cfRule type="cellIs" dxfId="2285" priority="2564" stopIfTrue="1" operator="equal">
      <formula>"KEIN SERIENEINSATZ"</formula>
    </cfRule>
    <cfRule type="cellIs" dxfId="2284" priority="2565" stopIfTrue="1" operator="equal">
      <formula>"NICHT AKTUELL"</formula>
    </cfRule>
    <cfRule type="cellIs" dxfId="2283" priority="2566" stopIfTrue="1" operator="equal">
      <formula>"NOCH NICHT AKTUELL"</formula>
    </cfRule>
    <cfRule type="cellIs" dxfId="2282" priority="2567" stopIfTrue="1" operator="equal">
      <formula>"AKTUELL"</formula>
    </cfRule>
  </conditionalFormatting>
  <conditionalFormatting sqref="S5725:S5727">
    <cfRule type="cellIs" dxfId="2281" priority="2560" operator="equal">
      <formula>"AKTUELL"</formula>
    </cfRule>
    <cfRule type="cellIs" dxfId="2280" priority="2561" operator="equal">
      <formula>"NICHT AKTUELL"</formula>
    </cfRule>
    <cfRule type="cellIs" dxfId="2279" priority="2562" operator="equal">
      <formula>"NOCH NICHT AKTUELL"</formula>
    </cfRule>
  </conditionalFormatting>
  <conditionalFormatting sqref="S5725:S5727">
    <cfRule type="cellIs" dxfId="2278" priority="2558" operator="equal">
      <formula>"NICHT AKTUELL"</formula>
    </cfRule>
    <cfRule type="cellIs" dxfId="2277" priority="2559" operator="equal">
      <formula>"NOCH NICHT AKTUELL"</formula>
    </cfRule>
  </conditionalFormatting>
  <conditionalFormatting sqref="S5725:S5727">
    <cfRule type="cellIs" dxfId="2276" priority="2553" operator="equal">
      <formula>"KEIN LIEFERUMFANG"</formula>
    </cfRule>
    <cfRule type="cellIs" dxfId="2275" priority="2554" stopIfTrue="1" operator="equal">
      <formula>"KEIN SERIENEINSATZ"</formula>
    </cfRule>
    <cfRule type="cellIs" dxfId="2274" priority="2555" stopIfTrue="1" operator="equal">
      <formula>"NICHT AKTUELL"</formula>
    </cfRule>
    <cfRule type="cellIs" dxfId="2273" priority="2556" stopIfTrue="1" operator="equal">
      <formula>"NOCH NICHT AKTUELL"</formula>
    </cfRule>
    <cfRule type="cellIs" dxfId="2272" priority="2557" stopIfTrue="1" operator="equal">
      <formula>"AKTUELL"</formula>
    </cfRule>
  </conditionalFormatting>
  <conditionalFormatting sqref="S5751">
    <cfRule type="cellIs" dxfId="2271" priority="2550" operator="equal">
      <formula>"AKTUELL"</formula>
    </cfRule>
    <cfRule type="cellIs" dxfId="2270" priority="2551" operator="equal">
      <formula>"NICHT AKTUELL"</formula>
    </cfRule>
    <cfRule type="cellIs" dxfId="2269" priority="2552" operator="equal">
      <formula>"NOCH NICHT AKTUELL"</formula>
    </cfRule>
  </conditionalFormatting>
  <conditionalFormatting sqref="S5751">
    <cfRule type="cellIs" dxfId="2268" priority="2545" operator="equal">
      <formula>"KEIN LIEFERUMFANG"</formula>
    </cfRule>
    <cfRule type="cellIs" dxfId="2267" priority="2546" stopIfTrue="1" operator="equal">
      <formula>"KEIN SERIENEINSATZ"</formula>
    </cfRule>
    <cfRule type="cellIs" dxfId="2266" priority="2547" stopIfTrue="1" operator="equal">
      <formula>"NICHT AKTUELL"</formula>
    </cfRule>
    <cfRule type="cellIs" dxfId="2265" priority="2548" stopIfTrue="1" operator="equal">
      <formula>"NOCH NICHT AKTUELL"</formula>
    </cfRule>
    <cfRule type="cellIs" dxfId="2264" priority="2549" stopIfTrue="1" operator="equal">
      <formula>"AKTUELL"</formula>
    </cfRule>
  </conditionalFormatting>
  <conditionalFormatting sqref="S5750">
    <cfRule type="cellIs" dxfId="2263" priority="2542" operator="equal">
      <formula>"AKTUELL"</formula>
    </cfRule>
    <cfRule type="cellIs" dxfId="2262" priority="2543" operator="equal">
      <formula>"NICHT AKTUELL"</formula>
    </cfRule>
    <cfRule type="cellIs" dxfId="2261" priority="2544" operator="equal">
      <formula>"NOCH NICHT AKTUELL"</formula>
    </cfRule>
  </conditionalFormatting>
  <conditionalFormatting sqref="S5750">
    <cfRule type="cellIs" dxfId="2260" priority="2537" operator="equal">
      <formula>"KEIN LIEFERUMFANG"</formula>
    </cfRule>
    <cfRule type="cellIs" dxfId="2259" priority="2538" stopIfTrue="1" operator="equal">
      <formula>"KEIN SERIENEINSATZ"</formula>
    </cfRule>
    <cfRule type="cellIs" dxfId="2258" priority="2539" stopIfTrue="1" operator="equal">
      <formula>"NICHT AKTUELL"</formula>
    </cfRule>
    <cfRule type="cellIs" dxfId="2257" priority="2540" stopIfTrue="1" operator="equal">
      <formula>"NOCH NICHT AKTUELL"</formula>
    </cfRule>
    <cfRule type="cellIs" dxfId="2256" priority="2541" stopIfTrue="1" operator="equal">
      <formula>"AKTUELL"</formula>
    </cfRule>
  </conditionalFormatting>
  <conditionalFormatting sqref="S5750:S5751">
    <cfRule type="cellIs" dxfId="2255" priority="2534" operator="equal">
      <formula>"AKTUELL"</formula>
    </cfRule>
    <cfRule type="cellIs" dxfId="2254" priority="2535" operator="equal">
      <formula>"NICHT AKTUELL"</formula>
    </cfRule>
    <cfRule type="cellIs" dxfId="2253" priority="2536" operator="equal">
      <formula>"NOCH NICHT AKTUELL"</formula>
    </cfRule>
  </conditionalFormatting>
  <conditionalFormatting sqref="S5750:S5751">
    <cfRule type="cellIs" dxfId="2252" priority="2532" operator="equal">
      <formula>"NICHT AKTUELL"</formula>
    </cfRule>
    <cfRule type="cellIs" dxfId="2251" priority="2533" operator="equal">
      <formula>"NOCH NICHT AKTUELL"</formula>
    </cfRule>
  </conditionalFormatting>
  <conditionalFormatting sqref="S5750:S5751">
    <cfRule type="cellIs" dxfId="2250" priority="2527" operator="equal">
      <formula>"KEIN LIEFERUMFANG"</formula>
    </cfRule>
    <cfRule type="cellIs" dxfId="2249" priority="2528" stopIfTrue="1" operator="equal">
      <formula>"KEIN SERIENEINSATZ"</formula>
    </cfRule>
    <cfRule type="cellIs" dxfId="2248" priority="2529" stopIfTrue="1" operator="equal">
      <formula>"NICHT AKTUELL"</formula>
    </cfRule>
    <cfRule type="cellIs" dxfId="2247" priority="2530" stopIfTrue="1" operator="equal">
      <formula>"NOCH NICHT AKTUELL"</formula>
    </cfRule>
    <cfRule type="cellIs" dxfId="2246" priority="2531" stopIfTrue="1" operator="equal">
      <formula>"AKTUELL"</formula>
    </cfRule>
  </conditionalFormatting>
  <conditionalFormatting sqref="S5794:S5799">
    <cfRule type="cellIs" dxfId="2245" priority="2524" operator="equal">
      <formula>"AKTUELL"</formula>
    </cfRule>
    <cfRule type="cellIs" dxfId="2244" priority="2525" operator="equal">
      <formula>"NICHT AKTUELL"</formula>
    </cfRule>
    <cfRule type="cellIs" dxfId="2243" priority="2526" operator="equal">
      <formula>"NOCH NICHT AKTUELL"</formula>
    </cfRule>
  </conditionalFormatting>
  <conditionalFormatting sqref="S5794:S5799">
    <cfRule type="cellIs" dxfId="2242" priority="2519" operator="equal">
      <formula>"KEIN LIEFERUMFANG"</formula>
    </cfRule>
    <cfRule type="cellIs" dxfId="2241" priority="2520" stopIfTrue="1" operator="equal">
      <formula>"KEIN SERIENEINSATZ"</formula>
    </cfRule>
    <cfRule type="cellIs" dxfId="2240" priority="2521" stopIfTrue="1" operator="equal">
      <formula>"NICHT AKTUELL"</formula>
    </cfRule>
    <cfRule type="cellIs" dxfId="2239" priority="2522" stopIfTrue="1" operator="equal">
      <formula>"NOCH NICHT AKTUELL"</formula>
    </cfRule>
    <cfRule type="cellIs" dxfId="2238" priority="2523" stopIfTrue="1" operator="equal">
      <formula>"AKTUELL"</formula>
    </cfRule>
  </conditionalFormatting>
  <conditionalFormatting sqref="S5794:S5799">
    <cfRule type="cellIs" dxfId="2237" priority="2516" operator="equal">
      <formula>"AKTUELL"</formula>
    </cfRule>
    <cfRule type="cellIs" dxfId="2236" priority="2517" operator="equal">
      <formula>"NICHT AKTUELL"</formula>
    </cfRule>
    <cfRule type="cellIs" dxfId="2235" priority="2518" operator="equal">
      <formula>"NOCH NICHT AKTUELL"</formula>
    </cfRule>
  </conditionalFormatting>
  <conditionalFormatting sqref="S5794:S5799">
    <cfRule type="cellIs" dxfId="2234" priority="2514" operator="equal">
      <formula>"NICHT AKTUELL"</formula>
    </cfRule>
    <cfRule type="cellIs" dxfId="2233" priority="2515" operator="equal">
      <formula>"NOCH NICHT AKTUELL"</formula>
    </cfRule>
  </conditionalFormatting>
  <conditionalFormatting sqref="S5794:S5799">
    <cfRule type="cellIs" dxfId="2232" priority="2509" operator="equal">
      <formula>"KEIN LIEFERUMFANG"</formula>
    </cfRule>
    <cfRule type="cellIs" dxfId="2231" priority="2510" stopIfTrue="1" operator="equal">
      <formula>"KEIN SERIENEINSATZ"</formula>
    </cfRule>
    <cfRule type="cellIs" dxfId="2230" priority="2511" stopIfTrue="1" operator="equal">
      <formula>"NICHT AKTUELL"</formula>
    </cfRule>
    <cfRule type="cellIs" dxfId="2229" priority="2512" stopIfTrue="1" operator="equal">
      <formula>"NOCH NICHT AKTUELL"</formula>
    </cfRule>
    <cfRule type="cellIs" dxfId="2228" priority="2513" stopIfTrue="1" operator="equal">
      <formula>"AKTUELL"</formula>
    </cfRule>
  </conditionalFormatting>
  <conditionalFormatting sqref="S5848">
    <cfRule type="cellIs" dxfId="2227" priority="2506" operator="equal">
      <formula>"AKTUELL"</formula>
    </cfRule>
    <cfRule type="cellIs" dxfId="2226" priority="2507" operator="equal">
      <formula>"NICHT AKTUELL"</formula>
    </cfRule>
    <cfRule type="cellIs" dxfId="2225" priority="2508" operator="equal">
      <formula>"NOCH NICHT AKTUELL"</formula>
    </cfRule>
  </conditionalFormatting>
  <conditionalFormatting sqref="S5848">
    <cfRule type="cellIs" dxfId="2224" priority="2501" operator="equal">
      <formula>"KEIN LIEFERUMFANG"</formula>
    </cfRule>
    <cfRule type="cellIs" dxfId="2223" priority="2502" stopIfTrue="1" operator="equal">
      <formula>"KEIN SERIENEINSATZ"</formula>
    </cfRule>
    <cfRule type="cellIs" dxfId="2222" priority="2503" stopIfTrue="1" operator="equal">
      <formula>"NICHT AKTUELL"</formula>
    </cfRule>
    <cfRule type="cellIs" dxfId="2221" priority="2504" stopIfTrue="1" operator="equal">
      <formula>"NOCH NICHT AKTUELL"</formula>
    </cfRule>
    <cfRule type="cellIs" dxfId="2220" priority="2505" stopIfTrue="1" operator="equal">
      <formula>"AKTUELL"</formula>
    </cfRule>
  </conditionalFormatting>
  <conditionalFormatting sqref="S5849">
    <cfRule type="cellIs" dxfId="2219" priority="2498" operator="equal">
      <formula>"AKTUELL"</formula>
    </cfRule>
    <cfRule type="cellIs" dxfId="2218" priority="2499" operator="equal">
      <formula>"NICHT AKTUELL"</formula>
    </cfRule>
    <cfRule type="cellIs" dxfId="2217" priority="2500" operator="equal">
      <formula>"NOCH NICHT AKTUELL"</formula>
    </cfRule>
  </conditionalFormatting>
  <conditionalFormatting sqref="S5849">
    <cfRule type="cellIs" dxfId="2216" priority="2493" operator="equal">
      <formula>"KEIN LIEFERUMFANG"</formula>
    </cfRule>
    <cfRule type="cellIs" dxfId="2215" priority="2494" stopIfTrue="1" operator="equal">
      <formula>"KEIN SERIENEINSATZ"</formula>
    </cfRule>
    <cfRule type="cellIs" dxfId="2214" priority="2495" stopIfTrue="1" operator="equal">
      <formula>"NICHT AKTUELL"</formula>
    </cfRule>
    <cfRule type="cellIs" dxfId="2213" priority="2496" stopIfTrue="1" operator="equal">
      <formula>"NOCH NICHT AKTUELL"</formula>
    </cfRule>
    <cfRule type="cellIs" dxfId="2212" priority="2497" stopIfTrue="1" operator="equal">
      <formula>"AKTUELL"</formula>
    </cfRule>
  </conditionalFormatting>
  <conditionalFormatting sqref="S5850">
    <cfRule type="cellIs" dxfId="2211" priority="2490" operator="equal">
      <formula>"AKTUELL"</formula>
    </cfRule>
    <cfRule type="cellIs" dxfId="2210" priority="2491" operator="equal">
      <formula>"NICHT AKTUELL"</formula>
    </cfRule>
    <cfRule type="cellIs" dxfId="2209" priority="2492" operator="equal">
      <formula>"NOCH NICHT AKTUELL"</formula>
    </cfRule>
  </conditionalFormatting>
  <conditionalFormatting sqref="S5850">
    <cfRule type="cellIs" dxfId="2208" priority="2485" operator="equal">
      <formula>"KEIN LIEFERUMFANG"</formula>
    </cfRule>
    <cfRule type="cellIs" dxfId="2207" priority="2486" stopIfTrue="1" operator="equal">
      <formula>"KEIN SERIENEINSATZ"</formula>
    </cfRule>
    <cfRule type="cellIs" dxfId="2206" priority="2487" stopIfTrue="1" operator="equal">
      <formula>"NICHT AKTUELL"</formula>
    </cfRule>
    <cfRule type="cellIs" dxfId="2205" priority="2488" stopIfTrue="1" operator="equal">
      <formula>"NOCH NICHT AKTUELL"</formula>
    </cfRule>
    <cfRule type="cellIs" dxfId="2204" priority="2489" stopIfTrue="1" operator="equal">
      <formula>"AKTUELL"</formula>
    </cfRule>
  </conditionalFormatting>
  <conditionalFormatting sqref="S5851">
    <cfRule type="cellIs" dxfId="2203" priority="2482" operator="equal">
      <formula>"AKTUELL"</formula>
    </cfRule>
    <cfRule type="cellIs" dxfId="2202" priority="2483" operator="equal">
      <formula>"NICHT AKTUELL"</formula>
    </cfRule>
    <cfRule type="cellIs" dxfId="2201" priority="2484" operator="equal">
      <formula>"NOCH NICHT AKTUELL"</formula>
    </cfRule>
  </conditionalFormatting>
  <conditionalFormatting sqref="S5851">
    <cfRule type="cellIs" dxfId="2200" priority="2477" operator="equal">
      <formula>"KEIN LIEFERUMFANG"</formula>
    </cfRule>
    <cfRule type="cellIs" dxfId="2199" priority="2478" stopIfTrue="1" operator="equal">
      <formula>"KEIN SERIENEINSATZ"</formula>
    </cfRule>
    <cfRule type="cellIs" dxfId="2198" priority="2479" stopIfTrue="1" operator="equal">
      <formula>"NICHT AKTUELL"</formula>
    </cfRule>
    <cfRule type="cellIs" dxfId="2197" priority="2480" stopIfTrue="1" operator="equal">
      <formula>"NOCH NICHT AKTUELL"</formula>
    </cfRule>
    <cfRule type="cellIs" dxfId="2196" priority="2481" stopIfTrue="1" operator="equal">
      <formula>"AKTUELL"</formula>
    </cfRule>
  </conditionalFormatting>
  <conditionalFormatting sqref="S5852">
    <cfRule type="cellIs" dxfId="2195" priority="2474" operator="equal">
      <formula>"AKTUELL"</formula>
    </cfRule>
    <cfRule type="cellIs" dxfId="2194" priority="2475" operator="equal">
      <formula>"NICHT AKTUELL"</formula>
    </cfRule>
    <cfRule type="cellIs" dxfId="2193" priority="2476" operator="equal">
      <formula>"NOCH NICHT AKTUELL"</formula>
    </cfRule>
  </conditionalFormatting>
  <conditionalFormatting sqref="S5852">
    <cfRule type="cellIs" dxfId="2192" priority="2469" operator="equal">
      <formula>"KEIN LIEFERUMFANG"</formula>
    </cfRule>
    <cfRule type="cellIs" dxfId="2191" priority="2470" stopIfTrue="1" operator="equal">
      <formula>"KEIN SERIENEINSATZ"</formula>
    </cfRule>
    <cfRule type="cellIs" dxfId="2190" priority="2471" stopIfTrue="1" operator="equal">
      <formula>"NICHT AKTUELL"</formula>
    </cfRule>
    <cfRule type="cellIs" dxfId="2189" priority="2472" stopIfTrue="1" operator="equal">
      <formula>"NOCH NICHT AKTUELL"</formula>
    </cfRule>
    <cfRule type="cellIs" dxfId="2188" priority="2473" stopIfTrue="1" operator="equal">
      <formula>"AKTUELL"</formula>
    </cfRule>
  </conditionalFormatting>
  <conditionalFormatting sqref="S5853">
    <cfRule type="cellIs" dxfId="2187" priority="2466" operator="equal">
      <formula>"AKTUELL"</formula>
    </cfRule>
    <cfRule type="cellIs" dxfId="2186" priority="2467" operator="equal">
      <formula>"NICHT AKTUELL"</formula>
    </cfRule>
    <cfRule type="cellIs" dxfId="2185" priority="2468" operator="equal">
      <formula>"NOCH NICHT AKTUELL"</formula>
    </cfRule>
  </conditionalFormatting>
  <conditionalFormatting sqref="S5853">
    <cfRule type="cellIs" dxfId="2184" priority="2461" operator="equal">
      <formula>"KEIN LIEFERUMFANG"</formula>
    </cfRule>
    <cfRule type="cellIs" dxfId="2183" priority="2462" stopIfTrue="1" operator="equal">
      <formula>"KEIN SERIENEINSATZ"</formula>
    </cfRule>
    <cfRule type="cellIs" dxfId="2182" priority="2463" stopIfTrue="1" operator="equal">
      <formula>"NICHT AKTUELL"</formula>
    </cfRule>
    <cfRule type="cellIs" dxfId="2181" priority="2464" stopIfTrue="1" operator="equal">
      <formula>"NOCH NICHT AKTUELL"</formula>
    </cfRule>
    <cfRule type="cellIs" dxfId="2180" priority="2465" stopIfTrue="1" operator="equal">
      <formula>"AKTUELL"</formula>
    </cfRule>
  </conditionalFormatting>
  <conditionalFormatting sqref="S5854">
    <cfRule type="cellIs" dxfId="2179" priority="2458" operator="equal">
      <formula>"AKTUELL"</formula>
    </cfRule>
    <cfRule type="cellIs" dxfId="2178" priority="2459" operator="equal">
      <formula>"NICHT AKTUELL"</formula>
    </cfRule>
    <cfRule type="cellIs" dxfId="2177" priority="2460" operator="equal">
      <formula>"NOCH NICHT AKTUELL"</formula>
    </cfRule>
  </conditionalFormatting>
  <conditionalFormatting sqref="S5854">
    <cfRule type="cellIs" dxfId="2176" priority="2453" operator="equal">
      <formula>"KEIN LIEFERUMFANG"</formula>
    </cfRule>
    <cfRule type="cellIs" dxfId="2175" priority="2454" stopIfTrue="1" operator="equal">
      <formula>"KEIN SERIENEINSATZ"</formula>
    </cfRule>
    <cfRule type="cellIs" dxfId="2174" priority="2455" stopIfTrue="1" operator="equal">
      <formula>"NICHT AKTUELL"</formula>
    </cfRule>
    <cfRule type="cellIs" dxfId="2173" priority="2456" stopIfTrue="1" operator="equal">
      <formula>"NOCH NICHT AKTUELL"</formula>
    </cfRule>
    <cfRule type="cellIs" dxfId="2172" priority="2457" stopIfTrue="1" operator="equal">
      <formula>"AKTUELL"</formula>
    </cfRule>
  </conditionalFormatting>
  <conditionalFormatting sqref="S5848:S5854">
    <cfRule type="cellIs" dxfId="2171" priority="2450" operator="equal">
      <formula>"AKTUELL"</formula>
    </cfRule>
    <cfRule type="cellIs" dxfId="2170" priority="2451" operator="equal">
      <formula>"NICHT AKTUELL"</formula>
    </cfRule>
    <cfRule type="cellIs" dxfId="2169" priority="2452" operator="equal">
      <formula>"NOCH NICHT AKTUELL"</formula>
    </cfRule>
  </conditionalFormatting>
  <conditionalFormatting sqref="S5848:S5854">
    <cfRule type="cellIs" dxfId="2168" priority="2448" operator="equal">
      <formula>"NICHT AKTUELL"</formula>
    </cfRule>
    <cfRule type="cellIs" dxfId="2167" priority="2449" operator="equal">
      <formula>"NOCH NICHT AKTUELL"</formula>
    </cfRule>
  </conditionalFormatting>
  <conditionalFormatting sqref="S5848:S5854">
    <cfRule type="cellIs" dxfId="2166" priority="2443" operator="equal">
      <formula>"KEIN LIEFERUMFANG"</formula>
    </cfRule>
    <cfRule type="cellIs" dxfId="2165" priority="2444" stopIfTrue="1" operator="equal">
      <formula>"KEIN SERIENEINSATZ"</formula>
    </cfRule>
    <cfRule type="cellIs" dxfId="2164" priority="2445" stopIfTrue="1" operator="equal">
      <formula>"NICHT AKTUELL"</formula>
    </cfRule>
    <cfRule type="cellIs" dxfId="2163" priority="2446" stopIfTrue="1" operator="equal">
      <formula>"NOCH NICHT AKTUELL"</formula>
    </cfRule>
    <cfRule type="cellIs" dxfId="2162" priority="2447" stopIfTrue="1" operator="equal">
      <formula>"AKTUELL"</formula>
    </cfRule>
  </conditionalFormatting>
  <conditionalFormatting sqref="S5855">
    <cfRule type="cellIs" dxfId="2161" priority="2440" operator="equal">
      <formula>"AKTUELL"</formula>
    </cfRule>
    <cfRule type="cellIs" dxfId="2160" priority="2441" operator="equal">
      <formula>"NICHT AKTUELL"</formula>
    </cfRule>
    <cfRule type="cellIs" dxfId="2159" priority="2442" operator="equal">
      <formula>"NOCH NICHT AKTUELL"</formula>
    </cfRule>
  </conditionalFormatting>
  <conditionalFormatting sqref="S5855">
    <cfRule type="cellIs" dxfId="2158" priority="2435" operator="equal">
      <formula>"KEIN LIEFERUMFANG"</formula>
    </cfRule>
    <cfRule type="cellIs" dxfId="2157" priority="2436" stopIfTrue="1" operator="equal">
      <formula>"KEIN SERIENEINSATZ"</formula>
    </cfRule>
    <cfRule type="cellIs" dxfId="2156" priority="2437" stopIfTrue="1" operator="equal">
      <formula>"NICHT AKTUELL"</formula>
    </cfRule>
    <cfRule type="cellIs" dxfId="2155" priority="2438" stopIfTrue="1" operator="equal">
      <formula>"NOCH NICHT AKTUELL"</formula>
    </cfRule>
    <cfRule type="cellIs" dxfId="2154" priority="2439" stopIfTrue="1" operator="equal">
      <formula>"AKTUELL"</formula>
    </cfRule>
  </conditionalFormatting>
  <conditionalFormatting sqref="S5855">
    <cfRule type="cellIs" dxfId="2153" priority="2432" operator="equal">
      <formula>"AKTUELL"</formula>
    </cfRule>
    <cfRule type="cellIs" dxfId="2152" priority="2433" operator="equal">
      <formula>"NICHT AKTUELL"</formula>
    </cfRule>
    <cfRule type="cellIs" dxfId="2151" priority="2434" operator="equal">
      <formula>"NOCH NICHT AKTUELL"</formula>
    </cfRule>
  </conditionalFormatting>
  <conditionalFormatting sqref="S5855">
    <cfRule type="cellIs" dxfId="2150" priority="2430" operator="equal">
      <formula>"NICHT AKTUELL"</formula>
    </cfRule>
    <cfRule type="cellIs" dxfId="2149" priority="2431" operator="equal">
      <formula>"NOCH NICHT AKTUELL"</formula>
    </cfRule>
  </conditionalFormatting>
  <conditionalFormatting sqref="S5855">
    <cfRule type="cellIs" dxfId="2148" priority="2425" operator="equal">
      <formula>"KEIN LIEFERUMFANG"</formula>
    </cfRule>
    <cfRule type="cellIs" dxfId="2147" priority="2426" stopIfTrue="1" operator="equal">
      <formula>"KEIN SERIENEINSATZ"</formula>
    </cfRule>
    <cfRule type="cellIs" dxfId="2146" priority="2427" stopIfTrue="1" operator="equal">
      <formula>"NICHT AKTUELL"</formula>
    </cfRule>
    <cfRule type="cellIs" dxfId="2145" priority="2428" stopIfTrue="1" operator="equal">
      <formula>"NOCH NICHT AKTUELL"</formula>
    </cfRule>
    <cfRule type="cellIs" dxfId="2144" priority="2429" stopIfTrue="1" operator="equal">
      <formula>"AKTUELL"</formula>
    </cfRule>
  </conditionalFormatting>
  <conditionalFormatting sqref="S5966">
    <cfRule type="cellIs" dxfId="2143" priority="2422" operator="equal">
      <formula>"AKTUELL"</formula>
    </cfRule>
    <cfRule type="cellIs" dxfId="2142" priority="2423" operator="equal">
      <formula>"NICHT AKTUELL"</formula>
    </cfRule>
    <cfRule type="cellIs" dxfId="2141" priority="2424" operator="equal">
      <formula>"NOCH NICHT AKTUELL"</formula>
    </cfRule>
  </conditionalFormatting>
  <conditionalFormatting sqref="S5966">
    <cfRule type="cellIs" dxfId="2140" priority="2417" operator="equal">
      <formula>"KEIN LIEFERUMFANG"</formula>
    </cfRule>
    <cfRule type="cellIs" dxfId="2139" priority="2418" stopIfTrue="1" operator="equal">
      <formula>"KEIN SERIENEINSATZ"</formula>
    </cfRule>
    <cfRule type="cellIs" dxfId="2138" priority="2419" stopIfTrue="1" operator="equal">
      <formula>"NICHT AKTUELL"</formula>
    </cfRule>
    <cfRule type="cellIs" dxfId="2137" priority="2420" stopIfTrue="1" operator="equal">
      <formula>"NOCH NICHT AKTUELL"</formula>
    </cfRule>
    <cfRule type="cellIs" dxfId="2136" priority="2421" stopIfTrue="1" operator="equal">
      <formula>"AKTUELL"</formula>
    </cfRule>
  </conditionalFormatting>
  <conditionalFormatting sqref="S5967">
    <cfRule type="cellIs" dxfId="2135" priority="2414" operator="equal">
      <formula>"AKTUELL"</formula>
    </cfRule>
    <cfRule type="cellIs" dxfId="2134" priority="2415" operator="equal">
      <formula>"NICHT AKTUELL"</formula>
    </cfRule>
    <cfRule type="cellIs" dxfId="2133" priority="2416" operator="equal">
      <formula>"NOCH NICHT AKTUELL"</formula>
    </cfRule>
  </conditionalFormatting>
  <conditionalFormatting sqref="S5967">
    <cfRule type="cellIs" dxfId="2132" priority="2409" operator="equal">
      <formula>"KEIN LIEFERUMFANG"</formula>
    </cfRule>
    <cfRule type="cellIs" dxfId="2131" priority="2410" stopIfTrue="1" operator="equal">
      <formula>"KEIN SERIENEINSATZ"</formula>
    </cfRule>
    <cfRule type="cellIs" dxfId="2130" priority="2411" stopIfTrue="1" operator="equal">
      <formula>"NICHT AKTUELL"</formula>
    </cfRule>
    <cfRule type="cellIs" dxfId="2129" priority="2412" stopIfTrue="1" operator="equal">
      <formula>"NOCH NICHT AKTUELL"</formula>
    </cfRule>
    <cfRule type="cellIs" dxfId="2128" priority="2413" stopIfTrue="1" operator="equal">
      <formula>"AKTUELL"</formula>
    </cfRule>
  </conditionalFormatting>
  <conditionalFormatting sqref="S5968">
    <cfRule type="cellIs" dxfId="2127" priority="2406" operator="equal">
      <formula>"AKTUELL"</formula>
    </cfRule>
    <cfRule type="cellIs" dxfId="2126" priority="2407" operator="equal">
      <formula>"NICHT AKTUELL"</formula>
    </cfRule>
    <cfRule type="cellIs" dxfId="2125" priority="2408" operator="equal">
      <formula>"NOCH NICHT AKTUELL"</formula>
    </cfRule>
  </conditionalFormatting>
  <conditionalFormatting sqref="S5968">
    <cfRule type="cellIs" dxfId="2124" priority="2401" operator="equal">
      <formula>"KEIN LIEFERUMFANG"</formula>
    </cfRule>
    <cfRule type="cellIs" dxfId="2123" priority="2402" stopIfTrue="1" operator="equal">
      <formula>"KEIN SERIENEINSATZ"</formula>
    </cfRule>
    <cfRule type="cellIs" dxfId="2122" priority="2403" stopIfTrue="1" operator="equal">
      <formula>"NICHT AKTUELL"</formula>
    </cfRule>
    <cfRule type="cellIs" dxfId="2121" priority="2404" stopIfTrue="1" operator="equal">
      <formula>"NOCH NICHT AKTUELL"</formula>
    </cfRule>
    <cfRule type="cellIs" dxfId="2120" priority="2405" stopIfTrue="1" operator="equal">
      <formula>"AKTUELL"</formula>
    </cfRule>
  </conditionalFormatting>
  <conditionalFormatting sqref="S5969">
    <cfRule type="cellIs" dxfId="2119" priority="2398" operator="equal">
      <formula>"AKTUELL"</formula>
    </cfRule>
    <cfRule type="cellIs" dxfId="2118" priority="2399" operator="equal">
      <formula>"NICHT AKTUELL"</formula>
    </cfRule>
    <cfRule type="cellIs" dxfId="2117" priority="2400" operator="equal">
      <formula>"NOCH NICHT AKTUELL"</formula>
    </cfRule>
  </conditionalFormatting>
  <conditionalFormatting sqref="S5969">
    <cfRule type="cellIs" dxfId="2116" priority="2393" operator="equal">
      <formula>"KEIN LIEFERUMFANG"</formula>
    </cfRule>
    <cfRule type="cellIs" dxfId="2115" priority="2394" stopIfTrue="1" operator="equal">
      <formula>"KEIN SERIENEINSATZ"</formula>
    </cfRule>
    <cfRule type="cellIs" dxfId="2114" priority="2395" stopIfTrue="1" operator="equal">
      <formula>"NICHT AKTUELL"</formula>
    </cfRule>
    <cfRule type="cellIs" dxfId="2113" priority="2396" stopIfTrue="1" operator="equal">
      <formula>"NOCH NICHT AKTUELL"</formula>
    </cfRule>
    <cfRule type="cellIs" dxfId="2112" priority="2397" stopIfTrue="1" operator="equal">
      <formula>"AKTUELL"</formula>
    </cfRule>
  </conditionalFormatting>
  <conditionalFormatting sqref="S5970">
    <cfRule type="cellIs" dxfId="2111" priority="2390" operator="equal">
      <formula>"AKTUELL"</formula>
    </cfRule>
    <cfRule type="cellIs" dxfId="2110" priority="2391" operator="equal">
      <formula>"NICHT AKTUELL"</formula>
    </cfRule>
    <cfRule type="cellIs" dxfId="2109" priority="2392" operator="equal">
      <formula>"NOCH NICHT AKTUELL"</formula>
    </cfRule>
  </conditionalFormatting>
  <conditionalFormatting sqref="S5970">
    <cfRule type="cellIs" dxfId="2108" priority="2385" operator="equal">
      <formula>"KEIN LIEFERUMFANG"</formula>
    </cfRule>
    <cfRule type="cellIs" dxfId="2107" priority="2386" stopIfTrue="1" operator="equal">
      <formula>"KEIN SERIENEINSATZ"</formula>
    </cfRule>
    <cfRule type="cellIs" dxfId="2106" priority="2387" stopIfTrue="1" operator="equal">
      <formula>"NICHT AKTUELL"</formula>
    </cfRule>
    <cfRule type="cellIs" dxfId="2105" priority="2388" stopIfTrue="1" operator="equal">
      <formula>"NOCH NICHT AKTUELL"</formula>
    </cfRule>
    <cfRule type="cellIs" dxfId="2104" priority="2389" stopIfTrue="1" operator="equal">
      <formula>"AKTUELL"</formula>
    </cfRule>
  </conditionalFormatting>
  <conditionalFormatting sqref="S5971">
    <cfRule type="cellIs" dxfId="2103" priority="2382" operator="equal">
      <formula>"AKTUELL"</formula>
    </cfRule>
    <cfRule type="cellIs" dxfId="2102" priority="2383" operator="equal">
      <formula>"NICHT AKTUELL"</formula>
    </cfRule>
    <cfRule type="cellIs" dxfId="2101" priority="2384" operator="equal">
      <formula>"NOCH NICHT AKTUELL"</formula>
    </cfRule>
  </conditionalFormatting>
  <conditionalFormatting sqref="S5971">
    <cfRule type="cellIs" dxfId="2100" priority="2377" operator="equal">
      <formula>"KEIN LIEFERUMFANG"</formula>
    </cfRule>
    <cfRule type="cellIs" dxfId="2099" priority="2378" stopIfTrue="1" operator="equal">
      <formula>"KEIN SERIENEINSATZ"</formula>
    </cfRule>
    <cfRule type="cellIs" dxfId="2098" priority="2379" stopIfTrue="1" operator="equal">
      <formula>"NICHT AKTUELL"</formula>
    </cfRule>
    <cfRule type="cellIs" dxfId="2097" priority="2380" stopIfTrue="1" operator="equal">
      <formula>"NOCH NICHT AKTUELL"</formula>
    </cfRule>
    <cfRule type="cellIs" dxfId="2096" priority="2381" stopIfTrue="1" operator="equal">
      <formula>"AKTUELL"</formula>
    </cfRule>
  </conditionalFormatting>
  <conditionalFormatting sqref="S5972">
    <cfRule type="cellIs" dxfId="2095" priority="2374" operator="equal">
      <formula>"AKTUELL"</formula>
    </cfRule>
    <cfRule type="cellIs" dxfId="2094" priority="2375" operator="equal">
      <formula>"NICHT AKTUELL"</formula>
    </cfRule>
    <cfRule type="cellIs" dxfId="2093" priority="2376" operator="equal">
      <formula>"NOCH NICHT AKTUELL"</formula>
    </cfRule>
  </conditionalFormatting>
  <conditionalFormatting sqref="S5972">
    <cfRule type="cellIs" dxfId="2092" priority="2369" operator="equal">
      <formula>"KEIN LIEFERUMFANG"</formula>
    </cfRule>
    <cfRule type="cellIs" dxfId="2091" priority="2370" stopIfTrue="1" operator="equal">
      <formula>"KEIN SERIENEINSATZ"</formula>
    </cfRule>
    <cfRule type="cellIs" dxfId="2090" priority="2371" stopIfTrue="1" operator="equal">
      <formula>"NICHT AKTUELL"</formula>
    </cfRule>
    <cfRule type="cellIs" dxfId="2089" priority="2372" stopIfTrue="1" operator="equal">
      <formula>"NOCH NICHT AKTUELL"</formula>
    </cfRule>
    <cfRule type="cellIs" dxfId="2088" priority="2373" stopIfTrue="1" operator="equal">
      <formula>"AKTUELL"</formula>
    </cfRule>
  </conditionalFormatting>
  <conditionalFormatting sqref="S5973">
    <cfRule type="cellIs" dxfId="2087" priority="2366" operator="equal">
      <formula>"AKTUELL"</formula>
    </cfRule>
    <cfRule type="cellIs" dxfId="2086" priority="2367" operator="equal">
      <formula>"NICHT AKTUELL"</formula>
    </cfRule>
    <cfRule type="cellIs" dxfId="2085" priority="2368" operator="equal">
      <formula>"NOCH NICHT AKTUELL"</formula>
    </cfRule>
  </conditionalFormatting>
  <conditionalFormatting sqref="S5973">
    <cfRule type="cellIs" dxfId="2084" priority="2361" operator="equal">
      <formula>"KEIN LIEFERUMFANG"</formula>
    </cfRule>
    <cfRule type="cellIs" dxfId="2083" priority="2362" stopIfTrue="1" operator="equal">
      <formula>"KEIN SERIENEINSATZ"</formula>
    </cfRule>
    <cfRule type="cellIs" dxfId="2082" priority="2363" stopIfTrue="1" operator="equal">
      <formula>"NICHT AKTUELL"</formula>
    </cfRule>
    <cfRule type="cellIs" dxfId="2081" priority="2364" stopIfTrue="1" operator="equal">
      <formula>"NOCH NICHT AKTUELL"</formula>
    </cfRule>
    <cfRule type="cellIs" dxfId="2080" priority="2365" stopIfTrue="1" operator="equal">
      <formula>"AKTUELL"</formula>
    </cfRule>
  </conditionalFormatting>
  <conditionalFormatting sqref="S5974">
    <cfRule type="cellIs" dxfId="2079" priority="2358" operator="equal">
      <formula>"AKTUELL"</formula>
    </cfRule>
    <cfRule type="cellIs" dxfId="2078" priority="2359" operator="equal">
      <formula>"NICHT AKTUELL"</formula>
    </cfRule>
    <cfRule type="cellIs" dxfId="2077" priority="2360" operator="equal">
      <formula>"NOCH NICHT AKTUELL"</formula>
    </cfRule>
  </conditionalFormatting>
  <conditionalFormatting sqref="S5974">
    <cfRule type="cellIs" dxfId="2076" priority="2353" operator="equal">
      <formula>"KEIN LIEFERUMFANG"</formula>
    </cfRule>
    <cfRule type="cellIs" dxfId="2075" priority="2354" stopIfTrue="1" operator="equal">
      <formula>"KEIN SERIENEINSATZ"</formula>
    </cfRule>
    <cfRule type="cellIs" dxfId="2074" priority="2355" stopIfTrue="1" operator="equal">
      <formula>"NICHT AKTUELL"</formula>
    </cfRule>
    <cfRule type="cellIs" dxfId="2073" priority="2356" stopIfTrue="1" operator="equal">
      <formula>"NOCH NICHT AKTUELL"</formula>
    </cfRule>
    <cfRule type="cellIs" dxfId="2072" priority="2357" stopIfTrue="1" operator="equal">
      <formula>"AKTUELL"</formula>
    </cfRule>
  </conditionalFormatting>
  <conditionalFormatting sqref="S5966:S5974">
    <cfRule type="cellIs" dxfId="2071" priority="2350" operator="equal">
      <formula>"AKTUELL"</formula>
    </cfRule>
    <cfRule type="cellIs" dxfId="2070" priority="2351" operator="equal">
      <formula>"NICHT AKTUELL"</formula>
    </cfRule>
    <cfRule type="cellIs" dxfId="2069" priority="2352" operator="equal">
      <formula>"NOCH NICHT AKTUELL"</formula>
    </cfRule>
  </conditionalFormatting>
  <conditionalFormatting sqref="S5966:S5974">
    <cfRule type="cellIs" dxfId="2068" priority="2348" operator="equal">
      <formula>"NICHT AKTUELL"</formula>
    </cfRule>
    <cfRule type="cellIs" dxfId="2067" priority="2349" operator="equal">
      <formula>"NOCH NICHT AKTUELL"</formula>
    </cfRule>
  </conditionalFormatting>
  <conditionalFormatting sqref="S5966:S5974">
    <cfRule type="cellIs" dxfId="2066" priority="2343" operator="equal">
      <formula>"KEIN LIEFERUMFANG"</formula>
    </cfRule>
    <cfRule type="cellIs" dxfId="2065" priority="2344" stopIfTrue="1" operator="equal">
      <formula>"KEIN SERIENEINSATZ"</formula>
    </cfRule>
    <cfRule type="cellIs" dxfId="2064" priority="2345" stopIfTrue="1" operator="equal">
      <formula>"NICHT AKTUELL"</formula>
    </cfRule>
    <cfRule type="cellIs" dxfId="2063" priority="2346" stopIfTrue="1" operator="equal">
      <formula>"NOCH NICHT AKTUELL"</formula>
    </cfRule>
    <cfRule type="cellIs" dxfId="2062" priority="2347" stopIfTrue="1" operator="equal">
      <formula>"AKTUELL"</formula>
    </cfRule>
  </conditionalFormatting>
  <conditionalFormatting sqref="S5975:S5976">
    <cfRule type="cellIs" dxfId="2061" priority="2340" operator="equal">
      <formula>"AKTUELL"</formula>
    </cfRule>
    <cfRule type="cellIs" dxfId="2060" priority="2341" operator="equal">
      <formula>"NICHT AKTUELL"</formula>
    </cfRule>
    <cfRule type="cellIs" dxfId="2059" priority="2342" operator="equal">
      <formula>"NOCH NICHT AKTUELL"</formula>
    </cfRule>
  </conditionalFormatting>
  <conditionalFormatting sqref="S5975:S5976">
    <cfRule type="cellIs" dxfId="2058" priority="2335" operator="equal">
      <formula>"KEIN LIEFERUMFANG"</formula>
    </cfRule>
    <cfRule type="cellIs" dxfId="2057" priority="2336" stopIfTrue="1" operator="equal">
      <formula>"KEIN SERIENEINSATZ"</formula>
    </cfRule>
    <cfRule type="cellIs" dxfId="2056" priority="2337" stopIfTrue="1" operator="equal">
      <formula>"NICHT AKTUELL"</formula>
    </cfRule>
    <cfRule type="cellIs" dxfId="2055" priority="2338" stopIfTrue="1" operator="equal">
      <formula>"NOCH NICHT AKTUELL"</formula>
    </cfRule>
    <cfRule type="cellIs" dxfId="2054" priority="2339" stopIfTrue="1" operator="equal">
      <formula>"AKTUELL"</formula>
    </cfRule>
  </conditionalFormatting>
  <conditionalFormatting sqref="S5975:S5976">
    <cfRule type="cellIs" dxfId="2053" priority="2332" operator="equal">
      <formula>"AKTUELL"</formula>
    </cfRule>
    <cfRule type="cellIs" dxfId="2052" priority="2333" operator="equal">
      <formula>"NICHT AKTUELL"</formula>
    </cfRule>
    <cfRule type="cellIs" dxfId="2051" priority="2334" operator="equal">
      <formula>"NOCH NICHT AKTUELL"</formula>
    </cfRule>
  </conditionalFormatting>
  <conditionalFormatting sqref="S5975:S5976">
    <cfRule type="cellIs" dxfId="2050" priority="2330" operator="equal">
      <formula>"NICHT AKTUELL"</formula>
    </cfRule>
    <cfRule type="cellIs" dxfId="2049" priority="2331" operator="equal">
      <formula>"NOCH NICHT AKTUELL"</formula>
    </cfRule>
  </conditionalFormatting>
  <conditionalFormatting sqref="S5975:S5976">
    <cfRule type="cellIs" dxfId="2048" priority="2325" operator="equal">
      <formula>"KEIN LIEFERUMFANG"</formula>
    </cfRule>
    <cfRule type="cellIs" dxfId="2047" priority="2326" stopIfTrue="1" operator="equal">
      <formula>"KEIN SERIENEINSATZ"</formula>
    </cfRule>
    <cfRule type="cellIs" dxfId="2046" priority="2327" stopIfTrue="1" operator="equal">
      <formula>"NICHT AKTUELL"</formula>
    </cfRule>
    <cfRule type="cellIs" dxfId="2045" priority="2328" stopIfTrue="1" operator="equal">
      <formula>"NOCH NICHT AKTUELL"</formula>
    </cfRule>
    <cfRule type="cellIs" dxfId="2044" priority="2329" stopIfTrue="1" operator="equal">
      <formula>"AKTUELL"</formula>
    </cfRule>
  </conditionalFormatting>
  <conditionalFormatting sqref="S6013">
    <cfRule type="cellIs" dxfId="2043" priority="2322" operator="equal">
      <formula>"AKTUELL"</formula>
    </cfRule>
    <cfRule type="cellIs" dxfId="2042" priority="2323" operator="equal">
      <formula>"NICHT AKTUELL"</formula>
    </cfRule>
    <cfRule type="cellIs" dxfId="2041" priority="2324" operator="equal">
      <formula>"NOCH NICHT AKTUELL"</formula>
    </cfRule>
  </conditionalFormatting>
  <conditionalFormatting sqref="S6013">
    <cfRule type="cellIs" dxfId="2040" priority="2317" operator="equal">
      <formula>"KEIN LIEFERUMFANG"</formula>
    </cfRule>
    <cfRule type="cellIs" dxfId="2039" priority="2318" stopIfTrue="1" operator="equal">
      <formula>"KEIN SERIENEINSATZ"</formula>
    </cfRule>
    <cfRule type="cellIs" dxfId="2038" priority="2319" stopIfTrue="1" operator="equal">
      <formula>"NICHT AKTUELL"</formula>
    </cfRule>
    <cfRule type="cellIs" dxfId="2037" priority="2320" stopIfTrue="1" operator="equal">
      <formula>"NOCH NICHT AKTUELL"</formula>
    </cfRule>
    <cfRule type="cellIs" dxfId="2036" priority="2321" stopIfTrue="1" operator="equal">
      <formula>"AKTUELL"</formula>
    </cfRule>
  </conditionalFormatting>
  <conditionalFormatting sqref="S6013">
    <cfRule type="cellIs" dxfId="2035" priority="2314" operator="equal">
      <formula>"AKTUELL"</formula>
    </cfRule>
    <cfRule type="cellIs" dxfId="2034" priority="2315" operator="equal">
      <formula>"NICHT AKTUELL"</formula>
    </cfRule>
    <cfRule type="cellIs" dxfId="2033" priority="2316" operator="equal">
      <formula>"NOCH NICHT AKTUELL"</formula>
    </cfRule>
  </conditionalFormatting>
  <conditionalFormatting sqref="S6013">
    <cfRule type="cellIs" dxfId="2032" priority="2312" operator="equal">
      <formula>"NICHT AKTUELL"</formula>
    </cfRule>
    <cfRule type="cellIs" dxfId="2031" priority="2313" operator="equal">
      <formula>"NOCH NICHT AKTUELL"</formula>
    </cfRule>
  </conditionalFormatting>
  <conditionalFormatting sqref="S6013">
    <cfRule type="cellIs" dxfId="2030" priority="2307" operator="equal">
      <formula>"KEIN LIEFERUMFANG"</formula>
    </cfRule>
    <cfRule type="cellIs" dxfId="2029" priority="2308" stopIfTrue="1" operator="equal">
      <formula>"KEIN SERIENEINSATZ"</formula>
    </cfRule>
    <cfRule type="cellIs" dxfId="2028" priority="2309" stopIfTrue="1" operator="equal">
      <formula>"NICHT AKTUELL"</formula>
    </cfRule>
    <cfRule type="cellIs" dxfId="2027" priority="2310" stopIfTrue="1" operator="equal">
      <formula>"NOCH NICHT AKTUELL"</formula>
    </cfRule>
    <cfRule type="cellIs" dxfId="2026" priority="2311" stopIfTrue="1" operator="equal">
      <formula>"AKTUELL"</formula>
    </cfRule>
  </conditionalFormatting>
  <conditionalFormatting sqref="S6014">
    <cfRule type="cellIs" dxfId="2025" priority="2304" operator="equal">
      <formula>"AKTUELL"</formula>
    </cfRule>
    <cfRule type="cellIs" dxfId="2024" priority="2305" operator="equal">
      <formula>"NICHT AKTUELL"</formula>
    </cfRule>
    <cfRule type="cellIs" dxfId="2023" priority="2306" operator="equal">
      <formula>"NOCH NICHT AKTUELL"</formula>
    </cfRule>
  </conditionalFormatting>
  <conditionalFormatting sqref="S6014">
    <cfRule type="cellIs" dxfId="2022" priority="2299" operator="equal">
      <formula>"KEIN LIEFERUMFANG"</formula>
    </cfRule>
    <cfRule type="cellIs" dxfId="2021" priority="2300" stopIfTrue="1" operator="equal">
      <formula>"KEIN SERIENEINSATZ"</formula>
    </cfRule>
    <cfRule type="cellIs" dxfId="2020" priority="2301" stopIfTrue="1" operator="equal">
      <formula>"NICHT AKTUELL"</formula>
    </cfRule>
    <cfRule type="cellIs" dxfId="2019" priority="2302" stopIfTrue="1" operator="equal">
      <formula>"NOCH NICHT AKTUELL"</formula>
    </cfRule>
    <cfRule type="cellIs" dxfId="2018" priority="2303" stopIfTrue="1" operator="equal">
      <formula>"AKTUELL"</formula>
    </cfRule>
  </conditionalFormatting>
  <conditionalFormatting sqref="S6015">
    <cfRule type="cellIs" dxfId="2017" priority="2296" operator="equal">
      <formula>"AKTUELL"</formula>
    </cfRule>
    <cfRule type="cellIs" dxfId="2016" priority="2297" operator="equal">
      <formula>"NICHT AKTUELL"</formula>
    </cfRule>
    <cfRule type="cellIs" dxfId="2015" priority="2298" operator="equal">
      <formula>"NOCH NICHT AKTUELL"</formula>
    </cfRule>
  </conditionalFormatting>
  <conditionalFormatting sqref="S6015">
    <cfRule type="cellIs" dxfId="2014" priority="2291" operator="equal">
      <formula>"KEIN LIEFERUMFANG"</formula>
    </cfRule>
    <cfRule type="cellIs" dxfId="2013" priority="2292" stopIfTrue="1" operator="equal">
      <formula>"KEIN SERIENEINSATZ"</formula>
    </cfRule>
    <cfRule type="cellIs" dxfId="2012" priority="2293" stopIfTrue="1" operator="equal">
      <formula>"NICHT AKTUELL"</formula>
    </cfRule>
    <cfRule type="cellIs" dxfId="2011" priority="2294" stopIfTrue="1" operator="equal">
      <formula>"NOCH NICHT AKTUELL"</formula>
    </cfRule>
    <cfRule type="cellIs" dxfId="2010" priority="2295" stopIfTrue="1" operator="equal">
      <formula>"AKTUELL"</formula>
    </cfRule>
  </conditionalFormatting>
  <conditionalFormatting sqref="S6016">
    <cfRule type="cellIs" dxfId="2009" priority="2288" operator="equal">
      <formula>"AKTUELL"</formula>
    </cfRule>
    <cfRule type="cellIs" dxfId="2008" priority="2289" operator="equal">
      <formula>"NICHT AKTUELL"</formula>
    </cfRule>
    <cfRule type="cellIs" dxfId="2007" priority="2290" operator="equal">
      <formula>"NOCH NICHT AKTUELL"</formula>
    </cfRule>
  </conditionalFormatting>
  <conditionalFormatting sqref="S6016">
    <cfRule type="cellIs" dxfId="2006" priority="2283" operator="equal">
      <formula>"KEIN LIEFERUMFANG"</formula>
    </cfRule>
    <cfRule type="cellIs" dxfId="2005" priority="2284" stopIfTrue="1" operator="equal">
      <formula>"KEIN SERIENEINSATZ"</formula>
    </cfRule>
    <cfRule type="cellIs" dxfId="2004" priority="2285" stopIfTrue="1" operator="equal">
      <formula>"NICHT AKTUELL"</formula>
    </cfRule>
    <cfRule type="cellIs" dxfId="2003" priority="2286" stopIfTrue="1" operator="equal">
      <formula>"NOCH NICHT AKTUELL"</formula>
    </cfRule>
    <cfRule type="cellIs" dxfId="2002" priority="2287" stopIfTrue="1" operator="equal">
      <formula>"AKTUELL"</formula>
    </cfRule>
  </conditionalFormatting>
  <conditionalFormatting sqref="S6014:S6016">
    <cfRule type="cellIs" dxfId="2001" priority="2280" operator="equal">
      <formula>"AKTUELL"</formula>
    </cfRule>
    <cfRule type="cellIs" dxfId="2000" priority="2281" operator="equal">
      <formula>"NICHT AKTUELL"</formula>
    </cfRule>
    <cfRule type="cellIs" dxfId="1999" priority="2282" operator="equal">
      <formula>"NOCH NICHT AKTUELL"</formula>
    </cfRule>
  </conditionalFormatting>
  <conditionalFormatting sqref="S6014:S6016">
    <cfRule type="cellIs" dxfId="1998" priority="2278" operator="equal">
      <formula>"NICHT AKTUELL"</formula>
    </cfRule>
    <cfRule type="cellIs" dxfId="1997" priority="2279" operator="equal">
      <formula>"NOCH NICHT AKTUELL"</formula>
    </cfRule>
  </conditionalFormatting>
  <conditionalFormatting sqref="S6014:S6016">
    <cfRule type="cellIs" dxfId="1996" priority="2273" operator="equal">
      <formula>"KEIN LIEFERUMFANG"</formula>
    </cfRule>
    <cfRule type="cellIs" dxfId="1995" priority="2274" stopIfTrue="1" operator="equal">
      <formula>"KEIN SERIENEINSATZ"</formula>
    </cfRule>
    <cfRule type="cellIs" dxfId="1994" priority="2275" stopIfTrue="1" operator="equal">
      <formula>"NICHT AKTUELL"</formula>
    </cfRule>
    <cfRule type="cellIs" dxfId="1993" priority="2276" stopIfTrue="1" operator="equal">
      <formula>"NOCH NICHT AKTUELL"</formula>
    </cfRule>
    <cfRule type="cellIs" dxfId="1992" priority="2277" stopIfTrue="1" operator="equal">
      <formula>"AKTUELL"</formula>
    </cfRule>
  </conditionalFormatting>
  <conditionalFormatting sqref="S6032">
    <cfRule type="cellIs" dxfId="1991" priority="2270" operator="equal">
      <formula>"AKTUELL"</formula>
    </cfRule>
    <cfRule type="cellIs" dxfId="1990" priority="2271" operator="equal">
      <formula>"NICHT AKTUELL"</formula>
    </cfRule>
    <cfRule type="cellIs" dxfId="1989" priority="2272" operator="equal">
      <formula>"NOCH NICHT AKTUELL"</formula>
    </cfRule>
  </conditionalFormatting>
  <conditionalFormatting sqref="S6032">
    <cfRule type="cellIs" dxfId="1988" priority="2265" operator="equal">
      <formula>"KEIN LIEFERUMFANG"</formula>
    </cfRule>
    <cfRule type="cellIs" dxfId="1987" priority="2266" stopIfTrue="1" operator="equal">
      <formula>"KEIN SERIENEINSATZ"</formula>
    </cfRule>
    <cfRule type="cellIs" dxfId="1986" priority="2267" stopIfTrue="1" operator="equal">
      <formula>"NICHT AKTUELL"</formula>
    </cfRule>
    <cfRule type="cellIs" dxfId="1985" priority="2268" stopIfTrue="1" operator="equal">
      <formula>"NOCH NICHT AKTUELL"</formula>
    </cfRule>
    <cfRule type="cellIs" dxfId="1984" priority="2269" stopIfTrue="1" operator="equal">
      <formula>"AKTUELL"</formula>
    </cfRule>
  </conditionalFormatting>
  <conditionalFormatting sqref="S6033">
    <cfRule type="cellIs" dxfId="1983" priority="2262" operator="equal">
      <formula>"AKTUELL"</formula>
    </cfRule>
    <cfRule type="cellIs" dxfId="1982" priority="2263" operator="equal">
      <formula>"NICHT AKTUELL"</formula>
    </cfRule>
    <cfRule type="cellIs" dxfId="1981" priority="2264" operator="equal">
      <formula>"NOCH NICHT AKTUELL"</formula>
    </cfRule>
  </conditionalFormatting>
  <conditionalFormatting sqref="S6033">
    <cfRule type="cellIs" dxfId="1980" priority="2257" operator="equal">
      <formula>"KEIN LIEFERUMFANG"</formula>
    </cfRule>
    <cfRule type="cellIs" dxfId="1979" priority="2258" stopIfTrue="1" operator="equal">
      <formula>"KEIN SERIENEINSATZ"</formula>
    </cfRule>
    <cfRule type="cellIs" dxfId="1978" priority="2259" stopIfTrue="1" operator="equal">
      <formula>"NICHT AKTUELL"</formula>
    </cfRule>
    <cfRule type="cellIs" dxfId="1977" priority="2260" stopIfTrue="1" operator="equal">
      <formula>"NOCH NICHT AKTUELL"</formula>
    </cfRule>
    <cfRule type="cellIs" dxfId="1976" priority="2261" stopIfTrue="1" operator="equal">
      <formula>"AKTUELL"</formula>
    </cfRule>
  </conditionalFormatting>
  <conditionalFormatting sqref="S6032:S6033">
    <cfRule type="cellIs" dxfId="1975" priority="2254" operator="equal">
      <formula>"AKTUELL"</formula>
    </cfRule>
    <cfRule type="cellIs" dxfId="1974" priority="2255" operator="equal">
      <formula>"NICHT AKTUELL"</formula>
    </cfRule>
    <cfRule type="cellIs" dxfId="1973" priority="2256" operator="equal">
      <formula>"NOCH NICHT AKTUELL"</formula>
    </cfRule>
  </conditionalFormatting>
  <conditionalFormatting sqref="S6032:S6033">
    <cfRule type="cellIs" dxfId="1972" priority="2252" operator="equal">
      <formula>"NICHT AKTUELL"</formula>
    </cfRule>
    <cfRule type="cellIs" dxfId="1971" priority="2253" operator="equal">
      <formula>"NOCH NICHT AKTUELL"</formula>
    </cfRule>
  </conditionalFormatting>
  <conditionalFormatting sqref="S6032:S6033">
    <cfRule type="cellIs" dxfId="1970" priority="2247" operator="equal">
      <formula>"KEIN LIEFERUMFANG"</formula>
    </cfRule>
    <cfRule type="cellIs" dxfId="1969" priority="2248" stopIfTrue="1" operator="equal">
      <formula>"KEIN SERIENEINSATZ"</formula>
    </cfRule>
    <cfRule type="cellIs" dxfId="1968" priority="2249" stopIfTrue="1" operator="equal">
      <formula>"NICHT AKTUELL"</formula>
    </cfRule>
    <cfRule type="cellIs" dxfId="1967" priority="2250" stopIfTrue="1" operator="equal">
      <formula>"NOCH NICHT AKTUELL"</formula>
    </cfRule>
    <cfRule type="cellIs" dxfId="1966" priority="2251" stopIfTrue="1" operator="equal">
      <formula>"AKTUELL"</formula>
    </cfRule>
  </conditionalFormatting>
  <conditionalFormatting sqref="S6052:S6053">
    <cfRule type="cellIs" dxfId="1965" priority="2244" operator="equal">
      <formula>"AKTUELL"</formula>
    </cfRule>
    <cfRule type="cellIs" dxfId="1964" priority="2245" operator="equal">
      <formula>"NICHT AKTUELL"</formula>
    </cfRule>
    <cfRule type="cellIs" dxfId="1963" priority="2246" operator="equal">
      <formula>"NOCH NICHT AKTUELL"</formula>
    </cfRule>
  </conditionalFormatting>
  <conditionalFormatting sqref="S6052:S6053">
    <cfRule type="cellIs" dxfId="1962" priority="2239" operator="equal">
      <formula>"KEIN LIEFERUMFANG"</formula>
    </cfRule>
    <cfRule type="cellIs" dxfId="1961" priority="2240" stopIfTrue="1" operator="equal">
      <formula>"KEIN SERIENEINSATZ"</formula>
    </cfRule>
    <cfRule type="cellIs" dxfId="1960" priority="2241" stopIfTrue="1" operator="equal">
      <formula>"NICHT AKTUELL"</formula>
    </cfRule>
    <cfRule type="cellIs" dxfId="1959" priority="2242" stopIfTrue="1" operator="equal">
      <formula>"NOCH NICHT AKTUELL"</formula>
    </cfRule>
    <cfRule type="cellIs" dxfId="1958" priority="2243" stopIfTrue="1" operator="equal">
      <formula>"AKTUELL"</formula>
    </cfRule>
  </conditionalFormatting>
  <conditionalFormatting sqref="S6052:S6053">
    <cfRule type="cellIs" dxfId="1957" priority="2236" operator="equal">
      <formula>"AKTUELL"</formula>
    </cfRule>
    <cfRule type="cellIs" dxfId="1956" priority="2237" operator="equal">
      <formula>"NICHT AKTUELL"</formula>
    </cfRule>
    <cfRule type="cellIs" dxfId="1955" priority="2238" operator="equal">
      <formula>"NOCH NICHT AKTUELL"</formula>
    </cfRule>
  </conditionalFormatting>
  <conditionalFormatting sqref="S6052:S6053">
    <cfRule type="cellIs" dxfId="1954" priority="2234" operator="equal">
      <formula>"NICHT AKTUELL"</formula>
    </cfRule>
    <cfRule type="cellIs" dxfId="1953" priority="2235" operator="equal">
      <formula>"NOCH NICHT AKTUELL"</formula>
    </cfRule>
  </conditionalFormatting>
  <conditionalFormatting sqref="S6052:S6053">
    <cfRule type="cellIs" dxfId="1952" priority="2229" operator="equal">
      <formula>"KEIN LIEFERUMFANG"</formula>
    </cfRule>
    <cfRule type="cellIs" dxfId="1951" priority="2230" stopIfTrue="1" operator="equal">
      <formula>"KEIN SERIENEINSATZ"</formula>
    </cfRule>
    <cfRule type="cellIs" dxfId="1950" priority="2231" stopIfTrue="1" operator="equal">
      <formula>"NICHT AKTUELL"</formula>
    </cfRule>
    <cfRule type="cellIs" dxfId="1949" priority="2232" stopIfTrue="1" operator="equal">
      <formula>"NOCH NICHT AKTUELL"</formula>
    </cfRule>
    <cfRule type="cellIs" dxfId="1948" priority="2233" stopIfTrue="1" operator="equal">
      <formula>"AKTUELL"</formula>
    </cfRule>
  </conditionalFormatting>
  <conditionalFormatting sqref="S6120">
    <cfRule type="cellIs" dxfId="1947" priority="2226" operator="equal">
      <formula>"AKTUELL"</formula>
    </cfRule>
    <cfRule type="cellIs" dxfId="1946" priority="2227" operator="equal">
      <formula>"NICHT AKTUELL"</formula>
    </cfRule>
    <cfRule type="cellIs" dxfId="1945" priority="2228" operator="equal">
      <formula>"NOCH NICHT AKTUELL"</formula>
    </cfRule>
  </conditionalFormatting>
  <conditionalFormatting sqref="S6120">
    <cfRule type="cellIs" dxfId="1944" priority="2221" operator="equal">
      <formula>"KEIN LIEFERUMFANG"</formula>
    </cfRule>
    <cfRule type="cellIs" dxfId="1943" priority="2222" stopIfTrue="1" operator="equal">
      <formula>"KEIN SERIENEINSATZ"</formula>
    </cfRule>
    <cfRule type="cellIs" dxfId="1942" priority="2223" stopIfTrue="1" operator="equal">
      <formula>"NICHT AKTUELL"</formula>
    </cfRule>
    <cfRule type="cellIs" dxfId="1941" priority="2224" stopIfTrue="1" operator="equal">
      <formula>"NOCH NICHT AKTUELL"</formula>
    </cfRule>
    <cfRule type="cellIs" dxfId="1940" priority="2225" stopIfTrue="1" operator="equal">
      <formula>"AKTUELL"</formula>
    </cfRule>
  </conditionalFormatting>
  <conditionalFormatting sqref="S6121">
    <cfRule type="cellIs" dxfId="1939" priority="2218" operator="equal">
      <formula>"AKTUELL"</formula>
    </cfRule>
    <cfRule type="cellIs" dxfId="1938" priority="2219" operator="equal">
      <formula>"NICHT AKTUELL"</formula>
    </cfRule>
    <cfRule type="cellIs" dxfId="1937" priority="2220" operator="equal">
      <formula>"NOCH NICHT AKTUELL"</formula>
    </cfRule>
  </conditionalFormatting>
  <conditionalFormatting sqref="S6121">
    <cfRule type="cellIs" dxfId="1936" priority="2213" operator="equal">
      <formula>"KEIN LIEFERUMFANG"</formula>
    </cfRule>
    <cfRule type="cellIs" dxfId="1935" priority="2214" stopIfTrue="1" operator="equal">
      <formula>"KEIN SERIENEINSATZ"</formula>
    </cfRule>
    <cfRule type="cellIs" dxfId="1934" priority="2215" stopIfTrue="1" operator="equal">
      <formula>"NICHT AKTUELL"</formula>
    </cfRule>
    <cfRule type="cellIs" dxfId="1933" priority="2216" stopIfTrue="1" operator="equal">
      <formula>"NOCH NICHT AKTUELL"</formula>
    </cfRule>
    <cfRule type="cellIs" dxfId="1932" priority="2217" stopIfTrue="1" operator="equal">
      <formula>"AKTUELL"</formula>
    </cfRule>
  </conditionalFormatting>
  <conditionalFormatting sqref="S6122">
    <cfRule type="cellIs" dxfId="1931" priority="2210" operator="equal">
      <formula>"AKTUELL"</formula>
    </cfRule>
    <cfRule type="cellIs" dxfId="1930" priority="2211" operator="equal">
      <formula>"NICHT AKTUELL"</formula>
    </cfRule>
    <cfRule type="cellIs" dxfId="1929" priority="2212" operator="equal">
      <formula>"NOCH NICHT AKTUELL"</formula>
    </cfRule>
  </conditionalFormatting>
  <conditionalFormatting sqref="S6122">
    <cfRule type="cellIs" dxfId="1928" priority="2205" operator="equal">
      <formula>"KEIN LIEFERUMFANG"</formula>
    </cfRule>
    <cfRule type="cellIs" dxfId="1927" priority="2206" stopIfTrue="1" operator="equal">
      <formula>"KEIN SERIENEINSATZ"</formula>
    </cfRule>
    <cfRule type="cellIs" dxfId="1926" priority="2207" stopIfTrue="1" operator="equal">
      <formula>"NICHT AKTUELL"</formula>
    </cfRule>
    <cfRule type="cellIs" dxfId="1925" priority="2208" stopIfTrue="1" operator="equal">
      <formula>"NOCH NICHT AKTUELL"</formula>
    </cfRule>
    <cfRule type="cellIs" dxfId="1924" priority="2209" stopIfTrue="1" operator="equal">
      <formula>"AKTUELL"</formula>
    </cfRule>
  </conditionalFormatting>
  <conditionalFormatting sqref="S6123">
    <cfRule type="cellIs" dxfId="1923" priority="2202" operator="equal">
      <formula>"AKTUELL"</formula>
    </cfRule>
    <cfRule type="cellIs" dxfId="1922" priority="2203" operator="equal">
      <formula>"NICHT AKTUELL"</formula>
    </cfRule>
    <cfRule type="cellIs" dxfId="1921" priority="2204" operator="equal">
      <formula>"NOCH NICHT AKTUELL"</formula>
    </cfRule>
  </conditionalFormatting>
  <conditionalFormatting sqref="S6123">
    <cfRule type="cellIs" dxfId="1920" priority="2197" operator="equal">
      <formula>"KEIN LIEFERUMFANG"</formula>
    </cfRule>
    <cfRule type="cellIs" dxfId="1919" priority="2198" stopIfTrue="1" operator="equal">
      <formula>"KEIN SERIENEINSATZ"</formula>
    </cfRule>
    <cfRule type="cellIs" dxfId="1918" priority="2199" stopIfTrue="1" operator="equal">
      <formula>"NICHT AKTUELL"</formula>
    </cfRule>
    <cfRule type="cellIs" dxfId="1917" priority="2200" stopIfTrue="1" operator="equal">
      <formula>"NOCH NICHT AKTUELL"</formula>
    </cfRule>
    <cfRule type="cellIs" dxfId="1916" priority="2201" stopIfTrue="1" operator="equal">
      <formula>"AKTUELL"</formula>
    </cfRule>
  </conditionalFormatting>
  <conditionalFormatting sqref="S6120:S6123">
    <cfRule type="cellIs" dxfId="1915" priority="2194" operator="equal">
      <formula>"AKTUELL"</formula>
    </cfRule>
    <cfRule type="cellIs" dxfId="1914" priority="2195" operator="equal">
      <formula>"NICHT AKTUELL"</formula>
    </cfRule>
    <cfRule type="cellIs" dxfId="1913" priority="2196" operator="equal">
      <formula>"NOCH NICHT AKTUELL"</formula>
    </cfRule>
  </conditionalFormatting>
  <conditionalFormatting sqref="S6120:S6123">
    <cfRule type="cellIs" dxfId="1912" priority="2192" operator="equal">
      <formula>"NICHT AKTUELL"</formula>
    </cfRule>
    <cfRule type="cellIs" dxfId="1911" priority="2193" operator="equal">
      <formula>"NOCH NICHT AKTUELL"</formula>
    </cfRule>
  </conditionalFormatting>
  <conditionalFormatting sqref="S6120:S6123">
    <cfRule type="cellIs" dxfId="1910" priority="2187" operator="equal">
      <formula>"KEIN LIEFERUMFANG"</formula>
    </cfRule>
    <cfRule type="cellIs" dxfId="1909" priority="2188" stopIfTrue="1" operator="equal">
      <formula>"KEIN SERIENEINSATZ"</formula>
    </cfRule>
    <cfRule type="cellIs" dxfId="1908" priority="2189" stopIfTrue="1" operator="equal">
      <formula>"NICHT AKTUELL"</formula>
    </cfRule>
    <cfRule type="cellIs" dxfId="1907" priority="2190" stopIfTrue="1" operator="equal">
      <formula>"NOCH NICHT AKTUELL"</formula>
    </cfRule>
    <cfRule type="cellIs" dxfId="1906" priority="2191" stopIfTrue="1" operator="equal">
      <formula>"AKTUELL"</formula>
    </cfRule>
  </conditionalFormatting>
  <conditionalFormatting sqref="S6147:S6148">
    <cfRule type="cellIs" dxfId="1905" priority="2184" operator="equal">
      <formula>"AKTUELL"</formula>
    </cfRule>
    <cfRule type="cellIs" dxfId="1904" priority="2185" operator="equal">
      <formula>"NICHT AKTUELL"</formula>
    </cfRule>
    <cfRule type="cellIs" dxfId="1903" priority="2186" operator="equal">
      <formula>"NOCH NICHT AKTUELL"</formula>
    </cfRule>
  </conditionalFormatting>
  <conditionalFormatting sqref="S6147:S6148">
    <cfRule type="cellIs" dxfId="1902" priority="2179" operator="equal">
      <formula>"KEIN LIEFERUMFANG"</formula>
    </cfRule>
    <cfRule type="cellIs" dxfId="1901" priority="2180" stopIfTrue="1" operator="equal">
      <formula>"KEIN SERIENEINSATZ"</formula>
    </cfRule>
    <cfRule type="cellIs" dxfId="1900" priority="2181" stopIfTrue="1" operator="equal">
      <formula>"NICHT AKTUELL"</formula>
    </cfRule>
    <cfRule type="cellIs" dxfId="1899" priority="2182" stopIfTrue="1" operator="equal">
      <formula>"NOCH NICHT AKTUELL"</formula>
    </cfRule>
    <cfRule type="cellIs" dxfId="1898" priority="2183" stopIfTrue="1" operator="equal">
      <formula>"AKTUELL"</formula>
    </cfRule>
  </conditionalFormatting>
  <conditionalFormatting sqref="S6147:S6148">
    <cfRule type="cellIs" dxfId="1897" priority="2176" operator="equal">
      <formula>"AKTUELL"</formula>
    </cfRule>
    <cfRule type="cellIs" dxfId="1896" priority="2177" operator="equal">
      <formula>"NICHT AKTUELL"</formula>
    </cfRule>
    <cfRule type="cellIs" dxfId="1895" priority="2178" operator="equal">
      <formula>"NOCH NICHT AKTUELL"</formula>
    </cfRule>
  </conditionalFormatting>
  <conditionalFormatting sqref="S6147:S6148">
    <cfRule type="cellIs" dxfId="1894" priority="2174" operator="equal">
      <formula>"NICHT AKTUELL"</formula>
    </cfRule>
    <cfRule type="cellIs" dxfId="1893" priority="2175" operator="equal">
      <formula>"NOCH NICHT AKTUELL"</formula>
    </cfRule>
  </conditionalFormatting>
  <conditionalFormatting sqref="S6147:S6148">
    <cfRule type="cellIs" dxfId="1892" priority="2169" operator="equal">
      <formula>"KEIN LIEFERUMFANG"</formula>
    </cfRule>
    <cfRule type="cellIs" dxfId="1891" priority="2170" stopIfTrue="1" operator="equal">
      <formula>"KEIN SERIENEINSATZ"</formula>
    </cfRule>
    <cfRule type="cellIs" dxfId="1890" priority="2171" stopIfTrue="1" operator="equal">
      <formula>"NICHT AKTUELL"</formula>
    </cfRule>
    <cfRule type="cellIs" dxfId="1889" priority="2172" stopIfTrue="1" operator="equal">
      <formula>"NOCH NICHT AKTUELL"</formula>
    </cfRule>
    <cfRule type="cellIs" dxfId="1888" priority="2173" stopIfTrue="1" operator="equal">
      <formula>"AKTUELL"</formula>
    </cfRule>
  </conditionalFormatting>
  <conditionalFormatting sqref="S6474">
    <cfRule type="cellIs" dxfId="1887" priority="2166" operator="equal">
      <formula>"AKTUELL"</formula>
    </cfRule>
    <cfRule type="cellIs" dxfId="1886" priority="2167" operator="equal">
      <formula>"NICHT AKTUELL"</formula>
    </cfRule>
    <cfRule type="cellIs" dxfId="1885" priority="2168" operator="equal">
      <formula>"NOCH NICHT AKTUELL"</formula>
    </cfRule>
  </conditionalFormatting>
  <conditionalFormatting sqref="S6474">
    <cfRule type="cellIs" dxfId="1884" priority="2161" operator="equal">
      <formula>"KEIN LIEFERUMFANG"</formula>
    </cfRule>
    <cfRule type="cellIs" dxfId="1883" priority="2162" stopIfTrue="1" operator="equal">
      <formula>"KEIN SERIENEINSATZ"</formula>
    </cfRule>
    <cfRule type="cellIs" dxfId="1882" priority="2163" stopIfTrue="1" operator="equal">
      <formula>"NICHT AKTUELL"</formula>
    </cfRule>
    <cfRule type="cellIs" dxfId="1881" priority="2164" stopIfTrue="1" operator="equal">
      <formula>"NOCH NICHT AKTUELL"</formula>
    </cfRule>
    <cfRule type="cellIs" dxfId="1880" priority="2165" stopIfTrue="1" operator="equal">
      <formula>"AKTUELL"</formula>
    </cfRule>
  </conditionalFormatting>
  <conditionalFormatting sqref="S6475">
    <cfRule type="cellIs" dxfId="1879" priority="2158" operator="equal">
      <formula>"AKTUELL"</formula>
    </cfRule>
    <cfRule type="cellIs" dxfId="1878" priority="2159" operator="equal">
      <formula>"NICHT AKTUELL"</formula>
    </cfRule>
    <cfRule type="cellIs" dxfId="1877" priority="2160" operator="equal">
      <formula>"NOCH NICHT AKTUELL"</formula>
    </cfRule>
  </conditionalFormatting>
  <conditionalFormatting sqref="S6475">
    <cfRule type="cellIs" dxfId="1876" priority="2153" operator="equal">
      <formula>"KEIN LIEFERUMFANG"</formula>
    </cfRule>
    <cfRule type="cellIs" dxfId="1875" priority="2154" stopIfTrue="1" operator="equal">
      <formula>"KEIN SERIENEINSATZ"</formula>
    </cfRule>
    <cfRule type="cellIs" dxfId="1874" priority="2155" stopIfTrue="1" operator="equal">
      <formula>"NICHT AKTUELL"</formula>
    </cfRule>
    <cfRule type="cellIs" dxfId="1873" priority="2156" stopIfTrue="1" operator="equal">
      <formula>"NOCH NICHT AKTUELL"</formula>
    </cfRule>
    <cfRule type="cellIs" dxfId="1872" priority="2157" stopIfTrue="1" operator="equal">
      <formula>"AKTUELL"</formula>
    </cfRule>
  </conditionalFormatting>
  <conditionalFormatting sqref="S6476">
    <cfRule type="cellIs" dxfId="1871" priority="2150" operator="equal">
      <formula>"AKTUELL"</formula>
    </cfRule>
    <cfRule type="cellIs" dxfId="1870" priority="2151" operator="equal">
      <formula>"NICHT AKTUELL"</formula>
    </cfRule>
    <cfRule type="cellIs" dxfId="1869" priority="2152" operator="equal">
      <formula>"NOCH NICHT AKTUELL"</formula>
    </cfRule>
  </conditionalFormatting>
  <conditionalFormatting sqref="S6476">
    <cfRule type="cellIs" dxfId="1868" priority="2145" operator="equal">
      <formula>"KEIN LIEFERUMFANG"</formula>
    </cfRule>
    <cfRule type="cellIs" dxfId="1867" priority="2146" stopIfTrue="1" operator="equal">
      <formula>"KEIN SERIENEINSATZ"</formula>
    </cfRule>
    <cfRule type="cellIs" dxfId="1866" priority="2147" stopIfTrue="1" operator="equal">
      <formula>"NICHT AKTUELL"</formula>
    </cfRule>
    <cfRule type="cellIs" dxfId="1865" priority="2148" stopIfTrue="1" operator="equal">
      <formula>"NOCH NICHT AKTUELL"</formula>
    </cfRule>
    <cfRule type="cellIs" dxfId="1864" priority="2149" stopIfTrue="1" operator="equal">
      <formula>"AKTUELL"</formula>
    </cfRule>
  </conditionalFormatting>
  <conditionalFormatting sqref="S6477">
    <cfRule type="cellIs" dxfId="1863" priority="2142" operator="equal">
      <formula>"AKTUELL"</formula>
    </cfRule>
    <cfRule type="cellIs" dxfId="1862" priority="2143" operator="equal">
      <formula>"NICHT AKTUELL"</formula>
    </cfRule>
    <cfRule type="cellIs" dxfId="1861" priority="2144" operator="equal">
      <formula>"NOCH NICHT AKTUELL"</formula>
    </cfRule>
  </conditionalFormatting>
  <conditionalFormatting sqref="S6477">
    <cfRule type="cellIs" dxfId="1860" priority="2137" operator="equal">
      <formula>"KEIN LIEFERUMFANG"</formula>
    </cfRule>
    <cfRule type="cellIs" dxfId="1859" priority="2138" stopIfTrue="1" operator="equal">
      <formula>"KEIN SERIENEINSATZ"</formula>
    </cfRule>
    <cfRule type="cellIs" dxfId="1858" priority="2139" stopIfTrue="1" operator="equal">
      <formula>"NICHT AKTUELL"</formula>
    </cfRule>
    <cfRule type="cellIs" dxfId="1857" priority="2140" stopIfTrue="1" operator="equal">
      <formula>"NOCH NICHT AKTUELL"</formula>
    </cfRule>
    <cfRule type="cellIs" dxfId="1856" priority="2141" stopIfTrue="1" operator="equal">
      <formula>"AKTUELL"</formula>
    </cfRule>
  </conditionalFormatting>
  <conditionalFormatting sqref="S6478">
    <cfRule type="cellIs" dxfId="1855" priority="2134" operator="equal">
      <formula>"AKTUELL"</formula>
    </cfRule>
    <cfRule type="cellIs" dxfId="1854" priority="2135" operator="equal">
      <formula>"NICHT AKTUELL"</formula>
    </cfRule>
    <cfRule type="cellIs" dxfId="1853" priority="2136" operator="equal">
      <formula>"NOCH NICHT AKTUELL"</formula>
    </cfRule>
  </conditionalFormatting>
  <conditionalFormatting sqref="S6478">
    <cfRule type="cellIs" dxfId="1852" priority="2129" operator="equal">
      <formula>"KEIN LIEFERUMFANG"</formula>
    </cfRule>
    <cfRule type="cellIs" dxfId="1851" priority="2130" stopIfTrue="1" operator="equal">
      <formula>"KEIN SERIENEINSATZ"</formula>
    </cfRule>
    <cfRule type="cellIs" dxfId="1850" priority="2131" stopIfTrue="1" operator="equal">
      <formula>"NICHT AKTUELL"</formula>
    </cfRule>
    <cfRule type="cellIs" dxfId="1849" priority="2132" stopIfTrue="1" operator="equal">
      <formula>"NOCH NICHT AKTUELL"</formula>
    </cfRule>
    <cfRule type="cellIs" dxfId="1848" priority="2133" stopIfTrue="1" operator="equal">
      <formula>"AKTUELL"</formula>
    </cfRule>
  </conditionalFormatting>
  <conditionalFormatting sqref="S6479">
    <cfRule type="cellIs" dxfId="1847" priority="2126" operator="equal">
      <formula>"AKTUELL"</formula>
    </cfRule>
    <cfRule type="cellIs" dxfId="1846" priority="2127" operator="equal">
      <formula>"NICHT AKTUELL"</formula>
    </cfRule>
    <cfRule type="cellIs" dxfId="1845" priority="2128" operator="equal">
      <formula>"NOCH NICHT AKTUELL"</formula>
    </cfRule>
  </conditionalFormatting>
  <conditionalFormatting sqref="S6479">
    <cfRule type="cellIs" dxfId="1844" priority="2121" operator="equal">
      <formula>"KEIN LIEFERUMFANG"</formula>
    </cfRule>
    <cfRule type="cellIs" dxfId="1843" priority="2122" stopIfTrue="1" operator="equal">
      <formula>"KEIN SERIENEINSATZ"</formula>
    </cfRule>
    <cfRule type="cellIs" dxfId="1842" priority="2123" stopIfTrue="1" operator="equal">
      <formula>"NICHT AKTUELL"</formula>
    </cfRule>
    <cfRule type="cellIs" dxfId="1841" priority="2124" stopIfTrue="1" operator="equal">
      <formula>"NOCH NICHT AKTUELL"</formula>
    </cfRule>
    <cfRule type="cellIs" dxfId="1840" priority="2125" stopIfTrue="1" operator="equal">
      <formula>"AKTUELL"</formula>
    </cfRule>
  </conditionalFormatting>
  <conditionalFormatting sqref="S6480">
    <cfRule type="cellIs" dxfId="1839" priority="2118" operator="equal">
      <formula>"AKTUELL"</formula>
    </cfRule>
    <cfRule type="cellIs" dxfId="1838" priority="2119" operator="equal">
      <formula>"NICHT AKTUELL"</formula>
    </cfRule>
    <cfRule type="cellIs" dxfId="1837" priority="2120" operator="equal">
      <formula>"NOCH NICHT AKTUELL"</formula>
    </cfRule>
  </conditionalFormatting>
  <conditionalFormatting sqref="S6480">
    <cfRule type="cellIs" dxfId="1836" priority="2113" operator="equal">
      <formula>"KEIN LIEFERUMFANG"</formula>
    </cfRule>
    <cfRule type="cellIs" dxfId="1835" priority="2114" stopIfTrue="1" operator="equal">
      <formula>"KEIN SERIENEINSATZ"</formula>
    </cfRule>
    <cfRule type="cellIs" dxfId="1834" priority="2115" stopIfTrue="1" operator="equal">
      <formula>"NICHT AKTUELL"</formula>
    </cfRule>
    <cfRule type="cellIs" dxfId="1833" priority="2116" stopIfTrue="1" operator="equal">
      <formula>"NOCH NICHT AKTUELL"</formula>
    </cfRule>
    <cfRule type="cellIs" dxfId="1832" priority="2117" stopIfTrue="1" operator="equal">
      <formula>"AKTUELL"</formula>
    </cfRule>
  </conditionalFormatting>
  <conditionalFormatting sqref="S6481">
    <cfRule type="cellIs" dxfId="1831" priority="2110" operator="equal">
      <formula>"AKTUELL"</formula>
    </cfRule>
    <cfRule type="cellIs" dxfId="1830" priority="2111" operator="equal">
      <formula>"NICHT AKTUELL"</formula>
    </cfRule>
    <cfRule type="cellIs" dxfId="1829" priority="2112" operator="equal">
      <formula>"NOCH NICHT AKTUELL"</formula>
    </cfRule>
  </conditionalFormatting>
  <conditionalFormatting sqref="S6481">
    <cfRule type="cellIs" dxfId="1828" priority="2105" operator="equal">
      <formula>"KEIN LIEFERUMFANG"</formula>
    </cfRule>
    <cfRule type="cellIs" dxfId="1827" priority="2106" stopIfTrue="1" operator="equal">
      <formula>"KEIN SERIENEINSATZ"</formula>
    </cfRule>
    <cfRule type="cellIs" dxfId="1826" priority="2107" stopIfTrue="1" operator="equal">
      <formula>"NICHT AKTUELL"</formula>
    </cfRule>
    <cfRule type="cellIs" dxfId="1825" priority="2108" stopIfTrue="1" operator="equal">
      <formula>"NOCH NICHT AKTUELL"</formula>
    </cfRule>
    <cfRule type="cellIs" dxfId="1824" priority="2109" stopIfTrue="1" operator="equal">
      <formula>"AKTUELL"</formula>
    </cfRule>
  </conditionalFormatting>
  <conditionalFormatting sqref="S6482">
    <cfRule type="cellIs" dxfId="1823" priority="2102" operator="equal">
      <formula>"AKTUELL"</formula>
    </cfRule>
    <cfRule type="cellIs" dxfId="1822" priority="2103" operator="equal">
      <formula>"NICHT AKTUELL"</formula>
    </cfRule>
    <cfRule type="cellIs" dxfId="1821" priority="2104" operator="equal">
      <formula>"NOCH NICHT AKTUELL"</formula>
    </cfRule>
  </conditionalFormatting>
  <conditionalFormatting sqref="S6482">
    <cfRule type="cellIs" dxfId="1820" priority="2097" operator="equal">
      <formula>"KEIN LIEFERUMFANG"</formula>
    </cfRule>
    <cfRule type="cellIs" dxfId="1819" priority="2098" stopIfTrue="1" operator="equal">
      <formula>"KEIN SERIENEINSATZ"</formula>
    </cfRule>
    <cfRule type="cellIs" dxfId="1818" priority="2099" stopIfTrue="1" operator="equal">
      <formula>"NICHT AKTUELL"</formula>
    </cfRule>
    <cfRule type="cellIs" dxfId="1817" priority="2100" stopIfTrue="1" operator="equal">
      <formula>"NOCH NICHT AKTUELL"</formula>
    </cfRule>
    <cfRule type="cellIs" dxfId="1816" priority="2101" stopIfTrue="1" operator="equal">
      <formula>"AKTUELL"</formula>
    </cfRule>
  </conditionalFormatting>
  <conditionalFormatting sqref="S6483">
    <cfRule type="cellIs" dxfId="1815" priority="2094" operator="equal">
      <formula>"AKTUELL"</formula>
    </cfRule>
    <cfRule type="cellIs" dxfId="1814" priority="2095" operator="equal">
      <formula>"NICHT AKTUELL"</formula>
    </cfRule>
    <cfRule type="cellIs" dxfId="1813" priority="2096" operator="equal">
      <formula>"NOCH NICHT AKTUELL"</formula>
    </cfRule>
  </conditionalFormatting>
  <conditionalFormatting sqref="S6483">
    <cfRule type="cellIs" dxfId="1812" priority="2089" operator="equal">
      <formula>"KEIN LIEFERUMFANG"</formula>
    </cfRule>
    <cfRule type="cellIs" dxfId="1811" priority="2090" stopIfTrue="1" operator="equal">
      <formula>"KEIN SERIENEINSATZ"</formula>
    </cfRule>
    <cfRule type="cellIs" dxfId="1810" priority="2091" stopIfTrue="1" operator="equal">
      <formula>"NICHT AKTUELL"</formula>
    </cfRule>
    <cfRule type="cellIs" dxfId="1809" priority="2092" stopIfTrue="1" operator="equal">
      <formula>"NOCH NICHT AKTUELL"</formula>
    </cfRule>
    <cfRule type="cellIs" dxfId="1808" priority="2093" stopIfTrue="1" operator="equal">
      <formula>"AKTUELL"</formula>
    </cfRule>
  </conditionalFormatting>
  <conditionalFormatting sqref="S6484">
    <cfRule type="cellIs" dxfId="1807" priority="2086" operator="equal">
      <formula>"AKTUELL"</formula>
    </cfRule>
    <cfRule type="cellIs" dxfId="1806" priority="2087" operator="equal">
      <formula>"NICHT AKTUELL"</formula>
    </cfRule>
    <cfRule type="cellIs" dxfId="1805" priority="2088" operator="equal">
      <formula>"NOCH NICHT AKTUELL"</formula>
    </cfRule>
  </conditionalFormatting>
  <conditionalFormatting sqref="S6484">
    <cfRule type="cellIs" dxfId="1804" priority="2081" operator="equal">
      <formula>"KEIN LIEFERUMFANG"</formula>
    </cfRule>
    <cfRule type="cellIs" dxfId="1803" priority="2082" stopIfTrue="1" operator="equal">
      <formula>"KEIN SERIENEINSATZ"</formula>
    </cfRule>
    <cfRule type="cellIs" dxfId="1802" priority="2083" stopIfTrue="1" operator="equal">
      <formula>"NICHT AKTUELL"</formula>
    </cfRule>
    <cfRule type="cellIs" dxfId="1801" priority="2084" stopIfTrue="1" operator="equal">
      <formula>"NOCH NICHT AKTUELL"</formula>
    </cfRule>
    <cfRule type="cellIs" dxfId="1800" priority="2085" stopIfTrue="1" operator="equal">
      <formula>"AKTUELL"</formula>
    </cfRule>
  </conditionalFormatting>
  <conditionalFormatting sqref="S6485">
    <cfRule type="cellIs" dxfId="1799" priority="2078" operator="equal">
      <formula>"AKTUELL"</formula>
    </cfRule>
    <cfRule type="cellIs" dxfId="1798" priority="2079" operator="equal">
      <formula>"NICHT AKTUELL"</formula>
    </cfRule>
    <cfRule type="cellIs" dxfId="1797" priority="2080" operator="equal">
      <formula>"NOCH NICHT AKTUELL"</formula>
    </cfRule>
  </conditionalFormatting>
  <conditionalFormatting sqref="S6485">
    <cfRule type="cellIs" dxfId="1796" priority="2073" operator="equal">
      <formula>"KEIN LIEFERUMFANG"</formula>
    </cfRule>
    <cfRule type="cellIs" dxfId="1795" priority="2074" stopIfTrue="1" operator="equal">
      <formula>"KEIN SERIENEINSATZ"</formula>
    </cfRule>
    <cfRule type="cellIs" dxfId="1794" priority="2075" stopIfTrue="1" operator="equal">
      <formula>"NICHT AKTUELL"</formula>
    </cfRule>
    <cfRule type="cellIs" dxfId="1793" priority="2076" stopIfTrue="1" operator="equal">
      <formula>"NOCH NICHT AKTUELL"</formula>
    </cfRule>
    <cfRule type="cellIs" dxfId="1792" priority="2077" stopIfTrue="1" operator="equal">
      <formula>"AKTUELL"</formula>
    </cfRule>
  </conditionalFormatting>
  <conditionalFormatting sqref="S6486">
    <cfRule type="cellIs" dxfId="1791" priority="2070" operator="equal">
      <formula>"AKTUELL"</formula>
    </cfRule>
    <cfRule type="cellIs" dxfId="1790" priority="2071" operator="equal">
      <formula>"NICHT AKTUELL"</formula>
    </cfRule>
    <cfRule type="cellIs" dxfId="1789" priority="2072" operator="equal">
      <formula>"NOCH NICHT AKTUELL"</formula>
    </cfRule>
  </conditionalFormatting>
  <conditionalFormatting sqref="S6486">
    <cfRule type="cellIs" dxfId="1788" priority="2065" operator="equal">
      <formula>"KEIN LIEFERUMFANG"</formula>
    </cfRule>
    <cfRule type="cellIs" dxfId="1787" priority="2066" stopIfTrue="1" operator="equal">
      <formula>"KEIN SERIENEINSATZ"</formula>
    </cfRule>
    <cfRule type="cellIs" dxfId="1786" priority="2067" stopIfTrue="1" operator="equal">
      <formula>"NICHT AKTUELL"</formula>
    </cfRule>
    <cfRule type="cellIs" dxfId="1785" priority="2068" stopIfTrue="1" operator="equal">
      <formula>"NOCH NICHT AKTUELL"</formula>
    </cfRule>
    <cfRule type="cellIs" dxfId="1784" priority="2069" stopIfTrue="1" operator="equal">
      <formula>"AKTUELL"</formula>
    </cfRule>
  </conditionalFormatting>
  <conditionalFormatting sqref="S6487">
    <cfRule type="cellIs" dxfId="1783" priority="2062" operator="equal">
      <formula>"AKTUELL"</formula>
    </cfRule>
    <cfRule type="cellIs" dxfId="1782" priority="2063" operator="equal">
      <formula>"NICHT AKTUELL"</formula>
    </cfRule>
    <cfRule type="cellIs" dxfId="1781" priority="2064" operator="equal">
      <formula>"NOCH NICHT AKTUELL"</formula>
    </cfRule>
  </conditionalFormatting>
  <conditionalFormatting sqref="S6487">
    <cfRule type="cellIs" dxfId="1780" priority="2057" operator="equal">
      <formula>"KEIN LIEFERUMFANG"</formula>
    </cfRule>
    <cfRule type="cellIs" dxfId="1779" priority="2058" stopIfTrue="1" operator="equal">
      <formula>"KEIN SERIENEINSATZ"</formula>
    </cfRule>
    <cfRule type="cellIs" dxfId="1778" priority="2059" stopIfTrue="1" operator="equal">
      <formula>"NICHT AKTUELL"</formula>
    </cfRule>
    <cfRule type="cellIs" dxfId="1777" priority="2060" stopIfTrue="1" operator="equal">
      <formula>"NOCH NICHT AKTUELL"</formula>
    </cfRule>
    <cfRule type="cellIs" dxfId="1776" priority="2061" stopIfTrue="1" operator="equal">
      <formula>"AKTUELL"</formula>
    </cfRule>
  </conditionalFormatting>
  <conditionalFormatting sqref="S6488">
    <cfRule type="cellIs" dxfId="1775" priority="2054" operator="equal">
      <formula>"AKTUELL"</formula>
    </cfRule>
    <cfRule type="cellIs" dxfId="1774" priority="2055" operator="equal">
      <formula>"NICHT AKTUELL"</formula>
    </cfRule>
    <cfRule type="cellIs" dxfId="1773" priority="2056" operator="equal">
      <formula>"NOCH NICHT AKTUELL"</formula>
    </cfRule>
  </conditionalFormatting>
  <conditionalFormatting sqref="S6488">
    <cfRule type="cellIs" dxfId="1772" priority="2049" operator="equal">
      <formula>"KEIN LIEFERUMFANG"</formula>
    </cfRule>
    <cfRule type="cellIs" dxfId="1771" priority="2050" stopIfTrue="1" operator="equal">
      <formula>"KEIN SERIENEINSATZ"</formula>
    </cfRule>
    <cfRule type="cellIs" dxfId="1770" priority="2051" stopIfTrue="1" operator="equal">
      <formula>"NICHT AKTUELL"</formula>
    </cfRule>
    <cfRule type="cellIs" dxfId="1769" priority="2052" stopIfTrue="1" operator="equal">
      <formula>"NOCH NICHT AKTUELL"</formula>
    </cfRule>
    <cfRule type="cellIs" dxfId="1768" priority="2053" stopIfTrue="1" operator="equal">
      <formula>"AKTUELL"</formula>
    </cfRule>
  </conditionalFormatting>
  <conditionalFormatting sqref="S6489">
    <cfRule type="cellIs" dxfId="1767" priority="2046" operator="equal">
      <formula>"AKTUELL"</formula>
    </cfRule>
    <cfRule type="cellIs" dxfId="1766" priority="2047" operator="equal">
      <formula>"NICHT AKTUELL"</formula>
    </cfRule>
    <cfRule type="cellIs" dxfId="1765" priority="2048" operator="equal">
      <formula>"NOCH NICHT AKTUELL"</formula>
    </cfRule>
  </conditionalFormatting>
  <conditionalFormatting sqref="S6489">
    <cfRule type="cellIs" dxfId="1764" priority="2041" operator="equal">
      <formula>"KEIN LIEFERUMFANG"</formula>
    </cfRule>
    <cfRule type="cellIs" dxfId="1763" priority="2042" stopIfTrue="1" operator="equal">
      <formula>"KEIN SERIENEINSATZ"</formula>
    </cfRule>
    <cfRule type="cellIs" dxfId="1762" priority="2043" stopIfTrue="1" operator="equal">
      <formula>"NICHT AKTUELL"</formula>
    </cfRule>
    <cfRule type="cellIs" dxfId="1761" priority="2044" stopIfTrue="1" operator="equal">
      <formula>"NOCH NICHT AKTUELL"</formula>
    </cfRule>
    <cfRule type="cellIs" dxfId="1760" priority="2045" stopIfTrue="1" operator="equal">
      <formula>"AKTUELL"</formula>
    </cfRule>
  </conditionalFormatting>
  <conditionalFormatting sqref="S6474:S6489">
    <cfRule type="cellIs" dxfId="1759" priority="2038" operator="equal">
      <formula>"AKTUELL"</formula>
    </cfRule>
    <cfRule type="cellIs" dxfId="1758" priority="2039" operator="equal">
      <formula>"NICHT AKTUELL"</formula>
    </cfRule>
    <cfRule type="cellIs" dxfId="1757" priority="2040" operator="equal">
      <formula>"NOCH NICHT AKTUELL"</formula>
    </cfRule>
  </conditionalFormatting>
  <conditionalFormatting sqref="S6474:S6489">
    <cfRule type="cellIs" dxfId="1756" priority="2036" operator="equal">
      <formula>"NICHT AKTUELL"</formula>
    </cfRule>
    <cfRule type="cellIs" dxfId="1755" priority="2037" operator="equal">
      <formula>"NOCH NICHT AKTUELL"</formula>
    </cfRule>
  </conditionalFormatting>
  <conditionalFormatting sqref="S6474:S6489">
    <cfRule type="cellIs" dxfId="1754" priority="2031" operator="equal">
      <formula>"KEIN LIEFERUMFANG"</formula>
    </cfRule>
    <cfRule type="cellIs" dxfId="1753" priority="2032" stopIfTrue="1" operator="equal">
      <formula>"KEIN SERIENEINSATZ"</formula>
    </cfRule>
    <cfRule type="cellIs" dxfId="1752" priority="2033" stopIfTrue="1" operator="equal">
      <formula>"NICHT AKTUELL"</formula>
    </cfRule>
    <cfRule type="cellIs" dxfId="1751" priority="2034" stopIfTrue="1" operator="equal">
      <formula>"NOCH NICHT AKTUELL"</formula>
    </cfRule>
    <cfRule type="cellIs" dxfId="1750" priority="2035" stopIfTrue="1" operator="equal">
      <formula>"AKTUELL"</formula>
    </cfRule>
  </conditionalFormatting>
  <conditionalFormatting sqref="S6490">
    <cfRule type="cellIs" dxfId="1749" priority="2028" operator="equal">
      <formula>"AKTUELL"</formula>
    </cfRule>
    <cfRule type="cellIs" dxfId="1748" priority="2029" operator="equal">
      <formula>"NICHT AKTUELL"</formula>
    </cfRule>
    <cfRule type="cellIs" dxfId="1747" priority="2030" operator="equal">
      <formula>"NOCH NICHT AKTUELL"</formula>
    </cfRule>
  </conditionalFormatting>
  <conditionalFormatting sqref="S6490">
    <cfRule type="cellIs" dxfId="1746" priority="2023" operator="equal">
      <formula>"KEIN LIEFERUMFANG"</formula>
    </cfRule>
    <cfRule type="cellIs" dxfId="1745" priority="2024" stopIfTrue="1" operator="equal">
      <formula>"KEIN SERIENEINSATZ"</formula>
    </cfRule>
    <cfRule type="cellIs" dxfId="1744" priority="2025" stopIfTrue="1" operator="equal">
      <formula>"NICHT AKTUELL"</formula>
    </cfRule>
    <cfRule type="cellIs" dxfId="1743" priority="2026" stopIfTrue="1" operator="equal">
      <formula>"NOCH NICHT AKTUELL"</formula>
    </cfRule>
    <cfRule type="cellIs" dxfId="1742" priority="2027" stopIfTrue="1" operator="equal">
      <formula>"AKTUELL"</formula>
    </cfRule>
  </conditionalFormatting>
  <conditionalFormatting sqref="S6491">
    <cfRule type="cellIs" dxfId="1741" priority="2020" operator="equal">
      <formula>"AKTUELL"</formula>
    </cfRule>
    <cfRule type="cellIs" dxfId="1740" priority="2021" operator="equal">
      <formula>"NICHT AKTUELL"</formula>
    </cfRule>
    <cfRule type="cellIs" dxfId="1739" priority="2022" operator="equal">
      <formula>"NOCH NICHT AKTUELL"</formula>
    </cfRule>
  </conditionalFormatting>
  <conditionalFormatting sqref="S6491">
    <cfRule type="cellIs" dxfId="1738" priority="2015" operator="equal">
      <formula>"KEIN LIEFERUMFANG"</formula>
    </cfRule>
    <cfRule type="cellIs" dxfId="1737" priority="2016" stopIfTrue="1" operator="equal">
      <formula>"KEIN SERIENEINSATZ"</formula>
    </cfRule>
    <cfRule type="cellIs" dxfId="1736" priority="2017" stopIfTrue="1" operator="equal">
      <formula>"NICHT AKTUELL"</formula>
    </cfRule>
    <cfRule type="cellIs" dxfId="1735" priority="2018" stopIfTrue="1" operator="equal">
      <formula>"NOCH NICHT AKTUELL"</formula>
    </cfRule>
    <cfRule type="cellIs" dxfId="1734" priority="2019" stopIfTrue="1" operator="equal">
      <formula>"AKTUELL"</formula>
    </cfRule>
  </conditionalFormatting>
  <conditionalFormatting sqref="S6492">
    <cfRule type="cellIs" dxfId="1733" priority="2012" operator="equal">
      <formula>"AKTUELL"</formula>
    </cfRule>
    <cfRule type="cellIs" dxfId="1732" priority="2013" operator="equal">
      <formula>"NICHT AKTUELL"</formula>
    </cfRule>
    <cfRule type="cellIs" dxfId="1731" priority="2014" operator="equal">
      <formula>"NOCH NICHT AKTUELL"</formula>
    </cfRule>
  </conditionalFormatting>
  <conditionalFormatting sqref="S6492">
    <cfRule type="cellIs" dxfId="1730" priority="2007" operator="equal">
      <formula>"KEIN LIEFERUMFANG"</formula>
    </cfRule>
    <cfRule type="cellIs" dxfId="1729" priority="2008" stopIfTrue="1" operator="equal">
      <formula>"KEIN SERIENEINSATZ"</formula>
    </cfRule>
    <cfRule type="cellIs" dxfId="1728" priority="2009" stopIfTrue="1" operator="equal">
      <formula>"NICHT AKTUELL"</formula>
    </cfRule>
    <cfRule type="cellIs" dxfId="1727" priority="2010" stopIfTrue="1" operator="equal">
      <formula>"NOCH NICHT AKTUELL"</formula>
    </cfRule>
    <cfRule type="cellIs" dxfId="1726" priority="2011" stopIfTrue="1" operator="equal">
      <formula>"AKTUELL"</formula>
    </cfRule>
  </conditionalFormatting>
  <conditionalFormatting sqref="S6493">
    <cfRule type="cellIs" dxfId="1725" priority="2004" operator="equal">
      <formula>"AKTUELL"</formula>
    </cfRule>
    <cfRule type="cellIs" dxfId="1724" priority="2005" operator="equal">
      <formula>"NICHT AKTUELL"</formula>
    </cfRule>
    <cfRule type="cellIs" dxfId="1723" priority="2006" operator="equal">
      <formula>"NOCH NICHT AKTUELL"</formula>
    </cfRule>
  </conditionalFormatting>
  <conditionalFormatting sqref="S6493">
    <cfRule type="cellIs" dxfId="1722" priority="1999" operator="equal">
      <formula>"KEIN LIEFERUMFANG"</formula>
    </cfRule>
    <cfRule type="cellIs" dxfId="1721" priority="2000" stopIfTrue="1" operator="equal">
      <formula>"KEIN SERIENEINSATZ"</formula>
    </cfRule>
    <cfRule type="cellIs" dxfId="1720" priority="2001" stopIfTrue="1" operator="equal">
      <formula>"NICHT AKTUELL"</formula>
    </cfRule>
    <cfRule type="cellIs" dxfId="1719" priority="2002" stopIfTrue="1" operator="equal">
      <formula>"NOCH NICHT AKTUELL"</formula>
    </cfRule>
    <cfRule type="cellIs" dxfId="1718" priority="2003" stopIfTrue="1" operator="equal">
      <formula>"AKTUELL"</formula>
    </cfRule>
  </conditionalFormatting>
  <conditionalFormatting sqref="S6494">
    <cfRule type="cellIs" dxfId="1717" priority="1996" operator="equal">
      <formula>"AKTUELL"</formula>
    </cfRule>
    <cfRule type="cellIs" dxfId="1716" priority="1997" operator="equal">
      <formula>"NICHT AKTUELL"</formula>
    </cfRule>
    <cfRule type="cellIs" dxfId="1715" priority="1998" operator="equal">
      <formula>"NOCH NICHT AKTUELL"</formula>
    </cfRule>
  </conditionalFormatting>
  <conditionalFormatting sqref="S6494">
    <cfRule type="cellIs" dxfId="1714" priority="1991" operator="equal">
      <formula>"KEIN LIEFERUMFANG"</formula>
    </cfRule>
    <cfRule type="cellIs" dxfId="1713" priority="1992" stopIfTrue="1" operator="equal">
      <formula>"KEIN SERIENEINSATZ"</formula>
    </cfRule>
    <cfRule type="cellIs" dxfId="1712" priority="1993" stopIfTrue="1" operator="equal">
      <formula>"NICHT AKTUELL"</formula>
    </cfRule>
    <cfRule type="cellIs" dxfId="1711" priority="1994" stopIfTrue="1" operator="equal">
      <formula>"NOCH NICHT AKTUELL"</formula>
    </cfRule>
    <cfRule type="cellIs" dxfId="1710" priority="1995" stopIfTrue="1" operator="equal">
      <formula>"AKTUELL"</formula>
    </cfRule>
  </conditionalFormatting>
  <conditionalFormatting sqref="S6495">
    <cfRule type="cellIs" dxfId="1709" priority="1988" operator="equal">
      <formula>"AKTUELL"</formula>
    </cfRule>
    <cfRule type="cellIs" dxfId="1708" priority="1989" operator="equal">
      <formula>"NICHT AKTUELL"</formula>
    </cfRule>
    <cfRule type="cellIs" dxfId="1707" priority="1990" operator="equal">
      <formula>"NOCH NICHT AKTUELL"</formula>
    </cfRule>
  </conditionalFormatting>
  <conditionalFormatting sqref="S6495">
    <cfRule type="cellIs" dxfId="1706" priority="1983" operator="equal">
      <formula>"KEIN LIEFERUMFANG"</formula>
    </cfRule>
    <cfRule type="cellIs" dxfId="1705" priority="1984" stopIfTrue="1" operator="equal">
      <formula>"KEIN SERIENEINSATZ"</formula>
    </cfRule>
    <cfRule type="cellIs" dxfId="1704" priority="1985" stopIfTrue="1" operator="equal">
      <formula>"NICHT AKTUELL"</formula>
    </cfRule>
    <cfRule type="cellIs" dxfId="1703" priority="1986" stopIfTrue="1" operator="equal">
      <formula>"NOCH NICHT AKTUELL"</formula>
    </cfRule>
    <cfRule type="cellIs" dxfId="1702" priority="1987" stopIfTrue="1" operator="equal">
      <formula>"AKTUELL"</formula>
    </cfRule>
  </conditionalFormatting>
  <conditionalFormatting sqref="S6496">
    <cfRule type="cellIs" dxfId="1701" priority="1980" operator="equal">
      <formula>"AKTUELL"</formula>
    </cfRule>
    <cfRule type="cellIs" dxfId="1700" priority="1981" operator="equal">
      <formula>"NICHT AKTUELL"</formula>
    </cfRule>
    <cfRule type="cellIs" dxfId="1699" priority="1982" operator="equal">
      <formula>"NOCH NICHT AKTUELL"</formula>
    </cfRule>
  </conditionalFormatting>
  <conditionalFormatting sqref="S6496">
    <cfRule type="cellIs" dxfId="1698" priority="1975" operator="equal">
      <formula>"KEIN LIEFERUMFANG"</formula>
    </cfRule>
    <cfRule type="cellIs" dxfId="1697" priority="1976" stopIfTrue="1" operator="equal">
      <formula>"KEIN SERIENEINSATZ"</formula>
    </cfRule>
    <cfRule type="cellIs" dxfId="1696" priority="1977" stopIfTrue="1" operator="equal">
      <formula>"NICHT AKTUELL"</formula>
    </cfRule>
    <cfRule type="cellIs" dxfId="1695" priority="1978" stopIfTrue="1" operator="equal">
      <formula>"NOCH NICHT AKTUELL"</formula>
    </cfRule>
    <cfRule type="cellIs" dxfId="1694" priority="1979" stopIfTrue="1" operator="equal">
      <formula>"AKTUELL"</formula>
    </cfRule>
  </conditionalFormatting>
  <conditionalFormatting sqref="S6497">
    <cfRule type="cellIs" dxfId="1693" priority="1972" operator="equal">
      <formula>"AKTUELL"</formula>
    </cfRule>
    <cfRule type="cellIs" dxfId="1692" priority="1973" operator="equal">
      <formula>"NICHT AKTUELL"</formula>
    </cfRule>
    <cfRule type="cellIs" dxfId="1691" priority="1974" operator="equal">
      <formula>"NOCH NICHT AKTUELL"</formula>
    </cfRule>
  </conditionalFormatting>
  <conditionalFormatting sqref="S6497">
    <cfRule type="cellIs" dxfId="1690" priority="1967" operator="equal">
      <formula>"KEIN LIEFERUMFANG"</formula>
    </cfRule>
    <cfRule type="cellIs" dxfId="1689" priority="1968" stopIfTrue="1" operator="equal">
      <formula>"KEIN SERIENEINSATZ"</formula>
    </cfRule>
    <cfRule type="cellIs" dxfId="1688" priority="1969" stopIfTrue="1" operator="equal">
      <formula>"NICHT AKTUELL"</formula>
    </cfRule>
    <cfRule type="cellIs" dxfId="1687" priority="1970" stopIfTrue="1" operator="equal">
      <formula>"NOCH NICHT AKTUELL"</formula>
    </cfRule>
    <cfRule type="cellIs" dxfId="1686" priority="1971" stopIfTrue="1" operator="equal">
      <formula>"AKTUELL"</formula>
    </cfRule>
  </conditionalFormatting>
  <conditionalFormatting sqref="S6498">
    <cfRule type="cellIs" dxfId="1685" priority="1964" operator="equal">
      <formula>"AKTUELL"</formula>
    </cfRule>
    <cfRule type="cellIs" dxfId="1684" priority="1965" operator="equal">
      <formula>"NICHT AKTUELL"</formula>
    </cfRule>
    <cfRule type="cellIs" dxfId="1683" priority="1966" operator="equal">
      <formula>"NOCH NICHT AKTUELL"</formula>
    </cfRule>
  </conditionalFormatting>
  <conditionalFormatting sqref="S6498">
    <cfRule type="cellIs" dxfId="1682" priority="1959" operator="equal">
      <formula>"KEIN LIEFERUMFANG"</formula>
    </cfRule>
    <cfRule type="cellIs" dxfId="1681" priority="1960" stopIfTrue="1" operator="equal">
      <formula>"KEIN SERIENEINSATZ"</formula>
    </cfRule>
    <cfRule type="cellIs" dxfId="1680" priority="1961" stopIfTrue="1" operator="equal">
      <formula>"NICHT AKTUELL"</formula>
    </cfRule>
    <cfRule type="cellIs" dxfId="1679" priority="1962" stopIfTrue="1" operator="equal">
      <formula>"NOCH NICHT AKTUELL"</formula>
    </cfRule>
    <cfRule type="cellIs" dxfId="1678" priority="1963" stopIfTrue="1" operator="equal">
      <formula>"AKTUELL"</formula>
    </cfRule>
  </conditionalFormatting>
  <conditionalFormatting sqref="S6499">
    <cfRule type="cellIs" dxfId="1677" priority="1956" operator="equal">
      <formula>"AKTUELL"</formula>
    </cfRule>
    <cfRule type="cellIs" dxfId="1676" priority="1957" operator="equal">
      <formula>"NICHT AKTUELL"</formula>
    </cfRule>
    <cfRule type="cellIs" dxfId="1675" priority="1958" operator="equal">
      <formula>"NOCH NICHT AKTUELL"</formula>
    </cfRule>
  </conditionalFormatting>
  <conditionalFormatting sqref="S6499">
    <cfRule type="cellIs" dxfId="1674" priority="1951" operator="equal">
      <formula>"KEIN LIEFERUMFANG"</formula>
    </cfRule>
    <cfRule type="cellIs" dxfId="1673" priority="1952" stopIfTrue="1" operator="equal">
      <formula>"KEIN SERIENEINSATZ"</formula>
    </cfRule>
    <cfRule type="cellIs" dxfId="1672" priority="1953" stopIfTrue="1" operator="equal">
      <formula>"NICHT AKTUELL"</formula>
    </cfRule>
    <cfRule type="cellIs" dxfId="1671" priority="1954" stopIfTrue="1" operator="equal">
      <formula>"NOCH NICHT AKTUELL"</formula>
    </cfRule>
    <cfRule type="cellIs" dxfId="1670" priority="1955" stopIfTrue="1" operator="equal">
      <formula>"AKTUELL"</formula>
    </cfRule>
  </conditionalFormatting>
  <conditionalFormatting sqref="S6500">
    <cfRule type="cellIs" dxfId="1669" priority="1948" operator="equal">
      <formula>"AKTUELL"</formula>
    </cfRule>
    <cfRule type="cellIs" dxfId="1668" priority="1949" operator="equal">
      <formula>"NICHT AKTUELL"</formula>
    </cfRule>
    <cfRule type="cellIs" dxfId="1667" priority="1950" operator="equal">
      <formula>"NOCH NICHT AKTUELL"</formula>
    </cfRule>
  </conditionalFormatting>
  <conditionalFormatting sqref="S6500">
    <cfRule type="cellIs" dxfId="1666" priority="1943" operator="equal">
      <formula>"KEIN LIEFERUMFANG"</formula>
    </cfRule>
    <cfRule type="cellIs" dxfId="1665" priority="1944" stopIfTrue="1" operator="equal">
      <formula>"KEIN SERIENEINSATZ"</formula>
    </cfRule>
    <cfRule type="cellIs" dxfId="1664" priority="1945" stopIfTrue="1" operator="equal">
      <formula>"NICHT AKTUELL"</formula>
    </cfRule>
    <cfRule type="cellIs" dxfId="1663" priority="1946" stopIfTrue="1" operator="equal">
      <formula>"NOCH NICHT AKTUELL"</formula>
    </cfRule>
    <cfRule type="cellIs" dxfId="1662" priority="1947" stopIfTrue="1" operator="equal">
      <formula>"AKTUELL"</formula>
    </cfRule>
  </conditionalFormatting>
  <conditionalFormatting sqref="S6501">
    <cfRule type="cellIs" dxfId="1661" priority="1940" operator="equal">
      <formula>"AKTUELL"</formula>
    </cfRule>
    <cfRule type="cellIs" dxfId="1660" priority="1941" operator="equal">
      <formula>"NICHT AKTUELL"</formula>
    </cfRule>
    <cfRule type="cellIs" dxfId="1659" priority="1942" operator="equal">
      <formula>"NOCH NICHT AKTUELL"</formula>
    </cfRule>
  </conditionalFormatting>
  <conditionalFormatting sqref="S6501">
    <cfRule type="cellIs" dxfId="1658" priority="1935" operator="equal">
      <formula>"KEIN LIEFERUMFANG"</formula>
    </cfRule>
    <cfRule type="cellIs" dxfId="1657" priority="1936" stopIfTrue="1" operator="equal">
      <formula>"KEIN SERIENEINSATZ"</formula>
    </cfRule>
    <cfRule type="cellIs" dxfId="1656" priority="1937" stopIfTrue="1" operator="equal">
      <formula>"NICHT AKTUELL"</formula>
    </cfRule>
    <cfRule type="cellIs" dxfId="1655" priority="1938" stopIfTrue="1" operator="equal">
      <formula>"NOCH NICHT AKTUELL"</formula>
    </cfRule>
    <cfRule type="cellIs" dxfId="1654" priority="1939" stopIfTrue="1" operator="equal">
      <formula>"AKTUELL"</formula>
    </cfRule>
  </conditionalFormatting>
  <conditionalFormatting sqref="S6502">
    <cfRule type="cellIs" dxfId="1653" priority="1932" operator="equal">
      <formula>"AKTUELL"</formula>
    </cfRule>
    <cfRule type="cellIs" dxfId="1652" priority="1933" operator="equal">
      <formula>"NICHT AKTUELL"</formula>
    </cfRule>
    <cfRule type="cellIs" dxfId="1651" priority="1934" operator="equal">
      <formula>"NOCH NICHT AKTUELL"</formula>
    </cfRule>
  </conditionalFormatting>
  <conditionalFormatting sqref="S6502">
    <cfRule type="cellIs" dxfId="1650" priority="1927" operator="equal">
      <formula>"KEIN LIEFERUMFANG"</formula>
    </cfRule>
    <cfRule type="cellIs" dxfId="1649" priority="1928" stopIfTrue="1" operator="equal">
      <formula>"KEIN SERIENEINSATZ"</formula>
    </cfRule>
    <cfRule type="cellIs" dxfId="1648" priority="1929" stopIfTrue="1" operator="equal">
      <formula>"NICHT AKTUELL"</formula>
    </cfRule>
    <cfRule type="cellIs" dxfId="1647" priority="1930" stopIfTrue="1" operator="equal">
      <formula>"NOCH NICHT AKTUELL"</formula>
    </cfRule>
    <cfRule type="cellIs" dxfId="1646" priority="1931" stopIfTrue="1" operator="equal">
      <formula>"AKTUELL"</formula>
    </cfRule>
  </conditionalFormatting>
  <conditionalFormatting sqref="S6503">
    <cfRule type="cellIs" dxfId="1645" priority="1924" operator="equal">
      <formula>"AKTUELL"</formula>
    </cfRule>
    <cfRule type="cellIs" dxfId="1644" priority="1925" operator="equal">
      <formula>"NICHT AKTUELL"</formula>
    </cfRule>
    <cfRule type="cellIs" dxfId="1643" priority="1926" operator="equal">
      <formula>"NOCH NICHT AKTUELL"</formula>
    </cfRule>
  </conditionalFormatting>
  <conditionalFormatting sqref="S6503">
    <cfRule type="cellIs" dxfId="1642" priority="1919" operator="equal">
      <formula>"KEIN LIEFERUMFANG"</formula>
    </cfRule>
    <cfRule type="cellIs" dxfId="1641" priority="1920" stopIfTrue="1" operator="equal">
      <formula>"KEIN SERIENEINSATZ"</formula>
    </cfRule>
    <cfRule type="cellIs" dxfId="1640" priority="1921" stopIfTrue="1" operator="equal">
      <formula>"NICHT AKTUELL"</formula>
    </cfRule>
    <cfRule type="cellIs" dxfId="1639" priority="1922" stopIfTrue="1" operator="equal">
      <formula>"NOCH NICHT AKTUELL"</formula>
    </cfRule>
    <cfRule type="cellIs" dxfId="1638" priority="1923" stopIfTrue="1" operator="equal">
      <formula>"AKTUELL"</formula>
    </cfRule>
  </conditionalFormatting>
  <conditionalFormatting sqref="S6504">
    <cfRule type="cellIs" dxfId="1637" priority="1916" operator="equal">
      <formula>"AKTUELL"</formula>
    </cfRule>
    <cfRule type="cellIs" dxfId="1636" priority="1917" operator="equal">
      <formula>"NICHT AKTUELL"</formula>
    </cfRule>
    <cfRule type="cellIs" dxfId="1635" priority="1918" operator="equal">
      <formula>"NOCH NICHT AKTUELL"</formula>
    </cfRule>
  </conditionalFormatting>
  <conditionalFormatting sqref="S6504">
    <cfRule type="cellIs" dxfId="1634" priority="1911" operator="equal">
      <formula>"KEIN LIEFERUMFANG"</formula>
    </cfRule>
    <cfRule type="cellIs" dxfId="1633" priority="1912" stopIfTrue="1" operator="equal">
      <formula>"KEIN SERIENEINSATZ"</formula>
    </cfRule>
    <cfRule type="cellIs" dxfId="1632" priority="1913" stopIfTrue="1" operator="equal">
      <formula>"NICHT AKTUELL"</formula>
    </cfRule>
    <cfRule type="cellIs" dxfId="1631" priority="1914" stopIfTrue="1" operator="equal">
      <formula>"NOCH NICHT AKTUELL"</formula>
    </cfRule>
    <cfRule type="cellIs" dxfId="1630" priority="1915" stopIfTrue="1" operator="equal">
      <formula>"AKTUELL"</formula>
    </cfRule>
  </conditionalFormatting>
  <conditionalFormatting sqref="S6505">
    <cfRule type="cellIs" dxfId="1629" priority="1908" operator="equal">
      <formula>"AKTUELL"</formula>
    </cfRule>
    <cfRule type="cellIs" dxfId="1628" priority="1909" operator="equal">
      <formula>"NICHT AKTUELL"</formula>
    </cfRule>
    <cfRule type="cellIs" dxfId="1627" priority="1910" operator="equal">
      <formula>"NOCH NICHT AKTUELL"</formula>
    </cfRule>
  </conditionalFormatting>
  <conditionalFormatting sqref="S6505">
    <cfRule type="cellIs" dxfId="1626" priority="1903" operator="equal">
      <formula>"KEIN LIEFERUMFANG"</formula>
    </cfRule>
    <cfRule type="cellIs" dxfId="1625" priority="1904" stopIfTrue="1" operator="equal">
      <formula>"KEIN SERIENEINSATZ"</formula>
    </cfRule>
    <cfRule type="cellIs" dxfId="1624" priority="1905" stopIfTrue="1" operator="equal">
      <formula>"NICHT AKTUELL"</formula>
    </cfRule>
    <cfRule type="cellIs" dxfId="1623" priority="1906" stopIfTrue="1" operator="equal">
      <formula>"NOCH NICHT AKTUELL"</formula>
    </cfRule>
    <cfRule type="cellIs" dxfId="1622" priority="1907" stopIfTrue="1" operator="equal">
      <formula>"AKTUELL"</formula>
    </cfRule>
  </conditionalFormatting>
  <conditionalFormatting sqref="S6506">
    <cfRule type="cellIs" dxfId="1621" priority="1900" operator="equal">
      <formula>"AKTUELL"</formula>
    </cfRule>
    <cfRule type="cellIs" dxfId="1620" priority="1901" operator="equal">
      <formula>"NICHT AKTUELL"</formula>
    </cfRule>
    <cfRule type="cellIs" dxfId="1619" priority="1902" operator="equal">
      <formula>"NOCH NICHT AKTUELL"</formula>
    </cfRule>
  </conditionalFormatting>
  <conditionalFormatting sqref="S6506">
    <cfRule type="cellIs" dxfId="1618" priority="1895" operator="equal">
      <formula>"KEIN LIEFERUMFANG"</formula>
    </cfRule>
    <cfRule type="cellIs" dxfId="1617" priority="1896" stopIfTrue="1" operator="equal">
      <formula>"KEIN SERIENEINSATZ"</formula>
    </cfRule>
    <cfRule type="cellIs" dxfId="1616" priority="1897" stopIfTrue="1" operator="equal">
      <formula>"NICHT AKTUELL"</formula>
    </cfRule>
    <cfRule type="cellIs" dxfId="1615" priority="1898" stopIfTrue="1" operator="equal">
      <formula>"NOCH NICHT AKTUELL"</formula>
    </cfRule>
    <cfRule type="cellIs" dxfId="1614" priority="1899" stopIfTrue="1" operator="equal">
      <formula>"AKTUELL"</formula>
    </cfRule>
  </conditionalFormatting>
  <conditionalFormatting sqref="S6507">
    <cfRule type="cellIs" dxfId="1613" priority="1892" operator="equal">
      <formula>"AKTUELL"</formula>
    </cfRule>
    <cfRule type="cellIs" dxfId="1612" priority="1893" operator="equal">
      <formula>"NICHT AKTUELL"</formula>
    </cfRule>
    <cfRule type="cellIs" dxfId="1611" priority="1894" operator="equal">
      <formula>"NOCH NICHT AKTUELL"</formula>
    </cfRule>
  </conditionalFormatting>
  <conditionalFormatting sqref="S6507">
    <cfRule type="cellIs" dxfId="1610" priority="1887" operator="equal">
      <formula>"KEIN LIEFERUMFANG"</formula>
    </cfRule>
    <cfRule type="cellIs" dxfId="1609" priority="1888" stopIfTrue="1" operator="equal">
      <formula>"KEIN SERIENEINSATZ"</formula>
    </cfRule>
    <cfRule type="cellIs" dxfId="1608" priority="1889" stopIfTrue="1" operator="equal">
      <formula>"NICHT AKTUELL"</formula>
    </cfRule>
    <cfRule type="cellIs" dxfId="1607" priority="1890" stopIfTrue="1" operator="equal">
      <formula>"NOCH NICHT AKTUELL"</formula>
    </cfRule>
    <cfRule type="cellIs" dxfId="1606" priority="1891" stopIfTrue="1" operator="equal">
      <formula>"AKTUELL"</formula>
    </cfRule>
  </conditionalFormatting>
  <conditionalFormatting sqref="S6490:S6507">
    <cfRule type="cellIs" dxfId="1605" priority="1884" operator="equal">
      <formula>"AKTUELL"</formula>
    </cfRule>
    <cfRule type="cellIs" dxfId="1604" priority="1885" operator="equal">
      <formula>"NICHT AKTUELL"</formula>
    </cfRule>
    <cfRule type="cellIs" dxfId="1603" priority="1886" operator="equal">
      <formula>"NOCH NICHT AKTUELL"</formula>
    </cfRule>
  </conditionalFormatting>
  <conditionalFormatting sqref="S6490:S6507">
    <cfRule type="cellIs" dxfId="1602" priority="1882" operator="equal">
      <formula>"NICHT AKTUELL"</formula>
    </cfRule>
    <cfRule type="cellIs" dxfId="1601" priority="1883" operator="equal">
      <formula>"NOCH NICHT AKTUELL"</formula>
    </cfRule>
  </conditionalFormatting>
  <conditionalFormatting sqref="S6490:S6507">
    <cfRule type="cellIs" dxfId="1600" priority="1877" operator="equal">
      <formula>"KEIN LIEFERUMFANG"</formula>
    </cfRule>
    <cfRule type="cellIs" dxfId="1599" priority="1878" stopIfTrue="1" operator="equal">
      <formula>"KEIN SERIENEINSATZ"</formula>
    </cfRule>
    <cfRule type="cellIs" dxfId="1598" priority="1879" stopIfTrue="1" operator="equal">
      <formula>"NICHT AKTUELL"</formula>
    </cfRule>
    <cfRule type="cellIs" dxfId="1597" priority="1880" stopIfTrue="1" operator="equal">
      <formula>"NOCH NICHT AKTUELL"</formula>
    </cfRule>
    <cfRule type="cellIs" dxfId="1596" priority="1881" stopIfTrue="1" operator="equal">
      <formula>"AKTUELL"</formula>
    </cfRule>
  </conditionalFormatting>
  <conditionalFormatting sqref="S6508">
    <cfRule type="cellIs" dxfId="1595" priority="1874" operator="equal">
      <formula>"AKTUELL"</formula>
    </cfRule>
    <cfRule type="cellIs" dxfId="1594" priority="1875" operator="equal">
      <formula>"NICHT AKTUELL"</formula>
    </cfRule>
    <cfRule type="cellIs" dxfId="1593" priority="1876" operator="equal">
      <formula>"NOCH NICHT AKTUELL"</formula>
    </cfRule>
  </conditionalFormatting>
  <conditionalFormatting sqref="S6508">
    <cfRule type="cellIs" dxfId="1592" priority="1869" operator="equal">
      <formula>"KEIN LIEFERUMFANG"</formula>
    </cfRule>
    <cfRule type="cellIs" dxfId="1591" priority="1870" stopIfTrue="1" operator="equal">
      <formula>"KEIN SERIENEINSATZ"</formula>
    </cfRule>
    <cfRule type="cellIs" dxfId="1590" priority="1871" stopIfTrue="1" operator="equal">
      <formula>"NICHT AKTUELL"</formula>
    </cfRule>
    <cfRule type="cellIs" dxfId="1589" priority="1872" stopIfTrue="1" operator="equal">
      <formula>"NOCH NICHT AKTUELL"</formula>
    </cfRule>
    <cfRule type="cellIs" dxfId="1588" priority="1873" stopIfTrue="1" operator="equal">
      <formula>"AKTUELL"</formula>
    </cfRule>
  </conditionalFormatting>
  <conditionalFormatting sqref="S6509">
    <cfRule type="cellIs" dxfId="1587" priority="1866" operator="equal">
      <formula>"AKTUELL"</formula>
    </cfRule>
    <cfRule type="cellIs" dxfId="1586" priority="1867" operator="equal">
      <formula>"NICHT AKTUELL"</formula>
    </cfRule>
    <cfRule type="cellIs" dxfId="1585" priority="1868" operator="equal">
      <formula>"NOCH NICHT AKTUELL"</formula>
    </cfRule>
  </conditionalFormatting>
  <conditionalFormatting sqref="S6509">
    <cfRule type="cellIs" dxfId="1584" priority="1861" operator="equal">
      <formula>"KEIN LIEFERUMFANG"</formula>
    </cfRule>
    <cfRule type="cellIs" dxfId="1583" priority="1862" stopIfTrue="1" operator="equal">
      <formula>"KEIN SERIENEINSATZ"</formula>
    </cfRule>
    <cfRule type="cellIs" dxfId="1582" priority="1863" stopIfTrue="1" operator="equal">
      <formula>"NICHT AKTUELL"</formula>
    </cfRule>
    <cfRule type="cellIs" dxfId="1581" priority="1864" stopIfTrue="1" operator="equal">
      <formula>"NOCH NICHT AKTUELL"</formula>
    </cfRule>
    <cfRule type="cellIs" dxfId="1580" priority="1865" stopIfTrue="1" operator="equal">
      <formula>"AKTUELL"</formula>
    </cfRule>
  </conditionalFormatting>
  <conditionalFormatting sqref="S6510">
    <cfRule type="cellIs" dxfId="1579" priority="1858" operator="equal">
      <formula>"AKTUELL"</formula>
    </cfRule>
    <cfRule type="cellIs" dxfId="1578" priority="1859" operator="equal">
      <formula>"NICHT AKTUELL"</formula>
    </cfRule>
    <cfRule type="cellIs" dxfId="1577" priority="1860" operator="equal">
      <formula>"NOCH NICHT AKTUELL"</formula>
    </cfRule>
  </conditionalFormatting>
  <conditionalFormatting sqref="S6510">
    <cfRule type="cellIs" dxfId="1576" priority="1853" operator="equal">
      <formula>"KEIN LIEFERUMFANG"</formula>
    </cfRule>
    <cfRule type="cellIs" dxfId="1575" priority="1854" stopIfTrue="1" operator="equal">
      <formula>"KEIN SERIENEINSATZ"</formula>
    </cfRule>
    <cfRule type="cellIs" dxfId="1574" priority="1855" stopIfTrue="1" operator="equal">
      <formula>"NICHT AKTUELL"</formula>
    </cfRule>
    <cfRule type="cellIs" dxfId="1573" priority="1856" stopIfTrue="1" operator="equal">
      <formula>"NOCH NICHT AKTUELL"</formula>
    </cfRule>
    <cfRule type="cellIs" dxfId="1572" priority="1857" stopIfTrue="1" operator="equal">
      <formula>"AKTUELL"</formula>
    </cfRule>
  </conditionalFormatting>
  <conditionalFormatting sqref="S6508:S6510">
    <cfRule type="cellIs" dxfId="1571" priority="1850" operator="equal">
      <formula>"AKTUELL"</formula>
    </cfRule>
    <cfRule type="cellIs" dxfId="1570" priority="1851" operator="equal">
      <formula>"NICHT AKTUELL"</formula>
    </cfRule>
    <cfRule type="cellIs" dxfId="1569" priority="1852" operator="equal">
      <formula>"NOCH NICHT AKTUELL"</formula>
    </cfRule>
  </conditionalFormatting>
  <conditionalFormatting sqref="S6508:S6510">
    <cfRule type="cellIs" dxfId="1568" priority="1848" operator="equal">
      <formula>"NICHT AKTUELL"</formula>
    </cfRule>
    <cfRule type="cellIs" dxfId="1567" priority="1849" operator="equal">
      <formula>"NOCH NICHT AKTUELL"</formula>
    </cfRule>
  </conditionalFormatting>
  <conditionalFormatting sqref="S6508:S6510">
    <cfRule type="cellIs" dxfId="1566" priority="1843" operator="equal">
      <formula>"KEIN LIEFERUMFANG"</formula>
    </cfRule>
    <cfRule type="cellIs" dxfId="1565" priority="1844" stopIfTrue="1" operator="equal">
      <formula>"KEIN SERIENEINSATZ"</formula>
    </cfRule>
    <cfRule type="cellIs" dxfId="1564" priority="1845" stopIfTrue="1" operator="equal">
      <formula>"NICHT AKTUELL"</formula>
    </cfRule>
    <cfRule type="cellIs" dxfId="1563" priority="1846" stopIfTrue="1" operator="equal">
      <formula>"NOCH NICHT AKTUELL"</formula>
    </cfRule>
    <cfRule type="cellIs" dxfId="1562" priority="1847" stopIfTrue="1" operator="equal">
      <formula>"AKTUELL"</formula>
    </cfRule>
  </conditionalFormatting>
  <conditionalFormatting sqref="S6511:S6515">
    <cfRule type="cellIs" dxfId="1561" priority="1840" operator="equal">
      <formula>"AKTUELL"</formula>
    </cfRule>
    <cfRule type="cellIs" dxfId="1560" priority="1841" operator="equal">
      <formula>"NICHT AKTUELL"</formula>
    </cfRule>
    <cfRule type="cellIs" dxfId="1559" priority="1842" operator="equal">
      <formula>"NOCH NICHT AKTUELL"</formula>
    </cfRule>
  </conditionalFormatting>
  <conditionalFormatting sqref="S6511:S6515">
    <cfRule type="cellIs" dxfId="1558" priority="1835" operator="equal">
      <formula>"KEIN LIEFERUMFANG"</formula>
    </cfRule>
    <cfRule type="cellIs" dxfId="1557" priority="1836" stopIfTrue="1" operator="equal">
      <formula>"KEIN SERIENEINSATZ"</formula>
    </cfRule>
    <cfRule type="cellIs" dxfId="1556" priority="1837" stopIfTrue="1" operator="equal">
      <formula>"NICHT AKTUELL"</formula>
    </cfRule>
    <cfRule type="cellIs" dxfId="1555" priority="1838" stopIfTrue="1" operator="equal">
      <formula>"NOCH NICHT AKTUELL"</formula>
    </cfRule>
    <cfRule type="cellIs" dxfId="1554" priority="1839" stopIfTrue="1" operator="equal">
      <formula>"AKTUELL"</formula>
    </cfRule>
  </conditionalFormatting>
  <conditionalFormatting sqref="S6511:S6515">
    <cfRule type="cellIs" dxfId="1553" priority="1832" operator="equal">
      <formula>"AKTUELL"</formula>
    </cfRule>
    <cfRule type="cellIs" dxfId="1552" priority="1833" operator="equal">
      <formula>"NICHT AKTUELL"</formula>
    </cfRule>
    <cfRule type="cellIs" dxfId="1551" priority="1834" operator="equal">
      <formula>"NOCH NICHT AKTUELL"</formula>
    </cfRule>
  </conditionalFormatting>
  <conditionalFormatting sqref="S6511:S6515">
    <cfRule type="cellIs" dxfId="1550" priority="1830" operator="equal">
      <formula>"NICHT AKTUELL"</formula>
    </cfRule>
    <cfRule type="cellIs" dxfId="1549" priority="1831" operator="equal">
      <formula>"NOCH NICHT AKTUELL"</formula>
    </cfRule>
  </conditionalFormatting>
  <conditionalFormatting sqref="S6511:S6515">
    <cfRule type="cellIs" dxfId="1548" priority="1825" operator="equal">
      <formula>"KEIN LIEFERUMFANG"</formula>
    </cfRule>
    <cfRule type="cellIs" dxfId="1547" priority="1826" stopIfTrue="1" operator="equal">
      <formula>"KEIN SERIENEINSATZ"</formula>
    </cfRule>
    <cfRule type="cellIs" dxfId="1546" priority="1827" stopIfTrue="1" operator="equal">
      <formula>"NICHT AKTUELL"</formula>
    </cfRule>
    <cfRule type="cellIs" dxfId="1545" priority="1828" stopIfTrue="1" operator="equal">
      <formula>"NOCH NICHT AKTUELL"</formula>
    </cfRule>
    <cfRule type="cellIs" dxfId="1544" priority="1829" stopIfTrue="1" operator="equal">
      <formula>"AKTUELL"</formula>
    </cfRule>
  </conditionalFormatting>
  <conditionalFormatting sqref="S6516:S6517">
    <cfRule type="cellIs" dxfId="1543" priority="1822" operator="equal">
      <formula>"AKTUELL"</formula>
    </cfRule>
    <cfRule type="cellIs" dxfId="1542" priority="1823" operator="equal">
      <formula>"NICHT AKTUELL"</formula>
    </cfRule>
    <cfRule type="cellIs" dxfId="1541" priority="1824" operator="equal">
      <formula>"NOCH NICHT AKTUELL"</formula>
    </cfRule>
  </conditionalFormatting>
  <conditionalFormatting sqref="S6516:S6517">
    <cfRule type="cellIs" dxfId="1540" priority="1817" operator="equal">
      <formula>"KEIN LIEFERUMFANG"</formula>
    </cfRule>
    <cfRule type="cellIs" dxfId="1539" priority="1818" stopIfTrue="1" operator="equal">
      <formula>"KEIN SERIENEINSATZ"</formula>
    </cfRule>
    <cfRule type="cellIs" dxfId="1538" priority="1819" stopIfTrue="1" operator="equal">
      <formula>"NICHT AKTUELL"</formula>
    </cfRule>
    <cfRule type="cellIs" dxfId="1537" priority="1820" stopIfTrue="1" operator="equal">
      <formula>"NOCH NICHT AKTUELL"</formula>
    </cfRule>
    <cfRule type="cellIs" dxfId="1536" priority="1821" stopIfTrue="1" operator="equal">
      <formula>"AKTUELL"</formula>
    </cfRule>
  </conditionalFormatting>
  <conditionalFormatting sqref="S6516:S6517">
    <cfRule type="cellIs" dxfId="1535" priority="1814" operator="equal">
      <formula>"AKTUELL"</formula>
    </cfRule>
    <cfRule type="cellIs" dxfId="1534" priority="1815" operator="equal">
      <formula>"NICHT AKTUELL"</formula>
    </cfRule>
    <cfRule type="cellIs" dxfId="1533" priority="1816" operator="equal">
      <formula>"NOCH NICHT AKTUELL"</formula>
    </cfRule>
  </conditionalFormatting>
  <conditionalFormatting sqref="S6516:S6517">
    <cfRule type="cellIs" dxfId="1532" priority="1812" operator="equal">
      <formula>"NICHT AKTUELL"</formula>
    </cfRule>
    <cfRule type="cellIs" dxfId="1531" priority="1813" operator="equal">
      <formula>"NOCH NICHT AKTUELL"</formula>
    </cfRule>
  </conditionalFormatting>
  <conditionalFormatting sqref="S6516:S6517">
    <cfRule type="cellIs" dxfId="1530" priority="1807" operator="equal">
      <formula>"KEIN LIEFERUMFANG"</formula>
    </cfRule>
    <cfRule type="cellIs" dxfId="1529" priority="1808" stopIfTrue="1" operator="equal">
      <formula>"KEIN SERIENEINSATZ"</formula>
    </cfRule>
    <cfRule type="cellIs" dxfId="1528" priority="1809" stopIfTrue="1" operator="equal">
      <formula>"NICHT AKTUELL"</formula>
    </cfRule>
    <cfRule type="cellIs" dxfId="1527" priority="1810" stopIfTrue="1" operator="equal">
      <formula>"NOCH NICHT AKTUELL"</formula>
    </cfRule>
    <cfRule type="cellIs" dxfId="1526" priority="1811" stopIfTrue="1" operator="equal">
      <formula>"AKTUELL"</formula>
    </cfRule>
  </conditionalFormatting>
  <conditionalFormatting sqref="S6532">
    <cfRule type="cellIs" dxfId="1525" priority="1804" operator="equal">
      <formula>"AKTUELL"</formula>
    </cfRule>
    <cfRule type="cellIs" dxfId="1524" priority="1805" operator="equal">
      <formula>"NICHT AKTUELL"</formula>
    </cfRule>
    <cfRule type="cellIs" dxfId="1523" priority="1806" operator="equal">
      <formula>"NOCH NICHT AKTUELL"</formula>
    </cfRule>
  </conditionalFormatting>
  <conditionalFormatting sqref="S6532">
    <cfRule type="cellIs" dxfId="1522" priority="1799" operator="equal">
      <formula>"KEIN LIEFERUMFANG"</formula>
    </cfRule>
    <cfRule type="cellIs" dxfId="1521" priority="1800" stopIfTrue="1" operator="equal">
      <formula>"KEIN SERIENEINSATZ"</formula>
    </cfRule>
    <cfRule type="cellIs" dxfId="1520" priority="1801" stopIfTrue="1" operator="equal">
      <formula>"NICHT AKTUELL"</formula>
    </cfRule>
    <cfRule type="cellIs" dxfId="1519" priority="1802" stopIfTrue="1" operator="equal">
      <formula>"NOCH NICHT AKTUELL"</formula>
    </cfRule>
    <cfRule type="cellIs" dxfId="1518" priority="1803" stopIfTrue="1" operator="equal">
      <formula>"AKTUELL"</formula>
    </cfRule>
  </conditionalFormatting>
  <conditionalFormatting sqref="S6532">
    <cfRule type="cellIs" dxfId="1517" priority="1796" operator="equal">
      <formula>"AKTUELL"</formula>
    </cfRule>
    <cfRule type="cellIs" dxfId="1516" priority="1797" operator="equal">
      <formula>"NICHT AKTUELL"</formula>
    </cfRule>
    <cfRule type="cellIs" dxfId="1515" priority="1798" operator="equal">
      <formula>"NOCH NICHT AKTUELL"</formula>
    </cfRule>
  </conditionalFormatting>
  <conditionalFormatting sqref="S6532">
    <cfRule type="cellIs" dxfId="1514" priority="1794" operator="equal">
      <formula>"NICHT AKTUELL"</formula>
    </cfRule>
    <cfRule type="cellIs" dxfId="1513" priority="1795" operator="equal">
      <formula>"NOCH NICHT AKTUELL"</formula>
    </cfRule>
  </conditionalFormatting>
  <conditionalFormatting sqref="S6532">
    <cfRule type="cellIs" dxfId="1512" priority="1789" operator="equal">
      <formula>"KEIN LIEFERUMFANG"</formula>
    </cfRule>
    <cfRule type="cellIs" dxfId="1511" priority="1790" stopIfTrue="1" operator="equal">
      <formula>"KEIN SERIENEINSATZ"</formula>
    </cfRule>
    <cfRule type="cellIs" dxfId="1510" priority="1791" stopIfTrue="1" operator="equal">
      <formula>"NICHT AKTUELL"</formula>
    </cfRule>
    <cfRule type="cellIs" dxfId="1509" priority="1792" stopIfTrue="1" operator="equal">
      <formula>"NOCH NICHT AKTUELL"</formula>
    </cfRule>
    <cfRule type="cellIs" dxfId="1508" priority="1793" stopIfTrue="1" operator="equal">
      <formula>"AKTUELL"</formula>
    </cfRule>
  </conditionalFormatting>
  <conditionalFormatting sqref="S6548">
    <cfRule type="cellIs" dxfId="1507" priority="1786" operator="equal">
      <formula>"AKTUELL"</formula>
    </cfRule>
    <cfRule type="cellIs" dxfId="1506" priority="1787" operator="equal">
      <formula>"NICHT AKTUELL"</formula>
    </cfRule>
    <cfRule type="cellIs" dxfId="1505" priority="1788" operator="equal">
      <formula>"NOCH NICHT AKTUELL"</formula>
    </cfRule>
  </conditionalFormatting>
  <conditionalFormatting sqref="S6548">
    <cfRule type="cellIs" dxfId="1504" priority="1781" operator="equal">
      <formula>"KEIN LIEFERUMFANG"</formula>
    </cfRule>
    <cfRule type="cellIs" dxfId="1503" priority="1782" stopIfTrue="1" operator="equal">
      <formula>"KEIN SERIENEINSATZ"</formula>
    </cfRule>
    <cfRule type="cellIs" dxfId="1502" priority="1783" stopIfTrue="1" operator="equal">
      <formula>"NICHT AKTUELL"</formula>
    </cfRule>
    <cfRule type="cellIs" dxfId="1501" priority="1784" stopIfTrue="1" operator="equal">
      <formula>"NOCH NICHT AKTUELL"</formula>
    </cfRule>
    <cfRule type="cellIs" dxfId="1500" priority="1785" stopIfTrue="1" operator="equal">
      <formula>"AKTUELL"</formula>
    </cfRule>
  </conditionalFormatting>
  <conditionalFormatting sqref="S6549">
    <cfRule type="cellIs" dxfId="1499" priority="1778" operator="equal">
      <formula>"AKTUELL"</formula>
    </cfRule>
    <cfRule type="cellIs" dxfId="1498" priority="1779" operator="equal">
      <formula>"NICHT AKTUELL"</formula>
    </cfRule>
    <cfRule type="cellIs" dxfId="1497" priority="1780" operator="equal">
      <formula>"NOCH NICHT AKTUELL"</formula>
    </cfRule>
  </conditionalFormatting>
  <conditionalFormatting sqref="S6549">
    <cfRule type="cellIs" dxfId="1496" priority="1773" operator="equal">
      <formula>"KEIN LIEFERUMFANG"</formula>
    </cfRule>
    <cfRule type="cellIs" dxfId="1495" priority="1774" stopIfTrue="1" operator="equal">
      <formula>"KEIN SERIENEINSATZ"</formula>
    </cfRule>
    <cfRule type="cellIs" dxfId="1494" priority="1775" stopIfTrue="1" operator="equal">
      <formula>"NICHT AKTUELL"</formula>
    </cfRule>
    <cfRule type="cellIs" dxfId="1493" priority="1776" stopIfTrue="1" operator="equal">
      <formula>"NOCH NICHT AKTUELL"</formula>
    </cfRule>
    <cfRule type="cellIs" dxfId="1492" priority="1777" stopIfTrue="1" operator="equal">
      <formula>"AKTUELL"</formula>
    </cfRule>
  </conditionalFormatting>
  <conditionalFormatting sqref="S6548:S6549">
    <cfRule type="cellIs" dxfId="1491" priority="1770" operator="equal">
      <formula>"AKTUELL"</formula>
    </cfRule>
    <cfRule type="cellIs" dxfId="1490" priority="1771" operator="equal">
      <formula>"NICHT AKTUELL"</formula>
    </cfRule>
    <cfRule type="cellIs" dxfId="1489" priority="1772" operator="equal">
      <formula>"NOCH NICHT AKTUELL"</formula>
    </cfRule>
  </conditionalFormatting>
  <conditionalFormatting sqref="S6548:S6549">
    <cfRule type="cellIs" dxfId="1488" priority="1768" operator="equal">
      <formula>"NICHT AKTUELL"</formula>
    </cfRule>
    <cfRule type="cellIs" dxfId="1487" priority="1769" operator="equal">
      <formula>"NOCH NICHT AKTUELL"</formula>
    </cfRule>
  </conditionalFormatting>
  <conditionalFormatting sqref="S6548:S6549">
    <cfRule type="cellIs" dxfId="1486" priority="1763" operator="equal">
      <formula>"KEIN LIEFERUMFANG"</formula>
    </cfRule>
    <cfRule type="cellIs" dxfId="1485" priority="1764" stopIfTrue="1" operator="equal">
      <formula>"KEIN SERIENEINSATZ"</formula>
    </cfRule>
    <cfRule type="cellIs" dxfId="1484" priority="1765" stopIfTrue="1" operator="equal">
      <formula>"NICHT AKTUELL"</formula>
    </cfRule>
    <cfRule type="cellIs" dxfId="1483" priority="1766" stopIfTrue="1" operator="equal">
      <formula>"NOCH NICHT AKTUELL"</formula>
    </cfRule>
    <cfRule type="cellIs" dxfId="1482" priority="1767" stopIfTrue="1" operator="equal">
      <formula>"AKTUELL"</formula>
    </cfRule>
  </conditionalFormatting>
  <conditionalFormatting sqref="S6564">
    <cfRule type="cellIs" dxfId="1481" priority="1760" operator="equal">
      <formula>"AKTUELL"</formula>
    </cfRule>
    <cfRule type="cellIs" dxfId="1480" priority="1761" operator="equal">
      <formula>"NICHT AKTUELL"</formula>
    </cfRule>
    <cfRule type="cellIs" dxfId="1479" priority="1762" operator="equal">
      <formula>"NOCH NICHT AKTUELL"</formula>
    </cfRule>
  </conditionalFormatting>
  <conditionalFormatting sqref="S6564">
    <cfRule type="cellIs" dxfId="1478" priority="1755" operator="equal">
      <formula>"KEIN LIEFERUMFANG"</formula>
    </cfRule>
    <cfRule type="cellIs" dxfId="1477" priority="1756" stopIfTrue="1" operator="equal">
      <formula>"KEIN SERIENEINSATZ"</formula>
    </cfRule>
    <cfRule type="cellIs" dxfId="1476" priority="1757" stopIfTrue="1" operator="equal">
      <formula>"NICHT AKTUELL"</formula>
    </cfRule>
    <cfRule type="cellIs" dxfId="1475" priority="1758" stopIfTrue="1" operator="equal">
      <formula>"NOCH NICHT AKTUELL"</formula>
    </cfRule>
    <cfRule type="cellIs" dxfId="1474" priority="1759" stopIfTrue="1" operator="equal">
      <formula>"AKTUELL"</formula>
    </cfRule>
  </conditionalFormatting>
  <conditionalFormatting sqref="S6564">
    <cfRule type="cellIs" dxfId="1473" priority="1752" operator="equal">
      <formula>"AKTUELL"</formula>
    </cfRule>
    <cfRule type="cellIs" dxfId="1472" priority="1753" operator="equal">
      <formula>"NICHT AKTUELL"</formula>
    </cfRule>
    <cfRule type="cellIs" dxfId="1471" priority="1754" operator="equal">
      <formula>"NOCH NICHT AKTUELL"</formula>
    </cfRule>
  </conditionalFormatting>
  <conditionalFormatting sqref="S6564">
    <cfRule type="cellIs" dxfId="1470" priority="1750" operator="equal">
      <formula>"NICHT AKTUELL"</formula>
    </cfRule>
    <cfRule type="cellIs" dxfId="1469" priority="1751" operator="equal">
      <formula>"NOCH NICHT AKTUELL"</formula>
    </cfRule>
  </conditionalFormatting>
  <conditionalFormatting sqref="S6564">
    <cfRule type="cellIs" dxfId="1468" priority="1745" operator="equal">
      <formula>"KEIN LIEFERUMFANG"</formula>
    </cfRule>
    <cfRule type="cellIs" dxfId="1467" priority="1746" stopIfTrue="1" operator="equal">
      <formula>"KEIN SERIENEINSATZ"</formula>
    </cfRule>
    <cfRule type="cellIs" dxfId="1466" priority="1747" stopIfTrue="1" operator="equal">
      <formula>"NICHT AKTUELL"</formula>
    </cfRule>
    <cfRule type="cellIs" dxfId="1465" priority="1748" stopIfTrue="1" operator="equal">
      <formula>"NOCH NICHT AKTUELL"</formula>
    </cfRule>
    <cfRule type="cellIs" dxfId="1464" priority="1749" stopIfTrue="1" operator="equal">
      <formula>"AKTUELL"</formula>
    </cfRule>
  </conditionalFormatting>
  <conditionalFormatting sqref="S6581">
    <cfRule type="cellIs" dxfId="1463" priority="1742" operator="equal">
      <formula>"AKTUELL"</formula>
    </cfRule>
    <cfRule type="cellIs" dxfId="1462" priority="1743" operator="equal">
      <formula>"NICHT AKTUELL"</formula>
    </cfRule>
    <cfRule type="cellIs" dxfId="1461" priority="1744" operator="equal">
      <formula>"NOCH NICHT AKTUELL"</formula>
    </cfRule>
  </conditionalFormatting>
  <conditionalFormatting sqref="S6581">
    <cfRule type="cellIs" dxfId="1460" priority="1737" operator="equal">
      <formula>"KEIN LIEFERUMFANG"</formula>
    </cfRule>
    <cfRule type="cellIs" dxfId="1459" priority="1738" stopIfTrue="1" operator="equal">
      <formula>"KEIN SERIENEINSATZ"</formula>
    </cfRule>
    <cfRule type="cellIs" dxfId="1458" priority="1739" stopIfTrue="1" operator="equal">
      <formula>"NICHT AKTUELL"</formula>
    </cfRule>
    <cfRule type="cellIs" dxfId="1457" priority="1740" stopIfTrue="1" operator="equal">
      <formula>"NOCH NICHT AKTUELL"</formula>
    </cfRule>
    <cfRule type="cellIs" dxfId="1456" priority="1741" stopIfTrue="1" operator="equal">
      <formula>"AKTUELL"</formula>
    </cfRule>
  </conditionalFormatting>
  <conditionalFormatting sqref="S6582">
    <cfRule type="cellIs" dxfId="1455" priority="1734" operator="equal">
      <formula>"AKTUELL"</formula>
    </cfRule>
    <cfRule type="cellIs" dxfId="1454" priority="1735" operator="equal">
      <formula>"NICHT AKTUELL"</formula>
    </cfRule>
    <cfRule type="cellIs" dxfId="1453" priority="1736" operator="equal">
      <formula>"NOCH NICHT AKTUELL"</formula>
    </cfRule>
  </conditionalFormatting>
  <conditionalFormatting sqref="S6582">
    <cfRule type="cellIs" dxfId="1452" priority="1729" operator="equal">
      <formula>"KEIN LIEFERUMFANG"</formula>
    </cfRule>
    <cfRule type="cellIs" dxfId="1451" priority="1730" stopIfTrue="1" operator="equal">
      <formula>"KEIN SERIENEINSATZ"</formula>
    </cfRule>
    <cfRule type="cellIs" dxfId="1450" priority="1731" stopIfTrue="1" operator="equal">
      <formula>"NICHT AKTUELL"</formula>
    </cfRule>
    <cfRule type="cellIs" dxfId="1449" priority="1732" stopIfTrue="1" operator="equal">
      <formula>"NOCH NICHT AKTUELL"</formula>
    </cfRule>
    <cfRule type="cellIs" dxfId="1448" priority="1733" stopIfTrue="1" operator="equal">
      <formula>"AKTUELL"</formula>
    </cfRule>
  </conditionalFormatting>
  <conditionalFormatting sqref="S6583">
    <cfRule type="cellIs" dxfId="1447" priority="1726" operator="equal">
      <formula>"AKTUELL"</formula>
    </cfRule>
    <cfRule type="cellIs" dxfId="1446" priority="1727" operator="equal">
      <formula>"NICHT AKTUELL"</formula>
    </cfRule>
    <cfRule type="cellIs" dxfId="1445" priority="1728" operator="equal">
      <formula>"NOCH NICHT AKTUELL"</formula>
    </cfRule>
  </conditionalFormatting>
  <conditionalFormatting sqref="S6583">
    <cfRule type="cellIs" dxfId="1444" priority="1721" operator="equal">
      <formula>"KEIN LIEFERUMFANG"</formula>
    </cfRule>
    <cfRule type="cellIs" dxfId="1443" priority="1722" stopIfTrue="1" operator="equal">
      <formula>"KEIN SERIENEINSATZ"</formula>
    </cfRule>
    <cfRule type="cellIs" dxfId="1442" priority="1723" stopIfTrue="1" operator="equal">
      <formula>"NICHT AKTUELL"</formula>
    </cfRule>
    <cfRule type="cellIs" dxfId="1441" priority="1724" stopIfTrue="1" operator="equal">
      <formula>"NOCH NICHT AKTUELL"</formula>
    </cfRule>
    <cfRule type="cellIs" dxfId="1440" priority="1725" stopIfTrue="1" operator="equal">
      <formula>"AKTUELL"</formula>
    </cfRule>
  </conditionalFormatting>
  <conditionalFormatting sqref="S6584">
    <cfRule type="cellIs" dxfId="1439" priority="1718" operator="equal">
      <formula>"AKTUELL"</formula>
    </cfRule>
    <cfRule type="cellIs" dxfId="1438" priority="1719" operator="equal">
      <formula>"NICHT AKTUELL"</formula>
    </cfRule>
    <cfRule type="cellIs" dxfId="1437" priority="1720" operator="equal">
      <formula>"NOCH NICHT AKTUELL"</formula>
    </cfRule>
  </conditionalFormatting>
  <conditionalFormatting sqref="S6584">
    <cfRule type="cellIs" dxfId="1436" priority="1713" operator="equal">
      <formula>"KEIN LIEFERUMFANG"</formula>
    </cfRule>
    <cfRule type="cellIs" dxfId="1435" priority="1714" stopIfTrue="1" operator="equal">
      <formula>"KEIN SERIENEINSATZ"</formula>
    </cfRule>
    <cfRule type="cellIs" dxfId="1434" priority="1715" stopIfTrue="1" operator="equal">
      <formula>"NICHT AKTUELL"</formula>
    </cfRule>
    <cfRule type="cellIs" dxfId="1433" priority="1716" stopIfTrue="1" operator="equal">
      <formula>"NOCH NICHT AKTUELL"</formula>
    </cfRule>
    <cfRule type="cellIs" dxfId="1432" priority="1717" stopIfTrue="1" operator="equal">
      <formula>"AKTUELL"</formula>
    </cfRule>
  </conditionalFormatting>
  <conditionalFormatting sqref="S6581:S6584">
    <cfRule type="cellIs" dxfId="1431" priority="1710" operator="equal">
      <formula>"AKTUELL"</formula>
    </cfRule>
    <cfRule type="cellIs" dxfId="1430" priority="1711" operator="equal">
      <formula>"NICHT AKTUELL"</formula>
    </cfRule>
    <cfRule type="cellIs" dxfId="1429" priority="1712" operator="equal">
      <formula>"NOCH NICHT AKTUELL"</formula>
    </cfRule>
  </conditionalFormatting>
  <conditionalFormatting sqref="S6581:S6584">
    <cfRule type="cellIs" dxfId="1428" priority="1708" operator="equal">
      <formula>"NICHT AKTUELL"</formula>
    </cfRule>
    <cfRule type="cellIs" dxfId="1427" priority="1709" operator="equal">
      <formula>"NOCH NICHT AKTUELL"</formula>
    </cfRule>
  </conditionalFormatting>
  <conditionalFormatting sqref="S6581:S6584">
    <cfRule type="cellIs" dxfId="1426" priority="1703" operator="equal">
      <formula>"KEIN LIEFERUMFANG"</formula>
    </cfRule>
    <cfRule type="cellIs" dxfId="1425" priority="1704" stopIfTrue="1" operator="equal">
      <formula>"KEIN SERIENEINSATZ"</formula>
    </cfRule>
    <cfRule type="cellIs" dxfId="1424" priority="1705" stopIfTrue="1" operator="equal">
      <formula>"NICHT AKTUELL"</formula>
    </cfRule>
    <cfRule type="cellIs" dxfId="1423" priority="1706" stopIfTrue="1" operator="equal">
      <formula>"NOCH NICHT AKTUELL"</formula>
    </cfRule>
    <cfRule type="cellIs" dxfId="1422" priority="1707" stopIfTrue="1" operator="equal">
      <formula>"AKTUELL"</formula>
    </cfRule>
  </conditionalFormatting>
  <conditionalFormatting sqref="S6594">
    <cfRule type="cellIs" dxfId="1421" priority="1700" operator="equal">
      <formula>"AKTUELL"</formula>
    </cfRule>
    <cfRule type="cellIs" dxfId="1420" priority="1701" operator="equal">
      <formula>"NICHT AKTUELL"</formula>
    </cfRule>
    <cfRule type="cellIs" dxfId="1419" priority="1702" operator="equal">
      <formula>"NOCH NICHT AKTUELL"</formula>
    </cfRule>
  </conditionalFormatting>
  <conditionalFormatting sqref="S6594">
    <cfRule type="cellIs" dxfId="1418" priority="1695" operator="equal">
      <formula>"KEIN LIEFERUMFANG"</formula>
    </cfRule>
    <cfRule type="cellIs" dxfId="1417" priority="1696" stopIfTrue="1" operator="equal">
      <formula>"KEIN SERIENEINSATZ"</formula>
    </cfRule>
    <cfRule type="cellIs" dxfId="1416" priority="1697" stopIfTrue="1" operator="equal">
      <formula>"NICHT AKTUELL"</formula>
    </cfRule>
    <cfRule type="cellIs" dxfId="1415" priority="1698" stopIfTrue="1" operator="equal">
      <formula>"NOCH NICHT AKTUELL"</formula>
    </cfRule>
    <cfRule type="cellIs" dxfId="1414" priority="1699" stopIfTrue="1" operator="equal">
      <formula>"AKTUELL"</formula>
    </cfRule>
  </conditionalFormatting>
  <conditionalFormatting sqref="S6594">
    <cfRule type="cellIs" dxfId="1413" priority="1692" operator="equal">
      <formula>"AKTUELL"</formula>
    </cfRule>
    <cfRule type="cellIs" dxfId="1412" priority="1693" operator="equal">
      <formula>"NICHT AKTUELL"</formula>
    </cfRule>
    <cfRule type="cellIs" dxfId="1411" priority="1694" operator="equal">
      <formula>"NOCH NICHT AKTUELL"</formula>
    </cfRule>
  </conditionalFormatting>
  <conditionalFormatting sqref="S6594">
    <cfRule type="cellIs" dxfId="1410" priority="1690" operator="equal">
      <formula>"NICHT AKTUELL"</formula>
    </cfRule>
    <cfRule type="cellIs" dxfId="1409" priority="1691" operator="equal">
      <formula>"NOCH NICHT AKTUELL"</formula>
    </cfRule>
  </conditionalFormatting>
  <conditionalFormatting sqref="S6594">
    <cfRule type="cellIs" dxfId="1408" priority="1685" operator="equal">
      <formula>"KEIN LIEFERUMFANG"</formula>
    </cfRule>
    <cfRule type="cellIs" dxfId="1407" priority="1686" stopIfTrue="1" operator="equal">
      <formula>"KEIN SERIENEINSATZ"</formula>
    </cfRule>
    <cfRule type="cellIs" dxfId="1406" priority="1687" stopIfTrue="1" operator="equal">
      <formula>"NICHT AKTUELL"</formula>
    </cfRule>
    <cfRule type="cellIs" dxfId="1405" priority="1688" stopIfTrue="1" operator="equal">
      <formula>"NOCH NICHT AKTUELL"</formula>
    </cfRule>
    <cfRule type="cellIs" dxfId="1404" priority="1689" stopIfTrue="1" operator="equal">
      <formula>"AKTUELL"</formula>
    </cfRule>
  </conditionalFormatting>
  <conditionalFormatting sqref="S6607">
    <cfRule type="cellIs" dxfId="1403" priority="1682" operator="equal">
      <formula>"AKTUELL"</formula>
    </cfRule>
    <cfRule type="cellIs" dxfId="1402" priority="1683" operator="equal">
      <formula>"NICHT AKTUELL"</formula>
    </cfRule>
    <cfRule type="cellIs" dxfId="1401" priority="1684" operator="equal">
      <formula>"NOCH NICHT AKTUELL"</formula>
    </cfRule>
  </conditionalFormatting>
  <conditionalFormatting sqref="S6607">
    <cfRule type="cellIs" dxfId="1400" priority="1677" operator="equal">
      <formula>"KEIN LIEFERUMFANG"</formula>
    </cfRule>
    <cfRule type="cellIs" dxfId="1399" priority="1678" stopIfTrue="1" operator="equal">
      <formula>"KEIN SERIENEINSATZ"</formula>
    </cfRule>
    <cfRule type="cellIs" dxfId="1398" priority="1679" stopIfTrue="1" operator="equal">
      <formula>"NICHT AKTUELL"</formula>
    </cfRule>
    <cfRule type="cellIs" dxfId="1397" priority="1680" stopIfTrue="1" operator="equal">
      <formula>"NOCH NICHT AKTUELL"</formula>
    </cfRule>
    <cfRule type="cellIs" dxfId="1396" priority="1681" stopIfTrue="1" operator="equal">
      <formula>"AKTUELL"</formula>
    </cfRule>
  </conditionalFormatting>
  <conditionalFormatting sqref="S6608">
    <cfRule type="cellIs" dxfId="1395" priority="1674" operator="equal">
      <formula>"AKTUELL"</formula>
    </cfRule>
    <cfRule type="cellIs" dxfId="1394" priority="1675" operator="equal">
      <formula>"NICHT AKTUELL"</formula>
    </cfRule>
    <cfRule type="cellIs" dxfId="1393" priority="1676" operator="equal">
      <formula>"NOCH NICHT AKTUELL"</formula>
    </cfRule>
  </conditionalFormatting>
  <conditionalFormatting sqref="S6608">
    <cfRule type="cellIs" dxfId="1392" priority="1669" operator="equal">
      <formula>"KEIN LIEFERUMFANG"</formula>
    </cfRule>
    <cfRule type="cellIs" dxfId="1391" priority="1670" stopIfTrue="1" operator="equal">
      <formula>"KEIN SERIENEINSATZ"</formula>
    </cfRule>
    <cfRule type="cellIs" dxfId="1390" priority="1671" stopIfTrue="1" operator="equal">
      <formula>"NICHT AKTUELL"</formula>
    </cfRule>
    <cfRule type="cellIs" dxfId="1389" priority="1672" stopIfTrue="1" operator="equal">
      <formula>"NOCH NICHT AKTUELL"</formula>
    </cfRule>
    <cfRule type="cellIs" dxfId="1388" priority="1673" stopIfTrue="1" operator="equal">
      <formula>"AKTUELL"</formula>
    </cfRule>
  </conditionalFormatting>
  <conditionalFormatting sqref="S6607:S6608">
    <cfRule type="cellIs" dxfId="1387" priority="1666" operator="equal">
      <formula>"AKTUELL"</formula>
    </cfRule>
    <cfRule type="cellIs" dxfId="1386" priority="1667" operator="equal">
      <formula>"NICHT AKTUELL"</formula>
    </cfRule>
    <cfRule type="cellIs" dxfId="1385" priority="1668" operator="equal">
      <formula>"NOCH NICHT AKTUELL"</formula>
    </cfRule>
  </conditionalFormatting>
  <conditionalFormatting sqref="S6607:S6608">
    <cfRule type="cellIs" dxfId="1384" priority="1664" operator="equal">
      <formula>"NICHT AKTUELL"</formula>
    </cfRule>
    <cfRule type="cellIs" dxfId="1383" priority="1665" operator="equal">
      <formula>"NOCH NICHT AKTUELL"</formula>
    </cfRule>
  </conditionalFormatting>
  <conditionalFormatting sqref="S6607:S6608">
    <cfRule type="cellIs" dxfId="1382" priority="1659" operator="equal">
      <formula>"KEIN LIEFERUMFANG"</formula>
    </cfRule>
    <cfRule type="cellIs" dxfId="1381" priority="1660" stopIfTrue="1" operator="equal">
      <formula>"KEIN SERIENEINSATZ"</formula>
    </cfRule>
    <cfRule type="cellIs" dxfId="1380" priority="1661" stopIfTrue="1" operator="equal">
      <formula>"NICHT AKTUELL"</formula>
    </cfRule>
    <cfRule type="cellIs" dxfId="1379" priority="1662" stopIfTrue="1" operator="equal">
      <formula>"NOCH NICHT AKTUELL"</formula>
    </cfRule>
    <cfRule type="cellIs" dxfId="1378" priority="1663" stopIfTrue="1" operator="equal">
      <formula>"AKTUELL"</formula>
    </cfRule>
  </conditionalFormatting>
  <conditionalFormatting sqref="S6644">
    <cfRule type="cellIs" dxfId="1377" priority="1656" operator="equal">
      <formula>"AKTUELL"</formula>
    </cfRule>
    <cfRule type="cellIs" dxfId="1376" priority="1657" operator="equal">
      <formula>"NICHT AKTUELL"</formula>
    </cfRule>
    <cfRule type="cellIs" dxfId="1375" priority="1658" operator="equal">
      <formula>"NOCH NICHT AKTUELL"</formula>
    </cfRule>
  </conditionalFormatting>
  <conditionalFormatting sqref="S6644">
    <cfRule type="cellIs" dxfId="1374" priority="1651" operator="equal">
      <formula>"KEIN LIEFERUMFANG"</formula>
    </cfRule>
    <cfRule type="cellIs" dxfId="1373" priority="1652" stopIfTrue="1" operator="equal">
      <formula>"KEIN SERIENEINSATZ"</formula>
    </cfRule>
    <cfRule type="cellIs" dxfId="1372" priority="1653" stopIfTrue="1" operator="equal">
      <formula>"NICHT AKTUELL"</formula>
    </cfRule>
    <cfRule type="cellIs" dxfId="1371" priority="1654" stopIfTrue="1" operator="equal">
      <formula>"NOCH NICHT AKTUELL"</formula>
    </cfRule>
    <cfRule type="cellIs" dxfId="1370" priority="1655" stopIfTrue="1" operator="equal">
      <formula>"AKTUELL"</formula>
    </cfRule>
  </conditionalFormatting>
  <conditionalFormatting sqref="S6645">
    <cfRule type="cellIs" dxfId="1369" priority="1648" operator="equal">
      <formula>"AKTUELL"</formula>
    </cfRule>
    <cfRule type="cellIs" dxfId="1368" priority="1649" operator="equal">
      <formula>"NICHT AKTUELL"</formula>
    </cfRule>
    <cfRule type="cellIs" dxfId="1367" priority="1650" operator="equal">
      <formula>"NOCH NICHT AKTUELL"</formula>
    </cfRule>
  </conditionalFormatting>
  <conditionalFormatting sqref="S6645">
    <cfRule type="cellIs" dxfId="1366" priority="1643" operator="equal">
      <formula>"KEIN LIEFERUMFANG"</formula>
    </cfRule>
    <cfRule type="cellIs" dxfId="1365" priority="1644" stopIfTrue="1" operator="equal">
      <formula>"KEIN SERIENEINSATZ"</formula>
    </cfRule>
    <cfRule type="cellIs" dxfId="1364" priority="1645" stopIfTrue="1" operator="equal">
      <formula>"NICHT AKTUELL"</formula>
    </cfRule>
    <cfRule type="cellIs" dxfId="1363" priority="1646" stopIfTrue="1" operator="equal">
      <formula>"NOCH NICHT AKTUELL"</formula>
    </cfRule>
    <cfRule type="cellIs" dxfId="1362" priority="1647" stopIfTrue="1" operator="equal">
      <formula>"AKTUELL"</formula>
    </cfRule>
  </conditionalFormatting>
  <conditionalFormatting sqref="S6644:S6645">
    <cfRule type="cellIs" dxfId="1361" priority="1640" operator="equal">
      <formula>"AKTUELL"</formula>
    </cfRule>
    <cfRule type="cellIs" dxfId="1360" priority="1641" operator="equal">
      <formula>"NICHT AKTUELL"</formula>
    </cfRule>
    <cfRule type="cellIs" dxfId="1359" priority="1642" operator="equal">
      <formula>"NOCH NICHT AKTUELL"</formula>
    </cfRule>
  </conditionalFormatting>
  <conditionalFormatting sqref="S6644:S6645">
    <cfRule type="cellIs" dxfId="1358" priority="1638" operator="equal">
      <formula>"NICHT AKTUELL"</formula>
    </cfRule>
    <cfRule type="cellIs" dxfId="1357" priority="1639" operator="equal">
      <formula>"NOCH NICHT AKTUELL"</formula>
    </cfRule>
  </conditionalFormatting>
  <conditionalFormatting sqref="S6644:S6645">
    <cfRule type="cellIs" dxfId="1356" priority="1633" operator="equal">
      <formula>"KEIN LIEFERUMFANG"</formula>
    </cfRule>
    <cfRule type="cellIs" dxfId="1355" priority="1634" stopIfTrue="1" operator="equal">
      <formula>"KEIN SERIENEINSATZ"</formula>
    </cfRule>
    <cfRule type="cellIs" dxfId="1354" priority="1635" stopIfTrue="1" operator="equal">
      <formula>"NICHT AKTUELL"</formula>
    </cfRule>
    <cfRule type="cellIs" dxfId="1353" priority="1636" stopIfTrue="1" operator="equal">
      <formula>"NOCH NICHT AKTUELL"</formula>
    </cfRule>
    <cfRule type="cellIs" dxfId="1352" priority="1637" stopIfTrue="1" operator="equal">
      <formula>"AKTUELL"</formula>
    </cfRule>
  </conditionalFormatting>
  <conditionalFormatting sqref="S6647">
    <cfRule type="cellIs" dxfId="1351" priority="1630" operator="equal">
      <formula>"AKTUELL"</formula>
    </cfRule>
    <cfRule type="cellIs" dxfId="1350" priority="1631" operator="equal">
      <formula>"NICHT AKTUELL"</formula>
    </cfRule>
    <cfRule type="cellIs" dxfId="1349" priority="1632" operator="equal">
      <formula>"NOCH NICHT AKTUELL"</formula>
    </cfRule>
  </conditionalFormatting>
  <conditionalFormatting sqref="S6647">
    <cfRule type="cellIs" dxfId="1348" priority="1625" operator="equal">
      <formula>"KEIN LIEFERUMFANG"</formula>
    </cfRule>
    <cfRule type="cellIs" dxfId="1347" priority="1626" stopIfTrue="1" operator="equal">
      <formula>"KEIN SERIENEINSATZ"</formula>
    </cfRule>
    <cfRule type="cellIs" dxfId="1346" priority="1627" stopIfTrue="1" operator="equal">
      <formula>"NICHT AKTUELL"</formula>
    </cfRule>
    <cfRule type="cellIs" dxfId="1345" priority="1628" stopIfTrue="1" operator="equal">
      <formula>"NOCH NICHT AKTUELL"</formula>
    </cfRule>
    <cfRule type="cellIs" dxfId="1344" priority="1629" stopIfTrue="1" operator="equal">
      <formula>"AKTUELL"</formula>
    </cfRule>
  </conditionalFormatting>
  <conditionalFormatting sqref="S6647">
    <cfRule type="cellIs" dxfId="1343" priority="1622" operator="equal">
      <formula>"AKTUELL"</formula>
    </cfRule>
    <cfRule type="cellIs" dxfId="1342" priority="1623" operator="equal">
      <formula>"NICHT AKTUELL"</formula>
    </cfRule>
    <cfRule type="cellIs" dxfId="1341" priority="1624" operator="equal">
      <formula>"NOCH NICHT AKTUELL"</formula>
    </cfRule>
  </conditionalFormatting>
  <conditionalFormatting sqref="S6647">
    <cfRule type="cellIs" dxfId="1340" priority="1620" operator="equal">
      <formula>"NICHT AKTUELL"</formula>
    </cfRule>
    <cfRule type="cellIs" dxfId="1339" priority="1621" operator="equal">
      <formula>"NOCH NICHT AKTUELL"</formula>
    </cfRule>
  </conditionalFormatting>
  <conditionalFormatting sqref="S6647">
    <cfRule type="cellIs" dxfId="1338" priority="1615" operator="equal">
      <formula>"KEIN LIEFERUMFANG"</formula>
    </cfRule>
    <cfRule type="cellIs" dxfId="1337" priority="1616" stopIfTrue="1" operator="equal">
      <formula>"KEIN SERIENEINSATZ"</formula>
    </cfRule>
    <cfRule type="cellIs" dxfId="1336" priority="1617" stopIfTrue="1" operator="equal">
      <formula>"NICHT AKTUELL"</formula>
    </cfRule>
    <cfRule type="cellIs" dxfId="1335" priority="1618" stopIfTrue="1" operator="equal">
      <formula>"NOCH NICHT AKTUELL"</formula>
    </cfRule>
    <cfRule type="cellIs" dxfId="1334" priority="1619" stopIfTrue="1" operator="equal">
      <formula>"AKTUELL"</formula>
    </cfRule>
  </conditionalFormatting>
  <conditionalFormatting sqref="S6781">
    <cfRule type="cellIs" dxfId="1333" priority="1612" operator="equal">
      <formula>"AKTUELL"</formula>
    </cfRule>
    <cfRule type="cellIs" dxfId="1332" priority="1613" operator="equal">
      <formula>"NICHT AKTUELL"</formula>
    </cfRule>
    <cfRule type="cellIs" dxfId="1331" priority="1614" operator="equal">
      <formula>"NOCH NICHT AKTUELL"</formula>
    </cfRule>
  </conditionalFormatting>
  <conditionalFormatting sqref="S6781">
    <cfRule type="cellIs" dxfId="1330" priority="1607" operator="equal">
      <formula>"KEIN LIEFERUMFANG"</formula>
    </cfRule>
    <cfRule type="cellIs" dxfId="1329" priority="1608" stopIfTrue="1" operator="equal">
      <formula>"KEIN SERIENEINSATZ"</formula>
    </cfRule>
    <cfRule type="cellIs" dxfId="1328" priority="1609" stopIfTrue="1" operator="equal">
      <formula>"NICHT AKTUELL"</formula>
    </cfRule>
    <cfRule type="cellIs" dxfId="1327" priority="1610" stopIfTrue="1" operator="equal">
      <formula>"NOCH NICHT AKTUELL"</formula>
    </cfRule>
    <cfRule type="cellIs" dxfId="1326" priority="1611" stopIfTrue="1" operator="equal">
      <formula>"AKTUELL"</formula>
    </cfRule>
  </conditionalFormatting>
  <conditionalFormatting sqref="S6781">
    <cfRule type="cellIs" dxfId="1325" priority="1604" operator="equal">
      <formula>"AKTUELL"</formula>
    </cfRule>
    <cfRule type="cellIs" dxfId="1324" priority="1605" operator="equal">
      <formula>"NICHT AKTUELL"</formula>
    </cfRule>
    <cfRule type="cellIs" dxfId="1323" priority="1606" operator="equal">
      <formula>"NOCH NICHT AKTUELL"</formula>
    </cfRule>
  </conditionalFormatting>
  <conditionalFormatting sqref="S6781">
    <cfRule type="cellIs" dxfId="1322" priority="1602" operator="equal">
      <formula>"NICHT AKTUELL"</formula>
    </cfRule>
    <cfRule type="cellIs" dxfId="1321" priority="1603" operator="equal">
      <formula>"NOCH NICHT AKTUELL"</formula>
    </cfRule>
  </conditionalFormatting>
  <conditionalFormatting sqref="S6781">
    <cfRule type="cellIs" dxfId="1320" priority="1597" operator="equal">
      <formula>"KEIN LIEFERUMFANG"</formula>
    </cfRule>
    <cfRule type="cellIs" dxfId="1319" priority="1598" stopIfTrue="1" operator="equal">
      <formula>"KEIN SERIENEINSATZ"</formula>
    </cfRule>
    <cfRule type="cellIs" dxfId="1318" priority="1599" stopIfTrue="1" operator="equal">
      <formula>"NICHT AKTUELL"</formula>
    </cfRule>
    <cfRule type="cellIs" dxfId="1317" priority="1600" stopIfTrue="1" operator="equal">
      <formula>"NOCH NICHT AKTUELL"</formula>
    </cfRule>
    <cfRule type="cellIs" dxfId="1316" priority="1601" stopIfTrue="1" operator="equal">
      <formula>"AKTUELL"</formula>
    </cfRule>
  </conditionalFormatting>
  <conditionalFormatting sqref="S6782">
    <cfRule type="cellIs" dxfId="1315" priority="1594" operator="equal">
      <formula>"AKTUELL"</formula>
    </cfRule>
    <cfRule type="cellIs" dxfId="1314" priority="1595" operator="equal">
      <formula>"NICHT AKTUELL"</formula>
    </cfRule>
    <cfRule type="cellIs" dxfId="1313" priority="1596" operator="equal">
      <formula>"NOCH NICHT AKTUELL"</formula>
    </cfRule>
  </conditionalFormatting>
  <conditionalFormatting sqref="S6782">
    <cfRule type="cellIs" dxfId="1312" priority="1589" operator="equal">
      <formula>"KEIN LIEFERUMFANG"</formula>
    </cfRule>
    <cfRule type="cellIs" dxfId="1311" priority="1590" stopIfTrue="1" operator="equal">
      <formula>"KEIN SERIENEINSATZ"</formula>
    </cfRule>
    <cfRule type="cellIs" dxfId="1310" priority="1591" stopIfTrue="1" operator="equal">
      <formula>"NICHT AKTUELL"</formula>
    </cfRule>
    <cfRule type="cellIs" dxfId="1309" priority="1592" stopIfTrue="1" operator="equal">
      <formula>"NOCH NICHT AKTUELL"</formula>
    </cfRule>
    <cfRule type="cellIs" dxfId="1308" priority="1593" stopIfTrue="1" operator="equal">
      <formula>"AKTUELL"</formula>
    </cfRule>
  </conditionalFormatting>
  <conditionalFormatting sqref="S6783">
    <cfRule type="cellIs" dxfId="1307" priority="1586" operator="equal">
      <formula>"AKTUELL"</formula>
    </cfRule>
    <cfRule type="cellIs" dxfId="1306" priority="1587" operator="equal">
      <formula>"NICHT AKTUELL"</formula>
    </cfRule>
    <cfRule type="cellIs" dxfId="1305" priority="1588" operator="equal">
      <formula>"NOCH NICHT AKTUELL"</formula>
    </cfRule>
  </conditionalFormatting>
  <conditionalFormatting sqref="S6783">
    <cfRule type="cellIs" dxfId="1304" priority="1581" operator="equal">
      <formula>"KEIN LIEFERUMFANG"</formula>
    </cfRule>
    <cfRule type="cellIs" dxfId="1303" priority="1582" stopIfTrue="1" operator="equal">
      <formula>"KEIN SERIENEINSATZ"</formula>
    </cfRule>
    <cfRule type="cellIs" dxfId="1302" priority="1583" stopIfTrue="1" operator="equal">
      <formula>"NICHT AKTUELL"</formula>
    </cfRule>
    <cfRule type="cellIs" dxfId="1301" priority="1584" stopIfTrue="1" operator="equal">
      <formula>"NOCH NICHT AKTUELL"</formula>
    </cfRule>
    <cfRule type="cellIs" dxfId="1300" priority="1585" stopIfTrue="1" operator="equal">
      <formula>"AKTUELL"</formula>
    </cfRule>
  </conditionalFormatting>
  <conditionalFormatting sqref="S6784">
    <cfRule type="cellIs" dxfId="1299" priority="1578" operator="equal">
      <formula>"AKTUELL"</formula>
    </cfRule>
    <cfRule type="cellIs" dxfId="1298" priority="1579" operator="equal">
      <formula>"NICHT AKTUELL"</formula>
    </cfRule>
    <cfRule type="cellIs" dxfId="1297" priority="1580" operator="equal">
      <formula>"NOCH NICHT AKTUELL"</formula>
    </cfRule>
  </conditionalFormatting>
  <conditionalFormatting sqref="S6784">
    <cfRule type="cellIs" dxfId="1296" priority="1573" operator="equal">
      <formula>"KEIN LIEFERUMFANG"</formula>
    </cfRule>
    <cfRule type="cellIs" dxfId="1295" priority="1574" stopIfTrue="1" operator="equal">
      <formula>"KEIN SERIENEINSATZ"</formula>
    </cfRule>
    <cfRule type="cellIs" dxfId="1294" priority="1575" stopIfTrue="1" operator="equal">
      <formula>"NICHT AKTUELL"</formula>
    </cfRule>
    <cfRule type="cellIs" dxfId="1293" priority="1576" stopIfTrue="1" operator="equal">
      <formula>"NOCH NICHT AKTUELL"</formula>
    </cfRule>
    <cfRule type="cellIs" dxfId="1292" priority="1577" stopIfTrue="1" operator="equal">
      <formula>"AKTUELL"</formula>
    </cfRule>
  </conditionalFormatting>
  <conditionalFormatting sqref="S6785">
    <cfRule type="cellIs" dxfId="1291" priority="1570" operator="equal">
      <formula>"AKTUELL"</formula>
    </cfRule>
    <cfRule type="cellIs" dxfId="1290" priority="1571" operator="equal">
      <formula>"NICHT AKTUELL"</formula>
    </cfRule>
    <cfRule type="cellIs" dxfId="1289" priority="1572" operator="equal">
      <formula>"NOCH NICHT AKTUELL"</formula>
    </cfRule>
  </conditionalFormatting>
  <conditionalFormatting sqref="S6785">
    <cfRule type="cellIs" dxfId="1288" priority="1565" operator="equal">
      <formula>"KEIN LIEFERUMFANG"</formula>
    </cfRule>
    <cfRule type="cellIs" dxfId="1287" priority="1566" stopIfTrue="1" operator="equal">
      <formula>"KEIN SERIENEINSATZ"</formula>
    </cfRule>
    <cfRule type="cellIs" dxfId="1286" priority="1567" stopIfTrue="1" operator="equal">
      <formula>"NICHT AKTUELL"</formula>
    </cfRule>
    <cfRule type="cellIs" dxfId="1285" priority="1568" stopIfTrue="1" operator="equal">
      <formula>"NOCH NICHT AKTUELL"</formula>
    </cfRule>
    <cfRule type="cellIs" dxfId="1284" priority="1569" stopIfTrue="1" operator="equal">
      <formula>"AKTUELL"</formula>
    </cfRule>
  </conditionalFormatting>
  <conditionalFormatting sqref="S6782:S6785">
    <cfRule type="cellIs" dxfId="1283" priority="1562" operator="equal">
      <formula>"AKTUELL"</formula>
    </cfRule>
    <cfRule type="cellIs" dxfId="1282" priority="1563" operator="equal">
      <formula>"NICHT AKTUELL"</formula>
    </cfRule>
    <cfRule type="cellIs" dxfId="1281" priority="1564" operator="equal">
      <formula>"NOCH NICHT AKTUELL"</formula>
    </cfRule>
  </conditionalFormatting>
  <conditionalFormatting sqref="S6782:S6785">
    <cfRule type="cellIs" dxfId="1280" priority="1560" operator="equal">
      <formula>"NICHT AKTUELL"</formula>
    </cfRule>
    <cfRule type="cellIs" dxfId="1279" priority="1561" operator="equal">
      <formula>"NOCH NICHT AKTUELL"</formula>
    </cfRule>
  </conditionalFormatting>
  <conditionalFormatting sqref="S6782:S6785">
    <cfRule type="cellIs" dxfId="1278" priority="1555" operator="equal">
      <formula>"KEIN LIEFERUMFANG"</formula>
    </cfRule>
    <cfRule type="cellIs" dxfId="1277" priority="1556" stopIfTrue="1" operator="equal">
      <formula>"KEIN SERIENEINSATZ"</formula>
    </cfRule>
    <cfRule type="cellIs" dxfId="1276" priority="1557" stopIfTrue="1" operator="equal">
      <formula>"NICHT AKTUELL"</formula>
    </cfRule>
    <cfRule type="cellIs" dxfId="1275" priority="1558" stopIfTrue="1" operator="equal">
      <formula>"NOCH NICHT AKTUELL"</formula>
    </cfRule>
    <cfRule type="cellIs" dxfId="1274" priority="1559" stopIfTrue="1" operator="equal">
      <formula>"AKTUELL"</formula>
    </cfRule>
  </conditionalFormatting>
  <conditionalFormatting sqref="S6786">
    <cfRule type="cellIs" dxfId="1273" priority="1552" operator="equal">
      <formula>"AKTUELL"</formula>
    </cfRule>
    <cfRule type="cellIs" dxfId="1272" priority="1553" operator="equal">
      <formula>"NICHT AKTUELL"</formula>
    </cfRule>
    <cfRule type="cellIs" dxfId="1271" priority="1554" operator="equal">
      <formula>"NOCH NICHT AKTUELL"</formula>
    </cfRule>
  </conditionalFormatting>
  <conditionalFormatting sqref="S6786">
    <cfRule type="cellIs" dxfId="1270" priority="1547" operator="equal">
      <formula>"KEIN LIEFERUMFANG"</formula>
    </cfRule>
    <cfRule type="cellIs" dxfId="1269" priority="1548" stopIfTrue="1" operator="equal">
      <formula>"KEIN SERIENEINSATZ"</formula>
    </cfRule>
    <cfRule type="cellIs" dxfId="1268" priority="1549" stopIfTrue="1" operator="equal">
      <formula>"NICHT AKTUELL"</formula>
    </cfRule>
    <cfRule type="cellIs" dxfId="1267" priority="1550" stopIfTrue="1" operator="equal">
      <formula>"NOCH NICHT AKTUELL"</formula>
    </cfRule>
    <cfRule type="cellIs" dxfId="1266" priority="1551" stopIfTrue="1" operator="equal">
      <formula>"AKTUELL"</formula>
    </cfRule>
  </conditionalFormatting>
  <conditionalFormatting sqref="S6786">
    <cfRule type="cellIs" dxfId="1265" priority="1544" operator="equal">
      <formula>"AKTUELL"</formula>
    </cfRule>
    <cfRule type="cellIs" dxfId="1264" priority="1545" operator="equal">
      <formula>"NICHT AKTUELL"</formula>
    </cfRule>
    <cfRule type="cellIs" dxfId="1263" priority="1546" operator="equal">
      <formula>"NOCH NICHT AKTUELL"</formula>
    </cfRule>
  </conditionalFormatting>
  <conditionalFormatting sqref="S6786">
    <cfRule type="cellIs" dxfId="1262" priority="1542" operator="equal">
      <formula>"NICHT AKTUELL"</formula>
    </cfRule>
    <cfRule type="cellIs" dxfId="1261" priority="1543" operator="equal">
      <formula>"NOCH NICHT AKTUELL"</formula>
    </cfRule>
  </conditionalFormatting>
  <conditionalFormatting sqref="S6786">
    <cfRule type="cellIs" dxfId="1260" priority="1537" operator="equal">
      <formula>"KEIN LIEFERUMFANG"</formula>
    </cfRule>
    <cfRule type="cellIs" dxfId="1259" priority="1538" stopIfTrue="1" operator="equal">
      <formula>"KEIN SERIENEINSATZ"</formula>
    </cfRule>
    <cfRule type="cellIs" dxfId="1258" priority="1539" stopIfTrue="1" operator="equal">
      <formula>"NICHT AKTUELL"</formula>
    </cfRule>
    <cfRule type="cellIs" dxfId="1257" priority="1540" stopIfTrue="1" operator="equal">
      <formula>"NOCH NICHT AKTUELL"</formula>
    </cfRule>
    <cfRule type="cellIs" dxfId="1256" priority="1541" stopIfTrue="1" operator="equal">
      <formula>"AKTUELL"</formula>
    </cfRule>
  </conditionalFormatting>
  <conditionalFormatting sqref="S6787">
    <cfRule type="cellIs" dxfId="1255" priority="1534" operator="equal">
      <formula>"AKTUELL"</formula>
    </cfRule>
    <cfRule type="cellIs" dxfId="1254" priority="1535" operator="equal">
      <formula>"NICHT AKTUELL"</formula>
    </cfRule>
    <cfRule type="cellIs" dxfId="1253" priority="1536" operator="equal">
      <formula>"NOCH NICHT AKTUELL"</formula>
    </cfRule>
  </conditionalFormatting>
  <conditionalFormatting sqref="S6787">
    <cfRule type="cellIs" dxfId="1252" priority="1529" operator="equal">
      <formula>"KEIN LIEFERUMFANG"</formula>
    </cfRule>
    <cfRule type="cellIs" dxfId="1251" priority="1530" stopIfTrue="1" operator="equal">
      <formula>"KEIN SERIENEINSATZ"</formula>
    </cfRule>
    <cfRule type="cellIs" dxfId="1250" priority="1531" stopIfTrue="1" operator="equal">
      <formula>"NICHT AKTUELL"</formula>
    </cfRule>
    <cfRule type="cellIs" dxfId="1249" priority="1532" stopIfTrue="1" operator="equal">
      <formula>"NOCH NICHT AKTUELL"</formula>
    </cfRule>
    <cfRule type="cellIs" dxfId="1248" priority="1533" stopIfTrue="1" operator="equal">
      <formula>"AKTUELL"</formula>
    </cfRule>
  </conditionalFormatting>
  <conditionalFormatting sqref="S6787">
    <cfRule type="cellIs" dxfId="1247" priority="1526" operator="equal">
      <formula>"AKTUELL"</formula>
    </cfRule>
    <cfRule type="cellIs" dxfId="1246" priority="1527" operator="equal">
      <formula>"NICHT AKTUELL"</formula>
    </cfRule>
    <cfRule type="cellIs" dxfId="1245" priority="1528" operator="equal">
      <formula>"NOCH NICHT AKTUELL"</formula>
    </cfRule>
  </conditionalFormatting>
  <conditionalFormatting sqref="S6787">
    <cfRule type="cellIs" dxfId="1244" priority="1524" operator="equal">
      <formula>"NICHT AKTUELL"</formula>
    </cfRule>
    <cfRule type="cellIs" dxfId="1243" priority="1525" operator="equal">
      <formula>"NOCH NICHT AKTUELL"</formula>
    </cfRule>
  </conditionalFormatting>
  <conditionalFormatting sqref="S6787">
    <cfRule type="cellIs" dxfId="1242" priority="1519" operator="equal">
      <formula>"KEIN LIEFERUMFANG"</formula>
    </cfRule>
    <cfRule type="cellIs" dxfId="1241" priority="1520" stopIfTrue="1" operator="equal">
      <formula>"KEIN SERIENEINSATZ"</formula>
    </cfRule>
    <cfRule type="cellIs" dxfId="1240" priority="1521" stopIfTrue="1" operator="equal">
      <formula>"NICHT AKTUELL"</formula>
    </cfRule>
    <cfRule type="cellIs" dxfId="1239" priority="1522" stopIfTrue="1" operator="equal">
      <formula>"NOCH NICHT AKTUELL"</formula>
    </cfRule>
    <cfRule type="cellIs" dxfId="1238" priority="1523" stopIfTrue="1" operator="equal">
      <formula>"AKTUELL"</formula>
    </cfRule>
  </conditionalFormatting>
  <conditionalFormatting sqref="S6788">
    <cfRule type="cellIs" dxfId="1237" priority="1516" operator="equal">
      <formula>"AKTUELL"</formula>
    </cfRule>
    <cfRule type="cellIs" dxfId="1236" priority="1517" operator="equal">
      <formula>"NICHT AKTUELL"</formula>
    </cfRule>
    <cfRule type="cellIs" dxfId="1235" priority="1518" operator="equal">
      <formula>"NOCH NICHT AKTUELL"</formula>
    </cfRule>
  </conditionalFormatting>
  <conditionalFormatting sqref="S6788">
    <cfRule type="cellIs" dxfId="1234" priority="1511" operator="equal">
      <formula>"KEIN LIEFERUMFANG"</formula>
    </cfRule>
    <cfRule type="cellIs" dxfId="1233" priority="1512" stopIfTrue="1" operator="equal">
      <formula>"KEIN SERIENEINSATZ"</formula>
    </cfRule>
    <cfRule type="cellIs" dxfId="1232" priority="1513" stopIfTrue="1" operator="equal">
      <formula>"NICHT AKTUELL"</formula>
    </cfRule>
    <cfRule type="cellIs" dxfId="1231" priority="1514" stopIfTrue="1" operator="equal">
      <formula>"NOCH NICHT AKTUELL"</formula>
    </cfRule>
    <cfRule type="cellIs" dxfId="1230" priority="1515" stopIfTrue="1" operator="equal">
      <formula>"AKTUELL"</formula>
    </cfRule>
  </conditionalFormatting>
  <conditionalFormatting sqref="S6788">
    <cfRule type="cellIs" dxfId="1229" priority="1508" operator="equal">
      <formula>"AKTUELL"</formula>
    </cfRule>
    <cfRule type="cellIs" dxfId="1228" priority="1509" operator="equal">
      <formula>"NICHT AKTUELL"</formula>
    </cfRule>
    <cfRule type="cellIs" dxfId="1227" priority="1510" operator="equal">
      <formula>"NOCH NICHT AKTUELL"</formula>
    </cfRule>
  </conditionalFormatting>
  <conditionalFormatting sqref="S6788">
    <cfRule type="cellIs" dxfId="1226" priority="1506" operator="equal">
      <formula>"NICHT AKTUELL"</formula>
    </cfRule>
    <cfRule type="cellIs" dxfId="1225" priority="1507" operator="equal">
      <formula>"NOCH NICHT AKTUELL"</formula>
    </cfRule>
  </conditionalFormatting>
  <conditionalFormatting sqref="S6788">
    <cfRule type="cellIs" dxfId="1224" priority="1501" operator="equal">
      <formula>"KEIN LIEFERUMFANG"</formula>
    </cfRule>
    <cfRule type="cellIs" dxfId="1223" priority="1502" stopIfTrue="1" operator="equal">
      <formula>"KEIN SERIENEINSATZ"</formula>
    </cfRule>
    <cfRule type="cellIs" dxfId="1222" priority="1503" stopIfTrue="1" operator="equal">
      <formula>"NICHT AKTUELL"</formula>
    </cfRule>
    <cfRule type="cellIs" dxfId="1221" priority="1504" stopIfTrue="1" operator="equal">
      <formula>"NOCH NICHT AKTUELL"</formula>
    </cfRule>
    <cfRule type="cellIs" dxfId="1220" priority="1505" stopIfTrue="1" operator="equal">
      <formula>"AKTUELL"</formula>
    </cfRule>
  </conditionalFormatting>
  <conditionalFormatting sqref="S6818">
    <cfRule type="cellIs" dxfId="1219" priority="1498" operator="equal">
      <formula>"AKTUELL"</formula>
    </cfRule>
    <cfRule type="cellIs" dxfId="1218" priority="1499" operator="equal">
      <formula>"NICHT AKTUELL"</formula>
    </cfRule>
    <cfRule type="cellIs" dxfId="1217" priority="1500" operator="equal">
      <formula>"NOCH NICHT AKTUELL"</formula>
    </cfRule>
  </conditionalFormatting>
  <conditionalFormatting sqref="S6818">
    <cfRule type="cellIs" dxfId="1216" priority="1493" operator="equal">
      <formula>"KEIN LIEFERUMFANG"</formula>
    </cfRule>
    <cfRule type="cellIs" dxfId="1215" priority="1494" stopIfTrue="1" operator="equal">
      <formula>"KEIN SERIENEINSATZ"</formula>
    </cfRule>
    <cfRule type="cellIs" dxfId="1214" priority="1495" stopIfTrue="1" operator="equal">
      <formula>"NICHT AKTUELL"</formula>
    </cfRule>
    <cfRule type="cellIs" dxfId="1213" priority="1496" stopIfTrue="1" operator="equal">
      <formula>"NOCH NICHT AKTUELL"</formula>
    </cfRule>
    <cfRule type="cellIs" dxfId="1212" priority="1497" stopIfTrue="1" operator="equal">
      <formula>"AKTUELL"</formula>
    </cfRule>
  </conditionalFormatting>
  <conditionalFormatting sqref="S6818">
    <cfRule type="cellIs" dxfId="1211" priority="1490" operator="equal">
      <formula>"AKTUELL"</formula>
    </cfRule>
    <cfRule type="cellIs" dxfId="1210" priority="1491" operator="equal">
      <formula>"NICHT AKTUELL"</formula>
    </cfRule>
    <cfRule type="cellIs" dxfId="1209" priority="1492" operator="equal">
      <formula>"NOCH NICHT AKTUELL"</formula>
    </cfRule>
  </conditionalFormatting>
  <conditionalFormatting sqref="S6818">
    <cfRule type="cellIs" dxfId="1208" priority="1488" operator="equal">
      <formula>"NICHT AKTUELL"</formula>
    </cfRule>
    <cfRule type="cellIs" dxfId="1207" priority="1489" operator="equal">
      <formula>"NOCH NICHT AKTUELL"</formula>
    </cfRule>
  </conditionalFormatting>
  <conditionalFormatting sqref="S6818">
    <cfRule type="cellIs" dxfId="1206" priority="1483" operator="equal">
      <formula>"KEIN LIEFERUMFANG"</formula>
    </cfRule>
    <cfRule type="cellIs" dxfId="1205" priority="1484" stopIfTrue="1" operator="equal">
      <formula>"KEIN SERIENEINSATZ"</formula>
    </cfRule>
    <cfRule type="cellIs" dxfId="1204" priority="1485" stopIfTrue="1" operator="equal">
      <formula>"NICHT AKTUELL"</formula>
    </cfRule>
    <cfRule type="cellIs" dxfId="1203" priority="1486" stopIfTrue="1" operator="equal">
      <formula>"NOCH NICHT AKTUELL"</formula>
    </cfRule>
    <cfRule type="cellIs" dxfId="1202" priority="1487" stopIfTrue="1" operator="equal">
      <formula>"AKTUELL"</formula>
    </cfRule>
  </conditionalFormatting>
  <conditionalFormatting sqref="S6836">
    <cfRule type="cellIs" dxfId="1201" priority="1475" operator="equal">
      <formula>"KEIN LIEFERUMFANG"</formula>
    </cfRule>
    <cfRule type="cellIs" dxfId="1200" priority="1476" stopIfTrue="1" operator="equal">
      <formula>"KEIN SERIENEINSATZ"</formula>
    </cfRule>
    <cfRule type="cellIs" dxfId="1199" priority="1477" stopIfTrue="1" operator="equal">
      <formula>"NICHT AKTUELL"</formula>
    </cfRule>
    <cfRule type="cellIs" dxfId="1198" priority="1478" stopIfTrue="1" operator="equal">
      <formula>"NOCH NICHT AKTUELL"</formula>
    </cfRule>
    <cfRule type="cellIs" dxfId="1197" priority="1479" stopIfTrue="1" operator="equal">
      <formula>"AKTUELL"</formula>
    </cfRule>
  </conditionalFormatting>
  <conditionalFormatting sqref="S6836">
    <cfRule type="cellIs" dxfId="1196" priority="1480" operator="equal">
      <formula>"AKTUELL"</formula>
    </cfRule>
    <cfRule type="cellIs" dxfId="1195" priority="1481" operator="equal">
      <formula>"NICHT AKTUELL"</formula>
    </cfRule>
    <cfRule type="cellIs" dxfId="1194" priority="1482" operator="equal">
      <formula>"NOCH NICHT AKTUELL"</formula>
    </cfRule>
  </conditionalFormatting>
  <conditionalFormatting sqref="S6836">
    <cfRule type="cellIs" dxfId="1193" priority="1472" operator="equal">
      <formula>"AKTUELL"</formula>
    </cfRule>
    <cfRule type="cellIs" dxfId="1192" priority="1473" operator="equal">
      <formula>"NICHT AKTUELL"</formula>
    </cfRule>
    <cfRule type="cellIs" dxfId="1191" priority="1474" operator="equal">
      <formula>"NOCH NICHT AKTUELL"</formula>
    </cfRule>
  </conditionalFormatting>
  <conditionalFormatting sqref="S6836">
    <cfRule type="cellIs" dxfId="1190" priority="1470" operator="equal">
      <formula>"NICHT AKTUELL"</formula>
    </cfRule>
    <cfRule type="cellIs" dxfId="1189" priority="1471" operator="equal">
      <formula>"NOCH NICHT AKTUELL"</formula>
    </cfRule>
  </conditionalFormatting>
  <conditionalFormatting sqref="S6836">
    <cfRule type="cellIs" dxfId="1188" priority="1465" operator="equal">
      <formula>"KEIN LIEFERUMFANG"</formula>
    </cfRule>
    <cfRule type="cellIs" dxfId="1187" priority="1466" stopIfTrue="1" operator="equal">
      <formula>"KEIN SERIENEINSATZ"</formula>
    </cfRule>
    <cfRule type="cellIs" dxfId="1186" priority="1467" stopIfTrue="1" operator="equal">
      <formula>"NICHT AKTUELL"</formula>
    </cfRule>
    <cfRule type="cellIs" dxfId="1185" priority="1468" stopIfTrue="1" operator="equal">
      <formula>"NOCH NICHT AKTUELL"</formula>
    </cfRule>
    <cfRule type="cellIs" dxfId="1184" priority="1469" stopIfTrue="1" operator="equal">
      <formula>"AKTUELL"</formula>
    </cfRule>
  </conditionalFormatting>
  <conditionalFormatting sqref="S6877">
    <cfRule type="cellIs" dxfId="1183" priority="1457" operator="equal">
      <formula>"KEIN LIEFERUMFANG"</formula>
    </cfRule>
    <cfRule type="cellIs" dxfId="1182" priority="1458" stopIfTrue="1" operator="equal">
      <formula>"KEIN SERIENEINSATZ"</formula>
    </cfRule>
    <cfRule type="cellIs" dxfId="1181" priority="1459" stopIfTrue="1" operator="equal">
      <formula>"NICHT AKTUELL"</formula>
    </cfRule>
    <cfRule type="cellIs" dxfId="1180" priority="1460" stopIfTrue="1" operator="equal">
      <formula>"NOCH NICHT AKTUELL"</formula>
    </cfRule>
    <cfRule type="cellIs" dxfId="1179" priority="1461" stopIfTrue="1" operator="equal">
      <formula>"AKTUELL"</formula>
    </cfRule>
  </conditionalFormatting>
  <conditionalFormatting sqref="S6877">
    <cfRule type="cellIs" dxfId="1178" priority="1462" operator="equal">
      <formula>"AKTUELL"</formula>
    </cfRule>
    <cfRule type="cellIs" dxfId="1177" priority="1463" operator="equal">
      <formula>"NICHT AKTUELL"</formula>
    </cfRule>
    <cfRule type="cellIs" dxfId="1176" priority="1464" operator="equal">
      <formula>"NOCH NICHT AKTUELL"</formula>
    </cfRule>
  </conditionalFormatting>
  <conditionalFormatting sqref="S6878">
    <cfRule type="cellIs" dxfId="1175" priority="1449" operator="equal">
      <formula>"KEIN LIEFERUMFANG"</formula>
    </cfRule>
    <cfRule type="cellIs" dxfId="1174" priority="1450" stopIfTrue="1" operator="equal">
      <formula>"KEIN SERIENEINSATZ"</formula>
    </cfRule>
    <cfRule type="cellIs" dxfId="1173" priority="1451" stopIfTrue="1" operator="equal">
      <formula>"NICHT AKTUELL"</formula>
    </cfRule>
    <cfRule type="cellIs" dxfId="1172" priority="1452" stopIfTrue="1" operator="equal">
      <formula>"NOCH NICHT AKTUELL"</formula>
    </cfRule>
    <cfRule type="cellIs" dxfId="1171" priority="1453" stopIfTrue="1" operator="equal">
      <formula>"AKTUELL"</formula>
    </cfRule>
  </conditionalFormatting>
  <conditionalFormatting sqref="S6878">
    <cfRule type="cellIs" dxfId="1170" priority="1454" operator="equal">
      <formula>"AKTUELL"</formula>
    </cfRule>
    <cfRule type="cellIs" dxfId="1169" priority="1455" operator="equal">
      <formula>"NICHT AKTUELL"</formula>
    </cfRule>
    <cfRule type="cellIs" dxfId="1168" priority="1456" operator="equal">
      <formula>"NOCH NICHT AKTUELL"</formula>
    </cfRule>
  </conditionalFormatting>
  <conditionalFormatting sqref="S6879">
    <cfRule type="cellIs" dxfId="1167" priority="1441" operator="equal">
      <formula>"KEIN LIEFERUMFANG"</formula>
    </cfRule>
    <cfRule type="cellIs" dxfId="1166" priority="1442" stopIfTrue="1" operator="equal">
      <formula>"KEIN SERIENEINSATZ"</formula>
    </cfRule>
    <cfRule type="cellIs" dxfId="1165" priority="1443" stopIfTrue="1" operator="equal">
      <formula>"NICHT AKTUELL"</formula>
    </cfRule>
    <cfRule type="cellIs" dxfId="1164" priority="1444" stopIfTrue="1" operator="equal">
      <formula>"NOCH NICHT AKTUELL"</formula>
    </cfRule>
    <cfRule type="cellIs" dxfId="1163" priority="1445" stopIfTrue="1" operator="equal">
      <formula>"AKTUELL"</formula>
    </cfRule>
  </conditionalFormatting>
  <conditionalFormatting sqref="S6879">
    <cfRule type="cellIs" dxfId="1162" priority="1446" operator="equal">
      <formula>"AKTUELL"</formula>
    </cfRule>
    <cfRule type="cellIs" dxfId="1161" priority="1447" operator="equal">
      <formula>"NICHT AKTUELL"</formula>
    </cfRule>
    <cfRule type="cellIs" dxfId="1160" priority="1448" operator="equal">
      <formula>"NOCH NICHT AKTUELL"</formula>
    </cfRule>
  </conditionalFormatting>
  <conditionalFormatting sqref="S6880">
    <cfRule type="cellIs" dxfId="1159" priority="1433" operator="equal">
      <formula>"KEIN LIEFERUMFANG"</formula>
    </cfRule>
    <cfRule type="cellIs" dxfId="1158" priority="1434" stopIfTrue="1" operator="equal">
      <formula>"KEIN SERIENEINSATZ"</formula>
    </cfRule>
    <cfRule type="cellIs" dxfId="1157" priority="1435" stopIfTrue="1" operator="equal">
      <formula>"NICHT AKTUELL"</formula>
    </cfRule>
    <cfRule type="cellIs" dxfId="1156" priority="1436" stopIfTrue="1" operator="equal">
      <formula>"NOCH NICHT AKTUELL"</formula>
    </cfRule>
    <cfRule type="cellIs" dxfId="1155" priority="1437" stopIfTrue="1" operator="equal">
      <formula>"AKTUELL"</formula>
    </cfRule>
  </conditionalFormatting>
  <conditionalFormatting sqref="S6880">
    <cfRule type="cellIs" dxfId="1154" priority="1438" operator="equal">
      <formula>"AKTUELL"</formula>
    </cfRule>
    <cfRule type="cellIs" dxfId="1153" priority="1439" operator="equal">
      <formula>"NICHT AKTUELL"</formula>
    </cfRule>
    <cfRule type="cellIs" dxfId="1152" priority="1440" operator="equal">
      <formula>"NOCH NICHT AKTUELL"</formula>
    </cfRule>
  </conditionalFormatting>
  <conditionalFormatting sqref="S6877:S6880">
    <cfRule type="cellIs" dxfId="1151" priority="1430" operator="equal">
      <formula>"AKTUELL"</formula>
    </cfRule>
    <cfRule type="cellIs" dxfId="1150" priority="1431" operator="equal">
      <formula>"NICHT AKTUELL"</formula>
    </cfRule>
    <cfRule type="cellIs" dxfId="1149" priority="1432" operator="equal">
      <formula>"NOCH NICHT AKTUELL"</formula>
    </cfRule>
  </conditionalFormatting>
  <conditionalFormatting sqref="S6877:S6880">
    <cfRule type="cellIs" dxfId="1148" priority="1428" operator="equal">
      <formula>"NICHT AKTUELL"</formula>
    </cfRule>
    <cfRule type="cellIs" dxfId="1147" priority="1429" operator="equal">
      <formula>"NOCH NICHT AKTUELL"</formula>
    </cfRule>
  </conditionalFormatting>
  <conditionalFormatting sqref="S6877:S6880">
    <cfRule type="cellIs" dxfId="1146" priority="1423" operator="equal">
      <formula>"KEIN LIEFERUMFANG"</formula>
    </cfRule>
    <cfRule type="cellIs" dxfId="1145" priority="1424" stopIfTrue="1" operator="equal">
      <formula>"KEIN SERIENEINSATZ"</formula>
    </cfRule>
    <cfRule type="cellIs" dxfId="1144" priority="1425" stopIfTrue="1" operator="equal">
      <formula>"NICHT AKTUELL"</formula>
    </cfRule>
    <cfRule type="cellIs" dxfId="1143" priority="1426" stopIfTrue="1" operator="equal">
      <formula>"NOCH NICHT AKTUELL"</formula>
    </cfRule>
    <cfRule type="cellIs" dxfId="1142" priority="1427" stopIfTrue="1" operator="equal">
      <formula>"AKTUELL"</formula>
    </cfRule>
  </conditionalFormatting>
  <conditionalFormatting sqref="S6915">
    <cfRule type="cellIs" dxfId="1141" priority="1420" operator="equal">
      <formula>"AKTUELL"</formula>
    </cfRule>
    <cfRule type="cellIs" dxfId="1140" priority="1421" operator="equal">
      <formula>"NICHT AKTUELL"</formula>
    </cfRule>
    <cfRule type="cellIs" dxfId="1139" priority="1422" operator="equal">
      <formula>"NOCH NICHT AKTUELL"</formula>
    </cfRule>
  </conditionalFormatting>
  <conditionalFormatting sqref="S6915">
    <cfRule type="cellIs" dxfId="1138" priority="1415" operator="equal">
      <formula>"KEIN LIEFERUMFANG"</formula>
    </cfRule>
    <cfRule type="cellIs" dxfId="1137" priority="1416" stopIfTrue="1" operator="equal">
      <formula>"KEIN SERIENEINSATZ"</formula>
    </cfRule>
    <cfRule type="cellIs" dxfId="1136" priority="1417" stopIfTrue="1" operator="equal">
      <formula>"NICHT AKTUELL"</formula>
    </cfRule>
    <cfRule type="cellIs" dxfId="1135" priority="1418" stopIfTrue="1" operator="equal">
      <formula>"NOCH NICHT AKTUELL"</formula>
    </cfRule>
    <cfRule type="cellIs" dxfId="1134" priority="1419" stopIfTrue="1" operator="equal">
      <formula>"AKTUELL"</formula>
    </cfRule>
  </conditionalFormatting>
  <conditionalFormatting sqref="S6915">
    <cfRule type="cellIs" dxfId="1133" priority="1413" operator="equal">
      <formula>"NICHT AKTUELL"</formula>
    </cfRule>
    <cfRule type="cellIs" dxfId="1132" priority="1414" operator="equal">
      <formula>"NOCH NICHT AKTUELL"</formula>
    </cfRule>
  </conditionalFormatting>
  <conditionalFormatting sqref="S6912">
    <cfRule type="cellIs" dxfId="1131" priority="1405" operator="equal">
      <formula>"KEIN LIEFERUMFANG"</formula>
    </cfRule>
    <cfRule type="cellIs" dxfId="1130" priority="1406" stopIfTrue="1" operator="equal">
      <formula>"KEIN SERIENEINSATZ"</formula>
    </cfRule>
    <cfRule type="cellIs" dxfId="1129" priority="1407" stopIfTrue="1" operator="equal">
      <formula>"NICHT AKTUELL"</formula>
    </cfRule>
    <cfRule type="cellIs" dxfId="1128" priority="1408" stopIfTrue="1" operator="equal">
      <formula>"NOCH NICHT AKTUELL"</formula>
    </cfRule>
    <cfRule type="cellIs" dxfId="1127" priority="1409" stopIfTrue="1" operator="equal">
      <formula>"AKTUELL"</formula>
    </cfRule>
  </conditionalFormatting>
  <conditionalFormatting sqref="S6912">
    <cfRule type="cellIs" dxfId="1126" priority="1410" operator="equal">
      <formula>"AKTUELL"</formula>
    </cfRule>
    <cfRule type="cellIs" dxfId="1125" priority="1411" operator="equal">
      <formula>"NICHT AKTUELL"</formula>
    </cfRule>
    <cfRule type="cellIs" dxfId="1124" priority="1412" operator="equal">
      <formula>"NOCH NICHT AKTUELL"</formula>
    </cfRule>
  </conditionalFormatting>
  <conditionalFormatting sqref="S6913">
    <cfRule type="cellIs" dxfId="1123" priority="1397" operator="equal">
      <formula>"KEIN LIEFERUMFANG"</formula>
    </cfRule>
    <cfRule type="cellIs" dxfId="1122" priority="1398" stopIfTrue="1" operator="equal">
      <formula>"KEIN SERIENEINSATZ"</formula>
    </cfRule>
    <cfRule type="cellIs" dxfId="1121" priority="1399" stopIfTrue="1" operator="equal">
      <formula>"NICHT AKTUELL"</formula>
    </cfRule>
    <cfRule type="cellIs" dxfId="1120" priority="1400" stopIfTrue="1" operator="equal">
      <formula>"NOCH NICHT AKTUELL"</formula>
    </cfRule>
    <cfRule type="cellIs" dxfId="1119" priority="1401" stopIfTrue="1" operator="equal">
      <formula>"AKTUELL"</formula>
    </cfRule>
  </conditionalFormatting>
  <conditionalFormatting sqref="S6913">
    <cfRule type="cellIs" dxfId="1118" priority="1402" operator="equal">
      <formula>"AKTUELL"</formula>
    </cfRule>
    <cfRule type="cellIs" dxfId="1117" priority="1403" operator="equal">
      <formula>"NICHT AKTUELL"</formula>
    </cfRule>
    <cfRule type="cellIs" dxfId="1116" priority="1404" operator="equal">
      <formula>"NOCH NICHT AKTUELL"</formula>
    </cfRule>
  </conditionalFormatting>
  <conditionalFormatting sqref="S6914">
    <cfRule type="cellIs" dxfId="1115" priority="1389" operator="equal">
      <formula>"KEIN LIEFERUMFANG"</formula>
    </cfRule>
    <cfRule type="cellIs" dxfId="1114" priority="1390" stopIfTrue="1" operator="equal">
      <formula>"KEIN SERIENEINSATZ"</formula>
    </cfRule>
    <cfRule type="cellIs" dxfId="1113" priority="1391" stopIfTrue="1" operator="equal">
      <formula>"NICHT AKTUELL"</formula>
    </cfRule>
    <cfRule type="cellIs" dxfId="1112" priority="1392" stopIfTrue="1" operator="equal">
      <formula>"NOCH NICHT AKTUELL"</formula>
    </cfRule>
    <cfRule type="cellIs" dxfId="1111" priority="1393" stopIfTrue="1" operator="equal">
      <formula>"AKTUELL"</formula>
    </cfRule>
  </conditionalFormatting>
  <conditionalFormatting sqref="S6914">
    <cfRule type="cellIs" dxfId="1110" priority="1394" operator="equal">
      <formula>"AKTUELL"</formula>
    </cfRule>
    <cfRule type="cellIs" dxfId="1109" priority="1395" operator="equal">
      <formula>"NICHT AKTUELL"</formula>
    </cfRule>
    <cfRule type="cellIs" dxfId="1108" priority="1396" operator="equal">
      <formula>"NOCH NICHT AKTUELL"</formula>
    </cfRule>
  </conditionalFormatting>
  <conditionalFormatting sqref="S6915">
    <cfRule type="cellIs" dxfId="1107" priority="1381" operator="equal">
      <formula>"KEIN LIEFERUMFANG"</formula>
    </cfRule>
    <cfRule type="cellIs" dxfId="1106" priority="1382" stopIfTrue="1" operator="equal">
      <formula>"KEIN SERIENEINSATZ"</formula>
    </cfRule>
    <cfRule type="cellIs" dxfId="1105" priority="1383" stopIfTrue="1" operator="equal">
      <formula>"NICHT AKTUELL"</formula>
    </cfRule>
    <cfRule type="cellIs" dxfId="1104" priority="1384" stopIfTrue="1" operator="equal">
      <formula>"NOCH NICHT AKTUELL"</formula>
    </cfRule>
    <cfRule type="cellIs" dxfId="1103" priority="1385" stopIfTrue="1" operator="equal">
      <formula>"AKTUELL"</formula>
    </cfRule>
  </conditionalFormatting>
  <conditionalFormatting sqref="S6915">
    <cfRule type="cellIs" dxfId="1102" priority="1386" operator="equal">
      <formula>"AKTUELL"</formula>
    </cfRule>
    <cfRule type="cellIs" dxfId="1101" priority="1387" operator="equal">
      <formula>"NICHT AKTUELL"</formula>
    </cfRule>
    <cfRule type="cellIs" dxfId="1100" priority="1388" operator="equal">
      <formula>"NOCH NICHT AKTUELL"</formula>
    </cfRule>
  </conditionalFormatting>
  <conditionalFormatting sqref="S6912:S6914">
    <cfRule type="cellIs" dxfId="1099" priority="1378" operator="equal">
      <formula>"AKTUELL"</formula>
    </cfRule>
    <cfRule type="cellIs" dxfId="1098" priority="1379" operator="equal">
      <formula>"NICHT AKTUELL"</formula>
    </cfRule>
    <cfRule type="cellIs" dxfId="1097" priority="1380" operator="equal">
      <formula>"NOCH NICHT AKTUELL"</formula>
    </cfRule>
  </conditionalFormatting>
  <conditionalFormatting sqref="S6912:S6914">
    <cfRule type="cellIs" dxfId="1096" priority="1376" operator="equal">
      <formula>"NICHT AKTUELL"</formula>
    </cfRule>
    <cfRule type="cellIs" dxfId="1095" priority="1377" operator="equal">
      <formula>"NOCH NICHT AKTUELL"</formula>
    </cfRule>
  </conditionalFormatting>
  <conditionalFormatting sqref="S6912:S6914">
    <cfRule type="cellIs" dxfId="1094" priority="1371" operator="equal">
      <formula>"KEIN LIEFERUMFANG"</formula>
    </cfRule>
    <cfRule type="cellIs" dxfId="1093" priority="1372" stopIfTrue="1" operator="equal">
      <formula>"KEIN SERIENEINSATZ"</formula>
    </cfRule>
    <cfRule type="cellIs" dxfId="1092" priority="1373" stopIfTrue="1" operator="equal">
      <formula>"NICHT AKTUELL"</formula>
    </cfRule>
    <cfRule type="cellIs" dxfId="1091" priority="1374" stopIfTrue="1" operator="equal">
      <formula>"NOCH NICHT AKTUELL"</formula>
    </cfRule>
    <cfRule type="cellIs" dxfId="1090" priority="1375" stopIfTrue="1" operator="equal">
      <formula>"AKTUELL"</formula>
    </cfRule>
  </conditionalFormatting>
  <conditionalFormatting sqref="S6926">
    <cfRule type="cellIs" dxfId="1089" priority="1363" operator="equal">
      <formula>"KEIN LIEFERUMFANG"</formula>
    </cfRule>
    <cfRule type="cellIs" dxfId="1088" priority="1364" stopIfTrue="1" operator="equal">
      <formula>"KEIN SERIENEINSATZ"</formula>
    </cfRule>
    <cfRule type="cellIs" dxfId="1087" priority="1365" stopIfTrue="1" operator="equal">
      <formula>"NICHT AKTUELL"</formula>
    </cfRule>
    <cfRule type="cellIs" dxfId="1086" priority="1366" stopIfTrue="1" operator="equal">
      <formula>"NOCH NICHT AKTUELL"</formula>
    </cfRule>
    <cfRule type="cellIs" dxfId="1085" priority="1367" stopIfTrue="1" operator="equal">
      <formula>"AKTUELL"</formula>
    </cfRule>
  </conditionalFormatting>
  <conditionalFormatting sqref="S6926">
    <cfRule type="cellIs" dxfId="1084" priority="1368" operator="equal">
      <formula>"AKTUELL"</formula>
    </cfRule>
    <cfRule type="cellIs" dxfId="1083" priority="1369" operator="equal">
      <formula>"NICHT AKTUELL"</formula>
    </cfRule>
    <cfRule type="cellIs" dxfId="1082" priority="1370" operator="equal">
      <formula>"NOCH NICHT AKTUELL"</formula>
    </cfRule>
  </conditionalFormatting>
  <conditionalFormatting sqref="S6926">
    <cfRule type="cellIs" dxfId="1081" priority="1360" operator="equal">
      <formula>"AKTUELL"</formula>
    </cfRule>
    <cfRule type="cellIs" dxfId="1080" priority="1361" operator="equal">
      <formula>"NICHT AKTUELL"</formula>
    </cfRule>
    <cfRule type="cellIs" dxfId="1079" priority="1362" operator="equal">
      <formula>"NOCH NICHT AKTUELL"</formula>
    </cfRule>
  </conditionalFormatting>
  <conditionalFormatting sqref="S6926">
    <cfRule type="cellIs" dxfId="1078" priority="1358" operator="equal">
      <formula>"NICHT AKTUELL"</formula>
    </cfRule>
    <cfRule type="cellIs" dxfId="1077" priority="1359" operator="equal">
      <formula>"NOCH NICHT AKTUELL"</formula>
    </cfRule>
  </conditionalFormatting>
  <conditionalFormatting sqref="S6926">
    <cfRule type="cellIs" dxfId="1076" priority="1353" operator="equal">
      <formula>"KEIN LIEFERUMFANG"</formula>
    </cfRule>
    <cfRule type="cellIs" dxfId="1075" priority="1354" stopIfTrue="1" operator="equal">
      <formula>"KEIN SERIENEINSATZ"</formula>
    </cfRule>
    <cfRule type="cellIs" dxfId="1074" priority="1355" stopIfTrue="1" operator="equal">
      <formula>"NICHT AKTUELL"</formula>
    </cfRule>
    <cfRule type="cellIs" dxfId="1073" priority="1356" stopIfTrue="1" operator="equal">
      <formula>"NOCH NICHT AKTUELL"</formula>
    </cfRule>
    <cfRule type="cellIs" dxfId="1072" priority="1357" stopIfTrue="1" operator="equal">
      <formula>"AKTUELL"</formula>
    </cfRule>
  </conditionalFormatting>
  <conditionalFormatting sqref="S6936">
    <cfRule type="cellIs" dxfId="1071" priority="1345" operator="equal">
      <formula>"KEIN LIEFERUMFANG"</formula>
    </cfRule>
    <cfRule type="cellIs" dxfId="1070" priority="1346" stopIfTrue="1" operator="equal">
      <formula>"KEIN SERIENEINSATZ"</formula>
    </cfRule>
    <cfRule type="cellIs" dxfId="1069" priority="1347" stopIfTrue="1" operator="equal">
      <formula>"NICHT AKTUELL"</formula>
    </cfRule>
    <cfRule type="cellIs" dxfId="1068" priority="1348" stopIfTrue="1" operator="equal">
      <formula>"NOCH NICHT AKTUELL"</formula>
    </cfRule>
    <cfRule type="cellIs" dxfId="1067" priority="1349" stopIfTrue="1" operator="equal">
      <formula>"AKTUELL"</formula>
    </cfRule>
  </conditionalFormatting>
  <conditionalFormatting sqref="S6936">
    <cfRule type="cellIs" dxfId="1066" priority="1350" operator="equal">
      <formula>"AKTUELL"</formula>
    </cfRule>
    <cfRule type="cellIs" dxfId="1065" priority="1351" operator="equal">
      <formula>"NICHT AKTUELL"</formula>
    </cfRule>
    <cfRule type="cellIs" dxfId="1064" priority="1352" operator="equal">
      <formula>"NOCH NICHT AKTUELL"</formula>
    </cfRule>
  </conditionalFormatting>
  <conditionalFormatting sqref="S6936">
    <cfRule type="cellIs" dxfId="1063" priority="1342" operator="equal">
      <formula>"AKTUELL"</formula>
    </cfRule>
    <cfRule type="cellIs" dxfId="1062" priority="1343" operator="equal">
      <formula>"NICHT AKTUELL"</formula>
    </cfRule>
    <cfRule type="cellIs" dxfId="1061" priority="1344" operator="equal">
      <formula>"NOCH NICHT AKTUELL"</formula>
    </cfRule>
  </conditionalFormatting>
  <conditionalFormatting sqref="S6936">
    <cfRule type="cellIs" dxfId="1060" priority="1340" operator="equal">
      <formula>"NICHT AKTUELL"</formula>
    </cfRule>
    <cfRule type="cellIs" dxfId="1059" priority="1341" operator="equal">
      <formula>"NOCH NICHT AKTUELL"</formula>
    </cfRule>
  </conditionalFormatting>
  <conditionalFormatting sqref="S6936">
    <cfRule type="cellIs" dxfId="1058" priority="1335" operator="equal">
      <formula>"KEIN LIEFERUMFANG"</formula>
    </cfRule>
    <cfRule type="cellIs" dxfId="1057" priority="1336" stopIfTrue="1" operator="equal">
      <formula>"KEIN SERIENEINSATZ"</formula>
    </cfRule>
    <cfRule type="cellIs" dxfId="1056" priority="1337" stopIfTrue="1" operator="equal">
      <formula>"NICHT AKTUELL"</formula>
    </cfRule>
    <cfRule type="cellIs" dxfId="1055" priority="1338" stopIfTrue="1" operator="equal">
      <formula>"NOCH NICHT AKTUELL"</formula>
    </cfRule>
    <cfRule type="cellIs" dxfId="1054" priority="1339" stopIfTrue="1" operator="equal">
      <formula>"AKTUELL"</formula>
    </cfRule>
  </conditionalFormatting>
  <conditionalFormatting sqref="S6947">
    <cfRule type="cellIs" dxfId="1053" priority="1327" operator="equal">
      <formula>"KEIN LIEFERUMFANG"</formula>
    </cfRule>
    <cfRule type="cellIs" dxfId="1052" priority="1328" stopIfTrue="1" operator="equal">
      <formula>"KEIN SERIENEINSATZ"</formula>
    </cfRule>
    <cfRule type="cellIs" dxfId="1051" priority="1329" stopIfTrue="1" operator="equal">
      <formula>"NICHT AKTUELL"</formula>
    </cfRule>
    <cfRule type="cellIs" dxfId="1050" priority="1330" stopIfTrue="1" operator="equal">
      <formula>"NOCH NICHT AKTUELL"</formula>
    </cfRule>
    <cfRule type="cellIs" dxfId="1049" priority="1331" stopIfTrue="1" operator="equal">
      <formula>"AKTUELL"</formula>
    </cfRule>
  </conditionalFormatting>
  <conditionalFormatting sqref="S6947">
    <cfRule type="cellIs" dxfId="1048" priority="1332" operator="equal">
      <formula>"AKTUELL"</formula>
    </cfRule>
    <cfRule type="cellIs" dxfId="1047" priority="1333" operator="equal">
      <formula>"NICHT AKTUELL"</formula>
    </cfRule>
    <cfRule type="cellIs" dxfId="1046" priority="1334" operator="equal">
      <formula>"NOCH NICHT AKTUELL"</formula>
    </cfRule>
  </conditionalFormatting>
  <conditionalFormatting sqref="S6947">
    <cfRule type="cellIs" dxfId="1045" priority="1324" operator="equal">
      <formula>"AKTUELL"</formula>
    </cfRule>
    <cfRule type="cellIs" dxfId="1044" priority="1325" operator="equal">
      <formula>"NICHT AKTUELL"</formula>
    </cfRule>
    <cfRule type="cellIs" dxfId="1043" priority="1326" operator="equal">
      <formula>"NOCH NICHT AKTUELL"</formula>
    </cfRule>
  </conditionalFormatting>
  <conditionalFormatting sqref="S6947">
    <cfRule type="cellIs" dxfId="1042" priority="1322" operator="equal">
      <formula>"NICHT AKTUELL"</formula>
    </cfRule>
    <cfRule type="cellIs" dxfId="1041" priority="1323" operator="equal">
      <formula>"NOCH NICHT AKTUELL"</formula>
    </cfRule>
  </conditionalFormatting>
  <conditionalFormatting sqref="S6947">
    <cfRule type="cellIs" dxfId="1040" priority="1317" operator="equal">
      <formula>"KEIN LIEFERUMFANG"</formula>
    </cfRule>
    <cfRule type="cellIs" dxfId="1039" priority="1318" stopIfTrue="1" operator="equal">
      <formula>"KEIN SERIENEINSATZ"</formula>
    </cfRule>
    <cfRule type="cellIs" dxfId="1038" priority="1319" stopIfTrue="1" operator="equal">
      <formula>"NICHT AKTUELL"</formula>
    </cfRule>
    <cfRule type="cellIs" dxfId="1037" priority="1320" stopIfTrue="1" operator="equal">
      <formula>"NOCH NICHT AKTUELL"</formula>
    </cfRule>
    <cfRule type="cellIs" dxfId="1036" priority="1321" stopIfTrue="1" operator="equal">
      <formula>"AKTUELL"</formula>
    </cfRule>
  </conditionalFormatting>
  <conditionalFormatting sqref="S6957">
    <cfRule type="cellIs" dxfId="1035" priority="1309" operator="equal">
      <formula>"KEIN LIEFERUMFANG"</formula>
    </cfRule>
    <cfRule type="cellIs" dxfId="1034" priority="1310" stopIfTrue="1" operator="equal">
      <formula>"KEIN SERIENEINSATZ"</formula>
    </cfRule>
    <cfRule type="cellIs" dxfId="1033" priority="1311" stopIfTrue="1" operator="equal">
      <formula>"NICHT AKTUELL"</formula>
    </cfRule>
    <cfRule type="cellIs" dxfId="1032" priority="1312" stopIfTrue="1" operator="equal">
      <formula>"NOCH NICHT AKTUELL"</formula>
    </cfRule>
    <cfRule type="cellIs" dxfId="1031" priority="1313" stopIfTrue="1" operator="equal">
      <formula>"AKTUELL"</formula>
    </cfRule>
  </conditionalFormatting>
  <conditionalFormatting sqref="S6957">
    <cfRule type="cellIs" dxfId="1030" priority="1314" operator="equal">
      <formula>"AKTUELL"</formula>
    </cfRule>
    <cfRule type="cellIs" dxfId="1029" priority="1315" operator="equal">
      <formula>"NICHT AKTUELL"</formula>
    </cfRule>
    <cfRule type="cellIs" dxfId="1028" priority="1316" operator="equal">
      <formula>"NOCH NICHT AKTUELL"</formula>
    </cfRule>
  </conditionalFormatting>
  <conditionalFormatting sqref="S6957">
    <cfRule type="cellIs" dxfId="1027" priority="1306" operator="equal">
      <formula>"AKTUELL"</formula>
    </cfRule>
    <cfRule type="cellIs" dxfId="1026" priority="1307" operator="equal">
      <formula>"NICHT AKTUELL"</formula>
    </cfRule>
    <cfRule type="cellIs" dxfId="1025" priority="1308" operator="equal">
      <formula>"NOCH NICHT AKTUELL"</formula>
    </cfRule>
  </conditionalFormatting>
  <conditionalFormatting sqref="S6957">
    <cfRule type="cellIs" dxfId="1024" priority="1304" operator="equal">
      <formula>"NICHT AKTUELL"</formula>
    </cfRule>
    <cfRule type="cellIs" dxfId="1023" priority="1305" operator="equal">
      <formula>"NOCH NICHT AKTUELL"</formula>
    </cfRule>
  </conditionalFormatting>
  <conditionalFormatting sqref="S6957">
    <cfRule type="cellIs" dxfId="1022" priority="1299" operator="equal">
      <formula>"KEIN LIEFERUMFANG"</formula>
    </cfRule>
    <cfRule type="cellIs" dxfId="1021" priority="1300" stopIfTrue="1" operator="equal">
      <formula>"KEIN SERIENEINSATZ"</formula>
    </cfRule>
    <cfRule type="cellIs" dxfId="1020" priority="1301" stopIfTrue="1" operator="equal">
      <formula>"NICHT AKTUELL"</formula>
    </cfRule>
    <cfRule type="cellIs" dxfId="1019" priority="1302" stopIfTrue="1" operator="equal">
      <formula>"NOCH NICHT AKTUELL"</formula>
    </cfRule>
    <cfRule type="cellIs" dxfId="1018" priority="1303" stopIfTrue="1" operator="equal">
      <formula>"AKTUELL"</formula>
    </cfRule>
  </conditionalFormatting>
  <conditionalFormatting sqref="S6990">
    <cfRule type="cellIs" dxfId="1017" priority="1291" operator="equal">
      <formula>"KEIN LIEFERUMFANG"</formula>
    </cfRule>
    <cfRule type="cellIs" dxfId="1016" priority="1292" stopIfTrue="1" operator="equal">
      <formula>"KEIN SERIENEINSATZ"</formula>
    </cfRule>
    <cfRule type="cellIs" dxfId="1015" priority="1293" stopIfTrue="1" operator="equal">
      <formula>"NICHT AKTUELL"</formula>
    </cfRule>
    <cfRule type="cellIs" dxfId="1014" priority="1294" stopIfTrue="1" operator="equal">
      <formula>"NOCH NICHT AKTUELL"</formula>
    </cfRule>
    <cfRule type="cellIs" dxfId="1013" priority="1295" stopIfTrue="1" operator="equal">
      <formula>"AKTUELL"</formula>
    </cfRule>
  </conditionalFormatting>
  <conditionalFormatting sqref="S6990">
    <cfRule type="cellIs" dxfId="1012" priority="1296" operator="equal">
      <formula>"AKTUELL"</formula>
    </cfRule>
    <cfRule type="cellIs" dxfId="1011" priority="1297" operator="equal">
      <formula>"NICHT AKTUELL"</formula>
    </cfRule>
    <cfRule type="cellIs" dxfId="1010" priority="1298" operator="equal">
      <formula>"NOCH NICHT AKTUELL"</formula>
    </cfRule>
  </conditionalFormatting>
  <conditionalFormatting sqref="S6991">
    <cfRule type="cellIs" dxfId="1009" priority="1283" operator="equal">
      <formula>"KEIN LIEFERUMFANG"</formula>
    </cfRule>
    <cfRule type="cellIs" dxfId="1008" priority="1284" stopIfTrue="1" operator="equal">
      <formula>"KEIN SERIENEINSATZ"</formula>
    </cfRule>
    <cfRule type="cellIs" dxfId="1007" priority="1285" stopIfTrue="1" operator="equal">
      <formula>"NICHT AKTUELL"</formula>
    </cfRule>
    <cfRule type="cellIs" dxfId="1006" priority="1286" stopIfTrue="1" operator="equal">
      <formula>"NOCH NICHT AKTUELL"</formula>
    </cfRule>
    <cfRule type="cellIs" dxfId="1005" priority="1287" stopIfTrue="1" operator="equal">
      <formula>"AKTUELL"</formula>
    </cfRule>
  </conditionalFormatting>
  <conditionalFormatting sqref="S6991">
    <cfRule type="cellIs" dxfId="1004" priority="1288" operator="equal">
      <formula>"AKTUELL"</formula>
    </cfRule>
    <cfRule type="cellIs" dxfId="1003" priority="1289" operator="equal">
      <formula>"NICHT AKTUELL"</formula>
    </cfRule>
    <cfRule type="cellIs" dxfId="1002" priority="1290" operator="equal">
      <formula>"NOCH NICHT AKTUELL"</formula>
    </cfRule>
  </conditionalFormatting>
  <conditionalFormatting sqref="S6992">
    <cfRule type="cellIs" dxfId="1001" priority="1275" operator="equal">
      <formula>"KEIN LIEFERUMFANG"</formula>
    </cfRule>
    <cfRule type="cellIs" dxfId="1000" priority="1276" stopIfTrue="1" operator="equal">
      <formula>"KEIN SERIENEINSATZ"</formula>
    </cfRule>
    <cfRule type="cellIs" dxfId="999" priority="1277" stopIfTrue="1" operator="equal">
      <formula>"NICHT AKTUELL"</formula>
    </cfRule>
    <cfRule type="cellIs" dxfId="998" priority="1278" stopIfTrue="1" operator="equal">
      <formula>"NOCH NICHT AKTUELL"</formula>
    </cfRule>
    <cfRule type="cellIs" dxfId="997" priority="1279" stopIfTrue="1" operator="equal">
      <formula>"AKTUELL"</formula>
    </cfRule>
  </conditionalFormatting>
  <conditionalFormatting sqref="S6992">
    <cfRule type="cellIs" dxfId="996" priority="1280" operator="equal">
      <formula>"AKTUELL"</formula>
    </cfRule>
    <cfRule type="cellIs" dxfId="995" priority="1281" operator="equal">
      <formula>"NICHT AKTUELL"</formula>
    </cfRule>
    <cfRule type="cellIs" dxfId="994" priority="1282" operator="equal">
      <formula>"NOCH NICHT AKTUELL"</formula>
    </cfRule>
  </conditionalFormatting>
  <conditionalFormatting sqref="S6993">
    <cfRule type="cellIs" dxfId="993" priority="1267" operator="equal">
      <formula>"KEIN LIEFERUMFANG"</formula>
    </cfRule>
    <cfRule type="cellIs" dxfId="992" priority="1268" stopIfTrue="1" operator="equal">
      <formula>"KEIN SERIENEINSATZ"</formula>
    </cfRule>
    <cfRule type="cellIs" dxfId="991" priority="1269" stopIfTrue="1" operator="equal">
      <formula>"NICHT AKTUELL"</formula>
    </cfRule>
    <cfRule type="cellIs" dxfId="990" priority="1270" stopIfTrue="1" operator="equal">
      <formula>"NOCH NICHT AKTUELL"</formula>
    </cfRule>
    <cfRule type="cellIs" dxfId="989" priority="1271" stopIfTrue="1" operator="equal">
      <formula>"AKTUELL"</formula>
    </cfRule>
  </conditionalFormatting>
  <conditionalFormatting sqref="S6993">
    <cfRule type="cellIs" dxfId="988" priority="1272" operator="equal">
      <formula>"AKTUELL"</formula>
    </cfRule>
    <cfRule type="cellIs" dxfId="987" priority="1273" operator="equal">
      <formula>"NICHT AKTUELL"</formula>
    </cfRule>
    <cfRule type="cellIs" dxfId="986" priority="1274" operator="equal">
      <formula>"NOCH NICHT AKTUELL"</formula>
    </cfRule>
  </conditionalFormatting>
  <conditionalFormatting sqref="S6990:S6993">
    <cfRule type="cellIs" dxfId="985" priority="1264" operator="equal">
      <formula>"AKTUELL"</formula>
    </cfRule>
    <cfRule type="cellIs" dxfId="984" priority="1265" operator="equal">
      <formula>"NICHT AKTUELL"</formula>
    </cfRule>
    <cfRule type="cellIs" dxfId="983" priority="1266" operator="equal">
      <formula>"NOCH NICHT AKTUELL"</formula>
    </cfRule>
  </conditionalFormatting>
  <conditionalFormatting sqref="S6990:S6993">
    <cfRule type="cellIs" dxfId="982" priority="1262" operator="equal">
      <formula>"NICHT AKTUELL"</formula>
    </cfRule>
    <cfRule type="cellIs" dxfId="981" priority="1263" operator="equal">
      <formula>"NOCH NICHT AKTUELL"</formula>
    </cfRule>
  </conditionalFormatting>
  <conditionalFormatting sqref="S6990:S6993">
    <cfRule type="cellIs" dxfId="980" priority="1257" operator="equal">
      <formula>"KEIN LIEFERUMFANG"</formula>
    </cfRule>
    <cfRule type="cellIs" dxfId="979" priority="1258" stopIfTrue="1" operator="equal">
      <formula>"KEIN SERIENEINSATZ"</formula>
    </cfRule>
    <cfRule type="cellIs" dxfId="978" priority="1259" stopIfTrue="1" operator="equal">
      <formula>"NICHT AKTUELL"</formula>
    </cfRule>
    <cfRule type="cellIs" dxfId="977" priority="1260" stopIfTrue="1" operator="equal">
      <formula>"NOCH NICHT AKTUELL"</formula>
    </cfRule>
    <cfRule type="cellIs" dxfId="976" priority="1261" stopIfTrue="1" operator="equal">
      <formula>"AKTUELL"</formula>
    </cfRule>
  </conditionalFormatting>
  <conditionalFormatting sqref="S7010">
    <cfRule type="cellIs" dxfId="975" priority="1254" operator="equal">
      <formula>"AKTUELL"</formula>
    </cfRule>
    <cfRule type="cellIs" dxfId="974" priority="1255" operator="equal">
      <formula>"NICHT AKTUELL"</formula>
    </cfRule>
    <cfRule type="cellIs" dxfId="973" priority="1256" operator="equal">
      <formula>"NOCH NICHT AKTUELL"</formula>
    </cfRule>
  </conditionalFormatting>
  <conditionalFormatting sqref="S7010">
    <cfRule type="cellIs" dxfId="972" priority="1249" operator="equal">
      <formula>"KEIN LIEFERUMFANG"</formula>
    </cfRule>
    <cfRule type="cellIs" dxfId="971" priority="1250" stopIfTrue="1" operator="equal">
      <formula>"KEIN SERIENEINSATZ"</formula>
    </cfRule>
    <cfRule type="cellIs" dxfId="970" priority="1251" stopIfTrue="1" operator="equal">
      <formula>"NICHT AKTUELL"</formula>
    </cfRule>
    <cfRule type="cellIs" dxfId="969" priority="1252" stopIfTrue="1" operator="equal">
      <formula>"NOCH NICHT AKTUELL"</formula>
    </cfRule>
    <cfRule type="cellIs" dxfId="968" priority="1253" stopIfTrue="1" operator="equal">
      <formula>"AKTUELL"</formula>
    </cfRule>
  </conditionalFormatting>
  <conditionalFormatting sqref="S7010">
    <cfRule type="cellIs" dxfId="967" priority="1246" operator="equal">
      <formula>"AKTUELL"</formula>
    </cfRule>
    <cfRule type="cellIs" dxfId="966" priority="1247" operator="equal">
      <formula>"NICHT AKTUELL"</formula>
    </cfRule>
    <cfRule type="cellIs" dxfId="965" priority="1248" operator="equal">
      <formula>"NOCH NICHT AKTUELL"</formula>
    </cfRule>
  </conditionalFormatting>
  <conditionalFormatting sqref="S7010">
    <cfRule type="cellIs" dxfId="964" priority="1244" operator="equal">
      <formula>"NICHT AKTUELL"</formula>
    </cfRule>
    <cfRule type="cellIs" dxfId="963" priority="1245" operator="equal">
      <formula>"NOCH NICHT AKTUELL"</formula>
    </cfRule>
  </conditionalFormatting>
  <conditionalFormatting sqref="S7010">
    <cfRule type="cellIs" dxfId="962" priority="1239" operator="equal">
      <formula>"KEIN LIEFERUMFANG"</formula>
    </cfRule>
    <cfRule type="cellIs" dxfId="961" priority="1240" stopIfTrue="1" operator="equal">
      <formula>"KEIN SERIENEINSATZ"</formula>
    </cfRule>
    <cfRule type="cellIs" dxfId="960" priority="1241" stopIfTrue="1" operator="equal">
      <formula>"NICHT AKTUELL"</formula>
    </cfRule>
    <cfRule type="cellIs" dxfId="959" priority="1242" stopIfTrue="1" operator="equal">
      <formula>"NOCH NICHT AKTUELL"</formula>
    </cfRule>
    <cfRule type="cellIs" dxfId="958" priority="1243" stopIfTrue="1" operator="equal">
      <formula>"AKTUELL"</formula>
    </cfRule>
  </conditionalFormatting>
  <conditionalFormatting sqref="S7011">
    <cfRule type="cellIs" dxfId="957" priority="1236" operator="equal">
      <formula>"AKTUELL"</formula>
    </cfRule>
    <cfRule type="cellIs" dxfId="956" priority="1237" operator="equal">
      <formula>"NICHT AKTUELL"</formula>
    </cfRule>
    <cfRule type="cellIs" dxfId="955" priority="1238" operator="equal">
      <formula>"NOCH NICHT AKTUELL"</formula>
    </cfRule>
  </conditionalFormatting>
  <conditionalFormatting sqref="S7011">
    <cfRule type="cellIs" dxfId="954" priority="1231" operator="equal">
      <formula>"KEIN LIEFERUMFANG"</formula>
    </cfRule>
    <cfRule type="cellIs" dxfId="953" priority="1232" stopIfTrue="1" operator="equal">
      <formula>"KEIN SERIENEINSATZ"</formula>
    </cfRule>
    <cfRule type="cellIs" dxfId="952" priority="1233" stopIfTrue="1" operator="equal">
      <formula>"NICHT AKTUELL"</formula>
    </cfRule>
    <cfRule type="cellIs" dxfId="951" priority="1234" stopIfTrue="1" operator="equal">
      <formula>"NOCH NICHT AKTUELL"</formula>
    </cfRule>
    <cfRule type="cellIs" dxfId="950" priority="1235" stopIfTrue="1" operator="equal">
      <formula>"AKTUELL"</formula>
    </cfRule>
  </conditionalFormatting>
  <conditionalFormatting sqref="S7012">
    <cfRule type="cellIs" dxfId="949" priority="1228" operator="equal">
      <formula>"AKTUELL"</formula>
    </cfRule>
    <cfRule type="cellIs" dxfId="948" priority="1229" operator="equal">
      <formula>"NICHT AKTUELL"</formula>
    </cfRule>
    <cfRule type="cellIs" dxfId="947" priority="1230" operator="equal">
      <formula>"NOCH NICHT AKTUELL"</formula>
    </cfRule>
  </conditionalFormatting>
  <conditionalFormatting sqref="S7012">
    <cfRule type="cellIs" dxfId="946" priority="1223" operator="equal">
      <formula>"KEIN LIEFERUMFANG"</formula>
    </cfRule>
    <cfRule type="cellIs" dxfId="945" priority="1224" stopIfTrue="1" operator="equal">
      <formula>"KEIN SERIENEINSATZ"</formula>
    </cfRule>
    <cfRule type="cellIs" dxfId="944" priority="1225" stopIfTrue="1" operator="equal">
      <formula>"NICHT AKTUELL"</formula>
    </cfRule>
    <cfRule type="cellIs" dxfId="943" priority="1226" stopIfTrue="1" operator="equal">
      <formula>"NOCH NICHT AKTUELL"</formula>
    </cfRule>
    <cfRule type="cellIs" dxfId="942" priority="1227" stopIfTrue="1" operator="equal">
      <formula>"AKTUELL"</formula>
    </cfRule>
  </conditionalFormatting>
  <conditionalFormatting sqref="S7011:S7012">
    <cfRule type="cellIs" dxfId="941" priority="1220" operator="equal">
      <formula>"AKTUELL"</formula>
    </cfRule>
    <cfRule type="cellIs" dxfId="940" priority="1221" operator="equal">
      <formula>"NICHT AKTUELL"</formula>
    </cfRule>
    <cfRule type="cellIs" dxfId="939" priority="1222" operator="equal">
      <formula>"NOCH NICHT AKTUELL"</formula>
    </cfRule>
  </conditionalFormatting>
  <conditionalFormatting sqref="S7011:S7012">
    <cfRule type="cellIs" dxfId="938" priority="1218" operator="equal">
      <formula>"NICHT AKTUELL"</formula>
    </cfRule>
    <cfRule type="cellIs" dxfId="937" priority="1219" operator="equal">
      <formula>"NOCH NICHT AKTUELL"</formula>
    </cfRule>
  </conditionalFormatting>
  <conditionalFormatting sqref="S7011:S7012">
    <cfRule type="cellIs" dxfId="936" priority="1213" operator="equal">
      <formula>"KEIN LIEFERUMFANG"</formula>
    </cfRule>
    <cfRule type="cellIs" dxfId="935" priority="1214" stopIfTrue="1" operator="equal">
      <formula>"KEIN SERIENEINSATZ"</formula>
    </cfRule>
    <cfRule type="cellIs" dxfId="934" priority="1215" stopIfTrue="1" operator="equal">
      <formula>"NICHT AKTUELL"</formula>
    </cfRule>
    <cfRule type="cellIs" dxfId="933" priority="1216" stopIfTrue="1" operator="equal">
      <formula>"NOCH NICHT AKTUELL"</formula>
    </cfRule>
    <cfRule type="cellIs" dxfId="932" priority="1217" stopIfTrue="1" operator="equal">
      <formula>"AKTUELL"</formula>
    </cfRule>
  </conditionalFormatting>
  <conditionalFormatting sqref="S7056">
    <cfRule type="cellIs" dxfId="931" priority="1210" operator="equal">
      <formula>"AKTUELL"</formula>
    </cfRule>
    <cfRule type="cellIs" dxfId="930" priority="1211" operator="equal">
      <formula>"NICHT AKTUELL"</formula>
    </cfRule>
    <cfRule type="cellIs" dxfId="929" priority="1212" operator="equal">
      <formula>"NOCH NICHT AKTUELL"</formula>
    </cfRule>
  </conditionalFormatting>
  <conditionalFormatting sqref="S7056">
    <cfRule type="cellIs" dxfId="928" priority="1205" operator="equal">
      <formula>"KEIN LIEFERUMFANG"</formula>
    </cfRule>
    <cfRule type="cellIs" dxfId="927" priority="1206" stopIfTrue="1" operator="equal">
      <formula>"KEIN SERIENEINSATZ"</formula>
    </cfRule>
    <cfRule type="cellIs" dxfId="926" priority="1207" stopIfTrue="1" operator="equal">
      <formula>"NICHT AKTUELL"</formula>
    </cfRule>
    <cfRule type="cellIs" dxfId="925" priority="1208" stopIfTrue="1" operator="equal">
      <formula>"NOCH NICHT AKTUELL"</formula>
    </cfRule>
    <cfRule type="cellIs" dxfId="924" priority="1209" stopIfTrue="1" operator="equal">
      <formula>"AKTUELL"</formula>
    </cfRule>
  </conditionalFormatting>
  <conditionalFormatting sqref="S7057">
    <cfRule type="cellIs" dxfId="923" priority="1202" operator="equal">
      <formula>"AKTUELL"</formula>
    </cfRule>
    <cfRule type="cellIs" dxfId="922" priority="1203" operator="equal">
      <formula>"NICHT AKTUELL"</formula>
    </cfRule>
    <cfRule type="cellIs" dxfId="921" priority="1204" operator="equal">
      <formula>"NOCH NICHT AKTUELL"</formula>
    </cfRule>
  </conditionalFormatting>
  <conditionalFormatting sqref="S7057">
    <cfRule type="cellIs" dxfId="920" priority="1197" operator="equal">
      <formula>"KEIN LIEFERUMFANG"</formula>
    </cfRule>
    <cfRule type="cellIs" dxfId="919" priority="1198" stopIfTrue="1" operator="equal">
      <formula>"KEIN SERIENEINSATZ"</formula>
    </cfRule>
    <cfRule type="cellIs" dxfId="918" priority="1199" stopIfTrue="1" operator="equal">
      <formula>"NICHT AKTUELL"</formula>
    </cfRule>
    <cfRule type="cellIs" dxfId="917" priority="1200" stopIfTrue="1" operator="equal">
      <formula>"NOCH NICHT AKTUELL"</formula>
    </cfRule>
    <cfRule type="cellIs" dxfId="916" priority="1201" stopIfTrue="1" operator="equal">
      <formula>"AKTUELL"</formula>
    </cfRule>
  </conditionalFormatting>
  <conditionalFormatting sqref="S7056:S7057">
    <cfRule type="cellIs" dxfId="915" priority="1194" operator="equal">
      <formula>"AKTUELL"</formula>
    </cfRule>
    <cfRule type="cellIs" dxfId="914" priority="1195" operator="equal">
      <formula>"NICHT AKTUELL"</formula>
    </cfRule>
    <cfRule type="cellIs" dxfId="913" priority="1196" operator="equal">
      <formula>"NOCH NICHT AKTUELL"</formula>
    </cfRule>
  </conditionalFormatting>
  <conditionalFormatting sqref="S7056:S7057">
    <cfRule type="cellIs" dxfId="912" priority="1192" operator="equal">
      <formula>"NICHT AKTUELL"</formula>
    </cfRule>
    <cfRule type="cellIs" dxfId="911" priority="1193" operator="equal">
      <formula>"NOCH NICHT AKTUELL"</formula>
    </cfRule>
  </conditionalFormatting>
  <conditionalFormatting sqref="S7056:S7057">
    <cfRule type="cellIs" dxfId="910" priority="1187" operator="equal">
      <formula>"KEIN LIEFERUMFANG"</formula>
    </cfRule>
    <cfRule type="cellIs" dxfId="909" priority="1188" stopIfTrue="1" operator="equal">
      <formula>"KEIN SERIENEINSATZ"</formula>
    </cfRule>
    <cfRule type="cellIs" dxfId="908" priority="1189" stopIfTrue="1" operator="equal">
      <formula>"NICHT AKTUELL"</formula>
    </cfRule>
    <cfRule type="cellIs" dxfId="907" priority="1190" stopIfTrue="1" operator="equal">
      <formula>"NOCH NICHT AKTUELL"</formula>
    </cfRule>
    <cfRule type="cellIs" dxfId="906" priority="1191" stopIfTrue="1" operator="equal">
      <formula>"AKTUELL"</formula>
    </cfRule>
  </conditionalFormatting>
  <conditionalFormatting sqref="S7072">
    <cfRule type="cellIs" dxfId="905" priority="1184" operator="equal">
      <formula>"AKTUELL"</formula>
    </cfRule>
    <cfRule type="cellIs" dxfId="904" priority="1185" operator="equal">
      <formula>"NICHT AKTUELL"</formula>
    </cfRule>
    <cfRule type="cellIs" dxfId="903" priority="1186" operator="equal">
      <formula>"NOCH NICHT AKTUELL"</formula>
    </cfRule>
  </conditionalFormatting>
  <conditionalFormatting sqref="S7072">
    <cfRule type="cellIs" dxfId="902" priority="1179" operator="equal">
      <formula>"KEIN LIEFERUMFANG"</formula>
    </cfRule>
    <cfRule type="cellIs" dxfId="901" priority="1180" stopIfTrue="1" operator="equal">
      <formula>"KEIN SERIENEINSATZ"</formula>
    </cfRule>
    <cfRule type="cellIs" dxfId="900" priority="1181" stopIfTrue="1" operator="equal">
      <formula>"NICHT AKTUELL"</formula>
    </cfRule>
    <cfRule type="cellIs" dxfId="899" priority="1182" stopIfTrue="1" operator="equal">
      <formula>"NOCH NICHT AKTUELL"</formula>
    </cfRule>
    <cfRule type="cellIs" dxfId="898" priority="1183" stopIfTrue="1" operator="equal">
      <formula>"AKTUELL"</formula>
    </cfRule>
  </conditionalFormatting>
  <conditionalFormatting sqref="S7072">
    <cfRule type="cellIs" dxfId="897" priority="1176" operator="equal">
      <formula>"AKTUELL"</formula>
    </cfRule>
    <cfRule type="cellIs" dxfId="896" priority="1177" operator="equal">
      <formula>"NICHT AKTUELL"</formula>
    </cfRule>
    <cfRule type="cellIs" dxfId="895" priority="1178" operator="equal">
      <formula>"NOCH NICHT AKTUELL"</formula>
    </cfRule>
  </conditionalFormatting>
  <conditionalFormatting sqref="S7072">
    <cfRule type="cellIs" dxfId="894" priority="1174" operator="equal">
      <formula>"NICHT AKTUELL"</formula>
    </cfRule>
    <cfRule type="cellIs" dxfId="893" priority="1175" operator="equal">
      <formula>"NOCH NICHT AKTUELL"</formula>
    </cfRule>
  </conditionalFormatting>
  <conditionalFormatting sqref="S7072">
    <cfRule type="cellIs" dxfId="892" priority="1169" operator="equal">
      <formula>"KEIN LIEFERUMFANG"</formula>
    </cfRule>
    <cfRule type="cellIs" dxfId="891" priority="1170" stopIfTrue="1" operator="equal">
      <formula>"KEIN SERIENEINSATZ"</formula>
    </cfRule>
    <cfRule type="cellIs" dxfId="890" priority="1171" stopIfTrue="1" operator="equal">
      <formula>"NICHT AKTUELL"</formula>
    </cfRule>
    <cfRule type="cellIs" dxfId="889" priority="1172" stopIfTrue="1" operator="equal">
      <formula>"NOCH NICHT AKTUELL"</formula>
    </cfRule>
    <cfRule type="cellIs" dxfId="888" priority="1173" stopIfTrue="1" operator="equal">
      <formula>"AKTUELL"</formula>
    </cfRule>
  </conditionalFormatting>
  <conditionalFormatting sqref="S7299">
    <cfRule type="cellIs" dxfId="887" priority="1166" operator="equal">
      <formula>"AKTUELL"</formula>
    </cfRule>
    <cfRule type="cellIs" dxfId="886" priority="1167" operator="equal">
      <formula>"NICHT AKTUELL"</formula>
    </cfRule>
    <cfRule type="cellIs" dxfId="885" priority="1168" operator="equal">
      <formula>"NOCH NICHT AKTUELL"</formula>
    </cfRule>
  </conditionalFormatting>
  <conditionalFormatting sqref="S7299">
    <cfRule type="cellIs" dxfId="884" priority="1161" operator="equal">
      <formula>"KEIN LIEFERUMFANG"</formula>
    </cfRule>
    <cfRule type="cellIs" dxfId="883" priority="1162" stopIfTrue="1" operator="equal">
      <formula>"KEIN SERIENEINSATZ"</formula>
    </cfRule>
    <cfRule type="cellIs" dxfId="882" priority="1163" stopIfTrue="1" operator="equal">
      <formula>"NICHT AKTUELL"</formula>
    </cfRule>
    <cfRule type="cellIs" dxfId="881" priority="1164" stopIfTrue="1" operator="equal">
      <formula>"NOCH NICHT AKTUELL"</formula>
    </cfRule>
    <cfRule type="cellIs" dxfId="880" priority="1165" stopIfTrue="1" operator="equal">
      <formula>"AKTUELL"</formula>
    </cfRule>
  </conditionalFormatting>
  <conditionalFormatting sqref="S7300">
    <cfRule type="cellIs" dxfId="879" priority="1158" operator="equal">
      <formula>"AKTUELL"</formula>
    </cfRule>
    <cfRule type="cellIs" dxfId="878" priority="1159" operator="equal">
      <formula>"NICHT AKTUELL"</formula>
    </cfRule>
    <cfRule type="cellIs" dxfId="877" priority="1160" operator="equal">
      <formula>"NOCH NICHT AKTUELL"</formula>
    </cfRule>
  </conditionalFormatting>
  <conditionalFormatting sqref="S7300">
    <cfRule type="cellIs" dxfId="876" priority="1153" operator="equal">
      <formula>"KEIN LIEFERUMFANG"</formula>
    </cfRule>
    <cfRule type="cellIs" dxfId="875" priority="1154" stopIfTrue="1" operator="equal">
      <formula>"KEIN SERIENEINSATZ"</formula>
    </cfRule>
    <cfRule type="cellIs" dxfId="874" priority="1155" stopIfTrue="1" operator="equal">
      <formula>"NICHT AKTUELL"</formula>
    </cfRule>
    <cfRule type="cellIs" dxfId="873" priority="1156" stopIfTrue="1" operator="equal">
      <formula>"NOCH NICHT AKTUELL"</formula>
    </cfRule>
    <cfRule type="cellIs" dxfId="872" priority="1157" stopIfTrue="1" operator="equal">
      <formula>"AKTUELL"</formula>
    </cfRule>
  </conditionalFormatting>
  <conditionalFormatting sqref="S7301">
    <cfRule type="cellIs" dxfId="871" priority="1150" operator="equal">
      <formula>"AKTUELL"</formula>
    </cfRule>
    <cfRule type="cellIs" dxfId="870" priority="1151" operator="equal">
      <formula>"NICHT AKTUELL"</formula>
    </cfRule>
    <cfRule type="cellIs" dxfId="869" priority="1152" operator="equal">
      <formula>"NOCH NICHT AKTUELL"</formula>
    </cfRule>
  </conditionalFormatting>
  <conditionalFormatting sqref="S7301">
    <cfRule type="cellIs" dxfId="868" priority="1145" operator="equal">
      <formula>"KEIN LIEFERUMFANG"</formula>
    </cfRule>
    <cfRule type="cellIs" dxfId="867" priority="1146" stopIfTrue="1" operator="equal">
      <formula>"KEIN SERIENEINSATZ"</formula>
    </cfRule>
    <cfRule type="cellIs" dxfId="866" priority="1147" stopIfTrue="1" operator="equal">
      <formula>"NICHT AKTUELL"</formula>
    </cfRule>
    <cfRule type="cellIs" dxfId="865" priority="1148" stopIfTrue="1" operator="equal">
      <formula>"NOCH NICHT AKTUELL"</formula>
    </cfRule>
    <cfRule type="cellIs" dxfId="864" priority="1149" stopIfTrue="1" operator="equal">
      <formula>"AKTUELL"</formula>
    </cfRule>
  </conditionalFormatting>
  <conditionalFormatting sqref="S7302">
    <cfRule type="cellIs" dxfId="863" priority="1142" operator="equal">
      <formula>"AKTUELL"</formula>
    </cfRule>
    <cfRule type="cellIs" dxfId="862" priority="1143" operator="equal">
      <formula>"NICHT AKTUELL"</formula>
    </cfRule>
    <cfRule type="cellIs" dxfId="861" priority="1144" operator="equal">
      <formula>"NOCH NICHT AKTUELL"</formula>
    </cfRule>
  </conditionalFormatting>
  <conditionalFormatting sqref="S7302">
    <cfRule type="cellIs" dxfId="860" priority="1137" operator="equal">
      <formula>"KEIN LIEFERUMFANG"</formula>
    </cfRule>
    <cfRule type="cellIs" dxfId="859" priority="1138" stopIfTrue="1" operator="equal">
      <formula>"KEIN SERIENEINSATZ"</formula>
    </cfRule>
    <cfRule type="cellIs" dxfId="858" priority="1139" stopIfTrue="1" operator="equal">
      <formula>"NICHT AKTUELL"</formula>
    </cfRule>
    <cfRule type="cellIs" dxfId="857" priority="1140" stopIfTrue="1" operator="equal">
      <formula>"NOCH NICHT AKTUELL"</formula>
    </cfRule>
    <cfRule type="cellIs" dxfId="856" priority="1141" stopIfTrue="1" operator="equal">
      <formula>"AKTUELL"</formula>
    </cfRule>
  </conditionalFormatting>
  <conditionalFormatting sqref="S7303">
    <cfRule type="cellIs" dxfId="855" priority="1134" operator="equal">
      <formula>"AKTUELL"</formula>
    </cfRule>
    <cfRule type="cellIs" dxfId="854" priority="1135" operator="equal">
      <formula>"NICHT AKTUELL"</formula>
    </cfRule>
    <cfRule type="cellIs" dxfId="853" priority="1136" operator="equal">
      <formula>"NOCH NICHT AKTUELL"</formula>
    </cfRule>
  </conditionalFormatting>
  <conditionalFormatting sqref="S7303">
    <cfRule type="cellIs" dxfId="852" priority="1129" operator="equal">
      <formula>"KEIN LIEFERUMFANG"</formula>
    </cfRule>
    <cfRule type="cellIs" dxfId="851" priority="1130" stopIfTrue="1" operator="equal">
      <formula>"KEIN SERIENEINSATZ"</formula>
    </cfRule>
    <cfRule type="cellIs" dxfId="850" priority="1131" stopIfTrue="1" operator="equal">
      <formula>"NICHT AKTUELL"</formula>
    </cfRule>
    <cfRule type="cellIs" dxfId="849" priority="1132" stopIfTrue="1" operator="equal">
      <formula>"NOCH NICHT AKTUELL"</formula>
    </cfRule>
    <cfRule type="cellIs" dxfId="848" priority="1133" stopIfTrue="1" operator="equal">
      <formula>"AKTUELL"</formula>
    </cfRule>
  </conditionalFormatting>
  <conditionalFormatting sqref="S7304">
    <cfRule type="cellIs" dxfId="847" priority="1126" operator="equal">
      <formula>"AKTUELL"</formula>
    </cfRule>
    <cfRule type="cellIs" dxfId="846" priority="1127" operator="equal">
      <formula>"NICHT AKTUELL"</formula>
    </cfRule>
    <cfRule type="cellIs" dxfId="845" priority="1128" operator="equal">
      <formula>"NOCH NICHT AKTUELL"</formula>
    </cfRule>
  </conditionalFormatting>
  <conditionalFormatting sqref="S7304">
    <cfRule type="cellIs" dxfId="844" priority="1121" operator="equal">
      <formula>"KEIN LIEFERUMFANG"</formula>
    </cfRule>
    <cfRule type="cellIs" dxfId="843" priority="1122" stopIfTrue="1" operator="equal">
      <formula>"KEIN SERIENEINSATZ"</formula>
    </cfRule>
    <cfRule type="cellIs" dxfId="842" priority="1123" stopIfTrue="1" operator="equal">
      <formula>"NICHT AKTUELL"</formula>
    </cfRule>
    <cfRule type="cellIs" dxfId="841" priority="1124" stopIfTrue="1" operator="equal">
      <formula>"NOCH NICHT AKTUELL"</formula>
    </cfRule>
    <cfRule type="cellIs" dxfId="840" priority="1125" stopIfTrue="1" operator="equal">
      <formula>"AKTUELL"</formula>
    </cfRule>
  </conditionalFormatting>
  <conditionalFormatting sqref="S7305">
    <cfRule type="cellIs" dxfId="839" priority="1118" operator="equal">
      <formula>"AKTUELL"</formula>
    </cfRule>
    <cfRule type="cellIs" dxfId="838" priority="1119" operator="equal">
      <formula>"NICHT AKTUELL"</formula>
    </cfRule>
    <cfRule type="cellIs" dxfId="837" priority="1120" operator="equal">
      <formula>"NOCH NICHT AKTUELL"</formula>
    </cfRule>
  </conditionalFormatting>
  <conditionalFormatting sqref="S7305">
    <cfRule type="cellIs" dxfId="836" priority="1113" operator="equal">
      <formula>"KEIN LIEFERUMFANG"</formula>
    </cfRule>
    <cfRule type="cellIs" dxfId="835" priority="1114" stopIfTrue="1" operator="equal">
      <formula>"KEIN SERIENEINSATZ"</formula>
    </cfRule>
    <cfRule type="cellIs" dxfId="834" priority="1115" stopIfTrue="1" operator="equal">
      <formula>"NICHT AKTUELL"</formula>
    </cfRule>
    <cfRule type="cellIs" dxfId="833" priority="1116" stopIfTrue="1" operator="equal">
      <formula>"NOCH NICHT AKTUELL"</formula>
    </cfRule>
    <cfRule type="cellIs" dxfId="832" priority="1117" stopIfTrue="1" operator="equal">
      <formula>"AKTUELL"</formula>
    </cfRule>
  </conditionalFormatting>
  <conditionalFormatting sqref="S7306">
    <cfRule type="cellIs" dxfId="831" priority="1110" operator="equal">
      <formula>"AKTUELL"</formula>
    </cfRule>
    <cfRule type="cellIs" dxfId="830" priority="1111" operator="equal">
      <formula>"NICHT AKTUELL"</formula>
    </cfRule>
    <cfRule type="cellIs" dxfId="829" priority="1112" operator="equal">
      <formula>"NOCH NICHT AKTUELL"</formula>
    </cfRule>
  </conditionalFormatting>
  <conditionalFormatting sqref="S7306">
    <cfRule type="cellIs" dxfId="828" priority="1105" operator="equal">
      <formula>"KEIN LIEFERUMFANG"</formula>
    </cfRule>
    <cfRule type="cellIs" dxfId="827" priority="1106" stopIfTrue="1" operator="equal">
      <formula>"KEIN SERIENEINSATZ"</formula>
    </cfRule>
    <cfRule type="cellIs" dxfId="826" priority="1107" stopIfTrue="1" operator="equal">
      <formula>"NICHT AKTUELL"</formula>
    </cfRule>
    <cfRule type="cellIs" dxfId="825" priority="1108" stopIfTrue="1" operator="equal">
      <formula>"NOCH NICHT AKTUELL"</formula>
    </cfRule>
    <cfRule type="cellIs" dxfId="824" priority="1109" stopIfTrue="1" operator="equal">
      <formula>"AKTUELL"</formula>
    </cfRule>
  </conditionalFormatting>
  <conditionalFormatting sqref="S7307">
    <cfRule type="cellIs" dxfId="823" priority="1102" operator="equal">
      <formula>"AKTUELL"</formula>
    </cfRule>
    <cfRule type="cellIs" dxfId="822" priority="1103" operator="equal">
      <formula>"NICHT AKTUELL"</formula>
    </cfRule>
    <cfRule type="cellIs" dxfId="821" priority="1104" operator="equal">
      <formula>"NOCH NICHT AKTUELL"</formula>
    </cfRule>
  </conditionalFormatting>
  <conditionalFormatting sqref="S7307">
    <cfRule type="cellIs" dxfId="820" priority="1097" operator="equal">
      <formula>"KEIN LIEFERUMFANG"</formula>
    </cfRule>
    <cfRule type="cellIs" dxfId="819" priority="1098" stopIfTrue="1" operator="equal">
      <formula>"KEIN SERIENEINSATZ"</formula>
    </cfRule>
    <cfRule type="cellIs" dxfId="818" priority="1099" stopIfTrue="1" operator="equal">
      <formula>"NICHT AKTUELL"</formula>
    </cfRule>
    <cfRule type="cellIs" dxfId="817" priority="1100" stopIfTrue="1" operator="equal">
      <formula>"NOCH NICHT AKTUELL"</formula>
    </cfRule>
    <cfRule type="cellIs" dxfId="816" priority="1101" stopIfTrue="1" operator="equal">
      <formula>"AKTUELL"</formula>
    </cfRule>
  </conditionalFormatting>
  <conditionalFormatting sqref="S7308">
    <cfRule type="cellIs" dxfId="815" priority="1094" operator="equal">
      <formula>"AKTUELL"</formula>
    </cfRule>
    <cfRule type="cellIs" dxfId="814" priority="1095" operator="equal">
      <formula>"NICHT AKTUELL"</formula>
    </cfRule>
    <cfRule type="cellIs" dxfId="813" priority="1096" operator="equal">
      <formula>"NOCH NICHT AKTUELL"</formula>
    </cfRule>
  </conditionalFormatting>
  <conditionalFormatting sqref="S7308">
    <cfRule type="cellIs" dxfId="812" priority="1089" operator="equal">
      <formula>"KEIN LIEFERUMFANG"</formula>
    </cfRule>
    <cfRule type="cellIs" dxfId="811" priority="1090" stopIfTrue="1" operator="equal">
      <formula>"KEIN SERIENEINSATZ"</formula>
    </cfRule>
    <cfRule type="cellIs" dxfId="810" priority="1091" stopIfTrue="1" operator="equal">
      <formula>"NICHT AKTUELL"</formula>
    </cfRule>
    <cfRule type="cellIs" dxfId="809" priority="1092" stopIfTrue="1" operator="equal">
      <formula>"NOCH NICHT AKTUELL"</formula>
    </cfRule>
    <cfRule type="cellIs" dxfId="808" priority="1093" stopIfTrue="1" operator="equal">
      <formula>"AKTUELL"</formula>
    </cfRule>
  </conditionalFormatting>
  <conditionalFormatting sqref="S7309">
    <cfRule type="cellIs" dxfId="807" priority="1086" operator="equal">
      <formula>"AKTUELL"</formula>
    </cfRule>
    <cfRule type="cellIs" dxfId="806" priority="1087" operator="equal">
      <formula>"NICHT AKTUELL"</formula>
    </cfRule>
    <cfRule type="cellIs" dxfId="805" priority="1088" operator="equal">
      <formula>"NOCH NICHT AKTUELL"</formula>
    </cfRule>
  </conditionalFormatting>
  <conditionalFormatting sqref="S7309">
    <cfRule type="cellIs" dxfId="804" priority="1081" operator="equal">
      <formula>"KEIN LIEFERUMFANG"</formula>
    </cfRule>
    <cfRule type="cellIs" dxfId="803" priority="1082" stopIfTrue="1" operator="equal">
      <formula>"KEIN SERIENEINSATZ"</formula>
    </cfRule>
    <cfRule type="cellIs" dxfId="802" priority="1083" stopIfTrue="1" operator="equal">
      <formula>"NICHT AKTUELL"</formula>
    </cfRule>
    <cfRule type="cellIs" dxfId="801" priority="1084" stopIfTrue="1" operator="equal">
      <formula>"NOCH NICHT AKTUELL"</formula>
    </cfRule>
    <cfRule type="cellIs" dxfId="800" priority="1085" stopIfTrue="1" operator="equal">
      <formula>"AKTUELL"</formula>
    </cfRule>
  </conditionalFormatting>
  <conditionalFormatting sqref="S7310">
    <cfRule type="cellIs" dxfId="799" priority="1078" operator="equal">
      <formula>"AKTUELL"</formula>
    </cfRule>
    <cfRule type="cellIs" dxfId="798" priority="1079" operator="equal">
      <formula>"NICHT AKTUELL"</formula>
    </cfRule>
    <cfRule type="cellIs" dxfId="797" priority="1080" operator="equal">
      <formula>"NOCH NICHT AKTUELL"</formula>
    </cfRule>
  </conditionalFormatting>
  <conditionalFormatting sqref="S7310">
    <cfRule type="cellIs" dxfId="796" priority="1073" operator="equal">
      <formula>"KEIN LIEFERUMFANG"</formula>
    </cfRule>
    <cfRule type="cellIs" dxfId="795" priority="1074" stopIfTrue="1" operator="equal">
      <formula>"KEIN SERIENEINSATZ"</formula>
    </cfRule>
    <cfRule type="cellIs" dxfId="794" priority="1075" stopIfTrue="1" operator="equal">
      <formula>"NICHT AKTUELL"</formula>
    </cfRule>
    <cfRule type="cellIs" dxfId="793" priority="1076" stopIfTrue="1" operator="equal">
      <formula>"NOCH NICHT AKTUELL"</formula>
    </cfRule>
    <cfRule type="cellIs" dxfId="792" priority="1077" stopIfTrue="1" operator="equal">
      <formula>"AKTUELL"</formula>
    </cfRule>
  </conditionalFormatting>
  <conditionalFormatting sqref="S7311">
    <cfRule type="cellIs" dxfId="791" priority="1070" operator="equal">
      <formula>"AKTUELL"</formula>
    </cfRule>
    <cfRule type="cellIs" dxfId="790" priority="1071" operator="equal">
      <formula>"NICHT AKTUELL"</formula>
    </cfRule>
    <cfRule type="cellIs" dxfId="789" priority="1072" operator="equal">
      <formula>"NOCH NICHT AKTUELL"</formula>
    </cfRule>
  </conditionalFormatting>
  <conditionalFormatting sqref="S7311">
    <cfRule type="cellIs" dxfId="788" priority="1065" operator="equal">
      <formula>"KEIN LIEFERUMFANG"</formula>
    </cfRule>
    <cfRule type="cellIs" dxfId="787" priority="1066" stopIfTrue="1" operator="equal">
      <formula>"KEIN SERIENEINSATZ"</formula>
    </cfRule>
    <cfRule type="cellIs" dxfId="786" priority="1067" stopIfTrue="1" operator="equal">
      <formula>"NICHT AKTUELL"</formula>
    </cfRule>
    <cfRule type="cellIs" dxfId="785" priority="1068" stopIfTrue="1" operator="equal">
      <formula>"NOCH NICHT AKTUELL"</formula>
    </cfRule>
    <cfRule type="cellIs" dxfId="784" priority="1069" stopIfTrue="1" operator="equal">
      <formula>"AKTUELL"</formula>
    </cfRule>
  </conditionalFormatting>
  <conditionalFormatting sqref="S7312">
    <cfRule type="cellIs" dxfId="783" priority="1062" operator="equal">
      <formula>"AKTUELL"</formula>
    </cfRule>
    <cfRule type="cellIs" dxfId="782" priority="1063" operator="equal">
      <formula>"NICHT AKTUELL"</formula>
    </cfRule>
    <cfRule type="cellIs" dxfId="781" priority="1064" operator="equal">
      <formula>"NOCH NICHT AKTUELL"</formula>
    </cfRule>
  </conditionalFormatting>
  <conditionalFormatting sqref="S7312">
    <cfRule type="cellIs" dxfId="780" priority="1057" operator="equal">
      <formula>"KEIN LIEFERUMFANG"</formula>
    </cfRule>
    <cfRule type="cellIs" dxfId="779" priority="1058" stopIfTrue="1" operator="equal">
      <formula>"KEIN SERIENEINSATZ"</formula>
    </cfRule>
    <cfRule type="cellIs" dxfId="778" priority="1059" stopIfTrue="1" operator="equal">
      <formula>"NICHT AKTUELL"</formula>
    </cfRule>
    <cfRule type="cellIs" dxfId="777" priority="1060" stopIfTrue="1" operator="equal">
      <formula>"NOCH NICHT AKTUELL"</formula>
    </cfRule>
    <cfRule type="cellIs" dxfId="776" priority="1061" stopIfTrue="1" operator="equal">
      <formula>"AKTUELL"</formula>
    </cfRule>
  </conditionalFormatting>
  <conditionalFormatting sqref="S7313">
    <cfRule type="cellIs" dxfId="775" priority="1054" operator="equal">
      <formula>"AKTUELL"</formula>
    </cfRule>
    <cfRule type="cellIs" dxfId="774" priority="1055" operator="equal">
      <formula>"NICHT AKTUELL"</formula>
    </cfRule>
    <cfRule type="cellIs" dxfId="773" priority="1056" operator="equal">
      <formula>"NOCH NICHT AKTUELL"</formula>
    </cfRule>
  </conditionalFormatting>
  <conditionalFormatting sqref="S7313">
    <cfRule type="cellIs" dxfId="772" priority="1049" operator="equal">
      <formula>"KEIN LIEFERUMFANG"</formula>
    </cfRule>
    <cfRule type="cellIs" dxfId="771" priority="1050" stopIfTrue="1" operator="equal">
      <formula>"KEIN SERIENEINSATZ"</formula>
    </cfRule>
    <cfRule type="cellIs" dxfId="770" priority="1051" stopIfTrue="1" operator="equal">
      <formula>"NICHT AKTUELL"</formula>
    </cfRule>
    <cfRule type="cellIs" dxfId="769" priority="1052" stopIfTrue="1" operator="equal">
      <formula>"NOCH NICHT AKTUELL"</formula>
    </cfRule>
    <cfRule type="cellIs" dxfId="768" priority="1053" stopIfTrue="1" operator="equal">
      <formula>"AKTUELL"</formula>
    </cfRule>
  </conditionalFormatting>
  <conditionalFormatting sqref="S7314">
    <cfRule type="cellIs" dxfId="767" priority="1046" operator="equal">
      <formula>"AKTUELL"</formula>
    </cfRule>
    <cfRule type="cellIs" dxfId="766" priority="1047" operator="equal">
      <formula>"NICHT AKTUELL"</formula>
    </cfRule>
    <cfRule type="cellIs" dxfId="765" priority="1048" operator="equal">
      <formula>"NOCH NICHT AKTUELL"</formula>
    </cfRule>
  </conditionalFormatting>
  <conditionalFormatting sqref="S7314">
    <cfRule type="cellIs" dxfId="764" priority="1041" operator="equal">
      <formula>"KEIN LIEFERUMFANG"</formula>
    </cfRule>
    <cfRule type="cellIs" dxfId="763" priority="1042" stopIfTrue="1" operator="equal">
      <formula>"KEIN SERIENEINSATZ"</formula>
    </cfRule>
    <cfRule type="cellIs" dxfId="762" priority="1043" stopIfTrue="1" operator="equal">
      <formula>"NICHT AKTUELL"</formula>
    </cfRule>
    <cfRule type="cellIs" dxfId="761" priority="1044" stopIfTrue="1" operator="equal">
      <formula>"NOCH NICHT AKTUELL"</formula>
    </cfRule>
    <cfRule type="cellIs" dxfId="760" priority="1045" stopIfTrue="1" operator="equal">
      <formula>"AKTUELL"</formula>
    </cfRule>
  </conditionalFormatting>
  <conditionalFormatting sqref="S7315">
    <cfRule type="cellIs" dxfId="759" priority="1038" operator="equal">
      <formula>"AKTUELL"</formula>
    </cfRule>
    <cfRule type="cellIs" dxfId="758" priority="1039" operator="equal">
      <formula>"NICHT AKTUELL"</formula>
    </cfRule>
    <cfRule type="cellIs" dxfId="757" priority="1040" operator="equal">
      <formula>"NOCH NICHT AKTUELL"</formula>
    </cfRule>
  </conditionalFormatting>
  <conditionalFormatting sqref="S7315">
    <cfRule type="cellIs" dxfId="756" priority="1033" operator="equal">
      <formula>"KEIN LIEFERUMFANG"</formula>
    </cfRule>
    <cfRule type="cellIs" dxfId="755" priority="1034" stopIfTrue="1" operator="equal">
      <formula>"KEIN SERIENEINSATZ"</formula>
    </cfRule>
    <cfRule type="cellIs" dxfId="754" priority="1035" stopIfTrue="1" operator="equal">
      <formula>"NICHT AKTUELL"</formula>
    </cfRule>
    <cfRule type="cellIs" dxfId="753" priority="1036" stopIfTrue="1" operator="equal">
      <formula>"NOCH NICHT AKTUELL"</formula>
    </cfRule>
    <cfRule type="cellIs" dxfId="752" priority="1037" stopIfTrue="1" operator="equal">
      <formula>"AKTUELL"</formula>
    </cfRule>
  </conditionalFormatting>
  <conditionalFormatting sqref="S7316">
    <cfRule type="cellIs" dxfId="751" priority="1030" operator="equal">
      <formula>"AKTUELL"</formula>
    </cfRule>
    <cfRule type="cellIs" dxfId="750" priority="1031" operator="equal">
      <formula>"NICHT AKTUELL"</formula>
    </cfRule>
    <cfRule type="cellIs" dxfId="749" priority="1032" operator="equal">
      <formula>"NOCH NICHT AKTUELL"</formula>
    </cfRule>
  </conditionalFormatting>
  <conditionalFormatting sqref="S7316">
    <cfRule type="cellIs" dxfId="748" priority="1025" operator="equal">
      <formula>"KEIN LIEFERUMFANG"</formula>
    </cfRule>
    <cfRule type="cellIs" dxfId="747" priority="1026" stopIfTrue="1" operator="equal">
      <formula>"KEIN SERIENEINSATZ"</formula>
    </cfRule>
    <cfRule type="cellIs" dxfId="746" priority="1027" stopIfTrue="1" operator="equal">
      <formula>"NICHT AKTUELL"</formula>
    </cfRule>
    <cfRule type="cellIs" dxfId="745" priority="1028" stopIfTrue="1" operator="equal">
      <formula>"NOCH NICHT AKTUELL"</formula>
    </cfRule>
    <cfRule type="cellIs" dxfId="744" priority="1029" stopIfTrue="1" operator="equal">
      <formula>"AKTUELL"</formula>
    </cfRule>
  </conditionalFormatting>
  <conditionalFormatting sqref="S7317">
    <cfRule type="cellIs" dxfId="743" priority="1022" operator="equal">
      <formula>"AKTUELL"</formula>
    </cfRule>
    <cfRule type="cellIs" dxfId="742" priority="1023" operator="equal">
      <formula>"NICHT AKTUELL"</formula>
    </cfRule>
    <cfRule type="cellIs" dxfId="741" priority="1024" operator="equal">
      <formula>"NOCH NICHT AKTUELL"</formula>
    </cfRule>
  </conditionalFormatting>
  <conditionalFormatting sqref="S7317">
    <cfRule type="cellIs" dxfId="740" priority="1017" operator="equal">
      <formula>"KEIN LIEFERUMFANG"</formula>
    </cfRule>
    <cfRule type="cellIs" dxfId="739" priority="1018" stopIfTrue="1" operator="equal">
      <formula>"KEIN SERIENEINSATZ"</formula>
    </cfRule>
    <cfRule type="cellIs" dxfId="738" priority="1019" stopIfTrue="1" operator="equal">
      <formula>"NICHT AKTUELL"</formula>
    </cfRule>
    <cfRule type="cellIs" dxfId="737" priority="1020" stopIfTrue="1" operator="equal">
      <formula>"NOCH NICHT AKTUELL"</formula>
    </cfRule>
    <cfRule type="cellIs" dxfId="736" priority="1021" stopIfTrue="1" operator="equal">
      <formula>"AKTUELL"</formula>
    </cfRule>
  </conditionalFormatting>
  <conditionalFormatting sqref="S7318">
    <cfRule type="cellIs" dxfId="735" priority="1014" operator="equal">
      <formula>"AKTUELL"</formula>
    </cfRule>
    <cfRule type="cellIs" dxfId="734" priority="1015" operator="equal">
      <formula>"NICHT AKTUELL"</formula>
    </cfRule>
    <cfRule type="cellIs" dxfId="733" priority="1016" operator="equal">
      <formula>"NOCH NICHT AKTUELL"</formula>
    </cfRule>
  </conditionalFormatting>
  <conditionalFormatting sqref="S7318">
    <cfRule type="cellIs" dxfId="732" priority="1009" operator="equal">
      <formula>"KEIN LIEFERUMFANG"</formula>
    </cfRule>
    <cfRule type="cellIs" dxfId="731" priority="1010" stopIfTrue="1" operator="equal">
      <formula>"KEIN SERIENEINSATZ"</formula>
    </cfRule>
    <cfRule type="cellIs" dxfId="730" priority="1011" stopIfTrue="1" operator="equal">
      <formula>"NICHT AKTUELL"</formula>
    </cfRule>
    <cfRule type="cellIs" dxfId="729" priority="1012" stopIfTrue="1" operator="equal">
      <formula>"NOCH NICHT AKTUELL"</formula>
    </cfRule>
    <cfRule type="cellIs" dxfId="728" priority="1013" stopIfTrue="1" operator="equal">
      <formula>"AKTUELL"</formula>
    </cfRule>
  </conditionalFormatting>
  <conditionalFormatting sqref="S7319">
    <cfRule type="cellIs" dxfId="727" priority="1006" operator="equal">
      <formula>"AKTUELL"</formula>
    </cfRule>
    <cfRule type="cellIs" dxfId="726" priority="1007" operator="equal">
      <formula>"NICHT AKTUELL"</formula>
    </cfRule>
    <cfRule type="cellIs" dxfId="725" priority="1008" operator="equal">
      <formula>"NOCH NICHT AKTUELL"</formula>
    </cfRule>
  </conditionalFormatting>
  <conditionalFormatting sqref="S7319">
    <cfRule type="cellIs" dxfId="724" priority="1001" operator="equal">
      <formula>"KEIN LIEFERUMFANG"</formula>
    </cfRule>
    <cfRule type="cellIs" dxfId="723" priority="1002" stopIfTrue="1" operator="equal">
      <formula>"KEIN SERIENEINSATZ"</formula>
    </cfRule>
    <cfRule type="cellIs" dxfId="722" priority="1003" stopIfTrue="1" operator="equal">
      <formula>"NICHT AKTUELL"</formula>
    </cfRule>
    <cfRule type="cellIs" dxfId="721" priority="1004" stopIfTrue="1" operator="equal">
      <formula>"NOCH NICHT AKTUELL"</formula>
    </cfRule>
    <cfRule type="cellIs" dxfId="720" priority="1005" stopIfTrue="1" operator="equal">
      <formula>"AKTUELL"</formula>
    </cfRule>
  </conditionalFormatting>
  <conditionalFormatting sqref="S7320">
    <cfRule type="cellIs" dxfId="719" priority="998" operator="equal">
      <formula>"AKTUELL"</formula>
    </cfRule>
    <cfRule type="cellIs" dxfId="718" priority="999" operator="equal">
      <formula>"NICHT AKTUELL"</formula>
    </cfRule>
    <cfRule type="cellIs" dxfId="717" priority="1000" operator="equal">
      <formula>"NOCH NICHT AKTUELL"</formula>
    </cfRule>
  </conditionalFormatting>
  <conditionalFormatting sqref="S7320">
    <cfRule type="cellIs" dxfId="716" priority="993" operator="equal">
      <formula>"KEIN LIEFERUMFANG"</formula>
    </cfRule>
    <cfRule type="cellIs" dxfId="715" priority="994" stopIfTrue="1" operator="equal">
      <formula>"KEIN SERIENEINSATZ"</formula>
    </cfRule>
    <cfRule type="cellIs" dxfId="714" priority="995" stopIfTrue="1" operator="equal">
      <formula>"NICHT AKTUELL"</formula>
    </cfRule>
    <cfRule type="cellIs" dxfId="713" priority="996" stopIfTrue="1" operator="equal">
      <formula>"NOCH NICHT AKTUELL"</formula>
    </cfRule>
    <cfRule type="cellIs" dxfId="712" priority="997" stopIfTrue="1" operator="equal">
      <formula>"AKTUELL"</formula>
    </cfRule>
  </conditionalFormatting>
  <conditionalFormatting sqref="S7321">
    <cfRule type="cellIs" dxfId="711" priority="990" operator="equal">
      <formula>"AKTUELL"</formula>
    </cfRule>
    <cfRule type="cellIs" dxfId="710" priority="991" operator="equal">
      <formula>"NICHT AKTUELL"</formula>
    </cfRule>
    <cfRule type="cellIs" dxfId="709" priority="992" operator="equal">
      <formula>"NOCH NICHT AKTUELL"</formula>
    </cfRule>
  </conditionalFormatting>
  <conditionalFormatting sqref="S7321">
    <cfRule type="cellIs" dxfId="708" priority="985" operator="equal">
      <formula>"KEIN LIEFERUMFANG"</formula>
    </cfRule>
    <cfRule type="cellIs" dxfId="707" priority="986" stopIfTrue="1" operator="equal">
      <formula>"KEIN SERIENEINSATZ"</formula>
    </cfRule>
    <cfRule type="cellIs" dxfId="706" priority="987" stopIfTrue="1" operator="equal">
      <formula>"NICHT AKTUELL"</formula>
    </cfRule>
    <cfRule type="cellIs" dxfId="705" priority="988" stopIfTrue="1" operator="equal">
      <formula>"NOCH NICHT AKTUELL"</formula>
    </cfRule>
    <cfRule type="cellIs" dxfId="704" priority="989" stopIfTrue="1" operator="equal">
      <formula>"AKTUELL"</formula>
    </cfRule>
  </conditionalFormatting>
  <conditionalFormatting sqref="S7299:S7321">
    <cfRule type="cellIs" dxfId="703" priority="982" operator="equal">
      <formula>"AKTUELL"</formula>
    </cfRule>
    <cfRule type="cellIs" dxfId="702" priority="983" operator="equal">
      <formula>"NICHT AKTUELL"</formula>
    </cfRule>
    <cfRule type="cellIs" dxfId="701" priority="984" operator="equal">
      <formula>"NOCH NICHT AKTUELL"</formula>
    </cfRule>
  </conditionalFormatting>
  <conditionalFormatting sqref="S7299:S7321">
    <cfRule type="cellIs" dxfId="700" priority="980" operator="equal">
      <formula>"NICHT AKTUELL"</formula>
    </cfRule>
    <cfRule type="cellIs" dxfId="699" priority="981" operator="equal">
      <formula>"NOCH NICHT AKTUELL"</formula>
    </cfRule>
  </conditionalFormatting>
  <conditionalFormatting sqref="S7299:S7321">
    <cfRule type="cellIs" dxfId="698" priority="975" operator="equal">
      <formula>"KEIN LIEFERUMFANG"</formula>
    </cfRule>
    <cfRule type="cellIs" dxfId="697" priority="976" stopIfTrue="1" operator="equal">
      <formula>"KEIN SERIENEINSATZ"</formula>
    </cfRule>
    <cfRule type="cellIs" dxfId="696" priority="977" stopIfTrue="1" operator="equal">
      <formula>"NICHT AKTUELL"</formula>
    </cfRule>
    <cfRule type="cellIs" dxfId="695" priority="978" stopIfTrue="1" operator="equal">
      <formula>"NOCH NICHT AKTUELL"</formula>
    </cfRule>
    <cfRule type="cellIs" dxfId="694" priority="979" stopIfTrue="1" operator="equal">
      <formula>"AKTUELL"</formula>
    </cfRule>
  </conditionalFormatting>
  <conditionalFormatting sqref="S7358:S7363">
    <cfRule type="cellIs" dxfId="693" priority="972" operator="equal">
      <formula>"AKTUELL"</formula>
    </cfRule>
    <cfRule type="cellIs" dxfId="692" priority="973" operator="equal">
      <formula>"NICHT AKTUELL"</formula>
    </cfRule>
    <cfRule type="cellIs" dxfId="691" priority="974" operator="equal">
      <formula>"NOCH NICHT AKTUELL"</formula>
    </cfRule>
  </conditionalFormatting>
  <conditionalFormatting sqref="S7358:S7363">
    <cfRule type="cellIs" dxfId="690" priority="967" operator="equal">
      <formula>"KEIN LIEFERUMFANG"</formula>
    </cfRule>
    <cfRule type="cellIs" dxfId="689" priority="968" stopIfTrue="1" operator="equal">
      <formula>"KEIN SERIENEINSATZ"</formula>
    </cfRule>
    <cfRule type="cellIs" dxfId="688" priority="969" stopIfTrue="1" operator="equal">
      <formula>"NICHT AKTUELL"</formula>
    </cfRule>
    <cfRule type="cellIs" dxfId="687" priority="970" stopIfTrue="1" operator="equal">
      <formula>"NOCH NICHT AKTUELL"</formula>
    </cfRule>
    <cfRule type="cellIs" dxfId="686" priority="971" stopIfTrue="1" operator="equal">
      <formula>"AKTUELL"</formula>
    </cfRule>
  </conditionalFormatting>
  <conditionalFormatting sqref="S7358:S7363">
    <cfRule type="cellIs" dxfId="685" priority="964" operator="equal">
      <formula>"AKTUELL"</formula>
    </cfRule>
    <cfRule type="cellIs" dxfId="684" priority="965" operator="equal">
      <formula>"NICHT AKTUELL"</formula>
    </cfRule>
    <cfRule type="cellIs" dxfId="683" priority="966" operator="equal">
      <formula>"NOCH NICHT AKTUELL"</formula>
    </cfRule>
  </conditionalFormatting>
  <conditionalFormatting sqref="S7358:S7363">
    <cfRule type="cellIs" dxfId="682" priority="962" operator="equal">
      <formula>"NICHT AKTUELL"</formula>
    </cfRule>
    <cfRule type="cellIs" dxfId="681" priority="963" operator="equal">
      <formula>"NOCH NICHT AKTUELL"</formula>
    </cfRule>
  </conditionalFormatting>
  <conditionalFormatting sqref="S7358:S7363">
    <cfRule type="cellIs" dxfId="680" priority="957" operator="equal">
      <formula>"KEIN LIEFERUMFANG"</formula>
    </cfRule>
    <cfRule type="cellIs" dxfId="679" priority="958" stopIfTrue="1" operator="equal">
      <formula>"KEIN SERIENEINSATZ"</formula>
    </cfRule>
    <cfRule type="cellIs" dxfId="678" priority="959" stopIfTrue="1" operator="equal">
      <formula>"NICHT AKTUELL"</formula>
    </cfRule>
    <cfRule type="cellIs" dxfId="677" priority="960" stopIfTrue="1" operator="equal">
      <formula>"NOCH NICHT AKTUELL"</formula>
    </cfRule>
    <cfRule type="cellIs" dxfId="676" priority="961" stopIfTrue="1" operator="equal">
      <formula>"AKTUELL"</formula>
    </cfRule>
  </conditionalFormatting>
  <conditionalFormatting sqref="S7422">
    <cfRule type="cellIs" dxfId="675" priority="954" operator="equal">
      <formula>"AKTUELL"</formula>
    </cfRule>
    <cfRule type="cellIs" dxfId="674" priority="955" operator="equal">
      <formula>"NICHT AKTUELL"</formula>
    </cfRule>
    <cfRule type="cellIs" dxfId="673" priority="956" operator="equal">
      <formula>"NOCH NICHT AKTUELL"</formula>
    </cfRule>
  </conditionalFormatting>
  <conditionalFormatting sqref="S7422">
    <cfRule type="cellIs" dxfId="672" priority="949" operator="equal">
      <formula>"KEIN LIEFERUMFANG"</formula>
    </cfRule>
    <cfRule type="cellIs" dxfId="671" priority="950" stopIfTrue="1" operator="equal">
      <formula>"KEIN SERIENEINSATZ"</formula>
    </cfRule>
    <cfRule type="cellIs" dxfId="670" priority="951" stopIfTrue="1" operator="equal">
      <formula>"NICHT AKTUELL"</formula>
    </cfRule>
    <cfRule type="cellIs" dxfId="669" priority="952" stopIfTrue="1" operator="equal">
      <formula>"NOCH NICHT AKTUELL"</formula>
    </cfRule>
    <cfRule type="cellIs" dxfId="668" priority="953" stopIfTrue="1" operator="equal">
      <formula>"AKTUELL"</formula>
    </cfRule>
  </conditionalFormatting>
  <conditionalFormatting sqref="S7422">
    <cfRule type="cellIs" dxfId="667" priority="946" operator="equal">
      <formula>"AKTUELL"</formula>
    </cfRule>
    <cfRule type="cellIs" dxfId="666" priority="947" operator="equal">
      <formula>"NICHT AKTUELL"</formula>
    </cfRule>
    <cfRule type="cellIs" dxfId="665" priority="948" operator="equal">
      <formula>"NOCH NICHT AKTUELL"</formula>
    </cfRule>
  </conditionalFormatting>
  <conditionalFormatting sqref="S7422">
    <cfRule type="cellIs" dxfId="664" priority="944" operator="equal">
      <formula>"NICHT AKTUELL"</formula>
    </cfRule>
    <cfRule type="cellIs" dxfId="663" priority="945" operator="equal">
      <formula>"NOCH NICHT AKTUELL"</formula>
    </cfRule>
  </conditionalFormatting>
  <conditionalFormatting sqref="S7422">
    <cfRule type="cellIs" dxfId="662" priority="939" operator="equal">
      <formula>"KEIN LIEFERUMFANG"</formula>
    </cfRule>
    <cfRule type="cellIs" dxfId="661" priority="940" stopIfTrue="1" operator="equal">
      <formula>"KEIN SERIENEINSATZ"</formula>
    </cfRule>
    <cfRule type="cellIs" dxfId="660" priority="941" stopIfTrue="1" operator="equal">
      <formula>"NICHT AKTUELL"</formula>
    </cfRule>
    <cfRule type="cellIs" dxfId="659" priority="942" stopIfTrue="1" operator="equal">
      <formula>"NOCH NICHT AKTUELL"</formula>
    </cfRule>
    <cfRule type="cellIs" dxfId="658" priority="943" stopIfTrue="1" operator="equal">
      <formula>"AKTUELL"</formula>
    </cfRule>
  </conditionalFormatting>
  <conditionalFormatting sqref="S7423">
    <cfRule type="cellIs" dxfId="657" priority="936" operator="equal">
      <formula>"AKTUELL"</formula>
    </cfRule>
    <cfRule type="cellIs" dxfId="656" priority="937" operator="equal">
      <formula>"NICHT AKTUELL"</formula>
    </cfRule>
    <cfRule type="cellIs" dxfId="655" priority="938" operator="equal">
      <formula>"NOCH NICHT AKTUELL"</formula>
    </cfRule>
  </conditionalFormatting>
  <conditionalFormatting sqref="S7423">
    <cfRule type="cellIs" dxfId="654" priority="931" operator="equal">
      <formula>"KEIN LIEFERUMFANG"</formula>
    </cfRule>
    <cfRule type="cellIs" dxfId="653" priority="932" stopIfTrue="1" operator="equal">
      <formula>"KEIN SERIENEINSATZ"</formula>
    </cfRule>
    <cfRule type="cellIs" dxfId="652" priority="933" stopIfTrue="1" operator="equal">
      <formula>"NICHT AKTUELL"</formula>
    </cfRule>
    <cfRule type="cellIs" dxfId="651" priority="934" stopIfTrue="1" operator="equal">
      <formula>"NOCH NICHT AKTUELL"</formula>
    </cfRule>
    <cfRule type="cellIs" dxfId="650" priority="935" stopIfTrue="1" operator="equal">
      <formula>"AKTUELL"</formula>
    </cfRule>
  </conditionalFormatting>
  <conditionalFormatting sqref="S7424">
    <cfRule type="cellIs" dxfId="649" priority="928" operator="equal">
      <formula>"AKTUELL"</formula>
    </cfRule>
    <cfRule type="cellIs" dxfId="648" priority="929" operator="equal">
      <formula>"NICHT AKTUELL"</formula>
    </cfRule>
    <cfRule type="cellIs" dxfId="647" priority="930" operator="equal">
      <formula>"NOCH NICHT AKTUELL"</formula>
    </cfRule>
  </conditionalFormatting>
  <conditionalFormatting sqref="S7424">
    <cfRule type="cellIs" dxfId="646" priority="923" operator="equal">
      <formula>"KEIN LIEFERUMFANG"</formula>
    </cfRule>
    <cfRule type="cellIs" dxfId="645" priority="924" stopIfTrue="1" operator="equal">
      <formula>"KEIN SERIENEINSATZ"</formula>
    </cfRule>
    <cfRule type="cellIs" dxfId="644" priority="925" stopIfTrue="1" operator="equal">
      <formula>"NICHT AKTUELL"</formula>
    </cfRule>
    <cfRule type="cellIs" dxfId="643" priority="926" stopIfTrue="1" operator="equal">
      <formula>"NOCH NICHT AKTUELL"</formula>
    </cfRule>
    <cfRule type="cellIs" dxfId="642" priority="927" stopIfTrue="1" operator="equal">
      <formula>"AKTUELL"</formula>
    </cfRule>
  </conditionalFormatting>
  <conditionalFormatting sqref="S7425">
    <cfRule type="cellIs" dxfId="641" priority="920" operator="equal">
      <formula>"AKTUELL"</formula>
    </cfRule>
    <cfRule type="cellIs" dxfId="640" priority="921" operator="equal">
      <formula>"NICHT AKTUELL"</formula>
    </cfRule>
    <cfRule type="cellIs" dxfId="639" priority="922" operator="equal">
      <formula>"NOCH NICHT AKTUELL"</formula>
    </cfRule>
  </conditionalFormatting>
  <conditionalFormatting sqref="S7425">
    <cfRule type="cellIs" dxfId="638" priority="915" operator="equal">
      <formula>"KEIN LIEFERUMFANG"</formula>
    </cfRule>
    <cfRule type="cellIs" dxfId="637" priority="916" stopIfTrue="1" operator="equal">
      <formula>"KEIN SERIENEINSATZ"</formula>
    </cfRule>
    <cfRule type="cellIs" dxfId="636" priority="917" stopIfTrue="1" operator="equal">
      <formula>"NICHT AKTUELL"</formula>
    </cfRule>
    <cfRule type="cellIs" dxfId="635" priority="918" stopIfTrue="1" operator="equal">
      <formula>"NOCH NICHT AKTUELL"</formula>
    </cfRule>
    <cfRule type="cellIs" dxfId="634" priority="919" stopIfTrue="1" operator="equal">
      <formula>"AKTUELL"</formula>
    </cfRule>
  </conditionalFormatting>
  <conditionalFormatting sqref="S7426">
    <cfRule type="cellIs" dxfId="633" priority="912" operator="equal">
      <formula>"AKTUELL"</formula>
    </cfRule>
    <cfRule type="cellIs" dxfId="632" priority="913" operator="equal">
      <formula>"NICHT AKTUELL"</formula>
    </cfRule>
    <cfRule type="cellIs" dxfId="631" priority="914" operator="equal">
      <formula>"NOCH NICHT AKTUELL"</formula>
    </cfRule>
  </conditionalFormatting>
  <conditionalFormatting sqref="S7426">
    <cfRule type="cellIs" dxfId="630" priority="907" operator="equal">
      <formula>"KEIN LIEFERUMFANG"</formula>
    </cfRule>
    <cfRule type="cellIs" dxfId="629" priority="908" stopIfTrue="1" operator="equal">
      <formula>"KEIN SERIENEINSATZ"</formula>
    </cfRule>
    <cfRule type="cellIs" dxfId="628" priority="909" stopIfTrue="1" operator="equal">
      <formula>"NICHT AKTUELL"</formula>
    </cfRule>
    <cfRule type="cellIs" dxfId="627" priority="910" stopIfTrue="1" operator="equal">
      <formula>"NOCH NICHT AKTUELL"</formula>
    </cfRule>
    <cfRule type="cellIs" dxfId="626" priority="911" stopIfTrue="1" operator="equal">
      <formula>"AKTUELL"</formula>
    </cfRule>
  </conditionalFormatting>
  <conditionalFormatting sqref="S7427">
    <cfRule type="cellIs" dxfId="625" priority="904" operator="equal">
      <formula>"AKTUELL"</formula>
    </cfRule>
    <cfRule type="cellIs" dxfId="624" priority="905" operator="equal">
      <formula>"NICHT AKTUELL"</formula>
    </cfRule>
    <cfRule type="cellIs" dxfId="623" priority="906" operator="equal">
      <formula>"NOCH NICHT AKTUELL"</formula>
    </cfRule>
  </conditionalFormatting>
  <conditionalFormatting sqref="S7427">
    <cfRule type="cellIs" dxfId="622" priority="899" operator="equal">
      <formula>"KEIN LIEFERUMFANG"</formula>
    </cfRule>
    <cfRule type="cellIs" dxfId="621" priority="900" stopIfTrue="1" operator="equal">
      <formula>"KEIN SERIENEINSATZ"</formula>
    </cfRule>
    <cfRule type="cellIs" dxfId="620" priority="901" stopIfTrue="1" operator="equal">
      <formula>"NICHT AKTUELL"</formula>
    </cfRule>
    <cfRule type="cellIs" dxfId="619" priority="902" stopIfTrue="1" operator="equal">
      <formula>"NOCH NICHT AKTUELL"</formula>
    </cfRule>
    <cfRule type="cellIs" dxfId="618" priority="903" stopIfTrue="1" operator="equal">
      <formula>"AKTUELL"</formula>
    </cfRule>
  </conditionalFormatting>
  <conditionalFormatting sqref="S7423:S7427">
    <cfRule type="cellIs" dxfId="617" priority="896" operator="equal">
      <formula>"AKTUELL"</formula>
    </cfRule>
    <cfRule type="cellIs" dxfId="616" priority="897" operator="equal">
      <formula>"NICHT AKTUELL"</formula>
    </cfRule>
    <cfRule type="cellIs" dxfId="615" priority="898" operator="equal">
      <formula>"NOCH NICHT AKTUELL"</formula>
    </cfRule>
  </conditionalFormatting>
  <conditionalFormatting sqref="S7423:S7427">
    <cfRule type="cellIs" dxfId="614" priority="894" operator="equal">
      <formula>"NICHT AKTUELL"</formula>
    </cfRule>
    <cfRule type="cellIs" dxfId="613" priority="895" operator="equal">
      <formula>"NOCH NICHT AKTUELL"</formula>
    </cfRule>
  </conditionalFormatting>
  <conditionalFormatting sqref="S7423:S7427">
    <cfRule type="cellIs" dxfId="612" priority="889" operator="equal">
      <formula>"KEIN LIEFERUMFANG"</formula>
    </cfRule>
    <cfRule type="cellIs" dxfId="611" priority="890" stopIfTrue="1" operator="equal">
      <formula>"KEIN SERIENEINSATZ"</formula>
    </cfRule>
    <cfRule type="cellIs" dxfId="610" priority="891" stopIfTrue="1" operator="equal">
      <formula>"NICHT AKTUELL"</formula>
    </cfRule>
    <cfRule type="cellIs" dxfId="609" priority="892" stopIfTrue="1" operator="equal">
      <formula>"NOCH NICHT AKTUELL"</formula>
    </cfRule>
    <cfRule type="cellIs" dxfId="608" priority="893" stopIfTrue="1" operator="equal">
      <formula>"AKTUELL"</formula>
    </cfRule>
  </conditionalFormatting>
  <conditionalFormatting sqref="S7428">
    <cfRule type="cellIs" dxfId="607" priority="886" operator="equal">
      <formula>"AKTUELL"</formula>
    </cfRule>
    <cfRule type="cellIs" dxfId="606" priority="887" operator="equal">
      <formula>"NICHT AKTUELL"</formula>
    </cfRule>
    <cfRule type="cellIs" dxfId="605" priority="888" operator="equal">
      <formula>"NOCH NICHT AKTUELL"</formula>
    </cfRule>
  </conditionalFormatting>
  <conditionalFormatting sqref="S7428">
    <cfRule type="cellIs" dxfId="604" priority="881" operator="equal">
      <formula>"KEIN LIEFERUMFANG"</formula>
    </cfRule>
    <cfRule type="cellIs" dxfId="603" priority="882" stopIfTrue="1" operator="equal">
      <formula>"KEIN SERIENEINSATZ"</formula>
    </cfRule>
    <cfRule type="cellIs" dxfId="602" priority="883" stopIfTrue="1" operator="equal">
      <formula>"NICHT AKTUELL"</formula>
    </cfRule>
    <cfRule type="cellIs" dxfId="601" priority="884" stopIfTrue="1" operator="equal">
      <formula>"NOCH NICHT AKTUELL"</formula>
    </cfRule>
    <cfRule type="cellIs" dxfId="600" priority="885" stopIfTrue="1" operator="equal">
      <formula>"AKTUELL"</formula>
    </cfRule>
  </conditionalFormatting>
  <conditionalFormatting sqref="S7429">
    <cfRule type="cellIs" dxfId="599" priority="878" operator="equal">
      <formula>"AKTUELL"</formula>
    </cfRule>
    <cfRule type="cellIs" dxfId="598" priority="879" operator="equal">
      <formula>"NICHT AKTUELL"</formula>
    </cfRule>
    <cfRule type="cellIs" dxfId="597" priority="880" operator="equal">
      <formula>"NOCH NICHT AKTUELL"</formula>
    </cfRule>
  </conditionalFormatting>
  <conditionalFormatting sqref="S7429">
    <cfRule type="cellIs" dxfId="596" priority="873" operator="equal">
      <formula>"KEIN LIEFERUMFANG"</formula>
    </cfRule>
    <cfRule type="cellIs" dxfId="595" priority="874" stopIfTrue="1" operator="equal">
      <formula>"KEIN SERIENEINSATZ"</formula>
    </cfRule>
    <cfRule type="cellIs" dxfId="594" priority="875" stopIfTrue="1" operator="equal">
      <formula>"NICHT AKTUELL"</formula>
    </cfRule>
    <cfRule type="cellIs" dxfId="593" priority="876" stopIfTrue="1" operator="equal">
      <formula>"NOCH NICHT AKTUELL"</formula>
    </cfRule>
    <cfRule type="cellIs" dxfId="592" priority="877" stopIfTrue="1" operator="equal">
      <formula>"AKTUELL"</formula>
    </cfRule>
  </conditionalFormatting>
  <conditionalFormatting sqref="S7428:S7429">
    <cfRule type="cellIs" dxfId="591" priority="870" operator="equal">
      <formula>"AKTUELL"</formula>
    </cfRule>
    <cfRule type="cellIs" dxfId="590" priority="871" operator="equal">
      <formula>"NICHT AKTUELL"</formula>
    </cfRule>
    <cfRule type="cellIs" dxfId="589" priority="872" operator="equal">
      <formula>"NOCH NICHT AKTUELL"</formula>
    </cfRule>
  </conditionalFormatting>
  <conditionalFormatting sqref="S7428:S7429">
    <cfRule type="cellIs" dxfId="588" priority="868" operator="equal">
      <formula>"NICHT AKTUELL"</formula>
    </cfRule>
    <cfRule type="cellIs" dxfId="587" priority="869" operator="equal">
      <formula>"NOCH NICHT AKTUELL"</formula>
    </cfRule>
  </conditionalFormatting>
  <conditionalFormatting sqref="S7428:S7429">
    <cfRule type="cellIs" dxfId="586" priority="863" operator="equal">
      <formula>"KEIN LIEFERUMFANG"</formula>
    </cfRule>
    <cfRule type="cellIs" dxfId="585" priority="864" stopIfTrue="1" operator="equal">
      <formula>"KEIN SERIENEINSATZ"</formula>
    </cfRule>
    <cfRule type="cellIs" dxfId="584" priority="865" stopIfTrue="1" operator="equal">
      <formula>"NICHT AKTUELL"</formula>
    </cfRule>
    <cfRule type="cellIs" dxfId="583" priority="866" stopIfTrue="1" operator="equal">
      <formula>"NOCH NICHT AKTUELL"</formula>
    </cfRule>
    <cfRule type="cellIs" dxfId="582" priority="867" stopIfTrue="1" operator="equal">
      <formula>"AKTUELL"</formula>
    </cfRule>
  </conditionalFormatting>
  <conditionalFormatting sqref="S7442">
    <cfRule type="cellIs" dxfId="581" priority="860" operator="equal">
      <formula>"AKTUELL"</formula>
    </cfRule>
    <cfRule type="cellIs" dxfId="580" priority="861" operator="equal">
      <formula>"NICHT AKTUELL"</formula>
    </cfRule>
    <cfRule type="cellIs" dxfId="579" priority="862" operator="equal">
      <formula>"NOCH NICHT AKTUELL"</formula>
    </cfRule>
  </conditionalFormatting>
  <conditionalFormatting sqref="S7442">
    <cfRule type="cellIs" dxfId="578" priority="855" operator="equal">
      <formula>"KEIN LIEFERUMFANG"</formula>
    </cfRule>
    <cfRule type="cellIs" dxfId="577" priority="856" stopIfTrue="1" operator="equal">
      <formula>"KEIN SERIENEINSATZ"</formula>
    </cfRule>
    <cfRule type="cellIs" dxfId="576" priority="857" stopIfTrue="1" operator="equal">
      <formula>"NICHT AKTUELL"</formula>
    </cfRule>
    <cfRule type="cellIs" dxfId="575" priority="858" stopIfTrue="1" operator="equal">
      <formula>"NOCH NICHT AKTUELL"</formula>
    </cfRule>
    <cfRule type="cellIs" dxfId="574" priority="859" stopIfTrue="1" operator="equal">
      <formula>"AKTUELL"</formula>
    </cfRule>
  </conditionalFormatting>
  <conditionalFormatting sqref="S7442">
    <cfRule type="cellIs" dxfId="573" priority="852" operator="equal">
      <formula>"AKTUELL"</formula>
    </cfRule>
    <cfRule type="cellIs" dxfId="572" priority="853" operator="equal">
      <formula>"NICHT AKTUELL"</formula>
    </cfRule>
    <cfRule type="cellIs" dxfId="571" priority="854" operator="equal">
      <formula>"NOCH NICHT AKTUELL"</formula>
    </cfRule>
  </conditionalFormatting>
  <conditionalFormatting sqref="S7442">
    <cfRule type="cellIs" dxfId="570" priority="850" operator="equal">
      <formula>"NICHT AKTUELL"</formula>
    </cfRule>
    <cfRule type="cellIs" dxfId="569" priority="851" operator="equal">
      <formula>"NOCH NICHT AKTUELL"</formula>
    </cfRule>
  </conditionalFormatting>
  <conditionalFormatting sqref="S7442">
    <cfRule type="cellIs" dxfId="568" priority="845" operator="equal">
      <formula>"KEIN LIEFERUMFANG"</formula>
    </cfRule>
    <cfRule type="cellIs" dxfId="567" priority="846" stopIfTrue="1" operator="equal">
      <formula>"KEIN SERIENEINSATZ"</formula>
    </cfRule>
    <cfRule type="cellIs" dxfId="566" priority="847" stopIfTrue="1" operator="equal">
      <formula>"NICHT AKTUELL"</formula>
    </cfRule>
    <cfRule type="cellIs" dxfId="565" priority="848" stopIfTrue="1" operator="equal">
      <formula>"NOCH NICHT AKTUELL"</formula>
    </cfRule>
    <cfRule type="cellIs" dxfId="564" priority="849" stopIfTrue="1" operator="equal">
      <formula>"AKTUELL"</formula>
    </cfRule>
  </conditionalFormatting>
  <conditionalFormatting sqref="S7559">
    <cfRule type="cellIs" dxfId="563" priority="842" operator="equal">
      <formula>"AKTUELL"</formula>
    </cfRule>
    <cfRule type="cellIs" dxfId="562" priority="843" operator="equal">
      <formula>"NICHT AKTUELL"</formula>
    </cfRule>
    <cfRule type="cellIs" dxfId="561" priority="844" operator="equal">
      <formula>"NOCH NICHT AKTUELL"</formula>
    </cfRule>
  </conditionalFormatting>
  <conditionalFormatting sqref="S7559">
    <cfRule type="cellIs" dxfId="560" priority="837" operator="equal">
      <formula>"KEIN LIEFERUMFANG"</formula>
    </cfRule>
    <cfRule type="cellIs" dxfId="559" priority="838" stopIfTrue="1" operator="equal">
      <formula>"KEIN SERIENEINSATZ"</formula>
    </cfRule>
    <cfRule type="cellIs" dxfId="558" priority="839" stopIfTrue="1" operator="equal">
      <formula>"NICHT AKTUELL"</formula>
    </cfRule>
    <cfRule type="cellIs" dxfId="557" priority="840" stopIfTrue="1" operator="equal">
      <formula>"NOCH NICHT AKTUELL"</formula>
    </cfRule>
    <cfRule type="cellIs" dxfId="556" priority="841" stopIfTrue="1" operator="equal">
      <formula>"AKTUELL"</formula>
    </cfRule>
  </conditionalFormatting>
  <conditionalFormatting sqref="S7560">
    <cfRule type="cellIs" dxfId="555" priority="834" operator="equal">
      <formula>"AKTUELL"</formula>
    </cfRule>
    <cfRule type="cellIs" dxfId="554" priority="835" operator="equal">
      <formula>"NICHT AKTUELL"</formula>
    </cfRule>
    <cfRule type="cellIs" dxfId="553" priority="836" operator="equal">
      <formula>"NOCH NICHT AKTUELL"</formula>
    </cfRule>
  </conditionalFormatting>
  <conditionalFormatting sqref="S7560">
    <cfRule type="cellIs" dxfId="552" priority="829" operator="equal">
      <formula>"KEIN LIEFERUMFANG"</formula>
    </cfRule>
    <cfRule type="cellIs" dxfId="551" priority="830" stopIfTrue="1" operator="equal">
      <formula>"KEIN SERIENEINSATZ"</formula>
    </cfRule>
    <cfRule type="cellIs" dxfId="550" priority="831" stopIfTrue="1" operator="equal">
      <formula>"NICHT AKTUELL"</formula>
    </cfRule>
    <cfRule type="cellIs" dxfId="549" priority="832" stopIfTrue="1" operator="equal">
      <formula>"NOCH NICHT AKTUELL"</formula>
    </cfRule>
    <cfRule type="cellIs" dxfId="548" priority="833" stopIfTrue="1" operator="equal">
      <formula>"AKTUELL"</formula>
    </cfRule>
  </conditionalFormatting>
  <conditionalFormatting sqref="S7561">
    <cfRule type="cellIs" dxfId="547" priority="826" operator="equal">
      <formula>"AKTUELL"</formula>
    </cfRule>
    <cfRule type="cellIs" dxfId="546" priority="827" operator="equal">
      <formula>"NICHT AKTUELL"</formula>
    </cfRule>
    <cfRule type="cellIs" dxfId="545" priority="828" operator="equal">
      <formula>"NOCH NICHT AKTUELL"</formula>
    </cfRule>
  </conditionalFormatting>
  <conditionalFormatting sqref="S7561">
    <cfRule type="cellIs" dxfId="544" priority="821" operator="equal">
      <formula>"KEIN LIEFERUMFANG"</formula>
    </cfRule>
    <cfRule type="cellIs" dxfId="543" priority="822" stopIfTrue="1" operator="equal">
      <formula>"KEIN SERIENEINSATZ"</formula>
    </cfRule>
    <cfRule type="cellIs" dxfId="542" priority="823" stopIfTrue="1" operator="equal">
      <formula>"NICHT AKTUELL"</formula>
    </cfRule>
    <cfRule type="cellIs" dxfId="541" priority="824" stopIfTrue="1" operator="equal">
      <formula>"NOCH NICHT AKTUELL"</formula>
    </cfRule>
    <cfRule type="cellIs" dxfId="540" priority="825" stopIfTrue="1" operator="equal">
      <formula>"AKTUELL"</formula>
    </cfRule>
  </conditionalFormatting>
  <conditionalFormatting sqref="S7562">
    <cfRule type="cellIs" dxfId="539" priority="818" operator="equal">
      <formula>"AKTUELL"</formula>
    </cfRule>
    <cfRule type="cellIs" dxfId="538" priority="819" operator="equal">
      <formula>"NICHT AKTUELL"</formula>
    </cfRule>
    <cfRule type="cellIs" dxfId="537" priority="820" operator="equal">
      <formula>"NOCH NICHT AKTUELL"</formula>
    </cfRule>
  </conditionalFormatting>
  <conditionalFormatting sqref="S7562">
    <cfRule type="cellIs" dxfId="536" priority="813" operator="equal">
      <formula>"KEIN LIEFERUMFANG"</formula>
    </cfRule>
    <cfRule type="cellIs" dxfId="535" priority="814" stopIfTrue="1" operator="equal">
      <formula>"KEIN SERIENEINSATZ"</formula>
    </cfRule>
    <cfRule type="cellIs" dxfId="534" priority="815" stopIfTrue="1" operator="equal">
      <formula>"NICHT AKTUELL"</formula>
    </cfRule>
    <cfRule type="cellIs" dxfId="533" priority="816" stopIfTrue="1" operator="equal">
      <formula>"NOCH NICHT AKTUELL"</formula>
    </cfRule>
    <cfRule type="cellIs" dxfId="532" priority="817" stopIfTrue="1" operator="equal">
      <formula>"AKTUELL"</formula>
    </cfRule>
  </conditionalFormatting>
  <conditionalFormatting sqref="S7563">
    <cfRule type="cellIs" dxfId="531" priority="810" operator="equal">
      <formula>"AKTUELL"</formula>
    </cfRule>
    <cfRule type="cellIs" dxfId="530" priority="811" operator="equal">
      <formula>"NICHT AKTUELL"</formula>
    </cfRule>
    <cfRule type="cellIs" dxfId="529" priority="812" operator="equal">
      <formula>"NOCH NICHT AKTUELL"</formula>
    </cfRule>
  </conditionalFormatting>
  <conditionalFormatting sqref="S7563">
    <cfRule type="cellIs" dxfId="528" priority="805" operator="equal">
      <formula>"KEIN LIEFERUMFANG"</formula>
    </cfRule>
    <cfRule type="cellIs" dxfId="527" priority="806" stopIfTrue="1" operator="equal">
      <formula>"KEIN SERIENEINSATZ"</formula>
    </cfRule>
    <cfRule type="cellIs" dxfId="526" priority="807" stopIfTrue="1" operator="equal">
      <formula>"NICHT AKTUELL"</formula>
    </cfRule>
    <cfRule type="cellIs" dxfId="525" priority="808" stopIfTrue="1" operator="equal">
      <formula>"NOCH NICHT AKTUELL"</formula>
    </cfRule>
    <cfRule type="cellIs" dxfId="524" priority="809" stopIfTrue="1" operator="equal">
      <formula>"AKTUELL"</formula>
    </cfRule>
  </conditionalFormatting>
  <conditionalFormatting sqref="S7564">
    <cfRule type="cellIs" dxfId="523" priority="802" operator="equal">
      <formula>"AKTUELL"</formula>
    </cfRule>
    <cfRule type="cellIs" dxfId="522" priority="803" operator="equal">
      <formula>"NICHT AKTUELL"</formula>
    </cfRule>
    <cfRule type="cellIs" dxfId="521" priority="804" operator="equal">
      <formula>"NOCH NICHT AKTUELL"</formula>
    </cfRule>
  </conditionalFormatting>
  <conditionalFormatting sqref="S7564">
    <cfRule type="cellIs" dxfId="520" priority="797" operator="equal">
      <formula>"KEIN LIEFERUMFANG"</formula>
    </cfRule>
    <cfRule type="cellIs" dxfId="519" priority="798" stopIfTrue="1" operator="equal">
      <formula>"KEIN SERIENEINSATZ"</formula>
    </cfRule>
    <cfRule type="cellIs" dxfId="518" priority="799" stopIfTrue="1" operator="equal">
      <formula>"NICHT AKTUELL"</formula>
    </cfRule>
    <cfRule type="cellIs" dxfId="517" priority="800" stopIfTrue="1" operator="equal">
      <formula>"NOCH NICHT AKTUELL"</formula>
    </cfRule>
    <cfRule type="cellIs" dxfId="516" priority="801" stopIfTrue="1" operator="equal">
      <formula>"AKTUELL"</formula>
    </cfRule>
  </conditionalFormatting>
  <conditionalFormatting sqref="S7565">
    <cfRule type="cellIs" dxfId="515" priority="794" operator="equal">
      <formula>"AKTUELL"</formula>
    </cfRule>
    <cfRule type="cellIs" dxfId="514" priority="795" operator="equal">
      <formula>"NICHT AKTUELL"</formula>
    </cfRule>
    <cfRule type="cellIs" dxfId="513" priority="796" operator="equal">
      <formula>"NOCH NICHT AKTUELL"</formula>
    </cfRule>
  </conditionalFormatting>
  <conditionalFormatting sqref="S7565">
    <cfRule type="cellIs" dxfId="512" priority="789" operator="equal">
      <formula>"KEIN LIEFERUMFANG"</formula>
    </cfRule>
    <cfRule type="cellIs" dxfId="511" priority="790" stopIfTrue="1" operator="equal">
      <formula>"KEIN SERIENEINSATZ"</formula>
    </cfRule>
    <cfRule type="cellIs" dxfId="510" priority="791" stopIfTrue="1" operator="equal">
      <formula>"NICHT AKTUELL"</formula>
    </cfRule>
    <cfRule type="cellIs" dxfId="509" priority="792" stopIfTrue="1" operator="equal">
      <formula>"NOCH NICHT AKTUELL"</formula>
    </cfRule>
    <cfRule type="cellIs" dxfId="508" priority="793" stopIfTrue="1" operator="equal">
      <formula>"AKTUELL"</formula>
    </cfRule>
  </conditionalFormatting>
  <conditionalFormatting sqref="S7566">
    <cfRule type="cellIs" dxfId="507" priority="786" operator="equal">
      <formula>"AKTUELL"</formula>
    </cfRule>
    <cfRule type="cellIs" dxfId="506" priority="787" operator="equal">
      <formula>"NICHT AKTUELL"</formula>
    </cfRule>
    <cfRule type="cellIs" dxfId="505" priority="788" operator="equal">
      <formula>"NOCH NICHT AKTUELL"</formula>
    </cfRule>
  </conditionalFormatting>
  <conditionalFormatting sqref="S7566">
    <cfRule type="cellIs" dxfId="504" priority="781" operator="equal">
      <formula>"KEIN LIEFERUMFANG"</formula>
    </cfRule>
    <cfRule type="cellIs" dxfId="503" priority="782" stopIfTrue="1" operator="equal">
      <formula>"KEIN SERIENEINSATZ"</formula>
    </cfRule>
    <cfRule type="cellIs" dxfId="502" priority="783" stopIfTrue="1" operator="equal">
      <formula>"NICHT AKTUELL"</formula>
    </cfRule>
    <cfRule type="cellIs" dxfId="501" priority="784" stopIfTrue="1" operator="equal">
      <formula>"NOCH NICHT AKTUELL"</formula>
    </cfRule>
    <cfRule type="cellIs" dxfId="500" priority="785" stopIfTrue="1" operator="equal">
      <formula>"AKTUELL"</formula>
    </cfRule>
  </conditionalFormatting>
  <conditionalFormatting sqref="S7567">
    <cfRule type="cellIs" dxfId="499" priority="778" operator="equal">
      <formula>"AKTUELL"</formula>
    </cfRule>
    <cfRule type="cellIs" dxfId="498" priority="779" operator="equal">
      <formula>"NICHT AKTUELL"</formula>
    </cfRule>
    <cfRule type="cellIs" dxfId="497" priority="780" operator="equal">
      <formula>"NOCH NICHT AKTUELL"</formula>
    </cfRule>
  </conditionalFormatting>
  <conditionalFormatting sqref="S7567">
    <cfRule type="cellIs" dxfId="496" priority="773" operator="equal">
      <formula>"KEIN LIEFERUMFANG"</formula>
    </cfRule>
    <cfRule type="cellIs" dxfId="495" priority="774" stopIfTrue="1" operator="equal">
      <formula>"KEIN SERIENEINSATZ"</formula>
    </cfRule>
    <cfRule type="cellIs" dxfId="494" priority="775" stopIfTrue="1" operator="equal">
      <formula>"NICHT AKTUELL"</formula>
    </cfRule>
    <cfRule type="cellIs" dxfId="493" priority="776" stopIfTrue="1" operator="equal">
      <formula>"NOCH NICHT AKTUELL"</formula>
    </cfRule>
    <cfRule type="cellIs" dxfId="492" priority="777" stopIfTrue="1" operator="equal">
      <formula>"AKTUELL"</formula>
    </cfRule>
  </conditionalFormatting>
  <conditionalFormatting sqref="S7568">
    <cfRule type="cellIs" dxfId="491" priority="770" operator="equal">
      <formula>"AKTUELL"</formula>
    </cfRule>
    <cfRule type="cellIs" dxfId="490" priority="771" operator="equal">
      <formula>"NICHT AKTUELL"</formula>
    </cfRule>
    <cfRule type="cellIs" dxfId="489" priority="772" operator="equal">
      <formula>"NOCH NICHT AKTUELL"</formula>
    </cfRule>
  </conditionalFormatting>
  <conditionalFormatting sqref="S7568">
    <cfRule type="cellIs" dxfId="488" priority="765" operator="equal">
      <formula>"KEIN LIEFERUMFANG"</formula>
    </cfRule>
    <cfRule type="cellIs" dxfId="487" priority="766" stopIfTrue="1" operator="equal">
      <formula>"KEIN SERIENEINSATZ"</formula>
    </cfRule>
    <cfRule type="cellIs" dxfId="486" priority="767" stopIfTrue="1" operator="equal">
      <formula>"NICHT AKTUELL"</formula>
    </cfRule>
    <cfRule type="cellIs" dxfId="485" priority="768" stopIfTrue="1" operator="equal">
      <formula>"NOCH NICHT AKTUELL"</formula>
    </cfRule>
    <cfRule type="cellIs" dxfId="484" priority="769" stopIfTrue="1" operator="equal">
      <formula>"AKTUELL"</formula>
    </cfRule>
  </conditionalFormatting>
  <conditionalFormatting sqref="S7559:S7568">
    <cfRule type="cellIs" dxfId="483" priority="762" operator="equal">
      <formula>"AKTUELL"</formula>
    </cfRule>
    <cfRule type="cellIs" dxfId="482" priority="763" operator="equal">
      <formula>"NICHT AKTUELL"</formula>
    </cfRule>
    <cfRule type="cellIs" dxfId="481" priority="764" operator="equal">
      <formula>"NOCH NICHT AKTUELL"</formula>
    </cfRule>
  </conditionalFormatting>
  <conditionalFormatting sqref="S7559:S7568">
    <cfRule type="cellIs" dxfId="480" priority="760" operator="equal">
      <formula>"NICHT AKTUELL"</formula>
    </cfRule>
    <cfRule type="cellIs" dxfId="479" priority="761" operator="equal">
      <formula>"NOCH NICHT AKTUELL"</formula>
    </cfRule>
  </conditionalFormatting>
  <conditionalFormatting sqref="S7559:S7568">
    <cfRule type="cellIs" dxfId="478" priority="755" operator="equal">
      <formula>"KEIN LIEFERUMFANG"</formula>
    </cfRule>
    <cfRule type="cellIs" dxfId="477" priority="756" stopIfTrue="1" operator="equal">
      <formula>"KEIN SERIENEINSATZ"</formula>
    </cfRule>
    <cfRule type="cellIs" dxfId="476" priority="757" stopIfTrue="1" operator="equal">
      <formula>"NICHT AKTUELL"</formula>
    </cfRule>
    <cfRule type="cellIs" dxfId="475" priority="758" stopIfTrue="1" operator="equal">
      <formula>"NOCH NICHT AKTUELL"</formula>
    </cfRule>
    <cfRule type="cellIs" dxfId="474" priority="759" stopIfTrue="1" operator="equal">
      <formula>"AKTUELL"</formula>
    </cfRule>
  </conditionalFormatting>
  <conditionalFormatting sqref="S7569">
    <cfRule type="cellIs" dxfId="473" priority="752" operator="equal">
      <formula>"AKTUELL"</formula>
    </cfRule>
    <cfRule type="cellIs" dxfId="472" priority="753" operator="equal">
      <formula>"NICHT AKTUELL"</formula>
    </cfRule>
    <cfRule type="cellIs" dxfId="471" priority="754" operator="equal">
      <formula>"NOCH NICHT AKTUELL"</formula>
    </cfRule>
  </conditionalFormatting>
  <conditionalFormatting sqref="S7569">
    <cfRule type="cellIs" dxfId="470" priority="747" operator="equal">
      <formula>"KEIN LIEFERUMFANG"</formula>
    </cfRule>
    <cfRule type="cellIs" dxfId="469" priority="748" stopIfTrue="1" operator="equal">
      <formula>"KEIN SERIENEINSATZ"</formula>
    </cfRule>
    <cfRule type="cellIs" dxfId="468" priority="749" stopIfTrue="1" operator="equal">
      <formula>"NICHT AKTUELL"</formula>
    </cfRule>
    <cfRule type="cellIs" dxfId="467" priority="750" stopIfTrue="1" operator="equal">
      <formula>"NOCH NICHT AKTUELL"</formula>
    </cfRule>
    <cfRule type="cellIs" dxfId="466" priority="751" stopIfTrue="1" operator="equal">
      <formula>"AKTUELL"</formula>
    </cfRule>
  </conditionalFormatting>
  <conditionalFormatting sqref="S7570">
    <cfRule type="cellIs" dxfId="465" priority="744" operator="equal">
      <formula>"AKTUELL"</formula>
    </cfRule>
    <cfRule type="cellIs" dxfId="464" priority="745" operator="equal">
      <formula>"NICHT AKTUELL"</formula>
    </cfRule>
    <cfRule type="cellIs" dxfId="463" priority="746" operator="equal">
      <formula>"NOCH NICHT AKTUELL"</formula>
    </cfRule>
  </conditionalFormatting>
  <conditionalFormatting sqref="S7570">
    <cfRule type="cellIs" dxfId="462" priority="739" operator="equal">
      <formula>"KEIN LIEFERUMFANG"</formula>
    </cfRule>
    <cfRule type="cellIs" dxfId="461" priority="740" stopIfTrue="1" operator="equal">
      <formula>"KEIN SERIENEINSATZ"</formula>
    </cfRule>
    <cfRule type="cellIs" dxfId="460" priority="741" stopIfTrue="1" operator="equal">
      <formula>"NICHT AKTUELL"</formula>
    </cfRule>
    <cfRule type="cellIs" dxfId="459" priority="742" stopIfTrue="1" operator="equal">
      <formula>"NOCH NICHT AKTUELL"</formula>
    </cfRule>
    <cfRule type="cellIs" dxfId="458" priority="743" stopIfTrue="1" operator="equal">
      <formula>"AKTUELL"</formula>
    </cfRule>
  </conditionalFormatting>
  <conditionalFormatting sqref="S7569:S7570">
    <cfRule type="cellIs" dxfId="457" priority="736" operator="equal">
      <formula>"AKTUELL"</formula>
    </cfRule>
    <cfRule type="cellIs" dxfId="456" priority="737" operator="equal">
      <formula>"NICHT AKTUELL"</formula>
    </cfRule>
    <cfRule type="cellIs" dxfId="455" priority="738" operator="equal">
      <formula>"NOCH NICHT AKTUELL"</formula>
    </cfRule>
  </conditionalFormatting>
  <conditionalFormatting sqref="S7569:S7570">
    <cfRule type="cellIs" dxfId="454" priority="734" operator="equal">
      <formula>"NICHT AKTUELL"</formula>
    </cfRule>
    <cfRule type="cellIs" dxfId="453" priority="735" operator="equal">
      <formula>"NOCH NICHT AKTUELL"</formula>
    </cfRule>
  </conditionalFormatting>
  <conditionalFormatting sqref="S7569:S7570">
    <cfRule type="cellIs" dxfId="452" priority="729" operator="equal">
      <formula>"KEIN LIEFERUMFANG"</formula>
    </cfRule>
    <cfRule type="cellIs" dxfId="451" priority="730" stopIfTrue="1" operator="equal">
      <formula>"KEIN SERIENEINSATZ"</formula>
    </cfRule>
    <cfRule type="cellIs" dxfId="450" priority="731" stopIfTrue="1" operator="equal">
      <formula>"NICHT AKTUELL"</formula>
    </cfRule>
    <cfRule type="cellIs" dxfId="449" priority="732" stopIfTrue="1" operator="equal">
      <formula>"NOCH NICHT AKTUELL"</formula>
    </cfRule>
    <cfRule type="cellIs" dxfId="448" priority="733" stopIfTrue="1" operator="equal">
      <formula>"AKTUELL"</formula>
    </cfRule>
  </conditionalFormatting>
  <conditionalFormatting sqref="S7581">
    <cfRule type="cellIs" dxfId="447" priority="726" operator="equal">
      <formula>"AKTUELL"</formula>
    </cfRule>
    <cfRule type="cellIs" dxfId="446" priority="727" operator="equal">
      <formula>"NICHT AKTUELL"</formula>
    </cfRule>
    <cfRule type="cellIs" dxfId="445" priority="728" operator="equal">
      <formula>"NOCH NICHT AKTUELL"</formula>
    </cfRule>
  </conditionalFormatting>
  <conditionalFormatting sqref="S7581">
    <cfRule type="cellIs" dxfId="444" priority="721" operator="equal">
      <formula>"KEIN LIEFERUMFANG"</formula>
    </cfRule>
    <cfRule type="cellIs" dxfId="443" priority="722" stopIfTrue="1" operator="equal">
      <formula>"KEIN SERIENEINSATZ"</formula>
    </cfRule>
    <cfRule type="cellIs" dxfId="442" priority="723" stopIfTrue="1" operator="equal">
      <formula>"NICHT AKTUELL"</formula>
    </cfRule>
    <cfRule type="cellIs" dxfId="441" priority="724" stopIfTrue="1" operator="equal">
      <formula>"NOCH NICHT AKTUELL"</formula>
    </cfRule>
    <cfRule type="cellIs" dxfId="440" priority="725" stopIfTrue="1" operator="equal">
      <formula>"AKTUELL"</formula>
    </cfRule>
  </conditionalFormatting>
  <conditionalFormatting sqref="S7581">
    <cfRule type="cellIs" dxfId="439" priority="718" operator="equal">
      <formula>"AKTUELL"</formula>
    </cfRule>
    <cfRule type="cellIs" dxfId="438" priority="719" operator="equal">
      <formula>"NICHT AKTUELL"</formula>
    </cfRule>
    <cfRule type="cellIs" dxfId="437" priority="720" operator="equal">
      <formula>"NOCH NICHT AKTUELL"</formula>
    </cfRule>
  </conditionalFormatting>
  <conditionalFormatting sqref="S7581">
    <cfRule type="cellIs" dxfId="436" priority="716" operator="equal">
      <formula>"NICHT AKTUELL"</formula>
    </cfRule>
    <cfRule type="cellIs" dxfId="435" priority="717" operator="equal">
      <formula>"NOCH NICHT AKTUELL"</formula>
    </cfRule>
  </conditionalFormatting>
  <conditionalFormatting sqref="S7581">
    <cfRule type="cellIs" dxfId="434" priority="711" operator="equal">
      <formula>"KEIN LIEFERUMFANG"</formula>
    </cfRule>
    <cfRule type="cellIs" dxfId="433" priority="712" stopIfTrue="1" operator="equal">
      <formula>"KEIN SERIENEINSATZ"</formula>
    </cfRule>
    <cfRule type="cellIs" dxfId="432" priority="713" stopIfTrue="1" operator="equal">
      <formula>"NICHT AKTUELL"</formula>
    </cfRule>
    <cfRule type="cellIs" dxfId="431" priority="714" stopIfTrue="1" operator="equal">
      <formula>"NOCH NICHT AKTUELL"</formula>
    </cfRule>
    <cfRule type="cellIs" dxfId="430" priority="715" stopIfTrue="1" operator="equal">
      <formula>"AKTUELL"</formula>
    </cfRule>
  </conditionalFormatting>
  <conditionalFormatting sqref="S7605">
    <cfRule type="cellIs" dxfId="429" priority="708" operator="equal">
      <formula>"AKTUELL"</formula>
    </cfRule>
    <cfRule type="cellIs" dxfId="428" priority="709" operator="equal">
      <formula>"NICHT AKTUELL"</formula>
    </cfRule>
    <cfRule type="cellIs" dxfId="427" priority="710" operator="equal">
      <formula>"NOCH NICHT AKTUELL"</formula>
    </cfRule>
  </conditionalFormatting>
  <conditionalFormatting sqref="S7605">
    <cfRule type="cellIs" dxfId="426" priority="703" operator="equal">
      <formula>"KEIN LIEFERUMFANG"</formula>
    </cfRule>
    <cfRule type="cellIs" dxfId="425" priority="704" stopIfTrue="1" operator="equal">
      <formula>"KEIN SERIENEINSATZ"</formula>
    </cfRule>
    <cfRule type="cellIs" dxfId="424" priority="705" stopIfTrue="1" operator="equal">
      <formula>"NICHT AKTUELL"</formula>
    </cfRule>
    <cfRule type="cellIs" dxfId="423" priority="706" stopIfTrue="1" operator="equal">
      <formula>"NOCH NICHT AKTUELL"</formula>
    </cfRule>
    <cfRule type="cellIs" dxfId="422" priority="707" stopIfTrue="1" operator="equal">
      <formula>"AKTUELL"</formula>
    </cfRule>
  </conditionalFormatting>
  <conditionalFormatting sqref="S7605">
    <cfRule type="cellIs" dxfId="421" priority="700" operator="equal">
      <formula>"AKTUELL"</formula>
    </cfRule>
    <cfRule type="cellIs" dxfId="420" priority="701" operator="equal">
      <formula>"NICHT AKTUELL"</formula>
    </cfRule>
    <cfRule type="cellIs" dxfId="419" priority="702" operator="equal">
      <formula>"NOCH NICHT AKTUELL"</formula>
    </cfRule>
  </conditionalFormatting>
  <conditionalFormatting sqref="S7605">
    <cfRule type="cellIs" dxfId="418" priority="698" operator="equal">
      <formula>"NICHT AKTUELL"</formula>
    </cfRule>
    <cfRule type="cellIs" dxfId="417" priority="699" operator="equal">
      <formula>"NOCH NICHT AKTUELL"</formula>
    </cfRule>
  </conditionalFormatting>
  <conditionalFormatting sqref="S7605">
    <cfRule type="cellIs" dxfId="416" priority="693" operator="equal">
      <formula>"KEIN LIEFERUMFANG"</formula>
    </cfRule>
    <cfRule type="cellIs" dxfId="415" priority="694" stopIfTrue="1" operator="equal">
      <formula>"KEIN SERIENEINSATZ"</formula>
    </cfRule>
    <cfRule type="cellIs" dxfId="414" priority="695" stopIfTrue="1" operator="equal">
      <formula>"NICHT AKTUELL"</formula>
    </cfRule>
    <cfRule type="cellIs" dxfId="413" priority="696" stopIfTrue="1" operator="equal">
      <formula>"NOCH NICHT AKTUELL"</formula>
    </cfRule>
    <cfRule type="cellIs" dxfId="412" priority="697" stopIfTrue="1" operator="equal">
      <formula>"AKTUELL"</formula>
    </cfRule>
  </conditionalFormatting>
  <conditionalFormatting sqref="S7606">
    <cfRule type="cellIs" dxfId="411" priority="690" operator="equal">
      <formula>"AKTUELL"</formula>
    </cfRule>
    <cfRule type="cellIs" dxfId="410" priority="691" operator="equal">
      <formula>"NICHT AKTUELL"</formula>
    </cfRule>
    <cfRule type="cellIs" dxfId="409" priority="692" operator="equal">
      <formula>"NOCH NICHT AKTUELL"</formula>
    </cfRule>
  </conditionalFormatting>
  <conditionalFormatting sqref="S7606">
    <cfRule type="cellIs" dxfId="408" priority="685" operator="equal">
      <formula>"KEIN LIEFERUMFANG"</formula>
    </cfRule>
    <cfRule type="cellIs" dxfId="407" priority="686" stopIfTrue="1" operator="equal">
      <formula>"KEIN SERIENEINSATZ"</formula>
    </cfRule>
    <cfRule type="cellIs" dxfId="406" priority="687" stopIfTrue="1" operator="equal">
      <formula>"NICHT AKTUELL"</formula>
    </cfRule>
    <cfRule type="cellIs" dxfId="405" priority="688" stopIfTrue="1" operator="equal">
      <formula>"NOCH NICHT AKTUELL"</formula>
    </cfRule>
    <cfRule type="cellIs" dxfId="404" priority="689" stopIfTrue="1" operator="equal">
      <formula>"AKTUELL"</formula>
    </cfRule>
  </conditionalFormatting>
  <conditionalFormatting sqref="S7606">
    <cfRule type="cellIs" dxfId="403" priority="682" operator="equal">
      <formula>"AKTUELL"</formula>
    </cfRule>
    <cfRule type="cellIs" dxfId="402" priority="683" operator="equal">
      <formula>"NICHT AKTUELL"</formula>
    </cfRule>
    <cfRule type="cellIs" dxfId="401" priority="684" operator="equal">
      <formula>"NOCH NICHT AKTUELL"</formula>
    </cfRule>
  </conditionalFormatting>
  <conditionalFormatting sqref="S7606">
    <cfRule type="cellIs" dxfId="400" priority="677" operator="equal">
      <formula>"KEIN LIEFERUMFANG"</formula>
    </cfRule>
    <cfRule type="cellIs" dxfId="399" priority="678" stopIfTrue="1" operator="equal">
      <formula>"KEIN SERIENEINSATZ"</formula>
    </cfRule>
    <cfRule type="cellIs" dxfId="398" priority="679" stopIfTrue="1" operator="equal">
      <formula>"NICHT AKTUELL"</formula>
    </cfRule>
    <cfRule type="cellIs" dxfId="397" priority="680" stopIfTrue="1" operator="equal">
      <formula>"NOCH NICHT AKTUELL"</formula>
    </cfRule>
    <cfRule type="cellIs" dxfId="396" priority="681" stopIfTrue="1" operator="equal">
      <formula>"AKTUELL"</formula>
    </cfRule>
  </conditionalFormatting>
  <conditionalFormatting sqref="S7606">
    <cfRule type="cellIs" dxfId="395" priority="675" operator="equal">
      <formula>"NICHT AKTUELL"</formula>
    </cfRule>
    <cfRule type="cellIs" dxfId="394" priority="676" operator="equal">
      <formula>"NOCH NICHT AKTUELL"</formula>
    </cfRule>
  </conditionalFormatting>
  <conditionalFormatting sqref="S7607">
    <cfRule type="cellIs" dxfId="393" priority="672" operator="equal">
      <formula>"AKTUELL"</formula>
    </cfRule>
    <cfRule type="cellIs" dxfId="392" priority="673" operator="equal">
      <formula>"NICHT AKTUELL"</formula>
    </cfRule>
    <cfRule type="cellIs" dxfId="391" priority="674" operator="equal">
      <formula>"NOCH NICHT AKTUELL"</formula>
    </cfRule>
  </conditionalFormatting>
  <conditionalFormatting sqref="S7607">
    <cfRule type="cellIs" dxfId="390" priority="667" operator="equal">
      <formula>"KEIN LIEFERUMFANG"</formula>
    </cfRule>
    <cfRule type="cellIs" dxfId="389" priority="668" stopIfTrue="1" operator="equal">
      <formula>"KEIN SERIENEINSATZ"</formula>
    </cfRule>
    <cfRule type="cellIs" dxfId="388" priority="669" stopIfTrue="1" operator="equal">
      <formula>"NICHT AKTUELL"</formula>
    </cfRule>
    <cfRule type="cellIs" dxfId="387" priority="670" stopIfTrue="1" operator="equal">
      <formula>"NOCH NICHT AKTUELL"</formula>
    </cfRule>
    <cfRule type="cellIs" dxfId="386" priority="671" stopIfTrue="1" operator="equal">
      <formula>"AKTUELL"</formula>
    </cfRule>
  </conditionalFormatting>
  <conditionalFormatting sqref="S7607">
    <cfRule type="cellIs" dxfId="385" priority="664" operator="equal">
      <formula>"AKTUELL"</formula>
    </cfRule>
    <cfRule type="cellIs" dxfId="384" priority="665" operator="equal">
      <formula>"NICHT AKTUELL"</formula>
    </cfRule>
    <cfRule type="cellIs" dxfId="383" priority="666" operator="equal">
      <formula>"NOCH NICHT AKTUELL"</formula>
    </cfRule>
  </conditionalFormatting>
  <conditionalFormatting sqref="S7607">
    <cfRule type="cellIs" dxfId="382" priority="659" operator="equal">
      <formula>"KEIN LIEFERUMFANG"</formula>
    </cfRule>
    <cfRule type="cellIs" dxfId="381" priority="660" stopIfTrue="1" operator="equal">
      <formula>"KEIN SERIENEINSATZ"</formula>
    </cfRule>
    <cfRule type="cellIs" dxfId="380" priority="661" stopIfTrue="1" operator="equal">
      <formula>"NICHT AKTUELL"</formula>
    </cfRule>
    <cfRule type="cellIs" dxfId="379" priority="662" stopIfTrue="1" operator="equal">
      <formula>"NOCH NICHT AKTUELL"</formula>
    </cfRule>
    <cfRule type="cellIs" dxfId="378" priority="663" stopIfTrue="1" operator="equal">
      <formula>"AKTUELL"</formula>
    </cfRule>
  </conditionalFormatting>
  <conditionalFormatting sqref="S7607">
    <cfRule type="cellIs" dxfId="377" priority="657" operator="equal">
      <formula>"NICHT AKTUELL"</formula>
    </cfRule>
    <cfRule type="cellIs" dxfId="376" priority="658" operator="equal">
      <formula>"NOCH NICHT AKTUELL"</formula>
    </cfRule>
  </conditionalFormatting>
  <conditionalFormatting sqref="S7627">
    <cfRule type="cellIs" dxfId="375" priority="652" operator="equal">
      <formula>"KEIN LIEFERUMFANG"</formula>
    </cfRule>
    <cfRule type="cellIs" dxfId="374" priority="653" stopIfTrue="1" operator="equal">
      <formula>"KEIN SERIENEINSATZ"</formula>
    </cfRule>
    <cfRule type="cellIs" dxfId="373" priority="654" stopIfTrue="1" operator="equal">
      <formula>"NICHT AKTUELL"</formula>
    </cfRule>
    <cfRule type="cellIs" dxfId="372" priority="655" stopIfTrue="1" operator="equal">
      <formula>"NOCH NICHT AKTUELL"</formula>
    </cfRule>
    <cfRule type="cellIs" dxfId="371" priority="656" stopIfTrue="1" operator="equal">
      <formula>"AKTUELL"</formula>
    </cfRule>
  </conditionalFormatting>
  <conditionalFormatting sqref="S7627">
    <cfRule type="cellIs" dxfId="370" priority="649" operator="equal">
      <formula>"AKTUELL"</formula>
    </cfRule>
    <cfRule type="cellIs" dxfId="369" priority="650" operator="equal">
      <formula>"NICHT AKTUELL"</formula>
    </cfRule>
    <cfRule type="cellIs" dxfId="368" priority="651" operator="equal">
      <formula>"NOCH NICHT AKTUELL"</formula>
    </cfRule>
  </conditionalFormatting>
  <conditionalFormatting sqref="S7627">
    <cfRule type="cellIs" dxfId="367" priority="646" operator="equal">
      <formula>"AKTUELL"</formula>
    </cfRule>
    <cfRule type="cellIs" dxfId="366" priority="647" operator="equal">
      <formula>"NICHT AKTUELL"</formula>
    </cfRule>
    <cfRule type="cellIs" dxfId="365" priority="648" operator="equal">
      <formula>"NOCH NICHT AKTUELL"</formula>
    </cfRule>
  </conditionalFormatting>
  <conditionalFormatting sqref="S7628">
    <cfRule type="cellIs" dxfId="364" priority="641" operator="equal">
      <formula>"KEIN LIEFERUMFANG"</formula>
    </cfRule>
    <cfRule type="cellIs" dxfId="363" priority="642" stopIfTrue="1" operator="equal">
      <formula>"KEIN SERIENEINSATZ"</formula>
    </cfRule>
    <cfRule type="cellIs" dxfId="362" priority="643" stopIfTrue="1" operator="equal">
      <formula>"NICHT AKTUELL"</formula>
    </cfRule>
    <cfRule type="cellIs" dxfId="361" priority="644" stopIfTrue="1" operator="equal">
      <formula>"NOCH NICHT AKTUELL"</formula>
    </cfRule>
    <cfRule type="cellIs" dxfId="360" priority="645" stopIfTrue="1" operator="equal">
      <formula>"AKTUELL"</formula>
    </cfRule>
  </conditionalFormatting>
  <conditionalFormatting sqref="S7628">
    <cfRule type="cellIs" dxfId="359" priority="638" operator="equal">
      <formula>"AKTUELL"</formula>
    </cfRule>
    <cfRule type="cellIs" dxfId="358" priority="639" operator="equal">
      <formula>"NICHT AKTUELL"</formula>
    </cfRule>
    <cfRule type="cellIs" dxfId="357" priority="640" operator="equal">
      <formula>"NOCH NICHT AKTUELL"</formula>
    </cfRule>
  </conditionalFormatting>
  <conditionalFormatting sqref="S7628">
    <cfRule type="cellIs" dxfId="356" priority="635" operator="equal">
      <formula>"AKTUELL"</formula>
    </cfRule>
    <cfRule type="cellIs" dxfId="355" priority="636" operator="equal">
      <formula>"NICHT AKTUELL"</formula>
    </cfRule>
    <cfRule type="cellIs" dxfId="354" priority="637" operator="equal">
      <formula>"NOCH NICHT AKTUELL"</formula>
    </cfRule>
  </conditionalFormatting>
  <conditionalFormatting sqref="S7627:S7628">
    <cfRule type="cellIs" dxfId="353" priority="632" operator="equal">
      <formula>"AKTUELL"</formula>
    </cfRule>
    <cfRule type="cellIs" dxfId="352" priority="633" operator="equal">
      <formula>"NICHT AKTUELL"</formula>
    </cfRule>
    <cfRule type="cellIs" dxfId="351" priority="634" operator="equal">
      <formula>"NOCH NICHT AKTUELL"</formula>
    </cfRule>
  </conditionalFormatting>
  <conditionalFormatting sqref="S7627:S7628">
    <cfRule type="cellIs" dxfId="350" priority="630" operator="equal">
      <formula>"NICHT AKTUELL"</formula>
    </cfRule>
    <cfRule type="cellIs" dxfId="349" priority="631" operator="equal">
      <formula>"NOCH NICHT AKTUELL"</formula>
    </cfRule>
  </conditionalFormatting>
  <conditionalFormatting sqref="S7627:S7628">
    <cfRule type="cellIs" dxfId="348" priority="625" operator="equal">
      <formula>"KEIN LIEFERUMFANG"</formula>
    </cfRule>
    <cfRule type="cellIs" dxfId="347" priority="626" stopIfTrue="1" operator="equal">
      <formula>"KEIN SERIENEINSATZ"</formula>
    </cfRule>
    <cfRule type="cellIs" dxfId="346" priority="627" stopIfTrue="1" operator="equal">
      <formula>"NICHT AKTUELL"</formula>
    </cfRule>
    <cfRule type="cellIs" dxfId="345" priority="628" stopIfTrue="1" operator="equal">
      <formula>"NOCH NICHT AKTUELL"</formula>
    </cfRule>
    <cfRule type="cellIs" dxfId="344" priority="629" stopIfTrue="1" operator="equal">
      <formula>"AKTUELL"</formula>
    </cfRule>
  </conditionalFormatting>
  <conditionalFormatting sqref="S4459">
    <cfRule type="cellIs" dxfId="343" priority="622" operator="equal">
      <formula>"AKTUELL"</formula>
    </cfRule>
    <cfRule type="cellIs" dxfId="342" priority="623" operator="equal">
      <formula>"NICHT AKTUELL"</formula>
    </cfRule>
    <cfRule type="cellIs" dxfId="341" priority="624" operator="equal">
      <formula>"NOCH NICHT AKTUELL"</formula>
    </cfRule>
  </conditionalFormatting>
  <conditionalFormatting sqref="S4459">
    <cfRule type="cellIs" dxfId="340" priority="617" operator="equal">
      <formula>"KEIN LIEFERUMFANG"</formula>
    </cfRule>
    <cfRule type="cellIs" dxfId="339" priority="618" stopIfTrue="1" operator="equal">
      <formula>"KEIN SERIENEINSATZ"</formula>
    </cfRule>
    <cfRule type="cellIs" dxfId="338" priority="619" stopIfTrue="1" operator="equal">
      <formula>"NICHT AKTUELL"</formula>
    </cfRule>
    <cfRule type="cellIs" dxfId="337" priority="620" stopIfTrue="1" operator="equal">
      <formula>"NOCH NICHT AKTUELL"</formula>
    </cfRule>
    <cfRule type="cellIs" dxfId="336" priority="621" stopIfTrue="1" operator="equal">
      <formula>"AKTUELL"</formula>
    </cfRule>
  </conditionalFormatting>
  <conditionalFormatting sqref="S4459">
    <cfRule type="cellIs" dxfId="335" priority="615" operator="equal">
      <formula>"NICHT AKTUELL"</formula>
    </cfRule>
    <cfRule type="cellIs" dxfId="334" priority="616" operator="equal">
      <formula>"NOCH NICHT AKTUELL"</formula>
    </cfRule>
  </conditionalFormatting>
  <conditionalFormatting sqref="S4460">
    <cfRule type="cellIs" dxfId="333" priority="612" operator="equal">
      <formula>"AKTUELL"</formula>
    </cfRule>
    <cfRule type="cellIs" dxfId="332" priority="613" operator="equal">
      <formula>"NICHT AKTUELL"</formula>
    </cfRule>
    <cfRule type="cellIs" dxfId="331" priority="614" operator="equal">
      <formula>"NOCH NICHT AKTUELL"</formula>
    </cfRule>
  </conditionalFormatting>
  <conditionalFormatting sqref="S4460">
    <cfRule type="cellIs" dxfId="330" priority="607" operator="equal">
      <formula>"KEIN LIEFERUMFANG"</formula>
    </cfRule>
    <cfRule type="cellIs" dxfId="329" priority="608" stopIfTrue="1" operator="equal">
      <formula>"KEIN SERIENEINSATZ"</formula>
    </cfRule>
    <cfRule type="cellIs" dxfId="328" priority="609" stopIfTrue="1" operator="equal">
      <formula>"NICHT AKTUELL"</formula>
    </cfRule>
    <cfRule type="cellIs" dxfId="327" priority="610" stopIfTrue="1" operator="equal">
      <formula>"NOCH NICHT AKTUELL"</formula>
    </cfRule>
    <cfRule type="cellIs" dxfId="326" priority="611" stopIfTrue="1" operator="equal">
      <formula>"AKTUELL"</formula>
    </cfRule>
  </conditionalFormatting>
  <conditionalFormatting sqref="S4460">
    <cfRule type="cellIs" dxfId="325" priority="605" operator="equal">
      <formula>"NICHT AKTUELL"</formula>
    </cfRule>
    <cfRule type="cellIs" dxfId="324" priority="606" operator="equal">
      <formula>"NOCH NICHT AKTUELL"</formula>
    </cfRule>
  </conditionalFormatting>
  <conditionalFormatting sqref="S6150">
    <cfRule type="cellIs" dxfId="323" priority="602" operator="equal">
      <formula>"AKTUELL"</formula>
    </cfRule>
    <cfRule type="cellIs" dxfId="322" priority="603" operator="equal">
      <formula>"NICHT AKTUELL"</formula>
    </cfRule>
    <cfRule type="cellIs" dxfId="321" priority="604" operator="equal">
      <formula>"NOCH NICHT AKTUELL"</formula>
    </cfRule>
  </conditionalFormatting>
  <conditionalFormatting sqref="S6150">
    <cfRule type="cellIs" dxfId="320" priority="597" operator="equal">
      <formula>"KEIN LIEFERUMFANG"</formula>
    </cfRule>
    <cfRule type="cellIs" dxfId="319" priority="598" stopIfTrue="1" operator="equal">
      <formula>"KEIN SERIENEINSATZ"</formula>
    </cfRule>
    <cfRule type="cellIs" dxfId="318" priority="599" stopIfTrue="1" operator="equal">
      <formula>"NICHT AKTUELL"</formula>
    </cfRule>
    <cfRule type="cellIs" dxfId="317" priority="600" stopIfTrue="1" operator="equal">
      <formula>"NOCH NICHT AKTUELL"</formula>
    </cfRule>
    <cfRule type="cellIs" dxfId="316" priority="601" stopIfTrue="1" operator="equal">
      <formula>"AKTUELL"</formula>
    </cfRule>
  </conditionalFormatting>
  <conditionalFormatting sqref="S6150">
    <cfRule type="cellIs" dxfId="315" priority="594" operator="equal">
      <formula>"AKTUELL"</formula>
    </cfRule>
    <cfRule type="cellIs" dxfId="314" priority="595" operator="equal">
      <formula>"NICHT AKTUELL"</formula>
    </cfRule>
    <cfRule type="cellIs" dxfId="313" priority="596" operator="equal">
      <formula>"NOCH NICHT AKTUELL"</formula>
    </cfRule>
  </conditionalFormatting>
  <conditionalFormatting sqref="S6150">
    <cfRule type="cellIs" dxfId="312" priority="592" operator="equal">
      <formula>"NICHT AKTUELL"</formula>
    </cfRule>
    <cfRule type="cellIs" dxfId="311" priority="593" operator="equal">
      <formula>"NOCH NICHT AKTUELL"</formula>
    </cfRule>
  </conditionalFormatting>
  <conditionalFormatting sqref="S6150">
    <cfRule type="cellIs" dxfId="310" priority="587" operator="equal">
      <formula>"KEIN LIEFERUMFANG"</formula>
    </cfRule>
    <cfRule type="cellIs" dxfId="309" priority="588" stopIfTrue="1" operator="equal">
      <formula>"KEIN SERIENEINSATZ"</formula>
    </cfRule>
    <cfRule type="cellIs" dxfId="308" priority="589" stopIfTrue="1" operator="equal">
      <formula>"NICHT AKTUELL"</formula>
    </cfRule>
    <cfRule type="cellIs" dxfId="307" priority="590" stopIfTrue="1" operator="equal">
      <formula>"NOCH NICHT AKTUELL"</formula>
    </cfRule>
    <cfRule type="cellIs" dxfId="306" priority="591" stopIfTrue="1" operator="equal">
      <formula>"AKTUELL"</formula>
    </cfRule>
  </conditionalFormatting>
  <conditionalFormatting sqref="S6821:S6822">
    <cfRule type="cellIs" dxfId="305" priority="584" operator="equal">
      <formula>"AKTUELL"</formula>
    </cfRule>
    <cfRule type="cellIs" dxfId="304" priority="585" operator="equal">
      <formula>"NICHT AKTUELL"</formula>
    </cfRule>
    <cfRule type="cellIs" dxfId="303" priority="586" operator="equal">
      <formula>"NOCH NICHT AKTUELL"</formula>
    </cfRule>
  </conditionalFormatting>
  <conditionalFormatting sqref="S6821:S6822">
    <cfRule type="cellIs" dxfId="302" priority="579" operator="equal">
      <formula>"KEIN LIEFERUMFANG"</formula>
    </cfRule>
    <cfRule type="cellIs" dxfId="301" priority="580" stopIfTrue="1" operator="equal">
      <formula>"KEIN SERIENEINSATZ"</formula>
    </cfRule>
    <cfRule type="cellIs" dxfId="300" priority="581" stopIfTrue="1" operator="equal">
      <formula>"NICHT AKTUELL"</formula>
    </cfRule>
    <cfRule type="cellIs" dxfId="299" priority="582" stopIfTrue="1" operator="equal">
      <formula>"NOCH NICHT AKTUELL"</formula>
    </cfRule>
    <cfRule type="cellIs" dxfId="298" priority="583" stopIfTrue="1" operator="equal">
      <formula>"AKTUELL"</formula>
    </cfRule>
  </conditionalFormatting>
  <conditionalFormatting sqref="S6821:S6822">
    <cfRule type="cellIs" dxfId="297" priority="576" operator="equal">
      <formula>"AKTUELL"</formula>
    </cfRule>
    <cfRule type="cellIs" dxfId="296" priority="577" operator="equal">
      <formula>"NICHT AKTUELL"</formula>
    </cfRule>
    <cfRule type="cellIs" dxfId="295" priority="578" operator="equal">
      <formula>"NOCH NICHT AKTUELL"</formula>
    </cfRule>
  </conditionalFormatting>
  <conditionalFormatting sqref="S6821:S6822">
    <cfRule type="cellIs" dxfId="294" priority="574" operator="equal">
      <formula>"NICHT AKTUELL"</formula>
    </cfRule>
    <cfRule type="cellIs" dxfId="293" priority="575" operator="equal">
      <formula>"NOCH NICHT AKTUELL"</formula>
    </cfRule>
  </conditionalFormatting>
  <conditionalFormatting sqref="S6821:S6822">
    <cfRule type="cellIs" dxfId="292" priority="569" operator="equal">
      <formula>"KEIN LIEFERUMFANG"</formula>
    </cfRule>
    <cfRule type="cellIs" dxfId="291" priority="570" stopIfTrue="1" operator="equal">
      <formula>"KEIN SERIENEINSATZ"</formula>
    </cfRule>
    <cfRule type="cellIs" dxfId="290" priority="571" stopIfTrue="1" operator="equal">
      <formula>"NICHT AKTUELL"</formula>
    </cfRule>
    <cfRule type="cellIs" dxfId="289" priority="572" stopIfTrue="1" operator="equal">
      <formula>"NOCH NICHT AKTUELL"</formula>
    </cfRule>
    <cfRule type="cellIs" dxfId="288" priority="573" stopIfTrue="1" operator="equal">
      <formula>"AKTUELL"</formula>
    </cfRule>
  </conditionalFormatting>
  <conditionalFormatting sqref="S6825:S6826">
    <cfRule type="cellIs" dxfId="287" priority="566" operator="equal">
      <formula>"AKTUELL"</formula>
    </cfRule>
    <cfRule type="cellIs" dxfId="286" priority="567" operator="equal">
      <formula>"NICHT AKTUELL"</formula>
    </cfRule>
    <cfRule type="cellIs" dxfId="285" priority="568" operator="equal">
      <formula>"NOCH NICHT AKTUELL"</formula>
    </cfRule>
  </conditionalFormatting>
  <conditionalFormatting sqref="S6825:S6826">
    <cfRule type="cellIs" dxfId="284" priority="561" operator="equal">
      <formula>"KEIN LIEFERUMFANG"</formula>
    </cfRule>
    <cfRule type="cellIs" dxfId="283" priority="562" stopIfTrue="1" operator="equal">
      <formula>"KEIN SERIENEINSATZ"</formula>
    </cfRule>
    <cfRule type="cellIs" dxfId="282" priority="563" stopIfTrue="1" operator="equal">
      <formula>"NICHT AKTUELL"</formula>
    </cfRule>
    <cfRule type="cellIs" dxfId="281" priority="564" stopIfTrue="1" operator="equal">
      <formula>"NOCH NICHT AKTUELL"</formula>
    </cfRule>
    <cfRule type="cellIs" dxfId="280" priority="565" stopIfTrue="1" operator="equal">
      <formula>"AKTUELL"</formula>
    </cfRule>
  </conditionalFormatting>
  <conditionalFormatting sqref="S6825:S6826">
    <cfRule type="cellIs" dxfId="279" priority="558" operator="equal">
      <formula>"AKTUELL"</formula>
    </cfRule>
    <cfRule type="cellIs" dxfId="278" priority="559" operator="equal">
      <formula>"NICHT AKTUELL"</formula>
    </cfRule>
    <cfRule type="cellIs" dxfId="277" priority="560" operator="equal">
      <formula>"NOCH NICHT AKTUELL"</formula>
    </cfRule>
  </conditionalFormatting>
  <conditionalFormatting sqref="S6825:S6826">
    <cfRule type="cellIs" dxfId="276" priority="556" operator="equal">
      <formula>"NICHT AKTUELL"</formula>
    </cfRule>
    <cfRule type="cellIs" dxfId="275" priority="557" operator="equal">
      <formula>"NOCH NICHT AKTUELL"</formula>
    </cfRule>
  </conditionalFormatting>
  <conditionalFormatting sqref="S6825:S6826">
    <cfRule type="cellIs" dxfId="274" priority="551" operator="equal">
      <formula>"KEIN LIEFERUMFANG"</formula>
    </cfRule>
    <cfRule type="cellIs" dxfId="273" priority="552" stopIfTrue="1" operator="equal">
      <formula>"KEIN SERIENEINSATZ"</formula>
    </cfRule>
    <cfRule type="cellIs" dxfId="272" priority="553" stopIfTrue="1" operator="equal">
      <formula>"NICHT AKTUELL"</formula>
    </cfRule>
    <cfRule type="cellIs" dxfId="271" priority="554" stopIfTrue="1" operator="equal">
      <formula>"NOCH NICHT AKTUELL"</formula>
    </cfRule>
    <cfRule type="cellIs" dxfId="270" priority="555" stopIfTrue="1" operator="equal">
      <formula>"AKTUELL"</formula>
    </cfRule>
  </conditionalFormatting>
  <conditionalFormatting sqref="S2507:S2510">
    <cfRule type="cellIs" dxfId="269" priority="548" operator="equal">
      <formula>"AKTUELL"</formula>
    </cfRule>
    <cfRule type="cellIs" dxfId="268" priority="549" operator="equal">
      <formula>"NICHT AKTUELL"</formula>
    </cfRule>
    <cfRule type="cellIs" dxfId="267" priority="550" operator="equal">
      <formula>"NOCH NICHT AKTUELL"</formula>
    </cfRule>
  </conditionalFormatting>
  <conditionalFormatting sqref="S2507:S2510">
    <cfRule type="cellIs" dxfId="266" priority="543" operator="equal">
      <formula>"KEIN LIEFERUMFANG"</formula>
    </cfRule>
    <cfRule type="cellIs" dxfId="265" priority="544" stopIfTrue="1" operator="equal">
      <formula>"KEIN SERIENEINSATZ"</formula>
    </cfRule>
    <cfRule type="cellIs" dxfId="264" priority="545" stopIfTrue="1" operator="equal">
      <formula>"NICHT AKTUELL"</formula>
    </cfRule>
    <cfRule type="cellIs" dxfId="263" priority="546" stopIfTrue="1" operator="equal">
      <formula>"NOCH NICHT AKTUELL"</formula>
    </cfRule>
    <cfRule type="cellIs" dxfId="262" priority="547" stopIfTrue="1" operator="equal">
      <formula>"AKTUELL"</formula>
    </cfRule>
  </conditionalFormatting>
  <conditionalFormatting sqref="S2507:S2510">
    <cfRule type="cellIs" dxfId="261" priority="540" operator="equal">
      <formula>"AKTUELL"</formula>
    </cfRule>
    <cfRule type="cellIs" dxfId="260" priority="541" operator="equal">
      <formula>"NICHT AKTUELL"</formula>
    </cfRule>
    <cfRule type="cellIs" dxfId="259" priority="542" operator="equal">
      <formula>"NOCH NICHT AKTUELL"</formula>
    </cfRule>
  </conditionalFormatting>
  <conditionalFormatting sqref="S2507:S2510">
    <cfRule type="cellIs" dxfId="258" priority="538" operator="equal">
      <formula>"NICHT AKTUELL"</formula>
    </cfRule>
    <cfRule type="cellIs" dxfId="257" priority="539" operator="equal">
      <formula>"NOCH NICHT AKTUELL"</formula>
    </cfRule>
  </conditionalFormatting>
  <conditionalFormatting sqref="S2507:S2510">
    <cfRule type="cellIs" dxfId="256" priority="533" operator="equal">
      <formula>"KEIN LIEFERUMFANG"</formula>
    </cfRule>
    <cfRule type="cellIs" dxfId="255" priority="534" stopIfTrue="1" operator="equal">
      <formula>"KEIN SERIENEINSATZ"</formula>
    </cfRule>
    <cfRule type="cellIs" dxfId="254" priority="535" stopIfTrue="1" operator="equal">
      <formula>"NICHT AKTUELL"</formula>
    </cfRule>
    <cfRule type="cellIs" dxfId="253" priority="536" stopIfTrue="1" operator="equal">
      <formula>"NOCH NICHT AKTUELL"</formula>
    </cfRule>
    <cfRule type="cellIs" dxfId="252" priority="537" stopIfTrue="1" operator="equal">
      <formula>"AKTUELL"</formula>
    </cfRule>
  </conditionalFormatting>
  <conditionalFormatting sqref="S5112:S5113">
    <cfRule type="cellIs" dxfId="251" priority="525" operator="equal">
      <formula>"KEIN LIEFERUMFANG"</formula>
    </cfRule>
    <cfRule type="cellIs" dxfId="250" priority="526" stopIfTrue="1" operator="equal">
      <formula>"KEIN SERIENEINSATZ"</formula>
    </cfRule>
    <cfRule type="cellIs" dxfId="249" priority="527" stopIfTrue="1" operator="equal">
      <formula>"NICHT AKTUELL"</formula>
    </cfRule>
    <cfRule type="cellIs" dxfId="248" priority="528" stopIfTrue="1" operator="equal">
      <formula>"NOCH NICHT AKTUELL"</formula>
    </cfRule>
    <cfRule type="cellIs" dxfId="247" priority="529" stopIfTrue="1" operator="equal">
      <formula>"AKTUELL"</formula>
    </cfRule>
  </conditionalFormatting>
  <conditionalFormatting sqref="S5112:S5113">
    <cfRule type="cellIs" dxfId="246" priority="530" operator="equal">
      <formula>"AKTUELL"</formula>
    </cfRule>
    <cfRule type="cellIs" dxfId="245" priority="531" operator="equal">
      <formula>"NICHT AKTUELL"</formula>
    </cfRule>
    <cfRule type="cellIs" dxfId="244" priority="532" operator="equal">
      <formula>"NOCH NICHT AKTUELL"</formula>
    </cfRule>
  </conditionalFormatting>
  <conditionalFormatting sqref="S5112:S5113">
    <cfRule type="cellIs" dxfId="243" priority="522" operator="equal">
      <formula>"AKTUELL"</formula>
    </cfRule>
    <cfRule type="cellIs" dxfId="242" priority="523" operator="equal">
      <formula>"NICHT AKTUELL"</formula>
    </cfRule>
    <cfRule type="cellIs" dxfId="241" priority="524" operator="equal">
      <formula>"NOCH NICHT AKTUELL"</formula>
    </cfRule>
  </conditionalFormatting>
  <conditionalFormatting sqref="S5112:S5113">
    <cfRule type="cellIs" dxfId="240" priority="520" operator="equal">
      <formula>"NICHT AKTUELL"</formula>
    </cfRule>
    <cfRule type="cellIs" dxfId="239" priority="521" operator="equal">
      <formula>"NOCH NICHT AKTUELL"</formula>
    </cfRule>
  </conditionalFormatting>
  <conditionalFormatting sqref="S5112:S5113">
    <cfRule type="cellIs" dxfId="238" priority="515" operator="equal">
      <formula>"KEIN LIEFERUMFANG"</formula>
    </cfRule>
    <cfRule type="cellIs" dxfId="237" priority="516" stopIfTrue="1" operator="equal">
      <formula>"KEIN SERIENEINSATZ"</formula>
    </cfRule>
    <cfRule type="cellIs" dxfId="236" priority="517" stopIfTrue="1" operator="equal">
      <formula>"NICHT AKTUELL"</formula>
    </cfRule>
    <cfRule type="cellIs" dxfId="235" priority="518" stopIfTrue="1" operator="equal">
      <formula>"NOCH NICHT AKTUELL"</formula>
    </cfRule>
    <cfRule type="cellIs" dxfId="234" priority="519" stopIfTrue="1" operator="equal">
      <formula>"AKTUELL"</formula>
    </cfRule>
  </conditionalFormatting>
  <conditionalFormatting sqref="S6789">
    <cfRule type="cellIs" dxfId="233" priority="512" operator="equal">
      <formula>"AKTUELL"</formula>
    </cfRule>
    <cfRule type="cellIs" dxfId="232" priority="513" operator="equal">
      <formula>"NICHT AKTUELL"</formula>
    </cfRule>
    <cfRule type="cellIs" dxfId="231" priority="514" operator="equal">
      <formula>"NOCH NICHT AKTUELL"</formula>
    </cfRule>
  </conditionalFormatting>
  <conditionalFormatting sqref="S6789">
    <cfRule type="cellIs" dxfId="230" priority="507" operator="equal">
      <formula>"KEIN LIEFERUMFANG"</formula>
    </cfRule>
    <cfRule type="cellIs" dxfId="229" priority="508" stopIfTrue="1" operator="equal">
      <formula>"KEIN SERIENEINSATZ"</formula>
    </cfRule>
    <cfRule type="cellIs" dxfId="228" priority="509" stopIfTrue="1" operator="equal">
      <formula>"NICHT AKTUELL"</formula>
    </cfRule>
    <cfRule type="cellIs" dxfId="227" priority="510" stopIfTrue="1" operator="equal">
      <formula>"NOCH NICHT AKTUELL"</formula>
    </cfRule>
    <cfRule type="cellIs" dxfId="226" priority="511" stopIfTrue="1" operator="equal">
      <formula>"AKTUELL"</formula>
    </cfRule>
  </conditionalFormatting>
  <conditionalFormatting sqref="S6789">
    <cfRule type="cellIs" dxfId="225" priority="504" operator="equal">
      <formula>"AKTUELL"</formula>
    </cfRule>
    <cfRule type="cellIs" dxfId="224" priority="505" operator="equal">
      <formula>"NICHT AKTUELL"</formula>
    </cfRule>
    <cfRule type="cellIs" dxfId="223" priority="506" operator="equal">
      <formula>"NOCH NICHT AKTUELL"</formula>
    </cfRule>
  </conditionalFormatting>
  <conditionalFormatting sqref="S6789">
    <cfRule type="cellIs" dxfId="222" priority="502" operator="equal">
      <formula>"NICHT AKTUELL"</formula>
    </cfRule>
    <cfRule type="cellIs" dxfId="221" priority="503" operator="equal">
      <formula>"NOCH NICHT AKTUELL"</formula>
    </cfRule>
  </conditionalFormatting>
  <conditionalFormatting sqref="S6789">
    <cfRule type="cellIs" dxfId="220" priority="497" operator="equal">
      <formula>"KEIN LIEFERUMFANG"</formula>
    </cfRule>
    <cfRule type="cellIs" dxfId="219" priority="498" stopIfTrue="1" operator="equal">
      <formula>"KEIN SERIENEINSATZ"</formula>
    </cfRule>
    <cfRule type="cellIs" dxfId="218" priority="499" stopIfTrue="1" operator="equal">
      <formula>"NICHT AKTUELL"</formula>
    </cfRule>
    <cfRule type="cellIs" dxfId="217" priority="500" stopIfTrue="1" operator="equal">
      <formula>"NOCH NICHT AKTUELL"</formula>
    </cfRule>
    <cfRule type="cellIs" dxfId="216" priority="501" stopIfTrue="1" operator="equal">
      <formula>"AKTUELL"</formula>
    </cfRule>
  </conditionalFormatting>
  <conditionalFormatting sqref="S3583:S3584">
    <cfRule type="cellIs" dxfId="215" priority="489" operator="equal">
      <formula>"KEIN LIEFERUMFANG"</formula>
    </cfRule>
    <cfRule type="cellIs" dxfId="214" priority="490" stopIfTrue="1" operator="equal">
      <formula>"KEIN SERIENEINSATZ"</formula>
    </cfRule>
    <cfRule type="cellIs" dxfId="213" priority="491" stopIfTrue="1" operator="equal">
      <formula>"NICHT AKTUELL"</formula>
    </cfRule>
    <cfRule type="cellIs" dxfId="212" priority="492" stopIfTrue="1" operator="equal">
      <formula>"NOCH NICHT AKTUELL"</formula>
    </cfRule>
    <cfRule type="cellIs" dxfId="211" priority="493" stopIfTrue="1" operator="equal">
      <formula>"AKTUELL"</formula>
    </cfRule>
  </conditionalFormatting>
  <conditionalFormatting sqref="S3583:S3584">
    <cfRule type="cellIs" dxfId="210" priority="494" operator="equal">
      <formula>"AKTUELL"</formula>
    </cfRule>
    <cfRule type="cellIs" dxfId="209" priority="495" operator="equal">
      <formula>"NICHT AKTUELL"</formula>
    </cfRule>
    <cfRule type="cellIs" dxfId="208" priority="496" operator="equal">
      <formula>"NOCH NICHT AKTUELL"</formula>
    </cfRule>
  </conditionalFormatting>
  <conditionalFormatting sqref="S3583:S3584">
    <cfRule type="cellIs" dxfId="207" priority="486" operator="equal">
      <formula>"AKTUELL"</formula>
    </cfRule>
    <cfRule type="cellIs" dxfId="206" priority="487" operator="equal">
      <formula>"NICHT AKTUELL"</formula>
    </cfRule>
    <cfRule type="cellIs" dxfId="205" priority="488" operator="equal">
      <formula>"NOCH NICHT AKTUELL"</formula>
    </cfRule>
  </conditionalFormatting>
  <conditionalFormatting sqref="S3583:S3584">
    <cfRule type="cellIs" dxfId="204" priority="484" operator="equal">
      <formula>"NICHT AKTUELL"</formula>
    </cfRule>
    <cfRule type="cellIs" dxfId="203" priority="485" operator="equal">
      <formula>"NOCH NICHT AKTUELL"</formula>
    </cfRule>
  </conditionalFormatting>
  <conditionalFormatting sqref="S3583:S3584">
    <cfRule type="cellIs" dxfId="202" priority="479" operator="equal">
      <formula>"KEIN LIEFERUMFANG"</formula>
    </cfRule>
    <cfRule type="cellIs" dxfId="201" priority="480" stopIfTrue="1" operator="equal">
      <formula>"KEIN SERIENEINSATZ"</formula>
    </cfRule>
    <cfRule type="cellIs" dxfId="200" priority="481" stopIfTrue="1" operator="equal">
      <formula>"NICHT AKTUELL"</formula>
    </cfRule>
    <cfRule type="cellIs" dxfId="199" priority="482" stopIfTrue="1" operator="equal">
      <formula>"NOCH NICHT AKTUELL"</formula>
    </cfRule>
    <cfRule type="cellIs" dxfId="198" priority="483" stopIfTrue="1" operator="equal">
      <formula>"AKTUELL"</formula>
    </cfRule>
  </conditionalFormatting>
  <conditionalFormatting sqref="S5977">
    <cfRule type="cellIs" dxfId="197" priority="476" operator="equal">
      <formula>"AKTUELL"</formula>
    </cfRule>
    <cfRule type="cellIs" dxfId="196" priority="477" operator="equal">
      <formula>"NICHT AKTUELL"</formula>
    </cfRule>
    <cfRule type="cellIs" dxfId="195" priority="478" operator="equal">
      <formula>"NOCH NICHT AKTUELL"</formula>
    </cfRule>
  </conditionalFormatting>
  <conditionalFormatting sqref="S5977">
    <cfRule type="cellIs" dxfId="194" priority="471" operator="equal">
      <formula>"KEIN LIEFERUMFANG"</formula>
    </cfRule>
    <cfRule type="cellIs" dxfId="193" priority="472" stopIfTrue="1" operator="equal">
      <formula>"KEIN SERIENEINSATZ"</formula>
    </cfRule>
    <cfRule type="cellIs" dxfId="192" priority="473" stopIfTrue="1" operator="equal">
      <formula>"NICHT AKTUELL"</formula>
    </cfRule>
    <cfRule type="cellIs" dxfId="191" priority="474" stopIfTrue="1" operator="equal">
      <formula>"NOCH NICHT AKTUELL"</formula>
    </cfRule>
    <cfRule type="cellIs" dxfId="190" priority="475" stopIfTrue="1" operator="equal">
      <formula>"AKTUELL"</formula>
    </cfRule>
  </conditionalFormatting>
  <conditionalFormatting sqref="S5977">
    <cfRule type="cellIs" dxfId="189" priority="468" operator="equal">
      <formula>"AKTUELL"</formula>
    </cfRule>
    <cfRule type="cellIs" dxfId="188" priority="469" operator="equal">
      <formula>"NICHT AKTUELL"</formula>
    </cfRule>
    <cfRule type="cellIs" dxfId="187" priority="470" operator="equal">
      <formula>"NOCH NICHT AKTUELL"</formula>
    </cfRule>
  </conditionalFormatting>
  <conditionalFormatting sqref="S5977">
    <cfRule type="cellIs" dxfId="186" priority="466" operator="equal">
      <formula>"NICHT AKTUELL"</formula>
    </cfRule>
    <cfRule type="cellIs" dxfId="185" priority="467" operator="equal">
      <formula>"NOCH NICHT AKTUELL"</formula>
    </cfRule>
  </conditionalFormatting>
  <conditionalFormatting sqref="S5977">
    <cfRule type="cellIs" dxfId="184" priority="461" operator="equal">
      <formula>"KEIN LIEFERUMFANG"</formula>
    </cfRule>
    <cfRule type="cellIs" dxfId="183" priority="462" stopIfTrue="1" operator="equal">
      <formula>"KEIN SERIENEINSATZ"</formula>
    </cfRule>
    <cfRule type="cellIs" dxfId="182" priority="463" stopIfTrue="1" operator="equal">
      <formula>"NICHT AKTUELL"</formula>
    </cfRule>
    <cfRule type="cellIs" dxfId="181" priority="464" stopIfTrue="1" operator="equal">
      <formula>"NOCH NICHT AKTUELL"</formula>
    </cfRule>
    <cfRule type="cellIs" dxfId="180" priority="465" stopIfTrue="1" operator="equal">
      <formula>"AKTUELL"</formula>
    </cfRule>
  </conditionalFormatting>
  <conditionalFormatting sqref="S1256:S1282">
    <cfRule type="cellIs" dxfId="179" priority="438" operator="equal">
      <formula>"AKTUELL"</formula>
    </cfRule>
    <cfRule type="cellIs" dxfId="178" priority="439" operator="equal">
      <formula>"NICHT AKTUELL"</formula>
    </cfRule>
    <cfRule type="cellIs" dxfId="177" priority="440" operator="equal">
      <formula>"NOCH NICHT AKTUELL"</formula>
    </cfRule>
  </conditionalFormatting>
  <conditionalFormatting sqref="S1256:S1282">
    <cfRule type="cellIs" dxfId="176" priority="436" operator="equal">
      <formula>"NICHT AKTUELL"</formula>
    </cfRule>
    <cfRule type="cellIs" dxfId="175" priority="437" operator="equal">
      <formula>"NOCH NICHT AKTUELL"</formula>
    </cfRule>
  </conditionalFormatting>
  <conditionalFormatting sqref="S1256:S1282">
    <cfRule type="cellIs" dxfId="174" priority="431" operator="equal">
      <formula>"KEIN LIEFERUMFANG"</formula>
    </cfRule>
    <cfRule type="cellIs" dxfId="173" priority="432" stopIfTrue="1" operator="equal">
      <formula>"KEIN SERIENEINSATZ"</formula>
    </cfRule>
    <cfRule type="cellIs" dxfId="172" priority="433" stopIfTrue="1" operator="equal">
      <formula>"NICHT AKTUELL"</formula>
    </cfRule>
    <cfRule type="cellIs" dxfId="171" priority="434" stopIfTrue="1" operator="equal">
      <formula>"NOCH NICHT AKTUELL"</formula>
    </cfRule>
    <cfRule type="cellIs" dxfId="170" priority="435" stopIfTrue="1" operator="equal">
      <formula>"AKTUELL"</formula>
    </cfRule>
  </conditionalFormatting>
  <conditionalFormatting sqref="S1906">
    <cfRule type="cellIs" dxfId="169" priority="408" operator="equal">
      <formula>"AKTUELL"</formula>
    </cfRule>
    <cfRule type="cellIs" dxfId="168" priority="409" operator="equal">
      <formula>"NICHT AKTUELL"</formula>
    </cfRule>
    <cfRule type="cellIs" dxfId="167" priority="410" operator="equal">
      <formula>"NOCH NICHT AKTUELL"</formula>
    </cfRule>
  </conditionalFormatting>
  <conditionalFormatting sqref="S1906">
    <cfRule type="cellIs" dxfId="166" priority="406" operator="equal">
      <formula>"NICHT AKTUELL"</formula>
    </cfRule>
    <cfRule type="cellIs" dxfId="165" priority="407" operator="equal">
      <formula>"NOCH NICHT AKTUELL"</formula>
    </cfRule>
  </conditionalFormatting>
  <conditionalFormatting sqref="S1906">
    <cfRule type="cellIs" dxfId="164" priority="401" operator="equal">
      <formula>"KEIN LIEFERUMFANG"</formula>
    </cfRule>
    <cfRule type="cellIs" dxfId="163" priority="402" stopIfTrue="1" operator="equal">
      <formula>"KEIN SERIENEINSATZ"</formula>
    </cfRule>
    <cfRule type="cellIs" dxfId="162" priority="403" stopIfTrue="1" operator="equal">
      <formula>"NICHT AKTUELL"</formula>
    </cfRule>
    <cfRule type="cellIs" dxfId="161" priority="404" stopIfTrue="1" operator="equal">
      <formula>"NOCH NICHT AKTUELL"</formula>
    </cfRule>
    <cfRule type="cellIs" dxfId="160" priority="405" stopIfTrue="1" operator="equal">
      <formula>"AKTUELL"</formula>
    </cfRule>
  </conditionalFormatting>
  <conditionalFormatting sqref="S1907:S1930">
    <cfRule type="cellIs" dxfId="159" priority="398" operator="equal">
      <formula>"AKTUELL"</formula>
    </cfRule>
    <cfRule type="cellIs" dxfId="158" priority="399" operator="equal">
      <formula>"NICHT AKTUELL"</formula>
    </cfRule>
    <cfRule type="cellIs" dxfId="157" priority="400" operator="equal">
      <formula>"NOCH NICHT AKTUELL"</formula>
    </cfRule>
  </conditionalFormatting>
  <conditionalFormatting sqref="S1907:S1930">
    <cfRule type="cellIs" dxfId="156" priority="396" operator="equal">
      <formula>"NICHT AKTUELL"</formula>
    </cfRule>
    <cfRule type="cellIs" dxfId="155" priority="397" operator="equal">
      <formula>"NOCH NICHT AKTUELL"</formula>
    </cfRule>
  </conditionalFormatting>
  <conditionalFormatting sqref="S1907:S1930">
    <cfRule type="cellIs" dxfId="154" priority="391" operator="equal">
      <formula>"KEIN LIEFERUMFANG"</formula>
    </cfRule>
    <cfRule type="cellIs" dxfId="153" priority="392" stopIfTrue="1" operator="equal">
      <formula>"KEIN SERIENEINSATZ"</formula>
    </cfRule>
    <cfRule type="cellIs" dxfId="152" priority="393" stopIfTrue="1" operator="equal">
      <formula>"NICHT AKTUELL"</formula>
    </cfRule>
    <cfRule type="cellIs" dxfId="151" priority="394" stopIfTrue="1" operator="equal">
      <formula>"NOCH NICHT AKTUELL"</formula>
    </cfRule>
    <cfRule type="cellIs" dxfId="150" priority="395" stopIfTrue="1" operator="equal">
      <formula>"AKTUELL"</formula>
    </cfRule>
  </conditionalFormatting>
  <conditionalFormatting sqref="S1965:S2066">
    <cfRule type="cellIs" dxfId="149" priority="388" operator="equal">
      <formula>"AKTUELL"</formula>
    </cfRule>
    <cfRule type="cellIs" dxfId="148" priority="389" operator="equal">
      <formula>"NICHT AKTUELL"</formula>
    </cfRule>
    <cfRule type="cellIs" dxfId="147" priority="390" operator="equal">
      <formula>"NOCH NICHT AKTUELL"</formula>
    </cfRule>
  </conditionalFormatting>
  <conditionalFormatting sqref="S1965:S2066">
    <cfRule type="cellIs" dxfId="146" priority="386" operator="equal">
      <formula>"NICHT AKTUELL"</formula>
    </cfRule>
    <cfRule type="cellIs" dxfId="145" priority="387" operator="equal">
      <formula>"NOCH NICHT AKTUELL"</formula>
    </cfRule>
  </conditionalFormatting>
  <conditionalFormatting sqref="S1965:S2066">
    <cfRule type="cellIs" dxfId="144" priority="381" operator="equal">
      <formula>"KEIN LIEFERUMFANG"</formula>
    </cfRule>
    <cfRule type="cellIs" dxfId="143" priority="382" stopIfTrue="1" operator="equal">
      <formula>"KEIN SERIENEINSATZ"</formula>
    </cfRule>
    <cfRule type="cellIs" dxfId="142" priority="383" stopIfTrue="1" operator="equal">
      <formula>"NICHT AKTUELL"</formula>
    </cfRule>
    <cfRule type="cellIs" dxfId="141" priority="384" stopIfTrue="1" operator="equal">
      <formula>"NOCH NICHT AKTUELL"</formula>
    </cfRule>
    <cfRule type="cellIs" dxfId="140" priority="385" stopIfTrue="1" operator="equal">
      <formula>"AKTUELL"</formula>
    </cfRule>
  </conditionalFormatting>
  <conditionalFormatting sqref="S433:S456">
    <cfRule type="cellIs" dxfId="139" priority="378" operator="equal">
      <formula>"AKTUELL"</formula>
    </cfRule>
    <cfRule type="cellIs" dxfId="138" priority="379" operator="equal">
      <formula>"NICHT AKTUELL"</formula>
    </cfRule>
    <cfRule type="cellIs" dxfId="137" priority="380" operator="equal">
      <formula>"NOCH NICHT AKTUELL"</formula>
    </cfRule>
  </conditionalFormatting>
  <conditionalFormatting sqref="S433:S456">
    <cfRule type="cellIs" dxfId="136" priority="376" operator="equal">
      <formula>"NICHT AKTUELL"</formula>
    </cfRule>
    <cfRule type="cellIs" dxfId="135" priority="377" operator="equal">
      <formula>"NOCH NICHT AKTUELL"</formula>
    </cfRule>
  </conditionalFormatting>
  <conditionalFormatting sqref="S433:S456">
    <cfRule type="cellIs" dxfId="134" priority="371" operator="equal">
      <formula>"KEIN LIEFERUMFANG"</formula>
    </cfRule>
    <cfRule type="cellIs" dxfId="133" priority="372" stopIfTrue="1" operator="equal">
      <formula>"KEIN SERIENEINSATZ"</formula>
    </cfRule>
    <cfRule type="cellIs" dxfId="132" priority="373" stopIfTrue="1" operator="equal">
      <formula>"NICHT AKTUELL"</formula>
    </cfRule>
    <cfRule type="cellIs" dxfId="131" priority="374" stopIfTrue="1" operator="equal">
      <formula>"NOCH NICHT AKTUELL"</formula>
    </cfRule>
    <cfRule type="cellIs" dxfId="130" priority="375" stopIfTrue="1" operator="equal">
      <formula>"AKTUELL"</formula>
    </cfRule>
  </conditionalFormatting>
  <conditionalFormatting sqref="S981:S1020">
    <cfRule type="cellIs" dxfId="129" priority="358" operator="equal">
      <formula>"AKTUELL"</formula>
    </cfRule>
    <cfRule type="cellIs" dxfId="128" priority="359" operator="equal">
      <formula>"NICHT AKTUELL"</formula>
    </cfRule>
    <cfRule type="cellIs" dxfId="127" priority="360" operator="equal">
      <formula>"NOCH NICHT AKTUELL"</formula>
    </cfRule>
  </conditionalFormatting>
  <conditionalFormatting sqref="S981:S1020">
    <cfRule type="cellIs" dxfId="126" priority="356" operator="equal">
      <formula>"NICHT AKTUELL"</formula>
    </cfRule>
    <cfRule type="cellIs" dxfId="125" priority="357" operator="equal">
      <formula>"NOCH NICHT AKTUELL"</formula>
    </cfRule>
  </conditionalFormatting>
  <conditionalFormatting sqref="S981:S1020">
    <cfRule type="cellIs" dxfId="124" priority="351" operator="equal">
      <formula>"KEIN LIEFERUMFANG"</formula>
    </cfRule>
    <cfRule type="cellIs" dxfId="123" priority="352" stopIfTrue="1" operator="equal">
      <formula>"KEIN SERIENEINSATZ"</formula>
    </cfRule>
    <cfRule type="cellIs" dxfId="122" priority="353" stopIfTrue="1" operator="equal">
      <formula>"NICHT AKTUELL"</formula>
    </cfRule>
    <cfRule type="cellIs" dxfId="121" priority="354" stopIfTrue="1" operator="equal">
      <formula>"NOCH NICHT AKTUELL"</formula>
    </cfRule>
    <cfRule type="cellIs" dxfId="120" priority="355" stopIfTrue="1" operator="equal">
      <formula>"AKTUELL"</formula>
    </cfRule>
  </conditionalFormatting>
  <conditionalFormatting sqref="S574:S593 S605 S597 S601 S619 S624:S666">
    <cfRule type="cellIs" dxfId="119" priority="348" operator="equal">
      <formula>"AKTUELL"</formula>
    </cfRule>
    <cfRule type="cellIs" dxfId="118" priority="349" operator="equal">
      <formula>"NICHT AKTUELL"</formula>
    </cfRule>
    <cfRule type="cellIs" dxfId="117" priority="350" operator="equal">
      <formula>"NOCH NICHT AKTUELL"</formula>
    </cfRule>
  </conditionalFormatting>
  <conditionalFormatting sqref="S574:S593 S605 S597 S601 S619 S624:S666">
    <cfRule type="cellIs" dxfId="116" priority="346" operator="equal">
      <formula>"NICHT AKTUELL"</formula>
    </cfRule>
    <cfRule type="cellIs" dxfId="115" priority="347" operator="equal">
      <formula>"NOCH NICHT AKTUELL"</formula>
    </cfRule>
  </conditionalFormatting>
  <conditionalFormatting sqref="S574:S593 S605 S597 S601 S619 S624:S666">
    <cfRule type="cellIs" dxfId="114" priority="341" operator="equal">
      <formula>"KEIN LIEFERUMFANG"</formula>
    </cfRule>
    <cfRule type="cellIs" dxfId="113" priority="342" stopIfTrue="1" operator="equal">
      <formula>"KEIN SERIENEINSATZ"</formula>
    </cfRule>
    <cfRule type="cellIs" dxfId="112" priority="343" stopIfTrue="1" operator="equal">
      <formula>"NICHT AKTUELL"</formula>
    </cfRule>
    <cfRule type="cellIs" dxfId="111" priority="344" stopIfTrue="1" operator="equal">
      <formula>"NOCH NICHT AKTUELL"</formula>
    </cfRule>
    <cfRule type="cellIs" dxfId="110" priority="345" stopIfTrue="1" operator="equal">
      <formula>"AKTUELL"</formula>
    </cfRule>
  </conditionalFormatting>
  <conditionalFormatting sqref="S1236:S1247">
    <cfRule type="cellIs" dxfId="109" priority="338" operator="equal">
      <formula>"AKTUELL"</formula>
    </cfRule>
    <cfRule type="cellIs" dxfId="108" priority="339" operator="equal">
      <formula>"NICHT AKTUELL"</formula>
    </cfRule>
    <cfRule type="cellIs" dxfId="107" priority="340" operator="equal">
      <formula>"NOCH NICHT AKTUELL"</formula>
    </cfRule>
  </conditionalFormatting>
  <conditionalFormatting sqref="S1236:S1247">
    <cfRule type="cellIs" dxfId="106" priority="336" operator="equal">
      <formula>"NICHT AKTUELL"</formula>
    </cfRule>
    <cfRule type="cellIs" dxfId="105" priority="337" operator="equal">
      <formula>"NOCH NICHT AKTUELL"</formula>
    </cfRule>
  </conditionalFormatting>
  <conditionalFormatting sqref="S1236:S1247">
    <cfRule type="cellIs" dxfId="104" priority="331" operator="equal">
      <formula>"KEIN LIEFERUMFANG"</formula>
    </cfRule>
    <cfRule type="cellIs" dxfId="103" priority="332" stopIfTrue="1" operator="equal">
      <formula>"KEIN SERIENEINSATZ"</formula>
    </cfRule>
    <cfRule type="cellIs" dxfId="102" priority="333" stopIfTrue="1" operator="equal">
      <formula>"NICHT AKTUELL"</formula>
    </cfRule>
    <cfRule type="cellIs" dxfId="101" priority="334" stopIfTrue="1" operator="equal">
      <formula>"NOCH NICHT AKTUELL"</formula>
    </cfRule>
    <cfRule type="cellIs" dxfId="100" priority="335" stopIfTrue="1" operator="equal">
      <formula>"AKTUELL"</formula>
    </cfRule>
  </conditionalFormatting>
  <conditionalFormatting sqref="S910:S962">
    <cfRule type="cellIs" dxfId="99" priority="228" operator="equal">
      <formula>"AKTUELL"</formula>
    </cfRule>
    <cfRule type="cellIs" dxfId="98" priority="229" operator="equal">
      <formula>"NICHT AKTUELL"</formula>
    </cfRule>
    <cfRule type="cellIs" dxfId="97" priority="230" operator="equal">
      <formula>"NOCH NICHT AKTUELL"</formula>
    </cfRule>
  </conditionalFormatting>
  <conditionalFormatting sqref="S910:S962">
    <cfRule type="cellIs" dxfId="96" priority="226" operator="equal">
      <formula>"NICHT AKTUELL"</formula>
    </cfRule>
    <cfRule type="cellIs" dxfId="95" priority="227" operator="equal">
      <formula>"NOCH NICHT AKTUELL"</formula>
    </cfRule>
  </conditionalFormatting>
  <conditionalFormatting sqref="S910:S962">
    <cfRule type="cellIs" dxfId="94" priority="221" operator="equal">
      <formula>"KEIN LIEFERUMFANG"</formula>
    </cfRule>
    <cfRule type="cellIs" dxfId="93" priority="222" stopIfTrue="1" operator="equal">
      <formula>"KEIN SERIENEINSATZ"</formula>
    </cfRule>
    <cfRule type="cellIs" dxfId="92" priority="223" stopIfTrue="1" operator="equal">
      <formula>"NICHT AKTUELL"</formula>
    </cfRule>
    <cfRule type="cellIs" dxfId="91" priority="224" stopIfTrue="1" operator="equal">
      <formula>"NOCH NICHT AKTUELL"</formula>
    </cfRule>
    <cfRule type="cellIs" dxfId="90" priority="225" stopIfTrue="1" operator="equal">
      <formula>"AKTUELL"</formula>
    </cfRule>
  </conditionalFormatting>
  <conditionalFormatting sqref="S1455:S1456">
    <cfRule type="cellIs" dxfId="89" priority="208" operator="equal">
      <formula>"AKTUELL"</formula>
    </cfRule>
    <cfRule type="cellIs" dxfId="88" priority="209" operator="equal">
      <formula>"NICHT AKTUELL"</formula>
    </cfRule>
    <cfRule type="cellIs" dxfId="87" priority="210" operator="equal">
      <formula>"NOCH NICHT AKTUELL"</formula>
    </cfRule>
  </conditionalFormatting>
  <conditionalFormatting sqref="S1455:S1456">
    <cfRule type="cellIs" dxfId="86" priority="206" operator="equal">
      <formula>"NICHT AKTUELL"</formula>
    </cfRule>
    <cfRule type="cellIs" dxfId="85" priority="207" operator="equal">
      <formula>"NOCH NICHT AKTUELL"</formula>
    </cfRule>
  </conditionalFormatting>
  <conditionalFormatting sqref="S1455:S1456">
    <cfRule type="cellIs" dxfId="84" priority="201" operator="equal">
      <formula>"KEIN LIEFERUMFANG"</formula>
    </cfRule>
    <cfRule type="cellIs" dxfId="83" priority="202" stopIfTrue="1" operator="equal">
      <formula>"KEIN SERIENEINSATZ"</formula>
    </cfRule>
    <cfRule type="cellIs" dxfId="82" priority="203" stopIfTrue="1" operator="equal">
      <formula>"NICHT AKTUELL"</formula>
    </cfRule>
    <cfRule type="cellIs" dxfId="81" priority="204" stopIfTrue="1" operator="equal">
      <formula>"NOCH NICHT AKTUELL"</formula>
    </cfRule>
    <cfRule type="cellIs" dxfId="80" priority="205" stopIfTrue="1" operator="equal">
      <formula>"AKTUELL"</formula>
    </cfRule>
  </conditionalFormatting>
  <conditionalFormatting sqref="S1078">
    <cfRule type="cellIs" dxfId="79" priority="158" operator="equal">
      <formula>"AKTUELL"</formula>
    </cfRule>
    <cfRule type="cellIs" dxfId="78" priority="159" operator="equal">
      <formula>"NICHT AKTUELL"</formula>
    </cfRule>
    <cfRule type="cellIs" dxfId="77" priority="160" operator="equal">
      <formula>"NOCH NICHT AKTUELL"</formula>
    </cfRule>
  </conditionalFormatting>
  <conditionalFormatting sqref="S1078">
    <cfRule type="cellIs" dxfId="76" priority="153" operator="equal">
      <formula>"KEIN LIEFERUMFANG"</formula>
    </cfRule>
    <cfRule type="cellIs" dxfId="75" priority="154" stopIfTrue="1" operator="equal">
      <formula>"KEIN SERIENEINSATZ"</formula>
    </cfRule>
    <cfRule type="cellIs" dxfId="74" priority="155" stopIfTrue="1" operator="equal">
      <formula>"NICHT AKTUELL"</formula>
    </cfRule>
    <cfRule type="cellIs" dxfId="73" priority="156" stopIfTrue="1" operator="equal">
      <formula>"NOCH NICHT AKTUELL"</formula>
    </cfRule>
    <cfRule type="cellIs" dxfId="72" priority="157" stopIfTrue="1" operator="equal">
      <formula>"AKTUELL"</formula>
    </cfRule>
  </conditionalFormatting>
  <conditionalFormatting sqref="S1078">
    <cfRule type="cellIs" dxfId="71" priority="151" operator="equal">
      <formula>"NICHT AKTUELL"</formula>
    </cfRule>
    <cfRule type="cellIs" dxfId="70" priority="152" operator="equal">
      <formula>"NOCH NICHT AKTUELL"</formula>
    </cfRule>
  </conditionalFormatting>
  <conditionalFormatting sqref="S23:S27">
    <cfRule type="cellIs" dxfId="69" priority="148" operator="equal">
      <formula>"AKTUELL"</formula>
    </cfRule>
    <cfRule type="cellIs" dxfId="68" priority="149" operator="equal">
      <formula>"NICHT AKTUELL"</formula>
    </cfRule>
    <cfRule type="cellIs" dxfId="67" priority="150" operator="equal">
      <formula>"NOCH NICHT AKTUELL"</formula>
    </cfRule>
  </conditionalFormatting>
  <conditionalFormatting sqref="S23:S27">
    <cfRule type="cellIs" dxfId="66" priority="143" operator="equal">
      <formula>"KEIN LIEFERUMFANG"</formula>
    </cfRule>
    <cfRule type="cellIs" dxfId="65" priority="144" stopIfTrue="1" operator="equal">
      <formula>"KEIN SERIENEINSATZ"</formula>
    </cfRule>
    <cfRule type="cellIs" dxfId="64" priority="145" stopIfTrue="1" operator="equal">
      <formula>"NICHT AKTUELL"</formula>
    </cfRule>
    <cfRule type="cellIs" dxfId="63" priority="146" stopIfTrue="1" operator="equal">
      <formula>"NOCH NICHT AKTUELL"</formula>
    </cfRule>
    <cfRule type="cellIs" dxfId="62" priority="147" stopIfTrue="1" operator="equal">
      <formula>"AKTUELL"</formula>
    </cfRule>
  </conditionalFormatting>
  <conditionalFormatting sqref="S23:S27">
    <cfRule type="cellIs" dxfId="61" priority="141" operator="equal">
      <formula>"NICHT AKTUELL"</formula>
    </cfRule>
    <cfRule type="cellIs" dxfId="60" priority="142" operator="equal">
      <formula>"NOCH NICHT AKTUELL"</formula>
    </cfRule>
  </conditionalFormatting>
  <conditionalFormatting sqref="S1668 S1664 S1658">
    <cfRule type="cellIs" dxfId="59" priority="128" operator="equal">
      <formula>"AKTUELL"</formula>
    </cfRule>
    <cfRule type="cellIs" dxfId="58" priority="129" operator="equal">
      <formula>"NICHT AKTUELL"</formula>
    </cfRule>
    <cfRule type="cellIs" dxfId="57" priority="130" operator="equal">
      <formula>"NOCH NICHT AKTUELL"</formula>
    </cfRule>
  </conditionalFormatting>
  <conditionalFormatting sqref="S1668 S1664 S1658">
    <cfRule type="cellIs" dxfId="56" priority="123" operator="equal">
      <formula>"KEIN LIEFERUMFANG"</formula>
    </cfRule>
    <cfRule type="cellIs" dxfId="55" priority="124" stopIfTrue="1" operator="equal">
      <formula>"KEIN SERIENEINSATZ"</formula>
    </cfRule>
    <cfRule type="cellIs" dxfId="54" priority="125" stopIfTrue="1" operator="equal">
      <formula>"NICHT AKTUELL"</formula>
    </cfRule>
    <cfRule type="cellIs" dxfId="53" priority="126" stopIfTrue="1" operator="equal">
      <formula>"NOCH NICHT AKTUELL"</formula>
    </cfRule>
    <cfRule type="cellIs" dxfId="52" priority="127" stopIfTrue="1" operator="equal">
      <formula>"AKTUELL"</formula>
    </cfRule>
  </conditionalFormatting>
  <conditionalFormatting sqref="S1668 S1664 S1658">
    <cfRule type="cellIs" dxfId="51" priority="121" operator="equal">
      <formula>"NICHT AKTUELL"</formula>
    </cfRule>
    <cfRule type="cellIs" dxfId="50" priority="122" operator="equal">
      <formula>"NOCH NICHT AKTUELL"</formula>
    </cfRule>
  </conditionalFormatting>
  <conditionalFormatting sqref="S221:S222">
    <cfRule type="cellIs" dxfId="49" priority="118" operator="equal">
      <formula>"AKTUELL"</formula>
    </cfRule>
    <cfRule type="cellIs" dxfId="48" priority="119" operator="equal">
      <formula>"NICHT AKTUELL"</formula>
    </cfRule>
    <cfRule type="cellIs" dxfId="47" priority="120" operator="equal">
      <formula>"NOCH NICHT AKTUELL"</formula>
    </cfRule>
  </conditionalFormatting>
  <conditionalFormatting sqref="S221:S222">
    <cfRule type="cellIs" dxfId="46" priority="116" operator="equal">
      <formula>"NICHT AKTUELL"</formula>
    </cfRule>
    <cfRule type="cellIs" dxfId="45" priority="117" operator="equal">
      <formula>"NOCH NICHT AKTUELL"</formula>
    </cfRule>
  </conditionalFormatting>
  <conditionalFormatting sqref="S221:S222">
    <cfRule type="cellIs" dxfId="44" priority="111" operator="equal">
      <formula>"KEIN LIEFERUMFANG"</formula>
    </cfRule>
    <cfRule type="cellIs" dxfId="43" priority="112" stopIfTrue="1" operator="equal">
      <formula>"KEIN SERIENEINSATZ"</formula>
    </cfRule>
    <cfRule type="cellIs" dxfId="42" priority="113" stopIfTrue="1" operator="equal">
      <formula>"NICHT AKTUELL"</formula>
    </cfRule>
    <cfRule type="cellIs" dxfId="41" priority="114" stopIfTrue="1" operator="equal">
      <formula>"NOCH NICHT AKTUELL"</formula>
    </cfRule>
    <cfRule type="cellIs" dxfId="40" priority="115" stopIfTrue="1" operator="equal">
      <formula>"AKTUELL"</formula>
    </cfRule>
  </conditionalFormatting>
  <conditionalFormatting sqref="S1492:S1493">
    <cfRule type="cellIs" dxfId="39" priority="108" operator="equal">
      <formula>"AKTUELL"</formula>
    </cfRule>
    <cfRule type="cellIs" dxfId="38" priority="109" operator="equal">
      <formula>"NICHT AKTUELL"</formula>
    </cfRule>
    <cfRule type="cellIs" dxfId="37" priority="110" operator="equal">
      <formula>"NOCH NICHT AKTUELL"</formula>
    </cfRule>
  </conditionalFormatting>
  <conditionalFormatting sqref="S1492:S1493">
    <cfRule type="cellIs" dxfId="36" priority="106" operator="equal">
      <formula>"NICHT AKTUELL"</formula>
    </cfRule>
    <cfRule type="cellIs" dxfId="35" priority="107" operator="equal">
      <formula>"NOCH NICHT AKTUELL"</formula>
    </cfRule>
  </conditionalFormatting>
  <conditionalFormatting sqref="S1492:S1493">
    <cfRule type="cellIs" dxfId="34" priority="101" operator="equal">
      <formula>"KEIN LIEFERUMFANG"</formula>
    </cfRule>
    <cfRule type="cellIs" dxfId="33" priority="102" stopIfTrue="1" operator="equal">
      <formula>"KEIN SERIENEINSATZ"</formula>
    </cfRule>
    <cfRule type="cellIs" dxfId="32" priority="103" stopIfTrue="1" operator="equal">
      <formula>"NICHT AKTUELL"</formula>
    </cfRule>
    <cfRule type="cellIs" dxfId="31" priority="104" stopIfTrue="1" operator="equal">
      <formula>"NOCH NICHT AKTUELL"</formula>
    </cfRule>
    <cfRule type="cellIs" dxfId="30" priority="105" stopIfTrue="1" operator="equal">
      <formula>"AKTUELL"</formula>
    </cfRule>
  </conditionalFormatting>
  <conditionalFormatting sqref="S403">
    <cfRule type="cellIs" dxfId="29" priority="28" operator="equal">
      <formula>"AKTUELL"</formula>
    </cfRule>
    <cfRule type="cellIs" dxfId="28" priority="29" operator="equal">
      <formula>"NICHT AKTUELL"</formula>
    </cfRule>
    <cfRule type="cellIs" dxfId="27" priority="30" operator="equal">
      <formula>"NOCH NICHT AKTUELL"</formula>
    </cfRule>
  </conditionalFormatting>
  <conditionalFormatting sqref="S403">
    <cfRule type="cellIs" dxfId="26" priority="23" operator="equal">
      <formula>"KEIN LIEFERUMFANG"</formula>
    </cfRule>
    <cfRule type="cellIs" dxfId="25" priority="24" stopIfTrue="1" operator="equal">
      <formula>"KEIN SERIENEINSATZ"</formula>
    </cfRule>
    <cfRule type="cellIs" dxfId="24" priority="25" stopIfTrue="1" operator="equal">
      <formula>"NICHT AKTUELL"</formula>
    </cfRule>
    <cfRule type="cellIs" dxfId="23" priority="26" stopIfTrue="1" operator="equal">
      <formula>"NOCH NICHT AKTUELL"</formula>
    </cfRule>
    <cfRule type="cellIs" dxfId="22" priority="27" stopIfTrue="1" operator="equal">
      <formula>"AKTUELL"</formula>
    </cfRule>
  </conditionalFormatting>
  <conditionalFormatting sqref="S403">
    <cfRule type="cellIs" dxfId="21" priority="21" operator="equal">
      <formula>"NICHT AKTUELL"</formula>
    </cfRule>
    <cfRule type="cellIs" dxfId="20" priority="22" operator="equal">
      <formula>"NOCH NICHT AKTUELL"</formula>
    </cfRule>
  </conditionalFormatting>
  <conditionalFormatting sqref="S499">
    <cfRule type="cellIs" dxfId="19" priority="18" operator="equal">
      <formula>"AKTUELL"</formula>
    </cfRule>
    <cfRule type="cellIs" dxfId="18" priority="19" operator="equal">
      <formula>"NICHT AKTUELL"</formula>
    </cfRule>
    <cfRule type="cellIs" dxfId="17" priority="20" operator="equal">
      <formula>"NOCH NICHT AKTUELL"</formula>
    </cfRule>
  </conditionalFormatting>
  <conditionalFormatting sqref="S499">
    <cfRule type="cellIs" dxfId="16" priority="13" operator="equal">
      <formula>"KEIN LIEFERUMFANG"</formula>
    </cfRule>
    <cfRule type="cellIs" dxfId="15" priority="14" stopIfTrue="1" operator="equal">
      <formula>"KEIN SERIENEINSATZ"</formula>
    </cfRule>
    <cfRule type="cellIs" dxfId="14" priority="15" stopIfTrue="1" operator="equal">
      <formula>"NICHT AKTUELL"</formula>
    </cfRule>
    <cfRule type="cellIs" dxfId="13" priority="16" stopIfTrue="1" operator="equal">
      <formula>"NOCH NICHT AKTUELL"</formula>
    </cfRule>
    <cfRule type="cellIs" dxfId="12" priority="17" stopIfTrue="1" operator="equal">
      <formula>"AKTUELL"</formula>
    </cfRule>
  </conditionalFormatting>
  <conditionalFormatting sqref="S499">
    <cfRule type="cellIs" dxfId="11" priority="11" operator="equal">
      <formula>"NICHT AKTUELL"</formula>
    </cfRule>
    <cfRule type="cellIs" dxfId="10" priority="12" operator="equal">
      <formula>"NOCH NICHT AKTUELL"</formula>
    </cfRule>
  </conditionalFormatting>
  <conditionalFormatting sqref="S1369">
    <cfRule type="cellIs" dxfId="9" priority="8" operator="equal">
      <formula>"AKTUELL"</formula>
    </cfRule>
    <cfRule type="cellIs" dxfId="8" priority="9" operator="equal">
      <formula>"NICHT AKTUELL"</formula>
    </cfRule>
    <cfRule type="cellIs" dxfId="7" priority="10" operator="equal">
      <formula>"NOCH NICHT AKTUELL"</formula>
    </cfRule>
  </conditionalFormatting>
  <conditionalFormatting sqref="S1369">
    <cfRule type="cellIs" dxfId="6" priority="3" operator="equal">
      <formula>"KEIN LIEFERUMFANG"</formula>
    </cfRule>
    <cfRule type="cellIs" dxfId="5" priority="4" stopIfTrue="1" operator="equal">
      <formula>"KEIN SERIENEINSATZ"</formula>
    </cfRule>
    <cfRule type="cellIs" dxfId="4" priority="5" stopIfTrue="1" operator="equal">
      <formula>"NICHT AKTUELL"</formula>
    </cfRule>
    <cfRule type="cellIs" dxfId="3" priority="6" stopIfTrue="1" operator="equal">
      <formula>"NOCH NICHT AKTUELL"</formula>
    </cfRule>
    <cfRule type="cellIs" dxfId="2" priority="7" stopIfTrue="1" operator="equal">
      <formula>"AKTUELL"</formula>
    </cfRule>
  </conditionalFormatting>
  <conditionalFormatting sqref="S1369">
    <cfRule type="cellIs" dxfId="1" priority="1" operator="equal">
      <formula>"NICHT AKTUELL"</formula>
    </cfRule>
    <cfRule type="cellIs" dxfId="0" priority="2" operator="equal">
      <formula>"NOCH NICHT AKTUELL"</formula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KM_List MORA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ulrich</dc:creator>
  <cp:lastModifiedBy>Jose Antonio Pascual</cp:lastModifiedBy>
  <dcterms:created xsi:type="dcterms:W3CDTF">2012-03-21T09:31:01Z</dcterms:created>
  <dcterms:modified xsi:type="dcterms:W3CDTF">2021-02-05T16:50:43Z</dcterms:modified>
</cp:coreProperties>
</file>